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0_2018_文書\html\hokentoukei\sheets_toukei\"/>
    </mc:Choice>
  </mc:AlternateContent>
  <bookViews>
    <workbookView xWindow="0" yWindow="48" windowWidth="15492" windowHeight="5652" tabRatio="850"/>
  </bookViews>
  <sheets>
    <sheet name="図４－５" sheetId="15" r:id="rId1"/>
    <sheet name="○○病患者データ" sheetId="71" state="hidden" r:id="rId2"/>
    <sheet name="全患者死亡者" sheetId="73" state="hidden" r:id="rId3"/>
    <sheet name="図２オリジナル" sheetId="72" state="hidden" r:id="rId4"/>
  </sheets>
  <definedNames>
    <definedName name="_xlnm.Print_Titles" localSheetId="1">○○病患者データ!$1:$1</definedName>
    <definedName name="_xlnm.Print_Titles" localSheetId="2">全患者死亡者!$1:$1</definedName>
    <definedName name="Z_1588FEE0_0EBB_432B_A58D_CA65AAAC1519_.wvu.FilterData" localSheetId="1" hidden="1">○○病患者データ!$A$1:$DB$2277</definedName>
    <definedName name="Z_1588FEE0_0EBB_432B_A58D_CA65AAAC1519_.wvu.FilterData" localSheetId="2" hidden="1">全患者死亡者!$A$1:$DB$1797</definedName>
    <definedName name="Z_90F9B4AC_2D26_4523_9EAC_F8BF6F9AFF1F_.wvu.FilterData" localSheetId="1" hidden="1">○○病患者データ!$A$1:$DB$2277</definedName>
    <definedName name="Z_90F9B4AC_2D26_4523_9EAC_F8BF6F9AFF1F_.wvu.FilterData" localSheetId="2" hidden="1">全患者死亡者!$A$1:$DB$1797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97" i="73" l="1"/>
  <c r="J1797" i="73"/>
  <c r="N1796" i="73"/>
  <c r="J1796" i="73"/>
  <c r="N1795" i="73"/>
  <c r="J1795" i="73"/>
  <c r="N1794" i="73"/>
  <c r="J1794" i="73"/>
  <c r="N1793" i="73"/>
  <c r="J1793" i="73"/>
  <c r="N1792" i="73"/>
  <c r="J1792" i="73"/>
  <c r="N1791" i="73"/>
  <c r="J1791" i="73"/>
  <c r="N1790" i="73"/>
  <c r="J1790" i="73"/>
  <c r="N1789" i="73"/>
  <c r="J1789" i="73"/>
  <c r="N1788" i="73"/>
  <c r="J1788" i="73"/>
  <c r="N1787" i="73"/>
  <c r="J1787" i="73"/>
  <c r="N1786" i="73"/>
  <c r="J1786" i="73"/>
  <c r="N1785" i="73"/>
  <c r="J1785" i="73"/>
  <c r="N1784" i="73"/>
  <c r="J1784" i="73"/>
  <c r="N1783" i="73"/>
  <c r="J1783" i="73"/>
  <c r="N1782" i="73"/>
  <c r="J1782" i="73"/>
  <c r="N1781" i="73"/>
  <c r="J1781" i="73"/>
  <c r="N1780" i="73"/>
  <c r="J1780" i="73"/>
  <c r="N1779" i="73"/>
  <c r="J1779" i="73"/>
  <c r="N1778" i="73"/>
  <c r="J1778" i="73"/>
  <c r="N1777" i="73"/>
  <c r="J1777" i="73"/>
  <c r="N1776" i="73"/>
  <c r="J1776" i="73"/>
  <c r="N1775" i="73"/>
  <c r="J1775" i="73"/>
  <c r="N1774" i="73"/>
  <c r="J1774" i="73"/>
  <c r="N1773" i="73"/>
  <c r="J1773" i="73"/>
  <c r="N1772" i="73"/>
  <c r="J1772" i="73"/>
  <c r="N1771" i="73"/>
  <c r="J1771" i="73"/>
  <c r="N1770" i="73"/>
  <c r="J1770" i="73"/>
  <c r="N1769" i="73"/>
  <c r="J1769" i="73"/>
  <c r="N1768" i="73"/>
  <c r="J1768" i="73"/>
  <c r="N1767" i="73"/>
  <c r="J1767" i="73"/>
  <c r="N1766" i="73"/>
  <c r="J1766" i="73"/>
  <c r="N1765" i="73"/>
  <c r="J1765" i="73"/>
  <c r="N1764" i="73"/>
  <c r="J1764" i="73"/>
  <c r="N1763" i="73"/>
  <c r="J1763" i="73"/>
  <c r="N1762" i="73"/>
  <c r="J1762" i="73"/>
  <c r="N1761" i="73"/>
  <c r="J1761" i="73"/>
  <c r="N1760" i="73"/>
  <c r="J1760" i="73"/>
  <c r="N1759" i="73"/>
  <c r="J1759" i="73"/>
  <c r="N1758" i="73"/>
  <c r="J1758" i="73"/>
  <c r="N1757" i="73"/>
  <c r="J1757" i="73"/>
  <c r="N1756" i="73"/>
  <c r="J1756" i="73"/>
  <c r="N1755" i="73"/>
  <c r="J1755" i="73"/>
  <c r="N1754" i="73"/>
  <c r="J1754" i="73"/>
  <c r="N1753" i="73"/>
  <c r="J1753" i="73"/>
  <c r="N1752" i="73"/>
  <c r="J1752" i="73"/>
  <c r="N1751" i="73"/>
  <c r="J1751" i="73"/>
  <c r="N1750" i="73"/>
  <c r="J1750" i="73"/>
  <c r="N1749" i="73"/>
  <c r="J1749" i="73"/>
  <c r="N1748" i="73"/>
  <c r="J1748" i="73"/>
  <c r="N1747" i="73"/>
  <c r="J1747" i="73"/>
  <c r="N1746" i="73"/>
  <c r="J1746" i="73"/>
  <c r="N1745" i="73"/>
  <c r="J1745" i="73"/>
  <c r="N1744" i="73"/>
  <c r="J1744" i="73"/>
  <c r="N1743" i="73"/>
  <c r="J1743" i="73"/>
  <c r="N1742" i="73"/>
  <c r="J1742" i="73"/>
  <c r="N1741" i="73"/>
  <c r="J1741" i="73"/>
  <c r="N1740" i="73"/>
  <c r="J1740" i="73"/>
  <c r="N1739" i="73"/>
  <c r="J1739" i="73"/>
  <c r="N1738" i="73"/>
  <c r="J1738" i="73"/>
  <c r="N1737" i="73"/>
  <c r="J1737" i="73"/>
  <c r="N1736" i="73"/>
  <c r="J1736" i="73"/>
  <c r="N1735" i="73"/>
  <c r="J1735" i="73"/>
  <c r="N1734" i="73"/>
  <c r="J1734" i="73"/>
  <c r="N1733" i="73"/>
  <c r="J1733" i="73"/>
  <c r="N1732" i="73"/>
  <c r="J1732" i="73"/>
  <c r="N1731" i="73"/>
  <c r="J1731" i="73"/>
  <c r="N1730" i="73"/>
  <c r="J1730" i="73"/>
  <c r="N1729" i="73"/>
  <c r="J1729" i="73"/>
  <c r="N1728" i="73"/>
  <c r="J1728" i="73"/>
  <c r="N1727" i="73"/>
  <c r="J1727" i="73"/>
  <c r="N1726" i="73"/>
  <c r="J1726" i="73"/>
  <c r="N1725" i="73"/>
  <c r="J1725" i="73"/>
  <c r="N1724" i="73"/>
  <c r="J1724" i="73"/>
  <c r="N1723" i="73"/>
  <c r="J1723" i="73"/>
  <c r="N1722" i="73"/>
  <c r="J1722" i="73"/>
  <c r="N1721" i="73"/>
  <c r="J1721" i="73"/>
  <c r="N1720" i="73"/>
  <c r="J1720" i="73"/>
  <c r="N1719" i="73"/>
  <c r="J1719" i="73"/>
  <c r="N1718" i="73"/>
  <c r="J1718" i="73"/>
  <c r="N1717" i="73"/>
  <c r="J1717" i="73"/>
  <c r="N1716" i="73"/>
  <c r="J1716" i="73"/>
  <c r="N1715" i="73"/>
  <c r="J1715" i="73"/>
  <c r="N1714" i="73"/>
  <c r="J1714" i="73"/>
  <c r="N1713" i="73"/>
  <c r="J1713" i="73"/>
  <c r="N1712" i="73"/>
  <c r="J1712" i="73"/>
  <c r="N1711" i="73"/>
  <c r="J1711" i="73"/>
  <c r="N1710" i="73"/>
  <c r="J1710" i="73"/>
  <c r="N1709" i="73"/>
  <c r="J1709" i="73"/>
  <c r="N1708" i="73"/>
  <c r="J1708" i="73"/>
  <c r="N1707" i="73"/>
  <c r="J1707" i="73"/>
  <c r="N1706" i="73"/>
  <c r="J1706" i="73"/>
  <c r="N1705" i="73"/>
  <c r="J1705" i="73"/>
  <c r="N1704" i="73"/>
  <c r="J1704" i="73"/>
  <c r="N1703" i="73"/>
  <c r="J1703" i="73"/>
  <c r="N1702" i="73"/>
  <c r="J1702" i="73"/>
  <c r="N1701" i="73"/>
  <c r="J1701" i="73"/>
  <c r="N1700" i="73"/>
  <c r="J1700" i="73"/>
  <c r="N1699" i="73"/>
  <c r="J1699" i="73"/>
  <c r="N1698" i="73"/>
  <c r="J1698" i="73"/>
  <c r="N1697" i="73"/>
  <c r="J1697" i="73"/>
  <c r="N1696" i="73"/>
  <c r="J1696" i="73"/>
  <c r="N1695" i="73"/>
  <c r="J1695" i="73"/>
  <c r="N1694" i="73"/>
  <c r="J1694" i="73"/>
  <c r="N1693" i="73"/>
  <c r="J1693" i="73"/>
  <c r="N1692" i="73"/>
  <c r="J1692" i="73"/>
  <c r="N1691" i="73"/>
  <c r="J1691" i="73"/>
  <c r="N1690" i="73"/>
  <c r="J1690" i="73"/>
  <c r="N1689" i="73"/>
  <c r="J1689" i="73"/>
  <c r="N1688" i="73"/>
  <c r="J1688" i="73"/>
  <c r="N1687" i="73"/>
  <c r="J1687" i="73"/>
  <c r="N1686" i="73"/>
  <c r="J1686" i="73"/>
  <c r="N1685" i="73"/>
  <c r="J1685" i="73"/>
  <c r="N1684" i="73"/>
  <c r="J1684" i="73"/>
  <c r="N1683" i="73"/>
  <c r="J1683" i="73"/>
  <c r="N1682" i="73"/>
  <c r="J1682" i="73"/>
  <c r="N1681" i="73"/>
  <c r="J1681" i="73"/>
  <c r="N1680" i="73"/>
  <c r="J1680" i="73"/>
  <c r="N1679" i="73"/>
  <c r="J1679" i="73"/>
  <c r="N1678" i="73"/>
  <c r="J1678" i="73"/>
  <c r="N1677" i="73"/>
  <c r="J1677" i="73"/>
  <c r="N1676" i="73"/>
  <c r="J1676" i="73"/>
  <c r="N1675" i="73"/>
  <c r="J1675" i="73"/>
  <c r="N1674" i="73"/>
  <c r="J1674" i="73"/>
  <c r="N1673" i="73"/>
  <c r="J1673" i="73"/>
  <c r="N1672" i="73"/>
  <c r="J1672" i="73"/>
  <c r="N1671" i="73"/>
  <c r="J1671" i="73"/>
  <c r="N1670" i="73"/>
  <c r="J1670" i="73"/>
  <c r="N1669" i="73"/>
  <c r="J1669" i="73"/>
  <c r="N1668" i="73"/>
  <c r="J1668" i="73"/>
  <c r="N1667" i="73"/>
  <c r="J1667" i="73"/>
  <c r="N1666" i="73"/>
  <c r="J1666" i="73"/>
  <c r="N1665" i="73"/>
  <c r="J1665" i="73"/>
  <c r="N1664" i="73"/>
  <c r="J1664" i="73"/>
  <c r="N1663" i="73"/>
  <c r="J1663" i="73"/>
  <c r="N1662" i="73"/>
  <c r="J1662" i="73"/>
  <c r="N1661" i="73"/>
  <c r="J1661" i="73"/>
  <c r="N1660" i="73"/>
  <c r="J1660" i="73"/>
  <c r="N1659" i="73"/>
  <c r="J1659" i="73"/>
  <c r="N1658" i="73"/>
  <c r="J1658" i="73"/>
  <c r="N1657" i="73"/>
  <c r="J1657" i="73"/>
  <c r="N1656" i="73"/>
  <c r="J1656" i="73"/>
  <c r="N1655" i="73"/>
  <c r="J1655" i="73"/>
  <c r="N1654" i="73"/>
  <c r="J1654" i="73"/>
  <c r="N1653" i="73"/>
  <c r="J1653" i="73"/>
  <c r="N1652" i="73"/>
  <c r="J1652" i="73"/>
  <c r="N1651" i="73"/>
  <c r="J1651" i="73"/>
  <c r="N1650" i="73"/>
  <c r="J1650" i="73"/>
  <c r="N1649" i="73"/>
  <c r="J1649" i="73"/>
  <c r="N1648" i="73"/>
  <c r="J1648" i="73"/>
  <c r="N1647" i="73"/>
  <c r="J1647" i="73"/>
  <c r="N1646" i="73"/>
  <c r="J1646" i="73"/>
  <c r="N1645" i="73"/>
  <c r="J1645" i="73"/>
  <c r="N1644" i="73"/>
  <c r="J1644" i="73"/>
  <c r="N1643" i="73"/>
  <c r="J1643" i="73"/>
  <c r="N1642" i="73"/>
  <c r="J1642" i="73"/>
  <c r="N1641" i="73"/>
  <c r="J1641" i="73"/>
  <c r="N1640" i="73"/>
  <c r="J1640" i="73"/>
  <c r="N1639" i="73"/>
  <c r="J1639" i="73"/>
  <c r="N1638" i="73"/>
  <c r="J1638" i="73"/>
  <c r="N1637" i="73"/>
  <c r="J1637" i="73"/>
  <c r="N1636" i="73"/>
  <c r="J1636" i="73"/>
  <c r="N1635" i="73"/>
  <c r="J1635" i="73"/>
  <c r="N1634" i="73"/>
  <c r="J1634" i="73"/>
  <c r="N1633" i="73"/>
  <c r="J1633" i="73"/>
  <c r="N1632" i="73"/>
  <c r="J1632" i="73"/>
  <c r="N1631" i="73"/>
  <c r="J1631" i="73"/>
  <c r="N1630" i="73"/>
  <c r="J1630" i="73"/>
  <c r="N1629" i="73"/>
  <c r="J1629" i="73"/>
  <c r="N1628" i="73"/>
  <c r="J1628" i="73"/>
  <c r="N1627" i="73"/>
  <c r="J1627" i="73"/>
  <c r="N1626" i="73"/>
  <c r="J1626" i="73"/>
  <c r="N1625" i="73"/>
  <c r="J1625" i="73"/>
  <c r="N1624" i="73"/>
  <c r="J1624" i="73"/>
  <c r="N1623" i="73"/>
  <c r="J1623" i="73"/>
  <c r="N1622" i="73"/>
  <c r="J1622" i="73"/>
  <c r="N1621" i="73"/>
  <c r="J1621" i="73"/>
  <c r="N1620" i="73"/>
  <c r="J1620" i="73"/>
  <c r="N1619" i="73"/>
  <c r="J1619" i="73"/>
  <c r="N1618" i="73"/>
  <c r="J1618" i="73"/>
  <c r="N1617" i="73"/>
  <c r="J1617" i="73"/>
  <c r="N1616" i="73"/>
  <c r="J1616" i="73"/>
  <c r="N1615" i="73"/>
  <c r="J1615" i="73"/>
  <c r="N1614" i="73"/>
  <c r="J1614" i="73"/>
  <c r="N1613" i="73"/>
  <c r="J1613" i="73"/>
  <c r="N1612" i="73"/>
  <c r="J1612" i="73"/>
  <c r="N1611" i="73"/>
  <c r="J1611" i="73"/>
  <c r="N1610" i="73"/>
  <c r="J1610" i="73"/>
  <c r="N1609" i="73"/>
  <c r="J1609" i="73"/>
  <c r="N1608" i="73"/>
  <c r="J1608" i="73"/>
  <c r="N1607" i="73"/>
  <c r="J1607" i="73"/>
  <c r="N1606" i="73"/>
  <c r="J1606" i="73"/>
  <c r="N1605" i="73"/>
  <c r="J1605" i="73"/>
  <c r="N1604" i="73"/>
  <c r="J1604" i="73"/>
  <c r="N1603" i="73"/>
  <c r="J1603" i="73"/>
  <c r="N1602" i="73"/>
  <c r="J1602" i="73"/>
  <c r="N1601" i="73"/>
  <c r="J1601" i="73"/>
  <c r="N1600" i="73"/>
  <c r="J1600" i="73"/>
  <c r="N1599" i="73"/>
  <c r="J1599" i="73"/>
  <c r="N1598" i="73"/>
  <c r="J1598" i="73"/>
  <c r="N1597" i="73"/>
  <c r="J1597" i="73"/>
  <c r="N1596" i="73"/>
  <c r="J1596" i="73"/>
  <c r="N1595" i="73"/>
  <c r="J1595" i="73"/>
  <c r="N1594" i="73"/>
  <c r="J1594" i="73"/>
  <c r="N1593" i="73"/>
  <c r="J1593" i="73"/>
  <c r="N1592" i="73"/>
  <c r="J1592" i="73"/>
  <c r="N1591" i="73"/>
  <c r="J1591" i="73"/>
  <c r="N1590" i="73"/>
  <c r="J1590" i="73"/>
  <c r="N1589" i="73"/>
  <c r="J1589" i="73"/>
  <c r="N1588" i="73"/>
  <c r="J1588" i="73"/>
  <c r="N1587" i="73"/>
  <c r="J1587" i="73"/>
  <c r="N1586" i="73"/>
  <c r="J1586" i="73"/>
  <c r="N1585" i="73"/>
  <c r="J1585" i="73"/>
  <c r="N1584" i="73"/>
  <c r="J1584" i="73"/>
  <c r="N1583" i="73"/>
  <c r="J1583" i="73"/>
  <c r="N1582" i="73"/>
  <c r="J1582" i="73"/>
  <c r="N1581" i="73"/>
  <c r="J1581" i="73"/>
  <c r="N1580" i="73"/>
  <c r="J1580" i="73"/>
  <c r="N1579" i="73"/>
  <c r="J1579" i="73"/>
  <c r="N1578" i="73"/>
  <c r="J1578" i="73"/>
  <c r="N1577" i="73"/>
  <c r="J1577" i="73"/>
  <c r="N1576" i="73"/>
  <c r="J1576" i="73"/>
  <c r="N1575" i="73"/>
  <c r="J1575" i="73"/>
  <c r="N1574" i="73"/>
  <c r="J1574" i="73"/>
  <c r="N1573" i="73"/>
  <c r="J1573" i="73"/>
  <c r="N1572" i="73"/>
  <c r="J1572" i="73"/>
  <c r="N1571" i="73"/>
  <c r="J1571" i="73"/>
  <c r="N1570" i="73"/>
  <c r="J1570" i="73"/>
  <c r="N1569" i="73"/>
  <c r="J1569" i="73"/>
  <c r="N1568" i="73"/>
  <c r="J1568" i="73"/>
  <c r="N1567" i="73"/>
  <c r="J1567" i="73"/>
  <c r="N1566" i="73"/>
  <c r="J1566" i="73"/>
  <c r="N1565" i="73"/>
  <c r="J1565" i="73"/>
  <c r="N1564" i="73"/>
  <c r="J1564" i="73"/>
  <c r="N1563" i="73"/>
  <c r="J1563" i="73"/>
  <c r="N1562" i="73"/>
  <c r="J1562" i="73"/>
  <c r="N1561" i="73"/>
  <c r="J1561" i="73"/>
  <c r="N1560" i="73"/>
  <c r="J1560" i="73"/>
  <c r="N1559" i="73"/>
  <c r="J1559" i="73"/>
  <c r="N1558" i="73"/>
  <c r="J1558" i="73"/>
  <c r="N1557" i="73"/>
  <c r="J1557" i="73"/>
  <c r="N1556" i="73"/>
  <c r="J1556" i="73"/>
  <c r="N1555" i="73"/>
  <c r="J1555" i="73"/>
  <c r="N1554" i="73"/>
  <c r="J1554" i="73"/>
  <c r="N1553" i="73"/>
  <c r="J1553" i="73"/>
  <c r="N1552" i="73"/>
  <c r="J1552" i="73"/>
  <c r="N1551" i="73"/>
  <c r="J1551" i="73"/>
  <c r="N1550" i="73"/>
  <c r="J1550" i="73"/>
  <c r="N1549" i="73"/>
  <c r="J1549" i="73"/>
  <c r="N1548" i="73"/>
  <c r="J1548" i="73"/>
  <c r="N1547" i="73"/>
  <c r="J1547" i="73"/>
  <c r="N1546" i="73"/>
  <c r="J1546" i="73"/>
  <c r="N1545" i="73"/>
  <c r="J1545" i="73"/>
  <c r="N1543" i="73"/>
  <c r="J1543" i="73"/>
  <c r="N1542" i="73"/>
  <c r="J1542" i="73"/>
  <c r="N1541" i="73"/>
  <c r="J1541" i="73"/>
  <c r="N1540" i="73"/>
  <c r="J1540" i="73"/>
  <c r="N1539" i="73"/>
  <c r="J1539" i="73"/>
  <c r="N1538" i="73"/>
  <c r="J1538" i="73"/>
  <c r="N1537" i="73"/>
  <c r="J1537" i="73"/>
  <c r="N1536" i="73"/>
  <c r="J1536" i="73"/>
  <c r="N1535" i="73"/>
  <c r="J1535" i="73"/>
  <c r="N1534" i="73"/>
  <c r="J1534" i="73"/>
  <c r="N1533" i="73"/>
  <c r="J1533" i="73"/>
  <c r="N1532" i="73"/>
  <c r="J1532" i="73"/>
  <c r="N1531" i="73"/>
  <c r="J1531" i="73"/>
  <c r="N1530" i="73"/>
  <c r="J1530" i="73"/>
  <c r="N1529" i="73"/>
  <c r="J1529" i="73"/>
  <c r="N1528" i="73"/>
  <c r="J1528" i="73"/>
  <c r="N1527" i="73"/>
  <c r="J1527" i="73"/>
  <c r="N1526" i="73"/>
  <c r="J1526" i="73"/>
  <c r="N1525" i="73"/>
  <c r="J1525" i="73"/>
  <c r="N1524" i="73"/>
  <c r="J1524" i="73"/>
  <c r="N1523" i="73"/>
  <c r="J1523" i="73"/>
  <c r="N1522" i="73"/>
  <c r="J1522" i="73"/>
  <c r="N1521" i="73"/>
  <c r="J1521" i="73"/>
  <c r="N1520" i="73"/>
  <c r="J1520" i="73"/>
  <c r="N1519" i="73"/>
  <c r="J1519" i="73"/>
  <c r="N1518" i="73"/>
  <c r="J1518" i="73"/>
  <c r="N1517" i="73"/>
  <c r="J1517" i="73"/>
  <c r="N1516" i="73"/>
  <c r="J1516" i="73"/>
  <c r="N1515" i="73"/>
  <c r="J1515" i="73"/>
  <c r="N1514" i="73"/>
  <c r="J1514" i="73"/>
  <c r="N1513" i="73"/>
  <c r="J1513" i="73"/>
  <c r="N1512" i="73"/>
  <c r="J1512" i="73"/>
  <c r="N1511" i="73"/>
  <c r="J1511" i="73"/>
  <c r="N1510" i="73"/>
  <c r="J1510" i="73"/>
  <c r="N1509" i="73"/>
  <c r="J1509" i="73"/>
  <c r="N1508" i="73"/>
  <c r="J1508" i="73"/>
  <c r="N1507" i="73"/>
  <c r="J1507" i="73"/>
  <c r="N1506" i="73"/>
  <c r="J1506" i="73"/>
  <c r="N1505" i="73"/>
  <c r="J1505" i="73"/>
  <c r="N1504" i="73"/>
  <c r="J1504" i="73"/>
  <c r="N1503" i="73"/>
  <c r="J1503" i="73"/>
  <c r="N1502" i="73"/>
  <c r="J1502" i="73"/>
  <c r="N1501" i="73"/>
  <c r="J1501" i="73"/>
  <c r="N1500" i="73"/>
  <c r="J1500" i="73"/>
  <c r="N1499" i="73"/>
  <c r="J1499" i="73"/>
  <c r="N1498" i="73"/>
  <c r="J1498" i="73"/>
  <c r="N1497" i="73"/>
  <c r="J1497" i="73"/>
  <c r="N1496" i="73"/>
  <c r="J1496" i="73"/>
  <c r="N1495" i="73"/>
  <c r="J1495" i="73"/>
  <c r="N1494" i="73"/>
  <c r="J1494" i="73"/>
  <c r="N1493" i="73"/>
  <c r="J1493" i="73"/>
  <c r="N1492" i="73"/>
  <c r="J1492" i="73"/>
  <c r="N1491" i="73"/>
  <c r="J1491" i="73"/>
  <c r="N1490" i="73"/>
  <c r="J1490" i="73"/>
  <c r="N1489" i="73"/>
  <c r="J1489" i="73"/>
  <c r="N1488" i="73"/>
  <c r="J1488" i="73"/>
  <c r="N1487" i="73"/>
  <c r="J1487" i="73"/>
  <c r="N1486" i="73"/>
  <c r="J1486" i="73"/>
  <c r="N1485" i="73"/>
  <c r="J1485" i="73"/>
  <c r="N1484" i="73"/>
  <c r="J1484" i="73"/>
  <c r="N1483" i="73"/>
  <c r="J1483" i="73"/>
  <c r="N1482" i="73"/>
  <c r="J1482" i="73"/>
  <c r="N1481" i="73"/>
  <c r="J1481" i="73"/>
  <c r="N1480" i="73"/>
  <c r="J1480" i="73"/>
  <c r="N1479" i="73"/>
  <c r="J1479" i="73"/>
  <c r="N1478" i="73"/>
  <c r="J1478" i="73"/>
  <c r="N1477" i="73"/>
  <c r="J1477" i="73"/>
  <c r="N1476" i="73"/>
  <c r="J1476" i="73"/>
  <c r="N1475" i="73"/>
  <c r="J1475" i="73"/>
  <c r="N1474" i="73"/>
  <c r="J1474" i="73"/>
  <c r="N1473" i="73"/>
  <c r="J1473" i="73"/>
  <c r="N1472" i="73"/>
  <c r="J1472" i="73"/>
  <c r="N1471" i="73"/>
  <c r="J1471" i="73"/>
  <c r="N1470" i="73"/>
  <c r="J1470" i="73"/>
  <c r="N1469" i="73"/>
  <c r="J1469" i="73"/>
  <c r="N1468" i="73"/>
  <c r="J1468" i="73"/>
  <c r="N1467" i="73"/>
  <c r="J1467" i="73"/>
  <c r="N1466" i="73"/>
  <c r="J1466" i="73"/>
  <c r="N1465" i="73"/>
  <c r="J1465" i="73"/>
  <c r="N1464" i="73"/>
  <c r="J1464" i="73"/>
  <c r="N1463" i="73"/>
  <c r="J1463" i="73"/>
  <c r="N1462" i="73"/>
  <c r="J1462" i="73"/>
  <c r="N1461" i="73"/>
  <c r="J1461" i="73"/>
  <c r="N1460" i="73"/>
  <c r="J1460" i="73"/>
  <c r="N1459" i="73"/>
  <c r="J1459" i="73"/>
  <c r="N1458" i="73"/>
  <c r="J1458" i="73"/>
  <c r="N1457" i="73"/>
  <c r="J1457" i="73"/>
  <c r="N1456" i="73"/>
  <c r="J1456" i="73"/>
  <c r="N1455" i="73"/>
  <c r="J1455" i="73"/>
  <c r="N1454" i="73"/>
  <c r="J1454" i="73"/>
  <c r="N1453" i="73"/>
  <c r="J1453" i="73"/>
  <c r="N1452" i="73"/>
  <c r="J1452" i="73"/>
  <c r="N1451" i="73"/>
  <c r="J1451" i="73"/>
  <c r="N1450" i="73"/>
  <c r="J1450" i="73"/>
  <c r="N1449" i="73"/>
  <c r="J1449" i="73"/>
  <c r="N1448" i="73"/>
  <c r="J1448" i="73"/>
  <c r="N1447" i="73"/>
  <c r="J1447" i="73"/>
  <c r="N1446" i="73"/>
  <c r="J1446" i="73"/>
  <c r="N1445" i="73"/>
  <c r="J1445" i="73"/>
  <c r="N1444" i="73"/>
  <c r="J1444" i="73"/>
  <c r="N1443" i="73"/>
  <c r="J1443" i="73"/>
  <c r="N1442" i="73"/>
  <c r="J1442" i="73"/>
  <c r="N1441" i="73"/>
  <c r="J1441" i="73"/>
  <c r="N1440" i="73"/>
  <c r="J1440" i="73"/>
  <c r="N1439" i="73"/>
  <c r="J1439" i="73"/>
  <c r="N1438" i="73"/>
  <c r="J1438" i="73"/>
  <c r="N1437" i="73"/>
  <c r="J1437" i="73"/>
  <c r="N1436" i="73"/>
  <c r="J1436" i="73"/>
  <c r="N1435" i="73"/>
  <c r="J1435" i="73"/>
  <c r="N1434" i="73"/>
  <c r="J1434" i="73"/>
  <c r="N1433" i="73"/>
  <c r="J1433" i="73"/>
  <c r="N1432" i="73"/>
  <c r="J1432" i="73"/>
  <c r="N1431" i="73"/>
  <c r="J1431" i="73"/>
  <c r="N1430" i="73"/>
  <c r="J1430" i="73"/>
  <c r="N1429" i="73"/>
  <c r="J1429" i="73"/>
  <c r="N1428" i="73"/>
  <c r="J1428" i="73"/>
  <c r="N1427" i="73"/>
  <c r="J1427" i="73"/>
  <c r="N1426" i="73"/>
  <c r="J1426" i="73"/>
  <c r="N1425" i="73"/>
  <c r="J1425" i="73"/>
  <c r="N1424" i="73"/>
  <c r="J1424" i="73"/>
  <c r="N1423" i="73"/>
  <c r="J1423" i="73"/>
  <c r="N1422" i="73"/>
  <c r="J1422" i="73"/>
  <c r="N1421" i="73"/>
  <c r="J1421" i="73"/>
  <c r="N1420" i="73"/>
  <c r="J1420" i="73"/>
  <c r="N1419" i="73"/>
  <c r="J1419" i="73"/>
  <c r="N1418" i="73"/>
  <c r="J1418" i="73"/>
  <c r="N1417" i="73"/>
  <c r="J1417" i="73"/>
  <c r="N1416" i="73"/>
  <c r="J1416" i="73"/>
  <c r="N1415" i="73"/>
  <c r="J1415" i="73"/>
  <c r="N1414" i="73"/>
  <c r="J1414" i="73"/>
  <c r="N1413" i="73"/>
  <c r="J1413" i="73"/>
  <c r="N1412" i="73"/>
  <c r="J1412" i="73"/>
  <c r="N1411" i="73"/>
  <c r="J1411" i="73"/>
  <c r="N1410" i="73"/>
  <c r="J1410" i="73"/>
  <c r="N1409" i="73"/>
  <c r="J1409" i="73"/>
  <c r="N1408" i="73"/>
  <c r="J1408" i="73"/>
  <c r="N1407" i="73"/>
  <c r="J1407" i="73"/>
  <c r="N1406" i="73"/>
  <c r="J1406" i="73"/>
  <c r="N1405" i="73"/>
  <c r="J1405" i="73"/>
  <c r="N1404" i="73"/>
  <c r="J1404" i="73"/>
  <c r="N1403" i="73"/>
  <c r="J1403" i="73"/>
  <c r="N1402" i="73"/>
  <c r="J1402" i="73"/>
  <c r="N1401" i="73"/>
  <c r="J1401" i="73"/>
  <c r="N1400" i="73"/>
  <c r="J1400" i="73"/>
  <c r="N1399" i="73"/>
  <c r="J1399" i="73"/>
  <c r="N1398" i="73"/>
  <c r="J1398" i="73"/>
  <c r="N1397" i="73"/>
  <c r="J1397" i="73"/>
  <c r="N1396" i="73"/>
  <c r="J1396" i="73"/>
  <c r="N1395" i="73"/>
  <c r="J1395" i="73"/>
  <c r="N1394" i="73"/>
  <c r="J1394" i="73"/>
  <c r="N1393" i="73"/>
  <c r="J1393" i="73"/>
  <c r="N1392" i="73"/>
  <c r="J1392" i="73"/>
  <c r="N1391" i="73"/>
  <c r="J1391" i="73"/>
  <c r="N1390" i="73"/>
  <c r="J1390" i="73"/>
  <c r="N1389" i="73"/>
  <c r="J1389" i="73"/>
  <c r="N1388" i="73"/>
  <c r="J1388" i="73"/>
  <c r="N1387" i="73"/>
  <c r="J1387" i="73"/>
  <c r="N1386" i="73"/>
  <c r="J1386" i="73"/>
  <c r="N1385" i="73"/>
  <c r="J1385" i="73"/>
  <c r="N1384" i="73"/>
  <c r="J1384" i="73"/>
  <c r="N1383" i="73"/>
  <c r="J1383" i="73"/>
  <c r="N1382" i="73"/>
  <c r="J1382" i="73"/>
  <c r="N1381" i="73"/>
  <c r="J1381" i="73"/>
  <c r="N1380" i="73"/>
  <c r="J1380" i="73"/>
  <c r="N1379" i="73"/>
  <c r="J1379" i="73"/>
  <c r="N1378" i="73"/>
  <c r="J1378" i="73"/>
  <c r="N1377" i="73"/>
  <c r="J1377" i="73"/>
  <c r="N1376" i="73"/>
  <c r="J1376" i="73"/>
  <c r="N1375" i="73"/>
  <c r="J1375" i="73"/>
  <c r="N1374" i="73"/>
  <c r="J1374" i="73"/>
  <c r="N1373" i="73"/>
  <c r="J1373" i="73"/>
  <c r="N1372" i="73"/>
  <c r="J1372" i="73"/>
  <c r="N1371" i="73"/>
  <c r="J1371" i="73"/>
  <c r="N1370" i="73"/>
  <c r="J1370" i="73"/>
  <c r="N1369" i="73"/>
  <c r="J1369" i="73"/>
  <c r="N1368" i="73"/>
  <c r="J1368" i="73"/>
  <c r="N1367" i="73"/>
  <c r="J1367" i="73"/>
  <c r="N1366" i="73"/>
  <c r="J1366" i="73"/>
  <c r="N1365" i="73"/>
  <c r="J1365" i="73"/>
  <c r="N1364" i="73"/>
  <c r="J1364" i="73"/>
  <c r="N1363" i="73"/>
  <c r="J1363" i="73"/>
  <c r="N1362" i="73"/>
  <c r="J1362" i="73"/>
  <c r="N1361" i="73"/>
  <c r="J1361" i="73"/>
  <c r="N1360" i="73"/>
  <c r="J1360" i="73"/>
  <c r="N1359" i="73"/>
  <c r="J1359" i="73"/>
  <c r="N1358" i="73"/>
  <c r="J1358" i="73"/>
  <c r="N1357" i="73"/>
  <c r="J1357" i="73"/>
  <c r="N1356" i="73"/>
  <c r="J1356" i="73"/>
  <c r="N1355" i="73"/>
  <c r="J1355" i="73"/>
  <c r="N1354" i="73"/>
  <c r="J1354" i="73"/>
  <c r="N1353" i="73"/>
  <c r="J1353" i="73"/>
  <c r="N1352" i="73"/>
  <c r="J1352" i="73"/>
  <c r="N1351" i="73"/>
  <c r="J1351" i="73"/>
  <c r="N1350" i="73"/>
  <c r="J1350" i="73"/>
  <c r="N1349" i="73"/>
  <c r="J1349" i="73"/>
  <c r="N1348" i="73"/>
  <c r="J1348" i="73"/>
  <c r="N1347" i="73"/>
  <c r="J1347" i="73"/>
  <c r="N1346" i="73"/>
  <c r="J1346" i="73"/>
  <c r="N1345" i="73"/>
  <c r="J1345" i="73"/>
  <c r="N1344" i="73"/>
  <c r="J1344" i="73"/>
  <c r="N1343" i="73"/>
  <c r="J1343" i="73"/>
  <c r="N1342" i="73"/>
  <c r="J1342" i="73"/>
  <c r="N1341" i="73"/>
  <c r="J1341" i="73"/>
  <c r="N1340" i="73"/>
  <c r="J1340" i="73"/>
  <c r="N1339" i="73"/>
  <c r="J1339" i="73"/>
  <c r="N1338" i="73"/>
  <c r="J1338" i="73"/>
  <c r="N1337" i="73"/>
  <c r="J1337" i="73"/>
  <c r="N1336" i="73"/>
  <c r="J1336" i="73"/>
  <c r="N1335" i="73"/>
  <c r="J1335" i="73"/>
  <c r="N1334" i="73"/>
  <c r="J1334" i="73"/>
  <c r="N1333" i="73"/>
  <c r="J1333" i="73"/>
  <c r="N1332" i="73"/>
  <c r="J1332" i="73"/>
  <c r="N1331" i="73"/>
  <c r="J1331" i="73"/>
  <c r="N1330" i="73"/>
  <c r="J1330" i="73"/>
  <c r="N1329" i="73"/>
  <c r="J1329" i="73"/>
  <c r="N1328" i="73"/>
  <c r="J1328" i="73"/>
  <c r="N1327" i="73"/>
  <c r="J1327" i="73"/>
  <c r="N1326" i="73"/>
  <c r="J1326" i="73"/>
  <c r="N1325" i="73"/>
  <c r="J1325" i="73"/>
  <c r="N1324" i="73"/>
  <c r="J1324" i="73"/>
  <c r="N1323" i="73"/>
  <c r="J1323" i="73"/>
  <c r="N1322" i="73"/>
  <c r="J1322" i="73"/>
  <c r="N1321" i="73"/>
  <c r="J1321" i="73"/>
  <c r="N1320" i="73"/>
  <c r="J1320" i="73"/>
  <c r="N1319" i="73"/>
  <c r="J1319" i="73"/>
  <c r="N1318" i="73"/>
  <c r="J1318" i="73"/>
  <c r="N1317" i="73"/>
  <c r="J1317" i="73"/>
  <c r="N1316" i="73"/>
  <c r="J1316" i="73"/>
  <c r="N1315" i="73"/>
  <c r="J1315" i="73"/>
  <c r="N1314" i="73"/>
  <c r="J1314" i="73"/>
  <c r="N1313" i="73"/>
  <c r="J1313" i="73"/>
  <c r="N1312" i="73"/>
  <c r="J1312" i="73"/>
  <c r="N1311" i="73"/>
  <c r="J1311" i="73"/>
  <c r="N1310" i="73"/>
  <c r="J1310" i="73"/>
  <c r="N1309" i="73"/>
  <c r="J1309" i="73"/>
  <c r="N1308" i="73"/>
  <c r="J1308" i="73"/>
  <c r="N1307" i="73"/>
  <c r="J1307" i="73"/>
  <c r="N1306" i="73"/>
  <c r="J1306" i="73"/>
  <c r="N1305" i="73"/>
  <c r="J1305" i="73"/>
  <c r="N1304" i="73"/>
  <c r="J1304" i="73"/>
  <c r="N1303" i="73"/>
  <c r="J1303" i="73"/>
  <c r="N1302" i="73"/>
  <c r="J1302" i="73"/>
  <c r="N1301" i="73"/>
  <c r="J1301" i="73"/>
  <c r="N1300" i="73"/>
  <c r="J1300" i="73"/>
  <c r="N1299" i="73"/>
  <c r="J1299" i="73"/>
  <c r="N1298" i="73"/>
  <c r="J1298" i="73"/>
  <c r="N1297" i="73"/>
  <c r="J1297" i="73"/>
  <c r="N1296" i="73"/>
  <c r="J1296" i="73"/>
  <c r="N1295" i="73"/>
  <c r="J1295" i="73"/>
  <c r="N1294" i="73"/>
  <c r="J1294" i="73"/>
  <c r="N1293" i="73"/>
  <c r="J1293" i="73"/>
  <c r="N1292" i="73"/>
  <c r="J1292" i="73"/>
  <c r="N1291" i="73"/>
  <c r="J1291" i="73"/>
  <c r="N1290" i="73"/>
  <c r="J1290" i="73"/>
  <c r="N1289" i="73"/>
  <c r="J1289" i="73"/>
  <c r="N1288" i="73"/>
  <c r="J1288" i="73"/>
  <c r="N1287" i="73"/>
  <c r="J1287" i="73"/>
  <c r="N1286" i="73"/>
  <c r="J1286" i="73"/>
  <c r="N1285" i="73"/>
  <c r="J1285" i="73"/>
  <c r="N1284" i="73"/>
  <c r="J1284" i="73"/>
  <c r="N1283" i="73"/>
  <c r="J1283" i="73"/>
  <c r="N1282" i="73"/>
  <c r="J1282" i="73"/>
  <c r="N1281" i="73"/>
  <c r="J1281" i="73"/>
  <c r="N1280" i="73"/>
  <c r="J1280" i="73"/>
  <c r="N1279" i="73"/>
  <c r="J1279" i="73"/>
  <c r="N1278" i="73"/>
  <c r="J1278" i="73"/>
  <c r="N1277" i="73"/>
  <c r="J1277" i="73"/>
  <c r="N1276" i="73"/>
  <c r="J1276" i="73"/>
  <c r="N1275" i="73"/>
  <c r="J1275" i="73"/>
  <c r="N1274" i="73"/>
  <c r="J1274" i="73"/>
  <c r="N1273" i="73"/>
  <c r="J1273" i="73"/>
  <c r="N1272" i="73"/>
  <c r="J1272" i="73"/>
  <c r="N1271" i="73"/>
  <c r="J1271" i="73"/>
  <c r="N1270" i="73"/>
  <c r="J1270" i="73"/>
  <c r="N1269" i="73"/>
  <c r="J1269" i="73"/>
  <c r="N1268" i="73"/>
  <c r="J1268" i="73"/>
  <c r="N1267" i="73"/>
  <c r="J1267" i="73"/>
  <c r="N1266" i="73"/>
  <c r="J1266" i="73"/>
  <c r="N1265" i="73"/>
  <c r="J1265" i="73"/>
  <c r="N1264" i="73"/>
  <c r="J1264" i="73"/>
  <c r="N1263" i="73"/>
  <c r="J1263" i="73"/>
  <c r="N1262" i="73"/>
  <c r="J1262" i="73"/>
  <c r="N1261" i="73"/>
  <c r="J1261" i="73"/>
  <c r="N1260" i="73"/>
  <c r="J1260" i="73"/>
  <c r="N1259" i="73"/>
  <c r="J1259" i="73"/>
  <c r="N1258" i="73"/>
  <c r="J1258" i="73"/>
  <c r="N1257" i="73"/>
  <c r="J1257" i="73"/>
  <c r="N1256" i="73"/>
  <c r="J1256" i="73"/>
  <c r="N1255" i="73"/>
  <c r="J1255" i="73"/>
  <c r="N1254" i="73"/>
  <c r="J1254" i="73"/>
  <c r="N1253" i="73"/>
  <c r="J1253" i="73"/>
  <c r="N1252" i="73"/>
  <c r="J1252" i="73"/>
  <c r="N1251" i="73"/>
  <c r="J1251" i="73"/>
  <c r="N1250" i="73"/>
  <c r="J1250" i="73"/>
  <c r="N1249" i="73"/>
  <c r="J1249" i="73"/>
  <c r="N1248" i="73"/>
  <c r="J1248" i="73"/>
  <c r="N1247" i="73"/>
  <c r="J1247" i="73"/>
  <c r="N1246" i="73"/>
  <c r="J1246" i="73"/>
  <c r="N1245" i="73"/>
  <c r="J1245" i="73"/>
  <c r="N1244" i="73"/>
  <c r="J1244" i="73"/>
  <c r="N1243" i="73"/>
  <c r="J1243" i="73"/>
  <c r="N1242" i="73"/>
  <c r="J1242" i="73"/>
  <c r="N1241" i="73"/>
  <c r="J1241" i="73"/>
  <c r="N1240" i="73"/>
  <c r="J1240" i="73"/>
  <c r="N1239" i="73"/>
  <c r="J1239" i="73"/>
  <c r="N1238" i="73"/>
  <c r="J1238" i="73"/>
  <c r="N1237" i="73"/>
  <c r="J1237" i="73"/>
  <c r="N1236" i="73"/>
  <c r="J1236" i="73"/>
  <c r="N1235" i="73"/>
  <c r="J1235" i="73"/>
  <c r="N1234" i="73"/>
  <c r="J1234" i="73"/>
  <c r="N1233" i="73"/>
  <c r="J1233" i="73"/>
  <c r="N1232" i="73"/>
  <c r="J1232" i="73"/>
  <c r="N1231" i="73"/>
  <c r="J1231" i="73"/>
  <c r="N1230" i="73"/>
  <c r="J1230" i="73"/>
  <c r="N1229" i="73"/>
  <c r="J1229" i="73"/>
  <c r="N1228" i="73"/>
  <c r="J1228" i="73"/>
  <c r="N1227" i="73"/>
  <c r="J1227" i="73"/>
  <c r="N1226" i="73"/>
  <c r="J1226" i="73"/>
  <c r="N1225" i="73"/>
  <c r="J1225" i="73"/>
  <c r="N1224" i="73"/>
  <c r="J1224" i="73"/>
  <c r="N1223" i="73"/>
  <c r="J1223" i="73"/>
  <c r="N1222" i="73"/>
  <c r="J1222" i="73"/>
  <c r="N1221" i="73"/>
  <c r="J1221" i="73"/>
  <c r="N1220" i="73"/>
  <c r="J1220" i="73"/>
  <c r="N1219" i="73"/>
  <c r="J1219" i="73"/>
  <c r="N1218" i="73"/>
  <c r="J1218" i="73"/>
  <c r="N1217" i="73"/>
  <c r="J1217" i="73"/>
  <c r="N1216" i="73"/>
  <c r="J1216" i="73"/>
  <c r="N1215" i="73"/>
  <c r="J1215" i="73"/>
  <c r="N1214" i="73"/>
  <c r="J1214" i="73"/>
  <c r="N1213" i="73"/>
  <c r="J1213" i="73"/>
  <c r="N1212" i="73"/>
  <c r="J1212" i="73"/>
  <c r="N1211" i="73"/>
  <c r="J1211" i="73"/>
  <c r="N1210" i="73"/>
  <c r="J1210" i="73"/>
  <c r="N1209" i="73"/>
  <c r="J1209" i="73"/>
  <c r="N1208" i="73"/>
  <c r="J1208" i="73"/>
  <c r="N1207" i="73"/>
  <c r="J1207" i="73"/>
  <c r="N1206" i="73"/>
  <c r="J1206" i="73"/>
  <c r="N1205" i="73"/>
  <c r="J1205" i="73"/>
  <c r="N1204" i="73"/>
  <c r="J1204" i="73"/>
  <c r="N1203" i="73"/>
  <c r="J1203" i="73"/>
  <c r="N1202" i="73"/>
  <c r="J1202" i="73"/>
  <c r="N1201" i="73"/>
  <c r="J1201" i="73"/>
  <c r="N1200" i="73"/>
  <c r="J1200" i="73"/>
  <c r="N1199" i="73"/>
  <c r="J1199" i="73"/>
  <c r="N1198" i="73"/>
  <c r="J1198" i="73"/>
  <c r="N1197" i="73"/>
  <c r="J1197" i="73"/>
  <c r="N1196" i="73"/>
  <c r="J1196" i="73"/>
  <c r="N1195" i="73"/>
  <c r="J1195" i="73"/>
  <c r="N1194" i="73"/>
  <c r="J1194" i="73"/>
  <c r="N1193" i="73"/>
  <c r="J1193" i="73"/>
  <c r="N1192" i="73"/>
  <c r="J1192" i="73"/>
  <c r="N1191" i="73"/>
  <c r="J1191" i="73"/>
  <c r="N1190" i="73"/>
  <c r="J1190" i="73"/>
  <c r="N1189" i="73"/>
  <c r="J1189" i="73"/>
  <c r="N1188" i="73"/>
  <c r="J1188" i="73"/>
  <c r="N1187" i="73"/>
  <c r="J1187" i="73"/>
  <c r="N1186" i="73"/>
  <c r="J1186" i="73"/>
  <c r="N1185" i="73"/>
  <c r="J1185" i="73"/>
  <c r="N1184" i="73"/>
  <c r="J1184" i="73"/>
  <c r="N1183" i="73"/>
  <c r="J1183" i="73"/>
  <c r="N1182" i="73"/>
  <c r="J1182" i="73"/>
  <c r="N1181" i="73"/>
  <c r="J1181" i="73"/>
  <c r="N1180" i="73"/>
  <c r="J1180" i="73"/>
  <c r="N1179" i="73"/>
  <c r="J1179" i="73"/>
  <c r="N1178" i="73"/>
  <c r="J1178" i="73"/>
  <c r="N1177" i="73"/>
  <c r="J1177" i="73"/>
  <c r="N1176" i="73"/>
  <c r="J1176" i="73"/>
  <c r="N1175" i="73"/>
  <c r="J1175" i="73"/>
  <c r="N1174" i="73"/>
  <c r="J1174" i="73"/>
  <c r="N1173" i="73"/>
  <c r="J1173" i="73"/>
  <c r="N1172" i="73"/>
  <c r="J1172" i="73"/>
  <c r="N1171" i="73"/>
  <c r="J1171" i="73"/>
  <c r="N1170" i="73"/>
  <c r="J1170" i="73"/>
  <c r="N1169" i="73"/>
  <c r="J1169" i="73"/>
  <c r="N1168" i="73"/>
  <c r="J1168" i="73"/>
  <c r="N1167" i="73"/>
  <c r="J1167" i="73"/>
  <c r="N1166" i="73"/>
  <c r="J1166" i="73"/>
  <c r="N1165" i="73"/>
  <c r="J1165" i="73"/>
  <c r="N1164" i="73"/>
  <c r="J1164" i="73"/>
  <c r="N1163" i="73"/>
  <c r="J1163" i="73"/>
  <c r="N1162" i="73"/>
  <c r="J1162" i="73"/>
  <c r="N1161" i="73"/>
  <c r="J1161" i="73"/>
  <c r="N1160" i="73"/>
  <c r="J1160" i="73"/>
  <c r="N1159" i="73"/>
  <c r="J1159" i="73"/>
  <c r="N1158" i="73"/>
  <c r="J1158" i="73"/>
  <c r="N1157" i="73"/>
  <c r="J1157" i="73"/>
  <c r="N1156" i="73"/>
  <c r="J1156" i="73"/>
  <c r="N1155" i="73"/>
  <c r="J1155" i="73"/>
  <c r="N1154" i="73"/>
  <c r="J1154" i="73"/>
  <c r="N1153" i="73"/>
  <c r="J1153" i="73"/>
  <c r="N1152" i="73"/>
  <c r="J1152" i="73"/>
  <c r="N1151" i="73"/>
  <c r="J1151" i="73"/>
  <c r="N1150" i="73"/>
  <c r="J1150" i="73"/>
  <c r="N1149" i="73"/>
  <c r="J1149" i="73"/>
  <c r="N1148" i="73"/>
  <c r="J1148" i="73"/>
  <c r="N1147" i="73"/>
  <c r="J1147" i="73"/>
  <c r="N1146" i="73"/>
  <c r="J1146" i="73"/>
  <c r="N1145" i="73"/>
  <c r="J1145" i="73"/>
  <c r="N1144" i="73"/>
  <c r="J1144" i="73"/>
  <c r="N1143" i="73"/>
  <c r="J1143" i="73"/>
  <c r="N1142" i="73"/>
  <c r="J1142" i="73"/>
  <c r="N1141" i="73"/>
  <c r="J1141" i="73"/>
  <c r="N1140" i="73"/>
  <c r="J1140" i="73"/>
  <c r="N1139" i="73"/>
  <c r="J1139" i="73"/>
  <c r="N1138" i="73"/>
  <c r="J1138" i="73"/>
  <c r="N1137" i="73"/>
  <c r="J1137" i="73"/>
  <c r="N1136" i="73"/>
  <c r="J1136" i="73"/>
  <c r="N1135" i="73"/>
  <c r="J1135" i="73"/>
  <c r="N1134" i="73"/>
  <c r="J1134" i="73"/>
  <c r="N1133" i="73"/>
  <c r="J1133" i="73"/>
  <c r="N1132" i="73"/>
  <c r="J1132" i="73"/>
  <c r="N1131" i="73"/>
  <c r="J1131" i="73"/>
  <c r="N1130" i="73"/>
  <c r="J1130" i="73"/>
  <c r="N1129" i="73"/>
  <c r="J1129" i="73"/>
  <c r="N1128" i="73"/>
  <c r="J1128" i="73"/>
  <c r="N1127" i="73"/>
  <c r="J1127" i="73"/>
  <c r="N1126" i="73"/>
  <c r="J1126" i="73"/>
  <c r="N1125" i="73"/>
  <c r="J1125" i="73"/>
  <c r="N1124" i="73"/>
  <c r="J1124" i="73"/>
  <c r="N1123" i="73"/>
  <c r="J1123" i="73"/>
  <c r="N1122" i="73"/>
  <c r="J1122" i="73"/>
  <c r="N1121" i="73"/>
  <c r="J1121" i="73"/>
  <c r="N1120" i="73"/>
  <c r="J1120" i="73"/>
  <c r="N1119" i="73"/>
  <c r="J1119" i="73"/>
  <c r="N1118" i="73"/>
  <c r="J1118" i="73"/>
  <c r="N1117" i="73"/>
  <c r="J1117" i="73"/>
  <c r="N1116" i="73"/>
  <c r="J1116" i="73"/>
  <c r="N1115" i="73"/>
  <c r="J1115" i="73"/>
  <c r="N1114" i="73"/>
  <c r="J1114" i="73"/>
  <c r="N1113" i="73"/>
  <c r="J1113" i="73"/>
  <c r="N1112" i="73"/>
  <c r="J1112" i="73"/>
  <c r="N1111" i="73"/>
  <c r="J1111" i="73"/>
  <c r="N1110" i="73"/>
  <c r="J1110" i="73"/>
  <c r="N1109" i="73"/>
  <c r="J1109" i="73"/>
  <c r="N1108" i="73"/>
  <c r="J1108" i="73"/>
  <c r="N1107" i="73"/>
  <c r="J1107" i="73"/>
  <c r="N1106" i="73"/>
  <c r="J1106" i="73"/>
  <c r="N1105" i="73"/>
  <c r="J1105" i="73"/>
  <c r="N1104" i="73"/>
  <c r="J1104" i="73"/>
  <c r="N1103" i="73"/>
  <c r="J1103" i="73"/>
  <c r="N1102" i="73"/>
  <c r="J1102" i="73"/>
  <c r="N1101" i="73"/>
  <c r="J1101" i="73"/>
  <c r="N1100" i="73"/>
  <c r="J1100" i="73"/>
  <c r="N1099" i="73"/>
  <c r="J1099" i="73"/>
  <c r="N1098" i="73"/>
  <c r="J1098" i="73"/>
  <c r="N1097" i="73"/>
  <c r="J1097" i="73"/>
  <c r="N1096" i="73"/>
  <c r="J1096" i="73"/>
  <c r="N1095" i="73"/>
  <c r="J1095" i="73"/>
  <c r="N1094" i="73"/>
  <c r="J1094" i="73"/>
  <c r="N1093" i="73"/>
  <c r="J1093" i="73"/>
  <c r="N1092" i="73"/>
  <c r="J1092" i="73"/>
  <c r="N1091" i="73"/>
  <c r="J1091" i="73"/>
  <c r="N1090" i="73"/>
  <c r="J1090" i="73"/>
  <c r="N1089" i="73"/>
  <c r="J1089" i="73"/>
  <c r="N1088" i="73"/>
  <c r="J1088" i="73"/>
  <c r="N1087" i="73"/>
  <c r="J1087" i="73"/>
  <c r="N1086" i="73"/>
  <c r="J1086" i="73"/>
  <c r="N1085" i="73"/>
  <c r="J1085" i="73"/>
  <c r="N1084" i="73"/>
  <c r="J1084" i="73"/>
  <c r="N1083" i="73"/>
  <c r="J1083" i="73"/>
  <c r="N1082" i="73"/>
  <c r="J1082" i="73"/>
  <c r="N1081" i="73"/>
  <c r="J1081" i="73"/>
  <c r="N1080" i="73"/>
  <c r="J1080" i="73"/>
  <c r="N1079" i="73"/>
  <c r="J1079" i="73"/>
  <c r="N1078" i="73"/>
  <c r="J1078" i="73"/>
  <c r="N1077" i="73"/>
  <c r="J1077" i="73"/>
  <c r="N1076" i="73"/>
  <c r="J1076" i="73"/>
  <c r="N1075" i="73"/>
  <c r="J1075" i="73"/>
  <c r="N1074" i="73"/>
  <c r="J1074" i="73"/>
  <c r="N1073" i="73"/>
  <c r="J1073" i="73"/>
  <c r="N1072" i="73"/>
  <c r="J1072" i="73"/>
  <c r="N1071" i="73"/>
  <c r="J1071" i="73"/>
  <c r="N1070" i="73"/>
  <c r="J1070" i="73"/>
  <c r="N1069" i="73"/>
  <c r="J1069" i="73"/>
  <c r="N1068" i="73"/>
  <c r="J1068" i="73"/>
  <c r="N1067" i="73"/>
  <c r="J1067" i="73"/>
  <c r="N1066" i="73"/>
  <c r="J1066" i="73"/>
  <c r="N1065" i="73"/>
  <c r="J1065" i="73"/>
  <c r="N1064" i="73"/>
  <c r="J1064" i="73"/>
  <c r="N1063" i="73"/>
  <c r="J1063" i="73"/>
  <c r="N1062" i="73"/>
  <c r="J1062" i="73"/>
  <c r="N1061" i="73"/>
  <c r="J1061" i="73"/>
  <c r="N1060" i="73"/>
  <c r="J1060" i="73"/>
  <c r="N1059" i="73"/>
  <c r="J1059" i="73"/>
  <c r="N1058" i="73"/>
  <c r="J1058" i="73"/>
  <c r="N1057" i="73"/>
  <c r="J1057" i="73"/>
  <c r="N1056" i="73"/>
  <c r="J1056" i="73"/>
  <c r="N1055" i="73"/>
  <c r="J1055" i="73"/>
  <c r="N1054" i="73"/>
  <c r="J1054" i="73"/>
  <c r="N1053" i="73"/>
  <c r="J1053" i="73"/>
  <c r="N1052" i="73"/>
  <c r="J1052" i="73"/>
  <c r="N1051" i="73"/>
  <c r="J1051" i="73"/>
  <c r="N1050" i="73"/>
  <c r="J1050" i="73"/>
  <c r="N1049" i="73"/>
  <c r="J1049" i="73"/>
  <c r="N1048" i="73"/>
  <c r="J1048" i="73"/>
  <c r="N1047" i="73"/>
  <c r="J1047" i="73"/>
  <c r="N1046" i="73"/>
  <c r="J1046" i="73"/>
  <c r="N1045" i="73"/>
  <c r="J1045" i="73"/>
  <c r="N1044" i="73"/>
  <c r="J1044" i="73"/>
  <c r="N1043" i="73"/>
  <c r="J1043" i="73"/>
  <c r="N1042" i="73"/>
  <c r="J1042" i="73"/>
  <c r="N1041" i="73"/>
  <c r="J1041" i="73"/>
  <c r="N1040" i="73"/>
  <c r="J1040" i="73"/>
  <c r="N1039" i="73"/>
  <c r="J1039" i="73"/>
  <c r="N1038" i="73"/>
  <c r="J1038" i="73"/>
  <c r="N1037" i="73"/>
  <c r="J1037" i="73"/>
  <c r="N1036" i="73"/>
  <c r="J1036" i="73"/>
  <c r="N1035" i="73"/>
  <c r="J1035" i="73"/>
  <c r="N1034" i="73"/>
  <c r="J1034" i="73"/>
  <c r="N1033" i="73"/>
  <c r="J1033" i="73"/>
  <c r="N1032" i="73"/>
  <c r="J1032" i="73"/>
  <c r="N1031" i="73"/>
  <c r="J1031" i="73"/>
  <c r="N1030" i="73"/>
  <c r="J1030" i="73"/>
  <c r="N1029" i="73"/>
  <c r="J1029" i="73"/>
  <c r="N1028" i="73"/>
  <c r="J1028" i="73"/>
  <c r="N1027" i="73"/>
  <c r="J1027" i="73"/>
  <c r="N1026" i="73"/>
  <c r="J1026" i="73"/>
  <c r="N1025" i="73"/>
  <c r="J1025" i="73"/>
  <c r="N1024" i="73"/>
  <c r="J1024" i="73"/>
  <c r="N1023" i="73"/>
  <c r="J1023" i="73"/>
  <c r="N1022" i="73"/>
  <c r="J1022" i="73"/>
  <c r="N1021" i="73"/>
  <c r="J1021" i="73"/>
  <c r="N1020" i="73"/>
  <c r="J1020" i="73"/>
  <c r="N1019" i="73"/>
  <c r="J1019" i="73"/>
  <c r="N1018" i="73"/>
  <c r="J1018" i="73"/>
  <c r="N1017" i="73"/>
  <c r="J1017" i="73"/>
  <c r="N1016" i="73"/>
  <c r="J1016" i="73"/>
  <c r="N1015" i="73"/>
  <c r="J1015" i="73"/>
  <c r="N1014" i="73"/>
  <c r="J1014" i="73"/>
  <c r="N1013" i="73"/>
  <c r="J1013" i="73"/>
  <c r="N1012" i="73"/>
  <c r="J1012" i="73"/>
  <c r="N1011" i="73"/>
  <c r="J1011" i="73"/>
  <c r="N1010" i="73"/>
  <c r="J1010" i="73"/>
  <c r="N1009" i="73"/>
  <c r="J1009" i="73"/>
  <c r="N1008" i="73"/>
  <c r="J1008" i="73"/>
  <c r="N1007" i="73"/>
  <c r="J1007" i="73"/>
  <c r="N1006" i="73"/>
  <c r="J1006" i="73"/>
  <c r="N1005" i="73"/>
  <c r="J1005" i="73"/>
  <c r="N1004" i="73"/>
  <c r="J1004" i="73"/>
  <c r="N1003" i="73"/>
  <c r="J1003" i="73"/>
  <c r="N1002" i="73"/>
  <c r="J1002" i="73"/>
  <c r="N1001" i="73"/>
  <c r="J1001" i="73"/>
  <c r="N1000" i="73"/>
  <c r="J1000" i="73"/>
  <c r="N999" i="73"/>
  <c r="J999" i="73"/>
  <c r="N998" i="73"/>
  <c r="J998" i="73"/>
  <c r="N997" i="73"/>
  <c r="J997" i="73"/>
  <c r="N996" i="73"/>
  <c r="J996" i="73"/>
  <c r="N995" i="73"/>
  <c r="J995" i="73"/>
  <c r="N994" i="73"/>
  <c r="J994" i="73"/>
  <c r="N993" i="73"/>
  <c r="J993" i="73"/>
  <c r="N992" i="73"/>
  <c r="J992" i="73"/>
  <c r="N991" i="73"/>
  <c r="J991" i="73"/>
  <c r="N990" i="73"/>
  <c r="J990" i="73"/>
  <c r="N989" i="73"/>
  <c r="J989" i="73"/>
  <c r="N988" i="73"/>
  <c r="J988" i="73"/>
  <c r="N987" i="73"/>
  <c r="J987" i="73"/>
  <c r="N986" i="73"/>
  <c r="J986" i="73"/>
  <c r="N985" i="73"/>
  <c r="J985" i="73"/>
  <c r="N984" i="73"/>
  <c r="J984" i="73"/>
  <c r="N983" i="73"/>
  <c r="J983" i="73"/>
  <c r="N982" i="73"/>
  <c r="J982" i="73"/>
  <c r="N981" i="73"/>
  <c r="J981" i="73"/>
  <c r="N980" i="73"/>
  <c r="J980" i="73"/>
  <c r="N979" i="73"/>
  <c r="J979" i="73"/>
  <c r="N978" i="73"/>
  <c r="J978" i="73"/>
  <c r="N977" i="73"/>
  <c r="J977" i="73"/>
  <c r="N976" i="73"/>
  <c r="J976" i="73"/>
  <c r="N975" i="73"/>
  <c r="J975" i="73"/>
  <c r="N974" i="73"/>
  <c r="J974" i="73"/>
  <c r="N973" i="73"/>
  <c r="J973" i="73"/>
  <c r="N972" i="73"/>
  <c r="J972" i="73"/>
  <c r="N971" i="73"/>
  <c r="J971" i="73"/>
  <c r="N970" i="73"/>
  <c r="J970" i="73"/>
  <c r="N969" i="73"/>
  <c r="J969" i="73"/>
  <c r="N968" i="73"/>
  <c r="J968" i="73"/>
  <c r="N967" i="73"/>
  <c r="J967" i="73"/>
  <c r="N966" i="73"/>
  <c r="J966" i="73"/>
  <c r="N965" i="73"/>
  <c r="J965" i="73"/>
  <c r="N964" i="73"/>
  <c r="J964" i="73"/>
  <c r="N963" i="73"/>
  <c r="J963" i="73"/>
  <c r="N962" i="73"/>
  <c r="J962" i="73"/>
  <c r="N961" i="73"/>
  <c r="J961" i="73"/>
  <c r="N960" i="73"/>
  <c r="J960" i="73"/>
  <c r="N959" i="73"/>
  <c r="J959" i="73"/>
  <c r="N958" i="73"/>
  <c r="J958" i="73"/>
  <c r="N957" i="73"/>
  <c r="J957" i="73"/>
  <c r="N956" i="73"/>
  <c r="J956" i="73"/>
  <c r="N955" i="73"/>
  <c r="J955" i="73"/>
  <c r="N954" i="73"/>
  <c r="J954" i="73"/>
  <c r="N953" i="73"/>
  <c r="J953" i="73"/>
  <c r="N952" i="73"/>
  <c r="J952" i="73"/>
  <c r="N951" i="73"/>
  <c r="J951" i="73"/>
  <c r="N950" i="73"/>
  <c r="J950" i="73"/>
  <c r="N949" i="73"/>
  <c r="J949" i="73"/>
  <c r="N948" i="73"/>
  <c r="J948" i="73"/>
  <c r="N947" i="73"/>
  <c r="J947" i="73"/>
  <c r="N946" i="73"/>
  <c r="J946" i="73"/>
  <c r="N945" i="73"/>
  <c r="J945" i="73"/>
  <c r="N944" i="73"/>
  <c r="J944" i="73"/>
  <c r="N943" i="73"/>
  <c r="J943" i="73"/>
  <c r="N942" i="73"/>
  <c r="J942" i="73"/>
  <c r="N941" i="73"/>
  <c r="J941" i="73"/>
  <c r="N940" i="73"/>
  <c r="J940" i="73"/>
  <c r="N939" i="73"/>
  <c r="J939" i="73"/>
  <c r="N938" i="73"/>
  <c r="J938" i="73"/>
  <c r="N936" i="73"/>
  <c r="J936" i="73"/>
  <c r="N935" i="73"/>
  <c r="J935" i="73"/>
  <c r="N934" i="73"/>
  <c r="J934" i="73"/>
  <c r="N933" i="73"/>
  <c r="J933" i="73"/>
  <c r="N932" i="73"/>
  <c r="J932" i="73"/>
  <c r="N931" i="73"/>
  <c r="J931" i="73"/>
  <c r="N930" i="73"/>
  <c r="J930" i="73"/>
  <c r="N929" i="73"/>
  <c r="J929" i="73"/>
  <c r="N928" i="73"/>
  <c r="J928" i="73"/>
  <c r="N927" i="73"/>
  <c r="J927" i="73"/>
  <c r="N926" i="73"/>
  <c r="J926" i="73"/>
  <c r="N925" i="73"/>
  <c r="J925" i="73"/>
  <c r="N924" i="73"/>
  <c r="J924" i="73"/>
  <c r="N923" i="73"/>
  <c r="J923" i="73"/>
  <c r="N922" i="73"/>
  <c r="J922" i="73"/>
  <c r="N921" i="73"/>
  <c r="J921" i="73"/>
  <c r="N920" i="73"/>
  <c r="J920" i="73"/>
  <c r="N919" i="73"/>
  <c r="J919" i="73"/>
  <c r="N918" i="73"/>
  <c r="J918" i="73"/>
  <c r="N917" i="73"/>
  <c r="J917" i="73"/>
  <c r="N916" i="73"/>
  <c r="J916" i="73"/>
  <c r="N915" i="73"/>
  <c r="J915" i="73"/>
  <c r="N914" i="73"/>
  <c r="J914" i="73"/>
  <c r="N913" i="73"/>
  <c r="J913" i="73"/>
  <c r="N912" i="73"/>
  <c r="J912" i="73"/>
  <c r="N911" i="73"/>
  <c r="J911" i="73"/>
  <c r="N910" i="73"/>
  <c r="J910" i="73"/>
  <c r="N909" i="73"/>
  <c r="J909" i="73"/>
  <c r="N908" i="73"/>
  <c r="J908" i="73"/>
  <c r="N907" i="73"/>
  <c r="J907" i="73"/>
  <c r="N906" i="73"/>
  <c r="J906" i="73"/>
  <c r="N905" i="73"/>
  <c r="J905" i="73"/>
  <c r="N904" i="73"/>
  <c r="J904" i="73"/>
  <c r="N903" i="73"/>
  <c r="J903" i="73"/>
  <c r="N902" i="73"/>
  <c r="J902" i="73"/>
  <c r="N901" i="73"/>
  <c r="J901" i="73"/>
  <c r="N900" i="73"/>
  <c r="J900" i="73"/>
  <c r="N899" i="73"/>
  <c r="J899" i="73"/>
  <c r="N898" i="73"/>
  <c r="J898" i="73"/>
  <c r="N897" i="73"/>
  <c r="J897" i="73"/>
  <c r="N896" i="73"/>
  <c r="J896" i="73"/>
  <c r="N895" i="73"/>
  <c r="J895" i="73"/>
  <c r="N894" i="73"/>
  <c r="J894" i="73"/>
  <c r="N893" i="73"/>
  <c r="J893" i="73"/>
  <c r="N892" i="73"/>
  <c r="J892" i="73"/>
  <c r="N891" i="73"/>
  <c r="J891" i="73"/>
  <c r="N890" i="73"/>
  <c r="J890" i="73"/>
  <c r="N889" i="73"/>
  <c r="J889" i="73"/>
  <c r="N888" i="73"/>
  <c r="J888" i="73"/>
  <c r="N887" i="73"/>
  <c r="J887" i="73"/>
  <c r="N886" i="73"/>
  <c r="J886" i="73"/>
  <c r="N885" i="73"/>
  <c r="J885" i="73"/>
  <c r="N884" i="73"/>
  <c r="J884" i="73"/>
  <c r="N883" i="73"/>
  <c r="J883" i="73"/>
  <c r="N882" i="73"/>
  <c r="J882" i="73"/>
  <c r="N881" i="73"/>
  <c r="J881" i="73"/>
  <c r="N880" i="73"/>
  <c r="J880" i="73"/>
  <c r="N879" i="73"/>
  <c r="J879" i="73"/>
  <c r="N878" i="73"/>
  <c r="J878" i="73"/>
  <c r="N877" i="73"/>
  <c r="J877" i="73"/>
  <c r="N876" i="73"/>
  <c r="J876" i="73"/>
  <c r="N875" i="73"/>
  <c r="J875" i="73"/>
  <c r="N874" i="73"/>
  <c r="J874" i="73"/>
  <c r="N873" i="73"/>
  <c r="J873" i="73"/>
  <c r="N872" i="73"/>
  <c r="J872" i="73"/>
  <c r="N871" i="73"/>
  <c r="J871" i="73"/>
  <c r="N870" i="73"/>
  <c r="J870" i="73"/>
  <c r="N869" i="73"/>
  <c r="J869" i="73"/>
  <c r="N868" i="73"/>
  <c r="J868" i="73"/>
  <c r="N867" i="73"/>
  <c r="J867" i="73"/>
  <c r="N866" i="73"/>
  <c r="J866" i="73"/>
  <c r="N865" i="73"/>
  <c r="J865" i="73"/>
  <c r="N864" i="73"/>
  <c r="J864" i="73"/>
  <c r="N863" i="73"/>
  <c r="J863" i="73"/>
  <c r="N862" i="73"/>
  <c r="J862" i="73"/>
  <c r="N861" i="73"/>
  <c r="J861" i="73"/>
  <c r="N860" i="73"/>
  <c r="J860" i="73"/>
  <c r="N859" i="73"/>
  <c r="J859" i="73"/>
  <c r="N858" i="73"/>
  <c r="J858" i="73"/>
  <c r="N857" i="73"/>
  <c r="J857" i="73"/>
  <c r="N856" i="73"/>
  <c r="J856" i="73"/>
  <c r="N855" i="73"/>
  <c r="J855" i="73"/>
  <c r="N854" i="73"/>
  <c r="J854" i="73"/>
  <c r="N853" i="73"/>
  <c r="J853" i="73"/>
  <c r="N852" i="73"/>
  <c r="J852" i="73"/>
  <c r="N851" i="73"/>
  <c r="J851" i="73"/>
  <c r="N850" i="73"/>
  <c r="J850" i="73"/>
  <c r="N849" i="73"/>
  <c r="J849" i="73"/>
  <c r="N848" i="73"/>
  <c r="J848" i="73"/>
  <c r="N847" i="73"/>
  <c r="J847" i="73"/>
  <c r="N846" i="73"/>
  <c r="J846" i="73"/>
  <c r="N845" i="73"/>
  <c r="J845" i="73"/>
  <c r="N844" i="73"/>
  <c r="J844" i="73"/>
  <c r="N843" i="73"/>
  <c r="J843" i="73"/>
  <c r="N842" i="73"/>
  <c r="J842" i="73"/>
  <c r="N841" i="73"/>
  <c r="J841" i="73"/>
  <c r="N840" i="73"/>
  <c r="J840" i="73"/>
  <c r="N839" i="73"/>
  <c r="J839" i="73"/>
  <c r="N838" i="73"/>
  <c r="J838" i="73"/>
  <c r="N837" i="73"/>
  <c r="J837" i="73"/>
  <c r="N836" i="73"/>
  <c r="J836" i="73"/>
  <c r="N835" i="73"/>
  <c r="J835" i="73"/>
  <c r="N834" i="73"/>
  <c r="J834" i="73"/>
  <c r="N833" i="73"/>
  <c r="J833" i="73"/>
  <c r="N832" i="73"/>
  <c r="J832" i="73"/>
  <c r="N831" i="73"/>
  <c r="J831" i="73"/>
  <c r="N830" i="73"/>
  <c r="J830" i="73"/>
  <c r="N829" i="73"/>
  <c r="J829" i="73"/>
  <c r="N828" i="73"/>
  <c r="J828" i="73"/>
  <c r="N827" i="73"/>
  <c r="J827" i="73"/>
  <c r="N826" i="73"/>
  <c r="J826" i="73"/>
  <c r="N825" i="73"/>
  <c r="J825" i="73"/>
  <c r="N824" i="73"/>
  <c r="J824" i="73"/>
  <c r="N823" i="73"/>
  <c r="J823" i="73"/>
  <c r="N822" i="73"/>
  <c r="J822" i="73"/>
  <c r="N821" i="73"/>
  <c r="J821" i="73"/>
  <c r="N820" i="73"/>
  <c r="J820" i="73"/>
  <c r="N819" i="73"/>
  <c r="J819" i="73"/>
  <c r="N818" i="73"/>
  <c r="J818" i="73"/>
  <c r="N817" i="73"/>
  <c r="J817" i="73"/>
  <c r="N816" i="73"/>
  <c r="J816" i="73"/>
  <c r="N815" i="73"/>
  <c r="J815" i="73"/>
  <c r="N814" i="73"/>
  <c r="J814" i="73"/>
  <c r="N813" i="73"/>
  <c r="J813" i="73"/>
  <c r="N812" i="73"/>
  <c r="J812" i="73"/>
  <c r="N811" i="73"/>
  <c r="J811" i="73"/>
  <c r="N810" i="73"/>
  <c r="J810" i="73"/>
  <c r="N809" i="73"/>
  <c r="J809" i="73"/>
  <c r="N808" i="73"/>
  <c r="J808" i="73"/>
  <c r="N807" i="73"/>
  <c r="J807" i="73"/>
  <c r="N806" i="73"/>
  <c r="J806" i="73"/>
  <c r="N805" i="73"/>
  <c r="J805" i="73"/>
  <c r="N804" i="73"/>
  <c r="J804" i="73"/>
  <c r="N803" i="73"/>
  <c r="J803" i="73"/>
  <c r="N802" i="73"/>
  <c r="J802" i="73"/>
  <c r="N801" i="73"/>
  <c r="J801" i="73"/>
  <c r="N800" i="73"/>
  <c r="J800" i="73"/>
  <c r="N799" i="73"/>
  <c r="J799" i="73"/>
  <c r="N798" i="73"/>
  <c r="J798" i="73"/>
  <c r="N797" i="73"/>
  <c r="J797" i="73"/>
  <c r="N796" i="73"/>
  <c r="J796" i="73"/>
  <c r="N795" i="73"/>
  <c r="N794" i="73"/>
  <c r="J794" i="73"/>
  <c r="N793" i="73"/>
  <c r="J793" i="73"/>
  <c r="N792" i="73"/>
  <c r="J792" i="73"/>
  <c r="N791" i="73"/>
  <c r="J791" i="73"/>
  <c r="N790" i="73"/>
  <c r="J790" i="73"/>
  <c r="N789" i="73"/>
  <c r="J789" i="73"/>
  <c r="N788" i="73"/>
  <c r="J788" i="73"/>
  <c r="N787" i="73"/>
  <c r="J787" i="73"/>
  <c r="N786" i="73"/>
  <c r="J786" i="73"/>
  <c r="N785" i="73"/>
  <c r="J785" i="73"/>
  <c r="N784" i="73"/>
  <c r="J784" i="73"/>
  <c r="N783" i="73"/>
  <c r="J783" i="73"/>
  <c r="N782" i="73"/>
  <c r="J782" i="73"/>
  <c r="N781" i="73"/>
  <c r="J781" i="73"/>
  <c r="N780" i="73"/>
  <c r="J780" i="73"/>
  <c r="N779" i="73"/>
  <c r="J779" i="73"/>
  <c r="N778" i="73"/>
  <c r="J778" i="73"/>
  <c r="N777" i="73"/>
  <c r="J777" i="73"/>
  <c r="N776" i="73"/>
  <c r="J776" i="73"/>
  <c r="N775" i="73"/>
  <c r="J775" i="73"/>
  <c r="N774" i="73"/>
  <c r="J774" i="73"/>
  <c r="N773" i="73"/>
  <c r="J773" i="73"/>
  <c r="N772" i="73"/>
  <c r="J772" i="73"/>
  <c r="N771" i="73"/>
  <c r="J771" i="73"/>
  <c r="N770" i="73"/>
  <c r="J770" i="73"/>
  <c r="N769" i="73"/>
  <c r="J769" i="73"/>
  <c r="N768" i="73"/>
  <c r="N1800" i="73" s="1"/>
  <c r="J768" i="73"/>
  <c r="N767" i="73"/>
  <c r="J767" i="73"/>
  <c r="J766" i="73"/>
  <c r="N765" i="73"/>
  <c r="J765" i="73"/>
  <c r="N764" i="73"/>
  <c r="J764" i="73"/>
  <c r="N763" i="73"/>
  <c r="J763" i="73"/>
  <c r="N762" i="73"/>
  <c r="J762" i="73"/>
  <c r="N761" i="73"/>
  <c r="J761" i="73"/>
  <c r="N760" i="73"/>
  <c r="J760" i="73"/>
  <c r="N759" i="73"/>
  <c r="J759" i="73"/>
  <c r="N758" i="73"/>
  <c r="J758" i="73"/>
  <c r="N757" i="73"/>
  <c r="J757" i="73"/>
  <c r="N756" i="73"/>
  <c r="J756" i="73"/>
  <c r="N755" i="73"/>
  <c r="J755" i="73"/>
  <c r="N754" i="73"/>
  <c r="J754" i="73"/>
  <c r="N753" i="73"/>
  <c r="J753" i="73"/>
  <c r="N752" i="73"/>
  <c r="J752" i="73"/>
  <c r="N751" i="73"/>
  <c r="J751" i="73"/>
  <c r="N750" i="73"/>
  <c r="J750" i="73"/>
  <c r="N749" i="73"/>
  <c r="J749" i="73"/>
  <c r="N748" i="73"/>
  <c r="J748" i="73"/>
  <c r="N747" i="73"/>
  <c r="J747" i="73"/>
  <c r="N746" i="73"/>
  <c r="J746" i="73"/>
  <c r="N745" i="73"/>
  <c r="J745" i="73"/>
  <c r="N744" i="73"/>
  <c r="J744" i="73"/>
  <c r="N743" i="73"/>
  <c r="J743" i="73"/>
  <c r="N742" i="73"/>
  <c r="J742" i="73"/>
  <c r="N741" i="73"/>
  <c r="J741" i="73"/>
  <c r="N740" i="73"/>
  <c r="J740" i="73"/>
  <c r="N739" i="73"/>
  <c r="J739" i="73"/>
  <c r="N738" i="73"/>
  <c r="J738" i="73"/>
  <c r="N737" i="73"/>
  <c r="J737" i="73"/>
  <c r="N736" i="73"/>
  <c r="J736" i="73"/>
  <c r="N735" i="73"/>
  <c r="J735" i="73"/>
  <c r="N734" i="73"/>
  <c r="J734" i="73"/>
  <c r="N733" i="73"/>
  <c r="J733" i="73"/>
  <c r="N732" i="73"/>
  <c r="J732" i="73"/>
  <c r="N731" i="73"/>
  <c r="J731" i="73"/>
  <c r="N730" i="73"/>
  <c r="J730" i="73"/>
  <c r="N729" i="73"/>
  <c r="J729" i="73"/>
  <c r="N728" i="73"/>
  <c r="J728" i="73"/>
  <c r="N727" i="73"/>
  <c r="J727" i="73"/>
  <c r="N726" i="73"/>
  <c r="J726" i="73"/>
  <c r="N725" i="73"/>
  <c r="J725" i="73"/>
  <c r="N724" i="73"/>
  <c r="J724" i="73"/>
  <c r="N723" i="73"/>
  <c r="J723" i="73"/>
  <c r="N722" i="73"/>
  <c r="J722" i="73"/>
  <c r="N721" i="73"/>
  <c r="J721" i="73"/>
  <c r="N720" i="73"/>
  <c r="J720" i="73"/>
  <c r="N719" i="73"/>
  <c r="J719" i="73"/>
  <c r="N718" i="73"/>
  <c r="J718" i="73"/>
  <c r="N717" i="73"/>
  <c r="J717" i="73"/>
  <c r="N716" i="73"/>
  <c r="J716" i="73"/>
  <c r="N715" i="73"/>
  <c r="J715" i="73"/>
  <c r="N714" i="73"/>
  <c r="J714" i="73"/>
  <c r="N713" i="73"/>
  <c r="J713" i="73"/>
  <c r="N712" i="73"/>
  <c r="J712" i="73"/>
  <c r="N711" i="73"/>
  <c r="J711" i="73"/>
  <c r="N710" i="73"/>
  <c r="J710" i="73"/>
  <c r="N709" i="73"/>
  <c r="J709" i="73"/>
  <c r="N708" i="73"/>
  <c r="J708" i="73"/>
  <c r="N707" i="73"/>
  <c r="J707" i="73"/>
  <c r="N706" i="73"/>
  <c r="J706" i="73"/>
  <c r="N705" i="73"/>
  <c r="J705" i="73"/>
  <c r="N704" i="73"/>
  <c r="J704" i="73"/>
  <c r="N703" i="73"/>
  <c r="J703" i="73"/>
  <c r="N702" i="73"/>
  <c r="J702" i="73"/>
  <c r="N701" i="73"/>
  <c r="J701" i="73"/>
  <c r="N700" i="73"/>
  <c r="J700" i="73"/>
  <c r="N699" i="73"/>
  <c r="J699" i="73"/>
  <c r="N698" i="73"/>
  <c r="J698" i="73"/>
  <c r="N697" i="73"/>
  <c r="J697" i="73"/>
  <c r="N696" i="73"/>
  <c r="J696" i="73"/>
  <c r="N695" i="73"/>
  <c r="J695" i="73"/>
  <c r="N694" i="73"/>
  <c r="J694" i="73"/>
  <c r="N693" i="73"/>
  <c r="J693" i="73"/>
  <c r="N692" i="73"/>
  <c r="J692" i="73"/>
  <c r="N691" i="73"/>
  <c r="J691" i="73"/>
  <c r="N690" i="73"/>
  <c r="J690" i="73"/>
  <c r="N689" i="73"/>
  <c r="J689" i="73"/>
  <c r="N688" i="73"/>
  <c r="J688" i="73"/>
  <c r="N687" i="73"/>
  <c r="J687" i="73"/>
  <c r="N686" i="73"/>
  <c r="J686" i="73"/>
  <c r="N685" i="73"/>
  <c r="J685" i="73"/>
  <c r="N684" i="73"/>
  <c r="J684" i="73"/>
  <c r="N683" i="73"/>
  <c r="J683" i="73"/>
  <c r="N682" i="73"/>
  <c r="J682" i="73"/>
  <c r="N681" i="73"/>
  <c r="J681" i="73"/>
  <c r="N680" i="73"/>
  <c r="J680" i="73"/>
  <c r="N679" i="73"/>
  <c r="J679" i="73"/>
  <c r="N678" i="73"/>
  <c r="J678" i="73"/>
  <c r="N677" i="73"/>
  <c r="J677" i="73"/>
  <c r="N676" i="73"/>
  <c r="J676" i="73"/>
  <c r="N675" i="73"/>
  <c r="J675" i="73"/>
  <c r="N674" i="73"/>
  <c r="J674" i="73"/>
  <c r="N673" i="73"/>
  <c r="J673" i="73"/>
  <c r="N672" i="73"/>
  <c r="J672" i="73"/>
  <c r="N671" i="73"/>
  <c r="J671" i="73"/>
  <c r="N670" i="73"/>
  <c r="J670" i="73"/>
  <c r="N669" i="73"/>
  <c r="J669" i="73"/>
  <c r="N668" i="73"/>
  <c r="J668" i="73"/>
  <c r="N667" i="73"/>
  <c r="J667" i="73"/>
  <c r="N666" i="73"/>
  <c r="J666" i="73"/>
  <c r="N665" i="73"/>
  <c r="J665" i="73"/>
  <c r="N664" i="73"/>
  <c r="J664" i="73"/>
  <c r="N663" i="73"/>
  <c r="J663" i="73"/>
  <c r="N662" i="73"/>
  <c r="J662" i="73"/>
  <c r="N661" i="73"/>
  <c r="J661" i="73"/>
  <c r="N660" i="73"/>
  <c r="J660" i="73"/>
  <c r="N659" i="73"/>
  <c r="J659" i="73"/>
  <c r="N658" i="73"/>
  <c r="J658" i="73"/>
  <c r="N657" i="73"/>
  <c r="J657" i="73"/>
  <c r="N656" i="73"/>
  <c r="J656" i="73"/>
  <c r="N655" i="73"/>
  <c r="J655" i="73"/>
  <c r="N654" i="73"/>
  <c r="J654" i="73"/>
  <c r="N653" i="73"/>
  <c r="J653" i="73"/>
  <c r="N652" i="73"/>
  <c r="J652" i="73"/>
  <c r="N651" i="73"/>
  <c r="J651" i="73"/>
  <c r="N650" i="73"/>
  <c r="J650" i="73"/>
  <c r="N649" i="73"/>
  <c r="J649" i="73"/>
  <c r="N648" i="73"/>
  <c r="J648" i="73"/>
  <c r="N647" i="73"/>
  <c r="J647" i="73"/>
  <c r="N646" i="73"/>
  <c r="J646" i="73"/>
  <c r="N645" i="73"/>
  <c r="J645" i="73"/>
  <c r="N644" i="73"/>
  <c r="J644" i="73"/>
  <c r="N643" i="73"/>
  <c r="J643" i="73"/>
  <c r="N642" i="73"/>
  <c r="J642" i="73"/>
  <c r="N641" i="73"/>
  <c r="J641" i="73"/>
  <c r="N640" i="73"/>
  <c r="J640" i="73"/>
  <c r="N639" i="73"/>
  <c r="J639" i="73"/>
  <c r="N638" i="73"/>
  <c r="J638" i="73"/>
  <c r="N637" i="73"/>
  <c r="J637" i="73"/>
  <c r="N636" i="73"/>
  <c r="J636" i="73"/>
  <c r="N635" i="73"/>
  <c r="J635" i="73"/>
  <c r="N634" i="73"/>
  <c r="J634" i="73"/>
  <c r="N633" i="73"/>
  <c r="J633" i="73"/>
  <c r="N632" i="73"/>
  <c r="J632" i="73"/>
  <c r="N631" i="73"/>
  <c r="J631" i="73"/>
  <c r="N630" i="73"/>
  <c r="J630" i="73"/>
  <c r="N629" i="73"/>
  <c r="J629" i="73"/>
  <c r="N628" i="73"/>
  <c r="J628" i="73"/>
  <c r="N627" i="73"/>
  <c r="J627" i="73"/>
  <c r="N626" i="73"/>
  <c r="J626" i="73"/>
  <c r="N625" i="73"/>
  <c r="J625" i="73"/>
  <c r="N624" i="73"/>
  <c r="J624" i="73"/>
  <c r="N623" i="73"/>
  <c r="J623" i="73"/>
  <c r="N622" i="73"/>
  <c r="J622" i="73"/>
  <c r="N621" i="73"/>
  <c r="J621" i="73"/>
  <c r="N620" i="73"/>
  <c r="J620" i="73"/>
  <c r="N619" i="73"/>
  <c r="J619" i="73"/>
  <c r="N618" i="73"/>
  <c r="J618" i="73"/>
  <c r="N617" i="73"/>
  <c r="J617" i="73"/>
  <c r="N616" i="73"/>
  <c r="J616" i="73"/>
  <c r="N615" i="73"/>
  <c r="J615" i="73"/>
  <c r="N614" i="73"/>
  <c r="J614" i="73"/>
  <c r="N613" i="73"/>
  <c r="J613" i="73"/>
  <c r="N612" i="73"/>
  <c r="J612" i="73"/>
  <c r="N611" i="73"/>
  <c r="J611" i="73"/>
  <c r="N610" i="73"/>
  <c r="J610" i="73"/>
  <c r="N609" i="73"/>
  <c r="J609" i="73"/>
  <c r="N608" i="73"/>
  <c r="J608" i="73"/>
  <c r="N607" i="73"/>
  <c r="J607" i="73"/>
  <c r="N606" i="73"/>
  <c r="J606" i="73"/>
  <c r="N605" i="73"/>
  <c r="J605" i="73"/>
  <c r="N604" i="73"/>
  <c r="J604" i="73"/>
  <c r="N603" i="73"/>
  <c r="J603" i="73"/>
  <c r="N602" i="73"/>
  <c r="J602" i="73"/>
  <c r="N601" i="73"/>
  <c r="J601" i="73"/>
  <c r="N600" i="73"/>
  <c r="J600" i="73"/>
  <c r="N599" i="73"/>
  <c r="J599" i="73"/>
  <c r="N598" i="73"/>
  <c r="J598" i="73"/>
  <c r="N597" i="73"/>
  <c r="J597" i="73"/>
  <c r="N596" i="73"/>
  <c r="J596" i="73"/>
  <c r="N595" i="73"/>
  <c r="J595" i="73"/>
  <c r="N594" i="73"/>
  <c r="J594" i="73"/>
  <c r="N593" i="73"/>
  <c r="J593" i="73"/>
  <c r="N592" i="73"/>
  <c r="J592" i="73"/>
  <c r="N591" i="73"/>
  <c r="J591" i="73"/>
  <c r="N590" i="73"/>
  <c r="J590" i="73"/>
  <c r="N589" i="73"/>
  <c r="J589" i="73"/>
  <c r="N588" i="73"/>
  <c r="J588" i="73"/>
  <c r="N587" i="73"/>
  <c r="J587" i="73"/>
  <c r="N586" i="73"/>
  <c r="J586" i="73"/>
  <c r="N585" i="73"/>
  <c r="J585" i="73"/>
  <c r="N584" i="73"/>
  <c r="J584" i="73"/>
  <c r="N583" i="73"/>
  <c r="J583" i="73"/>
  <c r="N582" i="73"/>
  <c r="J582" i="73"/>
  <c r="N581" i="73"/>
  <c r="J581" i="73"/>
  <c r="N580" i="73"/>
  <c r="J580" i="73"/>
  <c r="N579" i="73"/>
  <c r="J579" i="73"/>
  <c r="N578" i="73"/>
  <c r="J578" i="73"/>
  <c r="N577" i="73"/>
  <c r="J577" i="73"/>
  <c r="N576" i="73"/>
  <c r="J576" i="73"/>
  <c r="N575" i="73"/>
  <c r="J575" i="73"/>
  <c r="N574" i="73"/>
  <c r="J574" i="73"/>
  <c r="N573" i="73"/>
  <c r="J573" i="73"/>
  <c r="N572" i="73"/>
  <c r="J572" i="73"/>
  <c r="N571" i="73"/>
  <c r="J571" i="73"/>
  <c r="N570" i="73"/>
  <c r="J570" i="73"/>
  <c r="N569" i="73"/>
  <c r="J569" i="73"/>
  <c r="N568" i="73"/>
  <c r="J568" i="73"/>
  <c r="N567" i="73"/>
  <c r="J567" i="73"/>
  <c r="N566" i="73"/>
  <c r="J566" i="73"/>
  <c r="N565" i="73"/>
  <c r="J565" i="73"/>
  <c r="N564" i="73"/>
  <c r="J564" i="73"/>
  <c r="N563" i="73"/>
  <c r="J563" i="73"/>
  <c r="N562" i="73"/>
  <c r="J562" i="73"/>
  <c r="N561" i="73"/>
  <c r="J561" i="73"/>
  <c r="N560" i="73"/>
  <c r="J560" i="73"/>
  <c r="N559" i="73"/>
  <c r="J559" i="73"/>
  <c r="N558" i="73"/>
  <c r="J558" i="73"/>
  <c r="N557" i="73"/>
  <c r="J557" i="73"/>
  <c r="N556" i="73"/>
  <c r="J556" i="73"/>
  <c r="N555" i="73"/>
  <c r="J555" i="73"/>
  <c r="N554" i="73"/>
  <c r="J554" i="73"/>
  <c r="N553" i="73"/>
  <c r="J553" i="73"/>
  <c r="N552" i="73"/>
  <c r="J552" i="73"/>
  <c r="N551" i="73"/>
  <c r="J551" i="73"/>
  <c r="N550" i="73"/>
  <c r="J550" i="73"/>
  <c r="N549" i="73"/>
  <c r="J549" i="73"/>
  <c r="N548" i="73"/>
  <c r="J548" i="73"/>
  <c r="N547" i="73"/>
  <c r="J547" i="73"/>
  <c r="N546" i="73"/>
  <c r="J546" i="73"/>
  <c r="N545" i="73"/>
  <c r="J545" i="73"/>
  <c r="N544" i="73"/>
  <c r="J544" i="73"/>
  <c r="N543" i="73"/>
  <c r="J543" i="73"/>
  <c r="N542" i="73"/>
  <c r="J542" i="73"/>
  <c r="N541" i="73"/>
  <c r="J541" i="73"/>
  <c r="N540" i="73"/>
  <c r="J540" i="73"/>
  <c r="N539" i="73"/>
  <c r="J539" i="73"/>
  <c r="N538" i="73"/>
  <c r="J538" i="73"/>
  <c r="N537" i="73"/>
  <c r="J537" i="73"/>
  <c r="N536" i="73"/>
  <c r="J536" i="73"/>
  <c r="N535" i="73"/>
  <c r="J535" i="73"/>
  <c r="N534" i="73"/>
  <c r="J534" i="73"/>
  <c r="N533" i="73"/>
  <c r="J533" i="73"/>
  <c r="N532" i="73"/>
  <c r="J532" i="73"/>
  <c r="N531" i="73"/>
  <c r="J531" i="73"/>
  <c r="N530" i="73"/>
  <c r="J530" i="73"/>
  <c r="N529" i="73"/>
  <c r="J529" i="73"/>
  <c r="N528" i="73"/>
  <c r="J528" i="73"/>
  <c r="N527" i="73"/>
  <c r="J527" i="73"/>
  <c r="N526" i="73"/>
  <c r="J526" i="73"/>
  <c r="N525" i="73"/>
  <c r="J525" i="73"/>
  <c r="N524" i="73"/>
  <c r="J524" i="73"/>
  <c r="N523" i="73"/>
  <c r="J523" i="73"/>
  <c r="N522" i="73"/>
  <c r="J522" i="73"/>
  <c r="N521" i="73"/>
  <c r="J521" i="73"/>
  <c r="N520" i="73"/>
  <c r="J520" i="73"/>
  <c r="N519" i="73"/>
  <c r="J519" i="73"/>
  <c r="N518" i="73"/>
  <c r="J518" i="73"/>
  <c r="N517" i="73"/>
  <c r="J517" i="73"/>
  <c r="N516" i="73"/>
  <c r="J516" i="73"/>
  <c r="N515" i="73"/>
  <c r="J515" i="73"/>
  <c r="N514" i="73"/>
  <c r="J514" i="73"/>
  <c r="N513" i="73"/>
  <c r="J513" i="73"/>
  <c r="N512" i="73"/>
  <c r="J512" i="73"/>
  <c r="N511" i="73"/>
  <c r="J511" i="73"/>
  <c r="N510" i="73"/>
  <c r="J510" i="73"/>
  <c r="N509" i="73"/>
  <c r="J509" i="73"/>
  <c r="N508" i="73"/>
  <c r="J508" i="73"/>
  <c r="N507" i="73"/>
  <c r="J507" i="73"/>
  <c r="N506" i="73"/>
  <c r="J506" i="73"/>
  <c r="N505" i="73"/>
  <c r="J505" i="73"/>
  <c r="N504" i="73"/>
  <c r="J504" i="73"/>
  <c r="N503" i="73"/>
  <c r="J503" i="73"/>
  <c r="N502" i="73"/>
  <c r="J502" i="73"/>
  <c r="N501" i="73"/>
  <c r="J501" i="73"/>
  <c r="N500" i="73"/>
  <c r="J500" i="73"/>
  <c r="N499" i="73"/>
  <c r="J499" i="73"/>
  <c r="N498" i="73"/>
  <c r="J498" i="73"/>
  <c r="N497" i="73"/>
  <c r="J497" i="73"/>
  <c r="N496" i="73"/>
  <c r="J496" i="73"/>
  <c r="N495" i="73"/>
  <c r="J495" i="73"/>
  <c r="N494" i="73"/>
  <c r="J494" i="73"/>
  <c r="N493" i="73"/>
  <c r="J493" i="73"/>
  <c r="N492" i="73"/>
  <c r="J492" i="73"/>
  <c r="N491" i="73"/>
  <c r="J491" i="73"/>
  <c r="N490" i="73"/>
  <c r="J490" i="73"/>
  <c r="N489" i="73"/>
  <c r="J489" i="73"/>
  <c r="N488" i="73"/>
  <c r="J488" i="73"/>
  <c r="N487" i="73"/>
  <c r="J487" i="73"/>
  <c r="N486" i="73"/>
  <c r="J486" i="73"/>
  <c r="N485" i="73"/>
  <c r="J485" i="73"/>
  <c r="N484" i="73"/>
  <c r="J484" i="73"/>
  <c r="N483" i="73"/>
  <c r="J483" i="73"/>
  <c r="N482" i="73"/>
  <c r="J482" i="73"/>
  <c r="N481" i="73"/>
  <c r="J481" i="73"/>
  <c r="N480" i="73"/>
  <c r="J480" i="73"/>
  <c r="N479" i="73"/>
  <c r="J479" i="73"/>
  <c r="N478" i="73"/>
  <c r="J478" i="73"/>
  <c r="N477" i="73"/>
  <c r="J477" i="73"/>
  <c r="N476" i="73"/>
  <c r="J476" i="73"/>
  <c r="N475" i="73"/>
  <c r="J475" i="73"/>
  <c r="N474" i="73"/>
  <c r="J474" i="73"/>
  <c r="N473" i="73"/>
  <c r="J473" i="73"/>
  <c r="N472" i="73"/>
  <c r="J472" i="73"/>
  <c r="N471" i="73"/>
  <c r="J471" i="73"/>
  <c r="N470" i="73"/>
  <c r="J470" i="73"/>
  <c r="N469" i="73"/>
  <c r="J469" i="73"/>
  <c r="N468" i="73"/>
  <c r="J468" i="73"/>
  <c r="N467" i="73"/>
  <c r="J467" i="73"/>
  <c r="N466" i="73"/>
  <c r="J466" i="73"/>
  <c r="N465" i="73"/>
  <c r="J465" i="73"/>
  <c r="N464" i="73"/>
  <c r="J464" i="73"/>
  <c r="N463" i="73"/>
  <c r="J463" i="73"/>
  <c r="N462" i="73"/>
  <c r="J462" i="73"/>
  <c r="N461" i="73"/>
  <c r="J461" i="73"/>
  <c r="N460" i="73"/>
  <c r="J460" i="73"/>
  <c r="N459" i="73"/>
  <c r="J459" i="73"/>
  <c r="N458" i="73"/>
  <c r="J458" i="73"/>
  <c r="N457" i="73"/>
  <c r="J457" i="73"/>
  <c r="N456" i="73"/>
  <c r="J456" i="73"/>
  <c r="N455" i="73"/>
  <c r="J455" i="73"/>
  <c r="N454" i="73"/>
  <c r="J454" i="73"/>
  <c r="N453" i="73"/>
  <c r="J453" i="73"/>
  <c r="N452" i="73"/>
  <c r="J452" i="73"/>
  <c r="N451" i="73"/>
  <c r="J451" i="73"/>
  <c r="N450" i="73"/>
  <c r="J450" i="73"/>
  <c r="N449" i="73"/>
  <c r="J449" i="73"/>
  <c r="N448" i="73"/>
  <c r="J448" i="73"/>
  <c r="N447" i="73"/>
  <c r="J447" i="73"/>
  <c r="N446" i="73"/>
  <c r="J446" i="73"/>
  <c r="N445" i="73"/>
  <c r="J445" i="73"/>
  <c r="N444" i="73"/>
  <c r="J444" i="73"/>
  <c r="N443" i="73"/>
  <c r="J443" i="73"/>
  <c r="N442" i="73"/>
  <c r="J442" i="73"/>
  <c r="N441" i="73"/>
  <c r="J441" i="73"/>
  <c r="N440" i="73"/>
  <c r="J440" i="73"/>
  <c r="N439" i="73"/>
  <c r="J439" i="73"/>
  <c r="N438" i="73"/>
  <c r="J438" i="73"/>
  <c r="N437" i="73"/>
  <c r="J437" i="73"/>
  <c r="N436" i="73"/>
  <c r="J436" i="73"/>
  <c r="N435" i="73"/>
  <c r="J435" i="73"/>
  <c r="N434" i="73"/>
  <c r="J434" i="73"/>
  <c r="N433" i="73"/>
  <c r="J433" i="73"/>
  <c r="N432" i="73"/>
  <c r="J432" i="73"/>
  <c r="N431" i="73"/>
  <c r="J431" i="73"/>
  <c r="N430" i="73"/>
  <c r="J430" i="73"/>
  <c r="N429" i="73"/>
  <c r="J429" i="73"/>
  <c r="N428" i="73"/>
  <c r="J428" i="73"/>
  <c r="N427" i="73"/>
  <c r="J427" i="73"/>
  <c r="N426" i="73"/>
  <c r="J426" i="73"/>
  <c r="N425" i="73"/>
  <c r="J425" i="73"/>
  <c r="N424" i="73"/>
  <c r="J424" i="73"/>
  <c r="N423" i="73"/>
  <c r="J423" i="73"/>
  <c r="N422" i="73"/>
  <c r="J422" i="73"/>
  <c r="N421" i="73"/>
  <c r="J421" i="73"/>
  <c r="N420" i="73"/>
  <c r="J420" i="73"/>
  <c r="N419" i="73"/>
  <c r="J419" i="73"/>
  <c r="N418" i="73"/>
  <c r="J418" i="73"/>
  <c r="N417" i="73"/>
  <c r="J417" i="73"/>
  <c r="N416" i="73"/>
  <c r="J416" i="73"/>
  <c r="N415" i="73"/>
  <c r="J415" i="73"/>
  <c r="N414" i="73"/>
  <c r="J414" i="73"/>
  <c r="N413" i="73"/>
  <c r="J413" i="73"/>
  <c r="N412" i="73"/>
  <c r="J412" i="73"/>
  <c r="N411" i="73"/>
  <c r="J411" i="73"/>
  <c r="N410" i="73"/>
  <c r="J410" i="73"/>
  <c r="N409" i="73"/>
  <c r="J409" i="73"/>
  <c r="N408" i="73"/>
  <c r="J408" i="73"/>
  <c r="N407" i="73"/>
  <c r="J407" i="73"/>
  <c r="N406" i="73"/>
  <c r="J406" i="73"/>
  <c r="N405" i="73"/>
  <c r="J405" i="73"/>
  <c r="N404" i="73"/>
  <c r="J404" i="73"/>
  <c r="N403" i="73"/>
  <c r="J403" i="73"/>
  <c r="N402" i="73"/>
  <c r="J402" i="73"/>
  <c r="N401" i="73"/>
  <c r="J401" i="73"/>
  <c r="N400" i="73"/>
  <c r="J400" i="73"/>
  <c r="N399" i="73"/>
  <c r="J399" i="73"/>
  <c r="N398" i="73"/>
  <c r="J398" i="73"/>
  <c r="N397" i="73"/>
  <c r="J397" i="73"/>
  <c r="N396" i="73"/>
  <c r="J396" i="73"/>
  <c r="N395" i="73"/>
  <c r="J395" i="73"/>
  <c r="N394" i="73"/>
  <c r="J394" i="73"/>
  <c r="N393" i="73"/>
  <c r="J393" i="73"/>
  <c r="N392" i="73"/>
  <c r="J392" i="73"/>
  <c r="N391" i="73"/>
  <c r="J391" i="73"/>
  <c r="N390" i="73"/>
  <c r="J390" i="73"/>
  <c r="N389" i="73"/>
  <c r="J389" i="73"/>
  <c r="N388" i="73"/>
  <c r="J388" i="73"/>
  <c r="N387" i="73"/>
  <c r="J387" i="73"/>
  <c r="N386" i="73"/>
  <c r="J386" i="73"/>
  <c r="N385" i="73"/>
  <c r="J385" i="73"/>
  <c r="N384" i="73"/>
  <c r="J384" i="73"/>
  <c r="N383" i="73"/>
  <c r="J383" i="73"/>
  <c r="N382" i="73"/>
  <c r="J382" i="73"/>
  <c r="N381" i="73"/>
  <c r="J381" i="73"/>
  <c r="N380" i="73"/>
  <c r="J380" i="73"/>
  <c r="N379" i="73"/>
  <c r="J379" i="73"/>
  <c r="N378" i="73"/>
  <c r="J378" i="73"/>
  <c r="N377" i="73"/>
  <c r="J377" i="73"/>
  <c r="N376" i="73"/>
  <c r="J376" i="73"/>
  <c r="N375" i="73"/>
  <c r="J375" i="73"/>
  <c r="N374" i="73"/>
  <c r="J374" i="73"/>
  <c r="N373" i="73"/>
  <c r="J373" i="73"/>
  <c r="N372" i="73"/>
  <c r="J372" i="73"/>
  <c r="N371" i="73"/>
  <c r="J371" i="73"/>
  <c r="N370" i="73"/>
  <c r="J370" i="73"/>
  <c r="N369" i="73"/>
  <c r="J369" i="73"/>
  <c r="N368" i="73"/>
  <c r="J368" i="73"/>
  <c r="N367" i="73"/>
  <c r="J367" i="73"/>
  <c r="N366" i="73"/>
  <c r="J366" i="73"/>
  <c r="N365" i="73"/>
  <c r="J365" i="73"/>
  <c r="N364" i="73"/>
  <c r="J364" i="73"/>
  <c r="N363" i="73"/>
  <c r="J363" i="73"/>
  <c r="N362" i="73"/>
  <c r="J362" i="73"/>
  <c r="N361" i="73"/>
  <c r="J361" i="73"/>
  <c r="N360" i="73"/>
  <c r="J360" i="73"/>
  <c r="N359" i="73"/>
  <c r="J359" i="73"/>
  <c r="N358" i="73"/>
  <c r="J358" i="73"/>
  <c r="N357" i="73"/>
  <c r="J357" i="73"/>
  <c r="N356" i="73"/>
  <c r="J356" i="73"/>
  <c r="N355" i="73"/>
  <c r="J355" i="73"/>
  <c r="N354" i="73"/>
  <c r="J354" i="73"/>
  <c r="N353" i="73"/>
  <c r="J353" i="73"/>
  <c r="N352" i="73"/>
  <c r="J352" i="73"/>
  <c r="N351" i="73"/>
  <c r="J351" i="73"/>
  <c r="N350" i="73"/>
  <c r="J350" i="73"/>
  <c r="N349" i="73"/>
  <c r="J349" i="73"/>
  <c r="N348" i="73"/>
  <c r="J348" i="73"/>
  <c r="N347" i="73"/>
  <c r="J347" i="73"/>
  <c r="N346" i="73"/>
  <c r="J346" i="73"/>
  <c r="N345" i="73"/>
  <c r="J345" i="73"/>
  <c r="N344" i="73"/>
  <c r="J344" i="73"/>
  <c r="N343" i="73"/>
  <c r="J343" i="73"/>
  <c r="N342" i="73"/>
  <c r="J342" i="73"/>
  <c r="N341" i="73"/>
  <c r="J341" i="73"/>
  <c r="N340" i="73"/>
  <c r="J340" i="73"/>
  <c r="N339" i="73"/>
  <c r="J339" i="73"/>
  <c r="N338" i="73"/>
  <c r="J338" i="73"/>
  <c r="N337" i="73"/>
  <c r="J337" i="73"/>
  <c r="N336" i="73"/>
  <c r="J336" i="73"/>
  <c r="N335" i="73"/>
  <c r="J335" i="73"/>
  <c r="N334" i="73"/>
  <c r="J334" i="73"/>
  <c r="N333" i="73"/>
  <c r="J333" i="73"/>
  <c r="N332" i="73"/>
  <c r="J332" i="73"/>
  <c r="N331" i="73"/>
  <c r="J331" i="73"/>
  <c r="N330" i="73"/>
  <c r="J330" i="73"/>
  <c r="N329" i="73"/>
  <c r="J329" i="73"/>
  <c r="N328" i="73"/>
  <c r="J328" i="73"/>
  <c r="N327" i="73"/>
  <c r="J327" i="73"/>
  <c r="N326" i="73"/>
  <c r="J326" i="73"/>
  <c r="N325" i="73"/>
  <c r="J325" i="73"/>
  <c r="N324" i="73"/>
  <c r="J324" i="73"/>
  <c r="N323" i="73"/>
  <c r="J323" i="73"/>
  <c r="N322" i="73"/>
  <c r="J322" i="73"/>
  <c r="N321" i="73"/>
  <c r="J321" i="73"/>
  <c r="N320" i="73"/>
  <c r="J320" i="73"/>
  <c r="N319" i="73"/>
  <c r="J319" i="73"/>
  <c r="N318" i="73"/>
  <c r="J318" i="73"/>
  <c r="N317" i="73"/>
  <c r="J317" i="73"/>
  <c r="N316" i="73"/>
  <c r="J316" i="73"/>
  <c r="N315" i="73"/>
  <c r="J315" i="73"/>
  <c r="N314" i="73"/>
  <c r="J314" i="73"/>
  <c r="N313" i="73"/>
  <c r="J313" i="73"/>
  <c r="N312" i="73"/>
  <c r="J312" i="73"/>
  <c r="N311" i="73"/>
  <c r="J311" i="73"/>
  <c r="N310" i="73"/>
  <c r="J310" i="73"/>
  <c r="N309" i="73"/>
  <c r="J309" i="73"/>
  <c r="N308" i="73"/>
  <c r="J308" i="73"/>
  <c r="N307" i="73"/>
  <c r="J307" i="73"/>
  <c r="N306" i="73"/>
  <c r="J306" i="73"/>
  <c r="N305" i="73"/>
  <c r="J305" i="73"/>
  <c r="N304" i="73"/>
  <c r="J304" i="73"/>
  <c r="N303" i="73"/>
  <c r="J303" i="73"/>
  <c r="N302" i="73"/>
  <c r="J302" i="73"/>
  <c r="N301" i="73"/>
  <c r="J301" i="73"/>
  <c r="N300" i="73"/>
  <c r="J300" i="73"/>
  <c r="N299" i="73"/>
  <c r="J299" i="73"/>
  <c r="N298" i="73"/>
  <c r="J298" i="73"/>
  <c r="N297" i="73"/>
  <c r="J297" i="73"/>
  <c r="N296" i="73"/>
  <c r="J296" i="73"/>
  <c r="N295" i="73"/>
  <c r="J295" i="73"/>
  <c r="N294" i="73"/>
  <c r="J294" i="73"/>
  <c r="N293" i="73"/>
  <c r="J293" i="73"/>
  <c r="N292" i="73"/>
  <c r="J292" i="73"/>
  <c r="N291" i="73"/>
  <c r="J291" i="73"/>
  <c r="N290" i="73"/>
  <c r="J290" i="73"/>
  <c r="N289" i="73"/>
  <c r="J289" i="73"/>
  <c r="N288" i="73"/>
  <c r="J288" i="73"/>
  <c r="N287" i="73"/>
  <c r="J287" i="73"/>
  <c r="N286" i="73"/>
  <c r="J286" i="73"/>
  <c r="N285" i="73"/>
  <c r="J285" i="73"/>
  <c r="N284" i="73"/>
  <c r="J284" i="73"/>
  <c r="N283" i="73"/>
  <c r="J283" i="73"/>
  <c r="N282" i="73"/>
  <c r="J282" i="73"/>
  <c r="N281" i="73"/>
  <c r="J281" i="73"/>
  <c r="N280" i="73"/>
  <c r="J280" i="73"/>
  <c r="N279" i="73"/>
  <c r="J279" i="73"/>
  <c r="N278" i="73"/>
  <c r="J278" i="73"/>
  <c r="N277" i="73"/>
  <c r="J277" i="73"/>
  <c r="N276" i="73"/>
  <c r="J276" i="73"/>
  <c r="N275" i="73"/>
  <c r="J275" i="73"/>
  <c r="N274" i="73"/>
  <c r="J274" i="73"/>
  <c r="N273" i="73"/>
  <c r="J273" i="73"/>
  <c r="N272" i="73"/>
  <c r="J272" i="73"/>
  <c r="N271" i="73"/>
  <c r="J271" i="73"/>
  <c r="N270" i="73"/>
  <c r="J270" i="73"/>
  <c r="N269" i="73"/>
  <c r="J269" i="73"/>
  <c r="N268" i="73"/>
  <c r="J268" i="73"/>
  <c r="N267" i="73"/>
  <c r="J267" i="73"/>
  <c r="N266" i="73"/>
  <c r="J266" i="73"/>
  <c r="N265" i="73"/>
  <c r="J265" i="73"/>
  <c r="N264" i="73"/>
  <c r="J264" i="73"/>
  <c r="N263" i="73"/>
  <c r="J263" i="73"/>
  <c r="N262" i="73"/>
  <c r="J262" i="73"/>
  <c r="N261" i="73"/>
  <c r="J261" i="73"/>
  <c r="N260" i="73"/>
  <c r="J260" i="73"/>
  <c r="N259" i="73"/>
  <c r="J259" i="73"/>
  <c r="N258" i="73"/>
  <c r="J258" i="73"/>
  <c r="N257" i="73"/>
  <c r="J257" i="73"/>
  <c r="N256" i="73"/>
  <c r="J256" i="73"/>
  <c r="N255" i="73"/>
  <c r="J255" i="73"/>
  <c r="N254" i="73"/>
  <c r="J254" i="73"/>
  <c r="N253" i="73"/>
  <c r="J253" i="73"/>
  <c r="N252" i="73"/>
  <c r="J252" i="73"/>
  <c r="N251" i="73"/>
  <c r="J251" i="73"/>
  <c r="N250" i="73"/>
  <c r="J250" i="73"/>
  <c r="N249" i="73"/>
  <c r="J249" i="73"/>
  <c r="N248" i="73"/>
  <c r="J248" i="73"/>
  <c r="N247" i="73"/>
  <c r="J247" i="73"/>
  <c r="N246" i="73"/>
  <c r="J246" i="73"/>
  <c r="N245" i="73"/>
  <c r="J245" i="73"/>
  <c r="N244" i="73"/>
  <c r="J244" i="73"/>
  <c r="N243" i="73"/>
  <c r="J243" i="73"/>
  <c r="N242" i="73"/>
  <c r="J242" i="73"/>
  <c r="N241" i="73"/>
  <c r="J241" i="73"/>
  <c r="N240" i="73"/>
  <c r="J240" i="73"/>
  <c r="N239" i="73"/>
  <c r="J239" i="73"/>
  <c r="N238" i="73"/>
  <c r="J238" i="73"/>
  <c r="N237" i="73"/>
  <c r="J237" i="73"/>
  <c r="N236" i="73"/>
  <c r="J236" i="73"/>
  <c r="N235" i="73"/>
  <c r="J235" i="73"/>
  <c r="N234" i="73"/>
  <c r="J234" i="73"/>
  <c r="N233" i="73"/>
  <c r="J233" i="73"/>
  <c r="N232" i="73"/>
  <c r="J232" i="73"/>
  <c r="N231" i="73"/>
  <c r="J231" i="73"/>
  <c r="N230" i="73"/>
  <c r="J230" i="73"/>
  <c r="N229" i="73"/>
  <c r="J229" i="73"/>
  <c r="N228" i="73"/>
  <c r="J228" i="73"/>
  <c r="N227" i="73"/>
  <c r="J227" i="73"/>
  <c r="N226" i="73"/>
  <c r="J226" i="73"/>
  <c r="N225" i="73"/>
  <c r="J225" i="73"/>
  <c r="N224" i="73"/>
  <c r="J224" i="73"/>
  <c r="N223" i="73"/>
  <c r="J223" i="73"/>
  <c r="N222" i="73"/>
  <c r="J222" i="73"/>
  <c r="N221" i="73"/>
  <c r="J221" i="73"/>
  <c r="N220" i="73"/>
  <c r="J220" i="73"/>
  <c r="N219" i="73"/>
  <c r="J219" i="73"/>
  <c r="N218" i="73"/>
  <c r="J218" i="73"/>
  <c r="N217" i="73"/>
  <c r="J217" i="73"/>
  <c r="N216" i="73"/>
  <c r="J216" i="73"/>
  <c r="N215" i="73"/>
  <c r="J215" i="73"/>
  <c r="N214" i="73"/>
  <c r="J214" i="73"/>
  <c r="N213" i="73"/>
  <c r="J213" i="73"/>
  <c r="N212" i="73"/>
  <c r="J212" i="73"/>
  <c r="N211" i="73"/>
  <c r="J211" i="73"/>
  <c r="N210" i="73"/>
  <c r="J210" i="73"/>
  <c r="N209" i="73"/>
  <c r="J209" i="73"/>
  <c r="N208" i="73"/>
  <c r="J208" i="73"/>
  <c r="N207" i="73"/>
  <c r="J207" i="73"/>
  <c r="N206" i="73"/>
  <c r="J206" i="73"/>
  <c r="N205" i="73"/>
  <c r="J205" i="73"/>
  <c r="N204" i="73"/>
  <c r="J204" i="73"/>
  <c r="N203" i="73"/>
  <c r="J203" i="73"/>
  <c r="N202" i="73"/>
  <c r="J202" i="73"/>
  <c r="N201" i="73"/>
  <c r="J201" i="73"/>
  <c r="N200" i="73"/>
  <c r="J200" i="73"/>
  <c r="N199" i="73"/>
  <c r="J199" i="73"/>
  <c r="N198" i="73"/>
  <c r="J198" i="73"/>
  <c r="N197" i="73"/>
  <c r="J197" i="73"/>
  <c r="N196" i="73"/>
  <c r="J196" i="73"/>
  <c r="N195" i="73"/>
  <c r="J195" i="73"/>
  <c r="N194" i="73"/>
  <c r="J194" i="73"/>
  <c r="N193" i="73"/>
  <c r="J193" i="73"/>
  <c r="N192" i="73"/>
  <c r="J192" i="73"/>
  <c r="N191" i="73"/>
  <c r="J191" i="73"/>
  <c r="N190" i="73"/>
  <c r="J190" i="73"/>
  <c r="N189" i="73"/>
  <c r="J189" i="73"/>
  <c r="N188" i="73"/>
  <c r="J188" i="73"/>
  <c r="N187" i="73"/>
  <c r="J187" i="73"/>
  <c r="N186" i="73"/>
  <c r="J186" i="73"/>
  <c r="N185" i="73"/>
  <c r="J185" i="73"/>
  <c r="N184" i="73"/>
  <c r="J184" i="73"/>
  <c r="N183" i="73"/>
  <c r="J183" i="73"/>
  <c r="N182" i="73"/>
  <c r="J182" i="73"/>
  <c r="N181" i="73"/>
  <c r="J181" i="73"/>
  <c r="N180" i="73"/>
  <c r="J180" i="73"/>
  <c r="N179" i="73"/>
  <c r="J179" i="73"/>
  <c r="N178" i="73"/>
  <c r="J178" i="73"/>
  <c r="N177" i="73"/>
  <c r="J177" i="73"/>
  <c r="N176" i="73"/>
  <c r="J176" i="73"/>
  <c r="N175" i="73"/>
  <c r="J175" i="73"/>
  <c r="N174" i="73"/>
  <c r="J174" i="73"/>
  <c r="N173" i="73"/>
  <c r="J173" i="73"/>
  <c r="N172" i="73"/>
  <c r="J172" i="73"/>
  <c r="N171" i="73"/>
  <c r="J171" i="73"/>
  <c r="N170" i="73"/>
  <c r="J170" i="73"/>
  <c r="N169" i="73"/>
  <c r="J169" i="73"/>
  <c r="N168" i="73"/>
  <c r="J168" i="73"/>
  <c r="N167" i="73"/>
  <c r="J167" i="73"/>
  <c r="N166" i="73"/>
  <c r="J166" i="73"/>
  <c r="N165" i="73"/>
  <c r="J165" i="73"/>
  <c r="N164" i="73"/>
  <c r="J164" i="73"/>
  <c r="N163" i="73"/>
  <c r="J163" i="73"/>
  <c r="N162" i="73"/>
  <c r="J162" i="73"/>
  <c r="N161" i="73"/>
  <c r="J161" i="73"/>
  <c r="N160" i="73"/>
  <c r="J160" i="73"/>
  <c r="N159" i="73"/>
  <c r="J159" i="73"/>
  <c r="N158" i="73"/>
  <c r="J158" i="73"/>
  <c r="N157" i="73"/>
  <c r="J157" i="73"/>
  <c r="N156" i="73"/>
  <c r="J156" i="73"/>
  <c r="N155" i="73"/>
  <c r="J155" i="73"/>
  <c r="N154" i="73"/>
  <c r="J154" i="73"/>
  <c r="N153" i="73"/>
  <c r="J153" i="73"/>
  <c r="N152" i="73"/>
  <c r="J152" i="73"/>
  <c r="N151" i="73"/>
  <c r="J151" i="73"/>
  <c r="N150" i="73"/>
  <c r="J150" i="73"/>
  <c r="N149" i="73"/>
  <c r="J149" i="73"/>
  <c r="N148" i="73"/>
  <c r="J148" i="73"/>
  <c r="N147" i="73"/>
  <c r="J147" i="73"/>
  <c r="N146" i="73"/>
  <c r="J146" i="73"/>
  <c r="N145" i="73"/>
  <c r="J145" i="73"/>
  <c r="N144" i="73"/>
  <c r="J144" i="73"/>
  <c r="N143" i="73"/>
  <c r="J143" i="73"/>
  <c r="N142" i="73"/>
  <c r="J142" i="73"/>
  <c r="N141" i="73"/>
  <c r="J141" i="73"/>
  <c r="N140" i="73"/>
  <c r="J140" i="73"/>
  <c r="N139" i="73"/>
  <c r="J139" i="73"/>
  <c r="N138" i="73"/>
  <c r="J138" i="73"/>
  <c r="N137" i="73"/>
  <c r="J137" i="73"/>
  <c r="N136" i="73"/>
  <c r="J136" i="73"/>
  <c r="N135" i="73"/>
  <c r="J135" i="73"/>
  <c r="N134" i="73"/>
  <c r="J134" i="73"/>
  <c r="N133" i="73"/>
  <c r="J133" i="73"/>
  <c r="N132" i="73"/>
  <c r="J132" i="73"/>
  <c r="N131" i="73"/>
  <c r="J131" i="73"/>
  <c r="N130" i="73"/>
  <c r="J130" i="73"/>
  <c r="N129" i="73"/>
  <c r="J129" i="73"/>
  <c r="N128" i="73"/>
  <c r="J128" i="73"/>
  <c r="N127" i="73"/>
  <c r="J127" i="73"/>
  <c r="N126" i="73"/>
  <c r="J126" i="73"/>
  <c r="N125" i="73"/>
  <c r="J125" i="73"/>
  <c r="N124" i="73"/>
  <c r="J124" i="73"/>
  <c r="N123" i="73"/>
  <c r="J123" i="73"/>
  <c r="N122" i="73"/>
  <c r="J122" i="73"/>
  <c r="N121" i="73"/>
  <c r="J121" i="73"/>
  <c r="N120" i="73"/>
  <c r="J120" i="73"/>
  <c r="N119" i="73"/>
  <c r="J119" i="73"/>
  <c r="N118" i="73"/>
  <c r="J118" i="73"/>
  <c r="N117" i="73"/>
  <c r="J117" i="73"/>
  <c r="N116" i="73"/>
  <c r="J116" i="73"/>
  <c r="N115" i="73"/>
  <c r="J115" i="73"/>
  <c r="N114" i="73"/>
  <c r="J114" i="73"/>
  <c r="N113" i="73"/>
  <c r="J113" i="73"/>
  <c r="N112" i="73"/>
  <c r="J112" i="73"/>
  <c r="N111" i="73"/>
  <c r="J111" i="73"/>
  <c r="N110" i="73"/>
  <c r="J110" i="73"/>
  <c r="N109" i="73"/>
  <c r="J109" i="73"/>
  <c r="N108" i="73"/>
  <c r="J108" i="73"/>
  <c r="N107" i="73"/>
  <c r="J107" i="73"/>
  <c r="N106" i="73"/>
  <c r="J106" i="73"/>
  <c r="N105" i="73"/>
  <c r="J105" i="73"/>
  <c r="N104" i="73"/>
  <c r="J104" i="73"/>
  <c r="N103" i="73"/>
  <c r="J103" i="73"/>
  <c r="N102" i="73"/>
  <c r="J102" i="73"/>
  <c r="N101" i="73"/>
  <c r="J101" i="73"/>
  <c r="N100" i="73"/>
  <c r="J100" i="73"/>
  <c r="N99" i="73"/>
  <c r="J99" i="73"/>
  <c r="N98" i="73"/>
  <c r="J98" i="73"/>
  <c r="N97" i="73"/>
  <c r="J97" i="73"/>
  <c r="N96" i="73"/>
  <c r="J96" i="73"/>
  <c r="N95" i="73"/>
  <c r="J95" i="73"/>
  <c r="N94" i="73"/>
  <c r="J94" i="73"/>
  <c r="N93" i="73"/>
  <c r="J93" i="73"/>
  <c r="N92" i="73"/>
  <c r="J92" i="73"/>
  <c r="N91" i="73"/>
  <c r="J91" i="73"/>
  <c r="N90" i="73"/>
  <c r="J90" i="73"/>
  <c r="N89" i="73"/>
  <c r="J89" i="73"/>
  <c r="N88" i="73"/>
  <c r="J88" i="73"/>
  <c r="N87" i="73"/>
  <c r="J87" i="73"/>
  <c r="N86" i="73"/>
  <c r="J86" i="73"/>
  <c r="N85" i="73"/>
  <c r="J85" i="73"/>
  <c r="N84" i="73"/>
  <c r="J84" i="73"/>
  <c r="N83" i="73"/>
  <c r="J83" i="73"/>
  <c r="N82" i="73"/>
  <c r="J82" i="73"/>
  <c r="N81" i="73"/>
  <c r="J81" i="73"/>
  <c r="N80" i="73"/>
  <c r="J80" i="73"/>
  <c r="N79" i="73"/>
  <c r="J79" i="73"/>
  <c r="N78" i="73"/>
  <c r="J78" i="73"/>
  <c r="N77" i="73"/>
  <c r="J77" i="73"/>
  <c r="N76" i="73"/>
  <c r="J76" i="73"/>
  <c r="N75" i="73"/>
  <c r="J75" i="73"/>
  <c r="N74" i="73"/>
  <c r="J74" i="73"/>
  <c r="N73" i="73"/>
  <c r="J73" i="73"/>
  <c r="N72" i="73"/>
  <c r="J72" i="73"/>
  <c r="N71" i="73"/>
  <c r="J71" i="73"/>
  <c r="N70" i="73"/>
  <c r="J70" i="73"/>
  <c r="N69" i="73"/>
  <c r="J69" i="73"/>
  <c r="N68" i="73"/>
  <c r="J68" i="73"/>
  <c r="N67" i="73"/>
  <c r="J67" i="73"/>
  <c r="N66" i="73"/>
  <c r="J66" i="73"/>
  <c r="N65" i="73"/>
  <c r="J65" i="73"/>
  <c r="N64" i="73"/>
  <c r="J64" i="73"/>
  <c r="N63" i="73"/>
  <c r="J63" i="73"/>
  <c r="N62" i="73"/>
  <c r="J62" i="73"/>
  <c r="N61" i="73"/>
  <c r="J61" i="73"/>
  <c r="N60" i="73"/>
  <c r="J60" i="73"/>
  <c r="N59" i="73"/>
  <c r="J59" i="73"/>
  <c r="N58" i="73"/>
  <c r="J58" i="73"/>
  <c r="N57" i="73"/>
  <c r="J57" i="73"/>
  <c r="N56" i="73"/>
  <c r="J56" i="73"/>
  <c r="N55" i="73"/>
  <c r="J55" i="73"/>
  <c r="N54" i="73"/>
  <c r="J54" i="73"/>
  <c r="N53" i="73"/>
  <c r="J53" i="73"/>
  <c r="N52" i="73"/>
  <c r="J52" i="73"/>
  <c r="N51" i="73"/>
  <c r="J51" i="73"/>
  <c r="N50" i="73"/>
  <c r="J50" i="73"/>
  <c r="N49" i="73"/>
  <c r="J49" i="73"/>
  <c r="N48" i="73"/>
  <c r="J48" i="73"/>
  <c r="N47" i="73"/>
  <c r="J47" i="73"/>
  <c r="N46" i="73"/>
  <c r="J46" i="73"/>
  <c r="N45" i="73"/>
  <c r="J45" i="73"/>
  <c r="N44" i="73"/>
  <c r="J44" i="73"/>
  <c r="N43" i="73"/>
  <c r="J43" i="73"/>
  <c r="N42" i="73"/>
  <c r="J42" i="73"/>
  <c r="N41" i="73"/>
  <c r="J41" i="73"/>
  <c r="N40" i="73"/>
  <c r="J40" i="73"/>
  <c r="N39" i="73"/>
  <c r="J39" i="73"/>
  <c r="N38" i="73"/>
  <c r="J38" i="73"/>
  <c r="N37" i="73"/>
  <c r="J37" i="73"/>
  <c r="N36" i="73"/>
  <c r="J36" i="73"/>
  <c r="N35" i="73"/>
  <c r="J35" i="73"/>
  <c r="N34" i="73"/>
  <c r="J34" i="73"/>
  <c r="N33" i="73"/>
  <c r="J33" i="73"/>
  <c r="N32" i="73"/>
  <c r="J32" i="73"/>
  <c r="N31" i="73"/>
  <c r="J31" i="73"/>
  <c r="N30" i="73"/>
  <c r="J30" i="73"/>
  <c r="N29" i="73"/>
  <c r="J29" i="73"/>
  <c r="N28" i="73"/>
  <c r="J28" i="73"/>
  <c r="N27" i="73"/>
  <c r="J27" i="73"/>
  <c r="N26" i="73"/>
  <c r="J26" i="73"/>
  <c r="N25" i="73"/>
  <c r="J25" i="73"/>
  <c r="N24" i="73"/>
  <c r="J24" i="73"/>
  <c r="N23" i="73"/>
  <c r="J23" i="73"/>
  <c r="N22" i="73"/>
  <c r="J22" i="73"/>
  <c r="N21" i="73"/>
  <c r="J21" i="73"/>
  <c r="N20" i="73"/>
  <c r="J20" i="73"/>
  <c r="N19" i="73"/>
  <c r="J19" i="73"/>
  <c r="N18" i="73"/>
  <c r="J18" i="73"/>
  <c r="N17" i="73"/>
  <c r="J17" i="73"/>
  <c r="N16" i="73"/>
  <c r="J16" i="73"/>
  <c r="N15" i="73"/>
  <c r="J15" i="73"/>
  <c r="N14" i="73"/>
  <c r="J14" i="73"/>
  <c r="N13" i="73"/>
  <c r="J13" i="73"/>
  <c r="N12" i="73"/>
  <c r="J12" i="73"/>
  <c r="N11" i="73"/>
  <c r="J11" i="73"/>
  <c r="N10" i="73"/>
  <c r="J10" i="73"/>
  <c r="N9" i="73"/>
  <c r="J9" i="73"/>
  <c r="N8" i="73"/>
  <c r="J8" i="73"/>
  <c r="N7" i="73"/>
  <c r="J7" i="73"/>
  <c r="N6" i="73"/>
  <c r="J6" i="73"/>
  <c r="N5" i="73"/>
  <c r="J5" i="73"/>
  <c r="N4" i="73"/>
  <c r="J4" i="73"/>
  <c r="N3" i="73"/>
  <c r="J3" i="73"/>
  <c r="N2" i="73"/>
  <c r="J2" i="73"/>
  <c r="M1805" i="73" s="1"/>
  <c r="N1803" i="73" l="1"/>
  <c r="N1801" i="73"/>
  <c r="N1798" i="73"/>
  <c r="N1802" i="73"/>
  <c r="N1799" i="73"/>
  <c r="D2280" i="71"/>
  <c r="D2279" i="71"/>
  <c r="N2277" i="71"/>
  <c r="J2277" i="71"/>
  <c r="N2276" i="71"/>
  <c r="J2276" i="71"/>
  <c r="N2275" i="71"/>
  <c r="J2275" i="71"/>
  <c r="N2274" i="71"/>
  <c r="J2274" i="71"/>
  <c r="N2273" i="71"/>
  <c r="J2273" i="71"/>
  <c r="N2272" i="71"/>
  <c r="J2272" i="71"/>
  <c r="N2271" i="71"/>
  <c r="J2271" i="71"/>
  <c r="N2270" i="71"/>
  <c r="J2270" i="71"/>
  <c r="N2269" i="71"/>
  <c r="J2269" i="71"/>
  <c r="N2268" i="71"/>
  <c r="J2268" i="71"/>
  <c r="N2267" i="71"/>
  <c r="J2267" i="71"/>
  <c r="N2266" i="71"/>
  <c r="J2266" i="71"/>
  <c r="N2265" i="71"/>
  <c r="J2265" i="71"/>
  <c r="N2264" i="71"/>
  <c r="J2264" i="71"/>
  <c r="N2263" i="71"/>
  <c r="J2263" i="71"/>
  <c r="N2262" i="71"/>
  <c r="J2262" i="71"/>
  <c r="N2261" i="71"/>
  <c r="J2261" i="71"/>
  <c r="N2260" i="71"/>
  <c r="J2260" i="71"/>
  <c r="N2259" i="71"/>
  <c r="J2259" i="71"/>
  <c r="N2258" i="71"/>
  <c r="J2258" i="71"/>
  <c r="N2257" i="71"/>
  <c r="J2257" i="71"/>
  <c r="N2256" i="71"/>
  <c r="J2256" i="71"/>
  <c r="N2255" i="71"/>
  <c r="J2255" i="71"/>
  <c r="N2254" i="71"/>
  <c r="J2254" i="71"/>
  <c r="N2253" i="71"/>
  <c r="J2253" i="71"/>
  <c r="N2252" i="71"/>
  <c r="J2252" i="71"/>
  <c r="N2251" i="71"/>
  <c r="J2251" i="71"/>
  <c r="N2250" i="71"/>
  <c r="J2250" i="71"/>
  <c r="N2249" i="71"/>
  <c r="J2249" i="71"/>
  <c r="N2248" i="71"/>
  <c r="J2248" i="71"/>
  <c r="N2247" i="71"/>
  <c r="J2247" i="71"/>
  <c r="N2246" i="71"/>
  <c r="J2246" i="71"/>
  <c r="N2245" i="71"/>
  <c r="J2245" i="71"/>
  <c r="N2244" i="71"/>
  <c r="J2244" i="71"/>
  <c r="N2243" i="71"/>
  <c r="J2243" i="71"/>
  <c r="N2242" i="71"/>
  <c r="J2242" i="71"/>
  <c r="N2241" i="71"/>
  <c r="J2241" i="71"/>
  <c r="N2240" i="71"/>
  <c r="J2240" i="71"/>
  <c r="N2239" i="71"/>
  <c r="J2239" i="71"/>
  <c r="N2238" i="71"/>
  <c r="J2238" i="71"/>
  <c r="J2237" i="71"/>
  <c r="N2236" i="71"/>
  <c r="J2236" i="71"/>
  <c r="N2235" i="71"/>
  <c r="J2235" i="71"/>
  <c r="N2234" i="71"/>
  <c r="J2234" i="71"/>
  <c r="N2233" i="71"/>
  <c r="J2233" i="71"/>
  <c r="N2232" i="71"/>
  <c r="J2232" i="71"/>
  <c r="N2231" i="71"/>
  <c r="J2231" i="71"/>
  <c r="N2230" i="71"/>
  <c r="J2230" i="71"/>
  <c r="N2229" i="71"/>
  <c r="J2229" i="71"/>
  <c r="N2228" i="71"/>
  <c r="J2228" i="71"/>
  <c r="N2227" i="71"/>
  <c r="J2227" i="71"/>
  <c r="N2226" i="71"/>
  <c r="J2226" i="71"/>
  <c r="N2225" i="71"/>
  <c r="J2225" i="71"/>
  <c r="N2224" i="71"/>
  <c r="J2224" i="71"/>
  <c r="N2223" i="71"/>
  <c r="J2223" i="71"/>
  <c r="N2222" i="71"/>
  <c r="J2222" i="71"/>
  <c r="N2221" i="71"/>
  <c r="J2221" i="71"/>
  <c r="N2220" i="71"/>
  <c r="J2220" i="71"/>
  <c r="N2219" i="71"/>
  <c r="J2219" i="71"/>
  <c r="N2218" i="71"/>
  <c r="J2218" i="71"/>
  <c r="N2217" i="71"/>
  <c r="J2217" i="71"/>
  <c r="N2216" i="71"/>
  <c r="J2216" i="71"/>
  <c r="N2215" i="71"/>
  <c r="J2215" i="71"/>
  <c r="N2214" i="71"/>
  <c r="J2214" i="71"/>
  <c r="N2213" i="71"/>
  <c r="J2213" i="71"/>
  <c r="N2212" i="71"/>
  <c r="J2212" i="71"/>
  <c r="N2211" i="71"/>
  <c r="J2211" i="71"/>
  <c r="N2210" i="71"/>
  <c r="J2210" i="71"/>
  <c r="N2209" i="71"/>
  <c r="J2209" i="71"/>
  <c r="N2208" i="71"/>
  <c r="J2208" i="71"/>
  <c r="N2207" i="71"/>
  <c r="J2207" i="71"/>
  <c r="N2206" i="71"/>
  <c r="J2206" i="71"/>
  <c r="N2205" i="71"/>
  <c r="J2205" i="71"/>
  <c r="N2204" i="71"/>
  <c r="J2204" i="71"/>
  <c r="N2203" i="71"/>
  <c r="J2203" i="71"/>
  <c r="N2202" i="71"/>
  <c r="J2202" i="71"/>
  <c r="N2201" i="71"/>
  <c r="J2201" i="71"/>
  <c r="N2200" i="71"/>
  <c r="J2200" i="71"/>
  <c r="N2199" i="71"/>
  <c r="J2199" i="71"/>
  <c r="N2198" i="71"/>
  <c r="J2198" i="71"/>
  <c r="N2197" i="71"/>
  <c r="J2197" i="71"/>
  <c r="N2196" i="71"/>
  <c r="J2196" i="71"/>
  <c r="N2195" i="71"/>
  <c r="J2195" i="71"/>
  <c r="N2194" i="71"/>
  <c r="J2194" i="71"/>
  <c r="N2193" i="71"/>
  <c r="J2193" i="71"/>
  <c r="N2192" i="71"/>
  <c r="J2192" i="71"/>
  <c r="N2191" i="71"/>
  <c r="J2191" i="71"/>
  <c r="N2190" i="71"/>
  <c r="J2190" i="71"/>
  <c r="N2189" i="71"/>
  <c r="J2189" i="71"/>
  <c r="N2188" i="71"/>
  <c r="J2188" i="71"/>
  <c r="N2187" i="71"/>
  <c r="J2187" i="71"/>
  <c r="N2186" i="71"/>
  <c r="J2186" i="71"/>
  <c r="N2185" i="71"/>
  <c r="J2185" i="71"/>
  <c r="N2184" i="71"/>
  <c r="J2184" i="71"/>
  <c r="N2183" i="71"/>
  <c r="J2183" i="71"/>
  <c r="N2182" i="71"/>
  <c r="J2182" i="71"/>
  <c r="N2181" i="71"/>
  <c r="J2181" i="71"/>
  <c r="N2180" i="71"/>
  <c r="J2180" i="71"/>
  <c r="N2179" i="71"/>
  <c r="J2179" i="71"/>
  <c r="N2178" i="71"/>
  <c r="J2178" i="71"/>
  <c r="N2177" i="71"/>
  <c r="J2177" i="71"/>
  <c r="N2176" i="71"/>
  <c r="J2176" i="71"/>
  <c r="N2175" i="71"/>
  <c r="J2175" i="71"/>
  <c r="N2174" i="71"/>
  <c r="J2174" i="71"/>
  <c r="N2173" i="71"/>
  <c r="J2173" i="71"/>
  <c r="N2172" i="71"/>
  <c r="J2172" i="71"/>
  <c r="N2171" i="71"/>
  <c r="J2171" i="71"/>
  <c r="N2170" i="71"/>
  <c r="J2170" i="71"/>
  <c r="N2169" i="71"/>
  <c r="J2169" i="71"/>
  <c r="N2168" i="71"/>
  <c r="J2168" i="71"/>
  <c r="N2167" i="71"/>
  <c r="J2167" i="71"/>
  <c r="N2166" i="71"/>
  <c r="J2166" i="71"/>
  <c r="N2165" i="71"/>
  <c r="J2165" i="71"/>
  <c r="N2164" i="71"/>
  <c r="J2164" i="71"/>
  <c r="N2163" i="71"/>
  <c r="J2163" i="71"/>
  <c r="N2162" i="71"/>
  <c r="J2162" i="71"/>
  <c r="N2161" i="71"/>
  <c r="J2161" i="71"/>
  <c r="N2160" i="71"/>
  <c r="J2160" i="71"/>
  <c r="N2159" i="71"/>
  <c r="J2159" i="71"/>
  <c r="N2158" i="71"/>
  <c r="J2158" i="71"/>
  <c r="N2157" i="71"/>
  <c r="J2157" i="71"/>
  <c r="N2156" i="71"/>
  <c r="J2156" i="71"/>
  <c r="N2155" i="71"/>
  <c r="J2155" i="71"/>
  <c r="N2154" i="71"/>
  <c r="J2154" i="71"/>
  <c r="N2153" i="71"/>
  <c r="J2153" i="71"/>
  <c r="N2152" i="71"/>
  <c r="J2152" i="71"/>
  <c r="N2151" i="71"/>
  <c r="J2151" i="71"/>
  <c r="N2150" i="71"/>
  <c r="J2150" i="71"/>
  <c r="N2149" i="71"/>
  <c r="J2149" i="71"/>
  <c r="N2148" i="71"/>
  <c r="J2148" i="71"/>
  <c r="N2147" i="71"/>
  <c r="J2147" i="71"/>
  <c r="J2146" i="71"/>
  <c r="N2145" i="71"/>
  <c r="J2145" i="71"/>
  <c r="N2144" i="71"/>
  <c r="J2144" i="71"/>
  <c r="N2143" i="71"/>
  <c r="J2143" i="71"/>
  <c r="N2142" i="71"/>
  <c r="J2142" i="71"/>
  <c r="N2141" i="71"/>
  <c r="J2141" i="71"/>
  <c r="N2140" i="71"/>
  <c r="J2140" i="71"/>
  <c r="N2139" i="71"/>
  <c r="J2139" i="71"/>
  <c r="N2138" i="71"/>
  <c r="J2138" i="71"/>
  <c r="N2137" i="71"/>
  <c r="J2137" i="71"/>
  <c r="N2136" i="71"/>
  <c r="J2136" i="71"/>
  <c r="N2135" i="71"/>
  <c r="J2135" i="71"/>
  <c r="N2134" i="71"/>
  <c r="J2134" i="71"/>
  <c r="N2133" i="71"/>
  <c r="J2133" i="71"/>
  <c r="N2132" i="71"/>
  <c r="J2132" i="71"/>
  <c r="N2131" i="71"/>
  <c r="J2131" i="71"/>
  <c r="N2130" i="71"/>
  <c r="J2130" i="71"/>
  <c r="N2129" i="71"/>
  <c r="J2129" i="71"/>
  <c r="N2128" i="71"/>
  <c r="J2128" i="71"/>
  <c r="N2127" i="71"/>
  <c r="J2127" i="71"/>
  <c r="N2126" i="71"/>
  <c r="J2126" i="71"/>
  <c r="N2125" i="71"/>
  <c r="J2125" i="71"/>
  <c r="N2124" i="71"/>
  <c r="J2124" i="71"/>
  <c r="N2123" i="71"/>
  <c r="J2123" i="71"/>
  <c r="N2122" i="71"/>
  <c r="J2122" i="71"/>
  <c r="N2121" i="71"/>
  <c r="J2121" i="71"/>
  <c r="N2120" i="71"/>
  <c r="J2120" i="71"/>
  <c r="N2119" i="71"/>
  <c r="J2119" i="71"/>
  <c r="N2118" i="71"/>
  <c r="J2118" i="71"/>
  <c r="N2117" i="71"/>
  <c r="J2117" i="71"/>
  <c r="N2116" i="71"/>
  <c r="J2116" i="71"/>
  <c r="N2115" i="71"/>
  <c r="J2115" i="71"/>
  <c r="N2114" i="71"/>
  <c r="J2114" i="71"/>
  <c r="N2113" i="71"/>
  <c r="J2113" i="71"/>
  <c r="N2112" i="71"/>
  <c r="J2112" i="71"/>
  <c r="N2111" i="71"/>
  <c r="J2111" i="71"/>
  <c r="N2110" i="71"/>
  <c r="J2110" i="71"/>
  <c r="N2109" i="71"/>
  <c r="J2109" i="71"/>
  <c r="N2108" i="71"/>
  <c r="J2108" i="71"/>
  <c r="N2107" i="71"/>
  <c r="J2107" i="71"/>
  <c r="N2106" i="71"/>
  <c r="J2106" i="71"/>
  <c r="N2105" i="71"/>
  <c r="J2105" i="71"/>
  <c r="N2104" i="71"/>
  <c r="J2104" i="71"/>
  <c r="N2103" i="71"/>
  <c r="J2103" i="71"/>
  <c r="N2102" i="71"/>
  <c r="J2102" i="71"/>
  <c r="N2101" i="71"/>
  <c r="J2101" i="71"/>
  <c r="N2100" i="71"/>
  <c r="J2100" i="71"/>
  <c r="N2099" i="71"/>
  <c r="J2099" i="71"/>
  <c r="N2098" i="71"/>
  <c r="J2098" i="71"/>
  <c r="N2097" i="71"/>
  <c r="J2097" i="71"/>
  <c r="N2096" i="71"/>
  <c r="J2096" i="71"/>
  <c r="N2095" i="71"/>
  <c r="J2095" i="71"/>
  <c r="N2094" i="71"/>
  <c r="J2094" i="71"/>
  <c r="N2093" i="71"/>
  <c r="J2093" i="71"/>
  <c r="N2092" i="71"/>
  <c r="J2092" i="71"/>
  <c r="N2091" i="71"/>
  <c r="J2091" i="71"/>
  <c r="N2090" i="71"/>
  <c r="J2090" i="71"/>
  <c r="N2089" i="71"/>
  <c r="J2089" i="71"/>
  <c r="N2088" i="71"/>
  <c r="J2088" i="71"/>
  <c r="N2087" i="71"/>
  <c r="J2087" i="71"/>
  <c r="N2086" i="71"/>
  <c r="J2086" i="71"/>
  <c r="N2085" i="71"/>
  <c r="J2085" i="71"/>
  <c r="N2084" i="71"/>
  <c r="J2084" i="71"/>
  <c r="N2083" i="71"/>
  <c r="J2083" i="71"/>
  <c r="N2082" i="71"/>
  <c r="J2082" i="71"/>
  <c r="N2081" i="71"/>
  <c r="J2081" i="71"/>
  <c r="N2080" i="71"/>
  <c r="J2080" i="71"/>
  <c r="N2079" i="71"/>
  <c r="J2079" i="71"/>
  <c r="N2078" i="71"/>
  <c r="J2078" i="71"/>
  <c r="N2077" i="71"/>
  <c r="J2077" i="71"/>
  <c r="N2076" i="71"/>
  <c r="J2076" i="71"/>
  <c r="N2075" i="71"/>
  <c r="J2075" i="71"/>
  <c r="N2074" i="71"/>
  <c r="J2074" i="71"/>
  <c r="N2073" i="71"/>
  <c r="J2073" i="71"/>
  <c r="N2072" i="71"/>
  <c r="J2072" i="71"/>
  <c r="N2071" i="71"/>
  <c r="J2071" i="71"/>
  <c r="N2070" i="71"/>
  <c r="J2070" i="71"/>
  <c r="N2069" i="71"/>
  <c r="J2069" i="71"/>
  <c r="N2068" i="71"/>
  <c r="J2068" i="71"/>
  <c r="N2067" i="71"/>
  <c r="J2067" i="71"/>
  <c r="N2066" i="71"/>
  <c r="J2066" i="71"/>
  <c r="N2065" i="71"/>
  <c r="J2065" i="71"/>
  <c r="N2064" i="71"/>
  <c r="J2064" i="71"/>
  <c r="N2063" i="71"/>
  <c r="J2063" i="71"/>
  <c r="N2062" i="71"/>
  <c r="J2062" i="71"/>
  <c r="N2061" i="71"/>
  <c r="J2061" i="71"/>
  <c r="N2060" i="71"/>
  <c r="J2060" i="71"/>
  <c r="N2059" i="71"/>
  <c r="J2059" i="71"/>
  <c r="N2058" i="71"/>
  <c r="J2058" i="71"/>
  <c r="N2057" i="71"/>
  <c r="J2057" i="71"/>
  <c r="N2056" i="71"/>
  <c r="J2056" i="71"/>
  <c r="N2055" i="71"/>
  <c r="J2055" i="71"/>
  <c r="N2054" i="71"/>
  <c r="J2054" i="71"/>
  <c r="N2053" i="71"/>
  <c r="J2053" i="71"/>
  <c r="N2052" i="71"/>
  <c r="J2052" i="71"/>
  <c r="N2051" i="71"/>
  <c r="J2051" i="71"/>
  <c r="N2050" i="71"/>
  <c r="J2050" i="71"/>
  <c r="N2049" i="71"/>
  <c r="J2049" i="71"/>
  <c r="N2048" i="71"/>
  <c r="J2048" i="71"/>
  <c r="N2047" i="71"/>
  <c r="J2047" i="71"/>
  <c r="N2046" i="71"/>
  <c r="J2046" i="71"/>
  <c r="N2045" i="71"/>
  <c r="J2045" i="71"/>
  <c r="N2044" i="71"/>
  <c r="J2044" i="71"/>
  <c r="N2043" i="71"/>
  <c r="J2043" i="71"/>
  <c r="N2042" i="71"/>
  <c r="J2042" i="71"/>
  <c r="N2041" i="71"/>
  <c r="J2041" i="71"/>
  <c r="N2040" i="71"/>
  <c r="J2040" i="71"/>
  <c r="N2039" i="71"/>
  <c r="J2039" i="71"/>
  <c r="N2038" i="71"/>
  <c r="J2038" i="71"/>
  <c r="N2037" i="71"/>
  <c r="J2037" i="71"/>
  <c r="N2036" i="71"/>
  <c r="J2036" i="71"/>
  <c r="N2035" i="71"/>
  <c r="J2035" i="71"/>
  <c r="N2034" i="71"/>
  <c r="J2034" i="71"/>
  <c r="N2033" i="71"/>
  <c r="J2033" i="71"/>
  <c r="N2032" i="71"/>
  <c r="J2032" i="71"/>
  <c r="N2031" i="71"/>
  <c r="J2031" i="71"/>
  <c r="N2030" i="71"/>
  <c r="J2030" i="71"/>
  <c r="N2029" i="71"/>
  <c r="J2029" i="71"/>
  <c r="N2028" i="71"/>
  <c r="J2028" i="71"/>
  <c r="N2027" i="71"/>
  <c r="J2027" i="71"/>
  <c r="N2026" i="71"/>
  <c r="J2026" i="71"/>
  <c r="N2025" i="71"/>
  <c r="J2025" i="71"/>
  <c r="N2024" i="71"/>
  <c r="J2024" i="71"/>
  <c r="N2023" i="71"/>
  <c r="J2023" i="71"/>
  <c r="N2022" i="71"/>
  <c r="J2022" i="71"/>
  <c r="N2021" i="71"/>
  <c r="J2021" i="71"/>
  <c r="N2020" i="71"/>
  <c r="J2020" i="71"/>
  <c r="N2019" i="71"/>
  <c r="J2019" i="71"/>
  <c r="N2018" i="71"/>
  <c r="J2018" i="71"/>
  <c r="N2017" i="71"/>
  <c r="J2017" i="71"/>
  <c r="N2016" i="71"/>
  <c r="J2016" i="71"/>
  <c r="N2015" i="71"/>
  <c r="J2015" i="71"/>
  <c r="N2014" i="71"/>
  <c r="J2014" i="71"/>
  <c r="N2013" i="71"/>
  <c r="J2013" i="71"/>
  <c r="N2012" i="71"/>
  <c r="J2012" i="71"/>
  <c r="N2011" i="71"/>
  <c r="J2011" i="71"/>
  <c r="N2010" i="71"/>
  <c r="J2010" i="71"/>
  <c r="N2009" i="71"/>
  <c r="J2009" i="71"/>
  <c r="N2008" i="71"/>
  <c r="J2008" i="71"/>
  <c r="N2007" i="71"/>
  <c r="J2007" i="71"/>
  <c r="N2006" i="71"/>
  <c r="J2006" i="71"/>
  <c r="N2005" i="71"/>
  <c r="J2005" i="71"/>
  <c r="N2004" i="71"/>
  <c r="J2004" i="71"/>
  <c r="N2003" i="71"/>
  <c r="J2003" i="71"/>
  <c r="N2002" i="71"/>
  <c r="J2002" i="71"/>
  <c r="N2001" i="71"/>
  <c r="J2001" i="71"/>
  <c r="N2000" i="71"/>
  <c r="J2000" i="71"/>
  <c r="N1999" i="71"/>
  <c r="J1999" i="71"/>
  <c r="N1998" i="71"/>
  <c r="J1998" i="71"/>
  <c r="N1997" i="71"/>
  <c r="J1997" i="71"/>
  <c r="N1996" i="71"/>
  <c r="J1996" i="71"/>
  <c r="N1995" i="71"/>
  <c r="J1995" i="71"/>
  <c r="N1994" i="71"/>
  <c r="J1994" i="71"/>
  <c r="N1993" i="71"/>
  <c r="J1993" i="71"/>
  <c r="N1992" i="71"/>
  <c r="J1992" i="71"/>
  <c r="N1991" i="71"/>
  <c r="J1991" i="71"/>
  <c r="N1990" i="71"/>
  <c r="J1990" i="71"/>
  <c r="N1989" i="71"/>
  <c r="J1989" i="71"/>
  <c r="N1988" i="71"/>
  <c r="J1988" i="71"/>
  <c r="N1987" i="71"/>
  <c r="J1987" i="71"/>
  <c r="N1986" i="71"/>
  <c r="J1986" i="71"/>
  <c r="N1985" i="71"/>
  <c r="J1985" i="71"/>
  <c r="N1984" i="71"/>
  <c r="J1984" i="71"/>
  <c r="N1983" i="71"/>
  <c r="J1983" i="71"/>
  <c r="N1982" i="71"/>
  <c r="J1982" i="71"/>
  <c r="N1981" i="71"/>
  <c r="J1981" i="71"/>
  <c r="N1980" i="71"/>
  <c r="J1980" i="71"/>
  <c r="N1979" i="71"/>
  <c r="J1979" i="71"/>
  <c r="N1978" i="71"/>
  <c r="J1978" i="71"/>
  <c r="N1977" i="71"/>
  <c r="J1977" i="71"/>
  <c r="N1976" i="71"/>
  <c r="J1976" i="71"/>
  <c r="N1975" i="71"/>
  <c r="J1975" i="71"/>
  <c r="N1974" i="71"/>
  <c r="J1974" i="71"/>
  <c r="J1973" i="71"/>
  <c r="N1972" i="71"/>
  <c r="J1972" i="71"/>
  <c r="N1971" i="71"/>
  <c r="J1971" i="71"/>
  <c r="N1970" i="71"/>
  <c r="J1970" i="71"/>
  <c r="N1969" i="71"/>
  <c r="J1969" i="71"/>
  <c r="N1968" i="71"/>
  <c r="J1968" i="71"/>
  <c r="N1967" i="71"/>
  <c r="J1967" i="71"/>
  <c r="N1966" i="71"/>
  <c r="J1966" i="71"/>
  <c r="N1965" i="71"/>
  <c r="J1965" i="71"/>
  <c r="N1964" i="71"/>
  <c r="J1964" i="71"/>
  <c r="N1963" i="71"/>
  <c r="J1963" i="71"/>
  <c r="N1962" i="71"/>
  <c r="J1962" i="71"/>
  <c r="N1961" i="71"/>
  <c r="J1961" i="71"/>
  <c r="N1960" i="71"/>
  <c r="J1960" i="71"/>
  <c r="N1959" i="71"/>
  <c r="J1959" i="71"/>
  <c r="N1958" i="71"/>
  <c r="J1958" i="71"/>
  <c r="N1957" i="71"/>
  <c r="J1957" i="71"/>
  <c r="N1956" i="71"/>
  <c r="J1956" i="71"/>
  <c r="N1955" i="71"/>
  <c r="J1955" i="71"/>
  <c r="N1954" i="71"/>
  <c r="J1954" i="71"/>
  <c r="N1953" i="71"/>
  <c r="J1953" i="71"/>
  <c r="N1952" i="71"/>
  <c r="J1952" i="71"/>
  <c r="N1951" i="71"/>
  <c r="J1951" i="71"/>
  <c r="N1950" i="71"/>
  <c r="J1950" i="71"/>
  <c r="N1949" i="71"/>
  <c r="J1949" i="71"/>
  <c r="N1948" i="71"/>
  <c r="J1948" i="71"/>
  <c r="N1947" i="71"/>
  <c r="J1947" i="71"/>
  <c r="N1946" i="71"/>
  <c r="J1946" i="71"/>
  <c r="N1945" i="71"/>
  <c r="J1945" i="71"/>
  <c r="N1944" i="71"/>
  <c r="J1944" i="71"/>
  <c r="N1943" i="71"/>
  <c r="J1943" i="71"/>
  <c r="N1942" i="71"/>
  <c r="J1942" i="71"/>
  <c r="J1941" i="71"/>
  <c r="N1940" i="71"/>
  <c r="J1940" i="71"/>
  <c r="N1939" i="71"/>
  <c r="J1939" i="71"/>
  <c r="N1938" i="71"/>
  <c r="J1938" i="71"/>
  <c r="N1937" i="71"/>
  <c r="J1937" i="71"/>
  <c r="J1936" i="71"/>
  <c r="N1935" i="71"/>
  <c r="J1935" i="71"/>
  <c r="N1934" i="71"/>
  <c r="J1934" i="71"/>
  <c r="N1933" i="71"/>
  <c r="J1933" i="71"/>
  <c r="N1932" i="71"/>
  <c r="J1932" i="71"/>
  <c r="N1931" i="71"/>
  <c r="J1931" i="71"/>
  <c r="N1930" i="71"/>
  <c r="J1930" i="71"/>
  <c r="N1929" i="71"/>
  <c r="J1929" i="71"/>
  <c r="N1928" i="71"/>
  <c r="J1928" i="71"/>
  <c r="N1927" i="71"/>
  <c r="J1927" i="71"/>
  <c r="N1926" i="71"/>
  <c r="J1926" i="71"/>
  <c r="N1925" i="71"/>
  <c r="J1925" i="71"/>
  <c r="J1924" i="71"/>
  <c r="N1923" i="71"/>
  <c r="J1923" i="71"/>
  <c r="N1922" i="71"/>
  <c r="J1922" i="71"/>
  <c r="N1921" i="71"/>
  <c r="J1921" i="71"/>
  <c r="N1920" i="71"/>
  <c r="J1920" i="71"/>
  <c r="N1919" i="71"/>
  <c r="J1919" i="71"/>
  <c r="N1918" i="71"/>
  <c r="J1918" i="71"/>
  <c r="N1917" i="71"/>
  <c r="J1917" i="71"/>
  <c r="N1916" i="71"/>
  <c r="J1916" i="71"/>
  <c r="N1915" i="71"/>
  <c r="J1915" i="71"/>
  <c r="N1914" i="71"/>
  <c r="J1914" i="71"/>
  <c r="N1913" i="71"/>
  <c r="J1913" i="71"/>
  <c r="N1912" i="71"/>
  <c r="J1912" i="71"/>
  <c r="N1911" i="71"/>
  <c r="J1911" i="71"/>
  <c r="N1910" i="71"/>
  <c r="J1910" i="71"/>
  <c r="N1909" i="71"/>
  <c r="J1909" i="71"/>
  <c r="N1908" i="71"/>
  <c r="J1908" i="71"/>
  <c r="N1907" i="71"/>
  <c r="J1907" i="71"/>
  <c r="N1906" i="71"/>
  <c r="J1906" i="71"/>
  <c r="N1905" i="71"/>
  <c r="J1905" i="71"/>
  <c r="N1904" i="71"/>
  <c r="J1904" i="71"/>
  <c r="N1903" i="71"/>
  <c r="J1903" i="71"/>
  <c r="N1902" i="71"/>
  <c r="J1902" i="71"/>
  <c r="N1901" i="71"/>
  <c r="J1901" i="71"/>
  <c r="N1900" i="71"/>
  <c r="J1900" i="71"/>
  <c r="N1899" i="71"/>
  <c r="J1899" i="71"/>
  <c r="N1898" i="71"/>
  <c r="J1898" i="71"/>
  <c r="N1897" i="71"/>
  <c r="J1897" i="71"/>
  <c r="N1896" i="71"/>
  <c r="J1896" i="71"/>
  <c r="N1895" i="71"/>
  <c r="J1895" i="71"/>
  <c r="N1894" i="71"/>
  <c r="J1894" i="71"/>
  <c r="N1893" i="71"/>
  <c r="J1893" i="71"/>
  <c r="N1892" i="71"/>
  <c r="J1892" i="71"/>
  <c r="N1891" i="71"/>
  <c r="J1891" i="71"/>
  <c r="N1890" i="71"/>
  <c r="J1890" i="71"/>
  <c r="N1889" i="71"/>
  <c r="J1889" i="71"/>
  <c r="N1888" i="71"/>
  <c r="J1888" i="71"/>
  <c r="N1887" i="71"/>
  <c r="J1887" i="71"/>
  <c r="N1886" i="71"/>
  <c r="J1886" i="71"/>
  <c r="N1885" i="71"/>
  <c r="J1885" i="71"/>
  <c r="N1884" i="71"/>
  <c r="J1884" i="71"/>
  <c r="N1883" i="71"/>
  <c r="J1883" i="71"/>
  <c r="N1882" i="71"/>
  <c r="J1882" i="71"/>
  <c r="N1881" i="71"/>
  <c r="J1881" i="71"/>
  <c r="N1880" i="71"/>
  <c r="J1880" i="71"/>
  <c r="N1879" i="71"/>
  <c r="J1879" i="71"/>
  <c r="N1878" i="71"/>
  <c r="J1878" i="71"/>
  <c r="N1877" i="71"/>
  <c r="J1877" i="71"/>
  <c r="N1876" i="71"/>
  <c r="J1876" i="71"/>
  <c r="N1875" i="71"/>
  <c r="J1875" i="71"/>
  <c r="N1874" i="71"/>
  <c r="J1874" i="71"/>
  <c r="N1873" i="71"/>
  <c r="J1873" i="71"/>
  <c r="N1872" i="71"/>
  <c r="J1872" i="71"/>
  <c r="N1871" i="71"/>
  <c r="J1871" i="71"/>
  <c r="N1870" i="71"/>
  <c r="J1870" i="71"/>
  <c r="N1869" i="71"/>
  <c r="J1869" i="71"/>
  <c r="J1868" i="71"/>
  <c r="N1867" i="71"/>
  <c r="J1867" i="71"/>
  <c r="N1866" i="71"/>
  <c r="J1866" i="71"/>
  <c r="N1865" i="71"/>
  <c r="J1865" i="71"/>
  <c r="N1864" i="71"/>
  <c r="J1864" i="71"/>
  <c r="N1863" i="71"/>
  <c r="J1863" i="71"/>
  <c r="N1862" i="71"/>
  <c r="J1862" i="71"/>
  <c r="N1861" i="71"/>
  <c r="J1861" i="71"/>
  <c r="N1860" i="71"/>
  <c r="J1860" i="71"/>
  <c r="N1859" i="71"/>
  <c r="J1859" i="71"/>
  <c r="N1858" i="71"/>
  <c r="J1858" i="71"/>
  <c r="N1857" i="71"/>
  <c r="J1857" i="71"/>
  <c r="N1856" i="71"/>
  <c r="J1856" i="71"/>
  <c r="N1855" i="71"/>
  <c r="J1855" i="71"/>
  <c r="N1854" i="71"/>
  <c r="J1854" i="71"/>
  <c r="N1853" i="71"/>
  <c r="J1853" i="71"/>
  <c r="N1852" i="71"/>
  <c r="J1852" i="71"/>
  <c r="N1851" i="71"/>
  <c r="J1851" i="71"/>
  <c r="N1850" i="71"/>
  <c r="J1850" i="71"/>
  <c r="N1849" i="71"/>
  <c r="J1849" i="71"/>
  <c r="N1848" i="71"/>
  <c r="J1848" i="71"/>
  <c r="N1847" i="71"/>
  <c r="J1847" i="71"/>
  <c r="N1846" i="71"/>
  <c r="J1846" i="71"/>
  <c r="N1845" i="71"/>
  <c r="J1845" i="71"/>
  <c r="N1844" i="71"/>
  <c r="J1844" i="71"/>
  <c r="N1843" i="71"/>
  <c r="J1843" i="71"/>
  <c r="N1842" i="71"/>
  <c r="J1842" i="71"/>
  <c r="N1841" i="71"/>
  <c r="J1841" i="71"/>
  <c r="N1840" i="71"/>
  <c r="J1840" i="71"/>
  <c r="N1839" i="71"/>
  <c r="J1839" i="71"/>
  <c r="N1838" i="71"/>
  <c r="J1838" i="71"/>
  <c r="N1837" i="71"/>
  <c r="J1837" i="71"/>
  <c r="N1836" i="71"/>
  <c r="J1836" i="71"/>
  <c r="N1835" i="71"/>
  <c r="J1835" i="71"/>
  <c r="N1834" i="71"/>
  <c r="J1834" i="71"/>
  <c r="N1833" i="71"/>
  <c r="J1833" i="71"/>
  <c r="N1832" i="71"/>
  <c r="J1832" i="71"/>
  <c r="N1831" i="71"/>
  <c r="J1831" i="71"/>
  <c r="N1830" i="71"/>
  <c r="J1830" i="71"/>
  <c r="N1829" i="71"/>
  <c r="J1829" i="71"/>
  <c r="N1828" i="71"/>
  <c r="J1828" i="71"/>
  <c r="N1827" i="71"/>
  <c r="J1827" i="71"/>
  <c r="N1826" i="71"/>
  <c r="J1826" i="71"/>
  <c r="N1825" i="71"/>
  <c r="J1825" i="71"/>
  <c r="N1824" i="71"/>
  <c r="J1824" i="71"/>
  <c r="N1823" i="71"/>
  <c r="J1823" i="71"/>
  <c r="N1822" i="71"/>
  <c r="J1822" i="71"/>
  <c r="N1821" i="71"/>
  <c r="J1821" i="71"/>
  <c r="N1820" i="71"/>
  <c r="J1820" i="71"/>
  <c r="N1819" i="71"/>
  <c r="J1819" i="71"/>
  <c r="N1818" i="71"/>
  <c r="J1818" i="71"/>
  <c r="N1817" i="71"/>
  <c r="J1817" i="71"/>
  <c r="N1816" i="71"/>
  <c r="J1816" i="71"/>
  <c r="N1815" i="71"/>
  <c r="J1815" i="71"/>
  <c r="N1814" i="71"/>
  <c r="J1814" i="71"/>
  <c r="N1813" i="71"/>
  <c r="J1813" i="71"/>
  <c r="N1812" i="71"/>
  <c r="J1812" i="71"/>
  <c r="N1811" i="71"/>
  <c r="J1811" i="71"/>
  <c r="N1810" i="71"/>
  <c r="J1810" i="71"/>
  <c r="N1809" i="71"/>
  <c r="J1809" i="71"/>
  <c r="N1808" i="71"/>
  <c r="J1808" i="71"/>
  <c r="N1807" i="71"/>
  <c r="J1807" i="71"/>
  <c r="N1806" i="71"/>
  <c r="J1806" i="71"/>
  <c r="N1805" i="71"/>
  <c r="J1805" i="71"/>
  <c r="N1804" i="71"/>
  <c r="J1804" i="71"/>
  <c r="N1803" i="71"/>
  <c r="J1803" i="71"/>
  <c r="J1802" i="71"/>
  <c r="N1801" i="71"/>
  <c r="J1801" i="71"/>
  <c r="N1800" i="71"/>
  <c r="J1800" i="71"/>
  <c r="N1799" i="71"/>
  <c r="J1799" i="71"/>
  <c r="N1798" i="71"/>
  <c r="J1798" i="71"/>
  <c r="N1797" i="71"/>
  <c r="J1797" i="71"/>
  <c r="N1796" i="71"/>
  <c r="J1796" i="71"/>
  <c r="N1795" i="71"/>
  <c r="J1795" i="71"/>
  <c r="N1794" i="71"/>
  <c r="J1794" i="71"/>
  <c r="N1793" i="71"/>
  <c r="J1793" i="71"/>
  <c r="N1792" i="71"/>
  <c r="J1792" i="71"/>
  <c r="N1791" i="71"/>
  <c r="J1791" i="71"/>
  <c r="N1790" i="71"/>
  <c r="J1790" i="71"/>
  <c r="N1789" i="71"/>
  <c r="J1789" i="71"/>
  <c r="N1788" i="71"/>
  <c r="J1788" i="71"/>
  <c r="N1787" i="71"/>
  <c r="J1787" i="71"/>
  <c r="N1785" i="71"/>
  <c r="J1785" i="71"/>
  <c r="N1784" i="71"/>
  <c r="J1784" i="71"/>
  <c r="N1783" i="71"/>
  <c r="J1783" i="71"/>
  <c r="N1782" i="71"/>
  <c r="J1782" i="71"/>
  <c r="N1781" i="71"/>
  <c r="J1781" i="71"/>
  <c r="N1780" i="71"/>
  <c r="J1780" i="71"/>
  <c r="N1779" i="71"/>
  <c r="J1779" i="71"/>
  <c r="N1778" i="71"/>
  <c r="J1778" i="71"/>
  <c r="N1777" i="71"/>
  <c r="J1777" i="71"/>
  <c r="N1776" i="71"/>
  <c r="J1776" i="71"/>
  <c r="N1775" i="71"/>
  <c r="J1775" i="71"/>
  <c r="N1774" i="71"/>
  <c r="J1774" i="71"/>
  <c r="N1773" i="71"/>
  <c r="J1773" i="71"/>
  <c r="N1772" i="71"/>
  <c r="J1772" i="71"/>
  <c r="J1771" i="71"/>
  <c r="N1770" i="71"/>
  <c r="J1770" i="71"/>
  <c r="N1769" i="71"/>
  <c r="J1769" i="71"/>
  <c r="N1768" i="71"/>
  <c r="J1768" i="71"/>
  <c r="N1767" i="71"/>
  <c r="J1767" i="71"/>
  <c r="N1766" i="71"/>
  <c r="J1766" i="71"/>
  <c r="N1765" i="71"/>
  <c r="J1765" i="71"/>
  <c r="N1764" i="71"/>
  <c r="J1764" i="71"/>
  <c r="N1763" i="71"/>
  <c r="J1763" i="71"/>
  <c r="N1762" i="71"/>
  <c r="J1762" i="71"/>
  <c r="N1761" i="71"/>
  <c r="J1761" i="71"/>
  <c r="N1760" i="71"/>
  <c r="J1760" i="71"/>
  <c r="N1759" i="71"/>
  <c r="J1759" i="71"/>
  <c r="N1758" i="71"/>
  <c r="J1758" i="71"/>
  <c r="N1757" i="71"/>
  <c r="J1757" i="71"/>
  <c r="N1756" i="71"/>
  <c r="J1756" i="71"/>
  <c r="N1755" i="71"/>
  <c r="J1755" i="71"/>
  <c r="N1754" i="71"/>
  <c r="J1754" i="71"/>
  <c r="N1753" i="71"/>
  <c r="J1753" i="71"/>
  <c r="N1752" i="71"/>
  <c r="J1752" i="71"/>
  <c r="N1751" i="71"/>
  <c r="J1751" i="71"/>
  <c r="N1750" i="71"/>
  <c r="J1750" i="71"/>
  <c r="N1749" i="71"/>
  <c r="J1749" i="71"/>
  <c r="N1748" i="71"/>
  <c r="J1748" i="71"/>
  <c r="N1747" i="71"/>
  <c r="J1747" i="71"/>
  <c r="N1746" i="71"/>
  <c r="J1746" i="71"/>
  <c r="N1745" i="71"/>
  <c r="J1745" i="71"/>
  <c r="N1744" i="71"/>
  <c r="J1744" i="71"/>
  <c r="N1743" i="71"/>
  <c r="J1743" i="71"/>
  <c r="N1742" i="71"/>
  <c r="J1742" i="71"/>
  <c r="N1741" i="71"/>
  <c r="J1741" i="71"/>
  <c r="N1740" i="71"/>
  <c r="J1740" i="71"/>
  <c r="N1739" i="71"/>
  <c r="J1739" i="71"/>
  <c r="N1738" i="71"/>
  <c r="J1738" i="71"/>
  <c r="N1737" i="71"/>
  <c r="J1737" i="71"/>
  <c r="N1736" i="71"/>
  <c r="J1736" i="71"/>
  <c r="N1735" i="71"/>
  <c r="J1735" i="71"/>
  <c r="N1734" i="71"/>
  <c r="J1734" i="71"/>
  <c r="N1733" i="71"/>
  <c r="J1733" i="71"/>
  <c r="N1732" i="71"/>
  <c r="J1732" i="71"/>
  <c r="N1731" i="71"/>
  <c r="J1731" i="71"/>
  <c r="N1730" i="71"/>
  <c r="J1730" i="71"/>
  <c r="N1729" i="71"/>
  <c r="J1729" i="71"/>
  <c r="N1728" i="71"/>
  <c r="J1728" i="71"/>
  <c r="N1727" i="71"/>
  <c r="J1727" i="71"/>
  <c r="N1726" i="71"/>
  <c r="J1726" i="71"/>
  <c r="N1725" i="71"/>
  <c r="J1725" i="71"/>
  <c r="N1724" i="71"/>
  <c r="J1724" i="71"/>
  <c r="N1723" i="71"/>
  <c r="J1723" i="71"/>
  <c r="N1722" i="71"/>
  <c r="J1722" i="71"/>
  <c r="N1721" i="71"/>
  <c r="J1721" i="71"/>
  <c r="N1720" i="71"/>
  <c r="J1720" i="71"/>
  <c r="N1719" i="71"/>
  <c r="J1719" i="71"/>
  <c r="N1718" i="71"/>
  <c r="J1718" i="71"/>
  <c r="N1717" i="71"/>
  <c r="J1717" i="71"/>
  <c r="N1716" i="71"/>
  <c r="J1716" i="71"/>
  <c r="N1715" i="71"/>
  <c r="J1715" i="71"/>
  <c r="N1714" i="71"/>
  <c r="J1714" i="71"/>
  <c r="N1713" i="71"/>
  <c r="J1713" i="71"/>
  <c r="N1712" i="71"/>
  <c r="J1712" i="71"/>
  <c r="N1711" i="71"/>
  <c r="J1711" i="71"/>
  <c r="N1710" i="71"/>
  <c r="J1710" i="71"/>
  <c r="N1709" i="71"/>
  <c r="J1709" i="71"/>
  <c r="N1708" i="71"/>
  <c r="J1708" i="71"/>
  <c r="N1707" i="71"/>
  <c r="J1707" i="71"/>
  <c r="N1706" i="71"/>
  <c r="J1706" i="71"/>
  <c r="N1705" i="71"/>
  <c r="J1705" i="71"/>
  <c r="N1704" i="71"/>
  <c r="J1704" i="71"/>
  <c r="N1703" i="71"/>
  <c r="J1703" i="71"/>
  <c r="N1702" i="71"/>
  <c r="J1702" i="71"/>
  <c r="N1701" i="71"/>
  <c r="J1701" i="71"/>
  <c r="N1700" i="71"/>
  <c r="J1700" i="71"/>
  <c r="N1699" i="71"/>
  <c r="J1699" i="71"/>
  <c r="N1698" i="71"/>
  <c r="J1698" i="71"/>
  <c r="N1697" i="71"/>
  <c r="J1697" i="71"/>
  <c r="N1696" i="71"/>
  <c r="J1696" i="71"/>
  <c r="N1695" i="71"/>
  <c r="J1695" i="71"/>
  <c r="N1694" i="71"/>
  <c r="J1694" i="71"/>
  <c r="N1693" i="71"/>
  <c r="J1693" i="71"/>
  <c r="N1692" i="71"/>
  <c r="J1692" i="71"/>
  <c r="N1691" i="71"/>
  <c r="J1691" i="71"/>
  <c r="N1690" i="71"/>
  <c r="J1690" i="71"/>
  <c r="N1689" i="71"/>
  <c r="J1689" i="71"/>
  <c r="N1688" i="71"/>
  <c r="J1688" i="71"/>
  <c r="N1687" i="71"/>
  <c r="J1687" i="71"/>
  <c r="N1686" i="71"/>
  <c r="J1686" i="71"/>
  <c r="N1685" i="71"/>
  <c r="J1685" i="71"/>
  <c r="N1684" i="71"/>
  <c r="J1684" i="71"/>
  <c r="N1683" i="71"/>
  <c r="J1683" i="71"/>
  <c r="N1682" i="71"/>
  <c r="J1682" i="71"/>
  <c r="N1681" i="71"/>
  <c r="J1681" i="71"/>
  <c r="N1680" i="71"/>
  <c r="J1680" i="71"/>
  <c r="N1679" i="71"/>
  <c r="J1679" i="71"/>
  <c r="N1678" i="71"/>
  <c r="J1678" i="71"/>
  <c r="N1677" i="71"/>
  <c r="J1677" i="71"/>
  <c r="N1676" i="71"/>
  <c r="J1676" i="71"/>
  <c r="N1675" i="71"/>
  <c r="J1675" i="71"/>
  <c r="N1674" i="71"/>
  <c r="J1674" i="71"/>
  <c r="N1673" i="71"/>
  <c r="J1673" i="71"/>
  <c r="N1672" i="71"/>
  <c r="J1672" i="71"/>
  <c r="N1671" i="71"/>
  <c r="J1671" i="71"/>
  <c r="N1670" i="71"/>
  <c r="J1670" i="71"/>
  <c r="N1669" i="71"/>
  <c r="J1669" i="71"/>
  <c r="N1668" i="71"/>
  <c r="J1668" i="71"/>
  <c r="N1667" i="71"/>
  <c r="J1667" i="71"/>
  <c r="N1666" i="71"/>
  <c r="J1666" i="71"/>
  <c r="N1665" i="71"/>
  <c r="J1665" i="71"/>
  <c r="N1664" i="71"/>
  <c r="J1664" i="71"/>
  <c r="N1663" i="71"/>
  <c r="J1663" i="71"/>
  <c r="N1662" i="71"/>
  <c r="J1662" i="71"/>
  <c r="N1661" i="71"/>
  <c r="J1661" i="71"/>
  <c r="N1660" i="71"/>
  <c r="J1660" i="71"/>
  <c r="N1659" i="71"/>
  <c r="J1659" i="71"/>
  <c r="N1658" i="71"/>
  <c r="J1658" i="71"/>
  <c r="N1657" i="71"/>
  <c r="J1657" i="71"/>
  <c r="N1656" i="71"/>
  <c r="J1656" i="71"/>
  <c r="N1655" i="71"/>
  <c r="J1655" i="71"/>
  <c r="N1654" i="71"/>
  <c r="J1654" i="71"/>
  <c r="N1653" i="71"/>
  <c r="J1653" i="71"/>
  <c r="N1652" i="71"/>
  <c r="J1652" i="71"/>
  <c r="N1651" i="71"/>
  <c r="J1651" i="71"/>
  <c r="N1650" i="71"/>
  <c r="J1650" i="71"/>
  <c r="N1649" i="71"/>
  <c r="J1649" i="71"/>
  <c r="N1648" i="71"/>
  <c r="J1648" i="71"/>
  <c r="N1647" i="71"/>
  <c r="J1647" i="71"/>
  <c r="N1646" i="71"/>
  <c r="J1646" i="71"/>
  <c r="N1645" i="71"/>
  <c r="J1645" i="71"/>
  <c r="N1644" i="71"/>
  <c r="J1644" i="71"/>
  <c r="N1643" i="71"/>
  <c r="J1643" i="71"/>
  <c r="N1642" i="71"/>
  <c r="J1642" i="71"/>
  <c r="N1641" i="71"/>
  <c r="J1641" i="71"/>
  <c r="N1640" i="71"/>
  <c r="J1640" i="71"/>
  <c r="N1639" i="71"/>
  <c r="J1639" i="71"/>
  <c r="N1638" i="71"/>
  <c r="J1638" i="71"/>
  <c r="N1637" i="71"/>
  <c r="J1637" i="71"/>
  <c r="N1636" i="71"/>
  <c r="J1636" i="71"/>
  <c r="N1635" i="71"/>
  <c r="J1635" i="71"/>
  <c r="N1634" i="71"/>
  <c r="J1634" i="71"/>
  <c r="N1633" i="71"/>
  <c r="J1633" i="71"/>
  <c r="N1632" i="71"/>
  <c r="J1632" i="71"/>
  <c r="N1631" i="71"/>
  <c r="J1631" i="71"/>
  <c r="N1630" i="71"/>
  <c r="J1630" i="71"/>
  <c r="N1629" i="71"/>
  <c r="J1629" i="71"/>
  <c r="J1628" i="71"/>
  <c r="N1627" i="71"/>
  <c r="J1627" i="71"/>
  <c r="N1626" i="71"/>
  <c r="J1626" i="71"/>
  <c r="N1625" i="71"/>
  <c r="J1625" i="71"/>
  <c r="N1624" i="71"/>
  <c r="J1624" i="71"/>
  <c r="N1623" i="71"/>
  <c r="J1623" i="71"/>
  <c r="N1622" i="71"/>
  <c r="J1622" i="71"/>
  <c r="N1621" i="71"/>
  <c r="J1621" i="71"/>
  <c r="N1620" i="71"/>
  <c r="J1620" i="71"/>
  <c r="N1619" i="71"/>
  <c r="J1619" i="71"/>
  <c r="N1618" i="71"/>
  <c r="J1618" i="71"/>
  <c r="N1617" i="71"/>
  <c r="J1617" i="71"/>
  <c r="N1616" i="71"/>
  <c r="J1616" i="71"/>
  <c r="N1615" i="71"/>
  <c r="J1615" i="71"/>
  <c r="N1614" i="71"/>
  <c r="J1614" i="71"/>
  <c r="N1613" i="71"/>
  <c r="J1613" i="71"/>
  <c r="N1612" i="71"/>
  <c r="J1612" i="71"/>
  <c r="N1611" i="71"/>
  <c r="J1611" i="71"/>
  <c r="N1610" i="71"/>
  <c r="J1610" i="71"/>
  <c r="N1609" i="71"/>
  <c r="J1609" i="71"/>
  <c r="N1608" i="71"/>
  <c r="J1608" i="71"/>
  <c r="N1607" i="71"/>
  <c r="J1607" i="71"/>
  <c r="N1606" i="71"/>
  <c r="J1606" i="71"/>
  <c r="N1605" i="71"/>
  <c r="J1605" i="71"/>
  <c r="N1604" i="71"/>
  <c r="J1604" i="71"/>
  <c r="N1603" i="71"/>
  <c r="J1603" i="71"/>
  <c r="N1602" i="71"/>
  <c r="J1602" i="71"/>
  <c r="N1601" i="71"/>
  <c r="J1601" i="71"/>
  <c r="N1600" i="71"/>
  <c r="J1600" i="71"/>
  <c r="N1599" i="71"/>
  <c r="J1599" i="71"/>
  <c r="N1598" i="71"/>
  <c r="J1598" i="71"/>
  <c r="N1597" i="71"/>
  <c r="J1597" i="71"/>
  <c r="N1596" i="71"/>
  <c r="J1596" i="71"/>
  <c r="N1595" i="71"/>
  <c r="J1595" i="71"/>
  <c r="N1594" i="71"/>
  <c r="J1594" i="71"/>
  <c r="N1593" i="71"/>
  <c r="J1593" i="71"/>
  <c r="N1592" i="71"/>
  <c r="J1592" i="71"/>
  <c r="N1591" i="71"/>
  <c r="J1591" i="71"/>
  <c r="N1590" i="71"/>
  <c r="J1590" i="71"/>
  <c r="N1589" i="71"/>
  <c r="J1589" i="71"/>
  <c r="N1588" i="71"/>
  <c r="J1588" i="71"/>
  <c r="N1587" i="71"/>
  <c r="J1587" i="71"/>
  <c r="N1586" i="71"/>
  <c r="J1586" i="71"/>
  <c r="N1585" i="71"/>
  <c r="J1585" i="71"/>
  <c r="N1584" i="71"/>
  <c r="J1584" i="71"/>
  <c r="N1583" i="71"/>
  <c r="J1583" i="71"/>
  <c r="N1582" i="71"/>
  <c r="J1582" i="71"/>
  <c r="N1581" i="71"/>
  <c r="J1581" i="71"/>
  <c r="N1580" i="71"/>
  <c r="J1580" i="71"/>
  <c r="N1579" i="71"/>
  <c r="J1579" i="71"/>
  <c r="N1578" i="71"/>
  <c r="J1578" i="71"/>
  <c r="N1577" i="71"/>
  <c r="J1577" i="71"/>
  <c r="N1576" i="71"/>
  <c r="J1576" i="71"/>
  <c r="N1575" i="71"/>
  <c r="J1575" i="71"/>
  <c r="N1574" i="71"/>
  <c r="J1574" i="71"/>
  <c r="N1573" i="71"/>
  <c r="J1573" i="71"/>
  <c r="N1572" i="71"/>
  <c r="J1572" i="71"/>
  <c r="N1571" i="71"/>
  <c r="J1571" i="71"/>
  <c r="N1570" i="71"/>
  <c r="J1570" i="71"/>
  <c r="N1569" i="71"/>
  <c r="J1569" i="71"/>
  <c r="N1568" i="71"/>
  <c r="J1568" i="71"/>
  <c r="N1567" i="71"/>
  <c r="J1567" i="71"/>
  <c r="N1566" i="71"/>
  <c r="J1566" i="71"/>
  <c r="N1565" i="71"/>
  <c r="J1565" i="71"/>
  <c r="N1564" i="71"/>
  <c r="J1564" i="71"/>
  <c r="N1563" i="71"/>
  <c r="J1563" i="71"/>
  <c r="N1562" i="71"/>
  <c r="J1562" i="71"/>
  <c r="N1561" i="71"/>
  <c r="J1561" i="71"/>
  <c r="N1560" i="71"/>
  <c r="J1560" i="71"/>
  <c r="N1559" i="71"/>
  <c r="J1559" i="71"/>
  <c r="N1558" i="71"/>
  <c r="J1558" i="71"/>
  <c r="N1557" i="71"/>
  <c r="J1557" i="71"/>
  <c r="N1556" i="71"/>
  <c r="J1556" i="71"/>
  <c r="N1555" i="71"/>
  <c r="J1555" i="71"/>
  <c r="N1554" i="71"/>
  <c r="J1554" i="71"/>
  <c r="N1553" i="71"/>
  <c r="J1553" i="71"/>
  <c r="N1552" i="71"/>
  <c r="J1552" i="71"/>
  <c r="N1551" i="71"/>
  <c r="J1551" i="71"/>
  <c r="N1550" i="71"/>
  <c r="J1550" i="71"/>
  <c r="N1549" i="71"/>
  <c r="J1549" i="71"/>
  <c r="N1548" i="71"/>
  <c r="J1548" i="71"/>
  <c r="N1547" i="71"/>
  <c r="J1547" i="71"/>
  <c r="N1546" i="71"/>
  <c r="J1546" i="71"/>
  <c r="N1545" i="71"/>
  <c r="J1545" i="71"/>
  <c r="N1544" i="71"/>
  <c r="J1544" i="71"/>
  <c r="N1543" i="71"/>
  <c r="J1543" i="71"/>
  <c r="N1542" i="71"/>
  <c r="J1542" i="71"/>
  <c r="N1541" i="71"/>
  <c r="J1541" i="71"/>
  <c r="N1540" i="71"/>
  <c r="J1540" i="71"/>
  <c r="N1539" i="71"/>
  <c r="J1539" i="71"/>
  <c r="N1538" i="71"/>
  <c r="J1538" i="71"/>
  <c r="N1537" i="71"/>
  <c r="J1537" i="71"/>
  <c r="N1536" i="71"/>
  <c r="J1536" i="71"/>
  <c r="N1535" i="71"/>
  <c r="J1535" i="71"/>
  <c r="N1534" i="71"/>
  <c r="J1534" i="71"/>
  <c r="N1533" i="71"/>
  <c r="J1533" i="71"/>
  <c r="N1532" i="71"/>
  <c r="J1532" i="71"/>
  <c r="N1531" i="71"/>
  <c r="J1531" i="71"/>
  <c r="N1530" i="71"/>
  <c r="J1530" i="71"/>
  <c r="N1529" i="71"/>
  <c r="J1529" i="71"/>
  <c r="N1528" i="71"/>
  <c r="J1528" i="71"/>
  <c r="N1527" i="71"/>
  <c r="J1527" i="71"/>
  <c r="N1526" i="71"/>
  <c r="J1526" i="71"/>
  <c r="N1525" i="71"/>
  <c r="J1525" i="71"/>
  <c r="N1524" i="71"/>
  <c r="J1524" i="71"/>
  <c r="N1523" i="71"/>
  <c r="J1523" i="71"/>
  <c r="N1522" i="71"/>
  <c r="J1522" i="71"/>
  <c r="N1521" i="71"/>
  <c r="J1521" i="71"/>
  <c r="N1520" i="71"/>
  <c r="J1520" i="71"/>
  <c r="N1519" i="71"/>
  <c r="J1519" i="71"/>
  <c r="N1518" i="71"/>
  <c r="J1518" i="71"/>
  <c r="N1517" i="71"/>
  <c r="J1517" i="71"/>
  <c r="N1516" i="71"/>
  <c r="J1516" i="71"/>
  <c r="N1515" i="71"/>
  <c r="J1515" i="71"/>
  <c r="N1514" i="71"/>
  <c r="J1514" i="71"/>
  <c r="N1513" i="71"/>
  <c r="J1513" i="71"/>
  <c r="N1512" i="71"/>
  <c r="J1512" i="71"/>
  <c r="N1511" i="71"/>
  <c r="J1511" i="71"/>
  <c r="N1510" i="71"/>
  <c r="J1510" i="71"/>
  <c r="N1509" i="71"/>
  <c r="J1509" i="71"/>
  <c r="N1508" i="71"/>
  <c r="J1508" i="71"/>
  <c r="N1507" i="71"/>
  <c r="J1507" i="71"/>
  <c r="N1506" i="71"/>
  <c r="J1506" i="71"/>
  <c r="N1505" i="71"/>
  <c r="J1505" i="71"/>
  <c r="N1504" i="71"/>
  <c r="J1504" i="71"/>
  <c r="N1503" i="71"/>
  <c r="J1503" i="71"/>
  <c r="N1502" i="71"/>
  <c r="J1502" i="71"/>
  <c r="N1501" i="71"/>
  <c r="J1501" i="71"/>
  <c r="N1500" i="71"/>
  <c r="J1500" i="71"/>
  <c r="N1499" i="71"/>
  <c r="J1499" i="71"/>
  <c r="N1498" i="71"/>
  <c r="J1498" i="71"/>
  <c r="N1497" i="71"/>
  <c r="J1497" i="71"/>
  <c r="N1496" i="71"/>
  <c r="J1496" i="71"/>
  <c r="N1495" i="71"/>
  <c r="J1495" i="71"/>
  <c r="N1494" i="71"/>
  <c r="J1494" i="71"/>
  <c r="N1493" i="71"/>
  <c r="J1493" i="71"/>
  <c r="N1492" i="71"/>
  <c r="J1492" i="71"/>
  <c r="N1491" i="71"/>
  <c r="J1491" i="71"/>
  <c r="N1490" i="71"/>
  <c r="J1490" i="71"/>
  <c r="N1489" i="71"/>
  <c r="J1489" i="71"/>
  <c r="N1488" i="71"/>
  <c r="J1488" i="71"/>
  <c r="N1487" i="71"/>
  <c r="J1487" i="71"/>
  <c r="N1486" i="71"/>
  <c r="J1486" i="71"/>
  <c r="N1485" i="71"/>
  <c r="J1485" i="71"/>
  <c r="N1484" i="71"/>
  <c r="J1484" i="71"/>
  <c r="N1483" i="71"/>
  <c r="J1483" i="71"/>
  <c r="N1482" i="71"/>
  <c r="J1482" i="71"/>
  <c r="N1481" i="71"/>
  <c r="J1481" i="71"/>
  <c r="N1480" i="71"/>
  <c r="J1480" i="71"/>
  <c r="N1479" i="71"/>
  <c r="J1479" i="71"/>
  <c r="N1478" i="71"/>
  <c r="J1478" i="71"/>
  <c r="N1477" i="71"/>
  <c r="J1477" i="71"/>
  <c r="N1476" i="71"/>
  <c r="J1476" i="71"/>
  <c r="N1475" i="71"/>
  <c r="J1475" i="71"/>
  <c r="N1474" i="71"/>
  <c r="J1474" i="71"/>
  <c r="N1473" i="71"/>
  <c r="J1473" i="71"/>
  <c r="N1472" i="71"/>
  <c r="J1472" i="71"/>
  <c r="N1471" i="71"/>
  <c r="J1471" i="71"/>
  <c r="N1470" i="71"/>
  <c r="J1470" i="71"/>
  <c r="N1469" i="71"/>
  <c r="J1469" i="71"/>
  <c r="N1468" i="71"/>
  <c r="J1468" i="71"/>
  <c r="N1467" i="71"/>
  <c r="J1467" i="71"/>
  <c r="N1466" i="71"/>
  <c r="J1466" i="71"/>
  <c r="N1465" i="71"/>
  <c r="J1465" i="71"/>
  <c r="N1464" i="71"/>
  <c r="J1464" i="71"/>
  <c r="N1463" i="71"/>
  <c r="J1463" i="71"/>
  <c r="N1462" i="71"/>
  <c r="J1462" i="71"/>
  <c r="N1461" i="71"/>
  <c r="J1461" i="71"/>
  <c r="N1460" i="71"/>
  <c r="J1460" i="71"/>
  <c r="N1459" i="71"/>
  <c r="J1459" i="71"/>
  <c r="N1458" i="71"/>
  <c r="J1458" i="71"/>
  <c r="N1457" i="71"/>
  <c r="J1457" i="71"/>
  <c r="N1456" i="71"/>
  <c r="J1456" i="71"/>
  <c r="N1455" i="71"/>
  <c r="J1455" i="71"/>
  <c r="N1454" i="71"/>
  <c r="J1454" i="71"/>
  <c r="N1453" i="71"/>
  <c r="J1453" i="71"/>
  <c r="N1452" i="71"/>
  <c r="J1452" i="71"/>
  <c r="N1451" i="71"/>
  <c r="J1451" i="71"/>
  <c r="N1450" i="71"/>
  <c r="J1450" i="71"/>
  <c r="N1449" i="71"/>
  <c r="J1449" i="71"/>
  <c r="N1448" i="71"/>
  <c r="J1448" i="71"/>
  <c r="N1447" i="71"/>
  <c r="J1447" i="71"/>
  <c r="N1446" i="71"/>
  <c r="J1446" i="71"/>
  <c r="N1445" i="71"/>
  <c r="J1445" i="71"/>
  <c r="N1444" i="71"/>
  <c r="J1444" i="71"/>
  <c r="N1443" i="71"/>
  <c r="J1443" i="71"/>
  <c r="N1442" i="71"/>
  <c r="J1442" i="71"/>
  <c r="N1441" i="71"/>
  <c r="J1441" i="71"/>
  <c r="N1440" i="71"/>
  <c r="J1440" i="71"/>
  <c r="N1439" i="71"/>
  <c r="J1439" i="71"/>
  <c r="N1438" i="71"/>
  <c r="J1438" i="71"/>
  <c r="N1437" i="71"/>
  <c r="J1437" i="71"/>
  <c r="N1436" i="71"/>
  <c r="N1435" i="71"/>
  <c r="J1435" i="71"/>
  <c r="N1434" i="71"/>
  <c r="J1434" i="71"/>
  <c r="N1433" i="71"/>
  <c r="J1433" i="71"/>
  <c r="N1432" i="71"/>
  <c r="J1432" i="71"/>
  <c r="N1431" i="71"/>
  <c r="J1431" i="71"/>
  <c r="N1430" i="71"/>
  <c r="J1430" i="71"/>
  <c r="N1429" i="71"/>
  <c r="J1429" i="71"/>
  <c r="N1428" i="71"/>
  <c r="J1428" i="71"/>
  <c r="N1427" i="71"/>
  <c r="J1427" i="71"/>
  <c r="N1426" i="71"/>
  <c r="J1426" i="71"/>
  <c r="N1425" i="71"/>
  <c r="J1425" i="71"/>
  <c r="J1424" i="71"/>
  <c r="N1423" i="71"/>
  <c r="J1423" i="71"/>
  <c r="N1422" i="71"/>
  <c r="J1422" i="71"/>
  <c r="N1421" i="71"/>
  <c r="J1421" i="71"/>
  <c r="J1420" i="71"/>
  <c r="N1419" i="71"/>
  <c r="J1419" i="71"/>
  <c r="N1418" i="71"/>
  <c r="J1418" i="71"/>
  <c r="N1417" i="71"/>
  <c r="J1417" i="71"/>
  <c r="N1416" i="71"/>
  <c r="J1416" i="71"/>
  <c r="N1415" i="71"/>
  <c r="J1415" i="71"/>
  <c r="N1414" i="71"/>
  <c r="J1414" i="71"/>
  <c r="N1413" i="71"/>
  <c r="J1413" i="71"/>
  <c r="N1412" i="71"/>
  <c r="J1412" i="71"/>
  <c r="N1411" i="71"/>
  <c r="J1411" i="71"/>
  <c r="N1410" i="71"/>
  <c r="J1410" i="71"/>
  <c r="N1409" i="71"/>
  <c r="J1409" i="71"/>
  <c r="N1408" i="71"/>
  <c r="J1408" i="71"/>
  <c r="N1407" i="71"/>
  <c r="J1407" i="71"/>
  <c r="N1406" i="71"/>
  <c r="J1406" i="71"/>
  <c r="N1405" i="71"/>
  <c r="J1405" i="71"/>
  <c r="N1404" i="71"/>
  <c r="J1404" i="71"/>
  <c r="N1403" i="71"/>
  <c r="J1403" i="71"/>
  <c r="N1402" i="71"/>
  <c r="J1402" i="71"/>
  <c r="N1401" i="71"/>
  <c r="J1401" i="71"/>
  <c r="N1400" i="71"/>
  <c r="J1400" i="71"/>
  <c r="N1399" i="71"/>
  <c r="J1399" i="71"/>
  <c r="N1398" i="71"/>
  <c r="J1398" i="71"/>
  <c r="N1397" i="71"/>
  <c r="J1397" i="71"/>
  <c r="N1396" i="71"/>
  <c r="J1396" i="71"/>
  <c r="N1395" i="71"/>
  <c r="J1395" i="71"/>
  <c r="N1394" i="71"/>
  <c r="J1394" i="71"/>
  <c r="N1393" i="71"/>
  <c r="J1393" i="71"/>
  <c r="N1392" i="71"/>
  <c r="J1392" i="71"/>
  <c r="N1391" i="71"/>
  <c r="J1391" i="71"/>
  <c r="N1390" i="71"/>
  <c r="J1390" i="71"/>
  <c r="N1389" i="71"/>
  <c r="J1389" i="71"/>
  <c r="N1388" i="71"/>
  <c r="J1388" i="71"/>
  <c r="N1387" i="71"/>
  <c r="J1387" i="71"/>
  <c r="N1386" i="71"/>
  <c r="J1386" i="71"/>
  <c r="N1385" i="71"/>
  <c r="J1385" i="71"/>
  <c r="N1384" i="71"/>
  <c r="J1384" i="71"/>
  <c r="N1383" i="71"/>
  <c r="J1383" i="71"/>
  <c r="N1382" i="71"/>
  <c r="J1382" i="71"/>
  <c r="N1381" i="71"/>
  <c r="J1381" i="71"/>
  <c r="N1380" i="71"/>
  <c r="J1380" i="71"/>
  <c r="N1379" i="71"/>
  <c r="J1379" i="71"/>
  <c r="N1378" i="71"/>
  <c r="J1378" i="71"/>
  <c r="N1377" i="71"/>
  <c r="J1377" i="71"/>
  <c r="N1376" i="71"/>
  <c r="J1376" i="71"/>
  <c r="N1375" i="71"/>
  <c r="J1375" i="71"/>
  <c r="N1374" i="71"/>
  <c r="J1374" i="71"/>
  <c r="N1373" i="71"/>
  <c r="J1373" i="71"/>
  <c r="N1372" i="71"/>
  <c r="J1372" i="71"/>
  <c r="N1371" i="71"/>
  <c r="J1371" i="71"/>
  <c r="N1370" i="71"/>
  <c r="J1370" i="71"/>
  <c r="N1369" i="71"/>
  <c r="J1369" i="71"/>
  <c r="N1368" i="71"/>
  <c r="J1368" i="71"/>
  <c r="N1367" i="71"/>
  <c r="J1367" i="71"/>
  <c r="N1366" i="71"/>
  <c r="J1366" i="71"/>
  <c r="N1365" i="71"/>
  <c r="J1365" i="71"/>
  <c r="N1364" i="71"/>
  <c r="J1364" i="71"/>
  <c r="N1363" i="71"/>
  <c r="J1363" i="71"/>
  <c r="N1362" i="71"/>
  <c r="J1362" i="71"/>
  <c r="N1361" i="71"/>
  <c r="J1361" i="71"/>
  <c r="N1360" i="71"/>
  <c r="J1360" i="71"/>
  <c r="N1359" i="71"/>
  <c r="J1359" i="71"/>
  <c r="N1358" i="71"/>
  <c r="J1358" i="71"/>
  <c r="N1357" i="71"/>
  <c r="J1357" i="71"/>
  <c r="N1356" i="71"/>
  <c r="J1356" i="71"/>
  <c r="N1355" i="71"/>
  <c r="J1355" i="71"/>
  <c r="N1354" i="71"/>
  <c r="J1354" i="71"/>
  <c r="N1353" i="71"/>
  <c r="J1353" i="71"/>
  <c r="N1352" i="71"/>
  <c r="J1352" i="71"/>
  <c r="N1351" i="71"/>
  <c r="J1351" i="71"/>
  <c r="N1350" i="71"/>
  <c r="J1350" i="71"/>
  <c r="N1349" i="71"/>
  <c r="J1349" i="71"/>
  <c r="N1348" i="71"/>
  <c r="J1348" i="71"/>
  <c r="N1347" i="71"/>
  <c r="J1347" i="71"/>
  <c r="N1346" i="71"/>
  <c r="J1346" i="71"/>
  <c r="N1345" i="71"/>
  <c r="J1345" i="71"/>
  <c r="N1344" i="71"/>
  <c r="J1344" i="71"/>
  <c r="N1343" i="71"/>
  <c r="J1343" i="71"/>
  <c r="N1342" i="71"/>
  <c r="J1342" i="71"/>
  <c r="N1341" i="71"/>
  <c r="J1341" i="71"/>
  <c r="N1340" i="71"/>
  <c r="J1340" i="71"/>
  <c r="N1339" i="71"/>
  <c r="J1339" i="71"/>
  <c r="N1338" i="71"/>
  <c r="J1338" i="71"/>
  <c r="N1337" i="71"/>
  <c r="J1337" i="71"/>
  <c r="N1336" i="71"/>
  <c r="J1336" i="71"/>
  <c r="N1335" i="71"/>
  <c r="J1335" i="71"/>
  <c r="N1334" i="71"/>
  <c r="J1334" i="71"/>
  <c r="N1333" i="71"/>
  <c r="J1333" i="71"/>
  <c r="N1332" i="71"/>
  <c r="J1332" i="71"/>
  <c r="N1331" i="71"/>
  <c r="J1331" i="71"/>
  <c r="N1330" i="71"/>
  <c r="J1330" i="71"/>
  <c r="N1329" i="71"/>
  <c r="J1329" i="71"/>
  <c r="N1328" i="71"/>
  <c r="J1328" i="71"/>
  <c r="N1327" i="71"/>
  <c r="J1327" i="71"/>
  <c r="N1326" i="71"/>
  <c r="J1326" i="71"/>
  <c r="N1325" i="71"/>
  <c r="J1325" i="71"/>
  <c r="N1324" i="71"/>
  <c r="J1324" i="71"/>
  <c r="N1323" i="71"/>
  <c r="J1323" i="71"/>
  <c r="N1322" i="71"/>
  <c r="J1322" i="71"/>
  <c r="N1321" i="71"/>
  <c r="J1321" i="71"/>
  <c r="N1320" i="71"/>
  <c r="J1320" i="71"/>
  <c r="N1319" i="71"/>
  <c r="J1319" i="71"/>
  <c r="N1318" i="71"/>
  <c r="J1318" i="71"/>
  <c r="N1317" i="71"/>
  <c r="J1317" i="71"/>
  <c r="N1316" i="71"/>
  <c r="J1316" i="71"/>
  <c r="N1315" i="71"/>
  <c r="J1315" i="71"/>
  <c r="N1314" i="71"/>
  <c r="J1314" i="71"/>
  <c r="N1313" i="71"/>
  <c r="J1313" i="71"/>
  <c r="N1312" i="71"/>
  <c r="J1312" i="71"/>
  <c r="N1311" i="71"/>
  <c r="J1311" i="71"/>
  <c r="N1310" i="71"/>
  <c r="J1310" i="71"/>
  <c r="N1309" i="71"/>
  <c r="J1309" i="71"/>
  <c r="N1308" i="71"/>
  <c r="J1308" i="71"/>
  <c r="N1307" i="71"/>
  <c r="J1307" i="71"/>
  <c r="N1306" i="71"/>
  <c r="J1306" i="71"/>
  <c r="N1305" i="71"/>
  <c r="J1305" i="71"/>
  <c r="N1304" i="71"/>
  <c r="J1304" i="71"/>
  <c r="N1303" i="71"/>
  <c r="J1303" i="71"/>
  <c r="N1302" i="71"/>
  <c r="J1302" i="71"/>
  <c r="N1301" i="71"/>
  <c r="J1301" i="71"/>
  <c r="N1300" i="71"/>
  <c r="J1300" i="71"/>
  <c r="N1299" i="71"/>
  <c r="J1299" i="71"/>
  <c r="N1298" i="71"/>
  <c r="J1298" i="71"/>
  <c r="N1297" i="71"/>
  <c r="J1297" i="71"/>
  <c r="N1296" i="71"/>
  <c r="J1296" i="71"/>
  <c r="N1295" i="71"/>
  <c r="J1295" i="71"/>
  <c r="N1294" i="71"/>
  <c r="J1294" i="71"/>
  <c r="N1293" i="71"/>
  <c r="J1293" i="71"/>
  <c r="N1292" i="71"/>
  <c r="J1292" i="71"/>
  <c r="N1291" i="71"/>
  <c r="J1291" i="71"/>
  <c r="N1290" i="71"/>
  <c r="J1290" i="71"/>
  <c r="N1289" i="71"/>
  <c r="J1289" i="71"/>
  <c r="N1288" i="71"/>
  <c r="J1288" i="71"/>
  <c r="N1287" i="71"/>
  <c r="J1287" i="71"/>
  <c r="N1286" i="71"/>
  <c r="J1286" i="71"/>
  <c r="N1285" i="71"/>
  <c r="J1285" i="71"/>
  <c r="N1284" i="71"/>
  <c r="J1284" i="71"/>
  <c r="N1283" i="71"/>
  <c r="J1283" i="71"/>
  <c r="N1282" i="71"/>
  <c r="J1282" i="71"/>
  <c r="N1281" i="71"/>
  <c r="J1281" i="71"/>
  <c r="N1280" i="71"/>
  <c r="J1280" i="71"/>
  <c r="N1279" i="71"/>
  <c r="J1279" i="71"/>
  <c r="N1278" i="71"/>
  <c r="J1278" i="71"/>
  <c r="N1277" i="71"/>
  <c r="J1277" i="71"/>
  <c r="N1276" i="71"/>
  <c r="J1276" i="71"/>
  <c r="N1275" i="71"/>
  <c r="J1275" i="71"/>
  <c r="N1274" i="71"/>
  <c r="J1274" i="71"/>
  <c r="N1273" i="71"/>
  <c r="J1273" i="71"/>
  <c r="N1272" i="71"/>
  <c r="J1272" i="71"/>
  <c r="N1271" i="71"/>
  <c r="J1271" i="71"/>
  <c r="N1270" i="71"/>
  <c r="J1270" i="71"/>
  <c r="N1269" i="71"/>
  <c r="J1269" i="71"/>
  <c r="N1268" i="71"/>
  <c r="J1268" i="71"/>
  <c r="N1267" i="71"/>
  <c r="J1267" i="71"/>
  <c r="N1266" i="71"/>
  <c r="J1266" i="71"/>
  <c r="N1265" i="71"/>
  <c r="J1265" i="71"/>
  <c r="N1264" i="71"/>
  <c r="J1264" i="71"/>
  <c r="N1263" i="71"/>
  <c r="J1263" i="71"/>
  <c r="N1262" i="71"/>
  <c r="J1262" i="71"/>
  <c r="N1261" i="71"/>
  <c r="J1261" i="71"/>
  <c r="N1260" i="71"/>
  <c r="J1260" i="71"/>
  <c r="N1259" i="71"/>
  <c r="J1259" i="71"/>
  <c r="N1258" i="71"/>
  <c r="J1258" i="71"/>
  <c r="N1257" i="71"/>
  <c r="J1257" i="71"/>
  <c r="N1256" i="71"/>
  <c r="J1256" i="71"/>
  <c r="N1255" i="71"/>
  <c r="J1255" i="71"/>
  <c r="N1254" i="71"/>
  <c r="J1254" i="71"/>
  <c r="N1253" i="71"/>
  <c r="J1253" i="71"/>
  <c r="N1252" i="71"/>
  <c r="J1252" i="71"/>
  <c r="N1251" i="71"/>
  <c r="J1251" i="71"/>
  <c r="N1250" i="71"/>
  <c r="J1250" i="71"/>
  <c r="N1249" i="71"/>
  <c r="J1249" i="71"/>
  <c r="N1248" i="71"/>
  <c r="J1248" i="71"/>
  <c r="N1247" i="71"/>
  <c r="J1247" i="71"/>
  <c r="N1246" i="71"/>
  <c r="J1246" i="71"/>
  <c r="N1245" i="71"/>
  <c r="J1245" i="71"/>
  <c r="N1244" i="71"/>
  <c r="J1244" i="71"/>
  <c r="N1243" i="71"/>
  <c r="J1243" i="71"/>
  <c r="N1242" i="71"/>
  <c r="J1242" i="71"/>
  <c r="N1241" i="71"/>
  <c r="J1241" i="71"/>
  <c r="N1240" i="71"/>
  <c r="J1240" i="71"/>
  <c r="N1239" i="71"/>
  <c r="J1239" i="71"/>
  <c r="N1238" i="71"/>
  <c r="J1238" i="71"/>
  <c r="N1237" i="71"/>
  <c r="J1237" i="71"/>
  <c r="N1236" i="71"/>
  <c r="J1236" i="71"/>
  <c r="N1235" i="71"/>
  <c r="J1235" i="71"/>
  <c r="N1234" i="71"/>
  <c r="J1234" i="71"/>
  <c r="N1233" i="71"/>
  <c r="J1233" i="71"/>
  <c r="N1232" i="71"/>
  <c r="J1232" i="71"/>
  <c r="N1231" i="71"/>
  <c r="J1231" i="71"/>
  <c r="N1230" i="71"/>
  <c r="J1230" i="71"/>
  <c r="N1229" i="71"/>
  <c r="J1229" i="71"/>
  <c r="N1228" i="71"/>
  <c r="J1228" i="71"/>
  <c r="N1227" i="71"/>
  <c r="J1227" i="71"/>
  <c r="N1226" i="71"/>
  <c r="J1226" i="71"/>
  <c r="N1225" i="71"/>
  <c r="J1225" i="71"/>
  <c r="N1224" i="71"/>
  <c r="J1224" i="71"/>
  <c r="N1223" i="71"/>
  <c r="J1223" i="71"/>
  <c r="N1222" i="71"/>
  <c r="J1222" i="71"/>
  <c r="N1221" i="71"/>
  <c r="J1221" i="71"/>
  <c r="N1220" i="71"/>
  <c r="J1220" i="71"/>
  <c r="N1219" i="71"/>
  <c r="J1219" i="71"/>
  <c r="N1218" i="71"/>
  <c r="J1218" i="71"/>
  <c r="N1217" i="71"/>
  <c r="J1217" i="71"/>
  <c r="N1216" i="71"/>
  <c r="J1216" i="71"/>
  <c r="N1215" i="71"/>
  <c r="J1215" i="71"/>
  <c r="N1214" i="71"/>
  <c r="J1214" i="71"/>
  <c r="N1213" i="71"/>
  <c r="J1213" i="71"/>
  <c r="N1212" i="71"/>
  <c r="J1212" i="71"/>
  <c r="N1211" i="71"/>
  <c r="J1211" i="71"/>
  <c r="N1210" i="71"/>
  <c r="J1210" i="71"/>
  <c r="N1209" i="71"/>
  <c r="J1209" i="71"/>
  <c r="N1208" i="71"/>
  <c r="J1208" i="71"/>
  <c r="N1207" i="71"/>
  <c r="J1207" i="71"/>
  <c r="N1206" i="71"/>
  <c r="J1206" i="71"/>
  <c r="N1205" i="71"/>
  <c r="J1205" i="71"/>
  <c r="N1204" i="71"/>
  <c r="J1204" i="71"/>
  <c r="N1203" i="71"/>
  <c r="J1203" i="71"/>
  <c r="N1202" i="71"/>
  <c r="J1202" i="71"/>
  <c r="N1201" i="71"/>
  <c r="J1201" i="71"/>
  <c r="N1200" i="71"/>
  <c r="J1200" i="71"/>
  <c r="N1199" i="71"/>
  <c r="J1199" i="71"/>
  <c r="N1198" i="71"/>
  <c r="J1198" i="71"/>
  <c r="N1197" i="71"/>
  <c r="J1197" i="71"/>
  <c r="N1196" i="71"/>
  <c r="J1196" i="71"/>
  <c r="N1195" i="71"/>
  <c r="J1195" i="71"/>
  <c r="N1194" i="71"/>
  <c r="J1194" i="71"/>
  <c r="N1193" i="71"/>
  <c r="J1193" i="71"/>
  <c r="N1192" i="71"/>
  <c r="J1192" i="71"/>
  <c r="N1191" i="71"/>
  <c r="J1191" i="71"/>
  <c r="N1190" i="71"/>
  <c r="J1190" i="71"/>
  <c r="N1189" i="71"/>
  <c r="J1189" i="71"/>
  <c r="N1188" i="71"/>
  <c r="J1188" i="71"/>
  <c r="N1187" i="71"/>
  <c r="J1187" i="71"/>
  <c r="N1186" i="71"/>
  <c r="J1186" i="71"/>
  <c r="N1185" i="71"/>
  <c r="J1185" i="71"/>
  <c r="N1184" i="71"/>
  <c r="J1184" i="71"/>
  <c r="N1183" i="71"/>
  <c r="J1183" i="71"/>
  <c r="N1182" i="71"/>
  <c r="J1182" i="71"/>
  <c r="N1181" i="71"/>
  <c r="J1181" i="71"/>
  <c r="N1180" i="71"/>
  <c r="J1180" i="71"/>
  <c r="N1179" i="71"/>
  <c r="J1179" i="71"/>
  <c r="N1178" i="71"/>
  <c r="J1178" i="71"/>
  <c r="N1177" i="71"/>
  <c r="J1177" i="71"/>
  <c r="N1176" i="71"/>
  <c r="J1176" i="71"/>
  <c r="N1175" i="71"/>
  <c r="J1175" i="71"/>
  <c r="N1174" i="71"/>
  <c r="J1174" i="71"/>
  <c r="N1173" i="71"/>
  <c r="J1173" i="71"/>
  <c r="N1172" i="71"/>
  <c r="J1172" i="71"/>
  <c r="N1171" i="71"/>
  <c r="J1171" i="71"/>
  <c r="N1170" i="71"/>
  <c r="J1170" i="71"/>
  <c r="N1169" i="71"/>
  <c r="J1169" i="71"/>
  <c r="N1168" i="71"/>
  <c r="J1168" i="71"/>
  <c r="N1167" i="71"/>
  <c r="J1167" i="71"/>
  <c r="N1166" i="71"/>
  <c r="J1166" i="71"/>
  <c r="N1165" i="71"/>
  <c r="J1165" i="71"/>
  <c r="N1164" i="71"/>
  <c r="J1164" i="71"/>
  <c r="N1163" i="71"/>
  <c r="J1163" i="71"/>
  <c r="N1162" i="71"/>
  <c r="J1162" i="71"/>
  <c r="N1161" i="71"/>
  <c r="J1161" i="71"/>
  <c r="N1160" i="71"/>
  <c r="J1160" i="71"/>
  <c r="N1159" i="71"/>
  <c r="J1159" i="71"/>
  <c r="N1158" i="71"/>
  <c r="J1158" i="71"/>
  <c r="N1157" i="71"/>
  <c r="J1157" i="71"/>
  <c r="N1156" i="71"/>
  <c r="J1156" i="71"/>
  <c r="N1155" i="71"/>
  <c r="J1155" i="71"/>
  <c r="N1154" i="71"/>
  <c r="J1154" i="71"/>
  <c r="N1153" i="71"/>
  <c r="J1153" i="71"/>
  <c r="N1152" i="71"/>
  <c r="J1152" i="71"/>
  <c r="N1151" i="71"/>
  <c r="J1151" i="71"/>
  <c r="N1150" i="71"/>
  <c r="J1150" i="71"/>
  <c r="N1149" i="71"/>
  <c r="J1149" i="71"/>
  <c r="N1148" i="71"/>
  <c r="J1148" i="71"/>
  <c r="N1147" i="71"/>
  <c r="J1147" i="71"/>
  <c r="N1146" i="71"/>
  <c r="J1146" i="71"/>
  <c r="N1145" i="71"/>
  <c r="J1145" i="71"/>
  <c r="N1144" i="71"/>
  <c r="J1144" i="71"/>
  <c r="N1143" i="71"/>
  <c r="J1143" i="71"/>
  <c r="N1142" i="71"/>
  <c r="J1142" i="71"/>
  <c r="N1141" i="71"/>
  <c r="J1141" i="71"/>
  <c r="N1140" i="71"/>
  <c r="J1140" i="71"/>
  <c r="N1139" i="71"/>
  <c r="J1139" i="71"/>
  <c r="N1138" i="71"/>
  <c r="J1138" i="71"/>
  <c r="N1137" i="71"/>
  <c r="J1137" i="71"/>
  <c r="N1136" i="71"/>
  <c r="J1136" i="71"/>
  <c r="N1135" i="71"/>
  <c r="J1135" i="71"/>
  <c r="N1134" i="71"/>
  <c r="J1134" i="71"/>
  <c r="N1133" i="71"/>
  <c r="J1133" i="71"/>
  <c r="N1132" i="71"/>
  <c r="J1132" i="71"/>
  <c r="N1131" i="71"/>
  <c r="J1131" i="71"/>
  <c r="N1130" i="71"/>
  <c r="J1130" i="71"/>
  <c r="N1129" i="71"/>
  <c r="J1129" i="71"/>
  <c r="N1128" i="71"/>
  <c r="J1128" i="71"/>
  <c r="N1127" i="71"/>
  <c r="J1127" i="71"/>
  <c r="N1126" i="71"/>
  <c r="J1126" i="71"/>
  <c r="N1125" i="71"/>
  <c r="J1125" i="71"/>
  <c r="N1124" i="71"/>
  <c r="J1124" i="71"/>
  <c r="N1123" i="71"/>
  <c r="J1123" i="71"/>
  <c r="N1122" i="71"/>
  <c r="J1122" i="71"/>
  <c r="N1121" i="71"/>
  <c r="J1121" i="71"/>
  <c r="N1120" i="71"/>
  <c r="J1120" i="71"/>
  <c r="N1119" i="71"/>
  <c r="J1119" i="71"/>
  <c r="N1118" i="71"/>
  <c r="J1118" i="71"/>
  <c r="N1117" i="71"/>
  <c r="J1117" i="71"/>
  <c r="N1116" i="71"/>
  <c r="J1116" i="71"/>
  <c r="N1115" i="71"/>
  <c r="J1115" i="71"/>
  <c r="N1114" i="71"/>
  <c r="J1114" i="71"/>
  <c r="N1113" i="71"/>
  <c r="J1113" i="71"/>
  <c r="N1112" i="71"/>
  <c r="J1112" i="71"/>
  <c r="N1111" i="71"/>
  <c r="J1111" i="71"/>
  <c r="N1110" i="71"/>
  <c r="J1110" i="71"/>
  <c r="N1109" i="71"/>
  <c r="J1109" i="71"/>
  <c r="N1108" i="71"/>
  <c r="J1108" i="71"/>
  <c r="N1107" i="71"/>
  <c r="J1107" i="71"/>
  <c r="N1106" i="71"/>
  <c r="J1106" i="71"/>
  <c r="N1105" i="71"/>
  <c r="J1105" i="71"/>
  <c r="N1104" i="71"/>
  <c r="J1104" i="71"/>
  <c r="N1103" i="71"/>
  <c r="J1103" i="71"/>
  <c r="N1102" i="71"/>
  <c r="J1102" i="71"/>
  <c r="N1101" i="71"/>
  <c r="J1101" i="71"/>
  <c r="N1100" i="71"/>
  <c r="J1100" i="71"/>
  <c r="N1099" i="71"/>
  <c r="J1099" i="71"/>
  <c r="N1098" i="71"/>
  <c r="J1098" i="71"/>
  <c r="N1097" i="71"/>
  <c r="J1097" i="71"/>
  <c r="N1096" i="71"/>
  <c r="J1096" i="71"/>
  <c r="N1095" i="71"/>
  <c r="J1095" i="71"/>
  <c r="N1094" i="71"/>
  <c r="J1094" i="71"/>
  <c r="N1093" i="71"/>
  <c r="J1093" i="71"/>
  <c r="N1092" i="71"/>
  <c r="J1092" i="71"/>
  <c r="N1091" i="71"/>
  <c r="J1091" i="71"/>
  <c r="N1090" i="71"/>
  <c r="J1090" i="71"/>
  <c r="N1089" i="71"/>
  <c r="J1089" i="71"/>
  <c r="N1088" i="71"/>
  <c r="J1088" i="71"/>
  <c r="N1087" i="71"/>
  <c r="J1087" i="71"/>
  <c r="N1086" i="71"/>
  <c r="J1086" i="71"/>
  <c r="N1085" i="71"/>
  <c r="J1085" i="71"/>
  <c r="N1084" i="71"/>
  <c r="J1084" i="71"/>
  <c r="N1083" i="71"/>
  <c r="J1083" i="71"/>
  <c r="N1082" i="71"/>
  <c r="J1082" i="71"/>
  <c r="N1081" i="71"/>
  <c r="J1081" i="71"/>
  <c r="N1080" i="71"/>
  <c r="J1080" i="71"/>
  <c r="N1079" i="71"/>
  <c r="J1079" i="71"/>
  <c r="N1078" i="71"/>
  <c r="J1078" i="71"/>
  <c r="N1077" i="71"/>
  <c r="J1077" i="71"/>
  <c r="N1076" i="71"/>
  <c r="J1076" i="71"/>
  <c r="N1075" i="71"/>
  <c r="J1075" i="71"/>
  <c r="N1074" i="71"/>
  <c r="J1074" i="71"/>
  <c r="N1073" i="71"/>
  <c r="J1073" i="71"/>
  <c r="N1072" i="71"/>
  <c r="J1072" i="71"/>
  <c r="N1071" i="71"/>
  <c r="J1071" i="71"/>
  <c r="N1070" i="71"/>
  <c r="J1070" i="71"/>
  <c r="N1069" i="71"/>
  <c r="J1069" i="71"/>
  <c r="N1068" i="71"/>
  <c r="J1068" i="71"/>
  <c r="N1067" i="71"/>
  <c r="J1067" i="71"/>
  <c r="N1066" i="71"/>
  <c r="J1066" i="71"/>
  <c r="N1065" i="71"/>
  <c r="J1065" i="71"/>
  <c r="N1064" i="71"/>
  <c r="J1064" i="71"/>
  <c r="N1063" i="71"/>
  <c r="J1063" i="71"/>
  <c r="N1062" i="71"/>
  <c r="J1062" i="71"/>
  <c r="N1061" i="71"/>
  <c r="J1061" i="71"/>
  <c r="N1060" i="71"/>
  <c r="J1060" i="71"/>
  <c r="N1059" i="71"/>
  <c r="J1059" i="71"/>
  <c r="N1058" i="71"/>
  <c r="J1058" i="71"/>
  <c r="N1057" i="71"/>
  <c r="J1057" i="71"/>
  <c r="N1056" i="71"/>
  <c r="J1056" i="71"/>
  <c r="N1055" i="71"/>
  <c r="J1055" i="71"/>
  <c r="N1054" i="71"/>
  <c r="J1054" i="71"/>
  <c r="N1053" i="71"/>
  <c r="J1053" i="71"/>
  <c r="N1052" i="71"/>
  <c r="J1052" i="71"/>
  <c r="N1051" i="71"/>
  <c r="J1051" i="71"/>
  <c r="N1050" i="71"/>
  <c r="J1050" i="71"/>
  <c r="N1049" i="71"/>
  <c r="J1049" i="71"/>
  <c r="N1048" i="71"/>
  <c r="J1048" i="71"/>
  <c r="N1047" i="71"/>
  <c r="J1047" i="71"/>
  <c r="N1046" i="71"/>
  <c r="J1046" i="71"/>
  <c r="N1045" i="71"/>
  <c r="J1045" i="71"/>
  <c r="N1044" i="71"/>
  <c r="J1044" i="71"/>
  <c r="N1043" i="71"/>
  <c r="J1043" i="71"/>
  <c r="N1042" i="71"/>
  <c r="J1042" i="71"/>
  <c r="N1041" i="71"/>
  <c r="J1041" i="71"/>
  <c r="N1040" i="71"/>
  <c r="J1040" i="71"/>
  <c r="N1039" i="71"/>
  <c r="J1039" i="71"/>
  <c r="N1038" i="71"/>
  <c r="J1038" i="71"/>
  <c r="N1037" i="71"/>
  <c r="J1037" i="71"/>
  <c r="N1036" i="71"/>
  <c r="J1036" i="71"/>
  <c r="N1035" i="71"/>
  <c r="J1035" i="71"/>
  <c r="N1034" i="71"/>
  <c r="J1034" i="71"/>
  <c r="N1033" i="71"/>
  <c r="J1033" i="71"/>
  <c r="N1032" i="71"/>
  <c r="J1032" i="71"/>
  <c r="N1031" i="71"/>
  <c r="J1031" i="71"/>
  <c r="N1030" i="71"/>
  <c r="J1030" i="71"/>
  <c r="N1029" i="71"/>
  <c r="J1029" i="71"/>
  <c r="N1028" i="71"/>
  <c r="J1028" i="71"/>
  <c r="N1027" i="71"/>
  <c r="J1027" i="71"/>
  <c r="N1026" i="71"/>
  <c r="J1026" i="71"/>
  <c r="N1025" i="71"/>
  <c r="J1025" i="71"/>
  <c r="N1024" i="71"/>
  <c r="J1024" i="71"/>
  <c r="N1023" i="71"/>
  <c r="J1023" i="71"/>
  <c r="N1022" i="71"/>
  <c r="J1022" i="71"/>
  <c r="N1021" i="71"/>
  <c r="J1021" i="71"/>
  <c r="N1020" i="71"/>
  <c r="J1020" i="71"/>
  <c r="N1018" i="71"/>
  <c r="J1018" i="71"/>
  <c r="N1017" i="71"/>
  <c r="J1017" i="71"/>
  <c r="N1016" i="71"/>
  <c r="J1016" i="71"/>
  <c r="N1015" i="71"/>
  <c r="J1015" i="71"/>
  <c r="N1014" i="71"/>
  <c r="J1014" i="71"/>
  <c r="N1013" i="71"/>
  <c r="J1013" i="71"/>
  <c r="N1012" i="71"/>
  <c r="J1012" i="71"/>
  <c r="N1011" i="71"/>
  <c r="J1011" i="71"/>
  <c r="N1010" i="71"/>
  <c r="J1010" i="71"/>
  <c r="N1009" i="71"/>
  <c r="J1009" i="71"/>
  <c r="N1008" i="71"/>
  <c r="J1008" i="71"/>
  <c r="N1007" i="71"/>
  <c r="J1007" i="71"/>
  <c r="N1006" i="71"/>
  <c r="J1006" i="71"/>
  <c r="N1005" i="71"/>
  <c r="J1005" i="71"/>
  <c r="N1004" i="71"/>
  <c r="J1004" i="71"/>
  <c r="N1003" i="71"/>
  <c r="J1003" i="71"/>
  <c r="N1002" i="71"/>
  <c r="J1002" i="71"/>
  <c r="N1001" i="71"/>
  <c r="J1001" i="71"/>
  <c r="N1000" i="71"/>
  <c r="J1000" i="71"/>
  <c r="N999" i="71"/>
  <c r="J999" i="71"/>
  <c r="N998" i="71"/>
  <c r="J998" i="71"/>
  <c r="N997" i="71"/>
  <c r="J997" i="71"/>
  <c r="N996" i="71"/>
  <c r="J996" i="71"/>
  <c r="N995" i="71"/>
  <c r="J995" i="71"/>
  <c r="N994" i="71"/>
  <c r="J994" i="71"/>
  <c r="N993" i="71"/>
  <c r="J993" i="71"/>
  <c r="N992" i="71"/>
  <c r="J992" i="71"/>
  <c r="N991" i="71"/>
  <c r="J991" i="71"/>
  <c r="N990" i="71"/>
  <c r="J990" i="71"/>
  <c r="N989" i="71"/>
  <c r="J989" i="71"/>
  <c r="N988" i="71"/>
  <c r="J988" i="71"/>
  <c r="N987" i="71"/>
  <c r="J987" i="71"/>
  <c r="N986" i="71"/>
  <c r="J986" i="71"/>
  <c r="N985" i="71"/>
  <c r="J985" i="71"/>
  <c r="N984" i="71"/>
  <c r="J984" i="71"/>
  <c r="N983" i="71"/>
  <c r="J983" i="71"/>
  <c r="N982" i="71"/>
  <c r="J982" i="71"/>
  <c r="N981" i="71"/>
  <c r="J981" i="71"/>
  <c r="N980" i="71"/>
  <c r="J980" i="71"/>
  <c r="N979" i="71"/>
  <c r="J979" i="71"/>
  <c r="N978" i="71"/>
  <c r="J978" i="71"/>
  <c r="N977" i="71"/>
  <c r="J977" i="71"/>
  <c r="N976" i="71"/>
  <c r="J976" i="71"/>
  <c r="N975" i="71"/>
  <c r="J975" i="71"/>
  <c r="N974" i="71"/>
  <c r="J974" i="71"/>
  <c r="N973" i="71"/>
  <c r="J973" i="71"/>
  <c r="N972" i="71"/>
  <c r="J972" i="71"/>
  <c r="N971" i="71"/>
  <c r="J971" i="71"/>
  <c r="N970" i="71"/>
  <c r="J970" i="71"/>
  <c r="N969" i="71"/>
  <c r="J969" i="71"/>
  <c r="N968" i="71"/>
  <c r="J968" i="71"/>
  <c r="N967" i="71"/>
  <c r="J967" i="71"/>
  <c r="N966" i="71"/>
  <c r="J966" i="71"/>
  <c r="N965" i="71"/>
  <c r="J965" i="71"/>
  <c r="N964" i="71"/>
  <c r="J964" i="71"/>
  <c r="N963" i="71"/>
  <c r="J963" i="71"/>
  <c r="N962" i="71"/>
  <c r="J962" i="71"/>
  <c r="N961" i="71"/>
  <c r="J961" i="71"/>
  <c r="N960" i="71"/>
  <c r="J960" i="71"/>
  <c r="N959" i="71"/>
  <c r="J959" i="71"/>
  <c r="N958" i="71"/>
  <c r="J958" i="71"/>
  <c r="N957" i="71"/>
  <c r="J957" i="71"/>
  <c r="N956" i="71"/>
  <c r="J956" i="71"/>
  <c r="N955" i="71"/>
  <c r="J955" i="71"/>
  <c r="N954" i="71"/>
  <c r="J954" i="71"/>
  <c r="N953" i="71"/>
  <c r="J953" i="71"/>
  <c r="N952" i="71"/>
  <c r="J952" i="71"/>
  <c r="N951" i="71"/>
  <c r="J951" i="71"/>
  <c r="N950" i="71"/>
  <c r="J950" i="71"/>
  <c r="N949" i="71"/>
  <c r="J949" i="71"/>
  <c r="N948" i="71"/>
  <c r="J948" i="71"/>
  <c r="N947" i="71"/>
  <c r="J947" i="71"/>
  <c r="N946" i="71"/>
  <c r="J946" i="71"/>
  <c r="N945" i="71"/>
  <c r="J945" i="71"/>
  <c r="N944" i="71"/>
  <c r="J944" i="71"/>
  <c r="N943" i="71"/>
  <c r="J943" i="71"/>
  <c r="N942" i="71"/>
  <c r="J942" i="71"/>
  <c r="N941" i="71"/>
  <c r="J941" i="71"/>
  <c r="N940" i="71"/>
  <c r="J940" i="71"/>
  <c r="N939" i="71"/>
  <c r="J939" i="71"/>
  <c r="N938" i="71"/>
  <c r="J938" i="71"/>
  <c r="N937" i="71"/>
  <c r="J937" i="71"/>
  <c r="N936" i="71"/>
  <c r="J936" i="71"/>
  <c r="N935" i="71"/>
  <c r="J935" i="71"/>
  <c r="N934" i="71"/>
  <c r="J934" i="71"/>
  <c r="N933" i="71"/>
  <c r="J933" i="71"/>
  <c r="N932" i="71"/>
  <c r="J932" i="71"/>
  <c r="N931" i="71"/>
  <c r="J931" i="71"/>
  <c r="N930" i="71"/>
  <c r="J930" i="71"/>
  <c r="N929" i="71"/>
  <c r="J929" i="71"/>
  <c r="N928" i="71"/>
  <c r="J928" i="71"/>
  <c r="N927" i="71"/>
  <c r="J927" i="71"/>
  <c r="N926" i="71"/>
  <c r="J926" i="71"/>
  <c r="N925" i="71"/>
  <c r="J925" i="71"/>
  <c r="N924" i="71"/>
  <c r="J924" i="71"/>
  <c r="N923" i="71"/>
  <c r="J923" i="71"/>
  <c r="N922" i="71"/>
  <c r="J922" i="71"/>
  <c r="N921" i="71"/>
  <c r="J921" i="71"/>
  <c r="N920" i="71"/>
  <c r="J920" i="71"/>
  <c r="N919" i="71"/>
  <c r="J919" i="71"/>
  <c r="N918" i="71"/>
  <c r="J918" i="71"/>
  <c r="N917" i="71"/>
  <c r="J917" i="71"/>
  <c r="N916" i="71"/>
  <c r="J916" i="71"/>
  <c r="N915" i="71"/>
  <c r="J915" i="71"/>
  <c r="N914" i="71"/>
  <c r="J914" i="71"/>
  <c r="N913" i="71"/>
  <c r="J913" i="71"/>
  <c r="N912" i="71"/>
  <c r="J912" i="71"/>
  <c r="N911" i="71"/>
  <c r="J911" i="71"/>
  <c r="N910" i="71"/>
  <c r="J910" i="71"/>
  <c r="N909" i="71"/>
  <c r="J909" i="71"/>
  <c r="N908" i="71"/>
  <c r="J908" i="71"/>
  <c r="N907" i="71"/>
  <c r="J907" i="71"/>
  <c r="N906" i="71"/>
  <c r="J906" i="71"/>
  <c r="N905" i="71"/>
  <c r="J905" i="71"/>
  <c r="N904" i="71"/>
  <c r="J904" i="71"/>
  <c r="N903" i="71"/>
  <c r="J903" i="71"/>
  <c r="N902" i="71"/>
  <c r="J902" i="71"/>
  <c r="N901" i="71"/>
  <c r="J901" i="71"/>
  <c r="N900" i="71"/>
  <c r="J900" i="71"/>
  <c r="N899" i="71"/>
  <c r="J899" i="71"/>
  <c r="N898" i="71"/>
  <c r="J898" i="71"/>
  <c r="N897" i="71"/>
  <c r="J897" i="71"/>
  <c r="N896" i="71"/>
  <c r="J896" i="71"/>
  <c r="N895" i="71"/>
  <c r="J895" i="71"/>
  <c r="N894" i="71"/>
  <c r="J894" i="71"/>
  <c r="N893" i="71"/>
  <c r="J893" i="71"/>
  <c r="N892" i="71"/>
  <c r="J892" i="71"/>
  <c r="N891" i="71"/>
  <c r="J891" i="71"/>
  <c r="N890" i="71"/>
  <c r="J890" i="71"/>
  <c r="N889" i="71"/>
  <c r="J889" i="71"/>
  <c r="N888" i="71"/>
  <c r="J888" i="71"/>
  <c r="N887" i="71"/>
  <c r="J887" i="71"/>
  <c r="N886" i="71"/>
  <c r="J886" i="71"/>
  <c r="N885" i="71"/>
  <c r="J885" i="71"/>
  <c r="N884" i="71"/>
  <c r="J884" i="71"/>
  <c r="N883" i="71"/>
  <c r="J883" i="71"/>
  <c r="N882" i="71"/>
  <c r="J882" i="71"/>
  <c r="N881" i="71"/>
  <c r="J881" i="71"/>
  <c r="N880" i="71"/>
  <c r="J880" i="71"/>
  <c r="N879" i="71"/>
  <c r="J879" i="71"/>
  <c r="N878" i="71"/>
  <c r="J878" i="71"/>
  <c r="N877" i="71"/>
  <c r="J877" i="71"/>
  <c r="N876" i="71"/>
  <c r="J876" i="71"/>
  <c r="N875" i="71"/>
  <c r="J875" i="71"/>
  <c r="N874" i="71"/>
  <c r="J874" i="71"/>
  <c r="N873" i="71"/>
  <c r="J873" i="71"/>
  <c r="N872" i="71"/>
  <c r="J872" i="71"/>
  <c r="N871" i="71"/>
  <c r="J871" i="71"/>
  <c r="N870" i="71"/>
  <c r="J870" i="71"/>
  <c r="N869" i="71"/>
  <c r="J869" i="71"/>
  <c r="N868" i="71"/>
  <c r="J868" i="71"/>
  <c r="N867" i="71"/>
  <c r="J867" i="71"/>
  <c r="N866" i="71"/>
  <c r="J866" i="71"/>
  <c r="N865" i="71"/>
  <c r="J865" i="71"/>
  <c r="N864" i="71"/>
  <c r="J864" i="71"/>
  <c r="N863" i="71"/>
  <c r="J863" i="71"/>
  <c r="N862" i="71"/>
  <c r="J862" i="71"/>
  <c r="N861" i="71"/>
  <c r="J861" i="71"/>
  <c r="N860" i="71"/>
  <c r="J860" i="71"/>
  <c r="N859" i="71"/>
  <c r="J859" i="71"/>
  <c r="N858" i="71"/>
  <c r="J858" i="71"/>
  <c r="N857" i="71"/>
  <c r="J857" i="71"/>
  <c r="N856" i="71"/>
  <c r="J856" i="71"/>
  <c r="N855" i="71"/>
  <c r="J855" i="71"/>
  <c r="N854" i="71"/>
  <c r="J854" i="71"/>
  <c r="N853" i="71"/>
  <c r="J853" i="71"/>
  <c r="N852" i="71"/>
  <c r="J852" i="71"/>
  <c r="N851" i="71"/>
  <c r="J851" i="71"/>
  <c r="N850" i="71"/>
  <c r="J850" i="71"/>
  <c r="N849" i="71"/>
  <c r="J849" i="71"/>
  <c r="N848" i="71"/>
  <c r="J848" i="71"/>
  <c r="N847" i="71"/>
  <c r="J847" i="71"/>
  <c r="N846" i="71"/>
  <c r="J846" i="71"/>
  <c r="N845" i="71"/>
  <c r="J845" i="71"/>
  <c r="N844" i="71"/>
  <c r="J844" i="71"/>
  <c r="N843" i="71"/>
  <c r="J843" i="71"/>
  <c r="N842" i="71"/>
  <c r="N841" i="71"/>
  <c r="J841" i="71"/>
  <c r="N840" i="71"/>
  <c r="J840" i="71"/>
  <c r="N839" i="71"/>
  <c r="J839" i="71"/>
  <c r="N838" i="71"/>
  <c r="J838" i="71"/>
  <c r="N837" i="71"/>
  <c r="J837" i="71"/>
  <c r="N836" i="71"/>
  <c r="J836" i="71"/>
  <c r="N835" i="71"/>
  <c r="J835" i="71"/>
  <c r="N834" i="71"/>
  <c r="J834" i="71"/>
  <c r="N833" i="71"/>
  <c r="J833" i="71"/>
  <c r="N832" i="71"/>
  <c r="J832" i="71"/>
  <c r="N831" i="71"/>
  <c r="J831" i="71"/>
  <c r="N830" i="71"/>
  <c r="J830" i="71"/>
  <c r="N829" i="71"/>
  <c r="J829" i="71"/>
  <c r="N828" i="71"/>
  <c r="J828" i="71"/>
  <c r="N827" i="71"/>
  <c r="J827" i="71"/>
  <c r="N826" i="71"/>
  <c r="J826" i="71"/>
  <c r="N825" i="71"/>
  <c r="J825" i="71"/>
  <c r="N824" i="71"/>
  <c r="J824" i="71"/>
  <c r="N823" i="71"/>
  <c r="J823" i="71"/>
  <c r="N822" i="71"/>
  <c r="J822" i="71"/>
  <c r="N821" i="71"/>
  <c r="J821" i="71"/>
  <c r="N820" i="71"/>
  <c r="J820" i="71"/>
  <c r="N819" i="71"/>
  <c r="J819" i="71"/>
  <c r="N818" i="71"/>
  <c r="J818" i="71"/>
  <c r="N817" i="71"/>
  <c r="J817" i="71"/>
  <c r="N816" i="71"/>
  <c r="J816" i="71"/>
  <c r="N815" i="71"/>
  <c r="J815" i="71"/>
  <c r="N814" i="71"/>
  <c r="J814" i="71"/>
  <c r="N813" i="71"/>
  <c r="J813" i="71"/>
  <c r="N812" i="71"/>
  <c r="J812" i="71"/>
  <c r="N811" i="71"/>
  <c r="J811" i="71"/>
  <c r="N810" i="71"/>
  <c r="J810" i="71"/>
  <c r="N809" i="71"/>
  <c r="J809" i="71"/>
  <c r="N808" i="71"/>
  <c r="J808" i="71"/>
  <c r="N807" i="71"/>
  <c r="J807" i="71"/>
  <c r="J806" i="71"/>
  <c r="N805" i="71"/>
  <c r="J805" i="71"/>
  <c r="N804" i="71"/>
  <c r="J804" i="71"/>
  <c r="N803" i="71"/>
  <c r="J803" i="71"/>
  <c r="N802" i="71"/>
  <c r="J802" i="71"/>
  <c r="N801" i="71"/>
  <c r="J801" i="71"/>
  <c r="N800" i="71"/>
  <c r="J800" i="71"/>
  <c r="N799" i="71"/>
  <c r="J799" i="71"/>
  <c r="N798" i="71"/>
  <c r="J798" i="71"/>
  <c r="N797" i="71"/>
  <c r="J797" i="71"/>
  <c r="N796" i="71"/>
  <c r="J796" i="71"/>
  <c r="N795" i="71"/>
  <c r="J795" i="71"/>
  <c r="N794" i="71"/>
  <c r="J794" i="71"/>
  <c r="N793" i="71"/>
  <c r="J793" i="71"/>
  <c r="N792" i="71"/>
  <c r="J792" i="71"/>
  <c r="N791" i="71"/>
  <c r="J791" i="71"/>
  <c r="N790" i="71"/>
  <c r="J790" i="71"/>
  <c r="N789" i="71"/>
  <c r="J789" i="71"/>
  <c r="N788" i="71"/>
  <c r="J788" i="71"/>
  <c r="N787" i="71"/>
  <c r="J787" i="71"/>
  <c r="N786" i="71"/>
  <c r="J786" i="71"/>
  <c r="N785" i="71"/>
  <c r="J785" i="71"/>
  <c r="N784" i="71"/>
  <c r="J784" i="71"/>
  <c r="N783" i="71"/>
  <c r="J783" i="71"/>
  <c r="N782" i="71"/>
  <c r="J782" i="71"/>
  <c r="N781" i="71"/>
  <c r="J781" i="71"/>
  <c r="N780" i="71"/>
  <c r="J780" i="71"/>
  <c r="N779" i="71"/>
  <c r="J779" i="71"/>
  <c r="N778" i="71"/>
  <c r="J778" i="71"/>
  <c r="N777" i="71"/>
  <c r="J777" i="71"/>
  <c r="N776" i="71"/>
  <c r="J776" i="71"/>
  <c r="N775" i="71"/>
  <c r="J775" i="71"/>
  <c r="N774" i="71"/>
  <c r="J774" i="71"/>
  <c r="N773" i="71"/>
  <c r="J773" i="71"/>
  <c r="N772" i="71"/>
  <c r="J772" i="71"/>
  <c r="N771" i="71"/>
  <c r="J771" i="71"/>
  <c r="N770" i="71"/>
  <c r="J770" i="71"/>
  <c r="N769" i="71"/>
  <c r="J769" i="71"/>
  <c r="N768" i="71"/>
  <c r="J768" i="71"/>
  <c r="N767" i="71"/>
  <c r="J767" i="71"/>
  <c r="N766" i="71"/>
  <c r="J766" i="71"/>
  <c r="N765" i="71"/>
  <c r="J765" i="71"/>
  <c r="N764" i="71"/>
  <c r="J764" i="71"/>
  <c r="N763" i="71"/>
  <c r="J763" i="71"/>
  <c r="N762" i="71"/>
  <c r="J762" i="71"/>
  <c r="N761" i="71"/>
  <c r="J761" i="71"/>
  <c r="N760" i="71"/>
  <c r="J760" i="71"/>
  <c r="N759" i="71"/>
  <c r="J759" i="71"/>
  <c r="N758" i="71"/>
  <c r="J758" i="71"/>
  <c r="N757" i="71"/>
  <c r="J757" i="71"/>
  <c r="N756" i="71"/>
  <c r="J756" i="71"/>
  <c r="N755" i="71"/>
  <c r="J755" i="71"/>
  <c r="N754" i="71"/>
  <c r="J754" i="71"/>
  <c r="N753" i="71"/>
  <c r="J753" i="71"/>
  <c r="N752" i="71"/>
  <c r="J752" i="71"/>
  <c r="N751" i="71"/>
  <c r="J751" i="71"/>
  <c r="N750" i="71"/>
  <c r="J750" i="71"/>
  <c r="N749" i="71"/>
  <c r="J749" i="71"/>
  <c r="N748" i="71"/>
  <c r="J748" i="71"/>
  <c r="N747" i="71"/>
  <c r="J747" i="71"/>
  <c r="N746" i="71"/>
  <c r="J746" i="71"/>
  <c r="N745" i="71"/>
  <c r="J745" i="71"/>
  <c r="N744" i="71"/>
  <c r="J744" i="71"/>
  <c r="N743" i="71"/>
  <c r="J743" i="71"/>
  <c r="N742" i="71"/>
  <c r="J742" i="71"/>
  <c r="N741" i="71"/>
  <c r="J741" i="71"/>
  <c r="N740" i="71"/>
  <c r="J740" i="71"/>
  <c r="N739" i="71"/>
  <c r="J739" i="71"/>
  <c r="N738" i="71"/>
  <c r="J738" i="71"/>
  <c r="N737" i="71"/>
  <c r="J737" i="71"/>
  <c r="N736" i="71"/>
  <c r="J736" i="71"/>
  <c r="N735" i="71"/>
  <c r="J735" i="71"/>
  <c r="N734" i="71"/>
  <c r="J734" i="71"/>
  <c r="N733" i="71"/>
  <c r="J733" i="71"/>
  <c r="N732" i="71"/>
  <c r="J732" i="71"/>
  <c r="N731" i="71"/>
  <c r="J731" i="71"/>
  <c r="N730" i="71"/>
  <c r="J730" i="71"/>
  <c r="N729" i="71"/>
  <c r="J729" i="71"/>
  <c r="N728" i="71"/>
  <c r="J728" i="71"/>
  <c r="N727" i="71"/>
  <c r="J727" i="71"/>
  <c r="N726" i="71"/>
  <c r="J726" i="71"/>
  <c r="N725" i="71"/>
  <c r="J725" i="71"/>
  <c r="N724" i="71"/>
  <c r="J724" i="71"/>
  <c r="N723" i="71"/>
  <c r="J723" i="71"/>
  <c r="N722" i="71"/>
  <c r="J722" i="71"/>
  <c r="N721" i="71"/>
  <c r="J721" i="71"/>
  <c r="N720" i="71"/>
  <c r="J720" i="71"/>
  <c r="N719" i="71"/>
  <c r="J719" i="71"/>
  <c r="N718" i="71"/>
  <c r="J718" i="71"/>
  <c r="N717" i="71"/>
  <c r="J717" i="71"/>
  <c r="N716" i="71"/>
  <c r="J716" i="71"/>
  <c r="N715" i="71"/>
  <c r="J715" i="71"/>
  <c r="N714" i="71"/>
  <c r="J714" i="71"/>
  <c r="N713" i="71"/>
  <c r="J713" i="71"/>
  <c r="N712" i="71"/>
  <c r="J712" i="71"/>
  <c r="N711" i="71"/>
  <c r="J711" i="71"/>
  <c r="N710" i="71"/>
  <c r="J710" i="71"/>
  <c r="N709" i="71"/>
  <c r="J709" i="71"/>
  <c r="N708" i="71"/>
  <c r="J708" i="71"/>
  <c r="N707" i="71"/>
  <c r="J707" i="71"/>
  <c r="N706" i="71"/>
  <c r="J706" i="71"/>
  <c r="N705" i="71"/>
  <c r="J705" i="71"/>
  <c r="N704" i="71"/>
  <c r="J704" i="71"/>
  <c r="N703" i="71"/>
  <c r="J703" i="71"/>
  <c r="N702" i="71"/>
  <c r="J702" i="71"/>
  <c r="N701" i="71"/>
  <c r="J701" i="71"/>
  <c r="N700" i="71"/>
  <c r="J700" i="71"/>
  <c r="N699" i="71"/>
  <c r="J699" i="71"/>
  <c r="N698" i="71"/>
  <c r="J698" i="71"/>
  <c r="N697" i="71"/>
  <c r="J697" i="71"/>
  <c r="N696" i="71"/>
  <c r="J696" i="71"/>
  <c r="N695" i="71"/>
  <c r="J695" i="71"/>
  <c r="N694" i="71"/>
  <c r="J694" i="71"/>
  <c r="N693" i="71"/>
  <c r="J693" i="71"/>
  <c r="N692" i="71"/>
  <c r="J692" i="71"/>
  <c r="N691" i="71"/>
  <c r="J691" i="71"/>
  <c r="N690" i="71"/>
  <c r="J690" i="71"/>
  <c r="N689" i="71"/>
  <c r="J689" i="71"/>
  <c r="N688" i="71"/>
  <c r="J688" i="71"/>
  <c r="N687" i="71"/>
  <c r="J687" i="71"/>
  <c r="N686" i="71"/>
  <c r="J686" i="71"/>
  <c r="N685" i="71"/>
  <c r="J685" i="71"/>
  <c r="N684" i="71"/>
  <c r="J684" i="71"/>
  <c r="N683" i="71"/>
  <c r="J683" i="71"/>
  <c r="N682" i="71"/>
  <c r="J682" i="71"/>
  <c r="N681" i="71"/>
  <c r="J681" i="71"/>
  <c r="N680" i="71"/>
  <c r="J680" i="71"/>
  <c r="N679" i="71"/>
  <c r="J679" i="71"/>
  <c r="N678" i="71"/>
  <c r="J678" i="71"/>
  <c r="N677" i="71"/>
  <c r="J677" i="71"/>
  <c r="N676" i="71"/>
  <c r="J676" i="71"/>
  <c r="N675" i="71"/>
  <c r="J675" i="71"/>
  <c r="N674" i="71"/>
  <c r="J674" i="71"/>
  <c r="N673" i="71"/>
  <c r="J673" i="71"/>
  <c r="N672" i="71"/>
  <c r="J672" i="71"/>
  <c r="N671" i="71"/>
  <c r="J671" i="71"/>
  <c r="N670" i="71"/>
  <c r="J670" i="71"/>
  <c r="N669" i="71"/>
  <c r="J669" i="71"/>
  <c r="N668" i="71"/>
  <c r="J668" i="71"/>
  <c r="N667" i="71"/>
  <c r="J667" i="71"/>
  <c r="N666" i="71"/>
  <c r="J666" i="71"/>
  <c r="N665" i="71"/>
  <c r="J665" i="71"/>
  <c r="N664" i="71"/>
  <c r="J664" i="71"/>
  <c r="N663" i="71"/>
  <c r="J663" i="71"/>
  <c r="N662" i="71"/>
  <c r="J662" i="71"/>
  <c r="N661" i="71"/>
  <c r="J661" i="71"/>
  <c r="N660" i="71"/>
  <c r="J660" i="71"/>
  <c r="N659" i="71"/>
  <c r="J659" i="71"/>
  <c r="N658" i="71"/>
  <c r="J658" i="71"/>
  <c r="N657" i="71"/>
  <c r="J657" i="71"/>
  <c r="N656" i="71"/>
  <c r="J656" i="71"/>
  <c r="N655" i="71"/>
  <c r="J655" i="71"/>
  <c r="N654" i="71"/>
  <c r="J654" i="71"/>
  <c r="N653" i="71"/>
  <c r="J653" i="71"/>
  <c r="N652" i="71"/>
  <c r="J652" i="71"/>
  <c r="N651" i="71"/>
  <c r="J651" i="71"/>
  <c r="N650" i="71"/>
  <c r="J650" i="71"/>
  <c r="N649" i="71"/>
  <c r="J649" i="71"/>
  <c r="N648" i="71"/>
  <c r="J648" i="71"/>
  <c r="N647" i="71"/>
  <c r="J647" i="71"/>
  <c r="N646" i="71"/>
  <c r="J646" i="71"/>
  <c r="N645" i="71"/>
  <c r="J645" i="71"/>
  <c r="N644" i="71"/>
  <c r="J644" i="71"/>
  <c r="N643" i="71"/>
  <c r="J643" i="71"/>
  <c r="N642" i="71"/>
  <c r="J642" i="71"/>
  <c r="N641" i="71"/>
  <c r="J641" i="71"/>
  <c r="N640" i="71"/>
  <c r="J640" i="71"/>
  <c r="N639" i="71"/>
  <c r="J639" i="71"/>
  <c r="N638" i="71"/>
  <c r="J638" i="71"/>
  <c r="N637" i="71"/>
  <c r="J637" i="71"/>
  <c r="N636" i="71"/>
  <c r="J636" i="71"/>
  <c r="N635" i="71"/>
  <c r="J635" i="71"/>
  <c r="N634" i="71"/>
  <c r="J634" i="71"/>
  <c r="N633" i="71"/>
  <c r="J633" i="71"/>
  <c r="N632" i="71"/>
  <c r="J632" i="71"/>
  <c r="N631" i="71"/>
  <c r="J631" i="71"/>
  <c r="N630" i="71"/>
  <c r="J630" i="71"/>
  <c r="N629" i="71"/>
  <c r="J629" i="71"/>
  <c r="N628" i="71"/>
  <c r="J628" i="71"/>
  <c r="N627" i="71"/>
  <c r="J627" i="71"/>
  <c r="N626" i="71"/>
  <c r="J626" i="71"/>
  <c r="N625" i="71"/>
  <c r="J625" i="71"/>
  <c r="N624" i="71"/>
  <c r="J624" i="71"/>
  <c r="N623" i="71"/>
  <c r="J623" i="71"/>
  <c r="N622" i="71"/>
  <c r="J622" i="71"/>
  <c r="N621" i="71"/>
  <c r="J621" i="71"/>
  <c r="N620" i="71"/>
  <c r="J620" i="71"/>
  <c r="N619" i="71"/>
  <c r="J619" i="71"/>
  <c r="N618" i="71"/>
  <c r="J618" i="71"/>
  <c r="N617" i="71"/>
  <c r="J617" i="71"/>
  <c r="N616" i="71"/>
  <c r="J616" i="71"/>
  <c r="N615" i="71"/>
  <c r="J615" i="71"/>
  <c r="N614" i="71"/>
  <c r="J614" i="71"/>
  <c r="N613" i="71"/>
  <c r="J613" i="71"/>
  <c r="N612" i="71"/>
  <c r="J612" i="71"/>
  <c r="N611" i="71"/>
  <c r="J611" i="71"/>
  <c r="N610" i="71"/>
  <c r="J610" i="71"/>
  <c r="N609" i="71"/>
  <c r="J609" i="71"/>
  <c r="N608" i="71"/>
  <c r="J608" i="71"/>
  <c r="N607" i="71"/>
  <c r="J607" i="71"/>
  <c r="N606" i="71"/>
  <c r="J606" i="71"/>
  <c r="N605" i="71"/>
  <c r="J605" i="71"/>
  <c r="N604" i="71"/>
  <c r="J604" i="71"/>
  <c r="N603" i="71"/>
  <c r="J603" i="71"/>
  <c r="N602" i="71"/>
  <c r="J602" i="71"/>
  <c r="N601" i="71"/>
  <c r="J601" i="71"/>
  <c r="N600" i="71"/>
  <c r="J600" i="71"/>
  <c r="N599" i="71"/>
  <c r="J599" i="71"/>
  <c r="N598" i="71"/>
  <c r="J598" i="71"/>
  <c r="N597" i="71"/>
  <c r="J597" i="71"/>
  <c r="N596" i="71"/>
  <c r="J596" i="71"/>
  <c r="N595" i="71"/>
  <c r="J595" i="71"/>
  <c r="N594" i="71"/>
  <c r="J594" i="71"/>
  <c r="N593" i="71"/>
  <c r="J593" i="71"/>
  <c r="N592" i="71"/>
  <c r="J592" i="71"/>
  <c r="N591" i="71"/>
  <c r="J591" i="71"/>
  <c r="N590" i="71"/>
  <c r="J590" i="71"/>
  <c r="N589" i="71"/>
  <c r="J589" i="71"/>
  <c r="N588" i="71"/>
  <c r="J588" i="71"/>
  <c r="N587" i="71"/>
  <c r="J587" i="71"/>
  <c r="N586" i="71"/>
  <c r="J586" i="71"/>
  <c r="N585" i="71"/>
  <c r="J585" i="71"/>
  <c r="N584" i="71"/>
  <c r="J584" i="71"/>
  <c r="N583" i="71"/>
  <c r="J583" i="71"/>
  <c r="N582" i="71"/>
  <c r="J582" i="71"/>
  <c r="N581" i="71"/>
  <c r="J581" i="71"/>
  <c r="N580" i="71"/>
  <c r="J580" i="71"/>
  <c r="N579" i="71"/>
  <c r="J579" i="71"/>
  <c r="N578" i="71"/>
  <c r="J578" i="71"/>
  <c r="N577" i="71"/>
  <c r="J577" i="71"/>
  <c r="N576" i="71"/>
  <c r="J576" i="71"/>
  <c r="N575" i="71"/>
  <c r="J575" i="71"/>
  <c r="N574" i="71"/>
  <c r="J574" i="71"/>
  <c r="N573" i="71"/>
  <c r="J573" i="71"/>
  <c r="N572" i="71"/>
  <c r="J572" i="71"/>
  <c r="N571" i="71"/>
  <c r="J571" i="71"/>
  <c r="N570" i="71"/>
  <c r="J570" i="71"/>
  <c r="N569" i="71"/>
  <c r="J569" i="71"/>
  <c r="N568" i="71"/>
  <c r="J568" i="71"/>
  <c r="N567" i="71"/>
  <c r="J567" i="71"/>
  <c r="N566" i="71"/>
  <c r="J566" i="71"/>
  <c r="N565" i="71"/>
  <c r="J565" i="71"/>
  <c r="N564" i="71"/>
  <c r="J564" i="71"/>
  <c r="N563" i="71"/>
  <c r="J563" i="71"/>
  <c r="N562" i="71"/>
  <c r="J562" i="71"/>
  <c r="N561" i="71"/>
  <c r="J561" i="71"/>
  <c r="N560" i="71"/>
  <c r="J560" i="71"/>
  <c r="N559" i="71"/>
  <c r="J559" i="71"/>
  <c r="N558" i="71"/>
  <c r="J558" i="71"/>
  <c r="N557" i="71"/>
  <c r="J557" i="71"/>
  <c r="N556" i="71"/>
  <c r="J556" i="71"/>
  <c r="N555" i="71"/>
  <c r="J555" i="71"/>
  <c r="N554" i="71"/>
  <c r="J554" i="71"/>
  <c r="N553" i="71"/>
  <c r="J553" i="71"/>
  <c r="N552" i="71"/>
  <c r="J552" i="71"/>
  <c r="N551" i="71"/>
  <c r="J551" i="71"/>
  <c r="N550" i="71"/>
  <c r="J550" i="71"/>
  <c r="N549" i="71"/>
  <c r="J549" i="71"/>
  <c r="N548" i="71"/>
  <c r="J548" i="71"/>
  <c r="N547" i="71"/>
  <c r="J547" i="71"/>
  <c r="N546" i="71"/>
  <c r="J546" i="71"/>
  <c r="N545" i="71"/>
  <c r="J545" i="71"/>
  <c r="N544" i="71"/>
  <c r="J544" i="71"/>
  <c r="N543" i="71"/>
  <c r="J543" i="71"/>
  <c r="N542" i="71"/>
  <c r="J542" i="71"/>
  <c r="N541" i="71"/>
  <c r="J541" i="71"/>
  <c r="N540" i="71"/>
  <c r="J540" i="71"/>
  <c r="N539" i="71"/>
  <c r="J539" i="71"/>
  <c r="N538" i="71"/>
  <c r="J538" i="71"/>
  <c r="N537" i="71"/>
  <c r="J537" i="71"/>
  <c r="N536" i="71"/>
  <c r="J536" i="71"/>
  <c r="N535" i="71"/>
  <c r="J535" i="71"/>
  <c r="N534" i="71"/>
  <c r="J534" i="71"/>
  <c r="N533" i="71"/>
  <c r="J533" i="71"/>
  <c r="N532" i="71"/>
  <c r="J532" i="71"/>
  <c r="N531" i="71"/>
  <c r="J531" i="71"/>
  <c r="N530" i="71"/>
  <c r="J530" i="71"/>
  <c r="N529" i="71"/>
  <c r="J529" i="71"/>
  <c r="N528" i="71"/>
  <c r="J528" i="71"/>
  <c r="N527" i="71"/>
  <c r="J527" i="71"/>
  <c r="N526" i="71"/>
  <c r="J526" i="71"/>
  <c r="N525" i="71"/>
  <c r="J525" i="71"/>
  <c r="N524" i="71"/>
  <c r="J524" i="71"/>
  <c r="N523" i="71"/>
  <c r="J523" i="71"/>
  <c r="N522" i="71"/>
  <c r="J522" i="71"/>
  <c r="N521" i="71"/>
  <c r="J521" i="71"/>
  <c r="N520" i="71"/>
  <c r="J520" i="71"/>
  <c r="N519" i="71"/>
  <c r="J519" i="71"/>
  <c r="N518" i="71"/>
  <c r="J518" i="71"/>
  <c r="N517" i="71"/>
  <c r="J517" i="71"/>
  <c r="N516" i="71"/>
  <c r="J516" i="71"/>
  <c r="N515" i="71"/>
  <c r="J515" i="71"/>
  <c r="N514" i="71"/>
  <c r="J514" i="71"/>
  <c r="N513" i="71"/>
  <c r="J513" i="71"/>
  <c r="N512" i="71"/>
  <c r="J512" i="71"/>
  <c r="N511" i="71"/>
  <c r="J511" i="71"/>
  <c r="N510" i="71"/>
  <c r="J510" i="71"/>
  <c r="N509" i="71"/>
  <c r="J509" i="71"/>
  <c r="N508" i="71"/>
  <c r="J508" i="71"/>
  <c r="N507" i="71"/>
  <c r="J507" i="71"/>
  <c r="N506" i="71"/>
  <c r="J506" i="71"/>
  <c r="N505" i="71"/>
  <c r="J505" i="71"/>
  <c r="N504" i="71"/>
  <c r="J504" i="71"/>
  <c r="N503" i="71"/>
  <c r="J503" i="71"/>
  <c r="N502" i="71"/>
  <c r="J502" i="71"/>
  <c r="N501" i="71"/>
  <c r="J501" i="71"/>
  <c r="N500" i="71"/>
  <c r="J500" i="71"/>
  <c r="N499" i="71"/>
  <c r="J499" i="71"/>
  <c r="N498" i="71"/>
  <c r="J498" i="71"/>
  <c r="N497" i="71"/>
  <c r="J497" i="71"/>
  <c r="N496" i="71"/>
  <c r="J496" i="71"/>
  <c r="J495" i="71"/>
  <c r="N494" i="71"/>
  <c r="J494" i="71"/>
  <c r="N493" i="71"/>
  <c r="J493" i="71"/>
  <c r="N492" i="71"/>
  <c r="J492" i="71"/>
  <c r="N491" i="71"/>
  <c r="J491" i="71"/>
  <c r="N490" i="71"/>
  <c r="J490" i="71"/>
  <c r="N489" i="71"/>
  <c r="J489" i="71"/>
  <c r="N488" i="71"/>
  <c r="J488" i="71"/>
  <c r="N487" i="71"/>
  <c r="J487" i="71"/>
  <c r="N486" i="71"/>
  <c r="J486" i="71"/>
  <c r="N485" i="71"/>
  <c r="J485" i="71"/>
  <c r="N484" i="71"/>
  <c r="J484" i="71"/>
  <c r="N483" i="71"/>
  <c r="J483" i="71"/>
  <c r="N482" i="71"/>
  <c r="J482" i="71"/>
  <c r="N481" i="71"/>
  <c r="J481" i="71"/>
  <c r="N480" i="71"/>
  <c r="J480" i="71"/>
  <c r="N479" i="71"/>
  <c r="J479" i="71"/>
  <c r="N478" i="71"/>
  <c r="J478" i="71"/>
  <c r="N477" i="71"/>
  <c r="J477" i="71"/>
  <c r="N476" i="71"/>
  <c r="J476" i="71"/>
  <c r="N475" i="71"/>
  <c r="J475" i="71"/>
  <c r="N474" i="71"/>
  <c r="J474" i="71"/>
  <c r="N473" i="71"/>
  <c r="J473" i="71"/>
  <c r="N472" i="71"/>
  <c r="J472" i="71"/>
  <c r="N471" i="71"/>
  <c r="J471" i="71"/>
  <c r="N470" i="71"/>
  <c r="J470" i="71"/>
  <c r="N469" i="71"/>
  <c r="J469" i="71"/>
  <c r="N468" i="71"/>
  <c r="J468" i="71"/>
  <c r="N467" i="71"/>
  <c r="J467" i="71"/>
  <c r="N466" i="71"/>
  <c r="J466" i="71"/>
  <c r="N465" i="71"/>
  <c r="J465" i="71"/>
  <c r="N464" i="71"/>
  <c r="J464" i="71"/>
  <c r="N463" i="71"/>
  <c r="J463" i="71"/>
  <c r="N462" i="71"/>
  <c r="J462" i="71"/>
  <c r="N461" i="71"/>
  <c r="J461" i="71"/>
  <c r="N460" i="71"/>
  <c r="J460" i="71"/>
  <c r="N459" i="71"/>
  <c r="J459" i="71"/>
  <c r="N458" i="71"/>
  <c r="J458" i="71"/>
  <c r="N457" i="71"/>
  <c r="J457" i="71"/>
  <c r="N456" i="71"/>
  <c r="J456" i="71"/>
  <c r="N455" i="71"/>
  <c r="J455" i="71"/>
  <c r="N454" i="71"/>
  <c r="J454" i="71"/>
  <c r="N453" i="71"/>
  <c r="J453" i="71"/>
  <c r="N452" i="71"/>
  <c r="J452" i="71"/>
  <c r="N451" i="71"/>
  <c r="J451" i="71"/>
  <c r="N450" i="71"/>
  <c r="J450" i="71"/>
  <c r="N449" i="71"/>
  <c r="J449" i="71"/>
  <c r="N448" i="71"/>
  <c r="J448" i="71"/>
  <c r="N447" i="71"/>
  <c r="J447" i="71"/>
  <c r="N446" i="71"/>
  <c r="J446" i="71"/>
  <c r="N445" i="71"/>
  <c r="J445" i="71"/>
  <c r="N444" i="71"/>
  <c r="J444" i="71"/>
  <c r="N443" i="71"/>
  <c r="J443" i="71"/>
  <c r="N442" i="71"/>
  <c r="J442" i="71"/>
  <c r="N441" i="71"/>
  <c r="J441" i="71"/>
  <c r="N440" i="71"/>
  <c r="J440" i="71"/>
  <c r="N439" i="71"/>
  <c r="J439" i="71"/>
  <c r="N438" i="71"/>
  <c r="J438" i="71"/>
  <c r="N437" i="71"/>
  <c r="J437" i="71"/>
  <c r="N436" i="71"/>
  <c r="J436" i="71"/>
  <c r="N435" i="71"/>
  <c r="J435" i="71"/>
  <c r="N434" i="71"/>
  <c r="J434" i="71"/>
  <c r="N433" i="71"/>
  <c r="J433" i="71"/>
  <c r="N432" i="71"/>
  <c r="J432" i="71"/>
  <c r="N431" i="71"/>
  <c r="J431" i="71"/>
  <c r="N430" i="71"/>
  <c r="J430" i="71"/>
  <c r="N429" i="71"/>
  <c r="J429" i="71"/>
  <c r="N428" i="71"/>
  <c r="J428" i="71"/>
  <c r="N427" i="71"/>
  <c r="J427" i="71"/>
  <c r="N426" i="71"/>
  <c r="J426" i="71"/>
  <c r="N425" i="71"/>
  <c r="J425" i="71"/>
  <c r="N424" i="71"/>
  <c r="J424" i="71"/>
  <c r="N423" i="71"/>
  <c r="J423" i="71"/>
  <c r="N422" i="71"/>
  <c r="J422" i="71"/>
  <c r="N421" i="71"/>
  <c r="J421" i="71"/>
  <c r="N420" i="71"/>
  <c r="J420" i="71"/>
  <c r="N419" i="71"/>
  <c r="J419" i="71"/>
  <c r="N418" i="71"/>
  <c r="J418" i="71"/>
  <c r="N417" i="71"/>
  <c r="J417" i="71"/>
  <c r="N416" i="71"/>
  <c r="J416" i="71"/>
  <c r="N415" i="71"/>
  <c r="J415" i="71"/>
  <c r="N414" i="71"/>
  <c r="J414" i="71"/>
  <c r="N413" i="71"/>
  <c r="J413" i="71"/>
  <c r="N412" i="71"/>
  <c r="J412" i="71"/>
  <c r="N411" i="71"/>
  <c r="J411" i="71"/>
  <c r="N410" i="71"/>
  <c r="J410" i="71"/>
  <c r="N409" i="71"/>
  <c r="J409" i="71"/>
  <c r="N408" i="71"/>
  <c r="J408" i="71"/>
  <c r="N407" i="71"/>
  <c r="J407" i="71"/>
  <c r="N406" i="71"/>
  <c r="J406" i="71"/>
  <c r="N405" i="71"/>
  <c r="J405" i="71"/>
  <c r="N404" i="71"/>
  <c r="J404" i="71"/>
  <c r="N403" i="71"/>
  <c r="J403" i="71"/>
  <c r="N402" i="71"/>
  <c r="J402" i="71"/>
  <c r="N401" i="71"/>
  <c r="J401" i="71"/>
  <c r="N400" i="71"/>
  <c r="J400" i="71"/>
  <c r="N399" i="71"/>
  <c r="J399" i="71"/>
  <c r="N398" i="71"/>
  <c r="J398" i="71"/>
  <c r="N397" i="71"/>
  <c r="J397" i="71"/>
  <c r="N396" i="71"/>
  <c r="J396" i="71"/>
  <c r="N395" i="71"/>
  <c r="J395" i="71"/>
  <c r="N394" i="71"/>
  <c r="J394" i="71"/>
  <c r="N393" i="71"/>
  <c r="J393" i="71"/>
  <c r="N392" i="71"/>
  <c r="J392" i="71"/>
  <c r="N391" i="71"/>
  <c r="J391" i="71"/>
  <c r="N390" i="71"/>
  <c r="J390" i="71"/>
  <c r="N389" i="71"/>
  <c r="J389" i="71"/>
  <c r="N388" i="71"/>
  <c r="J388" i="71"/>
  <c r="N387" i="71"/>
  <c r="J387" i="71"/>
  <c r="N386" i="71"/>
  <c r="J386" i="71"/>
  <c r="N385" i="71"/>
  <c r="J385" i="71"/>
  <c r="N384" i="71"/>
  <c r="J384" i="71"/>
  <c r="N383" i="71"/>
  <c r="J383" i="71"/>
  <c r="N382" i="71"/>
  <c r="J382" i="71"/>
  <c r="N381" i="71"/>
  <c r="J381" i="71"/>
  <c r="N380" i="71"/>
  <c r="J380" i="71"/>
  <c r="N379" i="71"/>
  <c r="J379" i="71"/>
  <c r="N378" i="71"/>
  <c r="J378" i="71"/>
  <c r="N377" i="71"/>
  <c r="J377" i="71"/>
  <c r="N376" i="71"/>
  <c r="J376" i="71"/>
  <c r="N375" i="71"/>
  <c r="J375" i="71"/>
  <c r="N374" i="71"/>
  <c r="J374" i="71"/>
  <c r="N373" i="71"/>
  <c r="J373" i="71"/>
  <c r="N372" i="71"/>
  <c r="J372" i="71"/>
  <c r="N371" i="71"/>
  <c r="J371" i="71"/>
  <c r="N370" i="71"/>
  <c r="J370" i="71"/>
  <c r="N369" i="71"/>
  <c r="J369" i="71"/>
  <c r="N368" i="71"/>
  <c r="J368" i="71"/>
  <c r="N367" i="71"/>
  <c r="J367" i="71"/>
  <c r="N366" i="71"/>
  <c r="J366" i="71"/>
  <c r="N365" i="71"/>
  <c r="J365" i="71"/>
  <c r="N364" i="71"/>
  <c r="J364" i="71"/>
  <c r="N363" i="71"/>
  <c r="J363" i="71"/>
  <c r="N362" i="71"/>
  <c r="J362" i="71"/>
  <c r="N361" i="71"/>
  <c r="J361" i="71"/>
  <c r="N360" i="71"/>
  <c r="J360" i="71"/>
  <c r="N359" i="71"/>
  <c r="J359" i="71"/>
  <c r="N358" i="71"/>
  <c r="J358" i="71"/>
  <c r="N357" i="71"/>
  <c r="J357" i="71"/>
  <c r="N356" i="71"/>
  <c r="J356" i="71"/>
  <c r="N355" i="71"/>
  <c r="J355" i="71"/>
  <c r="N354" i="71"/>
  <c r="J354" i="71"/>
  <c r="N353" i="71"/>
  <c r="J353" i="71"/>
  <c r="N352" i="71"/>
  <c r="J352" i="71"/>
  <c r="N351" i="71"/>
  <c r="J351" i="71"/>
  <c r="N350" i="71"/>
  <c r="J350" i="71"/>
  <c r="N349" i="71"/>
  <c r="J349" i="71"/>
  <c r="N348" i="71"/>
  <c r="J348" i="71"/>
  <c r="N347" i="71"/>
  <c r="J347" i="71"/>
  <c r="N346" i="71"/>
  <c r="J346" i="71"/>
  <c r="N345" i="71"/>
  <c r="J345" i="71"/>
  <c r="N344" i="71"/>
  <c r="J344" i="71"/>
  <c r="N343" i="71"/>
  <c r="J343" i="71"/>
  <c r="N342" i="71"/>
  <c r="J342" i="71"/>
  <c r="N341" i="71"/>
  <c r="J341" i="71"/>
  <c r="N340" i="71"/>
  <c r="J340" i="71"/>
  <c r="N339" i="71"/>
  <c r="J339" i="71"/>
  <c r="N338" i="71"/>
  <c r="J338" i="71"/>
  <c r="N337" i="71"/>
  <c r="J337" i="71"/>
  <c r="N336" i="71"/>
  <c r="J336" i="71"/>
  <c r="N335" i="71"/>
  <c r="J335" i="71"/>
  <c r="N334" i="71"/>
  <c r="J334" i="71"/>
  <c r="N333" i="71"/>
  <c r="J333" i="71"/>
  <c r="N332" i="71"/>
  <c r="J332" i="71"/>
  <c r="N331" i="71"/>
  <c r="J331" i="71"/>
  <c r="N330" i="71"/>
  <c r="J330" i="71"/>
  <c r="N329" i="71"/>
  <c r="J329" i="71"/>
  <c r="N328" i="71"/>
  <c r="J328" i="71"/>
  <c r="N327" i="71"/>
  <c r="J327" i="71"/>
  <c r="N326" i="71"/>
  <c r="J326" i="71"/>
  <c r="N325" i="71"/>
  <c r="J325" i="71"/>
  <c r="N324" i="71"/>
  <c r="J324" i="71"/>
  <c r="N323" i="71"/>
  <c r="J323" i="71"/>
  <c r="N322" i="71"/>
  <c r="J322" i="71"/>
  <c r="N321" i="71"/>
  <c r="J321" i="71"/>
  <c r="N320" i="71"/>
  <c r="J320" i="71"/>
  <c r="N319" i="71"/>
  <c r="J319" i="71"/>
  <c r="N318" i="71"/>
  <c r="J318" i="71"/>
  <c r="N317" i="71"/>
  <c r="J317" i="71"/>
  <c r="N316" i="71"/>
  <c r="J316" i="71"/>
  <c r="N315" i="71"/>
  <c r="J315" i="71"/>
  <c r="N314" i="71"/>
  <c r="J314" i="71"/>
  <c r="N313" i="71"/>
  <c r="J313" i="71"/>
  <c r="N312" i="71"/>
  <c r="J312" i="71"/>
  <c r="N311" i="71"/>
  <c r="J311" i="71"/>
  <c r="N310" i="71"/>
  <c r="J310" i="71"/>
  <c r="N309" i="71"/>
  <c r="J309" i="71"/>
  <c r="N308" i="71"/>
  <c r="J308" i="71"/>
  <c r="N307" i="71"/>
  <c r="J307" i="71"/>
  <c r="N306" i="71"/>
  <c r="J306" i="71"/>
  <c r="N305" i="71"/>
  <c r="J305" i="71"/>
  <c r="N304" i="71"/>
  <c r="J304" i="71"/>
  <c r="N303" i="71"/>
  <c r="J303" i="71"/>
  <c r="N302" i="71"/>
  <c r="J302" i="71"/>
  <c r="N301" i="71"/>
  <c r="J301" i="71"/>
  <c r="N300" i="71"/>
  <c r="J300" i="71"/>
  <c r="N299" i="71"/>
  <c r="J299" i="71"/>
  <c r="N298" i="71"/>
  <c r="J298" i="71"/>
  <c r="N297" i="71"/>
  <c r="J297" i="71"/>
  <c r="N296" i="71"/>
  <c r="J296" i="71"/>
  <c r="N295" i="71"/>
  <c r="J295" i="71"/>
  <c r="N294" i="71"/>
  <c r="J294" i="71"/>
  <c r="N293" i="71"/>
  <c r="J293" i="71"/>
  <c r="N292" i="71"/>
  <c r="J292" i="71"/>
  <c r="N291" i="71"/>
  <c r="J291" i="71"/>
  <c r="N290" i="71"/>
  <c r="J290" i="71"/>
  <c r="N289" i="71"/>
  <c r="J289" i="71"/>
  <c r="N288" i="71"/>
  <c r="J288" i="71"/>
  <c r="N287" i="71"/>
  <c r="J287" i="71"/>
  <c r="N286" i="71"/>
  <c r="J286" i="71"/>
  <c r="N285" i="71"/>
  <c r="J285" i="71"/>
  <c r="N284" i="71"/>
  <c r="J284" i="71"/>
  <c r="N283" i="71"/>
  <c r="J283" i="71"/>
  <c r="N282" i="71"/>
  <c r="J282" i="71"/>
  <c r="N281" i="71"/>
  <c r="J281" i="71"/>
  <c r="N280" i="71"/>
  <c r="J280" i="71"/>
  <c r="N279" i="71"/>
  <c r="J279" i="71"/>
  <c r="N278" i="71"/>
  <c r="J278" i="71"/>
  <c r="N277" i="71"/>
  <c r="J277" i="71"/>
  <c r="N276" i="71"/>
  <c r="J276" i="71"/>
  <c r="N275" i="71"/>
  <c r="J275" i="71"/>
  <c r="N274" i="71"/>
  <c r="J274" i="71"/>
  <c r="N273" i="71"/>
  <c r="J273" i="71"/>
  <c r="N272" i="71"/>
  <c r="J272" i="71"/>
  <c r="N271" i="71"/>
  <c r="J271" i="71"/>
  <c r="N270" i="71"/>
  <c r="J270" i="71"/>
  <c r="N269" i="71"/>
  <c r="J269" i="71"/>
  <c r="N268" i="71"/>
  <c r="J268" i="71"/>
  <c r="N267" i="71"/>
  <c r="J267" i="71"/>
  <c r="N266" i="71"/>
  <c r="J266" i="71"/>
  <c r="N265" i="71"/>
  <c r="J265" i="71"/>
  <c r="N264" i="71"/>
  <c r="J264" i="71"/>
  <c r="N263" i="71"/>
  <c r="J263" i="71"/>
  <c r="N262" i="71"/>
  <c r="J262" i="71"/>
  <c r="N261" i="71"/>
  <c r="J261" i="71"/>
  <c r="N260" i="71"/>
  <c r="J260" i="71"/>
  <c r="N259" i="71"/>
  <c r="J259" i="71"/>
  <c r="N258" i="71"/>
  <c r="J258" i="71"/>
  <c r="N257" i="71"/>
  <c r="J257" i="71"/>
  <c r="N256" i="71"/>
  <c r="J256" i="71"/>
  <c r="N255" i="71"/>
  <c r="J255" i="71"/>
  <c r="N254" i="71"/>
  <c r="J254" i="71"/>
  <c r="N253" i="71"/>
  <c r="J253" i="71"/>
  <c r="N252" i="71"/>
  <c r="J252" i="71"/>
  <c r="N251" i="71"/>
  <c r="J251" i="71"/>
  <c r="N250" i="71"/>
  <c r="J250" i="71"/>
  <c r="N249" i="71"/>
  <c r="J249" i="71"/>
  <c r="N248" i="71"/>
  <c r="J248" i="71"/>
  <c r="N247" i="71"/>
  <c r="J247" i="71"/>
  <c r="N246" i="71"/>
  <c r="J246" i="71"/>
  <c r="N245" i="71"/>
  <c r="J245" i="71"/>
  <c r="N244" i="71"/>
  <c r="J244" i="71"/>
  <c r="N243" i="71"/>
  <c r="J243" i="71"/>
  <c r="N242" i="71"/>
  <c r="J242" i="71"/>
  <c r="N241" i="71"/>
  <c r="J241" i="71"/>
  <c r="N240" i="71"/>
  <c r="J240" i="71"/>
  <c r="N239" i="71"/>
  <c r="J239" i="71"/>
  <c r="N238" i="71"/>
  <c r="J238" i="71"/>
  <c r="N237" i="71"/>
  <c r="J237" i="71"/>
  <c r="N236" i="71"/>
  <c r="J236" i="71"/>
  <c r="N235" i="71"/>
  <c r="J235" i="71"/>
  <c r="N234" i="71"/>
  <c r="J234" i="71"/>
  <c r="N233" i="71"/>
  <c r="J233" i="71"/>
  <c r="N232" i="71"/>
  <c r="J232" i="71"/>
  <c r="N231" i="71"/>
  <c r="J231" i="71"/>
  <c r="N230" i="71"/>
  <c r="J230" i="71"/>
  <c r="N229" i="71"/>
  <c r="J229" i="71"/>
  <c r="N228" i="71"/>
  <c r="J228" i="71"/>
  <c r="N227" i="71"/>
  <c r="J227" i="71"/>
  <c r="N226" i="71"/>
  <c r="J226" i="71"/>
  <c r="N225" i="71"/>
  <c r="J225" i="71"/>
  <c r="N224" i="71"/>
  <c r="J224" i="71"/>
  <c r="N223" i="71"/>
  <c r="J223" i="71"/>
  <c r="N222" i="71"/>
  <c r="J222" i="71"/>
  <c r="N221" i="71"/>
  <c r="J221" i="71"/>
  <c r="N220" i="71"/>
  <c r="J220" i="71"/>
  <c r="N219" i="71"/>
  <c r="J219" i="71"/>
  <c r="N218" i="71"/>
  <c r="J218" i="71"/>
  <c r="N217" i="71"/>
  <c r="J217" i="71"/>
  <c r="N216" i="71"/>
  <c r="J216" i="71"/>
  <c r="N215" i="71"/>
  <c r="J215" i="71"/>
  <c r="N214" i="71"/>
  <c r="J214" i="71"/>
  <c r="N213" i="71"/>
  <c r="J213" i="71"/>
  <c r="N212" i="71"/>
  <c r="J212" i="71"/>
  <c r="N211" i="71"/>
  <c r="J211" i="71"/>
  <c r="N210" i="71"/>
  <c r="J210" i="71"/>
  <c r="N209" i="71"/>
  <c r="J209" i="71"/>
  <c r="N208" i="71"/>
  <c r="J208" i="71"/>
  <c r="N207" i="71"/>
  <c r="J207" i="71"/>
  <c r="N206" i="71"/>
  <c r="J206" i="71"/>
  <c r="N205" i="71"/>
  <c r="J205" i="71"/>
  <c r="N204" i="71"/>
  <c r="J204" i="71"/>
  <c r="N203" i="71"/>
  <c r="J203" i="71"/>
  <c r="N202" i="71"/>
  <c r="J202" i="71"/>
  <c r="N201" i="71"/>
  <c r="J201" i="71"/>
  <c r="N200" i="71"/>
  <c r="J200" i="71"/>
  <c r="N199" i="71"/>
  <c r="J199" i="71"/>
  <c r="N198" i="71"/>
  <c r="J198" i="71"/>
  <c r="N197" i="71"/>
  <c r="J197" i="71"/>
  <c r="N196" i="71"/>
  <c r="J196" i="71"/>
  <c r="N195" i="71"/>
  <c r="J195" i="71"/>
  <c r="N194" i="71"/>
  <c r="J194" i="71"/>
  <c r="N193" i="71"/>
  <c r="J193" i="71"/>
  <c r="N192" i="71"/>
  <c r="J192" i="71"/>
  <c r="N191" i="71"/>
  <c r="J191" i="71"/>
  <c r="N190" i="71"/>
  <c r="J190" i="71"/>
  <c r="N189" i="71"/>
  <c r="J189" i="71"/>
  <c r="N188" i="71"/>
  <c r="J188" i="71"/>
  <c r="N187" i="71"/>
  <c r="J187" i="71"/>
  <c r="N186" i="71"/>
  <c r="J186" i="71"/>
  <c r="N185" i="71"/>
  <c r="J185" i="71"/>
  <c r="N184" i="71"/>
  <c r="J184" i="71"/>
  <c r="N183" i="71"/>
  <c r="J183" i="71"/>
  <c r="N182" i="71"/>
  <c r="J182" i="71"/>
  <c r="N181" i="71"/>
  <c r="J181" i="71"/>
  <c r="N180" i="71"/>
  <c r="J180" i="71"/>
  <c r="N179" i="71"/>
  <c r="J179" i="71"/>
  <c r="N178" i="71"/>
  <c r="J178" i="71"/>
  <c r="N177" i="71"/>
  <c r="J177" i="71"/>
  <c r="N176" i="71"/>
  <c r="J176" i="71"/>
  <c r="N175" i="71"/>
  <c r="J175" i="71"/>
  <c r="N174" i="71"/>
  <c r="J174" i="71"/>
  <c r="N173" i="71"/>
  <c r="J173" i="71"/>
  <c r="N172" i="71"/>
  <c r="J172" i="71"/>
  <c r="N171" i="71"/>
  <c r="J171" i="71"/>
  <c r="N170" i="71"/>
  <c r="J170" i="71"/>
  <c r="N169" i="71"/>
  <c r="J169" i="71"/>
  <c r="N168" i="71"/>
  <c r="J168" i="71"/>
  <c r="N167" i="71"/>
  <c r="J167" i="71"/>
  <c r="N166" i="71"/>
  <c r="J166" i="71"/>
  <c r="N165" i="71"/>
  <c r="J165" i="71"/>
  <c r="N164" i="71"/>
  <c r="J164" i="71"/>
  <c r="N163" i="71"/>
  <c r="J163" i="71"/>
  <c r="N162" i="71"/>
  <c r="J162" i="71"/>
  <c r="N161" i="71"/>
  <c r="J161" i="71"/>
  <c r="N160" i="71"/>
  <c r="J160" i="71"/>
  <c r="N159" i="71"/>
  <c r="J159" i="71"/>
  <c r="N158" i="71"/>
  <c r="J158" i="71"/>
  <c r="N157" i="71"/>
  <c r="J157" i="71"/>
  <c r="N156" i="71"/>
  <c r="J156" i="71"/>
  <c r="N155" i="71"/>
  <c r="J155" i="71"/>
  <c r="N154" i="71"/>
  <c r="J154" i="71"/>
  <c r="N153" i="71"/>
  <c r="J153" i="71"/>
  <c r="N152" i="71"/>
  <c r="J152" i="71"/>
  <c r="N151" i="71"/>
  <c r="J151" i="71"/>
  <c r="N150" i="71"/>
  <c r="J150" i="71"/>
  <c r="N149" i="71"/>
  <c r="J149" i="71"/>
  <c r="N148" i="71"/>
  <c r="J148" i="71"/>
  <c r="N147" i="71"/>
  <c r="J147" i="71"/>
  <c r="N146" i="71"/>
  <c r="J146" i="71"/>
  <c r="N145" i="71"/>
  <c r="J145" i="71"/>
  <c r="N144" i="71"/>
  <c r="J144" i="71"/>
  <c r="N143" i="71"/>
  <c r="J143" i="71"/>
  <c r="N142" i="71"/>
  <c r="J142" i="71"/>
  <c r="N141" i="71"/>
  <c r="J141" i="71"/>
  <c r="N140" i="71"/>
  <c r="J140" i="71"/>
  <c r="N139" i="71"/>
  <c r="J139" i="71"/>
  <c r="N138" i="71"/>
  <c r="J138" i="71"/>
  <c r="N137" i="71"/>
  <c r="J137" i="71"/>
  <c r="N136" i="71"/>
  <c r="J136" i="71"/>
  <c r="N135" i="71"/>
  <c r="J135" i="71"/>
  <c r="N134" i="71"/>
  <c r="J134" i="71"/>
  <c r="N133" i="71"/>
  <c r="J133" i="71"/>
  <c r="N132" i="71"/>
  <c r="J132" i="71"/>
  <c r="N131" i="71"/>
  <c r="J131" i="71"/>
  <c r="N130" i="71"/>
  <c r="J130" i="71"/>
  <c r="N129" i="71"/>
  <c r="J129" i="71"/>
  <c r="N128" i="71"/>
  <c r="J128" i="71"/>
  <c r="N127" i="71"/>
  <c r="J127" i="71"/>
  <c r="N126" i="71"/>
  <c r="J126" i="71"/>
  <c r="N125" i="71"/>
  <c r="J125" i="71"/>
  <c r="N124" i="71"/>
  <c r="J124" i="71"/>
  <c r="N123" i="71"/>
  <c r="J123" i="71"/>
  <c r="N122" i="71"/>
  <c r="J122" i="71"/>
  <c r="N121" i="71"/>
  <c r="J121" i="71"/>
  <c r="N120" i="71"/>
  <c r="J120" i="71"/>
  <c r="N119" i="71"/>
  <c r="J119" i="71"/>
  <c r="N118" i="71"/>
  <c r="J118" i="71"/>
  <c r="N117" i="71"/>
  <c r="J117" i="71"/>
  <c r="N116" i="71"/>
  <c r="J116" i="71"/>
  <c r="N115" i="71"/>
  <c r="J115" i="71"/>
  <c r="N114" i="71"/>
  <c r="J114" i="71"/>
  <c r="N113" i="71"/>
  <c r="J113" i="71"/>
  <c r="N112" i="71"/>
  <c r="J112" i="71"/>
  <c r="N111" i="71"/>
  <c r="J111" i="71"/>
  <c r="N110" i="71"/>
  <c r="J110" i="71"/>
  <c r="N109" i="71"/>
  <c r="J109" i="71"/>
  <c r="N108" i="71"/>
  <c r="J108" i="71"/>
  <c r="N107" i="71"/>
  <c r="J107" i="71"/>
  <c r="N106" i="71"/>
  <c r="J106" i="71"/>
  <c r="N105" i="71"/>
  <c r="J105" i="71"/>
  <c r="N104" i="71"/>
  <c r="J104" i="71"/>
  <c r="N103" i="71"/>
  <c r="J103" i="71"/>
  <c r="N102" i="71"/>
  <c r="J102" i="71"/>
  <c r="N101" i="71"/>
  <c r="J101" i="71"/>
  <c r="N100" i="71"/>
  <c r="J100" i="71"/>
  <c r="N99" i="71"/>
  <c r="J99" i="71"/>
  <c r="N98" i="71"/>
  <c r="J98" i="71"/>
  <c r="N97" i="71"/>
  <c r="J97" i="71"/>
  <c r="N96" i="71"/>
  <c r="J96" i="71"/>
  <c r="N95" i="71"/>
  <c r="J95" i="71"/>
  <c r="N94" i="71"/>
  <c r="J94" i="71"/>
  <c r="N93" i="71"/>
  <c r="J93" i="71"/>
  <c r="N92" i="71"/>
  <c r="J92" i="71"/>
  <c r="N91" i="71"/>
  <c r="J91" i="71"/>
  <c r="N90" i="71"/>
  <c r="J90" i="71"/>
  <c r="N89" i="71"/>
  <c r="J89" i="71"/>
  <c r="N88" i="71"/>
  <c r="J88" i="71"/>
  <c r="N87" i="71"/>
  <c r="J87" i="71"/>
  <c r="N86" i="71"/>
  <c r="J86" i="71"/>
  <c r="N85" i="71"/>
  <c r="J85" i="71"/>
  <c r="N84" i="71"/>
  <c r="J84" i="71"/>
  <c r="N83" i="71"/>
  <c r="J83" i="71"/>
  <c r="N82" i="71"/>
  <c r="J82" i="71"/>
  <c r="N81" i="71"/>
  <c r="J81" i="71"/>
  <c r="N80" i="71"/>
  <c r="J80" i="71"/>
  <c r="N79" i="71"/>
  <c r="J79" i="71"/>
  <c r="N78" i="71"/>
  <c r="J78" i="71"/>
  <c r="N77" i="71"/>
  <c r="J77" i="71"/>
  <c r="N76" i="71"/>
  <c r="J76" i="71"/>
  <c r="N75" i="71"/>
  <c r="J75" i="71"/>
  <c r="N74" i="71"/>
  <c r="J74" i="71"/>
  <c r="N73" i="71"/>
  <c r="J73" i="71"/>
  <c r="J72" i="71"/>
  <c r="N71" i="71"/>
  <c r="J71" i="71"/>
  <c r="N70" i="71"/>
  <c r="J70" i="71"/>
  <c r="N69" i="71"/>
  <c r="J69" i="71"/>
  <c r="N68" i="71"/>
  <c r="J68" i="71"/>
  <c r="N67" i="71"/>
  <c r="J67" i="71"/>
  <c r="N66" i="71"/>
  <c r="J66" i="71"/>
  <c r="N65" i="71"/>
  <c r="J65" i="71"/>
  <c r="N64" i="71"/>
  <c r="J64" i="71"/>
  <c r="N63" i="71"/>
  <c r="J63" i="71"/>
  <c r="N62" i="71"/>
  <c r="J62" i="71"/>
  <c r="N61" i="71"/>
  <c r="J61" i="71"/>
  <c r="N60" i="71"/>
  <c r="J60" i="71"/>
  <c r="N59" i="71"/>
  <c r="J59" i="71"/>
  <c r="N58" i="71"/>
  <c r="J58" i="71"/>
  <c r="N57" i="71"/>
  <c r="J57" i="71"/>
  <c r="N56" i="71"/>
  <c r="J56" i="71"/>
  <c r="N55" i="71"/>
  <c r="J55" i="71"/>
  <c r="N54" i="71"/>
  <c r="J54" i="71"/>
  <c r="N53" i="71"/>
  <c r="J53" i="71"/>
  <c r="N52" i="71"/>
  <c r="J52" i="71"/>
  <c r="N51" i="71"/>
  <c r="J51" i="71"/>
  <c r="N50" i="71"/>
  <c r="J50" i="71"/>
  <c r="N49" i="71"/>
  <c r="J49" i="71"/>
  <c r="N48" i="71"/>
  <c r="J48" i="71"/>
  <c r="N47" i="71"/>
  <c r="J47" i="71"/>
  <c r="N46" i="71"/>
  <c r="J46" i="71"/>
  <c r="N45" i="71"/>
  <c r="J45" i="71"/>
  <c r="N44" i="71"/>
  <c r="J44" i="71"/>
  <c r="N43" i="71"/>
  <c r="J43" i="71"/>
  <c r="N42" i="71"/>
  <c r="J42" i="71"/>
  <c r="N41" i="71"/>
  <c r="J41" i="71"/>
  <c r="N40" i="71"/>
  <c r="J40" i="71"/>
  <c r="N39" i="71"/>
  <c r="J39" i="71"/>
  <c r="N38" i="71"/>
  <c r="J38" i="71"/>
  <c r="N37" i="71"/>
  <c r="J37" i="71"/>
  <c r="N36" i="71"/>
  <c r="J36" i="71"/>
  <c r="N35" i="71"/>
  <c r="J35" i="71"/>
  <c r="N34" i="71"/>
  <c r="J34" i="71"/>
  <c r="N33" i="71"/>
  <c r="J33" i="71"/>
  <c r="N32" i="71"/>
  <c r="J32" i="71"/>
  <c r="N31" i="71"/>
  <c r="J31" i="71"/>
  <c r="N30" i="71"/>
  <c r="J30" i="71"/>
  <c r="N29" i="71"/>
  <c r="J29" i="71"/>
  <c r="N28" i="71"/>
  <c r="J28" i="71"/>
  <c r="N27" i="71"/>
  <c r="J27" i="71"/>
  <c r="N26" i="71"/>
  <c r="J26" i="71"/>
  <c r="N25" i="71"/>
  <c r="J25" i="71"/>
  <c r="N24" i="71"/>
  <c r="J24" i="71"/>
  <c r="N23" i="71"/>
  <c r="J23" i="71"/>
  <c r="N22" i="71"/>
  <c r="J22" i="71"/>
  <c r="N21" i="71"/>
  <c r="J21" i="71"/>
  <c r="N20" i="71"/>
  <c r="J20" i="71"/>
  <c r="N19" i="71"/>
  <c r="J19" i="71"/>
  <c r="N18" i="71"/>
  <c r="J18" i="71"/>
  <c r="N17" i="71"/>
  <c r="J17" i="71"/>
  <c r="N16" i="71"/>
  <c r="J16" i="71"/>
  <c r="N15" i="71"/>
  <c r="J15" i="71"/>
  <c r="N14" i="71"/>
  <c r="J14" i="71"/>
  <c r="N13" i="71"/>
  <c r="J13" i="71"/>
  <c r="N12" i="71"/>
  <c r="J12" i="71"/>
  <c r="N11" i="71"/>
  <c r="J11" i="71"/>
  <c r="N10" i="71"/>
  <c r="J10" i="71"/>
  <c r="N9" i="71"/>
  <c r="J9" i="71"/>
  <c r="N8" i="71"/>
  <c r="J8" i="71"/>
  <c r="N7" i="71"/>
  <c r="J7" i="71"/>
  <c r="N6" i="71"/>
  <c r="J6" i="71"/>
  <c r="N5" i="71"/>
  <c r="J5" i="71"/>
  <c r="N4" i="71"/>
  <c r="J4" i="71"/>
  <c r="N3" i="71"/>
  <c r="J3" i="71"/>
  <c r="N2" i="71"/>
  <c r="J2" i="71"/>
  <c r="D2281" i="71" l="1"/>
  <c r="D13" i="15" l="1"/>
  <c r="D11" i="15"/>
  <c r="D12" i="15" s="1"/>
  <c r="D14" i="15" l="1"/>
  <c r="D15" i="15"/>
</calcChain>
</file>

<file path=xl/comments1.xml><?xml version="1.0" encoding="utf-8"?>
<comments xmlns="http://schemas.openxmlformats.org/spreadsheetml/2006/main">
  <authors>
    <author>作成者</author>
  </authors>
  <commentList>
    <comment ref="D1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=((D4-1)*D6+(D7-1)*D9)/(D4+D7-2)</t>
        </r>
      </text>
    </comment>
    <comment ref="D12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=ABS(D5-D8)/SQRT(D11*(1/D4+1/D7))</t>
        </r>
      </text>
    </comment>
    <comment ref="D13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=TINV(0.05, D4+D7-2)</t>
        </r>
      </text>
    </comment>
    <comment ref="D14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=ABS(D5-D8)+TINV(0.05, D4+D7-2)*SQRT(1/D4+1/D7)*SQRT(D11)</t>
        </r>
      </text>
    </comment>
    <comment ref="D15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=ABS(D5-D8)-TINV(0.05, D4+D7-2)*SQRT(1/D4+1/D7)*SQRT(D11)</t>
        </r>
      </text>
    </comment>
  </commentList>
</comments>
</file>

<file path=xl/comments2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8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8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6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codon102Leuの変異はcodon129Metのアレスに存在</t>
        </r>
      </text>
    </comment>
    <comment ref="BO99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227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228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228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comments3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77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77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179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180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180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sharedStrings.xml><?xml version="1.0" encoding="utf-8"?>
<sst xmlns="http://schemas.openxmlformats.org/spreadsheetml/2006/main" count="60948" uniqueCount="12000">
  <si>
    <t>通し番号</t>
    <rPh sb="0" eb="1">
      <t>トオ</t>
    </rPh>
    <rPh sb="2" eb="4">
      <t>バンゴウ</t>
    </rPh>
    <phoneticPr fontId="2"/>
  </si>
  <si>
    <t>低出生体重児／対照</t>
    <rPh sb="0" eb="3">
      <t>テイシュッショウ</t>
    </rPh>
    <rPh sb="3" eb="6">
      <t>タイジュウジ</t>
    </rPh>
    <rPh sb="7" eb="9">
      <t>タイショウ</t>
    </rPh>
    <phoneticPr fontId="2"/>
  </si>
  <si>
    <t>性別</t>
    <rPh sb="0" eb="2">
      <t>セイベツ</t>
    </rPh>
    <phoneticPr fontId="2"/>
  </si>
  <si>
    <t>分娩回数</t>
    <rPh sb="0" eb="2">
      <t>ブンベン</t>
    </rPh>
    <rPh sb="2" eb="4">
      <t>カイスウ</t>
    </rPh>
    <phoneticPr fontId="2"/>
  </si>
  <si>
    <t>生下時妊娠日齢</t>
    <rPh sb="0" eb="1">
      <t>セイ</t>
    </rPh>
    <rPh sb="1" eb="3">
      <t>カジ</t>
    </rPh>
    <rPh sb="3" eb="5">
      <t>ニンシン</t>
    </rPh>
    <rPh sb="5" eb="7">
      <t>ニチレイ</t>
    </rPh>
    <phoneticPr fontId="2"/>
  </si>
  <si>
    <t>生下時体重</t>
    <rPh sb="0" eb="1">
      <t>セイ</t>
    </rPh>
    <rPh sb="1" eb="3">
      <t>カジ</t>
    </rPh>
    <rPh sb="3" eb="5">
      <t>タイジュウ</t>
    </rPh>
    <phoneticPr fontId="2"/>
  </si>
  <si>
    <t>年齢</t>
    <rPh sb="0" eb="2">
      <t>ネンレイ</t>
    </rPh>
    <phoneticPr fontId="2"/>
  </si>
  <si>
    <t>婚姻状況</t>
    <rPh sb="0" eb="2">
      <t>コンイン</t>
    </rPh>
    <rPh sb="2" eb="4">
      <t>ジョウキョウ</t>
    </rPh>
    <phoneticPr fontId="2"/>
  </si>
  <si>
    <t>就業状況</t>
    <rPh sb="0" eb="2">
      <t>シュウギョウ</t>
    </rPh>
    <rPh sb="2" eb="4">
      <t>ジョウキョウ</t>
    </rPh>
    <phoneticPr fontId="2"/>
  </si>
  <si>
    <t>妊娠中の喫煙状況</t>
    <rPh sb="0" eb="3">
      <t>ニンシンチュウ</t>
    </rPh>
    <rPh sb="4" eb="6">
      <t>キツエン</t>
    </rPh>
    <rPh sb="6" eb="8">
      <t>ジョウキョウ</t>
    </rPh>
    <phoneticPr fontId="2"/>
  </si>
  <si>
    <t>収縮期血圧</t>
    <rPh sb="0" eb="3">
      <t>シュウシュクキ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</si>
  <si>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</si>
  <si>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ＩＤ</t>
    <phoneticPr fontId="6"/>
  </si>
  <si>
    <t>診断（分類）</t>
    <rPh sb="0" eb="2">
      <t>シンダン</t>
    </rPh>
    <rPh sb="3" eb="5">
      <t>ブンルイ</t>
    </rPh>
    <phoneticPr fontId="6"/>
  </si>
  <si>
    <t>氏名</t>
    <rPh sb="0" eb="2">
      <t>シメイ</t>
    </rPh>
    <phoneticPr fontId="6"/>
  </si>
  <si>
    <t>性別</t>
    <rPh sb="0" eb="2">
      <t>セイベツ</t>
    </rPh>
    <phoneticPr fontId="6"/>
  </si>
  <si>
    <t>生年月日</t>
    <rPh sb="0" eb="2">
      <t>セイネン</t>
    </rPh>
    <rPh sb="2" eb="4">
      <t>ガッピ</t>
    </rPh>
    <phoneticPr fontId="6"/>
  </si>
  <si>
    <t>出身地都道府県</t>
    <rPh sb="0" eb="3">
      <t>シュッシンチ</t>
    </rPh>
    <rPh sb="3" eb="7">
      <t>トドウフケン</t>
    </rPh>
    <phoneticPr fontId="6"/>
  </si>
  <si>
    <t>主な生活都道府県</t>
    <rPh sb="0" eb="1">
      <t>オモ</t>
    </rPh>
    <rPh sb="2" eb="4">
      <t>セイカツ</t>
    </rPh>
    <rPh sb="4" eb="8">
      <t>トドウフケン</t>
    </rPh>
    <phoneticPr fontId="6"/>
  </si>
  <si>
    <t>現在の住所都道府県</t>
    <rPh sb="0" eb="2">
      <t>ゲンザイ</t>
    </rPh>
    <rPh sb="3" eb="5">
      <t>ジュウショ</t>
    </rPh>
    <rPh sb="5" eb="9">
      <t>トドウフケン</t>
    </rPh>
    <phoneticPr fontId="6"/>
  </si>
  <si>
    <t>発病年月日</t>
    <rPh sb="0" eb="2">
      <t>ハツビョウ</t>
    </rPh>
    <rPh sb="2" eb="5">
      <t>ネンガッピ</t>
    </rPh>
    <phoneticPr fontId="6"/>
  </si>
  <si>
    <t>発病時年齢</t>
    <rPh sb="0" eb="3">
      <t>ハツビョウジ</t>
    </rPh>
    <rPh sb="3" eb="5">
      <t>ネンレイ</t>
    </rPh>
    <phoneticPr fontId="6"/>
  </si>
  <si>
    <t>初診年月日</t>
    <rPh sb="0" eb="2">
      <t>ショシン</t>
    </rPh>
    <rPh sb="2" eb="5">
      <t>ネンガッピ</t>
    </rPh>
    <phoneticPr fontId="6"/>
  </si>
  <si>
    <t>受診状況</t>
    <rPh sb="0" eb="2">
      <t>ジュシン</t>
    </rPh>
    <rPh sb="2" eb="4">
      <t>ジョウキョウ</t>
    </rPh>
    <phoneticPr fontId="6"/>
  </si>
  <si>
    <t>死亡（最終確認）年月日</t>
    <rPh sb="0" eb="2">
      <t>シボウ</t>
    </rPh>
    <rPh sb="3" eb="5">
      <t>サイシュウ</t>
    </rPh>
    <rPh sb="5" eb="7">
      <t>カクニン</t>
    </rPh>
    <rPh sb="8" eb="11">
      <t>ネンガッピ</t>
    </rPh>
    <phoneticPr fontId="6"/>
  </si>
  <si>
    <t>死亡までの期間（月）</t>
    <rPh sb="0" eb="2">
      <t>シボウ</t>
    </rPh>
    <rPh sb="5" eb="7">
      <t>キカン</t>
    </rPh>
    <rPh sb="8" eb="9">
      <t>ツキ</t>
    </rPh>
    <phoneticPr fontId="6"/>
  </si>
  <si>
    <t>家族歴</t>
    <rPh sb="0" eb="2">
      <t>カゾク</t>
    </rPh>
    <rPh sb="2" eb="3">
      <t>レキ</t>
    </rPh>
    <phoneticPr fontId="6"/>
  </si>
  <si>
    <t>家族歴詳細</t>
    <rPh sb="0" eb="2">
      <t>カゾク</t>
    </rPh>
    <rPh sb="2" eb="3">
      <t>レキ</t>
    </rPh>
    <rPh sb="3" eb="5">
      <t>ショウサイ</t>
    </rPh>
    <phoneticPr fontId="6"/>
  </si>
  <si>
    <t>職業歴</t>
    <rPh sb="0" eb="3">
      <t>ショクギョウレキ</t>
    </rPh>
    <phoneticPr fontId="6"/>
  </si>
  <si>
    <t>食品嗜好など</t>
    <rPh sb="0" eb="2">
      <t>ショクヒン</t>
    </rPh>
    <rPh sb="2" eb="4">
      <t>シコウ</t>
    </rPh>
    <phoneticPr fontId="6"/>
  </si>
  <si>
    <t>他の患者との接触歴</t>
    <rPh sb="0" eb="1">
      <t>タ</t>
    </rPh>
    <rPh sb="2" eb="4">
      <t>カンジャ</t>
    </rPh>
    <rPh sb="6" eb="8">
      <t>セッショク</t>
    </rPh>
    <rPh sb="8" eb="9">
      <t>レキ</t>
    </rPh>
    <phoneticPr fontId="6"/>
  </si>
  <si>
    <t>動物との接触歴</t>
    <rPh sb="0" eb="2">
      <t>ドウブツ</t>
    </rPh>
    <rPh sb="4" eb="6">
      <t>セッショク</t>
    </rPh>
    <rPh sb="6" eb="7">
      <t>レキ</t>
    </rPh>
    <phoneticPr fontId="6"/>
  </si>
  <si>
    <t>英国渡航歴</t>
    <rPh sb="0" eb="2">
      <t>エイコク</t>
    </rPh>
    <rPh sb="2" eb="5">
      <t>トコウレキ</t>
    </rPh>
    <phoneticPr fontId="6"/>
  </si>
  <si>
    <t>EU渡航歴</t>
    <rPh sb="2" eb="5">
      <t>トコウレキ</t>
    </rPh>
    <phoneticPr fontId="6"/>
  </si>
  <si>
    <t>接触歴（詳細）</t>
    <rPh sb="0" eb="2">
      <t>セッショク</t>
    </rPh>
    <rPh sb="2" eb="3">
      <t>レキ</t>
    </rPh>
    <rPh sb="4" eb="6">
      <t>ショウサイ</t>
    </rPh>
    <phoneticPr fontId="6"/>
  </si>
  <si>
    <t>女</t>
    <rPh sb="0" eb="1">
      <t>オンア</t>
    </rPh>
    <phoneticPr fontId="6"/>
  </si>
  <si>
    <t>女</t>
    <rPh sb="0" eb="1">
      <t>オンナ</t>
    </rPh>
    <phoneticPr fontId="6"/>
  </si>
  <si>
    <t>男</t>
    <rPh sb="0" eb="1">
      <t>オトコ</t>
    </rPh>
    <phoneticPr fontId="6"/>
  </si>
  <si>
    <t>特になし</t>
    <rPh sb="0" eb="1">
      <t>トク</t>
    </rPh>
    <phoneticPr fontId="6"/>
  </si>
  <si>
    <t>事務職</t>
    <rPh sb="0" eb="3">
      <t>ジムショク</t>
    </rPh>
    <phoneticPr fontId="6"/>
  </si>
  <si>
    <t>物忘れ</t>
    <rPh sb="0" eb="2">
      <t>モノワス</t>
    </rPh>
    <phoneticPr fontId="6"/>
  </si>
  <si>
    <t>神経内科</t>
    <rPh sb="0" eb="2">
      <t>シンケイ</t>
    </rPh>
    <rPh sb="2" eb="4">
      <t>ナイカ</t>
    </rPh>
    <phoneticPr fontId="6"/>
  </si>
  <si>
    <t>不明</t>
    <rPh sb="0" eb="2">
      <t>フメイ</t>
    </rPh>
    <phoneticPr fontId="6"/>
  </si>
  <si>
    <t>歩行障害</t>
    <rPh sb="0" eb="2">
      <t>ホコウ</t>
    </rPh>
    <rPh sb="2" eb="4">
      <t>ショウガイ</t>
    </rPh>
    <phoneticPr fontId="6"/>
  </si>
  <si>
    <t>男</t>
    <rPh sb="0" eb="1">
      <t>ダン</t>
    </rPh>
    <phoneticPr fontId="6"/>
  </si>
  <si>
    <t>女</t>
    <rPh sb="0" eb="1">
      <t>ジョ</t>
    </rPh>
    <phoneticPr fontId="6"/>
  </si>
  <si>
    <t>特記事項なし</t>
    <rPh sb="0" eb="2">
      <t>トッキ</t>
    </rPh>
    <rPh sb="2" eb="4">
      <t>ジコウ</t>
    </rPh>
    <phoneticPr fontId="6"/>
  </si>
  <si>
    <t>神経内科</t>
    <rPh sb="0" eb="4">
      <t>シンケイナイカ</t>
    </rPh>
    <phoneticPr fontId="6"/>
  </si>
  <si>
    <t>精神科</t>
    <rPh sb="0" eb="2">
      <t>セイシン</t>
    </rPh>
    <rPh sb="2" eb="3">
      <t>カ</t>
    </rPh>
    <phoneticPr fontId="6"/>
  </si>
  <si>
    <t>東京都文京区本郷7-3-1</t>
    <rPh sb="0" eb="3">
      <t>トウキョウト</t>
    </rPh>
    <rPh sb="3" eb="6">
      <t>ブンキョウク</t>
    </rPh>
    <rPh sb="6" eb="8">
      <t>ホンゴウ</t>
    </rPh>
    <phoneticPr fontId="6"/>
  </si>
  <si>
    <t>東京大学医学部附属病院</t>
    <rPh sb="0" eb="2">
      <t>トウキョウ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</si>
  <si>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鈴鹿病院　神経内科　酒井素子</t>
    <rPh sb="0" eb="2">
      <t>スズカ</t>
    </rPh>
    <rPh sb="2" eb="4">
      <t>ビョウイン</t>
    </rPh>
    <rPh sb="5" eb="7">
      <t>シンケイ</t>
    </rPh>
    <rPh sb="7" eb="9">
      <t>ナイカ</t>
    </rPh>
    <rPh sb="10" eb="12">
      <t>サカイ</t>
    </rPh>
    <rPh sb="12" eb="14">
      <t>モトコ</t>
    </rPh>
    <phoneticPr fontId="6"/>
  </si>
  <si>
    <t>美容師</t>
    <rPh sb="0" eb="3">
      <t>ビヨウシ</t>
    </rPh>
    <phoneticPr fontId="6"/>
  </si>
  <si>
    <t>医療事務</t>
    <rPh sb="0" eb="2">
      <t>イリョウ</t>
    </rPh>
    <rPh sb="2" eb="4">
      <t>ジム</t>
    </rPh>
    <phoneticPr fontId="6"/>
  </si>
  <si>
    <t>女</t>
  </si>
  <si>
    <t>男</t>
  </si>
  <si>
    <t>宮崎県北諸県郡三股町長田1270</t>
    <rPh sb="0" eb="3">
      <t>ミヤザキケン</t>
    </rPh>
    <rPh sb="3" eb="4">
      <t>キタ</t>
    </rPh>
    <rPh sb="4" eb="5">
      <t>モロ</t>
    </rPh>
    <rPh sb="5" eb="6">
      <t>ガタ</t>
    </rPh>
    <rPh sb="6" eb="7">
      <t>グン</t>
    </rPh>
    <rPh sb="7" eb="9">
      <t>ミマタ</t>
    </rPh>
    <rPh sb="9" eb="10">
      <t>マチ</t>
    </rPh>
    <rPh sb="10" eb="12">
      <t>ナガタ</t>
    </rPh>
    <phoneticPr fontId="6"/>
  </si>
  <si>
    <t>大悟病院</t>
    <rPh sb="0" eb="2">
      <t>ダイゴ</t>
    </rPh>
    <rPh sb="2" eb="4">
      <t>ビョウイン</t>
    </rPh>
    <phoneticPr fontId="6"/>
  </si>
  <si>
    <t>三山　吉夫</t>
    <rPh sb="0" eb="2">
      <t>ミヤマ</t>
    </rPh>
    <rPh sb="3" eb="5">
      <t>ヨシオ</t>
    </rPh>
    <phoneticPr fontId="6"/>
  </si>
  <si>
    <t>母、姉がGSS(P105L、129V）</t>
    <rPh sb="0" eb="1">
      <t>ハハ</t>
    </rPh>
    <rPh sb="2" eb="3">
      <t>アネ</t>
    </rPh>
    <phoneticPr fontId="6"/>
  </si>
  <si>
    <t>山形市清住町2-3-51</t>
    <rPh sb="0" eb="3">
      <t>ヤマガタシ</t>
    </rPh>
    <rPh sb="3" eb="6">
      <t>キヨスミチョウ</t>
    </rPh>
    <rPh sb="5" eb="6">
      <t>マチ</t>
    </rPh>
    <phoneticPr fontId="6"/>
  </si>
  <si>
    <t>山形徳州会病院</t>
    <rPh sb="0" eb="2">
      <t>ヤマガタ</t>
    </rPh>
    <rPh sb="2" eb="3">
      <t>トク</t>
    </rPh>
    <rPh sb="3" eb="5">
      <t>シュウカイ</t>
    </rPh>
    <rPh sb="5" eb="7">
      <t>ビョウイン</t>
    </rPh>
    <phoneticPr fontId="6"/>
  </si>
  <si>
    <t>高橋　祐二</t>
    <rPh sb="0" eb="2">
      <t>タカハシ</t>
    </rPh>
    <rPh sb="3" eb="5">
      <t>ユウジ</t>
    </rPh>
    <phoneticPr fontId="6"/>
  </si>
  <si>
    <t>母方伯父parkinson病疑い</t>
    <rPh sb="0" eb="2">
      <t>ハハカタ</t>
    </rPh>
    <rPh sb="2" eb="4">
      <t>オジ</t>
    </rPh>
    <rPh sb="13" eb="14">
      <t>ヤマイ</t>
    </rPh>
    <rPh sb="14" eb="15">
      <t>ウタガ</t>
    </rPh>
    <phoneticPr fontId="6"/>
  </si>
  <si>
    <t>久喜市北青柳1366-1</t>
    <rPh sb="0" eb="6">
      <t>346-0024</t>
    </rPh>
    <phoneticPr fontId="6"/>
  </si>
  <si>
    <t>久喜すずのき病院</t>
    <rPh sb="0" eb="2">
      <t>クキ</t>
    </rPh>
    <rPh sb="6" eb="8">
      <t>ビョウイン</t>
    </rPh>
    <phoneticPr fontId="6"/>
  </si>
  <si>
    <t>小野弘太郎</t>
    <rPh sb="0" eb="2">
      <t>オノ</t>
    </rPh>
    <rPh sb="2" eb="5">
      <t>コウタロウ</t>
    </rPh>
    <phoneticPr fontId="6"/>
  </si>
  <si>
    <t>母、姉、妹</t>
    <rPh sb="0" eb="1">
      <t>ハハ</t>
    </rPh>
    <rPh sb="2" eb="3">
      <t>アネ</t>
    </rPh>
    <rPh sb="4" eb="5">
      <t>イモウト</t>
    </rPh>
    <phoneticPr fontId="6"/>
  </si>
  <si>
    <t>肺の手術(詳細不明)、ウイルス性髄膜炎</t>
    <rPh sb="0" eb="1">
      <t>ハイ</t>
    </rPh>
    <rPh sb="2" eb="4">
      <t>シュジュツ</t>
    </rPh>
    <rPh sb="5" eb="7">
      <t>ショウサイ</t>
    </rPh>
    <rPh sb="7" eb="9">
      <t>フメイ</t>
    </rPh>
    <rPh sb="15" eb="16">
      <t>セイ</t>
    </rPh>
    <rPh sb="16" eb="19">
      <t>ズイマクエン</t>
    </rPh>
    <phoneticPr fontId="6"/>
  </si>
  <si>
    <t>錐体外路症状</t>
    <rPh sb="0" eb="2">
      <t>スイタイ</t>
    </rPh>
    <rPh sb="2" eb="4">
      <t>ガイロ</t>
    </rPh>
    <rPh sb="4" eb="6">
      <t>ショウジョウ</t>
    </rPh>
    <phoneticPr fontId="6"/>
  </si>
  <si>
    <t>寺尾　安生</t>
    <rPh sb="0" eb="2">
      <t>テラオ</t>
    </rPh>
    <rPh sb="3" eb="5">
      <t>アンジョウ</t>
    </rPh>
    <phoneticPr fontId="6"/>
  </si>
  <si>
    <t>父、父方祖母がパーキンソン病といわれていた</t>
    <rPh sb="0" eb="1">
      <t>チチ</t>
    </rPh>
    <rPh sb="2" eb="4">
      <t>チチカタ</t>
    </rPh>
    <rPh sb="4" eb="6">
      <t>ソボ</t>
    </rPh>
    <rPh sb="13" eb="14">
      <t>ビョウ</t>
    </rPh>
    <phoneticPr fontId="6"/>
  </si>
  <si>
    <t>急性虫垂炎(手術)</t>
    <rPh sb="0" eb="2">
      <t>キュウセイ</t>
    </rPh>
    <rPh sb="2" eb="5">
      <t>チュウスイエン</t>
    </rPh>
    <rPh sb="6" eb="8">
      <t>シュジュツ</t>
    </rPh>
    <phoneticPr fontId="6"/>
  </si>
  <si>
    <t>東京都港区虎ノ門2-2-2</t>
    <rPh sb="0" eb="3">
      <t>トウキョウト</t>
    </rPh>
    <rPh sb="3" eb="5">
      <t>ミナトク</t>
    </rPh>
    <rPh sb="5" eb="6">
      <t>トラ</t>
    </rPh>
    <rPh sb="7" eb="8">
      <t>モン</t>
    </rPh>
    <phoneticPr fontId="6"/>
  </si>
  <si>
    <t>虎ノ門病院</t>
    <rPh sb="0" eb="1">
      <t>トラ</t>
    </rPh>
    <rPh sb="2" eb="3">
      <t>モン</t>
    </rPh>
    <rPh sb="3" eb="5">
      <t>ビョウイン</t>
    </rPh>
    <phoneticPr fontId="6"/>
  </si>
  <si>
    <t>上坂　義和</t>
    <rPh sb="0" eb="2">
      <t>ウエサカ</t>
    </rPh>
    <rPh sb="3" eb="5">
      <t>ヨシカズ</t>
    </rPh>
    <phoneticPr fontId="6"/>
  </si>
  <si>
    <t>計</t>
    <rPh sb="0" eb="1">
      <t>ケイ</t>
    </rPh>
    <phoneticPr fontId="6"/>
  </si>
  <si>
    <t>項目</t>
    <rPh sb="0" eb="2">
      <t>コウモク</t>
    </rPh>
    <phoneticPr fontId="2"/>
  </si>
  <si>
    <t>値</t>
    <rPh sb="0" eb="1">
      <t>アタイ</t>
    </rPh>
    <phoneticPr fontId="2"/>
  </si>
  <si>
    <t>比較するｔ値</t>
    <rPh sb="0" eb="2">
      <t>ヒカク</t>
    </rPh>
    <rPh sb="5" eb="6">
      <t>アタイ</t>
    </rPh>
    <phoneticPr fontId="2"/>
  </si>
  <si>
    <t>対応のない２群間の母集団の検定（分散が等しくない可能性がある場合)</t>
    <rPh sb="0" eb="2">
      <t>タイオウ</t>
    </rPh>
    <rPh sb="6" eb="8">
      <t>グンカン</t>
    </rPh>
    <rPh sb="9" eb="12">
      <t>ボシュウダン</t>
    </rPh>
    <rPh sb="13" eb="15">
      <t>ケンテイ</t>
    </rPh>
    <rPh sb="16" eb="18">
      <t>ブンサン</t>
    </rPh>
    <rPh sb="19" eb="20">
      <t>ヒト</t>
    </rPh>
    <rPh sb="24" eb="27">
      <t>カノウセイ</t>
    </rPh>
    <rPh sb="30" eb="32">
      <t>バアイ</t>
    </rPh>
    <phoneticPr fontId="2"/>
  </si>
  <si>
    <t>群１</t>
    <rPh sb="0" eb="1">
      <t>グン</t>
    </rPh>
    <phoneticPr fontId="2"/>
  </si>
  <si>
    <t>群２</t>
    <rPh sb="0" eb="1">
      <t>グン</t>
    </rPh>
    <phoneticPr fontId="2"/>
  </si>
  <si>
    <t>２群合わせた分散の推定値（Ｖ）</t>
    <rPh sb="1" eb="2">
      <t>グン</t>
    </rPh>
    <rPh sb="2" eb="3">
      <t>ア</t>
    </rPh>
    <rPh sb="6" eb="8">
      <t>ブンサン</t>
    </rPh>
    <rPh sb="9" eb="12">
      <t>スイテイチ</t>
    </rPh>
    <phoneticPr fontId="2"/>
  </si>
  <si>
    <t>（自由度：ｍ＋ｎ－２、確率0.05のｔ値）</t>
    <rPh sb="1" eb="4">
      <t>ジユウド</t>
    </rPh>
    <rPh sb="11" eb="13">
      <t>カクリツ</t>
    </rPh>
    <rPh sb="19" eb="20">
      <t>アタイ</t>
    </rPh>
    <phoneticPr fontId="2"/>
  </si>
  <si>
    <t>平均の差の９５％信頼区間(上限)</t>
    <rPh sb="0" eb="2">
      <t>ヘイキン</t>
    </rPh>
    <rPh sb="3" eb="4">
      <t>サ</t>
    </rPh>
    <rPh sb="8" eb="10">
      <t>シンライ</t>
    </rPh>
    <rPh sb="10" eb="12">
      <t>クカン</t>
    </rPh>
    <rPh sb="13" eb="15">
      <t>ジョウゲン</t>
    </rPh>
    <phoneticPr fontId="2"/>
  </si>
  <si>
    <t>平均の差の９５％信頼区間(下限)</t>
    <rPh sb="0" eb="2">
      <t>ヘイキン</t>
    </rPh>
    <rPh sb="3" eb="4">
      <t>サ</t>
    </rPh>
    <rPh sb="8" eb="10">
      <t>シンライ</t>
    </rPh>
    <rPh sb="10" eb="12">
      <t>クカン</t>
    </rPh>
    <rPh sb="13" eb="14">
      <t>シタ</t>
    </rPh>
    <phoneticPr fontId="2"/>
  </si>
  <si>
    <r>
      <t>平均（Ｘ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ヘイキン</t>
    </rPh>
    <phoneticPr fontId="2"/>
  </si>
  <si>
    <r>
      <t>平均（Ｘ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ヘイキン</t>
    </rPh>
    <phoneticPr fontId="2"/>
  </si>
  <si>
    <r>
      <t>標本サイズ（ｎ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ヒョウホン</t>
    </rPh>
    <phoneticPr fontId="2"/>
  </si>
  <si>
    <r>
      <t>標本サイズ（ｎ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ヒョウホン</t>
    </rPh>
    <phoneticPr fontId="2"/>
  </si>
  <si>
    <r>
      <t>不偏分散（ｓ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フヘン</t>
    </rPh>
    <rPh sb="2" eb="4">
      <t>ブンサン</t>
    </rPh>
    <phoneticPr fontId="2"/>
  </si>
  <si>
    <r>
      <t>不偏分散（ｓ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フヘン</t>
    </rPh>
    <rPh sb="2" eb="4">
      <t>ブンサン</t>
    </rPh>
    <phoneticPr fontId="2"/>
  </si>
  <si>
    <r>
      <t>ｔ値（自由度＝ｎ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＋ｎ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－２）</t>
    </r>
    <rPh sb="1" eb="2">
      <t>アタイ</t>
    </rPh>
    <rPh sb="3" eb="6">
      <t>ジユウド</t>
    </rPh>
    <phoneticPr fontId="2"/>
  </si>
  <si>
    <t>ＩＤ</t>
    <phoneticPr fontId="6"/>
  </si>
  <si>
    <t>手術歴</t>
    <rPh sb="0" eb="2">
      <t>シュジュツ</t>
    </rPh>
    <rPh sb="2" eb="3">
      <t>レキ</t>
    </rPh>
    <phoneticPr fontId="6"/>
  </si>
  <si>
    <t>乾燥硬膜使用</t>
    <rPh sb="0" eb="2">
      <t>カンソウ</t>
    </rPh>
    <rPh sb="2" eb="4">
      <t>コウマク</t>
    </rPh>
    <rPh sb="4" eb="6">
      <t>シヨウ</t>
    </rPh>
    <phoneticPr fontId="6"/>
  </si>
  <si>
    <t>硬膜使用歴（２）</t>
    <rPh sb="0" eb="2">
      <t>コウマク</t>
    </rPh>
    <rPh sb="2" eb="4">
      <t>シヨウ</t>
    </rPh>
    <rPh sb="4" eb="5">
      <t>レキ</t>
    </rPh>
    <phoneticPr fontId="6"/>
  </si>
  <si>
    <t>乾燥硬膜使用年月日</t>
    <rPh sb="0" eb="4">
      <t>カンソウコウマク</t>
    </rPh>
    <rPh sb="4" eb="6">
      <t>シヨウ</t>
    </rPh>
    <rPh sb="6" eb="9">
      <t>ネンガッピ</t>
    </rPh>
    <phoneticPr fontId="6"/>
  </si>
  <si>
    <t>使用手術</t>
    <rPh sb="0" eb="2">
      <t>シヨウ</t>
    </rPh>
    <rPh sb="2" eb="4">
      <t>シュジュツ</t>
    </rPh>
    <phoneticPr fontId="6"/>
  </si>
  <si>
    <t>脳</t>
    <rPh sb="0" eb="1">
      <t>ノウ</t>
    </rPh>
    <phoneticPr fontId="6"/>
  </si>
  <si>
    <t>脊髄</t>
    <rPh sb="0" eb="2">
      <t>セキズイ</t>
    </rPh>
    <phoneticPr fontId="6"/>
  </si>
  <si>
    <t>他の神経系</t>
    <rPh sb="0" eb="1">
      <t>タ</t>
    </rPh>
    <rPh sb="2" eb="5">
      <t>シンケイケイ</t>
    </rPh>
    <phoneticPr fontId="6"/>
  </si>
  <si>
    <t>外傷</t>
    <rPh sb="0" eb="2">
      <t>ガイショウ</t>
    </rPh>
    <phoneticPr fontId="6"/>
  </si>
  <si>
    <t>他の手術</t>
    <rPh sb="0" eb="1">
      <t>タ</t>
    </rPh>
    <rPh sb="2" eb="4">
      <t>シュジュツ</t>
    </rPh>
    <phoneticPr fontId="6"/>
  </si>
  <si>
    <t>臓器製剤・移植</t>
    <rPh sb="0" eb="2">
      <t>ゾウキ</t>
    </rPh>
    <rPh sb="2" eb="4">
      <t>セイザイ</t>
    </rPh>
    <rPh sb="5" eb="7">
      <t>イショク</t>
    </rPh>
    <phoneticPr fontId="6"/>
  </si>
  <si>
    <t>歯科（インプラント術）</t>
    <rPh sb="0" eb="2">
      <t>シカ</t>
    </rPh>
    <rPh sb="9" eb="10">
      <t>ジュツ</t>
    </rPh>
    <phoneticPr fontId="6"/>
  </si>
  <si>
    <t>輸血歴</t>
    <rPh sb="0" eb="2">
      <t>ユケツ</t>
    </rPh>
    <rPh sb="2" eb="3">
      <t>レキ</t>
    </rPh>
    <phoneticPr fontId="6"/>
  </si>
  <si>
    <t>献血歴</t>
    <rPh sb="0" eb="2">
      <t>ケンケツ</t>
    </rPh>
    <rPh sb="2" eb="3">
      <t>レキ</t>
    </rPh>
    <phoneticPr fontId="6"/>
  </si>
  <si>
    <t>鍼治療歴</t>
    <rPh sb="0" eb="1">
      <t>ハリ</t>
    </rPh>
    <rPh sb="1" eb="3">
      <t>チリョウ</t>
    </rPh>
    <rPh sb="3" eb="4">
      <t>レキ</t>
    </rPh>
    <phoneticPr fontId="6"/>
  </si>
  <si>
    <t>内視鏡検査歴</t>
    <rPh sb="0" eb="3">
      <t>ナイシキョウ</t>
    </rPh>
    <rPh sb="3" eb="5">
      <t>ケンサ</t>
    </rPh>
    <rPh sb="5" eb="6">
      <t>レキ</t>
    </rPh>
    <phoneticPr fontId="6"/>
  </si>
  <si>
    <t>既往歴</t>
    <rPh sb="0" eb="3">
      <t>キオウレキ</t>
    </rPh>
    <phoneticPr fontId="6"/>
  </si>
  <si>
    <t>既往歴（詳細）</t>
    <rPh sb="0" eb="3">
      <t>キオウレキ</t>
    </rPh>
    <rPh sb="4" eb="6">
      <t>ショウサイ</t>
    </rPh>
    <phoneticPr fontId="6"/>
  </si>
  <si>
    <t>初発症状</t>
    <rPh sb="0" eb="2">
      <t>ショハツ</t>
    </rPh>
    <rPh sb="2" eb="4">
      <t>ショウジョウ</t>
    </rPh>
    <phoneticPr fontId="6"/>
  </si>
  <si>
    <t>進行性</t>
    <rPh sb="0" eb="3">
      <t>シンコウセイ</t>
    </rPh>
    <phoneticPr fontId="6"/>
  </si>
  <si>
    <t>ミオクローヌス</t>
    <phoneticPr fontId="6"/>
  </si>
  <si>
    <t>ミオクローヌス（発病からｂの期間［月］）</t>
    <rPh sb="8" eb="10">
      <t>ハツビョウ</t>
    </rPh>
    <rPh sb="14" eb="16">
      <t>キカン</t>
    </rPh>
    <rPh sb="17" eb="18">
      <t>ツキ</t>
    </rPh>
    <phoneticPr fontId="6"/>
  </si>
  <si>
    <t>痴呆または意識障害</t>
    <rPh sb="0" eb="2">
      <t>チホウ</t>
    </rPh>
    <rPh sb="5" eb="7">
      <t>イシキ</t>
    </rPh>
    <rPh sb="7" eb="9">
      <t>ショウガイ</t>
    </rPh>
    <phoneticPr fontId="6"/>
  </si>
  <si>
    <t>痴呆又は意識障害（期間）</t>
    <rPh sb="0" eb="2">
      <t>チホウ</t>
    </rPh>
    <rPh sb="2" eb="3">
      <t>マタ</t>
    </rPh>
    <rPh sb="4" eb="6">
      <t>イシキ</t>
    </rPh>
    <rPh sb="6" eb="8">
      <t>ショウガイ</t>
    </rPh>
    <rPh sb="9" eb="11">
      <t>キカン</t>
    </rPh>
    <phoneticPr fontId="6"/>
  </si>
  <si>
    <t>錐体路症状</t>
    <rPh sb="0" eb="2">
      <t>スイタイ</t>
    </rPh>
    <rPh sb="2" eb="3">
      <t>ロ</t>
    </rPh>
    <rPh sb="3" eb="5">
      <t>ショウジョウ</t>
    </rPh>
    <phoneticPr fontId="6"/>
  </si>
  <si>
    <t>錐体路症状（期間）</t>
    <rPh sb="0" eb="2">
      <t>スイタイ</t>
    </rPh>
    <rPh sb="2" eb="3">
      <t>ロ</t>
    </rPh>
    <rPh sb="3" eb="5">
      <t>ショウジョウ</t>
    </rPh>
    <rPh sb="6" eb="8">
      <t>キカン</t>
    </rPh>
    <phoneticPr fontId="6"/>
  </si>
  <si>
    <t>錐体外路症状</t>
    <rPh sb="0" eb="2">
      <t>スイタイ</t>
    </rPh>
    <rPh sb="2" eb="3">
      <t>ソト</t>
    </rPh>
    <rPh sb="3" eb="4">
      <t>ロ</t>
    </rPh>
    <rPh sb="4" eb="6">
      <t>ショウジョウ</t>
    </rPh>
    <phoneticPr fontId="6"/>
  </si>
  <si>
    <t>錐体外路症状（期間）</t>
    <rPh sb="0" eb="2">
      <t>スイタイ</t>
    </rPh>
    <rPh sb="2" eb="3">
      <t>ソト</t>
    </rPh>
    <rPh sb="3" eb="4">
      <t>ロ</t>
    </rPh>
    <rPh sb="4" eb="6">
      <t>ショウジョウ</t>
    </rPh>
    <rPh sb="7" eb="9">
      <t>キカン</t>
    </rPh>
    <phoneticPr fontId="6"/>
  </si>
  <si>
    <t>小脳症状</t>
    <rPh sb="0" eb="2">
      <t>ショウノウ</t>
    </rPh>
    <rPh sb="2" eb="4">
      <t>ショウジョウ</t>
    </rPh>
    <phoneticPr fontId="6"/>
  </si>
  <si>
    <t>小脳症状（期間）</t>
    <rPh sb="0" eb="2">
      <t>ショウノウ</t>
    </rPh>
    <rPh sb="2" eb="4">
      <t>ショウジョウ</t>
    </rPh>
    <rPh sb="5" eb="7">
      <t>キカン</t>
    </rPh>
    <phoneticPr fontId="6"/>
  </si>
  <si>
    <t>視覚異常</t>
    <rPh sb="0" eb="2">
      <t>シカク</t>
    </rPh>
    <rPh sb="2" eb="4">
      <t>イジョウ</t>
    </rPh>
    <phoneticPr fontId="6"/>
  </si>
  <si>
    <t>視覚異常（期間）</t>
    <rPh sb="0" eb="2">
      <t>シカク</t>
    </rPh>
    <rPh sb="2" eb="4">
      <t>イジョウ</t>
    </rPh>
    <rPh sb="5" eb="7">
      <t>キカン</t>
    </rPh>
    <phoneticPr fontId="6"/>
  </si>
  <si>
    <t>精神症状</t>
    <rPh sb="0" eb="2">
      <t>セイシン</t>
    </rPh>
    <rPh sb="2" eb="4">
      <t>ショウジョウ</t>
    </rPh>
    <phoneticPr fontId="6"/>
  </si>
  <si>
    <t>精神症状（期間）</t>
    <rPh sb="0" eb="2">
      <t>セイシン</t>
    </rPh>
    <rPh sb="2" eb="4">
      <t>ショウジョウ</t>
    </rPh>
    <rPh sb="5" eb="7">
      <t>キカン</t>
    </rPh>
    <phoneticPr fontId="6"/>
  </si>
  <si>
    <t>無動・無言状態</t>
    <rPh sb="0" eb="1">
      <t>ム</t>
    </rPh>
    <rPh sb="1" eb="2">
      <t>ドウ</t>
    </rPh>
    <rPh sb="3" eb="5">
      <t>ムゴン</t>
    </rPh>
    <rPh sb="5" eb="7">
      <t>ジョウタイ</t>
    </rPh>
    <phoneticPr fontId="6"/>
  </si>
  <si>
    <t>無動・無言状態（期間）</t>
    <rPh sb="0" eb="1">
      <t>ム</t>
    </rPh>
    <rPh sb="1" eb="2">
      <t>ドウ</t>
    </rPh>
    <rPh sb="3" eb="5">
      <t>ムゴン</t>
    </rPh>
    <rPh sb="5" eb="7">
      <t>ジョウタイ</t>
    </rPh>
    <rPh sb="8" eb="10">
      <t>キカン</t>
    </rPh>
    <phoneticPr fontId="6"/>
  </si>
  <si>
    <t>脳波：ＰＳＤ</t>
    <rPh sb="0" eb="2">
      <t>ノウハ</t>
    </rPh>
    <phoneticPr fontId="6"/>
  </si>
  <si>
    <t>脳波：基礎律動の徐波化</t>
    <rPh sb="0" eb="2">
      <t>ノウハ</t>
    </rPh>
    <rPh sb="3" eb="5">
      <t>キソ</t>
    </rPh>
    <rPh sb="5" eb="7">
      <t>リツドウ</t>
    </rPh>
    <rPh sb="8" eb="9">
      <t>ジョ</t>
    </rPh>
    <rPh sb="9" eb="10">
      <t>ハ</t>
    </rPh>
    <rPh sb="10" eb="11">
      <t>カ</t>
    </rPh>
    <phoneticPr fontId="6"/>
  </si>
  <si>
    <t>画像：脳萎縮</t>
    <rPh sb="0" eb="2">
      <t>ガゾウ</t>
    </rPh>
    <rPh sb="3" eb="6">
      <t>ノウイシュク</t>
    </rPh>
    <phoneticPr fontId="6"/>
  </si>
  <si>
    <t>画像：高信号</t>
    <rPh sb="0" eb="2">
      <t>ガゾウ</t>
    </rPh>
    <rPh sb="3" eb="4">
      <t>コウ</t>
    </rPh>
    <rPh sb="4" eb="6">
      <t>シンゴウ</t>
    </rPh>
    <phoneticPr fontId="6"/>
  </si>
  <si>
    <t>プリオン蛋白遺伝子検索施行</t>
    <rPh sb="4" eb="6">
      <t>タンパク</t>
    </rPh>
    <rPh sb="6" eb="9">
      <t>イデンシ</t>
    </rPh>
    <rPh sb="9" eb="11">
      <t>ケンサク</t>
    </rPh>
    <rPh sb="11" eb="13">
      <t>シコウ</t>
    </rPh>
    <phoneticPr fontId="6"/>
  </si>
  <si>
    <t>東北大遺伝子検索番号</t>
    <rPh sb="0" eb="3">
      <t>トウホクダイ</t>
    </rPh>
    <rPh sb="3" eb="5">
      <t>イデン</t>
    </rPh>
    <rPh sb="5" eb="6">
      <t>コ</t>
    </rPh>
    <rPh sb="6" eb="8">
      <t>ケンサク</t>
    </rPh>
    <rPh sb="8" eb="10">
      <t>バンゴウ</t>
    </rPh>
    <phoneticPr fontId="6"/>
  </si>
  <si>
    <t>プリオン蛋白遺伝子異常の有無</t>
    <rPh sb="4" eb="6">
      <t>タンパク</t>
    </rPh>
    <rPh sb="6" eb="9">
      <t>イデンシ</t>
    </rPh>
    <rPh sb="9" eb="11">
      <t>イジョウ</t>
    </rPh>
    <rPh sb="12" eb="14">
      <t>ウム</t>
    </rPh>
    <phoneticPr fontId="6"/>
  </si>
  <si>
    <t>プリオン蛋白遺伝子異常の詳細</t>
    <rPh sb="4" eb="6">
      <t>タンパク</t>
    </rPh>
    <rPh sb="6" eb="9">
      <t>イデンシ</t>
    </rPh>
    <rPh sb="9" eb="11">
      <t>イジョウ</t>
    </rPh>
    <rPh sb="12" eb="14">
      <t>ショウサイ</t>
    </rPh>
    <phoneticPr fontId="6"/>
  </si>
  <si>
    <t>codon</t>
    <phoneticPr fontId="6"/>
  </si>
  <si>
    <t>コドン129多型</t>
    <rPh sb="6" eb="8">
      <t>タケイ</t>
    </rPh>
    <phoneticPr fontId="6"/>
  </si>
  <si>
    <t>コドン219多型</t>
    <rPh sb="6" eb="8">
      <t>タケイ</t>
    </rPh>
    <phoneticPr fontId="6"/>
  </si>
  <si>
    <t>脳脊髄液：蛋白質（定性）</t>
    <rPh sb="0" eb="1">
      <t>ノウ</t>
    </rPh>
    <rPh sb="1" eb="3">
      <t>セキズイ</t>
    </rPh>
    <rPh sb="3" eb="4">
      <t>エキ</t>
    </rPh>
    <rPh sb="5" eb="8">
      <t>タンパクシツ</t>
    </rPh>
    <rPh sb="9" eb="11">
      <t>テイセイ</t>
    </rPh>
    <phoneticPr fontId="6"/>
  </si>
  <si>
    <t>脳脊髄液：蛋白質（定量）</t>
    <rPh sb="0" eb="1">
      <t>ノウ</t>
    </rPh>
    <rPh sb="1" eb="3">
      <t>セキズイ</t>
    </rPh>
    <rPh sb="3" eb="4">
      <t>エキ</t>
    </rPh>
    <rPh sb="5" eb="8">
      <t>タンパクシツ</t>
    </rPh>
    <rPh sb="9" eb="10">
      <t>テイセイ</t>
    </rPh>
    <rPh sb="10" eb="11">
      <t>リョウ</t>
    </rPh>
    <phoneticPr fontId="6"/>
  </si>
  <si>
    <t>脳脊髄液：細胞数（定性）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1">
      <t>テイセイ</t>
    </rPh>
    <phoneticPr fontId="6"/>
  </si>
  <si>
    <t>脳脊髄液：細胞数（定量）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0">
      <t>テイセイ</t>
    </rPh>
    <rPh sb="10" eb="11">
      <t>リョウ</t>
    </rPh>
    <phoneticPr fontId="6"/>
  </si>
  <si>
    <t>脳脊髄液：NSE（定性）</t>
    <rPh sb="0" eb="1">
      <t>ノウ</t>
    </rPh>
    <rPh sb="1" eb="3">
      <t>セキズイ</t>
    </rPh>
    <rPh sb="3" eb="4">
      <t>エキ</t>
    </rPh>
    <rPh sb="9" eb="11">
      <t>テイセイ</t>
    </rPh>
    <phoneticPr fontId="6"/>
  </si>
  <si>
    <t>脳脊髄液：NSE（定量）</t>
    <rPh sb="0" eb="1">
      <t>ノウ</t>
    </rPh>
    <rPh sb="1" eb="3">
      <t>セキズイ</t>
    </rPh>
    <rPh sb="3" eb="4">
      <t>エキ</t>
    </rPh>
    <rPh sb="9" eb="11">
      <t>テイリョウ</t>
    </rPh>
    <phoneticPr fontId="6"/>
  </si>
  <si>
    <t>脳脊髄液：14-3-3（定性）</t>
    <rPh sb="0" eb="1">
      <t>ノウ</t>
    </rPh>
    <rPh sb="1" eb="3">
      <t>セキズイ</t>
    </rPh>
    <rPh sb="3" eb="4">
      <t>エキ</t>
    </rPh>
    <rPh sb="12" eb="14">
      <t>テイセイ</t>
    </rPh>
    <phoneticPr fontId="6"/>
  </si>
  <si>
    <t>脳脊髄液：14-3-3（半定量）</t>
    <rPh sb="0" eb="1">
      <t>ノウ</t>
    </rPh>
    <rPh sb="1" eb="3">
      <t>セキズイ</t>
    </rPh>
    <rPh sb="3" eb="4">
      <t>エキ</t>
    </rPh>
    <rPh sb="12" eb="13">
      <t>ハン</t>
    </rPh>
    <rPh sb="13" eb="15">
      <t>テイリョウ</t>
    </rPh>
    <phoneticPr fontId="6"/>
  </si>
  <si>
    <t>長崎大T-Tau等番号</t>
    <rPh sb="0" eb="2">
      <t>ナガサキ</t>
    </rPh>
    <rPh sb="2" eb="3">
      <t>ダイ</t>
    </rPh>
    <rPh sb="8" eb="9">
      <t>ナド</t>
    </rPh>
    <rPh sb="9" eb="11">
      <t>バンゴウ</t>
    </rPh>
    <phoneticPr fontId="6"/>
  </si>
  <si>
    <t>T-Tau蛋白</t>
    <rPh sb="5" eb="7">
      <t>タンパク</t>
    </rPh>
    <phoneticPr fontId="6"/>
  </si>
  <si>
    <t>T-Tau蛋白（数字）</t>
    <rPh sb="5" eb="7">
      <t>タンパク</t>
    </rPh>
    <rPh sb="8" eb="10">
      <t>スウジ</t>
    </rPh>
    <phoneticPr fontId="6"/>
  </si>
  <si>
    <t>14-3-3蛋白</t>
    <rPh sb="6" eb="8">
      <t>タンパク</t>
    </rPh>
    <phoneticPr fontId="6"/>
  </si>
  <si>
    <t>S100ｂ</t>
    <phoneticPr fontId="6"/>
  </si>
  <si>
    <t>QUIC</t>
    <phoneticPr fontId="6"/>
  </si>
  <si>
    <t>予備４</t>
    <rPh sb="0" eb="2">
      <t>ヨビ</t>
    </rPh>
    <phoneticPr fontId="6"/>
  </si>
  <si>
    <t>病理解剖</t>
    <rPh sb="0" eb="2">
      <t>ビョウリ</t>
    </rPh>
    <rPh sb="2" eb="4">
      <t>カイボウ</t>
    </rPh>
    <phoneticPr fontId="6"/>
  </si>
  <si>
    <t>老年痴呆</t>
    <rPh sb="0" eb="2">
      <t>ロウネン</t>
    </rPh>
    <rPh sb="2" eb="4">
      <t>チホウ</t>
    </rPh>
    <phoneticPr fontId="6"/>
  </si>
  <si>
    <t>血管性痴呆</t>
    <rPh sb="0" eb="2">
      <t>ケッカン</t>
    </rPh>
    <rPh sb="2" eb="3">
      <t>セイ</t>
    </rPh>
    <rPh sb="3" eb="5">
      <t>チホウ</t>
    </rPh>
    <phoneticPr fontId="6"/>
  </si>
  <si>
    <t>脊髄小脳変性症</t>
    <rPh sb="0" eb="2">
      <t>セキズイ</t>
    </rPh>
    <rPh sb="2" eb="4">
      <t>ショウノウ</t>
    </rPh>
    <rPh sb="4" eb="6">
      <t>ヘンセイ</t>
    </rPh>
    <rPh sb="6" eb="7">
      <t>ショウ</t>
    </rPh>
    <phoneticPr fontId="6"/>
  </si>
  <si>
    <t>パーキンソン痴呆症候群</t>
    <rPh sb="6" eb="8">
      <t>チホウ</t>
    </rPh>
    <rPh sb="8" eb="11">
      <t>ショウコウグン</t>
    </rPh>
    <phoneticPr fontId="6"/>
  </si>
  <si>
    <t>運動ニューロン疾患</t>
    <rPh sb="0" eb="2">
      <t>ウンドウ</t>
    </rPh>
    <rPh sb="7" eb="9">
      <t>シッカン</t>
    </rPh>
    <phoneticPr fontId="6"/>
  </si>
  <si>
    <t>ピック病</t>
    <rPh sb="3" eb="4">
      <t>ビョウ</t>
    </rPh>
    <phoneticPr fontId="6"/>
  </si>
  <si>
    <t>ウイルス性脳炎</t>
    <rPh sb="0" eb="5">
      <t>ウイルスセイ</t>
    </rPh>
    <rPh sb="5" eb="7">
      <t>ノウエン</t>
    </rPh>
    <phoneticPr fontId="6"/>
  </si>
  <si>
    <t>脳原発生リンパ腫</t>
    <rPh sb="0" eb="1">
      <t>ノウ</t>
    </rPh>
    <rPh sb="1" eb="3">
      <t>ゲンパツ</t>
    </rPh>
    <rPh sb="3" eb="4">
      <t>セイ</t>
    </rPh>
    <rPh sb="4" eb="8">
      <t>リンパシュ</t>
    </rPh>
    <phoneticPr fontId="6"/>
  </si>
  <si>
    <t>代謝性脳症</t>
    <rPh sb="0" eb="2">
      <t>タイシャ</t>
    </rPh>
    <rPh sb="2" eb="3">
      <t>セイノウ</t>
    </rPh>
    <rPh sb="3" eb="4">
      <t>ノウ</t>
    </rPh>
    <rPh sb="4" eb="5">
      <t>ショウ</t>
    </rPh>
    <phoneticPr fontId="6"/>
  </si>
  <si>
    <t>老年期痴呆性疾患</t>
    <rPh sb="0" eb="3">
      <t>ロウネンキ</t>
    </rPh>
    <rPh sb="3" eb="6">
      <t>チホウセイ</t>
    </rPh>
    <rPh sb="6" eb="8">
      <t>シッカン</t>
    </rPh>
    <phoneticPr fontId="6"/>
  </si>
  <si>
    <t>調査年月日</t>
    <rPh sb="0" eb="2">
      <t>チョウサ</t>
    </rPh>
    <rPh sb="2" eb="5">
      <t>ネンガッピ</t>
    </rPh>
    <phoneticPr fontId="6"/>
  </si>
  <si>
    <t>サーベイランス調査方法</t>
    <rPh sb="7" eb="9">
      <t>チョウサ</t>
    </rPh>
    <rPh sb="9" eb="11">
      <t>ホウホウ</t>
    </rPh>
    <phoneticPr fontId="6"/>
  </si>
  <si>
    <t>その他</t>
    <rPh sb="0" eb="3">
      <t>ソノタ</t>
    </rPh>
    <phoneticPr fontId="6"/>
  </si>
  <si>
    <t>その他（２）</t>
    <rPh sb="2" eb="3">
      <t>タ</t>
    </rPh>
    <phoneticPr fontId="6"/>
  </si>
  <si>
    <t>郵便番号（連絡先）</t>
    <rPh sb="0" eb="2">
      <t>ユウビン</t>
    </rPh>
    <rPh sb="2" eb="4">
      <t>バンゴウ</t>
    </rPh>
    <rPh sb="5" eb="7">
      <t>レンラク</t>
    </rPh>
    <rPh sb="7" eb="8">
      <t>サキ</t>
    </rPh>
    <phoneticPr fontId="6"/>
  </si>
  <si>
    <t>住所(連絡先)</t>
    <rPh sb="0" eb="2">
      <t>ジュウショ</t>
    </rPh>
    <rPh sb="3" eb="6">
      <t>レンラクサキ</t>
    </rPh>
    <phoneticPr fontId="6"/>
  </si>
  <si>
    <t>施設名(連絡先)</t>
    <rPh sb="0" eb="2">
      <t>シセツ</t>
    </rPh>
    <rPh sb="2" eb="3">
      <t>メイ</t>
    </rPh>
    <rPh sb="4" eb="6">
      <t>レンラク</t>
    </rPh>
    <rPh sb="6" eb="7">
      <t>サキ</t>
    </rPh>
    <phoneticPr fontId="6"/>
  </si>
  <si>
    <t>診療科(連絡先)</t>
    <rPh sb="0" eb="3">
      <t>シンリョウカ</t>
    </rPh>
    <rPh sb="4" eb="7">
      <t>レンラクサキ</t>
    </rPh>
    <phoneticPr fontId="6"/>
  </si>
  <si>
    <t>主治医氏名(連絡先)</t>
    <rPh sb="0" eb="3">
      <t>シュジイ</t>
    </rPh>
    <rPh sb="3" eb="5">
      <t>シメイ</t>
    </rPh>
    <rPh sb="6" eb="9">
      <t>レンラクサキ</t>
    </rPh>
    <phoneticPr fontId="6"/>
  </si>
  <si>
    <t>発送対象frg</t>
    <rPh sb="0" eb="2">
      <t>ハッソウ</t>
    </rPh>
    <rPh sb="2" eb="4">
      <t>タイショウ</t>
    </rPh>
    <phoneticPr fontId="6"/>
  </si>
  <si>
    <t>ＹＫ</t>
    <phoneticPr fontId="6"/>
  </si>
  <si>
    <t>島根</t>
    <rPh sb="0" eb="2">
      <t>シマネ</t>
    </rPh>
    <phoneticPr fontId="6"/>
  </si>
  <si>
    <t>主婦</t>
    <rPh sb="0" eb="2">
      <t>シュフ</t>
    </rPh>
    <phoneticPr fontId="6"/>
  </si>
  <si>
    <t>なし</t>
    <phoneticPr fontId="6"/>
  </si>
  <si>
    <t>697-0024</t>
  </si>
  <si>
    <t>島根県浜田市黒川町3748</t>
    <rPh sb="0" eb="3">
      <t>シマネケン</t>
    </rPh>
    <rPh sb="3" eb="6">
      <t>ハマダシ</t>
    </rPh>
    <rPh sb="6" eb="8">
      <t>クロカワ</t>
    </rPh>
    <rPh sb="8" eb="9">
      <t>マチ</t>
    </rPh>
    <phoneticPr fontId="22"/>
  </si>
  <si>
    <t>国立浜田病院</t>
    <rPh sb="0" eb="2">
      <t>コクリツ</t>
    </rPh>
    <rPh sb="2" eb="4">
      <t>ハマダ</t>
    </rPh>
    <rPh sb="4" eb="6">
      <t>ビョウイン</t>
    </rPh>
    <phoneticPr fontId="6"/>
  </si>
  <si>
    <t>国立浜田病院</t>
    <rPh sb="0" eb="2">
      <t>コクリツ</t>
    </rPh>
    <rPh sb="2" eb="4">
      <t>ハマダ</t>
    </rPh>
    <rPh sb="4" eb="6">
      <t>ビョウイン</t>
    </rPh>
    <phoneticPr fontId="22"/>
  </si>
  <si>
    <t>佐々木　清博</t>
    <rPh sb="0" eb="3">
      <t>ササキ</t>
    </rPh>
    <rPh sb="4" eb="5">
      <t>キヨシ</t>
    </rPh>
    <rPh sb="5" eb="6">
      <t>ヒロシ</t>
    </rPh>
    <phoneticPr fontId="22"/>
  </si>
  <si>
    <t>KM</t>
    <phoneticPr fontId="6"/>
  </si>
  <si>
    <t>宮崎</t>
    <rPh sb="0" eb="2">
      <t>ミヤザキ</t>
    </rPh>
    <phoneticPr fontId="6"/>
  </si>
  <si>
    <t>食品会社（鶏肉製造）</t>
    <rPh sb="0" eb="2">
      <t>ショクヒン</t>
    </rPh>
    <rPh sb="2" eb="4">
      <t>カイシャ</t>
    </rPh>
    <rPh sb="5" eb="7">
      <t>トリニク</t>
    </rPh>
    <rPh sb="7" eb="9">
      <t>セイゾウ</t>
    </rPh>
    <phoneticPr fontId="6"/>
  </si>
  <si>
    <t>なし</t>
    <phoneticPr fontId="6"/>
  </si>
  <si>
    <t>鶏をつぶす仕事．牛や豚は扱っていない</t>
    <rPh sb="0" eb="1">
      <t>トリ</t>
    </rPh>
    <rPh sb="5" eb="7">
      <t>シゴト</t>
    </rPh>
    <rPh sb="8" eb="9">
      <t>ウシ</t>
    </rPh>
    <rPh sb="10" eb="11">
      <t>ブタ</t>
    </rPh>
    <rPh sb="12" eb="13">
      <t>アツカ</t>
    </rPh>
    <phoneticPr fontId="6"/>
  </si>
  <si>
    <t>患者担当</t>
    <rPh sb="0" eb="2">
      <t>カンジャ</t>
    </rPh>
    <rPh sb="2" eb="4">
      <t>タントウ</t>
    </rPh>
    <phoneticPr fontId="6"/>
  </si>
  <si>
    <t>KT</t>
    <phoneticPr fontId="6"/>
  </si>
  <si>
    <t>千葉</t>
    <rPh sb="0" eb="2">
      <t>チバ</t>
    </rPh>
    <phoneticPr fontId="6"/>
  </si>
  <si>
    <t>印刷／タイプ</t>
    <rPh sb="0" eb="2">
      <t>インサツ</t>
    </rPh>
    <phoneticPr fontId="6"/>
  </si>
  <si>
    <t>なし</t>
    <phoneticPr fontId="6"/>
  </si>
  <si>
    <t>発病５月前に内視鏡検査</t>
    <rPh sb="0" eb="2">
      <t>ハツビョウ</t>
    </rPh>
    <rPh sb="3" eb="5">
      <t>ツキマエ</t>
    </rPh>
    <rPh sb="6" eb="9">
      <t>ナイシキョウ</t>
    </rPh>
    <rPh sb="9" eb="11">
      <t>ケンサ</t>
    </rPh>
    <phoneticPr fontId="6"/>
  </si>
  <si>
    <t>272-0827</t>
  </si>
  <si>
    <t>市川市国府台1-7-1</t>
    <rPh sb="0" eb="3">
      <t>イチカワシ</t>
    </rPh>
    <rPh sb="3" eb="6">
      <t>コクフダイ</t>
    </rPh>
    <phoneticPr fontId="6"/>
  </si>
  <si>
    <t>国立精神・神経センター国府台病院</t>
    <rPh sb="0" eb="2">
      <t>コクリツ</t>
    </rPh>
    <rPh sb="2" eb="4">
      <t>セイシン</t>
    </rPh>
    <rPh sb="5" eb="7">
      <t>シンケイ</t>
    </rPh>
    <rPh sb="11" eb="14">
      <t>コクフダイ</t>
    </rPh>
    <rPh sb="14" eb="16">
      <t>ビョウイン</t>
    </rPh>
    <phoneticPr fontId="22"/>
  </si>
  <si>
    <t>湯浅　龍彦</t>
    <rPh sb="0" eb="2">
      <t>ユアサ</t>
    </rPh>
    <rPh sb="3" eb="4">
      <t>リュウ</t>
    </rPh>
    <rPh sb="4" eb="5">
      <t>ヒコ</t>
    </rPh>
    <phoneticPr fontId="22"/>
  </si>
  <si>
    <t>MY</t>
    <phoneticPr fontId="6"/>
  </si>
  <si>
    <t>AT</t>
    <phoneticPr fontId="6"/>
  </si>
  <si>
    <t>茨城</t>
    <rPh sb="0" eb="2">
      <t>イバラギ</t>
    </rPh>
    <phoneticPr fontId="6"/>
  </si>
  <si>
    <t>会社員</t>
    <rPh sb="0" eb="3">
      <t>カイシャイン</t>
    </rPh>
    <phoneticPr fontId="6"/>
  </si>
  <si>
    <t>不詳</t>
    <rPh sb="0" eb="2">
      <t>フショウ</t>
    </rPh>
    <phoneticPr fontId="6"/>
  </si>
  <si>
    <t>軟骨肉腫，胃癌</t>
    <rPh sb="0" eb="2">
      <t>ナンコツ</t>
    </rPh>
    <rPh sb="2" eb="4">
      <t>ニクシュ</t>
    </rPh>
    <rPh sb="5" eb="7">
      <t>イガン</t>
    </rPh>
    <phoneticPr fontId="6"/>
  </si>
  <si>
    <t>113-0034</t>
  </si>
  <si>
    <t>東京都文京区湯島1-5-45</t>
    <rPh sb="0" eb="3">
      <t>トウキョウト</t>
    </rPh>
    <rPh sb="3" eb="6">
      <t>ブンキョウク</t>
    </rPh>
    <rPh sb="6" eb="8">
      <t>ユシマ</t>
    </rPh>
    <phoneticPr fontId="6"/>
  </si>
  <si>
    <t>東京都文京区湯島1-5-45</t>
    <rPh sb="0" eb="3">
      <t>トウキョウト</t>
    </rPh>
    <rPh sb="3" eb="6">
      <t>ブンキョウク</t>
    </rPh>
    <rPh sb="6" eb="8">
      <t>ユシマ</t>
    </rPh>
    <phoneticPr fontId="22"/>
  </si>
  <si>
    <t>東京医科歯科大学</t>
    <rPh sb="0" eb="2">
      <t>トウキョウ</t>
    </rPh>
    <rPh sb="2" eb="4">
      <t>イカ</t>
    </rPh>
    <rPh sb="4" eb="6">
      <t>シカ</t>
    </rPh>
    <rPh sb="6" eb="8">
      <t>ダイガク</t>
    </rPh>
    <phoneticPr fontId="6"/>
  </si>
  <si>
    <t>石川　欽也</t>
    <rPh sb="0" eb="2">
      <t>イシカワ</t>
    </rPh>
    <rPh sb="3" eb="5">
      <t>キンヤ</t>
    </rPh>
    <phoneticPr fontId="22"/>
  </si>
  <si>
    <t>SY</t>
    <phoneticPr fontId="6"/>
  </si>
  <si>
    <t>神奈川</t>
    <rPh sb="0" eb="3">
      <t>カナガワ</t>
    </rPh>
    <phoneticPr fontId="6"/>
  </si>
  <si>
    <t>百貨店店員</t>
    <rPh sb="0" eb="3">
      <t>ヒャッカテン</t>
    </rPh>
    <rPh sb="3" eb="5">
      <t>テンイン</t>
    </rPh>
    <phoneticPr fontId="6"/>
  </si>
  <si>
    <t>ビール</t>
    <phoneticPr fontId="6"/>
  </si>
  <si>
    <t>発病後２か月に内視鏡（南部病院（横浜））</t>
    <rPh sb="0" eb="3">
      <t>ハツビョウゴ</t>
    </rPh>
    <rPh sb="4" eb="6">
      <t>カゲツ</t>
    </rPh>
    <rPh sb="7" eb="10">
      <t>ナイシキョウ</t>
    </rPh>
    <rPh sb="11" eb="13">
      <t>ナンブ</t>
    </rPh>
    <rPh sb="13" eb="15">
      <t>ビョウイン</t>
    </rPh>
    <rPh sb="16" eb="18">
      <t>ヨコハマ</t>
    </rPh>
    <phoneticPr fontId="6"/>
  </si>
  <si>
    <t>TS</t>
    <phoneticPr fontId="6"/>
  </si>
  <si>
    <t>静岡</t>
    <rPh sb="0" eb="2">
      <t>シズオカ</t>
    </rPh>
    <phoneticPr fontId="6"/>
  </si>
  <si>
    <t>発病まで鍼治療</t>
    <rPh sb="0" eb="2">
      <t>ハツビョウ</t>
    </rPh>
    <rPh sb="4" eb="5">
      <t>ハリ</t>
    </rPh>
    <rPh sb="5" eb="7">
      <t>チリョウ</t>
    </rPh>
    <phoneticPr fontId="6"/>
  </si>
  <si>
    <t>Met/Val</t>
    <phoneticPr fontId="6"/>
  </si>
  <si>
    <t>Glu/Glu</t>
    <phoneticPr fontId="6"/>
  </si>
  <si>
    <t>240-0025</t>
  </si>
  <si>
    <t>横浜市保土ヶ谷区狩場町218-9</t>
    <rPh sb="0" eb="3">
      <t>ヨコハマシ</t>
    </rPh>
    <rPh sb="3" eb="7">
      <t>ホドガヤ</t>
    </rPh>
    <rPh sb="7" eb="8">
      <t>ク</t>
    </rPh>
    <rPh sb="8" eb="11">
      <t>カリバチョウ</t>
    </rPh>
    <phoneticPr fontId="22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</si>
  <si>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6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</si>
  <si>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22"/>
  </si>
  <si>
    <t>HN</t>
    <phoneticPr fontId="6"/>
  </si>
  <si>
    <t>専業主婦</t>
    <rPh sb="0" eb="2">
      <t>センギョウ</t>
    </rPh>
    <rPh sb="2" eb="4">
      <t>シュフ</t>
    </rPh>
    <phoneticPr fontId="6"/>
  </si>
  <si>
    <t>発病後脳外科手術</t>
    <rPh sb="0" eb="3">
      <t>ハツビョウゴ</t>
    </rPh>
    <rPh sb="3" eb="6">
      <t>ノウゲカ</t>
    </rPh>
    <rPh sb="6" eb="8">
      <t>シュジュツ</t>
    </rPh>
    <phoneticPr fontId="6"/>
  </si>
  <si>
    <t>245-0063</t>
  </si>
  <si>
    <t>横浜市戸塚区原宿3-60-2</t>
    <rPh sb="0" eb="3">
      <t>ヨコハマシ</t>
    </rPh>
    <rPh sb="3" eb="6">
      <t>トツカク</t>
    </rPh>
    <rPh sb="6" eb="8">
      <t>ハラジュク</t>
    </rPh>
    <phoneticPr fontId="22"/>
  </si>
  <si>
    <t>国立横浜病院</t>
    <rPh sb="0" eb="2">
      <t>コクリツ</t>
    </rPh>
    <rPh sb="2" eb="4">
      <t>ヨコハマ</t>
    </rPh>
    <rPh sb="4" eb="6">
      <t>ビ</t>
    </rPh>
    <phoneticPr fontId="22"/>
  </si>
  <si>
    <t>武川　吉和</t>
    <rPh sb="0" eb="2">
      <t>タケカワ</t>
    </rPh>
    <rPh sb="3" eb="5">
      <t>ヨシカズ</t>
    </rPh>
    <phoneticPr fontId="22"/>
  </si>
  <si>
    <t>KH</t>
    <phoneticPr fontId="6"/>
  </si>
  <si>
    <t>長崎</t>
    <rPh sb="0" eb="2">
      <t>ナガサキ</t>
    </rPh>
    <phoneticPr fontId="6"/>
  </si>
  <si>
    <t>鮮魚小売業</t>
    <rPh sb="0" eb="2">
      <t>センギョ</t>
    </rPh>
    <rPh sb="2" eb="5">
      <t>コウリギョウ</t>
    </rPh>
    <phoneticPr fontId="6"/>
  </si>
  <si>
    <t>Met/Met</t>
    <phoneticPr fontId="6"/>
  </si>
  <si>
    <t>Glu/Glu</t>
    <phoneticPr fontId="6"/>
  </si>
  <si>
    <t>KH</t>
    <phoneticPr fontId="6"/>
  </si>
  <si>
    <t>岐阜</t>
    <rPh sb="0" eb="2">
      <t>ギフ</t>
    </rPh>
    <phoneticPr fontId="6"/>
  </si>
  <si>
    <t>無し</t>
    <rPh sb="0" eb="1">
      <t>ナ</t>
    </rPh>
    <phoneticPr fontId="6"/>
  </si>
  <si>
    <t>左聴神経腫瘍</t>
    <rPh sb="0" eb="1">
      <t>ヒダリ</t>
    </rPh>
    <rPh sb="1" eb="2">
      <t>キ</t>
    </rPh>
    <rPh sb="2" eb="4">
      <t>シンケイ</t>
    </rPh>
    <rPh sb="4" eb="6">
      <t>シュヨウ</t>
    </rPh>
    <phoneticPr fontId="6"/>
  </si>
  <si>
    <t>食事をとらない，めまい，不眠</t>
    <rPh sb="0" eb="2">
      <t>ショクジ</t>
    </rPh>
    <rPh sb="12" eb="14">
      <t>フミン</t>
    </rPh>
    <phoneticPr fontId="6"/>
  </si>
  <si>
    <t>HK</t>
    <phoneticPr fontId="6"/>
  </si>
  <si>
    <t>農業</t>
    <rPh sb="0" eb="2">
      <t>ノウギョウ</t>
    </rPh>
    <phoneticPr fontId="6"/>
  </si>
  <si>
    <t>なし</t>
    <phoneticPr fontId="6"/>
  </si>
  <si>
    <t>歩行のふらつき，物忘れ</t>
    <rPh sb="0" eb="2">
      <t>ホコウ</t>
    </rPh>
    <rPh sb="8" eb="10">
      <t>モノワス</t>
    </rPh>
    <phoneticPr fontId="6"/>
  </si>
  <si>
    <t>FH</t>
    <phoneticPr fontId="6"/>
  </si>
  <si>
    <t>香川</t>
    <rPh sb="0" eb="2">
      <t>カガワ</t>
    </rPh>
    <phoneticPr fontId="6"/>
  </si>
  <si>
    <t>HH</t>
    <phoneticPr fontId="6"/>
  </si>
  <si>
    <t>412-0034</t>
  </si>
  <si>
    <t>御殿場市大坂57-8</t>
    <rPh sb="0" eb="4">
      <t>ゴテンバシ</t>
    </rPh>
    <rPh sb="4" eb="6">
      <t>オオサカ</t>
    </rPh>
    <phoneticPr fontId="6"/>
  </si>
  <si>
    <t>御殿場市大坂57-8</t>
    <rPh sb="0" eb="4">
      <t>ゴテンバシ</t>
    </rPh>
    <rPh sb="4" eb="6">
      <t>オオサカ</t>
    </rPh>
    <phoneticPr fontId="22"/>
  </si>
  <si>
    <t>富士岡記念病院</t>
    <rPh sb="0" eb="3">
      <t>フジオカ</t>
    </rPh>
    <rPh sb="3" eb="5">
      <t>キネン</t>
    </rPh>
    <rPh sb="5" eb="7">
      <t>ビョウイン</t>
    </rPh>
    <phoneticPr fontId="6"/>
  </si>
  <si>
    <t>NS</t>
    <phoneticPr fontId="6"/>
  </si>
  <si>
    <t>虫垂炎，痔核</t>
    <rPh sb="0" eb="3">
      <t>チュウスイエン</t>
    </rPh>
    <rPh sb="4" eb="6">
      <t>ジカク</t>
    </rPh>
    <phoneticPr fontId="6"/>
  </si>
  <si>
    <t>不自然な言動</t>
    <rPh sb="0" eb="3">
      <t>フシゼン</t>
    </rPh>
    <rPh sb="4" eb="6">
      <t>ゲンドウ</t>
    </rPh>
    <phoneticPr fontId="6"/>
  </si>
  <si>
    <t>YA</t>
    <phoneticPr fontId="6"/>
  </si>
  <si>
    <t>岡山</t>
    <rPh sb="0" eb="2">
      <t>オカヤマ</t>
    </rPh>
    <phoneticPr fontId="6"/>
  </si>
  <si>
    <t>建設重機操作</t>
    <rPh sb="0" eb="2">
      <t>ケンセツ</t>
    </rPh>
    <rPh sb="2" eb="4">
      <t>ジュウキ</t>
    </rPh>
    <rPh sb="4" eb="6">
      <t>ソウサ</t>
    </rPh>
    <phoneticPr fontId="6"/>
  </si>
  <si>
    <t>人格変化</t>
    <rPh sb="0" eb="2">
      <t>ジンカク</t>
    </rPh>
    <rPh sb="2" eb="4">
      <t>ヘンカ</t>
    </rPh>
    <phoneticPr fontId="6"/>
  </si>
  <si>
    <t>IF</t>
    <phoneticPr fontId="6"/>
  </si>
  <si>
    <t>佐賀</t>
    <rPh sb="0" eb="2">
      <t>サガ</t>
    </rPh>
    <phoneticPr fontId="6"/>
  </si>
  <si>
    <t>愛知</t>
    <rPh sb="0" eb="2">
      <t>アイチ</t>
    </rPh>
    <phoneticPr fontId="6"/>
  </si>
  <si>
    <t>姉，おいがＧＳＳ</t>
    <rPh sb="0" eb="1">
      <t>アネ</t>
    </rPh>
    <phoneticPr fontId="6"/>
  </si>
  <si>
    <t>なし</t>
    <phoneticPr fontId="6"/>
  </si>
  <si>
    <t>高血圧</t>
    <rPh sb="0" eb="3">
      <t>コウケツアツ</t>
    </rPh>
    <phoneticPr fontId="6"/>
  </si>
  <si>
    <t>歩行時のふらつき</t>
    <rPh sb="0" eb="2">
      <t>ホコウ</t>
    </rPh>
    <rPh sb="2" eb="3">
      <t>ジ</t>
    </rPh>
    <phoneticPr fontId="6"/>
  </si>
  <si>
    <t>コドン102Pro/leu</t>
    <phoneticPr fontId="6"/>
  </si>
  <si>
    <t>Met/Met</t>
    <phoneticPr fontId="6"/>
  </si>
  <si>
    <t>Glu/Glu</t>
    <phoneticPr fontId="6"/>
  </si>
  <si>
    <t>医療機関より連絡とれず，追跡対象から除外（2005/1/17）</t>
    <rPh sb="0" eb="2">
      <t>イリョウ</t>
    </rPh>
    <rPh sb="2" eb="4">
      <t>キカン</t>
    </rPh>
    <rPh sb="6" eb="8">
      <t>レンラク</t>
    </rPh>
    <rPh sb="12" eb="14">
      <t>ツイセキ</t>
    </rPh>
    <rPh sb="14" eb="16">
      <t>タイショウ</t>
    </rPh>
    <rPh sb="18" eb="20">
      <t>ジョガイ</t>
    </rPh>
    <phoneticPr fontId="6"/>
  </si>
  <si>
    <t>471-8513</t>
  </si>
  <si>
    <t>豊田市平和町1-1</t>
    <rPh sb="0" eb="3">
      <t>トヨタシ</t>
    </rPh>
    <rPh sb="3" eb="6">
      <t>ヘイワマチ</t>
    </rPh>
    <phoneticPr fontId="22"/>
  </si>
  <si>
    <t>トヨタ記念病院</t>
    <rPh sb="3" eb="5">
      <t>キネン</t>
    </rPh>
    <rPh sb="5" eb="7">
      <t>ビョウイン</t>
    </rPh>
    <phoneticPr fontId="22"/>
  </si>
  <si>
    <t>SM</t>
    <phoneticPr fontId="6"/>
  </si>
  <si>
    <t>沖縄</t>
    <rPh sb="0" eb="2">
      <t>オキナワ</t>
    </rPh>
    <phoneticPr fontId="6"/>
  </si>
  <si>
    <t>教師</t>
    <rPh sb="0" eb="2">
      <t>キョウシ</t>
    </rPh>
    <phoneticPr fontId="6"/>
  </si>
  <si>
    <t>三叉神経痛</t>
    <rPh sb="0" eb="2">
      <t>サンサ</t>
    </rPh>
    <rPh sb="2" eb="5">
      <t>シンケイツウ</t>
    </rPh>
    <phoneticPr fontId="6"/>
  </si>
  <si>
    <t>バセドウ氏病</t>
    <rPh sb="4" eb="5">
      <t>シ</t>
    </rPh>
    <rPh sb="5" eb="6">
      <t>ビョウ</t>
    </rPh>
    <phoneticPr fontId="6"/>
  </si>
  <si>
    <t>902-0076</t>
  </si>
  <si>
    <t>那覇市与儀1-3-1</t>
    <rPh sb="0" eb="3">
      <t>ナハシ</t>
    </rPh>
    <rPh sb="3" eb="5">
      <t>ヨギ</t>
    </rPh>
    <phoneticPr fontId="22"/>
  </si>
  <si>
    <t>那覇県立病院</t>
    <rPh sb="0" eb="2">
      <t>ナハ</t>
    </rPh>
    <rPh sb="2" eb="4">
      <t>ケンリツ</t>
    </rPh>
    <rPh sb="4" eb="6">
      <t>ビ</t>
    </rPh>
    <phoneticPr fontId="22"/>
  </si>
  <si>
    <t>国吉　和昌</t>
    <rPh sb="0" eb="2">
      <t>クニヨシ</t>
    </rPh>
    <rPh sb="3" eb="5">
      <t>カズマサ</t>
    </rPh>
    <phoneticPr fontId="6"/>
  </si>
  <si>
    <t>国吉　和昌</t>
    <rPh sb="0" eb="2">
      <t>クニヨシ</t>
    </rPh>
    <rPh sb="3" eb="5">
      <t>カズマサ</t>
    </rPh>
    <phoneticPr fontId="22"/>
  </si>
  <si>
    <t>TN</t>
    <phoneticPr fontId="6"/>
  </si>
  <si>
    <t>福島</t>
    <rPh sb="0" eb="2">
      <t>フクシマ</t>
    </rPh>
    <phoneticPr fontId="6"/>
  </si>
  <si>
    <t>失語</t>
    <rPh sb="0" eb="2">
      <t>シツゴ</t>
    </rPh>
    <phoneticPr fontId="6"/>
  </si>
  <si>
    <t>Met/Met</t>
    <phoneticPr fontId="6"/>
  </si>
  <si>
    <t>963-8051</t>
  </si>
  <si>
    <t>郡山市富久山町八山田字前林18</t>
    <rPh sb="0" eb="3">
      <t>コオリヤマシ</t>
    </rPh>
    <rPh sb="3" eb="4">
      <t>トミ</t>
    </rPh>
    <rPh sb="4" eb="5">
      <t>キュウ</t>
    </rPh>
    <rPh sb="5" eb="6">
      <t>ヤマ</t>
    </rPh>
    <rPh sb="6" eb="7">
      <t>マチ</t>
    </rPh>
    <rPh sb="7" eb="8">
      <t>ハチ</t>
    </rPh>
    <rPh sb="8" eb="10">
      <t>ヤマダ</t>
    </rPh>
    <rPh sb="10" eb="11">
      <t>アザ</t>
    </rPh>
    <rPh sb="11" eb="12">
      <t>マエ</t>
    </rPh>
    <rPh sb="12" eb="13">
      <t>ハヤシ</t>
    </rPh>
    <phoneticPr fontId="22"/>
  </si>
  <si>
    <t>南東北病院</t>
    <rPh sb="0" eb="1">
      <t>ミナミ</t>
    </rPh>
    <rPh sb="1" eb="3">
      <t>トウホク</t>
    </rPh>
    <rPh sb="3" eb="5">
      <t>ビョウイン</t>
    </rPh>
    <phoneticPr fontId="22"/>
  </si>
  <si>
    <t>丹野　善博</t>
    <rPh sb="0" eb="2">
      <t>タンノ</t>
    </rPh>
    <rPh sb="3" eb="4">
      <t>ヨシ</t>
    </rPh>
    <rPh sb="4" eb="5">
      <t>ヒロシ</t>
    </rPh>
    <phoneticPr fontId="22"/>
  </si>
  <si>
    <t>KK</t>
    <phoneticPr fontId="6"/>
  </si>
  <si>
    <t>福岡</t>
    <rPh sb="0" eb="2">
      <t>フクオカ</t>
    </rPh>
    <phoneticPr fontId="6"/>
  </si>
  <si>
    <t>RA，甲状腺機能低下症</t>
    <rPh sb="3" eb="6">
      <t>コウジョウセン</t>
    </rPh>
    <rPh sb="6" eb="8">
      <t>キノウ</t>
    </rPh>
    <rPh sb="8" eb="11">
      <t>テイカショウ</t>
    </rPh>
    <phoneticPr fontId="6"/>
  </si>
  <si>
    <t>819-0055</t>
  </si>
  <si>
    <t>福岡市西区生の松原3-18-8</t>
    <rPh sb="0" eb="3">
      <t>フクオカシ</t>
    </rPh>
    <rPh sb="3" eb="5">
      <t>ニシク</t>
    </rPh>
    <rPh sb="5" eb="6">
      <t>ナマ</t>
    </rPh>
    <rPh sb="7" eb="9">
      <t>マツバラ</t>
    </rPh>
    <phoneticPr fontId="22"/>
  </si>
  <si>
    <t>西福岡病院</t>
    <rPh sb="0" eb="1">
      <t>ニシ</t>
    </rPh>
    <rPh sb="1" eb="3">
      <t>フクオカ</t>
    </rPh>
    <rPh sb="3" eb="5">
      <t>ビョウイン</t>
    </rPh>
    <phoneticPr fontId="22"/>
  </si>
  <si>
    <t>飛松　省三</t>
    <rPh sb="0" eb="2">
      <t>トビマツ</t>
    </rPh>
    <rPh sb="3" eb="5">
      <t>ショウゾウ</t>
    </rPh>
    <phoneticPr fontId="22"/>
  </si>
  <si>
    <t>KE</t>
    <phoneticPr fontId="6"/>
  </si>
  <si>
    <t>熊本</t>
    <rPh sb="0" eb="2">
      <t>クマモト</t>
    </rPh>
    <phoneticPr fontId="6"/>
  </si>
  <si>
    <t>発病後後腹膜切開ドレナージ</t>
    <rPh sb="0" eb="3">
      <t>ハツビョウゴ</t>
    </rPh>
    <rPh sb="3" eb="4">
      <t>コウ</t>
    </rPh>
    <rPh sb="4" eb="6">
      <t>フクマク</t>
    </rPh>
    <rPh sb="6" eb="8">
      <t>セッカイ</t>
    </rPh>
    <phoneticPr fontId="6"/>
  </si>
  <si>
    <t>3+</t>
    <phoneticPr fontId="6"/>
  </si>
  <si>
    <t>839-0809</t>
  </si>
  <si>
    <t>久留米市東合川８丁目8-22</t>
    <rPh sb="0" eb="4">
      <t>クルメシ</t>
    </rPh>
    <rPh sb="4" eb="5">
      <t>ヒガシ</t>
    </rPh>
    <rPh sb="5" eb="7">
      <t>アイカワ</t>
    </rPh>
    <rPh sb="8" eb="10">
      <t>チョウメ</t>
    </rPh>
    <phoneticPr fontId="22"/>
  </si>
  <si>
    <t>久留米記念病院</t>
    <rPh sb="0" eb="3">
      <t>クルメ</t>
    </rPh>
    <rPh sb="3" eb="5">
      <t>キネン</t>
    </rPh>
    <rPh sb="5" eb="7">
      <t>ビョウイン</t>
    </rPh>
    <phoneticPr fontId="22"/>
  </si>
  <si>
    <t>鶴田　洋一</t>
    <rPh sb="0" eb="2">
      <t>ツルタ</t>
    </rPh>
    <rPh sb="3" eb="5">
      <t>ヨウイチ</t>
    </rPh>
    <phoneticPr fontId="22"/>
  </si>
  <si>
    <t>SM</t>
    <phoneticPr fontId="6"/>
  </si>
  <si>
    <t>郵便局管理職</t>
    <rPh sb="0" eb="3">
      <t>ユウビンキョク</t>
    </rPh>
    <rPh sb="3" eb="6">
      <t>カンリショク</t>
    </rPh>
    <phoneticPr fontId="6"/>
  </si>
  <si>
    <t>昭和43年虫垂炎</t>
    <rPh sb="0" eb="2">
      <t>ショウワ</t>
    </rPh>
    <rPh sb="4" eb="5">
      <t>ネン</t>
    </rPh>
    <rPh sb="5" eb="8">
      <t>チュウスイエン</t>
    </rPh>
    <phoneticPr fontId="6"/>
  </si>
  <si>
    <t>3+</t>
    <phoneticPr fontId="6"/>
  </si>
  <si>
    <t>816-0864</t>
  </si>
  <si>
    <t>福岡県春日市須玖北4-5</t>
    <rPh sb="0" eb="3">
      <t>フクオカケン</t>
    </rPh>
    <rPh sb="3" eb="6">
      <t>カスガシ</t>
    </rPh>
    <rPh sb="6" eb="9">
      <t>スグキタ</t>
    </rPh>
    <phoneticPr fontId="6"/>
  </si>
  <si>
    <t>福岡県春日市須玖北4-5</t>
    <rPh sb="0" eb="3">
      <t>フクオカケン</t>
    </rPh>
    <rPh sb="3" eb="6">
      <t>カスガシ</t>
    </rPh>
    <rPh sb="6" eb="9">
      <t>スグキタ</t>
    </rPh>
    <phoneticPr fontId="22"/>
  </si>
  <si>
    <t>福岡徳洲会病院</t>
    <rPh sb="0" eb="2">
      <t>フクオカ</t>
    </rPh>
    <rPh sb="2" eb="3">
      <t>トク</t>
    </rPh>
    <rPh sb="3" eb="4">
      <t>シュウ</t>
    </rPh>
    <rPh sb="4" eb="5">
      <t>カイ</t>
    </rPh>
    <rPh sb="5" eb="7">
      <t>ビ</t>
    </rPh>
    <phoneticPr fontId="22"/>
  </si>
  <si>
    <t>加来　倭磨</t>
    <rPh sb="0" eb="2">
      <t>カク</t>
    </rPh>
    <rPh sb="3" eb="4">
      <t>ワ</t>
    </rPh>
    <rPh sb="4" eb="5">
      <t>マ</t>
    </rPh>
    <phoneticPr fontId="22"/>
  </si>
  <si>
    <t>OC</t>
    <phoneticPr fontId="6"/>
  </si>
  <si>
    <t>北海道</t>
    <rPh sb="0" eb="3">
      <t>ホッカイドウ</t>
    </rPh>
    <phoneticPr fontId="6"/>
  </si>
  <si>
    <t>農業→主婦</t>
    <rPh sb="0" eb="2">
      <t>ノウギョウ</t>
    </rPh>
    <rPh sb="3" eb="5">
      <t>シュフ</t>
    </rPh>
    <phoneticPr fontId="6"/>
  </si>
  <si>
    <t>発病時期に内視鏡</t>
    <rPh sb="0" eb="2">
      <t>ハツビョウ</t>
    </rPh>
    <rPh sb="2" eb="4">
      <t>ジキ</t>
    </rPh>
    <rPh sb="5" eb="8">
      <t>ナイシキョウ</t>
    </rPh>
    <phoneticPr fontId="6"/>
  </si>
  <si>
    <t>IS</t>
    <phoneticPr fontId="6"/>
  </si>
  <si>
    <t>無職</t>
    <rPh sb="0" eb="2">
      <t>ムショク</t>
    </rPh>
    <phoneticPr fontId="6"/>
  </si>
  <si>
    <t>TH</t>
    <phoneticPr fontId="6"/>
  </si>
  <si>
    <t>自動車整備，事務</t>
    <rPh sb="0" eb="3">
      <t>ジドウシャ</t>
    </rPh>
    <rPh sb="3" eb="5">
      <t>セイビ</t>
    </rPh>
    <rPh sb="6" eb="8">
      <t>ジム</t>
    </rPh>
    <phoneticPr fontId="6"/>
  </si>
  <si>
    <t>OE</t>
    <phoneticPr fontId="6"/>
  </si>
  <si>
    <t>兵庫</t>
    <rPh sb="0" eb="2">
      <t>ヒョウゴ</t>
    </rPh>
    <phoneticPr fontId="6"/>
  </si>
  <si>
    <t>事務</t>
    <rPh sb="0" eb="2">
      <t>ジム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</si>
  <si>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</si>
  <si>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</si>
  <si>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</si>
  <si>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</si>
  <si>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660-0828</t>
  </si>
  <si>
    <t>尼崎市東大物町1-1-1</t>
    <rPh sb="0" eb="2">
      <t>アマガサキ</t>
    </rPh>
    <rPh sb="2" eb="3">
      <t>シ</t>
    </rPh>
    <rPh sb="3" eb="4">
      <t>ヒガシ</t>
    </rPh>
    <rPh sb="4" eb="6">
      <t>オオモノ</t>
    </rPh>
    <rPh sb="6" eb="7">
      <t>マチ</t>
    </rPh>
    <phoneticPr fontId="22"/>
  </si>
  <si>
    <t>県立尼崎病院</t>
    <rPh sb="0" eb="2">
      <t>ケンリツ</t>
    </rPh>
    <rPh sb="2" eb="4">
      <t>アマガサキ</t>
    </rPh>
    <rPh sb="4" eb="6">
      <t>ビ</t>
    </rPh>
    <phoneticPr fontId="22"/>
  </si>
  <si>
    <t>山本　真士</t>
    <rPh sb="0" eb="2">
      <t>ヤマモト</t>
    </rPh>
    <rPh sb="3" eb="4">
      <t>シン</t>
    </rPh>
    <rPh sb="4" eb="5">
      <t>シ</t>
    </rPh>
    <phoneticPr fontId="22"/>
  </si>
  <si>
    <t>TK</t>
    <phoneticPr fontId="6"/>
  </si>
  <si>
    <t>鹿児島</t>
    <rPh sb="0" eb="3">
      <t>カゴシマ</t>
    </rPh>
    <phoneticPr fontId="6"/>
  </si>
  <si>
    <t>父が痴呆</t>
    <rPh sb="0" eb="1">
      <t>チチ</t>
    </rPh>
    <rPh sb="2" eb="4">
      <t>チホウ</t>
    </rPh>
    <phoneticPr fontId="6"/>
  </si>
  <si>
    <t>衣服販売</t>
    <rPh sb="0" eb="2">
      <t>イフク</t>
    </rPh>
    <rPh sb="2" eb="4">
      <t>ハンバイ</t>
    </rPh>
    <phoneticPr fontId="6"/>
  </si>
  <si>
    <t>US</t>
    <phoneticPr fontId="6"/>
  </si>
  <si>
    <t>詩吟の教師</t>
    <rPh sb="0" eb="2">
      <t>シギン</t>
    </rPh>
    <rPh sb="3" eb="5">
      <t>キョウシ</t>
    </rPh>
    <phoneticPr fontId="6"/>
  </si>
  <si>
    <t>多々野　誠</t>
    <rPh sb="0" eb="2">
      <t>タタ</t>
    </rPh>
    <rPh sb="2" eb="3">
      <t>ノ</t>
    </rPh>
    <rPh sb="4" eb="5">
      <t>マコト</t>
    </rPh>
    <phoneticPr fontId="22"/>
  </si>
  <si>
    <t>UT</t>
    <phoneticPr fontId="6"/>
  </si>
  <si>
    <t>667-0000</t>
  </si>
  <si>
    <t>兵庫県養父郡八鹿町1878-1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phoneticPr fontId="22"/>
  </si>
  <si>
    <t>公立八鹿病院</t>
    <rPh sb="0" eb="2">
      <t>コウリツ</t>
    </rPh>
    <rPh sb="2" eb="3">
      <t>ハチ</t>
    </rPh>
    <rPh sb="3" eb="4">
      <t>シカ</t>
    </rPh>
    <rPh sb="4" eb="6">
      <t>ビ</t>
    </rPh>
    <phoneticPr fontId="22"/>
  </si>
  <si>
    <t>新改　拓郎</t>
    <rPh sb="0" eb="1">
      <t>シン</t>
    </rPh>
    <rPh sb="1" eb="2">
      <t>アラタ</t>
    </rPh>
    <rPh sb="3" eb="5">
      <t>タクロウ</t>
    </rPh>
    <phoneticPr fontId="22"/>
  </si>
  <si>
    <t>OS</t>
    <phoneticPr fontId="6"/>
  </si>
  <si>
    <t>滋賀</t>
    <rPh sb="0" eb="2">
      <t>シガ</t>
    </rPh>
    <phoneticPr fontId="6"/>
  </si>
  <si>
    <t>会社員，主婦</t>
    <rPh sb="0" eb="3">
      <t>カイシャイン</t>
    </rPh>
    <rPh sb="4" eb="6">
      <t>シュフ</t>
    </rPh>
    <phoneticPr fontId="6"/>
  </si>
  <si>
    <t>520-0804</t>
  </si>
  <si>
    <t>大津市本宮2-9-9</t>
    <rPh sb="0" eb="3">
      <t>オオツシ</t>
    </rPh>
    <rPh sb="3" eb="5">
      <t>モトミヤ</t>
    </rPh>
    <phoneticPr fontId="22"/>
  </si>
  <si>
    <t>大津市民病院</t>
    <rPh sb="0" eb="2">
      <t>オオツ</t>
    </rPh>
    <rPh sb="2" eb="4">
      <t>シミン</t>
    </rPh>
    <rPh sb="4" eb="6">
      <t>ビ</t>
    </rPh>
    <phoneticPr fontId="22"/>
  </si>
  <si>
    <t>林　理之</t>
    <rPh sb="0" eb="1">
      <t>ハヤシ</t>
    </rPh>
    <rPh sb="2" eb="3">
      <t>リ</t>
    </rPh>
    <rPh sb="3" eb="4">
      <t>ノ</t>
    </rPh>
    <phoneticPr fontId="22"/>
  </si>
  <si>
    <t>HT</t>
    <phoneticPr fontId="6"/>
  </si>
  <si>
    <t>自宅でワープロ，事務</t>
    <rPh sb="0" eb="2">
      <t>ジタク</t>
    </rPh>
    <rPh sb="8" eb="10">
      <t>ジム</t>
    </rPh>
    <phoneticPr fontId="6"/>
  </si>
  <si>
    <t>脳腫瘍</t>
    <rPh sb="0" eb="3">
      <t>ノウシュヨウ</t>
    </rPh>
    <phoneticPr fontId="6"/>
  </si>
  <si>
    <t>意欲低下</t>
    <rPh sb="0" eb="2">
      <t>イヨク</t>
    </rPh>
    <rPh sb="2" eb="4">
      <t>テイカ</t>
    </rPh>
    <phoneticPr fontId="6"/>
  </si>
  <si>
    <t>西岡　和哉</t>
    <rPh sb="0" eb="2">
      <t>ニシオカ</t>
    </rPh>
    <rPh sb="3" eb="5">
      <t>カズヤ</t>
    </rPh>
    <phoneticPr fontId="22"/>
  </si>
  <si>
    <t>SK</t>
    <phoneticPr fontId="6"/>
  </si>
  <si>
    <t>新潟</t>
    <rPh sb="0" eb="2">
      <t>ニイガタ</t>
    </rPh>
    <phoneticPr fontId="6"/>
  </si>
  <si>
    <t>2+</t>
    <phoneticPr fontId="6"/>
  </si>
  <si>
    <t>950-2074</t>
  </si>
  <si>
    <t>新潟市真砂1-14-1</t>
    <rPh sb="0" eb="3">
      <t>ニイガタシ</t>
    </rPh>
    <rPh sb="3" eb="5">
      <t>マサゴ</t>
    </rPh>
    <phoneticPr fontId="6"/>
  </si>
  <si>
    <t>新潟市真砂1-14-1</t>
    <rPh sb="0" eb="3">
      <t>ニイガタシ</t>
    </rPh>
    <rPh sb="3" eb="5">
      <t>マサゴ</t>
    </rPh>
    <phoneticPr fontId="22"/>
  </si>
  <si>
    <t>国立療養所西新潟中央病院</t>
    <rPh sb="0" eb="2">
      <t>コ</t>
    </rPh>
    <rPh sb="2" eb="5">
      <t>リョウヨウジョ</t>
    </rPh>
    <rPh sb="5" eb="6">
      <t>ニシ</t>
    </rPh>
    <rPh sb="6" eb="8">
      <t>ニイガタ</t>
    </rPh>
    <rPh sb="8" eb="10">
      <t>チュウオウ</t>
    </rPh>
    <rPh sb="10" eb="12">
      <t>ビ</t>
    </rPh>
    <phoneticPr fontId="22"/>
  </si>
  <si>
    <t>斉藤　正明</t>
    <rPh sb="0" eb="2">
      <t>サイトウ</t>
    </rPh>
    <rPh sb="3" eb="5">
      <t>マサアキ</t>
    </rPh>
    <phoneticPr fontId="22"/>
  </si>
  <si>
    <t>ST</t>
    <phoneticPr fontId="6"/>
  </si>
  <si>
    <t>京都</t>
    <rPh sb="0" eb="2">
      <t>キョウト</t>
    </rPh>
    <phoneticPr fontId="6"/>
  </si>
  <si>
    <t>父痴呆</t>
    <rPh sb="0" eb="1">
      <t>チチ</t>
    </rPh>
    <rPh sb="1" eb="3">
      <t>チホウ</t>
    </rPh>
    <phoneticPr fontId="6"/>
  </si>
  <si>
    <t>刺身</t>
    <rPh sb="0" eb="2">
      <t>サシミ</t>
    </rPh>
    <phoneticPr fontId="6"/>
  </si>
  <si>
    <t>発病前１年間に内視鏡</t>
    <rPh sb="0" eb="2">
      <t>ハツビョウ</t>
    </rPh>
    <rPh sb="2" eb="3">
      <t>マエ</t>
    </rPh>
    <rPh sb="4" eb="6">
      <t>ネンカン</t>
    </rPh>
    <rPh sb="7" eb="10">
      <t>ナイシキョウ</t>
    </rPh>
    <phoneticPr fontId="6"/>
  </si>
  <si>
    <t>Met/Val</t>
    <phoneticPr fontId="6"/>
  </si>
  <si>
    <t>Glu/Glu</t>
    <phoneticPr fontId="6"/>
  </si>
  <si>
    <t>601-1423</t>
  </si>
  <si>
    <t>京都市伏見区日野西風呂町5</t>
    <rPh sb="0" eb="3">
      <t>キョウトシ</t>
    </rPh>
    <rPh sb="3" eb="6">
      <t>フシミク</t>
    </rPh>
    <rPh sb="6" eb="8">
      <t>ヒノ</t>
    </rPh>
    <rPh sb="8" eb="9">
      <t>ニシ</t>
    </rPh>
    <rPh sb="9" eb="11">
      <t>フロ</t>
    </rPh>
    <rPh sb="11" eb="12">
      <t>マチ</t>
    </rPh>
    <phoneticPr fontId="22"/>
  </si>
  <si>
    <t>新生十全会なごみの里病院</t>
    <rPh sb="0" eb="2">
      <t>シンセイ</t>
    </rPh>
    <rPh sb="2" eb="4">
      <t>ジュウゼン</t>
    </rPh>
    <rPh sb="4" eb="5">
      <t>カイ</t>
    </rPh>
    <rPh sb="9" eb="10">
      <t>サト</t>
    </rPh>
    <rPh sb="10" eb="12">
      <t>ビョウイン</t>
    </rPh>
    <phoneticPr fontId="22"/>
  </si>
  <si>
    <t>金山　住光</t>
    <rPh sb="0" eb="2">
      <t>カネヤマ</t>
    </rPh>
    <rPh sb="3" eb="4">
      <t>ス</t>
    </rPh>
    <rPh sb="4" eb="5">
      <t>ミツ</t>
    </rPh>
    <phoneticPr fontId="6"/>
  </si>
  <si>
    <t>NH</t>
    <phoneticPr fontId="6"/>
  </si>
  <si>
    <t>埼玉</t>
    <rPh sb="0" eb="2">
      <t>サイタマ</t>
    </rPh>
    <phoneticPr fontId="6"/>
  </si>
  <si>
    <t>野菜，チーズ，牛乳，魚</t>
    <rPh sb="0" eb="2">
      <t>ヤサイ</t>
    </rPh>
    <rPh sb="7" eb="9">
      <t>ギュウニュウ</t>
    </rPh>
    <rPh sb="10" eb="11">
      <t>サカナ</t>
    </rPh>
    <phoneticPr fontId="6"/>
  </si>
  <si>
    <t>160-0015</t>
  </si>
  <si>
    <t>東京都新宿区大京町</t>
    <rPh sb="0" eb="3">
      <t>トウキョウト</t>
    </rPh>
    <rPh sb="3" eb="6">
      <t>シンジュクク</t>
    </rPh>
    <rPh sb="6" eb="7">
      <t>オオ</t>
    </rPh>
    <rPh sb="7" eb="8">
      <t>キョウ</t>
    </rPh>
    <rPh sb="8" eb="9">
      <t>マチ</t>
    </rPh>
    <phoneticPr fontId="22"/>
  </si>
  <si>
    <t>東京電力病院</t>
    <rPh sb="0" eb="2">
      <t>トウキョウ</t>
    </rPh>
    <rPh sb="2" eb="4">
      <t>デンリョク</t>
    </rPh>
    <rPh sb="4" eb="6">
      <t>ビ</t>
    </rPh>
    <phoneticPr fontId="22"/>
  </si>
  <si>
    <t>内科</t>
    <rPh sb="0" eb="2">
      <t>ナイカ</t>
    </rPh>
    <phoneticPr fontId="6"/>
  </si>
  <si>
    <t>鏑木　淳一</t>
    <rPh sb="0" eb="2">
      <t>カブラギ</t>
    </rPh>
    <rPh sb="3" eb="5">
      <t>ジュンイチ</t>
    </rPh>
    <phoneticPr fontId="22"/>
  </si>
  <si>
    <t>TS</t>
    <phoneticPr fontId="6"/>
  </si>
  <si>
    <t>330-0800</t>
  </si>
  <si>
    <t>埼玉県さいたま市中央区本町東６丁目11番１号</t>
    <rPh sb="0" eb="3">
      <t>サイタマケン</t>
    </rPh>
    <rPh sb="7" eb="8">
      <t>シ</t>
    </rPh>
    <rPh sb="8" eb="11">
      <t>チュウオウク</t>
    </rPh>
    <rPh sb="11" eb="13">
      <t>ホンチョウ</t>
    </rPh>
    <rPh sb="13" eb="14">
      <t>ヒガシ</t>
    </rPh>
    <rPh sb="15" eb="17">
      <t>チョウメ</t>
    </rPh>
    <rPh sb="19" eb="20">
      <t>バン</t>
    </rPh>
    <rPh sb="21" eb="22">
      <t>ゴウ</t>
    </rPh>
    <phoneticPr fontId="22"/>
  </si>
  <si>
    <t>埼玉精神神経センター</t>
    <rPh sb="0" eb="2">
      <t>サイタマ</t>
    </rPh>
    <rPh sb="2" eb="4">
      <t>セイシン</t>
    </rPh>
    <rPh sb="4" eb="6">
      <t>シンケイ</t>
    </rPh>
    <phoneticPr fontId="6"/>
  </si>
  <si>
    <t>埼玉精神神経センター</t>
    <rPh sb="0" eb="2">
      <t>サイタマ</t>
    </rPh>
    <rPh sb="2" eb="4">
      <t>セイシン</t>
    </rPh>
    <rPh sb="4" eb="6">
      <t>シンケイ</t>
    </rPh>
    <phoneticPr fontId="22"/>
  </si>
  <si>
    <t>柳澤　千秋</t>
    <rPh sb="0" eb="2">
      <t>ヤナギサワ</t>
    </rPh>
    <rPh sb="3" eb="5">
      <t>チアキ</t>
    </rPh>
    <phoneticPr fontId="6"/>
  </si>
  <si>
    <t>柳澤　千秋</t>
    <rPh sb="0" eb="2">
      <t>ヤナギサワ</t>
    </rPh>
    <rPh sb="3" eb="5">
      <t>チアキ</t>
    </rPh>
    <phoneticPr fontId="22"/>
  </si>
  <si>
    <t>OK</t>
    <phoneticPr fontId="6"/>
  </si>
  <si>
    <t>東京</t>
    <rPh sb="0" eb="2">
      <t>トウキョウ</t>
    </rPh>
    <phoneticPr fontId="6"/>
  </si>
  <si>
    <t>理髪師，フカヒレ加工，ガラス製造工場</t>
    <rPh sb="0" eb="3">
      <t>リハツシ</t>
    </rPh>
    <rPh sb="8" eb="10">
      <t>カコウ</t>
    </rPh>
    <rPh sb="14" eb="16">
      <t>セイゾウ</t>
    </rPh>
    <rPh sb="16" eb="18">
      <t>コウジョウ</t>
    </rPh>
    <phoneticPr fontId="6"/>
  </si>
  <si>
    <t>フカヒレの加工（１年間）</t>
    <rPh sb="5" eb="7">
      <t>カコウ</t>
    </rPh>
    <rPh sb="9" eb="11">
      <t>ネンカン</t>
    </rPh>
    <phoneticPr fontId="6"/>
  </si>
  <si>
    <t>発病直前に内視鏡</t>
    <rPh sb="0" eb="2">
      <t>ハツビョウ</t>
    </rPh>
    <rPh sb="2" eb="4">
      <t>チョクゼン</t>
    </rPh>
    <rPh sb="5" eb="8">
      <t>ナイシキョウ</t>
    </rPh>
    <phoneticPr fontId="6"/>
  </si>
  <si>
    <t>183-0042</t>
  </si>
  <si>
    <t>府中市武蔵台2-6-1</t>
    <rPh sb="0" eb="2">
      <t>フチュウ</t>
    </rPh>
    <rPh sb="2" eb="3">
      <t>シ</t>
    </rPh>
    <rPh sb="3" eb="6">
      <t>ムサシダイ</t>
    </rPh>
    <phoneticPr fontId="22"/>
  </si>
  <si>
    <t>都立神経病院</t>
    <rPh sb="0" eb="2">
      <t>トリツ</t>
    </rPh>
    <rPh sb="2" eb="4">
      <t>シンケイ</t>
    </rPh>
    <rPh sb="4" eb="6">
      <t>ビ</t>
    </rPh>
    <phoneticPr fontId="22"/>
  </si>
  <si>
    <t>沖山　亮一</t>
    <rPh sb="0" eb="2">
      <t>オキヤマ</t>
    </rPh>
    <rPh sb="3" eb="5">
      <t>リョウイチ</t>
    </rPh>
    <phoneticPr fontId="22"/>
  </si>
  <si>
    <t>HS</t>
    <phoneticPr fontId="6"/>
  </si>
  <si>
    <t>NJ</t>
    <phoneticPr fontId="6"/>
  </si>
  <si>
    <t>機械設計技師</t>
    <rPh sb="0" eb="2">
      <t>キカイ</t>
    </rPh>
    <rPh sb="2" eb="4">
      <t>セッケイ</t>
    </rPh>
    <rPh sb="4" eb="6">
      <t>ギシ</t>
    </rPh>
    <phoneticPr fontId="6"/>
  </si>
  <si>
    <t>飲酒</t>
    <rPh sb="0" eb="2">
      <t>インシュ</t>
    </rPh>
    <phoneticPr fontId="6"/>
  </si>
  <si>
    <t>発病直後に内視鏡</t>
    <rPh sb="0" eb="2">
      <t>ハツビョウ</t>
    </rPh>
    <rPh sb="2" eb="4">
      <t>チョクゴ</t>
    </rPh>
    <rPh sb="5" eb="8">
      <t>ナイシキョウ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</si>
  <si>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</si>
  <si>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22"/>
  </si>
  <si>
    <t>岩田　剛</t>
    <rPh sb="0" eb="2">
      <t>イワタ</t>
    </rPh>
    <rPh sb="3" eb="4">
      <t>ツヨシ</t>
    </rPh>
    <phoneticPr fontId="22"/>
  </si>
  <si>
    <t>AS</t>
    <phoneticPr fontId="6"/>
  </si>
  <si>
    <t>187-0031</t>
  </si>
  <si>
    <t>東京都小平市小川東町4-1-1</t>
    <rPh sb="0" eb="3">
      <t>トウキョウト</t>
    </rPh>
    <rPh sb="3" eb="6">
      <t>コダイラシ</t>
    </rPh>
    <rPh sb="6" eb="8">
      <t>オガワ</t>
    </rPh>
    <rPh sb="8" eb="9">
      <t>ヒガシ</t>
    </rPh>
    <rPh sb="9" eb="10">
      <t>マチ</t>
    </rPh>
    <phoneticPr fontId="22"/>
  </si>
  <si>
    <t>国立精神・神経センター武蔵病院</t>
    <rPh sb="0" eb="2">
      <t>コクリツ</t>
    </rPh>
    <rPh sb="2" eb="4">
      <t>セイシン</t>
    </rPh>
    <rPh sb="5" eb="7">
      <t>シンケイ</t>
    </rPh>
    <rPh sb="11" eb="13">
      <t>ムサシ</t>
    </rPh>
    <rPh sb="13" eb="15">
      <t>ビ</t>
    </rPh>
    <phoneticPr fontId="22"/>
  </si>
  <si>
    <t>川井　充</t>
    <rPh sb="0" eb="2">
      <t>カワイ</t>
    </rPh>
    <rPh sb="3" eb="4">
      <t>ミツル</t>
    </rPh>
    <phoneticPr fontId="22"/>
  </si>
  <si>
    <t>SM</t>
    <phoneticPr fontId="6"/>
  </si>
  <si>
    <t>姪GSS</t>
    <rPh sb="0" eb="1">
      <t>メイ</t>
    </rPh>
    <phoneticPr fontId="6"/>
  </si>
  <si>
    <t>351-0102</t>
  </si>
  <si>
    <t>埼玉県和光市諏訪2-1</t>
    <rPh sb="0" eb="3">
      <t>サイタマケン</t>
    </rPh>
    <rPh sb="3" eb="6">
      <t>ワコウシ</t>
    </rPh>
    <rPh sb="6" eb="8">
      <t>スワ</t>
    </rPh>
    <phoneticPr fontId="22"/>
  </si>
  <si>
    <t>国立埼玉病院</t>
    <rPh sb="0" eb="2">
      <t>コ</t>
    </rPh>
    <rPh sb="2" eb="4">
      <t>サイタマ</t>
    </rPh>
    <rPh sb="4" eb="6">
      <t>ビ</t>
    </rPh>
    <phoneticPr fontId="22"/>
  </si>
  <si>
    <t>後藤　淳</t>
    <rPh sb="0" eb="2">
      <t>ゴトウ</t>
    </rPh>
    <rPh sb="3" eb="4">
      <t>ジュン</t>
    </rPh>
    <phoneticPr fontId="22"/>
  </si>
  <si>
    <t>HS</t>
    <phoneticPr fontId="6"/>
  </si>
  <si>
    <t>大阪</t>
    <rPh sb="0" eb="2">
      <t>オオサカ</t>
    </rPh>
    <phoneticPr fontId="6"/>
  </si>
  <si>
    <t>市役所職員</t>
    <rPh sb="0" eb="3">
      <t>シヤクショ</t>
    </rPh>
    <rPh sb="3" eb="5">
      <t>ショクイン</t>
    </rPh>
    <phoneticPr fontId="6"/>
  </si>
  <si>
    <t>発病直前に胃がん手術，内視鏡検査</t>
    <rPh sb="0" eb="2">
      <t>ハツビョウ</t>
    </rPh>
    <rPh sb="2" eb="4">
      <t>チョクゼン</t>
    </rPh>
    <rPh sb="5" eb="6">
      <t>イ</t>
    </rPh>
    <rPh sb="8" eb="10">
      <t>シュジュツ</t>
    </rPh>
    <rPh sb="11" eb="14">
      <t>ナイシキョウ</t>
    </rPh>
    <rPh sb="14" eb="16">
      <t>ケンサ</t>
    </rPh>
    <phoneticPr fontId="6"/>
  </si>
  <si>
    <t>左手のしびれ，ふるえ</t>
    <rPh sb="0" eb="2">
      <t>ヒダリテ</t>
    </rPh>
    <phoneticPr fontId="6"/>
  </si>
  <si>
    <t>YY</t>
    <phoneticPr fontId="6"/>
  </si>
  <si>
    <t>学校事務職員</t>
    <rPh sb="0" eb="2">
      <t>ガッコウ</t>
    </rPh>
    <rPh sb="2" eb="4">
      <t>ジム</t>
    </rPh>
    <rPh sb="4" eb="6">
      <t>ショクイン</t>
    </rPh>
    <phoneticPr fontId="6"/>
  </si>
  <si>
    <t>610-0113</t>
  </si>
  <si>
    <t>城陽市中芦原11</t>
    <rPh sb="0" eb="1">
      <t>ジョウ</t>
    </rPh>
    <rPh sb="1" eb="2">
      <t>ヨウ</t>
    </rPh>
    <rPh sb="2" eb="3">
      <t>シ</t>
    </rPh>
    <rPh sb="3" eb="4">
      <t>ナカ</t>
    </rPh>
    <rPh sb="4" eb="6">
      <t>アシハラ</t>
    </rPh>
    <phoneticPr fontId="22"/>
  </si>
  <si>
    <t>国立療養所南京都病院</t>
    <rPh sb="0" eb="2">
      <t>コクリツ</t>
    </rPh>
    <rPh sb="2" eb="5">
      <t>リョウヨウショ</t>
    </rPh>
    <rPh sb="5" eb="6">
      <t>ミナミ</t>
    </rPh>
    <rPh sb="6" eb="8">
      <t>キョウト</t>
    </rPh>
    <rPh sb="8" eb="10">
      <t>ビョウイン</t>
    </rPh>
    <phoneticPr fontId="22"/>
  </si>
  <si>
    <t>AY</t>
    <phoneticPr fontId="6"/>
  </si>
  <si>
    <t>573-1178</t>
  </si>
  <si>
    <t>大阪府枚方市渚西1-18-1</t>
    <rPh sb="0" eb="3">
      <t>オオサカフ</t>
    </rPh>
    <rPh sb="3" eb="6">
      <t>ヒラカタシ</t>
    </rPh>
    <rPh sb="6" eb="7">
      <t>ナギサ</t>
    </rPh>
    <rPh sb="7" eb="8">
      <t>ニシ</t>
    </rPh>
    <phoneticPr fontId="22"/>
  </si>
  <si>
    <t>福田総合病院</t>
    <rPh sb="0" eb="2">
      <t>フクダ</t>
    </rPh>
    <rPh sb="2" eb="4">
      <t>ソウゴウ</t>
    </rPh>
    <rPh sb="4" eb="6">
      <t>ビ</t>
    </rPh>
    <phoneticPr fontId="22"/>
  </si>
  <si>
    <t>西村　康</t>
    <rPh sb="0" eb="2">
      <t>ニシムラ</t>
    </rPh>
    <rPh sb="3" eb="4">
      <t>ヤスシ</t>
    </rPh>
    <phoneticPr fontId="22"/>
  </si>
  <si>
    <t>KF</t>
    <phoneticPr fontId="6"/>
  </si>
  <si>
    <t>高知</t>
    <rPh sb="0" eb="2">
      <t>コウチ</t>
    </rPh>
    <phoneticPr fontId="6"/>
  </si>
  <si>
    <t>新聞販売店店員</t>
    <rPh sb="0" eb="2">
      <t>シンブン</t>
    </rPh>
    <rPh sb="2" eb="5">
      <t>ハンバイテン</t>
    </rPh>
    <rPh sb="5" eb="7">
      <t>テンイン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</si>
  <si>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</si>
  <si>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</si>
  <si>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</si>
  <si>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</si>
  <si>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533-0032</t>
  </si>
  <si>
    <t>大阪市東淀川区淡路2-9-26</t>
    <rPh sb="0" eb="2">
      <t>オオサカ</t>
    </rPh>
    <rPh sb="2" eb="3">
      <t>シ</t>
    </rPh>
    <rPh sb="3" eb="4">
      <t>ヒガシ</t>
    </rPh>
    <rPh sb="4" eb="6">
      <t>ヨドガワ</t>
    </rPh>
    <rPh sb="6" eb="7">
      <t>ク</t>
    </rPh>
    <rPh sb="7" eb="9">
      <t>アワジ</t>
    </rPh>
    <phoneticPr fontId="22"/>
  </si>
  <si>
    <t>淀川キリスト教病院</t>
    <rPh sb="0" eb="2">
      <t>ヨドガワ</t>
    </rPh>
    <rPh sb="6" eb="7">
      <t>キョウ</t>
    </rPh>
    <rPh sb="7" eb="9">
      <t>ビ</t>
    </rPh>
    <phoneticPr fontId="22"/>
  </si>
  <si>
    <t>松下　達生</t>
    <rPh sb="0" eb="2">
      <t>マツシタ</t>
    </rPh>
    <rPh sb="3" eb="4">
      <t>タツ</t>
    </rPh>
    <rPh sb="4" eb="5">
      <t>イ</t>
    </rPh>
    <phoneticPr fontId="22"/>
  </si>
  <si>
    <t>KH</t>
    <phoneticPr fontId="6"/>
  </si>
  <si>
    <t>技術職</t>
    <rPh sb="0" eb="3">
      <t>ギジュツショク</t>
    </rPh>
    <phoneticPr fontId="6"/>
  </si>
  <si>
    <t>豚の脳を食べたことがある（中国にて）</t>
    <rPh sb="0" eb="1">
      <t>ブタ</t>
    </rPh>
    <rPh sb="2" eb="3">
      <t>ノウ</t>
    </rPh>
    <rPh sb="4" eb="5">
      <t>タ</t>
    </rPh>
    <rPh sb="13" eb="15">
      <t>チュウゴク</t>
    </rPh>
    <phoneticPr fontId="6"/>
  </si>
  <si>
    <t>検診で内視鏡検査を定期的に受けていた</t>
    <rPh sb="0" eb="2">
      <t>ケンシン</t>
    </rPh>
    <rPh sb="3" eb="6">
      <t>ナイシキョウ</t>
    </rPh>
    <rPh sb="6" eb="8">
      <t>ケンサ</t>
    </rPh>
    <rPh sb="9" eb="12">
      <t>テイキテキ</t>
    </rPh>
    <rPh sb="13" eb="14">
      <t>ウ</t>
    </rPh>
    <phoneticPr fontId="6"/>
  </si>
  <si>
    <t>+</t>
    <phoneticPr fontId="6"/>
  </si>
  <si>
    <t>YT</t>
    <phoneticPr fontId="6"/>
  </si>
  <si>
    <t>会社経営</t>
    <rPh sb="0" eb="2">
      <t>カイシャ</t>
    </rPh>
    <rPh sb="2" eb="4">
      <t>ケイエイ</t>
    </rPh>
    <phoneticPr fontId="6"/>
  </si>
  <si>
    <t>534-0021</t>
  </si>
  <si>
    <t>大阪市都島区都島本通2-13-22</t>
    <rPh sb="0" eb="3">
      <t>オオサカシ</t>
    </rPh>
    <rPh sb="3" eb="4">
      <t>ミヤコ</t>
    </rPh>
    <rPh sb="4" eb="5">
      <t>シマ</t>
    </rPh>
    <rPh sb="5" eb="6">
      <t>ク</t>
    </rPh>
    <rPh sb="6" eb="7">
      <t>ミヤコ</t>
    </rPh>
    <rPh sb="7" eb="8">
      <t>シマ</t>
    </rPh>
    <rPh sb="8" eb="10">
      <t>ホントオリ</t>
    </rPh>
    <phoneticPr fontId="22"/>
  </si>
  <si>
    <t>大阪市立総合医療センター</t>
    <rPh sb="0" eb="2">
      <t>オオサカ</t>
    </rPh>
    <rPh sb="2" eb="4">
      <t>シリツ</t>
    </rPh>
    <rPh sb="4" eb="6">
      <t>ソウゴウ</t>
    </rPh>
    <rPh sb="6" eb="8">
      <t>イリョウ</t>
    </rPh>
    <phoneticPr fontId="22"/>
  </si>
  <si>
    <t>池田　仁</t>
    <rPh sb="0" eb="2">
      <t>イケダ</t>
    </rPh>
    <rPh sb="3" eb="4">
      <t>ヒトシ</t>
    </rPh>
    <phoneticPr fontId="22"/>
  </si>
  <si>
    <t>NH</t>
    <phoneticPr fontId="6"/>
  </si>
  <si>
    <t>大分</t>
    <rPh sb="0" eb="2">
      <t>オオイタ</t>
    </rPh>
    <phoneticPr fontId="6"/>
  </si>
  <si>
    <t>縫製業</t>
    <rPh sb="0" eb="3">
      <t>ホウセイギョウ</t>
    </rPh>
    <phoneticPr fontId="6"/>
  </si>
  <si>
    <t>870-0855</t>
  </si>
  <si>
    <t>大分市豊饒476</t>
    <rPh sb="0" eb="3">
      <t>オオイタシ</t>
    </rPh>
    <rPh sb="3" eb="5">
      <t>ホウジョウ</t>
    </rPh>
    <phoneticPr fontId="6"/>
  </si>
  <si>
    <t>大分市豊饒476</t>
    <rPh sb="0" eb="3">
      <t>オオイタシ</t>
    </rPh>
    <rPh sb="3" eb="5">
      <t>ホウジョウ</t>
    </rPh>
    <phoneticPr fontId="22"/>
  </si>
  <si>
    <t>大分県立病院</t>
    <rPh sb="0" eb="2">
      <t>オオイタ</t>
    </rPh>
    <rPh sb="2" eb="4">
      <t>ケンリツ</t>
    </rPh>
    <rPh sb="4" eb="6">
      <t>ビ</t>
    </rPh>
    <phoneticPr fontId="22"/>
  </si>
  <si>
    <t>佐竹　真理恵</t>
    <rPh sb="0" eb="2">
      <t>サタケ</t>
    </rPh>
    <rPh sb="3" eb="6">
      <t>マリエ</t>
    </rPh>
    <phoneticPr fontId="6"/>
  </si>
  <si>
    <t>佐竹　真理恵</t>
    <rPh sb="0" eb="2">
      <t>サタケ</t>
    </rPh>
    <rPh sb="3" eb="6">
      <t>マリエ</t>
    </rPh>
    <phoneticPr fontId="22"/>
  </si>
  <si>
    <t>NE</t>
    <phoneticPr fontId="6"/>
  </si>
  <si>
    <t>発病前１年以内に大腸ファイバー</t>
    <rPh sb="0" eb="2">
      <t>ハツビョウ</t>
    </rPh>
    <rPh sb="2" eb="3">
      <t>マエ</t>
    </rPh>
    <rPh sb="4" eb="7">
      <t>ネンイナイ</t>
    </rPh>
    <rPh sb="8" eb="10">
      <t>ダイチョウ</t>
    </rPh>
    <phoneticPr fontId="6"/>
  </si>
  <si>
    <t>874-0840</t>
  </si>
  <si>
    <t>別府市大字鶴見3898</t>
    <rPh sb="0" eb="2">
      <t>ベップ</t>
    </rPh>
    <rPh sb="2" eb="3">
      <t>シ</t>
    </rPh>
    <rPh sb="3" eb="5">
      <t>オオアザ</t>
    </rPh>
    <rPh sb="5" eb="7">
      <t>ツルミ</t>
    </rPh>
    <phoneticPr fontId="22"/>
  </si>
  <si>
    <t>新別府病院</t>
    <rPh sb="0" eb="3">
      <t>シンベップ</t>
    </rPh>
    <rPh sb="3" eb="5">
      <t>ビ</t>
    </rPh>
    <phoneticPr fontId="22"/>
  </si>
  <si>
    <t>今居　裕淑</t>
    <rPh sb="0" eb="2">
      <t>イマイ</t>
    </rPh>
    <rPh sb="3" eb="4">
      <t>ユタカ</t>
    </rPh>
    <rPh sb="4" eb="5">
      <t>ヨシ</t>
    </rPh>
    <phoneticPr fontId="22"/>
  </si>
  <si>
    <t>OK</t>
    <phoneticPr fontId="6"/>
  </si>
  <si>
    <t>栃木</t>
    <rPh sb="0" eb="2">
      <t>トチギ</t>
    </rPh>
    <phoneticPr fontId="6"/>
  </si>
  <si>
    <t>プラスチック工場のパート</t>
    <rPh sb="6" eb="8">
      <t>コウジョウ</t>
    </rPh>
    <phoneticPr fontId="6"/>
  </si>
  <si>
    <t>なし</t>
    <phoneticPr fontId="6"/>
  </si>
  <si>
    <t>200Glu/Lys</t>
    <phoneticPr fontId="6"/>
  </si>
  <si>
    <t>326-0808</t>
  </si>
  <si>
    <t>足利市本城3-2100</t>
    <rPh sb="0" eb="3">
      <t>アシカガシ</t>
    </rPh>
    <rPh sb="3" eb="5">
      <t>ホンジョウ</t>
    </rPh>
    <phoneticPr fontId="22"/>
  </si>
  <si>
    <t>足利赤十字病院</t>
    <rPh sb="0" eb="2">
      <t>アシカガ</t>
    </rPh>
    <rPh sb="2" eb="5">
      <t>セキジュウジ</t>
    </rPh>
    <rPh sb="5" eb="7">
      <t>ビ</t>
    </rPh>
    <phoneticPr fontId="22"/>
  </si>
  <si>
    <t>中島　隆裕</t>
    <rPh sb="0" eb="2">
      <t>ナカジマ</t>
    </rPh>
    <rPh sb="3" eb="4">
      <t>タカシ</t>
    </rPh>
    <rPh sb="4" eb="5">
      <t>ユウ</t>
    </rPh>
    <phoneticPr fontId="22"/>
  </si>
  <si>
    <t>YM</t>
    <phoneticPr fontId="6"/>
  </si>
  <si>
    <t>販売，運転手，漁師手伝い</t>
    <rPh sb="0" eb="2">
      <t>ハンバイ</t>
    </rPh>
    <rPh sb="3" eb="6">
      <t>ウンテンシュ</t>
    </rPh>
    <rPh sb="7" eb="9">
      <t>リョウシ</t>
    </rPh>
    <rPh sb="9" eb="11">
      <t>テツダ</t>
    </rPh>
    <phoneticPr fontId="6"/>
  </si>
  <si>
    <t>発病年にGIF</t>
    <rPh sb="0" eb="2">
      <t>ハツビョウ</t>
    </rPh>
    <rPh sb="2" eb="3">
      <t>ネン</t>
    </rPh>
    <phoneticPr fontId="6"/>
  </si>
  <si>
    <t>福岡大耳鼻科カルテで硬膜非使用確認</t>
    <rPh sb="0" eb="2">
      <t>フクオカ</t>
    </rPh>
    <rPh sb="2" eb="3">
      <t>ダイ</t>
    </rPh>
    <rPh sb="3" eb="6">
      <t>ジビカ</t>
    </rPh>
    <rPh sb="10" eb="12">
      <t>コウマク</t>
    </rPh>
    <rPh sb="12" eb="13">
      <t>ヒ</t>
    </rPh>
    <rPh sb="13" eb="15">
      <t>シヨウ</t>
    </rPh>
    <rPh sb="15" eb="17">
      <t>カクニン</t>
    </rPh>
    <phoneticPr fontId="6"/>
  </si>
  <si>
    <t>材木販売</t>
    <rPh sb="0" eb="2">
      <t>ザイモク</t>
    </rPh>
    <rPh sb="2" eb="4">
      <t>ハンバイ</t>
    </rPh>
    <phoneticPr fontId="6"/>
  </si>
  <si>
    <t>ふらつき</t>
    <phoneticPr fontId="6"/>
  </si>
  <si>
    <t>859-2502</t>
  </si>
  <si>
    <t>南高来郡口之津町甲1181</t>
    <rPh sb="0" eb="1">
      <t>ミナミ</t>
    </rPh>
    <rPh sb="1" eb="3">
      <t>タカキ</t>
    </rPh>
    <rPh sb="3" eb="4">
      <t>グン</t>
    </rPh>
    <rPh sb="4" eb="7">
      <t>クチノツ</t>
    </rPh>
    <rPh sb="7" eb="8">
      <t>マチ</t>
    </rPh>
    <rPh sb="8" eb="9">
      <t>コウ</t>
    </rPh>
    <phoneticPr fontId="22"/>
  </si>
  <si>
    <t>哲翁病院</t>
    <rPh sb="0" eb="1">
      <t>テツ</t>
    </rPh>
    <rPh sb="1" eb="2">
      <t>オキナ</t>
    </rPh>
    <rPh sb="2" eb="4">
      <t>ビョウイン</t>
    </rPh>
    <phoneticPr fontId="22"/>
  </si>
  <si>
    <t>魚（肉はあまり食べない）</t>
    <rPh sb="0" eb="1">
      <t>サカナ</t>
    </rPh>
    <rPh sb="2" eb="3">
      <t>ニク</t>
    </rPh>
    <rPh sb="7" eb="8">
      <t>タ</t>
    </rPh>
    <phoneticPr fontId="6"/>
  </si>
  <si>
    <t>14-3-3は発病直後</t>
    <rPh sb="7" eb="9">
      <t>ハツビョウ</t>
    </rPh>
    <rPh sb="9" eb="11">
      <t>チョクゴ</t>
    </rPh>
    <phoneticPr fontId="6"/>
  </si>
  <si>
    <t>854-0071</t>
  </si>
  <si>
    <t>諫早市永昌東町24-1</t>
    <rPh sb="0" eb="3">
      <t>イサハヤシ</t>
    </rPh>
    <rPh sb="3" eb="4">
      <t>ナガ</t>
    </rPh>
    <rPh sb="4" eb="5">
      <t>マサ</t>
    </rPh>
    <rPh sb="5" eb="7">
      <t>ヒガシマチ</t>
    </rPh>
    <phoneticPr fontId="22"/>
  </si>
  <si>
    <t>健保諫早総合病院</t>
    <rPh sb="0" eb="2">
      <t>ケンポ</t>
    </rPh>
    <rPh sb="2" eb="4">
      <t>イサハヤ</t>
    </rPh>
    <rPh sb="4" eb="6">
      <t>ソウゴウ</t>
    </rPh>
    <rPh sb="6" eb="8">
      <t>ビ</t>
    </rPh>
    <phoneticPr fontId="22"/>
  </si>
  <si>
    <t>長郷　国彦</t>
    <rPh sb="0" eb="1">
      <t>ナガ</t>
    </rPh>
    <rPh sb="1" eb="2">
      <t>ゴウ</t>
    </rPh>
    <rPh sb="3" eb="5">
      <t>クニヒコ</t>
    </rPh>
    <phoneticPr fontId="22"/>
  </si>
  <si>
    <t>画像は発病１月のものしかない</t>
    <rPh sb="0" eb="2">
      <t>ガゾウ</t>
    </rPh>
    <rPh sb="3" eb="5">
      <t>ハツビョウ</t>
    </rPh>
    <rPh sb="6" eb="7">
      <t>ツキ</t>
    </rPh>
    <phoneticPr fontId="6"/>
  </si>
  <si>
    <t>IM</t>
    <phoneticPr fontId="6"/>
  </si>
  <si>
    <t>母が痴呆</t>
    <rPh sb="0" eb="1">
      <t>ハハ</t>
    </rPh>
    <rPh sb="2" eb="4">
      <t>チホウ</t>
    </rPh>
    <phoneticPr fontId="6"/>
  </si>
  <si>
    <t>公務員（郵政省）</t>
    <rPh sb="0" eb="3">
      <t>コウムイン</t>
    </rPh>
    <rPh sb="4" eb="7">
      <t>ユウセイショウ</t>
    </rPh>
    <phoneticPr fontId="6"/>
  </si>
  <si>
    <t>041-1111</t>
  </si>
  <si>
    <t>亀田郡七飯町本町657-5</t>
    <rPh sb="0" eb="3">
      <t>カメダグン</t>
    </rPh>
    <rPh sb="3" eb="4">
      <t>ナナ</t>
    </rPh>
    <rPh sb="4" eb="5">
      <t>メシ</t>
    </rPh>
    <rPh sb="5" eb="6">
      <t>マチ</t>
    </rPh>
    <rPh sb="6" eb="8">
      <t>ホンチョウ</t>
    </rPh>
    <phoneticPr fontId="22"/>
  </si>
  <si>
    <t>ななえ新病院</t>
    <rPh sb="3" eb="4">
      <t>シン</t>
    </rPh>
    <rPh sb="4" eb="6">
      <t>ビョウイン</t>
    </rPh>
    <phoneticPr fontId="22"/>
  </si>
  <si>
    <t>建築業</t>
    <rPh sb="0" eb="3">
      <t>ケンチクギョウ</t>
    </rPh>
    <phoneticPr fontId="6"/>
  </si>
  <si>
    <t>左錐体外路症状</t>
    <rPh sb="0" eb="1">
      <t>ヒダリ</t>
    </rPh>
    <rPh sb="1" eb="3">
      <t>スイタイ</t>
    </rPh>
    <rPh sb="3" eb="4">
      <t>ガイ</t>
    </rPh>
    <rPh sb="4" eb="5">
      <t>ロ</t>
    </rPh>
    <rPh sb="5" eb="7">
      <t>ショウジョウ</t>
    </rPh>
    <phoneticPr fontId="6"/>
  </si>
  <si>
    <t>960-1247</t>
  </si>
  <si>
    <t>福島県福島市光が丘１番地</t>
    <rPh sb="0" eb="3">
      <t>フクシマケン</t>
    </rPh>
    <rPh sb="3" eb="6">
      <t>フクシマシ</t>
    </rPh>
    <rPh sb="6" eb="7">
      <t>ヒカリ</t>
    </rPh>
    <rPh sb="8" eb="9">
      <t>オカ</t>
    </rPh>
    <rPh sb="10" eb="12">
      <t>バンチ</t>
    </rPh>
    <phoneticPr fontId="22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</si>
  <si>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6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</si>
  <si>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22"/>
  </si>
  <si>
    <t>柴野　健</t>
    <rPh sb="0" eb="2">
      <t>シバノ</t>
    </rPh>
    <rPh sb="3" eb="4">
      <t>ケン</t>
    </rPh>
    <phoneticPr fontId="22"/>
  </si>
  <si>
    <t>猫を飼育</t>
    <rPh sb="0" eb="1">
      <t>ネコ</t>
    </rPh>
    <rPh sb="2" eb="4">
      <t>シイク</t>
    </rPh>
    <phoneticPr fontId="6"/>
  </si>
  <si>
    <t>TY</t>
    <phoneticPr fontId="6"/>
  </si>
  <si>
    <t>農業，養鶏</t>
    <rPh sb="0" eb="2">
      <t>ノウギョウ</t>
    </rPh>
    <rPh sb="3" eb="5">
      <t>ヨウケイ</t>
    </rPh>
    <phoneticPr fontId="6"/>
  </si>
  <si>
    <t>養鶏</t>
    <rPh sb="0" eb="2">
      <t>ヨウケイ</t>
    </rPh>
    <phoneticPr fontId="6"/>
  </si>
  <si>
    <t>KK</t>
    <phoneticPr fontId="6"/>
  </si>
  <si>
    <t>教員</t>
    <rPh sb="0" eb="2">
      <t>キョウイン</t>
    </rPh>
    <phoneticPr fontId="6"/>
  </si>
  <si>
    <t>菓子</t>
    <rPh sb="0" eb="2">
      <t>カシ</t>
    </rPh>
    <phoneticPr fontId="6"/>
  </si>
  <si>
    <t>979-2121</t>
  </si>
  <si>
    <t>福島県相馬郡小高町東町3-8</t>
    <rPh sb="0" eb="3">
      <t>フクシマケン</t>
    </rPh>
    <rPh sb="3" eb="6">
      <t>ソウマグン</t>
    </rPh>
    <rPh sb="6" eb="8">
      <t>コタカ</t>
    </rPh>
    <rPh sb="8" eb="9">
      <t>マチ</t>
    </rPh>
    <rPh sb="9" eb="11">
      <t>ヒガシマチ</t>
    </rPh>
    <phoneticPr fontId="22"/>
  </si>
  <si>
    <t>小高町立病院</t>
    <rPh sb="0" eb="2">
      <t>コタカ</t>
    </rPh>
    <rPh sb="2" eb="4">
      <t>チョウリツ</t>
    </rPh>
    <rPh sb="4" eb="6">
      <t>ビ</t>
    </rPh>
    <phoneticPr fontId="22"/>
  </si>
  <si>
    <t>高橋　哲之助</t>
    <rPh sb="0" eb="2">
      <t>タカハシ</t>
    </rPh>
    <rPh sb="3" eb="6">
      <t>テツノスケ</t>
    </rPh>
    <phoneticPr fontId="22"/>
  </si>
  <si>
    <t>HF</t>
    <phoneticPr fontId="6"/>
  </si>
  <si>
    <t>造船</t>
    <rPh sb="0" eb="2">
      <t>ゾウセン</t>
    </rPh>
    <phoneticPr fontId="6"/>
  </si>
  <si>
    <t>魚類がすき</t>
    <rPh sb="0" eb="1">
      <t>サカナ</t>
    </rPh>
    <rPh sb="1" eb="2">
      <t>ルイ</t>
    </rPh>
    <phoneticPr fontId="6"/>
  </si>
  <si>
    <t>発病後に内視鏡</t>
    <rPh sb="0" eb="3">
      <t>ハツビョウゴ</t>
    </rPh>
    <rPh sb="4" eb="7">
      <t>ナイシキョウ</t>
    </rPh>
    <phoneticPr fontId="6"/>
  </si>
  <si>
    <t>動作緩慢</t>
    <rPh sb="0" eb="2">
      <t>ドウサ</t>
    </rPh>
    <rPh sb="2" eb="4">
      <t>カンマン</t>
    </rPh>
    <phoneticPr fontId="6"/>
  </si>
  <si>
    <t>989-2202</t>
  </si>
  <si>
    <t>宮城県亘理郡山元町高瀬字合戦場100</t>
    <rPh sb="0" eb="3">
      <t>ミヤギケン</t>
    </rPh>
    <rPh sb="3" eb="6">
      <t>ワタリグン</t>
    </rPh>
    <rPh sb="6" eb="8">
      <t>ヤマモト</t>
    </rPh>
    <rPh sb="8" eb="9">
      <t>マチ</t>
    </rPh>
    <rPh sb="9" eb="11">
      <t>タカセ</t>
    </rPh>
    <rPh sb="11" eb="12">
      <t>アザ</t>
    </rPh>
    <rPh sb="12" eb="15">
      <t>カッセンバ</t>
    </rPh>
    <phoneticPr fontId="22"/>
  </si>
  <si>
    <t>国療宮城病院</t>
    <rPh sb="0" eb="2">
      <t>コ</t>
    </rPh>
    <rPh sb="2" eb="4">
      <t>ミヤギ</t>
    </rPh>
    <rPh sb="4" eb="6">
      <t>ビ</t>
    </rPh>
    <phoneticPr fontId="22"/>
  </si>
  <si>
    <t>渋谷　聡</t>
    <rPh sb="0" eb="2">
      <t>シブヤ</t>
    </rPh>
    <rPh sb="3" eb="4">
      <t>サトシ</t>
    </rPh>
    <phoneticPr fontId="22"/>
  </si>
  <si>
    <t>事務職→主婦</t>
    <rPh sb="0" eb="3">
      <t>ジムショク</t>
    </rPh>
    <rPh sb="4" eb="6">
      <t>シュフ</t>
    </rPh>
    <phoneticPr fontId="6"/>
  </si>
  <si>
    <t>AM</t>
    <phoneticPr fontId="6"/>
  </si>
  <si>
    <t>長野</t>
    <rPh sb="0" eb="2">
      <t>ナガノ</t>
    </rPh>
    <phoneticPr fontId="6"/>
  </si>
  <si>
    <t>KT</t>
    <phoneticPr fontId="6"/>
  </si>
  <si>
    <t>発病年に白内障手術</t>
    <rPh sb="0" eb="2">
      <t>ハツビョウ</t>
    </rPh>
    <rPh sb="2" eb="3">
      <t>ネン</t>
    </rPh>
    <rPh sb="4" eb="7">
      <t>ハクナイショウ</t>
    </rPh>
    <rPh sb="7" eb="9">
      <t>シュジュツ</t>
    </rPh>
    <phoneticPr fontId="6"/>
  </si>
  <si>
    <t>386-0493</t>
  </si>
  <si>
    <t>小県郡丸子町大字上丸子335-5</t>
    <rPh sb="0" eb="2">
      <t>オガタ</t>
    </rPh>
    <rPh sb="2" eb="3">
      <t>グン</t>
    </rPh>
    <rPh sb="3" eb="6">
      <t>マルコマチ</t>
    </rPh>
    <rPh sb="6" eb="8">
      <t>オオアザ</t>
    </rPh>
    <rPh sb="8" eb="9">
      <t>ウエ</t>
    </rPh>
    <rPh sb="9" eb="11">
      <t>マルコ</t>
    </rPh>
    <phoneticPr fontId="22"/>
  </si>
  <si>
    <t>丸子会丸子中央総合病院</t>
    <rPh sb="0" eb="2">
      <t>マルコ</t>
    </rPh>
    <rPh sb="2" eb="3">
      <t>カイ</t>
    </rPh>
    <rPh sb="3" eb="5">
      <t>マルコ</t>
    </rPh>
    <rPh sb="5" eb="7">
      <t>チュウオウ</t>
    </rPh>
    <rPh sb="7" eb="9">
      <t>ソウゴウ</t>
    </rPh>
    <rPh sb="9" eb="11">
      <t>ビョウイン</t>
    </rPh>
    <phoneticPr fontId="22"/>
  </si>
  <si>
    <t>AS</t>
    <phoneticPr fontId="6"/>
  </si>
  <si>
    <t>銀行員</t>
    <rPh sb="0" eb="3">
      <t>ギンコウイン</t>
    </rPh>
    <phoneticPr fontId="6"/>
  </si>
  <si>
    <t>なし</t>
    <phoneticPr fontId="6"/>
  </si>
  <si>
    <t>380-0928</t>
  </si>
  <si>
    <t>長野県長野市若里５丁目22-1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22"/>
  </si>
  <si>
    <t>長野赤十字病院</t>
    <rPh sb="0" eb="2">
      <t>ナガノ</t>
    </rPh>
    <rPh sb="2" eb="5">
      <t>セキジュウジ</t>
    </rPh>
    <rPh sb="5" eb="7">
      <t>ビョウイン</t>
    </rPh>
    <phoneticPr fontId="6"/>
  </si>
  <si>
    <t>長野赤十字病院</t>
    <rPh sb="0" eb="2">
      <t>ナガノ</t>
    </rPh>
    <rPh sb="2" eb="5">
      <t>セキジュウジ</t>
    </rPh>
    <rPh sb="5" eb="7">
      <t>ビョウイン</t>
    </rPh>
    <phoneticPr fontId="22"/>
  </si>
  <si>
    <t>伏見　智久</t>
    <rPh sb="0" eb="2">
      <t>フシミ</t>
    </rPh>
    <rPh sb="3" eb="5">
      <t>トモヒサ</t>
    </rPh>
    <phoneticPr fontId="22"/>
  </si>
  <si>
    <t>MM</t>
    <phoneticPr fontId="6"/>
  </si>
  <si>
    <t>山形</t>
    <rPh sb="0" eb="2">
      <t>ヤマガタ</t>
    </rPh>
    <phoneticPr fontId="6"/>
  </si>
  <si>
    <t>造園業</t>
    <rPh sb="0" eb="3">
      <t>ゾウエンギョウ</t>
    </rPh>
    <phoneticPr fontId="6"/>
  </si>
  <si>
    <t>992-0032</t>
  </si>
  <si>
    <t>米沢市相生町6-36</t>
    <rPh sb="0" eb="3">
      <t>ヨネザワシ</t>
    </rPh>
    <rPh sb="3" eb="6">
      <t>アイオイマチ</t>
    </rPh>
    <phoneticPr fontId="22"/>
  </si>
  <si>
    <t>米沢市立病院</t>
    <rPh sb="0" eb="2">
      <t>ヨネザワ</t>
    </rPh>
    <rPh sb="2" eb="4">
      <t>シリツ</t>
    </rPh>
    <rPh sb="4" eb="6">
      <t>ビ</t>
    </rPh>
    <phoneticPr fontId="22"/>
  </si>
  <si>
    <t>成田　徳雄</t>
    <rPh sb="0" eb="2">
      <t>ナリタ</t>
    </rPh>
    <rPh sb="3" eb="5">
      <t>トクオ</t>
    </rPh>
    <phoneticPr fontId="22"/>
  </si>
  <si>
    <t>OK</t>
    <phoneticPr fontId="6"/>
  </si>
  <si>
    <t>不動産賃貸業</t>
    <rPh sb="0" eb="3">
      <t>フドウサン</t>
    </rPh>
    <rPh sb="3" eb="6">
      <t>チンタイギョウ</t>
    </rPh>
    <phoneticPr fontId="6"/>
  </si>
  <si>
    <t>YS</t>
    <phoneticPr fontId="6"/>
  </si>
  <si>
    <t>群馬</t>
    <rPh sb="0" eb="2">
      <t>グンマ</t>
    </rPh>
    <phoneticPr fontId="6"/>
  </si>
  <si>
    <t>レストラン経営</t>
    <rPh sb="5" eb="7">
      <t>ケイエイ</t>
    </rPh>
    <phoneticPr fontId="6"/>
  </si>
  <si>
    <t>なし</t>
    <phoneticPr fontId="6"/>
  </si>
  <si>
    <t>377-0055</t>
  </si>
  <si>
    <t>群馬県勢多郡北橘村上南室162</t>
    <rPh sb="0" eb="3">
      <t>グンマケン</t>
    </rPh>
    <rPh sb="3" eb="6">
      <t>セタグン</t>
    </rPh>
    <rPh sb="6" eb="7">
      <t>キタ</t>
    </rPh>
    <rPh sb="7" eb="8">
      <t>タチバナ</t>
    </rPh>
    <rPh sb="8" eb="9">
      <t>ムラ</t>
    </rPh>
    <rPh sb="9" eb="10">
      <t>ウエ</t>
    </rPh>
    <rPh sb="10" eb="11">
      <t>ミナミ</t>
    </rPh>
    <rPh sb="11" eb="12">
      <t>ムロ</t>
    </rPh>
    <phoneticPr fontId="22"/>
  </si>
  <si>
    <t>上之原病院</t>
    <rPh sb="0" eb="3">
      <t>ウエノハラ</t>
    </rPh>
    <rPh sb="3" eb="5">
      <t>ビ</t>
    </rPh>
    <phoneticPr fontId="22"/>
  </si>
  <si>
    <t>綿貫　健二</t>
    <rPh sb="0" eb="2">
      <t>ワタヌキ</t>
    </rPh>
    <rPh sb="3" eb="5">
      <t>ケンジ</t>
    </rPh>
    <phoneticPr fontId="22"/>
  </si>
  <si>
    <t>TE</t>
    <phoneticPr fontId="6"/>
  </si>
  <si>
    <t>養豚業</t>
    <rPh sb="0" eb="3">
      <t>ヨウトンギョウ</t>
    </rPh>
    <phoneticPr fontId="6"/>
  </si>
  <si>
    <t>畜産（豚）</t>
    <rPh sb="0" eb="2">
      <t>チクサン</t>
    </rPh>
    <rPh sb="3" eb="4">
      <t>ブタ</t>
    </rPh>
    <phoneticPr fontId="6"/>
  </si>
  <si>
    <t>375-0017</t>
  </si>
  <si>
    <t>群馬県藤岡市篠塚105-1</t>
    <rPh sb="0" eb="3">
      <t>グンマケン</t>
    </rPh>
    <rPh sb="3" eb="6">
      <t>フジオカシ</t>
    </rPh>
    <rPh sb="6" eb="8">
      <t>シノヅカ</t>
    </rPh>
    <phoneticPr fontId="22"/>
  </si>
  <si>
    <t>育生会篠塚病院</t>
    <rPh sb="0" eb="1">
      <t>イク</t>
    </rPh>
    <rPh sb="1" eb="2">
      <t>セイ</t>
    </rPh>
    <rPh sb="2" eb="3">
      <t>カイ</t>
    </rPh>
    <rPh sb="3" eb="5">
      <t>シノヅカ</t>
    </rPh>
    <rPh sb="5" eb="7">
      <t>ビョウイン</t>
    </rPh>
    <phoneticPr fontId="22"/>
  </si>
  <si>
    <t>外松　明美</t>
    <rPh sb="0" eb="1">
      <t>ソト</t>
    </rPh>
    <rPh sb="1" eb="2">
      <t>マツ</t>
    </rPh>
    <rPh sb="3" eb="5">
      <t>アケミ</t>
    </rPh>
    <phoneticPr fontId="22"/>
  </si>
  <si>
    <t>YA</t>
    <phoneticPr fontId="6"/>
  </si>
  <si>
    <t>発病１年前に手術，内視鏡</t>
    <rPh sb="0" eb="2">
      <t>ハツビョウ</t>
    </rPh>
    <rPh sb="3" eb="4">
      <t>ネン</t>
    </rPh>
    <rPh sb="4" eb="5">
      <t>マエ</t>
    </rPh>
    <rPh sb="6" eb="8">
      <t>シュジュツ</t>
    </rPh>
    <rPh sb="9" eb="12">
      <t>ナイシキョウ</t>
    </rPh>
    <phoneticPr fontId="6"/>
  </si>
  <si>
    <t>410-3514</t>
  </si>
  <si>
    <t>賀茂郡西伊豆町仁科138-4</t>
    <rPh sb="0" eb="3">
      <t>カモグン</t>
    </rPh>
    <rPh sb="3" eb="6">
      <t>ニシイズ</t>
    </rPh>
    <rPh sb="6" eb="7">
      <t>マチ</t>
    </rPh>
    <rPh sb="7" eb="9">
      <t>ニシナ</t>
    </rPh>
    <phoneticPr fontId="22"/>
  </si>
  <si>
    <t>西伊豆病院</t>
    <rPh sb="0" eb="3">
      <t>ニシイズ</t>
    </rPh>
    <rPh sb="3" eb="5">
      <t>ビョウイン</t>
    </rPh>
    <phoneticPr fontId="6"/>
  </si>
  <si>
    <t>倉橋　隆之</t>
    <rPh sb="0" eb="2">
      <t>クラハシ</t>
    </rPh>
    <rPh sb="3" eb="5">
      <t>タカユキ</t>
    </rPh>
    <phoneticPr fontId="22"/>
  </si>
  <si>
    <t>KM</t>
    <phoneticPr fontId="6"/>
  </si>
  <si>
    <t>縫製業（事務）</t>
    <rPh sb="0" eb="3">
      <t>ホウセイギョウ</t>
    </rPh>
    <rPh sb="4" eb="6">
      <t>ジム</t>
    </rPh>
    <phoneticPr fontId="6"/>
  </si>
  <si>
    <t>419-0205</t>
  </si>
  <si>
    <t>富士市天間1585</t>
    <rPh sb="0" eb="3">
      <t>フジシ</t>
    </rPh>
    <rPh sb="3" eb="5">
      <t>テンマ</t>
    </rPh>
    <phoneticPr fontId="22"/>
  </si>
  <si>
    <t>鷹岡病院</t>
    <rPh sb="0" eb="2">
      <t>タカオカ</t>
    </rPh>
    <rPh sb="2" eb="4">
      <t>ビ</t>
    </rPh>
    <phoneticPr fontId="22"/>
  </si>
  <si>
    <t>岩淵　潔</t>
    <rPh sb="0" eb="2">
      <t>イワブチ</t>
    </rPh>
    <rPh sb="3" eb="4">
      <t>キヨシ</t>
    </rPh>
    <phoneticPr fontId="22"/>
  </si>
  <si>
    <t>SI</t>
    <phoneticPr fontId="6"/>
  </si>
  <si>
    <t>発病後内視鏡</t>
    <rPh sb="0" eb="3">
      <t>ハツビョウゴ</t>
    </rPh>
    <rPh sb="3" eb="6">
      <t>ナイシキョウ</t>
    </rPh>
    <phoneticPr fontId="6"/>
  </si>
  <si>
    <t>410-2295</t>
  </si>
  <si>
    <t>静岡県田方郡伊豆長岡町長岡1129</t>
    <rPh sb="0" eb="3">
      <t>シズオカケン</t>
    </rPh>
    <rPh sb="3" eb="5">
      <t>タカタ</t>
    </rPh>
    <rPh sb="5" eb="6">
      <t>グン</t>
    </rPh>
    <rPh sb="6" eb="10">
      <t>イズナガオカ</t>
    </rPh>
    <rPh sb="10" eb="11">
      <t>マチ</t>
    </rPh>
    <rPh sb="11" eb="13">
      <t>ナガオカ</t>
    </rPh>
    <phoneticPr fontId="22"/>
  </si>
  <si>
    <t>順天堂伊豆長岡病院</t>
    <rPh sb="0" eb="3">
      <t>ジュンテンドウ</t>
    </rPh>
    <rPh sb="3" eb="7">
      <t>イズナガオカ</t>
    </rPh>
    <rPh sb="7" eb="9">
      <t>ビョウイン</t>
    </rPh>
    <phoneticPr fontId="6"/>
  </si>
  <si>
    <t>KC</t>
    <phoneticPr fontId="6"/>
  </si>
  <si>
    <t>NM</t>
    <phoneticPr fontId="6"/>
  </si>
  <si>
    <t>富山</t>
    <rPh sb="0" eb="2">
      <t>トヤマ</t>
    </rPh>
    <phoneticPr fontId="6"/>
  </si>
  <si>
    <t>高速道路の料金収受員</t>
    <rPh sb="0" eb="2">
      <t>コウソク</t>
    </rPh>
    <rPh sb="2" eb="4">
      <t>ドウロ</t>
    </rPh>
    <rPh sb="5" eb="7">
      <t>リョウキン</t>
    </rPh>
    <rPh sb="7" eb="9">
      <t>シュウジュ</t>
    </rPh>
    <rPh sb="9" eb="10">
      <t>イン</t>
    </rPh>
    <phoneticPr fontId="6"/>
  </si>
  <si>
    <t>Met/Met</t>
    <phoneticPr fontId="6"/>
  </si>
  <si>
    <t>Glu/Glu</t>
    <phoneticPr fontId="6"/>
  </si>
  <si>
    <t>132-0034</t>
  </si>
  <si>
    <t>江戸川区小松川3-10-1</t>
    <rPh sb="0" eb="4">
      <t>エドガワク</t>
    </rPh>
    <rPh sb="4" eb="7">
      <t>コマツガワ</t>
    </rPh>
    <phoneticPr fontId="22"/>
  </si>
  <si>
    <t>一盛病院</t>
    <rPh sb="0" eb="1">
      <t>イチ</t>
    </rPh>
    <rPh sb="1" eb="2">
      <t>モ</t>
    </rPh>
    <rPh sb="2" eb="4">
      <t>ビョウイン</t>
    </rPh>
    <phoneticPr fontId="22"/>
  </si>
  <si>
    <t>MM</t>
    <phoneticPr fontId="6"/>
  </si>
  <si>
    <t>母ＳＣＤ</t>
    <rPh sb="0" eb="1">
      <t>ハハ</t>
    </rPh>
    <phoneticPr fontId="6"/>
  </si>
  <si>
    <t>体重減少</t>
    <rPh sb="0" eb="2">
      <t>タイジュウ</t>
    </rPh>
    <rPh sb="2" eb="4">
      <t>ゲンショウ</t>
    </rPh>
    <phoneticPr fontId="6"/>
  </si>
  <si>
    <t>277-0885</t>
  </si>
  <si>
    <t>千葉県柏市西原7-6-1</t>
    <rPh sb="0" eb="3">
      <t>チバケン</t>
    </rPh>
    <rPh sb="3" eb="5">
      <t>カシワシ</t>
    </rPh>
    <rPh sb="5" eb="7">
      <t>ニシハラ</t>
    </rPh>
    <phoneticPr fontId="6"/>
  </si>
  <si>
    <t>千葉県柏市西原7-6-1</t>
    <rPh sb="0" eb="3">
      <t>チバケン</t>
    </rPh>
    <rPh sb="3" eb="5">
      <t>カシワシ</t>
    </rPh>
    <rPh sb="5" eb="7">
      <t>ニシハラ</t>
    </rPh>
    <phoneticPr fontId="22"/>
  </si>
  <si>
    <t>初石病院</t>
    <rPh sb="0" eb="2">
      <t>ハツイシ</t>
    </rPh>
    <rPh sb="2" eb="4">
      <t>ビ</t>
    </rPh>
    <phoneticPr fontId="22"/>
  </si>
  <si>
    <t>患者担当</t>
    <rPh sb="0" eb="2">
      <t>カンジャ</t>
    </rPh>
    <rPh sb="2" eb="4">
      <t>タントウ</t>
    </rPh>
    <phoneticPr fontId="22"/>
  </si>
  <si>
    <t>TI</t>
    <phoneticPr fontId="6"/>
  </si>
  <si>
    <t>右三叉神経腫瘍（Janetta）</t>
    <rPh sb="0" eb="1">
      <t>ミギ</t>
    </rPh>
    <rPh sb="1" eb="3">
      <t>サンサ</t>
    </rPh>
    <rPh sb="3" eb="5">
      <t>シンケイ</t>
    </rPh>
    <rPh sb="5" eb="7">
      <t>シュヨウ</t>
    </rPh>
    <phoneticPr fontId="6"/>
  </si>
  <si>
    <t>IT</t>
    <phoneticPr fontId="6"/>
  </si>
  <si>
    <t>286-0041</t>
  </si>
  <si>
    <t>千葉県成田市飯田町90番地の１</t>
    <rPh sb="0" eb="3">
      <t>チバケン</t>
    </rPh>
    <rPh sb="3" eb="6">
      <t>ナリタシ</t>
    </rPh>
    <rPh sb="6" eb="9">
      <t>イイダマチ</t>
    </rPh>
    <rPh sb="11" eb="13">
      <t>バンチ</t>
    </rPh>
    <phoneticPr fontId="22"/>
  </si>
  <si>
    <t>成田赤十字病院</t>
    <rPh sb="0" eb="2">
      <t>ナリタ</t>
    </rPh>
    <rPh sb="2" eb="5">
      <t>セキジュウジ</t>
    </rPh>
    <rPh sb="5" eb="7">
      <t>ビョウイン</t>
    </rPh>
    <phoneticPr fontId="6"/>
  </si>
  <si>
    <t>成田赤十字病院</t>
    <rPh sb="0" eb="2">
      <t>ナリタ</t>
    </rPh>
    <rPh sb="2" eb="5">
      <t>セキジュウジ</t>
    </rPh>
    <rPh sb="5" eb="7">
      <t>ビョウイン</t>
    </rPh>
    <phoneticPr fontId="22"/>
  </si>
  <si>
    <t>片山　薫</t>
    <rPh sb="0" eb="2">
      <t>カタヤマ</t>
    </rPh>
    <rPh sb="3" eb="4">
      <t>カオル</t>
    </rPh>
    <phoneticPr fontId="22"/>
  </si>
  <si>
    <t>289-2511</t>
  </si>
  <si>
    <t>千葉県旭市イ-1326</t>
    <rPh sb="0" eb="3">
      <t>チバケン</t>
    </rPh>
    <rPh sb="3" eb="4">
      <t>アサヒ</t>
    </rPh>
    <rPh sb="4" eb="5">
      <t>シ</t>
    </rPh>
    <phoneticPr fontId="22"/>
  </si>
  <si>
    <t>旭中央病院</t>
    <rPh sb="0" eb="1">
      <t>アサヒ</t>
    </rPh>
    <rPh sb="1" eb="3">
      <t>チュウオウ</t>
    </rPh>
    <rPh sb="3" eb="5">
      <t>ビ</t>
    </rPh>
    <phoneticPr fontId="22"/>
  </si>
  <si>
    <t>石橋　哲</t>
    <rPh sb="0" eb="2">
      <t>イシバシ</t>
    </rPh>
    <rPh sb="3" eb="4">
      <t>テツ</t>
    </rPh>
    <phoneticPr fontId="22"/>
  </si>
  <si>
    <t>MS</t>
    <phoneticPr fontId="6"/>
  </si>
  <si>
    <t>ブロック職人</t>
    <rPh sb="4" eb="6">
      <t>ショクニン</t>
    </rPh>
    <phoneticPr fontId="6"/>
  </si>
  <si>
    <t>HM</t>
    <phoneticPr fontId="6"/>
  </si>
  <si>
    <t>青森</t>
    <rPh sb="0" eb="2">
      <t>アオモリ</t>
    </rPh>
    <phoneticPr fontId="6"/>
  </si>
  <si>
    <t>工員，土木作業員</t>
    <rPh sb="0" eb="2">
      <t>コウイン</t>
    </rPh>
    <rPh sb="3" eb="5">
      <t>ドボク</t>
    </rPh>
    <rPh sb="5" eb="8">
      <t>サギョウイン</t>
    </rPh>
    <phoneticPr fontId="6"/>
  </si>
  <si>
    <t>頭重感</t>
    <rPh sb="0" eb="1">
      <t>アタマ</t>
    </rPh>
    <rPh sb="1" eb="2">
      <t>オモ</t>
    </rPh>
    <rPh sb="2" eb="3">
      <t>カン</t>
    </rPh>
    <phoneticPr fontId="6"/>
  </si>
  <si>
    <t>不眠</t>
    <rPh sb="0" eb="2">
      <t>フミン</t>
    </rPh>
    <phoneticPr fontId="6"/>
  </si>
  <si>
    <t>KS</t>
    <phoneticPr fontId="6"/>
  </si>
  <si>
    <t>鶏（農業：養鶏）</t>
    <rPh sb="0" eb="1">
      <t>ニワトリ</t>
    </rPh>
    <rPh sb="2" eb="4">
      <t>ノウギョウ</t>
    </rPh>
    <rPh sb="5" eb="7">
      <t>ヨウケイ</t>
    </rPh>
    <phoneticPr fontId="6"/>
  </si>
  <si>
    <t>言うことがおかしい</t>
    <rPh sb="0" eb="1">
      <t>イ</t>
    </rPh>
    <phoneticPr fontId="6"/>
  </si>
  <si>
    <t>YS</t>
    <phoneticPr fontId="6"/>
  </si>
  <si>
    <t>生花市場</t>
    <rPh sb="0" eb="2">
      <t>セイカ</t>
    </rPh>
    <rPh sb="2" eb="4">
      <t>イチバ</t>
    </rPh>
    <phoneticPr fontId="6"/>
  </si>
  <si>
    <t>網膜剥離</t>
    <rPh sb="0" eb="2">
      <t>モウマク</t>
    </rPh>
    <rPh sb="2" eb="4">
      <t>ハクリ</t>
    </rPh>
    <phoneticPr fontId="6"/>
  </si>
  <si>
    <t>奇妙な行動</t>
    <rPh sb="0" eb="2">
      <t>キミョウ</t>
    </rPh>
    <rPh sb="3" eb="5">
      <t>コウドウ</t>
    </rPh>
    <phoneticPr fontId="6"/>
  </si>
  <si>
    <t>Met/Met</t>
    <phoneticPr fontId="6"/>
  </si>
  <si>
    <t>Glu/Glu</t>
    <phoneticPr fontId="6"/>
  </si>
  <si>
    <t>2+</t>
    <phoneticPr fontId="6"/>
  </si>
  <si>
    <t>500-8717</t>
  </si>
  <si>
    <t>岐阜県岐阜市野一色町4丁目</t>
    <rPh sb="0" eb="3">
      <t>ギフケン</t>
    </rPh>
    <rPh sb="3" eb="6">
      <t>ギフシ</t>
    </rPh>
    <rPh sb="6" eb="7">
      <t>ノ</t>
    </rPh>
    <rPh sb="7" eb="8">
      <t>イチ</t>
    </rPh>
    <rPh sb="8" eb="9">
      <t>イロ</t>
    </rPh>
    <rPh sb="9" eb="10">
      <t>マチ</t>
    </rPh>
    <rPh sb="11" eb="13">
      <t>チョウメ</t>
    </rPh>
    <phoneticPr fontId="6"/>
  </si>
  <si>
    <t>岐阜県総合医療センター</t>
  </si>
  <si>
    <t>田中　優司</t>
  </si>
  <si>
    <t>IY</t>
    <phoneticPr fontId="6"/>
  </si>
  <si>
    <t>農家，運送業</t>
    <rPh sb="0" eb="2">
      <t>ノウカ</t>
    </rPh>
    <rPh sb="3" eb="6">
      <t>ウンソウギョウ</t>
    </rPh>
    <phoneticPr fontId="6"/>
  </si>
  <si>
    <t>道がわからなくなる，反応が鈍い</t>
    <rPh sb="0" eb="1">
      <t>ミチ</t>
    </rPh>
    <rPh sb="10" eb="12">
      <t>ハンノウ</t>
    </rPh>
    <rPh sb="13" eb="14">
      <t>ニブ</t>
    </rPh>
    <phoneticPr fontId="6"/>
  </si>
  <si>
    <t>UT</t>
    <phoneticPr fontId="6"/>
  </si>
  <si>
    <t>外科開業医</t>
    <rPh sb="0" eb="2">
      <t>ゲカ</t>
    </rPh>
    <rPh sb="2" eb="5">
      <t>カイギョウイ</t>
    </rPh>
    <phoneticPr fontId="6"/>
  </si>
  <si>
    <t>後頭部髄膜腫</t>
    <rPh sb="0" eb="3">
      <t>コウトウブ</t>
    </rPh>
    <rPh sb="3" eb="5">
      <t>ズイマク</t>
    </rPh>
    <rPh sb="5" eb="6">
      <t>シュ</t>
    </rPh>
    <phoneticPr fontId="6"/>
  </si>
  <si>
    <t>反応が遅く会話が食い違う，怒りっぽい</t>
    <rPh sb="0" eb="2">
      <t>ハンノウ</t>
    </rPh>
    <rPh sb="3" eb="4">
      <t>オソ</t>
    </rPh>
    <rPh sb="5" eb="7">
      <t>カイワ</t>
    </rPh>
    <rPh sb="8" eb="9">
      <t>ク</t>
    </rPh>
    <rPh sb="10" eb="11">
      <t>チガ</t>
    </rPh>
    <rPh sb="13" eb="14">
      <t>オコ</t>
    </rPh>
    <phoneticPr fontId="6"/>
  </si>
  <si>
    <t>OK</t>
    <phoneticPr fontId="6"/>
  </si>
  <si>
    <t>広島</t>
    <rPh sb="0" eb="2">
      <t>ヒロシマ</t>
    </rPh>
    <phoneticPr fontId="6"/>
  </si>
  <si>
    <t>事務（公務員）</t>
    <rPh sb="0" eb="2">
      <t>ジム</t>
    </rPh>
    <rPh sb="3" eb="6">
      <t>コウムイン</t>
    </rPh>
    <phoneticPr fontId="6"/>
  </si>
  <si>
    <t>病理データによりpossibleからdefiniteへ（2003/3/17）</t>
    <rPh sb="0" eb="2">
      <t>ビョウリ</t>
    </rPh>
    <phoneticPr fontId="6"/>
  </si>
  <si>
    <t>730-0011</t>
  </si>
  <si>
    <t>広島市中区基町7-33</t>
    <rPh sb="0" eb="3">
      <t>ヒロシマシ</t>
    </rPh>
    <rPh sb="3" eb="5">
      <t>ナカク</t>
    </rPh>
    <rPh sb="5" eb="7">
      <t>モトマチ</t>
    </rPh>
    <phoneticPr fontId="6"/>
  </si>
  <si>
    <t>社会保険広島市民病院</t>
    <rPh sb="0" eb="2">
      <t>シャカイ</t>
    </rPh>
    <rPh sb="2" eb="4">
      <t>ホケン</t>
    </rPh>
    <rPh sb="4" eb="6">
      <t>ヒロシマ</t>
    </rPh>
    <rPh sb="6" eb="8">
      <t>シミン</t>
    </rPh>
    <rPh sb="8" eb="10">
      <t>ビョウイン</t>
    </rPh>
    <phoneticPr fontId="6"/>
  </si>
  <si>
    <t>好永　順二</t>
    <rPh sb="0" eb="1">
      <t>ヨシ</t>
    </rPh>
    <rPh sb="1" eb="2">
      <t>ナガ</t>
    </rPh>
    <rPh sb="3" eb="5">
      <t>ジュンジ</t>
    </rPh>
    <phoneticPr fontId="6"/>
  </si>
  <si>
    <t>WT</t>
    <phoneticPr fontId="6"/>
  </si>
  <si>
    <t>720-0825</t>
  </si>
  <si>
    <t>福山市沖野上町3-6-28</t>
    <rPh sb="0" eb="3">
      <t>フクヤマシ</t>
    </rPh>
    <rPh sb="3" eb="4">
      <t>オキ</t>
    </rPh>
    <rPh sb="4" eb="5">
      <t>ノ</t>
    </rPh>
    <rPh sb="5" eb="7">
      <t>ウエマチ</t>
    </rPh>
    <phoneticPr fontId="22"/>
  </si>
  <si>
    <t>大田記念病院</t>
    <rPh sb="0" eb="2">
      <t>オオタ</t>
    </rPh>
    <rPh sb="2" eb="4">
      <t>キネン</t>
    </rPh>
    <rPh sb="4" eb="6">
      <t>ビ</t>
    </rPh>
    <phoneticPr fontId="22"/>
  </si>
  <si>
    <t>高松　和弘</t>
    <rPh sb="0" eb="2">
      <t>タカマツ</t>
    </rPh>
    <rPh sb="3" eb="5">
      <t>カズヒロ</t>
    </rPh>
    <phoneticPr fontId="22"/>
  </si>
  <si>
    <t>EM</t>
    <phoneticPr fontId="6"/>
  </si>
  <si>
    <t>徳島</t>
    <rPh sb="0" eb="2">
      <t>トクシマ</t>
    </rPh>
    <phoneticPr fontId="6"/>
  </si>
  <si>
    <t>776-0031</t>
  </si>
  <si>
    <t>徳島県麻植郡鴨島町敷地1354</t>
    <rPh sb="0" eb="3">
      <t>トクシマケン</t>
    </rPh>
    <rPh sb="3" eb="4">
      <t>アサ</t>
    </rPh>
    <rPh sb="4" eb="5">
      <t>ウエ</t>
    </rPh>
    <rPh sb="5" eb="6">
      <t>グン</t>
    </rPh>
    <rPh sb="6" eb="7">
      <t>カモ</t>
    </rPh>
    <rPh sb="7" eb="9">
      <t>シママチ</t>
    </rPh>
    <rPh sb="9" eb="11">
      <t>シキチ</t>
    </rPh>
    <phoneticPr fontId="22"/>
  </si>
  <si>
    <t>国療徳島病院</t>
    <rPh sb="0" eb="2">
      <t>コ</t>
    </rPh>
    <rPh sb="2" eb="4">
      <t>トクシマ</t>
    </rPh>
    <rPh sb="4" eb="6">
      <t>ビ</t>
    </rPh>
    <phoneticPr fontId="22"/>
  </si>
  <si>
    <t>乾　俊夫</t>
    <rPh sb="0" eb="1">
      <t>イヌイ</t>
    </rPh>
    <rPh sb="2" eb="4">
      <t>トシオ</t>
    </rPh>
    <phoneticPr fontId="22"/>
  </si>
  <si>
    <t>MY</t>
    <phoneticPr fontId="6"/>
  </si>
  <si>
    <t>福井</t>
    <rPh sb="0" eb="2">
      <t>フクイ</t>
    </rPh>
    <phoneticPr fontId="6"/>
  </si>
  <si>
    <t>繊維工→主婦</t>
    <rPh sb="0" eb="2">
      <t>センイ</t>
    </rPh>
    <rPh sb="2" eb="3">
      <t>コウ</t>
    </rPh>
    <rPh sb="4" eb="6">
      <t>シュフ</t>
    </rPh>
    <phoneticPr fontId="6"/>
  </si>
  <si>
    <t>なし</t>
    <phoneticPr fontId="6"/>
  </si>
  <si>
    <t>Met/Met</t>
    <phoneticPr fontId="6"/>
  </si>
  <si>
    <t>Glu/Glu</t>
    <phoneticPr fontId="6"/>
  </si>
  <si>
    <t>SM</t>
    <phoneticPr fontId="6"/>
  </si>
  <si>
    <t>石川</t>
    <rPh sb="0" eb="2">
      <t>イシカワ</t>
    </rPh>
    <phoneticPr fontId="6"/>
  </si>
  <si>
    <t>母痴呆</t>
    <rPh sb="0" eb="1">
      <t>ハハ</t>
    </rPh>
    <rPh sb="1" eb="3">
      <t>チホウ</t>
    </rPh>
    <phoneticPr fontId="6"/>
  </si>
  <si>
    <t>20歳の頃農耕馬牛を飼っていた</t>
    <rPh sb="2" eb="3">
      <t>サイ</t>
    </rPh>
    <rPh sb="4" eb="5">
      <t>コロ</t>
    </rPh>
    <rPh sb="5" eb="7">
      <t>ノウコウ</t>
    </rPh>
    <rPh sb="7" eb="8">
      <t>ウマ</t>
    </rPh>
    <rPh sb="8" eb="9">
      <t>ウシ</t>
    </rPh>
    <rPh sb="10" eb="11">
      <t>カ</t>
    </rPh>
    <phoneticPr fontId="6"/>
  </si>
  <si>
    <t>920-0934</t>
  </si>
  <si>
    <t>金沢市宝町13-1</t>
    <rPh sb="0" eb="3">
      <t>カナザワシ</t>
    </rPh>
    <rPh sb="3" eb="5">
      <t>タカラマチ</t>
    </rPh>
    <phoneticPr fontId="6"/>
  </si>
  <si>
    <t>金沢市宝町13-1</t>
    <rPh sb="0" eb="3">
      <t>カナザワシ</t>
    </rPh>
    <rPh sb="3" eb="5">
      <t>タカラマチ</t>
    </rPh>
    <phoneticPr fontId="22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</si>
  <si>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</si>
  <si>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22"/>
  </si>
  <si>
    <t>神経科精神科</t>
    <rPh sb="0" eb="3">
      <t>シンケイカ</t>
    </rPh>
    <rPh sb="3" eb="6">
      <t>セイシンカ</t>
    </rPh>
    <phoneticPr fontId="22"/>
  </si>
  <si>
    <t>小室　龍太郎</t>
    <rPh sb="0" eb="2">
      <t>コムロ</t>
    </rPh>
    <rPh sb="3" eb="6">
      <t>リュウタロウ</t>
    </rPh>
    <phoneticPr fontId="22"/>
  </si>
  <si>
    <t>発病後内視鏡的胃瘻</t>
    <rPh sb="0" eb="3">
      <t>ハツビョウゴ</t>
    </rPh>
    <rPh sb="3" eb="6">
      <t>ナイシキョウ</t>
    </rPh>
    <rPh sb="6" eb="7">
      <t>テキ</t>
    </rPh>
    <rPh sb="7" eb="8">
      <t>イ</t>
    </rPh>
    <phoneticPr fontId="6"/>
  </si>
  <si>
    <t>920-0064</t>
  </si>
  <si>
    <t>金沢市南新保町ル53番地</t>
    <rPh sb="0" eb="3">
      <t>カナザワシ</t>
    </rPh>
    <rPh sb="3" eb="4">
      <t>ミナミ</t>
    </rPh>
    <rPh sb="4" eb="6">
      <t>シンポ</t>
    </rPh>
    <rPh sb="6" eb="7">
      <t>マチ</t>
    </rPh>
    <rPh sb="10" eb="12">
      <t>バンチ</t>
    </rPh>
    <phoneticPr fontId="22"/>
  </si>
  <si>
    <t>映寿会病院</t>
    <rPh sb="0" eb="2">
      <t>アキジュ</t>
    </rPh>
    <rPh sb="2" eb="3">
      <t>カイ</t>
    </rPh>
    <rPh sb="3" eb="5">
      <t>ビョウイン</t>
    </rPh>
    <phoneticPr fontId="22"/>
  </si>
  <si>
    <t>平木</t>
    <rPh sb="0" eb="2">
      <t>ヒラキ</t>
    </rPh>
    <phoneticPr fontId="22"/>
  </si>
  <si>
    <t>KH</t>
    <phoneticPr fontId="6"/>
  </si>
  <si>
    <t>1999/3に国立療養所石川病院で内視鏡検査</t>
    <rPh sb="7" eb="9">
      <t>コクリツ</t>
    </rPh>
    <rPh sb="9" eb="12">
      <t>リョウヨウショ</t>
    </rPh>
    <rPh sb="12" eb="14">
      <t>イシカワ</t>
    </rPh>
    <rPh sb="14" eb="16">
      <t>ビョウイン</t>
    </rPh>
    <rPh sb="17" eb="20">
      <t>ナイシキョウ</t>
    </rPh>
    <rPh sb="20" eb="22">
      <t>ケンサ</t>
    </rPh>
    <phoneticPr fontId="6"/>
  </si>
  <si>
    <t>MC</t>
    <phoneticPr fontId="6"/>
  </si>
  <si>
    <t>愛媛</t>
    <rPh sb="0" eb="2">
      <t>エヒメ</t>
    </rPh>
    <phoneticPr fontId="6"/>
  </si>
  <si>
    <t>染色工場（45〜60歳）</t>
    <rPh sb="0" eb="2">
      <t>センショク</t>
    </rPh>
    <rPh sb="2" eb="4">
      <t>コウジョウ</t>
    </rPh>
    <rPh sb="10" eb="11">
      <t>サイ</t>
    </rPh>
    <phoneticPr fontId="6"/>
  </si>
  <si>
    <t>なし</t>
    <phoneticPr fontId="6"/>
  </si>
  <si>
    <t>Met/Met</t>
    <phoneticPr fontId="6"/>
  </si>
  <si>
    <t>Glu/Glu</t>
    <phoneticPr fontId="6"/>
  </si>
  <si>
    <t>SI</t>
    <phoneticPr fontId="6"/>
  </si>
  <si>
    <t>秋田</t>
    <rPh sb="0" eb="2">
      <t>アキタ</t>
    </rPh>
    <phoneticPr fontId="6"/>
  </si>
  <si>
    <t>発病後total colofiber</t>
    <rPh sb="0" eb="3">
      <t>ハツビョウゴ</t>
    </rPh>
    <phoneticPr fontId="6"/>
  </si>
  <si>
    <t>Val/Val</t>
    <phoneticPr fontId="6"/>
  </si>
  <si>
    <t>013-0036</t>
  </si>
  <si>
    <t>横手市駅前町1-30</t>
    <rPh sb="0" eb="2">
      <t>ヨコテ</t>
    </rPh>
    <rPh sb="2" eb="3">
      <t>シ</t>
    </rPh>
    <rPh sb="3" eb="5">
      <t>エキマエ</t>
    </rPh>
    <rPh sb="5" eb="6">
      <t>マチ</t>
    </rPh>
    <phoneticPr fontId="22"/>
  </si>
  <si>
    <t>平鹿総合病院</t>
    <rPh sb="0" eb="1">
      <t>ヒラ</t>
    </rPh>
    <rPh sb="1" eb="2">
      <t>シカ</t>
    </rPh>
    <rPh sb="2" eb="4">
      <t>ソウゴウ</t>
    </rPh>
    <rPh sb="4" eb="6">
      <t>ビョウイン</t>
    </rPh>
    <phoneticPr fontId="6"/>
  </si>
  <si>
    <t>福嶋　隆三</t>
    <rPh sb="0" eb="2">
      <t>フクシマ</t>
    </rPh>
    <rPh sb="3" eb="5">
      <t>リュウゾウ</t>
    </rPh>
    <phoneticPr fontId="6"/>
  </si>
  <si>
    <t>KH</t>
    <phoneticPr fontId="6"/>
  </si>
  <si>
    <t>KM</t>
    <phoneticPr fontId="6"/>
  </si>
  <si>
    <t>帯状疱疹</t>
    <rPh sb="0" eb="1">
      <t>タイ</t>
    </rPh>
    <rPh sb="1" eb="2">
      <t>ジョウ</t>
    </rPh>
    <rPh sb="2" eb="4">
      <t>ホウシン</t>
    </rPh>
    <phoneticPr fontId="6"/>
  </si>
  <si>
    <t>+</t>
    <phoneticPr fontId="6"/>
  </si>
  <si>
    <t>死亡確認（2002/12/26）</t>
    <rPh sb="0" eb="2">
      <t>シボウ</t>
    </rPh>
    <rPh sb="2" eb="4">
      <t>カクニン</t>
    </rPh>
    <phoneticPr fontId="6"/>
  </si>
  <si>
    <t>NK</t>
    <phoneticPr fontId="6"/>
  </si>
  <si>
    <t>山口</t>
    <rPh sb="0" eb="2">
      <t>ヤマグチ</t>
    </rPh>
    <phoneticPr fontId="6"/>
  </si>
  <si>
    <t>755-0151</t>
  </si>
  <si>
    <t>宇部市西岐波750</t>
    <rPh sb="0" eb="3">
      <t>ウベシ</t>
    </rPh>
    <rPh sb="3" eb="4">
      <t>ニシ</t>
    </rPh>
    <rPh sb="4" eb="5">
      <t>キ</t>
    </rPh>
    <rPh sb="5" eb="6">
      <t>ナミ</t>
    </rPh>
    <phoneticPr fontId="22"/>
  </si>
  <si>
    <t>宇部興産中央病院</t>
    <rPh sb="0" eb="2">
      <t>ウベ</t>
    </rPh>
    <rPh sb="2" eb="4">
      <t>コウサン</t>
    </rPh>
    <rPh sb="4" eb="6">
      <t>チュウオウ</t>
    </rPh>
    <rPh sb="6" eb="8">
      <t>ビョウイン</t>
    </rPh>
    <phoneticPr fontId="22"/>
  </si>
  <si>
    <t>尾本　雅俊</t>
    <rPh sb="0" eb="2">
      <t>オモト</t>
    </rPh>
    <rPh sb="3" eb="5">
      <t>マサトシ</t>
    </rPh>
    <phoneticPr fontId="22"/>
  </si>
  <si>
    <t>IS</t>
    <phoneticPr fontId="6"/>
  </si>
  <si>
    <t>電気工事</t>
    <rPh sb="0" eb="2">
      <t>デンキ</t>
    </rPh>
    <rPh sb="2" eb="4">
      <t>コウジ</t>
    </rPh>
    <phoneticPr fontId="6"/>
  </si>
  <si>
    <t>呉服職人</t>
    <rPh sb="0" eb="2">
      <t>ゴフク</t>
    </rPh>
    <rPh sb="2" eb="4">
      <t>ショクニン</t>
    </rPh>
    <phoneticPr fontId="6"/>
  </si>
  <si>
    <t>602-0000</t>
  </si>
  <si>
    <t>京都市上京区釜座通丸太町上ル春帯町355の5</t>
    <rPh sb="0" eb="2">
      <t>キョウト</t>
    </rPh>
    <rPh sb="2" eb="3">
      <t>シ</t>
    </rPh>
    <rPh sb="3" eb="4">
      <t>ウエ</t>
    </rPh>
    <rPh sb="4" eb="5">
      <t>キョウ</t>
    </rPh>
    <rPh sb="5" eb="6">
      <t>ク</t>
    </rPh>
    <rPh sb="6" eb="7">
      <t>カマ</t>
    </rPh>
    <rPh sb="7" eb="8">
      <t>ザ</t>
    </rPh>
    <rPh sb="8" eb="9">
      <t>トオ</t>
    </rPh>
    <rPh sb="9" eb="11">
      <t>マルタ</t>
    </rPh>
    <rPh sb="11" eb="12">
      <t>マチ</t>
    </rPh>
    <rPh sb="12" eb="13">
      <t>ウエ</t>
    </rPh>
    <rPh sb="14" eb="15">
      <t>ハル</t>
    </rPh>
    <rPh sb="15" eb="16">
      <t>オビ</t>
    </rPh>
    <rPh sb="16" eb="17">
      <t>マチ</t>
    </rPh>
    <phoneticPr fontId="22"/>
  </si>
  <si>
    <t>京都第２赤十字病院</t>
    <rPh sb="0" eb="2">
      <t>キョウト</t>
    </rPh>
    <rPh sb="2" eb="3">
      <t>ダイ</t>
    </rPh>
    <rPh sb="4" eb="7">
      <t>セキジュウジ</t>
    </rPh>
    <rPh sb="7" eb="9">
      <t>ビ</t>
    </rPh>
    <phoneticPr fontId="22"/>
  </si>
  <si>
    <t>大岩　海陽</t>
    <rPh sb="0" eb="2">
      <t>オオイワ</t>
    </rPh>
    <rPh sb="3" eb="4">
      <t>ウミ</t>
    </rPh>
    <rPh sb="4" eb="5">
      <t>ヨウ</t>
    </rPh>
    <phoneticPr fontId="22"/>
  </si>
  <si>
    <t>UK</t>
    <phoneticPr fontId="6"/>
  </si>
  <si>
    <t>発病後手術（大腿頭部骨折）</t>
    <rPh sb="0" eb="3">
      <t>ハツビョウゴ</t>
    </rPh>
    <rPh sb="3" eb="5">
      <t>シュジュツ</t>
    </rPh>
    <rPh sb="6" eb="8">
      <t>ダイタイ</t>
    </rPh>
    <rPh sb="8" eb="10">
      <t>トウブ</t>
    </rPh>
    <rPh sb="10" eb="12">
      <t>コッセツ</t>
    </rPh>
    <phoneticPr fontId="6"/>
  </si>
  <si>
    <t>YE</t>
    <phoneticPr fontId="6"/>
  </si>
  <si>
    <t>601-1434</t>
  </si>
  <si>
    <t>京都市伏見区石田森南町28-1</t>
    <rPh sb="0" eb="2">
      <t>キョウト</t>
    </rPh>
    <rPh sb="2" eb="3">
      <t>シ</t>
    </rPh>
    <rPh sb="3" eb="6">
      <t>フシミク</t>
    </rPh>
    <rPh sb="6" eb="8">
      <t>イシダ</t>
    </rPh>
    <rPh sb="8" eb="9">
      <t>モリ</t>
    </rPh>
    <rPh sb="9" eb="10">
      <t>ミナミ</t>
    </rPh>
    <rPh sb="10" eb="11">
      <t>マチ</t>
    </rPh>
    <phoneticPr fontId="22"/>
  </si>
  <si>
    <t>医仁会武田総合病院</t>
    <rPh sb="0" eb="1">
      <t>イ</t>
    </rPh>
    <rPh sb="1" eb="2">
      <t>ヒトシ</t>
    </rPh>
    <rPh sb="2" eb="3">
      <t>カイ</t>
    </rPh>
    <rPh sb="3" eb="5">
      <t>タケダ</t>
    </rPh>
    <rPh sb="5" eb="7">
      <t>ソウゴウ</t>
    </rPh>
    <rPh sb="7" eb="9">
      <t>ビョウイン</t>
    </rPh>
    <phoneticPr fontId="22"/>
  </si>
  <si>
    <t>寺田　清人</t>
    <rPh sb="0" eb="2">
      <t>テラダ</t>
    </rPh>
    <rPh sb="3" eb="5">
      <t>キヨヒト</t>
    </rPh>
    <phoneticPr fontId="22"/>
  </si>
  <si>
    <t>FM</t>
    <phoneticPr fontId="6"/>
  </si>
  <si>
    <t>右聴神経腫瘍</t>
    <rPh sb="0" eb="1">
      <t>ミギ</t>
    </rPh>
    <rPh sb="1" eb="4">
      <t>チョウシンケイ</t>
    </rPh>
    <rPh sb="4" eb="6">
      <t>シュヨウ</t>
    </rPh>
    <phoneticPr fontId="6"/>
  </si>
  <si>
    <t>使用硬膜はLyoduraであることを主治医に確認済（2003/3/17）</t>
    <rPh sb="0" eb="2">
      <t>シヨウ</t>
    </rPh>
    <rPh sb="2" eb="4">
      <t>コウマク</t>
    </rPh>
    <rPh sb="18" eb="21">
      <t>シュジイ</t>
    </rPh>
    <rPh sb="22" eb="24">
      <t>カクニン</t>
    </rPh>
    <rPh sb="24" eb="25">
      <t>ズミ</t>
    </rPh>
    <phoneticPr fontId="6"/>
  </si>
  <si>
    <t>死亡年月日不明（「1900/1/1」はダミー）</t>
    <rPh sb="0" eb="2">
      <t>シボウ</t>
    </rPh>
    <rPh sb="2" eb="5">
      <t>ネンガッピ</t>
    </rPh>
    <rPh sb="5" eb="7">
      <t>フメイ</t>
    </rPh>
    <phoneticPr fontId="6"/>
  </si>
  <si>
    <t>259-1100</t>
  </si>
  <si>
    <t>伊勢原市望星台</t>
    <rPh sb="0" eb="3">
      <t>イセハラ</t>
    </rPh>
    <rPh sb="3" eb="4">
      <t>シ</t>
    </rPh>
    <rPh sb="4" eb="5">
      <t>ボウ</t>
    </rPh>
    <rPh sb="5" eb="6">
      <t>セイ</t>
    </rPh>
    <rPh sb="6" eb="7">
      <t>ダイ</t>
    </rPh>
    <phoneticPr fontId="6"/>
  </si>
  <si>
    <t>東海大学</t>
    <rPh sb="0" eb="2">
      <t>トウカイ</t>
    </rPh>
    <rPh sb="2" eb="4">
      <t>ダイガク</t>
    </rPh>
    <phoneticPr fontId="6"/>
  </si>
  <si>
    <t>脳神経外科</t>
    <rPh sb="0" eb="3">
      <t>ノウシンケイ</t>
    </rPh>
    <rPh sb="3" eb="5">
      <t>ゲカ</t>
    </rPh>
    <phoneticPr fontId="6"/>
  </si>
  <si>
    <t>松前　光紀</t>
    <rPh sb="0" eb="2">
      <t>マツマエ</t>
    </rPh>
    <rPh sb="3" eb="4">
      <t>ミツ</t>
    </rPh>
    <rPh sb="4" eb="5">
      <t>キ</t>
    </rPh>
    <phoneticPr fontId="6"/>
  </si>
  <si>
    <t>HT</t>
    <phoneticPr fontId="6"/>
  </si>
  <si>
    <t>254-0065</t>
  </si>
  <si>
    <t>神奈川県平塚市南原1-19</t>
    <rPh sb="0" eb="4">
      <t>カナガワケン</t>
    </rPh>
    <rPh sb="4" eb="7">
      <t>ヒラツカシ</t>
    </rPh>
    <rPh sb="7" eb="9">
      <t>ミナミハラ</t>
    </rPh>
    <phoneticPr fontId="22"/>
  </si>
  <si>
    <t>平塚市民病院</t>
    <rPh sb="0" eb="2">
      <t>ヒラツカ</t>
    </rPh>
    <rPh sb="2" eb="4">
      <t>シミン</t>
    </rPh>
    <rPh sb="4" eb="6">
      <t>ビ</t>
    </rPh>
    <phoneticPr fontId="22"/>
  </si>
  <si>
    <t>秋山　克徳</t>
    <rPh sb="0" eb="2">
      <t>アキヤマ</t>
    </rPh>
    <rPh sb="3" eb="4">
      <t>カツ</t>
    </rPh>
    <rPh sb="4" eb="5">
      <t>トク</t>
    </rPh>
    <phoneticPr fontId="22"/>
  </si>
  <si>
    <t>HU</t>
    <phoneticPr fontId="6"/>
  </si>
  <si>
    <t>肝炎（？），白内障</t>
    <rPh sb="0" eb="2">
      <t>カンエン</t>
    </rPh>
    <rPh sb="6" eb="9">
      <t>ハクナイショウ</t>
    </rPh>
    <phoneticPr fontId="6"/>
  </si>
  <si>
    <t>右上下肢脱力，反応の低下</t>
    <rPh sb="0" eb="1">
      <t>ミギ</t>
    </rPh>
    <rPh sb="1" eb="2">
      <t>ジョウ</t>
    </rPh>
    <rPh sb="2" eb="4">
      <t>カシ</t>
    </rPh>
    <rPh sb="4" eb="6">
      <t>ダツリョク</t>
    </rPh>
    <rPh sb="7" eb="9">
      <t>ハンノウ</t>
    </rPh>
    <rPh sb="10" eb="12">
      <t>テイカ</t>
    </rPh>
    <phoneticPr fontId="6"/>
  </si>
  <si>
    <t>+</t>
    <phoneticPr fontId="6"/>
  </si>
  <si>
    <t>HK</t>
    <phoneticPr fontId="6"/>
  </si>
  <si>
    <t>エンジニア</t>
    <phoneticPr fontId="6"/>
  </si>
  <si>
    <t>胃癌手術（1989年）</t>
    <rPh sb="0" eb="2">
      <t>イガン</t>
    </rPh>
    <rPh sb="2" eb="4">
      <t>シュジュツ</t>
    </rPh>
    <rPh sb="9" eb="10">
      <t>ネン</t>
    </rPh>
    <phoneticPr fontId="6"/>
  </si>
  <si>
    <t>複視</t>
    <rPh sb="0" eb="1">
      <t>フク</t>
    </rPh>
    <rPh sb="1" eb="2">
      <t>シ</t>
    </rPh>
    <phoneticPr fontId="6"/>
  </si>
  <si>
    <t>SK</t>
    <phoneticPr fontId="6"/>
  </si>
  <si>
    <t>弟がコドン200転移例</t>
    <rPh sb="0" eb="1">
      <t>オトウト</t>
    </rPh>
    <rPh sb="8" eb="10">
      <t>テンイ</t>
    </rPh>
    <rPh sb="10" eb="11">
      <t>レイ</t>
    </rPh>
    <phoneticPr fontId="6"/>
  </si>
  <si>
    <t>245-0006</t>
  </si>
  <si>
    <t>横浜市泉区西が岡1-28-1</t>
    <rPh sb="0" eb="3">
      <t>ヨコハマシ</t>
    </rPh>
    <rPh sb="3" eb="5">
      <t>イズミク</t>
    </rPh>
    <rPh sb="5" eb="6">
      <t>ニシ</t>
    </rPh>
    <rPh sb="7" eb="8">
      <t>オカ</t>
    </rPh>
    <phoneticPr fontId="22"/>
  </si>
  <si>
    <t>親善福祉協会 国際親善総合病院</t>
    <rPh sb="0" eb="2">
      <t>シンゼン</t>
    </rPh>
    <rPh sb="2" eb="4">
      <t>フクシ</t>
    </rPh>
    <rPh sb="4" eb="6">
      <t>キョウカイ</t>
    </rPh>
    <rPh sb="7" eb="9">
      <t>コクサイ</t>
    </rPh>
    <rPh sb="9" eb="11">
      <t>シンゼン</t>
    </rPh>
    <rPh sb="11" eb="13">
      <t>ソウゴウ</t>
    </rPh>
    <rPh sb="13" eb="15">
      <t>ビョウイン</t>
    </rPh>
    <phoneticPr fontId="6"/>
  </si>
  <si>
    <t>NA</t>
    <phoneticPr fontId="6"/>
  </si>
  <si>
    <t>山梨</t>
    <rPh sb="0" eb="2">
      <t>ヤマナシ</t>
    </rPh>
    <phoneticPr fontId="6"/>
  </si>
  <si>
    <t>中華料理店勤務</t>
    <rPh sb="0" eb="2">
      <t>チュウカ</t>
    </rPh>
    <rPh sb="2" eb="5">
      <t>リョウリテン</t>
    </rPh>
    <rPh sb="5" eb="7">
      <t>キンム</t>
    </rPh>
    <phoneticPr fontId="6"/>
  </si>
  <si>
    <t>タバコ飲酒なし</t>
    <rPh sb="3" eb="5">
      <t>インシュ</t>
    </rPh>
    <phoneticPr fontId="6"/>
  </si>
  <si>
    <t>メニエール病，帯状疱疹</t>
    <rPh sb="5" eb="6">
      <t>ビョウ</t>
    </rPh>
    <rPh sb="7" eb="8">
      <t>タイ</t>
    </rPh>
    <rPh sb="8" eb="9">
      <t>ジョウ</t>
    </rPh>
    <rPh sb="9" eb="11">
      <t>ホウシン</t>
    </rPh>
    <phoneticPr fontId="6"/>
  </si>
  <si>
    <t>TK</t>
    <phoneticPr fontId="6"/>
  </si>
  <si>
    <t>三重</t>
    <rPh sb="0" eb="2">
      <t>ミエ</t>
    </rPh>
    <phoneticPr fontId="6"/>
  </si>
  <si>
    <t>海外</t>
    <rPh sb="0" eb="2">
      <t>カイガイ</t>
    </rPh>
    <phoneticPr fontId="6"/>
  </si>
  <si>
    <t>茨城</t>
    <rPh sb="0" eb="2">
      <t>イバラキ</t>
    </rPh>
    <phoneticPr fontId="6"/>
  </si>
  <si>
    <t>電気保安技術者</t>
    <rPh sb="0" eb="2">
      <t>デンキ</t>
    </rPh>
    <rPh sb="2" eb="4">
      <t>ホアン</t>
    </rPh>
    <rPh sb="4" eb="7">
      <t>ギジュツシャ</t>
    </rPh>
    <phoneticPr fontId="6"/>
  </si>
  <si>
    <t>胆嚢炎（1988年）</t>
    <rPh sb="0" eb="3">
      <t>タンノウエン</t>
    </rPh>
    <rPh sb="8" eb="9">
      <t>ネン</t>
    </rPh>
    <phoneticPr fontId="6"/>
  </si>
  <si>
    <t>意味不明の行動、視覚的幻覚、言葉が出にくい</t>
    <rPh sb="0" eb="2">
      <t>イミ</t>
    </rPh>
    <rPh sb="2" eb="4">
      <t>フメイ</t>
    </rPh>
    <rPh sb="5" eb="7">
      <t>コウドウ</t>
    </rPh>
    <rPh sb="8" eb="11">
      <t>シカクテキ</t>
    </rPh>
    <rPh sb="11" eb="13">
      <t>ゲンカク</t>
    </rPh>
    <rPh sb="14" eb="16">
      <t>コトバ</t>
    </rPh>
    <rPh sb="17" eb="18">
      <t>デ</t>
    </rPh>
    <phoneticPr fontId="6"/>
  </si>
  <si>
    <t>IY</t>
    <phoneticPr fontId="6"/>
  </si>
  <si>
    <t>水産加工業</t>
    <rPh sb="0" eb="2">
      <t>スイサン</t>
    </rPh>
    <rPh sb="2" eb="5">
      <t>カコウギョウ</t>
    </rPh>
    <phoneticPr fontId="6"/>
  </si>
  <si>
    <t>動物との接触は魚介類のみ</t>
    <rPh sb="0" eb="2">
      <t>ドウブツ</t>
    </rPh>
    <rPh sb="4" eb="6">
      <t>セッショク</t>
    </rPh>
    <rPh sb="7" eb="10">
      <t>ギョカイルイ</t>
    </rPh>
    <phoneticPr fontId="6"/>
  </si>
  <si>
    <t>虫垂炎</t>
    <rPh sb="0" eb="3">
      <t>チュウスイエン</t>
    </rPh>
    <phoneticPr fontId="6"/>
  </si>
  <si>
    <t>痴呆</t>
    <rPh sb="0" eb="2">
      <t>チホウ</t>
    </rPh>
    <phoneticPr fontId="6"/>
  </si>
  <si>
    <t>Dura使用については判明せず。「可能性あり例」として硬膜移植例欄外記載</t>
    <rPh sb="4" eb="6">
      <t>シヨウ</t>
    </rPh>
    <rPh sb="11" eb="13">
      <t>ハンメイ</t>
    </rPh>
    <rPh sb="17" eb="20">
      <t>カノウセイ</t>
    </rPh>
    <rPh sb="22" eb="23">
      <t>レイ</t>
    </rPh>
    <rPh sb="27" eb="29">
      <t>コウマク</t>
    </rPh>
    <rPh sb="29" eb="32">
      <t>イショクレイ</t>
    </rPh>
    <rPh sb="32" eb="34">
      <t>ランガイ</t>
    </rPh>
    <rPh sb="34" eb="36">
      <t>キサイ</t>
    </rPh>
    <phoneticPr fontId="6"/>
  </si>
  <si>
    <t>GK</t>
    <phoneticPr fontId="6"/>
  </si>
  <si>
    <t>大腿銃創，虫垂炎</t>
    <rPh sb="0" eb="2">
      <t>ダイタイ</t>
    </rPh>
    <rPh sb="2" eb="4">
      <t>ジュウソウ</t>
    </rPh>
    <rPh sb="5" eb="8">
      <t>チュウスイエン</t>
    </rPh>
    <phoneticPr fontId="6"/>
  </si>
  <si>
    <t>MC</t>
    <phoneticPr fontId="6"/>
  </si>
  <si>
    <t>不眠、意欲減退</t>
    <rPh sb="0" eb="2">
      <t>フミン</t>
    </rPh>
    <rPh sb="3" eb="5">
      <t>イヨク</t>
    </rPh>
    <rPh sb="5" eb="7">
      <t>ゲンタイ</t>
    </rPh>
    <phoneticPr fontId="6"/>
  </si>
  <si>
    <t>+</t>
    <phoneticPr fontId="6"/>
  </si>
  <si>
    <t>MH</t>
    <phoneticPr fontId="6"/>
  </si>
  <si>
    <t>看板屋手伝い</t>
    <rPh sb="0" eb="2">
      <t>カンバン</t>
    </rPh>
    <rPh sb="2" eb="3">
      <t>ヤ</t>
    </rPh>
    <rPh sb="3" eb="5">
      <t>テツダ</t>
    </rPh>
    <phoneticPr fontId="6"/>
  </si>
  <si>
    <t>頭のふらつき</t>
    <rPh sb="0" eb="1">
      <t>アタマ</t>
    </rPh>
    <phoneticPr fontId="6"/>
  </si>
  <si>
    <t>+++</t>
    <phoneticPr fontId="6"/>
  </si>
  <si>
    <t>444-0002</t>
  </si>
  <si>
    <t>岡崎市高隆寺町字五所合3-1</t>
    <rPh sb="0" eb="3">
      <t>オカザキシ</t>
    </rPh>
    <rPh sb="3" eb="4">
      <t>タカ</t>
    </rPh>
    <rPh sb="4" eb="5">
      <t>リュウ</t>
    </rPh>
    <rPh sb="5" eb="6">
      <t>テラ</t>
    </rPh>
    <rPh sb="6" eb="7">
      <t>マチ</t>
    </rPh>
    <rPh sb="7" eb="8">
      <t>アザ</t>
    </rPh>
    <rPh sb="8" eb="9">
      <t>ゴ</t>
    </rPh>
    <rPh sb="9" eb="10">
      <t>ショ</t>
    </rPh>
    <rPh sb="10" eb="11">
      <t>ア</t>
    </rPh>
    <phoneticPr fontId="22"/>
  </si>
  <si>
    <t>岡崎市民病院</t>
    <rPh sb="0" eb="2">
      <t>オカザキ</t>
    </rPh>
    <rPh sb="2" eb="4">
      <t>シミン</t>
    </rPh>
    <rPh sb="4" eb="6">
      <t>ビョウイン</t>
    </rPh>
    <phoneticPr fontId="6"/>
  </si>
  <si>
    <t>岡崎市民病院</t>
    <rPh sb="0" eb="2">
      <t>オカザキ</t>
    </rPh>
    <rPh sb="2" eb="4">
      <t>シミン</t>
    </rPh>
    <rPh sb="4" eb="6">
      <t>ビョウイン</t>
    </rPh>
    <phoneticPr fontId="22"/>
  </si>
  <si>
    <t>臼井　康臣</t>
    <rPh sb="0" eb="2">
      <t>ウスイ</t>
    </rPh>
    <rPh sb="3" eb="4">
      <t>ヤス</t>
    </rPh>
    <rPh sb="4" eb="5">
      <t>オミ</t>
    </rPh>
    <phoneticPr fontId="22"/>
  </si>
  <si>
    <t>NH</t>
    <phoneticPr fontId="6"/>
  </si>
  <si>
    <t>彫刻家</t>
    <rPh sb="0" eb="3">
      <t>チョウコクカ</t>
    </rPh>
    <phoneticPr fontId="6"/>
  </si>
  <si>
    <t>ステーキ（レア）</t>
    <phoneticPr fontId="6"/>
  </si>
  <si>
    <t>バランス障害，構音障害</t>
    <rPh sb="4" eb="6">
      <t>ショウガイ</t>
    </rPh>
    <rPh sb="7" eb="8">
      <t>コウ</t>
    </rPh>
    <rPh sb="8" eb="9">
      <t>オン</t>
    </rPh>
    <rPh sb="9" eb="11">
      <t>ショウガイ</t>
    </rPh>
    <phoneticPr fontId="6"/>
  </si>
  <si>
    <t>68 Pro/Pro</t>
    <phoneticPr fontId="6"/>
  </si>
  <si>
    <t>470-1101</t>
  </si>
  <si>
    <t>豊明市沓掛町田楽ヶ窪1-98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</si>
  <si>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藤田保健衛生大学</t>
    <rPh sb="0" eb="2">
      <t>フジタ</t>
    </rPh>
    <rPh sb="2" eb="4">
      <t>ホケン</t>
    </rPh>
    <rPh sb="4" eb="6">
      <t>エイセイ</t>
    </rPh>
    <rPh sb="6" eb="8">
      <t>ダイガク</t>
    </rPh>
    <phoneticPr fontId="22"/>
  </si>
  <si>
    <t>古閑　寛</t>
    <rPh sb="0" eb="1">
      <t>フル</t>
    </rPh>
    <rPh sb="1" eb="2">
      <t>カン</t>
    </rPh>
    <rPh sb="3" eb="4">
      <t>ヒロシ</t>
    </rPh>
    <phoneticPr fontId="22"/>
  </si>
  <si>
    <t>KK</t>
    <phoneticPr fontId="6"/>
  </si>
  <si>
    <t>看護助手（耳鼻科）</t>
    <rPh sb="0" eb="2">
      <t>カンゴ</t>
    </rPh>
    <rPh sb="2" eb="4">
      <t>ジョシュ</t>
    </rPh>
    <rPh sb="5" eb="8">
      <t>ジビカ</t>
    </rPh>
    <phoneticPr fontId="6"/>
  </si>
  <si>
    <t>字が書きにくい</t>
    <rPh sb="0" eb="1">
      <t>ジ</t>
    </rPh>
    <rPh sb="2" eb="3">
      <t>カ</t>
    </rPh>
    <phoneticPr fontId="6"/>
  </si>
  <si>
    <t>453-0046</t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</si>
  <si>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6"/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</si>
  <si>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22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</si>
  <si>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</si>
  <si>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22"/>
  </si>
  <si>
    <t>馬渕　直紀</t>
    <rPh sb="0" eb="2">
      <t>マブチ</t>
    </rPh>
    <rPh sb="3" eb="5">
      <t>ナオキ</t>
    </rPh>
    <phoneticPr fontId="22"/>
  </si>
  <si>
    <t>TM</t>
    <phoneticPr fontId="6"/>
  </si>
  <si>
    <t>地下鉄駅員</t>
    <rPh sb="0" eb="3">
      <t>チカテツ</t>
    </rPh>
    <rPh sb="3" eb="5">
      <t>エキイン</t>
    </rPh>
    <phoneticPr fontId="6"/>
  </si>
  <si>
    <t>発病直前（1999/10/18）に内視鏡</t>
    <rPh sb="0" eb="2">
      <t>ハツビョウ</t>
    </rPh>
    <rPh sb="2" eb="4">
      <t>チョクゼン</t>
    </rPh>
    <rPh sb="17" eb="20">
      <t>ナイシキョウ</t>
    </rPh>
    <phoneticPr fontId="6"/>
  </si>
  <si>
    <t>もの忘れ</t>
    <rPh sb="2" eb="3">
      <t>ワス</t>
    </rPh>
    <phoneticPr fontId="6"/>
  </si>
  <si>
    <t>梅村　敏隆</t>
    <rPh sb="0" eb="2">
      <t>ウメムラ</t>
    </rPh>
    <rPh sb="3" eb="4">
      <t>トシ</t>
    </rPh>
    <rPh sb="4" eb="5">
      <t>タカ</t>
    </rPh>
    <phoneticPr fontId="22"/>
  </si>
  <si>
    <t>ゴルフ場メンテナンス</t>
    <rPh sb="0" eb="4">
      <t>ゴルフジョウ</t>
    </rPh>
    <phoneticPr fontId="6"/>
  </si>
  <si>
    <t>発病前後に内視鏡（ＣＦ）</t>
    <rPh sb="0" eb="2">
      <t>ハツビョウ</t>
    </rPh>
    <rPh sb="2" eb="4">
      <t>ゼンゴ</t>
    </rPh>
    <rPh sb="5" eb="8">
      <t>ナイシキョウ</t>
    </rPh>
    <phoneticPr fontId="6"/>
  </si>
  <si>
    <t>890-0075</t>
  </si>
  <si>
    <t>鹿児島市桜ヶ丘8-35-1</t>
    <rPh sb="0" eb="4">
      <t>カゴシマシ</t>
    </rPh>
    <rPh sb="4" eb="7">
      <t>サクラガオカ</t>
    </rPh>
    <phoneticPr fontId="6"/>
  </si>
  <si>
    <t>鹿児島市桜ヶ丘8-35-1</t>
    <rPh sb="0" eb="4">
      <t>カゴシマシ</t>
    </rPh>
    <rPh sb="4" eb="7">
      <t>サクラガオカ</t>
    </rPh>
    <phoneticPr fontId="22"/>
  </si>
  <si>
    <t>鹿児島大学病院</t>
    <rPh sb="0" eb="3">
      <t>カゴシマ</t>
    </rPh>
    <rPh sb="3" eb="5">
      <t>ダイガク</t>
    </rPh>
    <rPh sb="5" eb="7">
      <t>ビョウイン</t>
    </rPh>
    <phoneticPr fontId="6"/>
  </si>
  <si>
    <t>第３内科</t>
    <rPh sb="0" eb="1">
      <t>ダイ</t>
    </rPh>
    <rPh sb="2" eb="4">
      <t>ナイカ</t>
    </rPh>
    <phoneticPr fontId="6"/>
  </si>
  <si>
    <t>久保田　真吾</t>
    <rPh sb="0" eb="3">
      <t>クボタ</t>
    </rPh>
    <rPh sb="4" eb="6">
      <t>シンゴ</t>
    </rPh>
    <phoneticPr fontId="22"/>
  </si>
  <si>
    <t>KS</t>
    <phoneticPr fontId="6"/>
  </si>
  <si>
    <t>姉が足のジンジン感で１年間寝たきり</t>
    <rPh sb="0" eb="1">
      <t>アネ</t>
    </rPh>
    <rPh sb="2" eb="3">
      <t>アシ</t>
    </rPh>
    <rPh sb="8" eb="9">
      <t>カン</t>
    </rPh>
    <rPh sb="11" eb="13">
      <t>ネンカン</t>
    </rPh>
    <rPh sb="13" eb="14">
      <t>ネ</t>
    </rPh>
    <phoneticPr fontId="6"/>
  </si>
  <si>
    <t>897-0215</t>
  </si>
  <si>
    <t>鹿児島県川辺郡川辺町平山3815</t>
    <rPh sb="0" eb="4">
      <t>カゴシマケン</t>
    </rPh>
    <rPh sb="4" eb="7">
      <t>カワベグン</t>
    </rPh>
    <rPh sb="7" eb="10">
      <t>カワベチョウ</t>
    </rPh>
    <rPh sb="10" eb="12">
      <t>ヒラヤマ</t>
    </rPh>
    <phoneticPr fontId="22"/>
  </si>
  <si>
    <t>菊野病院</t>
    <rPh sb="0" eb="2">
      <t>キクノ</t>
    </rPh>
    <rPh sb="2" eb="4">
      <t>ビョウイン</t>
    </rPh>
    <phoneticPr fontId="22"/>
  </si>
  <si>
    <t>町頭　幸一</t>
    <rPh sb="0" eb="1">
      <t>マチ</t>
    </rPh>
    <rPh sb="1" eb="2">
      <t>アタマ</t>
    </rPh>
    <rPh sb="3" eb="5">
      <t>コウイチ</t>
    </rPh>
    <phoneticPr fontId="22"/>
  </si>
  <si>
    <t>YK</t>
    <phoneticPr fontId="6"/>
  </si>
  <si>
    <t>左聴神経腫</t>
    <rPh sb="0" eb="1">
      <t>ヒダリ</t>
    </rPh>
    <rPh sb="1" eb="4">
      <t>チョウシンケイ</t>
    </rPh>
    <rPh sb="4" eb="5">
      <t>シュ</t>
    </rPh>
    <phoneticPr fontId="6"/>
  </si>
  <si>
    <t>UT</t>
    <phoneticPr fontId="6"/>
  </si>
  <si>
    <t>塗料関係のサラリーマン</t>
    <rPh sb="0" eb="2">
      <t>トリョウ</t>
    </rPh>
    <rPh sb="2" eb="4">
      <t>カンケイ</t>
    </rPh>
    <phoneticPr fontId="6"/>
  </si>
  <si>
    <t>高血圧，痛風</t>
    <rPh sb="0" eb="3">
      <t>コウケツアツ</t>
    </rPh>
    <rPh sb="4" eb="6">
      <t>ツウフウ</t>
    </rPh>
    <phoneticPr fontId="6"/>
  </si>
  <si>
    <t>++</t>
    <phoneticPr fontId="6"/>
  </si>
  <si>
    <t>135-0021</t>
  </si>
  <si>
    <t>江東区白河1-6-15</t>
    <rPh sb="0" eb="3">
      <t>コウトウク</t>
    </rPh>
    <rPh sb="3" eb="5">
      <t>シラカワ</t>
    </rPh>
    <phoneticPr fontId="22"/>
  </si>
  <si>
    <t>本池内科ｸﾘﾆｯｸ</t>
    <rPh sb="0" eb="1">
      <t>ホン</t>
    </rPh>
    <rPh sb="1" eb="2">
      <t>イケ</t>
    </rPh>
    <rPh sb="2" eb="4">
      <t>ナイカ</t>
    </rPh>
    <phoneticPr fontId="22"/>
  </si>
  <si>
    <t>SE</t>
    <phoneticPr fontId="6"/>
  </si>
  <si>
    <t>左大脳鎌髄膜腫</t>
    <rPh sb="0" eb="1">
      <t>ヒダリ</t>
    </rPh>
    <rPh sb="1" eb="3">
      <t>ダイノウ</t>
    </rPh>
    <rPh sb="3" eb="4">
      <t>カマ</t>
    </rPh>
    <rPh sb="4" eb="6">
      <t>ズイマク</t>
    </rPh>
    <rPh sb="6" eb="7">
      <t>シュ</t>
    </rPh>
    <phoneticPr fontId="6"/>
  </si>
  <si>
    <t>歩行のふらつき</t>
    <rPh sb="0" eb="2">
      <t>ホコウ</t>
    </rPh>
    <phoneticPr fontId="6"/>
  </si>
  <si>
    <t>ＹＴ</t>
    <phoneticPr fontId="6"/>
  </si>
  <si>
    <t>妹がGSS（#161）</t>
    <rPh sb="0" eb="1">
      <t>イモウト</t>
    </rPh>
    <phoneticPr fontId="6"/>
  </si>
  <si>
    <t>#161と姉妹例</t>
    <rPh sb="5" eb="7">
      <t>シマイ</t>
    </rPh>
    <rPh sb="7" eb="8">
      <t>レイ</t>
    </rPh>
    <phoneticPr fontId="6"/>
  </si>
  <si>
    <t>事務員</t>
    <rPh sb="0" eb="3">
      <t>ジムイン</t>
    </rPh>
    <phoneticPr fontId="6"/>
  </si>
  <si>
    <t>疲労，脱力感</t>
    <rPh sb="0" eb="2">
      <t>ヒロウ</t>
    </rPh>
    <rPh sb="3" eb="6">
      <t>ダツリョクカン</t>
    </rPh>
    <phoneticPr fontId="6"/>
  </si>
  <si>
    <t>++</t>
    <phoneticPr fontId="6"/>
  </si>
  <si>
    <t>脳の標本は多摩老人センターにホルマリンに入って存在するが、病理医の同意が得られず組織標本が得られないため、これ以上の検索は打ち切り（2003/3/17）</t>
    <rPh sb="0" eb="1">
      <t>ノウ</t>
    </rPh>
    <rPh sb="2" eb="4">
      <t>ヒョウホン</t>
    </rPh>
    <rPh sb="5" eb="7">
      <t>タマ</t>
    </rPh>
    <rPh sb="7" eb="9">
      <t>ロウジン</t>
    </rPh>
    <rPh sb="20" eb="21">
      <t>ハイ</t>
    </rPh>
    <rPh sb="23" eb="25">
      <t>ソンザイ</t>
    </rPh>
    <rPh sb="29" eb="31">
      <t>ビョウリ</t>
    </rPh>
    <rPh sb="31" eb="32">
      <t>イ</t>
    </rPh>
    <rPh sb="33" eb="35">
      <t>ドウイ</t>
    </rPh>
    <rPh sb="36" eb="37">
      <t>エ</t>
    </rPh>
    <rPh sb="40" eb="42">
      <t>ソシキ</t>
    </rPh>
    <rPh sb="42" eb="44">
      <t>ヒョウホン</t>
    </rPh>
    <rPh sb="45" eb="46">
      <t>エ</t>
    </rPh>
    <rPh sb="55" eb="57">
      <t>イジョウ</t>
    </rPh>
    <rPh sb="58" eb="60">
      <t>ケンサク</t>
    </rPh>
    <rPh sb="61" eb="62">
      <t>ウ</t>
    </rPh>
    <rPh sb="63" eb="64">
      <t>キ</t>
    </rPh>
    <phoneticPr fontId="6"/>
  </si>
  <si>
    <t>189-0002</t>
  </si>
  <si>
    <t>東村山市青葉町1-3-1</t>
    <rPh sb="0" eb="1">
      <t>ヒガシ</t>
    </rPh>
    <rPh sb="1" eb="4">
      <t>ムラヤマシ</t>
    </rPh>
    <rPh sb="4" eb="7">
      <t>アオバマチ</t>
    </rPh>
    <phoneticPr fontId="6"/>
  </si>
  <si>
    <t>都多摩老人医療センター</t>
    <rPh sb="0" eb="1">
      <t>ト</t>
    </rPh>
    <rPh sb="1" eb="3">
      <t>タマ</t>
    </rPh>
    <rPh sb="3" eb="5">
      <t>ロウジン</t>
    </rPh>
    <rPh sb="5" eb="7">
      <t>イリョウ</t>
    </rPh>
    <phoneticPr fontId="6"/>
  </si>
  <si>
    <t>田ヶ谷　浩邦</t>
    <rPh sb="0" eb="3">
      <t>タガヤ</t>
    </rPh>
    <rPh sb="4" eb="6">
      <t>ヒロクニ</t>
    </rPh>
    <phoneticPr fontId="6"/>
  </si>
  <si>
    <t>HM</t>
    <phoneticPr fontId="6"/>
  </si>
  <si>
    <t>股関節症，高血圧</t>
    <rPh sb="0" eb="3">
      <t>コカンセツ</t>
    </rPh>
    <rPh sb="3" eb="4">
      <t>ショウ</t>
    </rPh>
    <rPh sb="5" eb="8">
      <t>コウケツアツ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</si>
  <si>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</si>
  <si>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22"/>
  </si>
  <si>
    <t>KH</t>
    <phoneticPr fontId="6"/>
  </si>
  <si>
    <t>兄がCJD</t>
    <rPh sb="0" eb="1">
      <t>アニ</t>
    </rPh>
    <phoneticPr fontId="6"/>
  </si>
  <si>
    <t>設計</t>
    <rPh sb="0" eb="2">
      <t>セッケイ</t>
    </rPh>
    <phoneticPr fontId="6"/>
  </si>
  <si>
    <t>CJDの兄と接触</t>
    <rPh sb="4" eb="5">
      <t>アニ</t>
    </rPh>
    <rPh sb="6" eb="8">
      <t>セッショク</t>
    </rPh>
    <phoneticPr fontId="6"/>
  </si>
  <si>
    <t>無道無言状態よりは良い状態（2004/9/17）</t>
    <rPh sb="0" eb="2">
      <t>ムドウ</t>
    </rPh>
    <rPh sb="2" eb="4">
      <t>ムゴン</t>
    </rPh>
    <rPh sb="4" eb="6">
      <t>ジョウタイ</t>
    </rPh>
    <rPh sb="9" eb="10">
      <t>ヨ</t>
    </rPh>
    <rPh sb="11" eb="13">
      <t>ジョウタイ</t>
    </rPh>
    <phoneticPr fontId="6"/>
  </si>
  <si>
    <t>岸田　修二</t>
    <rPh sb="0" eb="2">
      <t>キシダ</t>
    </rPh>
    <rPh sb="3" eb="5">
      <t>シュウジ</t>
    </rPh>
    <phoneticPr fontId="6"/>
  </si>
  <si>
    <t>岸田　修二</t>
    <rPh sb="0" eb="2">
      <t>キシダ</t>
    </rPh>
    <rPh sb="3" eb="5">
      <t>シュウジ</t>
    </rPh>
    <phoneticPr fontId="22"/>
  </si>
  <si>
    <t>タバコ</t>
    <phoneticPr fontId="6"/>
  </si>
  <si>
    <t>高血圧，糖尿病</t>
    <rPh sb="0" eb="3">
      <t>コウケツアツ</t>
    </rPh>
    <rPh sb="4" eb="7">
      <t>トウニョウビョウ</t>
    </rPh>
    <phoneticPr fontId="6"/>
  </si>
  <si>
    <t>歩きにくい，視覚異常</t>
    <rPh sb="0" eb="1">
      <t>アル</t>
    </rPh>
    <rPh sb="6" eb="8">
      <t>シカク</t>
    </rPh>
    <rPh sb="8" eb="10">
      <t>イジョウ</t>
    </rPh>
    <phoneticPr fontId="6"/>
  </si>
  <si>
    <t>+++</t>
    <phoneticPr fontId="6"/>
  </si>
  <si>
    <t>左大脳parasy髄膜腫</t>
    <rPh sb="0" eb="1">
      <t>ヒダリ</t>
    </rPh>
    <rPh sb="1" eb="3">
      <t>ダイノウ</t>
    </rPh>
    <rPh sb="9" eb="11">
      <t>ズイマク</t>
    </rPh>
    <rPh sb="11" eb="12">
      <t>シュ</t>
    </rPh>
    <phoneticPr fontId="6"/>
  </si>
  <si>
    <t>胃癌</t>
    <rPh sb="0" eb="2">
      <t>イガン</t>
    </rPh>
    <phoneticPr fontId="6"/>
  </si>
  <si>
    <t>歩行のふらつき，健忘失語</t>
    <rPh sb="0" eb="2">
      <t>ホコウ</t>
    </rPh>
    <rPh sb="8" eb="10">
      <t>ケンボウ</t>
    </rPh>
    <rPh sb="10" eb="12">
      <t>シツゴ</t>
    </rPh>
    <phoneticPr fontId="6"/>
  </si>
  <si>
    <t>Met/Met</t>
    <phoneticPr fontId="6"/>
  </si>
  <si>
    <t>Glu/Glu</t>
    <phoneticPr fontId="6"/>
  </si>
  <si>
    <t>MA</t>
    <phoneticPr fontId="6"/>
  </si>
  <si>
    <t>母，兄，姉がGSS　娘2人がGSS</t>
    <rPh sb="0" eb="1">
      <t>ハハ</t>
    </rPh>
    <rPh sb="2" eb="3">
      <t>アニ</t>
    </rPh>
    <rPh sb="4" eb="5">
      <t>アネ</t>
    </rPh>
    <rPh sb="10" eb="11">
      <t>ムスメ</t>
    </rPh>
    <rPh sb="12" eb="13">
      <t>ニン</t>
    </rPh>
    <phoneticPr fontId="6"/>
  </si>
  <si>
    <t>GSSの母の看病</t>
    <rPh sb="4" eb="5">
      <t>ハハ</t>
    </rPh>
    <rPh sb="6" eb="8">
      <t>カンビョウ</t>
    </rPh>
    <phoneticPr fontId="6"/>
  </si>
  <si>
    <t>発病後内視鏡検査（1994）</t>
    <rPh sb="0" eb="3">
      <t>ハツビョウゴ</t>
    </rPh>
    <rPh sb="3" eb="6">
      <t>ナイシキョウ</t>
    </rPh>
    <rPh sb="6" eb="8">
      <t>ケンサ</t>
    </rPh>
    <phoneticPr fontId="6"/>
  </si>
  <si>
    <t>コドン105Pro→Leu</t>
    <phoneticPr fontId="6"/>
  </si>
  <si>
    <t>柏市西原7丁目6-1</t>
    <rPh sb="0" eb="2">
      <t>カシワシ</t>
    </rPh>
    <rPh sb="2" eb="4">
      <t>ニシハラ</t>
    </rPh>
    <rPh sb="5" eb="7">
      <t>チョウメ</t>
    </rPh>
    <phoneticPr fontId="22"/>
  </si>
  <si>
    <t>初石病院</t>
    <rPh sb="0" eb="2">
      <t>ハツイシ</t>
    </rPh>
    <rPh sb="2" eb="4">
      <t>ビョウイン</t>
    </rPh>
    <phoneticPr fontId="6"/>
  </si>
  <si>
    <t>初石病院</t>
    <rPh sb="0" eb="2">
      <t>ハツイシ</t>
    </rPh>
    <rPh sb="2" eb="4">
      <t>ビョウイン</t>
    </rPh>
    <phoneticPr fontId="22"/>
  </si>
  <si>
    <t>本田　治久</t>
    <rPh sb="0" eb="2">
      <t>ホンダ</t>
    </rPh>
    <rPh sb="3" eb="5">
      <t>ハルヒサ</t>
    </rPh>
    <phoneticPr fontId="6"/>
  </si>
  <si>
    <t>SY</t>
    <phoneticPr fontId="6"/>
  </si>
  <si>
    <t>卵巣がん</t>
    <rPh sb="0" eb="2">
      <t>ランソウ</t>
    </rPh>
    <phoneticPr fontId="6"/>
  </si>
  <si>
    <t>めまい感，歩行障害</t>
    <rPh sb="3" eb="4">
      <t>カン</t>
    </rPh>
    <rPh sb="5" eb="7">
      <t>ホコウ</t>
    </rPh>
    <rPh sb="7" eb="9">
      <t>ショウガイ</t>
    </rPh>
    <phoneticPr fontId="6"/>
  </si>
  <si>
    <t>化学工場の管理者</t>
    <rPh sb="0" eb="2">
      <t>カガク</t>
    </rPh>
    <rPh sb="2" eb="4">
      <t>コウジョウ</t>
    </rPh>
    <rPh sb="5" eb="8">
      <t>カンリシャ</t>
    </rPh>
    <phoneticPr fontId="6"/>
  </si>
  <si>
    <t>不眠，歪視</t>
    <rPh sb="0" eb="2">
      <t>フミン</t>
    </rPh>
    <rPh sb="3" eb="4">
      <t>ワイキョク</t>
    </rPh>
    <rPh sb="4" eb="5">
      <t>シカク</t>
    </rPh>
    <phoneticPr fontId="6"/>
  </si>
  <si>
    <t>SS</t>
    <phoneticPr fontId="6"/>
  </si>
  <si>
    <t>145-0065</t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</si>
  <si>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6"/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</si>
  <si>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22"/>
  </si>
  <si>
    <t>都立荏原病院</t>
    <rPh sb="0" eb="2">
      <t>トリツ</t>
    </rPh>
    <rPh sb="3" eb="4">
      <t>ハラ</t>
    </rPh>
    <rPh sb="4" eb="6">
      <t>ビョウイン</t>
    </rPh>
    <phoneticPr fontId="6"/>
  </si>
  <si>
    <t>都立荏原病院</t>
    <rPh sb="0" eb="2">
      <t>トリツ</t>
    </rPh>
    <rPh sb="3" eb="4">
      <t>ハラ</t>
    </rPh>
    <rPh sb="4" eb="6">
      <t>ビョウイン</t>
    </rPh>
    <phoneticPr fontId="22"/>
  </si>
  <si>
    <t>朝鮮</t>
    <rPh sb="0" eb="2">
      <t>チョウセン</t>
    </rPh>
    <phoneticPr fontId="6"/>
  </si>
  <si>
    <t>電気通信の技術者</t>
    <rPh sb="0" eb="2">
      <t>デンキ</t>
    </rPh>
    <rPh sb="2" eb="4">
      <t>ツウシン</t>
    </rPh>
    <rPh sb="5" eb="8">
      <t>ギジュツシャ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</si>
  <si>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</si>
  <si>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22"/>
  </si>
  <si>
    <t>阿部　博史</t>
    <rPh sb="0" eb="2">
      <t>アベ</t>
    </rPh>
    <rPh sb="3" eb="5">
      <t>ヒロシ</t>
    </rPh>
    <phoneticPr fontId="22"/>
  </si>
  <si>
    <t>父方伯父CJD</t>
    <rPh sb="0" eb="2">
      <t>チチカタ</t>
    </rPh>
    <rPh sb="2" eb="4">
      <t>オジ</t>
    </rPh>
    <phoneticPr fontId="6"/>
  </si>
  <si>
    <t>銀行事務職</t>
    <rPh sb="0" eb="2">
      <t>ギンコウ</t>
    </rPh>
    <rPh sb="2" eb="5">
      <t>ジムショク</t>
    </rPh>
    <phoneticPr fontId="6"/>
  </si>
  <si>
    <t>ビール</t>
    <phoneticPr fontId="6"/>
  </si>
  <si>
    <t>421-3306</t>
  </si>
  <si>
    <t>静岡県庵原郡富士川町中之郷2500-1</t>
    <rPh sb="0" eb="3">
      <t>シズオカケン</t>
    </rPh>
    <rPh sb="3" eb="4">
      <t>アン</t>
    </rPh>
    <rPh sb="4" eb="5">
      <t>ハラ</t>
    </rPh>
    <rPh sb="5" eb="6">
      <t>グン</t>
    </rPh>
    <rPh sb="6" eb="9">
      <t>フジカワ</t>
    </rPh>
    <rPh sb="9" eb="10">
      <t>マチ</t>
    </rPh>
    <rPh sb="10" eb="11">
      <t>ナカ</t>
    </rPh>
    <rPh sb="11" eb="12">
      <t>ノ</t>
    </rPh>
    <rPh sb="12" eb="13">
      <t>サト</t>
    </rPh>
    <phoneticPr fontId="22"/>
  </si>
  <si>
    <t>共立蒲原総合病院</t>
    <rPh sb="0" eb="2">
      <t>キョウリツ</t>
    </rPh>
    <rPh sb="2" eb="3">
      <t>カマ</t>
    </rPh>
    <rPh sb="3" eb="4">
      <t>ハラ</t>
    </rPh>
    <rPh sb="4" eb="6">
      <t>ソウゴウ</t>
    </rPh>
    <rPh sb="6" eb="8">
      <t>ビ</t>
    </rPh>
    <phoneticPr fontId="22"/>
  </si>
  <si>
    <t>谷川　明代</t>
    <rPh sb="0" eb="2">
      <t>タニカワ</t>
    </rPh>
    <rPh sb="3" eb="4">
      <t>アキラ</t>
    </rPh>
    <rPh sb="4" eb="5">
      <t>ヨ</t>
    </rPh>
    <phoneticPr fontId="22"/>
  </si>
  <si>
    <t>主婦，宅配便配達</t>
    <rPh sb="0" eb="2">
      <t>シュフ</t>
    </rPh>
    <rPh sb="3" eb="6">
      <t>タクハイビン</t>
    </rPh>
    <rPh sb="6" eb="8">
      <t>ハイタツ</t>
    </rPh>
    <phoneticPr fontId="6"/>
  </si>
  <si>
    <t>AVM</t>
    <phoneticPr fontId="6"/>
  </si>
  <si>
    <t>発病後鍼治療</t>
    <rPh sb="0" eb="3">
      <t>ハツビョウゴ</t>
    </rPh>
    <rPh sb="3" eb="4">
      <t>ハリ</t>
    </rPh>
    <rPh sb="4" eb="6">
      <t>チリョウ</t>
    </rPh>
    <phoneticPr fontId="6"/>
  </si>
  <si>
    <t>186-0004</t>
  </si>
  <si>
    <t>国立市中2-9-22</t>
    <rPh sb="0" eb="3">
      <t>クニタチシ</t>
    </rPh>
    <rPh sb="3" eb="4">
      <t>ナカ</t>
    </rPh>
    <phoneticPr fontId="22"/>
  </si>
  <si>
    <t>佐藤　猛</t>
    <rPh sb="0" eb="2">
      <t>サトウ</t>
    </rPh>
    <rPh sb="3" eb="4">
      <t>モウ</t>
    </rPh>
    <phoneticPr fontId="22"/>
  </si>
  <si>
    <t>姉がGSS（＃１４４）</t>
    <rPh sb="0" eb="1">
      <t>アネ</t>
    </rPh>
    <phoneticPr fontId="6"/>
  </si>
  <si>
    <t>#144と姉妹例</t>
    <rPh sb="5" eb="7">
      <t>シマイ</t>
    </rPh>
    <rPh sb="7" eb="8">
      <t>レイ</t>
    </rPh>
    <phoneticPr fontId="6"/>
  </si>
  <si>
    <t>MI</t>
    <phoneticPr fontId="6"/>
  </si>
  <si>
    <t>667-0001</t>
  </si>
  <si>
    <t>兵庫県養父郡八鹿町八鹿1878-1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rPh sb="9" eb="10">
      <t>ヤ</t>
    </rPh>
    <rPh sb="10" eb="11">
      <t>シカ</t>
    </rPh>
    <phoneticPr fontId="22"/>
  </si>
  <si>
    <t>旋盤工</t>
    <rPh sb="0" eb="3">
      <t>センバンコウ</t>
    </rPh>
    <phoneticPr fontId="6"/>
  </si>
  <si>
    <t>肺疾患、狭心症、高血圧</t>
    <rPh sb="0" eb="3">
      <t>ハイシッカン</t>
    </rPh>
    <rPh sb="4" eb="7">
      <t>キョウシンショウ</t>
    </rPh>
    <rPh sb="8" eb="11">
      <t>コウケツアツ</t>
    </rPh>
    <phoneticPr fontId="6"/>
  </si>
  <si>
    <t>OH</t>
    <phoneticPr fontId="6"/>
  </si>
  <si>
    <t>死亡</t>
    <rPh sb="0" eb="2">
      <t>シボウ</t>
    </rPh>
    <phoneticPr fontId="6"/>
  </si>
  <si>
    <t>脳動脈瘤破裂</t>
    <rPh sb="0" eb="3">
      <t>ノウドウミャク</t>
    </rPh>
    <rPh sb="3" eb="4">
      <t>リュウ</t>
    </rPh>
    <rPh sb="4" eb="6">
      <t>ハレツ</t>
    </rPh>
    <phoneticPr fontId="6"/>
  </si>
  <si>
    <t>ガンマグロブリン使用</t>
    <rPh sb="8" eb="10">
      <t>シヨウ</t>
    </rPh>
    <phoneticPr fontId="6"/>
  </si>
  <si>
    <t>ふらつき</t>
    <phoneticPr fontId="6"/>
  </si>
  <si>
    <t>自営（木工業を手伝う）</t>
    <rPh sb="0" eb="2">
      <t>ジエイ</t>
    </rPh>
    <rPh sb="3" eb="6">
      <t>モッコウギョウ</t>
    </rPh>
    <rPh sb="7" eb="9">
      <t>テツダ</t>
    </rPh>
    <phoneticPr fontId="6"/>
  </si>
  <si>
    <t>子宮筋腫（手術）</t>
    <rPh sb="0" eb="2">
      <t>シキュウ</t>
    </rPh>
    <rPh sb="2" eb="4">
      <t>キンシュ</t>
    </rPh>
    <rPh sb="5" eb="7">
      <t>シュジュツ</t>
    </rPh>
    <phoneticPr fontId="6"/>
  </si>
  <si>
    <t>933-0843</t>
  </si>
  <si>
    <t>富山県高岡市永楽町5-10</t>
    <rPh sb="0" eb="3">
      <t>トヤマケン</t>
    </rPh>
    <rPh sb="3" eb="6">
      <t>タカオカシ</t>
    </rPh>
    <rPh sb="6" eb="7">
      <t>エイ</t>
    </rPh>
    <rPh sb="7" eb="8">
      <t>ラク</t>
    </rPh>
    <rPh sb="8" eb="9">
      <t>チョウ</t>
    </rPh>
    <phoneticPr fontId="22"/>
  </si>
  <si>
    <t>厚生連高岡病院</t>
    <rPh sb="0" eb="2">
      <t>コウセイ</t>
    </rPh>
    <rPh sb="2" eb="3">
      <t>レン</t>
    </rPh>
    <rPh sb="3" eb="5">
      <t>タカオカ</t>
    </rPh>
    <rPh sb="5" eb="7">
      <t>ビョウイン</t>
    </rPh>
    <phoneticPr fontId="22"/>
  </si>
  <si>
    <t>小竹　泰子</t>
    <rPh sb="0" eb="2">
      <t>コタケ</t>
    </rPh>
    <rPh sb="3" eb="5">
      <t>ヤスコ</t>
    </rPh>
    <phoneticPr fontId="22"/>
  </si>
  <si>
    <t>SI</t>
    <phoneticPr fontId="6"/>
  </si>
  <si>
    <t>魚類</t>
    <rPh sb="0" eb="2">
      <t>ギョルイ</t>
    </rPh>
    <phoneticPr fontId="6"/>
  </si>
  <si>
    <t>腹部腫瘤，心臓病，膝関節痛</t>
    <rPh sb="0" eb="2">
      <t>フクブ</t>
    </rPh>
    <rPh sb="2" eb="4">
      <t>シュリュウ</t>
    </rPh>
    <rPh sb="5" eb="8">
      <t>シンゾウビョウ</t>
    </rPh>
    <rPh sb="9" eb="10">
      <t>ヒザ</t>
    </rPh>
    <rPh sb="10" eb="12">
      <t>カンセツ</t>
    </rPh>
    <rPh sb="12" eb="13">
      <t>イタ</t>
    </rPh>
    <phoneticPr fontId="6"/>
  </si>
  <si>
    <t>031-0011</t>
  </si>
  <si>
    <t>八戸市大字田向字毘沙門平１番地</t>
    <rPh sb="0" eb="3">
      <t>ハチノヘシ</t>
    </rPh>
    <rPh sb="3" eb="5">
      <t>オオアザ</t>
    </rPh>
    <rPh sb="5" eb="7">
      <t>タムカイ</t>
    </rPh>
    <rPh sb="7" eb="8">
      <t>アザ</t>
    </rPh>
    <rPh sb="8" eb="11">
      <t>ビシャモン</t>
    </rPh>
    <rPh sb="11" eb="12">
      <t>タイ</t>
    </rPh>
    <rPh sb="13" eb="15">
      <t>バンチ</t>
    </rPh>
    <phoneticPr fontId="22"/>
  </si>
  <si>
    <t>八戸市民病院</t>
    <rPh sb="0" eb="3">
      <t>ハチノヘシ</t>
    </rPh>
    <rPh sb="3" eb="4">
      <t>ミン</t>
    </rPh>
    <rPh sb="4" eb="6">
      <t>ビ</t>
    </rPh>
    <phoneticPr fontId="22"/>
  </si>
  <si>
    <t>奥島　敏美</t>
    <rPh sb="0" eb="2">
      <t>オクシマ</t>
    </rPh>
    <rPh sb="3" eb="4">
      <t>トシ</t>
    </rPh>
    <rPh sb="4" eb="5">
      <t>ビ</t>
    </rPh>
    <phoneticPr fontId="22"/>
  </si>
  <si>
    <t>子宮外妊娠，子宮筋腫，Paget病</t>
    <rPh sb="0" eb="3">
      <t>シキュウガイ</t>
    </rPh>
    <rPh sb="3" eb="5">
      <t>ニンシン</t>
    </rPh>
    <rPh sb="6" eb="8">
      <t>シキュウ</t>
    </rPh>
    <rPh sb="8" eb="10">
      <t>キンシュ</t>
    </rPh>
    <rPh sb="16" eb="17">
      <t>ヤマイ</t>
    </rPh>
    <phoneticPr fontId="6"/>
  </si>
  <si>
    <t>未破裂脳動脈瘤手術（1994）</t>
    <rPh sb="0" eb="1">
      <t>ミ</t>
    </rPh>
    <rPh sb="1" eb="3">
      <t>ハレツ</t>
    </rPh>
    <rPh sb="3" eb="6">
      <t>ノウドウミャク</t>
    </rPh>
    <rPh sb="6" eb="7">
      <t>リュウ</t>
    </rPh>
    <rPh sb="7" eb="9">
      <t>シュジュツ</t>
    </rPh>
    <phoneticPr fontId="6"/>
  </si>
  <si>
    <t>KI</t>
    <phoneticPr fontId="6"/>
  </si>
  <si>
    <t>自動車修理工場事務</t>
    <rPh sb="0" eb="3">
      <t>ジドウシャ</t>
    </rPh>
    <rPh sb="3" eb="5">
      <t>シュウリ</t>
    </rPh>
    <rPh sb="5" eb="7">
      <t>コウジョウ</t>
    </rPh>
    <rPh sb="7" eb="9">
      <t>ジム</t>
    </rPh>
    <phoneticPr fontId="6"/>
  </si>
  <si>
    <t>なし</t>
    <phoneticPr fontId="6"/>
  </si>
  <si>
    <t>聴神経鞘腫</t>
    <rPh sb="0" eb="3">
      <t>チョウシンケイ</t>
    </rPh>
    <rPh sb="3" eb="4">
      <t>サヤ</t>
    </rPh>
    <rPh sb="4" eb="5">
      <t>シュヨウ</t>
    </rPh>
    <phoneticPr fontId="6"/>
  </si>
  <si>
    <t>めまい，ふらつき，気分不良</t>
    <rPh sb="9" eb="11">
      <t>キブン</t>
    </rPh>
    <rPh sb="11" eb="13">
      <t>フリョウ</t>
    </rPh>
    <phoneticPr fontId="6"/>
  </si>
  <si>
    <t>Met/Met</t>
    <phoneticPr fontId="6"/>
  </si>
  <si>
    <t>Glu/Glu</t>
    <phoneticPr fontId="6"/>
  </si>
  <si>
    <t>TR</t>
    <phoneticPr fontId="6"/>
  </si>
  <si>
    <t>宮城</t>
    <rPh sb="0" eb="2">
      <t>ミヤギ</t>
    </rPh>
    <phoneticPr fontId="6"/>
  </si>
  <si>
    <t>検察庁事務官</t>
    <rPh sb="0" eb="3">
      <t>ケンサツチョウ</t>
    </rPh>
    <rPh sb="3" eb="6">
      <t>ジムカン</t>
    </rPh>
    <phoneticPr fontId="6"/>
  </si>
  <si>
    <t>胆石</t>
    <rPh sb="0" eb="2">
      <t>タンセキ</t>
    </rPh>
    <phoneticPr fontId="6"/>
  </si>
  <si>
    <t>傾眠</t>
    <rPh sb="0" eb="1">
      <t>ケイ</t>
    </rPh>
    <rPh sb="1" eb="2">
      <t>ミン</t>
    </rPh>
    <phoneticPr fontId="6"/>
  </si>
  <si>
    <t>+</t>
    <phoneticPr fontId="6"/>
  </si>
  <si>
    <t>IM</t>
    <phoneticPr fontId="6"/>
  </si>
  <si>
    <t>満州</t>
    <rPh sb="0" eb="2">
      <t>マンシュウ</t>
    </rPh>
    <phoneticPr fontId="6"/>
  </si>
  <si>
    <t>奈良</t>
    <rPh sb="0" eb="2">
      <t>ナラ</t>
    </rPh>
    <phoneticPr fontId="6"/>
  </si>
  <si>
    <t>父，弟２人がGSS</t>
    <rPh sb="0" eb="1">
      <t>チチ</t>
    </rPh>
    <rPh sb="2" eb="3">
      <t>オトウト</t>
    </rPh>
    <rPh sb="4" eb="5">
      <t>ニン</t>
    </rPh>
    <phoneticPr fontId="6"/>
  </si>
  <si>
    <t>製造業</t>
    <rPh sb="0" eb="3">
      <t>セイゾウギョウ</t>
    </rPh>
    <phoneticPr fontId="6"/>
  </si>
  <si>
    <t>脳動脈瘤破裂で手術（1986年）</t>
    <rPh sb="0" eb="3">
      <t>ノウドウミャク</t>
    </rPh>
    <rPh sb="3" eb="4">
      <t>リュウ</t>
    </rPh>
    <rPh sb="4" eb="6">
      <t>ハレツ</t>
    </rPh>
    <rPh sb="7" eb="9">
      <t>シュジュツ</t>
    </rPh>
    <rPh sb="14" eb="15">
      <t>ネン</t>
    </rPh>
    <phoneticPr fontId="6"/>
  </si>
  <si>
    <t>運動失調</t>
    <rPh sb="0" eb="2">
      <t>ウンドウ</t>
    </rPh>
    <rPh sb="2" eb="4">
      <t>シッチョウ</t>
    </rPh>
    <phoneticPr fontId="6"/>
  </si>
  <si>
    <t>コドン102変異</t>
    <rPh sb="6" eb="8">
      <t>ヘンイ</t>
    </rPh>
    <phoneticPr fontId="6"/>
  </si>
  <si>
    <t>Met/Met</t>
    <phoneticPr fontId="6"/>
  </si>
  <si>
    <t>Glu/Glu</t>
    <phoneticPr fontId="6"/>
  </si>
  <si>
    <t>TA</t>
    <phoneticPr fontId="6"/>
  </si>
  <si>
    <t>中国</t>
    <rPh sb="0" eb="2">
      <t>チュウゴク</t>
    </rPh>
    <phoneticPr fontId="6"/>
  </si>
  <si>
    <t>母に歩行障害</t>
    <rPh sb="0" eb="1">
      <t>ハハ</t>
    </rPh>
    <rPh sb="2" eb="4">
      <t>ホコウ</t>
    </rPh>
    <rPh sb="4" eb="6">
      <t>ショウガイ</t>
    </rPh>
    <phoneticPr fontId="6"/>
  </si>
  <si>
    <t>造船業</t>
    <rPh sb="0" eb="3">
      <t>ゾウセンギョウ</t>
    </rPh>
    <phoneticPr fontId="6"/>
  </si>
  <si>
    <t>めまい，ふらつき</t>
    <phoneticPr fontId="6"/>
  </si>
  <si>
    <t>コドン178変異</t>
    <rPh sb="6" eb="8">
      <t>ヘンイ</t>
    </rPh>
    <phoneticPr fontId="6"/>
  </si>
  <si>
    <t>780-0821</t>
  </si>
  <si>
    <t>高知県高知市桜井町2-7-33</t>
    <rPh sb="0" eb="9">
      <t>780-0821</t>
    </rPh>
    <phoneticPr fontId="22"/>
  </si>
  <si>
    <t>高知県立中央病院</t>
    <rPh sb="0" eb="3">
      <t>コウチケン</t>
    </rPh>
    <rPh sb="3" eb="4">
      <t>リツ</t>
    </rPh>
    <rPh sb="4" eb="6">
      <t>チュウオウ</t>
    </rPh>
    <rPh sb="6" eb="8">
      <t>ビ</t>
    </rPh>
    <phoneticPr fontId="22"/>
  </si>
  <si>
    <t>甲平　一郎</t>
    <rPh sb="0" eb="1">
      <t>コウ</t>
    </rPh>
    <rPh sb="1" eb="2">
      <t>タイ</t>
    </rPh>
    <rPh sb="3" eb="5">
      <t>イチロウ</t>
    </rPh>
    <phoneticPr fontId="22"/>
  </si>
  <si>
    <t>IF</t>
    <phoneticPr fontId="6"/>
  </si>
  <si>
    <t>販売業</t>
    <rPh sb="0" eb="3">
      <t>ハンバイギョウ</t>
    </rPh>
    <phoneticPr fontId="6"/>
  </si>
  <si>
    <t>コドン２００</t>
    <phoneticPr fontId="6"/>
  </si>
  <si>
    <t>2+</t>
    <phoneticPr fontId="6"/>
  </si>
  <si>
    <t>180-0013</t>
  </si>
  <si>
    <t>武蔵野市中町2-5-3</t>
    <rPh sb="0" eb="4">
      <t>ムサシノシ</t>
    </rPh>
    <rPh sb="4" eb="6">
      <t>ナカマチ</t>
    </rPh>
    <phoneticPr fontId="6"/>
  </si>
  <si>
    <t>じょういち医院</t>
    <rPh sb="5" eb="7">
      <t>イイン</t>
    </rPh>
    <phoneticPr fontId="6"/>
  </si>
  <si>
    <t>城市　貴史</t>
    <rPh sb="0" eb="2">
      <t>シロイチ</t>
    </rPh>
    <rPh sb="3" eb="4">
      <t>タカ</t>
    </rPh>
    <rPh sb="4" eb="5">
      <t>シ</t>
    </rPh>
    <phoneticPr fontId="6"/>
  </si>
  <si>
    <t>SH</t>
    <phoneticPr fontId="6"/>
  </si>
  <si>
    <t>書道家</t>
    <rPh sb="0" eb="3">
      <t>ショドウカ</t>
    </rPh>
    <phoneticPr fontId="6"/>
  </si>
  <si>
    <t>会話中に単語が出ない</t>
    <rPh sb="0" eb="3">
      <t>カイワチュウ</t>
    </rPh>
    <rPh sb="4" eb="6">
      <t>タンゴ</t>
    </rPh>
    <rPh sb="7" eb="8">
      <t>デ</t>
    </rPh>
    <phoneticPr fontId="6"/>
  </si>
  <si>
    <t>242-0007</t>
  </si>
  <si>
    <t>大和市中央林間2-6-17</t>
    <rPh sb="0" eb="3">
      <t>ヤマトシ</t>
    </rPh>
    <rPh sb="3" eb="5">
      <t>チュウオウ</t>
    </rPh>
    <rPh sb="5" eb="7">
      <t>リンカン</t>
    </rPh>
    <phoneticPr fontId="22"/>
  </si>
  <si>
    <t>田園都市厚生病院</t>
    <rPh sb="0" eb="2">
      <t>デンエン</t>
    </rPh>
    <rPh sb="2" eb="4">
      <t>トシ</t>
    </rPh>
    <rPh sb="4" eb="6">
      <t>コウセイ</t>
    </rPh>
    <rPh sb="6" eb="8">
      <t>ビョウイン</t>
    </rPh>
    <phoneticPr fontId="22"/>
  </si>
  <si>
    <t>TM</t>
    <phoneticPr fontId="6"/>
  </si>
  <si>
    <t>白内障</t>
    <rPh sb="0" eb="3">
      <t>ハクナイショウ</t>
    </rPh>
    <phoneticPr fontId="6"/>
  </si>
  <si>
    <t>物忘れ，健忘失語</t>
    <rPh sb="0" eb="2">
      <t>モノワス</t>
    </rPh>
    <rPh sb="4" eb="6">
      <t>ケンボウ</t>
    </rPh>
    <rPh sb="6" eb="8">
      <t>シツゴ</t>
    </rPh>
    <phoneticPr fontId="6"/>
  </si>
  <si>
    <t>142-8666</t>
  </si>
  <si>
    <t>東京都品川区旗の台1-5-8</t>
    <rPh sb="0" eb="3">
      <t>トウキョウト</t>
    </rPh>
    <rPh sb="3" eb="6">
      <t>シナガワク</t>
    </rPh>
    <rPh sb="6" eb="7">
      <t>ハタ</t>
    </rPh>
    <rPh sb="8" eb="9">
      <t>ダイ</t>
    </rPh>
    <phoneticPr fontId="22"/>
  </si>
  <si>
    <t>昭和大学病院</t>
    <rPh sb="0" eb="2">
      <t>ショウワ</t>
    </rPh>
    <rPh sb="2" eb="4">
      <t>ダイガク</t>
    </rPh>
    <rPh sb="4" eb="6">
      <t>ビ</t>
    </rPh>
    <phoneticPr fontId="6"/>
  </si>
  <si>
    <t>石原　健司</t>
    <rPh sb="0" eb="2">
      <t>イシハラ</t>
    </rPh>
    <rPh sb="3" eb="5">
      <t>ケンジ</t>
    </rPh>
    <phoneticPr fontId="6"/>
  </si>
  <si>
    <t>石原　健司</t>
    <rPh sb="0" eb="2">
      <t>イシハラ</t>
    </rPh>
    <rPh sb="3" eb="5">
      <t>ケンジ</t>
    </rPh>
    <phoneticPr fontId="22"/>
  </si>
  <si>
    <t>YM</t>
    <phoneticPr fontId="6"/>
  </si>
  <si>
    <t>小脳血管芽腫</t>
    <rPh sb="0" eb="2">
      <t>ショウノウ</t>
    </rPh>
    <rPh sb="2" eb="4">
      <t>ケッカン</t>
    </rPh>
    <rPh sb="4" eb="5">
      <t>メ</t>
    </rPh>
    <rPh sb="5" eb="6">
      <t>シュヨウ</t>
    </rPh>
    <phoneticPr fontId="6"/>
  </si>
  <si>
    <t>歩行障害，過眠</t>
    <rPh sb="0" eb="2">
      <t>ホコウ</t>
    </rPh>
    <rPh sb="2" eb="4">
      <t>ショウガイ</t>
    </rPh>
    <rPh sb="5" eb="6">
      <t>ス</t>
    </rPh>
    <rPh sb="6" eb="7">
      <t>ミン</t>
    </rPh>
    <phoneticPr fontId="6"/>
  </si>
  <si>
    <t>KE</t>
    <phoneticPr fontId="6"/>
  </si>
  <si>
    <t>台湾</t>
    <rPh sb="0" eb="2">
      <t>タイワン</t>
    </rPh>
    <phoneticPr fontId="6"/>
  </si>
  <si>
    <t>洋服屋（自営）</t>
    <rPh sb="0" eb="3">
      <t>ヨウフクヤ</t>
    </rPh>
    <rPh sb="4" eb="6">
      <t>ジエイ</t>
    </rPh>
    <phoneticPr fontId="6"/>
  </si>
  <si>
    <t>視覚異常，頭痛，集中力低下</t>
    <rPh sb="0" eb="2">
      <t>シカク</t>
    </rPh>
    <rPh sb="2" eb="4">
      <t>イジョウ</t>
    </rPh>
    <rPh sb="5" eb="7">
      <t>ズツウ</t>
    </rPh>
    <rPh sb="8" eb="11">
      <t>シュウチュウリョク</t>
    </rPh>
    <rPh sb="11" eb="13">
      <t>テイカ</t>
    </rPh>
    <phoneticPr fontId="6"/>
  </si>
  <si>
    <t>料理人</t>
    <rPh sb="0" eb="3">
      <t>リョウリニン</t>
    </rPh>
    <phoneticPr fontId="6"/>
  </si>
  <si>
    <t>和食の料理人として</t>
    <rPh sb="0" eb="2">
      <t>ワショク</t>
    </rPh>
    <rPh sb="3" eb="6">
      <t>リョウリニン</t>
    </rPh>
    <phoneticPr fontId="6"/>
  </si>
  <si>
    <t>意識障害、疲れやすい</t>
    <rPh sb="0" eb="2">
      <t>イシキ</t>
    </rPh>
    <rPh sb="2" eb="4">
      <t>ショウガイ</t>
    </rPh>
    <rPh sb="5" eb="6">
      <t>ツカ</t>
    </rPh>
    <phoneticPr fontId="6"/>
  </si>
  <si>
    <t>SY</t>
    <phoneticPr fontId="6"/>
  </si>
  <si>
    <t>調理（盛りつけ）</t>
    <rPh sb="0" eb="2">
      <t>チョウリ</t>
    </rPh>
    <rPh sb="3" eb="4">
      <t>モ</t>
    </rPh>
    <phoneticPr fontId="6"/>
  </si>
  <si>
    <t>子宮脱手術</t>
    <rPh sb="0" eb="2">
      <t>シキュウ</t>
    </rPh>
    <rPh sb="2" eb="3">
      <t>ダツ</t>
    </rPh>
    <rPh sb="3" eb="5">
      <t>シュジュツ</t>
    </rPh>
    <phoneticPr fontId="6"/>
  </si>
  <si>
    <t>Met/Met</t>
    <phoneticPr fontId="6"/>
  </si>
  <si>
    <t>Glu/Glu</t>
    <phoneticPr fontId="6"/>
  </si>
  <si>
    <t>938-0031</t>
  </si>
  <si>
    <t>富山県黒部市三日市1108-1</t>
    <rPh sb="0" eb="3">
      <t>トヤマケン</t>
    </rPh>
    <rPh sb="3" eb="6">
      <t>クロベシ</t>
    </rPh>
    <rPh sb="6" eb="8">
      <t>ミッカ</t>
    </rPh>
    <rPh sb="8" eb="9">
      <t>イチ</t>
    </rPh>
    <phoneticPr fontId="22"/>
  </si>
  <si>
    <t>黒部市民病院</t>
    <rPh sb="0" eb="2">
      <t>クロベ</t>
    </rPh>
    <rPh sb="2" eb="4">
      <t>シミン</t>
    </rPh>
    <rPh sb="4" eb="6">
      <t>ビ</t>
    </rPh>
    <phoneticPr fontId="22"/>
  </si>
  <si>
    <t>新井　裕一</t>
    <rPh sb="0" eb="2">
      <t>アライ</t>
    </rPh>
    <rPh sb="3" eb="5">
      <t>ユウイチ</t>
    </rPh>
    <phoneticPr fontId="6"/>
  </si>
  <si>
    <t>新井　裕一</t>
    <rPh sb="0" eb="2">
      <t>アライ</t>
    </rPh>
    <rPh sb="3" eb="5">
      <t>ユウイチ</t>
    </rPh>
    <phoneticPr fontId="22"/>
  </si>
  <si>
    <t>HK</t>
    <phoneticPr fontId="6"/>
  </si>
  <si>
    <t>痛風</t>
    <rPh sb="0" eb="2">
      <t>ツウフウ</t>
    </rPh>
    <phoneticPr fontId="6"/>
  </si>
  <si>
    <t>意欲の低下、無関心</t>
    <rPh sb="0" eb="2">
      <t>イヨク</t>
    </rPh>
    <rPh sb="3" eb="5">
      <t>テイカ</t>
    </rPh>
    <rPh sb="6" eb="7">
      <t>ム</t>
    </rPh>
    <rPh sb="7" eb="9">
      <t>カンシン</t>
    </rPh>
    <phoneticPr fontId="6"/>
  </si>
  <si>
    <t>YT</t>
    <phoneticPr fontId="6"/>
  </si>
  <si>
    <t>視力低下</t>
    <rPh sb="0" eb="2">
      <t>シリョク</t>
    </rPh>
    <rPh sb="2" eb="4">
      <t>テイカ</t>
    </rPh>
    <phoneticPr fontId="6"/>
  </si>
  <si>
    <t>小学校教諭、主婦</t>
    <rPh sb="0" eb="3">
      <t>ショウガッコウ</t>
    </rPh>
    <rPh sb="3" eb="5">
      <t>キョウユ</t>
    </rPh>
    <rPh sb="6" eb="8">
      <t>シュフ</t>
    </rPh>
    <phoneticPr fontId="6"/>
  </si>
  <si>
    <t>交通事故</t>
    <rPh sb="0" eb="2">
      <t>コウツウ</t>
    </rPh>
    <rPh sb="2" eb="4">
      <t>ジコ</t>
    </rPh>
    <phoneticPr fontId="6"/>
  </si>
  <si>
    <t>WY</t>
    <phoneticPr fontId="6"/>
  </si>
  <si>
    <t>陳旧性肺結核症</t>
    <rPh sb="0" eb="1">
      <t>チン</t>
    </rPh>
    <rPh sb="1" eb="2">
      <t>キュウ</t>
    </rPh>
    <rPh sb="2" eb="3">
      <t>セイ</t>
    </rPh>
    <rPh sb="3" eb="6">
      <t>ハイケッカク</t>
    </rPh>
    <rPh sb="6" eb="7">
      <t>ショウ</t>
    </rPh>
    <phoneticPr fontId="6"/>
  </si>
  <si>
    <t>M232R</t>
    <phoneticPr fontId="6"/>
  </si>
  <si>
    <t>2+</t>
    <phoneticPr fontId="6"/>
  </si>
  <si>
    <t>ＫＹ</t>
    <phoneticPr fontId="6"/>
  </si>
  <si>
    <t>米軍の警備</t>
    <rPh sb="0" eb="2">
      <t>ベイグン</t>
    </rPh>
    <rPh sb="3" eb="5">
      <t>ケイビ</t>
    </rPh>
    <phoneticPr fontId="6"/>
  </si>
  <si>
    <t>魚が好き</t>
    <rPh sb="0" eb="1">
      <t>サカナ</t>
    </rPh>
    <rPh sb="2" eb="3">
      <t>ス</t>
    </rPh>
    <phoneticPr fontId="6"/>
  </si>
  <si>
    <t>犬、猫、ハト、ヤギ、鶏を飼っていた。</t>
    <rPh sb="0" eb="1">
      <t>イヌ</t>
    </rPh>
    <rPh sb="2" eb="3">
      <t>ネコ</t>
    </rPh>
    <rPh sb="10" eb="11">
      <t>ニワトリ</t>
    </rPh>
    <rPh sb="12" eb="13">
      <t>カ</t>
    </rPh>
    <phoneticPr fontId="6"/>
  </si>
  <si>
    <t>膀胱腫瘍</t>
    <rPh sb="0" eb="2">
      <t>ボウコウ</t>
    </rPh>
    <rPh sb="2" eb="4">
      <t>シュヨウ</t>
    </rPh>
    <phoneticPr fontId="6"/>
  </si>
  <si>
    <t>ふらふら感</t>
    <rPh sb="4" eb="5">
      <t>カン</t>
    </rPh>
    <phoneticPr fontId="6"/>
  </si>
  <si>
    <t>859-3615</t>
  </si>
  <si>
    <t>長崎県東彼杵郡川棚町下組郷2005-1</t>
    <rPh sb="0" eb="3">
      <t>ナガサキケン</t>
    </rPh>
    <rPh sb="3" eb="4">
      <t>ヒガシ</t>
    </rPh>
    <rPh sb="4" eb="5">
      <t>カレ</t>
    </rPh>
    <rPh sb="5" eb="6">
      <t>キネ</t>
    </rPh>
    <rPh sb="6" eb="7">
      <t>グン</t>
    </rPh>
    <rPh sb="7" eb="9">
      <t>カワタナ</t>
    </rPh>
    <rPh sb="9" eb="10">
      <t>マチ</t>
    </rPh>
    <rPh sb="10" eb="12">
      <t>シモグミ</t>
    </rPh>
    <rPh sb="12" eb="13">
      <t>ゴウ</t>
    </rPh>
    <phoneticPr fontId="6"/>
  </si>
  <si>
    <t>国立療養所川棚病院</t>
    <rPh sb="0" eb="2">
      <t>コクリツ</t>
    </rPh>
    <rPh sb="2" eb="5">
      <t>リョウヨウショ</t>
    </rPh>
    <rPh sb="5" eb="7">
      <t>カワタナ</t>
    </rPh>
    <rPh sb="7" eb="9">
      <t>ビョウイン</t>
    </rPh>
    <phoneticPr fontId="6"/>
  </si>
  <si>
    <t>松尾　秀徳</t>
    <rPh sb="0" eb="2">
      <t>マツオ</t>
    </rPh>
    <rPh sb="3" eb="4">
      <t>ヒデ</t>
    </rPh>
    <rPh sb="4" eb="5">
      <t>トク</t>
    </rPh>
    <phoneticPr fontId="22"/>
  </si>
  <si>
    <t>卵巣のう腫、甲状腺機能低下症、パーキンソン病</t>
    <rPh sb="0" eb="2">
      <t>ランソウ</t>
    </rPh>
    <rPh sb="4" eb="5">
      <t>シュ</t>
    </rPh>
    <rPh sb="6" eb="9">
      <t>コウジョウセン</t>
    </rPh>
    <rPh sb="9" eb="11">
      <t>キノウ</t>
    </rPh>
    <rPh sb="11" eb="14">
      <t>テイカショウ</t>
    </rPh>
    <rPh sb="21" eb="22">
      <t>ビョウ</t>
    </rPh>
    <phoneticPr fontId="6"/>
  </si>
  <si>
    <t>痴呆、歩行障害</t>
    <rPh sb="0" eb="2">
      <t>チホウ</t>
    </rPh>
    <rPh sb="3" eb="5">
      <t>ホコウ</t>
    </rPh>
    <rPh sb="5" eb="7">
      <t>ショウガイ</t>
    </rPh>
    <phoneticPr fontId="6"/>
  </si>
  <si>
    <t>ON</t>
    <phoneticPr fontId="6"/>
  </si>
  <si>
    <t>NTT職員</t>
    <rPh sb="3" eb="5">
      <t>ショクイン</t>
    </rPh>
    <phoneticPr fontId="6"/>
  </si>
  <si>
    <t>症候性てんかん</t>
    <rPh sb="0" eb="2">
      <t>ショウコウ</t>
    </rPh>
    <rPh sb="2" eb="3">
      <t>セイ</t>
    </rPh>
    <phoneticPr fontId="6"/>
  </si>
  <si>
    <t>構音障害</t>
    <rPh sb="0" eb="1">
      <t>コウ</t>
    </rPh>
    <rPh sb="1" eb="2">
      <t>オン</t>
    </rPh>
    <rPh sb="2" eb="4">
      <t>ショウガイ</t>
    </rPh>
    <phoneticPr fontId="6"/>
  </si>
  <si>
    <t>960-8041</t>
  </si>
  <si>
    <t>福島市大町6-11</t>
    <rPh sb="0" eb="3">
      <t>フクシマシ</t>
    </rPh>
    <rPh sb="3" eb="5">
      <t>オオマチ</t>
    </rPh>
    <phoneticPr fontId="22"/>
  </si>
  <si>
    <t>大原綜合病院</t>
    <rPh sb="0" eb="2">
      <t>オオハラ</t>
    </rPh>
    <rPh sb="2" eb="4">
      <t>ソウゴウ</t>
    </rPh>
    <rPh sb="4" eb="6">
      <t>ビ</t>
    </rPh>
    <phoneticPr fontId="22"/>
  </si>
  <si>
    <t>飛田　兆一</t>
    <rPh sb="0" eb="2">
      <t>トビタ</t>
    </rPh>
    <rPh sb="3" eb="4">
      <t>チョウ</t>
    </rPh>
    <rPh sb="4" eb="5">
      <t>イチ</t>
    </rPh>
    <phoneticPr fontId="22"/>
  </si>
  <si>
    <t>めまい感</t>
    <rPh sb="3" eb="4">
      <t>カン</t>
    </rPh>
    <phoneticPr fontId="6"/>
  </si>
  <si>
    <t>KK</t>
    <phoneticPr fontId="6"/>
  </si>
  <si>
    <t>IE</t>
    <phoneticPr fontId="6"/>
  </si>
  <si>
    <t>靴下製造工場経営</t>
    <rPh sb="0" eb="2">
      <t>クツシタ</t>
    </rPh>
    <rPh sb="2" eb="4">
      <t>セイゾウ</t>
    </rPh>
    <rPh sb="4" eb="6">
      <t>コウジョウ</t>
    </rPh>
    <rPh sb="6" eb="8">
      <t>ケイエイ</t>
    </rPh>
    <phoneticPr fontId="6"/>
  </si>
  <si>
    <t>高血圧、Ｂ型肝炎</t>
    <rPh sb="0" eb="3">
      <t>コウケツアツ</t>
    </rPh>
    <rPh sb="5" eb="6">
      <t>カタ</t>
    </rPh>
    <rPh sb="6" eb="8">
      <t>カンエン</t>
    </rPh>
    <phoneticPr fontId="6"/>
  </si>
  <si>
    <t>目が見えにくい</t>
    <rPh sb="0" eb="1">
      <t>メ</t>
    </rPh>
    <rPh sb="2" eb="3">
      <t>ミ</t>
    </rPh>
    <phoneticPr fontId="6"/>
  </si>
  <si>
    <t>MT</t>
    <phoneticPr fontId="6"/>
  </si>
  <si>
    <t>虫垂炎、糖尿病、高血圧</t>
    <rPh sb="0" eb="3">
      <t>チュウスイエン</t>
    </rPh>
    <rPh sb="4" eb="7">
      <t>トウニョウビョウ</t>
    </rPh>
    <rPh sb="8" eb="11">
      <t>コウケツアツ</t>
    </rPh>
    <phoneticPr fontId="6"/>
  </si>
  <si>
    <t>頭痛</t>
    <rPh sb="0" eb="2">
      <t>ヅツウ</t>
    </rPh>
    <phoneticPr fontId="6"/>
  </si>
  <si>
    <t>MN</t>
    <phoneticPr fontId="6"/>
  </si>
  <si>
    <t>看護婦、専業主婦</t>
    <rPh sb="0" eb="3">
      <t>カンゴフ</t>
    </rPh>
    <rPh sb="4" eb="6">
      <t>センギョウ</t>
    </rPh>
    <rPh sb="6" eb="8">
      <t>シュフ</t>
    </rPh>
    <phoneticPr fontId="6"/>
  </si>
  <si>
    <t>帝王切開、子宮筋腫、高血圧</t>
    <rPh sb="0" eb="2">
      <t>テイオウ</t>
    </rPh>
    <rPh sb="2" eb="4">
      <t>セッカイ</t>
    </rPh>
    <rPh sb="5" eb="7">
      <t>シキュウ</t>
    </rPh>
    <rPh sb="7" eb="9">
      <t>キンシュ</t>
    </rPh>
    <rPh sb="10" eb="13">
      <t>コウケツアツ</t>
    </rPh>
    <phoneticPr fontId="6"/>
  </si>
  <si>
    <t>うつ</t>
    <phoneticPr fontId="6"/>
  </si>
  <si>
    <t>672-8048</t>
  </si>
  <si>
    <t>姫路市飾磨区三宅2-36</t>
    <rPh sb="0" eb="3">
      <t>ヒメジシ</t>
    </rPh>
    <rPh sb="3" eb="6">
      <t>シカマク</t>
    </rPh>
    <rPh sb="6" eb="8">
      <t>ミヤケ</t>
    </rPh>
    <phoneticPr fontId="6"/>
  </si>
  <si>
    <t>姫路市飾磨区三宅2-36</t>
    <rPh sb="0" eb="3">
      <t>ヒメジシ</t>
    </rPh>
    <rPh sb="3" eb="6">
      <t>シカマク</t>
    </rPh>
    <rPh sb="6" eb="8">
      <t>ミヤケ</t>
    </rPh>
    <phoneticPr fontId="22"/>
  </si>
  <si>
    <t>公仁会姫路中央病院</t>
    <rPh sb="0" eb="1">
      <t>コウ</t>
    </rPh>
    <rPh sb="1" eb="2">
      <t>ジン</t>
    </rPh>
    <rPh sb="2" eb="3">
      <t>カイ</t>
    </rPh>
    <rPh sb="3" eb="5">
      <t>ヒメジ</t>
    </rPh>
    <rPh sb="5" eb="7">
      <t>チュウオウ</t>
    </rPh>
    <rPh sb="7" eb="9">
      <t>ビョウイン</t>
    </rPh>
    <phoneticPr fontId="22"/>
  </si>
  <si>
    <t>extra-repeat insertional mutation</t>
    <phoneticPr fontId="6"/>
  </si>
  <si>
    <t>Insertion</t>
    <phoneticPr fontId="6"/>
  </si>
  <si>
    <t>NF</t>
    <phoneticPr fontId="6"/>
  </si>
  <si>
    <t>自営業（花屋）</t>
    <rPh sb="0" eb="3">
      <t>ジエイギョウ</t>
    </rPh>
    <rPh sb="4" eb="6">
      <t>ハナヤ</t>
    </rPh>
    <phoneticPr fontId="6"/>
  </si>
  <si>
    <t>痴呆、小脳失調</t>
    <rPh sb="0" eb="2">
      <t>チホウ</t>
    </rPh>
    <rPh sb="3" eb="5">
      <t>ショウノウ</t>
    </rPh>
    <rPh sb="5" eb="7">
      <t>シッチョウ</t>
    </rPh>
    <phoneticPr fontId="6"/>
  </si>
  <si>
    <t>770-8503</t>
  </si>
  <si>
    <t>徳島市蔵本町2-50-1</t>
    <rPh sb="0" eb="3">
      <t>トクシマシ</t>
    </rPh>
    <rPh sb="3" eb="5">
      <t>クラモト</t>
    </rPh>
    <rPh sb="5" eb="6">
      <t>マチ</t>
    </rPh>
    <phoneticPr fontId="6"/>
  </si>
  <si>
    <t>徳島市蔵本町2-50-1</t>
    <rPh sb="0" eb="3">
      <t>トクシマシ</t>
    </rPh>
    <rPh sb="3" eb="5">
      <t>クラモト</t>
    </rPh>
    <rPh sb="5" eb="6">
      <t>マチ</t>
    </rPh>
    <phoneticPr fontId="22"/>
  </si>
  <si>
    <t>徳島大学病院</t>
    <rPh sb="0" eb="2">
      <t>トクシマ</t>
    </rPh>
    <rPh sb="2" eb="4">
      <t>ダイガク</t>
    </rPh>
    <rPh sb="4" eb="6">
      <t>ビ</t>
    </rPh>
    <phoneticPr fontId="22"/>
  </si>
  <si>
    <t>第１内科</t>
    <rPh sb="0" eb="2">
      <t>ダイイチ</t>
    </rPh>
    <rPh sb="2" eb="4">
      <t>ナイカ</t>
    </rPh>
    <phoneticPr fontId="6"/>
  </si>
  <si>
    <t>国重　誠</t>
    <rPh sb="0" eb="1">
      <t>クニ</t>
    </rPh>
    <rPh sb="1" eb="2">
      <t>シゲ</t>
    </rPh>
    <rPh sb="3" eb="4">
      <t>マコト</t>
    </rPh>
    <phoneticPr fontId="22"/>
  </si>
  <si>
    <t>健康食品として骨粉をかなり長期間食べていた</t>
    <rPh sb="0" eb="2">
      <t>ケンコウ</t>
    </rPh>
    <rPh sb="2" eb="4">
      <t>ショクヒン</t>
    </rPh>
    <rPh sb="7" eb="9">
      <t>コップン</t>
    </rPh>
    <rPh sb="13" eb="16">
      <t>チョウキカン</t>
    </rPh>
    <rPh sb="16" eb="17">
      <t>タ</t>
    </rPh>
    <phoneticPr fontId="6"/>
  </si>
  <si>
    <t>話しにくい（失語）、右手が使いにくい</t>
    <rPh sb="0" eb="1">
      <t>ハナ</t>
    </rPh>
    <rPh sb="6" eb="8">
      <t>シツゴ</t>
    </rPh>
    <rPh sb="10" eb="12">
      <t>ミギテ</t>
    </rPh>
    <rPh sb="13" eb="14">
      <t>ツカ</t>
    </rPh>
    <phoneticPr fontId="6"/>
  </si>
  <si>
    <t>WH</t>
    <phoneticPr fontId="6"/>
  </si>
  <si>
    <t>精米工場勤務</t>
    <rPh sb="0" eb="2">
      <t>セイマイ</t>
    </rPh>
    <rPh sb="2" eb="4">
      <t>コウジョウ</t>
    </rPh>
    <rPh sb="4" eb="6">
      <t>キンム</t>
    </rPh>
    <phoneticPr fontId="6"/>
  </si>
  <si>
    <t>飲酒１日２合</t>
    <rPh sb="0" eb="2">
      <t>インシュ</t>
    </rPh>
    <rPh sb="3" eb="4">
      <t>ニチ</t>
    </rPh>
    <rPh sb="5" eb="6">
      <t>ゴウ</t>
    </rPh>
    <phoneticPr fontId="6"/>
  </si>
  <si>
    <t>+-</t>
    <phoneticPr fontId="6"/>
  </si>
  <si>
    <t>072-0015</t>
  </si>
  <si>
    <t>美唄市東４条南１丁目</t>
    <rPh sb="0" eb="2">
      <t>ビバイ</t>
    </rPh>
    <rPh sb="2" eb="3">
      <t>シ</t>
    </rPh>
    <rPh sb="3" eb="4">
      <t>ヒガシ</t>
    </rPh>
    <rPh sb="5" eb="6">
      <t>ジョウ</t>
    </rPh>
    <rPh sb="6" eb="7">
      <t>ミナミ</t>
    </rPh>
    <rPh sb="8" eb="10">
      <t>チョウメ</t>
    </rPh>
    <phoneticPr fontId="22"/>
  </si>
  <si>
    <t>美唄労災病院</t>
    <rPh sb="0" eb="2">
      <t>ビバイ</t>
    </rPh>
    <rPh sb="2" eb="4">
      <t>ロウサイ</t>
    </rPh>
    <rPh sb="4" eb="6">
      <t>ビ</t>
    </rPh>
    <phoneticPr fontId="22"/>
  </si>
  <si>
    <t>黒島　研美</t>
    <rPh sb="0" eb="2">
      <t>クロシマ</t>
    </rPh>
    <rPh sb="3" eb="4">
      <t>ケン</t>
    </rPh>
    <rPh sb="4" eb="5">
      <t>ビ</t>
    </rPh>
    <phoneticPr fontId="6"/>
  </si>
  <si>
    <t>黒島　研美</t>
    <rPh sb="0" eb="2">
      <t>クロシマ</t>
    </rPh>
    <rPh sb="3" eb="4">
      <t>ケン</t>
    </rPh>
    <rPh sb="4" eb="5">
      <t>ビ</t>
    </rPh>
    <phoneticPr fontId="22"/>
  </si>
  <si>
    <t>YN</t>
    <phoneticPr fontId="6"/>
  </si>
  <si>
    <t>農業（野菜）</t>
    <rPh sb="0" eb="2">
      <t>ノウギョウ</t>
    </rPh>
    <rPh sb="3" eb="5">
      <t>ヤサイ</t>
    </rPh>
    <phoneticPr fontId="6"/>
  </si>
  <si>
    <t>猩紅熱</t>
    <rPh sb="0" eb="3">
      <t>ショウコウネツ</t>
    </rPh>
    <phoneticPr fontId="6"/>
  </si>
  <si>
    <t>顔面けいれん</t>
    <rPh sb="0" eb="2">
      <t>ガンメン</t>
    </rPh>
    <phoneticPr fontId="6"/>
  </si>
  <si>
    <t>顔面けいれんで手術</t>
    <rPh sb="0" eb="2">
      <t>ガンメン</t>
    </rPh>
    <rPh sb="7" eb="9">
      <t>シュジュツ</t>
    </rPh>
    <phoneticPr fontId="6"/>
  </si>
  <si>
    <t>めまい、歩行時のふらつき</t>
    <rPh sb="4" eb="6">
      <t>ホコウ</t>
    </rPh>
    <rPh sb="6" eb="7">
      <t>ジ</t>
    </rPh>
    <phoneticPr fontId="6"/>
  </si>
  <si>
    <t>硬膜移植は2002/12/26委員会で確認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</si>
  <si>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硬膜移植歴があるCJDであることは今回主治医から説明した（2003/3/31）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</si>
  <si>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070-8644</t>
  </si>
  <si>
    <t>旭川市花咲町7丁目</t>
    <rPh sb="0" eb="3">
      <t>アサヒカワシ</t>
    </rPh>
    <rPh sb="3" eb="5">
      <t>ハナサキ</t>
    </rPh>
    <rPh sb="5" eb="6">
      <t>マチ</t>
    </rPh>
    <rPh sb="7" eb="9">
      <t>チョウメ</t>
    </rPh>
    <phoneticPr fontId="6"/>
  </si>
  <si>
    <t>国療道北病院</t>
    <rPh sb="0" eb="1">
      <t>コク</t>
    </rPh>
    <rPh sb="1" eb="2">
      <t>リョウ</t>
    </rPh>
    <rPh sb="2" eb="4">
      <t>ドウホク</t>
    </rPh>
    <rPh sb="4" eb="6">
      <t>ビョウイン</t>
    </rPh>
    <phoneticPr fontId="6"/>
  </si>
  <si>
    <t>神経内科</t>
    <rPh sb="0" eb="2">
      <t>シンケイ</t>
    </rPh>
    <rPh sb="2" eb="4">
      <t>ナイカ</t>
    </rPh>
    <phoneticPr fontId="22"/>
  </si>
  <si>
    <t>木村　隆</t>
    <rPh sb="0" eb="2">
      <t>キムラ</t>
    </rPh>
    <rPh sb="3" eb="4">
      <t>タカシ</t>
    </rPh>
    <phoneticPr fontId="6"/>
  </si>
  <si>
    <t>JS</t>
    <phoneticPr fontId="6"/>
  </si>
  <si>
    <t>農業、団体職員</t>
    <rPh sb="0" eb="2">
      <t>ノウギョウ</t>
    </rPh>
    <rPh sb="3" eb="5">
      <t>ダンタイ</t>
    </rPh>
    <rPh sb="5" eb="7">
      <t>ショクイン</t>
    </rPh>
    <phoneticPr fontId="6"/>
  </si>
  <si>
    <t>畜産で牛、馬</t>
    <rPh sb="0" eb="2">
      <t>チクサン</t>
    </rPh>
    <rPh sb="3" eb="4">
      <t>ウシ</t>
    </rPh>
    <rPh sb="5" eb="6">
      <t>ウマ</t>
    </rPh>
    <phoneticPr fontId="6"/>
  </si>
  <si>
    <t>胃がんの手術</t>
    <rPh sb="0" eb="1">
      <t>イ</t>
    </rPh>
    <rPh sb="4" eb="6">
      <t>シュジュツ</t>
    </rPh>
    <phoneticPr fontId="6"/>
  </si>
  <si>
    <t>IT</t>
    <phoneticPr fontId="6"/>
  </si>
  <si>
    <t>道路パトロール、運転手</t>
    <rPh sb="0" eb="2">
      <t>ドウロ</t>
    </rPh>
    <rPh sb="8" eb="11">
      <t>ウンテンシュ</t>
    </rPh>
    <phoneticPr fontId="6"/>
  </si>
  <si>
    <t>手術は虫垂炎</t>
    <rPh sb="0" eb="2">
      <t>シュジュツ</t>
    </rPh>
    <rPh sb="3" eb="6">
      <t>チュウスイエン</t>
    </rPh>
    <phoneticPr fontId="6"/>
  </si>
  <si>
    <t>足の痛み</t>
    <rPh sb="0" eb="1">
      <t>アシ</t>
    </rPh>
    <rPh sb="2" eb="3">
      <t>イタ</t>
    </rPh>
    <phoneticPr fontId="6"/>
  </si>
  <si>
    <t>SI</t>
    <phoneticPr fontId="6"/>
  </si>
  <si>
    <t>農業、畜産業</t>
    <rPh sb="0" eb="2">
      <t>ノウギョウ</t>
    </rPh>
    <rPh sb="3" eb="6">
      <t>チクサンギョウ</t>
    </rPh>
    <phoneticPr fontId="6"/>
  </si>
  <si>
    <t>畜産で牛、鶏</t>
    <rPh sb="0" eb="2">
      <t>チクサン</t>
    </rPh>
    <rPh sb="3" eb="4">
      <t>ウシ</t>
    </rPh>
    <rPh sb="5" eb="6">
      <t>ニワトリ</t>
    </rPh>
    <phoneticPr fontId="6"/>
  </si>
  <si>
    <t>子宮筋腫</t>
    <rPh sb="0" eb="2">
      <t>シキュウ</t>
    </rPh>
    <rPh sb="2" eb="4">
      <t>キンシュ</t>
    </rPh>
    <phoneticPr fontId="6"/>
  </si>
  <si>
    <t>HR</t>
    <phoneticPr fontId="6"/>
  </si>
  <si>
    <t>手術は甲状腺腫</t>
    <rPh sb="0" eb="2">
      <t>シュジュツ</t>
    </rPh>
    <rPh sb="3" eb="6">
      <t>コウジョウセン</t>
    </rPh>
    <rPh sb="6" eb="7">
      <t>シュ</t>
    </rPh>
    <phoneticPr fontId="6"/>
  </si>
  <si>
    <t>ふらつき歩行</t>
    <rPh sb="4" eb="6">
      <t>ホコウ</t>
    </rPh>
    <phoneticPr fontId="6"/>
  </si>
  <si>
    <t>ST</t>
    <phoneticPr fontId="6"/>
  </si>
  <si>
    <t>看護婦</t>
    <rPh sb="0" eb="3">
      <t>カンゴフ</t>
    </rPh>
    <phoneticPr fontId="6"/>
  </si>
  <si>
    <t>左前頭葉髄膜腫</t>
    <rPh sb="0" eb="1">
      <t>ヒダリ</t>
    </rPh>
    <rPh sb="1" eb="4">
      <t>ゼントウヨウ</t>
    </rPh>
    <rPh sb="4" eb="6">
      <t>ズイマク</t>
    </rPh>
    <rPh sb="6" eb="7">
      <t>シュ</t>
    </rPh>
    <phoneticPr fontId="6"/>
  </si>
  <si>
    <t>めまい、ふらつき</t>
    <phoneticPr fontId="6"/>
  </si>
  <si>
    <t>KY</t>
    <phoneticPr fontId="6"/>
  </si>
  <si>
    <t>姉、妹、姪</t>
    <rPh sb="0" eb="1">
      <t>アネ</t>
    </rPh>
    <rPh sb="2" eb="3">
      <t>イモウト</t>
    </rPh>
    <rPh sb="4" eb="5">
      <t>メイ</t>
    </rPh>
    <phoneticPr fontId="6"/>
  </si>
  <si>
    <t>日本道路公団（司令室）</t>
    <rPh sb="0" eb="2">
      <t>ニホン</t>
    </rPh>
    <rPh sb="2" eb="4">
      <t>ドウロ</t>
    </rPh>
    <rPh sb="4" eb="6">
      <t>コウダン</t>
    </rPh>
    <rPh sb="7" eb="10">
      <t>シレイシツ</t>
    </rPh>
    <phoneticPr fontId="6"/>
  </si>
  <si>
    <t>前立腺癌</t>
    <rPh sb="0" eb="3">
      <t>ゼンリツセン</t>
    </rPh>
    <rPh sb="3" eb="4">
      <t>ガン</t>
    </rPh>
    <phoneticPr fontId="6"/>
  </si>
  <si>
    <t>P102L</t>
    <phoneticPr fontId="6"/>
  </si>
  <si>
    <t>759-6604</t>
  </si>
  <si>
    <t>下関市横野町3-16-35</t>
    <rPh sb="0" eb="3">
      <t>シモノセキシ</t>
    </rPh>
    <rPh sb="3" eb="4">
      <t>ヨコ</t>
    </rPh>
    <rPh sb="4" eb="5">
      <t>ノ</t>
    </rPh>
    <rPh sb="5" eb="6">
      <t>マチ</t>
    </rPh>
    <phoneticPr fontId="22"/>
  </si>
  <si>
    <t>松涛会安岡病院</t>
    <rPh sb="0" eb="1">
      <t>マツ</t>
    </rPh>
    <rPh sb="2" eb="3">
      <t>カイ</t>
    </rPh>
    <rPh sb="3" eb="5">
      <t>ヤスオカ</t>
    </rPh>
    <rPh sb="5" eb="7">
      <t>ビョウイン</t>
    </rPh>
    <phoneticPr fontId="22"/>
  </si>
  <si>
    <t>元公務員</t>
    <rPh sb="0" eb="1">
      <t>モト</t>
    </rPh>
    <rPh sb="1" eb="4">
      <t>コウムイン</t>
    </rPh>
    <phoneticPr fontId="6"/>
  </si>
  <si>
    <t>前立腺肥大、緑内障</t>
    <rPh sb="0" eb="3">
      <t>ゼンリツセン</t>
    </rPh>
    <rPh sb="3" eb="5">
      <t>ヒダイ</t>
    </rPh>
    <rPh sb="6" eb="9">
      <t>リョクナイショウ</t>
    </rPh>
    <phoneticPr fontId="6"/>
  </si>
  <si>
    <t>イギリスへ２〜３日</t>
    <rPh sb="8" eb="9">
      <t>ニチ</t>
    </rPh>
    <phoneticPr fontId="6"/>
  </si>
  <si>
    <t>胸腰椎ヘルニア、斜視</t>
    <rPh sb="0" eb="1">
      <t>ムネ</t>
    </rPh>
    <rPh sb="1" eb="3">
      <t>ヨウツイ</t>
    </rPh>
    <rPh sb="8" eb="10">
      <t>シャシ</t>
    </rPh>
    <phoneticPr fontId="6"/>
  </si>
  <si>
    <t>就寝時のピクツキ</t>
    <rPh sb="0" eb="3">
      <t>シュウシンジ</t>
    </rPh>
    <phoneticPr fontId="6"/>
  </si>
  <si>
    <t>755-8505</t>
  </si>
  <si>
    <t>山口県宇部市南小串1-1-1</t>
    <rPh sb="0" eb="3">
      <t>ヤマグチケン</t>
    </rPh>
    <rPh sb="3" eb="6">
      <t>ウベシ</t>
    </rPh>
    <rPh sb="6" eb="7">
      <t>ミナミ</t>
    </rPh>
    <rPh sb="7" eb="9">
      <t>オグシ</t>
    </rPh>
    <phoneticPr fontId="6"/>
  </si>
  <si>
    <t>山口大学医学部附属病院</t>
    <rPh sb="0" eb="2">
      <t>ヤマグチ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</si>
  <si>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川合　元晴</t>
    <rPh sb="0" eb="2">
      <t>カワイ</t>
    </rPh>
    <rPh sb="3" eb="5">
      <t>モトハル</t>
    </rPh>
    <phoneticPr fontId="6"/>
  </si>
  <si>
    <t>TI</t>
    <phoneticPr fontId="6"/>
  </si>
  <si>
    <t>物忘れ、転倒</t>
    <rPh sb="0" eb="2">
      <t>モノワス</t>
    </rPh>
    <rPh sb="4" eb="6">
      <t>テントウ</t>
    </rPh>
    <phoneticPr fontId="6"/>
  </si>
  <si>
    <t>NK</t>
    <phoneticPr fontId="6"/>
  </si>
  <si>
    <t>弟がGSS</t>
    <rPh sb="0" eb="1">
      <t>オトウト</t>
    </rPh>
    <phoneticPr fontId="6"/>
  </si>
  <si>
    <t>自営業（そば屋）</t>
    <rPh sb="0" eb="3">
      <t>ジエイギョウ</t>
    </rPh>
    <rPh sb="6" eb="7">
      <t>ヤ</t>
    </rPh>
    <phoneticPr fontId="6"/>
  </si>
  <si>
    <t>接触歴はGSSの弟と</t>
    <rPh sb="0" eb="2">
      <t>セッショク</t>
    </rPh>
    <rPh sb="2" eb="3">
      <t>レキ</t>
    </rPh>
    <rPh sb="8" eb="9">
      <t>オトウト</t>
    </rPh>
    <phoneticPr fontId="6"/>
  </si>
  <si>
    <t>Met/Val</t>
    <phoneticPr fontId="6"/>
  </si>
  <si>
    <t>352-0001</t>
  </si>
  <si>
    <t>埼玉県新座市東北1-7-2</t>
    <rPh sb="0" eb="3">
      <t>サイタマケン</t>
    </rPh>
    <rPh sb="3" eb="6">
      <t>ニイザシ</t>
    </rPh>
    <rPh sb="6" eb="8">
      <t>トウホク</t>
    </rPh>
    <phoneticPr fontId="22"/>
  </si>
  <si>
    <t>新座志木中央病院</t>
    <rPh sb="0" eb="2">
      <t>ニイザ</t>
    </rPh>
    <rPh sb="2" eb="4">
      <t>シキ</t>
    </rPh>
    <rPh sb="4" eb="6">
      <t>チュウオウ</t>
    </rPh>
    <rPh sb="6" eb="8">
      <t>ビ</t>
    </rPh>
    <phoneticPr fontId="22"/>
  </si>
  <si>
    <t>赫　寛雄</t>
    <rPh sb="2" eb="4">
      <t>ヒロオ</t>
    </rPh>
    <phoneticPr fontId="22"/>
  </si>
  <si>
    <t>SA</t>
    <phoneticPr fontId="6"/>
  </si>
  <si>
    <t>codon60DNAレベルで変化あり、アミノ酸は変化なし</t>
    <rPh sb="14" eb="16">
      <t>ヘンカ</t>
    </rPh>
    <rPh sb="22" eb="23">
      <t>サン</t>
    </rPh>
    <rPh sb="24" eb="26">
      <t>ヘンカ</t>
    </rPh>
    <phoneticPr fontId="6"/>
  </si>
  <si>
    <t>14-3-3データ追加（2003/3/17）</t>
    <rPh sb="9" eb="11">
      <t>ツイカ</t>
    </rPh>
    <phoneticPr fontId="6"/>
  </si>
  <si>
    <t>365-0005</t>
  </si>
  <si>
    <t>北埼玉郡川里町広田824-1</t>
    <rPh sb="0" eb="1">
      <t>キタ</t>
    </rPh>
    <rPh sb="1" eb="3">
      <t>サイタマ</t>
    </rPh>
    <rPh sb="3" eb="4">
      <t>グン</t>
    </rPh>
    <rPh sb="4" eb="7">
      <t>カワサトマチ</t>
    </rPh>
    <rPh sb="7" eb="9">
      <t>ヒロタ</t>
    </rPh>
    <phoneticPr fontId="6"/>
  </si>
  <si>
    <t>ヘリオス会病院</t>
    <rPh sb="4" eb="5">
      <t>カイ</t>
    </rPh>
    <rPh sb="5" eb="7">
      <t>ビョウイン</t>
    </rPh>
    <phoneticPr fontId="6"/>
  </si>
  <si>
    <t>森田　仁士</t>
    <rPh sb="0" eb="2">
      <t>モリタ</t>
    </rPh>
    <rPh sb="3" eb="5">
      <t>ヒトシ</t>
    </rPh>
    <phoneticPr fontId="6"/>
  </si>
  <si>
    <t>YK</t>
    <phoneticPr fontId="6"/>
  </si>
  <si>
    <t>ビル清掃</t>
    <rPh sb="2" eb="4">
      <t>セイソウ</t>
    </rPh>
    <phoneticPr fontId="6"/>
  </si>
  <si>
    <t>普通</t>
    <rPh sb="0" eb="2">
      <t>フツウ</t>
    </rPh>
    <phoneticPr fontId="6"/>
  </si>
  <si>
    <t>めまい</t>
    <phoneticPr fontId="6"/>
  </si>
  <si>
    <t>FH</t>
    <phoneticPr fontId="6"/>
  </si>
  <si>
    <t>頭が痛い</t>
    <rPh sb="0" eb="1">
      <t>アタマ</t>
    </rPh>
    <rPh sb="2" eb="3">
      <t>イタ</t>
    </rPh>
    <phoneticPr fontId="6"/>
  </si>
  <si>
    <t>-</t>
    <phoneticPr fontId="6"/>
  </si>
  <si>
    <t>OA</t>
    <phoneticPr fontId="6"/>
  </si>
  <si>
    <t>仕事が遅い、帰り道がわからなくなる</t>
    <rPh sb="0" eb="2">
      <t>シゴト</t>
    </rPh>
    <rPh sb="3" eb="4">
      <t>オソ</t>
    </rPh>
    <rPh sb="6" eb="7">
      <t>カエ</t>
    </rPh>
    <rPh sb="8" eb="9">
      <t>ミチ</t>
    </rPh>
    <phoneticPr fontId="6"/>
  </si>
  <si>
    <t>FS</t>
    <phoneticPr fontId="6"/>
  </si>
  <si>
    <t>姉CJD(codon200）、娘２人（codon200、未発症）</t>
    <rPh sb="0" eb="1">
      <t>アネ</t>
    </rPh>
    <rPh sb="15" eb="16">
      <t>ムスメ</t>
    </rPh>
    <rPh sb="17" eb="18">
      <t>ニン</t>
    </rPh>
    <rPh sb="28" eb="29">
      <t>ミ</t>
    </rPh>
    <rPh sb="29" eb="31">
      <t>ハッショウ</t>
    </rPh>
    <phoneticPr fontId="6"/>
  </si>
  <si>
    <t>焼き肉屋の手伝い</t>
    <rPh sb="0" eb="1">
      <t>ヤ</t>
    </rPh>
    <rPh sb="2" eb="4">
      <t>ニクヤ</t>
    </rPh>
    <rPh sb="5" eb="7">
      <t>テツダ</t>
    </rPh>
    <phoneticPr fontId="6"/>
  </si>
  <si>
    <t>CJDの姉、焼き肉屋</t>
    <rPh sb="4" eb="5">
      <t>アネ</t>
    </rPh>
    <rPh sb="6" eb="7">
      <t>ヤ</t>
    </rPh>
    <rPh sb="8" eb="9">
      <t>ニク</t>
    </rPh>
    <rPh sb="9" eb="10">
      <t>ヤ</t>
    </rPh>
    <phoneticPr fontId="6"/>
  </si>
  <si>
    <t>構音障害、ふらつき</t>
    <rPh sb="0" eb="1">
      <t>コウ</t>
    </rPh>
    <rPh sb="1" eb="2">
      <t>オン</t>
    </rPh>
    <rPh sb="2" eb="4">
      <t>ショウガイ</t>
    </rPh>
    <phoneticPr fontId="6"/>
  </si>
  <si>
    <t>codon200 Lys/Glu</t>
    <phoneticPr fontId="6"/>
  </si>
  <si>
    <t>NK</t>
    <phoneticPr fontId="6"/>
  </si>
  <si>
    <t>無職、木工の小物づくり</t>
    <rPh sb="0" eb="2">
      <t>ムショク</t>
    </rPh>
    <rPh sb="3" eb="5">
      <t>モッコウ</t>
    </rPh>
    <rPh sb="6" eb="8">
      <t>コモノ</t>
    </rPh>
    <phoneticPr fontId="6"/>
  </si>
  <si>
    <t>ぼんやり、自発性低下</t>
    <rPh sb="5" eb="8">
      <t>ジハツセイ</t>
    </rPh>
    <rPh sb="8" eb="10">
      <t>テイカ</t>
    </rPh>
    <phoneticPr fontId="6"/>
  </si>
  <si>
    <t>Met/Val</t>
    <phoneticPr fontId="6"/>
  </si>
  <si>
    <t>漁師</t>
    <rPh sb="0" eb="2">
      <t>リョウシ</t>
    </rPh>
    <phoneticPr fontId="6"/>
  </si>
  <si>
    <t>魚類など</t>
    <rPh sb="0" eb="2">
      <t>ギョルイ</t>
    </rPh>
    <phoneticPr fontId="6"/>
  </si>
  <si>
    <t>健忘、うまく服が着れない</t>
    <rPh sb="0" eb="2">
      <t>ケンボウ</t>
    </rPh>
    <rPh sb="6" eb="7">
      <t>フク</t>
    </rPh>
    <rPh sb="8" eb="9">
      <t>キ</t>
    </rPh>
    <phoneticPr fontId="6"/>
  </si>
  <si>
    <t>442-8561</t>
  </si>
  <si>
    <t>豊川市光明町1-19</t>
    <rPh sb="0" eb="3">
      <t>トヨカワシ</t>
    </rPh>
    <rPh sb="3" eb="5">
      <t>コウメイ</t>
    </rPh>
    <rPh sb="5" eb="6">
      <t>マチ</t>
    </rPh>
    <phoneticPr fontId="22"/>
  </si>
  <si>
    <t>豊川市民病院</t>
    <rPh sb="0" eb="2">
      <t>トヨカワ</t>
    </rPh>
    <rPh sb="2" eb="4">
      <t>シミン</t>
    </rPh>
    <rPh sb="4" eb="6">
      <t>ビョウイン</t>
    </rPh>
    <phoneticPr fontId="22"/>
  </si>
  <si>
    <t>小島　章弘</t>
    <rPh sb="0" eb="2">
      <t>コジマ</t>
    </rPh>
    <rPh sb="3" eb="4">
      <t>ショウ</t>
    </rPh>
    <rPh sb="4" eb="5">
      <t>ヒロシ</t>
    </rPh>
    <phoneticPr fontId="22"/>
  </si>
  <si>
    <t>KY</t>
    <phoneticPr fontId="6"/>
  </si>
  <si>
    <t>寮母、家政婦</t>
    <rPh sb="0" eb="2">
      <t>リョウボ</t>
    </rPh>
    <rPh sb="3" eb="6">
      <t>カセイフ</t>
    </rPh>
    <phoneticPr fontId="6"/>
  </si>
  <si>
    <t>手術は外傷、虫垂炎</t>
    <rPh sb="0" eb="2">
      <t>シュジュツ</t>
    </rPh>
    <rPh sb="3" eb="5">
      <t>ガイショウ</t>
    </rPh>
    <rPh sb="6" eb="9">
      <t>チュウスイエン</t>
    </rPh>
    <phoneticPr fontId="6"/>
  </si>
  <si>
    <t>めまい、もの忘れ</t>
    <rPh sb="6" eb="7">
      <t>ワス</t>
    </rPh>
    <phoneticPr fontId="6"/>
  </si>
  <si>
    <t>IM</t>
    <phoneticPr fontId="6"/>
  </si>
  <si>
    <t>ぼんやりした状態</t>
    <rPh sb="6" eb="8">
      <t>ジョウタイ</t>
    </rPh>
    <phoneticPr fontId="6"/>
  </si>
  <si>
    <t>491-8558</t>
  </si>
  <si>
    <t>一宮市文京2-2-22</t>
    <rPh sb="0" eb="3">
      <t>イチノミヤシ</t>
    </rPh>
    <rPh sb="3" eb="5">
      <t>ブンキョウ</t>
    </rPh>
    <phoneticPr fontId="6"/>
  </si>
  <si>
    <t>一宮市立市民病院</t>
    <rPh sb="0" eb="1">
      <t>イチ</t>
    </rPh>
    <rPh sb="1" eb="2">
      <t>ミヤ</t>
    </rPh>
    <rPh sb="2" eb="4">
      <t>シリツ</t>
    </rPh>
    <rPh sb="4" eb="6">
      <t>シミン</t>
    </rPh>
    <rPh sb="6" eb="8">
      <t>ビ</t>
    </rPh>
    <phoneticPr fontId="22"/>
  </si>
  <si>
    <t>児玉　佳久</t>
    <rPh sb="0" eb="2">
      <t>コダマ</t>
    </rPh>
    <rPh sb="3" eb="5">
      <t>ヨシヒサ</t>
    </rPh>
    <phoneticPr fontId="6"/>
  </si>
  <si>
    <t>児玉　佳久</t>
    <rPh sb="0" eb="2">
      <t>コダマ</t>
    </rPh>
    <rPh sb="3" eb="5">
      <t>ヨシヒサ</t>
    </rPh>
    <phoneticPr fontId="22"/>
  </si>
  <si>
    <t>AM</t>
    <phoneticPr fontId="6"/>
  </si>
  <si>
    <t>食料品店</t>
    <rPh sb="0" eb="3">
      <t>ショクリョウヒン</t>
    </rPh>
    <rPh sb="3" eb="4">
      <t>テン</t>
    </rPh>
    <phoneticPr fontId="6"/>
  </si>
  <si>
    <t>手術はそけいヘルニア</t>
    <rPh sb="0" eb="2">
      <t>シュジュツ</t>
    </rPh>
    <phoneticPr fontId="6"/>
  </si>
  <si>
    <t>物の見にくさ</t>
    <rPh sb="0" eb="1">
      <t>モノ</t>
    </rPh>
    <rPh sb="2" eb="3">
      <t>ミ</t>
    </rPh>
    <phoneticPr fontId="6"/>
  </si>
  <si>
    <t>SN</t>
    <phoneticPr fontId="6"/>
  </si>
  <si>
    <t>自営業（土木工事）</t>
    <rPh sb="0" eb="3">
      <t>ジエイギョウ</t>
    </rPh>
    <rPh sb="4" eb="6">
      <t>ドボク</t>
    </rPh>
    <rPh sb="6" eb="8">
      <t>コウジ</t>
    </rPh>
    <phoneticPr fontId="6"/>
  </si>
  <si>
    <t>251-0052</t>
  </si>
  <si>
    <t>藤沢市藤沢2-6-1</t>
    <rPh sb="0" eb="2">
      <t>フジサワ</t>
    </rPh>
    <rPh sb="2" eb="3">
      <t>シ</t>
    </rPh>
    <rPh sb="3" eb="5">
      <t>フジサワ</t>
    </rPh>
    <phoneticPr fontId="22"/>
  </si>
  <si>
    <t>藤沢市民病院</t>
    <rPh sb="0" eb="2">
      <t>フジサワ</t>
    </rPh>
    <rPh sb="2" eb="4">
      <t>シミン</t>
    </rPh>
    <rPh sb="4" eb="6">
      <t>ビ</t>
    </rPh>
    <phoneticPr fontId="22"/>
  </si>
  <si>
    <t>松下　ゆり</t>
    <rPh sb="0" eb="2">
      <t>マツシタ</t>
    </rPh>
    <phoneticPr fontId="6"/>
  </si>
  <si>
    <t>松下　ゆり</t>
    <rPh sb="0" eb="2">
      <t>マツシタ</t>
    </rPh>
    <phoneticPr fontId="22"/>
  </si>
  <si>
    <t>目のかすみ、めまい</t>
    <rPh sb="0" eb="1">
      <t>メ</t>
    </rPh>
    <phoneticPr fontId="6"/>
  </si>
  <si>
    <t>++</t>
    <phoneticPr fontId="6"/>
  </si>
  <si>
    <t>横浜市保土ヶ谷区狩場町218-9</t>
    <rPh sb="0" eb="2">
      <t>ヨコハマ</t>
    </rPh>
    <rPh sb="2" eb="3">
      <t>シ</t>
    </rPh>
    <rPh sb="3" eb="8">
      <t>ホドガヤク</t>
    </rPh>
    <rPh sb="8" eb="11">
      <t>カリバチョウ</t>
    </rPh>
    <phoneticPr fontId="22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</si>
  <si>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</t>
    </rPh>
    <phoneticPr fontId="22"/>
  </si>
  <si>
    <t>神谷　俊明</t>
    <rPh sb="0" eb="2">
      <t>カミタニ</t>
    </rPh>
    <rPh sb="3" eb="5">
      <t>トシアキ</t>
    </rPh>
    <phoneticPr fontId="22"/>
  </si>
  <si>
    <t>NY</t>
    <phoneticPr fontId="6"/>
  </si>
  <si>
    <t>ぼける、頭の整理がつかない</t>
    <rPh sb="4" eb="5">
      <t>アタマ</t>
    </rPh>
    <rPh sb="6" eb="8">
      <t>セイリ</t>
    </rPh>
    <phoneticPr fontId="6"/>
  </si>
  <si>
    <t>妹がCJD</t>
    <rPh sb="0" eb="1">
      <t>イモウト</t>
    </rPh>
    <phoneticPr fontId="6"/>
  </si>
  <si>
    <t>クリーニング店経営</t>
    <rPh sb="6" eb="7">
      <t>テン</t>
    </rPh>
    <rPh sb="7" eb="9">
      <t>ケイエイ</t>
    </rPh>
    <phoneticPr fontId="6"/>
  </si>
  <si>
    <t>無口、せん妄</t>
    <rPh sb="0" eb="2">
      <t>ムクチ</t>
    </rPh>
    <rPh sb="5" eb="6">
      <t>モウ</t>
    </rPh>
    <phoneticPr fontId="6"/>
  </si>
  <si>
    <t>243-0121</t>
  </si>
  <si>
    <t>厚木市七沢516</t>
    <rPh sb="0" eb="3">
      <t>アツギシ</t>
    </rPh>
    <rPh sb="3" eb="5">
      <t>ナナサワ</t>
    </rPh>
    <phoneticPr fontId="22"/>
  </si>
  <si>
    <t>神奈川ﾘﾊﾋﾞﾘﾃｰｼｮﾝ病院</t>
    <rPh sb="0" eb="3">
      <t>カナガワ</t>
    </rPh>
    <rPh sb="13" eb="15">
      <t>ビョウイン</t>
    </rPh>
    <phoneticPr fontId="22"/>
  </si>
  <si>
    <t>神経科</t>
    <rPh sb="0" eb="3">
      <t>シンケイカ</t>
    </rPh>
    <phoneticPr fontId="6"/>
  </si>
  <si>
    <t>ヨットのインストラクター、事務</t>
    <rPh sb="13" eb="15">
      <t>ジム</t>
    </rPh>
    <phoneticPr fontId="6"/>
  </si>
  <si>
    <t>手術は外傷</t>
    <rPh sb="0" eb="2">
      <t>シュジュツ</t>
    </rPh>
    <rPh sb="3" eb="5">
      <t>ガイショウ</t>
    </rPh>
    <phoneticPr fontId="6"/>
  </si>
  <si>
    <t>ミオクローヌス</t>
    <phoneticPr fontId="6"/>
  </si>
  <si>
    <t>病理所見によりdefinite確定　（2003/10/30）</t>
    <rPh sb="0" eb="2">
      <t>ビョウリ</t>
    </rPh>
    <rPh sb="2" eb="4">
      <t>ショケン</t>
    </rPh>
    <rPh sb="15" eb="17">
      <t>カクテイ</t>
    </rPh>
    <phoneticPr fontId="6"/>
  </si>
  <si>
    <t>学生</t>
    <rPh sb="0" eb="2">
      <t>ガクセイ</t>
    </rPh>
    <phoneticPr fontId="6"/>
  </si>
  <si>
    <t>右後頭葉動静脈奇形破裂（血栓除去術）</t>
    <rPh sb="0" eb="1">
      <t>ミギ</t>
    </rPh>
    <rPh sb="1" eb="2">
      <t>コウ</t>
    </rPh>
    <rPh sb="2" eb="3">
      <t>トウ</t>
    </rPh>
    <rPh sb="3" eb="4">
      <t>ヨウ</t>
    </rPh>
    <rPh sb="4" eb="5">
      <t>ドウ</t>
    </rPh>
    <rPh sb="5" eb="7">
      <t>ジョウミャク</t>
    </rPh>
    <rPh sb="7" eb="9">
      <t>キケイ</t>
    </rPh>
    <rPh sb="9" eb="11">
      <t>ハレツ</t>
    </rPh>
    <rPh sb="12" eb="14">
      <t>ケッセン</t>
    </rPh>
    <rPh sb="14" eb="16">
      <t>ジョキョ</t>
    </rPh>
    <rPh sb="16" eb="17">
      <t>ジュツ</t>
    </rPh>
    <phoneticPr fontId="6"/>
  </si>
  <si>
    <t>手術は動静脈奇形</t>
    <rPh sb="0" eb="2">
      <t>シュジュツ</t>
    </rPh>
    <rPh sb="3" eb="4">
      <t>ドウ</t>
    </rPh>
    <rPh sb="4" eb="6">
      <t>ジョウミャク</t>
    </rPh>
    <rPh sb="6" eb="8">
      <t>キケイ</t>
    </rPh>
    <phoneticPr fontId="6"/>
  </si>
  <si>
    <t>小脳失調</t>
    <rPh sb="0" eb="2">
      <t>ショウノウ</t>
    </rPh>
    <rPh sb="2" eb="4">
      <t>シッチョウ</t>
    </rPh>
    <phoneticPr fontId="6"/>
  </si>
  <si>
    <t>硬膜移植は2002/12/26委員会で確認。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</si>
  <si>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硬膜移植歴があるCJDであることは既に主治医から説明済み（2003/2/21）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</si>
  <si>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227-0043</t>
  </si>
  <si>
    <t>横浜市青葉区藤が丘1-30</t>
    <rPh sb="0" eb="3">
      <t>ヨコハマシ</t>
    </rPh>
    <rPh sb="3" eb="6">
      <t>アオバク</t>
    </rPh>
    <rPh sb="6" eb="7">
      <t>フジ</t>
    </rPh>
    <rPh sb="8" eb="9">
      <t>オカ</t>
    </rPh>
    <phoneticPr fontId="6"/>
  </si>
  <si>
    <t>昭和大学藤ケ丘病院</t>
    <rPh sb="0" eb="2">
      <t>ショウワ</t>
    </rPh>
    <rPh sb="2" eb="4">
      <t>ダイガク</t>
    </rPh>
    <rPh sb="4" eb="5">
      <t>フジ</t>
    </rPh>
    <rPh sb="6" eb="7">
      <t>オカ</t>
    </rPh>
    <rPh sb="7" eb="9">
      <t>ビョウイン</t>
    </rPh>
    <phoneticPr fontId="6"/>
  </si>
  <si>
    <t>原　一</t>
    <rPh sb="0" eb="1">
      <t>ハラ</t>
    </rPh>
    <rPh sb="2" eb="3">
      <t>イチ</t>
    </rPh>
    <phoneticPr fontId="6"/>
  </si>
  <si>
    <t>IM</t>
    <phoneticPr fontId="6"/>
  </si>
  <si>
    <t>営業職（電機関係）</t>
    <rPh sb="0" eb="3">
      <t>エイギョウショク</t>
    </rPh>
    <rPh sb="4" eb="6">
      <t>デンキ</t>
    </rPh>
    <rPh sb="6" eb="8">
      <t>カンケイ</t>
    </rPh>
    <phoneticPr fontId="6"/>
  </si>
  <si>
    <t>飲酒週４日</t>
    <rPh sb="0" eb="2">
      <t>インシュ</t>
    </rPh>
    <rPh sb="2" eb="3">
      <t>シュウ</t>
    </rPh>
    <rPh sb="4" eb="5">
      <t>ニチ</t>
    </rPh>
    <phoneticPr fontId="6"/>
  </si>
  <si>
    <t>小児喘息、痔</t>
    <rPh sb="0" eb="2">
      <t>ショウニ</t>
    </rPh>
    <rPh sb="2" eb="4">
      <t>ゼンソク</t>
    </rPh>
    <rPh sb="5" eb="6">
      <t>ジ</t>
    </rPh>
    <phoneticPr fontId="6"/>
  </si>
  <si>
    <t>看護婦（発病時は市役所保健課）</t>
    <rPh sb="0" eb="3">
      <t>カンゴフ</t>
    </rPh>
    <rPh sb="4" eb="7">
      <t>ハツビョウジ</t>
    </rPh>
    <rPh sb="8" eb="11">
      <t>シヤクショ</t>
    </rPh>
    <rPh sb="11" eb="14">
      <t>ホケンカ</t>
    </rPh>
    <phoneticPr fontId="6"/>
  </si>
  <si>
    <t>手術は子宮筋腫</t>
    <rPh sb="0" eb="2">
      <t>シュジュツ</t>
    </rPh>
    <rPh sb="3" eb="5">
      <t>シキュウ</t>
    </rPh>
    <rPh sb="5" eb="7">
      <t>キンシュ</t>
    </rPh>
    <phoneticPr fontId="6"/>
  </si>
  <si>
    <t>もの忘れ、意欲がない</t>
    <rPh sb="2" eb="3">
      <t>ワス</t>
    </rPh>
    <rPh sb="5" eb="7">
      <t>イヨク</t>
    </rPh>
    <phoneticPr fontId="6"/>
  </si>
  <si>
    <t>+-</t>
    <phoneticPr fontId="6"/>
  </si>
  <si>
    <t>036-0541</t>
  </si>
  <si>
    <t>黒石市北美町1-70</t>
    <rPh sb="0" eb="2">
      <t>クロイシ</t>
    </rPh>
    <rPh sb="2" eb="3">
      <t>シ</t>
    </rPh>
    <rPh sb="3" eb="4">
      <t>キタ</t>
    </rPh>
    <rPh sb="4" eb="5">
      <t>ビ</t>
    </rPh>
    <rPh sb="5" eb="6">
      <t>マチ</t>
    </rPh>
    <phoneticPr fontId="6"/>
  </si>
  <si>
    <t>黒石病院</t>
    <rPh sb="0" eb="2">
      <t>クロイシ</t>
    </rPh>
    <rPh sb="2" eb="4">
      <t>ビョウイン</t>
    </rPh>
    <phoneticPr fontId="6"/>
  </si>
  <si>
    <t>布村　仁一</t>
    <rPh sb="0" eb="2">
      <t>ヌノムラ</t>
    </rPh>
    <rPh sb="3" eb="5">
      <t>ジンイチ</t>
    </rPh>
    <phoneticPr fontId="6"/>
  </si>
  <si>
    <t>SN</t>
    <phoneticPr fontId="6"/>
  </si>
  <si>
    <t>鳥取</t>
    <rPh sb="0" eb="2">
      <t>トットリ</t>
    </rPh>
    <phoneticPr fontId="6"/>
  </si>
  <si>
    <t>腎炎</t>
    <rPh sb="0" eb="2">
      <t>ジンエン</t>
    </rPh>
    <phoneticPr fontId="6"/>
  </si>
  <si>
    <t>記銘障害、複視</t>
    <rPh sb="0" eb="2">
      <t>キメイ</t>
    </rPh>
    <rPh sb="2" eb="4">
      <t>ショウガイ</t>
    </rPh>
    <rPh sb="5" eb="6">
      <t>フク</t>
    </rPh>
    <rPh sb="6" eb="7">
      <t>シ</t>
    </rPh>
    <phoneticPr fontId="6"/>
  </si>
  <si>
    <t>683-0002</t>
  </si>
  <si>
    <t>米子市皆生新田1-8-1</t>
    <rPh sb="0" eb="3">
      <t>ヨナゴシ</t>
    </rPh>
    <rPh sb="3" eb="4">
      <t>ミナ</t>
    </rPh>
    <rPh sb="4" eb="5">
      <t>イ</t>
    </rPh>
    <rPh sb="5" eb="7">
      <t>シンデン</t>
    </rPh>
    <phoneticPr fontId="22"/>
  </si>
  <si>
    <t>山陰労災病院</t>
    <rPh sb="0" eb="2">
      <t>サンイン</t>
    </rPh>
    <rPh sb="2" eb="4">
      <t>ロウサイ</t>
    </rPh>
    <rPh sb="4" eb="6">
      <t>ビ</t>
    </rPh>
    <phoneticPr fontId="22"/>
  </si>
  <si>
    <t>林　永祥</t>
    <rPh sb="0" eb="1">
      <t>ハヤシ</t>
    </rPh>
    <rPh sb="2" eb="3">
      <t>エイ</t>
    </rPh>
    <rPh sb="3" eb="4">
      <t>ショウ</t>
    </rPh>
    <phoneticPr fontId="22"/>
  </si>
  <si>
    <t>OH</t>
    <phoneticPr fontId="6"/>
  </si>
  <si>
    <t>農業、専業主婦</t>
    <rPh sb="0" eb="2">
      <t>ノウギョウ</t>
    </rPh>
    <rPh sb="3" eb="5">
      <t>センギョウ</t>
    </rPh>
    <rPh sb="5" eb="7">
      <t>シュフ</t>
    </rPh>
    <phoneticPr fontId="6"/>
  </si>
  <si>
    <t>と畜、畜産（牛、山羊、豚、馬）</t>
    <rPh sb="1" eb="2">
      <t>チク</t>
    </rPh>
    <rPh sb="3" eb="5">
      <t>チクサン</t>
    </rPh>
    <rPh sb="6" eb="7">
      <t>ウシ</t>
    </rPh>
    <rPh sb="8" eb="10">
      <t>ヤギ</t>
    </rPh>
    <rPh sb="11" eb="12">
      <t>ブタ</t>
    </rPh>
    <rPh sb="13" eb="14">
      <t>ウマ</t>
    </rPh>
    <phoneticPr fontId="6"/>
  </si>
  <si>
    <t>子宮筋腫（手術）、大動脈弁閉鎖不全、変形性膝関節症</t>
    <rPh sb="0" eb="2">
      <t>シキュウ</t>
    </rPh>
    <rPh sb="2" eb="4">
      <t>キンシュ</t>
    </rPh>
    <rPh sb="5" eb="7">
      <t>シュジュツ</t>
    </rPh>
    <rPh sb="9" eb="12">
      <t>ダイドウミャク</t>
    </rPh>
    <rPh sb="12" eb="13">
      <t>ベン</t>
    </rPh>
    <rPh sb="13" eb="15">
      <t>ヘイサ</t>
    </rPh>
    <rPh sb="15" eb="17">
      <t>フゼン</t>
    </rPh>
    <rPh sb="18" eb="20">
      <t>ヘンケイ</t>
    </rPh>
    <rPh sb="20" eb="21">
      <t>セイ</t>
    </rPh>
    <rPh sb="21" eb="22">
      <t>シツ</t>
    </rPh>
    <rPh sb="22" eb="25">
      <t>カンセツショウ</t>
    </rPh>
    <phoneticPr fontId="6"/>
  </si>
  <si>
    <t>国鉄職員</t>
    <rPh sb="0" eb="2">
      <t>コクテツ</t>
    </rPh>
    <rPh sb="2" eb="4">
      <t>ショクイン</t>
    </rPh>
    <phoneticPr fontId="6"/>
  </si>
  <si>
    <t>高血圧、気管支喘息</t>
    <rPh sb="0" eb="3">
      <t>コウケツアツ</t>
    </rPh>
    <rPh sb="4" eb="9">
      <t>キカンシゼンソク</t>
    </rPh>
    <phoneticPr fontId="6"/>
  </si>
  <si>
    <t>左上肢の不随運動</t>
    <rPh sb="0" eb="1">
      <t>ヒダリ</t>
    </rPh>
    <rPh sb="1" eb="3">
      <t>ジョウシ</t>
    </rPh>
    <rPh sb="4" eb="6">
      <t>フズイ</t>
    </rPh>
    <rPh sb="6" eb="8">
      <t>ウンドウ</t>
    </rPh>
    <phoneticPr fontId="6"/>
  </si>
  <si>
    <t>AI</t>
    <phoneticPr fontId="6"/>
  </si>
  <si>
    <t>小学校教諭</t>
    <rPh sb="0" eb="3">
      <t>ショウガッコウ</t>
    </rPh>
    <rPh sb="3" eb="5">
      <t>キョウユ</t>
    </rPh>
    <phoneticPr fontId="6"/>
  </si>
  <si>
    <t>手術は胃摘出術、膀胱癌</t>
    <rPh sb="0" eb="2">
      <t>シュジュツ</t>
    </rPh>
    <rPh sb="3" eb="4">
      <t>イ</t>
    </rPh>
    <rPh sb="4" eb="6">
      <t>テキシュツ</t>
    </rPh>
    <rPh sb="6" eb="7">
      <t>ジュツ</t>
    </rPh>
    <rPh sb="8" eb="10">
      <t>ボウコウ</t>
    </rPh>
    <rPh sb="10" eb="11">
      <t>ガン</t>
    </rPh>
    <phoneticPr fontId="6"/>
  </si>
  <si>
    <t>2+</t>
    <phoneticPr fontId="6"/>
  </si>
  <si>
    <t>2002/12/26委員会で死亡確認</t>
    <rPh sb="10" eb="13">
      <t>イインカイ</t>
    </rPh>
    <rPh sb="14" eb="16">
      <t>シボウ</t>
    </rPh>
    <rPh sb="16" eb="18">
      <t>カクニン</t>
    </rPh>
    <phoneticPr fontId="6"/>
  </si>
  <si>
    <t>TA</t>
    <phoneticPr fontId="6"/>
  </si>
  <si>
    <t>精神疾患（心因反応）</t>
    <rPh sb="0" eb="2">
      <t>セイシン</t>
    </rPh>
    <rPh sb="2" eb="4">
      <t>シッカン</t>
    </rPh>
    <rPh sb="5" eb="7">
      <t>シンイン</t>
    </rPh>
    <rPh sb="7" eb="9">
      <t>ハンノウ</t>
    </rPh>
    <phoneticPr fontId="6"/>
  </si>
  <si>
    <t>意識障害、発熱</t>
    <rPh sb="0" eb="2">
      <t>イシキ</t>
    </rPh>
    <rPh sb="2" eb="4">
      <t>ショウガイ</t>
    </rPh>
    <rPh sb="5" eb="7">
      <t>ハツネツ</t>
    </rPh>
    <phoneticPr fontId="6"/>
  </si>
  <si>
    <t>+</t>
    <phoneticPr fontId="6"/>
  </si>
  <si>
    <t>文筆業</t>
    <rPh sb="0" eb="3">
      <t>ブンピツギョウ</t>
    </rPh>
    <phoneticPr fontId="6"/>
  </si>
  <si>
    <t>世界各地に行き珍しいものを食べていた</t>
    <rPh sb="0" eb="2">
      <t>セカイ</t>
    </rPh>
    <rPh sb="2" eb="4">
      <t>カクチ</t>
    </rPh>
    <rPh sb="5" eb="6">
      <t>イ</t>
    </rPh>
    <rPh sb="7" eb="8">
      <t>メズラ</t>
    </rPh>
    <rPh sb="13" eb="14">
      <t>タ</t>
    </rPh>
    <phoneticPr fontId="6"/>
  </si>
  <si>
    <t>高血圧、多発性脳梗塞</t>
    <rPh sb="0" eb="3">
      <t>コウケツアツ</t>
    </rPh>
    <rPh sb="4" eb="7">
      <t>タハツセイ</t>
    </rPh>
    <rPh sb="7" eb="10">
      <t>ノウコウソク</t>
    </rPh>
    <phoneticPr fontId="6"/>
  </si>
  <si>
    <t>痴呆症</t>
    <rPh sb="0" eb="3">
      <t>チホウショウ</t>
    </rPh>
    <phoneticPr fontId="6"/>
  </si>
  <si>
    <t>MT</t>
    <phoneticPr fontId="6"/>
  </si>
  <si>
    <t>呉服屋</t>
    <rPh sb="0" eb="3">
      <t>ゴフクヤ</t>
    </rPh>
    <phoneticPr fontId="6"/>
  </si>
  <si>
    <t>異常な嗜好はない</t>
    <rPh sb="0" eb="2">
      <t>イジョウ</t>
    </rPh>
    <rPh sb="3" eb="5">
      <t>シコウ</t>
    </rPh>
    <phoneticPr fontId="6"/>
  </si>
  <si>
    <t>胃潰瘍</t>
    <rPh sb="0" eb="3">
      <t>イカイヨウ</t>
    </rPh>
    <phoneticPr fontId="6"/>
  </si>
  <si>
    <t>病理所見によりpossibleからdefiniteへ（2003/3/17）</t>
    <rPh sb="0" eb="2">
      <t>ビョウリ</t>
    </rPh>
    <rPh sb="2" eb="4">
      <t>ショケン</t>
    </rPh>
    <phoneticPr fontId="6"/>
  </si>
  <si>
    <t>OR</t>
    <phoneticPr fontId="6"/>
  </si>
  <si>
    <t>心疾患、パーキンソン症候群</t>
    <rPh sb="0" eb="3">
      <t>シンシッカン</t>
    </rPh>
    <rPh sb="10" eb="13">
      <t>ショウコウグン</t>
    </rPh>
    <phoneticPr fontId="6"/>
  </si>
  <si>
    <t>もの忘れ、夜間徘徊</t>
    <rPh sb="2" eb="3">
      <t>ワス</t>
    </rPh>
    <rPh sb="5" eb="7">
      <t>ヤカン</t>
    </rPh>
    <rPh sb="7" eb="9">
      <t>ハイカイ</t>
    </rPh>
    <phoneticPr fontId="6"/>
  </si>
  <si>
    <t>SG</t>
    <phoneticPr fontId="6"/>
  </si>
  <si>
    <t>各種職業を転々</t>
    <rPh sb="0" eb="2">
      <t>カクシュ</t>
    </rPh>
    <rPh sb="2" eb="4">
      <t>ショクギョウ</t>
    </rPh>
    <rPh sb="5" eb="7">
      <t>テンテン</t>
    </rPh>
    <phoneticPr fontId="6"/>
  </si>
  <si>
    <t>インプラント術は1991年</t>
    <rPh sb="6" eb="7">
      <t>ジュツ</t>
    </rPh>
    <rPh sb="12" eb="13">
      <t>ネン</t>
    </rPh>
    <phoneticPr fontId="6"/>
  </si>
  <si>
    <t>左へ倒れやすい</t>
    <rPh sb="0" eb="1">
      <t>ヒダリ</t>
    </rPh>
    <rPh sb="2" eb="3">
      <t>タオ</t>
    </rPh>
    <phoneticPr fontId="6"/>
  </si>
  <si>
    <t>+-</t>
    <phoneticPr fontId="6"/>
  </si>
  <si>
    <t>.</t>
    <phoneticPr fontId="6"/>
  </si>
  <si>
    <t>手術は胆石</t>
    <rPh sb="0" eb="2">
      <t>シュジュツ</t>
    </rPh>
    <rPh sb="3" eb="5">
      <t>タンセキ</t>
    </rPh>
    <phoneticPr fontId="6"/>
  </si>
  <si>
    <t>&gt;20</t>
    <phoneticPr fontId="6"/>
  </si>
  <si>
    <t>204-8585</t>
  </si>
  <si>
    <t>清瀬市竹丘3-1-1</t>
    <rPh sb="0" eb="3">
      <t>キヨセシ</t>
    </rPh>
    <rPh sb="3" eb="5">
      <t>タケオカ</t>
    </rPh>
    <phoneticPr fontId="6"/>
  </si>
  <si>
    <t>清瀬市竹丘3-1-1</t>
    <rPh sb="0" eb="3">
      <t>キヨセシ</t>
    </rPh>
    <rPh sb="3" eb="5">
      <t>タケオカ</t>
    </rPh>
    <phoneticPr fontId="22"/>
  </si>
  <si>
    <t>国立療養所東京病院</t>
    <rPh sb="0" eb="2">
      <t>コクリツ</t>
    </rPh>
    <rPh sb="2" eb="5">
      <t>リョウヨウショ</t>
    </rPh>
    <rPh sb="5" eb="7">
      <t>トウキョウ</t>
    </rPh>
    <rPh sb="7" eb="9">
      <t>ビョウイン</t>
    </rPh>
    <phoneticPr fontId="22"/>
  </si>
  <si>
    <t>UH</t>
    <phoneticPr fontId="6"/>
  </si>
  <si>
    <t>アルコール性肝炎、高血圧、気管支喘息</t>
    <rPh sb="5" eb="6">
      <t>セイ</t>
    </rPh>
    <rPh sb="6" eb="8">
      <t>カンエン</t>
    </rPh>
    <rPh sb="9" eb="12">
      <t>コウケツアツ</t>
    </rPh>
    <rPh sb="13" eb="18">
      <t>キカンシゼンソク</t>
    </rPh>
    <phoneticPr fontId="6"/>
  </si>
  <si>
    <t>複視、変型視</t>
    <rPh sb="0" eb="1">
      <t>フク</t>
    </rPh>
    <rPh sb="1" eb="2">
      <t>シ</t>
    </rPh>
    <rPh sb="3" eb="5">
      <t>ヘンケイ</t>
    </rPh>
    <rPh sb="5" eb="6">
      <t>シ</t>
    </rPh>
    <phoneticPr fontId="6"/>
  </si>
  <si>
    <t>IY</t>
    <phoneticPr fontId="6"/>
  </si>
  <si>
    <t>タクシー運転手</t>
    <rPh sb="4" eb="7">
      <t>ウンテンシュ</t>
    </rPh>
    <phoneticPr fontId="6"/>
  </si>
  <si>
    <t>言葉が出づらい、耳鳴り</t>
    <rPh sb="0" eb="2">
      <t>コトバ</t>
    </rPh>
    <rPh sb="3" eb="4">
      <t>デ</t>
    </rPh>
    <rPh sb="8" eb="10">
      <t>ミミナ</t>
    </rPh>
    <phoneticPr fontId="6"/>
  </si>
  <si>
    <t>193-0802</t>
  </si>
  <si>
    <t>八王子市犬目町641</t>
    <rPh sb="0" eb="4">
      <t>ハチオウジシ</t>
    </rPh>
    <rPh sb="4" eb="7">
      <t>イヌメマチ</t>
    </rPh>
    <phoneticPr fontId="22"/>
  </si>
  <si>
    <t>滝山病院</t>
    <rPh sb="0" eb="2">
      <t>タキヤマ</t>
    </rPh>
    <rPh sb="2" eb="4">
      <t>ビョウイン</t>
    </rPh>
    <phoneticPr fontId="22"/>
  </si>
  <si>
    <t>機械部品工場勤務</t>
    <rPh sb="0" eb="2">
      <t>キカイ</t>
    </rPh>
    <rPh sb="2" eb="4">
      <t>ブヒン</t>
    </rPh>
    <rPh sb="4" eb="6">
      <t>コウジョウ</t>
    </rPh>
    <rPh sb="6" eb="8">
      <t>キンム</t>
    </rPh>
    <phoneticPr fontId="6"/>
  </si>
  <si>
    <t>肉類全般</t>
    <rPh sb="0" eb="2">
      <t>ニクルイ</t>
    </rPh>
    <rPh sb="2" eb="4">
      <t>ゼンパン</t>
    </rPh>
    <phoneticPr fontId="6"/>
  </si>
  <si>
    <t>両眼視力低下</t>
    <rPh sb="0" eb="2">
      <t>リョウガン</t>
    </rPh>
    <rPh sb="2" eb="4">
      <t>シリョク</t>
    </rPh>
    <rPh sb="4" eb="6">
      <t>テイカ</t>
    </rPh>
    <phoneticPr fontId="6"/>
  </si>
  <si>
    <t>KU</t>
    <phoneticPr fontId="6"/>
  </si>
  <si>
    <t>飲食業</t>
    <rPh sb="0" eb="3">
      <t>インショクギョウ</t>
    </rPh>
    <phoneticPr fontId="6"/>
  </si>
  <si>
    <t>高血圧、不整脈</t>
    <rPh sb="0" eb="3">
      <t>コウケツアツ</t>
    </rPh>
    <rPh sb="4" eb="7">
      <t>フセイミャク</t>
    </rPh>
    <phoneticPr fontId="6"/>
  </si>
  <si>
    <t>左不全片麻痺</t>
    <rPh sb="0" eb="1">
      <t>ヒダリ</t>
    </rPh>
    <rPh sb="1" eb="3">
      <t>フゼン</t>
    </rPh>
    <rPh sb="3" eb="4">
      <t>カタ</t>
    </rPh>
    <rPh sb="4" eb="6">
      <t>マヒ</t>
    </rPh>
    <phoneticPr fontId="6"/>
  </si>
  <si>
    <t>HH</t>
    <phoneticPr fontId="6"/>
  </si>
  <si>
    <t>母にcodon200変異（未発症）</t>
    <rPh sb="0" eb="1">
      <t>ハハ</t>
    </rPh>
    <rPh sb="10" eb="12">
      <t>ヘンイ</t>
    </rPh>
    <rPh sb="13" eb="14">
      <t>ミ</t>
    </rPh>
    <rPh sb="14" eb="16">
      <t>ハッショウ</t>
    </rPh>
    <phoneticPr fontId="6"/>
  </si>
  <si>
    <t>ガラス屋</t>
    <rPh sb="3" eb="4">
      <t>ヤ</t>
    </rPh>
    <phoneticPr fontId="6"/>
  </si>
  <si>
    <t>接触は未発症の母親</t>
    <rPh sb="0" eb="2">
      <t>セッショク</t>
    </rPh>
    <rPh sb="3" eb="4">
      <t>ミ</t>
    </rPh>
    <rPh sb="4" eb="6">
      <t>ハッショウ</t>
    </rPh>
    <rPh sb="7" eb="9">
      <t>ハハオヤ</t>
    </rPh>
    <phoneticPr fontId="6"/>
  </si>
  <si>
    <t>E200K</t>
    <phoneticPr fontId="6"/>
  </si>
  <si>
    <t>OM</t>
    <phoneticPr fontId="6"/>
  </si>
  <si>
    <t>小脳くも膜嚢胞</t>
    <rPh sb="0" eb="2">
      <t>ショウノウ</t>
    </rPh>
    <rPh sb="4" eb="5">
      <t>マク</t>
    </rPh>
    <rPh sb="5" eb="6">
      <t>ノウ</t>
    </rPh>
    <rPh sb="6" eb="7">
      <t>ホウ</t>
    </rPh>
    <phoneticPr fontId="6"/>
  </si>
  <si>
    <t>Met/Val</t>
    <phoneticPr fontId="6"/>
  </si>
  <si>
    <t>SM</t>
    <phoneticPr fontId="6"/>
  </si>
  <si>
    <t>溶接、販売</t>
    <rPh sb="0" eb="2">
      <t>ヨウセツ</t>
    </rPh>
    <rPh sb="3" eb="5">
      <t>ハンバイ</t>
    </rPh>
    <phoneticPr fontId="6"/>
  </si>
  <si>
    <t>肺結核、前立腺肥大</t>
    <rPh sb="0" eb="3">
      <t>ハイケッカク</t>
    </rPh>
    <rPh sb="4" eb="7">
      <t>ゼンリツセン</t>
    </rPh>
    <rPh sb="7" eb="9">
      <t>ヒダイ</t>
    </rPh>
    <phoneticPr fontId="6"/>
  </si>
  <si>
    <t>ぼーっとして元気がない</t>
    <rPh sb="6" eb="8">
      <t>ゲンキ</t>
    </rPh>
    <phoneticPr fontId="6"/>
  </si>
  <si>
    <t>200 Glu/Lys</t>
    <phoneticPr fontId="6"/>
  </si>
  <si>
    <t>運送業</t>
    <rPh sb="0" eb="3">
      <t>ウンソウギョウ</t>
    </rPh>
    <phoneticPr fontId="6"/>
  </si>
  <si>
    <t>野菜</t>
    <rPh sb="0" eb="2">
      <t>ヤサイ</t>
    </rPh>
    <phoneticPr fontId="6"/>
  </si>
  <si>
    <t>頸髄腫瘍</t>
    <rPh sb="0" eb="1">
      <t>ケイ</t>
    </rPh>
    <rPh sb="1" eb="2">
      <t>ズイ</t>
    </rPh>
    <rPh sb="2" eb="4">
      <t>シュヨウ</t>
    </rPh>
    <phoneticPr fontId="6"/>
  </si>
  <si>
    <t>高脂血症</t>
    <rPh sb="0" eb="4">
      <t>コウシケッショウ</t>
    </rPh>
    <phoneticPr fontId="6"/>
  </si>
  <si>
    <t>複視、歩行障害</t>
    <rPh sb="0" eb="2">
      <t>フクシ</t>
    </rPh>
    <rPh sb="3" eb="5">
      <t>ホコウ</t>
    </rPh>
    <rPh sb="5" eb="7">
      <t>ショウガイ</t>
    </rPh>
    <phoneticPr fontId="6"/>
  </si>
  <si>
    <t>Met/Met</t>
    <phoneticPr fontId="6"/>
  </si>
  <si>
    <t>Glu/Glu</t>
    <phoneticPr fontId="6"/>
  </si>
  <si>
    <t>+</t>
    <phoneticPr fontId="6"/>
  </si>
  <si>
    <t>514-0125</t>
  </si>
  <si>
    <t>津市大里窪田町357</t>
    <rPh sb="0" eb="2">
      <t>ツシ</t>
    </rPh>
    <rPh sb="2" eb="3">
      <t>オオ</t>
    </rPh>
    <rPh sb="3" eb="4">
      <t>サト</t>
    </rPh>
    <rPh sb="4" eb="7">
      <t>クボタマチ</t>
    </rPh>
    <phoneticPr fontId="22"/>
  </si>
  <si>
    <t>国立療養所三重病院</t>
    <rPh sb="0" eb="2">
      <t>コクリツ</t>
    </rPh>
    <rPh sb="2" eb="5">
      <t>リョウヨウショ</t>
    </rPh>
    <rPh sb="5" eb="7">
      <t>ミエ</t>
    </rPh>
    <rPh sb="7" eb="9">
      <t>ビョウイン</t>
    </rPh>
    <phoneticPr fontId="22"/>
  </si>
  <si>
    <t>NT</t>
    <phoneticPr fontId="6"/>
  </si>
  <si>
    <t>農業、内職でミシン</t>
    <rPh sb="0" eb="2">
      <t>ノウギョウ</t>
    </rPh>
    <rPh sb="3" eb="5">
      <t>ナイショク</t>
    </rPh>
    <phoneticPr fontId="6"/>
  </si>
  <si>
    <t>なし（肉は嫌い）</t>
    <rPh sb="3" eb="4">
      <t>ニク</t>
    </rPh>
    <rPh sb="5" eb="6">
      <t>キラ</t>
    </rPh>
    <phoneticPr fontId="6"/>
  </si>
  <si>
    <t>失調（めまい、つまづき）</t>
    <rPh sb="0" eb="2">
      <t>シッチョウ</t>
    </rPh>
    <phoneticPr fontId="6"/>
  </si>
  <si>
    <t>15+</t>
    <phoneticPr fontId="6"/>
  </si>
  <si>
    <t>HK</t>
    <phoneticPr fontId="6"/>
  </si>
  <si>
    <t>助産婦、ステーキハウスで勤務</t>
    <rPh sb="0" eb="3">
      <t>ジョサンプ</t>
    </rPh>
    <rPh sb="12" eb="14">
      <t>キンム</t>
    </rPh>
    <phoneticPr fontId="6"/>
  </si>
  <si>
    <t>牛乳、糖尿病の食事療法</t>
    <rPh sb="0" eb="2">
      <t>ギュウニュウ</t>
    </rPh>
    <rPh sb="3" eb="6">
      <t>トウニョウビョウ</t>
    </rPh>
    <rPh sb="7" eb="9">
      <t>ショクジ</t>
    </rPh>
    <rPh sb="9" eb="11">
      <t>リョウホウ</t>
    </rPh>
    <phoneticPr fontId="6"/>
  </si>
  <si>
    <t>畜産で豚、鶏</t>
    <rPh sb="0" eb="2">
      <t>チクサン</t>
    </rPh>
    <rPh sb="3" eb="4">
      <t>ブタ</t>
    </rPh>
    <rPh sb="5" eb="6">
      <t>ニワトリ</t>
    </rPh>
    <phoneticPr fontId="6"/>
  </si>
  <si>
    <t>書字困難</t>
    <rPh sb="0" eb="1">
      <t>ショ</t>
    </rPh>
    <rPh sb="1" eb="2">
      <t>ジ</t>
    </rPh>
    <rPh sb="2" eb="4">
      <t>コンナン</t>
    </rPh>
    <phoneticPr fontId="6"/>
  </si>
  <si>
    <t>AT</t>
    <phoneticPr fontId="6"/>
  </si>
  <si>
    <t>左顔面知覚異常</t>
    <rPh sb="0" eb="1">
      <t>ヒダリ</t>
    </rPh>
    <rPh sb="1" eb="3">
      <t>ガンメン</t>
    </rPh>
    <rPh sb="3" eb="5">
      <t>チカク</t>
    </rPh>
    <rPh sb="5" eb="7">
      <t>イジョウ</t>
    </rPh>
    <phoneticPr fontId="6"/>
  </si>
  <si>
    <t>2002/12/26委員会で剖検で硬膜確認と報告</t>
    <rPh sb="10" eb="13">
      <t>イインカイ</t>
    </rPh>
    <rPh sb="14" eb="16">
      <t>ボウケン</t>
    </rPh>
    <rPh sb="17" eb="19">
      <t>コウマク</t>
    </rPh>
    <rPh sb="19" eb="21">
      <t>カクニン</t>
    </rPh>
    <rPh sb="22" eb="24">
      <t>ホウコク</t>
    </rPh>
    <phoneticPr fontId="6"/>
  </si>
  <si>
    <t>160-0023</t>
  </si>
  <si>
    <t>新宿区西新宿6-7-1</t>
    <rPh sb="0" eb="3">
      <t>シンジュクク</t>
    </rPh>
    <rPh sb="3" eb="4">
      <t>ニシ</t>
    </rPh>
    <rPh sb="4" eb="6">
      <t>シンジュク</t>
    </rPh>
    <phoneticPr fontId="6"/>
  </si>
  <si>
    <t>東京医科大学</t>
    <rPh sb="0" eb="2">
      <t>トウキョウ</t>
    </rPh>
    <rPh sb="2" eb="4">
      <t>イカ</t>
    </rPh>
    <rPh sb="4" eb="6">
      <t>ダイガク</t>
    </rPh>
    <phoneticPr fontId="6"/>
  </si>
  <si>
    <t>内海　裕也</t>
    <rPh sb="0" eb="2">
      <t>ウチウミ</t>
    </rPh>
    <rPh sb="3" eb="4">
      <t>ユウ</t>
    </rPh>
    <rPh sb="4" eb="5">
      <t>ヤ</t>
    </rPh>
    <phoneticPr fontId="6"/>
  </si>
  <si>
    <t>WM</t>
    <phoneticPr fontId="6"/>
  </si>
  <si>
    <t>家婦</t>
    <rPh sb="0" eb="1">
      <t>イエ</t>
    </rPh>
    <rPh sb="1" eb="2">
      <t>フジン</t>
    </rPh>
    <phoneticPr fontId="6"/>
  </si>
  <si>
    <t>髄膜腫</t>
    <rPh sb="0" eb="2">
      <t>ズイマク</t>
    </rPh>
    <rPh sb="2" eb="3">
      <t>シュ</t>
    </rPh>
    <phoneticPr fontId="6"/>
  </si>
  <si>
    <t>歩行時ふらつき、活動性低下</t>
    <rPh sb="0" eb="2">
      <t>ホコウ</t>
    </rPh>
    <rPh sb="2" eb="3">
      <t>ジ</t>
    </rPh>
    <rPh sb="8" eb="11">
      <t>カツドウセイ</t>
    </rPh>
    <rPh sb="11" eb="13">
      <t>テイカ</t>
    </rPh>
    <phoneticPr fontId="6"/>
  </si>
  <si>
    <t>NI</t>
    <phoneticPr fontId="6"/>
  </si>
  <si>
    <t>鉄道会社勤務（事務系）</t>
    <rPh sb="0" eb="2">
      <t>テツドウ</t>
    </rPh>
    <rPh sb="2" eb="4">
      <t>ガイシャ</t>
    </rPh>
    <rPh sb="4" eb="6">
      <t>キンム</t>
    </rPh>
    <rPh sb="7" eb="10">
      <t>ジムケイ</t>
    </rPh>
    <phoneticPr fontId="6"/>
  </si>
  <si>
    <t>下垂体卒中</t>
    <rPh sb="0" eb="3">
      <t>カスイタイ</t>
    </rPh>
    <rPh sb="3" eb="5">
      <t>ソッチュウ</t>
    </rPh>
    <phoneticPr fontId="6"/>
  </si>
  <si>
    <t>病理でdura確認</t>
    <rPh sb="0" eb="2">
      <t>ビョウリ</t>
    </rPh>
    <rPh sb="7" eb="9">
      <t>カクニン</t>
    </rPh>
    <phoneticPr fontId="6"/>
  </si>
  <si>
    <t>135-8575</t>
  </si>
  <si>
    <t>東京都墨田区江東橋4-23-15</t>
    <rPh sb="0" eb="3">
      <t>トウキョウト</t>
    </rPh>
    <rPh sb="3" eb="6">
      <t>スミダク</t>
    </rPh>
    <rPh sb="6" eb="9">
      <t>コウトウバシ</t>
    </rPh>
    <phoneticPr fontId="22"/>
  </si>
  <si>
    <t>東京都立墨東病院</t>
    <rPh sb="0" eb="3">
      <t>トウキョウト</t>
    </rPh>
    <rPh sb="3" eb="4">
      <t>リツ</t>
    </rPh>
    <rPh sb="4" eb="6">
      <t>ボクトウ</t>
    </rPh>
    <rPh sb="6" eb="8">
      <t>ビョウイン</t>
    </rPh>
    <phoneticPr fontId="22"/>
  </si>
  <si>
    <t>柳沼　将公</t>
    <rPh sb="0" eb="2">
      <t>ヤナギヌマ</t>
    </rPh>
    <rPh sb="3" eb="5">
      <t>マサキ</t>
    </rPh>
    <phoneticPr fontId="22"/>
  </si>
  <si>
    <t>MH</t>
    <phoneticPr fontId="6"/>
  </si>
  <si>
    <t>庭師</t>
    <rPh sb="0" eb="2">
      <t>ニワシ</t>
    </rPh>
    <phoneticPr fontId="6"/>
  </si>
  <si>
    <t>犬</t>
    <rPh sb="0" eb="1">
      <t>イヌ</t>
    </rPh>
    <phoneticPr fontId="6"/>
  </si>
  <si>
    <t>左三叉神経痛</t>
    <rPh sb="0" eb="1">
      <t>ヒダリ</t>
    </rPh>
    <rPh sb="1" eb="3">
      <t>サンサ</t>
    </rPh>
    <rPh sb="3" eb="6">
      <t>シンケイツウ</t>
    </rPh>
    <phoneticPr fontId="6"/>
  </si>
  <si>
    <t>OT</t>
    <phoneticPr fontId="6"/>
  </si>
  <si>
    <t>信用組合所長</t>
    <rPh sb="0" eb="2">
      <t>シンヨウ</t>
    </rPh>
    <rPh sb="2" eb="4">
      <t>クミアイ</t>
    </rPh>
    <rPh sb="4" eb="6">
      <t>ショチョウ</t>
    </rPh>
    <phoneticPr fontId="6"/>
  </si>
  <si>
    <t>めまい、耳鳴り</t>
    <rPh sb="4" eb="6">
      <t>ミミナ</t>
    </rPh>
    <phoneticPr fontId="6"/>
  </si>
  <si>
    <t>812-0054</t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</si>
  <si>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6"/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</si>
  <si>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22"/>
  </si>
  <si>
    <t>九州大学病院</t>
    <rPh sb="0" eb="2">
      <t>キュウシュウ</t>
    </rPh>
    <rPh sb="2" eb="4">
      <t>ダイガク</t>
    </rPh>
    <rPh sb="4" eb="6">
      <t>ビ</t>
    </rPh>
    <phoneticPr fontId="22"/>
  </si>
  <si>
    <t>川尻　真和</t>
    <rPh sb="0" eb="2">
      <t>カワシリ</t>
    </rPh>
    <rPh sb="3" eb="4">
      <t>マ</t>
    </rPh>
    <rPh sb="4" eb="5">
      <t>ワ</t>
    </rPh>
    <phoneticPr fontId="22"/>
  </si>
  <si>
    <t>日本舞踊の師範</t>
    <rPh sb="0" eb="2">
      <t>ニホン</t>
    </rPh>
    <rPh sb="2" eb="4">
      <t>ブヨウ</t>
    </rPh>
    <rPh sb="5" eb="7">
      <t>シハン</t>
    </rPh>
    <phoneticPr fontId="6"/>
  </si>
  <si>
    <t>右大腿骨頭置換術（自己血輸血）、糖尿病、高血圧</t>
    <rPh sb="0" eb="1">
      <t>ミギ</t>
    </rPh>
    <rPh sb="1" eb="4">
      <t>ダイタイコツ</t>
    </rPh>
    <rPh sb="4" eb="5">
      <t>アタマ</t>
    </rPh>
    <rPh sb="5" eb="7">
      <t>チカン</t>
    </rPh>
    <rPh sb="7" eb="8">
      <t>ジュツ</t>
    </rPh>
    <rPh sb="9" eb="12">
      <t>ジコケツ</t>
    </rPh>
    <rPh sb="12" eb="14">
      <t>ユケツ</t>
    </rPh>
    <rPh sb="16" eb="19">
      <t>トウニョウビョウ</t>
    </rPh>
    <rPh sb="20" eb="23">
      <t>コウケツアツ</t>
    </rPh>
    <phoneticPr fontId="6"/>
  </si>
  <si>
    <t>もの忘れ、踊りのふりが覚えられない</t>
    <rPh sb="2" eb="3">
      <t>ワス</t>
    </rPh>
    <rPh sb="5" eb="6">
      <t>オド</t>
    </rPh>
    <rPh sb="11" eb="12">
      <t>オボ</t>
    </rPh>
    <phoneticPr fontId="6"/>
  </si>
  <si>
    <t>TS</t>
    <phoneticPr fontId="6"/>
  </si>
  <si>
    <t>特別な嗜好なし</t>
    <rPh sb="0" eb="2">
      <t>トクベツ</t>
    </rPh>
    <rPh sb="3" eb="5">
      <t>シコウ</t>
    </rPh>
    <phoneticPr fontId="6"/>
  </si>
  <si>
    <t>頭痛、物忘れ、食欲不振、ふらつき</t>
    <rPh sb="0" eb="2">
      <t>ヅツウ</t>
    </rPh>
    <rPh sb="3" eb="5">
      <t>モノワス</t>
    </rPh>
    <rPh sb="7" eb="9">
      <t>ショクヨク</t>
    </rPh>
    <rPh sb="9" eb="11">
      <t>フシン</t>
    </rPh>
    <phoneticPr fontId="6"/>
  </si>
  <si>
    <t>SHA</t>
    <phoneticPr fontId="6"/>
  </si>
  <si>
    <t>不眠、もの忘れ</t>
    <rPh sb="0" eb="2">
      <t>フミン</t>
    </rPh>
    <rPh sb="5" eb="6">
      <t>ワス</t>
    </rPh>
    <phoneticPr fontId="6"/>
  </si>
  <si>
    <t>NM</t>
    <phoneticPr fontId="6"/>
  </si>
  <si>
    <t>病院で家事手伝い、タケノコの缶詰工場、カマボコ工場</t>
    <rPh sb="0" eb="2">
      <t>ビョウイン</t>
    </rPh>
    <rPh sb="3" eb="5">
      <t>カジ</t>
    </rPh>
    <rPh sb="5" eb="7">
      <t>テツダ</t>
    </rPh>
    <rPh sb="14" eb="16">
      <t>カンヅメ</t>
    </rPh>
    <rPh sb="16" eb="18">
      <t>コウジョウ</t>
    </rPh>
    <rPh sb="23" eb="25">
      <t>コウジョウ</t>
    </rPh>
    <phoneticPr fontId="6"/>
  </si>
  <si>
    <t>魚、野菜</t>
    <rPh sb="0" eb="1">
      <t>サカナ</t>
    </rPh>
    <rPh sb="2" eb="4">
      <t>ヤサイ</t>
    </rPh>
    <phoneticPr fontId="6"/>
  </si>
  <si>
    <t>父親が競走馬の仲買人</t>
    <rPh sb="0" eb="1">
      <t>チチ</t>
    </rPh>
    <rPh sb="1" eb="2">
      <t>オヤ</t>
    </rPh>
    <rPh sb="3" eb="6">
      <t>キョウソウバ</t>
    </rPh>
    <rPh sb="7" eb="10">
      <t>ナカガイニン</t>
    </rPh>
    <phoneticPr fontId="6"/>
  </si>
  <si>
    <t>手術は胃がん</t>
    <rPh sb="0" eb="2">
      <t>シュジュツ</t>
    </rPh>
    <rPh sb="3" eb="4">
      <t>イ</t>
    </rPh>
    <phoneticPr fontId="6"/>
  </si>
  <si>
    <t>頭重感、もの忘れ</t>
    <rPh sb="0" eb="1">
      <t>ヅ</t>
    </rPh>
    <rPh sb="1" eb="2">
      <t>ジュウ</t>
    </rPh>
    <rPh sb="2" eb="3">
      <t>カン</t>
    </rPh>
    <rPh sb="6" eb="7">
      <t>ワス</t>
    </rPh>
    <phoneticPr fontId="6"/>
  </si>
  <si>
    <t>837-0904</t>
  </si>
  <si>
    <t>大牟田市大字吉野字中尾1063</t>
    <rPh sb="0" eb="4">
      <t>オオムタシ</t>
    </rPh>
    <rPh sb="4" eb="6">
      <t>オオアザ</t>
    </rPh>
    <rPh sb="6" eb="8">
      <t>ヨシノ</t>
    </rPh>
    <rPh sb="8" eb="9">
      <t>アザ</t>
    </rPh>
    <rPh sb="9" eb="11">
      <t>ナカオ</t>
    </rPh>
    <phoneticPr fontId="6"/>
  </si>
  <si>
    <t>大牟田労災病院</t>
    <rPh sb="0" eb="3">
      <t>オオムタ</t>
    </rPh>
    <rPh sb="3" eb="5">
      <t>ロウサイ</t>
    </rPh>
    <rPh sb="5" eb="7">
      <t>ビョウイン</t>
    </rPh>
    <phoneticPr fontId="6"/>
  </si>
  <si>
    <t>高倉　由佳</t>
    <rPh sb="0" eb="2">
      <t>タカクラ</t>
    </rPh>
    <rPh sb="3" eb="5">
      <t>ユカ</t>
    </rPh>
    <phoneticPr fontId="6"/>
  </si>
  <si>
    <t>高倉　由佳</t>
    <rPh sb="0" eb="2">
      <t>タカクラ</t>
    </rPh>
    <rPh sb="3" eb="5">
      <t>ユカ</t>
    </rPh>
    <phoneticPr fontId="22"/>
  </si>
  <si>
    <t>印刷</t>
    <rPh sb="0" eb="2">
      <t>インサツ</t>
    </rPh>
    <phoneticPr fontId="6"/>
  </si>
  <si>
    <t>手術はアデノイド</t>
    <rPh sb="0" eb="2">
      <t>シュジュツ</t>
    </rPh>
    <phoneticPr fontId="6"/>
  </si>
  <si>
    <t>右腕の異常感覚</t>
    <rPh sb="0" eb="2">
      <t>ミギウデ</t>
    </rPh>
    <rPh sb="3" eb="5">
      <t>イジョウ</t>
    </rPh>
    <rPh sb="5" eb="7">
      <t>カンカク</t>
    </rPh>
    <phoneticPr fontId="6"/>
  </si>
  <si>
    <t>FM</t>
    <phoneticPr fontId="6"/>
  </si>
  <si>
    <t>歯科医</t>
    <rPh sb="0" eb="3">
      <t>シカイ</t>
    </rPh>
    <phoneticPr fontId="6"/>
  </si>
  <si>
    <t>codon180</t>
    <phoneticPr fontId="6"/>
  </si>
  <si>
    <t>類縁疾患調査からの引継例</t>
    <rPh sb="0" eb="2">
      <t>ルイエン</t>
    </rPh>
    <rPh sb="2" eb="6">
      <t>シッカンチョウサ</t>
    </rPh>
    <rPh sb="9" eb="11">
      <t>ヒキツギ</t>
    </rPh>
    <rPh sb="11" eb="12">
      <t>レイ</t>
    </rPh>
    <phoneticPr fontId="6"/>
  </si>
  <si>
    <t>KF</t>
    <phoneticPr fontId="6"/>
  </si>
  <si>
    <t>父、父方いとこにＣＪＤ</t>
    <rPh sb="0" eb="1">
      <t>チチ</t>
    </rPh>
    <rPh sb="2" eb="4">
      <t>チチカタ</t>
    </rPh>
    <phoneticPr fontId="6"/>
  </si>
  <si>
    <t>codon219Glu/Glu 200変異のホモ</t>
    <rPh sb="19" eb="21">
      <t>ヘンイ</t>
    </rPh>
    <phoneticPr fontId="6"/>
  </si>
  <si>
    <t>400-0832</t>
  </si>
  <si>
    <t>甲府市増坪町366</t>
    <rPh sb="0" eb="3">
      <t>コウフシ</t>
    </rPh>
    <rPh sb="3" eb="4">
      <t>マ</t>
    </rPh>
    <rPh sb="4" eb="5">
      <t>ツボ</t>
    </rPh>
    <rPh sb="5" eb="6">
      <t>マチ</t>
    </rPh>
    <phoneticPr fontId="22"/>
  </si>
  <si>
    <t>市立甲府病院</t>
    <rPh sb="0" eb="2">
      <t>イチリツ</t>
    </rPh>
    <rPh sb="2" eb="4">
      <t>コウフ</t>
    </rPh>
    <rPh sb="4" eb="6">
      <t>ビ</t>
    </rPh>
    <phoneticPr fontId="22"/>
  </si>
  <si>
    <t>林　正高</t>
    <rPh sb="0" eb="1">
      <t>ハヤシ</t>
    </rPh>
    <rPh sb="2" eb="3">
      <t>マサ</t>
    </rPh>
    <rPh sb="3" eb="4">
      <t>タカ</t>
    </rPh>
    <phoneticPr fontId="22"/>
  </si>
  <si>
    <t>MM</t>
    <phoneticPr fontId="6"/>
  </si>
  <si>
    <t>会社役員</t>
    <rPh sb="0" eb="2">
      <t>カイシャ</t>
    </rPh>
    <rPh sb="2" eb="4">
      <t>ヤクイン</t>
    </rPh>
    <phoneticPr fontId="6"/>
  </si>
  <si>
    <t>273-0121</t>
  </si>
  <si>
    <t>鎌ヶ谷市初富114</t>
    <rPh sb="0" eb="4">
      <t>カマガヤシ</t>
    </rPh>
    <rPh sb="4" eb="6">
      <t>ハツトミ</t>
    </rPh>
    <phoneticPr fontId="22"/>
  </si>
  <si>
    <t>一心会初富保健病院</t>
    <rPh sb="0" eb="2">
      <t>イッシン</t>
    </rPh>
    <rPh sb="2" eb="3">
      <t>カイ</t>
    </rPh>
    <rPh sb="3" eb="5">
      <t>ハツトミ</t>
    </rPh>
    <rPh sb="5" eb="7">
      <t>ホケン</t>
    </rPh>
    <rPh sb="7" eb="9">
      <t>ビョウイン</t>
    </rPh>
    <phoneticPr fontId="22"/>
  </si>
  <si>
    <t>TT</t>
    <phoneticPr fontId="6"/>
  </si>
  <si>
    <t>NT</t>
    <phoneticPr fontId="6"/>
  </si>
  <si>
    <t>土木作業など</t>
    <rPh sb="0" eb="2">
      <t>ドボク</t>
    </rPh>
    <rPh sb="2" eb="4">
      <t>サギョウ</t>
    </rPh>
    <phoneticPr fontId="6"/>
  </si>
  <si>
    <t>右後頭葉内動静脈奇形</t>
    <rPh sb="0" eb="1">
      <t>ミギ</t>
    </rPh>
    <rPh sb="1" eb="2">
      <t>コウ</t>
    </rPh>
    <rPh sb="2" eb="3">
      <t>トウ</t>
    </rPh>
    <rPh sb="3" eb="4">
      <t>ヨウ</t>
    </rPh>
    <rPh sb="4" eb="5">
      <t>ナイ</t>
    </rPh>
    <rPh sb="5" eb="6">
      <t>ドウ</t>
    </rPh>
    <rPh sb="6" eb="8">
      <t>ジョウミャク</t>
    </rPh>
    <rPh sb="8" eb="10">
      <t>キケイ</t>
    </rPh>
    <phoneticPr fontId="6"/>
  </si>
  <si>
    <t>くも膜下出血、症候性てんかん</t>
    <rPh sb="2" eb="4">
      <t>マクカ</t>
    </rPh>
    <rPh sb="4" eb="6">
      <t>シュッケツ</t>
    </rPh>
    <rPh sb="7" eb="10">
      <t>ショウコウセイ</t>
    </rPh>
    <phoneticPr fontId="6"/>
  </si>
  <si>
    <t>NN</t>
    <phoneticPr fontId="6"/>
  </si>
  <si>
    <t>聴神経腫瘍（小脳橋角部）</t>
    <rPh sb="0" eb="3">
      <t>チョウシンケイ</t>
    </rPh>
    <rPh sb="3" eb="5">
      <t>シュヨウ</t>
    </rPh>
    <rPh sb="6" eb="8">
      <t>ショウノウ</t>
    </rPh>
    <rPh sb="8" eb="9">
      <t>ハシ</t>
    </rPh>
    <rPh sb="9" eb="10">
      <t>カド</t>
    </rPh>
    <rPh sb="10" eb="11">
      <t>ブ</t>
    </rPh>
    <phoneticPr fontId="6"/>
  </si>
  <si>
    <t>精神分裂病</t>
    <rPh sb="0" eb="2">
      <t>セイシン</t>
    </rPh>
    <rPh sb="2" eb="5">
      <t>ブンレツビョウ</t>
    </rPh>
    <phoneticPr fontId="6"/>
  </si>
  <si>
    <t>062-0934</t>
  </si>
  <si>
    <t>札幌市豊平区平岸４条18丁目1-21</t>
    <rPh sb="0" eb="3">
      <t>サッポロシ</t>
    </rPh>
    <rPh sb="3" eb="5">
      <t>トヨヒラ</t>
    </rPh>
    <rPh sb="5" eb="6">
      <t>ク</t>
    </rPh>
    <rPh sb="6" eb="7">
      <t>タイ</t>
    </rPh>
    <rPh sb="7" eb="8">
      <t>キシ</t>
    </rPh>
    <rPh sb="9" eb="10">
      <t>ジョウ</t>
    </rPh>
    <rPh sb="12" eb="14">
      <t>チョウメ</t>
    </rPh>
    <phoneticPr fontId="22"/>
  </si>
  <si>
    <t>市立札幌病院静療院</t>
    <rPh sb="0" eb="2">
      <t>シリツ</t>
    </rPh>
    <rPh sb="2" eb="4">
      <t>サッポロ</t>
    </rPh>
    <rPh sb="4" eb="6">
      <t>ビョウイン</t>
    </rPh>
    <rPh sb="6" eb="7">
      <t>シズ</t>
    </rPh>
    <rPh sb="7" eb="8">
      <t>リョウ</t>
    </rPh>
    <rPh sb="8" eb="9">
      <t>イン</t>
    </rPh>
    <phoneticPr fontId="22"/>
  </si>
  <si>
    <t>安田　素次</t>
    <rPh sb="0" eb="2">
      <t>ヤスダ</t>
    </rPh>
    <rPh sb="3" eb="4">
      <t>ソ</t>
    </rPh>
    <rPh sb="4" eb="5">
      <t>ツギ</t>
    </rPh>
    <phoneticPr fontId="22"/>
  </si>
  <si>
    <t>ペット（犬）</t>
    <rPh sb="4" eb="5">
      <t>イヌ</t>
    </rPh>
    <phoneticPr fontId="6"/>
  </si>
  <si>
    <t>151-0053</t>
  </si>
  <si>
    <t>東京都渋谷区代々木2-1-3</t>
    <rPh sb="0" eb="3">
      <t>トウキョウト</t>
    </rPh>
    <rPh sb="3" eb="6">
      <t>シブヤク</t>
    </rPh>
    <rPh sb="6" eb="9">
      <t>ヨヨギ</t>
    </rPh>
    <phoneticPr fontId="22"/>
  </si>
  <si>
    <t>ＪＲ東京総合病院</t>
    <rPh sb="2" eb="4">
      <t>トウキョウ</t>
    </rPh>
    <rPh sb="4" eb="6">
      <t>ソウゴウ</t>
    </rPh>
    <rPh sb="6" eb="8">
      <t>ビョウイン</t>
    </rPh>
    <phoneticPr fontId="6"/>
  </si>
  <si>
    <t>ＪＲ東京総合病院</t>
    <rPh sb="2" eb="4">
      <t>トウキョウ</t>
    </rPh>
    <rPh sb="4" eb="6">
      <t>ソウゴウ</t>
    </rPh>
    <rPh sb="6" eb="8">
      <t>ビョウイン</t>
    </rPh>
    <phoneticPr fontId="22"/>
  </si>
  <si>
    <t>阿部　美南</t>
    <rPh sb="0" eb="2">
      <t>アベ</t>
    </rPh>
    <rPh sb="3" eb="4">
      <t>ビ</t>
    </rPh>
    <rPh sb="4" eb="5">
      <t>ミナミ</t>
    </rPh>
    <phoneticPr fontId="22"/>
  </si>
  <si>
    <t>FH</t>
    <phoneticPr fontId="6"/>
  </si>
  <si>
    <t>063-0005</t>
    <phoneticPr fontId="6"/>
  </si>
  <si>
    <t>札幌市西区山の手5条7丁目1-1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phoneticPr fontId="22"/>
  </si>
  <si>
    <t>北海道医療ｾﾝﾀｰ</t>
    <rPh sb="0" eb="3">
      <t>ホッカイドウ</t>
    </rPh>
    <rPh sb="3" eb="5">
      <t>イリョウ</t>
    </rPh>
    <phoneticPr fontId="6"/>
  </si>
  <si>
    <t>北海道医療ｾﾝﾀｰ</t>
    <rPh sb="0" eb="3">
      <t>ホッカイドウ</t>
    </rPh>
    <rPh sb="3" eb="5">
      <t>イリョウ</t>
    </rPh>
    <phoneticPr fontId="22"/>
  </si>
  <si>
    <t>藤木　直人</t>
    <rPh sb="0" eb="2">
      <t>フジキ</t>
    </rPh>
    <rPh sb="3" eb="5">
      <t>ナオト</t>
    </rPh>
    <phoneticPr fontId="6"/>
  </si>
  <si>
    <t>OY</t>
    <phoneticPr fontId="6"/>
  </si>
  <si>
    <t>農業、主婦</t>
    <rPh sb="0" eb="2">
      <t>ノウギョウ</t>
    </rPh>
    <rPh sb="3" eb="5">
      <t>シュフ</t>
    </rPh>
    <phoneticPr fontId="6"/>
  </si>
  <si>
    <t>魚、肉は好まず</t>
    <rPh sb="0" eb="1">
      <t>サカナ</t>
    </rPh>
    <rPh sb="2" eb="3">
      <t>ニク</t>
    </rPh>
    <rPh sb="4" eb="5">
      <t>コノ</t>
    </rPh>
    <phoneticPr fontId="6"/>
  </si>
  <si>
    <t>豚</t>
    <rPh sb="0" eb="1">
      <t>ブタ</t>
    </rPh>
    <phoneticPr fontId="6"/>
  </si>
  <si>
    <t>V180I</t>
    <phoneticPr fontId="6"/>
  </si>
  <si>
    <t>Met/Val</t>
    <phoneticPr fontId="6"/>
  </si>
  <si>
    <t>Glu/Glu</t>
    <phoneticPr fontId="6"/>
  </si>
  <si>
    <t>988-0085</t>
  </si>
  <si>
    <t>気仙沼市三日町2-2-25</t>
    <rPh sb="0" eb="4">
      <t>ケセンヌマシ</t>
    </rPh>
    <rPh sb="4" eb="7">
      <t>ミッカマチ</t>
    </rPh>
    <phoneticPr fontId="6"/>
  </si>
  <si>
    <t>敬仁会大友病院</t>
    <rPh sb="0" eb="1">
      <t>ケイ</t>
    </rPh>
    <rPh sb="1" eb="2">
      <t>ジン</t>
    </rPh>
    <rPh sb="2" eb="3">
      <t>カイ</t>
    </rPh>
    <rPh sb="3" eb="5">
      <t>オオトモ</t>
    </rPh>
    <rPh sb="5" eb="7">
      <t>ビョウイン</t>
    </rPh>
    <phoneticPr fontId="22"/>
  </si>
  <si>
    <t>KM</t>
    <phoneticPr fontId="6"/>
  </si>
  <si>
    <t>岩手</t>
    <rPh sb="0" eb="2">
      <t>イワテ</t>
    </rPh>
    <phoneticPr fontId="6"/>
  </si>
  <si>
    <t>溶接工</t>
    <rPh sb="0" eb="3">
      <t>ヨウセツコウ</t>
    </rPh>
    <phoneticPr fontId="6"/>
  </si>
  <si>
    <t>脳出血（AVM）</t>
    <rPh sb="0" eb="3">
      <t>ノウシュッケツ</t>
    </rPh>
    <phoneticPr fontId="6"/>
  </si>
  <si>
    <t>中耳炎</t>
    <rPh sb="0" eb="3">
      <t>チュウジエン</t>
    </rPh>
    <phoneticPr fontId="6"/>
  </si>
  <si>
    <t>硬膜移植歴について家族からの申し出のみ、要詳細調査</t>
    <rPh sb="0" eb="2">
      <t>コウマク</t>
    </rPh>
    <rPh sb="2" eb="4">
      <t>イショク</t>
    </rPh>
    <rPh sb="4" eb="5">
      <t>レキ</t>
    </rPh>
    <rPh sb="9" eb="11">
      <t>カゾク</t>
    </rPh>
    <rPh sb="14" eb="15">
      <t>モウ</t>
    </rPh>
    <rPh sb="16" eb="17">
      <t>デ</t>
    </rPh>
    <rPh sb="20" eb="21">
      <t>ヨウ</t>
    </rPh>
    <rPh sb="21" eb="23">
      <t>ショウサイ</t>
    </rPh>
    <rPh sb="23" eb="25">
      <t>チョウサ</t>
    </rPh>
    <phoneticPr fontId="6"/>
  </si>
  <si>
    <t>240-8555</t>
  </si>
  <si>
    <t>横浜市保土ヶ谷区岡沢町56</t>
    <rPh sb="0" eb="3">
      <t>ヨコハマシ</t>
    </rPh>
    <rPh sb="3" eb="8">
      <t>ホドガヤク</t>
    </rPh>
    <rPh sb="8" eb="9">
      <t>オカ</t>
    </rPh>
    <rPh sb="9" eb="11">
      <t>サワマチ</t>
    </rPh>
    <phoneticPr fontId="6"/>
  </si>
  <si>
    <t>横浜市民病院</t>
    <rPh sb="0" eb="2">
      <t>ヨコハマ</t>
    </rPh>
    <rPh sb="2" eb="4">
      <t>シミン</t>
    </rPh>
    <rPh sb="4" eb="6">
      <t>ビョウイン</t>
    </rPh>
    <phoneticPr fontId="6"/>
  </si>
  <si>
    <t>飯野　光治</t>
    <rPh sb="0" eb="2">
      <t>イイノ</t>
    </rPh>
    <rPh sb="3" eb="5">
      <t>ミツジ</t>
    </rPh>
    <phoneticPr fontId="6"/>
  </si>
  <si>
    <t>SK</t>
    <phoneticPr fontId="6"/>
  </si>
  <si>
    <t>SAH、全身熱傷</t>
    <rPh sb="4" eb="6">
      <t>ゼンシン</t>
    </rPh>
    <rPh sb="6" eb="8">
      <t>ネッショウ</t>
    </rPh>
    <phoneticPr fontId="6"/>
  </si>
  <si>
    <t>記銘力低下</t>
    <rPh sb="0" eb="3">
      <t>キメイリョク</t>
    </rPh>
    <rPh sb="3" eb="5">
      <t>テイカ</t>
    </rPh>
    <phoneticPr fontId="6"/>
  </si>
  <si>
    <t>硬膜使用の有無について追加調査（2002/12/26）</t>
    <rPh sb="0" eb="2">
      <t>コウマク</t>
    </rPh>
    <rPh sb="2" eb="4">
      <t>シヨウ</t>
    </rPh>
    <rPh sb="5" eb="7">
      <t>ウム</t>
    </rPh>
    <rPh sb="11" eb="13">
      <t>ツイカ</t>
    </rPh>
    <rPh sb="13" eb="15">
      <t>チョウサ</t>
    </rPh>
    <phoneticPr fontId="6"/>
  </si>
  <si>
    <t>004-0053</t>
  </si>
  <si>
    <t>札幌市厚別区厚別中央３条2-12-1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phoneticPr fontId="6"/>
  </si>
  <si>
    <t>潤和会札幌ひばりが丘病院</t>
    <rPh sb="0" eb="1">
      <t>ジュン</t>
    </rPh>
    <rPh sb="1" eb="2">
      <t>ワ</t>
    </rPh>
    <rPh sb="2" eb="3">
      <t>カイ</t>
    </rPh>
    <rPh sb="3" eb="5">
      <t>サッポロ</t>
    </rPh>
    <rPh sb="9" eb="10">
      <t>オカ</t>
    </rPh>
    <rPh sb="10" eb="12">
      <t>ビョウイン</t>
    </rPh>
    <phoneticPr fontId="6"/>
  </si>
  <si>
    <t>犬、猫</t>
    <rPh sb="0" eb="1">
      <t>イヌ</t>
    </rPh>
    <rPh sb="2" eb="3">
      <t>ネコ</t>
    </rPh>
    <phoneticPr fontId="6"/>
  </si>
  <si>
    <t>697-0052</t>
  </si>
  <si>
    <t>浜田市港町293-2</t>
    <rPh sb="0" eb="3">
      <t>ハマダシ</t>
    </rPh>
    <rPh sb="3" eb="5">
      <t>ミナトチョウ</t>
    </rPh>
    <phoneticPr fontId="6"/>
  </si>
  <si>
    <t>西川病院</t>
    <rPh sb="0" eb="2">
      <t>ニシカワ</t>
    </rPh>
    <rPh sb="2" eb="4">
      <t>ビョウイン</t>
    </rPh>
    <phoneticPr fontId="6"/>
  </si>
  <si>
    <t>荒木　正人</t>
    <rPh sb="0" eb="2">
      <t>アラキ</t>
    </rPh>
    <rPh sb="3" eb="5">
      <t>マサト</t>
    </rPh>
    <phoneticPr fontId="6"/>
  </si>
  <si>
    <t>魚</t>
    <rPh sb="0" eb="1">
      <t>サカナ</t>
    </rPh>
    <phoneticPr fontId="6"/>
  </si>
  <si>
    <t>養鶏（実家が）</t>
    <rPh sb="0" eb="2">
      <t>ヨウケイ</t>
    </rPh>
    <rPh sb="3" eb="5">
      <t>ジッカ</t>
    </rPh>
    <phoneticPr fontId="6"/>
  </si>
  <si>
    <t>脊髄腫瘍</t>
    <rPh sb="0" eb="2">
      <t>セキズイ</t>
    </rPh>
    <rPh sb="2" eb="4">
      <t>シュヨウ</t>
    </rPh>
    <phoneticPr fontId="6"/>
  </si>
  <si>
    <t>脊髄腫瘍、胃潰瘍</t>
    <rPh sb="0" eb="2">
      <t>セキズイ</t>
    </rPh>
    <rPh sb="2" eb="4">
      <t>シュヨウ</t>
    </rPh>
    <rPh sb="5" eb="8">
      <t>イカイヨウ</t>
    </rPh>
    <phoneticPr fontId="6"/>
  </si>
  <si>
    <t>Met/Met</t>
    <phoneticPr fontId="6"/>
  </si>
  <si>
    <t>Glu/Glu</t>
    <phoneticPr fontId="6"/>
  </si>
  <si>
    <t>±</t>
    <phoneticPr fontId="6"/>
  </si>
  <si>
    <t>組織標本データ入手によりprobableからdefiniteへ変更（2003/3/17）</t>
    <rPh sb="0" eb="2">
      <t>ソシキ</t>
    </rPh>
    <rPh sb="2" eb="4">
      <t>ヒョウホン</t>
    </rPh>
    <rPh sb="7" eb="9">
      <t>ニュウシュ</t>
    </rPh>
    <rPh sb="31" eb="33">
      <t>ヘンコウ</t>
    </rPh>
    <phoneticPr fontId="6"/>
  </si>
  <si>
    <t>硬膜移植歴があるCJDであることは既に主治医から説明済み（2003/5/12）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</si>
  <si>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亘理郡山元町高瀬字合戦原100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</si>
  <si>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国立療養所宮城病院</t>
    <rPh sb="0" eb="2">
      <t>コクリツ</t>
    </rPh>
    <rPh sb="2" eb="5">
      <t>リョウヨウジョ</t>
    </rPh>
    <rPh sb="5" eb="7">
      <t>ミヤギ</t>
    </rPh>
    <rPh sb="7" eb="9">
      <t>ビョウイン</t>
    </rPh>
    <phoneticPr fontId="6"/>
  </si>
  <si>
    <t>深津　玲子</t>
    <rPh sb="0" eb="2">
      <t>フカツ</t>
    </rPh>
    <rPh sb="3" eb="5">
      <t>レイコ</t>
    </rPh>
    <phoneticPr fontId="6"/>
  </si>
  <si>
    <t>ST</t>
    <phoneticPr fontId="6"/>
  </si>
  <si>
    <t>肉はきらい、魚類を食べた</t>
    <rPh sb="0" eb="1">
      <t>ニク</t>
    </rPh>
    <rPh sb="6" eb="7">
      <t>サカナ</t>
    </rPh>
    <rPh sb="7" eb="8">
      <t>ルイ</t>
    </rPh>
    <rPh sb="9" eb="10">
      <t>タ</t>
    </rPh>
    <phoneticPr fontId="6"/>
  </si>
  <si>
    <t>白内障、骨粗鬆症、胃潰瘍</t>
    <rPh sb="0" eb="3">
      <t>ハクナイショウ</t>
    </rPh>
    <rPh sb="4" eb="8">
      <t>コツソショウショウ</t>
    </rPh>
    <rPh sb="9" eb="12">
      <t>イカイヨウ</t>
    </rPh>
    <phoneticPr fontId="6"/>
  </si>
  <si>
    <t>めまい、嘔気</t>
    <rPh sb="4" eb="6">
      <t>オウキ</t>
    </rPh>
    <phoneticPr fontId="6"/>
  </si>
  <si>
    <t>Met/Met</t>
    <phoneticPr fontId="6"/>
  </si>
  <si>
    <t>Glu/Glu</t>
    <phoneticPr fontId="6"/>
  </si>
  <si>
    <t>亘理郡山元町高瀬字合戦原100番地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rPh sb="15" eb="17">
      <t>バンチ</t>
    </rPh>
    <phoneticPr fontId="6"/>
  </si>
  <si>
    <t>国立療養宮城病院</t>
    <rPh sb="0" eb="2">
      <t>コクリツ</t>
    </rPh>
    <rPh sb="2" eb="4">
      <t>リョウヨウ</t>
    </rPh>
    <rPh sb="4" eb="6">
      <t>ミヤギ</t>
    </rPh>
    <rPh sb="6" eb="8">
      <t>ビョウイン</t>
    </rPh>
    <phoneticPr fontId="6"/>
  </si>
  <si>
    <t>及川　崇紀</t>
    <rPh sb="0" eb="2">
      <t>オイカワ</t>
    </rPh>
    <rPh sb="3" eb="4">
      <t>タカシ</t>
    </rPh>
    <rPh sb="4" eb="5">
      <t>キ</t>
    </rPh>
    <phoneticPr fontId="6"/>
  </si>
  <si>
    <t>TT</t>
    <phoneticPr fontId="6"/>
  </si>
  <si>
    <t>ホテル厨房勤務</t>
    <rPh sb="3" eb="5">
      <t>チュウボウ</t>
    </rPh>
    <rPh sb="5" eb="7">
      <t>キンム</t>
    </rPh>
    <phoneticPr fontId="6"/>
  </si>
  <si>
    <t>くも膜下出血</t>
    <rPh sb="2" eb="4">
      <t>マクカ</t>
    </rPh>
    <rPh sb="4" eb="6">
      <t>シュッケツ</t>
    </rPh>
    <phoneticPr fontId="6"/>
  </si>
  <si>
    <t>歩行の異常</t>
    <rPh sb="0" eb="2">
      <t>ホコウ</t>
    </rPh>
    <rPh sb="3" eb="5">
      <t>イジョウ</t>
    </rPh>
    <phoneticPr fontId="6"/>
  </si>
  <si>
    <t>硬膜移植歴があるCJDであることは既に主治医から説明済み（2003/2/24）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</si>
  <si>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089-0563</t>
  </si>
  <si>
    <t>中川郡幕別町千住193-4</t>
    <rPh sb="0" eb="3">
      <t>ナカガワグン</t>
    </rPh>
    <rPh sb="3" eb="5">
      <t>マクベツ</t>
    </rPh>
    <rPh sb="5" eb="6">
      <t>マチ</t>
    </rPh>
    <rPh sb="6" eb="8">
      <t>センジュウ</t>
    </rPh>
    <phoneticPr fontId="6"/>
  </si>
  <si>
    <t>十勝の杜病院</t>
    <rPh sb="0" eb="2">
      <t>トカチ</t>
    </rPh>
    <rPh sb="3" eb="4">
      <t>モリ</t>
    </rPh>
    <rPh sb="4" eb="6">
      <t>ビョウイン</t>
    </rPh>
    <phoneticPr fontId="6"/>
  </si>
  <si>
    <t>山形　迪</t>
    <rPh sb="0" eb="2">
      <t>ヤマガタ</t>
    </rPh>
    <phoneticPr fontId="6"/>
  </si>
  <si>
    <t>ON</t>
    <phoneticPr fontId="6"/>
  </si>
  <si>
    <t>刑務官</t>
    <rPh sb="0" eb="3">
      <t>ケイムカン</t>
    </rPh>
    <phoneticPr fontId="6"/>
  </si>
  <si>
    <t>小脳星細胞腫</t>
    <rPh sb="0" eb="2">
      <t>ショウノウ</t>
    </rPh>
    <rPh sb="2" eb="3">
      <t>ホシ</t>
    </rPh>
    <rPh sb="3" eb="5">
      <t>サイボウ</t>
    </rPh>
    <rPh sb="5" eb="6">
      <t>シュ</t>
    </rPh>
    <phoneticPr fontId="6"/>
  </si>
  <si>
    <t>ふらつき</t>
    <phoneticPr fontId="6"/>
  </si>
  <si>
    <t>Met/Met</t>
    <phoneticPr fontId="6"/>
  </si>
  <si>
    <t>Glu/Glu</t>
    <phoneticPr fontId="6"/>
  </si>
  <si>
    <t>硬膜移植歴があるCJDであることは既に主治医から説明済み（2003/2/20）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</si>
  <si>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329-1102</t>
  </si>
  <si>
    <t>河内郡河内町白沢1813-16</t>
    <rPh sb="0" eb="3">
      <t>カワチグン</t>
    </rPh>
    <rPh sb="3" eb="6">
      <t>カワチマチ</t>
    </rPh>
    <rPh sb="6" eb="8">
      <t>シラサワ</t>
    </rPh>
    <phoneticPr fontId="6"/>
  </si>
  <si>
    <t>慈啓会白澤病院</t>
    <rPh sb="0" eb="1">
      <t>ジ</t>
    </rPh>
    <rPh sb="1" eb="2">
      <t>ケイ</t>
    </rPh>
    <rPh sb="2" eb="3">
      <t>カイ</t>
    </rPh>
    <rPh sb="3" eb="5">
      <t>シラサワ</t>
    </rPh>
    <rPh sb="5" eb="7">
      <t>ビョウイン</t>
    </rPh>
    <phoneticPr fontId="6"/>
  </si>
  <si>
    <t>SK</t>
    <phoneticPr fontId="6"/>
  </si>
  <si>
    <t>腰椎脊椎管狭窄症、糖尿病</t>
    <rPh sb="0" eb="2">
      <t>ヨウツイ</t>
    </rPh>
    <rPh sb="2" eb="4">
      <t>セキツイ</t>
    </rPh>
    <rPh sb="4" eb="5">
      <t>クダ</t>
    </rPh>
    <rPh sb="5" eb="7">
      <t>キョウサク</t>
    </rPh>
    <rPh sb="7" eb="8">
      <t>ショウ</t>
    </rPh>
    <rPh sb="9" eb="12">
      <t>トウニョウビョウ</t>
    </rPh>
    <phoneticPr fontId="6"/>
  </si>
  <si>
    <t>異常な言動</t>
    <rPh sb="0" eb="2">
      <t>イジョウ</t>
    </rPh>
    <rPh sb="3" eb="5">
      <t>ゲンドウ</t>
    </rPh>
    <phoneticPr fontId="6"/>
  </si>
  <si>
    <t>Glu/Glu</t>
    <phoneticPr fontId="6"/>
  </si>
  <si>
    <t>TK</t>
    <phoneticPr fontId="6"/>
  </si>
  <si>
    <t>調理補助</t>
    <rPh sb="0" eb="2">
      <t>チョウリ</t>
    </rPh>
    <rPh sb="2" eb="4">
      <t>ホジョ</t>
    </rPh>
    <phoneticPr fontId="6"/>
  </si>
  <si>
    <t>2000/12/8 転院</t>
    <rPh sb="10" eb="12">
      <t>テンイン</t>
    </rPh>
    <phoneticPr fontId="6"/>
  </si>
  <si>
    <t>440-0021</t>
  </si>
  <si>
    <t>豊橋市多米町蝉川33-70</t>
    <rPh sb="0" eb="3">
      <t>トヨハシシ</t>
    </rPh>
    <rPh sb="3" eb="4">
      <t>タ</t>
    </rPh>
    <rPh sb="4" eb="5">
      <t>コメ</t>
    </rPh>
    <rPh sb="5" eb="6">
      <t>マチ</t>
    </rPh>
    <rPh sb="6" eb="7">
      <t>セミ</t>
    </rPh>
    <rPh sb="7" eb="8">
      <t>カワ</t>
    </rPh>
    <phoneticPr fontId="6"/>
  </si>
  <si>
    <t>赤岩病院</t>
    <rPh sb="0" eb="2">
      <t>アカイワ</t>
    </rPh>
    <rPh sb="2" eb="4">
      <t>ビョウイン</t>
    </rPh>
    <phoneticPr fontId="6"/>
  </si>
  <si>
    <t>IR</t>
    <phoneticPr fontId="6"/>
  </si>
  <si>
    <t>警察官</t>
    <rPh sb="0" eb="3">
      <t>ケイサツカン</t>
    </rPh>
    <phoneticPr fontId="6"/>
  </si>
  <si>
    <t>書痙</t>
    <rPh sb="0" eb="2">
      <t>ショケイ</t>
    </rPh>
    <phoneticPr fontId="6"/>
  </si>
  <si>
    <t>GY</t>
    <phoneticPr fontId="6"/>
  </si>
  <si>
    <t>Met/Met</t>
    <phoneticPr fontId="6"/>
  </si>
  <si>
    <t>Glu/Glu</t>
    <phoneticPr fontId="6"/>
  </si>
  <si>
    <t>420-8688</t>
    <phoneticPr fontId="6"/>
  </si>
  <si>
    <t>静岡市葵区漆山886番地</t>
    <rPh sb="0" eb="3">
      <t>シズオカシ</t>
    </rPh>
    <rPh sb="3" eb="5">
      <t>アオイク</t>
    </rPh>
    <rPh sb="5" eb="7">
      <t>ウルシヤマ</t>
    </rPh>
    <rPh sb="10" eb="11">
      <t>バン</t>
    </rPh>
    <rPh sb="11" eb="12">
      <t>チ</t>
    </rPh>
    <phoneticPr fontId="6"/>
  </si>
  <si>
    <t>静岡てんかん・神経医療ｾﾝﾀｰ</t>
    <rPh sb="0" eb="2">
      <t>シズオカ</t>
    </rPh>
    <rPh sb="7" eb="9">
      <t>シンケイ</t>
    </rPh>
    <rPh sb="9" eb="11">
      <t>イリョウ</t>
    </rPh>
    <phoneticPr fontId="6"/>
  </si>
  <si>
    <t>杉浦　明</t>
    <rPh sb="0" eb="2">
      <t>スギウラ</t>
    </rPh>
    <rPh sb="3" eb="4">
      <t>アキラ</t>
    </rPh>
    <phoneticPr fontId="6"/>
  </si>
  <si>
    <t>AT</t>
    <phoneticPr fontId="6"/>
  </si>
  <si>
    <t>なし</t>
    <phoneticPr fontId="6"/>
  </si>
  <si>
    <t>AE</t>
    <phoneticPr fontId="6"/>
  </si>
  <si>
    <t>痔核、腎疾患</t>
    <rPh sb="0" eb="2">
      <t>ジカク</t>
    </rPh>
    <rPh sb="3" eb="6">
      <t>ジンシッカン</t>
    </rPh>
    <phoneticPr fontId="6"/>
  </si>
  <si>
    <t>居眠り、幻視（蛇、トカゲ、亡くなった人など）</t>
    <rPh sb="0" eb="2">
      <t>イネム</t>
    </rPh>
    <rPh sb="4" eb="6">
      <t>ゲンシ</t>
    </rPh>
    <rPh sb="7" eb="8">
      <t>ヘビ</t>
    </rPh>
    <rPh sb="13" eb="14">
      <t>ナ</t>
    </rPh>
    <rPh sb="18" eb="19">
      <t>ヒト</t>
    </rPh>
    <phoneticPr fontId="6"/>
  </si>
  <si>
    <t>630-8053</t>
  </si>
  <si>
    <t>奈良市七条2-789</t>
    <rPh sb="0" eb="3">
      <t>ナラシ</t>
    </rPh>
    <rPh sb="3" eb="4">
      <t>ナナ</t>
    </rPh>
    <rPh sb="4" eb="5">
      <t>ジョウ</t>
    </rPh>
    <phoneticPr fontId="6"/>
  </si>
  <si>
    <t>国立療養所　西奈良病院</t>
    <rPh sb="0" eb="2">
      <t>コクリツ</t>
    </rPh>
    <rPh sb="2" eb="5">
      <t>リョウヨウショ</t>
    </rPh>
    <rPh sb="6" eb="7">
      <t>ニシ</t>
    </rPh>
    <rPh sb="7" eb="9">
      <t>ナラ</t>
    </rPh>
    <rPh sb="9" eb="11">
      <t>ビョウイン</t>
    </rPh>
    <phoneticPr fontId="6"/>
  </si>
  <si>
    <t>HI</t>
    <phoneticPr fontId="6"/>
  </si>
  <si>
    <t>縫製</t>
    <rPh sb="0" eb="2">
      <t>ホウセイ</t>
    </rPh>
    <phoneticPr fontId="6"/>
  </si>
  <si>
    <t>近くが見えにくくなった</t>
    <rPh sb="0" eb="1">
      <t>チカ</t>
    </rPh>
    <rPh sb="3" eb="4">
      <t>ミ</t>
    </rPh>
    <phoneticPr fontId="6"/>
  </si>
  <si>
    <t>701-0114</t>
  </si>
  <si>
    <t>倉敷市松島577</t>
    <rPh sb="0" eb="3">
      <t>クラシキシ</t>
    </rPh>
    <rPh sb="3" eb="5">
      <t>マツシマ</t>
    </rPh>
    <phoneticPr fontId="6"/>
  </si>
  <si>
    <t>川崎医科大学附属病院</t>
    <rPh sb="0" eb="2">
      <t>カワサキ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</si>
  <si>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逸見　祥司</t>
    <rPh sb="0" eb="2">
      <t>イツミ</t>
    </rPh>
    <rPh sb="3" eb="5">
      <t>ショウジ</t>
    </rPh>
    <phoneticPr fontId="6"/>
  </si>
  <si>
    <t>HE</t>
    <phoneticPr fontId="6"/>
  </si>
  <si>
    <t>会社員（事務職）</t>
    <rPh sb="0" eb="3">
      <t>カイシャイン</t>
    </rPh>
    <rPh sb="4" eb="7">
      <t>ジムショク</t>
    </rPh>
    <phoneticPr fontId="6"/>
  </si>
  <si>
    <t>１９９８年頃健康食品「マロー」（牛の骨髄を粉末にしたもの）を半年ぐらい服用</t>
    <rPh sb="4" eb="6">
      <t>ネンゴロ</t>
    </rPh>
    <rPh sb="6" eb="8">
      <t>ケンコウ</t>
    </rPh>
    <rPh sb="8" eb="10">
      <t>ショクヒン</t>
    </rPh>
    <rPh sb="16" eb="17">
      <t>ウシ</t>
    </rPh>
    <rPh sb="18" eb="20">
      <t>コツズイ</t>
    </rPh>
    <rPh sb="21" eb="23">
      <t>フンマツ</t>
    </rPh>
    <rPh sb="30" eb="32">
      <t>ハントシ</t>
    </rPh>
    <rPh sb="35" eb="37">
      <t>フクヨウ</t>
    </rPh>
    <phoneticPr fontId="6"/>
  </si>
  <si>
    <t>記憶力低下</t>
    <rPh sb="0" eb="3">
      <t>キオクリョク</t>
    </rPh>
    <rPh sb="3" eb="5">
      <t>テイカ</t>
    </rPh>
    <phoneticPr fontId="6"/>
  </si>
  <si>
    <t>+</t>
    <phoneticPr fontId="6"/>
  </si>
  <si>
    <t>MM</t>
    <phoneticPr fontId="6"/>
  </si>
  <si>
    <t>牛を飼ったことがある（１頭のみ）</t>
    <rPh sb="0" eb="1">
      <t>ウシ</t>
    </rPh>
    <rPh sb="2" eb="3">
      <t>カ</t>
    </rPh>
    <rPh sb="12" eb="13">
      <t>トウ</t>
    </rPh>
    <phoneticPr fontId="6"/>
  </si>
  <si>
    <t>脳梗塞、高血圧</t>
    <rPh sb="0" eb="3">
      <t>ノウコウソク</t>
    </rPh>
    <rPh sb="4" eb="7">
      <t>コウケツアツ</t>
    </rPh>
    <phoneticPr fontId="6"/>
  </si>
  <si>
    <t>TT</t>
    <phoneticPr fontId="6"/>
  </si>
  <si>
    <t>osteoma</t>
    <phoneticPr fontId="6"/>
  </si>
  <si>
    <t>髄膜炎、てんかん</t>
    <rPh sb="0" eb="3">
      <t>ズイマクエン</t>
    </rPh>
    <phoneticPr fontId="6"/>
  </si>
  <si>
    <t>記銘力障害、失見当識、歩行障害</t>
    <rPh sb="0" eb="2">
      <t>キメイ</t>
    </rPh>
    <rPh sb="2" eb="3">
      <t>リョク</t>
    </rPh>
    <rPh sb="3" eb="5">
      <t>ショウガイ</t>
    </rPh>
    <rPh sb="6" eb="7">
      <t>シツ</t>
    </rPh>
    <rPh sb="7" eb="9">
      <t>ケントウ</t>
    </rPh>
    <rPh sb="9" eb="10">
      <t>シキ</t>
    </rPh>
    <rPh sb="11" eb="13">
      <t>ホコウ</t>
    </rPh>
    <rPh sb="13" eb="15">
      <t>ショウガイ</t>
    </rPh>
    <phoneticPr fontId="6"/>
  </si>
  <si>
    <t>1+</t>
    <phoneticPr fontId="6"/>
  </si>
  <si>
    <t>2005/3/17 硬膜例であることはすでに説明済み</t>
    <rPh sb="10" eb="12">
      <t>コウマク</t>
    </rPh>
    <rPh sb="12" eb="13">
      <t>レイ</t>
    </rPh>
    <rPh sb="22" eb="24">
      <t>セツメイ</t>
    </rPh>
    <rPh sb="24" eb="25">
      <t>ズ</t>
    </rPh>
    <phoneticPr fontId="6"/>
  </si>
  <si>
    <t>570-8506</t>
  </si>
  <si>
    <t>守口市文園町10-15</t>
    <rPh sb="0" eb="3">
      <t>モリグチシ</t>
    </rPh>
    <rPh sb="3" eb="4">
      <t>フミ</t>
    </rPh>
    <rPh sb="4" eb="5">
      <t>ソノ</t>
    </rPh>
    <rPh sb="5" eb="6">
      <t>マチ</t>
    </rPh>
    <phoneticPr fontId="6"/>
  </si>
  <si>
    <t>関西医科大学附属病院</t>
    <rPh sb="0" eb="2">
      <t>カンサイ</t>
    </rPh>
    <rPh sb="2" eb="6">
      <t>イカダイガク</t>
    </rPh>
    <rPh sb="6" eb="8">
      <t>フゾク</t>
    </rPh>
    <rPh sb="8" eb="10">
      <t>ビョウイン</t>
    </rPh>
    <phoneticPr fontId="6"/>
  </si>
  <si>
    <t>精神科</t>
    <rPh sb="0" eb="3">
      <t>セイシンカ</t>
    </rPh>
    <phoneticPr fontId="6"/>
  </si>
  <si>
    <t>玉垣　千春</t>
    <rPh sb="0" eb="2">
      <t>タマガキ</t>
    </rPh>
    <rPh sb="3" eb="5">
      <t>チハル</t>
    </rPh>
    <phoneticPr fontId="6"/>
  </si>
  <si>
    <t>IT</t>
    <phoneticPr fontId="6"/>
  </si>
  <si>
    <t>惣菜屋、営業（パート）</t>
    <rPh sb="0" eb="2">
      <t>ソウザイ</t>
    </rPh>
    <rPh sb="2" eb="3">
      <t>ヤ</t>
    </rPh>
    <rPh sb="4" eb="6">
      <t>エイギョウ</t>
    </rPh>
    <phoneticPr fontId="6"/>
  </si>
  <si>
    <t>漬物</t>
    <rPh sb="0" eb="2">
      <t>ツケモノ</t>
    </rPh>
    <phoneticPr fontId="6"/>
  </si>
  <si>
    <t>歩行時ふらつき</t>
    <rPh sb="0" eb="3">
      <t>ホコウジ</t>
    </rPh>
    <phoneticPr fontId="6"/>
  </si>
  <si>
    <t>硬膜移植歴があるCJDであることは既に主治医から説明済み（2003/2/19）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</si>
  <si>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手術の詳細情報追加。使用硬膜はLyodura（2003/3/17）</t>
    <rPh sb="0" eb="2">
      <t>シュジュツ</t>
    </rPh>
    <rPh sb="3" eb="5">
      <t>ショウサイ</t>
    </rPh>
    <rPh sb="5" eb="7">
      <t>ジョウホウ</t>
    </rPh>
    <rPh sb="7" eb="9">
      <t>ツイカ</t>
    </rPh>
    <rPh sb="10" eb="12">
      <t>シヨウ</t>
    </rPh>
    <rPh sb="12" eb="14">
      <t>コウマク</t>
    </rPh>
    <phoneticPr fontId="6"/>
  </si>
  <si>
    <t>府中市武蔵台2-6-1</t>
    <rPh sb="0" eb="3">
      <t>フチュウシ</t>
    </rPh>
    <rPh sb="3" eb="5">
      <t>ムサシ</t>
    </rPh>
    <rPh sb="5" eb="6">
      <t>ダイ</t>
    </rPh>
    <phoneticPr fontId="6"/>
  </si>
  <si>
    <t>東京都立神経病院</t>
    <rPh sb="0" eb="2">
      <t>トウキョウ</t>
    </rPh>
    <rPh sb="2" eb="4">
      <t>トリツ</t>
    </rPh>
    <rPh sb="4" eb="6">
      <t>シンケイ</t>
    </rPh>
    <rPh sb="6" eb="8">
      <t>ビョウイン</t>
    </rPh>
    <phoneticPr fontId="6"/>
  </si>
  <si>
    <t>清水　俊夫</t>
    <rPh sb="0" eb="2">
      <t>シミズ</t>
    </rPh>
    <rPh sb="3" eb="5">
      <t>トシオ</t>
    </rPh>
    <phoneticPr fontId="6"/>
  </si>
  <si>
    <t>MM</t>
    <phoneticPr fontId="6"/>
  </si>
  <si>
    <t>半側顔面痙攣</t>
    <rPh sb="0" eb="1">
      <t>ハン</t>
    </rPh>
    <rPh sb="1" eb="2">
      <t>ソク</t>
    </rPh>
    <rPh sb="2" eb="4">
      <t>ガンメン</t>
    </rPh>
    <rPh sb="4" eb="6">
      <t>ケイレン</t>
    </rPh>
    <phoneticPr fontId="6"/>
  </si>
  <si>
    <t>複視</t>
    <rPh sb="0" eb="2">
      <t>フクシ</t>
    </rPh>
    <phoneticPr fontId="6"/>
  </si>
  <si>
    <t>執刀医の記憶により「硬膜例」。使用硬膜はLyodura（2003/3/17）</t>
    <rPh sb="0" eb="3">
      <t>シットウイ</t>
    </rPh>
    <rPh sb="4" eb="6">
      <t>キオク</t>
    </rPh>
    <rPh sb="10" eb="12">
      <t>コウマク</t>
    </rPh>
    <rPh sb="12" eb="13">
      <t>レイ</t>
    </rPh>
    <rPh sb="15" eb="17">
      <t>シヨウ</t>
    </rPh>
    <rPh sb="17" eb="19">
      <t>コウマク</t>
    </rPh>
    <phoneticPr fontId="6"/>
  </si>
  <si>
    <t>NM</t>
    <phoneticPr fontId="6"/>
  </si>
  <si>
    <t>化粧品営業、飲食店でパート</t>
    <rPh sb="0" eb="3">
      <t>ケショウヒン</t>
    </rPh>
    <rPh sb="3" eb="5">
      <t>エイギョウ</t>
    </rPh>
    <rPh sb="6" eb="9">
      <t>インショクテン</t>
    </rPh>
    <phoneticPr fontId="6"/>
  </si>
  <si>
    <t>小脳性運動失調</t>
    <rPh sb="0" eb="2">
      <t>ショウノウ</t>
    </rPh>
    <rPh sb="2" eb="3">
      <t>セイ</t>
    </rPh>
    <rPh sb="3" eb="5">
      <t>ウンドウ</t>
    </rPh>
    <rPh sb="5" eb="7">
      <t>シッチョウ</t>
    </rPh>
    <phoneticPr fontId="6"/>
  </si>
  <si>
    <t>硬膜移植歴があるCJDであることを今回主治医から説明した（2004/4/30）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</si>
  <si>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HR</t>
    <phoneticPr fontId="6"/>
  </si>
  <si>
    <t>角膜移植（1980/6）</t>
    <rPh sb="0" eb="2">
      <t>カクマク</t>
    </rPh>
    <rPh sb="2" eb="4">
      <t>イショク</t>
    </rPh>
    <phoneticPr fontId="6"/>
  </si>
  <si>
    <t>錐体外路症状</t>
    <rPh sb="0" eb="4">
      <t>スイタイガイロ</t>
    </rPh>
    <rPh sb="4" eb="6">
      <t>ショウジョウ</t>
    </rPh>
    <phoneticPr fontId="6"/>
  </si>
  <si>
    <t>角膜のdonorの情報は極秘で得られなかった（2003/3/17）</t>
    <rPh sb="0" eb="2">
      <t>カクマク</t>
    </rPh>
    <rPh sb="9" eb="11">
      <t>ジョウホウ</t>
    </rPh>
    <rPh sb="12" eb="14">
      <t>ゴクヒ</t>
    </rPh>
    <rPh sb="15" eb="16">
      <t>エ</t>
    </rPh>
    <phoneticPr fontId="6"/>
  </si>
  <si>
    <t>再度角膜移植のドナーについて調査したが、情報入手不能（2003/10/30）</t>
    <rPh sb="0" eb="2">
      <t>サイド</t>
    </rPh>
    <rPh sb="2" eb="4">
      <t>カクマク</t>
    </rPh>
    <rPh sb="4" eb="6">
      <t>イショク</t>
    </rPh>
    <rPh sb="14" eb="16">
      <t>チョウサ</t>
    </rPh>
    <rPh sb="20" eb="22">
      <t>ジョウホウ</t>
    </rPh>
    <rPh sb="22" eb="24">
      <t>ニュウシュ</t>
    </rPh>
    <rPh sb="24" eb="26">
      <t>フノウ</t>
    </rPh>
    <phoneticPr fontId="6"/>
  </si>
  <si>
    <t>236-0004</t>
  </si>
  <si>
    <t>横浜市金沢区福浦3-9</t>
    <rPh sb="0" eb="2">
      <t>ヨコハマ</t>
    </rPh>
    <rPh sb="2" eb="3">
      <t>シ</t>
    </rPh>
    <rPh sb="3" eb="6">
      <t>カナザワク</t>
    </rPh>
    <rPh sb="6" eb="8">
      <t>フクウラ</t>
    </rPh>
    <phoneticPr fontId="6"/>
  </si>
  <si>
    <t>横浜市立大学医学部附属病院</t>
    <rPh sb="0" eb="2">
      <t>ヨコハマ</t>
    </rPh>
    <rPh sb="2" eb="4">
      <t>シリツ</t>
    </rPh>
    <rPh sb="4" eb="6">
      <t>ダイガク</t>
    </rPh>
    <rPh sb="6" eb="9">
      <t>イガクブ</t>
    </rPh>
    <rPh sb="9" eb="11">
      <t>フゾク</t>
    </rPh>
    <rPh sb="11" eb="13">
      <t>ビョウイン</t>
    </rPh>
    <phoneticPr fontId="6"/>
  </si>
  <si>
    <t>児矢野　繁</t>
    <rPh sb="0" eb="1">
      <t>コ</t>
    </rPh>
    <rPh sb="1" eb="3">
      <t>ヤノ</t>
    </rPh>
    <rPh sb="4" eb="5">
      <t>シゲル</t>
    </rPh>
    <phoneticPr fontId="6"/>
  </si>
  <si>
    <t>UO</t>
    <phoneticPr fontId="6"/>
  </si>
  <si>
    <t>フラツキ、不安定歩行</t>
    <rPh sb="5" eb="8">
      <t>フアンテイ</t>
    </rPh>
    <rPh sb="8" eb="10">
      <t>ホコウ</t>
    </rPh>
    <phoneticPr fontId="6"/>
  </si>
  <si>
    <t>901-0295</t>
  </si>
  <si>
    <t>島尻郡豊見城村字上田25</t>
    <rPh sb="0" eb="3">
      <t>シマジリグン</t>
    </rPh>
    <rPh sb="3" eb="4">
      <t>トヨ</t>
    </rPh>
    <rPh sb="4" eb="5">
      <t>ミ</t>
    </rPh>
    <rPh sb="5" eb="6">
      <t>シロ</t>
    </rPh>
    <rPh sb="6" eb="7">
      <t>ムラ</t>
    </rPh>
    <rPh sb="7" eb="8">
      <t>ジ</t>
    </rPh>
    <rPh sb="8" eb="10">
      <t>ウエダ</t>
    </rPh>
    <phoneticPr fontId="6"/>
  </si>
  <si>
    <t>豊見城中央病院</t>
    <rPh sb="0" eb="1">
      <t>トヨ</t>
    </rPh>
    <rPh sb="1" eb="2">
      <t>ミ</t>
    </rPh>
    <rPh sb="2" eb="3">
      <t>シロ</t>
    </rPh>
    <rPh sb="3" eb="5">
      <t>チュウオウ</t>
    </rPh>
    <rPh sb="5" eb="7">
      <t>ビョウイン</t>
    </rPh>
    <phoneticPr fontId="6"/>
  </si>
  <si>
    <t>土木技師</t>
    <rPh sb="0" eb="2">
      <t>ドボク</t>
    </rPh>
    <rPh sb="2" eb="4">
      <t>ギシ</t>
    </rPh>
    <phoneticPr fontId="6"/>
  </si>
  <si>
    <t>飲酒３合／日　１８歳より</t>
    <rPh sb="0" eb="2">
      <t>インシュ</t>
    </rPh>
    <rPh sb="3" eb="4">
      <t>ゴウ</t>
    </rPh>
    <rPh sb="5" eb="6">
      <t>ニチ</t>
    </rPh>
    <rPh sb="9" eb="10">
      <t>サイ</t>
    </rPh>
    <phoneticPr fontId="6"/>
  </si>
  <si>
    <t>アキレス腱、高血圧、胃ポリープ切除</t>
    <rPh sb="4" eb="5">
      <t>ケン</t>
    </rPh>
    <rPh sb="6" eb="9">
      <t>コウケツアツ</t>
    </rPh>
    <rPh sb="10" eb="11">
      <t>イ</t>
    </rPh>
    <rPh sb="15" eb="17">
      <t>セツジョ</t>
    </rPh>
    <phoneticPr fontId="6"/>
  </si>
  <si>
    <t>901-2211</t>
  </si>
  <si>
    <t>宜野湾市宜野湾3-3-13</t>
    <rPh sb="0" eb="4">
      <t>ギノワンシ</t>
    </rPh>
    <rPh sb="4" eb="7">
      <t>ギノワン</t>
    </rPh>
    <phoneticPr fontId="6"/>
  </si>
  <si>
    <t>緑水会宜野湾記念病院</t>
    <rPh sb="0" eb="2">
      <t>リョクスイ</t>
    </rPh>
    <rPh sb="2" eb="3">
      <t>カイ</t>
    </rPh>
    <rPh sb="3" eb="6">
      <t>ギノワン</t>
    </rPh>
    <rPh sb="6" eb="8">
      <t>キネン</t>
    </rPh>
    <rPh sb="8" eb="10">
      <t>ビョウイン</t>
    </rPh>
    <phoneticPr fontId="6"/>
  </si>
  <si>
    <t>大阪、佐賀</t>
    <rPh sb="0" eb="2">
      <t>オオサカ</t>
    </rPh>
    <rPh sb="3" eb="5">
      <t>サガ</t>
    </rPh>
    <phoneticPr fontId="6"/>
  </si>
  <si>
    <t>ガソリンスタンド</t>
    <phoneticPr fontId="6"/>
  </si>
  <si>
    <t>呂律が回りにくい</t>
    <rPh sb="0" eb="2">
      <t>ロレツ</t>
    </rPh>
    <rPh sb="3" eb="4">
      <t>マワ</t>
    </rPh>
    <phoneticPr fontId="6"/>
  </si>
  <si>
    <t>2+</t>
    <phoneticPr fontId="6"/>
  </si>
  <si>
    <t>814-0133</t>
  </si>
  <si>
    <t>福岡市城南区七隈7-45-1</t>
    <rPh sb="0" eb="3">
      <t>フクオカシ</t>
    </rPh>
    <rPh sb="3" eb="6">
      <t>ジョウナンク</t>
    </rPh>
    <rPh sb="6" eb="8">
      <t>ナナクマ</t>
    </rPh>
    <phoneticPr fontId="6"/>
  </si>
  <si>
    <t>福岡大学病院</t>
    <rPh sb="0" eb="2">
      <t>フクオカ</t>
    </rPh>
    <rPh sb="2" eb="4">
      <t>ダイガク</t>
    </rPh>
    <rPh sb="4" eb="6">
      <t>ビョウイン</t>
    </rPh>
    <phoneticPr fontId="6"/>
  </si>
  <si>
    <t>第５内科</t>
    <rPh sb="0" eb="1">
      <t>ダイ</t>
    </rPh>
    <rPh sb="2" eb="4">
      <t>ナイカ</t>
    </rPh>
    <phoneticPr fontId="6"/>
  </si>
  <si>
    <t>楠原　智彦</t>
    <rPh sb="0" eb="1">
      <t>クス</t>
    </rPh>
    <rPh sb="1" eb="2">
      <t>ハラ</t>
    </rPh>
    <rPh sb="3" eb="5">
      <t>トモヒコ</t>
    </rPh>
    <phoneticPr fontId="6"/>
  </si>
  <si>
    <t>TH</t>
    <phoneticPr fontId="6"/>
  </si>
  <si>
    <t>化学工場の技師</t>
    <rPh sb="0" eb="2">
      <t>カガク</t>
    </rPh>
    <rPh sb="2" eb="4">
      <t>コウジョウ</t>
    </rPh>
    <rPh sb="5" eb="7">
      <t>ギシ</t>
    </rPh>
    <phoneticPr fontId="6"/>
  </si>
  <si>
    <t>とんかつ</t>
    <phoneticPr fontId="6"/>
  </si>
  <si>
    <t>十二指腸潰瘍、帯状疱疹</t>
    <rPh sb="0" eb="4">
      <t>ジュウニシチョウ</t>
    </rPh>
    <rPh sb="4" eb="6">
      <t>カイヨウ</t>
    </rPh>
    <rPh sb="7" eb="8">
      <t>オビ</t>
    </rPh>
    <rPh sb="8" eb="9">
      <t>ジョウ</t>
    </rPh>
    <rPh sb="9" eb="11">
      <t>ホウシン</t>
    </rPh>
    <phoneticPr fontId="6"/>
  </si>
  <si>
    <t>物忘れ、歩行障害</t>
    <rPh sb="0" eb="2">
      <t>モノワス</t>
    </rPh>
    <rPh sb="4" eb="6">
      <t>ホコウ</t>
    </rPh>
    <rPh sb="6" eb="8">
      <t>ショウガイ</t>
    </rPh>
    <phoneticPr fontId="6"/>
  </si>
  <si>
    <t>無言にはなっていたが、完全な無動になる前に窒息で死亡</t>
    <rPh sb="0" eb="2">
      <t>ムゴン</t>
    </rPh>
    <rPh sb="11" eb="13">
      <t>カンゼン</t>
    </rPh>
    <rPh sb="14" eb="16">
      <t>ムドウ</t>
    </rPh>
    <rPh sb="19" eb="20">
      <t>マエ</t>
    </rPh>
    <rPh sb="21" eb="23">
      <t>チッソク</t>
    </rPh>
    <rPh sb="24" eb="26">
      <t>シボウ</t>
    </rPh>
    <phoneticPr fontId="6"/>
  </si>
  <si>
    <t>HY</t>
    <phoneticPr fontId="6"/>
  </si>
  <si>
    <t>三井製作所</t>
    <rPh sb="0" eb="2">
      <t>ミツイ</t>
    </rPh>
    <rPh sb="2" eb="5">
      <t>セイサクショ</t>
    </rPh>
    <phoneticPr fontId="6"/>
  </si>
  <si>
    <t>甘いものが好き</t>
    <rPh sb="0" eb="1">
      <t>アマ</t>
    </rPh>
    <rPh sb="5" eb="6">
      <t>ス</t>
    </rPh>
    <phoneticPr fontId="6"/>
  </si>
  <si>
    <t>肺結核</t>
    <rPh sb="0" eb="3">
      <t>ハイケッカク</t>
    </rPh>
    <phoneticPr fontId="6"/>
  </si>
  <si>
    <t>右手振戦</t>
    <rPh sb="0" eb="2">
      <t>ミギテ</t>
    </rPh>
    <rPh sb="2" eb="3">
      <t>シン</t>
    </rPh>
    <rPh sb="3" eb="4">
      <t>セン</t>
    </rPh>
    <phoneticPr fontId="6"/>
  </si>
  <si>
    <t>D178N</t>
    <phoneticPr fontId="6"/>
  </si>
  <si>
    <t>NT</t>
    <phoneticPr fontId="6"/>
  </si>
  <si>
    <t>結婚するまでは店員（焼き物）</t>
    <rPh sb="0" eb="2">
      <t>ケッコン</t>
    </rPh>
    <rPh sb="7" eb="9">
      <t>テンイン</t>
    </rPh>
    <rPh sb="10" eb="11">
      <t>ヤ</t>
    </rPh>
    <rPh sb="12" eb="13">
      <t>モノ</t>
    </rPh>
    <phoneticPr fontId="6"/>
  </si>
  <si>
    <t>味覚がおかしい</t>
    <rPh sb="0" eb="2">
      <t>ミカク</t>
    </rPh>
    <phoneticPr fontId="6"/>
  </si>
  <si>
    <t>NY</t>
    <phoneticPr fontId="6"/>
  </si>
  <si>
    <t>心身障害者施設の指導員</t>
    <rPh sb="0" eb="2">
      <t>シンシン</t>
    </rPh>
    <rPh sb="2" eb="5">
      <t>ショウガイシャ</t>
    </rPh>
    <rPh sb="5" eb="7">
      <t>シセツ</t>
    </rPh>
    <rPh sb="8" eb="11">
      <t>シドウイン</t>
    </rPh>
    <phoneticPr fontId="6"/>
  </si>
  <si>
    <t>+</t>
    <phoneticPr fontId="6"/>
  </si>
  <si>
    <t>ウェスタンブロットはなし</t>
    <phoneticPr fontId="6"/>
  </si>
  <si>
    <t>830-0047</t>
  </si>
  <si>
    <t>久留米市津福本町422</t>
    <rPh sb="0" eb="4">
      <t>クルメシ</t>
    </rPh>
    <rPh sb="4" eb="5">
      <t>ツ</t>
    </rPh>
    <rPh sb="5" eb="6">
      <t>フク</t>
    </rPh>
    <rPh sb="6" eb="8">
      <t>ホンマチ</t>
    </rPh>
    <phoneticPr fontId="6"/>
  </si>
  <si>
    <t>聖マリア病院</t>
    <rPh sb="0" eb="1">
      <t>セイ</t>
    </rPh>
    <rPh sb="4" eb="6">
      <t>ビョウイン</t>
    </rPh>
    <phoneticPr fontId="6"/>
  </si>
  <si>
    <t>脳血管内科</t>
    <rPh sb="0" eb="1">
      <t>ノウ</t>
    </rPh>
    <rPh sb="1" eb="3">
      <t>ケッカン</t>
    </rPh>
    <rPh sb="3" eb="5">
      <t>ナイカ</t>
    </rPh>
    <phoneticPr fontId="6"/>
  </si>
  <si>
    <t>福田　賢治</t>
    <rPh sb="0" eb="2">
      <t>フクダ</t>
    </rPh>
    <rPh sb="3" eb="5">
      <t>ケンジ</t>
    </rPh>
    <phoneticPr fontId="6"/>
  </si>
  <si>
    <t>MK</t>
    <phoneticPr fontId="6"/>
  </si>
  <si>
    <t>妹がCJD、E200Kの変異あり（既に死亡）</t>
    <rPh sb="0" eb="1">
      <t>イモウト</t>
    </rPh>
    <rPh sb="12" eb="14">
      <t>ヘンイ</t>
    </rPh>
    <rPh sb="17" eb="18">
      <t>スデ</t>
    </rPh>
    <rPh sb="19" eb="21">
      <t>シボウ</t>
    </rPh>
    <phoneticPr fontId="6"/>
  </si>
  <si>
    <t>家族内発症</t>
    <rPh sb="0" eb="3">
      <t>カゾクナイ</t>
    </rPh>
    <rPh sb="3" eb="5">
      <t>ハッショウ</t>
    </rPh>
    <phoneticPr fontId="6"/>
  </si>
  <si>
    <t>820-0018</t>
  </si>
  <si>
    <t>飯塚市芳雄町3-83</t>
    <rPh sb="0" eb="3">
      <t>イイヅカシ</t>
    </rPh>
    <rPh sb="3" eb="4">
      <t>ヨシ</t>
    </rPh>
    <rPh sb="4" eb="5">
      <t>ユウ</t>
    </rPh>
    <rPh sb="5" eb="6">
      <t>マチ</t>
    </rPh>
    <phoneticPr fontId="6"/>
  </si>
  <si>
    <t>飯塚病院</t>
    <rPh sb="0" eb="2">
      <t>イイヅカ</t>
    </rPh>
    <rPh sb="2" eb="4">
      <t>ビョウイン</t>
    </rPh>
    <phoneticPr fontId="6"/>
  </si>
  <si>
    <t>山田　猛</t>
    <rPh sb="0" eb="2">
      <t>ヤマダ</t>
    </rPh>
    <rPh sb="3" eb="4">
      <t>タケシ</t>
    </rPh>
    <phoneticPr fontId="6"/>
  </si>
  <si>
    <t>土木工事関係</t>
    <rPh sb="0" eb="2">
      <t>ドボク</t>
    </rPh>
    <rPh sb="2" eb="4">
      <t>コウジ</t>
    </rPh>
    <rPh sb="4" eb="6">
      <t>カンケイ</t>
    </rPh>
    <phoneticPr fontId="6"/>
  </si>
  <si>
    <t>虫垂炎、糖尿病</t>
    <rPh sb="0" eb="3">
      <t>チュウスイエン</t>
    </rPh>
    <rPh sb="4" eb="7">
      <t>トウニョウビョウ</t>
    </rPh>
    <phoneticPr fontId="6"/>
  </si>
  <si>
    <t>書字障害</t>
    <rPh sb="0" eb="1">
      <t>ショ</t>
    </rPh>
    <rPh sb="1" eb="2">
      <t>ジ</t>
    </rPh>
    <rPh sb="2" eb="4">
      <t>ショウガイ</t>
    </rPh>
    <phoneticPr fontId="6"/>
  </si>
  <si>
    <t>右耳腫瘍</t>
    <rPh sb="0" eb="2">
      <t>ミギミミ</t>
    </rPh>
    <rPh sb="2" eb="4">
      <t>シュヨウ</t>
    </rPh>
    <phoneticPr fontId="6"/>
  </si>
  <si>
    <t>右下肢のミオクローヌス</t>
    <rPh sb="0" eb="1">
      <t>ミギ</t>
    </rPh>
    <rPh sb="1" eb="3">
      <t>カシ</t>
    </rPh>
    <phoneticPr fontId="6"/>
  </si>
  <si>
    <t>ゴルフ場のキャディー、縫製工場</t>
    <rPh sb="3" eb="4">
      <t>ジョウ</t>
    </rPh>
    <rPh sb="11" eb="13">
      <t>ホウセイ</t>
    </rPh>
    <rPh sb="13" eb="15">
      <t>コウジョウ</t>
    </rPh>
    <phoneticPr fontId="6"/>
  </si>
  <si>
    <t>生もの、しょっぱいもの</t>
    <rPh sb="0" eb="1">
      <t>ナマ</t>
    </rPh>
    <phoneticPr fontId="6"/>
  </si>
  <si>
    <t>視力障害</t>
    <rPh sb="0" eb="2">
      <t>シリョク</t>
    </rPh>
    <rPh sb="2" eb="4">
      <t>ショウガイ</t>
    </rPh>
    <phoneticPr fontId="6"/>
  </si>
  <si>
    <t>OT</t>
    <phoneticPr fontId="6"/>
  </si>
  <si>
    <t>菓子職人</t>
    <rPh sb="0" eb="2">
      <t>カシ</t>
    </rPh>
    <rPh sb="2" eb="4">
      <t>ショクニン</t>
    </rPh>
    <phoneticPr fontId="6"/>
  </si>
  <si>
    <t>視覚障害</t>
    <rPh sb="0" eb="2">
      <t>シカク</t>
    </rPh>
    <rPh sb="2" eb="4">
      <t>ショウガイ</t>
    </rPh>
    <phoneticPr fontId="6"/>
  </si>
  <si>
    <t>029-0711</t>
  </si>
  <si>
    <t>東磐井郡大東町大原字川内128番地</t>
    <rPh sb="0" eb="1">
      <t>ヒガシ</t>
    </rPh>
    <rPh sb="1" eb="3">
      <t>イワイ</t>
    </rPh>
    <rPh sb="3" eb="4">
      <t>グン</t>
    </rPh>
    <rPh sb="4" eb="7">
      <t>ダイトウマチ</t>
    </rPh>
    <rPh sb="7" eb="9">
      <t>オオハラ</t>
    </rPh>
    <rPh sb="9" eb="10">
      <t>アザ</t>
    </rPh>
    <rPh sb="10" eb="12">
      <t>カワウチ</t>
    </rPh>
    <rPh sb="15" eb="17">
      <t>バンチ</t>
    </rPh>
    <phoneticPr fontId="6"/>
  </si>
  <si>
    <t>岩手県立大東病院</t>
    <rPh sb="0" eb="2">
      <t>イワテ</t>
    </rPh>
    <rPh sb="2" eb="4">
      <t>ケンリツ</t>
    </rPh>
    <rPh sb="4" eb="6">
      <t>ダイトウ</t>
    </rPh>
    <rPh sb="6" eb="8">
      <t>ビョウイン</t>
    </rPh>
    <phoneticPr fontId="6"/>
  </si>
  <si>
    <t>三原　正敏</t>
    <rPh sb="0" eb="2">
      <t>ミハラ</t>
    </rPh>
    <rPh sb="3" eb="5">
      <t>マサトシ</t>
    </rPh>
    <phoneticPr fontId="6"/>
  </si>
  <si>
    <t>UT</t>
    <phoneticPr fontId="6"/>
  </si>
  <si>
    <t>漬物、煮物、魚</t>
    <rPh sb="0" eb="2">
      <t>ツケモノ</t>
    </rPh>
    <rPh sb="3" eb="5">
      <t>ニモノ</t>
    </rPh>
    <rPh sb="6" eb="7">
      <t>サカナ</t>
    </rPh>
    <phoneticPr fontId="6"/>
  </si>
  <si>
    <t>畜産業（牛）</t>
    <rPh sb="0" eb="3">
      <t>チクサンギョウ</t>
    </rPh>
    <rPh sb="4" eb="5">
      <t>ウシ</t>
    </rPh>
    <phoneticPr fontId="6"/>
  </si>
  <si>
    <t>卵管結紮、白内障、高血圧</t>
    <rPh sb="0" eb="2">
      <t>ランカン</t>
    </rPh>
    <rPh sb="2" eb="4">
      <t>ケッサツ</t>
    </rPh>
    <rPh sb="5" eb="8">
      <t>ハクナイショウ</t>
    </rPh>
    <rPh sb="9" eb="12">
      <t>コウケツアツ</t>
    </rPh>
    <phoneticPr fontId="6"/>
  </si>
  <si>
    <t>物が見えにくい</t>
    <rPh sb="0" eb="1">
      <t>モノ</t>
    </rPh>
    <rPh sb="2" eb="3">
      <t>ミ</t>
    </rPh>
    <phoneticPr fontId="6"/>
  </si>
  <si>
    <t>+-</t>
    <phoneticPr fontId="6"/>
  </si>
  <si>
    <t>983-0005</t>
  </si>
  <si>
    <t>仙台市宮城野区福室1丁目12-1</t>
    <rPh sb="0" eb="3">
      <t>センダイシ</t>
    </rPh>
    <rPh sb="3" eb="7">
      <t>ミヤギノク</t>
    </rPh>
    <rPh sb="7" eb="9">
      <t>フクムロ</t>
    </rPh>
    <rPh sb="10" eb="12">
      <t>チョウメ</t>
    </rPh>
    <phoneticPr fontId="6"/>
  </si>
  <si>
    <t>東北厚生年金病院</t>
    <rPh sb="0" eb="2">
      <t>トウホク</t>
    </rPh>
    <rPh sb="2" eb="4">
      <t>コウセイ</t>
    </rPh>
    <rPh sb="4" eb="6">
      <t>ネンキン</t>
    </rPh>
    <rPh sb="6" eb="8">
      <t>ビョウイン</t>
    </rPh>
    <phoneticPr fontId="6"/>
  </si>
  <si>
    <t>長谷部　誠</t>
    <rPh sb="0" eb="3">
      <t>ハセベ</t>
    </rPh>
    <rPh sb="4" eb="5">
      <t>マコト</t>
    </rPh>
    <phoneticPr fontId="6"/>
  </si>
  <si>
    <t>SK</t>
    <phoneticPr fontId="6"/>
  </si>
  <si>
    <t>商業</t>
    <rPh sb="0" eb="2">
      <t>ショウギョウ</t>
    </rPh>
    <phoneticPr fontId="6"/>
  </si>
  <si>
    <t>偏食なし、魚が好き</t>
    <rPh sb="0" eb="2">
      <t>ヘンショク</t>
    </rPh>
    <rPh sb="5" eb="6">
      <t>サカナ</t>
    </rPh>
    <rPh sb="7" eb="8">
      <t>ス</t>
    </rPh>
    <phoneticPr fontId="6"/>
  </si>
  <si>
    <t>腸閉塞</t>
    <rPh sb="0" eb="3">
      <t>チョウヘイソク</t>
    </rPh>
    <phoneticPr fontId="6"/>
  </si>
  <si>
    <t>IJ</t>
    <phoneticPr fontId="6"/>
  </si>
  <si>
    <t>運転手</t>
    <rPh sb="0" eb="3">
      <t>ウンテンシュ</t>
    </rPh>
    <phoneticPr fontId="6"/>
  </si>
  <si>
    <t>横手市駅前町1-30</t>
    <rPh sb="0" eb="3">
      <t>ヨコテシ</t>
    </rPh>
    <rPh sb="3" eb="5">
      <t>エキマエ</t>
    </rPh>
    <rPh sb="5" eb="6">
      <t>マチ</t>
    </rPh>
    <phoneticPr fontId="6"/>
  </si>
  <si>
    <t>TS</t>
    <phoneticPr fontId="6"/>
  </si>
  <si>
    <t>くも膜下出血、高血圧、高脂血症</t>
    <rPh sb="2" eb="4">
      <t>マクカ</t>
    </rPh>
    <rPh sb="4" eb="6">
      <t>シュッケツ</t>
    </rPh>
    <rPh sb="7" eb="10">
      <t>コウケツアツ</t>
    </rPh>
    <rPh sb="11" eb="15">
      <t>コウシケッショウ</t>
    </rPh>
    <phoneticPr fontId="6"/>
  </si>
  <si>
    <t>861-5347</t>
  </si>
  <si>
    <t>熊本市河内町船津897</t>
    <rPh sb="0" eb="3">
      <t>クマモトシ</t>
    </rPh>
    <rPh sb="3" eb="6">
      <t>カワチマチ</t>
    </rPh>
    <rPh sb="6" eb="8">
      <t>フナヅ</t>
    </rPh>
    <phoneticPr fontId="6"/>
  </si>
  <si>
    <t>聖十字会聖ヶ塔病院</t>
    <rPh sb="0" eb="1">
      <t>セイ</t>
    </rPh>
    <rPh sb="1" eb="3">
      <t>ジュウジ</t>
    </rPh>
    <rPh sb="3" eb="4">
      <t>カイ</t>
    </rPh>
    <rPh sb="4" eb="5">
      <t>セイ</t>
    </rPh>
    <rPh sb="6" eb="7">
      <t>トウ</t>
    </rPh>
    <rPh sb="7" eb="9">
      <t>ビョウイン</t>
    </rPh>
    <phoneticPr fontId="6"/>
  </si>
  <si>
    <t>電気部品工員（１年間のみ食品工場）</t>
    <rPh sb="0" eb="2">
      <t>デンキ</t>
    </rPh>
    <rPh sb="2" eb="4">
      <t>ブヒン</t>
    </rPh>
    <rPh sb="4" eb="6">
      <t>コウイン</t>
    </rPh>
    <rPh sb="8" eb="10">
      <t>ネンカン</t>
    </rPh>
    <rPh sb="12" eb="14">
      <t>ショクヒン</t>
    </rPh>
    <rPh sb="14" eb="16">
      <t>コウジョウ</t>
    </rPh>
    <phoneticPr fontId="6"/>
  </si>
  <si>
    <t>と畜</t>
    <rPh sb="1" eb="2">
      <t>チク</t>
    </rPh>
    <phoneticPr fontId="6"/>
  </si>
  <si>
    <t>4Units</t>
    <phoneticPr fontId="6"/>
  </si>
  <si>
    <t>経過中に低酸素脳症を合併</t>
    <rPh sb="0" eb="3">
      <t>ケイカチュウ</t>
    </rPh>
    <rPh sb="4" eb="5">
      <t>テイ</t>
    </rPh>
    <rPh sb="5" eb="7">
      <t>サンソ</t>
    </rPh>
    <rPh sb="7" eb="9">
      <t>ノウショウ</t>
    </rPh>
    <rPh sb="10" eb="12">
      <t>ガッペイ</t>
    </rPh>
    <phoneticPr fontId="6"/>
  </si>
  <si>
    <t>TA</t>
    <phoneticPr fontId="6"/>
  </si>
  <si>
    <t>白内障、大腿骨頭置換術</t>
    <rPh sb="0" eb="3">
      <t>ハクナイショウ</t>
    </rPh>
    <rPh sb="4" eb="6">
      <t>ダイタイ</t>
    </rPh>
    <rPh sb="6" eb="7">
      <t>コッ</t>
    </rPh>
    <rPh sb="7" eb="8">
      <t>アタマ</t>
    </rPh>
    <rPh sb="8" eb="10">
      <t>チカン</t>
    </rPh>
    <rPh sb="10" eb="11">
      <t>ジュツ</t>
    </rPh>
    <phoneticPr fontId="6"/>
  </si>
  <si>
    <t>歩行時のふらつき、目のちらつき</t>
    <rPh sb="0" eb="3">
      <t>ホコウジ</t>
    </rPh>
    <rPh sb="9" eb="10">
      <t>メ</t>
    </rPh>
    <phoneticPr fontId="6"/>
  </si>
  <si>
    <t>野菜、果物類</t>
    <rPh sb="0" eb="2">
      <t>ヤサイ</t>
    </rPh>
    <rPh sb="3" eb="6">
      <t>クダモノルイ</t>
    </rPh>
    <phoneticPr fontId="6"/>
  </si>
  <si>
    <t>WPW症候群</t>
    <rPh sb="3" eb="6">
      <t>ショウコウグン</t>
    </rPh>
    <phoneticPr fontId="6"/>
  </si>
  <si>
    <t>視覚以上（色が変に見える）</t>
    <rPh sb="0" eb="4">
      <t>シカクイジョウ</t>
    </rPh>
    <rPh sb="5" eb="6">
      <t>イロ</t>
    </rPh>
    <rPh sb="7" eb="8">
      <t>ヘン</t>
    </rPh>
    <rPh sb="9" eb="10">
      <t>ミ</t>
    </rPh>
    <phoneticPr fontId="6"/>
  </si>
  <si>
    <t>剖検病理組織結果よりprobableからdefiniteへ変更（2003/3/17）</t>
    <rPh sb="0" eb="2">
      <t>ボウケン</t>
    </rPh>
    <rPh sb="2" eb="4">
      <t>ビョウリ</t>
    </rPh>
    <rPh sb="4" eb="6">
      <t>ソシキ</t>
    </rPh>
    <rPh sb="6" eb="8">
      <t>ケッカ</t>
    </rPh>
    <rPh sb="29" eb="31">
      <t>ヘンコウ</t>
    </rPh>
    <phoneticPr fontId="6"/>
  </si>
  <si>
    <t>KN</t>
    <phoneticPr fontId="6"/>
  </si>
  <si>
    <t>無</t>
    <rPh sb="0" eb="1">
      <t>ナ</t>
    </rPh>
    <phoneticPr fontId="6"/>
  </si>
  <si>
    <t>顔面痙攣</t>
    <rPh sb="0" eb="2">
      <t>ガンメン</t>
    </rPh>
    <rPh sb="2" eb="4">
      <t>ケイレン</t>
    </rPh>
    <phoneticPr fontId="6"/>
  </si>
  <si>
    <t>複視、異常行動</t>
    <rPh sb="0" eb="2">
      <t>フクシ</t>
    </rPh>
    <rPh sb="3" eb="5">
      <t>イジョウ</t>
    </rPh>
    <rPh sb="5" eb="7">
      <t>コウドウ</t>
    </rPh>
    <phoneticPr fontId="6"/>
  </si>
  <si>
    <t>硬膜移植歴があるCJDであることは既に主治医から説明済み（2003/11/3）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</si>
  <si>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医療機関照会するも情報未入手（2003/10/30）</t>
    <rPh sb="0" eb="4">
      <t>イリョウキカン</t>
    </rPh>
    <rPh sb="4" eb="6">
      <t>ショウカイ</t>
    </rPh>
    <rPh sb="9" eb="11">
      <t>ジョウホウ</t>
    </rPh>
    <rPh sb="11" eb="12">
      <t>ミ</t>
    </rPh>
    <rPh sb="12" eb="14">
      <t>ニュウシュ</t>
    </rPh>
    <phoneticPr fontId="6"/>
  </si>
  <si>
    <t>963-8563</t>
  </si>
  <si>
    <t>郡山市八山田7丁目115</t>
    <rPh sb="0" eb="3">
      <t>コオリヤマシ</t>
    </rPh>
    <rPh sb="3" eb="4">
      <t>ハチ</t>
    </rPh>
    <rPh sb="4" eb="6">
      <t>ヤマダ</t>
    </rPh>
    <rPh sb="7" eb="9">
      <t>チョウメ</t>
    </rPh>
    <phoneticPr fontId="6"/>
  </si>
  <si>
    <t>脳神経疾患研究所附属総合南東北病院</t>
    <rPh sb="0" eb="3">
      <t>ノウシンケイ</t>
    </rPh>
    <rPh sb="3" eb="5">
      <t>シッカン</t>
    </rPh>
    <rPh sb="5" eb="8">
      <t>ケンキュウショ</t>
    </rPh>
    <rPh sb="8" eb="10">
      <t>フゾク</t>
    </rPh>
    <rPh sb="10" eb="12">
      <t>ソウゴウ</t>
    </rPh>
    <rPh sb="12" eb="14">
      <t>ナントウ</t>
    </rPh>
    <rPh sb="14" eb="15">
      <t>キタ</t>
    </rPh>
    <rPh sb="15" eb="17">
      <t>ビョウイン</t>
    </rPh>
    <phoneticPr fontId="6"/>
  </si>
  <si>
    <t>伊藤　雅史</t>
    <rPh sb="0" eb="2">
      <t>イトウ</t>
    </rPh>
    <rPh sb="3" eb="5">
      <t>マサシ</t>
    </rPh>
    <phoneticPr fontId="6"/>
  </si>
  <si>
    <t>HH</t>
    <phoneticPr fontId="6"/>
  </si>
  <si>
    <t>健康食品</t>
    <rPh sb="0" eb="2">
      <t>ケンコウ</t>
    </rPh>
    <rPh sb="2" eb="4">
      <t>ショクヒン</t>
    </rPh>
    <phoneticPr fontId="6"/>
  </si>
  <si>
    <t>物忘れ、性格変化</t>
    <rPh sb="0" eb="2">
      <t>モノワス</t>
    </rPh>
    <rPh sb="4" eb="6">
      <t>セイカク</t>
    </rPh>
    <rPh sb="6" eb="8">
      <t>ヘンカ</t>
    </rPh>
    <phoneticPr fontId="6"/>
  </si>
  <si>
    <t>特に肉類が好きだったわけではない</t>
    <rPh sb="0" eb="1">
      <t>トク</t>
    </rPh>
    <rPh sb="2" eb="4">
      <t>ニクルイ</t>
    </rPh>
    <rPh sb="5" eb="6">
      <t>ス</t>
    </rPh>
    <phoneticPr fontId="6"/>
  </si>
  <si>
    <t>甲状腺腫、鼠径ヘルニア、肋膜炎、脳梗塞</t>
    <rPh sb="0" eb="3">
      <t>コウジョウセン</t>
    </rPh>
    <rPh sb="3" eb="4">
      <t>シュ</t>
    </rPh>
    <rPh sb="5" eb="6">
      <t>ソ</t>
    </rPh>
    <rPh sb="6" eb="7">
      <t>ケイ</t>
    </rPh>
    <rPh sb="12" eb="14">
      <t>ロクマク</t>
    </rPh>
    <rPh sb="14" eb="15">
      <t>エン</t>
    </rPh>
    <rPh sb="16" eb="19">
      <t>ノウコウソク</t>
    </rPh>
    <phoneticPr fontId="6"/>
  </si>
  <si>
    <t>病理結果未着</t>
    <rPh sb="0" eb="2">
      <t>ビョウリ</t>
    </rPh>
    <rPh sb="2" eb="4">
      <t>ケッカ</t>
    </rPh>
    <rPh sb="4" eb="6">
      <t>ミチャク</t>
    </rPh>
    <phoneticPr fontId="6"/>
  </si>
  <si>
    <t>GI</t>
    <phoneticPr fontId="6"/>
  </si>
  <si>
    <t>大工</t>
    <rPh sb="0" eb="2">
      <t>ダイク</t>
    </rPh>
    <phoneticPr fontId="6"/>
  </si>
  <si>
    <t>ホルモン</t>
    <phoneticPr fontId="6"/>
  </si>
  <si>
    <t>記銘力障害</t>
    <rPh sb="0" eb="3">
      <t>キメイリョク</t>
    </rPh>
    <rPh sb="3" eb="5">
      <t>ショウガイ</t>
    </rPh>
    <phoneticPr fontId="6"/>
  </si>
  <si>
    <t>V180I</t>
    <phoneticPr fontId="6"/>
  </si>
  <si>
    <t>Met/Val</t>
    <phoneticPr fontId="6"/>
  </si>
  <si>
    <t>Glu/Glu</t>
    <phoneticPr fontId="6"/>
  </si>
  <si>
    <t>-</t>
    <phoneticPr fontId="6"/>
  </si>
  <si>
    <t>国立病院機構　宮城病院</t>
    <rPh sb="0" eb="2">
      <t>コクリツ</t>
    </rPh>
    <rPh sb="2" eb="4">
      <t>ビョウイン</t>
    </rPh>
    <rPh sb="4" eb="6">
      <t>キコウ</t>
    </rPh>
    <rPh sb="7" eb="9">
      <t>ミヤギ</t>
    </rPh>
    <rPh sb="9" eb="11">
      <t>ビョウイン</t>
    </rPh>
    <phoneticPr fontId="6"/>
  </si>
  <si>
    <t>久永　欣哉</t>
    <rPh sb="0" eb="2">
      <t>ヒサナガ</t>
    </rPh>
    <rPh sb="3" eb="4">
      <t>キン</t>
    </rPh>
    <rPh sb="4" eb="5">
      <t>ヤ</t>
    </rPh>
    <phoneticPr fontId="6"/>
  </si>
  <si>
    <t>KK</t>
    <phoneticPr fontId="6"/>
  </si>
  <si>
    <t>トラック運転手（３０年）</t>
    <rPh sb="4" eb="7">
      <t>ウンテンシュ</t>
    </rPh>
    <rPh sb="10" eb="11">
      <t>ネン</t>
    </rPh>
    <phoneticPr fontId="6"/>
  </si>
  <si>
    <t>あげ物</t>
    <rPh sb="2" eb="3">
      <t>モノ</t>
    </rPh>
    <phoneticPr fontId="6"/>
  </si>
  <si>
    <t>970-8026</t>
  </si>
  <si>
    <t>福島県いわき市平字堂根町2-3</t>
    <rPh sb="0" eb="3">
      <t>フクシマケン</t>
    </rPh>
    <rPh sb="6" eb="7">
      <t>シ</t>
    </rPh>
    <rPh sb="7" eb="8">
      <t>タイ</t>
    </rPh>
    <rPh sb="8" eb="9">
      <t>アザ</t>
    </rPh>
    <rPh sb="9" eb="10">
      <t>ドウ</t>
    </rPh>
    <rPh sb="10" eb="12">
      <t>ネマチ</t>
    </rPh>
    <phoneticPr fontId="6"/>
  </si>
  <si>
    <t>竹林病院</t>
    <rPh sb="0" eb="2">
      <t>タケバヤシ</t>
    </rPh>
    <rPh sb="2" eb="4">
      <t>ビョウイン</t>
    </rPh>
    <phoneticPr fontId="6"/>
  </si>
  <si>
    <t>371-0025</t>
  </si>
  <si>
    <t>前橋市紅雲町1-7-13</t>
    <rPh sb="0" eb="3">
      <t>マエバシシ</t>
    </rPh>
    <rPh sb="3" eb="5">
      <t>コウウン</t>
    </rPh>
    <rPh sb="5" eb="6">
      <t>マチ</t>
    </rPh>
    <phoneticPr fontId="6"/>
  </si>
  <si>
    <t>群馬中央総合病院</t>
    <rPh sb="0" eb="2">
      <t>グンマ</t>
    </rPh>
    <rPh sb="2" eb="4">
      <t>チュウオウ</t>
    </rPh>
    <rPh sb="4" eb="6">
      <t>ソウゴウ</t>
    </rPh>
    <rPh sb="6" eb="8">
      <t>ビョウイン</t>
    </rPh>
    <phoneticPr fontId="6"/>
  </si>
  <si>
    <t>伊藤　雄一</t>
    <rPh sb="0" eb="2">
      <t>イトウ</t>
    </rPh>
    <rPh sb="3" eb="5">
      <t>ユウイチ</t>
    </rPh>
    <phoneticPr fontId="6"/>
  </si>
  <si>
    <t>乳癌（手術）、高血圧</t>
    <rPh sb="0" eb="2">
      <t>ニュウガン</t>
    </rPh>
    <rPh sb="3" eb="5">
      <t>シュジュツ</t>
    </rPh>
    <rPh sb="7" eb="10">
      <t>コウケツアツ</t>
    </rPh>
    <phoneticPr fontId="6"/>
  </si>
  <si>
    <t>HC</t>
    <phoneticPr fontId="6"/>
  </si>
  <si>
    <t>生もの（刺身）が好き</t>
    <rPh sb="0" eb="1">
      <t>ナマ</t>
    </rPh>
    <rPh sb="4" eb="6">
      <t>サシミ</t>
    </rPh>
    <rPh sb="8" eb="9">
      <t>ス</t>
    </rPh>
    <phoneticPr fontId="6"/>
  </si>
  <si>
    <t>卵巣嚢腫</t>
    <rPh sb="0" eb="2">
      <t>ランソウ</t>
    </rPh>
    <rPh sb="2" eb="3">
      <t>ノウ</t>
    </rPh>
    <rPh sb="3" eb="4">
      <t>シュ</t>
    </rPh>
    <phoneticPr fontId="6"/>
  </si>
  <si>
    <t>認知症</t>
    <rPh sb="0" eb="3">
      <t>ニンチショウ</t>
    </rPh>
    <phoneticPr fontId="6"/>
  </si>
  <si>
    <t>栃木県足利市本城3-2100</t>
    <rPh sb="0" eb="3">
      <t>トチギケン</t>
    </rPh>
    <rPh sb="3" eb="6">
      <t>アシカガシ</t>
    </rPh>
    <rPh sb="6" eb="8">
      <t>ホンジョウ</t>
    </rPh>
    <phoneticPr fontId="6"/>
  </si>
  <si>
    <t>足利赤十字病院</t>
    <rPh sb="0" eb="2">
      <t>アシカガ</t>
    </rPh>
    <rPh sb="2" eb="5">
      <t>セキジュウジ</t>
    </rPh>
    <rPh sb="5" eb="7">
      <t>ビョウイン</t>
    </rPh>
    <phoneticPr fontId="6"/>
  </si>
  <si>
    <t>五十棲　一男</t>
    <rPh sb="0" eb="3">
      <t>イソズミ</t>
    </rPh>
    <rPh sb="4" eb="6">
      <t>イチナン</t>
    </rPh>
    <phoneticPr fontId="6"/>
  </si>
  <si>
    <t>会社員（醤油工場）</t>
    <rPh sb="0" eb="3">
      <t>カイシャイン</t>
    </rPh>
    <rPh sb="4" eb="6">
      <t>ショウユ</t>
    </rPh>
    <rPh sb="6" eb="8">
      <t>コウジョウ</t>
    </rPh>
    <phoneticPr fontId="6"/>
  </si>
  <si>
    <t>胃癌（手術）、心房細動、右腓骨神経麻痺</t>
    <rPh sb="0" eb="2">
      <t>イガン</t>
    </rPh>
    <rPh sb="3" eb="5">
      <t>シュジュツ</t>
    </rPh>
    <rPh sb="7" eb="9">
      <t>シンボウ</t>
    </rPh>
    <rPh sb="9" eb="10">
      <t>サイ</t>
    </rPh>
    <rPh sb="10" eb="11">
      <t>ドウ</t>
    </rPh>
    <rPh sb="12" eb="13">
      <t>ミギ</t>
    </rPh>
    <rPh sb="13" eb="15">
      <t>ヒコツ</t>
    </rPh>
    <rPh sb="15" eb="17">
      <t>シンケイ</t>
    </rPh>
    <rPh sb="17" eb="19">
      <t>マヒ</t>
    </rPh>
    <phoneticPr fontId="6"/>
  </si>
  <si>
    <t>.</t>
    <phoneticPr fontId="6"/>
  </si>
  <si>
    <t>1984/5/8、1987/9/5</t>
    <phoneticPr fontId="6"/>
  </si>
  <si>
    <t>脳室上衣腫</t>
    <rPh sb="0" eb="2">
      <t>ノウシツ</t>
    </rPh>
    <rPh sb="2" eb="3">
      <t>ジョウ</t>
    </rPh>
    <rPh sb="3" eb="4">
      <t>イ</t>
    </rPh>
    <rPh sb="4" eb="5">
      <t>シュ</t>
    </rPh>
    <phoneticPr fontId="6"/>
  </si>
  <si>
    <t>硬膜移植年月日特定（2003/10/30）</t>
    <rPh sb="0" eb="2">
      <t>コウマク</t>
    </rPh>
    <rPh sb="2" eb="4">
      <t>イショク</t>
    </rPh>
    <rPh sb="4" eb="7">
      <t>ネンガッピ</t>
    </rPh>
    <rPh sb="7" eb="9">
      <t>トクテイ</t>
    </rPh>
    <phoneticPr fontId="6"/>
  </si>
  <si>
    <t>305-0005</t>
  </si>
  <si>
    <t>つくば市天久保2-1-1</t>
    <rPh sb="3" eb="4">
      <t>シ</t>
    </rPh>
    <rPh sb="4" eb="5">
      <t>テン</t>
    </rPh>
    <rPh sb="5" eb="7">
      <t>クボ</t>
    </rPh>
    <phoneticPr fontId="6"/>
  </si>
  <si>
    <t>筑波大学附属病院</t>
    <rPh sb="0" eb="2">
      <t>ツクバ</t>
    </rPh>
    <rPh sb="2" eb="4">
      <t>ダイガク</t>
    </rPh>
    <rPh sb="4" eb="6">
      <t>フゾク</t>
    </rPh>
    <rPh sb="6" eb="8">
      <t>ビョウイン</t>
    </rPh>
    <phoneticPr fontId="6"/>
  </si>
  <si>
    <t>渡邊　雅彦</t>
    <rPh sb="0" eb="2">
      <t>ワタナベ</t>
    </rPh>
    <rPh sb="3" eb="5">
      <t>マサヒコ</t>
    </rPh>
    <phoneticPr fontId="6"/>
  </si>
  <si>
    <t>IK</t>
    <phoneticPr fontId="6"/>
  </si>
  <si>
    <t>椎間板ヘルニア</t>
    <rPh sb="0" eb="3">
      <t>ツイカンバン</t>
    </rPh>
    <phoneticPr fontId="6"/>
  </si>
  <si>
    <t>377-0424</t>
  </si>
  <si>
    <t>吾妻郡中之条町中之条町1782</t>
    <rPh sb="0" eb="2">
      <t>アヅマ</t>
    </rPh>
    <rPh sb="2" eb="3">
      <t>グン</t>
    </rPh>
    <rPh sb="3" eb="6">
      <t>ナカノジョウ</t>
    </rPh>
    <rPh sb="6" eb="7">
      <t>マチ</t>
    </rPh>
    <rPh sb="7" eb="10">
      <t>ナカノジョウ</t>
    </rPh>
    <rPh sb="10" eb="11">
      <t>マチ</t>
    </rPh>
    <phoneticPr fontId="6"/>
  </si>
  <si>
    <t>田島病院</t>
    <rPh sb="0" eb="2">
      <t>タジマ</t>
    </rPh>
    <rPh sb="2" eb="4">
      <t>ビョウイン</t>
    </rPh>
    <phoneticPr fontId="6"/>
  </si>
  <si>
    <t>田島　郁文</t>
    <rPh sb="0" eb="2">
      <t>タジマ</t>
    </rPh>
    <rPh sb="3" eb="4">
      <t>イク</t>
    </rPh>
    <rPh sb="4" eb="5">
      <t>ブン</t>
    </rPh>
    <phoneticPr fontId="6"/>
  </si>
  <si>
    <t>IK</t>
    <phoneticPr fontId="6"/>
  </si>
  <si>
    <t>主婦（実家は農家）</t>
    <rPh sb="0" eb="2">
      <t>シュフ</t>
    </rPh>
    <rPh sb="3" eb="5">
      <t>ジッカ</t>
    </rPh>
    <rPh sb="6" eb="8">
      <t>ノウカ</t>
    </rPh>
    <phoneticPr fontId="6"/>
  </si>
  <si>
    <t>子宮筋腫、胆石</t>
    <rPh sb="0" eb="2">
      <t>シキュウ</t>
    </rPh>
    <rPh sb="2" eb="4">
      <t>キンシュ</t>
    </rPh>
    <rPh sb="5" eb="7">
      <t>タンセキ</t>
    </rPh>
    <phoneticPr fontId="6"/>
  </si>
  <si>
    <t>抑うつ</t>
    <rPh sb="0" eb="1">
      <t>ヨク</t>
    </rPh>
    <phoneticPr fontId="6"/>
  </si>
  <si>
    <t>371-0847</t>
  </si>
  <si>
    <t>前橋市大友町3-26-8</t>
    <rPh sb="0" eb="3">
      <t>マエバシシ</t>
    </rPh>
    <rPh sb="3" eb="6">
      <t>オオトモマチ</t>
    </rPh>
    <phoneticPr fontId="6"/>
  </si>
  <si>
    <t>老年病研究所附属病院</t>
    <rPh sb="0" eb="3">
      <t>ロウネンビョウ</t>
    </rPh>
    <rPh sb="3" eb="6">
      <t>ケンキュウショ</t>
    </rPh>
    <rPh sb="6" eb="8">
      <t>フゾク</t>
    </rPh>
    <rPh sb="8" eb="10">
      <t>ビョウイン</t>
    </rPh>
    <phoneticPr fontId="6"/>
  </si>
  <si>
    <t>藤田　清香</t>
    <rPh sb="0" eb="2">
      <t>フジタ</t>
    </rPh>
    <rPh sb="3" eb="4">
      <t>セイ</t>
    </rPh>
    <rPh sb="4" eb="5">
      <t>カ</t>
    </rPh>
    <phoneticPr fontId="6"/>
  </si>
  <si>
    <t>TK</t>
    <phoneticPr fontId="6"/>
  </si>
  <si>
    <t>部品製造（金属）</t>
    <rPh sb="0" eb="2">
      <t>ブヒン</t>
    </rPh>
    <rPh sb="2" eb="4">
      <t>セイゾウ</t>
    </rPh>
    <rPh sb="5" eb="7">
      <t>キンゾク</t>
    </rPh>
    <phoneticPr fontId="6"/>
  </si>
  <si>
    <t>頭痛、痴呆</t>
    <rPh sb="0" eb="2">
      <t>ヅツウ</t>
    </rPh>
    <rPh sb="3" eb="5">
      <t>チホウ</t>
    </rPh>
    <phoneticPr fontId="6"/>
  </si>
  <si>
    <t>378-0051</t>
  </si>
  <si>
    <t>沼田市上原町1551-4</t>
    <rPh sb="0" eb="3">
      <t>ヌマタシ</t>
    </rPh>
    <rPh sb="3" eb="6">
      <t>ウエハラマチ</t>
    </rPh>
    <phoneticPr fontId="6"/>
  </si>
  <si>
    <t>国立病院機構沼田病院</t>
    <rPh sb="0" eb="2">
      <t>コクリツ</t>
    </rPh>
    <rPh sb="2" eb="4">
      <t>ビョウイン</t>
    </rPh>
    <rPh sb="4" eb="6">
      <t>キコウ</t>
    </rPh>
    <rPh sb="6" eb="8">
      <t>ヌマタ</t>
    </rPh>
    <rPh sb="8" eb="10">
      <t>ビョウイン</t>
    </rPh>
    <phoneticPr fontId="6"/>
  </si>
  <si>
    <t>AC</t>
    <phoneticPr fontId="6"/>
  </si>
  <si>
    <t>右手の運動障害</t>
    <rPh sb="0" eb="2">
      <t>ミギテ</t>
    </rPh>
    <rPh sb="3" eb="5">
      <t>ウンドウ</t>
    </rPh>
    <rPh sb="5" eb="7">
      <t>ショウガイ</t>
    </rPh>
    <phoneticPr fontId="6"/>
  </si>
  <si>
    <t>143-0013</t>
  </si>
  <si>
    <t>大田区大森南4-13-21</t>
    <rPh sb="0" eb="3">
      <t>オオタク</t>
    </rPh>
    <rPh sb="3" eb="5">
      <t>オオモリ</t>
    </rPh>
    <rPh sb="5" eb="6">
      <t>ミナミ</t>
    </rPh>
    <phoneticPr fontId="6"/>
  </si>
  <si>
    <t>東京労災病院</t>
    <rPh sb="0" eb="2">
      <t>トウキョウ</t>
    </rPh>
    <rPh sb="2" eb="4">
      <t>ロウサイ</t>
    </rPh>
    <rPh sb="4" eb="6">
      <t>ビョウイン</t>
    </rPh>
    <phoneticPr fontId="6"/>
  </si>
  <si>
    <t>浅原　敏之</t>
    <rPh sb="0" eb="2">
      <t>アサハラ</t>
    </rPh>
    <rPh sb="3" eb="5">
      <t>トシユキ</t>
    </rPh>
    <phoneticPr fontId="6"/>
  </si>
  <si>
    <t>不安、意欲低下、失見当識</t>
    <rPh sb="0" eb="2">
      <t>フアン</t>
    </rPh>
    <rPh sb="3" eb="5">
      <t>イヨク</t>
    </rPh>
    <rPh sb="5" eb="7">
      <t>テイカ</t>
    </rPh>
    <rPh sb="8" eb="9">
      <t>シツ</t>
    </rPh>
    <rPh sb="9" eb="11">
      <t>ケントウ</t>
    </rPh>
    <rPh sb="11" eb="12">
      <t>シキ</t>
    </rPh>
    <phoneticPr fontId="6"/>
  </si>
  <si>
    <t>白内障、高血圧、高脂血症</t>
    <rPh sb="0" eb="3">
      <t>ハクナイショウ</t>
    </rPh>
    <rPh sb="4" eb="7">
      <t>コウケツアツ</t>
    </rPh>
    <rPh sb="8" eb="12">
      <t>コウシケッショウ</t>
    </rPh>
    <phoneticPr fontId="6"/>
  </si>
  <si>
    <t>不眠、痴呆</t>
    <rPh sb="0" eb="2">
      <t>フミン</t>
    </rPh>
    <rPh sb="3" eb="5">
      <t>チホウ</t>
    </rPh>
    <phoneticPr fontId="6"/>
  </si>
  <si>
    <t>++</t>
    <phoneticPr fontId="6"/>
  </si>
  <si>
    <t>YY</t>
    <phoneticPr fontId="6"/>
  </si>
  <si>
    <t>東京「</t>
    <rPh sb="0" eb="2">
      <t>トウキョウ</t>
    </rPh>
    <phoneticPr fontId="6"/>
  </si>
  <si>
    <t>ピアノ教師</t>
    <rPh sb="3" eb="5">
      <t>キョウシ</t>
    </rPh>
    <phoneticPr fontId="6"/>
  </si>
  <si>
    <t>心筋梗塞</t>
    <rPh sb="0" eb="2">
      <t>シンキン</t>
    </rPh>
    <rPh sb="2" eb="4">
      <t>コウソク</t>
    </rPh>
    <phoneticPr fontId="6"/>
  </si>
  <si>
    <t>つじつまの合わない会話</t>
    <rPh sb="5" eb="6">
      <t>ア</t>
    </rPh>
    <rPh sb="9" eb="11">
      <t>カイワ</t>
    </rPh>
    <phoneticPr fontId="6"/>
  </si>
  <si>
    <t>剖検病理組織標本に関するデータ入手（2003/3/17）</t>
    <rPh sb="0" eb="2">
      <t>ボウケン</t>
    </rPh>
    <rPh sb="2" eb="4">
      <t>ビョウリ</t>
    </rPh>
    <rPh sb="4" eb="6">
      <t>ソシキ</t>
    </rPh>
    <rPh sb="6" eb="8">
      <t>ヒョウホン</t>
    </rPh>
    <rPh sb="9" eb="10">
      <t>カン</t>
    </rPh>
    <rPh sb="15" eb="17">
      <t>ニュウシュ</t>
    </rPh>
    <phoneticPr fontId="6"/>
  </si>
  <si>
    <t>元溶接業</t>
    <rPh sb="0" eb="1">
      <t>モト</t>
    </rPh>
    <rPh sb="1" eb="3">
      <t>ヨウセツ</t>
    </rPh>
    <rPh sb="3" eb="4">
      <t>ギョウ</t>
    </rPh>
    <phoneticPr fontId="6"/>
  </si>
  <si>
    <t>虫垂炎（手術）、肋膜炎、喘息</t>
    <rPh sb="0" eb="3">
      <t>チュウスイエン</t>
    </rPh>
    <rPh sb="4" eb="6">
      <t>シュジュツ</t>
    </rPh>
    <rPh sb="8" eb="10">
      <t>ロクマク</t>
    </rPh>
    <rPh sb="10" eb="11">
      <t>エン</t>
    </rPh>
    <rPh sb="12" eb="14">
      <t>ゼンソク</t>
    </rPh>
    <phoneticPr fontId="6"/>
  </si>
  <si>
    <t>痴呆症状</t>
    <rPh sb="0" eb="2">
      <t>チホウ</t>
    </rPh>
    <rPh sb="2" eb="4">
      <t>ショウジョウ</t>
    </rPh>
    <phoneticPr fontId="6"/>
  </si>
  <si>
    <t>自営業の会計、マンションの管理人</t>
    <rPh sb="0" eb="3">
      <t>ジエイギョウ</t>
    </rPh>
    <rPh sb="4" eb="6">
      <t>カイケイ</t>
    </rPh>
    <rPh sb="13" eb="16">
      <t>カンリニン</t>
    </rPh>
    <phoneticPr fontId="6"/>
  </si>
  <si>
    <t>V180I</t>
    <phoneticPr fontId="6"/>
  </si>
  <si>
    <t>柏市西原7-6-1</t>
    <rPh sb="0" eb="2">
      <t>カシワシ</t>
    </rPh>
    <rPh sb="2" eb="4">
      <t>ニシハラ</t>
    </rPh>
    <phoneticPr fontId="6"/>
  </si>
  <si>
    <t>柏水会初石病院</t>
    <rPh sb="0" eb="1">
      <t>カシワ</t>
    </rPh>
    <rPh sb="1" eb="2">
      <t>ミズ</t>
    </rPh>
    <rPh sb="2" eb="3">
      <t>カイ</t>
    </rPh>
    <rPh sb="3" eb="5">
      <t>ハツイシ</t>
    </rPh>
    <rPh sb="5" eb="7">
      <t>ビョウイン</t>
    </rPh>
    <phoneticPr fontId="6"/>
  </si>
  <si>
    <t>NS</t>
    <phoneticPr fontId="6"/>
  </si>
  <si>
    <t>洋服仕立て</t>
    <rPh sb="0" eb="2">
      <t>ヨウフク</t>
    </rPh>
    <rPh sb="2" eb="4">
      <t>シタ</t>
    </rPh>
    <phoneticPr fontId="6"/>
  </si>
  <si>
    <t>後頭部痛</t>
    <rPh sb="0" eb="3">
      <t>コウトウブ</t>
    </rPh>
    <rPh sb="3" eb="4">
      <t>ツウ</t>
    </rPh>
    <phoneticPr fontId="6"/>
  </si>
  <si>
    <t>ホテルマン</t>
    <phoneticPr fontId="6"/>
  </si>
  <si>
    <t>肺炎、蓄膿症</t>
    <rPh sb="0" eb="2">
      <t>ハイエン</t>
    </rPh>
    <rPh sb="3" eb="6">
      <t>チクノウショウ</t>
    </rPh>
    <phoneticPr fontId="6"/>
  </si>
  <si>
    <t>141-0022</t>
  </si>
  <si>
    <t>品川区東五反田5-9-22</t>
    <rPh sb="0" eb="3">
      <t>シナガワク</t>
    </rPh>
    <rPh sb="3" eb="4">
      <t>ヒガシ</t>
    </rPh>
    <rPh sb="4" eb="7">
      <t>ゴタンダ</t>
    </rPh>
    <phoneticPr fontId="6"/>
  </si>
  <si>
    <t>ＮＴＴ東日本関東病院</t>
    <rPh sb="3" eb="4">
      <t>ヒガシ</t>
    </rPh>
    <rPh sb="4" eb="6">
      <t>ニッポン</t>
    </rPh>
    <rPh sb="6" eb="8">
      <t>カントウ</t>
    </rPh>
    <rPh sb="8" eb="10">
      <t>ビョウイン</t>
    </rPh>
    <phoneticPr fontId="6"/>
  </si>
  <si>
    <t>荒崎　圭介</t>
    <rPh sb="0" eb="2">
      <t>アラサキ</t>
    </rPh>
    <rPh sb="3" eb="5">
      <t>ケイスケ</t>
    </rPh>
    <phoneticPr fontId="6"/>
  </si>
  <si>
    <t>Codon200Lys</t>
    <phoneticPr fontId="6"/>
  </si>
  <si>
    <t>死亡情報追加（2003/3/17）</t>
    <rPh sb="0" eb="2">
      <t>シボウ</t>
    </rPh>
    <rPh sb="2" eb="4">
      <t>ジョウホウ</t>
    </rPh>
    <rPh sb="4" eb="6">
      <t>ツイカ</t>
    </rPh>
    <phoneticPr fontId="6"/>
  </si>
  <si>
    <t>YM</t>
    <phoneticPr fontId="6"/>
  </si>
  <si>
    <t>無職（主婦）</t>
    <rPh sb="0" eb="2">
      <t>ムショク</t>
    </rPh>
    <rPh sb="3" eb="5">
      <t>シュフ</t>
    </rPh>
    <phoneticPr fontId="6"/>
  </si>
  <si>
    <t>慢性硬膜下血腫、白内障</t>
    <rPh sb="0" eb="2">
      <t>マンセイ</t>
    </rPh>
    <rPh sb="2" eb="5">
      <t>コウマクカ</t>
    </rPh>
    <rPh sb="5" eb="7">
      <t>ケッシュ</t>
    </rPh>
    <rPh sb="8" eb="11">
      <t>ハクナイショウ</t>
    </rPh>
    <phoneticPr fontId="6"/>
  </si>
  <si>
    <t>平林　久吾</t>
    <rPh sb="0" eb="1">
      <t>ヒラ</t>
    </rPh>
    <rPh sb="1" eb="2">
      <t>ハヤシ</t>
    </rPh>
    <rPh sb="3" eb="4">
      <t>ヒサ</t>
    </rPh>
    <rPh sb="4" eb="5">
      <t>ゴ</t>
    </rPh>
    <phoneticPr fontId="6"/>
  </si>
  <si>
    <t>クリーニング自営業の妻</t>
    <rPh sb="6" eb="9">
      <t>ジエイギョウ</t>
    </rPh>
    <rPh sb="10" eb="11">
      <t>ツマ</t>
    </rPh>
    <phoneticPr fontId="6"/>
  </si>
  <si>
    <t>カルシウム製剤（牛骨入り）</t>
    <rPh sb="5" eb="7">
      <t>セイザイ</t>
    </rPh>
    <rPh sb="8" eb="9">
      <t>ウシ</t>
    </rPh>
    <rPh sb="9" eb="10">
      <t>ホネ</t>
    </rPh>
    <rPh sb="10" eb="11">
      <t>イ</t>
    </rPh>
    <phoneticPr fontId="6"/>
  </si>
  <si>
    <t>子宮脱（手術）、高血圧、糖尿病、アルコール依存症</t>
    <rPh sb="0" eb="2">
      <t>シキュウ</t>
    </rPh>
    <rPh sb="2" eb="3">
      <t>ダツ</t>
    </rPh>
    <rPh sb="4" eb="6">
      <t>シュジュツ</t>
    </rPh>
    <rPh sb="8" eb="11">
      <t>コウケツアツ</t>
    </rPh>
    <rPh sb="12" eb="15">
      <t>トウニョウビョウ</t>
    </rPh>
    <rPh sb="21" eb="24">
      <t>イゾンショウ</t>
    </rPh>
    <phoneticPr fontId="6"/>
  </si>
  <si>
    <t>左手ジストニア、ミオクローヌス</t>
    <rPh sb="0" eb="2">
      <t>ヒダリテ</t>
    </rPh>
    <phoneticPr fontId="6"/>
  </si>
  <si>
    <t>259-1303</t>
  </si>
  <si>
    <t>秦野市三屋131</t>
    <rPh sb="0" eb="3">
      <t>ハダノシ</t>
    </rPh>
    <rPh sb="3" eb="4">
      <t>ミ</t>
    </rPh>
    <rPh sb="4" eb="5">
      <t>ヤ</t>
    </rPh>
    <phoneticPr fontId="6"/>
  </si>
  <si>
    <t>秦野会秦野病院</t>
    <rPh sb="0" eb="2">
      <t>ハダノ</t>
    </rPh>
    <rPh sb="2" eb="3">
      <t>カイ</t>
    </rPh>
    <rPh sb="3" eb="5">
      <t>ハダノ</t>
    </rPh>
    <rPh sb="5" eb="7">
      <t>ビョウイン</t>
    </rPh>
    <phoneticPr fontId="6"/>
  </si>
  <si>
    <t>高血圧、高脂血症、白内障</t>
    <rPh sb="0" eb="3">
      <t>コウケツアツ</t>
    </rPh>
    <rPh sb="4" eb="8">
      <t>コウシケッショウ</t>
    </rPh>
    <rPh sb="9" eb="12">
      <t>ハクナイショウ</t>
    </rPh>
    <phoneticPr fontId="6"/>
  </si>
  <si>
    <t>めまい、立ちくらみ</t>
    <rPh sb="4" eb="5">
      <t>タ</t>
    </rPh>
    <phoneticPr fontId="6"/>
  </si>
  <si>
    <t>250-0055</t>
  </si>
  <si>
    <t>小田原市久野46</t>
    <rPh sb="0" eb="4">
      <t>オダワラシ</t>
    </rPh>
    <rPh sb="4" eb="6">
      <t>ヒサノ</t>
    </rPh>
    <phoneticPr fontId="6"/>
  </si>
  <si>
    <t>小田原市立病院</t>
    <rPh sb="0" eb="3">
      <t>オダワラ</t>
    </rPh>
    <rPh sb="3" eb="5">
      <t>シリツ</t>
    </rPh>
    <rPh sb="5" eb="7">
      <t>ビョウイン</t>
    </rPh>
    <phoneticPr fontId="6"/>
  </si>
  <si>
    <t>阿久津　二夫</t>
    <rPh sb="0" eb="3">
      <t>アクツ</t>
    </rPh>
    <rPh sb="4" eb="5">
      <t>ニ</t>
    </rPh>
    <rPh sb="5" eb="6">
      <t>オ</t>
    </rPh>
    <phoneticPr fontId="6"/>
  </si>
  <si>
    <t>SR</t>
    <phoneticPr fontId="6"/>
  </si>
  <si>
    <t>ボーとしている</t>
    <phoneticPr fontId="6"/>
  </si>
  <si>
    <t>+++</t>
    <phoneticPr fontId="6"/>
  </si>
  <si>
    <t>SH</t>
    <phoneticPr fontId="6"/>
  </si>
  <si>
    <t>歴史研究家</t>
    <rPh sb="0" eb="2">
      <t>レキシ</t>
    </rPh>
    <rPh sb="2" eb="5">
      <t>ケンキュウカ</t>
    </rPh>
    <phoneticPr fontId="6"/>
  </si>
  <si>
    <t>めまい、ふらつき</t>
    <phoneticPr fontId="6"/>
  </si>
  <si>
    <t>YR</t>
    <phoneticPr fontId="6"/>
  </si>
  <si>
    <t>髄膜腫（の疑い）、海綿状血管腫</t>
    <rPh sb="0" eb="2">
      <t>ズイマク</t>
    </rPh>
    <rPh sb="2" eb="3">
      <t>シュ</t>
    </rPh>
    <rPh sb="5" eb="6">
      <t>ウタガ</t>
    </rPh>
    <rPh sb="9" eb="12">
      <t>カイメンジョウ</t>
    </rPh>
    <rPh sb="12" eb="14">
      <t>ケッカン</t>
    </rPh>
    <rPh sb="14" eb="15">
      <t>シュ</t>
    </rPh>
    <phoneticPr fontId="6"/>
  </si>
  <si>
    <t>1986/10/7にも手術で硬膜使用</t>
    <rPh sb="11" eb="13">
      <t>シュジュツ</t>
    </rPh>
    <rPh sb="14" eb="16">
      <t>コウマク</t>
    </rPh>
    <rPh sb="16" eb="18">
      <t>シヨウ</t>
    </rPh>
    <phoneticPr fontId="6"/>
  </si>
  <si>
    <t>241-0000</t>
  </si>
  <si>
    <t>横浜市旭区天指町1197-1</t>
    <rPh sb="0" eb="3">
      <t>ヨコハマシ</t>
    </rPh>
    <rPh sb="3" eb="5">
      <t>アサヒク</t>
    </rPh>
    <rPh sb="5" eb="6">
      <t>テン</t>
    </rPh>
    <rPh sb="6" eb="7">
      <t>ユビ</t>
    </rPh>
    <rPh sb="7" eb="8">
      <t>マチ</t>
    </rPh>
    <phoneticPr fontId="22"/>
  </si>
  <si>
    <t>聖マリアンナ医科大学横浜市西部病院</t>
    <rPh sb="0" eb="1">
      <t>セイ</t>
    </rPh>
    <rPh sb="6" eb="8">
      <t>イカ</t>
    </rPh>
    <rPh sb="8" eb="10">
      <t>ダイガク</t>
    </rPh>
    <rPh sb="10" eb="13">
      <t>ヨコハマシ</t>
    </rPh>
    <rPh sb="13" eb="14">
      <t>ニシ</t>
    </rPh>
    <rPh sb="14" eb="15">
      <t>ブ</t>
    </rPh>
    <rPh sb="15" eb="17">
      <t>ビョウイン</t>
    </rPh>
    <phoneticPr fontId="6"/>
  </si>
  <si>
    <t>野色　陽二</t>
    <rPh sb="0" eb="1">
      <t>ノ</t>
    </rPh>
    <rPh sb="1" eb="2">
      <t>イロ</t>
    </rPh>
    <rPh sb="3" eb="5">
      <t>ヨウジ</t>
    </rPh>
    <phoneticPr fontId="22"/>
  </si>
  <si>
    <t>HC</t>
    <phoneticPr fontId="6"/>
  </si>
  <si>
    <t>胆石（手術）、胆嚢炎</t>
    <rPh sb="0" eb="2">
      <t>タンセキ</t>
    </rPh>
    <rPh sb="3" eb="5">
      <t>シュジュツ</t>
    </rPh>
    <rPh sb="7" eb="10">
      <t>タンノウエン</t>
    </rPh>
    <phoneticPr fontId="6"/>
  </si>
  <si>
    <t>母と兄が　CJD（ただし未検査）</t>
    <rPh sb="0" eb="1">
      <t>ハハ</t>
    </rPh>
    <rPh sb="2" eb="3">
      <t>アニ</t>
    </rPh>
    <rPh sb="12" eb="15">
      <t>ミケンサ</t>
    </rPh>
    <phoneticPr fontId="6"/>
  </si>
  <si>
    <t>建築会社の事務職員</t>
    <rPh sb="0" eb="2">
      <t>ケンチク</t>
    </rPh>
    <rPh sb="2" eb="4">
      <t>ガイシャ</t>
    </rPh>
    <rPh sb="5" eb="7">
      <t>ジム</t>
    </rPh>
    <rPh sb="7" eb="9">
      <t>ショクイン</t>
    </rPh>
    <phoneticPr fontId="6"/>
  </si>
  <si>
    <t>患者の母と兄</t>
    <rPh sb="0" eb="2">
      <t>カンジャ</t>
    </rPh>
    <rPh sb="3" eb="4">
      <t>ハハ</t>
    </rPh>
    <rPh sb="5" eb="6">
      <t>アニ</t>
    </rPh>
    <phoneticPr fontId="6"/>
  </si>
  <si>
    <t>うつ病</t>
    <rPh sb="2" eb="3">
      <t>ビョウ</t>
    </rPh>
    <phoneticPr fontId="6"/>
  </si>
  <si>
    <t>codon200の変異</t>
    <rPh sb="9" eb="11">
      <t>ヘンイ</t>
    </rPh>
    <phoneticPr fontId="6"/>
  </si>
  <si>
    <t>Met/Met</t>
    <phoneticPr fontId="6"/>
  </si>
  <si>
    <t>Glu/Lys</t>
    <phoneticPr fontId="6"/>
  </si>
  <si>
    <t>AI</t>
    <phoneticPr fontId="6"/>
  </si>
  <si>
    <t>鍼灸師</t>
    <rPh sb="0" eb="3">
      <t>シンキュウシ</t>
    </rPh>
    <phoneticPr fontId="6"/>
  </si>
  <si>
    <t>魚好き</t>
    <rPh sb="0" eb="1">
      <t>サカナ</t>
    </rPh>
    <rPh sb="1" eb="2">
      <t>ス</t>
    </rPh>
    <phoneticPr fontId="6"/>
  </si>
  <si>
    <t>肺結核、胃潰瘍、手根管症候群、MCTD、黄斑変性症</t>
    <rPh sb="0" eb="3">
      <t>ハイケッカク</t>
    </rPh>
    <rPh sb="4" eb="7">
      <t>イカイヨウ</t>
    </rPh>
    <rPh sb="8" eb="9">
      <t>シュ</t>
    </rPh>
    <rPh sb="9" eb="10">
      <t>コン</t>
    </rPh>
    <rPh sb="10" eb="11">
      <t>カン</t>
    </rPh>
    <rPh sb="11" eb="14">
      <t>ショウコウグン</t>
    </rPh>
    <rPh sb="20" eb="21">
      <t>オウ</t>
    </rPh>
    <rPh sb="21" eb="22">
      <t>ハン</t>
    </rPh>
    <rPh sb="22" eb="25">
      <t>ヘンセイショウ</t>
    </rPh>
    <phoneticPr fontId="6"/>
  </si>
  <si>
    <t>歩行時ふらつき、不眠、食思不振</t>
    <rPh sb="0" eb="3">
      <t>ホコウジ</t>
    </rPh>
    <rPh sb="8" eb="10">
      <t>フミン</t>
    </rPh>
    <rPh sb="11" eb="12">
      <t>ショク</t>
    </rPh>
    <rPh sb="12" eb="13">
      <t>シ</t>
    </rPh>
    <rPh sb="13" eb="15">
      <t>フシン</t>
    </rPh>
    <phoneticPr fontId="6"/>
  </si>
  <si>
    <t>NC</t>
    <phoneticPr fontId="6"/>
  </si>
  <si>
    <t>すき焼き屋店員、主婦</t>
    <rPh sb="2" eb="3">
      <t>ヤ</t>
    </rPh>
    <rPh sb="4" eb="5">
      <t>ヤ</t>
    </rPh>
    <rPh sb="5" eb="7">
      <t>テンイン</t>
    </rPh>
    <rPh sb="8" eb="10">
      <t>シュフ</t>
    </rPh>
    <phoneticPr fontId="6"/>
  </si>
  <si>
    <t>胆石（手術）、乳癌、白内障、緑内障</t>
    <rPh sb="0" eb="2">
      <t>タンセキ</t>
    </rPh>
    <rPh sb="3" eb="5">
      <t>シュジュツ</t>
    </rPh>
    <rPh sb="7" eb="9">
      <t>ニュウガン</t>
    </rPh>
    <rPh sb="10" eb="13">
      <t>ハクナイショウ</t>
    </rPh>
    <rPh sb="14" eb="17">
      <t>リョクナイショウ</t>
    </rPh>
    <phoneticPr fontId="6"/>
  </si>
  <si>
    <t>書字障害</t>
    <rPh sb="0" eb="1">
      <t>ショ</t>
    </rPh>
    <rPh sb="1" eb="4">
      <t>ジショウガイ</t>
    </rPh>
    <phoneticPr fontId="6"/>
  </si>
  <si>
    <t>235-0012</t>
  </si>
  <si>
    <t>横浜市磯子区滝頭1-2-1</t>
    <rPh sb="0" eb="3">
      <t>ヨコハマシ</t>
    </rPh>
    <rPh sb="3" eb="6">
      <t>イソゴク</t>
    </rPh>
    <rPh sb="6" eb="7">
      <t>タキ</t>
    </rPh>
    <rPh sb="7" eb="8">
      <t>トウ</t>
    </rPh>
    <phoneticPr fontId="6"/>
  </si>
  <si>
    <t>横浜市脳血管医療センター</t>
    <rPh sb="0" eb="3">
      <t>ヨコハマシ</t>
    </rPh>
    <rPh sb="3" eb="6">
      <t>ノウケッカン</t>
    </rPh>
    <rPh sb="6" eb="8">
      <t>イリョウ</t>
    </rPh>
    <phoneticPr fontId="6"/>
  </si>
  <si>
    <t>栗田　竜子</t>
    <rPh sb="0" eb="2">
      <t>クリタ</t>
    </rPh>
    <rPh sb="3" eb="5">
      <t>タツコ</t>
    </rPh>
    <phoneticPr fontId="6"/>
  </si>
  <si>
    <t>SJ</t>
    <phoneticPr fontId="6"/>
  </si>
  <si>
    <t>子宮外妊娠、胆石</t>
    <rPh sb="0" eb="3">
      <t>シキュウガイ</t>
    </rPh>
    <rPh sb="3" eb="5">
      <t>ニンシン</t>
    </rPh>
    <rPh sb="6" eb="8">
      <t>タンセキ</t>
    </rPh>
    <phoneticPr fontId="6"/>
  </si>
  <si>
    <t>KY</t>
    <phoneticPr fontId="6"/>
  </si>
  <si>
    <t>裁判所管理職（５９歳まで）</t>
    <rPh sb="0" eb="3">
      <t>サイバンショ</t>
    </rPh>
    <rPh sb="3" eb="6">
      <t>カンリショク</t>
    </rPh>
    <rPh sb="9" eb="10">
      <t>サイ</t>
    </rPh>
    <phoneticPr fontId="6"/>
  </si>
  <si>
    <t>虫垂炎（手術）、メニエル病、胃下垂</t>
    <rPh sb="0" eb="3">
      <t>チュウスイエン</t>
    </rPh>
    <rPh sb="4" eb="6">
      <t>シュジュツ</t>
    </rPh>
    <rPh sb="12" eb="13">
      <t>ビョウ</t>
    </rPh>
    <rPh sb="14" eb="17">
      <t>イカスイ</t>
    </rPh>
    <phoneticPr fontId="6"/>
  </si>
  <si>
    <t>歩行障害、めまい</t>
    <rPh sb="0" eb="2">
      <t>ホコウ</t>
    </rPh>
    <rPh sb="2" eb="4">
      <t>ショウガイ</t>
    </rPh>
    <phoneticPr fontId="6"/>
  </si>
  <si>
    <t>three-time octapeptide insertion</t>
    <phoneticPr fontId="6"/>
  </si>
  <si>
    <t>Insertion</t>
    <phoneticPr fontId="6"/>
  </si>
  <si>
    <t>Lys/Lys</t>
    <phoneticPr fontId="6"/>
  </si>
  <si>
    <t>&lt;3 units</t>
    <phoneticPr fontId="6"/>
  </si>
  <si>
    <t>228-0802</t>
  </si>
  <si>
    <t>相模原市上鶴間7-9-1</t>
    <rPh sb="0" eb="4">
      <t>サガミハラシ</t>
    </rPh>
    <rPh sb="4" eb="5">
      <t>カミ</t>
    </rPh>
    <rPh sb="5" eb="7">
      <t>ツルマ</t>
    </rPh>
    <phoneticPr fontId="6"/>
  </si>
  <si>
    <t>東芝林間病院</t>
    <rPh sb="0" eb="2">
      <t>トウシバ</t>
    </rPh>
    <rPh sb="2" eb="4">
      <t>リンカン</t>
    </rPh>
    <rPh sb="4" eb="6">
      <t>ビョウイン</t>
    </rPh>
    <phoneticPr fontId="6"/>
  </si>
  <si>
    <t>西田　陽一郎</t>
    <rPh sb="0" eb="2">
      <t>ニシダ</t>
    </rPh>
    <rPh sb="3" eb="6">
      <t>ヨウイチロウ</t>
    </rPh>
    <phoneticPr fontId="6"/>
  </si>
  <si>
    <t>蓄膿症</t>
    <rPh sb="0" eb="3">
      <t>チクノウショウ</t>
    </rPh>
    <phoneticPr fontId="6"/>
  </si>
  <si>
    <t>視力低下、下肢の運動失調</t>
    <rPh sb="0" eb="2">
      <t>シリョク</t>
    </rPh>
    <rPh sb="2" eb="4">
      <t>テイカ</t>
    </rPh>
    <rPh sb="5" eb="7">
      <t>カシ</t>
    </rPh>
    <rPh sb="8" eb="10">
      <t>ウンドウ</t>
    </rPh>
    <rPh sb="10" eb="12">
      <t>シッチョウ</t>
    </rPh>
    <phoneticPr fontId="6"/>
  </si>
  <si>
    <t>271-8511</t>
  </si>
  <si>
    <t>松戸市上本郷4005</t>
    <rPh sb="0" eb="2">
      <t>マツド</t>
    </rPh>
    <rPh sb="2" eb="3">
      <t>シ</t>
    </rPh>
    <rPh sb="3" eb="4">
      <t>カミ</t>
    </rPh>
    <rPh sb="4" eb="6">
      <t>ホンゴウ</t>
    </rPh>
    <phoneticPr fontId="6"/>
  </si>
  <si>
    <t>松戸市立病院</t>
    <rPh sb="0" eb="2">
      <t>マツド</t>
    </rPh>
    <rPh sb="2" eb="4">
      <t>シリツ</t>
    </rPh>
    <rPh sb="4" eb="6">
      <t>ビョウイン</t>
    </rPh>
    <phoneticPr fontId="6"/>
  </si>
  <si>
    <t>小島　重幸</t>
    <rPh sb="0" eb="2">
      <t>コジマ</t>
    </rPh>
    <rPh sb="3" eb="5">
      <t>シゲユキ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</si>
  <si>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</si>
  <si>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精肉店調理販売</t>
    <rPh sb="0" eb="3">
      <t>セイニクテン</t>
    </rPh>
    <rPh sb="3" eb="5">
      <t>チョウリ</t>
    </rPh>
    <rPh sb="5" eb="7">
      <t>ハンバイ</t>
    </rPh>
    <phoneticPr fontId="6"/>
  </si>
  <si>
    <t>と畜（詳細不詳）</t>
    <rPh sb="1" eb="2">
      <t>チク</t>
    </rPh>
    <rPh sb="3" eb="5">
      <t>ショウサイ</t>
    </rPh>
    <rPh sb="5" eb="7">
      <t>フショウ</t>
    </rPh>
    <phoneticPr fontId="6"/>
  </si>
  <si>
    <t>完全子宮脱、高血圧症、白内障</t>
    <rPh sb="0" eb="2">
      <t>カンゼン</t>
    </rPh>
    <rPh sb="2" eb="4">
      <t>シキュウ</t>
    </rPh>
    <rPh sb="4" eb="5">
      <t>ダツ</t>
    </rPh>
    <rPh sb="6" eb="10">
      <t>コウケツアツショウ</t>
    </rPh>
    <rPh sb="11" eb="14">
      <t>ハクナイショウ</t>
    </rPh>
    <phoneticPr fontId="6"/>
  </si>
  <si>
    <t>認知機能障害、あるいは左耳聴覚過敏</t>
    <rPh sb="0" eb="2">
      <t>ニンチ</t>
    </rPh>
    <rPh sb="2" eb="4">
      <t>キノウ</t>
    </rPh>
    <rPh sb="4" eb="6">
      <t>ショウガイ</t>
    </rPh>
    <rPh sb="11" eb="13">
      <t>ヒダリミミ</t>
    </rPh>
    <rPh sb="13" eb="15">
      <t>チョウカク</t>
    </rPh>
    <rPh sb="15" eb="17">
      <t>カビン</t>
    </rPh>
    <phoneticPr fontId="6"/>
  </si>
  <si>
    <t>+-</t>
    <phoneticPr fontId="6"/>
  </si>
  <si>
    <t>OY</t>
    <phoneticPr fontId="6"/>
  </si>
  <si>
    <t>酪農（養豚）</t>
    <rPh sb="0" eb="2">
      <t>ラクノウ</t>
    </rPh>
    <rPh sb="3" eb="5">
      <t>ヨウトン</t>
    </rPh>
    <phoneticPr fontId="6"/>
  </si>
  <si>
    <t>高血圧、糖尿病</t>
    <rPh sb="0" eb="3">
      <t>コウケツアツ</t>
    </rPh>
    <rPh sb="4" eb="7">
      <t>トウニョウビョウ</t>
    </rPh>
    <phoneticPr fontId="6"/>
  </si>
  <si>
    <t>皮質盲</t>
    <rPh sb="0" eb="2">
      <t>ヒシツ</t>
    </rPh>
    <rPh sb="2" eb="3">
      <t>モウ</t>
    </rPh>
    <phoneticPr fontId="6"/>
  </si>
  <si>
    <t>剖検病理組織に関する情報入手によりprobableからdefiniteへ変更（2003/3/17）</t>
    <rPh sb="0" eb="2">
      <t>ボウケン</t>
    </rPh>
    <rPh sb="2" eb="4">
      <t>ビョウリ</t>
    </rPh>
    <rPh sb="4" eb="6">
      <t>ソシキ</t>
    </rPh>
    <rPh sb="7" eb="8">
      <t>カン</t>
    </rPh>
    <rPh sb="10" eb="12">
      <t>ジョウホウ</t>
    </rPh>
    <rPh sb="12" eb="14">
      <t>ニュウシュ</t>
    </rPh>
    <rPh sb="36" eb="38">
      <t>ヘンコウ</t>
    </rPh>
    <phoneticPr fontId="6"/>
  </si>
  <si>
    <t>ST</t>
    <phoneticPr fontId="6"/>
  </si>
  <si>
    <t>小学校の教員</t>
    <rPh sb="0" eb="3">
      <t>ショウガッコウ</t>
    </rPh>
    <rPh sb="4" eb="6">
      <t>キョウイン</t>
    </rPh>
    <phoneticPr fontId="6"/>
  </si>
  <si>
    <t>左側片マヒ</t>
    <rPh sb="0" eb="2">
      <t>ヒダリガワ</t>
    </rPh>
    <rPh sb="2" eb="3">
      <t>カタ</t>
    </rPh>
    <phoneticPr fontId="6"/>
  </si>
  <si>
    <t>284-0001</t>
  </si>
  <si>
    <t>四街道市大日1681-1</t>
    <rPh sb="0" eb="4">
      <t>ヨツカイドウシ</t>
    </rPh>
    <rPh sb="4" eb="5">
      <t>オオ</t>
    </rPh>
    <rPh sb="5" eb="6">
      <t>ニチ</t>
    </rPh>
    <phoneticPr fontId="6"/>
  </si>
  <si>
    <t>ｵｰｸｽｶﾞｰﾃﾞﾝｸﾘﾆｯｸ</t>
  </si>
  <si>
    <t>TA</t>
    <phoneticPr fontId="6"/>
  </si>
  <si>
    <t>農業機械販売</t>
    <rPh sb="0" eb="2">
      <t>ノウギョウ</t>
    </rPh>
    <rPh sb="2" eb="4">
      <t>キカイ</t>
    </rPh>
    <rPh sb="4" eb="6">
      <t>ハンバイ</t>
    </rPh>
    <phoneticPr fontId="6"/>
  </si>
  <si>
    <t>右上肢複合型不随意運動</t>
    <rPh sb="0" eb="1">
      <t>ミギ</t>
    </rPh>
    <rPh sb="1" eb="3">
      <t>ジョウシ</t>
    </rPh>
    <rPh sb="3" eb="6">
      <t>フクゴウガタ</t>
    </rPh>
    <rPh sb="6" eb="8">
      <t>フズイ</t>
    </rPh>
    <rPh sb="8" eb="9">
      <t>イ</t>
    </rPh>
    <rPh sb="9" eb="11">
      <t>ウンドウ</t>
    </rPh>
    <phoneticPr fontId="6"/>
  </si>
  <si>
    <t>&lt;5</t>
    <phoneticPr fontId="6"/>
  </si>
  <si>
    <t>MT</t>
    <phoneticPr fontId="6"/>
  </si>
  <si>
    <t>慢性硬膜下血腫</t>
    <rPh sb="0" eb="2">
      <t>マンセイ</t>
    </rPh>
    <rPh sb="2" eb="5">
      <t>コウマクカ</t>
    </rPh>
    <rPh sb="5" eb="7">
      <t>ケッシュ</t>
    </rPh>
    <phoneticPr fontId="6"/>
  </si>
  <si>
    <t>HK</t>
    <phoneticPr fontId="6"/>
  </si>
  <si>
    <t>大学事務職員</t>
    <rPh sb="0" eb="2">
      <t>ダイガク</t>
    </rPh>
    <rPh sb="2" eb="4">
      <t>ジム</t>
    </rPh>
    <rPh sb="4" eb="6">
      <t>ショクイン</t>
    </rPh>
    <phoneticPr fontId="6"/>
  </si>
  <si>
    <t>ペットのダックスフント</t>
    <phoneticPr fontId="6"/>
  </si>
  <si>
    <t>アキレス腱（手術）</t>
    <rPh sb="4" eb="5">
      <t>ケン</t>
    </rPh>
    <rPh sb="6" eb="8">
      <t>シュジュツ</t>
    </rPh>
    <phoneticPr fontId="6"/>
  </si>
  <si>
    <t>+</t>
    <phoneticPr fontId="6"/>
  </si>
  <si>
    <t>国立精神神経センター国府台病院</t>
    <rPh sb="0" eb="2">
      <t>コクリツ</t>
    </rPh>
    <rPh sb="2" eb="4">
      <t>セイシン</t>
    </rPh>
    <rPh sb="4" eb="6">
      <t>シンケイ</t>
    </rPh>
    <rPh sb="10" eb="13">
      <t>コクフダイ</t>
    </rPh>
    <rPh sb="13" eb="15">
      <t>ビョウイン</t>
    </rPh>
    <phoneticPr fontId="6"/>
  </si>
  <si>
    <t>湯浅　龍彦</t>
    <rPh sb="0" eb="2">
      <t>ユアサ</t>
    </rPh>
    <rPh sb="3" eb="5">
      <t>タツヒコ</t>
    </rPh>
    <phoneticPr fontId="6"/>
  </si>
  <si>
    <t>英国渡航歴：１９９５年頃２日間</t>
    <rPh sb="0" eb="2">
      <t>エイコク</t>
    </rPh>
    <rPh sb="2" eb="5">
      <t>トコウレキ</t>
    </rPh>
    <rPh sb="10" eb="12">
      <t>ネンゴロ</t>
    </rPh>
    <rPh sb="13" eb="14">
      <t>ニチ</t>
    </rPh>
    <rPh sb="14" eb="15">
      <t>カン</t>
    </rPh>
    <phoneticPr fontId="6"/>
  </si>
  <si>
    <t>緑内障（手術）、高脂血症、眼底出血</t>
    <rPh sb="0" eb="3">
      <t>リョクナイショウ</t>
    </rPh>
    <rPh sb="4" eb="6">
      <t>シュジュツ</t>
    </rPh>
    <rPh sb="8" eb="12">
      <t>コウシケッショウ</t>
    </rPh>
    <rPh sb="13" eb="15">
      <t>ガンテイ</t>
    </rPh>
    <rPh sb="15" eb="17">
      <t>シュッケツ</t>
    </rPh>
    <phoneticPr fontId="6"/>
  </si>
  <si>
    <t>右手の違和感</t>
    <rPh sb="0" eb="2">
      <t>ミギテ</t>
    </rPh>
    <rPh sb="3" eb="6">
      <t>イワカン</t>
    </rPh>
    <phoneticPr fontId="6"/>
  </si>
  <si>
    <t>260-0801</t>
  </si>
  <si>
    <t>千葉市中央区仁戸名町673番地</t>
    <rPh sb="0" eb="3">
      <t>チバシ</t>
    </rPh>
    <rPh sb="3" eb="6">
      <t>チュウオウク</t>
    </rPh>
    <rPh sb="6" eb="7">
      <t>ジン</t>
    </rPh>
    <rPh sb="7" eb="8">
      <t>ト</t>
    </rPh>
    <rPh sb="8" eb="9">
      <t>ナ</t>
    </rPh>
    <rPh sb="9" eb="10">
      <t>マチ</t>
    </rPh>
    <rPh sb="13" eb="15">
      <t>バンチ</t>
    </rPh>
    <phoneticPr fontId="6"/>
  </si>
  <si>
    <t>国立療養所千葉東病院</t>
    <rPh sb="0" eb="2">
      <t>コクリツ</t>
    </rPh>
    <rPh sb="2" eb="4">
      <t>リョウヨウ</t>
    </rPh>
    <rPh sb="4" eb="5">
      <t>ショ</t>
    </rPh>
    <rPh sb="5" eb="7">
      <t>チバ</t>
    </rPh>
    <rPh sb="7" eb="8">
      <t>ヒガシ</t>
    </rPh>
    <rPh sb="8" eb="10">
      <t>ビョウイン</t>
    </rPh>
    <phoneticPr fontId="6"/>
  </si>
  <si>
    <t>大隅　悦子</t>
    <rPh sb="0" eb="2">
      <t>オオスミ</t>
    </rPh>
    <rPh sb="3" eb="5">
      <t>エツコ</t>
    </rPh>
    <phoneticPr fontId="6"/>
  </si>
  <si>
    <t>子宮筋腫（手術）、高血圧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</si>
  <si>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277-0004</t>
  </si>
  <si>
    <t>柏市柏下163-1</t>
    <rPh sb="0" eb="2">
      <t>カシワシ</t>
    </rPh>
    <rPh sb="2" eb="3">
      <t>カシワ</t>
    </rPh>
    <rPh sb="3" eb="4">
      <t>シタ</t>
    </rPh>
    <phoneticPr fontId="6"/>
  </si>
  <si>
    <t>慈恵医大附属柏病院</t>
    <rPh sb="0" eb="2">
      <t>ジケイ</t>
    </rPh>
    <rPh sb="2" eb="4">
      <t>イダイ</t>
    </rPh>
    <rPh sb="4" eb="6">
      <t>フゾク</t>
    </rPh>
    <rPh sb="6" eb="7">
      <t>カシワ</t>
    </rPh>
    <rPh sb="7" eb="9">
      <t>ビョウイン</t>
    </rPh>
    <phoneticPr fontId="6"/>
  </si>
  <si>
    <t>谷口　洋</t>
    <rPh sb="0" eb="2">
      <t>タニグチ</t>
    </rPh>
    <rPh sb="3" eb="4">
      <t>ヨウ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</si>
  <si>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</si>
  <si>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何度も同じことを電話する。夜昼間違えて会社に行く</t>
    <rPh sb="0" eb="2">
      <t>ナンド</t>
    </rPh>
    <rPh sb="3" eb="4">
      <t>オナ</t>
    </rPh>
    <rPh sb="8" eb="10">
      <t>デンワ</t>
    </rPh>
    <rPh sb="13" eb="15">
      <t>ヨルヒル</t>
    </rPh>
    <rPh sb="15" eb="17">
      <t>マチガ</t>
    </rPh>
    <rPh sb="19" eb="21">
      <t>カイシャ</t>
    </rPh>
    <rPh sb="22" eb="23">
      <t>イ</t>
    </rPh>
    <phoneticPr fontId="6"/>
  </si>
  <si>
    <t>-</t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</si>
  <si>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</si>
  <si>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食品関係</t>
    <rPh sb="0" eb="2">
      <t>ショクヒン</t>
    </rPh>
    <rPh sb="2" eb="4">
      <t>カンケイ</t>
    </rPh>
    <phoneticPr fontId="6"/>
  </si>
  <si>
    <t>緑内障（手術）</t>
    <rPh sb="0" eb="3">
      <t>リョクナイショウ</t>
    </rPh>
    <rPh sb="4" eb="6">
      <t>シュジュツ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</si>
  <si>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</si>
  <si>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農業（牛）</t>
    <rPh sb="0" eb="2">
      <t>ノウギョウ</t>
    </rPh>
    <rPh sb="3" eb="4">
      <t>ウシ</t>
    </rPh>
    <phoneticPr fontId="6"/>
  </si>
  <si>
    <t>甘い物（はちみつ、ヨーグルト）</t>
    <rPh sb="0" eb="1">
      <t>アマ</t>
    </rPh>
    <rPh sb="2" eb="3">
      <t>モノ</t>
    </rPh>
    <phoneticPr fontId="6"/>
  </si>
  <si>
    <t>畜産（牛、馬）</t>
    <rPh sb="0" eb="2">
      <t>チクサン</t>
    </rPh>
    <rPh sb="3" eb="4">
      <t>ウシ</t>
    </rPh>
    <rPh sb="5" eb="6">
      <t>ウマ</t>
    </rPh>
    <phoneticPr fontId="6"/>
  </si>
  <si>
    <t>陰嚢水腫</t>
    <rPh sb="0" eb="2">
      <t>インノウ</t>
    </rPh>
    <rPh sb="2" eb="4">
      <t>スイシュ</t>
    </rPh>
    <phoneticPr fontId="6"/>
  </si>
  <si>
    <t>歩きにくさ、足のピクツキ</t>
    <rPh sb="0" eb="1">
      <t>アル</t>
    </rPh>
    <rPh sb="6" eb="7">
      <t>アシ</t>
    </rPh>
    <phoneticPr fontId="6"/>
  </si>
  <si>
    <t>生検あり</t>
    <rPh sb="0" eb="1">
      <t>セイ</t>
    </rPh>
    <rPh sb="1" eb="2">
      <t>ケン</t>
    </rPh>
    <phoneticPr fontId="6"/>
  </si>
  <si>
    <t>880-0911</t>
  </si>
  <si>
    <t>宮崎市大字田吉4374の1</t>
    <rPh sb="0" eb="3">
      <t>ミヤザキシ</t>
    </rPh>
    <rPh sb="3" eb="5">
      <t>オオアザ</t>
    </rPh>
    <rPh sb="5" eb="7">
      <t>タヨシ</t>
    </rPh>
    <phoneticPr fontId="6"/>
  </si>
  <si>
    <t>国立療養所宮崎東病院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</si>
  <si>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塩屋　敬一</t>
    <rPh sb="0" eb="2">
      <t>シオヤ</t>
    </rPh>
    <rPh sb="3" eb="5">
      <t>ケイイチ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</si>
  <si>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</si>
  <si>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家婦</t>
    <rPh sb="0" eb="1">
      <t>イエ</t>
    </rPh>
    <rPh sb="1" eb="2">
      <t>フ</t>
    </rPh>
    <phoneticPr fontId="6"/>
  </si>
  <si>
    <t>虫垂炎、白内障</t>
    <rPh sb="0" eb="3">
      <t>チュウスイエン</t>
    </rPh>
    <rPh sb="4" eb="7">
      <t>ハクナイショウ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</si>
  <si>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</si>
  <si>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姉がCJD（#510）</t>
    <rPh sb="0" eb="1">
      <t>アネ</t>
    </rPh>
    <phoneticPr fontId="6"/>
  </si>
  <si>
    <t>たまにパート（焼き鳥を串に刺す）</t>
    <rPh sb="7" eb="8">
      <t>ヤ</t>
    </rPh>
    <rPh sb="9" eb="10">
      <t>トリ</t>
    </rPh>
    <rPh sb="11" eb="12">
      <t>クシ</t>
    </rPh>
    <rPh sb="13" eb="14">
      <t>サ</t>
    </rPh>
    <phoneticPr fontId="6"/>
  </si>
  <si>
    <t>甘いもの</t>
    <rPh sb="0" eb="1">
      <t>アマ</t>
    </rPh>
    <phoneticPr fontId="6"/>
  </si>
  <si>
    <t>焼き鳥の串刺し</t>
    <rPh sb="0" eb="1">
      <t>ヤ</t>
    </rPh>
    <rPh sb="2" eb="3">
      <t>トリ</t>
    </rPh>
    <rPh sb="4" eb="6">
      <t>クシザ</t>
    </rPh>
    <phoneticPr fontId="6"/>
  </si>
  <si>
    <t>腰椎椎間板ヘルニア、交通外傷</t>
    <rPh sb="0" eb="2">
      <t>ヨウツイ</t>
    </rPh>
    <rPh sb="2" eb="5">
      <t>ツイカンバン</t>
    </rPh>
    <rPh sb="10" eb="12">
      <t>コウツウ</t>
    </rPh>
    <rPh sb="12" eb="14">
      <t>ガイショウ</t>
    </rPh>
    <phoneticPr fontId="6"/>
  </si>
  <si>
    <t>もの忘れ、計算力低下</t>
    <rPh sb="2" eb="3">
      <t>ワス</t>
    </rPh>
    <rPh sb="5" eb="8">
      <t>ケイサンリョク</t>
    </rPh>
    <rPh sb="8" eb="10">
      <t>テイカ</t>
    </rPh>
    <phoneticPr fontId="6"/>
  </si>
  <si>
    <t>#510は姉</t>
    <rPh sb="5" eb="6">
      <t>アネ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</si>
  <si>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</si>
  <si>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もと銀行員</t>
    <rPh sb="2" eb="5">
      <t>ギンコウイン</t>
    </rPh>
    <phoneticPr fontId="6"/>
  </si>
  <si>
    <t>虫垂炎（手術）、慢性膵炎</t>
    <rPh sb="0" eb="3">
      <t>チュウスイエン</t>
    </rPh>
    <rPh sb="4" eb="6">
      <t>シュジュツ</t>
    </rPh>
    <rPh sb="8" eb="10">
      <t>マンセイ</t>
    </rPh>
    <rPh sb="10" eb="12">
      <t>スイエン</t>
    </rPh>
    <phoneticPr fontId="6"/>
  </si>
  <si>
    <t>視野が狭い感じ、歩行時ふらつき、書字障害</t>
    <rPh sb="0" eb="2">
      <t>シヤ</t>
    </rPh>
    <rPh sb="3" eb="4">
      <t>セマ</t>
    </rPh>
    <rPh sb="5" eb="6">
      <t>カン</t>
    </rPh>
    <rPh sb="8" eb="11">
      <t>ホコウジ</t>
    </rPh>
    <rPh sb="16" eb="17">
      <t>ショ</t>
    </rPh>
    <rPh sb="17" eb="20">
      <t>ジショウガイ</t>
    </rPh>
    <phoneticPr fontId="6"/>
  </si>
  <si>
    <t>codon232Met→Arg</t>
    <phoneticPr fontId="6"/>
  </si>
  <si>
    <t>420-8688</t>
  </si>
  <si>
    <t>静岡市漆山886番地</t>
    <rPh sb="0" eb="3">
      <t>シズオカシ</t>
    </rPh>
    <rPh sb="3" eb="5">
      <t>ウルシヤマ</t>
    </rPh>
    <rPh sb="8" eb="10">
      <t>バンチ</t>
    </rPh>
    <phoneticPr fontId="6"/>
  </si>
  <si>
    <t>国立療養所　静岡神経医療ｾﾝﾀｰ</t>
    <rPh sb="0" eb="2">
      <t>コクリツ</t>
    </rPh>
    <rPh sb="2" eb="5">
      <t>リョウヨウショ</t>
    </rPh>
    <rPh sb="6" eb="8">
      <t>シズオカ</t>
    </rPh>
    <rPh sb="8" eb="10">
      <t>シンケイ</t>
    </rPh>
    <rPh sb="10" eb="12">
      <t>イリョウ</t>
    </rPh>
    <phoneticPr fontId="6"/>
  </si>
  <si>
    <r>
      <t>W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</si>
  <si>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元プレス工</t>
    <rPh sb="0" eb="1">
      <t>モト</t>
    </rPh>
    <rPh sb="4" eb="5">
      <t>コウ</t>
    </rPh>
    <phoneticPr fontId="6"/>
  </si>
  <si>
    <t>痔疾（手術）、本態性振戦、糖尿病、高血圧</t>
    <rPh sb="0" eb="2">
      <t>ジシツ</t>
    </rPh>
    <rPh sb="3" eb="5">
      <t>シュジュツ</t>
    </rPh>
    <rPh sb="7" eb="9">
      <t>ホンタイ</t>
    </rPh>
    <rPh sb="9" eb="10">
      <t>セイ</t>
    </rPh>
    <rPh sb="10" eb="11">
      <t>シン</t>
    </rPh>
    <rPh sb="11" eb="12">
      <t>セン</t>
    </rPh>
    <rPh sb="13" eb="16">
      <t>トウニョウビョウ</t>
    </rPh>
    <rPh sb="17" eb="20">
      <t>コウケツアツ</t>
    </rPh>
    <phoneticPr fontId="6"/>
  </si>
  <si>
    <t>失見当識</t>
    <rPh sb="0" eb="1">
      <t>シツ</t>
    </rPh>
    <rPh sb="1" eb="3">
      <t>ケントウ</t>
    </rPh>
    <rPh sb="3" eb="4">
      <t>シキ</t>
    </rPh>
    <phoneticPr fontId="6"/>
  </si>
  <si>
    <t>codon200Glu→Lys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</si>
  <si>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</si>
  <si>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事務、主婦</t>
    <rPh sb="0" eb="2">
      <t>ジム</t>
    </rPh>
    <rPh sb="3" eb="5">
      <t>シュフ</t>
    </rPh>
    <phoneticPr fontId="6"/>
  </si>
  <si>
    <t>虫垂炎切除（手術）</t>
    <rPh sb="0" eb="3">
      <t>チュウスイエン</t>
    </rPh>
    <rPh sb="3" eb="5">
      <t>セツジョ</t>
    </rPh>
    <rPh sb="6" eb="8">
      <t>シュジュツ</t>
    </rPh>
    <phoneticPr fontId="6"/>
  </si>
  <si>
    <t>codon200Lys変異</t>
    <rPh sb="11" eb="13">
      <t>ヘンイ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</si>
  <si>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</si>
  <si>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合板製造業</t>
    <rPh sb="0" eb="2">
      <t>ゴウバン</t>
    </rPh>
    <rPh sb="2" eb="5">
      <t>セイゾウギョウ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</si>
  <si>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</si>
  <si>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タオル製造会社勤務</t>
    <rPh sb="3" eb="5">
      <t>セイゾウ</t>
    </rPh>
    <rPh sb="5" eb="7">
      <t>ガイシャ</t>
    </rPh>
    <rPh sb="7" eb="9">
      <t>キンム</t>
    </rPh>
    <phoneticPr fontId="6"/>
  </si>
  <si>
    <t>歩行時のふらつき</t>
    <rPh sb="0" eb="3">
      <t>ホコウジ</t>
    </rPh>
    <phoneticPr fontId="6"/>
  </si>
  <si>
    <t>507-0042</t>
  </si>
  <si>
    <t>多治見市前畑町5-161</t>
    <rPh sb="0" eb="4">
      <t>タジミシ</t>
    </rPh>
    <rPh sb="4" eb="6">
      <t>マエハタ</t>
    </rPh>
    <rPh sb="6" eb="7">
      <t>マチ</t>
    </rPh>
    <phoneticPr fontId="6"/>
  </si>
  <si>
    <t>岐阜県立多治見病院</t>
    <rPh sb="0" eb="2">
      <t>ギフ</t>
    </rPh>
    <rPh sb="2" eb="4">
      <t>ケンリツ</t>
    </rPh>
    <rPh sb="4" eb="7">
      <t>タジミ</t>
    </rPh>
    <rPh sb="7" eb="9">
      <t>ビョウイン</t>
    </rPh>
    <phoneticPr fontId="6"/>
  </si>
  <si>
    <t>亀山　隆</t>
    <rPh sb="0" eb="2">
      <t>カメヤマ</t>
    </rPh>
    <rPh sb="3" eb="4">
      <t>タカシ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</si>
  <si>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</si>
  <si>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畑仕事を素手で行った</t>
    <rPh sb="0" eb="3">
      <t>ハタケシゴト</t>
    </rPh>
    <rPh sb="4" eb="6">
      <t>スデ</t>
    </rPh>
    <rPh sb="7" eb="8">
      <t>オコナ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</si>
  <si>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</si>
  <si>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うつ</t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</si>
  <si>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</si>
  <si>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右膝外傷（手術）、左乳癌（手術）、慢性中耳炎</t>
    <rPh sb="0" eb="2">
      <t>ミギヒザ</t>
    </rPh>
    <rPh sb="2" eb="4">
      <t>ガイショウ</t>
    </rPh>
    <rPh sb="5" eb="7">
      <t>シュジュツ</t>
    </rPh>
    <rPh sb="9" eb="10">
      <t>ヒダリ</t>
    </rPh>
    <rPh sb="10" eb="12">
      <t>ニュウガン</t>
    </rPh>
    <rPh sb="13" eb="15">
      <t>シュジュツ</t>
    </rPh>
    <rPh sb="17" eb="19">
      <t>マンセイ</t>
    </rPh>
    <rPh sb="19" eb="22">
      <t>チュウジエン</t>
    </rPh>
    <phoneticPr fontId="6"/>
  </si>
  <si>
    <t>926-0841</t>
  </si>
  <si>
    <t>七尾市松百町8部3-1</t>
    <rPh sb="0" eb="3">
      <t>ナナオシ</t>
    </rPh>
    <rPh sb="3" eb="4">
      <t>マツ</t>
    </rPh>
    <rPh sb="4" eb="5">
      <t>ヒャク</t>
    </rPh>
    <rPh sb="5" eb="6">
      <t>マチ</t>
    </rPh>
    <rPh sb="7" eb="8">
      <t>ブ</t>
    </rPh>
    <phoneticPr fontId="6"/>
  </si>
  <si>
    <t>国立療養所七尾病院</t>
    <rPh sb="0" eb="2">
      <t>コクリツ</t>
    </rPh>
    <rPh sb="2" eb="5">
      <t>リョウヨウショ</t>
    </rPh>
    <rPh sb="5" eb="7">
      <t>ナナオ</t>
    </rPh>
    <rPh sb="7" eb="9">
      <t>ビョウイン</t>
    </rPh>
    <phoneticPr fontId="6"/>
  </si>
  <si>
    <t>横地　英博</t>
    <rPh sb="0" eb="2">
      <t>ヨコチ</t>
    </rPh>
    <rPh sb="3" eb="5">
      <t>ヒデヒロ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</si>
  <si>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</si>
  <si>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魚中心</t>
    <rPh sb="0" eb="1">
      <t>サカナ</t>
    </rPh>
    <rPh sb="1" eb="3">
      <t>チュウシン</t>
    </rPh>
    <phoneticPr fontId="6"/>
  </si>
  <si>
    <t>腸の手術（詳細不詳）</t>
    <rPh sb="0" eb="1">
      <t>チョウ</t>
    </rPh>
    <rPh sb="2" eb="4">
      <t>シュジュツ</t>
    </rPh>
    <rPh sb="5" eb="7">
      <t>ショウサイ</t>
    </rPh>
    <rPh sb="7" eb="9">
      <t>フショウ</t>
    </rPh>
    <phoneticPr fontId="6"/>
  </si>
  <si>
    <t>左耳なり</t>
    <rPh sb="0" eb="2">
      <t>ヒダリミミ</t>
    </rPh>
    <phoneticPr fontId="6"/>
  </si>
  <si>
    <t>Met/Met</t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</si>
  <si>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</si>
  <si>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結核</t>
    <rPh sb="0" eb="2">
      <t>ケッカク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</si>
  <si>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</si>
  <si>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教員、主婦</t>
    <rPh sb="0" eb="2">
      <t>キョウイン</t>
    </rPh>
    <rPh sb="3" eb="5">
      <t>シュフ</t>
    </rPh>
    <phoneticPr fontId="6"/>
  </si>
  <si>
    <t>魚介類が多く、肉は少ない</t>
    <rPh sb="0" eb="3">
      <t>ギョカイルイ</t>
    </rPh>
    <rPh sb="4" eb="5">
      <t>オオ</t>
    </rPh>
    <rPh sb="7" eb="8">
      <t>ニク</t>
    </rPh>
    <rPh sb="9" eb="10">
      <t>スク</t>
    </rPh>
    <phoneticPr fontId="6"/>
  </si>
  <si>
    <t>心臓バイパス手術、高血圧、高脂血症、脳梗塞</t>
    <rPh sb="0" eb="2">
      <t>シンゾウ</t>
    </rPh>
    <rPh sb="6" eb="8">
      <t>シュジュツ</t>
    </rPh>
    <rPh sb="9" eb="12">
      <t>コウケツアツ</t>
    </rPh>
    <rPh sb="13" eb="17">
      <t>コウシケッショウ</t>
    </rPh>
    <rPh sb="18" eb="21">
      <t>ノウコウソク</t>
    </rPh>
    <phoneticPr fontId="6"/>
  </si>
  <si>
    <t>910-0067</t>
  </si>
  <si>
    <t>福井市新田塚1-42-1</t>
    <rPh sb="0" eb="3">
      <t>フクイシ</t>
    </rPh>
    <phoneticPr fontId="6"/>
  </si>
  <si>
    <t>福井総合病院</t>
    <rPh sb="0" eb="2">
      <t>フクイ</t>
    </rPh>
    <rPh sb="2" eb="4">
      <t>ソウゴウ</t>
    </rPh>
    <rPh sb="4" eb="6">
      <t>ビョウイン</t>
    </rPh>
    <phoneticPr fontId="6"/>
  </si>
  <si>
    <t>伊藤　清吾</t>
    <rPh sb="0" eb="2">
      <t>イトウ</t>
    </rPh>
    <rPh sb="3" eb="5">
      <t>セイゴ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</si>
  <si>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</si>
  <si>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畜産（牛、豚、鳥、犬）</t>
    <rPh sb="0" eb="2">
      <t>チクサン</t>
    </rPh>
    <rPh sb="3" eb="4">
      <t>ウシ</t>
    </rPh>
    <rPh sb="5" eb="6">
      <t>ブタ</t>
    </rPh>
    <rPh sb="7" eb="8">
      <t>トリ</t>
    </rPh>
    <rPh sb="9" eb="10">
      <t>イヌ</t>
    </rPh>
    <phoneticPr fontId="6"/>
  </si>
  <si>
    <t>子宮癌（手術）、胆石症（手術）</t>
    <rPh sb="0" eb="2">
      <t>シキュウ</t>
    </rPh>
    <rPh sb="2" eb="3">
      <t>ガン</t>
    </rPh>
    <rPh sb="4" eb="6">
      <t>シュジュツ</t>
    </rPh>
    <rPh sb="8" eb="11">
      <t>タンセキショウ</t>
    </rPh>
    <rPh sb="12" eb="14">
      <t>シュジュツ</t>
    </rPh>
    <phoneticPr fontId="6"/>
  </si>
  <si>
    <t>めまい</t>
    <phoneticPr fontId="6"/>
  </si>
  <si>
    <r>
      <t>G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</si>
  <si>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右大腿骨骨折（手術）、気胸</t>
    <rPh sb="0" eb="1">
      <t>ミギ</t>
    </rPh>
    <rPh sb="1" eb="4">
      <t>ダイタイコツ</t>
    </rPh>
    <rPh sb="4" eb="6">
      <t>コッセツ</t>
    </rPh>
    <rPh sb="7" eb="9">
      <t>シュジュツ</t>
    </rPh>
    <rPh sb="11" eb="13">
      <t>キキョウ</t>
    </rPh>
    <phoneticPr fontId="6"/>
  </si>
  <si>
    <t>忘れやすい、よく寝る</t>
    <rPh sb="0" eb="1">
      <t>ワス</t>
    </rPh>
    <rPh sb="8" eb="9">
      <t>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</si>
  <si>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</si>
  <si>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白内障（手術）</t>
    <rPh sb="0" eb="3">
      <t>ハクナイショウ</t>
    </rPh>
    <rPh sb="4" eb="6">
      <t>シュジュツ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</si>
  <si>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</si>
  <si>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公務員</t>
    <rPh sb="0" eb="3">
      <t>コウムイン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</si>
  <si>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</si>
  <si>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各種栄養剤、栄養食品</t>
    <rPh sb="0" eb="2">
      <t>カクシュ</t>
    </rPh>
    <rPh sb="2" eb="5">
      <t>エイヨウザイ</t>
    </rPh>
    <rPh sb="6" eb="8">
      <t>エイヨウ</t>
    </rPh>
    <rPh sb="8" eb="10">
      <t>ショクヒン</t>
    </rPh>
    <phoneticPr fontId="6"/>
  </si>
  <si>
    <t>白内障、椎骨脳底動脈不全</t>
    <rPh sb="0" eb="3">
      <t>ハクナイショウ</t>
    </rPh>
    <rPh sb="4" eb="6">
      <t>ツイコツ</t>
    </rPh>
    <rPh sb="6" eb="8">
      <t>ノウテイ</t>
    </rPh>
    <rPh sb="8" eb="10">
      <t>ドウミャク</t>
    </rPh>
    <rPh sb="10" eb="12">
      <t>フゼン</t>
    </rPh>
    <phoneticPr fontId="6"/>
  </si>
  <si>
    <t>藤田保健衛生大学病院</t>
    <rPh sb="0" eb="2">
      <t>フジタ</t>
    </rPh>
    <rPh sb="2" eb="4">
      <t>ホケン</t>
    </rPh>
    <rPh sb="4" eb="6">
      <t>エイセイ</t>
    </rPh>
    <rPh sb="6" eb="8">
      <t>ダイガク</t>
    </rPh>
    <rPh sb="8" eb="10">
      <t>ビョウイン</t>
    </rPh>
    <phoneticPr fontId="6"/>
  </si>
  <si>
    <t>尾関　俊彦</t>
    <rPh sb="0" eb="2">
      <t>オゼキ</t>
    </rPh>
    <rPh sb="3" eb="5">
      <t>トシヒコ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</si>
  <si>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</si>
  <si>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左上肢の痺れ感</t>
    <rPh sb="0" eb="1">
      <t>ヒダリ</t>
    </rPh>
    <rPh sb="1" eb="3">
      <t>ジョウシ</t>
    </rPh>
    <rPh sb="4" eb="5">
      <t>シビ</t>
    </rPh>
    <rPh sb="6" eb="7">
      <t>カン</t>
    </rPh>
    <phoneticPr fontId="6"/>
  </si>
  <si>
    <t>-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</si>
  <si>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J</t>
    </r>
    <phoneticPr fontId="6"/>
  </si>
  <si>
    <t>特記すべきことなし</t>
    <rPh sb="0" eb="2">
      <t>トッキ</t>
    </rPh>
    <phoneticPr fontId="6"/>
  </si>
  <si>
    <t>骨盤腹膜炎（手術）</t>
    <rPh sb="0" eb="2">
      <t>コツバン</t>
    </rPh>
    <rPh sb="2" eb="5">
      <t>フクマクエン</t>
    </rPh>
    <rPh sb="6" eb="8">
      <t>シュジュツ</t>
    </rPh>
    <phoneticPr fontId="6"/>
  </si>
  <si>
    <t>右足感覚障害</t>
    <rPh sb="0" eb="2">
      <t>ミギアシ</t>
    </rPh>
    <rPh sb="2" eb="4">
      <t>カンカク</t>
    </rPh>
    <rPh sb="4" eb="6">
      <t>ショウガイ</t>
    </rPh>
    <phoneticPr fontId="6"/>
  </si>
  <si>
    <t>++</t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</si>
  <si>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</si>
  <si>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教師、住職</t>
    <rPh sb="0" eb="2">
      <t>キョウシ</t>
    </rPh>
    <rPh sb="3" eb="5">
      <t>ジュウショク</t>
    </rPh>
    <phoneticPr fontId="6"/>
  </si>
  <si>
    <t>肉が好き</t>
    <rPh sb="0" eb="1">
      <t>ニク</t>
    </rPh>
    <rPh sb="2" eb="3">
      <t>ス</t>
    </rPh>
    <phoneticPr fontId="6"/>
  </si>
  <si>
    <t>前立腺肥大</t>
    <rPh sb="0" eb="3">
      <t>ゼンリツセン</t>
    </rPh>
    <rPh sb="3" eb="5">
      <t>ヒダイ</t>
    </rPh>
    <phoneticPr fontId="6"/>
  </si>
  <si>
    <t>一宮市立市民病院</t>
    <rPh sb="0" eb="2">
      <t>イチノミヤ</t>
    </rPh>
    <rPh sb="2" eb="4">
      <t>シリツ</t>
    </rPh>
    <rPh sb="4" eb="6">
      <t>シミン</t>
    </rPh>
    <rPh sb="6" eb="8">
      <t>ビョウイン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</si>
  <si>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</si>
  <si>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虫垂炎（手術）</t>
    <rPh sb="0" eb="3">
      <t>チュウスイエン</t>
    </rPh>
    <rPh sb="4" eb="6">
      <t>シュジュツ</t>
    </rPh>
    <phoneticPr fontId="6"/>
  </si>
  <si>
    <t>ふらつき、記銘力低下</t>
    <rPh sb="5" eb="8">
      <t>キメイリョク</t>
    </rPh>
    <rPh sb="8" eb="10">
      <t>テイカ</t>
    </rPh>
    <phoneticPr fontId="6"/>
  </si>
  <si>
    <t>460-0001</t>
  </si>
  <si>
    <t>名古屋市中区三の丸4-1-1</t>
    <rPh sb="0" eb="4">
      <t>ナゴヤシ</t>
    </rPh>
    <rPh sb="4" eb="6">
      <t>ナカク</t>
    </rPh>
    <rPh sb="6" eb="7">
      <t>サン</t>
    </rPh>
    <rPh sb="8" eb="9">
      <t>マル</t>
    </rPh>
    <phoneticPr fontId="6"/>
  </si>
  <si>
    <t>国立名古屋病院</t>
    <rPh sb="0" eb="2">
      <t>コクリツ</t>
    </rPh>
    <rPh sb="2" eb="5">
      <t>ナゴヤ</t>
    </rPh>
    <rPh sb="5" eb="7">
      <t>ビョウイン</t>
    </rPh>
    <phoneticPr fontId="6"/>
  </si>
  <si>
    <t>向井　栄一郎</t>
    <rPh sb="0" eb="2">
      <t>ムカイ</t>
    </rPh>
    <rPh sb="3" eb="6">
      <t>エイイチロウ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</si>
  <si>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</si>
  <si>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和菓子製造、販売</t>
    <rPh sb="0" eb="3">
      <t>ワガシ</t>
    </rPh>
    <rPh sb="3" eb="5">
      <t>セイゾウ</t>
    </rPh>
    <rPh sb="6" eb="8">
      <t>ハンバイ</t>
    </rPh>
    <phoneticPr fontId="6"/>
  </si>
  <si>
    <t>寺田　正樹</t>
    <rPh sb="0" eb="2">
      <t>テラダ</t>
    </rPh>
    <rPh sb="3" eb="5">
      <t>マサキ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</si>
  <si>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A</t>
    </r>
    <phoneticPr fontId="6"/>
  </si>
  <si>
    <t>魚、甘い物が好き</t>
    <rPh sb="0" eb="1">
      <t>サカナ</t>
    </rPh>
    <rPh sb="2" eb="3">
      <t>アマ</t>
    </rPh>
    <rPh sb="4" eb="5">
      <t>モノ</t>
    </rPh>
    <rPh sb="6" eb="7">
      <t>ス</t>
    </rPh>
    <phoneticPr fontId="6"/>
  </si>
  <si>
    <t>三叉神経痛（手術）</t>
    <rPh sb="0" eb="2">
      <t>サンサ</t>
    </rPh>
    <rPh sb="2" eb="5">
      <t>シンケイツウ</t>
    </rPh>
    <rPh sb="6" eb="8">
      <t>シュジュツ</t>
    </rPh>
    <phoneticPr fontId="6"/>
  </si>
  <si>
    <t>体が傾く</t>
    <rPh sb="0" eb="1">
      <t>カラダ</t>
    </rPh>
    <rPh sb="2" eb="3">
      <t>カタム</t>
    </rPh>
    <phoneticPr fontId="6"/>
  </si>
  <si>
    <t>441-8085</t>
  </si>
  <si>
    <t>豊橋市青竹町字八間西50</t>
    <rPh sb="0" eb="3">
      <t>トヨハシシ</t>
    </rPh>
    <rPh sb="3" eb="5">
      <t>アオタケ</t>
    </rPh>
    <rPh sb="5" eb="6">
      <t>マチ</t>
    </rPh>
    <rPh sb="6" eb="7">
      <t>アザ</t>
    </rPh>
    <rPh sb="7" eb="9">
      <t>ハッケン</t>
    </rPh>
    <rPh sb="9" eb="10">
      <t>ニシ</t>
    </rPh>
    <phoneticPr fontId="6"/>
  </si>
  <si>
    <t>豊橋市民病院</t>
    <rPh sb="0" eb="2">
      <t>トヨハシ</t>
    </rPh>
    <rPh sb="2" eb="4">
      <t>シミン</t>
    </rPh>
    <rPh sb="4" eb="6">
      <t>ビョウイン</t>
    </rPh>
    <phoneticPr fontId="6"/>
  </si>
  <si>
    <t>杢野　謙次</t>
    <rPh sb="0" eb="1">
      <t>モク</t>
    </rPh>
    <rPh sb="1" eb="2">
      <t>ノ</t>
    </rPh>
    <rPh sb="3" eb="5">
      <t>ケンジ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</si>
  <si>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</si>
  <si>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特記すべきものなし</t>
    <rPh sb="0" eb="2">
      <t>トッキ</t>
    </rPh>
    <phoneticPr fontId="6"/>
  </si>
  <si>
    <t>codon180</t>
    <phoneticPr fontId="6"/>
  </si>
  <si>
    <t>409-3898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</si>
  <si>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6"/>
  </si>
  <si>
    <t>山梨大学病院</t>
    <rPh sb="0" eb="2">
      <t>ヤマナシ</t>
    </rPh>
    <rPh sb="2" eb="4">
      <t>ダイガク</t>
    </rPh>
    <rPh sb="4" eb="6">
      <t>ビョウイン</t>
    </rPh>
    <phoneticPr fontId="6"/>
  </si>
  <si>
    <t>太田　恵美子</t>
    <rPh sb="0" eb="2">
      <t>オオタ</t>
    </rPh>
    <rPh sb="3" eb="6">
      <t>エミコ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</si>
  <si>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N</t>
    </r>
    <phoneticPr fontId="6"/>
  </si>
  <si>
    <t>元小学校教師</t>
    <rPh sb="0" eb="1">
      <t>モト</t>
    </rPh>
    <rPh sb="1" eb="4">
      <t>ショウガッコウ</t>
    </rPh>
    <rPh sb="4" eb="6">
      <t>キョウシ</t>
    </rPh>
    <phoneticPr fontId="6"/>
  </si>
  <si>
    <t>頸肩腕症候群</t>
    <rPh sb="0" eb="1">
      <t>ケイ</t>
    </rPh>
    <rPh sb="1" eb="2">
      <t>ケン</t>
    </rPh>
    <rPh sb="2" eb="3">
      <t>ワン</t>
    </rPh>
    <rPh sb="3" eb="6">
      <t>ショウコウグン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</si>
  <si>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</si>
  <si>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魚、肉類</t>
    <rPh sb="0" eb="1">
      <t>サカナ</t>
    </rPh>
    <rPh sb="2" eb="4">
      <t>ニクルイ</t>
    </rPh>
    <phoneticPr fontId="6"/>
  </si>
  <si>
    <t>困惑状態、疎通性がない</t>
    <rPh sb="0" eb="2">
      <t>コンワク</t>
    </rPh>
    <rPh sb="2" eb="4">
      <t>ジョウタイ</t>
    </rPh>
    <rPh sb="5" eb="7">
      <t>ソツウ</t>
    </rPh>
    <rPh sb="7" eb="8">
      <t>セイ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</si>
  <si>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</si>
  <si>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僧侶</t>
    <rPh sb="0" eb="2">
      <t>ソウリョ</t>
    </rPh>
    <phoneticPr fontId="6"/>
  </si>
  <si>
    <t>白内障、咽頭ポリープ、心房細動</t>
    <rPh sb="0" eb="3">
      <t>ハクナイショウ</t>
    </rPh>
    <rPh sb="4" eb="6">
      <t>イントウ</t>
    </rPh>
    <rPh sb="11" eb="13">
      <t>シンボウ</t>
    </rPh>
    <rPh sb="13" eb="14">
      <t>サイ</t>
    </rPh>
    <rPh sb="14" eb="15">
      <t>ドウ</t>
    </rPh>
    <phoneticPr fontId="6"/>
  </si>
  <si>
    <t>視覚症状</t>
    <rPh sb="0" eb="2">
      <t>シカク</t>
    </rPh>
    <rPh sb="2" eb="4">
      <t>ショウジョウ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</si>
  <si>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</si>
  <si>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</t>
    <rPh sb="0" eb="3">
      <t>ジエイギョウ</t>
    </rPh>
    <phoneticPr fontId="6"/>
  </si>
  <si>
    <t>めん類</t>
    <rPh sb="2" eb="3">
      <t>ルイ</t>
    </rPh>
    <phoneticPr fontId="6"/>
  </si>
  <si>
    <t>英国渡航は１９８４年頃（詳細不詳）</t>
    <rPh sb="0" eb="2">
      <t>エイコク</t>
    </rPh>
    <rPh sb="2" eb="4">
      <t>トコウ</t>
    </rPh>
    <rPh sb="9" eb="11">
      <t>ネンゴロ</t>
    </rPh>
    <rPh sb="12" eb="14">
      <t>ショウサイ</t>
    </rPh>
    <rPh sb="14" eb="16">
      <t>フショウ</t>
    </rPh>
    <phoneticPr fontId="6"/>
  </si>
  <si>
    <t>インプラント術は1997年</t>
    <rPh sb="6" eb="7">
      <t>ジュツ</t>
    </rPh>
    <rPh sb="12" eb="13">
      <t>ネン</t>
    </rPh>
    <phoneticPr fontId="6"/>
  </si>
  <si>
    <t>体幹失調、意識障害</t>
    <rPh sb="0" eb="1">
      <t>タイ</t>
    </rPh>
    <rPh sb="1" eb="2">
      <t>カン</t>
    </rPh>
    <rPh sb="2" eb="4">
      <t>シッチョウ</t>
    </rPh>
    <rPh sb="5" eb="7">
      <t>イシキ</t>
    </rPh>
    <rPh sb="7" eb="9">
      <t>ショウガイ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</si>
  <si>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</si>
  <si>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桃</t>
    <rPh sb="0" eb="1">
      <t>モモ</t>
    </rPh>
    <phoneticPr fontId="6"/>
  </si>
  <si>
    <t>左肺水腫、高血圧</t>
    <rPh sb="0" eb="2">
      <t>ヒダリハイ</t>
    </rPh>
    <rPh sb="2" eb="4">
      <t>スイシュ</t>
    </rPh>
    <rPh sb="5" eb="8">
      <t>コウケツアツ</t>
    </rPh>
    <phoneticPr fontId="6"/>
  </si>
  <si>
    <t>Met/Met</t>
    <phoneticPr fontId="6"/>
  </si>
  <si>
    <t>Glu/Glu</t>
    <phoneticPr fontId="6"/>
  </si>
  <si>
    <t>+</t>
    <phoneticPr fontId="6"/>
  </si>
  <si>
    <t>530-0025</t>
  </si>
  <si>
    <t>大阪市北区扇町2-4-20</t>
    <rPh sb="0" eb="3">
      <t>オオサカシ</t>
    </rPh>
    <rPh sb="3" eb="5">
      <t>キタク</t>
    </rPh>
    <rPh sb="5" eb="7">
      <t>オオギマチ</t>
    </rPh>
    <phoneticPr fontId="22"/>
  </si>
  <si>
    <t>北野病院</t>
    <rPh sb="0" eb="1">
      <t>キタ</t>
    </rPh>
    <rPh sb="1" eb="2">
      <t>ノ</t>
    </rPh>
    <rPh sb="2" eb="4">
      <t>ビョウイン</t>
    </rPh>
    <phoneticPr fontId="6"/>
  </si>
  <si>
    <t>小林　奏</t>
    <rPh sb="0" eb="2">
      <t>コバヤシ</t>
    </rPh>
    <rPh sb="3" eb="4">
      <t>カナ</t>
    </rPh>
    <phoneticPr fontId="22"/>
  </si>
  <si>
    <r>
      <t>O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</si>
  <si>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衣料品店でのパート労働</t>
    <rPh sb="0" eb="3">
      <t>イリョウヒン</t>
    </rPh>
    <rPh sb="3" eb="4">
      <t>テン</t>
    </rPh>
    <rPh sb="9" eb="11">
      <t>ロウドウ</t>
    </rPh>
    <phoneticPr fontId="6"/>
  </si>
  <si>
    <t>メニエル病、高血圧</t>
    <rPh sb="4" eb="5">
      <t>ビョウ</t>
    </rPh>
    <rPh sb="6" eb="9">
      <t>コウケツアツ</t>
    </rPh>
    <phoneticPr fontId="6"/>
  </si>
  <si>
    <t>661-0025</t>
  </si>
  <si>
    <t>尼崎市立花町4-3-18</t>
    <rPh sb="0" eb="3">
      <t>アマガサキシ</t>
    </rPh>
    <rPh sb="3" eb="6">
      <t>タチバナマチ</t>
    </rPh>
    <phoneticPr fontId="22"/>
  </si>
  <si>
    <t>尼崎厚生会　立花病院</t>
    <rPh sb="0" eb="2">
      <t>アマガサキ</t>
    </rPh>
    <rPh sb="2" eb="4">
      <t>コウセイ</t>
    </rPh>
    <rPh sb="4" eb="5">
      <t>カイ</t>
    </rPh>
    <rPh sb="6" eb="8">
      <t>タチバナ</t>
    </rPh>
    <rPh sb="8" eb="10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</si>
  <si>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</si>
  <si>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馬油を化粧に使用</t>
    <rPh sb="0" eb="1">
      <t>ウマ</t>
    </rPh>
    <rPh sb="1" eb="2">
      <t>アブラ</t>
    </rPh>
    <rPh sb="3" eb="5">
      <t>ケショウ</t>
    </rPh>
    <rPh sb="6" eb="8">
      <t>シヨウ</t>
    </rPh>
    <phoneticPr fontId="6"/>
  </si>
  <si>
    <t>不安（地震に対する）</t>
    <rPh sb="0" eb="2">
      <t>フアン</t>
    </rPh>
    <rPh sb="3" eb="5">
      <t>ジシン</t>
    </rPh>
    <rPh sb="6" eb="7">
      <t>タイ</t>
    </rPh>
    <phoneticPr fontId="6"/>
  </si>
  <si>
    <t>1+</t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</si>
  <si>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</si>
  <si>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食品会社で乳製品製造</t>
    <rPh sb="0" eb="2">
      <t>ショクヒン</t>
    </rPh>
    <rPh sb="2" eb="4">
      <t>ガイシャ</t>
    </rPh>
    <rPh sb="5" eb="8">
      <t>ニュウセイヒン</t>
    </rPh>
    <rPh sb="8" eb="10">
      <t>セイゾウ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</si>
  <si>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</si>
  <si>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膀胱炎</t>
    <rPh sb="0" eb="3">
      <t>ボウコウエン</t>
    </rPh>
    <phoneticPr fontId="6"/>
  </si>
  <si>
    <t>651-2331</t>
  </si>
  <si>
    <t>神戸市西区神出町広谷623-16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10">
      <t>ヒロタニ</t>
    </rPh>
    <phoneticPr fontId="6"/>
  </si>
  <si>
    <t>久野病院</t>
    <rPh sb="0" eb="2">
      <t>ヒサノ</t>
    </rPh>
    <rPh sb="2" eb="4">
      <t>ビョウイン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</si>
  <si>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</si>
  <si>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肺結核、C型肝炎</t>
    <rPh sb="0" eb="3">
      <t>ハイケッカク</t>
    </rPh>
    <rPh sb="5" eb="6">
      <t>カタ</t>
    </rPh>
    <rPh sb="6" eb="8">
      <t>カンエン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</si>
  <si>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</si>
  <si>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673-0413</t>
  </si>
  <si>
    <t>三木市大塚1-5-89</t>
    <rPh sb="0" eb="3">
      <t>ミキシ</t>
    </rPh>
    <rPh sb="3" eb="5">
      <t>オオツカ</t>
    </rPh>
    <phoneticPr fontId="6"/>
  </si>
  <si>
    <t>みきやまリハビリテーション病院</t>
    <rPh sb="13" eb="15">
      <t>ビョウイン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</si>
  <si>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</si>
  <si>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失明（小児期に麻疹で）、変形性膝関節症</t>
    <rPh sb="0" eb="2">
      <t>シツメイ</t>
    </rPh>
    <rPh sb="3" eb="6">
      <t>ショウニキ</t>
    </rPh>
    <rPh sb="7" eb="9">
      <t>マシン</t>
    </rPh>
    <rPh sb="12" eb="14">
      <t>ヘンケイ</t>
    </rPh>
    <rPh sb="14" eb="15">
      <t>セイ</t>
    </rPh>
    <rPh sb="15" eb="16">
      <t>ヒザ</t>
    </rPh>
    <rPh sb="16" eb="19">
      <t>カンセツショウ</t>
    </rPh>
    <phoneticPr fontId="6"/>
  </si>
  <si>
    <t>左下肢筋力低下</t>
    <rPh sb="0" eb="1">
      <t>ヒダリ</t>
    </rPh>
    <rPh sb="1" eb="3">
      <t>カシ</t>
    </rPh>
    <rPh sb="3" eb="5">
      <t>キンリョク</t>
    </rPh>
    <rPh sb="5" eb="7">
      <t>テイカ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</si>
  <si>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</si>
  <si>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郵便局員</t>
    <rPh sb="0" eb="3">
      <t>ユウビンキョク</t>
    </rPh>
    <rPh sb="3" eb="4">
      <t>イン</t>
    </rPh>
    <phoneticPr fontId="6"/>
  </si>
  <si>
    <t>右肩靱帯損傷（外傷、手術）</t>
    <rPh sb="0" eb="2">
      <t>ミギカタ</t>
    </rPh>
    <rPh sb="2" eb="4">
      <t>ジンタイ</t>
    </rPh>
    <rPh sb="4" eb="6">
      <t>ソンショウ</t>
    </rPh>
    <rPh sb="7" eb="9">
      <t>ガイショウ</t>
    </rPh>
    <rPh sb="10" eb="12">
      <t>シュジュツ</t>
    </rPh>
    <phoneticPr fontId="6"/>
  </si>
  <si>
    <t>お金の計算ができない</t>
    <rPh sb="1" eb="2">
      <t>カネ</t>
    </rPh>
    <rPh sb="3" eb="5">
      <t>ケイサン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</si>
  <si>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</si>
  <si>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和歌山</t>
    <rPh sb="0" eb="3">
      <t>ワカヤマ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</si>
  <si>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</si>
  <si>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</si>
  <si>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子宮脱（手術）</t>
    <rPh sb="0" eb="2">
      <t>シキュウ</t>
    </rPh>
    <rPh sb="2" eb="3">
      <t>ダツ</t>
    </rPh>
    <rPh sb="4" eb="6">
      <t>シュジュツ</t>
    </rPh>
    <phoneticPr fontId="6"/>
  </si>
  <si>
    <t>708-0052</t>
  </si>
  <si>
    <t>津山市田町115</t>
    <rPh sb="0" eb="3">
      <t>ツヤマシ</t>
    </rPh>
    <rPh sb="3" eb="5">
      <t>タマチ</t>
    </rPh>
    <phoneticPr fontId="6"/>
  </si>
  <si>
    <t>希望ヶ丘ホスピタル</t>
    <rPh sb="0" eb="2">
      <t>キボウ</t>
    </rPh>
    <rPh sb="3" eb="4">
      <t>オカ</t>
    </rPh>
    <phoneticPr fontId="6"/>
  </si>
  <si>
    <t>佐藤　由樹</t>
    <rPh sb="0" eb="2">
      <t>サトウ</t>
    </rPh>
    <rPh sb="3" eb="5">
      <t>ヨシキ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</si>
  <si>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</si>
  <si>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母に痴呆</t>
    <rPh sb="0" eb="1">
      <t>ハハ</t>
    </rPh>
    <rPh sb="2" eb="4">
      <t>チホウ</t>
    </rPh>
    <phoneticPr fontId="6"/>
  </si>
  <si>
    <t>痔（手術）</t>
    <rPh sb="0" eb="1">
      <t>ジ</t>
    </rPh>
    <rPh sb="2" eb="4">
      <t>シュジュツ</t>
    </rPh>
    <phoneticPr fontId="6"/>
  </si>
  <si>
    <t>異常行動</t>
    <rPh sb="0" eb="2">
      <t>イジョウ</t>
    </rPh>
    <rPh sb="2" eb="4">
      <t>コウドウ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</si>
  <si>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</si>
  <si>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小売販売業</t>
    <rPh sb="0" eb="2">
      <t>コウ</t>
    </rPh>
    <rPh sb="2" eb="5">
      <t>ハンバイギョウ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</si>
  <si>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</si>
  <si>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729-3103</t>
  </si>
  <si>
    <t>芦品郡新市町新市37</t>
    <rPh sb="0" eb="1">
      <t>アシ</t>
    </rPh>
    <rPh sb="1" eb="2">
      <t>シナ</t>
    </rPh>
    <rPh sb="2" eb="3">
      <t>グン</t>
    </rPh>
    <rPh sb="3" eb="4">
      <t>シン</t>
    </rPh>
    <rPh sb="4" eb="6">
      <t>イチマチ</t>
    </rPh>
    <rPh sb="6" eb="7">
      <t>シン</t>
    </rPh>
    <rPh sb="7" eb="8">
      <t>シ</t>
    </rPh>
    <phoneticPr fontId="6"/>
  </si>
  <si>
    <t>陽正会寺岡病院</t>
    <rPh sb="0" eb="1">
      <t>ヨウ</t>
    </rPh>
    <rPh sb="1" eb="2">
      <t>セイ</t>
    </rPh>
    <rPh sb="2" eb="3">
      <t>カイ</t>
    </rPh>
    <rPh sb="3" eb="5">
      <t>テラオカ</t>
    </rPh>
    <rPh sb="5" eb="7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</si>
  <si>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</si>
  <si>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土木業</t>
    <rPh sb="0" eb="2">
      <t>ドボク</t>
    </rPh>
    <rPh sb="2" eb="3">
      <t>ギョウ</t>
    </rPh>
    <phoneticPr fontId="6"/>
  </si>
  <si>
    <t>マムシ咬傷</t>
    <rPh sb="3" eb="5">
      <t>コウショウ</t>
    </rPh>
    <phoneticPr fontId="6"/>
  </si>
  <si>
    <t>722-0311</t>
  </si>
  <si>
    <t>御調郡御調町大字市124</t>
    <rPh sb="0" eb="1">
      <t>ミ</t>
    </rPh>
    <rPh sb="1" eb="2">
      <t>シラ</t>
    </rPh>
    <rPh sb="2" eb="3">
      <t>グン</t>
    </rPh>
    <rPh sb="3" eb="4">
      <t>ミ</t>
    </rPh>
    <rPh sb="4" eb="5">
      <t>シラ</t>
    </rPh>
    <rPh sb="5" eb="6">
      <t>マチ</t>
    </rPh>
    <rPh sb="6" eb="8">
      <t>オオアザ</t>
    </rPh>
    <rPh sb="8" eb="9">
      <t>シ</t>
    </rPh>
    <phoneticPr fontId="6"/>
  </si>
  <si>
    <t>公立みつぎ総合病院</t>
    <rPh sb="0" eb="2">
      <t>コウリツ</t>
    </rPh>
    <rPh sb="5" eb="7">
      <t>ソウゴウ</t>
    </rPh>
    <rPh sb="7" eb="9">
      <t>ビョウイン</t>
    </rPh>
    <phoneticPr fontId="6"/>
  </si>
  <si>
    <t>松岡　隆</t>
    <rPh sb="0" eb="2">
      <t>マツオカ</t>
    </rPh>
    <rPh sb="3" eb="4">
      <t>タカシ</t>
    </rPh>
    <phoneticPr fontId="6"/>
  </si>
  <si>
    <t>６０歳まで公務員</t>
    <rPh sb="2" eb="3">
      <t>サイ</t>
    </rPh>
    <rPh sb="5" eb="8">
      <t>コウムイン</t>
    </rPh>
    <phoneticPr fontId="6"/>
  </si>
  <si>
    <t>胃瘻（手術）、脳梗塞</t>
    <rPh sb="0" eb="1">
      <t>イ</t>
    </rPh>
    <rPh sb="3" eb="5">
      <t>シュジュツ</t>
    </rPh>
    <rPh sb="7" eb="10">
      <t>ノウコウソク</t>
    </rPh>
    <phoneticPr fontId="6"/>
  </si>
  <si>
    <t>左上肢巧微運動障害</t>
    <rPh sb="0" eb="1">
      <t>ヒダリ</t>
    </rPh>
    <rPh sb="1" eb="3">
      <t>ジョウシ</t>
    </rPh>
    <rPh sb="3" eb="4">
      <t>コウ</t>
    </rPh>
    <rPh sb="4" eb="5">
      <t>ビ</t>
    </rPh>
    <rPh sb="5" eb="7">
      <t>ウンドウ</t>
    </rPh>
    <rPh sb="7" eb="9">
      <t>ショウガイ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</si>
  <si>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</si>
  <si>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トラック運転手</t>
    <rPh sb="4" eb="7">
      <t>ウンテンシュ</t>
    </rPh>
    <phoneticPr fontId="6"/>
  </si>
  <si>
    <t>歯科治療は時期不詳</t>
    <rPh sb="0" eb="2">
      <t>シカ</t>
    </rPh>
    <rPh sb="2" eb="4">
      <t>チリョウ</t>
    </rPh>
    <rPh sb="5" eb="7">
      <t>ジキ</t>
    </rPh>
    <rPh sb="7" eb="9">
      <t>フショウ</t>
    </rPh>
    <phoneticPr fontId="6"/>
  </si>
  <si>
    <t>宇部市西岐波750</t>
    <rPh sb="0" eb="3">
      <t>ウベシ</t>
    </rPh>
    <rPh sb="3" eb="4">
      <t>ニシ</t>
    </rPh>
    <rPh sb="4" eb="5">
      <t>チマタ</t>
    </rPh>
    <rPh sb="5" eb="6">
      <t>ナミ</t>
    </rPh>
    <phoneticPr fontId="6"/>
  </si>
  <si>
    <t>宇部興産株式会社中央病院</t>
    <rPh sb="0" eb="2">
      <t>ウベ</t>
    </rPh>
    <rPh sb="2" eb="4">
      <t>コウサン</t>
    </rPh>
    <rPh sb="4" eb="6">
      <t>カブシキ</t>
    </rPh>
    <rPh sb="6" eb="8">
      <t>カイシャ</t>
    </rPh>
    <rPh sb="8" eb="10">
      <t>チュウオウ</t>
    </rPh>
    <rPh sb="10" eb="12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</si>
  <si>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</si>
  <si>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教職</t>
    <rPh sb="0" eb="2">
      <t>キョウショク</t>
    </rPh>
    <phoneticPr fontId="6"/>
  </si>
  <si>
    <t>甘い物が好き</t>
    <rPh sb="0" eb="1">
      <t>アマ</t>
    </rPh>
    <rPh sb="2" eb="3">
      <t>モノ</t>
    </rPh>
    <rPh sb="4" eb="5">
      <t>ス</t>
    </rPh>
    <phoneticPr fontId="6"/>
  </si>
  <si>
    <t>プリオン蛋白遺伝子解析の情報追加（2003/3/17）</t>
    <rPh sb="4" eb="6">
      <t>タンパク</t>
    </rPh>
    <rPh sb="6" eb="9">
      <t>イデンシ</t>
    </rPh>
    <rPh sb="9" eb="11">
      <t>カイセキ</t>
    </rPh>
    <rPh sb="12" eb="14">
      <t>ジョウホウ</t>
    </rPh>
    <rPh sb="14" eb="16">
      <t>ツイカ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</si>
  <si>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</si>
  <si>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咽頭ポリープ（手術）</t>
    <rPh sb="0" eb="2">
      <t>イントウ</t>
    </rPh>
    <rPh sb="7" eb="9">
      <t>シュジュツ</t>
    </rPh>
    <phoneticPr fontId="6"/>
  </si>
  <si>
    <t>心室細動で死亡</t>
    <rPh sb="0" eb="2">
      <t>シンシツ</t>
    </rPh>
    <rPh sb="2" eb="3">
      <t>サイ</t>
    </rPh>
    <rPh sb="3" eb="4">
      <t>ドウ</t>
    </rPh>
    <rPh sb="5" eb="7">
      <t>シボウ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</si>
  <si>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</si>
  <si>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左官業</t>
    <rPh sb="0" eb="2">
      <t>サカン</t>
    </rPh>
    <rPh sb="2" eb="3">
      <t>ギョウ</t>
    </rPh>
    <phoneticPr fontId="6"/>
  </si>
  <si>
    <t>胃潰瘍（手術）、肺気腫</t>
    <rPh sb="0" eb="3">
      <t>イカイヨウ</t>
    </rPh>
    <rPh sb="4" eb="6">
      <t>シュジュツ</t>
    </rPh>
    <rPh sb="8" eb="11">
      <t>ハイキシュ</t>
    </rPh>
    <phoneticPr fontId="6"/>
  </si>
  <si>
    <t>道を間違えるようになった</t>
    <rPh sb="0" eb="1">
      <t>ミチ</t>
    </rPh>
    <rPh sb="2" eb="4">
      <t>マチガ</t>
    </rPh>
    <phoneticPr fontId="6"/>
  </si>
  <si>
    <t>codon180異常</t>
    <rPh sb="8" eb="10">
      <t>イジョウ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</si>
  <si>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</si>
  <si>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780-0052</t>
  </si>
  <si>
    <t>高知市大川筋1-1-16</t>
    <rPh sb="0" eb="3">
      <t>コウチシ</t>
    </rPh>
    <rPh sb="3" eb="5">
      <t>オオカワ</t>
    </rPh>
    <rPh sb="5" eb="6">
      <t>スジ</t>
    </rPh>
    <phoneticPr fontId="6"/>
  </si>
  <si>
    <t>近森病院</t>
    <rPh sb="0" eb="2">
      <t>チカモリ</t>
    </rPh>
    <rPh sb="2" eb="4">
      <t>ビョウイン</t>
    </rPh>
    <phoneticPr fontId="6"/>
  </si>
  <si>
    <t>稲田　昌二郎</t>
    <rPh sb="0" eb="2">
      <t>イナダ</t>
    </rPh>
    <rPh sb="3" eb="4">
      <t>マサ</t>
    </rPh>
    <rPh sb="4" eb="6">
      <t>ジロウ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</si>
  <si>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</si>
  <si>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糖尿病、高血圧</t>
    <rPh sb="0" eb="3">
      <t>トウニョウビョウ</t>
    </rPh>
    <rPh sb="4" eb="7">
      <t>コウケツアツ</t>
    </rPh>
    <phoneticPr fontId="6"/>
  </si>
  <si>
    <t>左上肢運動障害、動作緩慢</t>
    <rPh sb="0" eb="1">
      <t>ヒダリ</t>
    </rPh>
    <rPh sb="1" eb="3">
      <t>ジョウシ</t>
    </rPh>
    <rPh sb="3" eb="5">
      <t>ウンドウ</t>
    </rPh>
    <rPh sb="5" eb="7">
      <t>ショウガイ</t>
    </rPh>
    <rPh sb="8" eb="10">
      <t>ドウサ</t>
    </rPh>
    <rPh sb="10" eb="12">
      <t>カンマン</t>
    </rPh>
    <phoneticPr fontId="6"/>
  </si>
  <si>
    <t>780-0901</t>
  </si>
  <si>
    <t>高知市上町1-3-4</t>
    <rPh sb="0" eb="3">
      <t>コウチシ</t>
    </rPh>
    <rPh sb="3" eb="5">
      <t>ウエマチ</t>
    </rPh>
    <phoneticPr fontId="6"/>
  </si>
  <si>
    <t>国吉病院</t>
    <rPh sb="0" eb="2">
      <t>クニヨシ</t>
    </rPh>
    <rPh sb="2" eb="4">
      <t>ビョウイン</t>
    </rPh>
    <phoneticPr fontId="6"/>
  </si>
  <si>
    <t>国吉　宣俊</t>
    <rPh sb="0" eb="2">
      <t>クニヨシ</t>
    </rPh>
    <rPh sb="3" eb="4">
      <t>セン</t>
    </rPh>
    <rPh sb="4" eb="5">
      <t>トシ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</si>
  <si>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</si>
  <si>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魚類野菜など</t>
    <rPh sb="0" eb="1">
      <t>サカナ</t>
    </rPh>
    <rPh sb="1" eb="2">
      <t>ルイ</t>
    </rPh>
    <rPh sb="2" eb="4">
      <t>ヤサイ</t>
    </rPh>
    <phoneticPr fontId="6"/>
  </si>
  <si>
    <t>大腸ポリープ（手術）、高血圧</t>
    <rPh sb="0" eb="2">
      <t>ダイチョウ</t>
    </rPh>
    <rPh sb="7" eb="9">
      <t>シュジュツ</t>
    </rPh>
    <rPh sb="11" eb="14">
      <t>コウケツアツ</t>
    </rPh>
    <phoneticPr fontId="6"/>
  </si>
  <si>
    <t>763-0013</t>
  </si>
  <si>
    <t>丸亀市城東町3-3-1</t>
    <rPh sb="0" eb="3">
      <t>マルガメシ</t>
    </rPh>
    <rPh sb="3" eb="5">
      <t>ジョウトウ</t>
    </rPh>
    <rPh sb="5" eb="6">
      <t>マチ</t>
    </rPh>
    <phoneticPr fontId="6"/>
  </si>
  <si>
    <t>香川労災病院</t>
    <rPh sb="0" eb="2">
      <t>カガワ</t>
    </rPh>
    <rPh sb="2" eb="4">
      <t>ロウサイ</t>
    </rPh>
    <rPh sb="4" eb="6">
      <t>ビョウイン</t>
    </rPh>
    <phoneticPr fontId="6"/>
  </si>
  <si>
    <t>中島　誠</t>
    <rPh sb="0" eb="2">
      <t>ナカジマ</t>
    </rPh>
    <rPh sb="3" eb="4">
      <t>マコト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</si>
  <si>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</si>
  <si>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サラリーマン後、民宿</t>
    <rPh sb="6" eb="7">
      <t>ゴ</t>
    </rPh>
    <rPh sb="8" eb="10">
      <t>ミンシュク</t>
    </rPh>
    <phoneticPr fontId="6"/>
  </si>
  <si>
    <t>魚を好んだ</t>
    <rPh sb="0" eb="1">
      <t>サカナ</t>
    </rPh>
    <rPh sb="2" eb="3">
      <t>コノ</t>
    </rPh>
    <phoneticPr fontId="6"/>
  </si>
  <si>
    <t>膝関節（手術）、前立腺（手術）</t>
    <rPh sb="0" eb="1">
      <t>ヒザ</t>
    </rPh>
    <rPh sb="1" eb="3">
      <t>カンセツ</t>
    </rPh>
    <rPh sb="4" eb="6">
      <t>シュジュツ</t>
    </rPh>
    <rPh sb="8" eb="11">
      <t>ゼンリツセン</t>
    </rPh>
    <rPh sb="12" eb="14">
      <t>シュジュツ</t>
    </rPh>
    <phoneticPr fontId="6"/>
  </si>
  <si>
    <t>広範な高次機能障害</t>
    <rPh sb="0" eb="2">
      <t>コウハン</t>
    </rPh>
    <rPh sb="3" eb="5">
      <t>コウジ</t>
    </rPh>
    <rPh sb="5" eb="7">
      <t>キノウ</t>
    </rPh>
    <rPh sb="7" eb="9">
      <t>ショウガイ</t>
    </rPh>
    <phoneticPr fontId="6"/>
  </si>
  <si>
    <t>14-3-3は依頼したつもりだったが、忘れていた。今後予定なし（2003/3/17）</t>
    <rPh sb="7" eb="9">
      <t>イライ</t>
    </rPh>
    <rPh sb="19" eb="20">
      <t>ワス</t>
    </rPh>
    <rPh sb="25" eb="27">
      <t>コンゴ</t>
    </rPh>
    <rPh sb="27" eb="29">
      <t>ヨテイ</t>
    </rPh>
    <phoneticPr fontId="6"/>
  </si>
  <si>
    <t>891-4205</t>
  </si>
  <si>
    <t>熊毛郡上屋久町宮之浦2467</t>
    <rPh sb="0" eb="3">
      <t>クマゲグン</t>
    </rPh>
    <rPh sb="3" eb="4">
      <t>ウエ</t>
    </rPh>
    <rPh sb="4" eb="6">
      <t>ヤク</t>
    </rPh>
    <rPh sb="6" eb="7">
      <t>マチ</t>
    </rPh>
    <rPh sb="7" eb="10">
      <t>ミヤノウラ</t>
    </rPh>
    <phoneticPr fontId="6"/>
  </si>
  <si>
    <t>徳洲会屋久島徳洲会病院</t>
    <rPh sb="0" eb="2">
      <t>トクシュウ</t>
    </rPh>
    <rPh sb="2" eb="3">
      <t>カイ</t>
    </rPh>
    <rPh sb="3" eb="6">
      <t>ヤクシマ</t>
    </rPh>
    <rPh sb="6" eb="8">
      <t>トクシュウ</t>
    </rPh>
    <rPh sb="8" eb="9">
      <t>カイ</t>
    </rPh>
    <rPh sb="9" eb="11">
      <t>ビョウイン</t>
    </rPh>
    <phoneticPr fontId="6"/>
  </si>
  <si>
    <t>板倉　恵子</t>
    <rPh sb="0" eb="2">
      <t>イタクラ</t>
    </rPh>
    <rPh sb="3" eb="5">
      <t>ケイコ</t>
    </rPh>
    <phoneticPr fontId="6"/>
  </si>
  <si>
    <r>
      <t>A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</si>
  <si>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父、父方いとこがCJD</t>
    <rPh sb="0" eb="1">
      <t>チチ</t>
    </rPh>
    <rPh sb="2" eb="4">
      <t>チチカタ</t>
    </rPh>
    <phoneticPr fontId="6"/>
  </si>
  <si>
    <t>清掃作業</t>
    <rPh sb="0" eb="2">
      <t>セイソウ</t>
    </rPh>
    <rPh sb="2" eb="4">
      <t>サギョウ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</si>
  <si>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</si>
  <si>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痴呆、物忘れ</t>
    <rPh sb="0" eb="2">
      <t>チホウ</t>
    </rPh>
    <rPh sb="3" eb="5">
      <t>モノワス</t>
    </rPh>
    <phoneticPr fontId="6"/>
  </si>
  <si>
    <t>809-0012</t>
  </si>
  <si>
    <t>中間市通谷1-36-1</t>
    <rPh sb="0" eb="3">
      <t>ナカマシ</t>
    </rPh>
    <rPh sb="3" eb="4">
      <t>ツウ</t>
    </rPh>
    <rPh sb="4" eb="5">
      <t>タニ</t>
    </rPh>
    <phoneticPr fontId="6"/>
  </si>
  <si>
    <t>秋桜会新中間病院</t>
    <rPh sb="0" eb="2">
      <t>コスモス</t>
    </rPh>
    <rPh sb="2" eb="3">
      <t>カイ</t>
    </rPh>
    <rPh sb="3" eb="4">
      <t>シン</t>
    </rPh>
    <rPh sb="4" eb="6">
      <t>ナカマ</t>
    </rPh>
    <rPh sb="6" eb="8">
      <t>ビョウイン</t>
    </rPh>
    <phoneticPr fontId="6"/>
  </si>
  <si>
    <t>外科</t>
    <rPh sb="0" eb="2">
      <t>ゲカ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</si>
  <si>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</si>
  <si>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調理師（喫茶、レストラン）</t>
    <rPh sb="0" eb="3">
      <t>チョウリシ</t>
    </rPh>
    <rPh sb="4" eb="6">
      <t>キッサ</t>
    </rPh>
    <phoneticPr fontId="6"/>
  </si>
  <si>
    <t>肉（特に牛タン）を好む</t>
    <rPh sb="0" eb="1">
      <t>ニク</t>
    </rPh>
    <rPh sb="2" eb="3">
      <t>トク</t>
    </rPh>
    <rPh sb="4" eb="5">
      <t>ギュウ</t>
    </rPh>
    <rPh sb="9" eb="10">
      <t>コノ</t>
    </rPh>
    <phoneticPr fontId="6"/>
  </si>
  <si>
    <t>左CTS（手術）、２次性副甲状腺機能亢進症（手術）、特発性門脈圧亢進症、慢性腎不全</t>
    <rPh sb="0" eb="1">
      <t>ヒダリ</t>
    </rPh>
    <rPh sb="5" eb="7">
      <t>シュジュツ</t>
    </rPh>
    <rPh sb="10" eb="11">
      <t>ジ</t>
    </rPh>
    <rPh sb="11" eb="18">
      <t>セイフクコウジョウセンキノウ</t>
    </rPh>
    <rPh sb="18" eb="21">
      <t>コウシンショウ</t>
    </rPh>
    <rPh sb="22" eb="24">
      <t>シュジュツ</t>
    </rPh>
    <rPh sb="26" eb="28">
      <t>トクハツ</t>
    </rPh>
    <rPh sb="28" eb="29">
      <t>セイ</t>
    </rPh>
    <rPh sb="29" eb="30">
      <t>モン</t>
    </rPh>
    <rPh sb="30" eb="31">
      <t>ミャク</t>
    </rPh>
    <rPh sb="31" eb="32">
      <t>アツ</t>
    </rPh>
    <rPh sb="32" eb="35">
      <t>コウシンショウ</t>
    </rPh>
    <rPh sb="36" eb="38">
      <t>マンセイ</t>
    </rPh>
    <rPh sb="38" eb="41">
      <t>ジンフゼン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</si>
  <si>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</si>
  <si>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新聞社。定年後はバス送迎</t>
    <rPh sb="0" eb="3">
      <t>シンブンシャ</t>
    </rPh>
    <rPh sb="4" eb="7">
      <t>テイネンゴ</t>
    </rPh>
    <rPh sb="10" eb="12">
      <t>ソウゲイ</t>
    </rPh>
    <phoneticPr fontId="6"/>
  </si>
  <si>
    <t>魚を好む</t>
    <rPh sb="0" eb="1">
      <t>サカナ</t>
    </rPh>
    <rPh sb="2" eb="3">
      <t>コノ</t>
    </rPh>
    <phoneticPr fontId="6"/>
  </si>
  <si>
    <t>左脛骨骨折（手術）、大腸ポリペクトミー、C型肝炎</t>
    <rPh sb="0" eb="1">
      <t>ヒダリ</t>
    </rPh>
    <rPh sb="1" eb="3">
      <t>ケイコツ</t>
    </rPh>
    <rPh sb="3" eb="5">
      <t>コッセツ</t>
    </rPh>
    <rPh sb="6" eb="8">
      <t>シュジュツ</t>
    </rPh>
    <rPh sb="10" eb="12">
      <t>ダイチョウ</t>
    </rPh>
    <rPh sb="21" eb="22">
      <t>カタ</t>
    </rPh>
    <rPh sb="22" eb="24">
      <t>カンエン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</si>
  <si>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</si>
  <si>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CJD発症後に腹部大動脈瘤の手術を受けている。外痔核、胃潰瘍、腹部大動脈瘤</t>
    <rPh sb="3" eb="6">
      <t>ハッショウゴ</t>
    </rPh>
    <rPh sb="7" eb="9">
      <t>フクブ</t>
    </rPh>
    <rPh sb="9" eb="13">
      <t>ダイドウミャクリュウ</t>
    </rPh>
    <rPh sb="14" eb="16">
      <t>シュジュツ</t>
    </rPh>
    <rPh sb="17" eb="18">
      <t>ウ</t>
    </rPh>
    <rPh sb="23" eb="24">
      <t>ガイ</t>
    </rPh>
    <rPh sb="24" eb="26">
      <t>ジカク</t>
    </rPh>
    <rPh sb="27" eb="30">
      <t>イカイヨウ</t>
    </rPh>
    <rPh sb="31" eb="33">
      <t>フクブ</t>
    </rPh>
    <rPh sb="33" eb="37">
      <t>ダイドウミャクリュウ</t>
    </rPh>
    <phoneticPr fontId="6"/>
  </si>
  <si>
    <t>既往歴に関する情報追加（2003/3/17）</t>
    <rPh sb="0" eb="3">
      <t>キオウレキ</t>
    </rPh>
    <rPh sb="4" eb="5">
      <t>カン</t>
    </rPh>
    <rPh sb="7" eb="9">
      <t>ジョウホウ</t>
    </rPh>
    <rPh sb="9" eb="11">
      <t>ツイカ</t>
    </rPh>
    <phoneticPr fontId="6"/>
  </si>
  <si>
    <t>832-0058</t>
  </si>
  <si>
    <t>柳川市上宮永町西本田113-2</t>
    <rPh sb="0" eb="3">
      <t>ヤナガワシ</t>
    </rPh>
    <rPh sb="3" eb="4">
      <t>ウエ</t>
    </rPh>
    <rPh sb="4" eb="7">
      <t>ミヤナガマチ</t>
    </rPh>
    <rPh sb="7" eb="8">
      <t>ニシ</t>
    </rPh>
    <rPh sb="8" eb="10">
      <t>ホンダ</t>
    </rPh>
    <phoneticPr fontId="6"/>
  </si>
  <si>
    <t>高邦会柳川ﾘﾊﾋﾞﾘﾃｰｼｮﾝ病院</t>
    <rPh sb="0" eb="1">
      <t>タカ</t>
    </rPh>
    <rPh sb="1" eb="2">
      <t>ホウ</t>
    </rPh>
    <rPh sb="2" eb="3">
      <t>カイ</t>
    </rPh>
    <rPh sb="3" eb="5">
      <t>ヤナガワ</t>
    </rPh>
    <rPh sb="15" eb="17">
      <t>ビョウイン</t>
    </rPh>
    <phoneticPr fontId="6"/>
  </si>
  <si>
    <r>
      <t>J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</si>
  <si>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運送業事務</t>
    <rPh sb="0" eb="3">
      <t>ウンソウギョウ</t>
    </rPh>
    <rPh sb="3" eb="5">
      <t>ジム</t>
    </rPh>
    <phoneticPr fontId="6"/>
  </si>
  <si>
    <t>呂律がまわりにくい</t>
    <rPh sb="0" eb="2">
      <t>ロレツ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</si>
  <si>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</si>
  <si>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姉がSCDと診断された</t>
    <rPh sb="0" eb="1">
      <t>アネ</t>
    </rPh>
    <rPh sb="6" eb="8">
      <t>シンダン</t>
    </rPh>
    <phoneticPr fontId="6"/>
  </si>
  <si>
    <t>中小企業役員</t>
    <rPh sb="0" eb="2">
      <t>チュウショウ</t>
    </rPh>
    <rPh sb="2" eb="4">
      <t>キギョウ</t>
    </rPh>
    <rPh sb="4" eb="6">
      <t>ヤクイン</t>
    </rPh>
    <phoneticPr fontId="6"/>
  </si>
  <si>
    <t>姉</t>
    <rPh sb="0" eb="1">
      <t>アネ</t>
    </rPh>
    <phoneticPr fontId="6"/>
  </si>
  <si>
    <t>発症後に眼内レンズ移植（白内障）</t>
    <rPh sb="0" eb="3">
      <t>ハッショウゴ</t>
    </rPh>
    <rPh sb="4" eb="5">
      <t>ガン</t>
    </rPh>
    <rPh sb="5" eb="6">
      <t>ナイ</t>
    </rPh>
    <rPh sb="9" eb="11">
      <t>イショク</t>
    </rPh>
    <rPh sb="12" eb="15">
      <t>ハクナイショウ</t>
    </rPh>
    <phoneticPr fontId="6"/>
  </si>
  <si>
    <t>P102L</t>
    <phoneticPr fontId="6"/>
  </si>
  <si>
    <t>849-0934</t>
  </si>
  <si>
    <t>佐賀市開成6-14-10</t>
    <rPh sb="0" eb="3">
      <t>サガシ</t>
    </rPh>
    <rPh sb="3" eb="5">
      <t>カイセイ</t>
    </rPh>
    <phoneticPr fontId="6"/>
  </si>
  <si>
    <t>福岡病院</t>
    <rPh sb="0" eb="2">
      <t>フクオカ</t>
    </rPh>
    <rPh sb="2" eb="4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</si>
  <si>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C</t>
    </r>
    <phoneticPr fontId="6"/>
  </si>
  <si>
    <t>目のかすみ</t>
    <rPh sb="0" eb="1">
      <t>メ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</si>
  <si>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</si>
  <si>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アルコール</t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</si>
  <si>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カワタナ</t>
    </rPh>
    <rPh sb="6" eb="7">
      <t>マチ</t>
    </rPh>
    <rPh sb="7" eb="9">
      <t>シモグミ</t>
    </rPh>
    <rPh sb="9" eb="10">
      <t>ゴウ</t>
    </rPh>
    <phoneticPr fontId="6"/>
  </si>
  <si>
    <t>後藤　公文</t>
    <rPh sb="0" eb="2">
      <t>ゴトウ</t>
    </rPh>
    <rPh sb="3" eb="4">
      <t>コウ</t>
    </rPh>
    <rPh sb="4" eb="5">
      <t>ブン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</si>
  <si>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</si>
  <si>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自営業（文房具店）</t>
    <rPh sb="0" eb="3">
      <t>ジエイギョウ</t>
    </rPh>
    <rPh sb="4" eb="8">
      <t>ブンボウグテン</t>
    </rPh>
    <phoneticPr fontId="6"/>
  </si>
  <si>
    <t>キョーレオピン</t>
    <phoneticPr fontId="6"/>
  </si>
  <si>
    <t>胆石（手術）、高血圧</t>
    <rPh sb="0" eb="2">
      <t>タンセキ</t>
    </rPh>
    <rPh sb="3" eb="5">
      <t>シュジュツ</t>
    </rPh>
    <rPh sb="7" eb="10">
      <t>コウケツアツ</t>
    </rPh>
    <phoneticPr fontId="6"/>
  </si>
  <si>
    <t>857-0022</t>
  </si>
  <si>
    <t>佐世保市山手町855-1</t>
    <rPh sb="0" eb="4">
      <t>サセボシ</t>
    </rPh>
    <rPh sb="4" eb="7">
      <t>ヤマテマチ</t>
    </rPh>
    <phoneticPr fontId="6"/>
  </si>
  <si>
    <t>白十字会　燿光病院</t>
    <rPh sb="0" eb="1">
      <t>シロ</t>
    </rPh>
    <rPh sb="1" eb="3">
      <t>ジュウジ</t>
    </rPh>
    <rPh sb="3" eb="4">
      <t>カイ</t>
    </rPh>
    <rPh sb="6" eb="7">
      <t>ヒカリ</t>
    </rPh>
    <rPh sb="7" eb="9">
      <t>ビョウイン</t>
    </rPh>
    <phoneticPr fontId="6"/>
  </si>
  <si>
    <t>井手　芳彦</t>
    <rPh sb="0" eb="1">
      <t>イ</t>
    </rPh>
    <rPh sb="1" eb="2">
      <t>テ</t>
    </rPh>
    <rPh sb="3" eb="4">
      <t>ヨシ</t>
    </rPh>
    <rPh sb="4" eb="5">
      <t>ヒコ</t>
    </rPh>
    <phoneticPr fontId="6"/>
  </si>
  <si>
    <t>畜産（牛、豚。３５歳まで。解体はしていない）</t>
    <rPh sb="0" eb="2">
      <t>チクサン</t>
    </rPh>
    <rPh sb="3" eb="4">
      <t>ウシ</t>
    </rPh>
    <rPh sb="5" eb="6">
      <t>ブタ</t>
    </rPh>
    <rPh sb="9" eb="10">
      <t>サイ</t>
    </rPh>
    <rPh sb="13" eb="15">
      <t>カイタイ</t>
    </rPh>
    <phoneticPr fontId="6"/>
  </si>
  <si>
    <t>940-0034</t>
  </si>
  <si>
    <t>長岡市福住2-1-5</t>
    <rPh sb="0" eb="3">
      <t>ナガオカシ</t>
    </rPh>
    <rPh sb="3" eb="5">
      <t>フクズミ</t>
    </rPh>
    <phoneticPr fontId="6"/>
  </si>
  <si>
    <t>長岡中央綜合病院</t>
    <rPh sb="0" eb="2">
      <t>ナガオカ</t>
    </rPh>
    <rPh sb="2" eb="4">
      <t>チュウオウ</t>
    </rPh>
    <rPh sb="4" eb="6">
      <t>ソウゴウ</t>
    </rPh>
    <rPh sb="6" eb="8">
      <t>ビョウイン</t>
    </rPh>
    <phoneticPr fontId="6"/>
  </si>
  <si>
    <t>大野　司</t>
    <rPh sb="0" eb="2">
      <t>オオノ</t>
    </rPh>
    <rPh sb="3" eb="4">
      <t>ツカサ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</si>
  <si>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</si>
  <si>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すし</t>
    <phoneticPr fontId="6"/>
  </si>
  <si>
    <t>371-0014</t>
  </si>
  <si>
    <t>前橋市朝日町3-21-36</t>
    <rPh sb="0" eb="3">
      <t>マエバシシ</t>
    </rPh>
    <rPh sb="3" eb="5">
      <t>アサヒ</t>
    </rPh>
    <rPh sb="5" eb="6">
      <t>マチ</t>
    </rPh>
    <phoneticPr fontId="6"/>
  </si>
  <si>
    <t>前橋赤十字病院</t>
    <rPh sb="0" eb="2">
      <t>マエバシ</t>
    </rPh>
    <rPh sb="2" eb="5">
      <t>セキジュウジ</t>
    </rPh>
    <rPh sb="5" eb="7">
      <t>ビョウイン</t>
    </rPh>
    <phoneticPr fontId="6"/>
  </si>
  <si>
    <t>針谷　康夫</t>
    <rPh sb="0" eb="1">
      <t>ハリ</t>
    </rPh>
    <rPh sb="1" eb="2">
      <t>ヤ</t>
    </rPh>
    <rPh sb="3" eb="5">
      <t>ヤスオ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</si>
  <si>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</si>
  <si>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７０歳までピアノセールス</t>
    <rPh sb="2" eb="3">
      <t>サイ</t>
    </rPh>
    <phoneticPr fontId="6"/>
  </si>
  <si>
    <t>転倒しやすい、膝の痛み</t>
    <rPh sb="0" eb="2">
      <t>テントウ</t>
    </rPh>
    <rPh sb="7" eb="8">
      <t>ヒザ</t>
    </rPh>
    <rPh sb="9" eb="10">
      <t>イタ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</si>
  <si>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</si>
  <si>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</si>
  <si>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金属加工業</t>
    <rPh sb="0" eb="2">
      <t>キンゾク</t>
    </rPh>
    <rPh sb="2" eb="5">
      <t>カコウギョウ</t>
    </rPh>
    <phoneticPr fontId="6"/>
  </si>
  <si>
    <t>糖尿病、眼底出血</t>
    <rPh sb="0" eb="3">
      <t>トウニョウビョウ</t>
    </rPh>
    <rPh sb="4" eb="6">
      <t>ガンテイ</t>
    </rPh>
    <rPh sb="6" eb="8">
      <t>シュッケツ</t>
    </rPh>
    <phoneticPr fontId="6"/>
  </si>
  <si>
    <t>視覚異常（二重）</t>
    <rPh sb="0" eb="2">
      <t>シカク</t>
    </rPh>
    <rPh sb="2" eb="4">
      <t>イジョウ</t>
    </rPh>
    <rPh sb="5" eb="7">
      <t>ニジュウ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</si>
  <si>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</si>
  <si>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精神科病棟看護婦</t>
    <rPh sb="0" eb="3">
      <t>セイシンカ</t>
    </rPh>
    <rPh sb="3" eb="5">
      <t>ビョウトウ</t>
    </rPh>
    <rPh sb="5" eb="8">
      <t>カンゴフ</t>
    </rPh>
    <phoneticPr fontId="6"/>
  </si>
  <si>
    <t>ぼうとして応答が鈍</t>
    <rPh sb="5" eb="7">
      <t>オウトウ</t>
    </rPh>
    <rPh sb="8" eb="9">
      <t>ドン</t>
    </rPh>
    <phoneticPr fontId="6"/>
  </si>
  <si>
    <t>181-0004</t>
  </si>
  <si>
    <t>三鷹市新川6-22-2</t>
    <rPh sb="0" eb="3">
      <t>ミタカシ</t>
    </rPh>
    <rPh sb="3" eb="5">
      <t>シンカワ</t>
    </rPh>
    <phoneticPr fontId="6"/>
  </si>
  <si>
    <t>杏林大学</t>
    <rPh sb="0" eb="2">
      <t>キョウリン</t>
    </rPh>
    <rPh sb="2" eb="4">
      <t>ダイガク</t>
    </rPh>
    <phoneticPr fontId="6"/>
  </si>
  <si>
    <t>大石　知瑞子</t>
    <rPh sb="0" eb="2">
      <t>オオイシ</t>
    </rPh>
    <rPh sb="3" eb="4">
      <t>チ</t>
    </rPh>
    <rPh sb="4" eb="5">
      <t>ズイ</t>
    </rPh>
    <rPh sb="5" eb="6">
      <t>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</si>
  <si>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</si>
  <si>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胆石（手術）、陳旧性肺結核、高血圧</t>
    <rPh sb="0" eb="2">
      <t>タンセキ</t>
    </rPh>
    <rPh sb="3" eb="5">
      <t>シュジュツ</t>
    </rPh>
    <rPh sb="7" eb="8">
      <t>チン</t>
    </rPh>
    <rPh sb="8" eb="9">
      <t>キュウ</t>
    </rPh>
    <rPh sb="9" eb="10">
      <t>セイ</t>
    </rPh>
    <rPh sb="10" eb="13">
      <t>ハイケッカク</t>
    </rPh>
    <rPh sb="14" eb="17">
      <t>コウケツアツ</t>
    </rPh>
    <phoneticPr fontId="6"/>
  </si>
  <si>
    <t>痴呆（もの忘れ）</t>
    <rPh sb="0" eb="2">
      <t>チホウ</t>
    </rPh>
    <rPh sb="5" eb="6">
      <t>ワス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</si>
  <si>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</si>
  <si>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無職、元サービス業（詳細不明）</t>
    <rPh sb="0" eb="2">
      <t>ムショク</t>
    </rPh>
    <rPh sb="3" eb="4">
      <t>モト</t>
    </rPh>
    <rPh sb="8" eb="9">
      <t>ギョウ</t>
    </rPh>
    <rPh sb="10" eb="12">
      <t>ショウサイ</t>
    </rPh>
    <rPh sb="12" eb="14">
      <t>フメイ</t>
    </rPh>
    <phoneticPr fontId="6"/>
  </si>
  <si>
    <t>左鼓膜裂傷</t>
    <rPh sb="0" eb="1">
      <t>ヒダリ</t>
    </rPh>
    <rPh sb="1" eb="3">
      <t>コマク</t>
    </rPh>
    <rPh sb="3" eb="5">
      <t>レッショウ</t>
    </rPh>
    <phoneticPr fontId="6"/>
  </si>
  <si>
    <t>ふらつき、食欲不振</t>
    <rPh sb="5" eb="7">
      <t>ショクヨク</t>
    </rPh>
    <rPh sb="7" eb="9">
      <t>フシン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</si>
  <si>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</si>
  <si>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書道講師</t>
    <rPh sb="0" eb="2">
      <t>ショドウ</t>
    </rPh>
    <rPh sb="2" eb="4">
      <t>コウシ</t>
    </rPh>
    <phoneticPr fontId="6"/>
  </si>
  <si>
    <t>039-1104</t>
  </si>
  <si>
    <t>八戸市田面木中明戸2</t>
    <rPh sb="0" eb="3">
      <t>ハチノヘシ</t>
    </rPh>
    <rPh sb="3" eb="4">
      <t>タ</t>
    </rPh>
    <rPh sb="4" eb="5">
      <t>メン</t>
    </rPh>
    <rPh sb="5" eb="6">
      <t>キ</t>
    </rPh>
    <rPh sb="6" eb="7">
      <t>ナカ</t>
    </rPh>
    <rPh sb="7" eb="8">
      <t>ア</t>
    </rPh>
    <rPh sb="8" eb="9">
      <t>ト</t>
    </rPh>
    <phoneticPr fontId="6"/>
  </si>
  <si>
    <t>八戸赤十字病院</t>
    <rPh sb="0" eb="2">
      <t>ヤト</t>
    </rPh>
    <rPh sb="2" eb="5">
      <t>セキジュウジ</t>
    </rPh>
    <rPh sb="5" eb="7">
      <t>ビョウイン</t>
    </rPh>
    <phoneticPr fontId="6"/>
  </si>
  <si>
    <t>岡本　牧子</t>
    <rPh sb="0" eb="2">
      <t>オカモト</t>
    </rPh>
    <rPh sb="3" eb="5">
      <t>マキコ</t>
    </rPh>
    <phoneticPr fontId="6"/>
  </si>
  <si>
    <t>YA</t>
    <phoneticPr fontId="6"/>
  </si>
  <si>
    <t>妹がCJD（#419）</t>
    <rPh sb="0" eb="1">
      <t>イモウト</t>
    </rPh>
    <phoneticPr fontId="6"/>
  </si>
  <si>
    <t>内職</t>
    <rPh sb="0" eb="2">
      <t>ナイショク</t>
    </rPh>
    <phoneticPr fontId="6"/>
  </si>
  <si>
    <t>甘味類</t>
    <rPh sb="0" eb="2">
      <t>カンミ</t>
    </rPh>
    <rPh sb="2" eb="3">
      <t>ルイ</t>
    </rPh>
    <phoneticPr fontId="6"/>
  </si>
  <si>
    <t>#419の姉</t>
    <rPh sb="5" eb="6">
      <t>アネ</t>
    </rPh>
    <phoneticPr fontId="6"/>
  </si>
  <si>
    <t>283-0062</t>
  </si>
  <si>
    <t>東金市家徳38-1</t>
    <rPh sb="0" eb="3">
      <t>トウガネシ</t>
    </rPh>
    <rPh sb="3" eb="4">
      <t>イエ</t>
    </rPh>
    <rPh sb="4" eb="5">
      <t>ノリ</t>
    </rPh>
    <phoneticPr fontId="6"/>
  </si>
  <si>
    <t>浅井病院</t>
    <rPh sb="0" eb="1">
      <t>アサ</t>
    </rPh>
    <rPh sb="1" eb="2">
      <t>イ</t>
    </rPh>
    <rPh sb="2" eb="4">
      <t>ビョウイン</t>
    </rPh>
    <phoneticPr fontId="6"/>
  </si>
  <si>
    <t>伊藤　逸王</t>
    <rPh sb="0" eb="2">
      <t>イトウ</t>
    </rPh>
    <rPh sb="3" eb="4">
      <t>イツ</t>
    </rPh>
    <rPh sb="4" eb="5">
      <t>オウ</t>
    </rPh>
    <phoneticPr fontId="6"/>
  </si>
  <si>
    <t>千葉、埼玉、兵庫</t>
    <rPh sb="0" eb="2">
      <t>チバ</t>
    </rPh>
    <rPh sb="3" eb="5">
      <t>サイタマ</t>
    </rPh>
    <rPh sb="6" eb="8">
      <t>ヒョウゴ</t>
    </rPh>
    <phoneticPr fontId="6"/>
  </si>
  <si>
    <t>インク会社研究職</t>
    <rPh sb="3" eb="5">
      <t>ガイシャ</t>
    </rPh>
    <rPh sb="5" eb="8">
      <t>ケンキュウショク</t>
    </rPh>
    <phoneticPr fontId="6"/>
  </si>
  <si>
    <t>英国渡航は1997年頃</t>
    <rPh sb="0" eb="2">
      <t>エイコク</t>
    </rPh>
    <rPh sb="2" eb="4">
      <t>トコウ</t>
    </rPh>
    <rPh sb="9" eb="11">
      <t>ネンゴロ</t>
    </rPh>
    <phoneticPr fontId="6"/>
  </si>
  <si>
    <t>歯科治療は1997年（インプラントかどうかは不明）</t>
    <rPh sb="0" eb="2">
      <t>シカ</t>
    </rPh>
    <rPh sb="2" eb="4">
      <t>チリョウ</t>
    </rPh>
    <rPh sb="9" eb="10">
      <t>ネン</t>
    </rPh>
    <rPh sb="22" eb="24">
      <t>フメイ</t>
    </rPh>
    <phoneticPr fontId="6"/>
  </si>
  <si>
    <t>299-0246</t>
  </si>
  <si>
    <t>袖ヶ浦市長浦駅前5-21</t>
    <rPh sb="0" eb="3">
      <t>ソデガウラ</t>
    </rPh>
    <rPh sb="3" eb="4">
      <t>シ</t>
    </rPh>
    <rPh sb="4" eb="6">
      <t>ナガウラ</t>
    </rPh>
    <rPh sb="6" eb="8">
      <t>エキマエ</t>
    </rPh>
    <phoneticPr fontId="6"/>
  </si>
  <si>
    <t>袖ヶ浦さつき台病院</t>
    <rPh sb="0" eb="3">
      <t>ソデガウラ</t>
    </rPh>
    <rPh sb="6" eb="7">
      <t>ダイ</t>
    </rPh>
    <rPh sb="7" eb="9">
      <t>ビョウイン</t>
    </rPh>
    <phoneticPr fontId="6"/>
  </si>
  <si>
    <t>菊池　周一</t>
    <rPh sb="0" eb="2">
      <t>キクチ</t>
    </rPh>
    <rPh sb="3" eb="5">
      <t>シュウイチ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</si>
  <si>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</si>
  <si>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左手が上手に使えない</t>
    <rPh sb="0" eb="2">
      <t>ヒダリテ</t>
    </rPh>
    <rPh sb="3" eb="5">
      <t>ジョウズ</t>
    </rPh>
    <rPh sb="6" eb="7">
      <t>ツカ</t>
    </rPh>
    <phoneticPr fontId="6"/>
  </si>
  <si>
    <t>080-0016</t>
  </si>
  <si>
    <t>帯広市西6条南8丁目1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</si>
  <si>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帯広厚生病院</t>
    <rPh sb="0" eb="2">
      <t>オビヒロ</t>
    </rPh>
    <rPh sb="2" eb="4">
      <t>コウセイ</t>
    </rPh>
    <rPh sb="4" eb="6">
      <t>ビョウイン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</si>
  <si>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キ</t>
    </rPh>
    <phoneticPr fontId="6"/>
  </si>
  <si>
    <t>HY</t>
    <phoneticPr fontId="6"/>
  </si>
  <si>
    <t>高血圧、心房細動</t>
    <rPh sb="0" eb="3">
      <t>コウケツアツ</t>
    </rPh>
    <rPh sb="4" eb="6">
      <t>シンボウ</t>
    </rPh>
    <rPh sb="6" eb="7">
      <t>サイ</t>
    </rPh>
    <rPh sb="7" eb="8">
      <t>ドウ</t>
    </rPh>
    <phoneticPr fontId="6"/>
  </si>
  <si>
    <t>ペット屋手伝い</t>
    <rPh sb="3" eb="4">
      <t>ヤ</t>
    </rPh>
    <rPh sb="4" eb="6">
      <t>テツダ</t>
    </rPh>
    <phoneticPr fontId="6"/>
  </si>
  <si>
    <t>動物接触歴はペット屋</t>
    <rPh sb="0" eb="2">
      <t>ドウブツ</t>
    </rPh>
    <rPh sb="2" eb="4">
      <t>セッショク</t>
    </rPh>
    <rPh sb="4" eb="5">
      <t>レキ</t>
    </rPh>
    <rPh sb="9" eb="10">
      <t>ヤ</t>
    </rPh>
    <phoneticPr fontId="6"/>
  </si>
  <si>
    <t>右乳腺炎（手術）、右鼠径ヘルニア</t>
    <rPh sb="0" eb="1">
      <t>ミギ</t>
    </rPh>
    <rPh sb="1" eb="4">
      <t>ニュウセンエン</t>
    </rPh>
    <rPh sb="5" eb="7">
      <t>シュジュツ</t>
    </rPh>
    <rPh sb="9" eb="10">
      <t>ミギ</t>
    </rPh>
    <rPh sb="10" eb="12">
      <t>ソケイ</t>
    </rPh>
    <phoneticPr fontId="6"/>
  </si>
  <si>
    <t>OK</t>
    <phoneticPr fontId="6"/>
  </si>
  <si>
    <t>バス運転手</t>
    <rPh sb="2" eb="5">
      <t>ウンテンシュ</t>
    </rPh>
    <phoneticPr fontId="6"/>
  </si>
  <si>
    <t>好き嫌いなし</t>
    <rPh sb="0" eb="1">
      <t>ス</t>
    </rPh>
    <rPh sb="2" eb="3">
      <t>キラ</t>
    </rPh>
    <phoneticPr fontId="6"/>
  </si>
  <si>
    <t>抑うつ気分</t>
    <rPh sb="0" eb="1">
      <t>ヨク</t>
    </rPh>
    <rPh sb="3" eb="5">
      <t>キブン</t>
    </rPh>
    <phoneticPr fontId="6"/>
  </si>
  <si>
    <t>視床型</t>
    <rPh sb="0" eb="1">
      <t>シ</t>
    </rPh>
    <rPh sb="1" eb="2">
      <t>ユカ</t>
    </rPh>
    <rPh sb="2" eb="3">
      <t>カタ</t>
    </rPh>
    <phoneticPr fontId="6"/>
  </si>
  <si>
    <t>480-1195</t>
  </si>
  <si>
    <t>愛知郡長久手町大字岩作字雁又21</t>
    <rPh sb="0" eb="3">
      <t>アイチグン</t>
    </rPh>
    <rPh sb="3" eb="6">
      <t>ナガクテ</t>
    </rPh>
    <rPh sb="6" eb="7">
      <t>マチ</t>
    </rPh>
    <rPh sb="7" eb="9">
      <t>オオアザ</t>
    </rPh>
    <rPh sb="9" eb="11">
      <t>イワサク</t>
    </rPh>
    <rPh sb="11" eb="12">
      <t>アザ</t>
    </rPh>
    <rPh sb="12" eb="13">
      <t>カリ</t>
    </rPh>
    <rPh sb="13" eb="14">
      <t>マタ</t>
    </rPh>
    <phoneticPr fontId="6"/>
  </si>
  <si>
    <t>愛知医科大学</t>
    <rPh sb="0" eb="2">
      <t>アイチ</t>
    </rPh>
    <rPh sb="2" eb="6">
      <t>イカダイガク</t>
    </rPh>
    <phoneticPr fontId="6"/>
  </si>
  <si>
    <t>斎藤　薫子</t>
    <rPh sb="0" eb="2">
      <t>サイトウ</t>
    </rPh>
    <rPh sb="3" eb="5">
      <t>カオルコ</t>
    </rPh>
    <phoneticPr fontId="6"/>
  </si>
  <si>
    <t>TT</t>
    <phoneticPr fontId="6"/>
  </si>
  <si>
    <t>特記することなし</t>
    <rPh sb="0" eb="2">
      <t>トッキ</t>
    </rPh>
    <phoneticPr fontId="6"/>
  </si>
  <si>
    <t>飲食業（経営）</t>
    <rPh sb="0" eb="3">
      <t>インショクギョウ</t>
    </rPh>
    <rPh sb="4" eb="6">
      <t>ケイエイ</t>
    </rPh>
    <phoneticPr fontId="6"/>
  </si>
  <si>
    <t>1999/9 米国で角膜移植。Donerに神経症状なし</t>
    <rPh sb="7" eb="9">
      <t>ベイコク</t>
    </rPh>
    <rPh sb="10" eb="12">
      <t>カクマク</t>
    </rPh>
    <rPh sb="12" eb="14">
      <t>イショク</t>
    </rPh>
    <rPh sb="21" eb="23">
      <t>シンケイ</t>
    </rPh>
    <rPh sb="23" eb="25">
      <t>ショウジョウ</t>
    </rPh>
    <phoneticPr fontId="6"/>
  </si>
  <si>
    <t>300-0053</t>
  </si>
  <si>
    <t>土浦市真鍋新町11-7</t>
    <rPh sb="0" eb="3">
      <t>ツチウラシ</t>
    </rPh>
    <rPh sb="3" eb="5">
      <t>マナベ</t>
    </rPh>
    <rPh sb="5" eb="7">
      <t>シンマチ</t>
    </rPh>
    <phoneticPr fontId="6"/>
  </si>
  <si>
    <t>土浦協同病院</t>
    <rPh sb="0" eb="2">
      <t>ツチウラ</t>
    </rPh>
    <rPh sb="2" eb="4">
      <t>キョウドウ</t>
    </rPh>
    <rPh sb="4" eb="6">
      <t>ビョウイン</t>
    </rPh>
    <phoneticPr fontId="6"/>
  </si>
  <si>
    <t>相川　光広</t>
    <rPh sb="0" eb="2">
      <t>アイカワ</t>
    </rPh>
    <rPh sb="3" eb="5">
      <t>ミツヒロ</t>
    </rPh>
    <phoneticPr fontId="6"/>
  </si>
  <si>
    <t>会社員（営業職）</t>
    <rPh sb="0" eb="3">
      <t>カイシャイン</t>
    </rPh>
    <rPh sb="4" eb="7">
      <t>エイギョウショク</t>
    </rPh>
    <phoneticPr fontId="6"/>
  </si>
  <si>
    <t>右鎖骨（手術）</t>
    <rPh sb="0" eb="1">
      <t>ミギ</t>
    </rPh>
    <rPh sb="1" eb="3">
      <t>サコツ</t>
    </rPh>
    <rPh sb="4" eb="6">
      <t>シュジュツ</t>
    </rPh>
    <phoneticPr fontId="6"/>
  </si>
  <si>
    <t>遺伝子解析結果追加（2003/3/17）</t>
    <rPh sb="0" eb="3">
      <t>イデンシ</t>
    </rPh>
    <rPh sb="3" eb="5">
      <t>カイセキ</t>
    </rPh>
    <rPh sb="5" eb="7">
      <t>ケッカ</t>
    </rPh>
    <rPh sb="7" eb="9">
      <t>ツイカ</t>
    </rPh>
    <phoneticPr fontId="6"/>
  </si>
  <si>
    <t>根本　英明</t>
    <rPh sb="0" eb="2">
      <t>ネモト</t>
    </rPh>
    <rPh sb="3" eb="5">
      <t>ヒデアキ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</si>
  <si>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</si>
  <si>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東京都清瀬市竹丘3-1-1</t>
    <rPh sb="0" eb="3">
      <t>トウキョウト</t>
    </rPh>
    <rPh sb="3" eb="6">
      <t>キヨセシ</t>
    </rPh>
    <rPh sb="6" eb="8">
      <t>タケオカ</t>
    </rPh>
    <phoneticPr fontId="6"/>
  </si>
  <si>
    <t>国立病院機構　東京病院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ビョウイン</t>
    </rPh>
    <phoneticPr fontId="6"/>
  </si>
  <si>
    <t>栗崎　博行</t>
    <rPh sb="0" eb="2">
      <t>クリサキ</t>
    </rPh>
    <rPh sb="3" eb="5">
      <t>ヒロユキ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</si>
  <si>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</si>
  <si>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妹がGSS　登録番号１８８０</t>
    <rPh sb="0" eb="1">
      <t>イモウト</t>
    </rPh>
    <rPh sb="6" eb="8">
      <t>トウロク</t>
    </rPh>
    <rPh sb="8" eb="10">
      <t>バンゴウ</t>
    </rPh>
    <phoneticPr fontId="6"/>
  </si>
  <si>
    <t>舗道（工事現場）</t>
    <rPh sb="0" eb="2">
      <t>ホドウ</t>
    </rPh>
    <rPh sb="3" eb="5">
      <t>コウジ</t>
    </rPh>
    <rPh sb="5" eb="7">
      <t>ゲンバ</t>
    </rPh>
    <phoneticPr fontId="6"/>
  </si>
  <si>
    <t>肉類</t>
    <rPh sb="0" eb="2">
      <t>ニクルイ</t>
    </rPh>
    <phoneticPr fontId="6"/>
  </si>
  <si>
    <t>胆石（手術）、蓄膿症（手術）、糖尿病</t>
    <rPh sb="0" eb="2">
      <t>タンセキ</t>
    </rPh>
    <rPh sb="3" eb="5">
      <t>シュジュツ</t>
    </rPh>
    <rPh sb="7" eb="10">
      <t>チクノウショウ</t>
    </rPh>
    <rPh sb="11" eb="13">
      <t>シュジュツ</t>
    </rPh>
    <rPh sb="15" eb="18">
      <t>トウニョウビョウ</t>
    </rPh>
    <phoneticPr fontId="6"/>
  </si>
  <si>
    <t>上肢振戦</t>
    <rPh sb="0" eb="2">
      <t>ジョウシ</t>
    </rPh>
    <rPh sb="2" eb="3">
      <t>シン</t>
    </rPh>
    <rPh sb="3" eb="4">
      <t>セン</t>
    </rPh>
    <phoneticPr fontId="6"/>
  </si>
  <si>
    <t>codon 102 Leu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</si>
  <si>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</si>
  <si>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会社員（靴販売事務）</t>
    <rPh sb="0" eb="3">
      <t>カイシャイン</t>
    </rPh>
    <rPh sb="4" eb="5">
      <t>クツ</t>
    </rPh>
    <rPh sb="5" eb="7">
      <t>ハンバイ</t>
    </rPh>
    <rPh sb="7" eb="9">
      <t>ジム</t>
    </rPh>
    <phoneticPr fontId="6"/>
  </si>
  <si>
    <t>糖尿病</t>
    <rPh sb="0" eb="3">
      <t>トウニョウビョウ</t>
    </rPh>
    <phoneticPr fontId="6"/>
  </si>
  <si>
    <t>-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</si>
  <si>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</si>
  <si>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北朝鮮</t>
    <rPh sb="0" eb="3">
      <t>キタチョウセン</t>
    </rPh>
    <phoneticPr fontId="6"/>
  </si>
  <si>
    <t>061-2276</t>
  </si>
  <si>
    <t>札幌市南区白川1814</t>
    <rPh sb="0" eb="3">
      <t>サッポロシ</t>
    </rPh>
    <rPh sb="3" eb="5">
      <t>ミナミク</t>
    </rPh>
    <rPh sb="5" eb="7">
      <t>シラカワ</t>
    </rPh>
    <phoneticPr fontId="6"/>
  </si>
  <si>
    <t>国療札幌南病院</t>
    <rPh sb="0" eb="1">
      <t>コク</t>
    </rPh>
    <rPh sb="1" eb="2">
      <t>リョウ</t>
    </rPh>
    <rPh sb="2" eb="4">
      <t>サッポロ</t>
    </rPh>
    <rPh sb="4" eb="5">
      <t>ミナミ</t>
    </rPh>
    <rPh sb="5" eb="7">
      <t>ビョウイン</t>
    </rPh>
    <phoneticPr fontId="6"/>
  </si>
  <si>
    <t>土井　静樹</t>
    <rPh sb="0" eb="2">
      <t>ドイ</t>
    </rPh>
    <rPh sb="3" eb="4">
      <t>シズ</t>
    </rPh>
    <rPh sb="4" eb="5">
      <t>ジュ</t>
    </rPh>
    <phoneticPr fontId="6"/>
  </si>
  <si>
    <t>英国には1999年に４週滞在</t>
    <rPh sb="0" eb="2">
      <t>エイコク</t>
    </rPh>
    <rPh sb="8" eb="9">
      <t>ネン</t>
    </rPh>
    <rPh sb="11" eb="12">
      <t>シュウ</t>
    </rPh>
    <rPh sb="12" eb="14">
      <t>タイザイ</t>
    </rPh>
    <phoneticPr fontId="6"/>
  </si>
  <si>
    <t>白内障（手術）、胃良性腫瘍</t>
    <rPh sb="0" eb="3">
      <t>ハクナイショウ</t>
    </rPh>
    <rPh sb="4" eb="6">
      <t>シュジュツ</t>
    </rPh>
    <rPh sb="8" eb="9">
      <t>イ</t>
    </rPh>
    <rPh sb="9" eb="11">
      <t>リョウセイ</t>
    </rPh>
    <rPh sb="11" eb="13">
      <t>シュヨウ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</si>
  <si>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</si>
  <si>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エレベーター保護材製造</t>
    <rPh sb="6" eb="9">
      <t>ホゴザイ</t>
    </rPh>
    <rPh sb="9" eb="11">
      <t>セイゾウ</t>
    </rPh>
    <phoneticPr fontId="6"/>
  </si>
  <si>
    <t>肉が好き（チキン）</t>
    <rPh sb="0" eb="1">
      <t>ニク</t>
    </rPh>
    <rPh sb="2" eb="3">
      <t>ス</t>
    </rPh>
    <phoneticPr fontId="6"/>
  </si>
  <si>
    <t>注意力散漫</t>
    <rPh sb="0" eb="3">
      <t>チュウイリョク</t>
    </rPh>
    <rPh sb="3" eb="5">
      <t>サンマン</t>
    </rPh>
    <phoneticPr fontId="6"/>
  </si>
  <si>
    <t>350-0451</t>
  </si>
  <si>
    <t>入間郡毛呂山町毛呂本郷38</t>
    <rPh sb="0" eb="3">
      <t>イルマグン</t>
    </rPh>
    <rPh sb="3" eb="7">
      <t>モロヤママチ</t>
    </rPh>
    <rPh sb="7" eb="9">
      <t>ケロ</t>
    </rPh>
    <rPh sb="9" eb="11">
      <t>ホンゴウ</t>
    </rPh>
    <phoneticPr fontId="6"/>
  </si>
  <si>
    <t>毛呂病院</t>
    <rPh sb="0" eb="2">
      <t>モロ</t>
    </rPh>
    <rPh sb="2" eb="4">
      <t>ビョウイン</t>
    </rPh>
    <phoneticPr fontId="6"/>
  </si>
  <si>
    <t>うつ状態</t>
    <rPh sb="2" eb="4">
      <t>ジョウタイ</t>
    </rPh>
    <phoneticPr fontId="6"/>
  </si>
  <si>
    <t>238-0011</t>
  </si>
  <si>
    <t>横須賀市米が浜通1-16</t>
    <rPh sb="0" eb="4">
      <t>ヨコスカシ</t>
    </rPh>
    <rPh sb="4" eb="5">
      <t>コメ</t>
    </rPh>
    <rPh sb="6" eb="7">
      <t>ハマ</t>
    </rPh>
    <rPh sb="7" eb="8">
      <t>ツウ</t>
    </rPh>
    <phoneticPr fontId="6"/>
  </si>
  <si>
    <t>横須賀共済病院</t>
    <rPh sb="0" eb="3">
      <t>ヨコスカ</t>
    </rPh>
    <rPh sb="3" eb="5">
      <t>キョウサイ</t>
    </rPh>
    <rPh sb="5" eb="7">
      <t>ビョウイン</t>
    </rPh>
    <phoneticPr fontId="6"/>
  </si>
  <si>
    <t>斎藤　之仲</t>
    <rPh sb="0" eb="2">
      <t>サイトウ</t>
    </rPh>
    <rPh sb="3" eb="4">
      <t>コレ</t>
    </rPh>
    <rPh sb="4" eb="5">
      <t>ナカ</t>
    </rPh>
    <phoneticPr fontId="6"/>
  </si>
  <si>
    <t>OT</t>
    <phoneticPr fontId="6"/>
  </si>
  <si>
    <t>気管支喘息、出血性胃潰瘍</t>
    <rPh sb="0" eb="5">
      <t>キカンシゼンソク</t>
    </rPh>
    <rPh sb="6" eb="9">
      <t>シュッケツセイ</t>
    </rPh>
    <rPh sb="9" eb="12">
      <t>イカイヨウ</t>
    </rPh>
    <phoneticPr fontId="6"/>
  </si>
  <si>
    <t>視力障害、視覚異常</t>
    <rPh sb="0" eb="2">
      <t>シリョク</t>
    </rPh>
    <rPh sb="2" eb="4">
      <t>ショウガイ</t>
    </rPh>
    <rPh sb="5" eb="7">
      <t>シカク</t>
    </rPh>
    <rPh sb="7" eb="9">
      <t>イジョウ</t>
    </rPh>
    <phoneticPr fontId="6"/>
  </si>
  <si>
    <t>662-0001</t>
  </si>
  <si>
    <t>西宮市甲山町53-4</t>
    <rPh sb="0" eb="3">
      <t>ニシノミヤシ</t>
    </rPh>
    <rPh sb="3" eb="5">
      <t>コウヤマ</t>
    </rPh>
    <rPh sb="5" eb="6">
      <t>マチ</t>
    </rPh>
    <phoneticPr fontId="6"/>
  </si>
  <si>
    <t>ｱｶﾞﾍﾟ会ｱｶﾞﾍﾟ甲山病院</t>
    <rPh sb="5" eb="6">
      <t>カイ</t>
    </rPh>
    <rPh sb="11" eb="13">
      <t>コウヤマ</t>
    </rPh>
    <rPh sb="13" eb="15">
      <t>ビョウイン</t>
    </rPh>
    <phoneticPr fontId="6"/>
  </si>
  <si>
    <t>ST</t>
    <phoneticPr fontId="6"/>
  </si>
  <si>
    <t>喫煙、飲酒</t>
    <rPh sb="0" eb="2">
      <t>キツエン</t>
    </rPh>
    <rPh sb="3" eb="5">
      <t>インシュ</t>
    </rPh>
    <phoneticPr fontId="6"/>
  </si>
  <si>
    <t>TR３度（手術）、WPW症候群、三尖弁閉鎖不全</t>
    <rPh sb="3" eb="4">
      <t>ド</t>
    </rPh>
    <rPh sb="5" eb="7">
      <t>シュジュツ</t>
    </rPh>
    <rPh sb="12" eb="15">
      <t>ショウコウグン</t>
    </rPh>
    <rPh sb="16" eb="17">
      <t>サン</t>
    </rPh>
    <rPh sb="17" eb="18">
      <t>セン</t>
    </rPh>
    <rPh sb="18" eb="19">
      <t>ベン</t>
    </rPh>
    <rPh sb="19" eb="21">
      <t>ヘイサ</t>
    </rPh>
    <rPh sb="21" eb="23">
      <t>フゼン</t>
    </rPh>
    <phoneticPr fontId="6"/>
  </si>
  <si>
    <t>020-0023</t>
  </si>
  <si>
    <t>盛岡市内丸19-1</t>
    <rPh sb="0" eb="3">
      <t>モリオカシ</t>
    </rPh>
    <rPh sb="3" eb="5">
      <t>ウチマル</t>
    </rPh>
    <phoneticPr fontId="6"/>
  </si>
  <si>
    <t>岩手医科大学</t>
    <rPh sb="0" eb="2">
      <t>イワテ</t>
    </rPh>
    <rPh sb="2" eb="6">
      <t>イカダイガク</t>
    </rPh>
    <phoneticPr fontId="6"/>
  </si>
  <si>
    <t>水野　昌宣</t>
    <rPh sb="0" eb="2">
      <t>ミズノ</t>
    </rPh>
    <rPh sb="3" eb="5">
      <t>マサノブ</t>
    </rPh>
    <phoneticPr fontId="6"/>
  </si>
  <si>
    <t>SC</t>
    <phoneticPr fontId="6"/>
  </si>
  <si>
    <t>姉が歩行障害で車いす</t>
    <rPh sb="0" eb="1">
      <t>アネ</t>
    </rPh>
    <rPh sb="2" eb="4">
      <t>ホコウ</t>
    </rPh>
    <rPh sb="4" eb="6">
      <t>ショウガイ</t>
    </rPh>
    <rPh sb="7" eb="8">
      <t>クルマ</t>
    </rPh>
    <phoneticPr fontId="6"/>
  </si>
  <si>
    <t>華道・書道の先生</t>
    <rPh sb="0" eb="2">
      <t>カドウ</t>
    </rPh>
    <rPh sb="3" eb="5">
      <t>ショドウ</t>
    </rPh>
    <rPh sb="6" eb="8">
      <t>センセイ</t>
    </rPh>
    <phoneticPr fontId="6"/>
  </si>
  <si>
    <t>814-0142</t>
  </si>
  <si>
    <t>福岡市城南区片江4-16-15</t>
    <rPh sb="0" eb="3">
      <t>フクオカシ</t>
    </rPh>
    <rPh sb="3" eb="6">
      <t>ジョウナンク</t>
    </rPh>
    <rPh sb="6" eb="8">
      <t>カタエ</t>
    </rPh>
    <phoneticPr fontId="6"/>
  </si>
  <si>
    <t>江頭会さくら病院</t>
    <rPh sb="0" eb="2">
      <t>エガシラ</t>
    </rPh>
    <rPh sb="2" eb="3">
      <t>カイ</t>
    </rPh>
    <rPh sb="6" eb="8">
      <t>ビョウイン</t>
    </rPh>
    <phoneticPr fontId="6"/>
  </si>
  <si>
    <t>FK</t>
    <phoneticPr fontId="6"/>
  </si>
  <si>
    <t>電気工事士</t>
    <rPh sb="0" eb="2">
      <t>デンキ</t>
    </rPh>
    <rPh sb="2" eb="4">
      <t>コウジ</t>
    </rPh>
    <rPh sb="4" eb="5">
      <t>シ</t>
    </rPh>
    <phoneticPr fontId="6"/>
  </si>
  <si>
    <t>060-0061</t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</si>
  <si>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</si>
  <si>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中村記念病院</t>
    <rPh sb="0" eb="2">
      <t>ナカムラ</t>
    </rPh>
    <rPh sb="2" eb="4">
      <t>キネン</t>
    </rPh>
    <rPh sb="4" eb="6">
      <t>ビョウイン</t>
    </rPh>
    <phoneticPr fontId="6"/>
  </si>
  <si>
    <t>溝渕　雅広</t>
    <rPh sb="0" eb="1">
      <t>ミゾ</t>
    </rPh>
    <rPh sb="1" eb="2">
      <t>フチ</t>
    </rPh>
    <rPh sb="3" eb="5">
      <t>マサヒロ</t>
    </rPh>
    <phoneticPr fontId="6"/>
  </si>
  <si>
    <t>右片麻痺による歩行障害</t>
    <rPh sb="0" eb="1">
      <t>ミギ</t>
    </rPh>
    <rPh sb="1" eb="2">
      <t>カタ</t>
    </rPh>
    <rPh sb="2" eb="4">
      <t>マヒ</t>
    </rPh>
    <rPh sb="7" eb="9">
      <t>ホコウ</t>
    </rPh>
    <rPh sb="9" eb="11">
      <t>ショウガイ</t>
    </rPh>
    <phoneticPr fontId="6"/>
  </si>
  <si>
    <t>950-1101</t>
  </si>
  <si>
    <t>新潟市山田3057</t>
    <rPh sb="0" eb="3">
      <t>ニイガタシ</t>
    </rPh>
    <rPh sb="3" eb="5">
      <t>ヤマダ</t>
    </rPh>
    <phoneticPr fontId="22"/>
  </si>
  <si>
    <t>新潟脳外科病院</t>
    <rPh sb="0" eb="2">
      <t>ニイガタ</t>
    </rPh>
    <rPh sb="2" eb="5">
      <t>ノウゲカ</t>
    </rPh>
    <rPh sb="5" eb="7">
      <t>ビョウイン</t>
    </rPh>
    <phoneticPr fontId="6"/>
  </si>
  <si>
    <t>木村　輝雄</t>
    <rPh sb="0" eb="2">
      <t>キムラ</t>
    </rPh>
    <rPh sb="3" eb="5">
      <t>テルオ</t>
    </rPh>
    <phoneticPr fontId="22"/>
  </si>
  <si>
    <t>腎結石（手術）、高血圧症</t>
    <rPh sb="0" eb="3">
      <t>ジンケッセキ</t>
    </rPh>
    <rPh sb="4" eb="6">
      <t>シュジュツ</t>
    </rPh>
    <rPh sb="8" eb="12">
      <t>コウケツアツショウ</t>
    </rPh>
    <phoneticPr fontId="6"/>
  </si>
  <si>
    <t>371-0034</t>
  </si>
  <si>
    <t>前橋市昭和町3-39-15</t>
    <rPh sb="0" eb="3">
      <t>マエバシシ</t>
    </rPh>
    <rPh sb="3" eb="5">
      <t>ショウワ</t>
    </rPh>
    <rPh sb="5" eb="6">
      <t>マチ</t>
    </rPh>
    <phoneticPr fontId="6"/>
  </si>
  <si>
    <t>群馬大学医学部附属病院</t>
    <rPh sb="0" eb="2">
      <t>グンマ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</si>
  <si>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金子　由夏</t>
    <rPh sb="0" eb="2">
      <t>カネコ</t>
    </rPh>
    <rPh sb="3" eb="5">
      <t>ユカ</t>
    </rPh>
    <phoneticPr fontId="6"/>
  </si>
  <si>
    <t>TT</t>
    <phoneticPr fontId="6"/>
  </si>
  <si>
    <t>弟に類症？</t>
    <rPh sb="0" eb="1">
      <t>オトウト</t>
    </rPh>
    <rPh sb="2" eb="3">
      <t>タグイ</t>
    </rPh>
    <rPh sb="3" eb="4">
      <t>ショウ</t>
    </rPh>
    <phoneticPr fontId="6"/>
  </si>
  <si>
    <t>白内障、子宮癌</t>
    <rPh sb="0" eb="3">
      <t>ハクナイショウ</t>
    </rPh>
    <rPh sb="4" eb="6">
      <t>シキュウ</t>
    </rPh>
    <rPh sb="6" eb="7">
      <t>ガン</t>
    </rPh>
    <phoneticPr fontId="6"/>
  </si>
  <si>
    <t>めまい、複視</t>
    <rPh sb="4" eb="6">
      <t>フクシ</t>
    </rPh>
    <phoneticPr fontId="6"/>
  </si>
  <si>
    <t>2004/9/17サーベイランス委員会の結果は袖山先生に郵送する</t>
    <rPh sb="16" eb="19">
      <t>イインカイ</t>
    </rPh>
    <rPh sb="20" eb="22">
      <t>ケッカ</t>
    </rPh>
    <rPh sb="23" eb="25">
      <t>ソデヤマ</t>
    </rPh>
    <rPh sb="25" eb="27">
      <t>センセイ</t>
    </rPh>
    <rPh sb="28" eb="30">
      <t>ユウソウ</t>
    </rPh>
    <phoneticPr fontId="6"/>
  </si>
  <si>
    <t>113－8421</t>
  </si>
  <si>
    <t>東京都文京区本郷2-1-1</t>
  </si>
  <si>
    <t>順天堂大学医学部附属病院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</si>
  <si>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脳神経内科</t>
    <rPh sb="0" eb="3">
      <t>ノウシンケイ</t>
    </rPh>
    <rPh sb="3" eb="5">
      <t>ナイカ</t>
    </rPh>
    <phoneticPr fontId="6"/>
  </si>
  <si>
    <t>波田野</t>
    <rPh sb="0" eb="3">
      <t>ハタノ</t>
    </rPh>
    <phoneticPr fontId="6"/>
  </si>
  <si>
    <t>MY</t>
    <phoneticPr fontId="6"/>
  </si>
  <si>
    <t>母方の兄弟２人にパーキンソン病</t>
    <rPh sb="0" eb="2">
      <t>ハハカタ</t>
    </rPh>
    <rPh sb="3" eb="5">
      <t>キョウダイ</t>
    </rPh>
    <rPh sb="6" eb="7">
      <t>ニン</t>
    </rPh>
    <rPh sb="14" eb="15">
      <t>ビョウ</t>
    </rPh>
    <phoneticPr fontId="6"/>
  </si>
  <si>
    <t>不詳（主婦）</t>
    <rPh sb="0" eb="2">
      <t>フショウ</t>
    </rPh>
    <rPh sb="3" eb="5">
      <t>シュフ</t>
    </rPh>
    <phoneticPr fontId="6"/>
  </si>
  <si>
    <t>左変形性股関節症（人工股関節置換）</t>
    <rPh sb="0" eb="1">
      <t>ヒダリ</t>
    </rPh>
    <rPh sb="1" eb="4">
      <t>ヘンケイセイ</t>
    </rPh>
    <rPh sb="4" eb="7">
      <t>コカンセツ</t>
    </rPh>
    <rPh sb="7" eb="8">
      <t>ショウ</t>
    </rPh>
    <rPh sb="9" eb="11">
      <t>ジンコウ</t>
    </rPh>
    <rPh sb="11" eb="14">
      <t>コカンセツ</t>
    </rPh>
    <rPh sb="14" eb="16">
      <t>チカン</t>
    </rPh>
    <phoneticPr fontId="6"/>
  </si>
  <si>
    <t>パーキンソン症状</t>
    <rPh sb="6" eb="8">
      <t>ショウジョウ</t>
    </rPh>
    <phoneticPr fontId="6"/>
  </si>
  <si>
    <t>発病後に手術実施（左変形性股関節症）</t>
    <rPh sb="0" eb="3">
      <t>ハツビョウゴ</t>
    </rPh>
    <rPh sb="4" eb="6">
      <t>シュジュツ</t>
    </rPh>
    <rPh sb="6" eb="8">
      <t>ジッシ</t>
    </rPh>
    <rPh sb="9" eb="10">
      <t>ヒダリ</t>
    </rPh>
    <rPh sb="10" eb="13">
      <t>ヘンケイセイ</t>
    </rPh>
    <rPh sb="13" eb="16">
      <t>コカンセツ</t>
    </rPh>
    <rPh sb="16" eb="17">
      <t>ショウ</t>
    </rPh>
    <phoneticPr fontId="6"/>
  </si>
  <si>
    <t>162-8543</t>
  </si>
  <si>
    <t>新宿区津久戸町5-1</t>
    <rPh sb="0" eb="3">
      <t>シンジュクク</t>
    </rPh>
    <rPh sb="3" eb="4">
      <t>ツ</t>
    </rPh>
    <rPh sb="4" eb="5">
      <t>ク</t>
    </rPh>
    <rPh sb="5" eb="7">
      <t>トマチ</t>
    </rPh>
    <phoneticPr fontId="6"/>
  </si>
  <si>
    <t>東京厚生年金病院</t>
    <rPh sb="0" eb="2">
      <t>トウキョウ</t>
    </rPh>
    <rPh sb="2" eb="4">
      <t>コウセイ</t>
    </rPh>
    <rPh sb="4" eb="6">
      <t>ネンキン</t>
    </rPh>
    <rPh sb="6" eb="8">
      <t>ビョウイン</t>
    </rPh>
    <phoneticPr fontId="6"/>
  </si>
  <si>
    <t>池田　有成</t>
    <rPh sb="0" eb="2">
      <t>イケダ</t>
    </rPh>
    <rPh sb="3" eb="4">
      <t>ユウ</t>
    </rPh>
    <rPh sb="4" eb="5">
      <t>セイ</t>
    </rPh>
    <phoneticPr fontId="6"/>
  </si>
  <si>
    <t>言葉が出づらい、妄想、夜間うなされる</t>
    <rPh sb="0" eb="2">
      <t>コトバ</t>
    </rPh>
    <rPh sb="3" eb="4">
      <t>デ</t>
    </rPh>
    <rPh sb="8" eb="10">
      <t>モウソウ</t>
    </rPh>
    <rPh sb="11" eb="13">
      <t>ヤカン</t>
    </rPh>
    <phoneticPr fontId="6"/>
  </si>
  <si>
    <t>173-8610</t>
  </si>
  <si>
    <t>板橋区大谷口上町30-1</t>
    <rPh sb="0" eb="3">
      <t>イタバシク</t>
    </rPh>
    <rPh sb="3" eb="5">
      <t>オオヤ</t>
    </rPh>
    <rPh sb="5" eb="6">
      <t>クチ</t>
    </rPh>
    <rPh sb="6" eb="8">
      <t>ウエマチ</t>
    </rPh>
    <phoneticPr fontId="6"/>
  </si>
  <si>
    <t>日本大学医学部</t>
    <rPh sb="0" eb="2">
      <t>ニホン</t>
    </rPh>
    <rPh sb="2" eb="4">
      <t>ダイガク</t>
    </rPh>
    <rPh sb="4" eb="7">
      <t>イガクブ</t>
    </rPh>
    <phoneticPr fontId="6"/>
  </si>
  <si>
    <t>水谷　智彦</t>
    <rPh sb="0" eb="2">
      <t>ミズタニ</t>
    </rPh>
    <rPh sb="3" eb="5">
      <t>トモヒコ</t>
    </rPh>
    <phoneticPr fontId="6"/>
  </si>
  <si>
    <t>WA</t>
    <phoneticPr fontId="6"/>
  </si>
  <si>
    <t>理容師</t>
    <rPh sb="0" eb="3">
      <t>リヨウシ</t>
    </rPh>
    <phoneticPr fontId="6"/>
  </si>
  <si>
    <t>MM(1+2)</t>
    <phoneticPr fontId="6"/>
  </si>
  <si>
    <t>187-8551</t>
  </si>
  <si>
    <t>小平市小川東町4-1-1</t>
    <rPh sb="0" eb="2">
      <t>コダイラ</t>
    </rPh>
    <rPh sb="2" eb="3">
      <t>シ</t>
    </rPh>
    <rPh sb="3" eb="5">
      <t>オガワ</t>
    </rPh>
    <rPh sb="5" eb="7">
      <t>ヒガシマチ</t>
    </rPh>
    <phoneticPr fontId="6"/>
  </si>
  <si>
    <t>国立精神神経ｾﾝﾀｰ</t>
    <rPh sb="0" eb="2">
      <t>コクリツ</t>
    </rPh>
    <rPh sb="2" eb="4">
      <t>セイシン</t>
    </rPh>
    <rPh sb="4" eb="6">
      <t>シンケイ</t>
    </rPh>
    <phoneticPr fontId="6"/>
  </si>
  <si>
    <t>小川　雅文</t>
    <rPh sb="0" eb="2">
      <t>オガワ</t>
    </rPh>
    <rPh sb="3" eb="5">
      <t>マサフミ</t>
    </rPh>
    <phoneticPr fontId="6"/>
  </si>
  <si>
    <t>設計建築</t>
    <rPh sb="0" eb="2">
      <t>セッケイ</t>
    </rPh>
    <rPh sb="2" eb="4">
      <t>ケンチク</t>
    </rPh>
    <phoneticPr fontId="6"/>
  </si>
  <si>
    <t>英国渡航は１週間</t>
    <rPh sb="0" eb="2">
      <t>エイコク</t>
    </rPh>
    <rPh sb="2" eb="4">
      <t>トコウ</t>
    </rPh>
    <rPh sb="6" eb="8">
      <t>シュウカン</t>
    </rPh>
    <phoneticPr fontId="6"/>
  </si>
  <si>
    <t>右上肢の失認</t>
    <rPh sb="0" eb="1">
      <t>ミギ</t>
    </rPh>
    <rPh sb="1" eb="3">
      <t>ジョウシ</t>
    </rPh>
    <rPh sb="4" eb="5">
      <t>シツ</t>
    </rPh>
    <rPh sb="5" eb="6">
      <t>ニン</t>
    </rPh>
    <phoneticPr fontId="6"/>
  </si>
  <si>
    <t>204-0002</t>
  </si>
  <si>
    <t>清瀬市旭が丘1-261</t>
    <rPh sb="0" eb="3">
      <t>キヨセシ</t>
    </rPh>
    <rPh sb="3" eb="4">
      <t>アサヒ</t>
    </rPh>
    <rPh sb="5" eb="6">
      <t>オカ</t>
    </rPh>
    <phoneticPr fontId="6"/>
  </si>
  <si>
    <t>織本病院</t>
    <rPh sb="0" eb="2">
      <t>オリモト</t>
    </rPh>
    <rPh sb="2" eb="4">
      <t>ビョウイン</t>
    </rPh>
    <phoneticPr fontId="6"/>
  </si>
  <si>
    <t>高血圧、狭心症</t>
    <rPh sb="0" eb="3">
      <t>コウケツアツ</t>
    </rPh>
    <rPh sb="4" eb="7">
      <t>キョウシンショウ</t>
    </rPh>
    <phoneticPr fontId="6"/>
  </si>
  <si>
    <t>1+</t>
    <phoneticPr fontId="6"/>
  </si>
  <si>
    <t>102-8161</t>
  </si>
  <si>
    <t>千代田区富士見2-10-41</t>
    <rPh sb="0" eb="4">
      <t>チヨダク</t>
    </rPh>
    <rPh sb="4" eb="7">
      <t>フジミ</t>
    </rPh>
    <phoneticPr fontId="6"/>
  </si>
  <si>
    <t>東京警察病院</t>
    <rPh sb="0" eb="2">
      <t>トウキョウ</t>
    </rPh>
    <rPh sb="2" eb="4">
      <t>ケイサツ</t>
    </rPh>
    <rPh sb="4" eb="6">
      <t>ビョウイン</t>
    </rPh>
    <phoneticPr fontId="6"/>
  </si>
  <si>
    <t>石浦　浩之</t>
    <rPh sb="0" eb="2">
      <t>イシウラ</t>
    </rPh>
    <rPh sb="3" eb="5">
      <t>ヒロユキ</t>
    </rPh>
    <phoneticPr fontId="6"/>
  </si>
  <si>
    <t>MA</t>
    <phoneticPr fontId="6"/>
  </si>
  <si>
    <t>衣類・衣料品取り扱い</t>
    <rPh sb="0" eb="2">
      <t>イルイ</t>
    </rPh>
    <rPh sb="3" eb="6">
      <t>イリョウヒン</t>
    </rPh>
    <rPh sb="6" eb="7">
      <t>ト</t>
    </rPh>
    <rPh sb="8" eb="9">
      <t>アツカ</t>
    </rPh>
    <phoneticPr fontId="6"/>
  </si>
  <si>
    <t>肉はあまり食べなかった</t>
    <rPh sb="0" eb="1">
      <t>ニク</t>
    </rPh>
    <rPh sb="5" eb="6">
      <t>タ</t>
    </rPh>
    <phoneticPr fontId="6"/>
  </si>
  <si>
    <t>ふるえ</t>
    <phoneticPr fontId="6"/>
  </si>
  <si>
    <t>アルコール、生肉</t>
    <rPh sb="6" eb="8">
      <t>ナマニク</t>
    </rPh>
    <phoneticPr fontId="6"/>
  </si>
  <si>
    <t>C型肝炎</t>
    <rPh sb="1" eb="2">
      <t>カタ</t>
    </rPh>
    <rPh sb="2" eb="4">
      <t>カンエン</t>
    </rPh>
    <phoneticPr fontId="6"/>
  </si>
  <si>
    <t>574-0014</t>
  </si>
  <si>
    <t>大阪府大東市寺川1-1-31</t>
    <rPh sb="0" eb="3">
      <t>オオサカフ</t>
    </rPh>
    <rPh sb="3" eb="6">
      <t>ダイトウシ</t>
    </rPh>
    <rPh sb="6" eb="8">
      <t>テラカワ</t>
    </rPh>
    <phoneticPr fontId="6"/>
  </si>
  <si>
    <t>仁泉会　阪奈病院</t>
    <rPh sb="0" eb="1">
      <t>ジン</t>
    </rPh>
    <rPh sb="1" eb="2">
      <t>セン</t>
    </rPh>
    <rPh sb="2" eb="3">
      <t>カイ</t>
    </rPh>
    <rPh sb="4" eb="5">
      <t>サカ</t>
    </rPh>
    <rPh sb="5" eb="6">
      <t>ナ</t>
    </rPh>
    <rPh sb="6" eb="8">
      <t>ビョウイン</t>
    </rPh>
    <phoneticPr fontId="6"/>
  </si>
  <si>
    <t>TT</t>
    <phoneticPr fontId="6"/>
  </si>
  <si>
    <t>坐骨神経痛</t>
    <rPh sb="0" eb="2">
      <t>ザコツ</t>
    </rPh>
    <rPh sb="2" eb="5">
      <t>シンケイツウ</t>
    </rPh>
    <phoneticPr fontId="6"/>
  </si>
  <si>
    <t>字形想起障害</t>
    <rPh sb="0" eb="1">
      <t>ジ</t>
    </rPh>
    <rPh sb="1" eb="2">
      <t>カタ</t>
    </rPh>
    <rPh sb="2" eb="4">
      <t>ソウキ</t>
    </rPh>
    <rPh sb="4" eb="6">
      <t>ショウガイ</t>
    </rPh>
    <phoneticPr fontId="6"/>
  </si>
  <si>
    <t>守口市文園町10-15</t>
    <rPh sb="0" eb="3">
      <t>モリグチシ</t>
    </rPh>
    <rPh sb="3" eb="5">
      <t>フミソノ</t>
    </rPh>
    <rPh sb="5" eb="6">
      <t>マチ</t>
    </rPh>
    <phoneticPr fontId="6"/>
  </si>
  <si>
    <t>西井　誠</t>
    <rPh sb="0" eb="2">
      <t>ニシイ</t>
    </rPh>
    <rPh sb="3" eb="4">
      <t>マコト</t>
    </rPh>
    <phoneticPr fontId="6"/>
  </si>
  <si>
    <t>TT</t>
    <phoneticPr fontId="6"/>
  </si>
  <si>
    <t>乳製品をとらない</t>
    <rPh sb="0" eb="3">
      <t>ニュウセイヒン</t>
    </rPh>
    <phoneticPr fontId="6"/>
  </si>
  <si>
    <t>腎結石、潰瘍性大腸炎</t>
    <rPh sb="0" eb="3">
      <t>ジンケッセキ</t>
    </rPh>
    <rPh sb="4" eb="7">
      <t>カイヨウセイ</t>
    </rPh>
    <rPh sb="7" eb="9">
      <t>ダイチョウ</t>
    </rPh>
    <rPh sb="9" eb="10">
      <t>エン</t>
    </rPh>
    <phoneticPr fontId="6"/>
  </si>
  <si>
    <t>574-0012</t>
  </si>
  <si>
    <t>大東市大字竜間1580</t>
    <rPh sb="0" eb="3">
      <t>ダイトウシ</t>
    </rPh>
    <rPh sb="3" eb="5">
      <t>オオアザ</t>
    </rPh>
    <rPh sb="5" eb="6">
      <t>タツ</t>
    </rPh>
    <rPh sb="6" eb="7">
      <t>マ</t>
    </rPh>
    <phoneticPr fontId="6"/>
  </si>
  <si>
    <t>わかくさ竜間ﾘﾊﾋﾞﾘﾃｰｼｮﾝ病院</t>
    <rPh sb="4" eb="6">
      <t>タツマ</t>
    </rPh>
    <rPh sb="16" eb="18">
      <t>ビョウイン</t>
    </rPh>
    <phoneticPr fontId="6"/>
  </si>
  <si>
    <t>WI</t>
    <phoneticPr fontId="6"/>
  </si>
  <si>
    <t>母方おばがおそらくCDJ</t>
    <rPh sb="0" eb="2">
      <t>ハハカタ</t>
    </rPh>
    <phoneticPr fontId="6"/>
  </si>
  <si>
    <t>JR運転手</t>
    <rPh sb="2" eb="5">
      <t>ウンテンシュ</t>
    </rPh>
    <phoneticPr fontId="6"/>
  </si>
  <si>
    <t>codon 200 Lys</t>
    <phoneticPr fontId="6"/>
  </si>
  <si>
    <t>409-3821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</si>
  <si>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22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</si>
  <si>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</si>
  <si>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大橋　健二</t>
    <rPh sb="0" eb="2">
      <t>オオハシ</t>
    </rPh>
    <rPh sb="3" eb="5">
      <t>ケンジ</t>
    </rPh>
    <phoneticPr fontId="22"/>
  </si>
  <si>
    <t>MK</t>
    <phoneticPr fontId="6"/>
  </si>
  <si>
    <t>SAH、clipping</t>
    <phoneticPr fontId="6"/>
  </si>
  <si>
    <t>甲状腺機能亢進症</t>
    <rPh sb="0" eb="3">
      <t>コウジョウセン</t>
    </rPh>
    <rPh sb="3" eb="5">
      <t>キノウ</t>
    </rPh>
    <rPh sb="5" eb="8">
      <t>コウシンショウ</t>
    </rPh>
    <phoneticPr fontId="6"/>
  </si>
  <si>
    <t>ふらつき</t>
    <phoneticPr fontId="6"/>
  </si>
  <si>
    <t>アミロイド斑陽性</t>
    <rPh sb="5" eb="6">
      <t>ハン</t>
    </rPh>
    <rPh sb="6" eb="8">
      <t>ヨウセイ</t>
    </rPh>
    <phoneticPr fontId="6"/>
  </si>
  <si>
    <t>783-0043</t>
  </si>
  <si>
    <t>南国市岡豊町小蓮</t>
    <rPh sb="0" eb="2">
      <t>ナンゴク</t>
    </rPh>
    <rPh sb="2" eb="3">
      <t>シ</t>
    </rPh>
    <rPh sb="3" eb="4">
      <t>オカ</t>
    </rPh>
    <rPh sb="4" eb="5">
      <t>ユタカ</t>
    </rPh>
    <rPh sb="5" eb="6">
      <t>マチ</t>
    </rPh>
    <rPh sb="6" eb="7">
      <t>コ</t>
    </rPh>
    <rPh sb="7" eb="8">
      <t>レン</t>
    </rPh>
    <phoneticPr fontId="6"/>
  </si>
  <si>
    <t>高知医科大学</t>
    <rPh sb="0" eb="2">
      <t>コウチ</t>
    </rPh>
    <rPh sb="2" eb="6">
      <t>イカダイガク</t>
    </rPh>
    <phoneticPr fontId="6"/>
  </si>
  <si>
    <t>老年病学</t>
    <rPh sb="0" eb="3">
      <t>ロウネンビョウ</t>
    </rPh>
    <rPh sb="3" eb="4">
      <t>ガク</t>
    </rPh>
    <phoneticPr fontId="6"/>
  </si>
  <si>
    <t>森田　ゆかり</t>
    <rPh sb="0" eb="2">
      <t>モリタ</t>
    </rPh>
    <phoneticPr fontId="6"/>
  </si>
  <si>
    <t>YH</t>
    <phoneticPr fontId="6"/>
  </si>
  <si>
    <t>YT</t>
    <phoneticPr fontId="6"/>
  </si>
  <si>
    <t>股関節脱臼（外傷）、糖尿病</t>
    <rPh sb="0" eb="3">
      <t>コカンセツ</t>
    </rPh>
    <rPh sb="3" eb="5">
      <t>ダッキュウ</t>
    </rPh>
    <rPh sb="6" eb="8">
      <t>ガイショウ</t>
    </rPh>
    <rPh sb="10" eb="13">
      <t>トウニョウビョウ</t>
    </rPh>
    <phoneticPr fontId="6"/>
  </si>
  <si>
    <t>980-0872</t>
  </si>
  <si>
    <t>仙台市青葉区星陵町1-1</t>
    <rPh sb="0" eb="3">
      <t>センダイシ</t>
    </rPh>
    <rPh sb="3" eb="6">
      <t>アオバク</t>
    </rPh>
    <rPh sb="6" eb="8">
      <t>セイリョウ</t>
    </rPh>
    <rPh sb="8" eb="9">
      <t>マチ</t>
    </rPh>
    <phoneticPr fontId="6"/>
  </si>
  <si>
    <t>東北大学</t>
    <rPh sb="0" eb="2">
      <t>トウホク</t>
    </rPh>
    <rPh sb="2" eb="4">
      <t>ダイガク</t>
    </rPh>
    <phoneticPr fontId="6"/>
  </si>
  <si>
    <t>加藤　昌昭</t>
    <rPh sb="0" eb="2">
      <t>カトウ</t>
    </rPh>
    <rPh sb="3" eb="5">
      <t>マサアキ</t>
    </rPh>
    <phoneticPr fontId="6"/>
  </si>
  <si>
    <t>保険外交員</t>
    <rPh sb="0" eb="2">
      <t>ホケン</t>
    </rPh>
    <rPh sb="2" eb="5">
      <t>ガイコウイン</t>
    </rPh>
    <phoneticPr fontId="6"/>
  </si>
  <si>
    <t>左肩腱板損傷（外傷、手術）、糖尿病</t>
    <rPh sb="0" eb="1">
      <t>ヒダリ</t>
    </rPh>
    <rPh sb="1" eb="2">
      <t>カタ</t>
    </rPh>
    <rPh sb="2" eb="3">
      <t>ケン</t>
    </rPh>
    <rPh sb="3" eb="4">
      <t>イタ</t>
    </rPh>
    <rPh sb="4" eb="6">
      <t>ソンショウ</t>
    </rPh>
    <rPh sb="7" eb="9">
      <t>ガイショウ</t>
    </rPh>
    <rPh sb="10" eb="12">
      <t>シュジュツ</t>
    </rPh>
    <rPh sb="14" eb="17">
      <t>トウニョウビョウ</t>
    </rPh>
    <phoneticPr fontId="6"/>
  </si>
  <si>
    <t>失語、うつ状態</t>
    <rPh sb="0" eb="2">
      <t>シツゴ</t>
    </rPh>
    <rPh sb="5" eb="7">
      <t>ジョウタイ</t>
    </rPh>
    <phoneticPr fontId="6"/>
  </si>
  <si>
    <t>脳生検結果より確実例</t>
    <rPh sb="0" eb="1">
      <t>ノウ</t>
    </rPh>
    <rPh sb="1" eb="2">
      <t>セイ</t>
    </rPh>
    <rPh sb="2" eb="3">
      <t>ケン</t>
    </rPh>
    <rPh sb="3" eb="5">
      <t>ケッカ</t>
    </rPh>
    <rPh sb="7" eb="9">
      <t>カクジツ</t>
    </rPh>
    <rPh sb="9" eb="10">
      <t>レイ</t>
    </rPh>
    <phoneticPr fontId="6"/>
  </si>
  <si>
    <t>YZ</t>
    <phoneticPr fontId="6"/>
  </si>
  <si>
    <t>建設会社</t>
    <rPh sb="0" eb="2">
      <t>ケンセツ</t>
    </rPh>
    <rPh sb="2" eb="4">
      <t>ガイシャ</t>
    </rPh>
    <phoneticPr fontId="6"/>
  </si>
  <si>
    <t>左顔面痙攣</t>
    <rPh sb="0" eb="1">
      <t>ヒダリ</t>
    </rPh>
    <rPh sb="1" eb="3">
      <t>ガンメン</t>
    </rPh>
    <rPh sb="3" eb="5">
      <t>ケイレン</t>
    </rPh>
    <phoneticPr fontId="6"/>
  </si>
  <si>
    <t>以前から文献で症例報告されていた例</t>
    <rPh sb="0" eb="2">
      <t>イゼン</t>
    </rPh>
    <rPh sb="4" eb="6">
      <t>ブンケン</t>
    </rPh>
    <rPh sb="7" eb="9">
      <t>ショウレイ</t>
    </rPh>
    <rPh sb="9" eb="11">
      <t>ホウコク</t>
    </rPh>
    <rPh sb="16" eb="17">
      <t>レイ</t>
    </rPh>
    <phoneticPr fontId="6"/>
  </si>
  <si>
    <t>硬膜移植歴があるCJDであることは既に主治医から説明済み（2003/6/5）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</si>
  <si>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963-8052</t>
  </si>
  <si>
    <t>郡山市八山田7-115</t>
    <rPh sb="0" eb="3">
      <t>コオリヤマシ</t>
    </rPh>
    <rPh sb="3" eb="4">
      <t>ハチ</t>
    </rPh>
    <rPh sb="4" eb="6">
      <t>ヤマダ</t>
    </rPh>
    <phoneticPr fontId="6"/>
  </si>
  <si>
    <t>総合南東北病院</t>
    <rPh sb="0" eb="2">
      <t>ソウゴウ</t>
    </rPh>
    <rPh sb="2" eb="3">
      <t>ミナミ</t>
    </rPh>
    <rPh sb="3" eb="5">
      <t>トウホク</t>
    </rPh>
    <rPh sb="5" eb="7">
      <t>ビョウイン</t>
    </rPh>
    <phoneticPr fontId="6"/>
  </si>
  <si>
    <t>出血性脳梗塞</t>
    <rPh sb="0" eb="3">
      <t>シュッケツセイ</t>
    </rPh>
    <rPh sb="3" eb="6">
      <t>ノウコウソク</t>
    </rPh>
    <phoneticPr fontId="6"/>
  </si>
  <si>
    <t>歩行障害、小脳失調</t>
    <rPh sb="0" eb="2">
      <t>ホコウ</t>
    </rPh>
    <rPh sb="2" eb="4">
      <t>ショウガイ</t>
    </rPh>
    <rPh sb="5" eb="7">
      <t>ショウノウ</t>
    </rPh>
    <rPh sb="7" eb="9">
      <t>シッチョウ</t>
    </rPh>
    <phoneticPr fontId="6"/>
  </si>
  <si>
    <t>硬膜移植歴があるCJDであることは既に主治医から説明済み（2003/12/8）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</si>
  <si>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952-1209</t>
  </si>
  <si>
    <t>佐渡郡金井町千種113-1</t>
    <rPh sb="0" eb="3">
      <t>サドグン</t>
    </rPh>
    <rPh sb="3" eb="6">
      <t>カナイマチ</t>
    </rPh>
    <rPh sb="6" eb="8">
      <t>センシュ</t>
    </rPh>
    <phoneticPr fontId="22"/>
  </si>
  <si>
    <t>佐渡総合病院</t>
    <rPh sb="0" eb="2">
      <t>サド</t>
    </rPh>
    <rPh sb="2" eb="4">
      <t>ソウゴウ</t>
    </rPh>
    <rPh sb="4" eb="6">
      <t>ビョウイン</t>
    </rPh>
    <phoneticPr fontId="6"/>
  </si>
  <si>
    <t>三瓶　一弘</t>
    <rPh sb="0" eb="2">
      <t>サンペイ</t>
    </rPh>
    <rPh sb="3" eb="5">
      <t>カズヒロ</t>
    </rPh>
    <phoneticPr fontId="22"/>
  </si>
  <si>
    <t>TS</t>
    <phoneticPr fontId="6"/>
  </si>
  <si>
    <t>ホテルのフロント</t>
    <phoneticPr fontId="6"/>
  </si>
  <si>
    <t>もの忘れ、痴呆</t>
    <rPh sb="2" eb="3">
      <t>ワス</t>
    </rPh>
    <rPh sb="5" eb="7">
      <t>チホウ</t>
    </rPh>
    <phoneticPr fontId="6"/>
  </si>
  <si>
    <t>八幡東病院入院中</t>
    <rPh sb="0" eb="3">
      <t>ヤハタヒガシ</t>
    </rPh>
    <rPh sb="3" eb="5">
      <t>ビョウイン</t>
    </rPh>
    <rPh sb="5" eb="8">
      <t>ニュウインチュウ</t>
    </rPh>
    <phoneticPr fontId="6"/>
  </si>
  <si>
    <t>805-0061</t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</si>
  <si>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</si>
  <si>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22"/>
  </si>
  <si>
    <t>八幡東病院</t>
    <rPh sb="0" eb="2">
      <t>ヤハタ</t>
    </rPh>
    <rPh sb="2" eb="3">
      <t>ヒガシ</t>
    </rPh>
    <rPh sb="3" eb="5">
      <t>ビョウイン</t>
    </rPh>
    <phoneticPr fontId="6"/>
  </si>
  <si>
    <t>YH</t>
    <phoneticPr fontId="6"/>
  </si>
  <si>
    <t>精神科医師、開業</t>
    <rPh sb="0" eb="3">
      <t>セイシンカ</t>
    </rPh>
    <rPh sb="3" eb="5">
      <t>イシ</t>
    </rPh>
    <rPh sb="6" eb="8">
      <t>カイギョウ</t>
    </rPh>
    <phoneticPr fontId="6"/>
  </si>
  <si>
    <t>国立療養所宮崎東病院転院（2003/6）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rPh sb="10" eb="12">
      <t>テンイン</t>
    </rPh>
    <phoneticPr fontId="6"/>
  </si>
  <si>
    <t>宮崎市大字田吉4374-1</t>
    <rPh sb="0" eb="3">
      <t>ミヤザキシ</t>
    </rPh>
    <rPh sb="3" eb="5">
      <t>オオアザ</t>
    </rPh>
    <rPh sb="5" eb="7">
      <t>タヨシ</t>
    </rPh>
    <phoneticPr fontId="22"/>
  </si>
  <si>
    <t>国立療養所宮﨑東病院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</si>
  <si>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塩谷　敬一</t>
    <rPh sb="0" eb="2">
      <t>シオヤ</t>
    </rPh>
    <rPh sb="3" eb="5">
      <t>ケイイチ</t>
    </rPh>
    <phoneticPr fontId="6"/>
  </si>
  <si>
    <t>営材業</t>
    <rPh sb="0" eb="1">
      <t>エイ</t>
    </rPh>
    <rPh sb="1" eb="2">
      <t>ザイ</t>
    </rPh>
    <rPh sb="2" eb="3">
      <t>ギョウ</t>
    </rPh>
    <phoneticPr fontId="6"/>
  </si>
  <si>
    <t>羊、山羊、豚（畜産）</t>
    <rPh sb="0" eb="1">
      <t>ヒツジ</t>
    </rPh>
    <rPh sb="2" eb="4">
      <t>ヤギ</t>
    </rPh>
    <rPh sb="5" eb="6">
      <t>ブタ</t>
    </rPh>
    <rPh sb="7" eb="9">
      <t>チクサン</t>
    </rPh>
    <phoneticPr fontId="6"/>
  </si>
  <si>
    <t>998-0828</t>
  </si>
  <si>
    <t>酒田市あきほ町30</t>
    <rPh sb="0" eb="3">
      <t>サカタシ</t>
    </rPh>
    <rPh sb="6" eb="7">
      <t>マチ</t>
    </rPh>
    <phoneticPr fontId="22"/>
  </si>
  <si>
    <t>山形県立日本海病院</t>
    <rPh sb="0" eb="2">
      <t>ヤマガタ</t>
    </rPh>
    <rPh sb="2" eb="4">
      <t>ケンリツ</t>
    </rPh>
    <rPh sb="4" eb="7">
      <t>ニホンカイ</t>
    </rPh>
    <rPh sb="7" eb="9">
      <t>ビョウイン</t>
    </rPh>
    <phoneticPr fontId="6"/>
  </si>
  <si>
    <t>大竹　浩也</t>
    <rPh sb="0" eb="2">
      <t>オオタケ</t>
    </rPh>
    <rPh sb="3" eb="5">
      <t>ヒロヤ</t>
    </rPh>
    <phoneticPr fontId="22"/>
  </si>
  <si>
    <t>兄、姉、妹、姪がGSS</t>
    <rPh sb="0" eb="1">
      <t>アニ</t>
    </rPh>
    <rPh sb="2" eb="3">
      <t>アネ</t>
    </rPh>
    <rPh sb="4" eb="5">
      <t>イモウト</t>
    </rPh>
    <rPh sb="6" eb="7">
      <t>メイ</t>
    </rPh>
    <phoneticPr fontId="6"/>
  </si>
  <si>
    <t>牛舌、豚、胃袋を好む</t>
    <rPh sb="0" eb="1">
      <t>ウシ</t>
    </rPh>
    <rPh sb="1" eb="2">
      <t>シタ</t>
    </rPh>
    <rPh sb="3" eb="4">
      <t>ブタ</t>
    </rPh>
    <rPh sb="5" eb="7">
      <t>イブクロ</t>
    </rPh>
    <rPh sb="8" eb="9">
      <t>コノ</t>
    </rPh>
    <phoneticPr fontId="6"/>
  </si>
  <si>
    <t>大腸ポリープ（手術）、胃潰瘍</t>
    <rPh sb="0" eb="2">
      <t>ダイチョウ</t>
    </rPh>
    <rPh sb="7" eb="9">
      <t>シュジュツ</t>
    </rPh>
    <rPh sb="11" eb="14">
      <t>イカイヨウ</t>
    </rPh>
    <phoneticPr fontId="6"/>
  </si>
  <si>
    <t>左顔面神経麻痺、失見当識</t>
    <rPh sb="0" eb="1">
      <t>ヒダリ</t>
    </rPh>
    <rPh sb="1" eb="3">
      <t>ガンメン</t>
    </rPh>
    <rPh sb="3" eb="5">
      <t>シンケイ</t>
    </rPh>
    <rPh sb="5" eb="7">
      <t>マヒ</t>
    </rPh>
    <rPh sb="8" eb="9">
      <t>シツ</t>
    </rPh>
    <rPh sb="9" eb="11">
      <t>ケントウ</t>
    </rPh>
    <rPh sb="11" eb="12">
      <t>シキ</t>
    </rPh>
    <phoneticPr fontId="6"/>
  </si>
  <si>
    <t>codon 102(Pro-&gt;Leu)</t>
    <phoneticPr fontId="6"/>
  </si>
  <si>
    <t>鉄工所の事務</t>
    <rPh sb="0" eb="3">
      <t>テッコウジョ</t>
    </rPh>
    <rPh sb="4" eb="6">
      <t>ジム</t>
    </rPh>
    <phoneticPr fontId="6"/>
  </si>
  <si>
    <t>虫垂炎（手術）、腸閉塞</t>
    <rPh sb="0" eb="3">
      <t>チュウスイエン</t>
    </rPh>
    <rPh sb="4" eb="6">
      <t>シュジュツ</t>
    </rPh>
    <rPh sb="8" eb="11">
      <t>チョウヘイソク</t>
    </rPh>
    <phoneticPr fontId="6"/>
  </si>
  <si>
    <t>物がみえずらい</t>
    <rPh sb="0" eb="1">
      <t>モノ</t>
    </rPh>
    <phoneticPr fontId="6"/>
  </si>
  <si>
    <t>会社員（技術職）</t>
    <rPh sb="0" eb="3">
      <t>カイシャイン</t>
    </rPh>
    <rPh sb="4" eb="7">
      <t>ギジュツショク</t>
    </rPh>
    <phoneticPr fontId="6"/>
  </si>
  <si>
    <t>辻褄の合わない言動、失見当識、失認、失行</t>
    <rPh sb="0" eb="2">
      <t>ツジツマ</t>
    </rPh>
    <rPh sb="3" eb="4">
      <t>ア</t>
    </rPh>
    <rPh sb="7" eb="9">
      <t>ゲンドウ</t>
    </rPh>
    <rPh sb="10" eb="11">
      <t>シツ</t>
    </rPh>
    <rPh sb="11" eb="13">
      <t>ケントウ</t>
    </rPh>
    <rPh sb="13" eb="14">
      <t>シキ</t>
    </rPh>
    <rPh sb="15" eb="16">
      <t>シツ</t>
    </rPh>
    <rPh sb="16" eb="17">
      <t>ニン</t>
    </rPh>
    <rPh sb="18" eb="19">
      <t>シツ</t>
    </rPh>
    <rPh sb="19" eb="20">
      <t>ギョウ</t>
    </rPh>
    <phoneticPr fontId="6"/>
  </si>
  <si>
    <t>劇症肝炎</t>
    <rPh sb="0" eb="2">
      <t>ゲキショウ</t>
    </rPh>
    <rPh sb="2" eb="4">
      <t>カンエン</t>
    </rPh>
    <phoneticPr fontId="6"/>
  </si>
  <si>
    <t>薬局事務</t>
    <rPh sb="0" eb="2">
      <t>ヤッキョク</t>
    </rPh>
    <rPh sb="2" eb="4">
      <t>ジム</t>
    </rPh>
    <phoneticPr fontId="6"/>
  </si>
  <si>
    <t>札幌市中央区南1条西16丁目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22"/>
  </si>
  <si>
    <t>札幌医科大学医学部附属病院</t>
    <rPh sb="0" eb="2">
      <t>サッポロ</t>
    </rPh>
    <rPh sb="2" eb="6">
      <t>イカダイガク</t>
    </rPh>
    <rPh sb="6" eb="9">
      <t>イガクブ</t>
    </rPh>
    <rPh sb="9" eb="11">
      <t>フゾク</t>
    </rPh>
    <rPh sb="11" eb="13">
      <t>ビョウイン</t>
    </rPh>
    <phoneticPr fontId="6"/>
  </si>
  <si>
    <t>千葉　進</t>
    <rPh sb="0" eb="2">
      <t>チバ</t>
    </rPh>
    <rPh sb="3" eb="4">
      <t>スス</t>
    </rPh>
    <phoneticPr fontId="22"/>
  </si>
  <si>
    <t>子宮癌（手術）</t>
    <rPh sb="0" eb="2">
      <t>シキュウ</t>
    </rPh>
    <rPh sb="2" eb="3">
      <t>ガン</t>
    </rPh>
    <rPh sb="4" eb="6">
      <t>シュジュツ</t>
    </rPh>
    <phoneticPr fontId="6"/>
  </si>
  <si>
    <t>064-0953</t>
  </si>
  <si>
    <t>札幌市中央区宮の森3条7丁目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2" eb="14">
      <t>チョウメ</t>
    </rPh>
    <phoneticPr fontId="22"/>
  </si>
  <si>
    <t>宮の森記念病院</t>
    <rPh sb="0" eb="1">
      <t>ミヤ</t>
    </rPh>
    <rPh sb="2" eb="3">
      <t>モリ</t>
    </rPh>
    <rPh sb="3" eb="5">
      <t>キネン</t>
    </rPh>
    <rPh sb="5" eb="7">
      <t>ビョウイン</t>
    </rPh>
    <phoneticPr fontId="6"/>
  </si>
  <si>
    <t>後藤　壮一郎</t>
    <rPh sb="0" eb="2">
      <t>ゴトウ</t>
    </rPh>
    <rPh sb="3" eb="6">
      <t>ソウイチロウ</t>
    </rPh>
    <phoneticPr fontId="22"/>
  </si>
  <si>
    <t>飲食店経営</t>
    <rPh sb="0" eb="3">
      <t>インショクテン</t>
    </rPh>
    <rPh sb="3" eb="5">
      <t>ケイエイ</t>
    </rPh>
    <phoneticPr fontId="6"/>
  </si>
  <si>
    <t>子宮外妊娠</t>
    <rPh sb="0" eb="3">
      <t>シキュウガイ</t>
    </rPh>
    <rPh sb="3" eb="5">
      <t>ニンシン</t>
    </rPh>
    <phoneticPr fontId="6"/>
  </si>
  <si>
    <t>妄想</t>
    <rPh sb="0" eb="2">
      <t>モウソウ</t>
    </rPh>
    <phoneticPr fontId="6"/>
  </si>
  <si>
    <t>正常多型で"24BPの欠損</t>
    <rPh sb="0" eb="2">
      <t>セイジョウ</t>
    </rPh>
    <rPh sb="2" eb="4">
      <t>タケイ</t>
    </rPh>
    <rPh sb="11" eb="13">
      <t>ケッソン</t>
    </rPh>
    <phoneticPr fontId="6"/>
  </si>
  <si>
    <t>札幌市南区白川1814</t>
    <rPh sb="0" eb="3">
      <t>サッポロシ</t>
    </rPh>
    <rPh sb="3" eb="5">
      <t>ミナミク</t>
    </rPh>
    <rPh sb="5" eb="7">
      <t>シラカワ</t>
    </rPh>
    <phoneticPr fontId="22"/>
  </si>
  <si>
    <t>国立療養所札幌南病院</t>
    <rPh sb="0" eb="2">
      <t>コクリツ</t>
    </rPh>
    <rPh sb="2" eb="5">
      <t>リョウヨウショ</t>
    </rPh>
    <rPh sb="5" eb="7">
      <t>サッポロ</t>
    </rPh>
    <rPh sb="7" eb="8">
      <t>ミナミ</t>
    </rPh>
    <rPh sb="8" eb="10">
      <t>ビョウイン</t>
    </rPh>
    <phoneticPr fontId="6"/>
  </si>
  <si>
    <t>土井　静樹</t>
    <rPh sb="0" eb="2">
      <t>ツチイ</t>
    </rPh>
    <rPh sb="3" eb="4">
      <t>シズ</t>
    </rPh>
    <rPh sb="4" eb="5">
      <t>キ</t>
    </rPh>
    <phoneticPr fontId="22"/>
  </si>
  <si>
    <t>左上下肢の不全麻痺、振戦</t>
    <rPh sb="0" eb="1">
      <t>ヒダリ</t>
    </rPh>
    <rPh sb="1" eb="2">
      <t>ジョウ</t>
    </rPh>
    <rPh sb="2" eb="4">
      <t>カシ</t>
    </rPh>
    <rPh sb="5" eb="7">
      <t>フゼン</t>
    </rPh>
    <rPh sb="7" eb="9">
      <t>マヒ</t>
    </rPh>
    <rPh sb="10" eb="11">
      <t>シン</t>
    </rPh>
    <rPh sb="11" eb="12">
      <t>セン</t>
    </rPh>
    <phoneticPr fontId="6"/>
  </si>
  <si>
    <t>硬膜移植歴があるCJDであることは既に主治医から説明済み（2003/11/12）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</si>
  <si>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207-0014</t>
  </si>
  <si>
    <t>東大和市南街1-13-12</t>
    <rPh sb="0" eb="1">
      <t>ヒガシ</t>
    </rPh>
    <rPh sb="1" eb="4">
      <t>ヤマトシ</t>
    </rPh>
    <rPh sb="4" eb="5">
      <t>ナン</t>
    </rPh>
    <rPh sb="5" eb="6">
      <t>マチ</t>
    </rPh>
    <phoneticPr fontId="22"/>
  </si>
  <si>
    <t>東大和病院</t>
    <rPh sb="0" eb="3">
      <t>ヒガシヤマト</t>
    </rPh>
    <rPh sb="3" eb="5">
      <t>ビョウイン</t>
    </rPh>
    <phoneticPr fontId="6"/>
  </si>
  <si>
    <t>佐藤　猛</t>
    <rPh sb="0" eb="2">
      <t>サトウ</t>
    </rPh>
    <rPh sb="3" eb="4">
      <t>タケシ</t>
    </rPh>
    <phoneticPr fontId="6"/>
  </si>
  <si>
    <t>佐藤　猛</t>
    <rPh sb="0" eb="2">
      <t>サトウ</t>
    </rPh>
    <rPh sb="3" eb="4">
      <t>タケシ</t>
    </rPh>
    <phoneticPr fontId="22"/>
  </si>
  <si>
    <t>SC</t>
    <phoneticPr fontId="6"/>
  </si>
  <si>
    <t>姉に精神症状、いとこに知能低下</t>
    <rPh sb="0" eb="1">
      <t>アネ</t>
    </rPh>
    <rPh sb="2" eb="4">
      <t>セイシン</t>
    </rPh>
    <rPh sb="4" eb="6">
      <t>ショウジョウ</t>
    </rPh>
    <rPh sb="11" eb="13">
      <t>チノウ</t>
    </rPh>
    <rPh sb="13" eb="15">
      <t>テイカ</t>
    </rPh>
    <phoneticPr fontId="6"/>
  </si>
  <si>
    <t>タオルを折る軽作業</t>
    <rPh sb="4" eb="5">
      <t>オ</t>
    </rPh>
    <rPh sb="6" eb="9">
      <t>ケイサギョウ</t>
    </rPh>
    <phoneticPr fontId="6"/>
  </si>
  <si>
    <t>ケンタッキーフライドチキン、ハンバーガー、ポテトチップス</t>
    <phoneticPr fontId="6"/>
  </si>
  <si>
    <t>外傷性脳出血</t>
    <rPh sb="0" eb="3">
      <t>ガイショウセイ</t>
    </rPh>
    <rPh sb="3" eb="6">
      <t>ノウシュッケツ</t>
    </rPh>
    <phoneticPr fontId="6"/>
  </si>
  <si>
    <t>硬膜移植歴があるCJDであることは既に主治医から説明済み（2003/12/4）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</si>
  <si>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冷凍食品検査技師</t>
    <rPh sb="0" eb="2">
      <t>レイトウ</t>
    </rPh>
    <rPh sb="2" eb="4">
      <t>ショクヒン</t>
    </rPh>
    <rPh sb="4" eb="6">
      <t>ケンサ</t>
    </rPh>
    <rPh sb="6" eb="8">
      <t>ギシ</t>
    </rPh>
    <phoneticPr fontId="6"/>
  </si>
  <si>
    <t>偏食なし</t>
    <rPh sb="0" eb="2">
      <t>ヘンショク</t>
    </rPh>
    <phoneticPr fontId="6"/>
  </si>
  <si>
    <t>悪性上衣腫</t>
    <rPh sb="0" eb="2">
      <t>アクセイ</t>
    </rPh>
    <rPh sb="2" eb="4">
      <t>ジョウイ</t>
    </rPh>
    <rPh sb="4" eb="5">
      <t>シュ</t>
    </rPh>
    <phoneticPr fontId="6"/>
  </si>
  <si>
    <t>尿路結石</t>
    <rPh sb="0" eb="2">
      <t>ニョウロ</t>
    </rPh>
    <rPh sb="2" eb="4">
      <t>ケッセキ</t>
    </rPh>
    <phoneticPr fontId="6"/>
  </si>
  <si>
    <t>690-8506</t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</si>
  <si>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6"/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</si>
  <si>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22"/>
  </si>
  <si>
    <t>松江赤十字病院</t>
    <rPh sb="0" eb="2">
      <t>マツエ</t>
    </rPh>
    <rPh sb="2" eb="5">
      <t>セキジュウジ</t>
    </rPh>
    <rPh sb="5" eb="7">
      <t>ビョウイン</t>
    </rPh>
    <phoneticPr fontId="6"/>
  </si>
  <si>
    <t>栗原　彩子</t>
    <rPh sb="0" eb="2">
      <t>クリハラ</t>
    </rPh>
    <rPh sb="3" eb="5">
      <t>アヤコ</t>
    </rPh>
    <phoneticPr fontId="22"/>
  </si>
  <si>
    <t>製陶業</t>
    <rPh sb="0" eb="3">
      <t>セイトウギョウ</t>
    </rPh>
    <phoneticPr fontId="6"/>
  </si>
  <si>
    <t>焼酎１合／日、マグロ</t>
    <rPh sb="0" eb="2">
      <t>ショウチュウ</t>
    </rPh>
    <rPh sb="3" eb="4">
      <t>ゴウ</t>
    </rPh>
    <rPh sb="5" eb="6">
      <t>ニチ</t>
    </rPh>
    <phoneticPr fontId="6"/>
  </si>
  <si>
    <t>腹膜炎（手術）、脳出血</t>
    <rPh sb="0" eb="3">
      <t>フクマクエン</t>
    </rPh>
    <rPh sb="4" eb="6">
      <t>シュジュツ</t>
    </rPh>
    <rPh sb="8" eb="11">
      <t>ノウシュッケツ</t>
    </rPh>
    <phoneticPr fontId="6"/>
  </si>
  <si>
    <t>痴呆症状、異常行動</t>
    <rPh sb="0" eb="2">
      <t>チホウ</t>
    </rPh>
    <rPh sb="2" eb="4">
      <t>ショウジョウ</t>
    </rPh>
    <rPh sb="5" eb="7">
      <t>イジョウ</t>
    </rPh>
    <rPh sb="7" eb="9">
      <t>コウドウ</t>
    </rPh>
    <phoneticPr fontId="6"/>
  </si>
  <si>
    <t>507-8522</t>
  </si>
  <si>
    <t>多治見市前畑町5-161</t>
    <rPh sb="0" eb="4">
      <t>タジミシ</t>
    </rPh>
    <rPh sb="4" eb="7">
      <t>マエハタマチ</t>
    </rPh>
    <phoneticPr fontId="6"/>
  </si>
  <si>
    <t>多治見市前畑町5-161</t>
    <rPh sb="0" eb="4">
      <t>タジミシ</t>
    </rPh>
    <rPh sb="4" eb="7">
      <t>マエハタマチ</t>
    </rPh>
    <phoneticPr fontId="22"/>
  </si>
  <si>
    <t>鈴木　恵理</t>
    <rPh sb="0" eb="2">
      <t>スズキ</t>
    </rPh>
    <rPh sb="3" eb="5">
      <t>エリ</t>
    </rPh>
    <phoneticPr fontId="22"/>
  </si>
  <si>
    <t>SG</t>
    <phoneticPr fontId="6"/>
  </si>
  <si>
    <t>林業</t>
    <rPh sb="0" eb="2">
      <t>リンギョウ</t>
    </rPh>
    <phoneticPr fontId="6"/>
  </si>
  <si>
    <t>手根管症候群（手術）、胆石、高血圧</t>
    <rPh sb="0" eb="1">
      <t>シュ</t>
    </rPh>
    <rPh sb="1" eb="2">
      <t>コン</t>
    </rPh>
    <rPh sb="2" eb="3">
      <t>カン</t>
    </rPh>
    <rPh sb="3" eb="6">
      <t>ショウコウグン</t>
    </rPh>
    <rPh sb="7" eb="9">
      <t>シュジュツ</t>
    </rPh>
    <rPh sb="11" eb="13">
      <t>タンセキ</t>
    </rPh>
    <rPh sb="14" eb="17">
      <t>コウケツアツ</t>
    </rPh>
    <phoneticPr fontId="6"/>
  </si>
  <si>
    <t>阿賀野病院転院予定</t>
    <rPh sb="0" eb="2">
      <t>アガ</t>
    </rPh>
    <rPh sb="2" eb="3">
      <t>ノ</t>
    </rPh>
    <rPh sb="3" eb="5">
      <t>ビョウイン</t>
    </rPh>
    <rPh sb="5" eb="7">
      <t>テンイン</t>
    </rPh>
    <rPh sb="7" eb="9">
      <t>ヨテイ</t>
    </rPh>
    <phoneticPr fontId="6"/>
  </si>
  <si>
    <t>959-2221</t>
  </si>
  <si>
    <t>新潟県阿賀野市保田6317-15</t>
    <rPh sb="0" eb="3">
      <t>ニイガタケン</t>
    </rPh>
    <rPh sb="3" eb="7">
      <t>アガノシ</t>
    </rPh>
    <rPh sb="7" eb="9">
      <t>ヤスダ</t>
    </rPh>
    <phoneticPr fontId="6"/>
  </si>
  <si>
    <t>新潟県阿賀野市保田6317-15</t>
    <rPh sb="0" eb="3">
      <t>ニイガタケン</t>
    </rPh>
    <rPh sb="3" eb="7">
      <t>アガノシ</t>
    </rPh>
    <rPh sb="7" eb="9">
      <t>ヤスダ</t>
    </rPh>
    <phoneticPr fontId="22"/>
  </si>
  <si>
    <t>阿賀野病院</t>
    <rPh sb="0" eb="3">
      <t>アガノ</t>
    </rPh>
    <rPh sb="3" eb="5">
      <t>ビョウイン</t>
    </rPh>
    <phoneticPr fontId="6"/>
  </si>
  <si>
    <t>EY</t>
    <phoneticPr fontId="6"/>
  </si>
  <si>
    <t>母、おじ（同じmutation）</t>
    <rPh sb="0" eb="1">
      <t>ハハ</t>
    </rPh>
    <rPh sb="5" eb="6">
      <t>オナ</t>
    </rPh>
    <phoneticPr fontId="6"/>
  </si>
  <si>
    <t>通常</t>
    <rPh sb="0" eb="2">
      <t>ツウジョウ</t>
    </rPh>
    <phoneticPr fontId="6"/>
  </si>
  <si>
    <t>家族</t>
    <rPh sb="0" eb="2">
      <t>カゾク</t>
    </rPh>
    <phoneticPr fontId="6"/>
  </si>
  <si>
    <t>構音生涯</t>
    <rPh sb="0" eb="1">
      <t>コウ</t>
    </rPh>
    <rPh sb="1" eb="2">
      <t>オン</t>
    </rPh>
    <rPh sb="2" eb="4">
      <t>ショウガイ</t>
    </rPh>
    <phoneticPr fontId="6"/>
  </si>
  <si>
    <t>Pro 102 Leu</t>
    <phoneticPr fontId="6"/>
  </si>
  <si>
    <t>Met/Met</t>
    <phoneticPr fontId="6"/>
  </si>
  <si>
    <t>Glu/Glu</t>
    <phoneticPr fontId="6"/>
  </si>
  <si>
    <t>585の姪</t>
    <rPh sb="4" eb="5">
      <t>メイ</t>
    </rPh>
    <phoneticPr fontId="6"/>
  </si>
  <si>
    <t>890-0067</t>
  </si>
  <si>
    <t>鹿児島市真砂本町3-95</t>
    <rPh sb="0" eb="4">
      <t>カゴシマシ</t>
    </rPh>
    <rPh sb="4" eb="6">
      <t>マサゴ</t>
    </rPh>
    <rPh sb="6" eb="8">
      <t>ホンチョウ</t>
    </rPh>
    <phoneticPr fontId="22"/>
  </si>
  <si>
    <t>三州会　大勝病院</t>
    <rPh sb="0" eb="1">
      <t>サン</t>
    </rPh>
    <rPh sb="1" eb="2">
      <t>シュウ</t>
    </rPh>
    <rPh sb="2" eb="3">
      <t>カイ</t>
    </rPh>
    <rPh sb="4" eb="6">
      <t>オオカツ</t>
    </rPh>
    <rPh sb="6" eb="8">
      <t>ビョウイン</t>
    </rPh>
    <phoneticPr fontId="6"/>
  </si>
  <si>
    <t>松崎　敏男</t>
    <rPh sb="0" eb="2">
      <t>マツザキ</t>
    </rPh>
    <rPh sb="3" eb="5">
      <t>トシオ</t>
    </rPh>
    <phoneticPr fontId="6"/>
  </si>
  <si>
    <t>MM</t>
    <phoneticPr fontId="6"/>
  </si>
  <si>
    <t>三女の娘がGSS</t>
    <rPh sb="0" eb="2">
      <t>サンジョ</t>
    </rPh>
    <rPh sb="3" eb="4">
      <t>ムスメ</t>
    </rPh>
    <phoneticPr fontId="6"/>
  </si>
  <si>
    <t>嘱託管</t>
    <rPh sb="0" eb="2">
      <t>ショクタク</t>
    </rPh>
    <rPh sb="2" eb="3">
      <t>カン</t>
    </rPh>
    <phoneticPr fontId="6"/>
  </si>
  <si>
    <t>虫垂炎（手術）、高血圧、糖尿病</t>
    <rPh sb="0" eb="3">
      <t>チュウスイエン</t>
    </rPh>
    <rPh sb="4" eb="6">
      <t>シュジュツ</t>
    </rPh>
    <rPh sb="8" eb="11">
      <t>コウケツアツ</t>
    </rPh>
    <rPh sb="12" eb="15">
      <t>トウニョウビョウ</t>
    </rPh>
    <phoneticPr fontId="6"/>
  </si>
  <si>
    <t>codon 102 Pro-&gt;Leu</t>
    <phoneticPr fontId="6"/>
  </si>
  <si>
    <t>584のおじ</t>
    <phoneticPr fontId="6"/>
  </si>
  <si>
    <t>890-8520</t>
  </si>
  <si>
    <t>樋口　雄二郎</t>
    <rPh sb="0" eb="2">
      <t>ヒグチ</t>
    </rPh>
    <rPh sb="3" eb="6">
      <t>ユウジロウ</t>
    </rPh>
    <phoneticPr fontId="22"/>
  </si>
  <si>
    <t>コピー会社経営</t>
    <rPh sb="3" eb="5">
      <t>ガイシャ</t>
    </rPh>
    <rPh sb="5" eb="7">
      <t>ケイエイ</t>
    </rPh>
    <phoneticPr fontId="6"/>
  </si>
  <si>
    <t>脳腫瘍（手術）、てんかん</t>
    <rPh sb="0" eb="3">
      <t>ノウシュヨウ</t>
    </rPh>
    <rPh sb="4" eb="6">
      <t>シュジュツ</t>
    </rPh>
    <phoneticPr fontId="6"/>
  </si>
  <si>
    <t>003-0825</t>
  </si>
  <si>
    <t>札幌市白石区菊水天町5条3</t>
    <rPh sb="0" eb="3">
      <t>サッポロシ</t>
    </rPh>
    <rPh sb="3" eb="6">
      <t>シロイシク</t>
    </rPh>
    <rPh sb="6" eb="8">
      <t>キクスイ</t>
    </rPh>
    <rPh sb="8" eb="10">
      <t>テンマチ</t>
    </rPh>
    <rPh sb="11" eb="12">
      <t>ジョウ</t>
    </rPh>
    <phoneticPr fontId="22"/>
  </si>
  <si>
    <t>札幌ｾﾝﾁｭﾘｰ病院</t>
    <rPh sb="0" eb="2">
      <t>サッポロ</t>
    </rPh>
    <rPh sb="8" eb="10">
      <t>ビョウイン</t>
    </rPh>
    <phoneticPr fontId="6"/>
  </si>
  <si>
    <t>河上　純彦</t>
    <rPh sb="0" eb="2">
      <t>カワカミ</t>
    </rPh>
    <rPh sb="3" eb="4">
      <t>ジュン</t>
    </rPh>
    <rPh sb="4" eb="5">
      <t>ヒコ</t>
    </rPh>
    <phoneticPr fontId="6"/>
  </si>
  <si>
    <t>TR</t>
    <phoneticPr fontId="6"/>
  </si>
  <si>
    <t>設計技師</t>
    <rPh sb="0" eb="2">
      <t>セッケイ</t>
    </rPh>
    <rPh sb="2" eb="4">
      <t>ギシ</t>
    </rPh>
    <phoneticPr fontId="6"/>
  </si>
  <si>
    <t>虫垂炎（手術）、高血圧、痛風</t>
    <rPh sb="0" eb="3">
      <t>チュウスイエン</t>
    </rPh>
    <rPh sb="4" eb="6">
      <t>シュジュツ</t>
    </rPh>
    <rPh sb="8" eb="11">
      <t>コウケツアツ</t>
    </rPh>
    <rPh sb="12" eb="14">
      <t>ツウフウ</t>
    </rPh>
    <phoneticPr fontId="6"/>
  </si>
  <si>
    <t>失書</t>
    <rPh sb="0" eb="1">
      <t>シツ</t>
    </rPh>
    <rPh sb="1" eb="2">
      <t>カ</t>
    </rPh>
    <phoneticPr fontId="6"/>
  </si>
  <si>
    <t>151-8528</t>
  </si>
  <si>
    <t>渋谷区代々木2-1-3</t>
    <rPh sb="0" eb="3">
      <t>シブヤク</t>
    </rPh>
    <rPh sb="3" eb="6">
      <t>ヨヨギ</t>
    </rPh>
    <phoneticPr fontId="6"/>
  </si>
  <si>
    <t>鬼島　正典</t>
    <rPh sb="0" eb="1">
      <t>オニ</t>
    </rPh>
    <rPh sb="1" eb="2">
      <t>シマ</t>
    </rPh>
    <rPh sb="3" eb="5">
      <t>マサノリ</t>
    </rPh>
    <phoneticPr fontId="6"/>
  </si>
  <si>
    <t>KM</t>
    <phoneticPr fontId="6"/>
  </si>
  <si>
    <t>整備士</t>
    <rPh sb="0" eb="3">
      <t>セイビシ</t>
    </rPh>
    <phoneticPr fontId="6"/>
  </si>
  <si>
    <t>特記なし</t>
    <rPh sb="0" eb="2">
      <t>トッキ</t>
    </rPh>
    <phoneticPr fontId="6"/>
  </si>
  <si>
    <t>125-8506</t>
  </si>
  <si>
    <t>葛飾区青戸6-41-2</t>
    <rPh sb="0" eb="3">
      <t>カツシカク</t>
    </rPh>
    <rPh sb="3" eb="5">
      <t>アオト</t>
    </rPh>
    <phoneticPr fontId="6"/>
  </si>
  <si>
    <t>東京慈恵会医科大学附属青戸病院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</si>
  <si>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吉岡　雅之</t>
    <rPh sb="0" eb="2">
      <t>ヨシオカ</t>
    </rPh>
    <rPh sb="3" eb="5">
      <t>マサユキ</t>
    </rPh>
    <phoneticPr fontId="6"/>
  </si>
  <si>
    <t>５０歳より４年間養鶏</t>
    <rPh sb="2" eb="3">
      <t>サイ</t>
    </rPh>
    <rPh sb="6" eb="8">
      <t>ネンカン</t>
    </rPh>
    <rPh sb="8" eb="10">
      <t>ヨウケイ</t>
    </rPh>
    <phoneticPr fontId="6"/>
  </si>
  <si>
    <t>畜産（鶏）</t>
    <rPh sb="0" eb="2">
      <t>チクサン</t>
    </rPh>
    <rPh sb="3" eb="4">
      <t>ニワトリ</t>
    </rPh>
    <phoneticPr fontId="6"/>
  </si>
  <si>
    <t>胆石（手術）、C型肝炎</t>
    <rPh sb="0" eb="2">
      <t>タンセキ</t>
    </rPh>
    <rPh sb="3" eb="5">
      <t>シュジュツ</t>
    </rPh>
    <rPh sb="8" eb="9">
      <t>カタ</t>
    </rPh>
    <rPh sb="9" eb="11">
      <t>カンエン</t>
    </rPh>
    <phoneticPr fontId="6"/>
  </si>
  <si>
    <t>047-0037</t>
  </si>
  <si>
    <t>小樽市長橋3-11-1</t>
    <rPh sb="0" eb="3">
      <t>オタルシ</t>
    </rPh>
    <rPh sb="3" eb="5">
      <t>ナガハシ</t>
    </rPh>
    <phoneticPr fontId="6"/>
  </si>
  <si>
    <t>市立小樽第２病院</t>
    <rPh sb="0" eb="2">
      <t>シリツ</t>
    </rPh>
    <rPh sb="2" eb="4">
      <t>オタル</t>
    </rPh>
    <rPh sb="4" eb="5">
      <t>ダイ</t>
    </rPh>
    <rPh sb="6" eb="8">
      <t>ビョウイン</t>
    </rPh>
    <phoneticPr fontId="6"/>
  </si>
  <si>
    <t>高田　知子</t>
    <rPh sb="0" eb="2">
      <t>タカダ</t>
    </rPh>
    <rPh sb="3" eb="5">
      <t>トモコ</t>
    </rPh>
    <phoneticPr fontId="6"/>
  </si>
  <si>
    <t>FT</t>
    <phoneticPr fontId="6"/>
  </si>
  <si>
    <t>胃癌（手術）、白内障</t>
    <rPh sb="0" eb="2">
      <t>イガン</t>
    </rPh>
    <rPh sb="3" eb="5">
      <t>シュジュツ</t>
    </rPh>
    <rPh sb="7" eb="10">
      <t>ハクナイショウ</t>
    </rPh>
    <phoneticPr fontId="6"/>
  </si>
  <si>
    <t>火をこわがる、物忘れ、困惑感</t>
    <rPh sb="0" eb="1">
      <t>ヒ</t>
    </rPh>
    <rPh sb="7" eb="9">
      <t>モノワス</t>
    </rPh>
    <rPh sb="11" eb="13">
      <t>コンワク</t>
    </rPh>
    <rPh sb="13" eb="14">
      <t>カン</t>
    </rPh>
    <phoneticPr fontId="6"/>
  </si>
  <si>
    <t>&lt;2.0</t>
    <phoneticPr fontId="6"/>
  </si>
  <si>
    <t>016-0014</t>
  </si>
  <si>
    <t>能代市落合字上前田地内</t>
    <rPh sb="0" eb="3">
      <t>ノシロシ</t>
    </rPh>
    <rPh sb="3" eb="5">
      <t>オチアイ</t>
    </rPh>
    <rPh sb="5" eb="6">
      <t>ジ</t>
    </rPh>
    <rPh sb="6" eb="7">
      <t>ウエ</t>
    </rPh>
    <rPh sb="7" eb="9">
      <t>マエダ</t>
    </rPh>
    <rPh sb="9" eb="11">
      <t>チナイ</t>
    </rPh>
    <phoneticPr fontId="6"/>
  </si>
  <si>
    <t>能代ヤマモト組合総合病院</t>
    <rPh sb="0" eb="2">
      <t>ノシロ</t>
    </rPh>
    <rPh sb="6" eb="8">
      <t>クミアイ</t>
    </rPh>
    <rPh sb="8" eb="10">
      <t>ソウゴウ</t>
    </rPh>
    <rPh sb="10" eb="12">
      <t>ビョウイン</t>
    </rPh>
    <phoneticPr fontId="6"/>
  </si>
  <si>
    <t>FY</t>
    <phoneticPr fontId="6"/>
  </si>
  <si>
    <t>重機オペレーター</t>
    <rPh sb="0" eb="2">
      <t>ジュウキ</t>
    </rPh>
    <phoneticPr fontId="6"/>
  </si>
  <si>
    <t>胃潰瘍、泌尿器疾患</t>
    <rPh sb="0" eb="3">
      <t>イカイヨウ</t>
    </rPh>
    <rPh sb="4" eb="7">
      <t>ヒニョウキ</t>
    </rPh>
    <rPh sb="7" eb="9">
      <t>シッカン</t>
    </rPh>
    <phoneticPr fontId="6"/>
  </si>
  <si>
    <t>記銘力低下</t>
    <rPh sb="0" eb="2">
      <t>キメイ</t>
    </rPh>
    <rPh sb="2" eb="3">
      <t>リョク</t>
    </rPh>
    <rPh sb="3" eb="5">
      <t>テイカ</t>
    </rPh>
    <phoneticPr fontId="6"/>
  </si>
  <si>
    <t>IK</t>
    <phoneticPr fontId="6"/>
  </si>
  <si>
    <t>冷暖房整備</t>
    <rPh sb="0" eb="3">
      <t>レイダンボウ</t>
    </rPh>
    <rPh sb="3" eb="5">
      <t>セイビ</t>
    </rPh>
    <phoneticPr fontId="6"/>
  </si>
  <si>
    <t>胃癌（手術）、肺扁平上皮癌（手術）</t>
    <rPh sb="0" eb="2">
      <t>イガン</t>
    </rPh>
    <rPh sb="3" eb="5">
      <t>シュジュツ</t>
    </rPh>
    <rPh sb="7" eb="8">
      <t>ハイ</t>
    </rPh>
    <rPh sb="8" eb="10">
      <t>ヘンペイ</t>
    </rPh>
    <rPh sb="10" eb="12">
      <t>ジョウヒ</t>
    </rPh>
    <rPh sb="12" eb="13">
      <t>ガン</t>
    </rPh>
    <rPh sb="14" eb="16">
      <t>シュジュツ</t>
    </rPh>
    <phoneticPr fontId="6"/>
  </si>
  <si>
    <t>地方公務員（県職員）</t>
    <rPh sb="0" eb="2">
      <t>チホウ</t>
    </rPh>
    <rPh sb="2" eb="5">
      <t>コウムイン</t>
    </rPh>
    <rPh sb="6" eb="9">
      <t>ケンショクイン</t>
    </rPh>
    <phoneticPr fontId="6"/>
  </si>
  <si>
    <t>痔（手術）、網膜色素変性症、イレウス</t>
    <rPh sb="0" eb="1">
      <t>ジ</t>
    </rPh>
    <rPh sb="2" eb="4">
      <t>シュジュツ</t>
    </rPh>
    <rPh sb="6" eb="8">
      <t>モウマク</t>
    </rPh>
    <rPh sb="8" eb="10">
      <t>シキソ</t>
    </rPh>
    <rPh sb="10" eb="12">
      <t>ヘンセイ</t>
    </rPh>
    <rPh sb="12" eb="13">
      <t>ショウ</t>
    </rPh>
    <phoneticPr fontId="6"/>
  </si>
  <si>
    <t>399-4101</t>
  </si>
  <si>
    <t>駒ヶ根市下平4080</t>
    <rPh sb="0" eb="4">
      <t>コマガネシ</t>
    </rPh>
    <rPh sb="4" eb="6">
      <t>シモヒラ</t>
    </rPh>
    <phoneticPr fontId="6"/>
  </si>
  <si>
    <t>下平けやき診療所</t>
    <rPh sb="0" eb="2">
      <t>シモヒラ</t>
    </rPh>
    <rPh sb="5" eb="8">
      <t>シンリョウショ</t>
    </rPh>
    <phoneticPr fontId="6"/>
  </si>
  <si>
    <t>SM</t>
    <phoneticPr fontId="6"/>
  </si>
  <si>
    <t>白内障（手術）、糖尿病</t>
    <rPh sb="0" eb="3">
      <t>ハクナイショウ</t>
    </rPh>
    <rPh sb="4" eb="6">
      <t>シュジュツ</t>
    </rPh>
    <rPh sb="8" eb="11">
      <t>トウニョウビョウ</t>
    </rPh>
    <phoneticPr fontId="6"/>
  </si>
  <si>
    <t>手の振戦、歩行のふらつき</t>
    <rPh sb="0" eb="1">
      <t>テ</t>
    </rPh>
    <rPh sb="2" eb="3">
      <t>シン</t>
    </rPh>
    <rPh sb="3" eb="4">
      <t>セン</t>
    </rPh>
    <rPh sb="5" eb="7">
      <t>ホコウ</t>
    </rPh>
    <phoneticPr fontId="6"/>
  </si>
  <si>
    <t>発症後白内障手術</t>
    <rPh sb="0" eb="3">
      <t>ハッショウゴ</t>
    </rPh>
    <rPh sb="3" eb="6">
      <t>ハクナイショウ</t>
    </rPh>
    <rPh sb="6" eb="8">
      <t>シュジュツ</t>
    </rPh>
    <phoneticPr fontId="6"/>
  </si>
  <si>
    <t>417-8567</t>
  </si>
  <si>
    <t>富士市高島町50</t>
    <rPh sb="0" eb="3">
      <t>フジシ</t>
    </rPh>
    <rPh sb="3" eb="5">
      <t>タカシマ</t>
    </rPh>
    <rPh sb="5" eb="6">
      <t>マチ</t>
    </rPh>
    <phoneticPr fontId="6"/>
  </si>
  <si>
    <t>富士市立中央病院</t>
    <rPh sb="0" eb="2">
      <t>フジ</t>
    </rPh>
    <rPh sb="2" eb="4">
      <t>シリツ</t>
    </rPh>
    <rPh sb="4" eb="6">
      <t>チュウオウ</t>
    </rPh>
    <rPh sb="6" eb="8">
      <t>ビョウイン</t>
    </rPh>
    <phoneticPr fontId="6"/>
  </si>
  <si>
    <t>五條　淳</t>
    <rPh sb="0" eb="2">
      <t>ゴジョウ</t>
    </rPh>
    <rPh sb="3" eb="4">
      <t>ジュン</t>
    </rPh>
    <phoneticPr fontId="6"/>
  </si>
  <si>
    <t>乳房腫瘍</t>
    <rPh sb="0" eb="2">
      <t>ニュウボウ</t>
    </rPh>
    <rPh sb="2" eb="4">
      <t>シュヨウ</t>
    </rPh>
    <phoneticPr fontId="6"/>
  </si>
  <si>
    <t>物忘れ、抑うつ、認識障害</t>
    <rPh sb="0" eb="2">
      <t>モノワス</t>
    </rPh>
    <rPh sb="4" eb="5">
      <t>ヨク</t>
    </rPh>
    <rPh sb="8" eb="10">
      <t>ニンシキ</t>
    </rPh>
    <rPh sb="10" eb="12">
      <t>ショウガイ</t>
    </rPh>
    <phoneticPr fontId="6"/>
  </si>
  <si>
    <t>R208H</t>
    <phoneticPr fontId="6"/>
  </si>
  <si>
    <t>930-0104</t>
  </si>
  <si>
    <t>富山市杉谷2630</t>
    <rPh sb="0" eb="3">
      <t>トヤマシ</t>
    </rPh>
    <rPh sb="3" eb="5">
      <t>スギタニ</t>
    </rPh>
    <phoneticPr fontId="6"/>
  </si>
  <si>
    <t>富山医科薬科大学附属病院</t>
    <rPh sb="0" eb="2">
      <t>トヤマ</t>
    </rPh>
    <rPh sb="2" eb="4">
      <t>イカ</t>
    </rPh>
    <rPh sb="4" eb="6">
      <t>ヤッカ</t>
    </rPh>
    <rPh sb="6" eb="8">
      <t>ダイガク</t>
    </rPh>
    <rPh sb="8" eb="10">
      <t>フゾク</t>
    </rPh>
    <rPh sb="10" eb="12">
      <t>ビョウイン</t>
    </rPh>
    <phoneticPr fontId="6"/>
  </si>
  <si>
    <t>第２内科</t>
    <rPh sb="0" eb="1">
      <t>ダイ</t>
    </rPh>
    <rPh sb="2" eb="4">
      <t>ナイカ</t>
    </rPh>
    <phoneticPr fontId="6"/>
  </si>
  <si>
    <t>道具　伸浩</t>
    <rPh sb="0" eb="2">
      <t>ドウグ</t>
    </rPh>
    <rPh sb="3" eb="5">
      <t>ノブヒロ</t>
    </rPh>
    <phoneticPr fontId="6"/>
  </si>
  <si>
    <t>EM</t>
    <phoneticPr fontId="6"/>
  </si>
  <si>
    <t>統合失調症の家族歴あり</t>
    <rPh sb="0" eb="2">
      <t>トウゴウ</t>
    </rPh>
    <rPh sb="2" eb="5">
      <t>シッチョウショウ</t>
    </rPh>
    <rPh sb="6" eb="8">
      <t>カゾク</t>
    </rPh>
    <rPh sb="8" eb="9">
      <t>レキ</t>
    </rPh>
    <phoneticPr fontId="6"/>
  </si>
  <si>
    <t>英国渡航は1990年に１．５月（2/27～4/16)</t>
    <rPh sb="0" eb="2">
      <t>エイコク</t>
    </rPh>
    <rPh sb="2" eb="4">
      <t>トコウ</t>
    </rPh>
    <rPh sb="9" eb="10">
      <t>ネン</t>
    </rPh>
    <rPh sb="14" eb="15">
      <t>ツキ</t>
    </rPh>
    <phoneticPr fontId="6"/>
  </si>
  <si>
    <t>糖尿病、高尿酸血症</t>
    <rPh sb="0" eb="3">
      <t>トウニョウビョウ</t>
    </rPh>
    <rPh sb="4" eb="5">
      <t>コウ</t>
    </rPh>
    <rPh sb="5" eb="7">
      <t>ニョウサン</t>
    </rPh>
    <rPh sb="7" eb="8">
      <t>チ</t>
    </rPh>
    <rPh sb="8" eb="9">
      <t>ショウ</t>
    </rPh>
    <phoneticPr fontId="6"/>
  </si>
  <si>
    <t>焦燥感、健忘</t>
    <rPh sb="0" eb="3">
      <t>ショウソウカン</t>
    </rPh>
    <rPh sb="4" eb="6">
      <t>ケンボウ</t>
    </rPh>
    <phoneticPr fontId="6"/>
  </si>
  <si>
    <t>2005/2/4 臨時サーベイランス委員会にてvCJD definiteと確定</t>
    <rPh sb="9" eb="11">
      <t>リンジ</t>
    </rPh>
    <rPh sb="18" eb="21">
      <t>イインカイ</t>
    </rPh>
    <rPh sb="37" eb="39">
      <t>カクテイ</t>
    </rPh>
    <phoneticPr fontId="6"/>
  </si>
  <si>
    <t>570-8507</t>
  </si>
  <si>
    <t>守口市文園町10-15</t>
    <rPh sb="0" eb="3">
      <t>モリグチシ</t>
    </rPh>
    <rPh sb="3" eb="4">
      <t>ブン</t>
    </rPh>
    <rPh sb="4" eb="5">
      <t>ソノ</t>
    </rPh>
    <rPh sb="5" eb="6">
      <t>マチ</t>
    </rPh>
    <phoneticPr fontId="6"/>
  </si>
  <si>
    <t>関西医科大学病院</t>
    <rPh sb="0" eb="2">
      <t>カンサイ</t>
    </rPh>
    <rPh sb="2" eb="6">
      <t>イカダイガク</t>
    </rPh>
    <rPh sb="6" eb="8">
      <t>ビョウイン</t>
    </rPh>
    <phoneticPr fontId="6"/>
  </si>
  <si>
    <t>木下　芳美</t>
    <rPh sb="0" eb="2">
      <t>キノシタ</t>
    </rPh>
    <rPh sb="3" eb="5">
      <t>ヨシミ</t>
    </rPh>
    <phoneticPr fontId="6"/>
  </si>
  <si>
    <t>567-0011</t>
  </si>
  <si>
    <t>茨木市高田町11-18</t>
    <rPh sb="0" eb="3">
      <t>イバラギシ</t>
    </rPh>
    <rPh sb="3" eb="6">
      <t>タカダマチ</t>
    </rPh>
    <phoneticPr fontId="6"/>
  </si>
  <si>
    <t>恒昭会　藍野病院</t>
    <rPh sb="0" eb="1">
      <t>ツネ</t>
    </rPh>
    <rPh sb="1" eb="2">
      <t>ショウ</t>
    </rPh>
    <rPh sb="2" eb="3">
      <t>カイ</t>
    </rPh>
    <rPh sb="4" eb="5">
      <t>アイ</t>
    </rPh>
    <rPh sb="5" eb="6">
      <t>ノ</t>
    </rPh>
    <rPh sb="6" eb="8">
      <t>ビョウイン</t>
    </rPh>
    <phoneticPr fontId="6"/>
  </si>
  <si>
    <t>肺炎・気管支炎</t>
    <rPh sb="0" eb="2">
      <t>ハイエン</t>
    </rPh>
    <rPh sb="3" eb="7">
      <t>キカンシエン</t>
    </rPh>
    <phoneticPr fontId="6"/>
  </si>
  <si>
    <t>保母、電子組み立て</t>
    <rPh sb="0" eb="2">
      <t>ホボ</t>
    </rPh>
    <rPh sb="3" eb="5">
      <t>デンシ</t>
    </rPh>
    <rPh sb="5" eb="6">
      <t>ク</t>
    </rPh>
    <rPh sb="7" eb="8">
      <t>タ</t>
    </rPh>
    <phoneticPr fontId="6"/>
  </si>
  <si>
    <t>2+</t>
    <phoneticPr fontId="6"/>
  </si>
  <si>
    <t>776-8585</t>
  </si>
  <si>
    <t>吉野川市鴨島町敷地1354</t>
    <rPh sb="0" eb="4">
      <t>ヨシノガワシ</t>
    </rPh>
    <rPh sb="4" eb="5">
      <t>カモ</t>
    </rPh>
    <rPh sb="5" eb="6">
      <t>シマ</t>
    </rPh>
    <rPh sb="6" eb="7">
      <t>マチ</t>
    </rPh>
    <rPh sb="7" eb="9">
      <t>シキチ</t>
    </rPh>
    <phoneticPr fontId="6"/>
  </si>
  <si>
    <t>国立病院機構徳島病院</t>
    <rPh sb="0" eb="2">
      <t>コクリツ</t>
    </rPh>
    <rPh sb="2" eb="4">
      <t>ビョウイン</t>
    </rPh>
    <rPh sb="4" eb="6">
      <t>キコウ</t>
    </rPh>
    <rPh sb="6" eb="8">
      <t>トクシマ</t>
    </rPh>
    <rPh sb="8" eb="10">
      <t>ビョウイン</t>
    </rPh>
    <phoneticPr fontId="6"/>
  </si>
  <si>
    <t>TH</t>
    <phoneticPr fontId="6"/>
  </si>
  <si>
    <t>家婦</t>
    <rPh sb="0" eb="1">
      <t>カ</t>
    </rPh>
    <rPh sb="1" eb="2">
      <t>フ</t>
    </rPh>
    <phoneticPr fontId="6"/>
  </si>
  <si>
    <t>くも膜下出血（手術）</t>
    <rPh sb="2" eb="4">
      <t>マクカ</t>
    </rPh>
    <rPh sb="4" eb="6">
      <t>シュッケツ</t>
    </rPh>
    <rPh sb="7" eb="9">
      <t>シュジュツ</t>
    </rPh>
    <phoneticPr fontId="6"/>
  </si>
  <si>
    <t>異常行動、妄想</t>
    <rPh sb="0" eb="2">
      <t>イジョウ</t>
    </rPh>
    <rPh sb="2" eb="4">
      <t>コウドウ</t>
    </rPh>
    <rPh sb="5" eb="7">
      <t>モウソウ</t>
    </rPh>
    <phoneticPr fontId="6"/>
  </si>
  <si>
    <t>硬膜移植歴があるCJDであることを今回説明した（2003/5/6）</t>
    <rPh sb="0" eb="2">
      <t>コウマク</t>
    </rPh>
    <rPh sb="2" eb="4">
      <t>イショク</t>
    </rPh>
    <rPh sb="4" eb="5">
      <t>レキ</t>
    </rPh>
    <rPh sb="17" eb="19">
      <t>コンカイ</t>
    </rPh>
    <rPh sb="19" eb="21">
      <t>セツメイ</t>
    </rPh>
    <phoneticPr fontId="6"/>
  </si>
  <si>
    <t>皮下腫瘍</t>
    <rPh sb="0" eb="2">
      <t>ヒカ</t>
    </rPh>
    <rPh sb="2" eb="4">
      <t>シュヨウ</t>
    </rPh>
    <phoneticPr fontId="6"/>
  </si>
  <si>
    <t>複視、視覚異常</t>
    <rPh sb="0" eb="1">
      <t>フク</t>
    </rPh>
    <rPh sb="1" eb="2">
      <t>シ</t>
    </rPh>
    <rPh sb="3" eb="5">
      <t>シカク</t>
    </rPh>
    <rPh sb="5" eb="7">
      <t>イジョウ</t>
    </rPh>
    <phoneticPr fontId="6"/>
  </si>
  <si>
    <t>500-8513</t>
  </si>
  <si>
    <t>岐阜市鹿島町7-1</t>
    <rPh sb="0" eb="3">
      <t>ギフシ</t>
    </rPh>
    <rPh sb="3" eb="5">
      <t>カシマ</t>
    </rPh>
    <rPh sb="5" eb="6">
      <t>マチ</t>
    </rPh>
    <phoneticPr fontId="6"/>
  </si>
  <si>
    <t>岐阜市民病院</t>
    <rPh sb="0" eb="2">
      <t>ギフ</t>
    </rPh>
    <rPh sb="2" eb="4">
      <t>シミン</t>
    </rPh>
    <rPh sb="4" eb="6">
      <t>ビョウイン</t>
    </rPh>
    <phoneticPr fontId="6"/>
  </si>
  <si>
    <t>山川　弘保</t>
    <rPh sb="0" eb="2">
      <t>ヤマカワ</t>
    </rPh>
    <rPh sb="3" eb="5">
      <t>ヒロヤス</t>
    </rPh>
    <phoneticPr fontId="6"/>
  </si>
  <si>
    <t>KK</t>
    <phoneticPr fontId="6"/>
  </si>
  <si>
    <t>脳出血</t>
    <rPh sb="0" eb="3">
      <t>ノウシュッケツ</t>
    </rPh>
    <phoneticPr fontId="6"/>
  </si>
  <si>
    <t>視覚障害、ふらつき</t>
    <rPh sb="0" eb="2">
      <t>シカク</t>
    </rPh>
    <rPh sb="2" eb="4">
      <t>ショウガイ</t>
    </rPh>
    <phoneticPr fontId="6"/>
  </si>
  <si>
    <t>使用硬膜の特定（無理？）</t>
    <rPh sb="0" eb="2">
      <t>シヨウ</t>
    </rPh>
    <rPh sb="2" eb="4">
      <t>コウマク</t>
    </rPh>
    <rPh sb="5" eb="7">
      <t>トクテイ</t>
    </rPh>
    <rPh sb="8" eb="10">
      <t>ムリ</t>
    </rPh>
    <phoneticPr fontId="6"/>
  </si>
  <si>
    <t>硬膜移植歴があるCJDであることは既に主治医から説明済み（2004/5/24）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</si>
  <si>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意識不明</t>
    <rPh sb="0" eb="2">
      <t>イシキ</t>
    </rPh>
    <rPh sb="2" eb="4">
      <t>フメイ</t>
    </rPh>
    <phoneticPr fontId="6"/>
  </si>
  <si>
    <t>失語症</t>
    <rPh sb="0" eb="3">
      <t>シツゴショウ</t>
    </rPh>
    <phoneticPr fontId="6"/>
  </si>
  <si>
    <t>麻痺性イレウスが病初期から高度</t>
    <rPh sb="0" eb="2">
      <t>マヒ</t>
    </rPh>
    <rPh sb="2" eb="3">
      <t>セイ</t>
    </rPh>
    <rPh sb="8" eb="9">
      <t>ビョウ</t>
    </rPh>
    <rPh sb="9" eb="11">
      <t>ショキ</t>
    </rPh>
    <rPh sb="13" eb="15">
      <t>コウド</t>
    </rPh>
    <phoneticPr fontId="6"/>
  </si>
  <si>
    <t>260-8712</t>
  </si>
  <si>
    <t>千葉市中央区仁戸名町673</t>
    <rPh sb="0" eb="3">
      <t>チバシ</t>
    </rPh>
    <rPh sb="3" eb="6">
      <t>チュウオウク</t>
    </rPh>
    <rPh sb="6" eb="9">
      <t>ニトナ</t>
    </rPh>
    <rPh sb="9" eb="10">
      <t>マチ</t>
    </rPh>
    <phoneticPr fontId="6"/>
  </si>
  <si>
    <t>国立療養所千葉東病院</t>
    <rPh sb="0" eb="2">
      <t>コクリツ</t>
    </rPh>
    <rPh sb="2" eb="5">
      <t>リョウヨウショ</t>
    </rPh>
    <rPh sb="5" eb="7">
      <t>チバ</t>
    </rPh>
    <rPh sb="7" eb="8">
      <t>ヒガシ</t>
    </rPh>
    <rPh sb="8" eb="10">
      <t>ビョウイン</t>
    </rPh>
    <phoneticPr fontId="6"/>
  </si>
  <si>
    <t>YM</t>
    <phoneticPr fontId="6"/>
  </si>
  <si>
    <t>千葉市中央区仁戸名町673</t>
    <rPh sb="0" eb="3">
      <t>チバシ</t>
    </rPh>
    <rPh sb="3" eb="6">
      <t>チュウオウク</t>
    </rPh>
    <rPh sb="6" eb="10">
      <t>ニトナチョウ</t>
    </rPh>
    <phoneticPr fontId="6"/>
  </si>
  <si>
    <t>新井　公人</t>
    <rPh sb="0" eb="2">
      <t>アライ</t>
    </rPh>
    <rPh sb="3" eb="4">
      <t>コウ</t>
    </rPh>
    <rPh sb="4" eb="5">
      <t>ヒト</t>
    </rPh>
    <phoneticPr fontId="6"/>
  </si>
  <si>
    <t>元消防船機関員</t>
    <rPh sb="0" eb="1">
      <t>モト</t>
    </rPh>
    <rPh sb="1" eb="3">
      <t>ショウボウ</t>
    </rPh>
    <rPh sb="3" eb="4">
      <t>セン</t>
    </rPh>
    <rPh sb="4" eb="7">
      <t>キカンイン</t>
    </rPh>
    <phoneticPr fontId="6"/>
  </si>
  <si>
    <t>魚を好み、肉（特に牛肉）はあまり好まない</t>
    <rPh sb="0" eb="1">
      <t>サカナ</t>
    </rPh>
    <rPh sb="2" eb="3">
      <t>コノ</t>
    </rPh>
    <rPh sb="5" eb="6">
      <t>ニク</t>
    </rPh>
    <rPh sb="7" eb="8">
      <t>トク</t>
    </rPh>
    <rPh sb="9" eb="11">
      <t>ギュウニク</t>
    </rPh>
    <rPh sb="16" eb="17">
      <t>コノ</t>
    </rPh>
    <phoneticPr fontId="6"/>
  </si>
  <si>
    <t>腹膜炎（手術）、胃潰瘍、結核、糖尿病</t>
    <rPh sb="0" eb="3">
      <t>フクマクエン</t>
    </rPh>
    <rPh sb="4" eb="6">
      <t>シュジュツ</t>
    </rPh>
    <rPh sb="8" eb="11">
      <t>イカイヨウ</t>
    </rPh>
    <rPh sb="12" eb="14">
      <t>ケッカク</t>
    </rPh>
    <rPh sb="15" eb="18">
      <t>トウニョウビョウ</t>
    </rPh>
    <phoneticPr fontId="6"/>
  </si>
  <si>
    <t>歩行時ふらつき</t>
    <rPh sb="0" eb="2">
      <t>ホコウ</t>
    </rPh>
    <rPh sb="2" eb="3">
      <t>ジ</t>
    </rPh>
    <phoneticPr fontId="6"/>
  </si>
  <si>
    <t>YI</t>
    <phoneticPr fontId="6"/>
  </si>
  <si>
    <t>果樹園経営</t>
    <rPh sb="0" eb="3">
      <t>カジュエン</t>
    </rPh>
    <rPh sb="3" eb="5">
      <t>ケイエイ</t>
    </rPh>
    <phoneticPr fontId="6"/>
  </si>
  <si>
    <t>卵巣腫瘍</t>
    <rPh sb="0" eb="2">
      <t>ランソウ</t>
    </rPh>
    <rPh sb="2" eb="4">
      <t>シュヨウ</t>
    </rPh>
    <phoneticPr fontId="6"/>
  </si>
  <si>
    <t>232Met/Arg</t>
    <phoneticPr fontId="6"/>
  </si>
  <si>
    <t>松戸市上本郷4005</t>
    <rPh sb="0" eb="3">
      <t>マツドシ</t>
    </rPh>
    <rPh sb="3" eb="4">
      <t>カミ</t>
    </rPh>
    <rPh sb="4" eb="6">
      <t>ホンゴウ</t>
    </rPh>
    <phoneticPr fontId="6"/>
  </si>
  <si>
    <t>高橋　宏和</t>
    <rPh sb="0" eb="2">
      <t>タカハシ</t>
    </rPh>
    <rPh sb="3" eb="5">
      <t>ヒロカズ</t>
    </rPh>
    <phoneticPr fontId="6"/>
  </si>
  <si>
    <t>FI</t>
    <phoneticPr fontId="6"/>
  </si>
  <si>
    <t>271-0067</t>
  </si>
  <si>
    <t>松戸市樋野口822</t>
    <rPh sb="0" eb="3">
      <t>マツドシ</t>
    </rPh>
    <rPh sb="3" eb="4">
      <t>ヒ</t>
    </rPh>
    <rPh sb="4" eb="5">
      <t>ノ</t>
    </rPh>
    <rPh sb="5" eb="6">
      <t>クチ</t>
    </rPh>
    <phoneticPr fontId="6"/>
  </si>
  <si>
    <t>東葛クリニック病院</t>
    <rPh sb="0" eb="1">
      <t>ヒガシ</t>
    </rPh>
    <rPh sb="1" eb="2">
      <t>クズ</t>
    </rPh>
    <rPh sb="7" eb="9">
      <t>ビョウイン</t>
    </rPh>
    <phoneticPr fontId="6"/>
  </si>
  <si>
    <t>MM</t>
    <phoneticPr fontId="6"/>
  </si>
  <si>
    <t>まぐろ</t>
    <phoneticPr fontId="6"/>
  </si>
  <si>
    <t>椎間板ヘルニア（手術）、虫垂炎（手術）、胆のう炎</t>
    <rPh sb="0" eb="3">
      <t>ツイカンバン</t>
    </rPh>
    <rPh sb="8" eb="10">
      <t>シュジュツ</t>
    </rPh>
    <rPh sb="12" eb="15">
      <t>チュウスイエン</t>
    </rPh>
    <rPh sb="16" eb="18">
      <t>シュジュツ</t>
    </rPh>
    <rPh sb="20" eb="21">
      <t>タン</t>
    </rPh>
    <rPh sb="23" eb="24">
      <t>エン</t>
    </rPh>
    <phoneticPr fontId="6"/>
  </si>
  <si>
    <t>日本料理の料理人</t>
    <rPh sb="0" eb="2">
      <t>ニホン</t>
    </rPh>
    <rPh sb="2" eb="4">
      <t>リョウリ</t>
    </rPh>
    <rPh sb="5" eb="8">
      <t>リョウリニン</t>
    </rPh>
    <phoneticPr fontId="6"/>
  </si>
  <si>
    <t>肉類が好きだった</t>
    <rPh sb="0" eb="2">
      <t>ニクルイ</t>
    </rPh>
    <rPh sb="3" eb="4">
      <t>ス</t>
    </rPh>
    <phoneticPr fontId="6"/>
  </si>
  <si>
    <t>左側鼓室形成術</t>
    <rPh sb="0" eb="2">
      <t>ヒダリガワ</t>
    </rPh>
    <rPh sb="2" eb="3">
      <t>ツヅミ</t>
    </rPh>
    <rPh sb="3" eb="4">
      <t>シツ</t>
    </rPh>
    <rPh sb="4" eb="6">
      <t>ケイセイ</t>
    </rPh>
    <rPh sb="6" eb="7">
      <t>ジュツ</t>
    </rPh>
    <phoneticPr fontId="6"/>
  </si>
  <si>
    <t>ろれつがまわりにい、ふらつく</t>
    <phoneticPr fontId="6"/>
  </si>
  <si>
    <t>467-8602</t>
  </si>
  <si>
    <t>名古屋市瑞穂区瑞穂町字川澄1</t>
    <rPh sb="0" eb="4">
      <t>ナゴヤシ</t>
    </rPh>
    <rPh sb="4" eb="7">
      <t>ミズホク</t>
    </rPh>
    <rPh sb="7" eb="10">
      <t>ミズホチョウ</t>
    </rPh>
    <rPh sb="10" eb="11">
      <t>アザ</t>
    </rPh>
    <rPh sb="11" eb="13">
      <t>カワスミ</t>
    </rPh>
    <phoneticPr fontId="6"/>
  </si>
  <si>
    <t>名古屋市立大学病院</t>
    <rPh sb="0" eb="3">
      <t>ナゴヤ</t>
    </rPh>
    <rPh sb="3" eb="5">
      <t>シリツ</t>
    </rPh>
    <rPh sb="5" eb="7">
      <t>ダイガク</t>
    </rPh>
    <rPh sb="7" eb="9">
      <t>ビョウイン</t>
    </rPh>
    <phoneticPr fontId="6"/>
  </si>
  <si>
    <t>大喜多　賢治</t>
    <rPh sb="0" eb="3">
      <t>オオキタ</t>
    </rPh>
    <rPh sb="4" eb="6">
      <t>ケンジ</t>
    </rPh>
    <phoneticPr fontId="6"/>
  </si>
  <si>
    <t>HT</t>
    <phoneticPr fontId="6"/>
  </si>
  <si>
    <t>卵巣のう腫</t>
    <rPh sb="0" eb="2">
      <t>ランソウ</t>
    </rPh>
    <rPh sb="4" eb="5">
      <t>シュ</t>
    </rPh>
    <phoneticPr fontId="6"/>
  </si>
  <si>
    <t>柱が曲がって見える</t>
    <rPh sb="0" eb="1">
      <t>ハシラ</t>
    </rPh>
    <rPh sb="2" eb="3">
      <t>マ</t>
    </rPh>
    <rPh sb="6" eb="7">
      <t>ミ</t>
    </rPh>
    <phoneticPr fontId="6"/>
  </si>
  <si>
    <t>455-0018</t>
  </si>
  <si>
    <t>名古屋市港区港明1-10-6</t>
    <rPh sb="0" eb="4">
      <t>ナゴヤシ</t>
    </rPh>
    <rPh sb="4" eb="6">
      <t>ミナトク</t>
    </rPh>
    <rPh sb="6" eb="7">
      <t>ミナト</t>
    </rPh>
    <rPh sb="7" eb="8">
      <t>ア</t>
    </rPh>
    <phoneticPr fontId="6"/>
  </si>
  <si>
    <t>中部労災病院</t>
    <rPh sb="0" eb="2">
      <t>チュウブ</t>
    </rPh>
    <rPh sb="2" eb="4">
      <t>ロウサイ</t>
    </rPh>
    <rPh sb="4" eb="6">
      <t>ビョウイン</t>
    </rPh>
    <phoneticPr fontId="6"/>
  </si>
  <si>
    <t>上條　美樹子</t>
    <rPh sb="0" eb="2">
      <t>カミジョウ</t>
    </rPh>
    <rPh sb="3" eb="6">
      <t>ミキコ</t>
    </rPh>
    <phoneticPr fontId="6"/>
  </si>
  <si>
    <t>TY</t>
    <phoneticPr fontId="6"/>
  </si>
  <si>
    <t>健忘</t>
    <rPh sb="0" eb="2">
      <t>ケンボウ</t>
    </rPh>
    <phoneticPr fontId="6"/>
  </si>
  <si>
    <t>会社員（設計）</t>
    <rPh sb="0" eb="3">
      <t>カイシャイン</t>
    </rPh>
    <rPh sb="4" eb="6">
      <t>セッケイ</t>
    </rPh>
    <phoneticPr fontId="6"/>
  </si>
  <si>
    <t>肉・魚嫌い</t>
    <rPh sb="0" eb="1">
      <t>ニク</t>
    </rPh>
    <rPh sb="2" eb="3">
      <t>サカナ</t>
    </rPh>
    <rPh sb="3" eb="4">
      <t>キラ</t>
    </rPh>
    <phoneticPr fontId="6"/>
  </si>
  <si>
    <t>そけいヘルニア</t>
    <phoneticPr fontId="6"/>
  </si>
  <si>
    <t>ふらつき、幻聴、幻視、言葉が出ない</t>
    <rPh sb="5" eb="7">
      <t>ゲンチョウ</t>
    </rPh>
    <rPh sb="8" eb="10">
      <t>ゲンシ</t>
    </rPh>
    <rPh sb="11" eb="13">
      <t>コトバ</t>
    </rPh>
    <rPh sb="14" eb="15">
      <t>デ</t>
    </rPh>
    <phoneticPr fontId="6"/>
  </si>
  <si>
    <t>けいれん様不随運動</t>
    <rPh sb="4" eb="5">
      <t>サマ</t>
    </rPh>
    <rPh sb="5" eb="7">
      <t>フズイ</t>
    </rPh>
    <rPh sb="7" eb="9">
      <t>ウンドウ</t>
    </rPh>
    <phoneticPr fontId="6"/>
  </si>
  <si>
    <t>253-0052</t>
  </si>
  <si>
    <t>茅ヶ崎市幸町14-1</t>
    <rPh sb="0" eb="3">
      <t>チガサキ</t>
    </rPh>
    <rPh sb="3" eb="4">
      <t>シ</t>
    </rPh>
    <rPh sb="4" eb="6">
      <t>サイワイマチ</t>
    </rPh>
    <phoneticPr fontId="6"/>
  </si>
  <si>
    <t>茅ヶ崎徳洲会総合病院</t>
    <rPh sb="0" eb="3">
      <t>チガサキ</t>
    </rPh>
    <rPh sb="3" eb="5">
      <t>トクシュウ</t>
    </rPh>
    <rPh sb="5" eb="6">
      <t>カイ</t>
    </rPh>
    <rPh sb="6" eb="8">
      <t>ソウゴウ</t>
    </rPh>
    <rPh sb="8" eb="10">
      <t>ビョウイン</t>
    </rPh>
    <phoneticPr fontId="6"/>
  </si>
  <si>
    <t>幡中　雅行</t>
    <rPh sb="0" eb="1">
      <t>バン</t>
    </rPh>
    <rPh sb="1" eb="2">
      <t>ナカ</t>
    </rPh>
    <rPh sb="3" eb="5">
      <t>マサユキ</t>
    </rPh>
    <phoneticPr fontId="6"/>
  </si>
  <si>
    <t>243-0433</t>
  </si>
  <si>
    <t>海老名市河原口1519</t>
    <rPh sb="0" eb="4">
      <t>エビナシ</t>
    </rPh>
    <rPh sb="4" eb="6">
      <t>カワラ</t>
    </rPh>
    <rPh sb="6" eb="7">
      <t>クチ</t>
    </rPh>
    <phoneticPr fontId="6"/>
  </si>
  <si>
    <t>東日本循環器病院</t>
    <rPh sb="0" eb="1">
      <t>ヒガシ</t>
    </rPh>
    <rPh sb="1" eb="3">
      <t>ニホン</t>
    </rPh>
    <rPh sb="3" eb="6">
      <t>ジュンカンキ</t>
    </rPh>
    <rPh sb="6" eb="8">
      <t>ビョウイン</t>
    </rPh>
    <phoneticPr fontId="6"/>
  </si>
  <si>
    <t>佐藤　晶</t>
    <rPh sb="0" eb="2">
      <t>サトウ</t>
    </rPh>
    <rPh sb="3" eb="4">
      <t>アキラ</t>
    </rPh>
    <phoneticPr fontId="6"/>
  </si>
  <si>
    <t>無職（保険代理店）</t>
    <rPh sb="0" eb="2">
      <t>ムショク</t>
    </rPh>
    <rPh sb="3" eb="5">
      <t>ホケン</t>
    </rPh>
    <rPh sb="5" eb="8">
      <t>ダイリテン</t>
    </rPh>
    <phoneticPr fontId="6"/>
  </si>
  <si>
    <t>まとまりのない行動</t>
    <rPh sb="7" eb="9">
      <t>コウドウ</t>
    </rPh>
    <phoneticPr fontId="6"/>
  </si>
  <si>
    <t>横浜市金沢区福浦3-9</t>
    <rPh sb="0" eb="3">
      <t>ヨコハマシ</t>
    </rPh>
    <rPh sb="3" eb="6">
      <t>カナザワク</t>
    </rPh>
    <rPh sb="6" eb="8">
      <t>フクウラ</t>
    </rPh>
    <phoneticPr fontId="6"/>
  </si>
  <si>
    <t>横浜市大　福浦病院</t>
    <rPh sb="0" eb="2">
      <t>ヨコハマ</t>
    </rPh>
    <rPh sb="2" eb="4">
      <t>シダイ</t>
    </rPh>
    <rPh sb="5" eb="7">
      <t>フクウラ</t>
    </rPh>
    <rPh sb="7" eb="9">
      <t>ビョウイン</t>
    </rPh>
    <phoneticPr fontId="6"/>
  </si>
  <si>
    <t>YN</t>
    <phoneticPr fontId="6"/>
  </si>
  <si>
    <t>高血圧、B型肝炎</t>
    <rPh sb="0" eb="3">
      <t>コウケツアツ</t>
    </rPh>
    <rPh sb="5" eb="6">
      <t>カタ</t>
    </rPh>
    <rPh sb="6" eb="8">
      <t>カンエン</t>
    </rPh>
    <phoneticPr fontId="6"/>
  </si>
  <si>
    <t>248-0061</t>
  </si>
  <si>
    <t>鎌倉市台4-5-33</t>
    <rPh sb="0" eb="3">
      <t>カマクラシ</t>
    </rPh>
    <rPh sb="3" eb="4">
      <t>ダイ</t>
    </rPh>
    <phoneticPr fontId="6"/>
  </si>
  <si>
    <t>大船病院</t>
    <rPh sb="0" eb="2">
      <t>オオフナ</t>
    </rPh>
    <rPh sb="2" eb="4">
      <t>ビョウイン</t>
    </rPh>
    <phoneticPr fontId="6"/>
  </si>
  <si>
    <t>IS</t>
    <phoneticPr fontId="6"/>
  </si>
  <si>
    <t>畜産（牛）</t>
    <rPh sb="0" eb="2">
      <t>チクサン</t>
    </rPh>
    <rPh sb="3" eb="4">
      <t>ウシ</t>
    </rPh>
    <phoneticPr fontId="6"/>
  </si>
  <si>
    <t>北蒲原郡安田町大字安田字中山6317-15</t>
    <rPh sb="0" eb="1">
      <t>キタ</t>
    </rPh>
    <rPh sb="1" eb="3">
      <t>カンバラ</t>
    </rPh>
    <rPh sb="3" eb="4">
      <t>グン</t>
    </rPh>
    <rPh sb="4" eb="7">
      <t>ヤスダマチ</t>
    </rPh>
    <rPh sb="7" eb="9">
      <t>オオアザ</t>
    </rPh>
    <rPh sb="9" eb="11">
      <t>ヤスダ</t>
    </rPh>
    <rPh sb="11" eb="12">
      <t>アザ</t>
    </rPh>
    <rPh sb="12" eb="14">
      <t>ナカヤマ</t>
    </rPh>
    <phoneticPr fontId="6"/>
  </si>
  <si>
    <t>阿賀野病院</t>
    <rPh sb="0" eb="2">
      <t>アガ</t>
    </rPh>
    <rPh sb="2" eb="3">
      <t>ノ</t>
    </rPh>
    <rPh sb="3" eb="5">
      <t>ビョウイン</t>
    </rPh>
    <phoneticPr fontId="6"/>
  </si>
  <si>
    <t>石川　厚</t>
    <rPh sb="0" eb="2">
      <t>イシカワ</t>
    </rPh>
    <rPh sb="3" eb="4">
      <t>アツ</t>
    </rPh>
    <phoneticPr fontId="6"/>
  </si>
  <si>
    <t>主婦（５０～６０歳清掃業）</t>
    <rPh sb="0" eb="2">
      <t>シュフ</t>
    </rPh>
    <rPh sb="8" eb="9">
      <t>サイ</t>
    </rPh>
    <rPh sb="9" eb="12">
      <t>セイソウギョウ</t>
    </rPh>
    <phoneticPr fontId="6"/>
  </si>
  <si>
    <t>脳腫瘍、水頭症、帝王切開、糖尿病</t>
    <rPh sb="0" eb="3">
      <t>ノウシュヨウ</t>
    </rPh>
    <rPh sb="4" eb="5">
      <t>スイ</t>
    </rPh>
    <rPh sb="5" eb="6">
      <t>トウ</t>
    </rPh>
    <rPh sb="6" eb="7">
      <t>ショウ</t>
    </rPh>
    <rPh sb="8" eb="10">
      <t>テイオウ</t>
    </rPh>
    <rPh sb="10" eb="12">
      <t>セッカイ</t>
    </rPh>
    <rPh sb="13" eb="16">
      <t>トウニョウビョウ</t>
    </rPh>
    <phoneticPr fontId="6"/>
  </si>
  <si>
    <t>頭痛、ふらつき</t>
    <rPh sb="0" eb="2">
      <t>ヅツウ</t>
    </rPh>
    <phoneticPr fontId="6"/>
  </si>
  <si>
    <t>870-0103</t>
  </si>
  <si>
    <t>大分市東鶴崎3-3-19</t>
    <rPh sb="0" eb="3">
      <t>オオイタシ</t>
    </rPh>
    <rPh sb="3" eb="4">
      <t>ヒガシ</t>
    </rPh>
    <rPh sb="4" eb="6">
      <t>ツルサキ</t>
    </rPh>
    <phoneticPr fontId="6"/>
  </si>
  <si>
    <t>オアシス第一病院</t>
    <rPh sb="4" eb="6">
      <t>ダイイチ</t>
    </rPh>
    <rPh sb="6" eb="8">
      <t>ビョウイン</t>
    </rPh>
    <phoneticPr fontId="6"/>
  </si>
  <si>
    <t>藤本　伸</t>
    <rPh sb="0" eb="1">
      <t>フジ</t>
    </rPh>
    <rPh sb="1" eb="2">
      <t>モト</t>
    </rPh>
    <rPh sb="3" eb="4">
      <t>ノブ</t>
    </rPh>
    <phoneticPr fontId="6"/>
  </si>
  <si>
    <t>子宮後屈</t>
    <rPh sb="0" eb="2">
      <t>シキュウ</t>
    </rPh>
    <rPh sb="2" eb="4">
      <t>コウクツ</t>
    </rPh>
    <phoneticPr fontId="6"/>
  </si>
  <si>
    <t>ふらつき、視覚異常</t>
    <rPh sb="5" eb="7">
      <t>シカク</t>
    </rPh>
    <rPh sb="7" eb="9">
      <t>イジョウ</t>
    </rPh>
    <phoneticPr fontId="6"/>
  </si>
  <si>
    <t>AH</t>
    <phoneticPr fontId="6"/>
  </si>
  <si>
    <t>高血圧、気管支喘息</t>
    <rPh sb="0" eb="3">
      <t>コウケツアツ</t>
    </rPh>
    <rPh sb="4" eb="7">
      <t>キカンシ</t>
    </rPh>
    <rPh sb="7" eb="9">
      <t>ゼンソク</t>
    </rPh>
    <phoneticPr fontId="6"/>
  </si>
  <si>
    <t>めまい</t>
    <phoneticPr fontId="6"/>
  </si>
  <si>
    <t>320-8580</t>
  </si>
  <si>
    <t>宇都宮市中戸祭1-10-37</t>
    <rPh sb="0" eb="4">
      <t>ウツノミヤシ</t>
    </rPh>
    <rPh sb="4" eb="7">
      <t>ナカトマツリ</t>
    </rPh>
    <phoneticPr fontId="6"/>
  </si>
  <si>
    <t>国立栃木病院</t>
    <rPh sb="0" eb="2">
      <t>コクリツ</t>
    </rPh>
    <rPh sb="2" eb="4">
      <t>トチギ</t>
    </rPh>
    <rPh sb="4" eb="6">
      <t>ビョウイン</t>
    </rPh>
    <phoneticPr fontId="6"/>
  </si>
  <si>
    <t>中山　誠一</t>
    <rPh sb="0" eb="2">
      <t>ナカヤマ</t>
    </rPh>
    <rPh sb="3" eb="5">
      <t>セイイチ</t>
    </rPh>
    <phoneticPr fontId="6"/>
  </si>
  <si>
    <t>AZ</t>
    <phoneticPr fontId="6"/>
  </si>
  <si>
    <t>畜産（牛豚）</t>
    <rPh sb="0" eb="2">
      <t>チクサン</t>
    </rPh>
    <rPh sb="3" eb="4">
      <t>ウシ</t>
    </rPh>
    <rPh sb="4" eb="5">
      <t>ブタ</t>
    </rPh>
    <phoneticPr fontId="6"/>
  </si>
  <si>
    <t>虫垂切除</t>
    <rPh sb="0" eb="2">
      <t>チュウスイ</t>
    </rPh>
    <rPh sb="2" eb="4">
      <t>セツジョ</t>
    </rPh>
    <phoneticPr fontId="6"/>
  </si>
  <si>
    <t>328-8505</t>
  </si>
  <si>
    <t>栃木県栃木市富士見町5-32</t>
    <rPh sb="0" eb="3">
      <t>トチギケン</t>
    </rPh>
    <rPh sb="3" eb="6">
      <t>トチギシ</t>
    </rPh>
    <rPh sb="6" eb="9">
      <t>フジミ</t>
    </rPh>
    <rPh sb="9" eb="10">
      <t>マチ</t>
    </rPh>
    <phoneticPr fontId="6"/>
  </si>
  <si>
    <t>下都賀総合病院</t>
    <rPh sb="0" eb="3">
      <t>シモツガ</t>
    </rPh>
    <rPh sb="3" eb="5">
      <t>ソウゴウ</t>
    </rPh>
    <rPh sb="5" eb="7">
      <t>ビョウイン</t>
    </rPh>
    <phoneticPr fontId="6"/>
  </si>
  <si>
    <t>OS</t>
    <phoneticPr fontId="6"/>
  </si>
  <si>
    <t>338-8553</t>
  </si>
  <si>
    <t>さいたま市中央区上落合8-3-33</t>
    <rPh sb="4" eb="5">
      <t>シ</t>
    </rPh>
    <rPh sb="5" eb="8">
      <t>チュウオウク</t>
    </rPh>
    <rPh sb="8" eb="9">
      <t>カミ</t>
    </rPh>
    <rPh sb="9" eb="11">
      <t>オチアイ</t>
    </rPh>
    <phoneticPr fontId="6"/>
  </si>
  <si>
    <t>さいたま赤十字病院</t>
    <rPh sb="4" eb="7">
      <t>セキジュウジ</t>
    </rPh>
    <rPh sb="7" eb="9">
      <t>ビョウイン</t>
    </rPh>
    <phoneticPr fontId="6"/>
  </si>
  <si>
    <t>久保　博正</t>
    <rPh sb="0" eb="2">
      <t>クボ</t>
    </rPh>
    <rPh sb="3" eb="4">
      <t>ハク</t>
    </rPh>
    <rPh sb="4" eb="5">
      <t>タダシ</t>
    </rPh>
    <phoneticPr fontId="6"/>
  </si>
  <si>
    <t>KZ</t>
    <phoneticPr fontId="6"/>
  </si>
  <si>
    <t>母、兄</t>
    <rPh sb="0" eb="1">
      <t>ハハ</t>
    </rPh>
    <rPh sb="2" eb="3">
      <t>アニ</t>
    </rPh>
    <phoneticPr fontId="6"/>
  </si>
  <si>
    <t>電化製品の設計</t>
    <rPh sb="0" eb="2">
      <t>デンカ</t>
    </rPh>
    <rPh sb="2" eb="4">
      <t>セイヒン</t>
    </rPh>
    <rPh sb="5" eb="7">
      <t>セッケイ</t>
    </rPh>
    <phoneticPr fontId="6"/>
  </si>
  <si>
    <t>Pro102Leu</t>
    <phoneticPr fontId="6"/>
  </si>
  <si>
    <t>336-0021</t>
  </si>
  <si>
    <t>さいたま市南区別所6-18-8</t>
    <rPh sb="4" eb="5">
      <t>シ</t>
    </rPh>
    <rPh sb="5" eb="7">
      <t>ミナミク</t>
    </rPh>
    <rPh sb="7" eb="9">
      <t>ベッショ</t>
    </rPh>
    <phoneticPr fontId="6"/>
  </si>
  <si>
    <t>デュエット内科クリニック</t>
    <rPh sb="5" eb="7">
      <t>ナイカ</t>
    </rPh>
    <phoneticPr fontId="6"/>
  </si>
  <si>
    <t>松本　容秋</t>
    <rPh sb="0" eb="2">
      <t>マツモト</t>
    </rPh>
    <rPh sb="3" eb="4">
      <t>カタチ</t>
    </rPh>
    <rPh sb="4" eb="5">
      <t>アキ</t>
    </rPh>
    <phoneticPr fontId="6"/>
  </si>
  <si>
    <t>HN</t>
    <phoneticPr fontId="6"/>
  </si>
  <si>
    <t>活動性の低下</t>
    <rPh sb="0" eb="3">
      <t>カツドウセイ</t>
    </rPh>
    <rPh sb="4" eb="6">
      <t>テイカ</t>
    </rPh>
    <phoneticPr fontId="6"/>
  </si>
  <si>
    <t>チーズが嫌い</t>
    <rPh sb="4" eb="5">
      <t>キラ</t>
    </rPh>
    <phoneticPr fontId="6"/>
  </si>
  <si>
    <t>４０年前に犬、牛、豚を飼っていた</t>
    <rPh sb="2" eb="3">
      <t>ネン</t>
    </rPh>
    <rPh sb="3" eb="4">
      <t>マエ</t>
    </rPh>
    <rPh sb="5" eb="6">
      <t>イヌ</t>
    </rPh>
    <rPh sb="7" eb="8">
      <t>ウシ</t>
    </rPh>
    <rPh sb="9" eb="10">
      <t>ブタ</t>
    </rPh>
    <rPh sb="11" eb="12">
      <t>カ</t>
    </rPh>
    <phoneticPr fontId="6"/>
  </si>
  <si>
    <t>くも膜下出血の既往あり、硬膜未使用は手術記録で確認</t>
    <rPh sb="2" eb="4">
      <t>マクカ</t>
    </rPh>
    <rPh sb="4" eb="6">
      <t>シュッケツ</t>
    </rPh>
    <rPh sb="7" eb="9">
      <t>キオウ</t>
    </rPh>
    <rPh sb="12" eb="14">
      <t>コウマク</t>
    </rPh>
    <rPh sb="14" eb="17">
      <t>ミシヨウ</t>
    </rPh>
    <rPh sb="18" eb="20">
      <t>シュジュツ</t>
    </rPh>
    <rPh sb="20" eb="22">
      <t>キロク</t>
    </rPh>
    <rPh sb="23" eb="25">
      <t>カクニン</t>
    </rPh>
    <phoneticPr fontId="6"/>
  </si>
  <si>
    <t>右片麻痺</t>
    <rPh sb="0" eb="1">
      <t>ミギ</t>
    </rPh>
    <rPh sb="1" eb="2">
      <t>カタ</t>
    </rPh>
    <rPh sb="2" eb="4">
      <t>マヒ</t>
    </rPh>
    <phoneticPr fontId="6"/>
  </si>
  <si>
    <t>ST</t>
    <phoneticPr fontId="6"/>
  </si>
  <si>
    <t>和食中心</t>
    <rPh sb="0" eb="2">
      <t>ワショク</t>
    </rPh>
    <rPh sb="2" eb="4">
      <t>チュウシン</t>
    </rPh>
    <phoneticPr fontId="6"/>
  </si>
  <si>
    <t>V180I</t>
    <phoneticPr fontId="6"/>
  </si>
  <si>
    <t>亘理郡山元町高瀬字合戦原100</t>
    <rPh sb="0" eb="3">
      <t>ワタリグン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</si>
  <si>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国療宮城病院</t>
    <rPh sb="0" eb="1">
      <t>クニ</t>
    </rPh>
    <rPh sb="1" eb="2">
      <t>リョウ</t>
    </rPh>
    <rPh sb="2" eb="4">
      <t>ミヤギ</t>
    </rPh>
    <rPh sb="4" eb="6">
      <t>ビョウイン</t>
    </rPh>
    <phoneticPr fontId="6"/>
  </si>
  <si>
    <t>TI</t>
    <phoneticPr fontId="6"/>
  </si>
  <si>
    <t>県公務員</t>
    <rPh sb="0" eb="1">
      <t>ケン</t>
    </rPh>
    <rPh sb="1" eb="4">
      <t>コウムイン</t>
    </rPh>
    <phoneticPr fontId="6"/>
  </si>
  <si>
    <t>2000年頃フランス、ベルギーに２月</t>
    <rPh sb="4" eb="6">
      <t>ネンゴロ</t>
    </rPh>
    <rPh sb="17" eb="18">
      <t>ツキ</t>
    </rPh>
    <phoneticPr fontId="6"/>
  </si>
  <si>
    <t>902-8511</t>
  </si>
  <si>
    <t>那覇市古島2-31-1</t>
    <rPh sb="0" eb="3">
      <t>ナハシ</t>
    </rPh>
    <rPh sb="3" eb="5">
      <t>フルシマ</t>
    </rPh>
    <phoneticPr fontId="6"/>
  </si>
  <si>
    <t>那覇市立病院</t>
    <rPh sb="0" eb="2">
      <t>ナハ</t>
    </rPh>
    <rPh sb="2" eb="4">
      <t>シリツ</t>
    </rPh>
    <rPh sb="4" eb="6">
      <t>ビョウイン</t>
    </rPh>
    <phoneticPr fontId="6"/>
  </si>
  <si>
    <t>比嘉　秀正</t>
    <rPh sb="0" eb="1">
      <t>ヒ</t>
    </rPh>
    <rPh sb="1" eb="2">
      <t>カ</t>
    </rPh>
    <rPh sb="3" eb="5">
      <t>ヒデマサ</t>
    </rPh>
    <phoneticPr fontId="6"/>
  </si>
  <si>
    <t>BT</t>
    <phoneticPr fontId="6"/>
  </si>
  <si>
    <t>意欲低下、痴呆、話をしない</t>
    <rPh sb="0" eb="2">
      <t>イヨク</t>
    </rPh>
    <rPh sb="2" eb="4">
      <t>テイカ</t>
    </rPh>
    <rPh sb="5" eb="7">
      <t>チホウ</t>
    </rPh>
    <rPh sb="8" eb="9">
      <t>ハナシ</t>
    </rPh>
    <phoneticPr fontId="6"/>
  </si>
  <si>
    <t>1+</t>
    <phoneticPr fontId="6"/>
  </si>
  <si>
    <t>814-0180</t>
  </si>
  <si>
    <t>藤岡　伸助</t>
    <rPh sb="0" eb="2">
      <t>フジオカ</t>
    </rPh>
    <rPh sb="3" eb="5">
      <t>シンスケ</t>
    </rPh>
    <phoneticPr fontId="6"/>
  </si>
  <si>
    <t>HK</t>
    <phoneticPr fontId="6"/>
  </si>
  <si>
    <t>なし</t>
    <phoneticPr fontId="6"/>
  </si>
  <si>
    <t>バセドウ病（2003/7）</t>
    <rPh sb="4" eb="5">
      <t>ビョウ</t>
    </rPh>
    <phoneticPr fontId="6"/>
  </si>
  <si>
    <t>見当識障害、痴呆症</t>
    <rPh sb="0" eb="2">
      <t>ケントウ</t>
    </rPh>
    <rPh sb="2" eb="3">
      <t>シキ</t>
    </rPh>
    <rPh sb="3" eb="5">
      <t>ショウガイ</t>
    </rPh>
    <rPh sb="6" eb="9">
      <t>チホウショウ</t>
    </rPh>
    <phoneticPr fontId="6"/>
  </si>
  <si>
    <t>麻植郡鴨島町敷地1354</t>
    <rPh sb="0" eb="1">
      <t>アサ</t>
    </rPh>
    <rPh sb="1" eb="2">
      <t>ショク</t>
    </rPh>
    <rPh sb="2" eb="3">
      <t>グン</t>
    </rPh>
    <rPh sb="3" eb="4">
      <t>カモ</t>
    </rPh>
    <rPh sb="4" eb="5">
      <t>シマ</t>
    </rPh>
    <rPh sb="5" eb="6">
      <t>マチ</t>
    </rPh>
    <rPh sb="6" eb="8">
      <t>シキチ</t>
    </rPh>
    <phoneticPr fontId="6"/>
  </si>
  <si>
    <t>国立療養所　徳島病院</t>
    <rPh sb="0" eb="2">
      <t>コクリツ</t>
    </rPh>
    <rPh sb="2" eb="5">
      <t>リョウヨウショ</t>
    </rPh>
    <rPh sb="6" eb="8">
      <t>トクシマ</t>
    </rPh>
    <rPh sb="8" eb="10">
      <t>ビョウイン</t>
    </rPh>
    <phoneticPr fontId="6"/>
  </si>
  <si>
    <t>馬木　良文</t>
    <rPh sb="0" eb="1">
      <t>ウマ</t>
    </rPh>
    <rPh sb="1" eb="2">
      <t>キ</t>
    </rPh>
    <rPh sb="3" eb="5">
      <t>ヨシフミ</t>
    </rPh>
    <phoneticPr fontId="6"/>
  </si>
  <si>
    <t>HJ</t>
    <phoneticPr fontId="6"/>
  </si>
  <si>
    <t>TC</t>
    <phoneticPr fontId="6"/>
  </si>
  <si>
    <t>石灰工場、造園業</t>
    <rPh sb="0" eb="2">
      <t>セッカイ</t>
    </rPh>
    <rPh sb="2" eb="4">
      <t>コウジョウ</t>
    </rPh>
    <rPh sb="5" eb="8">
      <t>ゾウエンギョウ</t>
    </rPh>
    <phoneticPr fontId="6"/>
  </si>
  <si>
    <t>078-8208</t>
  </si>
  <si>
    <t>旭川市東旭川町下兵村252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シモ</t>
    </rPh>
    <rPh sb="8" eb="9">
      <t>ヘイ</t>
    </rPh>
    <rPh sb="9" eb="10">
      <t>ムラ</t>
    </rPh>
    <phoneticPr fontId="6"/>
  </si>
  <si>
    <t>旭川圭泉会病院</t>
    <rPh sb="0" eb="2">
      <t>アサヒカワ</t>
    </rPh>
    <rPh sb="2" eb="3">
      <t>ケイ</t>
    </rPh>
    <rPh sb="3" eb="4">
      <t>セン</t>
    </rPh>
    <rPh sb="4" eb="5">
      <t>カイ</t>
    </rPh>
    <rPh sb="5" eb="7">
      <t>ビョウイン</t>
    </rPh>
    <phoneticPr fontId="6"/>
  </si>
  <si>
    <t>河野　賢司</t>
    <rPh sb="0" eb="2">
      <t>カワノ</t>
    </rPh>
    <rPh sb="3" eb="5">
      <t>ケンジ</t>
    </rPh>
    <phoneticPr fontId="6"/>
  </si>
  <si>
    <t>HN</t>
    <phoneticPr fontId="6"/>
  </si>
  <si>
    <t>白内障、前立腺癌</t>
    <rPh sb="0" eb="3">
      <t>ハクナイショウ</t>
    </rPh>
    <rPh sb="4" eb="7">
      <t>ゼンリツセン</t>
    </rPh>
    <rPh sb="7" eb="8">
      <t>ガン</t>
    </rPh>
    <phoneticPr fontId="6"/>
  </si>
  <si>
    <t>浜田市港町293-2</t>
    <rPh sb="0" eb="3">
      <t>ハマダシ</t>
    </rPh>
    <rPh sb="3" eb="5">
      <t>ミナトマチ</t>
    </rPh>
    <phoneticPr fontId="6"/>
  </si>
  <si>
    <t>内田　有彦</t>
    <rPh sb="0" eb="2">
      <t>ウチダ</t>
    </rPh>
    <rPh sb="3" eb="4">
      <t>ア</t>
    </rPh>
    <rPh sb="4" eb="5">
      <t>ヒコ</t>
    </rPh>
    <phoneticPr fontId="6"/>
  </si>
  <si>
    <t>OS</t>
    <phoneticPr fontId="6"/>
  </si>
  <si>
    <t>記銘力低下、視野異常</t>
    <rPh sb="0" eb="2">
      <t>キメイ</t>
    </rPh>
    <rPh sb="2" eb="3">
      <t>リョク</t>
    </rPh>
    <rPh sb="3" eb="5">
      <t>テイカ</t>
    </rPh>
    <rPh sb="6" eb="8">
      <t>シヤ</t>
    </rPh>
    <rPh sb="8" eb="10">
      <t>イジョウ</t>
    </rPh>
    <phoneticPr fontId="6"/>
  </si>
  <si>
    <t>697-8511</t>
  </si>
  <si>
    <t>浜田市黒川町3748</t>
    <rPh sb="0" eb="3">
      <t>ハマダシ</t>
    </rPh>
    <rPh sb="3" eb="5">
      <t>クロカワ</t>
    </rPh>
    <rPh sb="5" eb="6">
      <t>マチ</t>
    </rPh>
    <phoneticPr fontId="6"/>
  </si>
  <si>
    <t>植田　圭吾</t>
    <rPh sb="0" eb="2">
      <t>ウエタ</t>
    </rPh>
    <rPh sb="3" eb="5">
      <t>ケイゴ</t>
    </rPh>
    <phoneticPr fontId="6"/>
  </si>
  <si>
    <t>US</t>
    <phoneticPr fontId="6"/>
  </si>
  <si>
    <t>スイカ</t>
    <phoneticPr fontId="6"/>
  </si>
  <si>
    <t>海上保安庁勤務</t>
    <rPh sb="0" eb="2">
      <t>カイジョウ</t>
    </rPh>
    <rPh sb="2" eb="5">
      <t>ホアンチョウ</t>
    </rPh>
    <rPh sb="5" eb="7">
      <t>キンム</t>
    </rPh>
    <phoneticPr fontId="6"/>
  </si>
  <si>
    <t>視覚異常、歩行時ふらつき、発語困難</t>
    <rPh sb="0" eb="2">
      <t>シカク</t>
    </rPh>
    <rPh sb="2" eb="4">
      <t>イジョウ</t>
    </rPh>
    <rPh sb="5" eb="8">
      <t>ホコウジ</t>
    </rPh>
    <rPh sb="13" eb="15">
      <t>ハツゴ</t>
    </rPh>
    <rPh sb="15" eb="17">
      <t>コンナン</t>
    </rPh>
    <phoneticPr fontId="6"/>
  </si>
  <si>
    <t>++</t>
    <phoneticPr fontId="6"/>
  </si>
  <si>
    <t>780-8562</t>
  </si>
  <si>
    <t>高知市新本町2-13-51</t>
    <rPh sb="0" eb="3">
      <t>コウチシ</t>
    </rPh>
    <rPh sb="3" eb="4">
      <t>シン</t>
    </rPh>
    <rPh sb="4" eb="5">
      <t>モト</t>
    </rPh>
    <rPh sb="5" eb="6">
      <t>マチ</t>
    </rPh>
    <phoneticPr fontId="6"/>
  </si>
  <si>
    <t>高知赤十字病院</t>
    <rPh sb="0" eb="2">
      <t>コウチ</t>
    </rPh>
    <rPh sb="2" eb="5">
      <t>セキジュウジ</t>
    </rPh>
    <rPh sb="5" eb="7">
      <t>ビョウイン</t>
    </rPh>
    <phoneticPr fontId="6"/>
  </si>
  <si>
    <t>佐藤　博俊</t>
    <rPh sb="0" eb="2">
      <t>サトウ</t>
    </rPh>
    <rPh sb="3" eb="5">
      <t>ヒロトシ</t>
    </rPh>
    <phoneticPr fontId="6"/>
  </si>
  <si>
    <t>HM</t>
    <phoneticPr fontId="6"/>
  </si>
  <si>
    <t>漁業（漁師）</t>
    <rPh sb="0" eb="2">
      <t>ギョギョウ</t>
    </rPh>
    <rPh sb="3" eb="5">
      <t>リョウシ</t>
    </rPh>
    <phoneticPr fontId="6"/>
  </si>
  <si>
    <t>781-1154</t>
  </si>
  <si>
    <t>土佐市新居萩ノ里1</t>
    <rPh sb="0" eb="3">
      <t>トサシ</t>
    </rPh>
    <rPh sb="3" eb="5">
      <t>ニイ</t>
    </rPh>
    <rPh sb="5" eb="6">
      <t>ハギ</t>
    </rPh>
    <rPh sb="7" eb="8">
      <t>サト</t>
    </rPh>
    <phoneticPr fontId="6"/>
  </si>
  <si>
    <t>白菊園病院</t>
    <rPh sb="0" eb="1">
      <t>シロ</t>
    </rPh>
    <rPh sb="1" eb="2">
      <t>キク</t>
    </rPh>
    <rPh sb="2" eb="3">
      <t>ソノ</t>
    </rPh>
    <rPh sb="3" eb="5">
      <t>ビョウイン</t>
    </rPh>
    <phoneticPr fontId="6"/>
  </si>
  <si>
    <t>TT</t>
    <phoneticPr fontId="6"/>
  </si>
  <si>
    <t>特記すべき事なし</t>
    <rPh sb="0" eb="2">
      <t>トッキ</t>
    </rPh>
    <rPh sb="5" eb="6">
      <t>コト</t>
    </rPh>
    <phoneticPr fontId="6"/>
  </si>
  <si>
    <t>194-0036</t>
    <phoneticPr fontId="6"/>
  </si>
  <si>
    <t>町田市木曽東4-21-43</t>
    <rPh sb="0" eb="3">
      <t>マチダシ</t>
    </rPh>
    <rPh sb="3" eb="5">
      <t>キソ</t>
    </rPh>
    <rPh sb="5" eb="6">
      <t>ヒガシ</t>
    </rPh>
    <phoneticPr fontId="6"/>
  </si>
  <si>
    <t>町田病院</t>
    <rPh sb="0" eb="2">
      <t>マチダ</t>
    </rPh>
    <rPh sb="2" eb="4">
      <t>ビョウイン</t>
    </rPh>
    <phoneticPr fontId="6"/>
  </si>
  <si>
    <t>印刷業</t>
    <rPh sb="0" eb="3">
      <t>インサツギョウ</t>
    </rPh>
    <phoneticPr fontId="6"/>
  </si>
  <si>
    <t>肉類を好んでいた</t>
    <rPh sb="0" eb="2">
      <t>ニクルイ</t>
    </rPh>
    <rPh sb="3" eb="4">
      <t>コノ</t>
    </rPh>
    <phoneticPr fontId="6"/>
  </si>
  <si>
    <t>136-0076</t>
  </si>
  <si>
    <t>江東区新砂三丁目地内</t>
  </si>
  <si>
    <t>東京都江東高齢者医療ｾﾝﾀｰ</t>
    <rPh sb="0" eb="3">
      <t>トウキョウト</t>
    </rPh>
    <rPh sb="3" eb="5">
      <t>コウトウ</t>
    </rPh>
    <rPh sb="5" eb="8">
      <t>コウレイシャ</t>
    </rPh>
    <rPh sb="8" eb="10">
      <t>イリョウ</t>
    </rPh>
    <phoneticPr fontId="6"/>
  </si>
  <si>
    <t>高梨　雅史</t>
    <rPh sb="0" eb="2">
      <t>タカナシ</t>
    </rPh>
    <rPh sb="3" eb="5">
      <t>マサシ</t>
    </rPh>
    <phoneticPr fontId="6"/>
  </si>
  <si>
    <t>FT</t>
    <phoneticPr fontId="6"/>
  </si>
  <si>
    <t>子宮頸癌（手術）</t>
    <rPh sb="0" eb="2">
      <t>シキュウ</t>
    </rPh>
    <rPh sb="2" eb="4">
      <t>ケイガン</t>
    </rPh>
    <rPh sb="5" eb="7">
      <t>シュジュツ</t>
    </rPh>
    <phoneticPr fontId="6"/>
  </si>
  <si>
    <t>歩行障害、眩暈</t>
    <rPh sb="0" eb="2">
      <t>ホコウ</t>
    </rPh>
    <rPh sb="2" eb="4">
      <t>ショウガイ</t>
    </rPh>
    <rPh sb="5" eb="7">
      <t>ゲンウン</t>
    </rPh>
    <phoneticPr fontId="6"/>
  </si>
  <si>
    <t>Val/Val</t>
    <phoneticPr fontId="6"/>
  </si>
  <si>
    <t>113-1603</t>
  </si>
  <si>
    <t>文京区千駄木1-1-5</t>
    <rPh sb="0" eb="3">
      <t>ブンキョウク</t>
    </rPh>
    <rPh sb="3" eb="6">
      <t>センダギ</t>
    </rPh>
    <phoneticPr fontId="6"/>
  </si>
  <si>
    <t>日本医科大学</t>
    <rPh sb="0" eb="2">
      <t>ニホン</t>
    </rPh>
    <rPh sb="2" eb="4">
      <t>イカ</t>
    </rPh>
    <rPh sb="4" eb="6">
      <t>ダイガク</t>
    </rPh>
    <phoneticPr fontId="6"/>
  </si>
  <si>
    <t>阿部　　新</t>
    <rPh sb="0" eb="2">
      <t>アベ</t>
    </rPh>
    <rPh sb="4" eb="5">
      <t>シン</t>
    </rPh>
    <phoneticPr fontId="6"/>
  </si>
  <si>
    <t>MK</t>
    <phoneticPr fontId="6"/>
  </si>
  <si>
    <t>用品店店員、乾物屋にてパート</t>
    <rPh sb="0" eb="3">
      <t>ヨウヒンテン</t>
    </rPh>
    <rPh sb="3" eb="5">
      <t>テンイン</t>
    </rPh>
    <rPh sb="6" eb="9">
      <t>カンブツヤ</t>
    </rPh>
    <phoneticPr fontId="6"/>
  </si>
  <si>
    <t>内視鏡検査は１６年前</t>
    <rPh sb="0" eb="3">
      <t>ナイシキョウ</t>
    </rPh>
    <rPh sb="3" eb="5">
      <t>ケンサ</t>
    </rPh>
    <rPh sb="8" eb="9">
      <t>ネン</t>
    </rPh>
    <rPh sb="9" eb="10">
      <t>マエ</t>
    </rPh>
    <phoneticPr fontId="6"/>
  </si>
  <si>
    <t>視野障害、性格変化</t>
    <rPh sb="0" eb="2">
      <t>シヤ</t>
    </rPh>
    <rPh sb="2" eb="4">
      <t>ショウガイ</t>
    </rPh>
    <rPh sb="5" eb="7">
      <t>セイカク</t>
    </rPh>
    <rPh sb="7" eb="9">
      <t>ヘンカ</t>
    </rPh>
    <phoneticPr fontId="6"/>
  </si>
  <si>
    <t>&lt;2.0</t>
    <phoneticPr fontId="6"/>
  </si>
  <si>
    <t>152-8902</t>
  </si>
  <si>
    <t>目黒区東が丘2-5-1</t>
    <rPh sb="0" eb="3">
      <t>メグロク</t>
    </rPh>
    <rPh sb="3" eb="4">
      <t>ヒガシ</t>
    </rPh>
    <rPh sb="5" eb="6">
      <t>オカ</t>
    </rPh>
    <phoneticPr fontId="6"/>
  </si>
  <si>
    <t>国立病院東京医療ｾﾝﾀｰ</t>
    <rPh sb="0" eb="2">
      <t>コクリツ</t>
    </rPh>
    <rPh sb="2" eb="4">
      <t>ビョウイン</t>
    </rPh>
    <rPh sb="4" eb="6">
      <t>トウキョウ</t>
    </rPh>
    <rPh sb="6" eb="8">
      <t>イリョウ</t>
    </rPh>
    <phoneticPr fontId="6"/>
  </si>
  <si>
    <t>高橋　一司</t>
    <rPh sb="0" eb="2">
      <t>タカハシ</t>
    </rPh>
    <rPh sb="3" eb="5">
      <t>カズシ</t>
    </rPh>
    <phoneticPr fontId="6"/>
  </si>
  <si>
    <t>たばこ１日５０本</t>
    <rPh sb="4" eb="5">
      <t>ニチ</t>
    </rPh>
    <rPh sb="7" eb="8">
      <t>ホン</t>
    </rPh>
    <phoneticPr fontId="6"/>
  </si>
  <si>
    <t>WA</t>
    <phoneticPr fontId="6"/>
  </si>
  <si>
    <t>カップラーメン、健康食品</t>
    <rPh sb="8" eb="10">
      <t>ケンコウ</t>
    </rPh>
    <rPh sb="10" eb="12">
      <t>ショクヒン</t>
    </rPh>
    <phoneticPr fontId="6"/>
  </si>
  <si>
    <t>菅原病院にて内視鏡</t>
    <rPh sb="0" eb="2">
      <t>スガワラ</t>
    </rPh>
    <rPh sb="2" eb="4">
      <t>ビョウイン</t>
    </rPh>
    <rPh sb="6" eb="9">
      <t>ナイシキョウ</t>
    </rPh>
    <phoneticPr fontId="6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</si>
  <si>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6"/>
  </si>
  <si>
    <t>手巧微運動障害、歩行障害</t>
    <rPh sb="0" eb="1">
      <t>テ</t>
    </rPh>
    <rPh sb="1" eb="2">
      <t>コウ</t>
    </rPh>
    <rPh sb="2" eb="3">
      <t>ビ</t>
    </rPh>
    <rPh sb="3" eb="5">
      <t>ウンドウ</t>
    </rPh>
    <rPh sb="5" eb="7">
      <t>ショウガイ</t>
    </rPh>
    <rPh sb="8" eb="10">
      <t>ホコウ</t>
    </rPh>
    <rPh sb="10" eb="12">
      <t>ショウガイ</t>
    </rPh>
    <phoneticPr fontId="6"/>
  </si>
  <si>
    <t>737-0193</t>
  </si>
  <si>
    <t>呉市広多賀谷1-5-1</t>
    <rPh sb="0" eb="2">
      <t>クレシ</t>
    </rPh>
    <rPh sb="2" eb="3">
      <t>ヒロ</t>
    </rPh>
    <rPh sb="3" eb="5">
      <t>タガ</t>
    </rPh>
    <rPh sb="5" eb="6">
      <t>ヤ</t>
    </rPh>
    <phoneticPr fontId="6"/>
  </si>
  <si>
    <t>中国労災病院</t>
    <rPh sb="0" eb="2">
      <t>チュウゴク</t>
    </rPh>
    <rPh sb="2" eb="4">
      <t>ロウサイ</t>
    </rPh>
    <rPh sb="4" eb="6">
      <t>ビョウイン</t>
    </rPh>
    <phoneticPr fontId="6"/>
  </si>
  <si>
    <t>時信　弘</t>
    <rPh sb="0" eb="1">
      <t>トキ</t>
    </rPh>
    <rPh sb="1" eb="2">
      <t>シン</t>
    </rPh>
    <rPh sb="3" eb="4">
      <t>ヒロシ</t>
    </rPh>
    <phoneticPr fontId="6"/>
  </si>
  <si>
    <t>IS</t>
    <phoneticPr fontId="6"/>
  </si>
  <si>
    <t>旅館の仲居</t>
    <rPh sb="0" eb="2">
      <t>リョカン</t>
    </rPh>
    <rPh sb="3" eb="5">
      <t>ナカイ</t>
    </rPh>
    <phoneticPr fontId="6"/>
  </si>
  <si>
    <t>甲状腺腫瘍、子宮筋腫</t>
    <rPh sb="0" eb="3">
      <t>コウジョウセン</t>
    </rPh>
    <rPh sb="3" eb="5">
      <t>シュヨウ</t>
    </rPh>
    <rPh sb="6" eb="8">
      <t>シキュウ</t>
    </rPh>
    <rPh sb="8" eb="10">
      <t>キンシュ</t>
    </rPh>
    <phoneticPr fontId="6"/>
  </si>
  <si>
    <t>痴呆、失行</t>
    <rPh sb="0" eb="2">
      <t>チホウ</t>
    </rPh>
    <rPh sb="3" eb="4">
      <t>シツ</t>
    </rPh>
    <rPh sb="4" eb="5">
      <t>ギョウ</t>
    </rPh>
    <phoneticPr fontId="6"/>
  </si>
  <si>
    <t>920-8641</t>
  </si>
  <si>
    <t>金沢大学附属病院</t>
    <rPh sb="0" eb="2">
      <t>カナザワ</t>
    </rPh>
    <rPh sb="2" eb="4">
      <t>ダイガク</t>
    </rPh>
    <rPh sb="4" eb="6">
      <t>フゾク</t>
    </rPh>
    <rPh sb="6" eb="8">
      <t>ビョウイン</t>
    </rPh>
    <phoneticPr fontId="6"/>
  </si>
  <si>
    <t>野口　もえ子</t>
    <rPh sb="0" eb="2">
      <t>ノグチ</t>
    </rPh>
    <rPh sb="5" eb="6">
      <t>コ</t>
    </rPh>
    <phoneticPr fontId="6"/>
  </si>
  <si>
    <t>保健婦</t>
    <rPh sb="0" eb="3">
      <t>ホケンフ</t>
    </rPh>
    <phoneticPr fontId="6"/>
  </si>
  <si>
    <t>小脳天幕下髄膜腫</t>
    <rPh sb="0" eb="2">
      <t>ショウノウ</t>
    </rPh>
    <rPh sb="2" eb="3">
      <t>テン</t>
    </rPh>
    <rPh sb="3" eb="4">
      <t>マク</t>
    </rPh>
    <rPh sb="4" eb="5">
      <t>シタ</t>
    </rPh>
    <rPh sb="5" eb="7">
      <t>ズイマク</t>
    </rPh>
    <rPh sb="7" eb="8">
      <t>シュ</t>
    </rPh>
    <phoneticPr fontId="6"/>
  </si>
  <si>
    <t>眩暈、複視、失調性歩行</t>
    <rPh sb="0" eb="2">
      <t>ゲンウン</t>
    </rPh>
    <rPh sb="3" eb="4">
      <t>フク</t>
    </rPh>
    <rPh sb="4" eb="5">
      <t>シ</t>
    </rPh>
    <rPh sb="6" eb="8">
      <t>シッチョウ</t>
    </rPh>
    <rPh sb="8" eb="9">
      <t>セイ</t>
    </rPh>
    <rPh sb="9" eb="11">
      <t>ホコウ</t>
    </rPh>
    <phoneticPr fontId="6"/>
  </si>
  <si>
    <t>硬膜移植歴があるCJDであることは既に主治医から説明済み（2004/4/30）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</si>
  <si>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右小脳髄膜腫</t>
    <rPh sb="0" eb="1">
      <t>ミギ</t>
    </rPh>
    <rPh sb="1" eb="3">
      <t>ショウノウ</t>
    </rPh>
    <rPh sb="3" eb="5">
      <t>ズイマク</t>
    </rPh>
    <rPh sb="5" eb="6">
      <t>シュ</t>
    </rPh>
    <phoneticPr fontId="6"/>
  </si>
  <si>
    <t>頭がボーとする、クワーとする、目がぼける</t>
    <rPh sb="0" eb="1">
      <t>アタマ</t>
    </rPh>
    <rPh sb="15" eb="16">
      <t>メ</t>
    </rPh>
    <phoneticPr fontId="6"/>
  </si>
  <si>
    <t>WE</t>
    <phoneticPr fontId="6"/>
  </si>
  <si>
    <t>左前大脳動脈瘤</t>
    <rPh sb="0" eb="2">
      <t>ヒダリマエ</t>
    </rPh>
    <rPh sb="2" eb="4">
      <t>ダイノウ</t>
    </rPh>
    <rPh sb="4" eb="7">
      <t>ドウミャクリュウ</t>
    </rPh>
    <phoneticPr fontId="6"/>
  </si>
  <si>
    <t>散歩で迷子、衣服着脱不能</t>
    <rPh sb="0" eb="2">
      <t>サンポ</t>
    </rPh>
    <rPh sb="3" eb="5">
      <t>マイゴ</t>
    </rPh>
    <rPh sb="6" eb="8">
      <t>イフク</t>
    </rPh>
    <rPh sb="8" eb="10">
      <t>チャクダツ</t>
    </rPh>
    <rPh sb="10" eb="12">
      <t>フノウ</t>
    </rPh>
    <phoneticPr fontId="6"/>
  </si>
  <si>
    <t>飲食店勤務</t>
    <rPh sb="0" eb="3">
      <t>インショクテン</t>
    </rPh>
    <rPh sb="3" eb="5">
      <t>キンム</t>
    </rPh>
    <phoneticPr fontId="6"/>
  </si>
  <si>
    <t>胆嚢摘出術</t>
    <rPh sb="0" eb="2">
      <t>タンノウ</t>
    </rPh>
    <rPh sb="2" eb="4">
      <t>テキシュツ</t>
    </rPh>
    <rPh sb="4" eb="5">
      <t>ジュツ</t>
    </rPh>
    <phoneticPr fontId="6"/>
  </si>
  <si>
    <t>物忘れ、意欲低下</t>
    <rPh sb="0" eb="2">
      <t>モノワス</t>
    </rPh>
    <rPh sb="4" eb="6">
      <t>イヨク</t>
    </rPh>
    <rPh sb="6" eb="8">
      <t>テイカ</t>
    </rPh>
    <phoneticPr fontId="6"/>
  </si>
  <si>
    <t>070-0901</t>
  </si>
  <si>
    <t>旭川市花咲町7-4048</t>
    <rPh sb="0" eb="3">
      <t>アサヒカワシ</t>
    </rPh>
    <rPh sb="3" eb="5">
      <t>ハナサキ</t>
    </rPh>
    <rPh sb="5" eb="6">
      <t>マチ</t>
    </rPh>
    <phoneticPr fontId="6"/>
  </si>
  <si>
    <t>国立療養所道北病院</t>
    <rPh sb="0" eb="2">
      <t>コクリツ</t>
    </rPh>
    <rPh sb="2" eb="5">
      <t>リョウヨウショ</t>
    </rPh>
    <rPh sb="5" eb="7">
      <t>ドウホク</t>
    </rPh>
    <rPh sb="7" eb="9">
      <t>ビョウイン</t>
    </rPh>
    <phoneticPr fontId="6"/>
  </si>
  <si>
    <t>ヨーロッパ１１日間</t>
    <rPh sb="7" eb="9">
      <t>ニチカン</t>
    </rPh>
    <phoneticPr fontId="6"/>
  </si>
  <si>
    <t>右三叉神経痛（Jannetta）</t>
    <rPh sb="0" eb="1">
      <t>ミギ</t>
    </rPh>
    <rPh sb="1" eb="3">
      <t>サンサ</t>
    </rPh>
    <rPh sb="3" eb="6">
      <t>シンケイツウ</t>
    </rPh>
    <phoneticPr fontId="6"/>
  </si>
  <si>
    <t>硬膜移植歴があるCJDであることは既に主治医から説明済み（2004/6/21）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</si>
  <si>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WM</t>
    <phoneticPr fontId="6"/>
  </si>
  <si>
    <t>食品工場</t>
    <rPh sb="0" eb="2">
      <t>ショクヒン</t>
    </rPh>
    <rPh sb="2" eb="4">
      <t>コウジョウ</t>
    </rPh>
    <phoneticPr fontId="6"/>
  </si>
  <si>
    <t>ふらつき、物忘れ</t>
    <rPh sb="5" eb="7">
      <t>モノワス</t>
    </rPh>
    <phoneticPr fontId="6"/>
  </si>
  <si>
    <t>010-1495</t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</si>
  <si>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1">
      <t>ナエシロ</t>
    </rPh>
    <rPh sb="11" eb="12">
      <t>サワ</t>
    </rPh>
    <phoneticPr fontId="6"/>
  </si>
  <si>
    <t>秋田赤十字病院</t>
    <rPh sb="0" eb="2">
      <t>アキタ</t>
    </rPh>
    <rPh sb="2" eb="5">
      <t>セキジュウジ</t>
    </rPh>
    <rPh sb="5" eb="7">
      <t>ビョウイン</t>
    </rPh>
    <phoneticPr fontId="6"/>
  </si>
  <si>
    <t>KA</t>
    <phoneticPr fontId="6"/>
  </si>
  <si>
    <t>意欲減退、物忘れ</t>
    <rPh sb="0" eb="2">
      <t>イヨク</t>
    </rPh>
    <rPh sb="2" eb="4">
      <t>ゲンタイ</t>
    </rPh>
    <rPh sb="5" eb="7">
      <t>モノワス</t>
    </rPh>
    <phoneticPr fontId="6"/>
  </si>
  <si>
    <t>010-0874</t>
  </si>
  <si>
    <t>秋田市千秋久保田町6-10</t>
    <rPh sb="0" eb="3">
      <t>アキタシ</t>
    </rPh>
    <rPh sb="3" eb="5">
      <t>チアキ</t>
    </rPh>
    <rPh sb="5" eb="8">
      <t>クボタ</t>
    </rPh>
    <rPh sb="8" eb="9">
      <t>マチ</t>
    </rPh>
    <phoneticPr fontId="6"/>
  </si>
  <si>
    <t>秋田脳研病院</t>
    <rPh sb="0" eb="2">
      <t>アキタ</t>
    </rPh>
    <rPh sb="2" eb="4">
      <t>ノウケン</t>
    </rPh>
    <rPh sb="4" eb="6">
      <t>ビョウイン</t>
    </rPh>
    <phoneticPr fontId="6"/>
  </si>
  <si>
    <t>佐藤　美佳</t>
    <rPh sb="0" eb="2">
      <t>サトウ</t>
    </rPh>
    <rPh sb="3" eb="5">
      <t>ミカ</t>
    </rPh>
    <phoneticPr fontId="6"/>
  </si>
  <si>
    <t>SK</t>
    <phoneticPr fontId="6"/>
  </si>
  <si>
    <t>期外収縮</t>
    <rPh sb="0" eb="1">
      <t>キ</t>
    </rPh>
    <rPh sb="1" eb="2">
      <t>ガイ</t>
    </rPh>
    <rPh sb="2" eb="4">
      <t>シュウシュク</t>
    </rPh>
    <phoneticPr fontId="6"/>
  </si>
  <si>
    <t>左下肢脱力</t>
    <rPh sb="0" eb="1">
      <t>ヒダリ</t>
    </rPh>
    <rPh sb="1" eb="3">
      <t>カシ</t>
    </rPh>
    <rPh sb="3" eb="5">
      <t>ダツリョク</t>
    </rPh>
    <phoneticPr fontId="6"/>
  </si>
  <si>
    <t>&lt;2.0</t>
    <phoneticPr fontId="6"/>
  </si>
  <si>
    <t>TA</t>
    <phoneticPr fontId="6"/>
  </si>
  <si>
    <t>衣料品販売業</t>
    <rPh sb="0" eb="3">
      <t>イリョウヒン</t>
    </rPh>
    <rPh sb="3" eb="6">
      <t>ハンバイギョウ</t>
    </rPh>
    <phoneticPr fontId="6"/>
  </si>
  <si>
    <t>乳腺炎（手術）</t>
    <rPh sb="0" eb="3">
      <t>ニュウセンエン</t>
    </rPh>
    <rPh sb="4" eb="6">
      <t>シュジュツ</t>
    </rPh>
    <phoneticPr fontId="6"/>
  </si>
  <si>
    <t>自分の手でない感じ、ふらつき</t>
    <rPh sb="0" eb="2">
      <t>ジブン</t>
    </rPh>
    <rPh sb="3" eb="4">
      <t>テ</t>
    </rPh>
    <rPh sb="7" eb="8">
      <t>カン</t>
    </rPh>
    <phoneticPr fontId="6"/>
  </si>
  <si>
    <t>KK</t>
    <phoneticPr fontId="6"/>
  </si>
  <si>
    <t>腰椎椎間板ヘルニア、胆石</t>
    <rPh sb="0" eb="2">
      <t>ヨウツイ</t>
    </rPh>
    <rPh sb="2" eb="5">
      <t>ツイカンバン</t>
    </rPh>
    <rPh sb="10" eb="12">
      <t>タンセキ</t>
    </rPh>
    <phoneticPr fontId="6"/>
  </si>
  <si>
    <t>思ったことがいえない</t>
    <rPh sb="0" eb="1">
      <t>オモ</t>
    </rPh>
    <phoneticPr fontId="6"/>
  </si>
  <si>
    <t>&lt;2.0</t>
    <phoneticPr fontId="6"/>
  </si>
  <si>
    <t>SJ</t>
    <phoneticPr fontId="6"/>
  </si>
  <si>
    <t>自営業（自動車塗装）</t>
    <rPh sb="0" eb="3">
      <t>ジエイギョウ</t>
    </rPh>
    <rPh sb="4" eb="7">
      <t>ジドウシャ</t>
    </rPh>
    <rPh sb="7" eb="9">
      <t>トソウ</t>
    </rPh>
    <phoneticPr fontId="6"/>
  </si>
  <si>
    <t>&lt;2.0</t>
    <phoneticPr fontId="6"/>
  </si>
  <si>
    <t>秋田市千秋久保田町6-10</t>
    <rPh sb="0" eb="3">
      <t>アキタシ</t>
    </rPh>
    <rPh sb="3" eb="5">
      <t>チアキ</t>
    </rPh>
    <rPh sb="5" eb="9">
      <t>クボタマチ</t>
    </rPh>
    <phoneticPr fontId="6"/>
  </si>
  <si>
    <t>秋田県脳血管研究ｾﾝﾀｰ</t>
    <rPh sb="0" eb="3">
      <t>アキタケン</t>
    </rPh>
    <rPh sb="3" eb="6">
      <t>ノウケッカン</t>
    </rPh>
    <rPh sb="6" eb="8">
      <t>ケンキュウ</t>
    </rPh>
    <phoneticPr fontId="6"/>
  </si>
  <si>
    <t>一戸　淳</t>
    <rPh sb="0" eb="2">
      <t>イチノヘ</t>
    </rPh>
    <rPh sb="3" eb="4">
      <t>ジュン</t>
    </rPh>
    <phoneticPr fontId="6"/>
  </si>
  <si>
    <t>MK</t>
    <phoneticPr fontId="6"/>
  </si>
  <si>
    <t>進行性痴呆</t>
    <rPh sb="0" eb="3">
      <t>シンコウセイ</t>
    </rPh>
    <rPh sb="3" eb="5">
      <t>チホウ</t>
    </rPh>
    <phoneticPr fontId="6"/>
  </si>
  <si>
    <t>codon232 Met/Arg</t>
    <phoneticPr fontId="6"/>
  </si>
  <si>
    <t>950-8520</t>
  </si>
  <si>
    <t>新潟市中央区旭町通1番町745番地</t>
    <rPh sb="0" eb="3">
      <t>ニイガタシ</t>
    </rPh>
    <rPh sb="3" eb="6">
      <t>チュウオウク</t>
    </rPh>
    <rPh sb="6" eb="8">
      <t>アサヒチョウ</t>
    </rPh>
    <rPh sb="8" eb="9">
      <t>トウ</t>
    </rPh>
    <rPh sb="10" eb="12">
      <t>バンチョウ</t>
    </rPh>
    <rPh sb="15" eb="17">
      <t>バンチ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</si>
  <si>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6">
      <t>ハ</t>
    </rPh>
    <rPh sb="6" eb="7">
      <t>ガク</t>
    </rPh>
    <rPh sb="7" eb="9">
      <t>ソウゴウ</t>
    </rPh>
    <rPh sb="9" eb="11">
      <t>ビョウイン</t>
    </rPh>
    <phoneticPr fontId="6"/>
  </si>
  <si>
    <t>梅田　能生</t>
    <rPh sb="0" eb="2">
      <t>ウメダ</t>
    </rPh>
    <rPh sb="3" eb="4">
      <t>ノウ</t>
    </rPh>
    <rPh sb="4" eb="5">
      <t>セイ</t>
    </rPh>
    <phoneticPr fontId="6"/>
  </si>
  <si>
    <t>喉の閉塞感</t>
    <rPh sb="0" eb="1">
      <t>ノド</t>
    </rPh>
    <rPh sb="2" eb="5">
      <t>ヘイソクカン</t>
    </rPh>
    <phoneticPr fontId="6"/>
  </si>
  <si>
    <t>232MetArg</t>
    <phoneticPr fontId="6"/>
  </si>
  <si>
    <t>701-0304</t>
  </si>
  <si>
    <t>都窪郡早島町早島4066</t>
    <rPh sb="0" eb="3">
      <t>ツクボグン</t>
    </rPh>
    <rPh sb="3" eb="6">
      <t>ハヤシマチョウ</t>
    </rPh>
    <rPh sb="6" eb="8">
      <t>ハヤシマ</t>
    </rPh>
    <phoneticPr fontId="6"/>
  </si>
  <si>
    <t>国立療養所　南岡山病院</t>
    <rPh sb="0" eb="2">
      <t>コクリツ</t>
    </rPh>
    <rPh sb="2" eb="5">
      <t>リョウヨウショ</t>
    </rPh>
    <rPh sb="6" eb="7">
      <t>ミナミ</t>
    </rPh>
    <rPh sb="7" eb="9">
      <t>オカヤマ</t>
    </rPh>
    <rPh sb="9" eb="11">
      <t>ビョウイン</t>
    </rPh>
    <phoneticPr fontId="6"/>
  </si>
  <si>
    <t>信国　圭吾</t>
    <rPh sb="0" eb="1">
      <t>シン</t>
    </rPh>
    <rPh sb="1" eb="2">
      <t>クニ</t>
    </rPh>
    <rPh sb="3" eb="5">
      <t>ケイゴ</t>
    </rPh>
    <phoneticPr fontId="6"/>
  </si>
  <si>
    <t>NN</t>
    <phoneticPr fontId="6"/>
  </si>
  <si>
    <t>ビール工場勤務</t>
    <rPh sb="3" eb="5">
      <t>コウジョウ</t>
    </rPh>
    <rPh sb="5" eb="7">
      <t>キンム</t>
    </rPh>
    <phoneticPr fontId="6"/>
  </si>
  <si>
    <t>520-2192</t>
  </si>
  <si>
    <t>大津市瀬田月輪町</t>
    <rPh sb="0" eb="3">
      <t>オオツシ</t>
    </rPh>
    <rPh sb="3" eb="5">
      <t>セタ</t>
    </rPh>
    <rPh sb="5" eb="6">
      <t>ツキ</t>
    </rPh>
    <rPh sb="6" eb="8">
      <t>ワマチ</t>
    </rPh>
    <phoneticPr fontId="6"/>
  </si>
  <si>
    <t>滋賀医科大学附属病院</t>
    <rPh sb="0" eb="2">
      <t>シガ</t>
    </rPh>
    <rPh sb="2" eb="6">
      <t>イカダイガク</t>
    </rPh>
    <rPh sb="6" eb="8">
      <t>フゾク</t>
    </rPh>
    <rPh sb="8" eb="10">
      <t>ビョウイン</t>
    </rPh>
    <phoneticPr fontId="6"/>
  </si>
  <si>
    <t>近藤　基之</t>
    <rPh sb="0" eb="2">
      <t>コンドウ</t>
    </rPh>
    <rPh sb="3" eb="4">
      <t>モト</t>
    </rPh>
    <rPh sb="4" eb="5">
      <t>ノ</t>
    </rPh>
    <phoneticPr fontId="6"/>
  </si>
  <si>
    <t>FK</t>
    <phoneticPr fontId="6"/>
  </si>
  <si>
    <t>クリーニング店パート</t>
    <rPh sb="6" eb="7">
      <t>テン</t>
    </rPh>
    <phoneticPr fontId="6"/>
  </si>
  <si>
    <t>乳製品、フルーツ</t>
    <rPh sb="0" eb="3">
      <t>ニュウセイヒン</t>
    </rPh>
    <phoneticPr fontId="6"/>
  </si>
  <si>
    <t>2003年２月内視鏡</t>
    <rPh sb="4" eb="5">
      <t>ネン</t>
    </rPh>
    <rPh sb="6" eb="7">
      <t>ガツ</t>
    </rPh>
    <rPh sb="7" eb="10">
      <t>ナイシキョウ</t>
    </rPh>
    <phoneticPr fontId="6"/>
  </si>
  <si>
    <t>自転車に乗れなくなった</t>
    <rPh sb="0" eb="3">
      <t>ジテンシャ</t>
    </rPh>
    <rPh sb="4" eb="5">
      <t>ノ</t>
    </rPh>
    <phoneticPr fontId="6"/>
  </si>
  <si>
    <t>350-1317</t>
  </si>
  <si>
    <t>狭山市水野600番地</t>
    <rPh sb="0" eb="3">
      <t>サヤマシ</t>
    </rPh>
    <rPh sb="3" eb="5">
      <t>ミズノ</t>
    </rPh>
    <rPh sb="8" eb="10">
      <t>バンチ</t>
    </rPh>
    <phoneticPr fontId="6"/>
  </si>
  <si>
    <t>大生病院</t>
    <rPh sb="0" eb="2">
      <t>タイセイ</t>
    </rPh>
    <rPh sb="2" eb="4">
      <t>ビョウイン</t>
    </rPh>
    <phoneticPr fontId="6"/>
  </si>
  <si>
    <t>KG</t>
    <phoneticPr fontId="6"/>
  </si>
  <si>
    <t>会社員（石油化学プラント設計）</t>
    <rPh sb="0" eb="3">
      <t>カイシャイン</t>
    </rPh>
    <rPh sb="4" eb="6">
      <t>セキユ</t>
    </rPh>
    <rPh sb="6" eb="8">
      <t>カガク</t>
    </rPh>
    <rPh sb="12" eb="14">
      <t>セッケイ</t>
    </rPh>
    <phoneticPr fontId="6"/>
  </si>
  <si>
    <t>247-8553</t>
  </si>
  <si>
    <t>鎌倉市山崎1202-1</t>
    <rPh sb="0" eb="3">
      <t>カマクラシ</t>
    </rPh>
    <rPh sb="3" eb="5">
      <t>ヤマサキ</t>
    </rPh>
    <phoneticPr fontId="6"/>
  </si>
  <si>
    <t>湘南鎌倉総合病院</t>
    <rPh sb="0" eb="2">
      <t>ショウナン</t>
    </rPh>
    <rPh sb="2" eb="4">
      <t>カマクラ</t>
    </rPh>
    <rPh sb="4" eb="6">
      <t>ソウゴウ</t>
    </rPh>
    <rPh sb="6" eb="8">
      <t>ビョウイン</t>
    </rPh>
    <phoneticPr fontId="6"/>
  </si>
  <si>
    <t>川田　純也</t>
    <rPh sb="0" eb="2">
      <t>カワダ</t>
    </rPh>
    <rPh sb="3" eb="4">
      <t>ジュン</t>
    </rPh>
    <rPh sb="4" eb="5">
      <t>ヤ</t>
    </rPh>
    <phoneticPr fontId="6"/>
  </si>
  <si>
    <t>ＴＩ</t>
    <phoneticPr fontId="6"/>
  </si>
  <si>
    <t>エレベータの設置、発掘</t>
    <rPh sb="6" eb="8">
      <t>セッチ</t>
    </rPh>
    <rPh sb="9" eb="11">
      <t>ハックツ</t>
    </rPh>
    <phoneticPr fontId="6"/>
  </si>
  <si>
    <t>膝、左陰のう水腫</t>
    <rPh sb="0" eb="1">
      <t>ヒザ</t>
    </rPh>
    <rPh sb="2" eb="3">
      <t>ヒダリ</t>
    </rPh>
    <rPh sb="3" eb="4">
      <t>カゲ</t>
    </rPh>
    <rPh sb="6" eb="8">
      <t>スイシュ</t>
    </rPh>
    <phoneticPr fontId="6"/>
  </si>
  <si>
    <t>JA</t>
    <phoneticPr fontId="6"/>
  </si>
  <si>
    <t>父、叔父がGSS</t>
    <rPh sb="0" eb="1">
      <t>チチ</t>
    </rPh>
    <rPh sb="2" eb="4">
      <t>オジ</t>
    </rPh>
    <phoneticPr fontId="6"/>
  </si>
  <si>
    <t>主婦（昔、中学の英語教師）</t>
    <rPh sb="0" eb="2">
      <t>シュフ</t>
    </rPh>
    <rPh sb="3" eb="4">
      <t>ムカシ</t>
    </rPh>
    <rPh sb="5" eb="7">
      <t>チュウガク</t>
    </rPh>
    <rPh sb="8" eb="10">
      <t>エイゴ</t>
    </rPh>
    <rPh sb="10" eb="12">
      <t>キョウシ</t>
    </rPh>
    <phoneticPr fontId="6"/>
  </si>
  <si>
    <t>家族接触</t>
    <rPh sb="0" eb="2">
      <t>カゾク</t>
    </rPh>
    <rPh sb="2" eb="4">
      <t>セッショク</t>
    </rPh>
    <phoneticPr fontId="6"/>
  </si>
  <si>
    <t>開腹胃瘻増設</t>
    <rPh sb="0" eb="2">
      <t>カイフク</t>
    </rPh>
    <rPh sb="2" eb="3">
      <t>イ</t>
    </rPh>
    <rPh sb="4" eb="6">
      <t>ゾウセツ</t>
    </rPh>
    <phoneticPr fontId="6"/>
  </si>
  <si>
    <t>P102L</t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</si>
  <si>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0">
      <t>ニシモト</t>
    </rPh>
    <rPh sb="10" eb="11">
      <t>マチ</t>
    </rPh>
    <phoneticPr fontId="6"/>
  </si>
  <si>
    <t>北九州八幡東病院</t>
    <rPh sb="0" eb="3">
      <t>キタキュウシュウ</t>
    </rPh>
    <rPh sb="3" eb="5">
      <t>ヤハタ</t>
    </rPh>
    <rPh sb="5" eb="6">
      <t>ヒガシ</t>
    </rPh>
    <rPh sb="6" eb="8">
      <t>ビョウイン</t>
    </rPh>
    <phoneticPr fontId="6"/>
  </si>
  <si>
    <t>伊藤　裕昭</t>
    <rPh sb="0" eb="2">
      <t>イトウ</t>
    </rPh>
    <rPh sb="3" eb="5">
      <t>ヒロアキ</t>
    </rPh>
    <phoneticPr fontId="6"/>
  </si>
  <si>
    <t>TS</t>
    <phoneticPr fontId="6"/>
  </si>
  <si>
    <t>見当識障害</t>
    <rPh sb="0" eb="2">
      <t>ケントウ</t>
    </rPh>
    <rPh sb="2" eb="3">
      <t>シキ</t>
    </rPh>
    <rPh sb="3" eb="5">
      <t>ショウガイ</t>
    </rPh>
    <phoneticPr fontId="6"/>
  </si>
  <si>
    <t>920-0293</t>
  </si>
  <si>
    <t>河北郡内灘町字大学1-1</t>
    <rPh sb="0" eb="2">
      <t>カホク</t>
    </rPh>
    <rPh sb="2" eb="3">
      <t>グン</t>
    </rPh>
    <rPh sb="3" eb="6">
      <t>ウチナダマチ</t>
    </rPh>
    <rPh sb="6" eb="7">
      <t>アザ</t>
    </rPh>
    <rPh sb="7" eb="9">
      <t>ダイガク</t>
    </rPh>
    <phoneticPr fontId="6"/>
  </si>
  <si>
    <t>金沢医科大学病院</t>
    <rPh sb="0" eb="2">
      <t>カナザワ</t>
    </rPh>
    <rPh sb="2" eb="6">
      <t>イカダイガク</t>
    </rPh>
    <rPh sb="6" eb="8">
      <t>ビョウイン</t>
    </rPh>
    <phoneticPr fontId="6"/>
  </si>
  <si>
    <t>垣内　無一</t>
    <rPh sb="0" eb="2">
      <t>カキウチ</t>
    </rPh>
    <rPh sb="3" eb="4">
      <t>ブ</t>
    </rPh>
    <rPh sb="4" eb="5">
      <t>イチ</t>
    </rPh>
    <phoneticPr fontId="6"/>
  </si>
  <si>
    <t>左小脳橋角腫瘍</t>
    <rPh sb="0" eb="1">
      <t>ヒダリ</t>
    </rPh>
    <rPh sb="1" eb="3">
      <t>ショウノウ</t>
    </rPh>
    <rPh sb="3" eb="4">
      <t>ハシ</t>
    </rPh>
    <rPh sb="4" eb="5">
      <t>カド</t>
    </rPh>
    <rPh sb="5" eb="7">
      <t>シュヨウ</t>
    </rPh>
    <phoneticPr fontId="6"/>
  </si>
  <si>
    <t>脳腫瘍手術でライオデュラ使用</t>
    <rPh sb="0" eb="3">
      <t>ノウシュヨウ</t>
    </rPh>
    <rPh sb="3" eb="5">
      <t>シュジュツ</t>
    </rPh>
    <rPh sb="12" eb="14">
      <t>シヨウ</t>
    </rPh>
    <phoneticPr fontId="6"/>
  </si>
  <si>
    <t>硬膜移植歴があることは既に説明済み（2004/10/21）</t>
    <rPh sb="0" eb="2">
      <t>コウマク</t>
    </rPh>
    <rPh sb="2" eb="5">
      <t>イショクレキ</t>
    </rPh>
    <rPh sb="11" eb="12">
      <t>スデ</t>
    </rPh>
    <rPh sb="13" eb="15">
      <t>セツメイ</t>
    </rPh>
    <rPh sb="15" eb="16">
      <t>ズ</t>
    </rPh>
    <phoneticPr fontId="6"/>
  </si>
  <si>
    <t>高知市桜井町2-7-33</t>
    <rPh sb="0" eb="3">
      <t>コウチシ</t>
    </rPh>
    <rPh sb="3" eb="6">
      <t>サクライチョウ</t>
    </rPh>
    <phoneticPr fontId="6"/>
  </si>
  <si>
    <t>高知中央病院</t>
    <rPh sb="0" eb="2">
      <t>コウチ</t>
    </rPh>
    <rPh sb="2" eb="4">
      <t>チュウオウ</t>
    </rPh>
    <rPh sb="4" eb="6">
      <t>ビョウイン</t>
    </rPh>
    <phoneticPr fontId="6"/>
  </si>
  <si>
    <t>甲平　一郎</t>
    <rPh sb="0" eb="1">
      <t>コウ</t>
    </rPh>
    <rPh sb="1" eb="2">
      <t>ヘイ</t>
    </rPh>
    <rPh sb="3" eb="5">
      <t>イチロウ</t>
    </rPh>
    <phoneticPr fontId="6"/>
  </si>
  <si>
    <t>建設機械操作</t>
    <rPh sb="0" eb="2">
      <t>ケンセツ</t>
    </rPh>
    <rPh sb="2" eb="4">
      <t>キカイ</t>
    </rPh>
    <rPh sb="4" eb="6">
      <t>ソウサ</t>
    </rPh>
    <phoneticPr fontId="6"/>
  </si>
  <si>
    <t>780-8522</t>
  </si>
  <si>
    <t>山崎　正博</t>
    <rPh sb="0" eb="2">
      <t>ヤマサキ</t>
    </rPh>
    <rPh sb="3" eb="5">
      <t>マサヒロ</t>
    </rPh>
    <phoneticPr fontId="6"/>
  </si>
  <si>
    <t>ＭＹ</t>
    <phoneticPr fontId="6"/>
  </si>
  <si>
    <t>OPLL</t>
    <phoneticPr fontId="6"/>
  </si>
  <si>
    <t>ミオクローヌス</t>
    <phoneticPr fontId="6"/>
  </si>
  <si>
    <t>大阪市役所事務職</t>
    <rPh sb="0" eb="2">
      <t>オオサカ</t>
    </rPh>
    <rPh sb="2" eb="5">
      <t>シヤクショ</t>
    </rPh>
    <rPh sb="5" eb="8">
      <t>ジムショク</t>
    </rPh>
    <phoneticPr fontId="6"/>
  </si>
  <si>
    <t>虫垂炎、痔、前立腺肥大、めまい</t>
    <rPh sb="0" eb="3">
      <t>チュウスイエン</t>
    </rPh>
    <rPh sb="4" eb="5">
      <t>ジ</t>
    </rPh>
    <rPh sb="6" eb="9">
      <t>ゼンリツセン</t>
    </rPh>
    <rPh sb="9" eb="11">
      <t>ヒダイ</t>
    </rPh>
    <phoneticPr fontId="6"/>
  </si>
  <si>
    <t>631-0024</t>
  </si>
  <si>
    <t>奈良市百楽園5丁目2番6号</t>
    <rPh sb="0" eb="3">
      <t>ナラシ</t>
    </rPh>
    <rPh sb="3" eb="6">
      <t>ヒャクラクエン</t>
    </rPh>
    <rPh sb="7" eb="9">
      <t>チョウメ</t>
    </rPh>
    <rPh sb="10" eb="11">
      <t>バン</t>
    </rPh>
    <rPh sb="12" eb="13">
      <t>ゴウ</t>
    </rPh>
    <phoneticPr fontId="6"/>
  </si>
  <si>
    <t>西奈良中央病院</t>
    <rPh sb="0" eb="1">
      <t>ニシ</t>
    </rPh>
    <rPh sb="1" eb="3">
      <t>ナラ</t>
    </rPh>
    <rPh sb="3" eb="5">
      <t>チュウオウ</t>
    </rPh>
    <rPh sb="5" eb="7">
      <t>ビョウイン</t>
    </rPh>
    <phoneticPr fontId="6"/>
  </si>
  <si>
    <t>中山　雅樹</t>
    <rPh sb="0" eb="2">
      <t>ナカヤマ</t>
    </rPh>
    <rPh sb="3" eb="5">
      <t>マサキ</t>
    </rPh>
    <phoneticPr fontId="6"/>
  </si>
  <si>
    <t>なし（主婦）</t>
    <rPh sb="3" eb="5">
      <t>シュフ</t>
    </rPh>
    <phoneticPr fontId="6"/>
  </si>
  <si>
    <t>939-2722</t>
  </si>
  <si>
    <t>富山県婦中郡婦中町萩島315-1</t>
    <rPh sb="0" eb="3">
      <t>トヤマケン</t>
    </rPh>
    <rPh sb="3" eb="5">
      <t>フチュウ</t>
    </rPh>
    <rPh sb="5" eb="6">
      <t>グン</t>
    </rPh>
    <rPh sb="6" eb="8">
      <t>フチュウ</t>
    </rPh>
    <rPh sb="8" eb="9">
      <t>チョウ</t>
    </rPh>
    <rPh sb="9" eb="11">
      <t>ハギシマ</t>
    </rPh>
    <phoneticPr fontId="6"/>
  </si>
  <si>
    <t>萩野病院</t>
    <rPh sb="0" eb="1">
      <t>ハギ</t>
    </rPh>
    <rPh sb="1" eb="2">
      <t>ノ</t>
    </rPh>
    <rPh sb="2" eb="4">
      <t>ビョウイン</t>
    </rPh>
    <phoneticPr fontId="6"/>
  </si>
  <si>
    <t>青島　恵子</t>
    <rPh sb="0" eb="2">
      <t>アオシマ</t>
    </rPh>
    <rPh sb="3" eb="5">
      <t>ケイコ</t>
    </rPh>
    <phoneticPr fontId="6"/>
  </si>
  <si>
    <t>HE</t>
    <phoneticPr fontId="6"/>
  </si>
  <si>
    <t>意欲低下、パーキンソニズム</t>
    <rPh sb="0" eb="2">
      <t>イヨク</t>
    </rPh>
    <rPh sb="2" eb="4">
      <t>テイカ</t>
    </rPh>
    <phoneticPr fontId="6"/>
  </si>
  <si>
    <t>180V-&gt;I</t>
    <phoneticPr fontId="6"/>
  </si>
  <si>
    <t>370-0046</t>
  </si>
  <si>
    <t>高崎市江木町1120</t>
    <rPh sb="0" eb="3">
      <t>タカサキシ</t>
    </rPh>
    <rPh sb="3" eb="6">
      <t>エギマチ</t>
    </rPh>
    <phoneticPr fontId="6"/>
  </si>
  <si>
    <t>希望館病院</t>
    <rPh sb="0" eb="2">
      <t>キボウ</t>
    </rPh>
    <rPh sb="2" eb="3">
      <t>カン</t>
    </rPh>
    <rPh sb="3" eb="5">
      <t>ビョウイン</t>
    </rPh>
    <phoneticPr fontId="6"/>
  </si>
  <si>
    <t>IN</t>
    <phoneticPr fontId="6"/>
  </si>
  <si>
    <t>左手の振戦と動作障害</t>
    <rPh sb="0" eb="2">
      <t>ヒダリテ</t>
    </rPh>
    <rPh sb="3" eb="4">
      <t>シン</t>
    </rPh>
    <rPh sb="4" eb="5">
      <t>セン</t>
    </rPh>
    <rPh sb="6" eb="8">
      <t>ドウサ</t>
    </rPh>
    <rPh sb="8" eb="10">
      <t>ショウガイ</t>
    </rPh>
    <phoneticPr fontId="6"/>
  </si>
  <si>
    <t>Met/Met</t>
    <phoneticPr fontId="6"/>
  </si>
  <si>
    <t>Glu/Glu</t>
    <phoneticPr fontId="6"/>
  </si>
  <si>
    <t>+</t>
    <phoneticPr fontId="6"/>
  </si>
  <si>
    <t>375-0023</t>
  </si>
  <si>
    <t>藤岡市本郷1045</t>
    <rPh sb="0" eb="2">
      <t>フジオカ</t>
    </rPh>
    <rPh sb="2" eb="3">
      <t>シ</t>
    </rPh>
    <rPh sb="3" eb="5">
      <t>ホンゴウ</t>
    </rPh>
    <phoneticPr fontId="6"/>
  </si>
  <si>
    <t>光病院</t>
    <rPh sb="0" eb="1">
      <t>ヒカリ</t>
    </rPh>
    <rPh sb="1" eb="3">
      <t>ビョウイン</t>
    </rPh>
    <phoneticPr fontId="6"/>
  </si>
  <si>
    <t>YN</t>
    <phoneticPr fontId="6"/>
  </si>
  <si>
    <t>左第３指切断</t>
    <rPh sb="0" eb="1">
      <t>ヒダリ</t>
    </rPh>
    <rPh sb="1" eb="2">
      <t>ダイ</t>
    </rPh>
    <rPh sb="3" eb="4">
      <t>シ</t>
    </rPh>
    <rPh sb="4" eb="6">
      <t>セツダン</t>
    </rPh>
    <phoneticPr fontId="6"/>
  </si>
  <si>
    <t>宇部市南小串1-1-1</t>
    <rPh sb="0" eb="3">
      <t>ウベシ</t>
    </rPh>
    <rPh sb="3" eb="4">
      <t>ミナミ</t>
    </rPh>
    <rPh sb="4" eb="5">
      <t>コ</t>
    </rPh>
    <rPh sb="5" eb="6">
      <t>クシ</t>
    </rPh>
    <phoneticPr fontId="6"/>
  </si>
  <si>
    <t>山口大学医学部</t>
    <rPh sb="0" eb="1">
      <t>ヤマ</t>
    </rPh>
    <rPh sb="1" eb="2">
      <t>クチ</t>
    </rPh>
    <rPh sb="2" eb="4">
      <t>ダイガク</t>
    </rPh>
    <rPh sb="4" eb="7">
      <t>イガクブ</t>
    </rPh>
    <phoneticPr fontId="6"/>
  </si>
  <si>
    <t>小笠原　淳一</t>
    <rPh sb="0" eb="3">
      <t>オガサワラ</t>
    </rPh>
    <rPh sb="4" eb="6">
      <t>ジュンイチ</t>
    </rPh>
    <phoneticPr fontId="6"/>
  </si>
  <si>
    <t>YY</t>
    <phoneticPr fontId="6"/>
  </si>
  <si>
    <t>Ｃ型肝炎</t>
    <rPh sb="1" eb="2">
      <t>カタ</t>
    </rPh>
    <rPh sb="2" eb="4">
      <t>カンエン</t>
    </rPh>
    <phoneticPr fontId="6"/>
  </si>
  <si>
    <t>759-4194</t>
  </si>
  <si>
    <t>長門市東深川85</t>
    <rPh sb="0" eb="3">
      <t>ナガトシ</t>
    </rPh>
    <rPh sb="3" eb="4">
      <t>ヒガシ</t>
    </rPh>
    <rPh sb="4" eb="6">
      <t>フカガワ</t>
    </rPh>
    <phoneticPr fontId="6"/>
  </si>
  <si>
    <t>長門総合病院</t>
    <rPh sb="0" eb="2">
      <t>ナガト</t>
    </rPh>
    <rPh sb="2" eb="4">
      <t>ソウゴウ</t>
    </rPh>
    <rPh sb="4" eb="6">
      <t>ビョウイン</t>
    </rPh>
    <phoneticPr fontId="6"/>
  </si>
  <si>
    <t>秋星　信人</t>
    <rPh sb="0" eb="1">
      <t>アキ</t>
    </rPh>
    <rPh sb="1" eb="2">
      <t>ホシ</t>
    </rPh>
    <rPh sb="3" eb="5">
      <t>ノブヒト</t>
    </rPh>
    <phoneticPr fontId="6"/>
  </si>
  <si>
    <t>UY</t>
    <phoneticPr fontId="6"/>
  </si>
  <si>
    <t>腎結石、大腸癌、脳梗塞</t>
    <rPh sb="0" eb="3">
      <t>ジンケッセキ</t>
    </rPh>
    <rPh sb="4" eb="6">
      <t>ダイチョウ</t>
    </rPh>
    <rPh sb="6" eb="7">
      <t>ガン</t>
    </rPh>
    <rPh sb="8" eb="11">
      <t>ノウコウソク</t>
    </rPh>
    <phoneticPr fontId="6"/>
  </si>
  <si>
    <t>232Arg</t>
    <phoneticPr fontId="6"/>
  </si>
  <si>
    <t>横浜市保土ヶ谷区狩場町218-9</t>
    <rPh sb="0" eb="3">
      <t>ヨコハマシ</t>
    </rPh>
    <rPh sb="3" eb="8">
      <t>ホドガヤク</t>
    </rPh>
    <rPh sb="8" eb="11">
      <t>カリバチョウ</t>
    </rPh>
    <phoneticPr fontId="6"/>
  </si>
  <si>
    <t>日高　充</t>
    <rPh sb="0" eb="2">
      <t>ヒダカ</t>
    </rPh>
    <rPh sb="3" eb="4">
      <t>ジュウ</t>
    </rPh>
    <phoneticPr fontId="6"/>
  </si>
  <si>
    <t>SH</t>
    <phoneticPr fontId="6"/>
  </si>
  <si>
    <t>フマキラーへ約２０年間勤務</t>
    <rPh sb="6" eb="7">
      <t>ヤク</t>
    </rPh>
    <rPh sb="9" eb="11">
      <t>ネンカン</t>
    </rPh>
    <rPh sb="11" eb="13">
      <t>キンム</t>
    </rPh>
    <phoneticPr fontId="6"/>
  </si>
  <si>
    <t>日本酒</t>
    <rPh sb="0" eb="3">
      <t>ニホンシュ</t>
    </rPh>
    <phoneticPr fontId="6"/>
  </si>
  <si>
    <t>虫垂炎、子宮筋腫</t>
    <rPh sb="0" eb="3">
      <t>チュウスイエン</t>
    </rPh>
    <rPh sb="4" eb="6">
      <t>シキュウ</t>
    </rPh>
    <rPh sb="6" eb="8">
      <t>キンシュ</t>
    </rPh>
    <phoneticPr fontId="6"/>
  </si>
  <si>
    <t>742-1352</t>
  </si>
  <si>
    <t>柳井市大字伊保庄95</t>
    <rPh sb="0" eb="3">
      <t>ヤナイシ</t>
    </rPh>
    <rPh sb="3" eb="5">
      <t>オオアザ</t>
    </rPh>
    <rPh sb="5" eb="7">
      <t>イホ</t>
    </rPh>
    <rPh sb="7" eb="8">
      <t>ショウ</t>
    </rPh>
    <phoneticPr fontId="6"/>
  </si>
  <si>
    <t>国立病院機構柳井病院</t>
    <rPh sb="0" eb="2">
      <t>コクリツ</t>
    </rPh>
    <rPh sb="2" eb="4">
      <t>ビョウイン</t>
    </rPh>
    <rPh sb="4" eb="6">
      <t>キコウ</t>
    </rPh>
    <rPh sb="6" eb="8">
      <t>ヤナイ</t>
    </rPh>
    <rPh sb="8" eb="10">
      <t>ビョウイン</t>
    </rPh>
    <phoneticPr fontId="6"/>
  </si>
  <si>
    <t>勝岡　宏之</t>
    <rPh sb="0" eb="1">
      <t>カツ</t>
    </rPh>
    <rPh sb="1" eb="2">
      <t>オカ</t>
    </rPh>
    <rPh sb="3" eb="5">
      <t>ヒロユキ</t>
    </rPh>
    <phoneticPr fontId="6"/>
  </si>
  <si>
    <t>Met232Arg</t>
    <phoneticPr fontId="6"/>
  </si>
  <si>
    <t>Glu/Lys</t>
    <phoneticPr fontId="6"/>
  </si>
  <si>
    <t>山口大学医学部附属病院</t>
    <rPh sb="0" eb="1">
      <t>ヤマ</t>
    </rPh>
    <rPh sb="1" eb="2">
      <t>クチ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</si>
  <si>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佐野　泰照</t>
    <rPh sb="0" eb="2">
      <t>サノ</t>
    </rPh>
    <rPh sb="3" eb="5">
      <t>ヤステル</t>
    </rPh>
    <phoneticPr fontId="6"/>
  </si>
  <si>
    <t>肉・魚類をほとんど摂取せず</t>
    <rPh sb="0" eb="1">
      <t>ニク</t>
    </rPh>
    <rPh sb="2" eb="3">
      <t>サカナ</t>
    </rPh>
    <rPh sb="3" eb="4">
      <t>ルイ</t>
    </rPh>
    <rPh sb="9" eb="11">
      <t>セッシュ</t>
    </rPh>
    <phoneticPr fontId="6"/>
  </si>
  <si>
    <t>気管支喘息、高血圧</t>
    <rPh sb="0" eb="3">
      <t>キカンシ</t>
    </rPh>
    <rPh sb="3" eb="5">
      <t>ゼンソク</t>
    </rPh>
    <rPh sb="6" eb="9">
      <t>コウケツアツ</t>
    </rPh>
    <phoneticPr fontId="6"/>
  </si>
  <si>
    <t>立位時のふわふわした感じ</t>
    <rPh sb="0" eb="1">
      <t>リツ</t>
    </rPh>
    <rPh sb="1" eb="2">
      <t>イ</t>
    </rPh>
    <rPh sb="2" eb="3">
      <t>ジ</t>
    </rPh>
    <rPh sb="10" eb="11">
      <t>カン</t>
    </rPh>
    <phoneticPr fontId="6"/>
  </si>
  <si>
    <t>392-8510</t>
  </si>
  <si>
    <t>諏訪市湖岸通り5-11-50</t>
    <rPh sb="0" eb="3">
      <t>スワシ</t>
    </rPh>
    <rPh sb="3" eb="5">
      <t>コガン</t>
    </rPh>
    <rPh sb="5" eb="6">
      <t>トオ</t>
    </rPh>
    <phoneticPr fontId="6"/>
  </si>
  <si>
    <t>諏訪赤十字病院</t>
    <rPh sb="0" eb="2">
      <t>スワ</t>
    </rPh>
    <rPh sb="2" eb="5">
      <t>セキジュウジ</t>
    </rPh>
    <rPh sb="5" eb="7">
      <t>ビョウイン</t>
    </rPh>
    <phoneticPr fontId="6"/>
  </si>
  <si>
    <t>山﨑　正志</t>
    <rPh sb="0" eb="1">
      <t>ヤマ</t>
    </rPh>
    <rPh sb="1" eb="2">
      <t>サキ</t>
    </rPh>
    <rPh sb="3" eb="4">
      <t>マサ</t>
    </rPh>
    <rPh sb="4" eb="5">
      <t>シ</t>
    </rPh>
    <phoneticPr fontId="6"/>
  </si>
  <si>
    <t>たばこ店経営</t>
    <rPh sb="3" eb="4">
      <t>テン</t>
    </rPh>
    <rPh sb="4" eb="6">
      <t>ケイエイ</t>
    </rPh>
    <phoneticPr fontId="6"/>
  </si>
  <si>
    <t>白内障、前立腺肥大症</t>
    <rPh sb="0" eb="3">
      <t>ハクナイショウ</t>
    </rPh>
    <rPh sb="4" eb="7">
      <t>ゼンリツセン</t>
    </rPh>
    <rPh sb="7" eb="10">
      <t>ヒダイショウ</t>
    </rPh>
    <phoneticPr fontId="6"/>
  </si>
  <si>
    <t>視覚異常</t>
    <rPh sb="0" eb="4">
      <t>シカクイジョウ</t>
    </rPh>
    <phoneticPr fontId="6"/>
  </si>
  <si>
    <t>+</t>
    <phoneticPr fontId="6"/>
  </si>
  <si>
    <t>399-8292</t>
  </si>
  <si>
    <t>南安曇郡豊科町大字豊科5685</t>
    <rPh sb="0" eb="1">
      <t>ミナミ</t>
    </rPh>
    <rPh sb="1" eb="3">
      <t>アヅミ</t>
    </rPh>
    <rPh sb="3" eb="4">
      <t>グン</t>
    </rPh>
    <rPh sb="4" eb="7">
      <t>トヨシナマチ</t>
    </rPh>
    <rPh sb="7" eb="9">
      <t>オオアザ</t>
    </rPh>
    <rPh sb="9" eb="11">
      <t>トヨシナ</t>
    </rPh>
    <phoneticPr fontId="6"/>
  </si>
  <si>
    <t>豊科赤十字病院</t>
    <rPh sb="0" eb="2">
      <t>トヨシナ</t>
    </rPh>
    <rPh sb="2" eb="5">
      <t>セキジュウジ</t>
    </rPh>
    <rPh sb="5" eb="7">
      <t>ビョウイン</t>
    </rPh>
    <phoneticPr fontId="6"/>
  </si>
  <si>
    <t>中野　武</t>
    <rPh sb="0" eb="2">
      <t>ナカノ</t>
    </rPh>
    <rPh sb="3" eb="4">
      <t>タケシ</t>
    </rPh>
    <phoneticPr fontId="6"/>
  </si>
  <si>
    <t>KM</t>
    <phoneticPr fontId="6"/>
  </si>
  <si>
    <t>スーパー店員</t>
    <rPh sb="4" eb="6">
      <t>テンイン</t>
    </rPh>
    <phoneticPr fontId="6"/>
  </si>
  <si>
    <t>右卵巣腫瘍</t>
    <rPh sb="0" eb="1">
      <t>ミギ</t>
    </rPh>
    <rPh sb="1" eb="3">
      <t>ランソウ</t>
    </rPh>
    <rPh sb="3" eb="5">
      <t>シュヨウ</t>
    </rPh>
    <phoneticPr fontId="6"/>
  </si>
  <si>
    <t>ｺﾄﾞﾉ178ASP→ASN</t>
    <phoneticPr fontId="6"/>
  </si>
  <si>
    <t>060-8543</t>
  </si>
  <si>
    <t>札幌市中央区南1条西16-291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</si>
  <si>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札幌医科大学医学部</t>
    <rPh sb="0" eb="2">
      <t>サッポロ</t>
    </rPh>
    <rPh sb="2" eb="6">
      <t>イカダイガク</t>
    </rPh>
    <rPh sb="6" eb="9">
      <t>イガクブ</t>
    </rPh>
    <phoneticPr fontId="6"/>
  </si>
  <si>
    <t>鈴木　幹也</t>
    <rPh sb="0" eb="2">
      <t>スズキ</t>
    </rPh>
    <rPh sb="3" eb="4">
      <t>ミキ</t>
    </rPh>
    <rPh sb="4" eb="5">
      <t>ヤ</t>
    </rPh>
    <phoneticPr fontId="6"/>
  </si>
  <si>
    <t>母CJD</t>
    <rPh sb="0" eb="1">
      <t>ハハ</t>
    </rPh>
    <phoneticPr fontId="6"/>
  </si>
  <si>
    <t>元社会保険支払基金の職員</t>
    <rPh sb="0" eb="1">
      <t>モト</t>
    </rPh>
    <rPh sb="1" eb="3">
      <t>シャカイ</t>
    </rPh>
    <rPh sb="3" eb="5">
      <t>ホケン</t>
    </rPh>
    <rPh sb="5" eb="7">
      <t>シハライ</t>
    </rPh>
    <rPh sb="7" eb="9">
      <t>キキン</t>
    </rPh>
    <rPh sb="10" eb="12">
      <t>ショクイン</t>
    </rPh>
    <phoneticPr fontId="6"/>
  </si>
  <si>
    <t>CJDの母と</t>
    <rPh sb="4" eb="5">
      <t>ハハ</t>
    </rPh>
    <phoneticPr fontId="6"/>
  </si>
  <si>
    <t>十二指腸潰瘍</t>
    <rPh sb="0" eb="4">
      <t>ジュウニシチョウ</t>
    </rPh>
    <rPh sb="4" eb="6">
      <t>カイヨウ</t>
    </rPh>
    <phoneticPr fontId="6"/>
  </si>
  <si>
    <t>168bPのinsertion</t>
    <phoneticPr fontId="6"/>
  </si>
  <si>
    <t>Insertion</t>
    <phoneticPr fontId="6"/>
  </si>
  <si>
    <t>390-8621</t>
  </si>
  <si>
    <t>長野県松本市旭3-1-1</t>
    <rPh sb="0" eb="3">
      <t>ナガノケン</t>
    </rPh>
    <rPh sb="3" eb="6">
      <t>マツモトシ</t>
    </rPh>
    <rPh sb="6" eb="7">
      <t>アサヒ</t>
    </rPh>
    <phoneticPr fontId="6"/>
  </si>
  <si>
    <t>信州大学医学部</t>
    <rPh sb="0" eb="2">
      <t>シンシュウ</t>
    </rPh>
    <rPh sb="2" eb="4">
      <t>ダイガク</t>
    </rPh>
    <rPh sb="4" eb="7">
      <t>イガクブ</t>
    </rPh>
    <phoneticPr fontId="6"/>
  </si>
  <si>
    <t>右腎腫瘍</t>
    <rPh sb="0" eb="1">
      <t>ミギ</t>
    </rPh>
    <rPh sb="1" eb="4">
      <t>ジンシュヨウ</t>
    </rPh>
    <phoneticPr fontId="6"/>
  </si>
  <si>
    <t>精神障害</t>
    <rPh sb="0" eb="2">
      <t>セイシン</t>
    </rPh>
    <rPh sb="2" eb="4">
      <t>ショウガイ</t>
    </rPh>
    <phoneticPr fontId="6"/>
  </si>
  <si>
    <t>codon232: Met/Arg</t>
    <phoneticPr fontId="6"/>
  </si>
  <si>
    <t>栃木県足利市本城3-2100</t>
    <rPh sb="0" eb="3">
      <t>トチギケン</t>
    </rPh>
    <rPh sb="3" eb="5">
      <t>アシカガ</t>
    </rPh>
    <rPh sb="5" eb="6">
      <t>シ</t>
    </rPh>
    <rPh sb="6" eb="8">
      <t>ホンジョウ</t>
    </rPh>
    <phoneticPr fontId="6"/>
  </si>
  <si>
    <t>５８歳まで漁船員、その後警備会社</t>
    <rPh sb="2" eb="3">
      <t>サイ</t>
    </rPh>
    <rPh sb="5" eb="8">
      <t>ギョセンイン</t>
    </rPh>
    <rPh sb="11" eb="12">
      <t>ゴ</t>
    </rPh>
    <rPh sb="12" eb="14">
      <t>ケイビ</t>
    </rPh>
    <rPh sb="14" eb="16">
      <t>ガイシャ</t>
    </rPh>
    <phoneticPr fontId="6"/>
  </si>
  <si>
    <t>甘い物、刺身</t>
    <rPh sb="0" eb="1">
      <t>アマ</t>
    </rPh>
    <rPh sb="2" eb="3">
      <t>モノ</t>
    </rPh>
    <rPh sb="4" eb="6">
      <t>サシミ</t>
    </rPh>
    <phoneticPr fontId="6"/>
  </si>
  <si>
    <t>1975年より数年間養鶏</t>
    <rPh sb="4" eb="5">
      <t>ネン</t>
    </rPh>
    <rPh sb="7" eb="10">
      <t>スウネンカン</t>
    </rPh>
    <rPh sb="10" eb="12">
      <t>ヨウケイ</t>
    </rPh>
    <phoneticPr fontId="6"/>
  </si>
  <si>
    <t>外傷、目の手術、高血圧、C型肝炎、肝硬変</t>
    <rPh sb="0" eb="2">
      <t>ガイショウ</t>
    </rPh>
    <rPh sb="3" eb="4">
      <t>メ</t>
    </rPh>
    <rPh sb="5" eb="7">
      <t>シュジュツ</t>
    </rPh>
    <rPh sb="8" eb="11">
      <t>コウケツアツ</t>
    </rPh>
    <rPh sb="13" eb="14">
      <t>カタ</t>
    </rPh>
    <rPh sb="14" eb="16">
      <t>カンエン</t>
    </rPh>
    <rPh sb="17" eb="20">
      <t>カンコウヘン</t>
    </rPh>
    <phoneticPr fontId="6"/>
  </si>
  <si>
    <t>記銘力障害、着衣失行</t>
    <rPh sb="0" eb="3">
      <t>キメイリョク</t>
    </rPh>
    <rPh sb="3" eb="5">
      <t>ショウガイ</t>
    </rPh>
    <rPh sb="6" eb="8">
      <t>チャクイ</t>
    </rPh>
    <rPh sb="8" eb="9">
      <t>ウシナ</t>
    </rPh>
    <rPh sb="9" eb="10">
      <t>ギョウ</t>
    </rPh>
    <phoneticPr fontId="6"/>
  </si>
  <si>
    <t>980-8574</t>
  </si>
  <si>
    <t>仙台市青葉区星陵町1-1</t>
    <rPh sb="0" eb="3">
      <t>センダイシ</t>
    </rPh>
    <rPh sb="3" eb="6">
      <t>アオバク</t>
    </rPh>
    <rPh sb="6" eb="9">
      <t>セイリョウチョウ</t>
    </rPh>
    <phoneticPr fontId="6"/>
  </si>
  <si>
    <t>東北大学医学部</t>
    <rPh sb="0" eb="2">
      <t>トウホク</t>
    </rPh>
    <rPh sb="2" eb="4">
      <t>ダイガク</t>
    </rPh>
    <rPh sb="4" eb="7">
      <t>イガクブ</t>
    </rPh>
    <phoneticPr fontId="6"/>
  </si>
  <si>
    <t>渡部･中島･志賀</t>
    <rPh sb="0" eb="2">
      <t>ワタベ</t>
    </rPh>
    <rPh sb="3" eb="5">
      <t>ナカシマ</t>
    </rPh>
    <rPh sb="6" eb="8">
      <t>シガ</t>
    </rPh>
    <phoneticPr fontId="6"/>
  </si>
  <si>
    <t>NR</t>
    <phoneticPr fontId="6"/>
  </si>
  <si>
    <t>漁師（６９歳まで）</t>
    <rPh sb="0" eb="2">
      <t>リョウシ</t>
    </rPh>
    <rPh sb="5" eb="6">
      <t>サイ</t>
    </rPh>
    <phoneticPr fontId="6"/>
  </si>
  <si>
    <t>左手のしびれ</t>
    <rPh sb="0" eb="2">
      <t>ヒダリテ</t>
    </rPh>
    <phoneticPr fontId="6"/>
  </si>
  <si>
    <t>819-8511</t>
  </si>
  <si>
    <t>福岡市西区石丸3-2-1</t>
    <rPh sb="0" eb="3">
      <t>フクオカシ</t>
    </rPh>
    <rPh sb="3" eb="5">
      <t>ニシク</t>
    </rPh>
    <rPh sb="5" eb="7">
      <t>イシマル</t>
    </rPh>
    <phoneticPr fontId="6"/>
  </si>
  <si>
    <t>白十字病院</t>
    <rPh sb="0" eb="1">
      <t>ハク</t>
    </rPh>
    <rPh sb="1" eb="3">
      <t>ジュウジ</t>
    </rPh>
    <rPh sb="3" eb="5">
      <t>ビョウイン</t>
    </rPh>
    <phoneticPr fontId="6"/>
  </si>
  <si>
    <t>荒川　修治</t>
    <rPh sb="0" eb="2">
      <t>アラカワ</t>
    </rPh>
    <rPh sb="3" eb="5">
      <t>シュウジ</t>
    </rPh>
    <phoneticPr fontId="6"/>
  </si>
  <si>
    <t>TA</t>
    <phoneticPr fontId="6"/>
  </si>
  <si>
    <t>不眠、うつ</t>
    <rPh sb="0" eb="2">
      <t>フミン</t>
    </rPh>
    <phoneticPr fontId="6"/>
  </si>
  <si>
    <t>838-0823</t>
  </si>
  <si>
    <t>福岡県朝倉郡筑前町山隈842-1</t>
    <rPh sb="0" eb="3">
      <t>フクオカケン</t>
    </rPh>
    <rPh sb="3" eb="6">
      <t>アサクラグン</t>
    </rPh>
    <rPh sb="6" eb="9">
      <t>チクゼンマチ</t>
    </rPh>
    <rPh sb="9" eb="10">
      <t>ヤマ</t>
    </rPh>
    <rPh sb="10" eb="11">
      <t>クマ</t>
    </rPh>
    <phoneticPr fontId="6"/>
  </si>
  <si>
    <t>太刀洗病院</t>
    <rPh sb="0" eb="3">
      <t>タチアライ</t>
    </rPh>
    <rPh sb="3" eb="5">
      <t>ビョウイン</t>
    </rPh>
    <phoneticPr fontId="6"/>
  </si>
  <si>
    <t>MT</t>
    <phoneticPr fontId="6"/>
  </si>
  <si>
    <t>会社員→３０代鉄道の検車→４０代タクシードライバー→バスの運転手</t>
    <rPh sb="0" eb="3">
      <t>カイシャイン</t>
    </rPh>
    <rPh sb="6" eb="7">
      <t>ダイ</t>
    </rPh>
    <rPh sb="7" eb="9">
      <t>テツドウ</t>
    </rPh>
    <rPh sb="10" eb="12">
      <t>ケンシャ</t>
    </rPh>
    <rPh sb="15" eb="16">
      <t>ダイ</t>
    </rPh>
    <rPh sb="29" eb="32">
      <t>ウンテンシュ</t>
    </rPh>
    <phoneticPr fontId="6"/>
  </si>
  <si>
    <t>６０歳以降飲酒</t>
    <rPh sb="2" eb="3">
      <t>サイ</t>
    </rPh>
    <rPh sb="3" eb="5">
      <t>イコウ</t>
    </rPh>
    <rPh sb="5" eb="7">
      <t>インシュ</t>
    </rPh>
    <phoneticPr fontId="6"/>
  </si>
  <si>
    <t>胃・十二指腸潰瘍</t>
    <rPh sb="0" eb="1">
      <t>イ</t>
    </rPh>
    <rPh sb="2" eb="6">
      <t>ジュウニシチョウ</t>
    </rPh>
    <rPh sb="6" eb="8">
      <t>カイヨウ</t>
    </rPh>
    <phoneticPr fontId="6"/>
  </si>
  <si>
    <t>頭痛、目のかすみ</t>
    <rPh sb="0" eb="2">
      <t>ヅツウ</t>
    </rPh>
    <rPh sb="3" eb="4">
      <t>メ</t>
    </rPh>
    <phoneticPr fontId="6"/>
  </si>
  <si>
    <t>御殿場かいせい病院</t>
    <rPh sb="0" eb="3">
      <t>ゴテンバ</t>
    </rPh>
    <rPh sb="7" eb="9">
      <t>ビョウイン</t>
    </rPh>
    <phoneticPr fontId="6"/>
  </si>
  <si>
    <t>盲腸手術</t>
    <rPh sb="0" eb="2">
      <t>モウチョウ</t>
    </rPh>
    <rPh sb="2" eb="4">
      <t>シュジュツ</t>
    </rPh>
    <phoneticPr fontId="6"/>
  </si>
  <si>
    <t>横浜市立脳血管ｾﾝﾀｰ</t>
    <rPh sb="0" eb="2">
      <t>ヨコハマ</t>
    </rPh>
    <rPh sb="2" eb="4">
      <t>シリツ</t>
    </rPh>
    <rPh sb="4" eb="7">
      <t>ノウケッカン</t>
    </rPh>
    <phoneticPr fontId="6"/>
  </si>
  <si>
    <t>植田　敏浩</t>
    <rPh sb="0" eb="2">
      <t>ウエダ</t>
    </rPh>
    <rPh sb="3" eb="5">
      <t>トシヒロ</t>
    </rPh>
    <phoneticPr fontId="6"/>
  </si>
  <si>
    <t>販売（１９～２２歳）</t>
    <rPh sb="0" eb="2">
      <t>ハンバイ</t>
    </rPh>
    <rPh sb="8" eb="9">
      <t>サイ</t>
    </rPh>
    <phoneticPr fontId="6"/>
  </si>
  <si>
    <t>小脳出血</t>
    <rPh sb="0" eb="2">
      <t>ショウノウ</t>
    </rPh>
    <rPh sb="2" eb="4">
      <t>シュッケツ</t>
    </rPh>
    <phoneticPr fontId="6"/>
  </si>
  <si>
    <t>不安発作</t>
    <rPh sb="0" eb="2">
      <t>フアン</t>
    </rPh>
    <rPh sb="2" eb="4">
      <t>ホッサ</t>
    </rPh>
    <phoneticPr fontId="6"/>
  </si>
  <si>
    <t>ふらつき、右手のふるえ、ピクつき</t>
    <rPh sb="5" eb="7">
      <t>ミギテ</t>
    </rPh>
    <phoneticPr fontId="6"/>
  </si>
  <si>
    <t>vCJDに近い所見（duraがなければvCJDの診断基準［WHO2001］を満たす）（2004/9/17）</t>
    <rPh sb="5" eb="6">
      <t>チカ</t>
    </rPh>
    <rPh sb="7" eb="9">
      <t>ショケン</t>
    </rPh>
    <rPh sb="24" eb="26">
      <t>シンダン</t>
    </rPh>
    <rPh sb="26" eb="28">
      <t>キジュン</t>
    </rPh>
    <rPh sb="38" eb="39">
      <t>ミ</t>
    </rPh>
    <phoneticPr fontId="6"/>
  </si>
  <si>
    <t>硬膜移植は既に患者（家族）に説明済み（2004/10/24）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</si>
  <si>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574-8480</t>
  </si>
  <si>
    <t>大東市大字龍間1580</t>
    <rPh sb="0" eb="3">
      <t>ダイトウシ</t>
    </rPh>
    <rPh sb="3" eb="5">
      <t>オオアザ</t>
    </rPh>
    <rPh sb="5" eb="7">
      <t>タツマ</t>
    </rPh>
    <phoneticPr fontId="6"/>
  </si>
  <si>
    <t>若草竜間ﾘﾊﾋﾞﾘﾃｰｼｮﾝ病院</t>
    <rPh sb="0" eb="2">
      <t>ワカクサ</t>
    </rPh>
    <rPh sb="2" eb="3">
      <t>タツ</t>
    </rPh>
    <rPh sb="3" eb="4">
      <t>マ</t>
    </rPh>
    <rPh sb="14" eb="16">
      <t>ビョウイン</t>
    </rPh>
    <phoneticPr fontId="6"/>
  </si>
  <si>
    <t>初田　裕幸</t>
    <rPh sb="0" eb="2">
      <t>ハツダ</t>
    </rPh>
    <rPh sb="3" eb="4">
      <t>ユウ</t>
    </rPh>
    <rPh sb="4" eb="5">
      <t>ユキ</t>
    </rPh>
    <phoneticPr fontId="6"/>
  </si>
  <si>
    <t>事務長（病院）</t>
    <rPh sb="0" eb="3">
      <t>ジムチョウ</t>
    </rPh>
    <rPh sb="4" eb="6">
      <t>ビョウイン</t>
    </rPh>
    <phoneticPr fontId="6"/>
  </si>
  <si>
    <t>河北郡内灘町大学1-1</t>
    <rPh sb="0" eb="3">
      <t>カホクグン</t>
    </rPh>
    <rPh sb="3" eb="6">
      <t>ウチナダマチ</t>
    </rPh>
    <rPh sb="6" eb="8">
      <t>ダイガク</t>
    </rPh>
    <phoneticPr fontId="6"/>
  </si>
  <si>
    <t>権藤　雄一郎</t>
    <rPh sb="0" eb="2">
      <t>ゴンドウ</t>
    </rPh>
    <rPh sb="3" eb="6">
      <t>ユウイチロウ</t>
    </rPh>
    <phoneticPr fontId="6"/>
  </si>
  <si>
    <t>硬膜外血腫</t>
    <rPh sb="0" eb="2">
      <t>コウマク</t>
    </rPh>
    <rPh sb="2" eb="3">
      <t>ガイ</t>
    </rPh>
    <rPh sb="3" eb="5">
      <t>ケッシュ</t>
    </rPh>
    <phoneticPr fontId="6"/>
  </si>
  <si>
    <t>尿閉、難聴</t>
    <rPh sb="0" eb="1">
      <t>ニョウ</t>
    </rPh>
    <rPh sb="1" eb="2">
      <t>ヘイ</t>
    </rPh>
    <rPh sb="3" eb="5">
      <t>ナンチョウ</t>
    </rPh>
    <phoneticPr fontId="6"/>
  </si>
  <si>
    <t>硬膜移植は既に患者（家族）に説明済み（2004/10/15）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</si>
  <si>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350-0495</t>
  </si>
  <si>
    <t>入間郡毛呂山町毛呂本郷38</t>
    <rPh sb="0" eb="3">
      <t>イルマグン</t>
    </rPh>
    <rPh sb="3" eb="7">
      <t>モロヤママチ</t>
    </rPh>
    <rPh sb="7" eb="9">
      <t>モロ</t>
    </rPh>
    <rPh sb="9" eb="11">
      <t>ホンゴウ</t>
    </rPh>
    <phoneticPr fontId="6"/>
  </si>
  <si>
    <t>埼玉医科大学附属病院</t>
    <rPh sb="0" eb="2">
      <t>サイタマ</t>
    </rPh>
    <rPh sb="2" eb="6">
      <t>イカダイガク</t>
    </rPh>
    <rPh sb="6" eb="8">
      <t>フゾク</t>
    </rPh>
    <rPh sb="8" eb="10">
      <t>ビョウイン</t>
    </rPh>
    <phoneticPr fontId="6"/>
  </si>
  <si>
    <t>糸川　かおり</t>
    <rPh sb="0" eb="2">
      <t>イトカワ</t>
    </rPh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</si>
  <si>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カワダナ</t>
    </rPh>
    <rPh sb="6" eb="7">
      <t>マチ</t>
    </rPh>
    <rPh sb="7" eb="8">
      <t>シモ</t>
    </rPh>
    <rPh sb="8" eb="9">
      <t>ソ</t>
    </rPh>
    <rPh sb="9" eb="10">
      <t>ゴウ</t>
    </rPh>
    <phoneticPr fontId="6"/>
  </si>
  <si>
    <t>ＮＨＯ　長崎神経医療ｾﾝﾀｰ</t>
    <rPh sb="4" eb="6">
      <t>ナガサキ</t>
    </rPh>
    <rPh sb="6" eb="8">
      <t>シンケイ</t>
    </rPh>
    <rPh sb="8" eb="10">
      <t>イリョウ</t>
    </rPh>
    <phoneticPr fontId="6"/>
  </si>
  <si>
    <t>福留　隆泰</t>
    <rPh sb="0" eb="2">
      <t>フクトメ</t>
    </rPh>
    <rPh sb="3" eb="4">
      <t>タカ</t>
    </rPh>
    <rPh sb="4" eb="5">
      <t>ヤス</t>
    </rPh>
    <phoneticPr fontId="6"/>
  </si>
  <si>
    <t>NT</t>
    <phoneticPr fontId="6"/>
  </si>
  <si>
    <t>佐世保市山手町855-1</t>
    <rPh sb="0" eb="4">
      <t>サセボシ</t>
    </rPh>
    <rPh sb="4" eb="6">
      <t>ヤマテ</t>
    </rPh>
    <rPh sb="6" eb="7">
      <t>マチ</t>
    </rPh>
    <phoneticPr fontId="6"/>
  </si>
  <si>
    <t>燿光病院</t>
    <rPh sb="2" eb="4">
      <t>ビョウイン</t>
    </rPh>
    <phoneticPr fontId="6"/>
  </si>
  <si>
    <t>井手　芳彦</t>
    <rPh sb="0" eb="1">
      <t>イ</t>
    </rPh>
    <rPh sb="1" eb="2">
      <t>テ</t>
    </rPh>
    <rPh sb="3" eb="5">
      <t>ヨシヒコ</t>
    </rPh>
    <phoneticPr fontId="6"/>
  </si>
  <si>
    <t>腰椎脊椎管狭窄症（手術）、脳梗塞、狭心症</t>
    <rPh sb="0" eb="2">
      <t>ヨウツイ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ノウコウソク</t>
    </rPh>
    <rPh sb="17" eb="20">
      <t>キョウシンショウ</t>
    </rPh>
    <phoneticPr fontId="6"/>
  </si>
  <si>
    <t>180Val/Ile</t>
    <phoneticPr fontId="6"/>
  </si>
  <si>
    <t>247-0061</t>
  </si>
  <si>
    <t>鎌倉市台5-8-29　池田ﾋﾞﾙ2F</t>
    <rPh sb="0" eb="3">
      <t>カマクラシ</t>
    </rPh>
    <rPh sb="3" eb="4">
      <t>ダイ</t>
    </rPh>
    <rPh sb="11" eb="13">
      <t>イケダ</t>
    </rPh>
    <phoneticPr fontId="6"/>
  </si>
  <si>
    <t>さとうクリニック</t>
  </si>
  <si>
    <t>佐藤</t>
    <rPh sb="0" eb="2">
      <t>サトウ</t>
    </rPh>
    <phoneticPr fontId="6"/>
  </si>
  <si>
    <t>清掃業</t>
    <rPh sb="0" eb="3">
      <t>セイソウギョウ</t>
    </rPh>
    <phoneticPr fontId="6"/>
  </si>
  <si>
    <t>高血圧、高脂血症</t>
    <rPh sb="0" eb="3">
      <t>コウケツアツ</t>
    </rPh>
    <rPh sb="4" eb="5">
      <t>コウ</t>
    </rPh>
    <rPh sb="5" eb="6">
      <t>シ</t>
    </rPh>
    <rPh sb="6" eb="7">
      <t>チ</t>
    </rPh>
    <rPh sb="7" eb="8">
      <t>ショウ</t>
    </rPh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</si>
  <si>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10">
      <t>ウエマチ</t>
    </rPh>
    <phoneticPr fontId="6"/>
  </si>
  <si>
    <t>大田記念病院</t>
    <rPh sb="0" eb="2">
      <t>オオタ</t>
    </rPh>
    <rPh sb="2" eb="4">
      <t>キネン</t>
    </rPh>
    <rPh sb="4" eb="6">
      <t>ビョウイン</t>
    </rPh>
    <phoneticPr fontId="6"/>
  </si>
  <si>
    <t>石川　みずき</t>
    <rPh sb="0" eb="2">
      <t>イシカワ</t>
    </rPh>
    <phoneticPr fontId="6"/>
  </si>
  <si>
    <t>旅館業</t>
    <rPh sb="0" eb="3">
      <t>リョカンギョウ</t>
    </rPh>
    <phoneticPr fontId="6"/>
  </si>
  <si>
    <t>180,232</t>
    <phoneticPr fontId="6"/>
  </si>
  <si>
    <t>180+232</t>
    <phoneticPr fontId="6"/>
  </si>
  <si>
    <t>180と232のdouble mutation</t>
    <phoneticPr fontId="6"/>
  </si>
  <si>
    <t>852-8501</t>
  </si>
  <si>
    <t>長崎市坂本1-7-1</t>
    <rPh sb="0" eb="3">
      <t>ナガサキシ</t>
    </rPh>
    <rPh sb="3" eb="5">
      <t>サカモト</t>
    </rPh>
    <phoneticPr fontId="6"/>
  </si>
  <si>
    <t>長崎大学医学部</t>
    <rPh sb="0" eb="2">
      <t>ナガサキ</t>
    </rPh>
    <rPh sb="2" eb="4">
      <t>ダイガク</t>
    </rPh>
    <rPh sb="4" eb="7">
      <t>イガクブ</t>
    </rPh>
    <phoneticPr fontId="6"/>
  </si>
  <si>
    <t>佐藤　克也</t>
    <rPh sb="0" eb="2">
      <t>サトウ</t>
    </rPh>
    <rPh sb="3" eb="5">
      <t>カツヤ</t>
    </rPh>
    <phoneticPr fontId="6"/>
  </si>
  <si>
    <t>180 Val/Ile</t>
    <phoneticPr fontId="6"/>
  </si>
  <si>
    <t>641-8510</t>
  </si>
  <si>
    <t>和歌山市紀三井寺811-1</t>
    <rPh sb="0" eb="4">
      <t>ワカヤマシ</t>
    </rPh>
    <rPh sb="4" eb="8">
      <t>キミイデラ</t>
    </rPh>
    <phoneticPr fontId="6"/>
  </si>
  <si>
    <t>和歌山県立医科大学附属病院</t>
    <rPh sb="0" eb="4">
      <t>ワカヤマケン</t>
    </rPh>
    <rPh sb="4" eb="5">
      <t>リツ</t>
    </rPh>
    <rPh sb="5" eb="9">
      <t>イカダイガク</t>
    </rPh>
    <rPh sb="9" eb="11">
      <t>フゾク</t>
    </rPh>
    <rPh sb="11" eb="13">
      <t>ビョウイン</t>
    </rPh>
    <phoneticPr fontId="6"/>
  </si>
  <si>
    <t>桧皮谷　泰寛</t>
    <rPh sb="0" eb="2">
      <t>ヒカワ</t>
    </rPh>
    <rPh sb="2" eb="3">
      <t>タニ</t>
    </rPh>
    <rPh sb="4" eb="6">
      <t>ヤスヒロ</t>
    </rPh>
    <phoneticPr fontId="6"/>
  </si>
  <si>
    <t>550-0012</t>
  </si>
  <si>
    <t>大阪市西区売堀6-3-8</t>
    <rPh sb="0" eb="2">
      <t>オオサカ</t>
    </rPh>
    <rPh sb="2" eb="3">
      <t>シ</t>
    </rPh>
    <rPh sb="3" eb="5">
      <t>ニシク</t>
    </rPh>
    <rPh sb="5" eb="6">
      <t>ウ</t>
    </rPh>
    <rPh sb="6" eb="7">
      <t>ホリ</t>
    </rPh>
    <phoneticPr fontId="6"/>
  </si>
  <si>
    <t>日生病院</t>
    <rPh sb="0" eb="2">
      <t>ニッセイ</t>
    </rPh>
    <rPh sb="2" eb="4">
      <t>ビョウイン</t>
    </rPh>
    <phoneticPr fontId="6"/>
  </si>
  <si>
    <t>浅野　彰彦</t>
    <rPh sb="0" eb="1">
      <t>アサ</t>
    </rPh>
    <rPh sb="1" eb="2">
      <t>ノ</t>
    </rPh>
    <rPh sb="3" eb="5">
      <t>アキヒコ</t>
    </rPh>
    <phoneticPr fontId="6"/>
  </si>
  <si>
    <t>サラリーマン、技術者</t>
    <rPh sb="7" eb="10">
      <t>ギジュツシャ</t>
    </rPh>
    <phoneticPr fontId="6"/>
  </si>
  <si>
    <t>さしみ、トーフ、納豆、魚</t>
    <rPh sb="8" eb="10">
      <t>ナットウ</t>
    </rPh>
    <rPh sb="11" eb="12">
      <t>サカナ</t>
    </rPh>
    <phoneticPr fontId="6"/>
  </si>
  <si>
    <t>虫垂炎、高血圧</t>
    <rPh sb="0" eb="3">
      <t>チュウスイエン</t>
    </rPh>
    <rPh sb="4" eb="7">
      <t>コウケツアツ</t>
    </rPh>
    <phoneticPr fontId="6"/>
  </si>
  <si>
    <t>都立荏原病院</t>
    <rPh sb="0" eb="2">
      <t>トリツ</t>
    </rPh>
    <rPh sb="2" eb="4">
      <t>エバラ</t>
    </rPh>
    <rPh sb="4" eb="6">
      <t>ビョウイン</t>
    </rPh>
    <phoneticPr fontId="6"/>
  </si>
  <si>
    <t>平林　久吾</t>
    <rPh sb="0" eb="2">
      <t>ヒラバヤシ</t>
    </rPh>
    <rPh sb="3" eb="4">
      <t>ヒサ</t>
    </rPh>
    <rPh sb="4" eb="5">
      <t>ゴ</t>
    </rPh>
    <phoneticPr fontId="6"/>
  </si>
  <si>
    <t>兄と兄の娘がCJD</t>
    <rPh sb="0" eb="1">
      <t>アニ</t>
    </rPh>
    <rPh sb="2" eb="3">
      <t>アニ</t>
    </rPh>
    <rPh sb="4" eb="5">
      <t>ムスメ</t>
    </rPh>
    <phoneticPr fontId="6"/>
  </si>
  <si>
    <t>アパート経営</t>
    <rPh sb="4" eb="6">
      <t>ケイエイ</t>
    </rPh>
    <phoneticPr fontId="6"/>
  </si>
  <si>
    <t>関節リウマチ</t>
    <rPh sb="0" eb="2">
      <t>カンセツ</t>
    </rPh>
    <phoneticPr fontId="6"/>
  </si>
  <si>
    <t>コドン200の変異</t>
    <rPh sb="7" eb="9">
      <t>ヘンイ</t>
    </rPh>
    <phoneticPr fontId="6"/>
  </si>
  <si>
    <t>山梨県中巨摩郡玉穂町下河東1110</t>
    <rPh sb="0" eb="3">
      <t>ヤマナシケン</t>
    </rPh>
    <rPh sb="3" eb="7">
      <t>ナカコマグン</t>
    </rPh>
    <rPh sb="7" eb="9">
      <t>タマホ</t>
    </rPh>
    <rPh sb="9" eb="10">
      <t>マチ</t>
    </rPh>
    <rPh sb="10" eb="13">
      <t>シモガトウ</t>
    </rPh>
    <phoneticPr fontId="6"/>
  </si>
  <si>
    <t>KA</t>
    <phoneticPr fontId="6"/>
  </si>
  <si>
    <t>上肢の運動障害</t>
    <rPh sb="0" eb="2">
      <t>ジョウシ</t>
    </rPh>
    <rPh sb="3" eb="5">
      <t>ウンドウ</t>
    </rPh>
    <rPh sb="5" eb="7">
      <t>ショウガイ</t>
    </rPh>
    <phoneticPr fontId="6"/>
  </si>
  <si>
    <t>吉野川市鴨島町敷地1354</t>
    <rPh sb="0" eb="4">
      <t>ヨシノガワシ</t>
    </rPh>
    <rPh sb="4" eb="5">
      <t>カモ</t>
    </rPh>
    <rPh sb="5" eb="7">
      <t>シママチ</t>
    </rPh>
    <rPh sb="7" eb="9">
      <t>シキチ</t>
    </rPh>
    <phoneticPr fontId="6"/>
  </si>
  <si>
    <t>国立病院機構　徳島病院</t>
    <rPh sb="0" eb="2">
      <t>コクリツ</t>
    </rPh>
    <rPh sb="2" eb="3">
      <t>ビョウ</t>
    </rPh>
    <rPh sb="3" eb="4">
      <t>イン</t>
    </rPh>
    <rPh sb="4" eb="6">
      <t>キコウ</t>
    </rPh>
    <rPh sb="7" eb="9">
      <t>トクシマ</t>
    </rPh>
    <rPh sb="9" eb="10">
      <t>ビョウ</t>
    </rPh>
    <rPh sb="10" eb="11">
      <t>イン</t>
    </rPh>
    <phoneticPr fontId="6"/>
  </si>
  <si>
    <t>橋口　修二</t>
    <rPh sb="0" eb="2">
      <t>ハシグチ</t>
    </rPh>
    <rPh sb="3" eb="5">
      <t>シュウジ</t>
    </rPh>
    <phoneticPr fontId="6"/>
  </si>
  <si>
    <t>食堂アルバイト</t>
    <rPh sb="0" eb="2">
      <t>ショクドウ</t>
    </rPh>
    <phoneticPr fontId="6"/>
  </si>
  <si>
    <t>ｺﾄﾞﾝ180Val→Ile</t>
    <phoneticPr fontId="6"/>
  </si>
  <si>
    <t>横浜市立大学附属病院</t>
    <rPh sb="0" eb="2">
      <t>ヨコハマ</t>
    </rPh>
    <rPh sb="2" eb="4">
      <t>シリツ</t>
    </rPh>
    <rPh sb="4" eb="6">
      <t>ダイガク</t>
    </rPh>
    <rPh sb="6" eb="8">
      <t>フゾク</t>
    </rPh>
    <rPh sb="8" eb="10">
      <t>ビョウイン</t>
    </rPh>
    <phoneticPr fontId="6"/>
  </si>
  <si>
    <t>EH</t>
    <phoneticPr fontId="6"/>
  </si>
  <si>
    <t>給食調理</t>
    <rPh sb="0" eb="2">
      <t>キュウショク</t>
    </rPh>
    <rPh sb="2" eb="4">
      <t>チョウリ</t>
    </rPh>
    <phoneticPr fontId="6"/>
  </si>
  <si>
    <t>右聴神経鞘腫</t>
    <rPh sb="0" eb="1">
      <t>ミギ</t>
    </rPh>
    <rPh sb="1" eb="4">
      <t>チョウシンケイ</t>
    </rPh>
    <rPh sb="4" eb="5">
      <t>サヤ</t>
    </rPh>
    <rPh sb="5" eb="6">
      <t>シュ</t>
    </rPh>
    <phoneticPr fontId="6"/>
  </si>
  <si>
    <t>痴呆、はいかい、異常行動、幻視、失見当、記憶障害</t>
    <rPh sb="0" eb="2">
      <t>チホウ</t>
    </rPh>
    <rPh sb="8" eb="10">
      <t>イジョウ</t>
    </rPh>
    <rPh sb="10" eb="12">
      <t>コウドウ</t>
    </rPh>
    <rPh sb="13" eb="15">
      <t>ゲンシ</t>
    </rPh>
    <rPh sb="16" eb="17">
      <t>シツ</t>
    </rPh>
    <rPh sb="17" eb="19">
      <t>ケントウ</t>
    </rPh>
    <rPh sb="20" eb="22">
      <t>キオク</t>
    </rPh>
    <rPh sb="22" eb="24">
      <t>ショウガイ</t>
    </rPh>
    <phoneticPr fontId="6"/>
  </si>
  <si>
    <t>硬膜移植は既に患者（家族）に説明済み（2004/10/31）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</si>
  <si>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足立　朋子</t>
    <rPh sb="0" eb="2">
      <t>アダチ</t>
    </rPh>
    <rPh sb="3" eb="5">
      <t>トモコ</t>
    </rPh>
    <phoneticPr fontId="6"/>
  </si>
  <si>
    <t>DH</t>
    <phoneticPr fontId="6"/>
  </si>
  <si>
    <t>ししゅう業</t>
    <rPh sb="4" eb="5">
      <t>ギョウ</t>
    </rPh>
    <phoneticPr fontId="6"/>
  </si>
  <si>
    <t>肺炎</t>
    <rPh sb="0" eb="2">
      <t>ハイエン</t>
    </rPh>
    <phoneticPr fontId="6"/>
  </si>
  <si>
    <t>376-0011</t>
  </si>
  <si>
    <t>桐生市桐生町2-277</t>
    <rPh sb="0" eb="3">
      <t>キリュウシ</t>
    </rPh>
    <rPh sb="3" eb="6">
      <t>キリュウチョウ</t>
    </rPh>
    <phoneticPr fontId="6"/>
  </si>
  <si>
    <t>岸病院</t>
    <rPh sb="0" eb="1">
      <t>キシ</t>
    </rPh>
    <rPh sb="1" eb="2">
      <t>ビョウ</t>
    </rPh>
    <rPh sb="2" eb="3">
      <t>イン</t>
    </rPh>
    <phoneticPr fontId="6"/>
  </si>
  <si>
    <t>高木　正勝</t>
    <rPh sb="0" eb="2">
      <t>タカキ</t>
    </rPh>
    <rPh sb="3" eb="5">
      <t>マサカツ</t>
    </rPh>
    <phoneticPr fontId="6"/>
  </si>
  <si>
    <t>HS</t>
    <phoneticPr fontId="6"/>
  </si>
  <si>
    <t>看護婦（小児科開業医）</t>
    <rPh sb="0" eb="3">
      <t>カンゴフ</t>
    </rPh>
    <rPh sb="4" eb="7">
      <t>ショウニカ</t>
    </rPh>
    <rPh sb="7" eb="10">
      <t>カイギョウイ</t>
    </rPh>
    <phoneticPr fontId="6"/>
  </si>
  <si>
    <t>魚介類、山羊など</t>
    <rPh sb="0" eb="3">
      <t>ギョカイルイ</t>
    </rPh>
    <rPh sb="4" eb="6">
      <t>ヤギ</t>
    </rPh>
    <phoneticPr fontId="6"/>
  </si>
  <si>
    <t>喘息</t>
    <rPh sb="0" eb="2">
      <t>ゼンソク</t>
    </rPh>
    <phoneticPr fontId="6"/>
  </si>
  <si>
    <t>907-0022</t>
  </si>
  <si>
    <t>石垣市字大川732</t>
    <rPh sb="0" eb="3">
      <t>イシガキシ</t>
    </rPh>
    <rPh sb="3" eb="4">
      <t>アザ</t>
    </rPh>
    <rPh sb="4" eb="6">
      <t>オオカワ</t>
    </rPh>
    <phoneticPr fontId="6"/>
  </si>
  <si>
    <t>沖縄県立八重山病院</t>
    <rPh sb="0" eb="2">
      <t>オキナワ</t>
    </rPh>
    <rPh sb="2" eb="4">
      <t>ケンリツ</t>
    </rPh>
    <rPh sb="4" eb="7">
      <t>ヤエヤマ</t>
    </rPh>
    <rPh sb="7" eb="8">
      <t>ビョウ</t>
    </rPh>
    <rPh sb="8" eb="9">
      <t>イン</t>
    </rPh>
    <phoneticPr fontId="6"/>
  </si>
  <si>
    <t>TH</t>
    <phoneticPr fontId="6"/>
  </si>
  <si>
    <t>意識障害（ボーとして仕事ができない）</t>
    <rPh sb="0" eb="2">
      <t>イシキ</t>
    </rPh>
    <rPh sb="2" eb="4">
      <t>ショウガイ</t>
    </rPh>
    <rPh sb="10" eb="12">
      <t>シゴト</t>
    </rPh>
    <phoneticPr fontId="6"/>
  </si>
  <si>
    <t>901-2214</t>
  </si>
  <si>
    <t>宜野湾市我如古3-20-14</t>
    <rPh sb="0" eb="4">
      <t>ギノワンシ</t>
    </rPh>
    <rPh sb="4" eb="5">
      <t>ガ</t>
    </rPh>
    <rPh sb="5" eb="6">
      <t>ジョ</t>
    </rPh>
    <rPh sb="6" eb="7">
      <t>コ</t>
    </rPh>
    <phoneticPr fontId="6"/>
  </si>
  <si>
    <t>国立病院機構沖縄病院</t>
    <rPh sb="0" eb="2">
      <t>コクリツ</t>
    </rPh>
    <rPh sb="2" eb="4">
      <t>ビョウイン</t>
    </rPh>
    <rPh sb="4" eb="6">
      <t>キコウ</t>
    </rPh>
    <rPh sb="6" eb="8">
      <t>オキナワ</t>
    </rPh>
    <rPh sb="8" eb="9">
      <t>ビョウ</t>
    </rPh>
    <rPh sb="9" eb="10">
      <t>イン</t>
    </rPh>
    <phoneticPr fontId="6"/>
  </si>
  <si>
    <t>成人になるまで運送に使う馬の飼育</t>
    <rPh sb="0" eb="2">
      <t>セイジン</t>
    </rPh>
    <rPh sb="7" eb="9">
      <t>ウンソウ</t>
    </rPh>
    <rPh sb="10" eb="11">
      <t>ツカ</t>
    </rPh>
    <rPh sb="12" eb="13">
      <t>ウマ</t>
    </rPh>
    <rPh sb="14" eb="16">
      <t>シイク</t>
    </rPh>
    <phoneticPr fontId="6"/>
  </si>
  <si>
    <t>昭和５８年に北海道大学で右耳真珠腫の手術</t>
    <rPh sb="0" eb="2">
      <t>ショウワ</t>
    </rPh>
    <rPh sb="4" eb="5">
      <t>ネン</t>
    </rPh>
    <rPh sb="6" eb="9">
      <t>ホッカイドウ</t>
    </rPh>
    <rPh sb="9" eb="11">
      <t>ダイガク</t>
    </rPh>
    <rPh sb="12" eb="14">
      <t>ミギミミ</t>
    </rPh>
    <rPh sb="14" eb="16">
      <t>シンジュ</t>
    </rPh>
    <rPh sb="16" eb="17">
      <t>シュ</t>
    </rPh>
    <rPh sb="18" eb="20">
      <t>シュジュツ</t>
    </rPh>
    <phoneticPr fontId="6"/>
  </si>
  <si>
    <t>注意の障害、会話がかみ合わない</t>
    <rPh sb="0" eb="2">
      <t>チュウイ</t>
    </rPh>
    <rPh sb="3" eb="5">
      <t>ショウガイ</t>
    </rPh>
    <rPh sb="6" eb="8">
      <t>カイワ</t>
    </rPh>
    <rPh sb="11" eb="12">
      <t>ア</t>
    </rPh>
    <phoneticPr fontId="6"/>
  </si>
  <si>
    <t>910-1193</t>
  </si>
  <si>
    <t>吉田郡松岡町下合月23-3</t>
    <rPh sb="0" eb="3">
      <t>ヨシダグン</t>
    </rPh>
    <rPh sb="3" eb="6">
      <t>マツオカマチ</t>
    </rPh>
    <rPh sb="6" eb="9">
      <t>シモアイヅキ</t>
    </rPh>
    <phoneticPr fontId="6"/>
  </si>
  <si>
    <t>福井大学医学部</t>
    <rPh sb="0" eb="2">
      <t>フクイ</t>
    </rPh>
    <rPh sb="2" eb="4">
      <t>ダイガク</t>
    </rPh>
    <rPh sb="4" eb="7">
      <t>イガクブ</t>
    </rPh>
    <phoneticPr fontId="6"/>
  </si>
  <si>
    <t>藤田　祐之</t>
    <rPh sb="0" eb="2">
      <t>フジタ</t>
    </rPh>
    <rPh sb="3" eb="4">
      <t>ユウ</t>
    </rPh>
    <rPh sb="4" eb="5">
      <t>ノ</t>
    </rPh>
    <phoneticPr fontId="6"/>
  </si>
  <si>
    <t>WM</t>
    <phoneticPr fontId="6"/>
  </si>
  <si>
    <t>物忘れ、興味の消失、視覚異常</t>
    <rPh sb="0" eb="2">
      <t>モノワス</t>
    </rPh>
    <rPh sb="4" eb="6">
      <t>キョウミ</t>
    </rPh>
    <rPh sb="7" eb="9">
      <t>ショウシツ</t>
    </rPh>
    <rPh sb="10" eb="14">
      <t>シカクイジョウ</t>
    </rPh>
    <phoneticPr fontId="6"/>
  </si>
  <si>
    <t>474-8511</t>
  </si>
  <si>
    <t>大府市森岡町源吾36-3</t>
    <rPh sb="0" eb="2">
      <t>オオブ</t>
    </rPh>
    <rPh sb="2" eb="3">
      <t>シ</t>
    </rPh>
    <rPh sb="3" eb="6">
      <t>モリオカマチ</t>
    </rPh>
    <rPh sb="6" eb="8">
      <t>ゲンゴ</t>
    </rPh>
    <phoneticPr fontId="6"/>
  </si>
  <si>
    <t>長寿医療ｾﾝﾀｰ</t>
    <rPh sb="0" eb="2">
      <t>チョウジュ</t>
    </rPh>
    <rPh sb="2" eb="4">
      <t>イリョウ</t>
    </rPh>
    <phoneticPr fontId="6"/>
  </si>
  <si>
    <t>山田･鷲見</t>
    <rPh sb="0" eb="2">
      <t>ヤマダ</t>
    </rPh>
    <rPh sb="3" eb="5">
      <t>ワシミ</t>
    </rPh>
    <phoneticPr fontId="6"/>
  </si>
  <si>
    <t>工場、工場現場作業員</t>
    <rPh sb="0" eb="2">
      <t>コウジョウ</t>
    </rPh>
    <rPh sb="3" eb="5">
      <t>コウジョウ</t>
    </rPh>
    <rPh sb="5" eb="7">
      <t>ゲンバ</t>
    </rPh>
    <rPh sb="7" eb="10">
      <t>サギョウイン</t>
    </rPh>
    <phoneticPr fontId="6"/>
  </si>
  <si>
    <t>胃癌のため胃切除</t>
    <rPh sb="0" eb="2">
      <t>イガン</t>
    </rPh>
    <rPh sb="5" eb="6">
      <t>イ</t>
    </rPh>
    <rPh sb="6" eb="8">
      <t>セツジョ</t>
    </rPh>
    <phoneticPr fontId="6"/>
  </si>
  <si>
    <t>歩行障害、視覚異常</t>
    <rPh sb="0" eb="2">
      <t>ホコウ</t>
    </rPh>
    <rPh sb="2" eb="4">
      <t>ショウガイ</t>
    </rPh>
    <rPh sb="5" eb="9">
      <t>シカクイジョウ</t>
    </rPh>
    <phoneticPr fontId="6"/>
  </si>
  <si>
    <t>高知市大川筋1-1-16</t>
    <rPh sb="0" eb="6">
      <t>コウチシオオカワスジ</t>
    </rPh>
    <phoneticPr fontId="6"/>
  </si>
  <si>
    <t>SR</t>
    <phoneticPr fontId="6"/>
  </si>
  <si>
    <t>縫製関係</t>
    <rPh sb="0" eb="2">
      <t>ホウセイ</t>
    </rPh>
    <rPh sb="2" eb="4">
      <t>カンケイ</t>
    </rPh>
    <phoneticPr fontId="6"/>
  </si>
  <si>
    <t>魚介類</t>
    <rPh sb="0" eb="3">
      <t>ギョカイルイ</t>
    </rPh>
    <phoneticPr fontId="6"/>
  </si>
  <si>
    <t>左脳動脈瘤</t>
    <rPh sb="0" eb="1">
      <t>ヒダリ</t>
    </rPh>
    <rPh sb="1" eb="4">
      <t>ノウドウミャク</t>
    </rPh>
    <rPh sb="4" eb="5">
      <t>リュウ</t>
    </rPh>
    <phoneticPr fontId="6"/>
  </si>
  <si>
    <t>食欲不振、めまい感、不眠</t>
    <rPh sb="0" eb="2">
      <t>ショクヨク</t>
    </rPh>
    <rPh sb="2" eb="4">
      <t>フシン</t>
    </rPh>
    <rPh sb="8" eb="9">
      <t>カン</t>
    </rPh>
    <rPh sb="10" eb="12">
      <t>フミン</t>
    </rPh>
    <phoneticPr fontId="6"/>
  </si>
  <si>
    <t>発症後脳外科手術例</t>
    <rPh sb="0" eb="3">
      <t>ハッショウゴ</t>
    </rPh>
    <rPh sb="3" eb="6">
      <t>ノウゲカ</t>
    </rPh>
    <rPh sb="6" eb="9">
      <t>シュジュツレイ</t>
    </rPh>
    <phoneticPr fontId="6"/>
  </si>
  <si>
    <t>134-0084</t>
  </si>
  <si>
    <t>江戸川区東葛西6-30-3</t>
    <rPh sb="0" eb="4">
      <t>エドガワク</t>
    </rPh>
    <rPh sb="4" eb="5">
      <t>ヒガシ</t>
    </rPh>
    <rPh sb="5" eb="7">
      <t>カサイ</t>
    </rPh>
    <phoneticPr fontId="6"/>
  </si>
  <si>
    <t>葛西循環器脳神経外科病院</t>
    <rPh sb="0" eb="2">
      <t>カサイ</t>
    </rPh>
    <rPh sb="2" eb="5">
      <t>ジュンカンキ</t>
    </rPh>
    <rPh sb="5" eb="8">
      <t>ノウシンケイ</t>
    </rPh>
    <rPh sb="8" eb="10">
      <t>ゲカ</t>
    </rPh>
    <rPh sb="10" eb="12">
      <t>ビョウイン</t>
    </rPh>
    <phoneticPr fontId="6"/>
  </si>
  <si>
    <t>木原　光昭</t>
    <rPh sb="0" eb="2">
      <t>キハラ</t>
    </rPh>
    <rPh sb="3" eb="5">
      <t>ミツアキ</t>
    </rPh>
    <phoneticPr fontId="6"/>
  </si>
  <si>
    <t>不明（主婦？）</t>
    <rPh sb="0" eb="2">
      <t>フメイ</t>
    </rPh>
    <rPh sb="3" eb="5">
      <t>シュフ</t>
    </rPh>
    <phoneticPr fontId="6"/>
  </si>
  <si>
    <t>椎弓形成術、白内障</t>
    <rPh sb="0" eb="1">
      <t>ツイ</t>
    </rPh>
    <rPh sb="1" eb="2">
      <t>キュウ</t>
    </rPh>
    <rPh sb="2" eb="4">
      <t>ケイセイ</t>
    </rPh>
    <rPh sb="4" eb="5">
      <t>ジュツ</t>
    </rPh>
    <rPh sb="6" eb="9">
      <t>ハクナイショウ</t>
    </rPh>
    <phoneticPr fontId="6"/>
  </si>
  <si>
    <t>304-0056</t>
  </si>
  <si>
    <t>下妻市長塚48-1</t>
    <rPh sb="0" eb="2">
      <t>シモヅマ</t>
    </rPh>
    <rPh sb="2" eb="3">
      <t>シ</t>
    </rPh>
    <rPh sb="3" eb="5">
      <t>ナガツカ</t>
    </rPh>
    <phoneticPr fontId="6"/>
  </si>
  <si>
    <t>湖南病院</t>
    <rPh sb="0" eb="2">
      <t>コナン</t>
    </rPh>
    <rPh sb="2" eb="4">
      <t>ビョウイン</t>
    </rPh>
    <phoneticPr fontId="6"/>
  </si>
  <si>
    <t>YS</t>
    <phoneticPr fontId="6"/>
  </si>
  <si>
    <t>食肉用の鶏を殺すアルバイト→かまぼこ工場→畑仕事</t>
    <rPh sb="0" eb="3">
      <t>ショクニクヨウ</t>
    </rPh>
    <rPh sb="4" eb="5">
      <t>ニワトリ</t>
    </rPh>
    <rPh sb="6" eb="7">
      <t>コロ</t>
    </rPh>
    <rPh sb="18" eb="20">
      <t>コウジョウ</t>
    </rPh>
    <rPh sb="21" eb="24">
      <t>ハタケシゴト</t>
    </rPh>
    <phoneticPr fontId="6"/>
  </si>
  <si>
    <t>健康食品をよくたべていた</t>
    <rPh sb="0" eb="2">
      <t>ケンコウ</t>
    </rPh>
    <rPh sb="2" eb="4">
      <t>ショクヒン</t>
    </rPh>
    <phoneticPr fontId="6"/>
  </si>
  <si>
    <t>小児期に左眼球摘出、子宮筋腫</t>
    <rPh sb="0" eb="2">
      <t>ショウニ</t>
    </rPh>
    <rPh sb="2" eb="3">
      <t>キ</t>
    </rPh>
    <rPh sb="4" eb="5">
      <t>ヒダリ</t>
    </rPh>
    <rPh sb="5" eb="7">
      <t>ガンキュウ</t>
    </rPh>
    <rPh sb="7" eb="9">
      <t>テキシュツ</t>
    </rPh>
    <rPh sb="10" eb="12">
      <t>シキュウ</t>
    </rPh>
    <rPh sb="12" eb="14">
      <t>キンシュ</t>
    </rPh>
    <phoneticPr fontId="6"/>
  </si>
  <si>
    <t>807-8555</t>
  </si>
  <si>
    <t>北九州市八幡西区医生ヶ丘1-1</t>
    <rPh sb="0" eb="4">
      <t>キタキュウシュウシ</t>
    </rPh>
    <rPh sb="4" eb="6">
      <t>ヤハタ</t>
    </rPh>
    <rPh sb="6" eb="8">
      <t>ニシク</t>
    </rPh>
    <rPh sb="8" eb="12">
      <t>イセイガオカ</t>
    </rPh>
    <phoneticPr fontId="6"/>
  </si>
  <si>
    <t>産業医科大学</t>
    <rPh sb="0" eb="2">
      <t>サンギョウ</t>
    </rPh>
    <rPh sb="2" eb="6">
      <t>イカダイガク</t>
    </rPh>
    <phoneticPr fontId="6"/>
  </si>
  <si>
    <t>田中　優子</t>
    <rPh sb="0" eb="2">
      <t>タナカ</t>
    </rPh>
    <rPh sb="3" eb="5">
      <t>ユウコ</t>
    </rPh>
    <phoneticPr fontId="6"/>
  </si>
  <si>
    <t>牛肉</t>
    <rPh sb="0" eb="2">
      <t>ギュウニク</t>
    </rPh>
    <phoneticPr fontId="6"/>
  </si>
  <si>
    <t>349-0196</t>
  </si>
  <si>
    <t>蓮田市黒浜4147</t>
    <rPh sb="0" eb="3">
      <t>ハスダシ</t>
    </rPh>
    <rPh sb="3" eb="5">
      <t>クロハマ</t>
    </rPh>
    <phoneticPr fontId="6"/>
  </si>
  <si>
    <t>国立療養所東埼玉病院</t>
    <rPh sb="0" eb="2">
      <t>コクリツ</t>
    </rPh>
    <rPh sb="2" eb="5">
      <t>リョウヨウショ</t>
    </rPh>
    <rPh sb="5" eb="6">
      <t>ヒガシ</t>
    </rPh>
    <rPh sb="6" eb="8">
      <t>サイタマ</t>
    </rPh>
    <rPh sb="8" eb="10">
      <t>ビョウイン</t>
    </rPh>
    <phoneticPr fontId="6"/>
  </si>
  <si>
    <t>851-2103</t>
  </si>
  <si>
    <t>長崎県西彼杵郡時津町元村郷800</t>
    <rPh sb="0" eb="1">
      <t>チョウ</t>
    </rPh>
    <rPh sb="1" eb="2">
      <t>ザキ</t>
    </rPh>
    <rPh sb="2" eb="3">
      <t>ケン</t>
    </rPh>
    <rPh sb="3" eb="4">
      <t>ニシ</t>
    </rPh>
    <rPh sb="4" eb="5">
      <t>カレ</t>
    </rPh>
    <rPh sb="5" eb="6">
      <t>キネ</t>
    </rPh>
    <rPh sb="6" eb="7">
      <t>グン</t>
    </rPh>
    <rPh sb="7" eb="9">
      <t>トキツ</t>
    </rPh>
    <rPh sb="9" eb="10">
      <t>マチ</t>
    </rPh>
    <rPh sb="10" eb="12">
      <t>モトムラ</t>
    </rPh>
    <rPh sb="12" eb="13">
      <t>ゴウ</t>
    </rPh>
    <phoneticPr fontId="6"/>
  </si>
  <si>
    <t>長崎北病院</t>
    <rPh sb="0" eb="2">
      <t>ナガサキ</t>
    </rPh>
    <rPh sb="2" eb="3">
      <t>キタ</t>
    </rPh>
    <rPh sb="3" eb="5">
      <t>ビョウイン</t>
    </rPh>
    <phoneticPr fontId="6"/>
  </si>
  <si>
    <t>佐藤　聡</t>
    <rPh sb="0" eb="2">
      <t>サトウ</t>
    </rPh>
    <rPh sb="3" eb="4">
      <t>サトシ</t>
    </rPh>
    <phoneticPr fontId="6"/>
  </si>
  <si>
    <t>KJ</t>
    <phoneticPr fontId="6"/>
  </si>
  <si>
    <t>前立腺癌、高血圧</t>
    <rPh sb="0" eb="3">
      <t>ゼンリツセン</t>
    </rPh>
    <rPh sb="3" eb="4">
      <t>ガン</t>
    </rPh>
    <rPh sb="5" eb="8">
      <t>コウケツアツ</t>
    </rPh>
    <phoneticPr fontId="6"/>
  </si>
  <si>
    <t>意欲低下、痴呆</t>
    <rPh sb="0" eb="2">
      <t>イヨク</t>
    </rPh>
    <rPh sb="2" eb="4">
      <t>テイカ</t>
    </rPh>
    <rPh sb="5" eb="7">
      <t>チホウ</t>
    </rPh>
    <phoneticPr fontId="6"/>
  </si>
  <si>
    <t>761-1402</t>
  </si>
  <si>
    <t>香川郡香南町由佐113-1</t>
    <rPh sb="0" eb="3">
      <t>カガワグン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</si>
  <si>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いわき病院</t>
    <rPh sb="3" eb="5">
      <t>ビョウイン</t>
    </rPh>
    <phoneticPr fontId="6"/>
  </si>
  <si>
    <t>早原　敏之</t>
    <rPh sb="0" eb="1">
      <t>ハヤ</t>
    </rPh>
    <rPh sb="1" eb="2">
      <t>ハラ</t>
    </rPh>
    <rPh sb="3" eb="5">
      <t>トシユキ</t>
    </rPh>
    <phoneticPr fontId="6"/>
  </si>
  <si>
    <t>TK</t>
    <phoneticPr fontId="6"/>
  </si>
  <si>
    <t>顔面けいれん（手術）</t>
    <rPh sb="0" eb="2">
      <t>ガンメン</t>
    </rPh>
    <rPh sb="7" eb="9">
      <t>シュジュツ</t>
    </rPh>
    <phoneticPr fontId="6"/>
  </si>
  <si>
    <t>痴呆、ふらつき</t>
    <rPh sb="0" eb="2">
      <t>チホウ</t>
    </rPh>
    <phoneticPr fontId="6"/>
  </si>
  <si>
    <t>563-8510</t>
  </si>
  <si>
    <t>大阪府池田市城南3-1-18</t>
    <rPh sb="0" eb="3">
      <t>オオサカフ</t>
    </rPh>
    <rPh sb="3" eb="6">
      <t>イケダシ</t>
    </rPh>
    <rPh sb="6" eb="8">
      <t>ジョウナン</t>
    </rPh>
    <phoneticPr fontId="6"/>
  </si>
  <si>
    <t>市立池田病院</t>
    <rPh sb="0" eb="2">
      <t>シリツ</t>
    </rPh>
    <rPh sb="2" eb="4">
      <t>イケダ</t>
    </rPh>
    <rPh sb="4" eb="6">
      <t>ビョウイン</t>
    </rPh>
    <phoneticPr fontId="6"/>
  </si>
  <si>
    <t>藤田　千絵</t>
    <rPh sb="0" eb="2">
      <t>フジタ</t>
    </rPh>
    <rPh sb="3" eb="5">
      <t>チエ</t>
    </rPh>
    <phoneticPr fontId="6"/>
  </si>
  <si>
    <t>呂律困難、痴呆</t>
    <rPh sb="0" eb="2">
      <t>ロレツ</t>
    </rPh>
    <rPh sb="2" eb="4">
      <t>コンナン</t>
    </rPh>
    <rPh sb="5" eb="7">
      <t>チホウ</t>
    </rPh>
    <phoneticPr fontId="6"/>
  </si>
  <si>
    <t>津市大里窪田町357番地</t>
    <rPh sb="0" eb="2">
      <t>ツシ</t>
    </rPh>
    <rPh sb="2" eb="4">
      <t>オオサト</t>
    </rPh>
    <rPh sb="4" eb="7">
      <t>クボタマチ</t>
    </rPh>
    <rPh sb="10" eb="12">
      <t>バンチ</t>
    </rPh>
    <phoneticPr fontId="6"/>
  </si>
  <si>
    <t>国立病院機構　三重病院</t>
    <rPh sb="0" eb="2">
      <t>コクリツ</t>
    </rPh>
    <rPh sb="2" eb="4">
      <t>ビョウイン</t>
    </rPh>
    <rPh sb="4" eb="6">
      <t>キコウ</t>
    </rPh>
    <rPh sb="7" eb="9">
      <t>ミエ</t>
    </rPh>
    <rPh sb="9" eb="11">
      <t>ビョウイン</t>
    </rPh>
    <phoneticPr fontId="6"/>
  </si>
  <si>
    <t>町野　由佳</t>
    <rPh sb="0" eb="1">
      <t>マチ</t>
    </rPh>
    <rPh sb="1" eb="2">
      <t>ノ</t>
    </rPh>
    <rPh sb="3" eb="5">
      <t>ユカ</t>
    </rPh>
    <phoneticPr fontId="6"/>
  </si>
  <si>
    <t>KA</t>
    <phoneticPr fontId="6"/>
  </si>
  <si>
    <t>北海道</t>
    <rPh sb="0" eb="2">
      <t>ホッカイ</t>
    </rPh>
    <rPh sb="2" eb="3">
      <t>ドウ</t>
    </rPh>
    <phoneticPr fontId="6"/>
  </si>
  <si>
    <t>子宮筋腫、肺結核</t>
    <rPh sb="0" eb="2">
      <t>シキュウ</t>
    </rPh>
    <rPh sb="2" eb="4">
      <t>キンシュ</t>
    </rPh>
    <rPh sb="5" eb="8">
      <t>ハイケッカク</t>
    </rPh>
    <phoneticPr fontId="6"/>
  </si>
  <si>
    <t>063-0804</t>
  </si>
  <si>
    <t>札幌市西区二十四軒4条2-8-28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</si>
  <si>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西村病院</t>
    <rPh sb="0" eb="2">
      <t>ニシムラ</t>
    </rPh>
    <rPh sb="2" eb="4">
      <t>ビョウイン</t>
    </rPh>
    <phoneticPr fontId="6"/>
  </si>
  <si>
    <t>浦　英樹</t>
    <rPh sb="0" eb="1">
      <t>ウラ</t>
    </rPh>
    <rPh sb="2" eb="4">
      <t>ヒデキ</t>
    </rPh>
    <phoneticPr fontId="6"/>
  </si>
  <si>
    <t>FS</t>
    <phoneticPr fontId="6"/>
  </si>
  <si>
    <t>商店経営</t>
    <rPh sb="0" eb="2">
      <t>ショウテン</t>
    </rPh>
    <rPh sb="2" eb="4">
      <t>ケイエイ</t>
    </rPh>
    <phoneticPr fontId="6"/>
  </si>
  <si>
    <t>左腎摘出</t>
    <rPh sb="0" eb="1">
      <t>ヒダリ</t>
    </rPh>
    <rPh sb="1" eb="2">
      <t>ジン</t>
    </rPh>
    <rPh sb="2" eb="4">
      <t>テキシュツ</t>
    </rPh>
    <phoneticPr fontId="6"/>
  </si>
  <si>
    <t>080-0010</t>
  </si>
  <si>
    <t>帯広市大通り南4-1</t>
    <rPh sb="0" eb="3">
      <t>オビヒロシ</t>
    </rPh>
    <rPh sb="3" eb="5">
      <t>オオドオリ</t>
    </rPh>
    <rPh sb="6" eb="7">
      <t>ミナミ</t>
    </rPh>
    <phoneticPr fontId="6"/>
  </si>
  <si>
    <t>黒澤病院</t>
    <rPh sb="0" eb="2">
      <t>クロサワ</t>
    </rPh>
    <rPh sb="2" eb="4">
      <t>ビョウイン</t>
    </rPh>
    <phoneticPr fontId="6"/>
  </si>
  <si>
    <t>北守　茂</t>
    <rPh sb="0" eb="1">
      <t>キタ</t>
    </rPh>
    <rPh sb="1" eb="2">
      <t>モリ</t>
    </rPh>
    <rPh sb="3" eb="4">
      <t>シゲル</t>
    </rPh>
    <phoneticPr fontId="6"/>
  </si>
  <si>
    <t>右上肢のミオクローヌス（ピクツキ）</t>
    <rPh sb="0" eb="1">
      <t>ミギ</t>
    </rPh>
    <rPh sb="1" eb="3">
      <t>ジョウシ</t>
    </rPh>
    <phoneticPr fontId="6"/>
  </si>
  <si>
    <t>892-8502</t>
  </si>
  <si>
    <t>鹿児島市下竜尾町4番16号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rPh sb="9" eb="10">
      <t>バン</t>
    </rPh>
    <rPh sb="12" eb="13">
      <t>ゴウ</t>
    </rPh>
    <phoneticPr fontId="6"/>
  </si>
  <si>
    <t>今給黎総合病院</t>
    <rPh sb="0" eb="1">
      <t>イマ</t>
    </rPh>
    <rPh sb="1" eb="2">
      <t>キュウ</t>
    </rPh>
    <rPh sb="2" eb="3">
      <t>レイ</t>
    </rPh>
    <rPh sb="3" eb="5">
      <t>ソウゴウ</t>
    </rPh>
    <rPh sb="5" eb="7">
      <t>ビョウイン</t>
    </rPh>
    <phoneticPr fontId="6"/>
  </si>
  <si>
    <t>丸山　芳一</t>
    <rPh sb="0" eb="2">
      <t>マルヤマ</t>
    </rPh>
    <rPh sb="3" eb="5">
      <t>ヨシイチ</t>
    </rPh>
    <phoneticPr fontId="6"/>
  </si>
  <si>
    <t>OY</t>
    <phoneticPr fontId="6"/>
  </si>
  <si>
    <t>洋菓子店勤務</t>
    <rPh sb="0" eb="3">
      <t>ヨウガシ</t>
    </rPh>
    <rPh sb="3" eb="4">
      <t>テン</t>
    </rPh>
    <rPh sb="4" eb="6">
      <t>キンム</t>
    </rPh>
    <phoneticPr fontId="6"/>
  </si>
  <si>
    <t>左上肢骨折、胆石症、高血圧症</t>
    <rPh sb="0" eb="1">
      <t>ヒダリ</t>
    </rPh>
    <rPh sb="1" eb="3">
      <t>ジョウシ</t>
    </rPh>
    <rPh sb="3" eb="5">
      <t>コッセツ</t>
    </rPh>
    <rPh sb="6" eb="9">
      <t>タンセキショウ</t>
    </rPh>
    <rPh sb="10" eb="14">
      <t>コウケツアツショウ</t>
    </rPh>
    <phoneticPr fontId="6"/>
  </si>
  <si>
    <t>無頓着（性格変化）</t>
    <rPh sb="0" eb="3">
      <t>ムトンチャク</t>
    </rPh>
    <rPh sb="4" eb="6">
      <t>セイカク</t>
    </rPh>
    <rPh sb="6" eb="8">
      <t>ヘンカ</t>
    </rPh>
    <phoneticPr fontId="6"/>
  </si>
  <si>
    <t>2004/8825</t>
    <phoneticPr fontId="6"/>
  </si>
  <si>
    <t>横浜市金沢区福浦3-9</t>
    <rPh sb="0" eb="8">
      <t>ヨコハマシカナザワクフクウラ</t>
    </rPh>
    <phoneticPr fontId="6"/>
  </si>
  <si>
    <t>小山　重夫</t>
    <rPh sb="0" eb="2">
      <t>コヤマ</t>
    </rPh>
    <rPh sb="3" eb="5">
      <t>シゲオ</t>
    </rPh>
    <phoneticPr fontId="6"/>
  </si>
  <si>
    <t>HE</t>
    <phoneticPr fontId="6"/>
  </si>
  <si>
    <t>公務員（図書館員）</t>
    <rPh sb="0" eb="3">
      <t>コウムイン</t>
    </rPh>
    <rPh sb="4" eb="7">
      <t>トショカン</t>
    </rPh>
    <rPh sb="7" eb="8">
      <t>イン</t>
    </rPh>
    <phoneticPr fontId="6"/>
  </si>
  <si>
    <t>特別なし</t>
    <rPh sb="0" eb="2">
      <t>トクベツ</t>
    </rPh>
    <phoneticPr fontId="6"/>
  </si>
  <si>
    <t>910-8526</t>
  </si>
  <si>
    <t>福井市四ツ井2-8-1</t>
    <rPh sb="0" eb="3">
      <t>フクイシ</t>
    </rPh>
    <rPh sb="3" eb="4">
      <t>ヨ</t>
    </rPh>
    <rPh sb="5" eb="6">
      <t>イ</t>
    </rPh>
    <phoneticPr fontId="6"/>
  </si>
  <si>
    <t>福井県立病院</t>
    <rPh sb="0" eb="2">
      <t>フクイ</t>
    </rPh>
    <rPh sb="2" eb="4">
      <t>ケンリツ</t>
    </rPh>
    <rPh sb="4" eb="6">
      <t>ビョウイン</t>
    </rPh>
    <phoneticPr fontId="6"/>
  </si>
  <si>
    <t>宮地　裕文</t>
    <rPh sb="0" eb="2">
      <t>ミヤジ</t>
    </rPh>
    <rPh sb="3" eb="5">
      <t>ヒロフミ</t>
    </rPh>
    <phoneticPr fontId="6"/>
  </si>
  <si>
    <t>TC</t>
    <phoneticPr fontId="6"/>
  </si>
  <si>
    <t>東京都職員</t>
    <rPh sb="0" eb="3">
      <t>トウキョウト</t>
    </rPh>
    <rPh sb="3" eb="5">
      <t>ショクイン</t>
    </rPh>
    <phoneticPr fontId="6"/>
  </si>
  <si>
    <t>帝王切開</t>
    <rPh sb="0" eb="2">
      <t>テイオウ</t>
    </rPh>
    <rPh sb="2" eb="4">
      <t>セッカイ</t>
    </rPh>
    <phoneticPr fontId="6"/>
  </si>
  <si>
    <t>chorea（左側）</t>
    <rPh sb="7" eb="9">
      <t>ヒダリガワ</t>
    </rPh>
    <phoneticPr fontId="6"/>
  </si>
  <si>
    <t>山崎　昌子</t>
    <rPh sb="0" eb="2">
      <t>ヤマサキ</t>
    </rPh>
    <rPh sb="3" eb="5">
      <t>マサコ</t>
    </rPh>
    <phoneticPr fontId="6"/>
  </si>
  <si>
    <t>MY</t>
    <phoneticPr fontId="6"/>
  </si>
  <si>
    <t>土木関係</t>
    <rPh sb="0" eb="2">
      <t>ドボク</t>
    </rPh>
    <rPh sb="2" eb="4">
      <t>カンケイ</t>
    </rPh>
    <phoneticPr fontId="6"/>
  </si>
  <si>
    <t>腰痛</t>
    <rPh sb="0" eb="2">
      <t>ヨウツウ</t>
    </rPh>
    <phoneticPr fontId="6"/>
  </si>
  <si>
    <t>030-8553</t>
  </si>
  <si>
    <t>青森市東造道2丁目1-1</t>
    <rPh sb="0" eb="3">
      <t>アオモリシ</t>
    </rPh>
    <rPh sb="3" eb="4">
      <t>ヒガシ</t>
    </rPh>
    <rPh sb="4" eb="5">
      <t>ゾウ</t>
    </rPh>
    <rPh sb="5" eb="6">
      <t>ミチ</t>
    </rPh>
    <rPh sb="7" eb="9">
      <t>チョウメ</t>
    </rPh>
    <phoneticPr fontId="6"/>
  </si>
  <si>
    <t>青森県立中央病院</t>
    <rPh sb="0" eb="2">
      <t>アオモリ</t>
    </rPh>
    <rPh sb="2" eb="4">
      <t>ケンリツ</t>
    </rPh>
    <rPh sb="4" eb="6">
      <t>チュウオウ</t>
    </rPh>
    <rPh sb="6" eb="8">
      <t>ビョウイン</t>
    </rPh>
    <phoneticPr fontId="6"/>
  </si>
  <si>
    <t>田野﨑　真人</t>
    <rPh sb="0" eb="2">
      <t>タノ</t>
    </rPh>
    <rPh sb="2" eb="3">
      <t>サキ</t>
    </rPh>
    <rPh sb="4" eb="5">
      <t>マコト</t>
    </rPh>
    <rPh sb="5" eb="6">
      <t>ヒト</t>
    </rPh>
    <phoneticPr fontId="6"/>
  </si>
  <si>
    <t>SS</t>
    <phoneticPr fontId="6"/>
  </si>
  <si>
    <t>940-2085</t>
  </si>
  <si>
    <t>長岡市寺島町297-1</t>
    <rPh sb="0" eb="3">
      <t>ナガオカシ</t>
    </rPh>
    <rPh sb="3" eb="5">
      <t>テラシマ</t>
    </rPh>
    <rPh sb="5" eb="6">
      <t>マチ</t>
    </rPh>
    <phoneticPr fontId="6"/>
  </si>
  <si>
    <t>長岡赤十字病院</t>
    <rPh sb="0" eb="2">
      <t>ナガオカ</t>
    </rPh>
    <rPh sb="2" eb="5">
      <t>セキジュウジ</t>
    </rPh>
    <rPh sb="5" eb="7">
      <t>ビョウイン</t>
    </rPh>
    <phoneticPr fontId="6"/>
  </si>
  <si>
    <t>梅田　麻衣子</t>
    <rPh sb="0" eb="2">
      <t>ウメダ</t>
    </rPh>
    <rPh sb="3" eb="6">
      <t>マイコ</t>
    </rPh>
    <phoneticPr fontId="6"/>
  </si>
  <si>
    <t>UT</t>
    <phoneticPr fontId="6"/>
  </si>
  <si>
    <t>姉2人が痴呆</t>
    <rPh sb="0" eb="1">
      <t>アネ</t>
    </rPh>
    <rPh sb="2" eb="3">
      <t>ニン</t>
    </rPh>
    <rPh sb="4" eb="6">
      <t>チホウ</t>
    </rPh>
    <phoneticPr fontId="6"/>
  </si>
  <si>
    <t>小学校校長、町監査役</t>
    <rPh sb="0" eb="3">
      <t>ショウガッコウ</t>
    </rPh>
    <rPh sb="3" eb="5">
      <t>コウチョウ</t>
    </rPh>
    <rPh sb="6" eb="7">
      <t>マチ</t>
    </rPh>
    <rPh sb="7" eb="10">
      <t>カンサヤク</t>
    </rPh>
    <phoneticPr fontId="6"/>
  </si>
  <si>
    <t>胃癌、白内障</t>
    <rPh sb="0" eb="2">
      <t>イガン</t>
    </rPh>
    <rPh sb="3" eb="6">
      <t>ハクナイショウ</t>
    </rPh>
    <phoneticPr fontId="6"/>
  </si>
  <si>
    <t>歩行時のふらつき、動作緩慢</t>
    <rPh sb="0" eb="2">
      <t>ホコウ</t>
    </rPh>
    <rPh sb="2" eb="3">
      <t>ジ</t>
    </rPh>
    <rPh sb="9" eb="11">
      <t>ドウサ</t>
    </rPh>
    <rPh sb="11" eb="13">
      <t>カンマン</t>
    </rPh>
    <phoneticPr fontId="6"/>
  </si>
  <si>
    <t>codon180:Val/Ile</t>
    <phoneticPr fontId="6"/>
  </si>
  <si>
    <t>川井　元晴</t>
    <rPh sb="0" eb="2">
      <t>カワイ</t>
    </rPh>
    <rPh sb="3" eb="5">
      <t>モトハル</t>
    </rPh>
    <phoneticPr fontId="6"/>
  </si>
  <si>
    <t>食堂経営→アルミ回収</t>
    <rPh sb="0" eb="2">
      <t>ショクドウ</t>
    </rPh>
    <rPh sb="2" eb="4">
      <t>ケイエイ</t>
    </rPh>
    <rPh sb="8" eb="10">
      <t>カイシュウ</t>
    </rPh>
    <phoneticPr fontId="6"/>
  </si>
  <si>
    <t>幻覚</t>
    <rPh sb="0" eb="2">
      <t>ゲンカク</t>
    </rPh>
    <phoneticPr fontId="6"/>
  </si>
  <si>
    <t>818-8516</t>
  </si>
  <si>
    <t>太宰府市五条3-8-1</t>
    <rPh sb="0" eb="4">
      <t>ダザイフシ</t>
    </rPh>
    <rPh sb="4" eb="5">
      <t>5</t>
    </rPh>
    <rPh sb="5" eb="6">
      <t>ジョウ</t>
    </rPh>
    <phoneticPr fontId="6"/>
  </si>
  <si>
    <t>福岡県立太宰府病院</t>
    <rPh sb="0" eb="2">
      <t>フクオカ</t>
    </rPh>
    <rPh sb="2" eb="4">
      <t>ケンリツ</t>
    </rPh>
    <rPh sb="4" eb="7">
      <t>ダザイフ</t>
    </rPh>
    <rPh sb="7" eb="9">
      <t>ビョウイン</t>
    </rPh>
    <phoneticPr fontId="6"/>
  </si>
  <si>
    <t>山下　法文</t>
    <rPh sb="0" eb="2">
      <t>ヤマシタ</t>
    </rPh>
    <rPh sb="3" eb="4">
      <t>ホウ</t>
    </rPh>
    <rPh sb="4" eb="5">
      <t>フミ</t>
    </rPh>
    <phoneticPr fontId="6"/>
  </si>
  <si>
    <t>TH</t>
    <phoneticPr fontId="6"/>
  </si>
  <si>
    <t>保険会社の外交員</t>
    <rPh sb="0" eb="2">
      <t>ホケン</t>
    </rPh>
    <rPh sb="2" eb="4">
      <t>ガイシャ</t>
    </rPh>
    <rPh sb="5" eb="8">
      <t>ガイコウイン</t>
    </rPh>
    <phoneticPr fontId="6"/>
  </si>
  <si>
    <t>肉類は嫌い</t>
    <rPh sb="0" eb="2">
      <t>ニクルイ</t>
    </rPh>
    <rPh sb="3" eb="4">
      <t>キラ</t>
    </rPh>
    <phoneticPr fontId="6"/>
  </si>
  <si>
    <t>話がスムーズにできない</t>
    <rPh sb="0" eb="1">
      <t>ハナシ</t>
    </rPh>
    <phoneticPr fontId="6"/>
  </si>
  <si>
    <t>990-0876</t>
  </si>
  <si>
    <t>山県市行才126-2</t>
    <rPh sb="0" eb="3">
      <t>ヤマガタシ</t>
    </rPh>
    <rPh sb="3" eb="4">
      <t>イ</t>
    </rPh>
    <rPh sb="4" eb="5">
      <t>サイ</t>
    </rPh>
    <phoneticPr fontId="6"/>
  </si>
  <si>
    <t>国立病院機構山形病院</t>
    <rPh sb="0" eb="2">
      <t>コクリツ</t>
    </rPh>
    <rPh sb="2" eb="4">
      <t>ビョウイン</t>
    </rPh>
    <rPh sb="4" eb="6">
      <t>キコウ</t>
    </rPh>
    <rPh sb="6" eb="8">
      <t>ヤマガタ</t>
    </rPh>
    <rPh sb="8" eb="10">
      <t>ビョウイン</t>
    </rPh>
    <phoneticPr fontId="6"/>
  </si>
  <si>
    <t>亀谷　剛</t>
    <rPh sb="0" eb="2">
      <t>カメタニ</t>
    </rPh>
    <rPh sb="3" eb="4">
      <t>ゴウ</t>
    </rPh>
    <phoneticPr fontId="6"/>
  </si>
  <si>
    <t>牛肉やその他の肉</t>
    <rPh sb="0" eb="2">
      <t>ギュウニク</t>
    </rPh>
    <rPh sb="5" eb="6">
      <t>タ</t>
    </rPh>
    <rPh sb="7" eb="8">
      <t>ニク</t>
    </rPh>
    <phoneticPr fontId="6"/>
  </si>
  <si>
    <t>牛、豚、鶏（３０年以上前）</t>
    <rPh sb="0" eb="1">
      <t>ウシ</t>
    </rPh>
    <rPh sb="2" eb="3">
      <t>ブタ</t>
    </rPh>
    <rPh sb="4" eb="5">
      <t>ニワトリ</t>
    </rPh>
    <rPh sb="8" eb="11">
      <t>ネンイジョウ</t>
    </rPh>
    <rPh sb="11" eb="12">
      <t>マエ</t>
    </rPh>
    <phoneticPr fontId="6"/>
  </si>
  <si>
    <t>M232R</t>
    <phoneticPr fontId="6"/>
  </si>
  <si>
    <t>982-8555</t>
  </si>
  <si>
    <t>仙台市太白区鈎取本町2-11-11</t>
    <rPh sb="0" eb="3">
      <t>センダイシ</t>
    </rPh>
    <rPh sb="3" eb="4">
      <t>フト</t>
    </rPh>
    <rPh sb="4" eb="5">
      <t>シロ</t>
    </rPh>
    <rPh sb="5" eb="6">
      <t>ク</t>
    </rPh>
    <rPh sb="7" eb="8">
      <t>ト</t>
    </rPh>
    <rPh sb="8" eb="10">
      <t>ホンチョウ</t>
    </rPh>
    <phoneticPr fontId="6"/>
  </si>
  <si>
    <t>西多賀病院</t>
    <rPh sb="0" eb="3">
      <t>ニシタガ</t>
    </rPh>
    <rPh sb="3" eb="5">
      <t>ビョウイン</t>
    </rPh>
    <phoneticPr fontId="6"/>
  </si>
  <si>
    <t>母と兄がCJD</t>
    <rPh sb="0" eb="1">
      <t>ハハ</t>
    </rPh>
    <rPh sb="2" eb="3">
      <t>アニ</t>
    </rPh>
    <phoneticPr fontId="6"/>
  </si>
  <si>
    <t>兄、母</t>
    <rPh sb="0" eb="1">
      <t>アニ</t>
    </rPh>
    <rPh sb="2" eb="3">
      <t>ハハ</t>
    </rPh>
    <phoneticPr fontId="6"/>
  </si>
  <si>
    <t>子宮癌</t>
    <rPh sb="0" eb="2">
      <t>シキュウ</t>
    </rPh>
    <rPh sb="2" eb="3">
      <t>ガン</t>
    </rPh>
    <phoneticPr fontId="6"/>
  </si>
  <si>
    <t>不眠、頭重感、家事のまちがい</t>
    <rPh sb="0" eb="2">
      <t>フミン</t>
    </rPh>
    <rPh sb="3" eb="4">
      <t>ズ</t>
    </rPh>
    <rPh sb="4" eb="5">
      <t>ジュウ</t>
    </rPh>
    <rPh sb="5" eb="6">
      <t>カン</t>
    </rPh>
    <rPh sb="7" eb="9">
      <t>カジ</t>
    </rPh>
    <phoneticPr fontId="6"/>
  </si>
  <si>
    <t>E200K</t>
    <phoneticPr fontId="6"/>
  </si>
  <si>
    <t>仙台市青葉区西陵町1-1</t>
    <rPh sb="0" eb="3">
      <t>センダイシ</t>
    </rPh>
    <rPh sb="3" eb="6">
      <t>アオバク</t>
    </rPh>
    <rPh sb="6" eb="9">
      <t>セイリョウマチ</t>
    </rPh>
    <phoneticPr fontId="6"/>
  </si>
  <si>
    <t>東北大学病院</t>
    <rPh sb="0" eb="2">
      <t>トウホク</t>
    </rPh>
    <rPh sb="2" eb="4">
      <t>ダイガク</t>
    </rPh>
    <rPh sb="4" eb="6">
      <t>ビョウイン</t>
    </rPh>
    <phoneticPr fontId="6"/>
  </si>
  <si>
    <t>志賀･長谷川･菅野</t>
    <rPh sb="0" eb="2">
      <t>シガ</t>
    </rPh>
    <rPh sb="3" eb="6">
      <t>ハセガワ</t>
    </rPh>
    <rPh sb="7" eb="9">
      <t>スガノ</t>
    </rPh>
    <phoneticPr fontId="6"/>
  </si>
  <si>
    <t>KY</t>
    <phoneticPr fontId="6"/>
  </si>
  <si>
    <t>主婦、農業</t>
    <rPh sb="0" eb="2">
      <t>シュフ</t>
    </rPh>
    <rPh sb="3" eb="5">
      <t>ノウギョウ</t>
    </rPh>
    <phoneticPr fontId="6"/>
  </si>
  <si>
    <t>麺類</t>
    <rPh sb="0" eb="2">
      <t>メンルイ</t>
    </rPh>
    <phoneticPr fontId="6"/>
  </si>
  <si>
    <t>牛、馬（５０年前）</t>
    <rPh sb="0" eb="1">
      <t>ウシ</t>
    </rPh>
    <rPh sb="2" eb="3">
      <t>ウマ</t>
    </rPh>
    <rPh sb="6" eb="7">
      <t>ネン</t>
    </rPh>
    <rPh sb="7" eb="8">
      <t>マエ</t>
    </rPh>
    <phoneticPr fontId="6"/>
  </si>
  <si>
    <t>物忘れ、歩行時のふらつき</t>
    <rPh sb="0" eb="2">
      <t>モノワス</t>
    </rPh>
    <rPh sb="4" eb="7">
      <t>ホコウジ</t>
    </rPh>
    <phoneticPr fontId="6"/>
  </si>
  <si>
    <t>志賀裕正</t>
    <rPh sb="0" eb="2">
      <t>シガ</t>
    </rPh>
    <rPh sb="2" eb="3">
      <t>ユウ</t>
    </rPh>
    <rPh sb="3" eb="4">
      <t>マサ</t>
    </rPh>
    <phoneticPr fontId="6"/>
  </si>
  <si>
    <t>通訳</t>
    <rPh sb="0" eb="2">
      <t>ツウヤク</t>
    </rPh>
    <phoneticPr fontId="6"/>
  </si>
  <si>
    <t>イギリスは１９７５年頃</t>
    <rPh sb="9" eb="11">
      <t>ネンゴロ</t>
    </rPh>
    <phoneticPr fontId="6"/>
  </si>
  <si>
    <t>バランスが悪い</t>
    <rPh sb="5" eb="6">
      <t>ワル</t>
    </rPh>
    <phoneticPr fontId="6"/>
  </si>
  <si>
    <t>第5内科</t>
    <rPh sb="0" eb="1">
      <t>ダイ</t>
    </rPh>
    <rPh sb="2" eb="4">
      <t>ナイカ</t>
    </rPh>
    <phoneticPr fontId="6"/>
  </si>
  <si>
    <t>今村　明子</t>
    <rPh sb="0" eb="2">
      <t>イマムラ</t>
    </rPh>
    <rPh sb="3" eb="5">
      <t>アキコ</t>
    </rPh>
    <phoneticPr fontId="6"/>
  </si>
  <si>
    <t>東亜大学教授（歴史）</t>
    <rPh sb="0" eb="2">
      <t>トウア</t>
    </rPh>
    <rPh sb="2" eb="4">
      <t>ダイガク</t>
    </rPh>
    <rPh sb="4" eb="6">
      <t>キョウジュ</t>
    </rPh>
    <rPh sb="7" eb="9">
      <t>レキシ</t>
    </rPh>
    <phoneticPr fontId="6"/>
  </si>
  <si>
    <t>牛の乾燥内臓を食べていた</t>
    <rPh sb="0" eb="1">
      <t>ウシ</t>
    </rPh>
    <rPh sb="2" eb="4">
      <t>カンソウ</t>
    </rPh>
    <rPh sb="4" eb="6">
      <t>ナイゾウ</t>
    </rPh>
    <rPh sb="7" eb="8">
      <t>タ</t>
    </rPh>
    <phoneticPr fontId="6"/>
  </si>
  <si>
    <t>1988年に英、仏、独、伊、露に合計２０日）</t>
    <rPh sb="4" eb="5">
      <t>ネン</t>
    </rPh>
    <rPh sb="6" eb="7">
      <t>エイ</t>
    </rPh>
    <rPh sb="8" eb="9">
      <t>ホトケ</t>
    </rPh>
    <rPh sb="10" eb="11">
      <t>ドク</t>
    </rPh>
    <rPh sb="12" eb="13">
      <t>イ</t>
    </rPh>
    <rPh sb="14" eb="15">
      <t>ロ</t>
    </rPh>
    <rPh sb="16" eb="18">
      <t>ゴウケイ</t>
    </rPh>
    <rPh sb="20" eb="21">
      <t>ニチ</t>
    </rPh>
    <phoneticPr fontId="6"/>
  </si>
  <si>
    <t>1+</t>
    <phoneticPr fontId="6"/>
  </si>
  <si>
    <t>視床型</t>
    <rPh sb="0" eb="1">
      <t>シ</t>
    </rPh>
    <rPh sb="1" eb="2">
      <t>ショウ</t>
    </rPh>
    <rPh sb="2" eb="3">
      <t>ガタ</t>
    </rPh>
    <phoneticPr fontId="6"/>
  </si>
  <si>
    <t>750-0061</t>
  </si>
  <si>
    <t>下関市上新地町3-3-8</t>
    <rPh sb="0" eb="3">
      <t>シモノセキシ</t>
    </rPh>
    <rPh sb="3" eb="4">
      <t>ウエ</t>
    </rPh>
    <rPh sb="4" eb="7">
      <t>シンチマチ</t>
    </rPh>
    <phoneticPr fontId="6"/>
  </si>
  <si>
    <t>下関厚生病院</t>
    <rPh sb="0" eb="2">
      <t>シモノセキ</t>
    </rPh>
    <rPh sb="2" eb="4">
      <t>コウセイ</t>
    </rPh>
    <rPh sb="4" eb="6">
      <t>ビョウイン</t>
    </rPh>
    <phoneticPr fontId="6"/>
  </si>
  <si>
    <t>高瀬　敬一郎</t>
    <rPh sb="0" eb="2">
      <t>タカセ</t>
    </rPh>
    <rPh sb="3" eb="6">
      <t>ケイイチロウ</t>
    </rPh>
    <phoneticPr fontId="6"/>
  </si>
  <si>
    <t>TK</t>
    <phoneticPr fontId="6"/>
  </si>
  <si>
    <t>味覚障害、頭痛</t>
    <rPh sb="0" eb="2">
      <t>ミカク</t>
    </rPh>
    <rPh sb="2" eb="4">
      <t>ショウガイ</t>
    </rPh>
    <rPh sb="5" eb="7">
      <t>ズツウ</t>
    </rPh>
    <phoneticPr fontId="6"/>
  </si>
  <si>
    <t>AH</t>
    <phoneticPr fontId="6"/>
  </si>
  <si>
    <t>国家公務員（林野庁、農林水産省）</t>
    <rPh sb="0" eb="2">
      <t>コッカ</t>
    </rPh>
    <rPh sb="2" eb="5">
      <t>コウムイン</t>
    </rPh>
    <rPh sb="6" eb="9">
      <t>リンヤチョウ</t>
    </rPh>
    <rPh sb="10" eb="12">
      <t>ノウリン</t>
    </rPh>
    <rPh sb="12" eb="15">
      <t>スイサンショウ</t>
    </rPh>
    <phoneticPr fontId="6"/>
  </si>
  <si>
    <t>右手上肢巧緻運動障害</t>
    <rPh sb="0" eb="2">
      <t>ミギテ</t>
    </rPh>
    <rPh sb="2" eb="4">
      <t>ジョウシ</t>
    </rPh>
    <rPh sb="4" eb="5">
      <t>コウ</t>
    </rPh>
    <rPh sb="5" eb="6">
      <t>チ</t>
    </rPh>
    <rPh sb="6" eb="8">
      <t>ウンドウ</t>
    </rPh>
    <rPh sb="8" eb="10">
      <t>ショウガイ</t>
    </rPh>
    <phoneticPr fontId="6"/>
  </si>
  <si>
    <t>codon180:Val/Ile、180Ileは129Metのアレルにのっている</t>
    <phoneticPr fontId="6"/>
  </si>
  <si>
    <t>277-0005</t>
  </si>
  <si>
    <t>柏市柏4-10-11</t>
    <rPh sb="0" eb="2">
      <t>カシワシ</t>
    </rPh>
    <rPh sb="2" eb="3">
      <t>カシワ</t>
    </rPh>
    <phoneticPr fontId="6"/>
  </si>
  <si>
    <t>深町病院</t>
    <rPh sb="0" eb="2">
      <t>フカマチ</t>
    </rPh>
    <rPh sb="2" eb="4">
      <t>ビョウイン</t>
    </rPh>
    <phoneticPr fontId="6"/>
  </si>
  <si>
    <t>AT</t>
    <phoneticPr fontId="6"/>
  </si>
  <si>
    <t>元トラックの運転手</t>
    <rPh sb="0" eb="1">
      <t>モト</t>
    </rPh>
    <rPh sb="6" eb="9">
      <t>ウンテンシュ</t>
    </rPh>
    <phoneticPr fontId="6"/>
  </si>
  <si>
    <t>大酒家</t>
    <rPh sb="0" eb="1">
      <t>ダイ</t>
    </rPh>
    <rPh sb="1" eb="3">
      <t>シュカ</t>
    </rPh>
    <phoneticPr fontId="6"/>
  </si>
  <si>
    <t>牛、山羊（手伝う程度）</t>
    <rPh sb="0" eb="1">
      <t>ウシ</t>
    </rPh>
    <rPh sb="2" eb="4">
      <t>ヤギ</t>
    </rPh>
    <rPh sb="5" eb="7">
      <t>テツダ</t>
    </rPh>
    <rPh sb="8" eb="10">
      <t>テイド</t>
    </rPh>
    <phoneticPr fontId="6"/>
  </si>
  <si>
    <t>悪性繊維組織球腫</t>
    <rPh sb="0" eb="2">
      <t>アクセイ</t>
    </rPh>
    <rPh sb="2" eb="4">
      <t>センイ</t>
    </rPh>
    <rPh sb="4" eb="6">
      <t>ソシキ</t>
    </rPh>
    <rPh sb="6" eb="7">
      <t>タマ</t>
    </rPh>
    <rPh sb="7" eb="8">
      <t>シュ</t>
    </rPh>
    <phoneticPr fontId="6"/>
  </si>
  <si>
    <t>&gt;2.0</t>
    <phoneticPr fontId="6"/>
  </si>
  <si>
    <t>682-0804</t>
  </si>
  <si>
    <t>倉吉市東昭和町150</t>
    <rPh sb="0" eb="3">
      <t>クラヨシシ</t>
    </rPh>
    <rPh sb="3" eb="4">
      <t>ヒガシ</t>
    </rPh>
    <rPh sb="4" eb="6">
      <t>ショウワ</t>
    </rPh>
    <rPh sb="6" eb="7">
      <t>マチ</t>
    </rPh>
    <phoneticPr fontId="6"/>
  </si>
  <si>
    <t>鳥取県立厚生病院</t>
    <rPh sb="0" eb="2">
      <t>トットリ</t>
    </rPh>
    <rPh sb="2" eb="4">
      <t>ケンリツ</t>
    </rPh>
    <rPh sb="4" eb="6">
      <t>コウセイ</t>
    </rPh>
    <rPh sb="6" eb="8">
      <t>ビョウイン</t>
    </rPh>
    <phoneticPr fontId="6"/>
  </si>
  <si>
    <t>森　望美</t>
    <rPh sb="0" eb="1">
      <t>モリ</t>
    </rPh>
    <rPh sb="2" eb="3">
      <t>ノゾ</t>
    </rPh>
    <rPh sb="3" eb="4">
      <t>ミ</t>
    </rPh>
    <phoneticPr fontId="6"/>
  </si>
  <si>
    <t>地方公務員事務職</t>
    <rPh sb="0" eb="2">
      <t>チホウ</t>
    </rPh>
    <rPh sb="2" eb="5">
      <t>コウムイン</t>
    </rPh>
    <rPh sb="5" eb="8">
      <t>ジムショク</t>
    </rPh>
    <phoneticPr fontId="6"/>
  </si>
  <si>
    <t>肉・牛乳は嫌い。魚も少し食べるのみ</t>
    <rPh sb="0" eb="1">
      <t>ニク</t>
    </rPh>
    <rPh sb="2" eb="4">
      <t>ギュウニュウ</t>
    </rPh>
    <rPh sb="5" eb="6">
      <t>キラ</t>
    </rPh>
    <rPh sb="8" eb="9">
      <t>サカナ</t>
    </rPh>
    <rPh sb="10" eb="11">
      <t>スコ</t>
    </rPh>
    <rPh sb="12" eb="13">
      <t>タ</t>
    </rPh>
    <phoneticPr fontId="6"/>
  </si>
  <si>
    <t>乳がん（手術）</t>
    <rPh sb="0" eb="1">
      <t>ニュウ</t>
    </rPh>
    <rPh sb="4" eb="6">
      <t>シュジュツ</t>
    </rPh>
    <phoneticPr fontId="6"/>
  </si>
  <si>
    <t>992-1201</t>
  </si>
  <si>
    <t>米沢市大字三沢26100-1</t>
    <rPh sb="0" eb="3">
      <t>ヨネザワシ</t>
    </rPh>
    <rPh sb="3" eb="5">
      <t>オオアザ</t>
    </rPh>
    <rPh sb="5" eb="7">
      <t>ミサワ</t>
    </rPh>
    <phoneticPr fontId="6"/>
  </si>
  <si>
    <t>国立病院機構米沢病院</t>
    <rPh sb="0" eb="2">
      <t>コクリツ</t>
    </rPh>
    <rPh sb="2" eb="4">
      <t>ビョウイン</t>
    </rPh>
    <rPh sb="4" eb="6">
      <t>キコウ</t>
    </rPh>
    <rPh sb="6" eb="8">
      <t>ヨネザワ</t>
    </rPh>
    <rPh sb="8" eb="10">
      <t>ビョウイン</t>
    </rPh>
    <phoneticPr fontId="6"/>
  </si>
  <si>
    <t>割田　仁</t>
    <rPh sb="0" eb="1">
      <t>ワリ</t>
    </rPh>
    <rPh sb="1" eb="2">
      <t>タ</t>
    </rPh>
    <rPh sb="3" eb="4">
      <t>ジン</t>
    </rPh>
    <phoneticPr fontId="6"/>
  </si>
  <si>
    <t>精密研磨会社社長</t>
    <rPh sb="0" eb="2">
      <t>セイミツ</t>
    </rPh>
    <rPh sb="2" eb="4">
      <t>ケンマ</t>
    </rPh>
    <rPh sb="4" eb="6">
      <t>ガイシャ</t>
    </rPh>
    <rPh sb="6" eb="8">
      <t>シャチョウ</t>
    </rPh>
    <phoneticPr fontId="6"/>
  </si>
  <si>
    <t>115-0054</t>
  </si>
  <si>
    <t>北区桐ヶ丘1-22-1</t>
    <rPh sb="0" eb="2">
      <t>キタク</t>
    </rPh>
    <rPh sb="2" eb="5">
      <t>キリガオカ</t>
    </rPh>
    <phoneticPr fontId="6"/>
  </si>
  <si>
    <t>大橋病院</t>
    <rPh sb="0" eb="2">
      <t>オオハシ</t>
    </rPh>
    <rPh sb="2" eb="4">
      <t>ビョウイン</t>
    </rPh>
    <phoneticPr fontId="6"/>
  </si>
  <si>
    <t>堀江　栄子</t>
    <rPh sb="0" eb="2">
      <t>ホリエ</t>
    </rPh>
    <rPh sb="3" eb="5">
      <t>エイコ</t>
    </rPh>
    <phoneticPr fontId="6"/>
  </si>
  <si>
    <t>TM</t>
    <phoneticPr fontId="6"/>
  </si>
  <si>
    <t>？？管理の会社</t>
    <rPh sb="2" eb="4">
      <t>カンリ</t>
    </rPh>
    <rPh sb="5" eb="7">
      <t>カイシャ</t>
    </rPh>
    <phoneticPr fontId="6"/>
  </si>
  <si>
    <t>間質性肺炎</t>
    <rPh sb="0" eb="1">
      <t>カン</t>
    </rPh>
    <rPh sb="1" eb="3">
      <t>シツセイ</t>
    </rPh>
    <rPh sb="3" eb="5">
      <t>ハイエン</t>
    </rPh>
    <phoneticPr fontId="6"/>
  </si>
  <si>
    <t>右手のミオクローヌス</t>
    <rPh sb="0" eb="2">
      <t>ミギテ</t>
    </rPh>
    <phoneticPr fontId="6"/>
  </si>
  <si>
    <t>113-8677</t>
  </si>
  <si>
    <t>文京区本駒込3-18-22</t>
    <rPh sb="0" eb="3">
      <t>ブンキョウク</t>
    </rPh>
    <rPh sb="3" eb="6">
      <t>ホンコマゴメ</t>
    </rPh>
    <phoneticPr fontId="6"/>
  </si>
  <si>
    <t>東京都立駒込病院</t>
    <rPh sb="0" eb="2">
      <t>トウキョウ</t>
    </rPh>
    <rPh sb="2" eb="4">
      <t>トリツ</t>
    </rPh>
    <rPh sb="4" eb="6">
      <t>コマゴメ</t>
    </rPh>
    <rPh sb="6" eb="8">
      <t>ビョウイン</t>
    </rPh>
    <phoneticPr fontId="6"/>
  </si>
  <si>
    <t>利　栄治</t>
    <rPh sb="0" eb="1">
      <t>トシ</t>
    </rPh>
    <rPh sb="2" eb="4">
      <t>エイジ</t>
    </rPh>
    <phoneticPr fontId="6"/>
  </si>
  <si>
    <t>木材会社営業→介護ヘルパー</t>
    <rPh sb="0" eb="2">
      <t>モクザイ</t>
    </rPh>
    <rPh sb="2" eb="4">
      <t>ガイシャ</t>
    </rPh>
    <rPh sb="4" eb="6">
      <t>エイギョウ</t>
    </rPh>
    <rPh sb="7" eb="9">
      <t>カイゴ</t>
    </rPh>
    <phoneticPr fontId="6"/>
  </si>
  <si>
    <t>頭部外傷</t>
    <rPh sb="0" eb="2">
      <t>トウブ</t>
    </rPh>
    <rPh sb="2" eb="4">
      <t>ガイショウ</t>
    </rPh>
    <phoneticPr fontId="6"/>
  </si>
  <si>
    <t>硬膜移植例であることはすでに通知済み（2005/3/23）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</si>
  <si>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920-8640</t>
  </si>
  <si>
    <t>金沢大学医学部附属病院</t>
    <rPh sb="0" eb="2">
      <t>カナザワ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</si>
  <si>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佐村木　美晴</t>
    <rPh sb="0" eb="2">
      <t>サムラ</t>
    </rPh>
    <rPh sb="2" eb="3">
      <t>キ</t>
    </rPh>
    <rPh sb="4" eb="6">
      <t>ミハル</t>
    </rPh>
    <phoneticPr fontId="6"/>
  </si>
  <si>
    <t>TJ</t>
    <phoneticPr fontId="6"/>
  </si>
  <si>
    <t>建設業</t>
    <rPh sb="0" eb="3">
      <t>ケンセツギョウ</t>
    </rPh>
    <phoneticPr fontId="6"/>
  </si>
  <si>
    <t>特に魚を好む</t>
    <rPh sb="0" eb="1">
      <t>トク</t>
    </rPh>
    <rPh sb="2" eb="3">
      <t>サカナ</t>
    </rPh>
    <rPh sb="4" eb="5">
      <t>コノ</t>
    </rPh>
    <phoneticPr fontId="6"/>
  </si>
  <si>
    <t>発作性心房細動</t>
    <rPh sb="0" eb="3">
      <t>ホッサセイ</t>
    </rPh>
    <rPh sb="3" eb="5">
      <t>シンボウ</t>
    </rPh>
    <rPh sb="5" eb="7">
      <t>サイドウ</t>
    </rPh>
    <phoneticPr fontId="6"/>
  </si>
  <si>
    <t>2005/2/9の委員会の結果連絡不要（袖山先生より）</t>
    <rPh sb="9" eb="12">
      <t>イインカイ</t>
    </rPh>
    <rPh sb="13" eb="15">
      <t>ケッカ</t>
    </rPh>
    <rPh sb="15" eb="17">
      <t>レンラク</t>
    </rPh>
    <rPh sb="17" eb="19">
      <t>フヨウ</t>
    </rPh>
    <rPh sb="20" eb="22">
      <t>ソデヤマ</t>
    </rPh>
    <rPh sb="22" eb="24">
      <t>センセイ</t>
    </rPh>
    <phoneticPr fontId="6"/>
  </si>
  <si>
    <t>272-8516</t>
  </si>
  <si>
    <t>千葉県市川市国府台1-7-1</t>
  </si>
  <si>
    <t>国立精神・神経センター国府台病院</t>
  </si>
  <si>
    <t>野菜（特にキムチ）</t>
    <rPh sb="0" eb="2">
      <t>ヤサイ</t>
    </rPh>
    <rPh sb="3" eb="4">
      <t>トク</t>
    </rPh>
    <phoneticPr fontId="6"/>
  </si>
  <si>
    <t>くも膜下出血、高血圧</t>
    <rPh sb="2" eb="4">
      <t>マクカ</t>
    </rPh>
    <rPh sb="4" eb="6">
      <t>シュッケツ</t>
    </rPh>
    <rPh sb="7" eb="10">
      <t>コウケツアツ</t>
    </rPh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</si>
  <si>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ホンチョウ</t>
    </rPh>
    <phoneticPr fontId="6"/>
  </si>
  <si>
    <t>国立病院機構　西多賀病院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タガ</t>
    </rPh>
    <rPh sb="10" eb="12">
      <t>ビョウイン</t>
    </rPh>
    <phoneticPr fontId="6"/>
  </si>
  <si>
    <t>吉岡　勝</t>
    <rPh sb="0" eb="2">
      <t>ヨシオカ</t>
    </rPh>
    <rPh sb="3" eb="4">
      <t>カツ</t>
    </rPh>
    <phoneticPr fontId="6"/>
  </si>
  <si>
    <t>母方祖母、母方叔父（起立歩行障害）</t>
    <rPh sb="0" eb="2">
      <t>ハハカタ</t>
    </rPh>
    <rPh sb="2" eb="4">
      <t>ソボ</t>
    </rPh>
    <rPh sb="5" eb="7">
      <t>ハハカタ</t>
    </rPh>
    <rPh sb="7" eb="9">
      <t>オジ</t>
    </rPh>
    <rPh sb="10" eb="12">
      <t>キリツ</t>
    </rPh>
    <rPh sb="12" eb="14">
      <t>ホコウ</t>
    </rPh>
    <rPh sb="14" eb="16">
      <t>ショウガイ</t>
    </rPh>
    <phoneticPr fontId="6"/>
  </si>
  <si>
    <t>死ぬ前に胸痛のため心カテ</t>
    <rPh sb="0" eb="1">
      <t>シ</t>
    </rPh>
    <rPh sb="2" eb="3">
      <t>マエ</t>
    </rPh>
    <rPh sb="4" eb="6">
      <t>キョウツウ</t>
    </rPh>
    <rPh sb="9" eb="10">
      <t>シン</t>
    </rPh>
    <phoneticPr fontId="6"/>
  </si>
  <si>
    <t>失調性歩行</t>
    <rPh sb="0" eb="2">
      <t>シッチョウ</t>
    </rPh>
    <rPh sb="2" eb="3">
      <t>セイ</t>
    </rPh>
    <rPh sb="3" eb="5">
      <t>ホコウ</t>
    </rPh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</si>
  <si>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</si>
  <si>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国立宮城病院</t>
    <rPh sb="0" eb="2">
      <t>コクリツ</t>
    </rPh>
    <rPh sb="2" eb="4">
      <t>ミヤギ</t>
    </rPh>
    <rPh sb="4" eb="6">
      <t>ビョウイン</t>
    </rPh>
    <phoneticPr fontId="6"/>
  </si>
  <si>
    <t>飛田　宗重</t>
    <rPh sb="0" eb="2">
      <t>トビタ</t>
    </rPh>
    <rPh sb="3" eb="5">
      <t>ムネシゲ</t>
    </rPh>
    <phoneticPr fontId="6"/>
  </si>
  <si>
    <t>TY</t>
    <phoneticPr fontId="6"/>
  </si>
  <si>
    <t>小脳橋角部髄膜腫</t>
    <rPh sb="0" eb="2">
      <t>ショウノウ</t>
    </rPh>
    <rPh sb="2" eb="3">
      <t>ハシ</t>
    </rPh>
    <rPh sb="3" eb="4">
      <t>カド</t>
    </rPh>
    <rPh sb="4" eb="5">
      <t>ブ</t>
    </rPh>
    <rPh sb="5" eb="7">
      <t>ズイマク</t>
    </rPh>
    <rPh sb="7" eb="8">
      <t>シュ</t>
    </rPh>
    <phoneticPr fontId="6"/>
  </si>
  <si>
    <t>胆石、顔面神経吻合</t>
    <rPh sb="0" eb="2">
      <t>タンセキ</t>
    </rPh>
    <rPh sb="3" eb="5">
      <t>ガンメン</t>
    </rPh>
    <rPh sb="5" eb="7">
      <t>シンケイ</t>
    </rPh>
    <rPh sb="7" eb="9">
      <t>フンゴウ</t>
    </rPh>
    <phoneticPr fontId="6"/>
  </si>
  <si>
    <t>硬膜移植例であることはすでに通知済み（2005/3/16）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</si>
  <si>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品川区五反田5-9-22</t>
    <rPh sb="0" eb="3">
      <t>シナガワク</t>
    </rPh>
    <rPh sb="3" eb="6">
      <t>ゴタンダ</t>
    </rPh>
    <phoneticPr fontId="6"/>
  </si>
  <si>
    <t>NTT東日本関東病院</t>
    <rPh sb="3" eb="4">
      <t>ヒガシ</t>
    </rPh>
    <rPh sb="4" eb="6">
      <t>ニホン</t>
    </rPh>
    <rPh sb="6" eb="8">
      <t>カントウ</t>
    </rPh>
    <rPh sb="8" eb="10">
      <t>ビョウイン</t>
    </rPh>
    <phoneticPr fontId="6"/>
  </si>
  <si>
    <t>吉澤　利弘</t>
    <rPh sb="0" eb="2">
      <t>ヨシザワ</t>
    </rPh>
    <rPh sb="3" eb="5">
      <t>トシヒロ</t>
    </rPh>
    <phoneticPr fontId="6"/>
  </si>
  <si>
    <t>新聞配達</t>
    <rPh sb="0" eb="2">
      <t>シンブン</t>
    </rPh>
    <rPh sb="2" eb="4">
      <t>ハイタツ</t>
    </rPh>
    <phoneticPr fontId="6"/>
  </si>
  <si>
    <t>070-8530</t>
  </si>
  <si>
    <t>旭川市曙町一条一丁目一番一号</t>
    <rPh sb="0" eb="3">
      <t>アサヒカワシ</t>
    </rPh>
    <rPh sb="3" eb="5">
      <t>アケボノマチ</t>
    </rPh>
    <rPh sb="5" eb="6">
      <t>1</t>
    </rPh>
    <rPh sb="6" eb="7">
      <t>ジョウ</t>
    </rPh>
    <rPh sb="7" eb="8">
      <t>1</t>
    </rPh>
    <rPh sb="8" eb="10">
      <t>チョウメ</t>
    </rPh>
    <rPh sb="10" eb="11">
      <t>1</t>
    </rPh>
    <rPh sb="11" eb="12">
      <t>バン</t>
    </rPh>
    <rPh sb="12" eb="13">
      <t>1</t>
    </rPh>
    <rPh sb="13" eb="14">
      <t>ゴウ</t>
    </rPh>
    <phoneticPr fontId="6"/>
  </si>
  <si>
    <t>旭川赤十字病院</t>
    <rPh sb="0" eb="2">
      <t>アサヒカワ</t>
    </rPh>
    <rPh sb="2" eb="5">
      <t>セキジュウジ</t>
    </rPh>
    <rPh sb="5" eb="7">
      <t>ビョウイン</t>
    </rPh>
    <phoneticPr fontId="6"/>
  </si>
  <si>
    <t>水戸　泰紀</t>
    <rPh sb="0" eb="2">
      <t>ミト</t>
    </rPh>
    <rPh sb="3" eb="4">
      <t>ヤス</t>
    </rPh>
    <rPh sb="4" eb="5">
      <t>キ</t>
    </rPh>
    <phoneticPr fontId="6"/>
  </si>
  <si>
    <t>農業、美容師助手</t>
    <rPh sb="0" eb="2">
      <t>ノウギョウ</t>
    </rPh>
    <rPh sb="3" eb="6">
      <t>ビヨウシ</t>
    </rPh>
    <rPh sb="6" eb="8">
      <t>ジョシュ</t>
    </rPh>
    <phoneticPr fontId="6"/>
  </si>
  <si>
    <t>国立病院機構　札幌南病院</t>
    <rPh sb="0" eb="2">
      <t>コクリツ</t>
    </rPh>
    <rPh sb="2" eb="4">
      <t>ビョウイン</t>
    </rPh>
    <rPh sb="4" eb="6">
      <t>キコウ</t>
    </rPh>
    <rPh sb="7" eb="9">
      <t>サッポロ</t>
    </rPh>
    <rPh sb="9" eb="10">
      <t>ミナミ</t>
    </rPh>
    <rPh sb="10" eb="12">
      <t>ビョウイン</t>
    </rPh>
    <phoneticPr fontId="6"/>
  </si>
  <si>
    <t>土井　静樹</t>
    <rPh sb="0" eb="2">
      <t>ドイ</t>
    </rPh>
    <rPh sb="3" eb="4">
      <t>シズ</t>
    </rPh>
    <rPh sb="4" eb="5">
      <t>キ</t>
    </rPh>
    <phoneticPr fontId="6"/>
  </si>
  <si>
    <t>+'-'</t>
    <phoneticPr fontId="6"/>
  </si>
  <si>
    <t>005-8555</t>
  </si>
  <si>
    <t>札幌市川浴2条2丁目</t>
    <rPh sb="0" eb="3">
      <t>サッポロシ</t>
    </rPh>
    <rPh sb="3" eb="4">
      <t>カワ</t>
    </rPh>
    <rPh sb="4" eb="5">
      <t>ア</t>
    </rPh>
    <rPh sb="6" eb="7">
      <t>ジョウ</t>
    </rPh>
    <rPh sb="8" eb="10">
      <t>チョウメ</t>
    </rPh>
    <phoneticPr fontId="6"/>
  </si>
  <si>
    <t>中村記念南病院</t>
    <rPh sb="0" eb="2">
      <t>ナカムラ</t>
    </rPh>
    <rPh sb="2" eb="4">
      <t>キネン</t>
    </rPh>
    <rPh sb="4" eb="5">
      <t>ミナミ</t>
    </rPh>
    <rPh sb="5" eb="7">
      <t>ビョウイン</t>
    </rPh>
    <phoneticPr fontId="6"/>
  </si>
  <si>
    <t>村上　宣人</t>
    <rPh sb="0" eb="2">
      <t>ムラカミ</t>
    </rPh>
    <rPh sb="3" eb="5">
      <t>ノリヒト</t>
    </rPh>
    <phoneticPr fontId="6"/>
  </si>
  <si>
    <t>YG</t>
    <phoneticPr fontId="6"/>
  </si>
  <si>
    <t>住職</t>
    <rPh sb="0" eb="2">
      <t>ジュウショク</t>
    </rPh>
    <phoneticPr fontId="6"/>
  </si>
  <si>
    <t>羊、山羊、鶏。英国は１９８３年（期間不明）</t>
    <rPh sb="0" eb="1">
      <t>ヒツジ</t>
    </rPh>
    <rPh sb="2" eb="4">
      <t>ヤギ</t>
    </rPh>
    <rPh sb="5" eb="6">
      <t>ニワトリ</t>
    </rPh>
    <rPh sb="7" eb="9">
      <t>エイコク</t>
    </rPh>
    <rPh sb="14" eb="15">
      <t>ネン</t>
    </rPh>
    <rPh sb="16" eb="18">
      <t>キカン</t>
    </rPh>
    <rPh sb="18" eb="20">
      <t>フメイ</t>
    </rPh>
    <phoneticPr fontId="6"/>
  </si>
  <si>
    <t>胆石（手術）</t>
    <rPh sb="0" eb="2">
      <t>タンセキ</t>
    </rPh>
    <rPh sb="3" eb="5">
      <t>シュジュツ</t>
    </rPh>
    <phoneticPr fontId="6"/>
  </si>
  <si>
    <t>視覚異常、歩行障害</t>
    <rPh sb="0" eb="2">
      <t>シカク</t>
    </rPh>
    <rPh sb="2" eb="4">
      <t>イジョウ</t>
    </rPh>
    <rPh sb="5" eb="7">
      <t>ホコウ</t>
    </rPh>
    <rPh sb="7" eb="9">
      <t>ショウガイ</t>
    </rPh>
    <phoneticPr fontId="6"/>
  </si>
  <si>
    <t>514-8507</t>
  </si>
  <si>
    <t>津市江戸橋二丁目174番地</t>
    <rPh sb="0" eb="2">
      <t>ツシ</t>
    </rPh>
    <rPh sb="2" eb="5">
      <t>エドバシ</t>
    </rPh>
    <rPh sb="5" eb="6">
      <t>2</t>
    </rPh>
    <rPh sb="6" eb="8">
      <t>チョウメ</t>
    </rPh>
    <rPh sb="11" eb="13">
      <t>バンチ</t>
    </rPh>
    <phoneticPr fontId="6"/>
  </si>
  <si>
    <t>三重大学医学部附属病院</t>
    <rPh sb="0" eb="2">
      <t>ミエ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</si>
  <si>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古田　智之</t>
    <rPh sb="0" eb="2">
      <t>フルタ</t>
    </rPh>
    <rPh sb="3" eb="5">
      <t>トモユキ</t>
    </rPh>
    <phoneticPr fontId="6"/>
  </si>
  <si>
    <t>IC</t>
    <phoneticPr fontId="6"/>
  </si>
  <si>
    <t>510-8567</t>
  </si>
  <si>
    <t>三重県四日市市芝田2-2-37</t>
    <rPh sb="0" eb="3">
      <t>ミエケン</t>
    </rPh>
    <rPh sb="3" eb="7">
      <t>ヨッカイチシ</t>
    </rPh>
    <rPh sb="7" eb="9">
      <t>シバタ</t>
    </rPh>
    <phoneticPr fontId="6"/>
  </si>
  <si>
    <t>市立四日市病院</t>
    <rPh sb="0" eb="2">
      <t>シリツ</t>
    </rPh>
    <rPh sb="2" eb="5">
      <t>ヨッカイチ</t>
    </rPh>
    <rPh sb="5" eb="7">
      <t>ビョウイン</t>
    </rPh>
    <phoneticPr fontId="6"/>
  </si>
  <si>
    <t>家田　俊明</t>
    <rPh sb="0" eb="2">
      <t>イエダ</t>
    </rPh>
    <rPh sb="3" eb="5">
      <t>トシアキ</t>
    </rPh>
    <phoneticPr fontId="6"/>
  </si>
  <si>
    <t>IA</t>
    <phoneticPr fontId="6"/>
  </si>
  <si>
    <t>化粧品会社事務</t>
    <rPh sb="0" eb="3">
      <t>ケショウヒン</t>
    </rPh>
    <rPh sb="3" eb="5">
      <t>ガイシャ</t>
    </rPh>
    <rPh sb="5" eb="7">
      <t>ジム</t>
    </rPh>
    <phoneticPr fontId="6"/>
  </si>
  <si>
    <t>外傷性硬膜下血腫、骨折、白内障</t>
    <rPh sb="0" eb="3">
      <t>ガイショウセイ</t>
    </rPh>
    <rPh sb="3" eb="6">
      <t>コウマクカ</t>
    </rPh>
    <rPh sb="6" eb="8">
      <t>ケッシュ</t>
    </rPh>
    <rPh sb="9" eb="11">
      <t>コッセツ</t>
    </rPh>
    <rPh sb="12" eb="15">
      <t>ハクナイショウ</t>
    </rPh>
    <phoneticPr fontId="6"/>
  </si>
  <si>
    <t>野崎　一朗</t>
    <rPh sb="0" eb="2">
      <t>ノサキ</t>
    </rPh>
    <rPh sb="3" eb="5">
      <t>イチロウ</t>
    </rPh>
    <phoneticPr fontId="6"/>
  </si>
  <si>
    <t>HT</t>
    <phoneticPr fontId="6"/>
  </si>
  <si>
    <t>小学校校長</t>
    <rPh sb="0" eb="3">
      <t>ショウガッコウ</t>
    </rPh>
    <rPh sb="3" eb="5">
      <t>コウチョウ</t>
    </rPh>
    <phoneticPr fontId="6"/>
  </si>
  <si>
    <t>胃下垂、急性肝炎、高脂血症</t>
    <rPh sb="0" eb="3">
      <t>イカスイ</t>
    </rPh>
    <rPh sb="4" eb="6">
      <t>キュウセイ</t>
    </rPh>
    <rPh sb="6" eb="8">
      <t>カンエン</t>
    </rPh>
    <rPh sb="9" eb="10">
      <t>タカ</t>
    </rPh>
    <rPh sb="10" eb="11">
      <t>アブラ</t>
    </rPh>
    <rPh sb="11" eb="12">
      <t>チ</t>
    </rPh>
    <rPh sb="12" eb="13">
      <t>ショウ</t>
    </rPh>
    <phoneticPr fontId="6"/>
  </si>
  <si>
    <t>920-8616</t>
  </si>
  <si>
    <t>金沢市京町20-3</t>
    <rPh sb="0" eb="3">
      <t>カナザワシ</t>
    </rPh>
    <rPh sb="3" eb="5">
      <t>キョウマチ</t>
    </rPh>
    <phoneticPr fontId="6"/>
  </si>
  <si>
    <t>城北病院</t>
    <rPh sb="0" eb="2">
      <t>ジョウホク</t>
    </rPh>
    <rPh sb="2" eb="4">
      <t>ビョウイン</t>
    </rPh>
    <phoneticPr fontId="6"/>
  </si>
  <si>
    <t>柳沢　深志</t>
    <rPh sb="0" eb="2">
      <t>ヤナギサワ</t>
    </rPh>
    <rPh sb="3" eb="4">
      <t>フカ</t>
    </rPh>
    <rPh sb="4" eb="5">
      <t>シ</t>
    </rPh>
    <phoneticPr fontId="6"/>
  </si>
  <si>
    <t>野菜、魚</t>
    <rPh sb="0" eb="2">
      <t>ヤサイ</t>
    </rPh>
    <rPh sb="3" eb="4">
      <t>サカナ</t>
    </rPh>
    <phoneticPr fontId="6"/>
  </si>
  <si>
    <t>２５年前まで牛４頭飼っていた</t>
    <rPh sb="2" eb="3">
      <t>ネン</t>
    </rPh>
    <rPh sb="3" eb="4">
      <t>マエ</t>
    </rPh>
    <rPh sb="6" eb="7">
      <t>ウシ</t>
    </rPh>
    <rPh sb="8" eb="9">
      <t>トウ</t>
    </rPh>
    <rPh sb="9" eb="10">
      <t>カ</t>
    </rPh>
    <phoneticPr fontId="6"/>
  </si>
  <si>
    <t>記憶障害、物が見えにくい</t>
    <rPh sb="0" eb="2">
      <t>キオク</t>
    </rPh>
    <rPh sb="2" eb="4">
      <t>ショウガイ</t>
    </rPh>
    <rPh sb="5" eb="6">
      <t>モノ</t>
    </rPh>
    <rPh sb="7" eb="8">
      <t>ミ</t>
    </rPh>
    <phoneticPr fontId="6"/>
  </si>
  <si>
    <t>870-8511</t>
  </si>
  <si>
    <t>大分市大字豊饒476番地</t>
    <rPh sb="0" eb="3">
      <t>オオイタシ</t>
    </rPh>
    <rPh sb="3" eb="5">
      <t>オオアザ</t>
    </rPh>
    <rPh sb="5" eb="7">
      <t>ブニョウ</t>
    </rPh>
    <rPh sb="10" eb="12">
      <t>バンチ</t>
    </rPh>
    <phoneticPr fontId="6"/>
  </si>
  <si>
    <t>大分県立病院</t>
    <rPh sb="0" eb="2">
      <t>オオイタ</t>
    </rPh>
    <rPh sb="2" eb="4">
      <t>ケンリツ</t>
    </rPh>
    <rPh sb="4" eb="6">
      <t>ビョウイン</t>
    </rPh>
    <phoneticPr fontId="6"/>
  </si>
  <si>
    <t>牧　美充</t>
    <rPh sb="0" eb="1">
      <t>マキ</t>
    </rPh>
    <rPh sb="2" eb="3">
      <t>ミ</t>
    </rPh>
    <rPh sb="3" eb="4">
      <t>ジュウ</t>
    </rPh>
    <phoneticPr fontId="6"/>
  </si>
  <si>
    <t>鉄工所勤務</t>
    <rPh sb="0" eb="3">
      <t>テッコウショ</t>
    </rPh>
    <rPh sb="3" eb="5">
      <t>キンム</t>
    </rPh>
    <phoneticPr fontId="6"/>
  </si>
  <si>
    <t>外傷性気胸</t>
    <rPh sb="0" eb="3">
      <t>ガイショウセイ</t>
    </rPh>
    <rPh sb="3" eb="5">
      <t>キキョウ</t>
    </rPh>
    <phoneticPr fontId="6"/>
  </si>
  <si>
    <t>伊藤　保彦</t>
    <rPh sb="0" eb="2">
      <t>イトウ</t>
    </rPh>
    <rPh sb="3" eb="5">
      <t>ヤスヒコ</t>
    </rPh>
    <phoneticPr fontId="6"/>
  </si>
  <si>
    <t>YF</t>
    <phoneticPr fontId="6"/>
  </si>
  <si>
    <t>認知機能低下</t>
    <rPh sb="0" eb="2">
      <t>ニンチ</t>
    </rPh>
    <rPh sb="2" eb="4">
      <t>キノウ</t>
    </rPh>
    <rPh sb="4" eb="6">
      <t>テイカ</t>
    </rPh>
    <phoneticPr fontId="6"/>
  </si>
  <si>
    <t>430-0856</t>
  </si>
  <si>
    <t>浜松市中島1-8-1</t>
    <rPh sb="0" eb="3">
      <t>ハママツシ</t>
    </rPh>
    <rPh sb="3" eb="5">
      <t>ナカジマ</t>
    </rPh>
    <phoneticPr fontId="6"/>
  </si>
  <si>
    <t>社会保険　浜松病院</t>
    <rPh sb="0" eb="2">
      <t>シャカイ</t>
    </rPh>
    <rPh sb="2" eb="4">
      <t>ホケン</t>
    </rPh>
    <rPh sb="5" eb="7">
      <t>ハママツ</t>
    </rPh>
    <rPh sb="7" eb="9">
      <t>ビョウイン</t>
    </rPh>
    <phoneticPr fontId="6"/>
  </si>
  <si>
    <t>池谷　秀樹</t>
    <rPh sb="0" eb="2">
      <t>イケタニ</t>
    </rPh>
    <rPh sb="3" eb="5">
      <t>ヒデキ</t>
    </rPh>
    <phoneticPr fontId="6"/>
  </si>
  <si>
    <t>左上肢の脱力</t>
    <rPh sb="0" eb="1">
      <t>ヒダリ</t>
    </rPh>
    <rPh sb="1" eb="3">
      <t>ジョウシ</t>
    </rPh>
    <rPh sb="4" eb="6">
      <t>ダツリョク</t>
    </rPh>
    <phoneticPr fontId="6"/>
  </si>
  <si>
    <t>433-8558</t>
  </si>
  <si>
    <t>浜松市三方原町3453</t>
    <rPh sb="0" eb="3">
      <t>ハママツシ</t>
    </rPh>
    <rPh sb="3" eb="6">
      <t>ミカタハラ</t>
    </rPh>
    <rPh sb="6" eb="7">
      <t>マチ</t>
    </rPh>
    <phoneticPr fontId="6"/>
  </si>
  <si>
    <t>聖隷三方原病院</t>
    <rPh sb="0" eb="2">
      <t>セイレイ</t>
    </rPh>
    <rPh sb="2" eb="5">
      <t>ミカタハラ</t>
    </rPh>
    <rPh sb="5" eb="7">
      <t>ビョウイン</t>
    </rPh>
    <phoneticPr fontId="6"/>
  </si>
  <si>
    <t>名倉　博史</t>
    <rPh sb="0" eb="2">
      <t>ナグラ</t>
    </rPh>
    <rPh sb="3" eb="4">
      <t>ヒロシ</t>
    </rPh>
    <rPh sb="4" eb="5">
      <t>フミ</t>
    </rPh>
    <phoneticPr fontId="6"/>
  </si>
  <si>
    <t>SY</t>
    <phoneticPr fontId="6"/>
  </si>
  <si>
    <t>V180I</t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</si>
  <si>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ハラ</t>
    </rPh>
    <phoneticPr fontId="6"/>
  </si>
  <si>
    <t>及川　宗紀</t>
    <rPh sb="0" eb="2">
      <t>オイカワ</t>
    </rPh>
    <rPh sb="3" eb="4">
      <t>ムネ</t>
    </rPh>
    <rPh sb="4" eb="5">
      <t>キ</t>
    </rPh>
    <phoneticPr fontId="6"/>
  </si>
  <si>
    <t>パン屋さんの手伝い、主婦</t>
    <rPh sb="2" eb="3">
      <t>ヤ</t>
    </rPh>
    <rPh sb="6" eb="8">
      <t>テツダ</t>
    </rPh>
    <rPh sb="10" eb="12">
      <t>シュフ</t>
    </rPh>
    <phoneticPr fontId="6"/>
  </si>
  <si>
    <t>２０代の時に１０年くらい酪農（牛）</t>
    <rPh sb="2" eb="3">
      <t>ダイ</t>
    </rPh>
    <rPh sb="4" eb="5">
      <t>トキ</t>
    </rPh>
    <rPh sb="8" eb="9">
      <t>ネン</t>
    </rPh>
    <rPh sb="12" eb="14">
      <t>ラクノウ</t>
    </rPh>
    <rPh sb="15" eb="16">
      <t>ウシ</t>
    </rPh>
    <phoneticPr fontId="6"/>
  </si>
  <si>
    <t>変なことを言う</t>
    <rPh sb="0" eb="1">
      <t>ヘン</t>
    </rPh>
    <rPh sb="5" eb="6">
      <t>イ</t>
    </rPh>
    <phoneticPr fontId="6"/>
  </si>
  <si>
    <t>961-0092</t>
  </si>
  <si>
    <t>白河市字大反山10-1</t>
    <rPh sb="0" eb="3">
      <t>シラカワシ</t>
    </rPh>
    <rPh sb="3" eb="4">
      <t>アザ</t>
    </rPh>
    <rPh sb="4" eb="5">
      <t>オオ</t>
    </rPh>
    <rPh sb="5" eb="6">
      <t>ソ</t>
    </rPh>
    <rPh sb="6" eb="7">
      <t>ヤマ</t>
    </rPh>
    <phoneticPr fontId="6"/>
  </si>
  <si>
    <t>白川病院</t>
    <rPh sb="0" eb="2">
      <t>シラカワ</t>
    </rPh>
    <rPh sb="2" eb="4">
      <t>ビョウイン</t>
    </rPh>
    <phoneticPr fontId="6"/>
  </si>
  <si>
    <t>野口･宮崎</t>
    <rPh sb="0" eb="2">
      <t>ノグチ</t>
    </rPh>
    <rPh sb="3" eb="5">
      <t>ミヤザキ</t>
    </rPh>
    <phoneticPr fontId="6"/>
  </si>
  <si>
    <t>HM</t>
    <phoneticPr fontId="6"/>
  </si>
  <si>
    <t>25歳まで遊園地のフロント事務、その後主婦</t>
    <rPh sb="2" eb="3">
      <t>サイ</t>
    </rPh>
    <rPh sb="5" eb="8">
      <t>ユウエンチ</t>
    </rPh>
    <rPh sb="13" eb="15">
      <t>ジム</t>
    </rPh>
    <rPh sb="18" eb="19">
      <t>ゴ</t>
    </rPh>
    <rPh sb="19" eb="21">
      <t>シュフ</t>
    </rPh>
    <phoneticPr fontId="6"/>
  </si>
  <si>
    <t>虫垂切除術</t>
    <rPh sb="0" eb="2">
      <t>チュウスイ</t>
    </rPh>
    <rPh sb="2" eb="5">
      <t>セツジョジュツ</t>
    </rPh>
    <phoneticPr fontId="6"/>
  </si>
  <si>
    <t>気分がさっぱりしない</t>
    <rPh sb="0" eb="2">
      <t>キブン</t>
    </rPh>
    <phoneticPr fontId="6"/>
  </si>
  <si>
    <t>codon 200 Glu/Lys</t>
    <phoneticPr fontId="6"/>
  </si>
  <si>
    <t>学校教師</t>
    <rPh sb="0" eb="2">
      <t>ガッコウ</t>
    </rPh>
    <rPh sb="2" eb="4">
      <t>キョウシ</t>
    </rPh>
    <phoneticPr fontId="6"/>
  </si>
  <si>
    <t>950-2085</t>
  </si>
  <si>
    <t>新潟市真砂１丁目14番1号</t>
    <rPh sb="0" eb="3">
      <t>ニイガタシ</t>
    </rPh>
    <rPh sb="3" eb="5">
      <t>マサゴ</t>
    </rPh>
    <rPh sb="6" eb="8">
      <t>チョウメ</t>
    </rPh>
    <rPh sb="10" eb="11">
      <t>バン</t>
    </rPh>
    <rPh sb="12" eb="13">
      <t>ゴウ</t>
    </rPh>
    <phoneticPr fontId="6"/>
  </si>
  <si>
    <t>国立病院機構西新潟中央病院</t>
    <rPh sb="0" eb="2">
      <t>コクリツ</t>
    </rPh>
    <rPh sb="2" eb="4">
      <t>ビョウイン</t>
    </rPh>
    <rPh sb="4" eb="6">
      <t>キコウ</t>
    </rPh>
    <rPh sb="6" eb="7">
      <t>ニシ</t>
    </rPh>
    <rPh sb="7" eb="9">
      <t>ニイガタ</t>
    </rPh>
    <rPh sb="9" eb="11">
      <t>チュウオウ</t>
    </rPh>
    <rPh sb="11" eb="13">
      <t>ビョウイン</t>
    </rPh>
    <phoneticPr fontId="6"/>
  </si>
  <si>
    <t>松原　奈絵</t>
    <rPh sb="0" eb="2">
      <t>マツバラ</t>
    </rPh>
    <rPh sb="3" eb="4">
      <t>ナ</t>
    </rPh>
    <rPh sb="4" eb="5">
      <t>エ</t>
    </rPh>
    <phoneticPr fontId="6"/>
  </si>
  <si>
    <t>胃癌（手術）</t>
    <rPh sb="0" eb="2">
      <t>イガン</t>
    </rPh>
    <rPh sb="3" eb="5">
      <t>シュジュツ</t>
    </rPh>
    <phoneticPr fontId="6"/>
  </si>
  <si>
    <t>半盲</t>
    <rPh sb="0" eb="2">
      <t>ハンモウ</t>
    </rPh>
    <phoneticPr fontId="6"/>
  </si>
  <si>
    <t>950-8739</t>
  </si>
  <si>
    <t>新潟県新潟市紫竹山2-1-6</t>
    <rPh sb="0" eb="3">
      <t>ニイガタケン</t>
    </rPh>
    <rPh sb="3" eb="6">
      <t>ニイガタシ</t>
    </rPh>
    <rPh sb="6" eb="7">
      <t>ムラサキ</t>
    </rPh>
    <rPh sb="7" eb="9">
      <t>タケヤマ</t>
    </rPh>
    <phoneticPr fontId="6"/>
  </si>
  <si>
    <t>新潟市民病院</t>
    <rPh sb="0" eb="2">
      <t>ニイガタ</t>
    </rPh>
    <rPh sb="2" eb="4">
      <t>シミン</t>
    </rPh>
    <rPh sb="4" eb="6">
      <t>ビョウイン</t>
    </rPh>
    <phoneticPr fontId="6"/>
  </si>
  <si>
    <t>福島，山本</t>
    <rPh sb="0" eb="2">
      <t>フクシマ</t>
    </rPh>
    <rPh sb="3" eb="5">
      <t>ヤマモト</t>
    </rPh>
    <phoneticPr fontId="6"/>
  </si>
  <si>
    <t>SA</t>
    <phoneticPr fontId="6"/>
  </si>
  <si>
    <t>酪農業</t>
    <rPh sb="0" eb="3">
      <t>ラクノウギョウ</t>
    </rPh>
    <phoneticPr fontId="6"/>
  </si>
  <si>
    <t>阿賀野市安田6317-15</t>
    <rPh sb="0" eb="4">
      <t>アガノシ</t>
    </rPh>
    <rPh sb="4" eb="6">
      <t>ヤスダ</t>
    </rPh>
    <phoneticPr fontId="6"/>
  </si>
  <si>
    <t>近藤　浩</t>
    <rPh sb="0" eb="2">
      <t>コンドウ</t>
    </rPh>
    <rPh sb="3" eb="4">
      <t>ヒロシ</t>
    </rPh>
    <phoneticPr fontId="6"/>
  </si>
  <si>
    <t>SO</t>
    <phoneticPr fontId="6"/>
  </si>
  <si>
    <t>幻視</t>
    <rPh sb="0" eb="2">
      <t>ゲンシ</t>
    </rPh>
    <phoneticPr fontId="6"/>
  </si>
  <si>
    <t>Met/Met</t>
    <phoneticPr fontId="6"/>
  </si>
  <si>
    <t>Glu/Glu</t>
    <phoneticPr fontId="6"/>
  </si>
  <si>
    <t>1+</t>
    <phoneticPr fontId="6"/>
  </si>
  <si>
    <t>444-8553</t>
  </si>
  <si>
    <t>岡崎市高隆寺町字五所合3番地1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rPh sb="12" eb="14">
      <t>バンチ</t>
    </rPh>
    <phoneticPr fontId="6"/>
  </si>
  <si>
    <t>内田　圭</t>
    <rPh sb="0" eb="2">
      <t>ウチダ</t>
    </rPh>
    <rPh sb="3" eb="4">
      <t>ケイ</t>
    </rPh>
    <phoneticPr fontId="6"/>
  </si>
  <si>
    <t>HS</t>
    <phoneticPr fontId="6"/>
  </si>
  <si>
    <t>乳癌</t>
    <rPh sb="0" eb="2">
      <t>ニュウガン</t>
    </rPh>
    <phoneticPr fontId="6"/>
  </si>
  <si>
    <t>1+</t>
    <phoneticPr fontId="6"/>
  </si>
  <si>
    <t>453-8511</t>
  </si>
  <si>
    <t>名古屋第１赤十字病院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</si>
  <si>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勝又　竜</t>
    <rPh sb="0" eb="1">
      <t>カツ</t>
    </rPh>
    <rPh sb="1" eb="2">
      <t>マタ</t>
    </rPh>
    <rPh sb="3" eb="4">
      <t>タツ</t>
    </rPh>
    <phoneticPr fontId="6"/>
  </si>
  <si>
    <t>調理師</t>
    <rPh sb="0" eb="3">
      <t>チョウリシ</t>
    </rPh>
    <phoneticPr fontId="6"/>
  </si>
  <si>
    <t>1+</t>
    <phoneticPr fontId="6"/>
  </si>
  <si>
    <t>448-8505</t>
  </si>
  <si>
    <t>刈谷市住吉町5-15</t>
    <rPh sb="0" eb="3">
      <t>カリヤシ</t>
    </rPh>
    <rPh sb="3" eb="6">
      <t>スミヨシマチ</t>
    </rPh>
    <phoneticPr fontId="6"/>
  </si>
  <si>
    <t>刈谷総合病院</t>
    <rPh sb="0" eb="2">
      <t>カリヤ</t>
    </rPh>
    <rPh sb="2" eb="4">
      <t>ソウゴウ</t>
    </rPh>
    <rPh sb="4" eb="6">
      <t>ビョウイン</t>
    </rPh>
    <phoneticPr fontId="6"/>
  </si>
  <si>
    <t>濱　哲夫</t>
    <rPh sb="0" eb="1">
      <t>ハマ</t>
    </rPh>
    <rPh sb="2" eb="4">
      <t>テツオ</t>
    </rPh>
    <phoneticPr fontId="6"/>
  </si>
  <si>
    <t>YK</t>
    <phoneticPr fontId="6"/>
  </si>
  <si>
    <t>高血圧症</t>
    <rPh sb="0" eb="4">
      <t>コウケツアツショウ</t>
    </rPh>
    <phoneticPr fontId="6"/>
  </si>
  <si>
    <t>±</t>
    <phoneticPr fontId="6"/>
  </si>
  <si>
    <t>583-0876</t>
  </si>
  <si>
    <t>羽曳野市伊賀11-1</t>
    <rPh sb="0" eb="4">
      <t>ハビキノシ</t>
    </rPh>
    <rPh sb="4" eb="6">
      <t>イガ</t>
    </rPh>
    <phoneticPr fontId="6"/>
  </si>
  <si>
    <t>豊川病院</t>
    <rPh sb="0" eb="2">
      <t>トヨカワ</t>
    </rPh>
    <rPh sb="2" eb="4">
      <t>ビョウイン</t>
    </rPh>
    <phoneticPr fontId="6"/>
  </si>
  <si>
    <t>黒部　肇</t>
    <rPh sb="0" eb="2">
      <t>クロベ</t>
    </rPh>
    <rPh sb="3" eb="4">
      <t>ハジメ</t>
    </rPh>
    <phoneticPr fontId="6"/>
  </si>
  <si>
    <t>特に嗜好品なし</t>
    <rPh sb="0" eb="1">
      <t>トク</t>
    </rPh>
    <rPh sb="2" eb="5">
      <t>シコウヒン</t>
    </rPh>
    <phoneticPr fontId="6"/>
  </si>
  <si>
    <t>高血圧、片頭痛</t>
    <rPh sb="0" eb="3">
      <t>コウケツアツ</t>
    </rPh>
    <rPh sb="4" eb="5">
      <t>ヘン</t>
    </rPh>
    <rPh sb="5" eb="7">
      <t>ズツウ</t>
    </rPh>
    <phoneticPr fontId="6"/>
  </si>
  <si>
    <t>物忘れ（ぶつかりながら歩く）</t>
    <rPh sb="0" eb="2">
      <t>モノワス</t>
    </rPh>
    <rPh sb="11" eb="12">
      <t>アル</t>
    </rPh>
    <phoneticPr fontId="6"/>
  </si>
  <si>
    <t>010-8577</t>
  </si>
  <si>
    <t>秋田市南通みその町3-15</t>
    <rPh sb="0" eb="3">
      <t>アキタシ</t>
    </rPh>
    <rPh sb="3" eb="4">
      <t>ミナミ</t>
    </rPh>
    <rPh sb="4" eb="5">
      <t>トオ</t>
    </rPh>
    <rPh sb="8" eb="9">
      <t>マチ</t>
    </rPh>
    <phoneticPr fontId="6"/>
  </si>
  <si>
    <t>中通総合病院</t>
    <rPh sb="0" eb="2">
      <t>ナカトオリ</t>
    </rPh>
    <rPh sb="2" eb="4">
      <t>ソウゴウ</t>
    </rPh>
    <rPh sb="4" eb="6">
      <t>ビョウイン</t>
    </rPh>
    <phoneticPr fontId="6"/>
  </si>
  <si>
    <t>柴田　敬一</t>
    <rPh sb="0" eb="2">
      <t>シバタ</t>
    </rPh>
    <rPh sb="3" eb="5">
      <t>ケイイチ</t>
    </rPh>
    <phoneticPr fontId="6"/>
  </si>
  <si>
    <t>もと会社員</t>
    <rPh sb="2" eb="5">
      <t>カイシャイン</t>
    </rPh>
    <phoneticPr fontId="6"/>
  </si>
  <si>
    <t>直腸脱（手術）、心筋梗塞</t>
    <rPh sb="0" eb="2">
      <t>チョクチョウ</t>
    </rPh>
    <rPh sb="2" eb="3">
      <t>ダツ</t>
    </rPh>
    <rPh sb="4" eb="6">
      <t>シュジュツ</t>
    </rPh>
    <rPh sb="8" eb="10">
      <t>シンキン</t>
    </rPh>
    <rPh sb="10" eb="12">
      <t>コウソク</t>
    </rPh>
    <phoneticPr fontId="6"/>
  </si>
  <si>
    <t>つじつまの合わないことを言う</t>
    <rPh sb="5" eb="6">
      <t>ア</t>
    </rPh>
    <rPh sb="12" eb="13">
      <t>イ</t>
    </rPh>
    <phoneticPr fontId="6"/>
  </si>
  <si>
    <t>870-0820</t>
  </si>
  <si>
    <t>大分市西大道2-1-10</t>
    <rPh sb="0" eb="3">
      <t>オオイタシ</t>
    </rPh>
    <rPh sb="3" eb="4">
      <t>ニシ</t>
    </rPh>
    <rPh sb="4" eb="6">
      <t>オオミチ</t>
    </rPh>
    <phoneticPr fontId="6"/>
  </si>
  <si>
    <t>永富脳神経外科病院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</si>
  <si>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森　美由紀</t>
    <rPh sb="0" eb="1">
      <t>モリ</t>
    </rPh>
    <rPh sb="2" eb="5">
      <t>ミユキ</t>
    </rPh>
    <phoneticPr fontId="6"/>
  </si>
  <si>
    <t>HH</t>
    <phoneticPr fontId="6"/>
  </si>
  <si>
    <t>ガソリンスタンド経営</t>
    <rPh sb="8" eb="10">
      <t>ケイエイ</t>
    </rPh>
    <phoneticPr fontId="6"/>
  </si>
  <si>
    <t>針谷　康夫</t>
    <rPh sb="0" eb="2">
      <t>ハリタニ</t>
    </rPh>
    <rPh sb="3" eb="5">
      <t>ヤスオ</t>
    </rPh>
    <phoneticPr fontId="6"/>
  </si>
  <si>
    <t>HM</t>
    <phoneticPr fontId="6"/>
  </si>
  <si>
    <t>手芸の先生</t>
    <rPh sb="0" eb="2">
      <t>シュゲイ</t>
    </rPh>
    <rPh sb="3" eb="5">
      <t>センセイ</t>
    </rPh>
    <phoneticPr fontId="6"/>
  </si>
  <si>
    <t>運動感覚ニューロパチー</t>
    <rPh sb="0" eb="2">
      <t>ウンドウ</t>
    </rPh>
    <rPh sb="2" eb="4">
      <t>カンカク</t>
    </rPh>
    <phoneticPr fontId="6"/>
  </si>
  <si>
    <t>371-8511</t>
  </si>
  <si>
    <t>前橋市昭和町3-39-15</t>
    <rPh sb="0" eb="3">
      <t>マエバシシ</t>
    </rPh>
    <rPh sb="3" eb="6">
      <t>ショウワマチ</t>
    </rPh>
    <phoneticPr fontId="6"/>
  </si>
  <si>
    <t>鈴木　理恵子</t>
    <rPh sb="0" eb="2">
      <t>スズキ</t>
    </rPh>
    <rPh sb="3" eb="5">
      <t>リエ</t>
    </rPh>
    <rPh sb="5" eb="6">
      <t>コ</t>
    </rPh>
    <phoneticPr fontId="6"/>
  </si>
  <si>
    <t>MK</t>
    <phoneticPr fontId="6"/>
  </si>
  <si>
    <t>右顔面麻痺</t>
    <rPh sb="0" eb="1">
      <t>ミギ</t>
    </rPh>
    <rPh sb="1" eb="3">
      <t>ガンメン</t>
    </rPh>
    <rPh sb="3" eb="5">
      <t>マヒ</t>
    </rPh>
    <phoneticPr fontId="6"/>
  </si>
  <si>
    <t>vertigo</t>
    <phoneticPr fontId="6"/>
  </si>
  <si>
    <t>硬膜移植例であることはすでに通知済み（2005/3/15）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</si>
  <si>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113-8519</t>
  </si>
  <si>
    <t>文京区湯島1-5-45</t>
    <rPh sb="0" eb="3">
      <t>ブンキョウク</t>
    </rPh>
    <rPh sb="3" eb="5">
      <t>ユシマ</t>
    </rPh>
    <phoneticPr fontId="6"/>
  </si>
  <si>
    <t>東京医科歯科大学医学部附属病院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</si>
  <si>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営林署</t>
    <rPh sb="0" eb="3">
      <t>エイリンショ</t>
    </rPh>
    <phoneticPr fontId="6"/>
  </si>
  <si>
    <t>かにみそ</t>
    <phoneticPr fontId="6"/>
  </si>
  <si>
    <t>ペット、熊やかもしか撃ち</t>
    <rPh sb="4" eb="5">
      <t>クマ</t>
    </rPh>
    <rPh sb="10" eb="11">
      <t>ウ</t>
    </rPh>
    <phoneticPr fontId="6"/>
  </si>
  <si>
    <t>イレウス</t>
    <phoneticPr fontId="6"/>
  </si>
  <si>
    <t>易疲労性、動作緩慢</t>
    <rPh sb="0" eb="1">
      <t>イ</t>
    </rPh>
    <rPh sb="1" eb="4">
      <t>ヒロウセイ</t>
    </rPh>
    <rPh sb="5" eb="7">
      <t>ドウサ</t>
    </rPh>
    <rPh sb="7" eb="9">
      <t>カンマン</t>
    </rPh>
    <phoneticPr fontId="6"/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</si>
  <si>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0">
      <t>ナエ</t>
    </rPh>
    <rPh sb="10" eb="11">
      <t>ダイ</t>
    </rPh>
    <rPh sb="11" eb="12">
      <t>サワ</t>
    </rPh>
    <phoneticPr fontId="6"/>
  </si>
  <si>
    <t>重機作業</t>
    <rPh sb="0" eb="2">
      <t>ジュウキ</t>
    </rPh>
    <rPh sb="2" eb="4">
      <t>サギョウ</t>
    </rPh>
    <phoneticPr fontId="6"/>
  </si>
  <si>
    <t>野菜類</t>
    <rPh sb="0" eb="3">
      <t>ヤサイルイ</t>
    </rPh>
    <phoneticPr fontId="6"/>
  </si>
  <si>
    <t>胆嚢炎</t>
    <rPh sb="0" eb="3">
      <t>タンノウエン</t>
    </rPh>
    <phoneticPr fontId="6"/>
  </si>
  <si>
    <t>視野障害</t>
    <rPh sb="0" eb="2">
      <t>シヤ</t>
    </rPh>
    <rPh sb="2" eb="4">
      <t>ショウガイ</t>
    </rPh>
    <phoneticPr fontId="6"/>
  </si>
  <si>
    <t>肉食を好んでいた</t>
    <rPh sb="0" eb="2">
      <t>ニクショク</t>
    </rPh>
    <rPh sb="3" eb="4">
      <t>コノ</t>
    </rPh>
    <phoneticPr fontId="6"/>
  </si>
  <si>
    <t>下肢骨折</t>
    <rPh sb="0" eb="2">
      <t>カシ</t>
    </rPh>
    <rPh sb="2" eb="4">
      <t>コッセツ</t>
    </rPh>
    <phoneticPr fontId="6"/>
  </si>
  <si>
    <t>精神症状、怒りっぽさ、物忘れ、道を間違える</t>
    <rPh sb="0" eb="2">
      <t>セイシン</t>
    </rPh>
    <rPh sb="2" eb="4">
      <t>ショウジョウ</t>
    </rPh>
    <rPh sb="5" eb="6">
      <t>オコ</t>
    </rPh>
    <rPh sb="11" eb="13">
      <t>モノワス</t>
    </rPh>
    <rPh sb="15" eb="16">
      <t>ミチ</t>
    </rPh>
    <rPh sb="17" eb="19">
      <t>マチガ</t>
    </rPh>
    <phoneticPr fontId="6"/>
  </si>
  <si>
    <t>++</t>
    <phoneticPr fontId="6"/>
  </si>
  <si>
    <t>伊藤　伸朗</t>
    <rPh sb="0" eb="2">
      <t>イトウ</t>
    </rPh>
    <rPh sb="3" eb="4">
      <t>シン</t>
    </rPh>
    <rPh sb="4" eb="5">
      <t>ロウ</t>
    </rPh>
    <phoneticPr fontId="6"/>
  </si>
  <si>
    <t>母、母方祖母、母方叔父２人　失調＋痴呆</t>
    <rPh sb="0" eb="1">
      <t>ハハ</t>
    </rPh>
    <rPh sb="2" eb="4">
      <t>ハハカタ</t>
    </rPh>
    <rPh sb="4" eb="6">
      <t>ソボ</t>
    </rPh>
    <rPh sb="7" eb="9">
      <t>ハハカタ</t>
    </rPh>
    <rPh sb="9" eb="11">
      <t>オジ</t>
    </rPh>
    <rPh sb="12" eb="13">
      <t>ニン</t>
    </rPh>
    <rPh sb="14" eb="16">
      <t>シッチョウ</t>
    </rPh>
    <rPh sb="17" eb="19">
      <t>チホウ</t>
    </rPh>
    <phoneticPr fontId="6"/>
  </si>
  <si>
    <t>営業</t>
    <rPh sb="0" eb="2">
      <t>エイギョウ</t>
    </rPh>
    <phoneticPr fontId="6"/>
  </si>
  <si>
    <t>声帯ポリープ、腰部脊柱管狭窄</t>
    <rPh sb="0" eb="2">
      <t>セイタイ</t>
    </rPh>
    <rPh sb="7" eb="9">
      <t>ヨウブ</t>
    </rPh>
    <rPh sb="9" eb="11">
      <t>セキチュウ</t>
    </rPh>
    <rPh sb="11" eb="12">
      <t>カン</t>
    </rPh>
    <rPh sb="12" eb="14">
      <t>キョウサク</t>
    </rPh>
    <phoneticPr fontId="6"/>
  </si>
  <si>
    <t>失調</t>
    <rPh sb="0" eb="2">
      <t>シッチョウ</t>
    </rPh>
    <phoneticPr fontId="6"/>
  </si>
  <si>
    <t>836-8566</t>
  </si>
  <si>
    <t>大牟田市天領町1-100</t>
    <rPh sb="0" eb="4">
      <t>オオムタシ</t>
    </rPh>
    <rPh sb="4" eb="7">
      <t>テンリョウマチ</t>
    </rPh>
    <phoneticPr fontId="6"/>
  </si>
  <si>
    <t>大牟田天領病院</t>
    <rPh sb="0" eb="3">
      <t>オオムタ</t>
    </rPh>
    <rPh sb="3" eb="5">
      <t>テンリョウ</t>
    </rPh>
    <rPh sb="5" eb="7">
      <t>ビョウイン</t>
    </rPh>
    <phoneticPr fontId="6"/>
  </si>
  <si>
    <t>佐藤　達矢</t>
    <rPh sb="0" eb="2">
      <t>サトウ</t>
    </rPh>
    <rPh sb="3" eb="4">
      <t>タツ</t>
    </rPh>
    <rPh sb="4" eb="5">
      <t>ヤ</t>
    </rPh>
    <phoneticPr fontId="6"/>
  </si>
  <si>
    <t>864-0041</t>
  </si>
  <si>
    <t>荒尾市荒尾2600</t>
    <rPh sb="0" eb="3">
      <t>アラオシ</t>
    </rPh>
    <rPh sb="3" eb="5">
      <t>アラオ</t>
    </rPh>
    <phoneticPr fontId="6"/>
  </si>
  <si>
    <t>荒尾市民病院</t>
    <rPh sb="0" eb="2">
      <t>アラオ</t>
    </rPh>
    <rPh sb="2" eb="4">
      <t>シミン</t>
    </rPh>
    <rPh sb="4" eb="6">
      <t>ビョウイン</t>
    </rPh>
    <phoneticPr fontId="6"/>
  </si>
  <si>
    <t>牛肉が嫌い</t>
    <rPh sb="0" eb="2">
      <t>ギュウニク</t>
    </rPh>
    <rPh sb="3" eb="4">
      <t>キラ</t>
    </rPh>
    <phoneticPr fontId="6"/>
  </si>
  <si>
    <t>畜産（牛、山羊、豚、馬）</t>
    <rPh sb="0" eb="2">
      <t>チクサン</t>
    </rPh>
    <rPh sb="3" eb="4">
      <t>ウシ</t>
    </rPh>
    <rPh sb="5" eb="7">
      <t>ヤギ</t>
    </rPh>
    <rPh sb="8" eb="9">
      <t>ブタ</t>
    </rPh>
    <rPh sb="10" eb="11">
      <t>ウマ</t>
    </rPh>
    <phoneticPr fontId="6"/>
  </si>
  <si>
    <t>虫垂炎、椎間板ヘルニア</t>
    <rPh sb="0" eb="3">
      <t>チュウスイエン</t>
    </rPh>
    <rPh sb="4" eb="7">
      <t>ツイカンバン</t>
    </rPh>
    <phoneticPr fontId="6"/>
  </si>
  <si>
    <t>893-0015</t>
  </si>
  <si>
    <t>鹿屋市新川町6081-1</t>
    <rPh sb="0" eb="1">
      <t>カ</t>
    </rPh>
    <rPh sb="1" eb="2">
      <t>ヤ</t>
    </rPh>
    <rPh sb="2" eb="3">
      <t>シ</t>
    </rPh>
    <rPh sb="3" eb="6">
      <t>シンカワマチ</t>
    </rPh>
    <phoneticPr fontId="6"/>
  </si>
  <si>
    <t>大隅鹿屋病院</t>
    <rPh sb="0" eb="2">
      <t>オオスミ</t>
    </rPh>
    <rPh sb="2" eb="3">
      <t>カ</t>
    </rPh>
    <rPh sb="3" eb="4">
      <t>ヤ</t>
    </rPh>
    <rPh sb="4" eb="6">
      <t>ビョウイン</t>
    </rPh>
    <phoneticPr fontId="6"/>
  </si>
  <si>
    <t>田村　幸大</t>
    <rPh sb="0" eb="2">
      <t>タムラ</t>
    </rPh>
    <rPh sb="3" eb="4">
      <t>コウ</t>
    </rPh>
    <rPh sb="4" eb="5">
      <t>ダイ</t>
    </rPh>
    <phoneticPr fontId="6"/>
  </si>
  <si>
    <t>IH</t>
    <phoneticPr fontId="6"/>
  </si>
  <si>
    <t>県職員→バイト→大口電子</t>
    <rPh sb="0" eb="3">
      <t>ケンショクイン</t>
    </rPh>
    <rPh sb="8" eb="10">
      <t>オオクチ</t>
    </rPh>
    <rPh sb="10" eb="12">
      <t>デンシ</t>
    </rPh>
    <phoneticPr fontId="6"/>
  </si>
  <si>
    <t>バージャー病</t>
    <rPh sb="5" eb="6">
      <t>ビョウ</t>
    </rPh>
    <phoneticPr fontId="6"/>
  </si>
  <si>
    <t>言葉が出にくい</t>
    <rPh sb="0" eb="2">
      <t>コトバ</t>
    </rPh>
    <rPh sb="3" eb="4">
      <t>デ</t>
    </rPh>
    <phoneticPr fontId="6"/>
  </si>
  <si>
    <t>200:Glu/Lys</t>
    <phoneticPr fontId="6"/>
  </si>
  <si>
    <t>895-1804</t>
  </si>
  <si>
    <t>薩摩郡さつま町船木２３１１番地6</t>
    <rPh sb="0" eb="3">
      <t>サツマグン</t>
    </rPh>
    <rPh sb="6" eb="7">
      <t>マチ</t>
    </rPh>
    <rPh sb="7" eb="9">
      <t>フナキ</t>
    </rPh>
    <rPh sb="13" eb="15">
      <t>バンチ</t>
    </rPh>
    <phoneticPr fontId="6"/>
  </si>
  <si>
    <t>ｸｵﾗﾘﾊﾋﾞﾘﾃｰｼｮﾝ病院</t>
    <rPh sb="13" eb="15">
      <t>ビョウイン</t>
    </rPh>
    <phoneticPr fontId="6"/>
  </si>
  <si>
    <t>ﾘﾊﾋﾞﾘﾃｰｼｮﾝ科</t>
    <rPh sb="10" eb="11">
      <t>カ</t>
    </rPh>
    <phoneticPr fontId="6"/>
  </si>
  <si>
    <t>佐々木　浩文</t>
    <rPh sb="0" eb="3">
      <t>ササキ</t>
    </rPh>
    <rPh sb="4" eb="6">
      <t>ヒロフミ</t>
    </rPh>
    <phoneticPr fontId="6"/>
  </si>
  <si>
    <t>ふらつき</t>
    <phoneticPr fontId="6"/>
  </si>
  <si>
    <t>福岡大学付属病院</t>
    <rPh sb="0" eb="2">
      <t>フクオカ</t>
    </rPh>
    <rPh sb="2" eb="4">
      <t>ダイガク</t>
    </rPh>
    <rPh sb="4" eb="6">
      <t>フゾク</t>
    </rPh>
    <rPh sb="6" eb="8">
      <t>ビョウイン</t>
    </rPh>
    <phoneticPr fontId="6"/>
  </si>
  <si>
    <t>坪井　義夫</t>
    <rPh sb="0" eb="2">
      <t>ツボイ</t>
    </rPh>
    <rPh sb="3" eb="5">
      <t>ヨシオ</t>
    </rPh>
    <phoneticPr fontId="6"/>
  </si>
  <si>
    <t>会社員→無職</t>
    <rPh sb="0" eb="3">
      <t>カイシャイン</t>
    </rPh>
    <rPh sb="4" eb="6">
      <t>ムショク</t>
    </rPh>
    <phoneticPr fontId="6"/>
  </si>
  <si>
    <t>白内障（手術）、慢性腎不全</t>
    <rPh sb="0" eb="3">
      <t>ハクナイショウ</t>
    </rPh>
    <rPh sb="4" eb="6">
      <t>シュジュツ</t>
    </rPh>
    <rPh sb="8" eb="10">
      <t>マンセイ</t>
    </rPh>
    <rPh sb="10" eb="13">
      <t>ジンフゼン</t>
    </rPh>
    <phoneticPr fontId="6"/>
  </si>
  <si>
    <t>発語低下</t>
    <rPh sb="0" eb="2">
      <t>ハツゴ</t>
    </rPh>
    <rPh sb="2" eb="4">
      <t>テイカ</t>
    </rPh>
    <phoneticPr fontId="6"/>
  </si>
  <si>
    <t>石川県河北郡内灘町大学1-1</t>
    <rPh sb="0" eb="3">
      <t>イシカワケン</t>
    </rPh>
    <rPh sb="3" eb="6">
      <t>カホクグン</t>
    </rPh>
    <rPh sb="6" eb="9">
      <t>ウチナダマチ</t>
    </rPh>
    <rPh sb="9" eb="11">
      <t>ダイガク</t>
    </rPh>
    <phoneticPr fontId="6"/>
  </si>
  <si>
    <t>日立家電サービス</t>
    <rPh sb="0" eb="2">
      <t>ヒタチ</t>
    </rPh>
    <rPh sb="2" eb="4">
      <t>カデン</t>
    </rPh>
    <phoneticPr fontId="6"/>
  </si>
  <si>
    <t>豆腐、納豆、山芋</t>
    <rPh sb="0" eb="2">
      <t>トウフ</t>
    </rPh>
    <rPh sb="3" eb="5">
      <t>ナットウ</t>
    </rPh>
    <rPh sb="6" eb="8">
      <t>ヤマイモ</t>
    </rPh>
    <phoneticPr fontId="6"/>
  </si>
  <si>
    <t>内視鏡検査（発病時）</t>
    <rPh sb="0" eb="3">
      <t>ナイシキョウ</t>
    </rPh>
    <rPh sb="3" eb="5">
      <t>ケンサ</t>
    </rPh>
    <rPh sb="6" eb="9">
      <t>ハツビョウジ</t>
    </rPh>
    <phoneticPr fontId="6"/>
  </si>
  <si>
    <t>痴呆、視覚異常</t>
    <rPh sb="0" eb="2">
      <t>チホウ</t>
    </rPh>
    <rPh sb="3" eb="5">
      <t>シカク</t>
    </rPh>
    <rPh sb="5" eb="7">
      <t>イジョウ</t>
    </rPh>
    <phoneticPr fontId="6"/>
  </si>
  <si>
    <t>63歳まで会社員</t>
    <rPh sb="2" eb="3">
      <t>サイ</t>
    </rPh>
    <rPh sb="5" eb="8">
      <t>カイシャイン</t>
    </rPh>
    <phoneticPr fontId="6"/>
  </si>
  <si>
    <t>内視鏡検査（発病後）</t>
    <rPh sb="0" eb="3">
      <t>ナイシキョウ</t>
    </rPh>
    <rPh sb="3" eb="5">
      <t>ケンサ</t>
    </rPh>
    <rPh sb="6" eb="9">
      <t>ハツビョウゴ</t>
    </rPh>
    <phoneticPr fontId="6"/>
  </si>
  <si>
    <t>216-8511</t>
  </si>
  <si>
    <t>川崎市宮前区管生2-16-1</t>
    <rPh sb="0" eb="3">
      <t>カワサキシ</t>
    </rPh>
    <rPh sb="3" eb="6">
      <t>ミヤマエク</t>
    </rPh>
    <rPh sb="6" eb="7">
      <t>カン</t>
    </rPh>
    <rPh sb="7" eb="8">
      <t>セイ</t>
    </rPh>
    <phoneticPr fontId="6"/>
  </si>
  <si>
    <t>聖マリアンナ医科大学</t>
    <rPh sb="0" eb="1">
      <t>セイ</t>
    </rPh>
    <rPh sb="6" eb="10">
      <t>イカダイガク</t>
    </rPh>
    <phoneticPr fontId="6"/>
  </si>
  <si>
    <t>加藤　順一</t>
    <rPh sb="0" eb="2">
      <t>カトウ</t>
    </rPh>
    <rPh sb="3" eb="5">
      <t>ジュンイチ</t>
    </rPh>
    <phoneticPr fontId="6"/>
  </si>
  <si>
    <t>～1974年　東急ホテル、1975年～日輝&lt;建設業&gt;プラント及びコンビナート施設</t>
    <rPh sb="5" eb="6">
      <t>ネン</t>
    </rPh>
    <rPh sb="7" eb="9">
      <t>トウキュウ</t>
    </rPh>
    <rPh sb="17" eb="18">
      <t>ネン</t>
    </rPh>
    <rPh sb="19" eb="20">
      <t>ニチ</t>
    </rPh>
    <rPh sb="20" eb="21">
      <t>カガヤ</t>
    </rPh>
    <rPh sb="22" eb="25">
      <t>ケンセツギョウ</t>
    </rPh>
    <rPh sb="30" eb="31">
      <t>オヨ</t>
    </rPh>
    <rPh sb="38" eb="40">
      <t>シセツ</t>
    </rPh>
    <phoneticPr fontId="6"/>
  </si>
  <si>
    <t>十二指腸潰瘍（手術）、高血圧、尿管結石、前立腺肥大</t>
    <rPh sb="0" eb="4">
      <t>ジュウニシチョウ</t>
    </rPh>
    <rPh sb="4" eb="6">
      <t>カイヨウ</t>
    </rPh>
    <rPh sb="7" eb="9">
      <t>シュジュツ</t>
    </rPh>
    <rPh sb="11" eb="14">
      <t>コウケツアツ</t>
    </rPh>
    <rPh sb="15" eb="17">
      <t>ニョウカン</t>
    </rPh>
    <rPh sb="17" eb="19">
      <t>ケッセキ</t>
    </rPh>
    <rPh sb="20" eb="23">
      <t>ゼンリツセン</t>
    </rPh>
    <rPh sb="23" eb="25">
      <t>ヒダイ</t>
    </rPh>
    <phoneticPr fontId="6"/>
  </si>
  <si>
    <t>257-0017</t>
  </si>
  <si>
    <t>神奈川県秦野市立野台1-1</t>
    <rPh sb="0" eb="4">
      <t>カナガワケン</t>
    </rPh>
    <rPh sb="4" eb="7">
      <t>ハダノシ</t>
    </rPh>
    <rPh sb="7" eb="8">
      <t>タ</t>
    </rPh>
    <rPh sb="8" eb="9">
      <t>ノ</t>
    </rPh>
    <rPh sb="9" eb="10">
      <t>ダイ</t>
    </rPh>
    <phoneticPr fontId="6"/>
  </si>
  <si>
    <t>秦野赤十字病院</t>
    <rPh sb="0" eb="2">
      <t>ハダノ</t>
    </rPh>
    <rPh sb="2" eb="5">
      <t>セキジュウジ</t>
    </rPh>
    <rPh sb="5" eb="7">
      <t>ビョウイン</t>
    </rPh>
    <phoneticPr fontId="6"/>
  </si>
  <si>
    <t>谷川　明代</t>
    <rPh sb="0" eb="2">
      <t>タニガワ</t>
    </rPh>
    <rPh sb="3" eb="5">
      <t>アキヨ</t>
    </rPh>
    <phoneticPr fontId="6"/>
  </si>
  <si>
    <t>413-0012</t>
  </si>
  <si>
    <t>静岡県熱海市東海岸13-1</t>
    <rPh sb="0" eb="3">
      <t>シズオカケン</t>
    </rPh>
    <rPh sb="3" eb="6">
      <t>アタミシ</t>
    </rPh>
    <rPh sb="6" eb="7">
      <t>ヒガシ</t>
    </rPh>
    <rPh sb="7" eb="9">
      <t>カイガン</t>
    </rPh>
    <phoneticPr fontId="6"/>
  </si>
  <si>
    <t>国際医療福祉大学附属熱海病院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フゾク</t>
    </rPh>
    <rPh sb="10" eb="12">
      <t>アタミ</t>
    </rPh>
    <rPh sb="12" eb="14">
      <t>ビョウイン</t>
    </rPh>
    <phoneticPr fontId="6"/>
  </si>
  <si>
    <t>玉城　允之</t>
    <rPh sb="0" eb="2">
      <t>タマシロ</t>
    </rPh>
    <rPh sb="4" eb="5">
      <t>ノ</t>
    </rPh>
    <phoneticPr fontId="6"/>
  </si>
  <si>
    <t>TK</t>
    <phoneticPr fontId="6"/>
  </si>
  <si>
    <t>急性硬膜下血腫（手術、2004/8/26）</t>
    <rPh sb="0" eb="2">
      <t>キュウセイ</t>
    </rPh>
    <rPh sb="2" eb="5">
      <t>コウマクカ</t>
    </rPh>
    <rPh sb="5" eb="7">
      <t>ケッシュ</t>
    </rPh>
    <rPh sb="8" eb="10">
      <t>シュジュツ</t>
    </rPh>
    <phoneticPr fontId="6"/>
  </si>
  <si>
    <t>痴呆症状、歩行障害</t>
    <rPh sb="0" eb="2">
      <t>チホウ</t>
    </rPh>
    <rPh sb="2" eb="4">
      <t>ショウジョウ</t>
    </rPh>
    <rPh sb="5" eb="7">
      <t>ホコウ</t>
    </rPh>
    <rPh sb="7" eb="9">
      <t>ショウガイ</t>
    </rPh>
    <phoneticPr fontId="6"/>
  </si>
  <si>
    <t>横浜市保土ヶ谷区狩場町218-9</t>
    <rPh sb="0" eb="3">
      <t>ヨコハマシ</t>
    </rPh>
    <rPh sb="3" eb="8">
      <t>ホドガヤク</t>
    </rPh>
    <rPh sb="8" eb="9">
      <t>カ</t>
    </rPh>
    <rPh sb="9" eb="10">
      <t>バ</t>
    </rPh>
    <rPh sb="10" eb="11">
      <t>マチ</t>
    </rPh>
    <phoneticPr fontId="6"/>
  </si>
  <si>
    <t>宮崎脳神経外科病院</t>
    <rPh sb="0" eb="2">
      <t>ミヤザキ</t>
    </rPh>
    <rPh sb="2" eb="5">
      <t>ノウシンケイ</t>
    </rPh>
    <rPh sb="5" eb="7">
      <t>ゲカ</t>
    </rPh>
    <rPh sb="7" eb="9">
      <t>ビョウイン</t>
    </rPh>
    <phoneticPr fontId="6"/>
  </si>
  <si>
    <t>馬場　ゆり</t>
    <rPh sb="0" eb="2">
      <t>ババ</t>
    </rPh>
    <phoneticPr fontId="6"/>
  </si>
  <si>
    <t>WJ</t>
    <phoneticPr fontId="6"/>
  </si>
  <si>
    <t>鼓膜破裂、腱鞘炎</t>
    <rPh sb="0" eb="2">
      <t>コマク</t>
    </rPh>
    <rPh sb="2" eb="4">
      <t>ハレツ</t>
    </rPh>
    <rPh sb="5" eb="8">
      <t>ケンショウエン</t>
    </rPh>
    <phoneticPr fontId="6"/>
  </si>
  <si>
    <t>069-1332</t>
  </si>
  <si>
    <t>北海道夕張郡長沼町中央2-2-1</t>
    <rPh sb="0" eb="3">
      <t>ホッカイドウ</t>
    </rPh>
    <rPh sb="3" eb="6">
      <t>ユウバリグン</t>
    </rPh>
    <rPh sb="6" eb="9">
      <t>ナガヌママチ</t>
    </rPh>
    <rPh sb="9" eb="11">
      <t>チュウオウ</t>
    </rPh>
    <phoneticPr fontId="6"/>
  </si>
  <si>
    <t>町立長沼病院</t>
    <rPh sb="0" eb="2">
      <t>チョウリツ</t>
    </rPh>
    <rPh sb="2" eb="4">
      <t>ナガヌマ</t>
    </rPh>
    <rPh sb="4" eb="6">
      <t>ビョウイン</t>
    </rPh>
    <phoneticPr fontId="6"/>
  </si>
  <si>
    <t>精神神経科</t>
    <rPh sb="0" eb="2">
      <t>セイシン</t>
    </rPh>
    <rPh sb="2" eb="5">
      <t>シンケイカ</t>
    </rPh>
    <phoneticPr fontId="6"/>
  </si>
  <si>
    <t>穴澤　龍治</t>
    <rPh sb="0" eb="2">
      <t>アナザワ</t>
    </rPh>
    <rPh sb="3" eb="5">
      <t>リュウジ</t>
    </rPh>
    <phoneticPr fontId="6"/>
  </si>
  <si>
    <t>主婦、仕出しのアルバイト</t>
    <rPh sb="0" eb="2">
      <t>シュフ</t>
    </rPh>
    <rPh sb="3" eb="5">
      <t>シダ</t>
    </rPh>
    <phoneticPr fontId="6"/>
  </si>
  <si>
    <t>085-0052</t>
  </si>
  <si>
    <t>北海道釧路市中園町13</t>
    <rPh sb="0" eb="3">
      <t>ホッカイドウ</t>
    </rPh>
    <rPh sb="3" eb="6">
      <t>クシロシ</t>
    </rPh>
    <rPh sb="6" eb="8">
      <t>ナカソノ</t>
    </rPh>
    <rPh sb="8" eb="9">
      <t>マチ</t>
    </rPh>
    <phoneticPr fontId="6"/>
  </si>
  <si>
    <t>釧路労災病院</t>
    <rPh sb="0" eb="2">
      <t>クシロ</t>
    </rPh>
    <rPh sb="2" eb="4">
      <t>ロウサイ</t>
    </rPh>
    <rPh sb="4" eb="6">
      <t>ビョウイン</t>
    </rPh>
    <phoneticPr fontId="6"/>
  </si>
  <si>
    <t>津坂　和文</t>
    <rPh sb="0" eb="2">
      <t>ツサカ</t>
    </rPh>
    <rPh sb="3" eb="5">
      <t>カズフミ</t>
    </rPh>
    <phoneticPr fontId="6"/>
  </si>
  <si>
    <t>失語、見当識障害</t>
    <rPh sb="0" eb="2">
      <t>シツゴ</t>
    </rPh>
    <rPh sb="3" eb="6">
      <t>ケントウシキ</t>
    </rPh>
    <rPh sb="6" eb="8">
      <t>ショウガイ</t>
    </rPh>
    <phoneticPr fontId="6"/>
  </si>
  <si>
    <t>codon 180 Val/Ile</t>
    <phoneticPr fontId="6"/>
  </si>
  <si>
    <t>790-0833</t>
  </si>
  <si>
    <t>愛媛県松山市祝谷6-1229</t>
    <rPh sb="0" eb="8">
      <t>790-0833</t>
    </rPh>
    <phoneticPr fontId="6"/>
  </si>
  <si>
    <t>松山ベテル病院</t>
    <rPh sb="0" eb="2">
      <t>マツヤマ</t>
    </rPh>
    <rPh sb="5" eb="7">
      <t>ビョウイン</t>
    </rPh>
    <phoneticPr fontId="6"/>
  </si>
  <si>
    <t>木村　英碁</t>
    <rPh sb="0" eb="2">
      <t>キムラ</t>
    </rPh>
    <rPh sb="3" eb="4">
      <t>エイ</t>
    </rPh>
    <rPh sb="4" eb="5">
      <t>ゴ</t>
    </rPh>
    <phoneticPr fontId="6"/>
  </si>
  <si>
    <t>HW</t>
    <phoneticPr fontId="6"/>
  </si>
  <si>
    <t>販売員等</t>
    <rPh sb="0" eb="3">
      <t>ハンバイイン</t>
    </rPh>
    <rPh sb="3" eb="4">
      <t>ナド</t>
    </rPh>
    <phoneticPr fontId="6"/>
  </si>
  <si>
    <t>痴呆、幻視</t>
    <rPh sb="0" eb="2">
      <t>チホウ</t>
    </rPh>
    <rPh sb="3" eb="5">
      <t>ゲンシ</t>
    </rPh>
    <phoneticPr fontId="6"/>
  </si>
  <si>
    <t>2+</t>
    <phoneticPr fontId="6"/>
  </si>
  <si>
    <t>790-8524</t>
  </si>
  <si>
    <t>松山市文京町1</t>
    <rPh sb="0" eb="3">
      <t>マツヤマシ</t>
    </rPh>
    <rPh sb="3" eb="6">
      <t>ブンキョウチョウ</t>
    </rPh>
    <phoneticPr fontId="6"/>
  </si>
  <si>
    <t>松山赤十字病院</t>
    <rPh sb="0" eb="2">
      <t>マツヤマ</t>
    </rPh>
    <rPh sb="2" eb="5">
      <t>セキジュウジ</t>
    </rPh>
    <rPh sb="5" eb="7">
      <t>ビョウイン</t>
    </rPh>
    <phoneticPr fontId="6"/>
  </si>
  <si>
    <t>岡田　陽子</t>
    <rPh sb="0" eb="2">
      <t>オカダ</t>
    </rPh>
    <rPh sb="3" eb="5">
      <t>ヨウコ</t>
    </rPh>
    <phoneticPr fontId="6"/>
  </si>
  <si>
    <t>KS</t>
    <phoneticPr fontId="6"/>
  </si>
  <si>
    <t>H16年9月までデパートでパート</t>
    <rPh sb="3" eb="4">
      <t>ネン</t>
    </rPh>
    <rPh sb="5" eb="6">
      <t>ガツ</t>
    </rPh>
    <phoneticPr fontId="6"/>
  </si>
  <si>
    <t>痴呆、小脳症状</t>
    <rPh sb="0" eb="2">
      <t>チホウ</t>
    </rPh>
    <rPh sb="3" eb="5">
      <t>ショウノウ</t>
    </rPh>
    <rPh sb="5" eb="7">
      <t>ショウジョウ</t>
    </rPh>
    <phoneticPr fontId="6"/>
  </si>
  <si>
    <t>1+</t>
    <phoneticPr fontId="6"/>
  </si>
  <si>
    <t>HK</t>
    <phoneticPr fontId="6"/>
  </si>
  <si>
    <t>899-3303</t>
  </si>
  <si>
    <t>鹿児島県日置郡吹上町湯之浦2378</t>
    <rPh sb="0" eb="4">
      <t>カゴシマケン</t>
    </rPh>
    <rPh sb="4" eb="7">
      <t>ヒオキグン</t>
    </rPh>
    <rPh sb="7" eb="9">
      <t>フキガミ</t>
    </rPh>
    <rPh sb="9" eb="10">
      <t>マチ</t>
    </rPh>
    <rPh sb="10" eb="13">
      <t>ユノウラ</t>
    </rPh>
    <phoneticPr fontId="6"/>
  </si>
  <si>
    <t>外科馬場病院</t>
    <rPh sb="0" eb="2">
      <t>ゲカ</t>
    </rPh>
    <rPh sb="2" eb="4">
      <t>ババ</t>
    </rPh>
    <rPh sb="4" eb="6">
      <t>ビョウイン</t>
    </rPh>
    <phoneticPr fontId="6"/>
  </si>
  <si>
    <t>神経内科・内科</t>
    <rPh sb="0" eb="2">
      <t>シンケイ</t>
    </rPh>
    <rPh sb="2" eb="4">
      <t>ナイカ</t>
    </rPh>
    <rPh sb="5" eb="7">
      <t>ナイカ</t>
    </rPh>
    <phoneticPr fontId="6"/>
  </si>
  <si>
    <t>泉　浩太郎</t>
    <rPh sb="0" eb="1">
      <t>イズミ</t>
    </rPh>
    <rPh sb="2" eb="5">
      <t>コウタロウ</t>
    </rPh>
    <phoneticPr fontId="6"/>
  </si>
  <si>
    <t>AH</t>
    <phoneticPr fontId="6"/>
  </si>
  <si>
    <t>飲食店</t>
    <rPh sb="0" eb="3">
      <t>インショクテン</t>
    </rPh>
    <phoneticPr fontId="6"/>
  </si>
  <si>
    <t>塩っぽいもの、塩鮭</t>
    <rPh sb="0" eb="1">
      <t>シオ</t>
    </rPh>
    <rPh sb="7" eb="9">
      <t>シオザケ</t>
    </rPh>
    <phoneticPr fontId="6"/>
  </si>
  <si>
    <t>乳癌（手術）、十二指腸潰瘍</t>
    <rPh sb="0" eb="2">
      <t>ニュウガン</t>
    </rPh>
    <rPh sb="3" eb="5">
      <t>シュジュツ</t>
    </rPh>
    <rPh sb="7" eb="11">
      <t>ジュウニシチョウ</t>
    </rPh>
    <rPh sb="11" eb="13">
      <t>カイヨウ</t>
    </rPh>
    <phoneticPr fontId="6"/>
  </si>
  <si>
    <t>左上肢が使いにくい</t>
    <rPh sb="0" eb="1">
      <t>ヒダリ</t>
    </rPh>
    <rPh sb="1" eb="3">
      <t>ジョウシ</t>
    </rPh>
    <rPh sb="4" eb="5">
      <t>ツカ</t>
    </rPh>
    <phoneticPr fontId="6"/>
  </si>
  <si>
    <t>宮城県亘理郡山元町高瀬字合戦原100</t>
    <rPh sb="0" eb="3">
      <t>ミヤギケン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</si>
  <si>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KS</t>
    <phoneticPr fontId="6"/>
  </si>
  <si>
    <t>大工、農業</t>
    <rPh sb="0" eb="2">
      <t>ダイク</t>
    </rPh>
    <rPh sb="3" eb="5">
      <t>ノウギョウ</t>
    </rPh>
    <phoneticPr fontId="6"/>
  </si>
  <si>
    <t>飲酒（＋）、タバコ（－）</t>
    <rPh sb="0" eb="2">
      <t>インシュ</t>
    </rPh>
    <phoneticPr fontId="6"/>
  </si>
  <si>
    <t>腰椎ヘルニア（手術）</t>
    <rPh sb="0" eb="2">
      <t>ヨウツイ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</si>
  <si>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</si>
  <si>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  <t>ナダマチ</t>
    </rPh>
    <phoneticPr fontId="6"/>
  </si>
  <si>
    <t>松江市立病院</t>
    <rPh sb="0" eb="2">
      <t>マツエ</t>
    </rPh>
    <rPh sb="2" eb="4">
      <t>シリツ</t>
    </rPh>
    <rPh sb="4" eb="6">
      <t>ビョウイン</t>
    </rPh>
    <phoneticPr fontId="6"/>
  </si>
  <si>
    <t>藤本　一夫</t>
    <rPh sb="0" eb="1">
      <t>フジ</t>
    </rPh>
    <rPh sb="1" eb="2">
      <t>モト</t>
    </rPh>
    <rPh sb="3" eb="5">
      <t>カズオ</t>
    </rPh>
    <phoneticPr fontId="6"/>
  </si>
  <si>
    <t>IH</t>
    <phoneticPr fontId="6"/>
  </si>
  <si>
    <t>幼少～S46年畜産、S46～コンクリート製造業</t>
    <rPh sb="0" eb="2">
      <t>ヨウショウ</t>
    </rPh>
    <rPh sb="6" eb="7">
      <t>ネン</t>
    </rPh>
    <rPh sb="7" eb="9">
      <t>チクサン</t>
    </rPh>
    <rPh sb="20" eb="23">
      <t>セイゾウギョウ</t>
    </rPh>
    <phoneticPr fontId="6"/>
  </si>
  <si>
    <t>痔瘻（手術）</t>
    <rPh sb="0" eb="2">
      <t>ジロウ</t>
    </rPh>
    <rPh sb="3" eb="5">
      <t>シュジュツ</t>
    </rPh>
    <phoneticPr fontId="6"/>
  </si>
  <si>
    <t>失行、失語</t>
    <rPh sb="0" eb="2">
      <t>シッコウ</t>
    </rPh>
    <rPh sb="3" eb="5">
      <t>シツゴ</t>
    </rPh>
    <phoneticPr fontId="6"/>
  </si>
  <si>
    <t>693-8501</t>
  </si>
  <si>
    <t>島根県出雲市塩冶町89-1</t>
    <rPh sb="0" eb="3">
      <t>シマネケン</t>
    </rPh>
    <rPh sb="3" eb="6">
      <t>イズモシ</t>
    </rPh>
    <rPh sb="6" eb="8">
      <t>エンヤ</t>
    </rPh>
    <rPh sb="8" eb="9">
      <t>マチ</t>
    </rPh>
    <phoneticPr fontId="6"/>
  </si>
  <si>
    <t>島根大学医学部附属病院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</si>
  <si>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豊田　元哉</t>
    <rPh sb="0" eb="2">
      <t>トヨタ</t>
    </rPh>
    <rPh sb="3" eb="4">
      <t>モト</t>
    </rPh>
    <rPh sb="4" eb="5">
      <t>ヤ</t>
    </rPh>
    <phoneticPr fontId="6"/>
  </si>
  <si>
    <t>TS</t>
    <phoneticPr fontId="6"/>
  </si>
  <si>
    <t>731-3622</t>
  </si>
  <si>
    <t>広島県山県郡安芸太田町大字下殿河内236</t>
    <rPh sb="0" eb="3">
      <t>ヒロシマケン</t>
    </rPh>
    <rPh sb="3" eb="6">
      <t>ヤマガタグン</t>
    </rPh>
    <rPh sb="6" eb="10">
      <t>アキオオタ</t>
    </rPh>
    <rPh sb="10" eb="11">
      <t>マチ</t>
    </rPh>
    <rPh sb="11" eb="13">
      <t>オオアザ</t>
    </rPh>
    <rPh sb="13" eb="14">
      <t>シモ</t>
    </rPh>
    <rPh sb="14" eb="15">
      <t>ドノ</t>
    </rPh>
    <rPh sb="15" eb="17">
      <t>カワチ</t>
    </rPh>
    <phoneticPr fontId="6"/>
  </si>
  <si>
    <t>加計病院</t>
    <rPh sb="0" eb="1">
      <t>カ</t>
    </rPh>
    <rPh sb="1" eb="2">
      <t>ケイ</t>
    </rPh>
    <rPh sb="2" eb="4">
      <t>ビョウイン</t>
    </rPh>
    <phoneticPr fontId="6"/>
  </si>
  <si>
    <t>大下　恭弘</t>
    <rPh sb="0" eb="2">
      <t>オオシタ</t>
    </rPh>
    <rPh sb="3" eb="5">
      <t>ヤスヒロ</t>
    </rPh>
    <phoneticPr fontId="6"/>
  </si>
  <si>
    <t>YE</t>
    <phoneticPr fontId="6"/>
  </si>
  <si>
    <t>色々の職場（事務手伝い）</t>
    <rPh sb="0" eb="2">
      <t>イロイロ</t>
    </rPh>
    <rPh sb="3" eb="5">
      <t>ショクバ</t>
    </rPh>
    <rPh sb="6" eb="8">
      <t>ジム</t>
    </rPh>
    <rPh sb="8" eb="10">
      <t>テツダ</t>
    </rPh>
    <phoneticPr fontId="6"/>
  </si>
  <si>
    <t>広島県福山市新市町新市37</t>
    <rPh sb="0" eb="3">
      <t>ヒロシマケン</t>
    </rPh>
    <rPh sb="3" eb="6">
      <t>フクヤマシ</t>
    </rPh>
    <rPh sb="6" eb="8">
      <t>シンイチ</t>
    </rPh>
    <rPh sb="8" eb="9">
      <t>マチ</t>
    </rPh>
    <rPh sb="9" eb="11">
      <t>シンイチ</t>
    </rPh>
    <phoneticPr fontId="6"/>
  </si>
  <si>
    <t>寺岡記念病院</t>
    <rPh sb="0" eb="2">
      <t>テラオカ</t>
    </rPh>
    <rPh sb="2" eb="4">
      <t>キネン</t>
    </rPh>
    <rPh sb="4" eb="6">
      <t>ビョウイン</t>
    </rPh>
    <phoneticPr fontId="6"/>
  </si>
  <si>
    <t>424-8636</t>
  </si>
  <si>
    <t>静岡市清水区宮加三1231</t>
    <rPh sb="0" eb="3">
      <t>シズオカシ</t>
    </rPh>
    <rPh sb="3" eb="6">
      <t>シミズク</t>
    </rPh>
    <rPh sb="6" eb="7">
      <t>ミヤ</t>
    </rPh>
    <rPh sb="7" eb="9">
      <t>クワゾウ</t>
    </rPh>
    <phoneticPr fontId="6"/>
  </si>
  <si>
    <t>静岡市立清水病院</t>
    <rPh sb="0" eb="4">
      <t>シズオカシリツ</t>
    </rPh>
    <rPh sb="4" eb="6">
      <t>シミズ</t>
    </rPh>
    <rPh sb="6" eb="8">
      <t>ビョウイン</t>
    </rPh>
    <phoneticPr fontId="6"/>
  </si>
  <si>
    <t>中国（旧満州）</t>
    <rPh sb="0" eb="2">
      <t>チュウゴク</t>
    </rPh>
    <rPh sb="3" eb="6">
      <t>キュウマンシュウ</t>
    </rPh>
    <phoneticPr fontId="6"/>
  </si>
  <si>
    <t>会社員（技術）</t>
    <rPh sb="0" eb="3">
      <t>カイシャイン</t>
    </rPh>
    <rPh sb="4" eb="6">
      <t>ギジュツ</t>
    </rPh>
    <phoneticPr fontId="6"/>
  </si>
  <si>
    <t>英国渡航は1995年</t>
    <rPh sb="0" eb="2">
      <t>エイコク</t>
    </rPh>
    <rPh sb="2" eb="4">
      <t>トコウ</t>
    </rPh>
    <rPh sb="9" eb="10">
      <t>ネン</t>
    </rPh>
    <phoneticPr fontId="6"/>
  </si>
  <si>
    <t>胆石、虫垂炎（手術）</t>
    <rPh sb="0" eb="2">
      <t>タンセキ</t>
    </rPh>
    <rPh sb="3" eb="6">
      <t>チュウスイエン</t>
    </rPh>
    <rPh sb="7" eb="9">
      <t>シュジュツ</t>
    </rPh>
    <phoneticPr fontId="6"/>
  </si>
  <si>
    <t>振戦</t>
    <rPh sb="0" eb="2">
      <t>シンセン</t>
    </rPh>
    <phoneticPr fontId="6"/>
  </si>
  <si>
    <t>180 Val/Ile</t>
    <phoneticPr fontId="6"/>
  </si>
  <si>
    <t>250-0214</t>
  </si>
  <si>
    <t>小田原市永塚5</t>
    <rPh sb="0" eb="4">
      <t>オダワラシ</t>
    </rPh>
    <rPh sb="4" eb="6">
      <t>ナガツカ</t>
    </rPh>
    <phoneticPr fontId="6"/>
  </si>
  <si>
    <t>マナクリニック</t>
  </si>
  <si>
    <t>須田　南美</t>
    <rPh sb="0" eb="2">
      <t>スダ</t>
    </rPh>
    <rPh sb="3" eb="4">
      <t>ミナミ</t>
    </rPh>
    <rPh sb="4" eb="5">
      <t>ミ</t>
    </rPh>
    <phoneticPr fontId="6"/>
  </si>
  <si>
    <t>調理師（和食）</t>
    <rPh sb="0" eb="3">
      <t>チョウリシ</t>
    </rPh>
    <rPh sb="4" eb="6">
      <t>ワショク</t>
    </rPh>
    <phoneticPr fontId="6"/>
  </si>
  <si>
    <t>痔核、胆石（手術）</t>
    <rPh sb="0" eb="2">
      <t>ジカク</t>
    </rPh>
    <rPh sb="3" eb="5">
      <t>タンセキ</t>
    </rPh>
    <rPh sb="6" eb="8">
      <t>シュジュツ</t>
    </rPh>
    <phoneticPr fontId="6"/>
  </si>
  <si>
    <t>鹿児島市下竜尾町4-16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phoneticPr fontId="6"/>
  </si>
  <si>
    <t>今給黎総合病院</t>
  </si>
  <si>
    <t>吉村　道由</t>
    <rPh sb="0" eb="2">
      <t>ヨシムラ</t>
    </rPh>
    <rPh sb="3" eb="5">
      <t>ミチヨシ</t>
    </rPh>
    <phoneticPr fontId="6"/>
  </si>
  <si>
    <t>会社員、事務職</t>
    <rPh sb="0" eb="3">
      <t>カイシャイン</t>
    </rPh>
    <rPh sb="4" eb="7">
      <t>ジムショク</t>
    </rPh>
    <phoneticPr fontId="6"/>
  </si>
  <si>
    <t>大腸癌（手術）、心筋梗塞</t>
    <rPh sb="0" eb="2">
      <t>ダイチョウ</t>
    </rPh>
    <rPh sb="2" eb="3">
      <t>ガン</t>
    </rPh>
    <rPh sb="4" eb="6">
      <t>シュジュツ</t>
    </rPh>
    <rPh sb="8" eb="10">
      <t>シンキン</t>
    </rPh>
    <rPh sb="10" eb="12">
      <t>コウソク</t>
    </rPh>
    <phoneticPr fontId="6"/>
  </si>
  <si>
    <t>右上肢感覚障害、幻視</t>
    <rPh sb="0" eb="1">
      <t>ミギ</t>
    </rPh>
    <rPh sb="1" eb="3">
      <t>ジョウシ</t>
    </rPh>
    <rPh sb="3" eb="5">
      <t>カンカク</t>
    </rPh>
    <rPh sb="5" eb="7">
      <t>ショウガイ</t>
    </rPh>
    <rPh sb="8" eb="10">
      <t>ゲンシ</t>
    </rPh>
    <phoneticPr fontId="6"/>
  </si>
  <si>
    <t>秋田市千秋久保田町6-10</t>
    <rPh sb="0" eb="3">
      <t>アキタシ</t>
    </rPh>
    <rPh sb="3" eb="5">
      <t>チアキ</t>
    </rPh>
    <rPh sb="5" eb="7">
      <t>クボ</t>
    </rPh>
    <rPh sb="7" eb="9">
      <t>タマチ</t>
    </rPh>
    <phoneticPr fontId="6"/>
  </si>
  <si>
    <t>秋田県立脳血管研究ｾﾝﾀｰ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</si>
  <si>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上野　友之</t>
    <rPh sb="0" eb="2">
      <t>ウエノ</t>
    </rPh>
    <rPh sb="3" eb="5">
      <t>トモユキ</t>
    </rPh>
    <phoneticPr fontId="6"/>
  </si>
  <si>
    <t>高校卒業後、電電公社に7年勤務、25歳から西武不動産勤務</t>
    <rPh sb="0" eb="2">
      <t>コウコウ</t>
    </rPh>
    <rPh sb="2" eb="5">
      <t>ソツギョウゴ</t>
    </rPh>
    <rPh sb="6" eb="8">
      <t>デンデン</t>
    </rPh>
    <rPh sb="8" eb="10">
      <t>コウシャ</t>
    </rPh>
    <rPh sb="12" eb="13">
      <t>ネン</t>
    </rPh>
    <rPh sb="13" eb="15">
      <t>キンム</t>
    </rPh>
    <rPh sb="18" eb="19">
      <t>サイ</t>
    </rPh>
    <rPh sb="21" eb="23">
      <t>セイブ</t>
    </rPh>
    <rPh sb="23" eb="26">
      <t>フドウサン</t>
    </rPh>
    <rPh sb="26" eb="28">
      <t>キンム</t>
    </rPh>
    <phoneticPr fontId="6"/>
  </si>
  <si>
    <t>７～８年前から肉好き（ほとんど和牛）</t>
    <rPh sb="3" eb="4">
      <t>ネン</t>
    </rPh>
    <rPh sb="4" eb="5">
      <t>マエ</t>
    </rPh>
    <rPh sb="7" eb="8">
      <t>ニク</t>
    </rPh>
    <rPh sb="8" eb="9">
      <t>ズ</t>
    </rPh>
    <rPh sb="15" eb="17">
      <t>ワギュウ</t>
    </rPh>
    <phoneticPr fontId="6"/>
  </si>
  <si>
    <t>急性虫垂炎（手術）、B型肝炎</t>
    <rPh sb="0" eb="2">
      <t>キュウセイ</t>
    </rPh>
    <rPh sb="2" eb="5">
      <t>チュウスイエン</t>
    </rPh>
    <rPh sb="6" eb="8">
      <t>シュジュツ</t>
    </rPh>
    <rPh sb="11" eb="12">
      <t>カタ</t>
    </rPh>
    <rPh sb="12" eb="14">
      <t>カンエン</t>
    </rPh>
    <phoneticPr fontId="6"/>
  </si>
  <si>
    <t>不眠、頭のモヤモヤ感</t>
    <rPh sb="0" eb="2">
      <t>フミン</t>
    </rPh>
    <rPh sb="3" eb="4">
      <t>アタマ</t>
    </rPh>
    <rPh sb="9" eb="10">
      <t>カン</t>
    </rPh>
    <phoneticPr fontId="6"/>
  </si>
  <si>
    <t>東京都小平市小川東町4-1-1</t>
    <rPh sb="0" eb="3">
      <t>トウキョウト</t>
    </rPh>
    <rPh sb="3" eb="6">
      <t>コダイラシ</t>
    </rPh>
    <rPh sb="6" eb="8">
      <t>オガワ</t>
    </rPh>
    <rPh sb="8" eb="10">
      <t>ヒガシマチ</t>
    </rPh>
    <phoneticPr fontId="6"/>
  </si>
  <si>
    <t>国立精神神経ｾﾝﾀｰ　武蔵病院</t>
    <rPh sb="0" eb="2">
      <t>コクリツ</t>
    </rPh>
    <rPh sb="2" eb="4">
      <t>セイシン</t>
    </rPh>
    <rPh sb="4" eb="6">
      <t>シンケイ</t>
    </rPh>
    <rPh sb="11" eb="13">
      <t>ムサシ</t>
    </rPh>
    <rPh sb="13" eb="15">
      <t>ビョウイン</t>
    </rPh>
    <phoneticPr fontId="6"/>
  </si>
  <si>
    <t>青木　吉嗣</t>
    <rPh sb="0" eb="2">
      <t>アオキ</t>
    </rPh>
    <rPh sb="3" eb="4">
      <t>ヨシ</t>
    </rPh>
    <rPh sb="4" eb="5">
      <t>ツ</t>
    </rPh>
    <phoneticPr fontId="6"/>
  </si>
  <si>
    <t>腹膜炎（手術）</t>
    <rPh sb="0" eb="3">
      <t>フクマクエン</t>
    </rPh>
    <rPh sb="4" eb="6">
      <t>シュジュツ</t>
    </rPh>
    <phoneticPr fontId="6"/>
  </si>
  <si>
    <t>738-0031</t>
  </si>
  <si>
    <t>廿日市市原926-1</t>
    <rPh sb="0" eb="5">
      <t>ハツカイチシハラ</t>
    </rPh>
    <phoneticPr fontId="6"/>
  </si>
  <si>
    <t>国立病院機構　原病院</t>
    <rPh sb="0" eb="2">
      <t>コクリツ</t>
    </rPh>
    <rPh sb="2" eb="4">
      <t>ビョウイン</t>
    </rPh>
    <rPh sb="4" eb="6">
      <t>キコウ</t>
    </rPh>
    <rPh sb="7" eb="8">
      <t>ハラ</t>
    </rPh>
    <rPh sb="8" eb="10">
      <t>ビョウイン</t>
    </rPh>
    <phoneticPr fontId="6"/>
  </si>
  <si>
    <t>鳥居　剛</t>
    <rPh sb="0" eb="2">
      <t>トリイ</t>
    </rPh>
    <rPh sb="3" eb="4">
      <t>ツヨシ</t>
    </rPh>
    <phoneticPr fontId="6"/>
  </si>
  <si>
    <t>V-P shunt （1996年）</t>
    <rPh sb="15" eb="16">
      <t>ネン</t>
    </rPh>
    <phoneticPr fontId="6"/>
  </si>
  <si>
    <t>左下肢しびれ</t>
    <rPh sb="0" eb="1">
      <t>ヒダリ</t>
    </rPh>
    <rPh sb="1" eb="3">
      <t>カシ</t>
    </rPh>
    <phoneticPr fontId="6"/>
  </si>
  <si>
    <t>734-8551</t>
  </si>
  <si>
    <t>広島市南区霞1-2-3</t>
    <rPh sb="0" eb="3">
      <t>ヒロシマシ</t>
    </rPh>
    <rPh sb="3" eb="5">
      <t>ミナミク</t>
    </rPh>
    <rPh sb="5" eb="6">
      <t>カスミ</t>
    </rPh>
    <phoneticPr fontId="6"/>
  </si>
  <si>
    <t>広島大学病院</t>
    <rPh sb="0" eb="2">
      <t>ヒロシマ</t>
    </rPh>
    <rPh sb="2" eb="4">
      <t>ダイガク</t>
    </rPh>
    <rPh sb="4" eb="6">
      <t>ビョウイン</t>
    </rPh>
    <phoneticPr fontId="6"/>
  </si>
  <si>
    <t>中村　毅</t>
    <rPh sb="0" eb="2">
      <t>ナカムラ</t>
    </rPh>
    <rPh sb="3" eb="4">
      <t>ツヨシ</t>
    </rPh>
    <phoneticPr fontId="6"/>
  </si>
  <si>
    <t>自動車整備</t>
    <rPh sb="0" eb="3">
      <t>ジドウシャ</t>
    </rPh>
    <rPh sb="3" eb="5">
      <t>セイビ</t>
    </rPh>
    <phoneticPr fontId="6"/>
  </si>
  <si>
    <t>自動車交通事故で肩の手術（発病後）</t>
    <rPh sb="0" eb="3">
      <t>ジドウシャ</t>
    </rPh>
    <rPh sb="3" eb="5">
      <t>コウツウ</t>
    </rPh>
    <rPh sb="5" eb="7">
      <t>ジコ</t>
    </rPh>
    <rPh sb="8" eb="9">
      <t>カタ</t>
    </rPh>
    <rPh sb="10" eb="12">
      <t>シュジュツ</t>
    </rPh>
    <rPh sb="13" eb="16">
      <t>ハツビョウゴ</t>
    </rPh>
    <phoneticPr fontId="6"/>
  </si>
  <si>
    <t>989-0213</t>
    <phoneticPr fontId="6"/>
  </si>
  <si>
    <t>宮城県白石市大鷹沢三沢字中山74-10</t>
    <rPh sb="0" eb="3">
      <t>ミヤギケン</t>
    </rPh>
    <rPh sb="3" eb="6">
      <t>シロイシシ</t>
    </rPh>
    <rPh sb="6" eb="9">
      <t>オオタカサワ</t>
    </rPh>
    <rPh sb="9" eb="11">
      <t>ミサワ</t>
    </rPh>
    <rPh sb="11" eb="12">
      <t>アザ</t>
    </rPh>
    <rPh sb="12" eb="14">
      <t>ナカヤマ</t>
    </rPh>
    <phoneticPr fontId="6"/>
  </si>
  <si>
    <t>仙南サナトリウム</t>
    <rPh sb="0" eb="2">
      <t>センナン</t>
    </rPh>
    <phoneticPr fontId="6"/>
  </si>
  <si>
    <t>SH</t>
    <phoneticPr fontId="6"/>
  </si>
  <si>
    <t>魚類</t>
    <rPh sb="0" eb="1">
      <t>サカナ</t>
    </rPh>
    <rPh sb="1" eb="2">
      <t>ルイ</t>
    </rPh>
    <phoneticPr fontId="6"/>
  </si>
  <si>
    <t>動物は魚類</t>
    <rPh sb="0" eb="2">
      <t>ドウブツ</t>
    </rPh>
    <rPh sb="3" eb="5">
      <t>ギョルイ</t>
    </rPh>
    <phoneticPr fontId="6"/>
  </si>
  <si>
    <t>急性虫垂炎（手術）</t>
    <rPh sb="0" eb="2">
      <t>キュウセイ</t>
    </rPh>
    <rPh sb="2" eb="5">
      <t>チュウスイエン</t>
    </rPh>
    <rPh sb="6" eb="8">
      <t>シュジュツ</t>
    </rPh>
    <phoneticPr fontId="6"/>
  </si>
  <si>
    <t>言葉の言いまちがいが多くなった</t>
    <rPh sb="0" eb="2">
      <t>コトバ</t>
    </rPh>
    <rPh sb="3" eb="4">
      <t>イ</t>
    </rPh>
    <rPh sb="10" eb="11">
      <t>オオ</t>
    </rPh>
    <phoneticPr fontId="6"/>
  </si>
  <si>
    <t>029-0096</t>
  </si>
  <si>
    <t>岩手県宮古市崎鍬ヶ崎1-11-26</t>
    <rPh sb="0" eb="3">
      <t>イワテケン</t>
    </rPh>
    <rPh sb="3" eb="6">
      <t>ミヤコシ</t>
    </rPh>
    <rPh sb="6" eb="7">
      <t>サキ</t>
    </rPh>
    <rPh sb="7" eb="8">
      <t>クワ</t>
    </rPh>
    <rPh sb="9" eb="10">
      <t>サキ</t>
    </rPh>
    <phoneticPr fontId="6"/>
  </si>
  <si>
    <t>岩手県立都病院</t>
    <rPh sb="0" eb="2">
      <t>イワテ</t>
    </rPh>
    <rPh sb="2" eb="4">
      <t>ケンリツ</t>
    </rPh>
    <rPh sb="4" eb="5">
      <t>ミヤコ</t>
    </rPh>
    <rPh sb="5" eb="7">
      <t>ビョウイン</t>
    </rPh>
    <phoneticPr fontId="6"/>
  </si>
  <si>
    <t>田村　乾一</t>
    <rPh sb="0" eb="2">
      <t>タムラ</t>
    </rPh>
    <rPh sb="3" eb="4">
      <t>イヌイ</t>
    </rPh>
    <rPh sb="4" eb="5">
      <t>イチ</t>
    </rPh>
    <phoneticPr fontId="6"/>
  </si>
  <si>
    <t>FH</t>
    <phoneticPr fontId="6"/>
  </si>
  <si>
    <t>理容業、その後主婦</t>
    <rPh sb="0" eb="3">
      <t>リヨウギョウ</t>
    </rPh>
    <rPh sb="6" eb="7">
      <t>ゴ</t>
    </rPh>
    <rPh sb="7" eb="9">
      <t>シュフ</t>
    </rPh>
    <phoneticPr fontId="6"/>
  </si>
  <si>
    <t>トマト、菓物類</t>
    <rPh sb="4" eb="5">
      <t>カ</t>
    </rPh>
    <rPh sb="5" eb="6">
      <t>ブツ</t>
    </rPh>
    <rPh sb="6" eb="7">
      <t>タグイ</t>
    </rPh>
    <phoneticPr fontId="6"/>
  </si>
  <si>
    <t>農作業用の馬</t>
    <rPh sb="0" eb="3">
      <t>ノウサギョウ</t>
    </rPh>
    <rPh sb="3" eb="4">
      <t>ヨウ</t>
    </rPh>
    <rPh sb="5" eb="6">
      <t>ウマ</t>
    </rPh>
    <phoneticPr fontId="6"/>
  </si>
  <si>
    <t>白内障、皮下腫瘍（良性）（手術）、糖尿病、高血圧</t>
    <rPh sb="0" eb="3">
      <t>ハクナイショウ</t>
    </rPh>
    <rPh sb="4" eb="6">
      <t>ヒカ</t>
    </rPh>
    <rPh sb="6" eb="8">
      <t>シュヨウ</t>
    </rPh>
    <rPh sb="9" eb="11">
      <t>リョウセイ</t>
    </rPh>
    <rPh sb="13" eb="15">
      <t>シュジュツ</t>
    </rPh>
    <rPh sb="17" eb="20">
      <t>トウニョウビョウ</t>
    </rPh>
    <rPh sb="21" eb="24">
      <t>コウケツアツ</t>
    </rPh>
    <phoneticPr fontId="6"/>
  </si>
  <si>
    <t>食欲低下、倦怠感</t>
    <rPh sb="0" eb="2">
      <t>ショクヨク</t>
    </rPh>
    <rPh sb="2" eb="4">
      <t>テイカ</t>
    </rPh>
    <rPh sb="5" eb="7">
      <t>ケンタイ</t>
    </rPh>
    <rPh sb="7" eb="8">
      <t>カン</t>
    </rPh>
    <phoneticPr fontId="6"/>
  </si>
  <si>
    <t>V180I</t>
    <phoneticPr fontId="6"/>
  </si>
  <si>
    <t>Met/Val</t>
    <phoneticPr fontId="6"/>
  </si>
  <si>
    <t>横手市駅前町1-30</t>
    <rPh sb="0" eb="3">
      <t>ヨコテシ</t>
    </rPh>
    <rPh sb="3" eb="6">
      <t>エキマエマチ</t>
    </rPh>
    <phoneticPr fontId="6"/>
  </si>
  <si>
    <t>平賀総合病院</t>
    <rPh sb="0" eb="2">
      <t>ヒラガ</t>
    </rPh>
    <rPh sb="2" eb="4">
      <t>ソウゴウ</t>
    </rPh>
    <rPh sb="4" eb="6">
      <t>ビョウイン</t>
    </rPh>
    <phoneticPr fontId="6"/>
  </si>
  <si>
    <t>西村　勇人</t>
    <rPh sb="0" eb="2">
      <t>ニシムラ</t>
    </rPh>
    <rPh sb="3" eb="4">
      <t>ユウ</t>
    </rPh>
    <rPh sb="4" eb="5">
      <t>ヒト</t>
    </rPh>
    <phoneticPr fontId="6"/>
  </si>
  <si>
    <t>SK</t>
    <phoneticPr fontId="6"/>
  </si>
  <si>
    <t>漁師（コンブ）</t>
    <rPh sb="0" eb="2">
      <t>リョウシ</t>
    </rPh>
    <phoneticPr fontId="6"/>
  </si>
  <si>
    <t>痔</t>
    <rPh sb="0" eb="1">
      <t>ジ</t>
    </rPh>
    <phoneticPr fontId="6"/>
  </si>
  <si>
    <t>失読、失書</t>
    <rPh sb="0" eb="1">
      <t>シツ</t>
    </rPh>
    <rPh sb="1" eb="2">
      <t>ドク</t>
    </rPh>
    <rPh sb="3" eb="4">
      <t>シツ</t>
    </rPh>
    <rPh sb="4" eb="5">
      <t>ショ</t>
    </rPh>
    <phoneticPr fontId="6"/>
  </si>
  <si>
    <t>062-0052</t>
  </si>
  <si>
    <t>札幌市豊平区月寒東2条18-7-26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</si>
  <si>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札幌しらかば台病院</t>
    <rPh sb="0" eb="2">
      <t>サッポロ</t>
    </rPh>
    <rPh sb="6" eb="7">
      <t>ダイ</t>
    </rPh>
    <rPh sb="7" eb="9">
      <t>ビョウイン</t>
    </rPh>
    <phoneticPr fontId="6"/>
  </si>
  <si>
    <t>足立　靖</t>
    <rPh sb="0" eb="2">
      <t>アダチ</t>
    </rPh>
    <rPh sb="3" eb="4">
      <t>ヤスシ</t>
    </rPh>
    <phoneticPr fontId="6"/>
  </si>
  <si>
    <t>IT</t>
    <phoneticPr fontId="6"/>
  </si>
  <si>
    <t>右大腿骨折（事故、手術）、肺炎</t>
    <rPh sb="0" eb="1">
      <t>ミギ</t>
    </rPh>
    <rPh sb="1" eb="3">
      <t>ダイタイ</t>
    </rPh>
    <rPh sb="3" eb="5">
      <t>コッセツ</t>
    </rPh>
    <rPh sb="6" eb="8">
      <t>ジコ</t>
    </rPh>
    <rPh sb="9" eb="11">
      <t>シュジュツ</t>
    </rPh>
    <rPh sb="13" eb="15">
      <t>ハイエン</t>
    </rPh>
    <phoneticPr fontId="6"/>
  </si>
  <si>
    <t>意識障害</t>
    <rPh sb="0" eb="2">
      <t>イシキ</t>
    </rPh>
    <rPh sb="2" eb="4">
      <t>ショウガイ</t>
    </rPh>
    <phoneticPr fontId="6"/>
  </si>
  <si>
    <t>国立病院機構　道北病院</t>
    <rPh sb="0" eb="2">
      <t>コクリツ</t>
    </rPh>
    <rPh sb="2" eb="4">
      <t>ビョウイン</t>
    </rPh>
    <rPh sb="4" eb="6">
      <t>キコウ</t>
    </rPh>
    <rPh sb="7" eb="9">
      <t>ドウホク</t>
    </rPh>
    <rPh sb="9" eb="11">
      <t>ビョウイン</t>
    </rPh>
    <phoneticPr fontId="6"/>
  </si>
  <si>
    <t>青木　美江</t>
    <rPh sb="0" eb="2">
      <t>アオキ</t>
    </rPh>
    <rPh sb="3" eb="5">
      <t>ミエ</t>
    </rPh>
    <phoneticPr fontId="6"/>
  </si>
  <si>
    <t>AK</t>
    <phoneticPr fontId="6"/>
  </si>
  <si>
    <t>無</t>
    <rPh sb="0" eb="1">
      <t>ム</t>
    </rPh>
    <phoneticPr fontId="6"/>
  </si>
  <si>
    <t>なし</t>
    <phoneticPr fontId="6"/>
  </si>
  <si>
    <t>慢性甲状腺炎</t>
    <rPh sb="0" eb="2">
      <t>マンセイ</t>
    </rPh>
    <rPh sb="2" eb="5">
      <t>コウジョウセン</t>
    </rPh>
    <rPh sb="5" eb="6">
      <t>エン</t>
    </rPh>
    <phoneticPr fontId="6"/>
  </si>
  <si>
    <t>2+</t>
    <phoneticPr fontId="6"/>
  </si>
  <si>
    <t>西新潟中央病院</t>
    <rPh sb="0" eb="1">
      <t>ニシ</t>
    </rPh>
    <rPh sb="1" eb="3">
      <t>ニイガタ</t>
    </rPh>
    <rPh sb="3" eb="5">
      <t>チュウオウ</t>
    </rPh>
    <rPh sb="5" eb="7">
      <t>ビョウイン</t>
    </rPh>
    <phoneticPr fontId="6"/>
  </si>
  <si>
    <t>福島　隆男</t>
    <rPh sb="0" eb="2">
      <t>フクシマ</t>
    </rPh>
    <rPh sb="3" eb="5">
      <t>タカオ</t>
    </rPh>
    <phoneticPr fontId="6"/>
  </si>
  <si>
    <t>TF</t>
    <phoneticPr fontId="6"/>
  </si>
  <si>
    <t>認知障害</t>
    <rPh sb="0" eb="2">
      <t>ニンチ</t>
    </rPh>
    <rPh sb="2" eb="4">
      <t>ショウガイ</t>
    </rPh>
    <phoneticPr fontId="6"/>
  </si>
  <si>
    <t>336-8522</t>
  </si>
  <si>
    <t>埼玉県さいたま市緑区三室2460</t>
    <rPh sb="0" eb="3">
      <t>サイタマケン</t>
    </rPh>
    <phoneticPr fontId="6"/>
  </si>
  <si>
    <t>さいたま市立病院</t>
  </si>
  <si>
    <t>安富　大祐</t>
  </si>
  <si>
    <t>NS</t>
    <phoneticPr fontId="6"/>
  </si>
  <si>
    <t>産後痙攣</t>
    <rPh sb="0" eb="2">
      <t>サンゴ</t>
    </rPh>
    <rPh sb="2" eb="4">
      <t>ケイレン</t>
    </rPh>
    <phoneticPr fontId="6"/>
  </si>
  <si>
    <t>不眠、全身倦怠感</t>
    <rPh sb="0" eb="2">
      <t>フミン</t>
    </rPh>
    <rPh sb="3" eb="5">
      <t>ゼンシン</t>
    </rPh>
    <rPh sb="5" eb="7">
      <t>ケンタイ</t>
    </rPh>
    <rPh sb="7" eb="8">
      <t>カン</t>
    </rPh>
    <phoneticPr fontId="6"/>
  </si>
  <si>
    <t>737-0023</t>
  </si>
  <si>
    <t>呉市青山町3-1</t>
    <rPh sb="0" eb="2">
      <t>クレシ</t>
    </rPh>
    <rPh sb="2" eb="5">
      <t>アオヤママチ</t>
    </rPh>
    <phoneticPr fontId="6"/>
  </si>
  <si>
    <t>呉医療センター</t>
    <rPh sb="0" eb="1">
      <t>クレ</t>
    </rPh>
    <rPh sb="1" eb="3">
      <t>イリョウ</t>
    </rPh>
    <phoneticPr fontId="6"/>
  </si>
  <si>
    <t>越智　一秀</t>
    <rPh sb="0" eb="2">
      <t>オチ</t>
    </rPh>
    <rPh sb="3" eb="5">
      <t>カズヒデ</t>
    </rPh>
    <phoneticPr fontId="6"/>
  </si>
  <si>
    <t>英国は1993年</t>
    <rPh sb="0" eb="2">
      <t>エイコク</t>
    </rPh>
    <rPh sb="7" eb="8">
      <t>ネン</t>
    </rPh>
    <phoneticPr fontId="6"/>
  </si>
  <si>
    <t>105-8471</t>
  </si>
  <si>
    <t>東京都港区西新橋3-19-18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</si>
  <si>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ビョウイン</t>
    </rPh>
    <phoneticPr fontId="6"/>
  </si>
  <si>
    <t>磯部　建夫</t>
    <rPh sb="0" eb="2">
      <t>イソベ</t>
    </rPh>
    <rPh sb="3" eb="5">
      <t>タテオ</t>
    </rPh>
    <phoneticPr fontId="6"/>
  </si>
  <si>
    <t>SF</t>
    <phoneticPr fontId="6"/>
  </si>
  <si>
    <t>野菜中心</t>
    <rPh sb="0" eb="2">
      <t>ヤサイ</t>
    </rPh>
    <rPh sb="2" eb="4">
      <t>チュウシン</t>
    </rPh>
    <phoneticPr fontId="6"/>
  </si>
  <si>
    <t>牛</t>
    <rPh sb="0" eb="1">
      <t>ウシ</t>
    </rPh>
    <phoneticPr fontId="6"/>
  </si>
  <si>
    <t>子宮外妊娠（手術）、肺炎、腰椎骨折</t>
    <rPh sb="0" eb="3">
      <t>シキュウガイ</t>
    </rPh>
    <rPh sb="3" eb="5">
      <t>ニンシン</t>
    </rPh>
    <rPh sb="6" eb="8">
      <t>シュジュツ</t>
    </rPh>
    <rPh sb="10" eb="12">
      <t>ハイエン</t>
    </rPh>
    <rPh sb="13" eb="15">
      <t>ヨウツイ</t>
    </rPh>
    <rPh sb="15" eb="17">
      <t>コッセツ</t>
    </rPh>
    <phoneticPr fontId="6"/>
  </si>
  <si>
    <t>Met/Met</t>
    <phoneticPr fontId="6"/>
  </si>
  <si>
    <t>Glu/Glu</t>
    <phoneticPr fontId="6"/>
  </si>
  <si>
    <t>096-0006</t>
  </si>
  <si>
    <t>名寄市東6条5-91-3</t>
    <rPh sb="0" eb="3">
      <t>ナヨロシ</t>
    </rPh>
    <rPh sb="3" eb="4">
      <t>ヒガシ</t>
    </rPh>
    <rPh sb="5" eb="6">
      <t>ジョウ</t>
    </rPh>
    <phoneticPr fontId="6"/>
  </si>
  <si>
    <t>名寄東病院</t>
    <rPh sb="0" eb="2">
      <t>ナヨロ</t>
    </rPh>
    <rPh sb="2" eb="3">
      <t>ヒガシ</t>
    </rPh>
    <rPh sb="3" eb="5">
      <t>ビョウイン</t>
    </rPh>
    <phoneticPr fontId="6"/>
  </si>
  <si>
    <t>村山　與志夫</t>
    <rPh sb="0" eb="2">
      <t>ムラヤマ</t>
    </rPh>
    <rPh sb="3" eb="4">
      <t>ヨ</t>
    </rPh>
    <rPh sb="4" eb="5">
      <t>シ</t>
    </rPh>
    <rPh sb="5" eb="6">
      <t>オット</t>
    </rPh>
    <phoneticPr fontId="6"/>
  </si>
  <si>
    <t>OT</t>
    <phoneticPr fontId="6"/>
  </si>
  <si>
    <t>ぼーっとする</t>
    <phoneticPr fontId="6"/>
  </si>
  <si>
    <t>321-4337</t>
  </si>
  <si>
    <t>真岡市上高間木2-24-5</t>
    <rPh sb="0" eb="3">
      <t>モオカシ</t>
    </rPh>
    <rPh sb="3" eb="4">
      <t>カミ</t>
    </rPh>
    <rPh sb="4" eb="6">
      <t>タカマ</t>
    </rPh>
    <rPh sb="6" eb="7">
      <t>ギ</t>
    </rPh>
    <phoneticPr fontId="6"/>
  </si>
  <si>
    <t>真岡中央クリニック</t>
    <rPh sb="0" eb="2">
      <t>モオカ</t>
    </rPh>
    <rPh sb="2" eb="4">
      <t>チュウオウ</t>
    </rPh>
    <phoneticPr fontId="6"/>
  </si>
  <si>
    <t>父、兄、姉、妹</t>
    <rPh sb="0" eb="1">
      <t>チチ</t>
    </rPh>
    <rPh sb="2" eb="3">
      <t>アニ</t>
    </rPh>
    <rPh sb="4" eb="5">
      <t>アネ</t>
    </rPh>
    <rPh sb="6" eb="7">
      <t>イモウト</t>
    </rPh>
    <phoneticPr fontId="6"/>
  </si>
  <si>
    <t>歯科技工士</t>
    <rPh sb="0" eb="2">
      <t>シカ</t>
    </rPh>
    <rPh sb="2" eb="5">
      <t>ギコウシ</t>
    </rPh>
    <phoneticPr fontId="6"/>
  </si>
  <si>
    <t>胆石症（手術）</t>
    <rPh sb="0" eb="3">
      <t>タンセキショウ</t>
    </rPh>
    <rPh sb="4" eb="6">
      <t>シュジュツ</t>
    </rPh>
    <phoneticPr fontId="6"/>
  </si>
  <si>
    <t>105Leu</t>
    <phoneticPr fontId="6"/>
  </si>
  <si>
    <t>愛知県豊橋市多米町字蝉川33-70</t>
    <rPh sb="0" eb="3">
      <t>アイチケン</t>
    </rPh>
    <rPh sb="3" eb="6">
      <t>トヨハシシ</t>
    </rPh>
    <rPh sb="6" eb="7">
      <t>タ</t>
    </rPh>
    <rPh sb="7" eb="8">
      <t>マイ</t>
    </rPh>
    <rPh sb="8" eb="9">
      <t>マチ</t>
    </rPh>
    <rPh sb="9" eb="10">
      <t>アザ</t>
    </rPh>
    <rPh sb="10" eb="11">
      <t>セミ</t>
    </rPh>
    <rPh sb="11" eb="12">
      <t>カワ</t>
    </rPh>
    <phoneticPr fontId="6"/>
  </si>
  <si>
    <t>赤岩病院</t>
    <rPh sb="0" eb="1">
      <t>アカ</t>
    </rPh>
    <rPh sb="1" eb="2">
      <t>イワ</t>
    </rPh>
    <rPh sb="2" eb="4">
      <t>ビョウイン</t>
    </rPh>
    <phoneticPr fontId="6"/>
  </si>
  <si>
    <t>市川　雅祥</t>
    <rPh sb="0" eb="2">
      <t>イチカワ</t>
    </rPh>
    <rPh sb="3" eb="4">
      <t>マサ</t>
    </rPh>
    <rPh sb="4" eb="5">
      <t>ショウ</t>
    </rPh>
    <phoneticPr fontId="6"/>
  </si>
  <si>
    <t>WS</t>
    <phoneticPr fontId="6"/>
  </si>
  <si>
    <t>クリーニング店員など</t>
    <rPh sb="6" eb="8">
      <t>テンイン</t>
    </rPh>
    <phoneticPr fontId="6"/>
  </si>
  <si>
    <t>肉類を好む</t>
    <rPh sb="0" eb="2">
      <t>ニクルイ</t>
    </rPh>
    <rPh sb="3" eb="4">
      <t>コノ</t>
    </rPh>
    <phoneticPr fontId="6"/>
  </si>
  <si>
    <t>牛（20歳代まで）</t>
    <rPh sb="0" eb="1">
      <t>ウシ</t>
    </rPh>
    <rPh sb="4" eb="6">
      <t>サイダイ</t>
    </rPh>
    <phoneticPr fontId="6"/>
  </si>
  <si>
    <t>胆嚢ポリープ（手術）、橋本病</t>
    <rPh sb="0" eb="2">
      <t>タンノウ</t>
    </rPh>
    <rPh sb="7" eb="9">
      <t>シュジュツ</t>
    </rPh>
    <rPh sb="11" eb="13">
      <t>ハシモト</t>
    </rPh>
    <rPh sb="13" eb="14">
      <t>ビョウ</t>
    </rPh>
    <phoneticPr fontId="6"/>
  </si>
  <si>
    <t>記憶障害</t>
    <rPh sb="0" eb="2">
      <t>キオク</t>
    </rPh>
    <rPh sb="2" eb="4">
      <t>ショウガイ</t>
    </rPh>
    <phoneticPr fontId="6"/>
  </si>
  <si>
    <t>札幌市中央区南１条西14丁目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</si>
  <si>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認知機能障害</t>
    <rPh sb="0" eb="2">
      <t>ニンチ</t>
    </rPh>
    <rPh sb="2" eb="4">
      <t>キノウ</t>
    </rPh>
    <rPh sb="4" eb="6">
      <t>ショウガイ</t>
    </rPh>
    <phoneticPr fontId="6"/>
  </si>
  <si>
    <t>570-0048</t>
  </si>
  <si>
    <t>守口市寺方本通1-5-10</t>
    <rPh sb="0" eb="3">
      <t>モリグチシ</t>
    </rPh>
    <rPh sb="3" eb="5">
      <t>テラカタ</t>
    </rPh>
    <rPh sb="5" eb="7">
      <t>ホントオリ</t>
    </rPh>
    <phoneticPr fontId="6"/>
  </si>
  <si>
    <t>寺方生野病院</t>
    <rPh sb="0" eb="2">
      <t>テラカタ</t>
    </rPh>
    <rPh sb="2" eb="4">
      <t>イクノ</t>
    </rPh>
    <rPh sb="4" eb="6">
      <t>ビョウイン</t>
    </rPh>
    <phoneticPr fontId="6"/>
  </si>
  <si>
    <t>特に偏りなし</t>
    <rPh sb="0" eb="1">
      <t>トク</t>
    </rPh>
    <rPh sb="2" eb="3">
      <t>カタヨ</t>
    </rPh>
    <phoneticPr fontId="6"/>
  </si>
  <si>
    <t>554-0012</t>
  </si>
  <si>
    <t>大阪市此花区西九条5-4-8</t>
    <rPh sb="0" eb="3">
      <t>オオサカシ</t>
    </rPh>
    <rPh sb="3" eb="6">
      <t>コノハナク</t>
    </rPh>
    <rPh sb="6" eb="9">
      <t>ニシクジョウ</t>
    </rPh>
    <phoneticPr fontId="6"/>
  </si>
  <si>
    <t>大阪市立北市民病院</t>
    <rPh sb="0" eb="2">
      <t>オオサカ</t>
    </rPh>
    <rPh sb="2" eb="4">
      <t>シリツ</t>
    </rPh>
    <rPh sb="4" eb="5">
      <t>キタ</t>
    </rPh>
    <rPh sb="5" eb="7">
      <t>シミン</t>
    </rPh>
    <rPh sb="7" eb="9">
      <t>ビョウイン</t>
    </rPh>
    <phoneticPr fontId="6"/>
  </si>
  <si>
    <t>HM</t>
    <phoneticPr fontId="6"/>
  </si>
  <si>
    <t>製薬会社勤務</t>
    <rPh sb="0" eb="2">
      <t>セイヤク</t>
    </rPh>
    <rPh sb="2" eb="4">
      <t>ガイシャ</t>
    </rPh>
    <rPh sb="4" eb="6">
      <t>キンム</t>
    </rPh>
    <phoneticPr fontId="6"/>
  </si>
  <si>
    <t>英国は1980年に数日</t>
    <rPh sb="0" eb="2">
      <t>エイコク</t>
    </rPh>
    <rPh sb="7" eb="8">
      <t>ネン</t>
    </rPh>
    <rPh sb="9" eb="11">
      <t>スウジツ</t>
    </rPh>
    <phoneticPr fontId="6"/>
  </si>
  <si>
    <t>B型肝炎</t>
    <rPh sb="1" eb="2">
      <t>カタ</t>
    </rPh>
    <rPh sb="2" eb="4">
      <t>カンエン</t>
    </rPh>
    <phoneticPr fontId="6"/>
  </si>
  <si>
    <t>大東市大字竜間1580</t>
    <rPh sb="0" eb="3">
      <t>ダイトウシ</t>
    </rPh>
    <rPh sb="3" eb="5">
      <t>オオアザ</t>
    </rPh>
    <rPh sb="5" eb="7">
      <t>タツマ</t>
    </rPh>
    <phoneticPr fontId="6"/>
  </si>
  <si>
    <t>赤星　真琴</t>
    <rPh sb="0" eb="2">
      <t>アカホシ</t>
    </rPh>
    <rPh sb="3" eb="4">
      <t>マコト</t>
    </rPh>
    <rPh sb="4" eb="5">
      <t>コト</t>
    </rPh>
    <phoneticPr fontId="6"/>
  </si>
  <si>
    <t>腎結核（手術）</t>
    <rPh sb="0" eb="3">
      <t>ジンケッカク</t>
    </rPh>
    <rPh sb="4" eb="6">
      <t>シュジュツ</t>
    </rPh>
    <phoneticPr fontId="6"/>
  </si>
  <si>
    <t>帯広市西６条南8-1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</si>
  <si>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畑　大</t>
    <rPh sb="0" eb="1">
      <t>ハタ</t>
    </rPh>
    <rPh sb="2" eb="3">
      <t>ダイ</t>
    </rPh>
    <phoneticPr fontId="6"/>
  </si>
  <si>
    <t>キアリ奇形（手術）</t>
    <rPh sb="3" eb="5">
      <t>キケイ</t>
    </rPh>
    <rPh sb="6" eb="8">
      <t>シュジュツ</t>
    </rPh>
    <phoneticPr fontId="6"/>
  </si>
  <si>
    <t>028-6193</t>
  </si>
  <si>
    <t>岩手県二戸市堀野字大川原毛38-2</t>
    <rPh sb="0" eb="3">
      <t>イワテケン</t>
    </rPh>
    <rPh sb="3" eb="4">
      <t>ニ</t>
    </rPh>
    <rPh sb="4" eb="5">
      <t>ト</t>
    </rPh>
    <rPh sb="5" eb="6">
      <t>シ</t>
    </rPh>
    <rPh sb="6" eb="7">
      <t>ホリ</t>
    </rPh>
    <rPh sb="7" eb="8">
      <t>ノ</t>
    </rPh>
    <rPh sb="8" eb="9">
      <t>アザ</t>
    </rPh>
    <rPh sb="9" eb="11">
      <t>オオカワ</t>
    </rPh>
    <rPh sb="11" eb="12">
      <t>ハラ</t>
    </rPh>
    <rPh sb="12" eb="13">
      <t>ケ</t>
    </rPh>
    <phoneticPr fontId="6"/>
  </si>
  <si>
    <t>岩手県立二戸病院</t>
    <rPh sb="0" eb="2">
      <t>イワテ</t>
    </rPh>
    <rPh sb="2" eb="4">
      <t>ケンリツ</t>
    </rPh>
    <rPh sb="4" eb="5">
      <t>ニ</t>
    </rPh>
    <rPh sb="5" eb="6">
      <t>ト</t>
    </rPh>
    <rPh sb="6" eb="8">
      <t>ビョウイン</t>
    </rPh>
    <phoneticPr fontId="6"/>
  </si>
  <si>
    <t>川嶋　雅浩</t>
    <rPh sb="0" eb="2">
      <t>カワシマ</t>
    </rPh>
    <rPh sb="3" eb="5">
      <t>マサヒロ</t>
    </rPh>
    <phoneticPr fontId="6"/>
  </si>
  <si>
    <t>AH</t>
    <phoneticPr fontId="6"/>
  </si>
  <si>
    <t>日本大学医学部附属板橋病院</t>
    <rPh sb="0" eb="2">
      <t>ニホン</t>
    </rPh>
    <rPh sb="2" eb="4">
      <t>ダイガク</t>
    </rPh>
    <rPh sb="4" eb="7">
      <t>イガクブ</t>
    </rPh>
    <rPh sb="7" eb="9">
      <t>フゾク</t>
    </rPh>
    <rPh sb="9" eb="11">
      <t>イタバシ</t>
    </rPh>
    <rPh sb="11" eb="13">
      <t>ビョウイン</t>
    </rPh>
    <phoneticPr fontId="6"/>
  </si>
  <si>
    <t>南　正之</t>
    <rPh sb="0" eb="1">
      <t>ミナミ</t>
    </rPh>
    <rPh sb="2" eb="4">
      <t>マサユキ</t>
    </rPh>
    <phoneticPr fontId="6"/>
  </si>
  <si>
    <t>TC</t>
    <phoneticPr fontId="6"/>
  </si>
  <si>
    <t>頸管無力症（手術）</t>
    <rPh sb="0" eb="1">
      <t>ケイ</t>
    </rPh>
    <rPh sb="1" eb="2">
      <t>カン</t>
    </rPh>
    <rPh sb="2" eb="5">
      <t>ムリョクショウ</t>
    </rPh>
    <rPh sb="6" eb="8">
      <t>シュジュツ</t>
    </rPh>
    <phoneticPr fontId="6"/>
  </si>
  <si>
    <t>ものわすれ</t>
    <phoneticPr fontId="6"/>
  </si>
  <si>
    <t>V180I</t>
    <phoneticPr fontId="6"/>
  </si>
  <si>
    <t>602-8566</t>
  </si>
  <si>
    <t>京都市上京区河原町通広小路上る梶井町465</t>
    <rPh sb="0" eb="3">
      <t>キョウトシ</t>
    </rPh>
    <rPh sb="3" eb="6">
      <t>ジョウキョウク</t>
    </rPh>
    <rPh sb="6" eb="9">
      <t>カワラマチ</t>
    </rPh>
    <rPh sb="9" eb="10">
      <t>ツウ</t>
    </rPh>
    <rPh sb="10" eb="13">
      <t>ヒロコウジ</t>
    </rPh>
    <rPh sb="13" eb="14">
      <t>ノボ</t>
    </rPh>
    <rPh sb="15" eb="18">
      <t>カジイマチ</t>
    </rPh>
    <phoneticPr fontId="6"/>
  </si>
  <si>
    <t>京都府立医科大学病院</t>
    <rPh sb="0" eb="2">
      <t>キョウト</t>
    </rPh>
    <rPh sb="2" eb="4">
      <t>フリツ</t>
    </rPh>
    <rPh sb="4" eb="8">
      <t>イカダイガク</t>
    </rPh>
    <rPh sb="8" eb="10">
      <t>ビョウイン</t>
    </rPh>
    <phoneticPr fontId="6"/>
  </si>
  <si>
    <t>荒木　保清</t>
    <rPh sb="0" eb="2">
      <t>アラキ</t>
    </rPh>
    <rPh sb="3" eb="5">
      <t>ヤスキヨ</t>
    </rPh>
    <phoneticPr fontId="6"/>
  </si>
  <si>
    <t>HS</t>
    <phoneticPr fontId="6"/>
  </si>
  <si>
    <t>ホテル従業員</t>
    <rPh sb="3" eb="6">
      <t>ジュウギョウイン</t>
    </rPh>
    <phoneticPr fontId="6"/>
  </si>
  <si>
    <t>080-1408</t>
  </si>
  <si>
    <t>河東郡上士幌町字上士幌東3線238番地</t>
    <rPh sb="0" eb="3">
      <t>カトウグン</t>
    </rPh>
    <rPh sb="3" eb="4">
      <t>カミ</t>
    </rPh>
    <rPh sb="4" eb="7">
      <t>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6"/>
  </si>
  <si>
    <t>十勝敬愛会病院</t>
    <rPh sb="0" eb="2">
      <t>トカチ</t>
    </rPh>
    <rPh sb="2" eb="4">
      <t>ケイアイ</t>
    </rPh>
    <rPh sb="4" eb="5">
      <t>カイ</t>
    </rPh>
    <rPh sb="5" eb="7">
      <t>ビョウイン</t>
    </rPh>
    <phoneticPr fontId="6"/>
  </si>
  <si>
    <t>小泉　洋一</t>
    <rPh sb="0" eb="2">
      <t>コイズミ</t>
    </rPh>
    <rPh sb="3" eb="5">
      <t>ヨウイチ</t>
    </rPh>
    <phoneticPr fontId="6"/>
  </si>
  <si>
    <t>NM</t>
    <phoneticPr fontId="6"/>
  </si>
  <si>
    <t>キャラメル、あめの製造　事務</t>
    <rPh sb="9" eb="11">
      <t>セイゾウ</t>
    </rPh>
    <rPh sb="12" eb="14">
      <t>ジム</t>
    </rPh>
    <phoneticPr fontId="6"/>
  </si>
  <si>
    <t>特に鶏肉が好きだった</t>
    <rPh sb="0" eb="1">
      <t>トク</t>
    </rPh>
    <rPh sb="2" eb="4">
      <t>トリニク</t>
    </rPh>
    <rPh sb="5" eb="6">
      <t>ス</t>
    </rPh>
    <phoneticPr fontId="6"/>
  </si>
  <si>
    <t>子宮筋腫（手術）、糖尿病、高血圧、気管支喘息</t>
    <rPh sb="0" eb="2">
      <t>シキュウ</t>
    </rPh>
    <rPh sb="2" eb="4">
      <t>キンシュ</t>
    </rPh>
    <rPh sb="5" eb="7">
      <t>シュジュツ</t>
    </rPh>
    <rPh sb="9" eb="12">
      <t>トウニョウビョウ</t>
    </rPh>
    <rPh sb="13" eb="16">
      <t>コウケツアツ</t>
    </rPh>
    <rPh sb="17" eb="20">
      <t>キカンシ</t>
    </rPh>
    <rPh sb="20" eb="22">
      <t>ゼンソク</t>
    </rPh>
    <phoneticPr fontId="6"/>
  </si>
  <si>
    <t>目がよく見えない</t>
    <rPh sb="0" eb="1">
      <t>メ</t>
    </rPh>
    <rPh sb="4" eb="5">
      <t>ミ</t>
    </rPh>
    <phoneticPr fontId="6"/>
  </si>
  <si>
    <t>469-0075</t>
  </si>
  <si>
    <t>名古屋市千種区内山2-16-16</t>
    <rPh sb="0" eb="4">
      <t>ナゴヤシ</t>
    </rPh>
    <rPh sb="4" eb="6">
      <t>チグサ</t>
    </rPh>
    <rPh sb="6" eb="7">
      <t>ク</t>
    </rPh>
    <rPh sb="7" eb="9">
      <t>ウチヤマ</t>
    </rPh>
    <phoneticPr fontId="6"/>
  </si>
  <si>
    <t>原病院</t>
    <rPh sb="0" eb="1">
      <t>ハラ</t>
    </rPh>
    <rPh sb="1" eb="3">
      <t>ビョウイン</t>
    </rPh>
    <phoneticPr fontId="6"/>
  </si>
  <si>
    <t>服部　賀子</t>
    <rPh sb="0" eb="2">
      <t>ハットリ</t>
    </rPh>
    <rPh sb="3" eb="4">
      <t>ガ</t>
    </rPh>
    <rPh sb="4" eb="5">
      <t>コ</t>
    </rPh>
    <phoneticPr fontId="6"/>
  </si>
  <si>
    <t>FT</t>
    <phoneticPr fontId="6"/>
  </si>
  <si>
    <t>めまい、ふらつき</t>
    <phoneticPr fontId="6"/>
  </si>
  <si>
    <t>454-8502</t>
  </si>
  <si>
    <t>名古屋市中川区松年4-66</t>
    <rPh sb="0" eb="4">
      <t>ナゴヤシ</t>
    </rPh>
    <rPh sb="4" eb="7">
      <t>ナカガワク</t>
    </rPh>
    <rPh sb="7" eb="8">
      <t>マツ</t>
    </rPh>
    <rPh sb="8" eb="9">
      <t>トシ</t>
    </rPh>
    <phoneticPr fontId="6"/>
  </si>
  <si>
    <t>名古屋掖済会病院</t>
    <rPh sb="0" eb="3">
      <t>ナゴヤ</t>
    </rPh>
    <rPh sb="4" eb="5">
      <t>サイ</t>
    </rPh>
    <rPh sb="5" eb="6">
      <t>カイ</t>
    </rPh>
    <rPh sb="6" eb="8">
      <t>ビョウイン</t>
    </rPh>
    <phoneticPr fontId="6"/>
  </si>
  <si>
    <t>吉田　路津</t>
    <rPh sb="0" eb="2">
      <t>ヨシダ</t>
    </rPh>
    <rPh sb="3" eb="4">
      <t>ミチ</t>
    </rPh>
    <rPh sb="4" eb="5">
      <t>ツ</t>
    </rPh>
    <phoneticPr fontId="6"/>
  </si>
  <si>
    <t>AA</t>
    <phoneticPr fontId="6"/>
  </si>
  <si>
    <t>35歳まで事務職、35～56歳まで</t>
    <rPh sb="2" eb="3">
      <t>サイ</t>
    </rPh>
    <rPh sb="5" eb="8">
      <t>ジムショク</t>
    </rPh>
    <rPh sb="14" eb="15">
      <t>サイ</t>
    </rPh>
    <phoneticPr fontId="6"/>
  </si>
  <si>
    <t>左大腿骨折（手術）</t>
    <rPh sb="0" eb="1">
      <t>ヒダリ</t>
    </rPh>
    <rPh sb="1" eb="3">
      <t>ダイタイ</t>
    </rPh>
    <rPh sb="3" eb="5">
      <t>コッセツ</t>
    </rPh>
    <rPh sb="6" eb="8">
      <t>シュジュツ</t>
    </rPh>
    <phoneticPr fontId="6"/>
  </si>
  <si>
    <t>痴呆、性格変化</t>
    <rPh sb="0" eb="2">
      <t>チホウ</t>
    </rPh>
    <rPh sb="3" eb="5">
      <t>セイカク</t>
    </rPh>
    <rPh sb="5" eb="7">
      <t>ヘンカ</t>
    </rPh>
    <phoneticPr fontId="6"/>
  </si>
  <si>
    <t>457-8510</t>
  </si>
  <si>
    <t>名古屋市南区三条1-1-10</t>
    <rPh sb="0" eb="4">
      <t>ナゴヤシ</t>
    </rPh>
    <rPh sb="4" eb="6">
      <t>ミナミク</t>
    </rPh>
    <rPh sb="6" eb="8">
      <t>サンジョウ</t>
    </rPh>
    <phoneticPr fontId="6"/>
  </si>
  <si>
    <t>社会保険中京病院</t>
    <rPh sb="0" eb="2">
      <t>シャカイ</t>
    </rPh>
    <rPh sb="2" eb="4">
      <t>ホケン</t>
    </rPh>
    <rPh sb="4" eb="6">
      <t>チュウキョウ</t>
    </rPh>
    <rPh sb="6" eb="8">
      <t>ビョウイン</t>
    </rPh>
    <phoneticPr fontId="6"/>
  </si>
  <si>
    <t>鈴木　健吾</t>
    <rPh sb="0" eb="2">
      <t>スズキ</t>
    </rPh>
    <rPh sb="3" eb="5">
      <t>ケンゴ</t>
    </rPh>
    <phoneticPr fontId="6"/>
  </si>
  <si>
    <t>建設作業</t>
    <rPh sb="0" eb="2">
      <t>ケンセツ</t>
    </rPh>
    <rPh sb="2" eb="4">
      <t>サギョウ</t>
    </rPh>
    <phoneticPr fontId="6"/>
  </si>
  <si>
    <t>硬膜下血腫</t>
    <rPh sb="0" eb="3">
      <t>コウマクカ</t>
    </rPh>
    <rPh sb="3" eb="5">
      <t>ケッシュ</t>
    </rPh>
    <phoneticPr fontId="6"/>
  </si>
  <si>
    <t>精神症状、小脳失調</t>
    <rPh sb="0" eb="2">
      <t>セイシン</t>
    </rPh>
    <rPh sb="2" eb="4">
      <t>ショウジョウ</t>
    </rPh>
    <rPh sb="5" eb="7">
      <t>ショウノウ</t>
    </rPh>
    <rPh sb="7" eb="9">
      <t>シッチョウ</t>
    </rPh>
    <phoneticPr fontId="6"/>
  </si>
  <si>
    <t>Glu/Lys</t>
    <phoneticPr fontId="6"/>
  </si>
  <si>
    <t>福井県吉田郡松岡町下合月23-3</t>
    <rPh sb="0" eb="3">
      <t>フクイケン</t>
    </rPh>
    <rPh sb="3" eb="6">
      <t>ヨシダグン</t>
    </rPh>
    <rPh sb="6" eb="8">
      <t>マツオカ</t>
    </rPh>
    <rPh sb="8" eb="9">
      <t>マチ</t>
    </rPh>
    <rPh sb="9" eb="10">
      <t>シモ</t>
    </rPh>
    <rPh sb="10" eb="11">
      <t>ゴウ</t>
    </rPh>
    <rPh sb="11" eb="12">
      <t>ツキ</t>
    </rPh>
    <phoneticPr fontId="6"/>
  </si>
  <si>
    <t>福井大学医学部附属病院</t>
    <rPh sb="0" eb="2">
      <t>フクイ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</si>
  <si>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伊藤　晶子</t>
    <rPh sb="0" eb="2">
      <t>イトウ</t>
    </rPh>
    <rPh sb="3" eb="5">
      <t>アキコ</t>
    </rPh>
    <phoneticPr fontId="6"/>
  </si>
  <si>
    <t>BS</t>
    <phoneticPr fontId="6"/>
  </si>
  <si>
    <t>S状結腸癌（手術）、気管支喘息</t>
    <rPh sb="1" eb="2">
      <t>ジョウ</t>
    </rPh>
    <rPh sb="2" eb="4">
      <t>ケッチョウ</t>
    </rPh>
    <rPh sb="4" eb="5">
      <t>ガン</t>
    </rPh>
    <rPh sb="6" eb="8">
      <t>シュジュツ</t>
    </rPh>
    <rPh sb="10" eb="13">
      <t>キカンシ</t>
    </rPh>
    <rPh sb="13" eb="15">
      <t>ゼンソク</t>
    </rPh>
    <phoneticPr fontId="6"/>
  </si>
  <si>
    <t>生検により確実例（WBはなし）</t>
    <rPh sb="0" eb="2">
      <t>セイケン</t>
    </rPh>
    <rPh sb="5" eb="8">
      <t>カクジツレイ</t>
    </rPh>
    <phoneticPr fontId="6"/>
  </si>
  <si>
    <t>岡山県都窪郡早島町早島大字早島4066</t>
    <rPh sb="0" eb="3">
      <t>オカヤマケン</t>
    </rPh>
    <rPh sb="3" eb="11">
      <t>ツクボグンハヤシマチョウハヤシマ</t>
    </rPh>
    <rPh sb="11" eb="13">
      <t>オオアザ</t>
    </rPh>
    <rPh sb="13" eb="14">
      <t>ハヤ</t>
    </rPh>
    <rPh sb="14" eb="15">
      <t>ジマ</t>
    </rPh>
    <phoneticPr fontId="6"/>
  </si>
  <si>
    <t>南岡山医療ｾﾝﾀｰ</t>
    <rPh sb="0" eb="1">
      <t>ミナミ</t>
    </rPh>
    <rPh sb="1" eb="3">
      <t>オカヤマ</t>
    </rPh>
    <rPh sb="3" eb="5">
      <t>イリョウ</t>
    </rPh>
    <phoneticPr fontId="6"/>
  </si>
  <si>
    <t>TS</t>
    <phoneticPr fontId="6"/>
  </si>
  <si>
    <t>岡崎市高隆寺町御所合3-1</t>
    <rPh sb="0" eb="3">
      <t>オカザキシ</t>
    </rPh>
    <rPh sb="3" eb="6">
      <t>コウリュウジ</t>
    </rPh>
    <rPh sb="6" eb="7">
      <t>マチ</t>
    </rPh>
    <rPh sb="7" eb="9">
      <t>ゴショ</t>
    </rPh>
    <rPh sb="9" eb="10">
      <t>ア</t>
    </rPh>
    <phoneticPr fontId="6"/>
  </si>
  <si>
    <t>石原　哲郎</t>
    <rPh sb="0" eb="2">
      <t>イシハラ</t>
    </rPh>
    <rPh sb="3" eb="5">
      <t>テツロウ</t>
    </rPh>
    <phoneticPr fontId="6"/>
  </si>
  <si>
    <t>農業、平成5年頃肉牛の飼育歴あり</t>
    <rPh sb="0" eb="2">
      <t>ノウギョウ</t>
    </rPh>
    <rPh sb="3" eb="5">
      <t>ヘイセイ</t>
    </rPh>
    <rPh sb="6" eb="8">
      <t>ネンゴロ</t>
    </rPh>
    <rPh sb="8" eb="10">
      <t>ニクギュウ</t>
    </rPh>
    <rPh sb="11" eb="13">
      <t>シイク</t>
    </rPh>
    <rPh sb="13" eb="14">
      <t>レキ</t>
    </rPh>
    <phoneticPr fontId="6"/>
  </si>
  <si>
    <t>松本　有史</t>
    <rPh sb="0" eb="2">
      <t>マツモト</t>
    </rPh>
    <rPh sb="3" eb="4">
      <t>ユウ</t>
    </rPh>
    <rPh sb="4" eb="5">
      <t>フミ</t>
    </rPh>
    <phoneticPr fontId="6"/>
  </si>
  <si>
    <t>HT</t>
    <phoneticPr fontId="6"/>
  </si>
  <si>
    <t>元公務員、現在無職</t>
    <rPh sb="0" eb="1">
      <t>モト</t>
    </rPh>
    <rPh sb="1" eb="4">
      <t>コウムイン</t>
    </rPh>
    <rPh sb="5" eb="7">
      <t>ゲンザイ</t>
    </rPh>
    <rPh sb="7" eb="9">
      <t>ムショク</t>
    </rPh>
    <phoneticPr fontId="6"/>
  </si>
  <si>
    <t>県立多治見病院</t>
    <rPh sb="0" eb="2">
      <t>ケンリツ</t>
    </rPh>
    <rPh sb="2" eb="5">
      <t>タジミ</t>
    </rPh>
    <rPh sb="5" eb="7">
      <t>ビョウイン</t>
    </rPh>
    <phoneticPr fontId="6"/>
  </si>
  <si>
    <t>信販会社（事務）　20～23歳まで</t>
    <rPh sb="0" eb="2">
      <t>シンパン</t>
    </rPh>
    <rPh sb="2" eb="4">
      <t>ガイシャ</t>
    </rPh>
    <rPh sb="5" eb="7">
      <t>ジム</t>
    </rPh>
    <rPh sb="14" eb="15">
      <t>サイ</t>
    </rPh>
    <phoneticPr fontId="6"/>
  </si>
  <si>
    <t>肉はあまり好きではない</t>
    <rPh sb="0" eb="1">
      <t>ニク</t>
    </rPh>
    <rPh sb="5" eb="6">
      <t>ス</t>
    </rPh>
    <phoneticPr fontId="6"/>
  </si>
  <si>
    <t>慢性副鼻腔炎、虫垂炎（手術）</t>
    <rPh sb="0" eb="2">
      <t>マンセイ</t>
    </rPh>
    <rPh sb="2" eb="3">
      <t>フク</t>
    </rPh>
    <rPh sb="3" eb="6">
      <t>ビクウエン</t>
    </rPh>
    <rPh sb="7" eb="10">
      <t>チュウスイエン</t>
    </rPh>
    <rPh sb="11" eb="13">
      <t>シュジュツ</t>
    </rPh>
    <phoneticPr fontId="6"/>
  </si>
  <si>
    <t>左上肢のclumsiness体の動揺感</t>
    <rPh sb="0" eb="1">
      <t>ヒダリ</t>
    </rPh>
    <rPh sb="1" eb="3">
      <t>ジョウシ</t>
    </rPh>
    <rPh sb="14" eb="15">
      <t>カラダ</t>
    </rPh>
    <rPh sb="16" eb="18">
      <t>ドウヨウ</t>
    </rPh>
    <rPh sb="18" eb="19">
      <t>カン</t>
    </rPh>
    <phoneticPr fontId="6"/>
  </si>
  <si>
    <t>980-0021</t>
  </si>
  <si>
    <t>仙台市青葉区中央2-11-19仙南ﾋﾞﾙ2F</t>
    <rPh sb="0" eb="3">
      <t>センダイシ</t>
    </rPh>
    <rPh sb="3" eb="6">
      <t>アオバク</t>
    </rPh>
    <rPh sb="6" eb="8">
      <t>チュウオウ</t>
    </rPh>
    <rPh sb="15" eb="17">
      <t>センナン</t>
    </rPh>
    <phoneticPr fontId="6"/>
  </si>
  <si>
    <t>あおば脳神経外科</t>
    <rPh sb="3" eb="6">
      <t>ノウシンケイ</t>
    </rPh>
    <rPh sb="6" eb="8">
      <t>ゲカ</t>
    </rPh>
    <phoneticPr fontId="6"/>
  </si>
  <si>
    <t>小川　達次</t>
    <rPh sb="0" eb="2">
      <t>オガワ</t>
    </rPh>
    <rPh sb="3" eb="5">
      <t>タツジ</t>
    </rPh>
    <phoneticPr fontId="6"/>
  </si>
  <si>
    <t>KT</t>
    <phoneticPr fontId="6"/>
  </si>
  <si>
    <t>建築設計</t>
    <rPh sb="0" eb="2">
      <t>ケンチク</t>
    </rPh>
    <rPh sb="2" eb="4">
      <t>セッケイ</t>
    </rPh>
    <phoneticPr fontId="6"/>
  </si>
  <si>
    <t>フランス1週間（2007年）</t>
    <rPh sb="5" eb="7">
      <t>シュウカン</t>
    </rPh>
    <rPh sb="12" eb="13">
      <t>ネン</t>
    </rPh>
    <phoneticPr fontId="6"/>
  </si>
  <si>
    <t>560-8565</t>
  </si>
  <si>
    <t>豊中市柴原町4-14-1</t>
    <rPh sb="0" eb="3">
      <t>トヨナカシ</t>
    </rPh>
    <rPh sb="3" eb="4">
      <t>シバ</t>
    </rPh>
    <rPh sb="4" eb="6">
      <t>ハラマチ</t>
    </rPh>
    <phoneticPr fontId="6"/>
  </si>
  <si>
    <t>市立豊中病院</t>
    <rPh sb="0" eb="2">
      <t>シリツ</t>
    </rPh>
    <rPh sb="2" eb="4">
      <t>トヨナカ</t>
    </rPh>
    <rPh sb="4" eb="6">
      <t>ビョウイン</t>
    </rPh>
    <phoneticPr fontId="6"/>
  </si>
  <si>
    <t>巽　千賀夫</t>
    <rPh sb="0" eb="1">
      <t>タツミ</t>
    </rPh>
    <rPh sb="2" eb="3">
      <t>チ</t>
    </rPh>
    <rPh sb="3" eb="4">
      <t>ガ</t>
    </rPh>
    <rPh sb="4" eb="5">
      <t>オ</t>
    </rPh>
    <phoneticPr fontId="6"/>
  </si>
  <si>
    <t>EE</t>
    <phoneticPr fontId="6"/>
  </si>
  <si>
    <t>調理</t>
    <rPh sb="0" eb="2">
      <t>チョウリ</t>
    </rPh>
    <phoneticPr fontId="6"/>
  </si>
  <si>
    <t>とくになし</t>
    <phoneticPr fontId="6"/>
  </si>
  <si>
    <t>693-8555</t>
  </si>
  <si>
    <t>出雲市姫原4-1-1</t>
    <rPh sb="0" eb="3">
      <t>イズモシ</t>
    </rPh>
    <rPh sb="3" eb="4">
      <t>ヒメ</t>
    </rPh>
    <rPh sb="4" eb="5">
      <t>ハラ</t>
    </rPh>
    <phoneticPr fontId="6"/>
  </si>
  <si>
    <t>島根県立中央病院</t>
    <rPh sb="0" eb="2">
      <t>シマネ</t>
    </rPh>
    <rPh sb="2" eb="4">
      <t>ケンリツ</t>
    </rPh>
    <rPh sb="4" eb="6">
      <t>チュウオウ</t>
    </rPh>
    <rPh sb="6" eb="8">
      <t>ビョウイン</t>
    </rPh>
    <phoneticPr fontId="6"/>
  </si>
  <si>
    <t>鞍島　美佳</t>
    <rPh sb="0" eb="1">
      <t>クラ</t>
    </rPh>
    <rPh sb="1" eb="2">
      <t>シマ</t>
    </rPh>
    <rPh sb="3" eb="5">
      <t>ミカ</t>
    </rPh>
    <phoneticPr fontId="6"/>
  </si>
  <si>
    <t>主婦業</t>
    <rPh sb="0" eb="3">
      <t>シュフギョウ</t>
    </rPh>
    <phoneticPr fontId="6"/>
  </si>
  <si>
    <t>たびたびヨーロッパ旅行</t>
    <rPh sb="9" eb="11">
      <t>リョコウ</t>
    </rPh>
    <phoneticPr fontId="6"/>
  </si>
  <si>
    <t>膝関節症</t>
    <rPh sb="0" eb="3">
      <t>シツカンセツ</t>
    </rPh>
    <rPh sb="3" eb="4">
      <t>ショウ</t>
    </rPh>
    <phoneticPr fontId="6"/>
  </si>
  <si>
    <t>天井がゆれて見える（視覚異常）</t>
    <rPh sb="0" eb="2">
      <t>テンジョウ</t>
    </rPh>
    <rPh sb="6" eb="7">
      <t>ミ</t>
    </rPh>
    <rPh sb="10" eb="12">
      <t>シカク</t>
    </rPh>
    <rPh sb="12" eb="14">
      <t>イジョウ</t>
    </rPh>
    <phoneticPr fontId="6"/>
  </si>
  <si>
    <t>180Val-&gt;Ilu</t>
    <phoneticPr fontId="6"/>
  </si>
  <si>
    <t>高松市香南町由佐113-1</t>
    <rPh sb="0" eb="3">
      <t>タカマツシ</t>
    </rPh>
    <rPh sb="3" eb="4">
      <t>カ</t>
    </rPh>
    <rPh sb="4" eb="6">
      <t>ミナミチョウ</t>
    </rPh>
    <rPh sb="6" eb="7">
      <t>ユウ</t>
    </rPh>
    <rPh sb="7" eb="8">
      <t>サ</t>
    </rPh>
    <phoneticPr fontId="6"/>
  </si>
  <si>
    <t>YK</t>
    <phoneticPr fontId="6"/>
  </si>
  <si>
    <t>土木　50歳代に5年間ほど牛の屠殺場で働いていた</t>
    <rPh sb="0" eb="2">
      <t>ドボク</t>
    </rPh>
    <rPh sb="5" eb="7">
      <t>サイダイ</t>
    </rPh>
    <rPh sb="9" eb="11">
      <t>ネンカン</t>
    </rPh>
    <rPh sb="13" eb="14">
      <t>ウシ</t>
    </rPh>
    <rPh sb="15" eb="16">
      <t>ト</t>
    </rPh>
    <rPh sb="16" eb="17">
      <t>サツ</t>
    </rPh>
    <rPh sb="17" eb="18">
      <t>ジョウ</t>
    </rPh>
    <rPh sb="19" eb="20">
      <t>ハタラ</t>
    </rPh>
    <phoneticPr fontId="6"/>
  </si>
  <si>
    <t>屠畜</t>
    <rPh sb="0" eb="1">
      <t>ト</t>
    </rPh>
    <rPh sb="1" eb="2">
      <t>チク</t>
    </rPh>
    <phoneticPr fontId="6"/>
  </si>
  <si>
    <t>腰椎椎間板ヘルニア、虫垂炎（手術）、脳梗塞、高血圧症</t>
    <rPh sb="0" eb="2">
      <t>ヨウツイ</t>
    </rPh>
    <rPh sb="2" eb="5">
      <t>ツイカンバン</t>
    </rPh>
    <rPh sb="10" eb="13">
      <t>チュウスイエン</t>
    </rPh>
    <rPh sb="14" eb="16">
      <t>シュジュツ</t>
    </rPh>
    <rPh sb="18" eb="21">
      <t>ノウコウソク</t>
    </rPh>
    <rPh sb="22" eb="26">
      <t>コウケツアツショウ</t>
    </rPh>
    <phoneticPr fontId="6"/>
  </si>
  <si>
    <t>物忘れ、呂律がまわりにくい、時々ころぶ、ふらつき</t>
    <rPh sb="0" eb="2">
      <t>モノワス</t>
    </rPh>
    <rPh sb="4" eb="6">
      <t>ロレツ</t>
    </rPh>
    <rPh sb="14" eb="16">
      <t>トキドキ</t>
    </rPh>
    <phoneticPr fontId="6"/>
  </si>
  <si>
    <t>±</t>
    <phoneticPr fontId="6"/>
  </si>
  <si>
    <t>519-5293</t>
  </si>
  <si>
    <t>三重県南牟婁郡美浜町阿田和4750</t>
    <rPh sb="0" eb="3">
      <t>ミエケン</t>
    </rPh>
    <rPh sb="3" eb="4">
      <t>ミナミ</t>
    </rPh>
    <rPh sb="4" eb="5">
      <t>ム</t>
    </rPh>
    <rPh sb="5" eb="6">
      <t>ロウ</t>
    </rPh>
    <rPh sb="6" eb="7">
      <t>グン</t>
    </rPh>
    <rPh sb="7" eb="9">
      <t>ミハマ</t>
    </rPh>
    <rPh sb="9" eb="10">
      <t>マチ</t>
    </rPh>
    <rPh sb="10" eb="13">
      <t>アタワ</t>
    </rPh>
    <phoneticPr fontId="6"/>
  </si>
  <si>
    <t>公立　紀南病院</t>
    <rPh sb="0" eb="2">
      <t>コウリツ</t>
    </rPh>
    <rPh sb="3" eb="5">
      <t>キナン</t>
    </rPh>
    <rPh sb="5" eb="7">
      <t>ビョウイン</t>
    </rPh>
    <phoneticPr fontId="6"/>
  </si>
  <si>
    <t>布留川　郁</t>
    <rPh sb="0" eb="1">
      <t>フ</t>
    </rPh>
    <rPh sb="1" eb="2">
      <t>ル</t>
    </rPh>
    <rPh sb="2" eb="3">
      <t>カワ</t>
    </rPh>
    <rPh sb="4" eb="5">
      <t>イク</t>
    </rPh>
    <phoneticPr fontId="6"/>
  </si>
  <si>
    <t>NT</t>
    <phoneticPr fontId="6"/>
  </si>
  <si>
    <t>建材業</t>
    <rPh sb="0" eb="3">
      <t>ケンザイギョウ</t>
    </rPh>
    <phoneticPr fontId="6"/>
  </si>
  <si>
    <t>郡山　達男</t>
    <rPh sb="0" eb="2">
      <t>コオリヤマ</t>
    </rPh>
    <rPh sb="3" eb="5">
      <t>タツオ</t>
    </rPh>
    <phoneticPr fontId="6"/>
  </si>
  <si>
    <t>自営業（植木業）</t>
    <rPh sb="0" eb="3">
      <t>ジエイギョウ</t>
    </rPh>
    <rPh sb="4" eb="6">
      <t>ウエキ</t>
    </rPh>
    <rPh sb="6" eb="7">
      <t>ギョウ</t>
    </rPh>
    <phoneticPr fontId="6"/>
  </si>
  <si>
    <t>332-0031</t>
  </si>
  <si>
    <t>川口市青木1-18-15</t>
    <rPh sb="0" eb="3">
      <t>カワグチシ</t>
    </rPh>
    <rPh sb="3" eb="5">
      <t>アオキ</t>
    </rPh>
    <phoneticPr fontId="6"/>
  </si>
  <si>
    <t>川口工業総合病院</t>
    <rPh sb="0" eb="1">
      <t>カワ</t>
    </rPh>
    <rPh sb="1" eb="2">
      <t>クチ</t>
    </rPh>
    <rPh sb="2" eb="4">
      <t>コウギョウ</t>
    </rPh>
    <rPh sb="4" eb="6">
      <t>ソウゴウ</t>
    </rPh>
    <rPh sb="6" eb="8">
      <t>ビョウイン</t>
    </rPh>
    <phoneticPr fontId="6"/>
  </si>
  <si>
    <t>高島　実</t>
    <rPh sb="0" eb="1">
      <t>タカ</t>
    </rPh>
    <rPh sb="1" eb="2">
      <t>シマ</t>
    </rPh>
    <rPh sb="3" eb="4">
      <t>ミノル</t>
    </rPh>
    <phoneticPr fontId="6"/>
  </si>
  <si>
    <t>携帯電話部品の品質管理</t>
    <rPh sb="0" eb="2">
      <t>ケイタイ</t>
    </rPh>
    <rPh sb="2" eb="4">
      <t>デンワ</t>
    </rPh>
    <rPh sb="4" eb="6">
      <t>ブヒン</t>
    </rPh>
    <rPh sb="7" eb="9">
      <t>ヒンシツ</t>
    </rPh>
    <rPh sb="9" eb="11">
      <t>カンリ</t>
    </rPh>
    <phoneticPr fontId="6"/>
  </si>
  <si>
    <t>皮膚の腫瘍（手術）、高血圧</t>
    <rPh sb="0" eb="2">
      <t>ヒフ</t>
    </rPh>
    <rPh sb="3" eb="5">
      <t>シュヨウ</t>
    </rPh>
    <rPh sb="6" eb="8">
      <t>シュジュツ</t>
    </rPh>
    <rPh sb="10" eb="13">
      <t>コウケツアツ</t>
    </rPh>
    <phoneticPr fontId="6"/>
  </si>
  <si>
    <t>記憶障害、記銘力障害</t>
    <rPh sb="0" eb="2">
      <t>キオク</t>
    </rPh>
    <rPh sb="2" eb="4">
      <t>ショウガイ</t>
    </rPh>
    <rPh sb="5" eb="8">
      <t>キメイリョク</t>
    </rPh>
    <rPh sb="8" eb="10">
      <t>ショウガイ</t>
    </rPh>
    <phoneticPr fontId="6"/>
  </si>
  <si>
    <t>新潟県佐渡市千種113-1</t>
    <rPh sb="0" eb="3">
      <t>ニイガタケン</t>
    </rPh>
    <rPh sb="3" eb="6">
      <t>サドシ</t>
    </rPh>
    <rPh sb="6" eb="8">
      <t>チグサ</t>
    </rPh>
    <phoneticPr fontId="6"/>
  </si>
  <si>
    <t>金澤　正人</t>
    <rPh sb="0" eb="2">
      <t>カナザワ</t>
    </rPh>
    <rPh sb="3" eb="5">
      <t>マサト</t>
    </rPh>
    <phoneticPr fontId="6"/>
  </si>
  <si>
    <t>無（授産施設に入所していた）</t>
    <rPh sb="0" eb="1">
      <t>ム</t>
    </rPh>
    <rPh sb="2" eb="4">
      <t>ジュサン</t>
    </rPh>
    <rPh sb="4" eb="6">
      <t>シセツ</t>
    </rPh>
    <rPh sb="7" eb="9">
      <t>ニュウショ</t>
    </rPh>
    <phoneticPr fontId="6"/>
  </si>
  <si>
    <t>急性硬膜下血腫</t>
    <rPh sb="0" eb="2">
      <t>キュウセイ</t>
    </rPh>
    <rPh sb="2" eb="5">
      <t>コウマクカ</t>
    </rPh>
    <rPh sb="5" eb="7">
      <t>ケッシュ</t>
    </rPh>
    <phoneticPr fontId="6"/>
  </si>
  <si>
    <t>963-1383</t>
  </si>
  <si>
    <t>郡山市熱海町熱海5-240</t>
    <rPh sb="0" eb="3">
      <t>コオリヤマシ</t>
    </rPh>
    <rPh sb="3" eb="6">
      <t>アタミマチ</t>
    </rPh>
    <rPh sb="6" eb="8">
      <t>アタミ</t>
    </rPh>
    <phoneticPr fontId="6"/>
  </si>
  <si>
    <t>太田熱海病院</t>
    <rPh sb="0" eb="2">
      <t>オオタ</t>
    </rPh>
    <rPh sb="2" eb="4">
      <t>アタミ</t>
    </rPh>
    <rPh sb="4" eb="6">
      <t>ビョウイン</t>
    </rPh>
    <phoneticPr fontId="6"/>
  </si>
  <si>
    <t>森松　暁史</t>
    <rPh sb="0" eb="2">
      <t>モリマツ</t>
    </rPh>
    <rPh sb="3" eb="4">
      <t>ギョウ</t>
    </rPh>
    <rPh sb="4" eb="5">
      <t>フミ</t>
    </rPh>
    <phoneticPr fontId="6"/>
  </si>
  <si>
    <t>自営業（倉庫業）</t>
    <rPh sb="0" eb="3">
      <t>ジエイギョウ</t>
    </rPh>
    <rPh sb="4" eb="7">
      <t>ソウコギョウ</t>
    </rPh>
    <phoneticPr fontId="6"/>
  </si>
  <si>
    <t>いかの塩辛、アルコール3合/日</t>
    <rPh sb="3" eb="5">
      <t>シオカラ</t>
    </rPh>
    <rPh sb="12" eb="13">
      <t>ゴウ</t>
    </rPh>
    <rPh sb="14" eb="15">
      <t>ニチ</t>
    </rPh>
    <phoneticPr fontId="6"/>
  </si>
  <si>
    <t>虫垂炎、胆石、脳梗塞</t>
    <rPh sb="0" eb="3">
      <t>チュウスイエン</t>
    </rPh>
    <rPh sb="4" eb="6">
      <t>タンセキ</t>
    </rPh>
    <rPh sb="7" eb="10">
      <t>ノウコウソク</t>
    </rPh>
    <phoneticPr fontId="6"/>
  </si>
  <si>
    <t>睡っていることが多い、荷物の配置ができない</t>
    <rPh sb="0" eb="1">
      <t>ネム</t>
    </rPh>
    <rPh sb="8" eb="9">
      <t>オオ</t>
    </rPh>
    <rPh sb="11" eb="13">
      <t>ニモツ</t>
    </rPh>
    <rPh sb="14" eb="16">
      <t>ハイチ</t>
    </rPh>
    <phoneticPr fontId="6"/>
  </si>
  <si>
    <t>2005/125/12</t>
    <phoneticPr fontId="6"/>
  </si>
  <si>
    <t>秋田中通病院</t>
    <rPh sb="0" eb="2">
      <t>アキタ</t>
    </rPh>
    <rPh sb="2" eb="4">
      <t>ナカトオリ</t>
    </rPh>
    <rPh sb="4" eb="6">
      <t>ビョウイン</t>
    </rPh>
    <phoneticPr fontId="6"/>
  </si>
  <si>
    <t>福田　耕二</t>
    <rPh sb="0" eb="2">
      <t>フクダ</t>
    </rPh>
    <rPh sb="3" eb="4">
      <t>タガヤ</t>
    </rPh>
    <rPh sb="4" eb="5">
      <t>ニ</t>
    </rPh>
    <phoneticPr fontId="6"/>
  </si>
  <si>
    <t>OK</t>
    <phoneticPr fontId="6"/>
  </si>
  <si>
    <t>181-8611</t>
  </si>
  <si>
    <t>東京都三鷹市新川6-20-2</t>
    <rPh sb="0" eb="3">
      <t>トウキョウト</t>
    </rPh>
    <rPh sb="3" eb="5">
      <t>ミタカ</t>
    </rPh>
    <rPh sb="5" eb="6">
      <t>シ</t>
    </rPh>
    <rPh sb="6" eb="8">
      <t>シンカワ</t>
    </rPh>
    <phoneticPr fontId="6"/>
  </si>
  <si>
    <t>杏林大学病院</t>
    <rPh sb="0" eb="2">
      <t>キョウリン</t>
    </rPh>
    <rPh sb="2" eb="4">
      <t>ダイガク</t>
    </rPh>
    <rPh sb="4" eb="6">
      <t>ビョウイン</t>
    </rPh>
    <phoneticPr fontId="6"/>
  </si>
  <si>
    <t>第一内科</t>
    <rPh sb="0" eb="2">
      <t>ダイイチ</t>
    </rPh>
    <rPh sb="2" eb="4">
      <t>ナイカ</t>
    </rPh>
    <phoneticPr fontId="6"/>
  </si>
  <si>
    <t>内堀　歩</t>
    <rPh sb="0" eb="1">
      <t>ウチ</t>
    </rPh>
    <rPh sb="1" eb="2">
      <t>ホリ</t>
    </rPh>
    <rPh sb="3" eb="4">
      <t>アユミ</t>
    </rPh>
    <phoneticPr fontId="6"/>
  </si>
  <si>
    <t>CR</t>
    <phoneticPr fontId="6"/>
  </si>
  <si>
    <t>会社員→相場師</t>
    <rPh sb="0" eb="3">
      <t>カイシャイン</t>
    </rPh>
    <rPh sb="4" eb="7">
      <t>ソウバシ</t>
    </rPh>
    <phoneticPr fontId="6"/>
  </si>
  <si>
    <t>特記するものなし</t>
    <rPh sb="0" eb="2">
      <t>トッキ</t>
    </rPh>
    <phoneticPr fontId="6"/>
  </si>
  <si>
    <t>スペイン</t>
    <phoneticPr fontId="6"/>
  </si>
  <si>
    <t>左小脳橋角部腫瘍疑</t>
    <rPh sb="0" eb="1">
      <t>ヒダリ</t>
    </rPh>
    <rPh sb="1" eb="3">
      <t>ショウノウ</t>
    </rPh>
    <rPh sb="3" eb="4">
      <t>ハシ</t>
    </rPh>
    <rPh sb="4" eb="5">
      <t>カド</t>
    </rPh>
    <rPh sb="5" eb="6">
      <t>ブ</t>
    </rPh>
    <rPh sb="6" eb="8">
      <t>シュヨウ</t>
    </rPh>
    <rPh sb="8" eb="9">
      <t>ウタガ</t>
    </rPh>
    <phoneticPr fontId="6"/>
  </si>
  <si>
    <t>胃亜全摘</t>
    <rPh sb="0" eb="1">
      <t>イ</t>
    </rPh>
    <rPh sb="1" eb="2">
      <t>ア</t>
    </rPh>
    <rPh sb="2" eb="3">
      <t>ゼン</t>
    </rPh>
    <rPh sb="3" eb="4">
      <t>テキ</t>
    </rPh>
    <phoneticPr fontId="6"/>
  </si>
  <si>
    <t>右手の痒みからしびれ</t>
    <rPh sb="0" eb="2">
      <t>ミギテ</t>
    </rPh>
    <rPh sb="3" eb="4">
      <t>カユ</t>
    </rPh>
    <phoneticPr fontId="6"/>
  </si>
  <si>
    <t>296-8602</t>
  </si>
  <si>
    <t>鴨川市東町929</t>
    <rPh sb="0" eb="3">
      <t>カモガワシ</t>
    </rPh>
    <rPh sb="3" eb="5">
      <t>ヒガシマチ</t>
    </rPh>
    <phoneticPr fontId="6"/>
  </si>
  <si>
    <t>亀田ﾒﾃﾞｨｶﾙｾﾝﾀｰ</t>
    <rPh sb="0" eb="2">
      <t>カメダ</t>
    </rPh>
    <phoneticPr fontId="6"/>
  </si>
  <si>
    <t>柴山　秀博</t>
    <rPh sb="0" eb="2">
      <t>シバヤマ</t>
    </rPh>
    <rPh sb="3" eb="4">
      <t>ヒデ</t>
    </rPh>
    <rPh sb="4" eb="5">
      <t>ハク</t>
    </rPh>
    <phoneticPr fontId="6"/>
  </si>
  <si>
    <t>脳腫瘍(手術、硬膜非使用)</t>
    <rPh sb="0" eb="3">
      <t>ノウシュヨウ</t>
    </rPh>
    <rPh sb="4" eb="6">
      <t>シュジュツ</t>
    </rPh>
    <rPh sb="7" eb="9">
      <t>コウマク</t>
    </rPh>
    <rPh sb="9" eb="10">
      <t>ヒ</t>
    </rPh>
    <rPh sb="10" eb="12">
      <t>シヨウ</t>
    </rPh>
    <phoneticPr fontId="6"/>
  </si>
  <si>
    <t>長崎県西彼杵郡時津町元村郷800</t>
    <rPh sb="0" eb="13">
      <t>851-2103</t>
    </rPh>
    <phoneticPr fontId="6"/>
  </si>
  <si>
    <t>冨田　逸郎</t>
    <rPh sb="0" eb="2">
      <t>トミタ</t>
    </rPh>
    <rPh sb="3" eb="5">
      <t>イツロウ</t>
    </rPh>
    <phoneticPr fontId="6"/>
  </si>
  <si>
    <t>時計店販売員（パート）</t>
    <rPh sb="0" eb="3">
      <t>トケイテン</t>
    </rPh>
    <rPh sb="3" eb="6">
      <t>ハンバイイン</t>
    </rPh>
    <phoneticPr fontId="6"/>
  </si>
  <si>
    <t>肉は嫌いでほとんど食べない</t>
    <rPh sb="0" eb="1">
      <t>ニク</t>
    </rPh>
    <rPh sb="2" eb="3">
      <t>キラ</t>
    </rPh>
    <rPh sb="9" eb="10">
      <t>タ</t>
    </rPh>
    <phoneticPr fontId="6"/>
  </si>
  <si>
    <t>ドイツに1997年1週間</t>
    <rPh sb="8" eb="9">
      <t>ネン</t>
    </rPh>
    <rPh sb="10" eb="12">
      <t>シュウカン</t>
    </rPh>
    <phoneticPr fontId="6"/>
  </si>
  <si>
    <t>視野狭窄、頭重感</t>
    <rPh sb="0" eb="2">
      <t>シヤ</t>
    </rPh>
    <rPh sb="2" eb="4">
      <t>キョウサク</t>
    </rPh>
    <rPh sb="5" eb="6">
      <t>アタマ</t>
    </rPh>
    <rPh sb="6" eb="7">
      <t>オモ</t>
    </rPh>
    <rPh sb="7" eb="8">
      <t>カン</t>
    </rPh>
    <phoneticPr fontId="6"/>
  </si>
  <si>
    <t>64歳まで調理補助</t>
    <rPh sb="2" eb="3">
      <t>サイ</t>
    </rPh>
    <rPh sb="5" eb="7">
      <t>チョウリ</t>
    </rPh>
    <rPh sb="7" eb="9">
      <t>ホジョ</t>
    </rPh>
    <phoneticPr fontId="6"/>
  </si>
  <si>
    <t>特にない</t>
    <rPh sb="0" eb="1">
      <t>トク</t>
    </rPh>
    <phoneticPr fontId="6"/>
  </si>
  <si>
    <t>魚谷　茶太郎</t>
    <rPh sb="0" eb="1">
      <t>ウオ</t>
    </rPh>
    <rPh sb="1" eb="2">
      <t>タニ</t>
    </rPh>
    <rPh sb="3" eb="4">
      <t>チャ</t>
    </rPh>
    <rPh sb="4" eb="6">
      <t>タロウ</t>
    </rPh>
    <phoneticPr fontId="6"/>
  </si>
  <si>
    <t>なし</t>
    <phoneticPr fontId="6"/>
  </si>
  <si>
    <t>小刻み歩行</t>
    <rPh sb="0" eb="2">
      <t>コキザ</t>
    </rPh>
    <rPh sb="3" eb="5">
      <t>ホコウ</t>
    </rPh>
    <phoneticPr fontId="6"/>
  </si>
  <si>
    <t>180(Val/Ile)</t>
    <phoneticPr fontId="6"/>
  </si>
  <si>
    <t>伊藤　裕昭</t>
    <rPh sb="0" eb="2">
      <t>イトウ</t>
    </rPh>
    <rPh sb="3" eb="4">
      <t>ヒロシ</t>
    </rPh>
    <rPh sb="4" eb="5">
      <t>アキ</t>
    </rPh>
    <phoneticPr fontId="6"/>
  </si>
  <si>
    <t>NT</t>
    <phoneticPr fontId="6"/>
  </si>
  <si>
    <t>529-1168</t>
  </si>
  <si>
    <t>滋賀県犬上郡豊郷町8-12</t>
    <rPh sb="0" eb="3">
      <t>シガケン</t>
    </rPh>
    <rPh sb="3" eb="5">
      <t>イヌカミ</t>
    </rPh>
    <rPh sb="5" eb="6">
      <t>グン</t>
    </rPh>
    <rPh sb="6" eb="8">
      <t>トヨサト</t>
    </rPh>
    <rPh sb="8" eb="9">
      <t>マチ</t>
    </rPh>
    <phoneticPr fontId="6"/>
  </si>
  <si>
    <t>豊郷病院</t>
    <rPh sb="0" eb="2">
      <t>トヨサト</t>
    </rPh>
    <rPh sb="2" eb="4">
      <t>ビョウイン</t>
    </rPh>
    <phoneticPr fontId="6"/>
  </si>
  <si>
    <t>酪農→魚屋（仕出し）</t>
    <rPh sb="0" eb="2">
      <t>ラクノウ</t>
    </rPh>
    <rPh sb="3" eb="5">
      <t>サカナヤ</t>
    </rPh>
    <rPh sb="6" eb="8">
      <t>シダ</t>
    </rPh>
    <phoneticPr fontId="6"/>
  </si>
  <si>
    <t>魚介類、野菜を多く摂取</t>
    <rPh sb="0" eb="3">
      <t>ギョカイルイ</t>
    </rPh>
    <rPh sb="4" eb="6">
      <t>ヤサイ</t>
    </rPh>
    <rPh sb="7" eb="8">
      <t>オオ</t>
    </rPh>
    <rPh sb="9" eb="11">
      <t>セッシュ</t>
    </rPh>
    <phoneticPr fontId="6"/>
  </si>
  <si>
    <t>骨折、胃潰瘍</t>
    <rPh sb="0" eb="2">
      <t>コッセツ</t>
    </rPh>
    <rPh sb="3" eb="6">
      <t>イカイヨウ</t>
    </rPh>
    <phoneticPr fontId="6"/>
  </si>
  <si>
    <t>730-8518</t>
  </si>
  <si>
    <t>広島市立広島市民病院</t>
    <rPh sb="0" eb="2">
      <t>ヒロシマ</t>
    </rPh>
    <rPh sb="2" eb="4">
      <t>シリツ</t>
    </rPh>
    <rPh sb="4" eb="6">
      <t>ヒロシマ</t>
    </rPh>
    <rPh sb="6" eb="8">
      <t>シミン</t>
    </rPh>
    <rPh sb="8" eb="10">
      <t>ビョウイン</t>
    </rPh>
    <phoneticPr fontId="6"/>
  </si>
  <si>
    <t>和田　健</t>
    <rPh sb="0" eb="2">
      <t>ワダ</t>
    </rPh>
    <rPh sb="3" eb="4">
      <t>ケン</t>
    </rPh>
    <phoneticPr fontId="6"/>
  </si>
  <si>
    <t>ＩＫ</t>
    <phoneticPr fontId="6"/>
  </si>
  <si>
    <t>腸ヘルニア（手術)</t>
    <rPh sb="0" eb="1">
      <t>チョウ</t>
    </rPh>
    <rPh sb="6" eb="8">
      <t>シュジュツ</t>
    </rPh>
    <phoneticPr fontId="6"/>
  </si>
  <si>
    <t>dementia</t>
    <phoneticPr fontId="6"/>
  </si>
  <si>
    <t>852-8061</t>
  </si>
  <si>
    <t>長崎県長崎市滑石5-4-61</t>
    <rPh sb="0" eb="3">
      <t>ナガサキケン</t>
    </rPh>
    <rPh sb="3" eb="6">
      <t>ナガサキシ</t>
    </rPh>
    <rPh sb="6" eb="8">
      <t>ナメイシ</t>
    </rPh>
    <phoneticPr fontId="6"/>
  </si>
  <si>
    <t>腰椎圧迫骨折</t>
    <rPh sb="0" eb="2">
      <t>ヨウツイ</t>
    </rPh>
    <rPh sb="2" eb="4">
      <t>アッパク</t>
    </rPh>
    <rPh sb="4" eb="6">
      <t>コッセツ</t>
    </rPh>
    <phoneticPr fontId="6"/>
  </si>
  <si>
    <t>372-0006</t>
  </si>
  <si>
    <t>群馬県伊勢崎市太田町366</t>
    <rPh sb="0" eb="3">
      <t>グンマケン</t>
    </rPh>
    <rPh sb="3" eb="7">
      <t>イセサキシ</t>
    </rPh>
    <rPh sb="7" eb="10">
      <t>オオタマチ</t>
    </rPh>
    <phoneticPr fontId="6"/>
  </si>
  <si>
    <t>脳血管研究所・美原記念病院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</si>
  <si>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冨田　裕</t>
    <rPh sb="0" eb="2">
      <t>トミタ</t>
    </rPh>
    <rPh sb="3" eb="4">
      <t>ユウ</t>
    </rPh>
    <phoneticPr fontId="6"/>
  </si>
  <si>
    <t>十二指腸ポリープ</t>
    <rPh sb="0" eb="4">
      <t>ジュウニシチョウ</t>
    </rPh>
    <phoneticPr fontId="6"/>
  </si>
  <si>
    <t>203:Val/Ile</t>
    <phoneticPr fontId="6"/>
  </si>
  <si>
    <t>893-0014</t>
  </si>
  <si>
    <t>鹿屋市寿8-21-2</t>
    <rPh sb="0" eb="1">
      <t>カ</t>
    </rPh>
    <rPh sb="1" eb="2">
      <t>オク</t>
    </rPh>
    <rPh sb="2" eb="3">
      <t>シ</t>
    </rPh>
    <rPh sb="3" eb="4">
      <t>コトブキ</t>
    </rPh>
    <phoneticPr fontId="6"/>
  </si>
  <si>
    <t>恒心会小倉記念病院</t>
    <rPh sb="0" eb="2">
      <t>コウシン</t>
    </rPh>
    <rPh sb="2" eb="3">
      <t>カイ</t>
    </rPh>
    <rPh sb="3" eb="5">
      <t>コクラ</t>
    </rPh>
    <rPh sb="5" eb="7">
      <t>キネン</t>
    </rPh>
    <rPh sb="7" eb="9">
      <t>ビョウイン</t>
    </rPh>
    <phoneticPr fontId="6"/>
  </si>
  <si>
    <t>石神　崇</t>
    <rPh sb="0" eb="2">
      <t>イシガミ</t>
    </rPh>
    <rPh sb="3" eb="4">
      <t>タカシ</t>
    </rPh>
    <phoneticPr fontId="6"/>
  </si>
  <si>
    <t>HA</t>
    <phoneticPr fontId="6"/>
  </si>
  <si>
    <t>子宮筋腫（手術）、急性膵炎、橋本病</t>
    <rPh sb="0" eb="2">
      <t>シキュウ</t>
    </rPh>
    <rPh sb="2" eb="4">
      <t>キンシュ</t>
    </rPh>
    <rPh sb="5" eb="7">
      <t>シュジュツ</t>
    </rPh>
    <rPh sb="9" eb="11">
      <t>キュウセイ</t>
    </rPh>
    <rPh sb="11" eb="13">
      <t>スイエン</t>
    </rPh>
    <rPh sb="14" eb="16">
      <t>ハシモト</t>
    </rPh>
    <rPh sb="16" eb="17">
      <t>ビョウ</t>
    </rPh>
    <phoneticPr fontId="6"/>
  </si>
  <si>
    <t>085-8533</t>
  </si>
  <si>
    <t>釧路市中園町13-23</t>
    <rPh sb="0" eb="3">
      <t>クシロシ</t>
    </rPh>
    <rPh sb="3" eb="5">
      <t>ナカソノ</t>
    </rPh>
    <rPh sb="5" eb="6">
      <t>マチ</t>
    </rPh>
    <phoneticPr fontId="6"/>
  </si>
  <si>
    <t>加藤　崇裕</t>
    <rPh sb="0" eb="2">
      <t>カトウ</t>
    </rPh>
    <rPh sb="3" eb="4">
      <t>タカシ</t>
    </rPh>
    <rPh sb="4" eb="5">
      <t>ユウ</t>
    </rPh>
    <phoneticPr fontId="6"/>
  </si>
  <si>
    <t>糖尿病、網膜剥離</t>
    <rPh sb="0" eb="3">
      <t>トウニョウビョウ</t>
    </rPh>
    <rPh sb="4" eb="6">
      <t>モウマク</t>
    </rPh>
    <rPh sb="6" eb="8">
      <t>ハクリ</t>
    </rPh>
    <phoneticPr fontId="6"/>
  </si>
  <si>
    <t>108-0073</t>
  </si>
  <si>
    <t>東京都港区三田1-4-17</t>
    <rPh sb="0" eb="3">
      <t>トウキョウト</t>
    </rPh>
    <rPh sb="3" eb="5">
      <t>ミナトク</t>
    </rPh>
    <rPh sb="5" eb="7">
      <t>ミタ</t>
    </rPh>
    <phoneticPr fontId="6"/>
  </si>
  <si>
    <t>東京都済生会中央病院</t>
    <rPh sb="0" eb="3">
      <t>トウキョウト</t>
    </rPh>
    <rPh sb="3" eb="6">
      <t>サイセイカイ</t>
    </rPh>
    <rPh sb="6" eb="8">
      <t>チュウオウ</t>
    </rPh>
    <rPh sb="8" eb="10">
      <t>ビョウイン</t>
    </rPh>
    <phoneticPr fontId="6"/>
  </si>
  <si>
    <t>荒川　千秋</t>
    <rPh sb="0" eb="2">
      <t>アラカワ</t>
    </rPh>
    <rPh sb="3" eb="5">
      <t>チアキ</t>
    </rPh>
    <phoneticPr fontId="6"/>
  </si>
  <si>
    <t>郵便局員</t>
    <rPh sb="0" eb="2">
      <t>ユウビン</t>
    </rPh>
    <rPh sb="2" eb="4">
      <t>キョクイン</t>
    </rPh>
    <phoneticPr fontId="6"/>
  </si>
  <si>
    <t>虫垂炎、バセドウ病</t>
    <rPh sb="0" eb="3">
      <t>チュウスイエン</t>
    </rPh>
    <rPh sb="8" eb="9">
      <t>ビョウ</t>
    </rPh>
    <phoneticPr fontId="6"/>
  </si>
  <si>
    <t>歩行困難感</t>
    <rPh sb="0" eb="2">
      <t>ホコウ</t>
    </rPh>
    <rPh sb="2" eb="4">
      <t>コンナン</t>
    </rPh>
    <rPh sb="4" eb="5">
      <t>カン</t>
    </rPh>
    <phoneticPr fontId="6"/>
  </si>
  <si>
    <t>102:Pro/Leu</t>
    <phoneticPr fontId="6"/>
  </si>
  <si>
    <t>柳川ﾘﾊﾋﾞﾘﾃｰｼｮﾝ病院</t>
    <rPh sb="0" eb="2">
      <t>ヤナガワ</t>
    </rPh>
    <rPh sb="12" eb="14">
      <t>ビョウイン</t>
    </rPh>
    <phoneticPr fontId="6"/>
  </si>
  <si>
    <t>KS</t>
    <phoneticPr fontId="6"/>
  </si>
  <si>
    <t>パート会社員</t>
    <rPh sb="3" eb="6">
      <t>カイシャイン</t>
    </rPh>
    <phoneticPr fontId="6"/>
  </si>
  <si>
    <t>070-0061</t>
  </si>
  <si>
    <t>旭川市曙1条1丁目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</si>
  <si>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吉田　一人</t>
    <rPh sb="0" eb="2">
      <t>ヨシダ</t>
    </rPh>
    <rPh sb="3" eb="5">
      <t>ヒトリ</t>
    </rPh>
    <phoneticPr fontId="6"/>
  </si>
  <si>
    <t>NK</t>
    <phoneticPr fontId="6"/>
  </si>
  <si>
    <t>年間100万円ぐらい健康食品</t>
    <rPh sb="0" eb="2">
      <t>ネンカン</t>
    </rPh>
    <rPh sb="5" eb="7">
      <t>マンエン</t>
    </rPh>
    <rPh sb="10" eb="12">
      <t>ケンコウ</t>
    </rPh>
    <rPh sb="12" eb="14">
      <t>ショクヒン</t>
    </rPh>
    <phoneticPr fontId="6"/>
  </si>
  <si>
    <t>弁膜症（手術）、心不全</t>
    <rPh sb="0" eb="3">
      <t>ベンマクショウ</t>
    </rPh>
    <rPh sb="4" eb="6">
      <t>シュジュツ</t>
    </rPh>
    <rPh sb="8" eb="11">
      <t>シンフゼン</t>
    </rPh>
    <phoneticPr fontId="6"/>
  </si>
  <si>
    <t>ミオクローヌス</t>
    <phoneticPr fontId="6"/>
  </si>
  <si>
    <t>806-8501</t>
  </si>
  <si>
    <t>北九州市八幡西区岸の浦1-8-1</t>
    <rPh sb="0" eb="4">
      <t>キタキュウシュウシ</t>
    </rPh>
    <rPh sb="4" eb="6">
      <t>ヤハタ</t>
    </rPh>
    <rPh sb="6" eb="8">
      <t>ニシク</t>
    </rPh>
    <rPh sb="8" eb="9">
      <t>キシ</t>
    </rPh>
    <rPh sb="10" eb="11">
      <t>ウラ</t>
    </rPh>
    <phoneticPr fontId="6"/>
  </si>
  <si>
    <t>九州厚生年金病院</t>
    <rPh sb="0" eb="2">
      <t>キュウシュウ</t>
    </rPh>
    <rPh sb="2" eb="4">
      <t>コウセイ</t>
    </rPh>
    <rPh sb="4" eb="6">
      <t>ネンキン</t>
    </rPh>
    <rPh sb="6" eb="8">
      <t>ビョウイン</t>
    </rPh>
    <phoneticPr fontId="6"/>
  </si>
  <si>
    <t>松瀬　大</t>
    <rPh sb="0" eb="2">
      <t>マツセ</t>
    </rPh>
    <rPh sb="3" eb="4">
      <t>ダイ</t>
    </rPh>
    <phoneticPr fontId="6"/>
  </si>
  <si>
    <t>MY</t>
    <phoneticPr fontId="6"/>
  </si>
  <si>
    <t>配送業→警備員</t>
    <rPh sb="0" eb="2">
      <t>ハイソウ</t>
    </rPh>
    <rPh sb="2" eb="3">
      <t>ギョウ</t>
    </rPh>
    <rPh sb="4" eb="7">
      <t>ケイビイン</t>
    </rPh>
    <phoneticPr fontId="6"/>
  </si>
  <si>
    <t>飲酒　1．5合/日</t>
    <rPh sb="0" eb="2">
      <t>インシュ</t>
    </rPh>
    <rPh sb="6" eb="7">
      <t>ゴウ</t>
    </rPh>
    <rPh sb="8" eb="9">
      <t>ニチ</t>
    </rPh>
    <phoneticPr fontId="6"/>
  </si>
  <si>
    <t>腹部外傷（手術）、前立腺肥大、肺気腫</t>
    <rPh sb="0" eb="2">
      <t>フクブ</t>
    </rPh>
    <rPh sb="2" eb="4">
      <t>ガイショウ</t>
    </rPh>
    <rPh sb="5" eb="7">
      <t>シュジュツ</t>
    </rPh>
    <rPh sb="9" eb="12">
      <t>ゼンリツセン</t>
    </rPh>
    <rPh sb="12" eb="14">
      <t>ヒダイ</t>
    </rPh>
    <rPh sb="15" eb="18">
      <t>ハイキシュ</t>
    </rPh>
    <phoneticPr fontId="6"/>
  </si>
  <si>
    <t>920-0192</t>
  </si>
  <si>
    <t>金沢市岩出町二の73</t>
    <rPh sb="0" eb="3">
      <t>カナザワシ</t>
    </rPh>
    <rPh sb="3" eb="4">
      <t>イワ</t>
    </rPh>
    <rPh sb="4" eb="5">
      <t>デ</t>
    </rPh>
    <rPh sb="5" eb="6">
      <t>マチ</t>
    </rPh>
    <rPh sb="6" eb="7">
      <t>ニ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</si>
  <si>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8">
      <t>イ</t>
    </rPh>
    <rPh sb="8" eb="9">
      <t>オウ</t>
    </rPh>
    <rPh sb="9" eb="11">
      <t>ビョウイン</t>
    </rPh>
    <phoneticPr fontId="6"/>
  </si>
  <si>
    <t>動作遅延</t>
    <rPh sb="0" eb="2">
      <t>ドウサ</t>
    </rPh>
    <rPh sb="2" eb="4">
      <t>チエン</t>
    </rPh>
    <phoneticPr fontId="6"/>
  </si>
  <si>
    <t>150-8935</t>
  </si>
  <si>
    <t>渋谷区広尾4-1-22</t>
    <rPh sb="0" eb="3">
      <t>シブヤク</t>
    </rPh>
    <rPh sb="3" eb="5">
      <t>ヒロオ</t>
    </rPh>
    <phoneticPr fontId="6"/>
  </si>
  <si>
    <t>日赤医療センター</t>
    <rPh sb="0" eb="2">
      <t>ニッセキ</t>
    </rPh>
    <rPh sb="2" eb="4">
      <t>イリョウ</t>
    </rPh>
    <phoneticPr fontId="6"/>
  </si>
  <si>
    <t>東原　真奈</t>
    <rPh sb="0" eb="2">
      <t>ヒガシハラ</t>
    </rPh>
    <rPh sb="3" eb="4">
      <t>マ</t>
    </rPh>
    <rPh sb="4" eb="5">
      <t>ナ</t>
    </rPh>
    <phoneticPr fontId="6"/>
  </si>
  <si>
    <t>MH</t>
    <phoneticPr fontId="6"/>
  </si>
  <si>
    <t>東京慈恵会医科大学附属青戸病院</t>
    <rPh sb="0" eb="2">
      <t>トウキョウ</t>
    </rPh>
    <rPh sb="2" eb="5">
      <t>ジケイカイ</t>
    </rPh>
    <rPh sb="5" eb="7">
      <t>イカ</t>
    </rPh>
    <rPh sb="7" eb="9">
      <t>ダイガク</t>
    </rPh>
    <rPh sb="9" eb="11">
      <t>フゾク</t>
    </rPh>
    <rPh sb="11" eb="13">
      <t>アオト</t>
    </rPh>
    <rPh sb="13" eb="15">
      <t>ビョウイン</t>
    </rPh>
    <phoneticPr fontId="6"/>
  </si>
  <si>
    <t>河野　優</t>
    <rPh sb="0" eb="2">
      <t>カワノ</t>
    </rPh>
    <rPh sb="3" eb="4">
      <t>ユウ</t>
    </rPh>
    <phoneticPr fontId="6"/>
  </si>
  <si>
    <t>816-0943</t>
  </si>
  <si>
    <t>福岡県大野城市白木原5-1-15</t>
    <rPh sb="0" eb="3">
      <t>フクオカケン</t>
    </rPh>
    <rPh sb="3" eb="7">
      <t>オオノジョウシ</t>
    </rPh>
    <rPh sb="7" eb="10">
      <t>シラキハラ</t>
    </rPh>
    <phoneticPr fontId="6"/>
  </si>
  <si>
    <t>髙橋　和範</t>
    <rPh sb="0" eb="1">
      <t>タカ</t>
    </rPh>
    <rPh sb="1" eb="2">
      <t>ハシ</t>
    </rPh>
    <rPh sb="3" eb="5">
      <t>カズノリ</t>
    </rPh>
    <phoneticPr fontId="6"/>
  </si>
  <si>
    <t>発病後に松山市民病院で内視鏡検査</t>
    <rPh sb="0" eb="3">
      <t>ハツビョウゴ</t>
    </rPh>
    <rPh sb="4" eb="6">
      <t>マツヤマ</t>
    </rPh>
    <rPh sb="6" eb="8">
      <t>シミン</t>
    </rPh>
    <rPh sb="8" eb="10">
      <t>ビョウイン</t>
    </rPh>
    <rPh sb="11" eb="14">
      <t>ナイシキョウ</t>
    </rPh>
    <rPh sb="14" eb="16">
      <t>ケンサ</t>
    </rPh>
    <phoneticPr fontId="6"/>
  </si>
  <si>
    <t>+</t>
    <phoneticPr fontId="6"/>
  </si>
  <si>
    <t>790-0067</t>
  </si>
  <si>
    <t>松山市大手町2-6-5</t>
    <rPh sb="0" eb="3">
      <t>マツヤマシ</t>
    </rPh>
    <rPh sb="3" eb="6">
      <t>オオテマチ</t>
    </rPh>
    <phoneticPr fontId="6"/>
  </si>
  <si>
    <t>松山市民病院</t>
    <rPh sb="0" eb="2">
      <t>マツヤマ</t>
    </rPh>
    <rPh sb="2" eb="4">
      <t>シミン</t>
    </rPh>
    <rPh sb="4" eb="6">
      <t>ビョウイン</t>
    </rPh>
    <phoneticPr fontId="6"/>
  </si>
  <si>
    <t>角南　典生</t>
    <rPh sb="0" eb="2">
      <t>スナミ</t>
    </rPh>
    <rPh sb="3" eb="4">
      <t>ノリ</t>
    </rPh>
    <rPh sb="4" eb="5">
      <t>セイ</t>
    </rPh>
    <phoneticPr fontId="6"/>
  </si>
  <si>
    <t>NY</t>
    <phoneticPr fontId="6"/>
  </si>
  <si>
    <t>炊事</t>
    <rPh sb="0" eb="2">
      <t>スイジ</t>
    </rPh>
    <phoneticPr fontId="6"/>
  </si>
  <si>
    <t>子宮癌疑い</t>
    <rPh sb="0" eb="2">
      <t>シキュウ</t>
    </rPh>
    <rPh sb="2" eb="3">
      <t>ガン</t>
    </rPh>
    <rPh sb="3" eb="4">
      <t>ウタガ</t>
    </rPh>
    <phoneticPr fontId="6"/>
  </si>
  <si>
    <t>Met/Val</t>
    <phoneticPr fontId="6"/>
  </si>
  <si>
    <t>Glu/Glu</t>
    <phoneticPr fontId="6"/>
  </si>
  <si>
    <t>国立病院機構道北病院</t>
    <rPh sb="0" eb="2">
      <t>コクリツ</t>
    </rPh>
    <rPh sb="2" eb="4">
      <t>ビョウイン</t>
    </rPh>
    <rPh sb="4" eb="6">
      <t>キコウ</t>
    </rPh>
    <rPh sb="6" eb="8">
      <t>ドウホク</t>
    </rPh>
    <rPh sb="8" eb="10">
      <t>ビョウイン</t>
    </rPh>
    <phoneticPr fontId="6"/>
  </si>
  <si>
    <t>YT</t>
    <phoneticPr fontId="6"/>
  </si>
  <si>
    <t>食物アレルギー（そば、卵、えび、たこ、いか、さば、あじ）あり</t>
    <rPh sb="0" eb="2">
      <t>ショクモツ</t>
    </rPh>
    <rPh sb="11" eb="12">
      <t>タマゴ</t>
    </rPh>
    <phoneticPr fontId="6"/>
  </si>
  <si>
    <t>SLE、気管支喘息、胆石、右大腿骨骨折</t>
    <rPh sb="4" eb="7">
      <t>キカンシ</t>
    </rPh>
    <rPh sb="7" eb="9">
      <t>ゼンソク</t>
    </rPh>
    <rPh sb="10" eb="12">
      <t>タンセキ</t>
    </rPh>
    <rPh sb="13" eb="14">
      <t>ミギ</t>
    </rPh>
    <rPh sb="14" eb="17">
      <t>ダイタイコツ</t>
    </rPh>
    <rPh sb="17" eb="19">
      <t>コッセツ</t>
    </rPh>
    <phoneticPr fontId="6"/>
  </si>
  <si>
    <t>761-0793</t>
  </si>
  <si>
    <t>香川県木田郡三木町大字池戸1750-1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オオアザ</t>
    </rPh>
    <rPh sb="11" eb="13">
      <t>イケド</t>
    </rPh>
    <phoneticPr fontId="6"/>
  </si>
  <si>
    <t>香川大学医学部附属病院</t>
    <rPh sb="0" eb="2">
      <t>カガワ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</si>
  <si>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浦井　由光</t>
    <rPh sb="0" eb="1">
      <t>ウラ</t>
    </rPh>
    <rPh sb="1" eb="2">
      <t>イ</t>
    </rPh>
    <rPh sb="3" eb="4">
      <t>ユウ</t>
    </rPh>
    <rPh sb="4" eb="5">
      <t>ヒカリ</t>
    </rPh>
    <phoneticPr fontId="6"/>
  </si>
  <si>
    <t>WY</t>
    <phoneticPr fontId="6"/>
  </si>
  <si>
    <t>530-0021</t>
  </si>
  <si>
    <t>大阪市北区浮田2-2-3</t>
    <rPh sb="0" eb="3">
      <t>オオサカシ</t>
    </rPh>
    <rPh sb="3" eb="5">
      <t>キタク</t>
    </rPh>
    <rPh sb="5" eb="7">
      <t>ウキタ</t>
    </rPh>
    <phoneticPr fontId="6"/>
  </si>
  <si>
    <t>行岡病院</t>
    <rPh sb="0" eb="1">
      <t>ユ</t>
    </rPh>
    <rPh sb="1" eb="2">
      <t>オカ</t>
    </rPh>
    <rPh sb="2" eb="4">
      <t>ビョウイン</t>
    </rPh>
    <phoneticPr fontId="6"/>
  </si>
  <si>
    <t>特になし　肉類は好きではない</t>
    <rPh sb="0" eb="1">
      <t>トク</t>
    </rPh>
    <rPh sb="5" eb="7">
      <t>ニクルイ</t>
    </rPh>
    <rPh sb="8" eb="9">
      <t>ス</t>
    </rPh>
    <phoneticPr fontId="6"/>
  </si>
  <si>
    <t>胃瘻増設術</t>
    <rPh sb="0" eb="1">
      <t>イ</t>
    </rPh>
    <rPh sb="2" eb="4">
      <t>ゾウセツ</t>
    </rPh>
    <rPh sb="4" eb="5">
      <t>ジュツ</t>
    </rPh>
    <phoneticPr fontId="6"/>
  </si>
  <si>
    <t>自分の言いたいことが言えない</t>
    <rPh sb="0" eb="2">
      <t>ジブン</t>
    </rPh>
    <rPh sb="3" eb="4">
      <t>イ</t>
    </rPh>
    <rPh sb="10" eb="11">
      <t>イ</t>
    </rPh>
    <phoneticPr fontId="6"/>
  </si>
  <si>
    <t>019-2611</t>
  </si>
  <si>
    <t>秋田市河辺戸島字上野4-3</t>
    <rPh sb="0" eb="3">
      <t>アキタシ</t>
    </rPh>
    <rPh sb="3" eb="4">
      <t>カワ</t>
    </rPh>
    <rPh sb="4" eb="5">
      <t>ベ</t>
    </rPh>
    <rPh sb="5" eb="7">
      <t>トジマ</t>
    </rPh>
    <rPh sb="7" eb="8">
      <t>アザ</t>
    </rPh>
    <rPh sb="8" eb="10">
      <t>ウエノ</t>
    </rPh>
    <phoneticPr fontId="6"/>
  </si>
  <si>
    <t>加藤病院</t>
    <rPh sb="0" eb="2">
      <t>カトウ</t>
    </rPh>
    <rPh sb="2" eb="4">
      <t>ビョウイン</t>
    </rPh>
    <phoneticPr fontId="6"/>
  </si>
  <si>
    <t>倉田　晋</t>
    <rPh sb="0" eb="2">
      <t>クラタ</t>
    </rPh>
    <rPh sb="3" eb="4">
      <t>ススム</t>
    </rPh>
    <phoneticPr fontId="6"/>
  </si>
  <si>
    <t>母、兄、姉</t>
    <rPh sb="0" eb="1">
      <t>ハハ</t>
    </rPh>
    <rPh sb="2" eb="3">
      <t>アニ</t>
    </rPh>
    <rPh sb="4" eb="5">
      <t>アネ</t>
    </rPh>
    <phoneticPr fontId="6"/>
  </si>
  <si>
    <t>主婦、パート</t>
    <rPh sb="0" eb="2">
      <t>シュフ</t>
    </rPh>
    <phoneticPr fontId="6"/>
  </si>
  <si>
    <t>肉腫(手術)</t>
    <rPh sb="0" eb="2">
      <t>ニクシュ</t>
    </rPh>
    <rPh sb="3" eb="5">
      <t>シュジュツ</t>
    </rPh>
    <phoneticPr fontId="6"/>
  </si>
  <si>
    <t>200 Glu-&gt;Lys</t>
    <phoneticPr fontId="6"/>
  </si>
  <si>
    <t>±</t>
    <phoneticPr fontId="6"/>
  </si>
  <si>
    <t>山梨県富士川流域出身</t>
    <rPh sb="0" eb="3">
      <t>ヤマナシケン</t>
    </rPh>
    <rPh sb="3" eb="6">
      <t>フジカワ</t>
    </rPh>
    <rPh sb="6" eb="8">
      <t>リュウイキ</t>
    </rPh>
    <rPh sb="8" eb="10">
      <t>シュッシン</t>
    </rPh>
    <phoneticPr fontId="6"/>
  </si>
  <si>
    <t>脳血管研究所　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</si>
  <si>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美原　盤</t>
    <rPh sb="0" eb="2">
      <t>ミハラ</t>
    </rPh>
    <rPh sb="3" eb="4">
      <t>バン</t>
    </rPh>
    <phoneticPr fontId="6"/>
  </si>
  <si>
    <t>FR</t>
    <phoneticPr fontId="6"/>
  </si>
  <si>
    <t>右手のしびれ</t>
    <rPh sb="0" eb="2">
      <t>ミギテ</t>
    </rPh>
    <phoneticPr fontId="6"/>
  </si>
  <si>
    <t>200: Glu/Lys</t>
    <phoneticPr fontId="6"/>
  </si>
  <si>
    <t>林</t>
    <rPh sb="0" eb="1">
      <t>ハヤシ</t>
    </rPh>
    <phoneticPr fontId="6"/>
  </si>
  <si>
    <t>MN</t>
    <phoneticPr fontId="6"/>
  </si>
  <si>
    <t>会社員（営業）</t>
    <rPh sb="0" eb="3">
      <t>カイシャイン</t>
    </rPh>
    <rPh sb="4" eb="6">
      <t>エイギョウ</t>
    </rPh>
    <phoneticPr fontId="6"/>
  </si>
  <si>
    <t>228-8522</t>
  </si>
  <si>
    <t>相模原市桜台18-1</t>
    <rPh sb="0" eb="4">
      <t>サガミハラシ</t>
    </rPh>
    <rPh sb="4" eb="6">
      <t>サクラダイ</t>
    </rPh>
    <phoneticPr fontId="6"/>
  </si>
  <si>
    <t>国立病院機構　相模原病院</t>
    <rPh sb="0" eb="2">
      <t>コクリツ</t>
    </rPh>
    <rPh sb="2" eb="4">
      <t>ビョウイン</t>
    </rPh>
    <rPh sb="4" eb="6">
      <t>キコウ</t>
    </rPh>
    <rPh sb="7" eb="10">
      <t>サガミハラ</t>
    </rPh>
    <rPh sb="10" eb="12">
      <t>ビョウイン</t>
    </rPh>
    <phoneticPr fontId="6"/>
  </si>
  <si>
    <t>長谷川　一子</t>
    <rPh sb="0" eb="3">
      <t>ハセガワ</t>
    </rPh>
    <rPh sb="4" eb="6">
      <t>カズコ</t>
    </rPh>
    <phoneticPr fontId="6"/>
  </si>
  <si>
    <t>前橋市朝日町3-21-36</t>
    <rPh sb="0" eb="2">
      <t>マエバシ</t>
    </rPh>
    <rPh sb="2" eb="3">
      <t>シ</t>
    </rPh>
    <rPh sb="3" eb="6">
      <t>アサヒマチ</t>
    </rPh>
    <phoneticPr fontId="6"/>
  </si>
  <si>
    <t>前橋赤十字病院</t>
  </si>
  <si>
    <t>針谷　康夫</t>
  </si>
  <si>
    <t>記憶力低下、歩行時のふらつき</t>
    <rPh sb="0" eb="3">
      <t>キオクリョク</t>
    </rPh>
    <rPh sb="3" eb="5">
      <t>テイカ</t>
    </rPh>
    <rPh sb="6" eb="9">
      <t>ホコウジ</t>
    </rPh>
    <phoneticPr fontId="6"/>
  </si>
  <si>
    <t>452-0961</t>
  </si>
  <si>
    <t>西春日井郡春日町大字落合字新堀33</t>
    <rPh sb="0" eb="1">
      <t>ニシ</t>
    </rPh>
    <rPh sb="1" eb="4">
      <t>カスガイ</t>
    </rPh>
    <rPh sb="4" eb="5">
      <t>グン</t>
    </rPh>
    <rPh sb="5" eb="8">
      <t>カスガチョウ</t>
    </rPh>
    <rPh sb="8" eb="10">
      <t>オオアザ</t>
    </rPh>
    <rPh sb="10" eb="12">
      <t>オチアイ</t>
    </rPh>
    <rPh sb="12" eb="13">
      <t>アザ</t>
    </rPh>
    <rPh sb="13" eb="15">
      <t>ニイホリ</t>
    </rPh>
    <phoneticPr fontId="6"/>
  </si>
  <si>
    <t>五条川リハビリテーション病院</t>
    <rPh sb="0" eb="3">
      <t>ゴジョウガワ</t>
    </rPh>
    <rPh sb="12" eb="14">
      <t>ビョウイン</t>
    </rPh>
    <phoneticPr fontId="6"/>
  </si>
  <si>
    <t>AK</t>
    <phoneticPr fontId="6"/>
  </si>
  <si>
    <t>弟が仕事上の悩みで自殺（神経症状なし）</t>
    <rPh sb="0" eb="1">
      <t>オトウト</t>
    </rPh>
    <rPh sb="2" eb="5">
      <t>シゴトジョウ</t>
    </rPh>
    <rPh sb="6" eb="7">
      <t>ナヤ</t>
    </rPh>
    <rPh sb="9" eb="11">
      <t>ジサツ</t>
    </rPh>
    <rPh sb="12" eb="14">
      <t>シンケイ</t>
    </rPh>
    <rPh sb="14" eb="16">
      <t>ショウジョウ</t>
    </rPh>
    <phoneticPr fontId="6"/>
  </si>
  <si>
    <t>肉類、ケーキ類</t>
    <rPh sb="0" eb="1">
      <t>ニク</t>
    </rPh>
    <rPh sb="1" eb="2">
      <t>タグイ</t>
    </rPh>
    <rPh sb="6" eb="7">
      <t>ルイ</t>
    </rPh>
    <phoneticPr fontId="6"/>
  </si>
  <si>
    <t>英国は1997,1998年</t>
    <rPh sb="0" eb="2">
      <t>エイコク</t>
    </rPh>
    <rPh sb="12" eb="13">
      <t>ネン</t>
    </rPh>
    <phoneticPr fontId="6"/>
  </si>
  <si>
    <t>うつ状態、不随意運動</t>
    <rPh sb="2" eb="4">
      <t>ジョウタイ</t>
    </rPh>
    <rPh sb="5" eb="7">
      <t>フズイ</t>
    </rPh>
    <rPh sb="7" eb="8">
      <t>イ</t>
    </rPh>
    <rPh sb="8" eb="10">
      <t>ウンドウ</t>
    </rPh>
    <phoneticPr fontId="6"/>
  </si>
  <si>
    <t>338-8577</t>
  </si>
  <si>
    <t>さいたま市中央区本町東6-11-1</t>
    <rPh sb="4" eb="5">
      <t>シ</t>
    </rPh>
    <rPh sb="5" eb="8">
      <t>チュウオウク</t>
    </rPh>
    <rPh sb="8" eb="10">
      <t>ホンチョウ</t>
    </rPh>
    <rPh sb="10" eb="11">
      <t>ヒガシ</t>
    </rPh>
    <phoneticPr fontId="6"/>
  </si>
  <si>
    <t>埼玉精神神経ｾﾝﾀｰ</t>
    <rPh sb="0" eb="2">
      <t>サイタマ</t>
    </rPh>
    <rPh sb="2" eb="4">
      <t>セイシン</t>
    </rPh>
    <rPh sb="4" eb="6">
      <t>シンケイ</t>
    </rPh>
    <phoneticPr fontId="6"/>
  </si>
  <si>
    <t>澤田　雅彦</t>
    <rPh sb="0" eb="2">
      <t>サワダ</t>
    </rPh>
    <rPh sb="3" eb="5">
      <t>マサヒコ</t>
    </rPh>
    <phoneticPr fontId="6"/>
  </si>
  <si>
    <t>SY</t>
    <phoneticPr fontId="6"/>
  </si>
  <si>
    <t>60才まで埼玉がんセンター検査科勤務</t>
    <rPh sb="2" eb="3">
      <t>サイ</t>
    </rPh>
    <rPh sb="5" eb="7">
      <t>サイタマ</t>
    </rPh>
    <rPh sb="13" eb="15">
      <t>ケンサ</t>
    </rPh>
    <rPh sb="15" eb="16">
      <t>カ</t>
    </rPh>
    <rPh sb="16" eb="18">
      <t>キンム</t>
    </rPh>
    <phoneticPr fontId="6"/>
  </si>
  <si>
    <t>乳がん(手術)</t>
    <rPh sb="0" eb="1">
      <t>ニュウ</t>
    </rPh>
    <rPh sb="4" eb="6">
      <t>シュジュツ</t>
    </rPh>
    <phoneticPr fontId="6"/>
  </si>
  <si>
    <t>さいたま市中央区本町東6-11-1</t>
    <rPh sb="4" eb="5">
      <t>シ</t>
    </rPh>
    <rPh sb="5" eb="8">
      <t>チュウオウク</t>
    </rPh>
    <rPh sb="8" eb="10">
      <t>ホンマチ</t>
    </rPh>
    <rPh sb="10" eb="11">
      <t>ヒガシ</t>
    </rPh>
    <phoneticPr fontId="6"/>
  </si>
  <si>
    <t>自営業（めっき）</t>
    <rPh sb="0" eb="3">
      <t>ジエイギョウ</t>
    </rPh>
    <phoneticPr fontId="6"/>
  </si>
  <si>
    <t>事故、白内障、胃潰瘍</t>
    <rPh sb="0" eb="2">
      <t>ジコ</t>
    </rPh>
    <rPh sb="3" eb="6">
      <t>ハクナイショウ</t>
    </rPh>
    <rPh sb="7" eb="10">
      <t>イカイヨウ</t>
    </rPh>
    <phoneticPr fontId="6"/>
  </si>
  <si>
    <t>岡山県都窪郡早島町大字早島4066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オオアザ</t>
    </rPh>
    <rPh sb="11" eb="13">
      <t>ハヤシマ</t>
    </rPh>
    <phoneticPr fontId="6"/>
  </si>
  <si>
    <t>国立病院機構　南岡山医療ｾﾝﾀｰ</t>
    <rPh sb="0" eb="2">
      <t>コクリツ</t>
    </rPh>
    <rPh sb="2" eb="4">
      <t>ビョウイン</t>
    </rPh>
    <rPh sb="4" eb="6">
      <t>キコウ</t>
    </rPh>
    <rPh sb="7" eb="8">
      <t>ミナミ</t>
    </rPh>
    <rPh sb="8" eb="10">
      <t>オカヤマ</t>
    </rPh>
    <rPh sb="10" eb="12">
      <t>イリョウ</t>
    </rPh>
    <phoneticPr fontId="6"/>
  </si>
  <si>
    <t>永井　太士</t>
    <rPh sb="0" eb="2">
      <t>ナガイ</t>
    </rPh>
    <rPh sb="3" eb="5">
      <t>フトシ</t>
    </rPh>
    <phoneticPr fontId="6"/>
  </si>
  <si>
    <t>SO</t>
    <phoneticPr fontId="6"/>
  </si>
  <si>
    <t>白内障（手術、発病後）</t>
    <rPh sb="0" eb="3">
      <t>ハクナイショウ</t>
    </rPh>
    <rPh sb="4" eb="6">
      <t>シュジュツ</t>
    </rPh>
    <rPh sb="7" eb="10">
      <t>ハツビョウゴ</t>
    </rPh>
    <phoneticPr fontId="6"/>
  </si>
  <si>
    <t>精神症状、不安感</t>
    <rPh sb="0" eb="2">
      <t>セイシン</t>
    </rPh>
    <rPh sb="2" eb="4">
      <t>ショウジョウ</t>
    </rPh>
    <rPh sb="5" eb="7">
      <t>フアン</t>
    </rPh>
    <rPh sb="7" eb="8">
      <t>カン</t>
    </rPh>
    <phoneticPr fontId="6"/>
  </si>
  <si>
    <t>仙台市青葉区星陵町1-1</t>
    <rPh sb="0" eb="3">
      <t>センダイシ</t>
    </rPh>
    <rPh sb="3" eb="5">
      <t>アオバ</t>
    </rPh>
    <rPh sb="5" eb="6">
      <t>ク</t>
    </rPh>
    <rPh sb="6" eb="8">
      <t>セイリョウ</t>
    </rPh>
    <rPh sb="8" eb="9">
      <t>マチ</t>
    </rPh>
    <phoneticPr fontId="6"/>
  </si>
  <si>
    <t>高樹　孝昌</t>
    <rPh sb="0" eb="1">
      <t>タカ</t>
    </rPh>
    <rPh sb="1" eb="2">
      <t>キ</t>
    </rPh>
    <rPh sb="3" eb="5">
      <t>タカマサ</t>
    </rPh>
    <phoneticPr fontId="6"/>
  </si>
  <si>
    <t>SF</t>
    <phoneticPr fontId="6"/>
  </si>
  <si>
    <t>父、弟、姪が歩行障害</t>
    <rPh sb="0" eb="1">
      <t>チチ</t>
    </rPh>
    <rPh sb="2" eb="3">
      <t>オトウト</t>
    </rPh>
    <rPh sb="4" eb="5">
      <t>メイ</t>
    </rPh>
    <rPh sb="6" eb="8">
      <t>ホコウ</t>
    </rPh>
    <rPh sb="8" eb="10">
      <t>ショウガイ</t>
    </rPh>
    <phoneticPr fontId="6"/>
  </si>
  <si>
    <t>自衛官、市職員</t>
    <rPh sb="0" eb="3">
      <t>ジエイカン</t>
    </rPh>
    <rPh sb="4" eb="5">
      <t>シ</t>
    </rPh>
    <rPh sb="5" eb="7">
      <t>ショクイン</t>
    </rPh>
    <phoneticPr fontId="6"/>
  </si>
  <si>
    <t>頸部脊椎管狭窄症、膝外傷</t>
    <rPh sb="0" eb="2">
      <t>ケイブ</t>
    </rPh>
    <rPh sb="2" eb="4">
      <t>セキツイ</t>
    </rPh>
    <rPh sb="4" eb="5">
      <t>カン</t>
    </rPh>
    <rPh sb="5" eb="8">
      <t>キョウサクショウ</t>
    </rPh>
    <rPh sb="9" eb="10">
      <t>ヒザ</t>
    </rPh>
    <rPh sb="10" eb="12">
      <t>ガイショウ</t>
    </rPh>
    <phoneticPr fontId="6"/>
  </si>
  <si>
    <t>102:Pro/Leu</t>
    <phoneticPr fontId="6"/>
  </si>
  <si>
    <t>189-0012</t>
  </si>
  <si>
    <t>東京都東村山市萩山町3-3-10</t>
    <rPh sb="0" eb="3">
      <t>トウキョウト</t>
    </rPh>
    <rPh sb="3" eb="4">
      <t>ヒガシ</t>
    </rPh>
    <rPh sb="4" eb="7">
      <t>ムラヤマシ</t>
    </rPh>
    <rPh sb="7" eb="9">
      <t>ハギヤマ</t>
    </rPh>
    <rPh sb="9" eb="10">
      <t>マチ</t>
    </rPh>
    <phoneticPr fontId="6"/>
  </si>
  <si>
    <t>久米川病院</t>
    <rPh sb="0" eb="3">
      <t>クメカワ</t>
    </rPh>
    <rPh sb="3" eb="5">
      <t>ビョウイン</t>
    </rPh>
    <phoneticPr fontId="6"/>
  </si>
  <si>
    <t>馬場　俊暁</t>
    <rPh sb="0" eb="2">
      <t>ババ</t>
    </rPh>
    <rPh sb="3" eb="5">
      <t>トシアキ</t>
    </rPh>
    <phoneticPr fontId="6"/>
  </si>
  <si>
    <t>HA</t>
    <phoneticPr fontId="6"/>
  </si>
  <si>
    <t>父がCJDの疑い</t>
    <rPh sb="0" eb="1">
      <t>チチ</t>
    </rPh>
    <rPh sb="6" eb="7">
      <t>ウタガ</t>
    </rPh>
    <phoneticPr fontId="6"/>
  </si>
  <si>
    <t>百貨店勤務</t>
    <rPh sb="0" eb="3">
      <t>ヒャッカテン</t>
    </rPh>
    <rPh sb="3" eb="5">
      <t>キンム</t>
    </rPh>
    <phoneticPr fontId="6"/>
  </si>
  <si>
    <t>患者接触は父</t>
    <rPh sb="0" eb="2">
      <t>カンジャ</t>
    </rPh>
    <rPh sb="2" eb="4">
      <t>セッショク</t>
    </rPh>
    <rPh sb="5" eb="6">
      <t>チチ</t>
    </rPh>
    <phoneticPr fontId="6"/>
  </si>
  <si>
    <t>338-0832</t>
  </si>
  <si>
    <t>さいたま市桜区西堀8-4-1</t>
    <rPh sb="4" eb="5">
      <t>シ</t>
    </rPh>
    <rPh sb="5" eb="7">
      <t>サクラク</t>
    </rPh>
    <rPh sb="7" eb="8">
      <t>ニシ</t>
    </rPh>
    <rPh sb="8" eb="9">
      <t>ホリ</t>
    </rPh>
    <phoneticPr fontId="6"/>
  </si>
  <si>
    <t>林病院</t>
    <rPh sb="0" eb="1">
      <t>ハヤシ</t>
    </rPh>
    <rPh sb="1" eb="3">
      <t>ビョウイン</t>
    </rPh>
    <phoneticPr fontId="6"/>
  </si>
  <si>
    <t>五島　文恵</t>
    <rPh sb="0" eb="2">
      <t>ゴトウ</t>
    </rPh>
    <rPh sb="3" eb="5">
      <t>フミエ</t>
    </rPh>
    <phoneticPr fontId="6"/>
  </si>
  <si>
    <t>WY</t>
    <phoneticPr fontId="6"/>
  </si>
  <si>
    <t>主婦、30代まで家業の魚屋</t>
    <rPh sb="0" eb="2">
      <t>シュフ</t>
    </rPh>
    <rPh sb="5" eb="6">
      <t>ダイ</t>
    </rPh>
    <rPh sb="8" eb="10">
      <t>カギョウ</t>
    </rPh>
    <rPh sb="11" eb="13">
      <t>サカナヤ</t>
    </rPh>
    <phoneticPr fontId="6"/>
  </si>
  <si>
    <t>果物、野菜が好き</t>
    <rPh sb="0" eb="2">
      <t>クダモノ</t>
    </rPh>
    <rPh sb="3" eb="5">
      <t>ヤサイ</t>
    </rPh>
    <rPh sb="6" eb="7">
      <t>ス</t>
    </rPh>
    <phoneticPr fontId="6"/>
  </si>
  <si>
    <t>乳癌（手術）、糖尿病</t>
    <rPh sb="0" eb="2">
      <t>ニュウガン</t>
    </rPh>
    <rPh sb="3" eb="5">
      <t>シュジュツ</t>
    </rPh>
    <rPh sb="7" eb="10">
      <t>トウニョウビョウ</t>
    </rPh>
    <phoneticPr fontId="6"/>
  </si>
  <si>
    <t>失語症</t>
    <rPh sb="0" eb="2">
      <t>シツゴ</t>
    </rPh>
    <rPh sb="2" eb="3">
      <t>ショウ</t>
    </rPh>
    <phoneticPr fontId="6"/>
  </si>
  <si>
    <t>011-0948</t>
  </si>
  <si>
    <t>秋田市飯島西袋1-1-1</t>
    <rPh sb="0" eb="3">
      <t>アキタシ</t>
    </rPh>
    <rPh sb="3" eb="5">
      <t>イイジマ</t>
    </rPh>
    <rPh sb="5" eb="6">
      <t>ニシ</t>
    </rPh>
    <rPh sb="6" eb="7">
      <t>フクロ</t>
    </rPh>
    <phoneticPr fontId="6"/>
  </si>
  <si>
    <t>秋田組合総合病院</t>
    <rPh sb="0" eb="2">
      <t>アキタ</t>
    </rPh>
    <rPh sb="2" eb="4">
      <t>クミアイ</t>
    </rPh>
    <rPh sb="4" eb="6">
      <t>ソウゴウ</t>
    </rPh>
    <rPh sb="6" eb="8">
      <t>ビョウイン</t>
    </rPh>
    <phoneticPr fontId="6"/>
  </si>
  <si>
    <t>平田　温</t>
    <rPh sb="0" eb="2">
      <t>ヒラタ</t>
    </rPh>
    <rPh sb="3" eb="4">
      <t>オン</t>
    </rPh>
    <phoneticPr fontId="6"/>
  </si>
  <si>
    <t>BT</t>
    <phoneticPr fontId="6"/>
  </si>
  <si>
    <t>洋裁と洋裁指導</t>
    <rPh sb="0" eb="2">
      <t>ヨウサイ</t>
    </rPh>
    <rPh sb="3" eb="5">
      <t>ヨウサイ</t>
    </rPh>
    <rPh sb="5" eb="7">
      <t>シドウ</t>
    </rPh>
    <phoneticPr fontId="6"/>
  </si>
  <si>
    <t>牛乳、乳製品（チーズ、ヨーグルト）は一切食べず。牛肉類は食べる</t>
    <rPh sb="0" eb="2">
      <t>ギュウニュウ</t>
    </rPh>
    <rPh sb="3" eb="6">
      <t>ニュウセイヒン</t>
    </rPh>
    <rPh sb="18" eb="20">
      <t>イッサイ</t>
    </rPh>
    <rPh sb="20" eb="21">
      <t>タ</t>
    </rPh>
    <rPh sb="24" eb="26">
      <t>ギュウニク</t>
    </rPh>
    <rPh sb="26" eb="27">
      <t>ルイ</t>
    </rPh>
    <rPh sb="28" eb="29">
      <t>タ</t>
    </rPh>
    <phoneticPr fontId="6"/>
  </si>
  <si>
    <t>交通事故による膝蓋骨骨折（手術）</t>
    <rPh sb="0" eb="2">
      <t>コウツウ</t>
    </rPh>
    <rPh sb="2" eb="4">
      <t>ジコ</t>
    </rPh>
    <rPh sb="7" eb="10">
      <t>シツガイコツ</t>
    </rPh>
    <rPh sb="10" eb="12">
      <t>コッセツ</t>
    </rPh>
    <rPh sb="13" eb="15">
      <t>シュジュツ</t>
    </rPh>
    <phoneticPr fontId="6"/>
  </si>
  <si>
    <t>520-8511</t>
  </si>
  <si>
    <t>大津市長等1-1-35</t>
    <rPh sb="0" eb="3">
      <t>オオツシ</t>
    </rPh>
    <rPh sb="3" eb="5">
      <t>ナガラ</t>
    </rPh>
    <phoneticPr fontId="6"/>
  </si>
  <si>
    <t>大津赤十字病院</t>
    <rPh sb="0" eb="2">
      <t>オオツ</t>
    </rPh>
    <rPh sb="2" eb="5">
      <t>セキジュウジ</t>
    </rPh>
    <rPh sb="5" eb="7">
      <t>ビョウイン</t>
    </rPh>
    <phoneticPr fontId="6"/>
  </si>
  <si>
    <t>中谷　嘉文</t>
    <rPh sb="0" eb="2">
      <t>ナカタニ</t>
    </rPh>
    <rPh sb="3" eb="4">
      <t>カ</t>
    </rPh>
    <rPh sb="4" eb="5">
      <t>ブン</t>
    </rPh>
    <phoneticPr fontId="6"/>
  </si>
  <si>
    <t>UK</t>
    <phoneticPr fontId="6"/>
  </si>
  <si>
    <t>主婦（自営会社の事務）</t>
    <rPh sb="0" eb="2">
      <t>シュフ</t>
    </rPh>
    <rPh sb="3" eb="5">
      <t>ジエイ</t>
    </rPh>
    <rPh sb="5" eb="7">
      <t>カイシャ</t>
    </rPh>
    <rPh sb="8" eb="10">
      <t>ジム</t>
    </rPh>
    <phoneticPr fontId="6"/>
  </si>
  <si>
    <t>不定愁訴、ふらつき</t>
    <rPh sb="0" eb="2">
      <t>フテイ</t>
    </rPh>
    <rPh sb="2" eb="4">
      <t>シュウソ</t>
    </rPh>
    <phoneticPr fontId="6"/>
  </si>
  <si>
    <t>千葉県柏市西原7-6-1</t>
    <rPh sb="0" eb="7">
      <t>277-0885</t>
    </rPh>
    <phoneticPr fontId="6"/>
  </si>
  <si>
    <t>IK</t>
    <phoneticPr fontId="6"/>
  </si>
  <si>
    <t>痔核</t>
    <rPh sb="0" eb="2">
      <t>ジカク</t>
    </rPh>
    <phoneticPr fontId="6"/>
  </si>
  <si>
    <t>366-0052</t>
  </si>
  <si>
    <t>深谷市上柴町西5-8-1</t>
    <rPh sb="0" eb="3">
      <t>フカヤシ</t>
    </rPh>
    <rPh sb="3" eb="4">
      <t>ウエ</t>
    </rPh>
    <rPh sb="4" eb="6">
      <t>シバマチ</t>
    </rPh>
    <rPh sb="6" eb="7">
      <t>ニシ</t>
    </rPh>
    <phoneticPr fontId="6"/>
  </si>
  <si>
    <t>深谷赤十字病院</t>
    <rPh sb="0" eb="2">
      <t>フカヤ</t>
    </rPh>
    <rPh sb="2" eb="5">
      <t>セキジュウジ</t>
    </rPh>
    <rPh sb="5" eb="7">
      <t>ビョウイン</t>
    </rPh>
    <phoneticPr fontId="6"/>
  </si>
  <si>
    <t>岩崎　章</t>
    <rPh sb="0" eb="2">
      <t>イワサキ</t>
    </rPh>
    <rPh sb="3" eb="4">
      <t>ショウ</t>
    </rPh>
    <phoneticPr fontId="6"/>
  </si>
  <si>
    <t>KM</t>
    <phoneticPr fontId="6"/>
  </si>
  <si>
    <t>子宮内膜ポリープ、白内障</t>
    <rPh sb="0" eb="2">
      <t>シキュウ</t>
    </rPh>
    <rPh sb="2" eb="4">
      <t>ナイマク</t>
    </rPh>
    <rPh sb="9" eb="12">
      <t>ハクナイショウ</t>
    </rPh>
    <phoneticPr fontId="6"/>
  </si>
  <si>
    <t>右手のしびれ、歩行障害、ろれつ障害</t>
    <rPh sb="0" eb="2">
      <t>ミギテ</t>
    </rPh>
    <rPh sb="7" eb="9">
      <t>ホコウ</t>
    </rPh>
    <rPh sb="9" eb="11">
      <t>ショウガイ</t>
    </rPh>
    <rPh sb="15" eb="17">
      <t>ショウガイ</t>
    </rPh>
    <phoneticPr fontId="6"/>
  </si>
  <si>
    <t>石津　暢隆</t>
    <rPh sb="0" eb="1">
      <t>イシ</t>
    </rPh>
    <rPh sb="1" eb="2">
      <t>ツ</t>
    </rPh>
    <rPh sb="3" eb="4">
      <t>ノブ</t>
    </rPh>
    <rPh sb="4" eb="5">
      <t>タカ</t>
    </rPh>
    <phoneticPr fontId="6"/>
  </si>
  <si>
    <t>21歳まで歌手</t>
    <rPh sb="2" eb="3">
      <t>サイ</t>
    </rPh>
    <rPh sb="5" eb="7">
      <t>カシュ</t>
    </rPh>
    <phoneticPr fontId="6"/>
  </si>
  <si>
    <t>ブルガリア、ドイツ、ハンガリー（1993年）</t>
    <rPh sb="20" eb="21">
      <t>ネン</t>
    </rPh>
    <phoneticPr fontId="6"/>
  </si>
  <si>
    <t>失行、記銘力障害</t>
    <rPh sb="0" eb="2">
      <t>シッコウ</t>
    </rPh>
    <rPh sb="3" eb="6">
      <t>キメイリョク</t>
    </rPh>
    <rPh sb="6" eb="8">
      <t>ショウガイ</t>
    </rPh>
    <phoneticPr fontId="6"/>
  </si>
  <si>
    <t>東金市家徳38-1</t>
    <rPh sb="0" eb="3">
      <t>トウガネシ</t>
    </rPh>
    <rPh sb="3" eb="4">
      <t>イエ</t>
    </rPh>
    <rPh sb="4" eb="5">
      <t>トク</t>
    </rPh>
    <phoneticPr fontId="6"/>
  </si>
  <si>
    <t>中村　真人</t>
    <rPh sb="0" eb="2">
      <t>ナカムラ</t>
    </rPh>
    <rPh sb="3" eb="5">
      <t>マコト</t>
    </rPh>
    <phoneticPr fontId="6"/>
  </si>
  <si>
    <t>営林署→塗料販売</t>
    <rPh sb="0" eb="3">
      <t>エイリンショ</t>
    </rPh>
    <rPh sb="4" eb="6">
      <t>トリョウ</t>
    </rPh>
    <rPh sb="6" eb="8">
      <t>ハンバイ</t>
    </rPh>
    <phoneticPr fontId="6"/>
  </si>
  <si>
    <t>下肢静脈瘤（手術）、脳梗塞</t>
    <rPh sb="0" eb="2">
      <t>カシ</t>
    </rPh>
    <rPh sb="2" eb="5">
      <t>ジョウミャクリュウ</t>
    </rPh>
    <rPh sb="6" eb="8">
      <t>シュジュツ</t>
    </rPh>
    <rPh sb="10" eb="13">
      <t>ノウコウソク</t>
    </rPh>
    <phoneticPr fontId="6"/>
  </si>
  <si>
    <t>090-0836</t>
  </si>
  <si>
    <t>北見市三輪36-1</t>
    <rPh sb="0" eb="3">
      <t>キタミシ</t>
    </rPh>
    <rPh sb="3" eb="5">
      <t>ミワ</t>
    </rPh>
    <phoneticPr fontId="6"/>
  </si>
  <si>
    <t>北星脳神経外科病院</t>
    <rPh sb="0" eb="1">
      <t>キタ</t>
    </rPh>
    <rPh sb="1" eb="2">
      <t>ホシ</t>
    </rPh>
    <rPh sb="2" eb="5">
      <t>ノウシンケイ</t>
    </rPh>
    <rPh sb="5" eb="7">
      <t>ゲカ</t>
    </rPh>
    <rPh sb="7" eb="9">
      <t>ビョウイン</t>
    </rPh>
    <phoneticPr fontId="6"/>
  </si>
  <si>
    <t>対馬　州一</t>
    <rPh sb="0" eb="2">
      <t>ツシマ</t>
    </rPh>
    <rPh sb="3" eb="4">
      <t>シュウ</t>
    </rPh>
    <rPh sb="4" eb="5">
      <t>イチ</t>
    </rPh>
    <phoneticPr fontId="6"/>
  </si>
  <si>
    <t>AK</t>
    <phoneticPr fontId="6"/>
  </si>
  <si>
    <t>商店及び和裁</t>
    <rPh sb="0" eb="2">
      <t>ショウテン</t>
    </rPh>
    <rPh sb="2" eb="3">
      <t>オヨ</t>
    </rPh>
    <rPh sb="4" eb="6">
      <t>ワサイ</t>
    </rPh>
    <phoneticPr fontId="6"/>
  </si>
  <si>
    <t>胆石、白内障（手術）</t>
    <rPh sb="0" eb="2">
      <t>タンセキ</t>
    </rPh>
    <rPh sb="3" eb="6">
      <t>ハクナイショウ</t>
    </rPh>
    <rPh sb="7" eb="9">
      <t>シュジュツ</t>
    </rPh>
    <phoneticPr fontId="6"/>
  </si>
  <si>
    <t>視野異常</t>
    <rPh sb="0" eb="2">
      <t>シヤ</t>
    </rPh>
    <rPh sb="2" eb="4">
      <t>イジョウ</t>
    </rPh>
    <phoneticPr fontId="6"/>
  </si>
  <si>
    <t>札幌市豊平区月寒２条18-7-26</t>
    <rPh sb="0" eb="2">
      <t>サッポロ</t>
    </rPh>
    <rPh sb="2" eb="3">
      <t>シ</t>
    </rPh>
    <rPh sb="3" eb="6">
      <t>トヨヒラク</t>
    </rPh>
    <rPh sb="6" eb="8">
      <t>ツキサム</t>
    </rPh>
    <rPh sb="9" eb="10">
      <t>ジョウ</t>
    </rPh>
    <phoneticPr fontId="6"/>
  </si>
  <si>
    <t>足立　立</t>
    <rPh sb="0" eb="2">
      <t>アダチ</t>
    </rPh>
    <rPh sb="3" eb="4">
      <t>タ</t>
    </rPh>
    <phoneticPr fontId="6"/>
  </si>
  <si>
    <t>頭部外傷(手術)、不整脈、突発性難聴</t>
    <rPh sb="0" eb="2">
      <t>トウブ</t>
    </rPh>
    <rPh sb="2" eb="4">
      <t>ガイショウ</t>
    </rPh>
    <rPh sb="5" eb="7">
      <t>シュジュツ</t>
    </rPh>
    <rPh sb="9" eb="12">
      <t>フセイミャク</t>
    </rPh>
    <rPh sb="13" eb="16">
      <t>トッパツセイ</t>
    </rPh>
    <rPh sb="16" eb="18">
      <t>ナンチョウ</t>
    </rPh>
    <phoneticPr fontId="6"/>
  </si>
  <si>
    <t>行動異常(落ち着きがなくなり、うろうろする)</t>
    <rPh sb="0" eb="2">
      <t>コウドウ</t>
    </rPh>
    <rPh sb="2" eb="4">
      <t>イジョウ</t>
    </rPh>
    <rPh sb="5" eb="6">
      <t>オ</t>
    </rPh>
    <rPh sb="7" eb="8">
      <t>ツ</t>
    </rPh>
    <phoneticPr fontId="6"/>
  </si>
  <si>
    <t>伊藤　裕昭</t>
    <rPh sb="0" eb="2">
      <t>イトウ</t>
    </rPh>
    <rPh sb="3" eb="4">
      <t>ユウ</t>
    </rPh>
    <rPh sb="4" eb="5">
      <t>ショウ</t>
    </rPh>
    <phoneticPr fontId="6"/>
  </si>
  <si>
    <t>肺結核(手術)</t>
    <rPh sb="0" eb="3">
      <t>ハイケッカク</t>
    </rPh>
    <rPh sb="4" eb="6">
      <t>シュジュツ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</si>
  <si>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オオタニグチ</t>
    </rPh>
    <rPh sb="9" eb="11">
      <t>ウエマチ</t>
    </rPh>
    <phoneticPr fontId="6"/>
  </si>
  <si>
    <t>日本大学板橋病院</t>
    <rPh sb="0" eb="2">
      <t>ニホン</t>
    </rPh>
    <rPh sb="2" eb="4">
      <t>ダイガク</t>
    </rPh>
    <rPh sb="4" eb="6">
      <t>イタバシ</t>
    </rPh>
    <rPh sb="6" eb="8">
      <t>ビョウイン</t>
    </rPh>
    <phoneticPr fontId="6"/>
  </si>
  <si>
    <t>石川　晴美</t>
    <rPh sb="0" eb="2">
      <t>イシカワ</t>
    </rPh>
    <rPh sb="3" eb="5">
      <t>ハルミ</t>
    </rPh>
    <phoneticPr fontId="6"/>
  </si>
  <si>
    <t>KR</t>
    <phoneticPr fontId="6"/>
  </si>
  <si>
    <t>頭部外傷手術(1968年)</t>
    <rPh sb="0" eb="2">
      <t>トウブ</t>
    </rPh>
    <rPh sb="2" eb="4">
      <t>ガイショウ</t>
    </rPh>
    <rPh sb="4" eb="6">
      <t>シュジュツ</t>
    </rPh>
    <rPh sb="11" eb="12">
      <t>ネン</t>
    </rPh>
    <phoneticPr fontId="6"/>
  </si>
  <si>
    <t>会話が成り立たない</t>
    <rPh sb="0" eb="2">
      <t>カイワ</t>
    </rPh>
    <rPh sb="3" eb="4">
      <t>ナ</t>
    </rPh>
    <rPh sb="5" eb="6">
      <t>タ</t>
    </rPh>
    <phoneticPr fontId="6"/>
  </si>
  <si>
    <t>Codon 232: Met/Arg</t>
    <phoneticPr fontId="6"/>
  </si>
  <si>
    <t>498-8502</t>
  </si>
  <si>
    <t>愛知県海部郡弥富町大字前ヶ須新田字南本田町396番地</t>
    <rPh sb="0" eb="3">
      <t>アイチケン</t>
    </rPh>
    <rPh sb="3" eb="6">
      <t>カイフグン</t>
    </rPh>
    <rPh sb="6" eb="8">
      <t>ヤトミ</t>
    </rPh>
    <rPh sb="8" eb="9">
      <t>マチ</t>
    </rPh>
    <rPh sb="9" eb="11">
      <t>オオアザ</t>
    </rPh>
    <rPh sb="11" eb="12">
      <t>マエ</t>
    </rPh>
    <rPh sb="13" eb="14">
      <t>ス</t>
    </rPh>
    <rPh sb="14" eb="16">
      <t>シンデン</t>
    </rPh>
    <rPh sb="16" eb="17">
      <t>アザ</t>
    </rPh>
    <rPh sb="17" eb="18">
      <t>ミナミ</t>
    </rPh>
    <rPh sb="18" eb="21">
      <t>ホンタマチ</t>
    </rPh>
    <rPh sb="24" eb="26">
      <t>バンチ</t>
    </rPh>
    <phoneticPr fontId="6"/>
  </si>
  <si>
    <t>愛知県厚生農業協同組合連合会海南病院</t>
    <rPh sb="0" eb="3">
      <t>アイチケン</t>
    </rPh>
    <rPh sb="3" eb="5">
      <t>コウセイ</t>
    </rPh>
    <rPh sb="5" eb="7">
      <t>ノウギョウ</t>
    </rPh>
    <rPh sb="7" eb="9">
      <t>キョウドウ</t>
    </rPh>
    <rPh sb="9" eb="11">
      <t>クミアイ</t>
    </rPh>
    <rPh sb="11" eb="14">
      <t>レンゴウカイ</t>
    </rPh>
    <rPh sb="14" eb="16">
      <t>カイナン</t>
    </rPh>
    <rPh sb="16" eb="18">
      <t>ビョウイン</t>
    </rPh>
    <phoneticPr fontId="6"/>
  </si>
  <si>
    <t>森田　正樹</t>
    <rPh sb="0" eb="2">
      <t>モリタ</t>
    </rPh>
    <rPh sb="3" eb="5">
      <t>マサキ</t>
    </rPh>
    <phoneticPr fontId="6"/>
  </si>
  <si>
    <t>FH</t>
    <phoneticPr fontId="6"/>
  </si>
  <si>
    <t>畜産(牛)</t>
    <rPh sb="0" eb="2">
      <t>チクサン</t>
    </rPh>
    <rPh sb="3" eb="4">
      <t>ウシ</t>
    </rPh>
    <phoneticPr fontId="6"/>
  </si>
  <si>
    <t>未破裂脳動脈瘤、慢性硬膜下血腫(発病直前の手術)</t>
    <rPh sb="0" eb="1">
      <t>ミ</t>
    </rPh>
    <rPh sb="1" eb="3">
      <t>ハレツ</t>
    </rPh>
    <rPh sb="3" eb="6">
      <t>ノウドウミャク</t>
    </rPh>
    <rPh sb="6" eb="7">
      <t>リュウ</t>
    </rPh>
    <rPh sb="8" eb="10">
      <t>マンセイ</t>
    </rPh>
    <rPh sb="10" eb="13">
      <t>コウマクカ</t>
    </rPh>
    <rPh sb="13" eb="15">
      <t>ケッシュ</t>
    </rPh>
    <rPh sb="16" eb="18">
      <t>ハツビョウ</t>
    </rPh>
    <rPh sb="18" eb="20">
      <t>チョクゼン</t>
    </rPh>
    <rPh sb="21" eb="23">
      <t>シュジュツ</t>
    </rPh>
    <phoneticPr fontId="6"/>
  </si>
  <si>
    <t>232: Met/Arg</t>
    <phoneticPr fontId="6"/>
  </si>
  <si>
    <t>徳島大学病院</t>
    <rPh sb="0" eb="2">
      <t>トクシマ</t>
    </rPh>
    <rPh sb="2" eb="4">
      <t>ダイガク</t>
    </rPh>
    <rPh sb="4" eb="6">
      <t>ビョウイン</t>
    </rPh>
    <phoneticPr fontId="6"/>
  </si>
  <si>
    <t>松井　尚子</t>
    <rPh sb="0" eb="2">
      <t>マツイ</t>
    </rPh>
    <rPh sb="3" eb="5">
      <t>ナオコ</t>
    </rPh>
    <phoneticPr fontId="6"/>
  </si>
  <si>
    <t>縫製工場勤務</t>
    <rPh sb="0" eb="2">
      <t>ホウセイ</t>
    </rPh>
    <rPh sb="2" eb="4">
      <t>コウジョウ</t>
    </rPh>
    <rPh sb="4" eb="6">
      <t>キンム</t>
    </rPh>
    <phoneticPr fontId="6"/>
  </si>
  <si>
    <t>白内障(手術)</t>
    <rPh sb="0" eb="3">
      <t>ハクナイショウ</t>
    </rPh>
    <rPh sb="4" eb="6">
      <t>シュジュツ</t>
    </rPh>
    <phoneticPr fontId="6"/>
  </si>
  <si>
    <t>歩行障害(ふらつきによる)</t>
    <rPh sb="0" eb="2">
      <t>ホコウ</t>
    </rPh>
    <rPh sb="2" eb="4">
      <t>ショウガイ</t>
    </rPh>
    <phoneticPr fontId="6"/>
  </si>
  <si>
    <t>長田　乾</t>
    <rPh sb="0" eb="2">
      <t>ナガタ</t>
    </rPh>
    <rPh sb="3" eb="4">
      <t>イヌイ</t>
    </rPh>
    <phoneticPr fontId="6"/>
  </si>
  <si>
    <t>無職(家事、家の畑)</t>
    <rPh sb="0" eb="2">
      <t>ムショク</t>
    </rPh>
    <rPh sb="3" eb="5">
      <t>カジ</t>
    </rPh>
    <rPh sb="6" eb="7">
      <t>イエ</t>
    </rPh>
    <rPh sb="8" eb="9">
      <t>ハタケ</t>
    </rPh>
    <phoneticPr fontId="6"/>
  </si>
  <si>
    <t>高知市大川筋1-1-16</t>
    <rPh sb="0" eb="3">
      <t>コウチシ</t>
    </rPh>
    <rPh sb="3" eb="6">
      <t>オオカワスジ</t>
    </rPh>
    <phoneticPr fontId="6"/>
  </si>
  <si>
    <t>越智　経浩</t>
    <rPh sb="0" eb="2">
      <t>オチ</t>
    </rPh>
    <rPh sb="3" eb="4">
      <t>ケイ</t>
    </rPh>
    <rPh sb="4" eb="5">
      <t>ヒロシ</t>
    </rPh>
    <phoneticPr fontId="6"/>
  </si>
  <si>
    <t>NS</t>
    <phoneticPr fontId="6"/>
  </si>
  <si>
    <t>虫垂炎(手術)</t>
    <rPh sb="0" eb="3">
      <t>チュウスイエン</t>
    </rPh>
    <rPh sb="4" eb="6">
      <t>シュジュツ</t>
    </rPh>
    <phoneticPr fontId="6"/>
  </si>
  <si>
    <t>中岡　洋子</t>
    <rPh sb="0" eb="2">
      <t>ナカオカ</t>
    </rPh>
    <rPh sb="3" eb="5">
      <t>ヨウコ</t>
    </rPh>
    <phoneticPr fontId="6"/>
  </si>
  <si>
    <t>IB</t>
    <phoneticPr fontId="6"/>
  </si>
  <si>
    <t>和裁業、事務職</t>
    <rPh sb="0" eb="2">
      <t>ワサイ</t>
    </rPh>
    <rPh sb="2" eb="3">
      <t>ギョウ</t>
    </rPh>
    <rPh sb="4" eb="7">
      <t>ジムショク</t>
    </rPh>
    <phoneticPr fontId="6"/>
  </si>
  <si>
    <t>魚を好む。肉はほとんど食べない</t>
    <rPh sb="0" eb="1">
      <t>サカナ</t>
    </rPh>
    <rPh sb="2" eb="3">
      <t>コノ</t>
    </rPh>
    <rPh sb="5" eb="6">
      <t>ニク</t>
    </rPh>
    <rPh sb="11" eb="12">
      <t>タ</t>
    </rPh>
    <phoneticPr fontId="6"/>
  </si>
  <si>
    <t>帝王切開、人口股関節</t>
    <rPh sb="0" eb="2">
      <t>テイオウ</t>
    </rPh>
    <rPh sb="2" eb="4">
      <t>セッカイ</t>
    </rPh>
    <rPh sb="5" eb="7">
      <t>ジンコウ</t>
    </rPh>
    <rPh sb="7" eb="10">
      <t>コカンセツ</t>
    </rPh>
    <phoneticPr fontId="6"/>
  </si>
  <si>
    <t>洗濯物を裏返しにたたむなど連動失調</t>
    <rPh sb="0" eb="3">
      <t>センタクモノ</t>
    </rPh>
    <rPh sb="4" eb="6">
      <t>ウラガエ</t>
    </rPh>
    <rPh sb="13" eb="15">
      <t>レンドウ</t>
    </rPh>
    <rPh sb="15" eb="17">
      <t>シッチョウ</t>
    </rPh>
    <phoneticPr fontId="6"/>
  </si>
  <si>
    <t>+</t>
    <phoneticPr fontId="6"/>
  </si>
  <si>
    <t>783-0004</t>
  </si>
  <si>
    <t>高知県南国市大埇甲1479-3</t>
    <rPh sb="0" eb="3">
      <t>コウチケン</t>
    </rPh>
    <rPh sb="3" eb="5">
      <t>ナンゴク</t>
    </rPh>
    <rPh sb="5" eb="6">
      <t>シ</t>
    </rPh>
    <rPh sb="6" eb="7">
      <t>オオ</t>
    </rPh>
    <rPh sb="8" eb="9">
      <t>コウ</t>
    </rPh>
    <phoneticPr fontId="6"/>
  </si>
  <si>
    <t>南国病院</t>
    <rPh sb="0" eb="2">
      <t>ナンゴク</t>
    </rPh>
    <rPh sb="2" eb="4">
      <t>ビョウイン</t>
    </rPh>
    <phoneticPr fontId="6"/>
  </si>
  <si>
    <t>高橋　美枝</t>
    <rPh sb="0" eb="2">
      <t>タカハシ</t>
    </rPh>
    <rPh sb="3" eb="5">
      <t>ミエ</t>
    </rPh>
    <phoneticPr fontId="6"/>
  </si>
  <si>
    <t>NK</t>
    <phoneticPr fontId="6"/>
  </si>
  <si>
    <t>なし(主婦)</t>
    <rPh sb="3" eb="5">
      <t>シュフ</t>
    </rPh>
    <phoneticPr fontId="6"/>
  </si>
  <si>
    <t>統合失調症、糖尿病</t>
    <rPh sb="0" eb="2">
      <t>トウゴウ</t>
    </rPh>
    <rPh sb="2" eb="5">
      <t>シッチョウショウ</t>
    </rPh>
    <rPh sb="6" eb="9">
      <t>トウニョウビョウ</t>
    </rPh>
    <phoneticPr fontId="6"/>
  </si>
  <si>
    <t>吉野川市鴨島町敷地1354</t>
    <rPh sb="0" eb="4">
      <t>ヨシノガワシ</t>
    </rPh>
    <rPh sb="4" eb="6">
      <t>カモジマ</t>
    </rPh>
    <rPh sb="6" eb="7">
      <t>マチ</t>
    </rPh>
    <rPh sb="7" eb="9">
      <t>シキチ</t>
    </rPh>
    <phoneticPr fontId="6"/>
  </si>
  <si>
    <t>国立病院機構　徳島病院</t>
    <rPh sb="0" eb="2">
      <t>コクリツ</t>
    </rPh>
    <rPh sb="2" eb="4">
      <t>ビョウイン</t>
    </rPh>
    <rPh sb="4" eb="6">
      <t>キコウ</t>
    </rPh>
    <rPh sb="7" eb="9">
      <t>トクシマ</t>
    </rPh>
    <rPh sb="9" eb="11">
      <t>ビョウイン</t>
    </rPh>
    <phoneticPr fontId="6"/>
  </si>
  <si>
    <t>乳癌、胃癌(手術)</t>
    <rPh sb="0" eb="2">
      <t>ニュウガン</t>
    </rPh>
    <rPh sb="3" eb="5">
      <t>イガン</t>
    </rPh>
    <rPh sb="6" eb="8">
      <t>シュジュツ</t>
    </rPh>
    <phoneticPr fontId="6"/>
  </si>
  <si>
    <t>しゃべりにくさとふらつき</t>
    <phoneticPr fontId="6"/>
  </si>
  <si>
    <t>津川　潤</t>
    <rPh sb="0" eb="2">
      <t>ツガワ</t>
    </rPh>
    <rPh sb="3" eb="4">
      <t>ジュン</t>
    </rPh>
    <phoneticPr fontId="6"/>
  </si>
  <si>
    <t>AH</t>
    <phoneticPr fontId="6"/>
  </si>
  <si>
    <t>会社員(鉄道会社)</t>
    <rPh sb="0" eb="3">
      <t>カイシャイン</t>
    </rPh>
    <rPh sb="4" eb="6">
      <t>テツドウ</t>
    </rPh>
    <rPh sb="6" eb="8">
      <t>ガイシャ</t>
    </rPh>
    <phoneticPr fontId="6"/>
  </si>
  <si>
    <t>直腸癌（手術)</t>
    <rPh sb="0" eb="2">
      <t>チョクチョウ</t>
    </rPh>
    <rPh sb="2" eb="3">
      <t>ガン</t>
    </rPh>
    <rPh sb="4" eb="6">
      <t>シュジュツ</t>
    </rPh>
    <phoneticPr fontId="6"/>
  </si>
  <si>
    <t>±</t>
    <phoneticPr fontId="6"/>
  </si>
  <si>
    <t>東京都葛飾区青戸6-41-2</t>
    <rPh sb="0" eb="3">
      <t>トウキョウト</t>
    </rPh>
    <rPh sb="3" eb="6">
      <t>カツシカク</t>
    </rPh>
    <rPh sb="6" eb="8">
      <t>アオト</t>
    </rPh>
    <phoneticPr fontId="6"/>
  </si>
  <si>
    <t>東京慈恵会医科大学附属青戸病院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</si>
  <si>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小野内　健司</t>
    <rPh sb="0" eb="2">
      <t>オノ</t>
    </rPh>
    <rPh sb="2" eb="3">
      <t>ウチ</t>
    </rPh>
    <rPh sb="4" eb="6">
      <t>ケンジ</t>
    </rPh>
    <phoneticPr fontId="6"/>
  </si>
  <si>
    <t>EK</t>
    <phoneticPr fontId="6"/>
  </si>
  <si>
    <t>60歳まで看護師（内科）</t>
    <rPh sb="2" eb="3">
      <t>サイ</t>
    </rPh>
    <rPh sb="5" eb="8">
      <t>カンゴシ</t>
    </rPh>
    <rPh sb="9" eb="11">
      <t>ナイカ</t>
    </rPh>
    <phoneticPr fontId="6"/>
  </si>
  <si>
    <t>2年前から健康食品のアエロドリンクを毎日飲んでいた</t>
    <rPh sb="1" eb="2">
      <t>ネン</t>
    </rPh>
    <rPh sb="2" eb="3">
      <t>マエ</t>
    </rPh>
    <rPh sb="5" eb="7">
      <t>ケンコウ</t>
    </rPh>
    <rPh sb="7" eb="9">
      <t>ショクヒン</t>
    </rPh>
    <rPh sb="18" eb="20">
      <t>マイニチ</t>
    </rPh>
    <rPh sb="20" eb="21">
      <t>ノ</t>
    </rPh>
    <phoneticPr fontId="6"/>
  </si>
  <si>
    <t>110-0016</t>
  </si>
  <si>
    <t>東京都台東区台東2-27-3</t>
    <rPh sb="0" eb="3">
      <t>トウキョウト</t>
    </rPh>
    <rPh sb="3" eb="6">
      <t>タイトウク</t>
    </rPh>
    <rPh sb="6" eb="8">
      <t>タイトウ</t>
    </rPh>
    <phoneticPr fontId="6"/>
  </si>
  <si>
    <t>東京白十字病院</t>
    <rPh sb="0" eb="2">
      <t>トウキョウ</t>
    </rPh>
    <rPh sb="2" eb="3">
      <t>ハク</t>
    </rPh>
    <rPh sb="3" eb="4">
      <t>ジュウ</t>
    </rPh>
    <rPh sb="4" eb="5">
      <t>ジ</t>
    </rPh>
    <rPh sb="5" eb="7">
      <t>ビョウイン</t>
    </rPh>
    <phoneticPr fontId="6"/>
  </si>
  <si>
    <t>野村　新</t>
    <rPh sb="0" eb="2">
      <t>ノムラ</t>
    </rPh>
    <rPh sb="3" eb="4">
      <t>アラ</t>
    </rPh>
    <phoneticPr fontId="6"/>
  </si>
  <si>
    <t>NI</t>
    <phoneticPr fontId="6"/>
  </si>
  <si>
    <t>物忘れ、発語現象</t>
    <rPh sb="0" eb="2">
      <t>モノワス</t>
    </rPh>
    <rPh sb="4" eb="6">
      <t>ハツゴ</t>
    </rPh>
    <rPh sb="6" eb="8">
      <t>ゲンショウ</t>
    </rPh>
    <phoneticPr fontId="6"/>
  </si>
  <si>
    <t>++</t>
    <phoneticPr fontId="6"/>
  </si>
  <si>
    <t>722-8503</t>
  </si>
  <si>
    <t>尾道市新高山3-1170-177</t>
    <rPh sb="0" eb="3">
      <t>オノミチシ</t>
    </rPh>
    <rPh sb="3" eb="6">
      <t>シンタカヤマ</t>
    </rPh>
    <phoneticPr fontId="6"/>
  </si>
  <si>
    <t>尾道市民病院</t>
    <rPh sb="0" eb="2">
      <t>オノミチ</t>
    </rPh>
    <rPh sb="2" eb="4">
      <t>シミン</t>
    </rPh>
    <rPh sb="4" eb="6">
      <t>ビョウイン</t>
    </rPh>
    <phoneticPr fontId="6"/>
  </si>
  <si>
    <t>原口　俊</t>
    <rPh sb="0" eb="2">
      <t>ハラグチ</t>
    </rPh>
    <rPh sb="3" eb="4">
      <t>トシ</t>
    </rPh>
    <phoneticPr fontId="6"/>
  </si>
  <si>
    <t>WK</t>
    <phoneticPr fontId="6"/>
  </si>
  <si>
    <t>2000年に英国、フランス、ドイツ（観光）</t>
    <rPh sb="4" eb="5">
      <t>ネン</t>
    </rPh>
    <rPh sb="6" eb="8">
      <t>エイコク</t>
    </rPh>
    <rPh sb="18" eb="20">
      <t>カンコウ</t>
    </rPh>
    <phoneticPr fontId="6"/>
  </si>
  <si>
    <t>山梨県中央市下河東1110</t>
    <rPh sb="0" eb="3">
      <t>ヤマナシケン</t>
    </rPh>
    <rPh sb="3" eb="5">
      <t>チュウオウ</t>
    </rPh>
    <rPh sb="5" eb="6">
      <t>シ</t>
    </rPh>
    <rPh sb="6" eb="7">
      <t>シモ</t>
    </rPh>
    <rPh sb="7" eb="8">
      <t>カワ</t>
    </rPh>
    <rPh sb="8" eb="9">
      <t>ヒガシ</t>
    </rPh>
    <phoneticPr fontId="6"/>
  </si>
  <si>
    <t>小林　史和</t>
    <rPh sb="0" eb="2">
      <t>コバヤシ</t>
    </rPh>
    <rPh sb="3" eb="4">
      <t>フミ</t>
    </rPh>
    <rPh sb="4" eb="5">
      <t>カズ</t>
    </rPh>
    <phoneticPr fontId="6"/>
  </si>
  <si>
    <t>食欲不振、不眠</t>
    <rPh sb="0" eb="2">
      <t>ショクヨク</t>
    </rPh>
    <rPh sb="2" eb="4">
      <t>フシン</t>
    </rPh>
    <rPh sb="5" eb="7">
      <t>フミン</t>
    </rPh>
    <phoneticPr fontId="6"/>
  </si>
  <si>
    <t>560-8552</t>
  </si>
  <si>
    <t>大阪府豊中市刀根山5-1-1</t>
    <rPh sb="0" eb="3">
      <t>オオサカフ</t>
    </rPh>
    <rPh sb="3" eb="6">
      <t>トヨナカシ</t>
    </rPh>
    <rPh sb="6" eb="9">
      <t>トネヤマ</t>
    </rPh>
    <phoneticPr fontId="6"/>
  </si>
  <si>
    <t>刀根山病院</t>
    <rPh sb="0" eb="3">
      <t>トネヤマ</t>
    </rPh>
    <rPh sb="3" eb="5">
      <t>ビョウイン</t>
    </rPh>
    <phoneticPr fontId="6"/>
  </si>
  <si>
    <t>安井　久美子</t>
    <rPh sb="0" eb="2">
      <t>ヤスイ</t>
    </rPh>
    <rPh sb="3" eb="6">
      <t>クミコ</t>
    </rPh>
    <phoneticPr fontId="6"/>
  </si>
  <si>
    <t>自営業（酒店）</t>
    <rPh sb="0" eb="3">
      <t>ジエイギョウ</t>
    </rPh>
    <rPh sb="4" eb="6">
      <t>サケテン</t>
    </rPh>
    <phoneticPr fontId="6"/>
  </si>
  <si>
    <t>英国渡航は1994年</t>
    <rPh sb="0" eb="2">
      <t>エイコク</t>
    </rPh>
    <rPh sb="2" eb="4">
      <t>トコウ</t>
    </rPh>
    <rPh sb="9" eb="10">
      <t>ネン</t>
    </rPh>
    <phoneticPr fontId="6"/>
  </si>
  <si>
    <t>視覚異常、認知症</t>
    <rPh sb="0" eb="2">
      <t>シカク</t>
    </rPh>
    <rPh sb="2" eb="4">
      <t>イジョウ</t>
    </rPh>
    <rPh sb="5" eb="8">
      <t>ニンチショウ</t>
    </rPh>
    <phoneticPr fontId="6"/>
  </si>
  <si>
    <t>577-0832</t>
  </si>
  <si>
    <t>大阪府東大阪市長瀬町1-7-7</t>
    <rPh sb="0" eb="10">
      <t>577-0832</t>
    </rPh>
    <phoneticPr fontId="6"/>
  </si>
  <si>
    <t>東大阪生協病院</t>
    <rPh sb="0" eb="1">
      <t>ヒガシ</t>
    </rPh>
    <rPh sb="1" eb="3">
      <t>オオサカ</t>
    </rPh>
    <rPh sb="3" eb="5">
      <t>セイキョウ</t>
    </rPh>
    <rPh sb="5" eb="7">
      <t>ビョウイン</t>
    </rPh>
    <phoneticPr fontId="6"/>
  </si>
  <si>
    <t>橘田　亜由美</t>
    <rPh sb="0" eb="1">
      <t>タチバナ</t>
    </rPh>
    <rPh sb="1" eb="2">
      <t>タ</t>
    </rPh>
    <rPh sb="3" eb="6">
      <t>アユミ</t>
    </rPh>
    <phoneticPr fontId="6"/>
  </si>
  <si>
    <t>手術は中耳炎（1985年）</t>
    <rPh sb="0" eb="2">
      <t>シュジュツ</t>
    </rPh>
    <rPh sb="3" eb="6">
      <t>チュウジエン</t>
    </rPh>
    <rPh sb="11" eb="12">
      <t>ネン</t>
    </rPh>
    <phoneticPr fontId="6"/>
  </si>
  <si>
    <t>静岡市葵区漆山886</t>
    <rPh sb="0" eb="3">
      <t>シズオカシ</t>
    </rPh>
    <rPh sb="3" eb="5">
      <t>アオイク</t>
    </rPh>
    <rPh sb="5" eb="7">
      <t>ウルシヤマ</t>
    </rPh>
    <phoneticPr fontId="6"/>
  </si>
  <si>
    <t>静岡てんかん・神経医療センター</t>
    <rPh sb="0" eb="2">
      <t>シズオカ</t>
    </rPh>
    <rPh sb="7" eb="9">
      <t>シンケイ</t>
    </rPh>
    <rPh sb="9" eb="11">
      <t>イリョウ</t>
    </rPh>
    <phoneticPr fontId="6"/>
  </si>
  <si>
    <t>寺田　達弘</t>
    <rPh sb="0" eb="2">
      <t>テラダ</t>
    </rPh>
    <rPh sb="3" eb="5">
      <t>タツヒロ</t>
    </rPh>
    <phoneticPr fontId="6"/>
  </si>
  <si>
    <t>（一人暮らし　不明）</t>
    <rPh sb="1" eb="3">
      <t>ヒトリ</t>
    </rPh>
    <rPh sb="3" eb="4">
      <t>グ</t>
    </rPh>
    <rPh sb="7" eb="9">
      <t>フメイ</t>
    </rPh>
    <phoneticPr fontId="6"/>
  </si>
  <si>
    <t>橋本病、胃潰瘍</t>
    <rPh sb="0" eb="2">
      <t>ハシモト</t>
    </rPh>
    <rPh sb="2" eb="3">
      <t>ビョウ</t>
    </rPh>
    <rPh sb="4" eb="7">
      <t>イカイヨウ</t>
    </rPh>
    <phoneticPr fontId="6"/>
  </si>
  <si>
    <t xml:space="preserve"> </t>
    <phoneticPr fontId="6"/>
  </si>
  <si>
    <t>180:Val/Ile</t>
    <phoneticPr fontId="6"/>
  </si>
  <si>
    <t>-</t>
    <phoneticPr fontId="6"/>
  </si>
  <si>
    <t>仙台市太白区鈎取本町2-11-11</t>
    <rPh sb="0" eb="3">
      <t>センダイシ</t>
    </rPh>
    <rPh sb="3" eb="6">
      <t>タイハクク</t>
    </rPh>
    <rPh sb="6" eb="7">
      <t>カギ</t>
    </rPh>
    <rPh sb="7" eb="8">
      <t>ト</t>
    </rPh>
    <rPh sb="8" eb="10">
      <t>ホンマチ</t>
    </rPh>
    <phoneticPr fontId="6"/>
  </si>
  <si>
    <t>国立西多賀病院</t>
    <rPh sb="0" eb="2">
      <t>コクリツ</t>
    </rPh>
    <rPh sb="2" eb="5">
      <t>ニシタガ</t>
    </rPh>
    <rPh sb="5" eb="7">
      <t>ビョウイン</t>
    </rPh>
    <phoneticPr fontId="6"/>
  </si>
  <si>
    <t>小野寺　宏</t>
    <rPh sb="0" eb="3">
      <t>オノデラ</t>
    </rPh>
    <rPh sb="4" eb="5">
      <t>ヒロシ</t>
    </rPh>
    <phoneticPr fontId="6"/>
  </si>
  <si>
    <t>WT</t>
    <phoneticPr fontId="6"/>
  </si>
  <si>
    <t>工学系技術職</t>
    <rPh sb="0" eb="3">
      <t>コウガクケイ</t>
    </rPh>
    <rPh sb="3" eb="6">
      <t>ギジュツショク</t>
    </rPh>
    <phoneticPr fontId="6"/>
  </si>
  <si>
    <t>イタリアに1977年</t>
    <rPh sb="9" eb="10">
      <t>ネン</t>
    </rPh>
    <phoneticPr fontId="6"/>
  </si>
  <si>
    <t>冠動脈ステント</t>
    <rPh sb="0" eb="3">
      <t>カンドウミャク</t>
    </rPh>
    <phoneticPr fontId="6"/>
  </si>
  <si>
    <t>物がぼけて見える</t>
    <rPh sb="0" eb="1">
      <t>モノ</t>
    </rPh>
    <rPh sb="5" eb="6">
      <t>ミ</t>
    </rPh>
    <phoneticPr fontId="6"/>
  </si>
  <si>
    <t>千葉県千葉市中央区仁戸名町673</t>
    <rPh sb="0" eb="3">
      <t>チバケン</t>
    </rPh>
    <rPh sb="3" eb="6">
      <t>チバシ</t>
    </rPh>
    <rPh sb="6" eb="9">
      <t>チュウオウク</t>
    </rPh>
    <rPh sb="9" eb="12">
      <t>ニトナ</t>
    </rPh>
    <rPh sb="12" eb="13">
      <t>マチ</t>
    </rPh>
    <phoneticPr fontId="6"/>
  </si>
  <si>
    <t>国立病院機構　千葉東病院</t>
    <rPh sb="0" eb="2">
      <t>コクリツ</t>
    </rPh>
    <rPh sb="2" eb="4">
      <t>ビョウイン</t>
    </rPh>
    <rPh sb="4" eb="6">
      <t>キコウ</t>
    </rPh>
    <rPh sb="7" eb="9">
      <t>チバ</t>
    </rPh>
    <rPh sb="9" eb="10">
      <t>ヒガシ</t>
    </rPh>
    <rPh sb="10" eb="12">
      <t>ビョウイン</t>
    </rPh>
    <phoneticPr fontId="6"/>
  </si>
  <si>
    <t>ビニール加工業</t>
    <rPh sb="4" eb="7">
      <t>カコウギョウ</t>
    </rPh>
    <phoneticPr fontId="6"/>
  </si>
  <si>
    <t>真珠腫性中耳炎（手術）</t>
    <rPh sb="0" eb="2">
      <t>シンジュ</t>
    </rPh>
    <rPh sb="2" eb="3">
      <t>シュ</t>
    </rPh>
    <rPh sb="3" eb="4">
      <t>セイ</t>
    </rPh>
    <rPh sb="4" eb="7">
      <t>チュウジエン</t>
    </rPh>
    <rPh sb="8" eb="10">
      <t>シュジュツ</t>
    </rPh>
    <phoneticPr fontId="6"/>
  </si>
  <si>
    <t>視覚異常（複視）</t>
    <rPh sb="0" eb="2">
      <t>シカク</t>
    </rPh>
    <rPh sb="2" eb="4">
      <t>イジョウ</t>
    </rPh>
    <rPh sb="5" eb="6">
      <t>フク</t>
    </rPh>
    <rPh sb="6" eb="7">
      <t>シ</t>
    </rPh>
    <phoneticPr fontId="6"/>
  </si>
  <si>
    <t>266-0007</t>
  </si>
  <si>
    <t>千葉市緑区辺田町578</t>
    <rPh sb="0" eb="3">
      <t>チバシ</t>
    </rPh>
    <rPh sb="3" eb="5">
      <t>ミドリク</t>
    </rPh>
    <rPh sb="5" eb="6">
      <t>ヘン</t>
    </rPh>
    <rPh sb="6" eb="7">
      <t>ダ</t>
    </rPh>
    <rPh sb="7" eb="8">
      <t>マチ</t>
    </rPh>
    <phoneticPr fontId="6"/>
  </si>
  <si>
    <t>国立病院機構　下総精神医療ｾﾝﾀｰ</t>
    <rPh sb="0" eb="2">
      <t>コクリツ</t>
    </rPh>
    <rPh sb="2" eb="4">
      <t>ビョウイン</t>
    </rPh>
    <rPh sb="4" eb="6">
      <t>キコウ</t>
    </rPh>
    <rPh sb="7" eb="8">
      <t>シモ</t>
    </rPh>
    <rPh sb="8" eb="9">
      <t>ソウ</t>
    </rPh>
    <rPh sb="9" eb="11">
      <t>セイシン</t>
    </rPh>
    <rPh sb="11" eb="13">
      <t>イリョウ</t>
    </rPh>
    <phoneticPr fontId="6"/>
  </si>
  <si>
    <t>朝岡　俊泰</t>
    <rPh sb="0" eb="2">
      <t>アサオカ</t>
    </rPh>
    <rPh sb="3" eb="5">
      <t>トシヤス</t>
    </rPh>
    <phoneticPr fontId="6"/>
  </si>
  <si>
    <t>食品製造、シルバー人材派遣</t>
    <rPh sb="0" eb="2">
      <t>ショクヒン</t>
    </rPh>
    <rPh sb="2" eb="4">
      <t>セイゾウ</t>
    </rPh>
    <rPh sb="9" eb="11">
      <t>ジンザイ</t>
    </rPh>
    <rPh sb="11" eb="13">
      <t>ハケン</t>
    </rPh>
    <phoneticPr fontId="6"/>
  </si>
  <si>
    <t>血管撮影、高血圧、骨折</t>
    <rPh sb="0" eb="2">
      <t>ケッカン</t>
    </rPh>
    <rPh sb="2" eb="4">
      <t>サツエイ</t>
    </rPh>
    <rPh sb="5" eb="8">
      <t>コウケツアツ</t>
    </rPh>
    <rPh sb="9" eb="11">
      <t>コッセツ</t>
    </rPh>
    <phoneticPr fontId="6"/>
  </si>
  <si>
    <t>活動性低下</t>
    <rPh sb="0" eb="3">
      <t>カツドウセイ</t>
    </rPh>
    <rPh sb="3" eb="5">
      <t>テイカ</t>
    </rPh>
    <phoneticPr fontId="6"/>
  </si>
  <si>
    <t>+1</t>
    <phoneticPr fontId="6"/>
  </si>
  <si>
    <t>徳島市蔵本町3-18-15</t>
    <rPh sb="0" eb="3">
      <t>トクシマシ</t>
    </rPh>
    <rPh sb="3" eb="5">
      <t>クラモト</t>
    </rPh>
    <rPh sb="5" eb="6">
      <t>マチ</t>
    </rPh>
    <phoneticPr fontId="6"/>
  </si>
  <si>
    <t>徳島大学医学部</t>
    <rPh sb="0" eb="2">
      <t>トクシマ</t>
    </rPh>
    <rPh sb="2" eb="4">
      <t>ダイガク</t>
    </rPh>
    <rPh sb="4" eb="7">
      <t>イガクブ</t>
    </rPh>
    <phoneticPr fontId="6"/>
  </si>
  <si>
    <t>和泉　唯信</t>
    <rPh sb="0" eb="2">
      <t>イズミ</t>
    </rPh>
    <rPh sb="3" eb="5">
      <t>タダノブ</t>
    </rPh>
    <phoneticPr fontId="6"/>
  </si>
  <si>
    <t>電気技師、ボイラー監視</t>
    <rPh sb="0" eb="2">
      <t>デンキ</t>
    </rPh>
    <rPh sb="2" eb="4">
      <t>ギシ</t>
    </rPh>
    <rPh sb="9" eb="11">
      <t>カンシ</t>
    </rPh>
    <phoneticPr fontId="6"/>
  </si>
  <si>
    <t>顔面血管腫（1990年）</t>
    <rPh sb="0" eb="2">
      <t>ガンメン</t>
    </rPh>
    <rPh sb="2" eb="4">
      <t>ケッカン</t>
    </rPh>
    <rPh sb="4" eb="5">
      <t>シュ</t>
    </rPh>
    <rPh sb="10" eb="11">
      <t>ネン</t>
    </rPh>
    <phoneticPr fontId="6"/>
  </si>
  <si>
    <t>V 180 I</t>
    <phoneticPr fontId="6"/>
  </si>
  <si>
    <t>060-8570</t>
  </si>
  <si>
    <t>札幌市中央区南一条西14丁目</t>
    <rPh sb="0" eb="3">
      <t>サッポロシ</t>
    </rPh>
    <rPh sb="3" eb="6">
      <t>チュウオウク</t>
    </rPh>
    <rPh sb="6" eb="7">
      <t>ミナミ</t>
    </rPh>
    <rPh sb="7" eb="8">
      <t>イチ</t>
    </rPh>
    <rPh sb="8" eb="9">
      <t>ジョウ</t>
    </rPh>
    <rPh sb="9" eb="10">
      <t>ニシ</t>
    </rPh>
    <rPh sb="12" eb="14">
      <t>チョウメ</t>
    </rPh>
    <phoneticPr fontId="6"/>
  </si>
  <si>
    <t>SI</t>
    <phoneticPr fontId="6"/>
  </si>
  <si>
    <t>呉服販売</t>
    <rPh sb="0" eb="2">
      <t>ゴフク</t>
    </rPh>
    <rPh sb="2" eb="4">
      <t>ハンバイ</t>
    </rPh>
    <phoneticPr fontId="6"/>
  </si>
  <si>
    <t>札幌市中央区南一条西14丁目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rPh sb="12" eb="14">
      <t>チョウメ</t>
    </rPh>
    <phoneticPr fontId="6"/>
  </si>
  <si>
    <t>田中　千春</t>
    <rPh sb="0" eb="2">
      <t>タナカ</t>
    </rPh>
    <rPh sb="3" eb="5">
      <t>チハル</t>
    </rPh>
    <phoneticPr fontId="6"/>
  </si>
  <si>
    <t>電気技能士</t>
    <rPh sb="0" eb="2">
      <t>デンキ</t>
    </rPh>
    <rPh sb="2" eb="5">
      <t>ギノウシ</t>
    </rPh>
    <phoneticPr fontId="6"/>
  </si>
  <si>
    <t>ラーメン</t>
    <phoneticPr fontId="6"/>
  </si>
  <si>
    <t>脳塞栓症</t>
    <rPh sb="0" eb="1">
      <t>ノウ</t>
    </rPh>
    <rPh sb="1" eb="4">
      <t>ソクセンショウ</t>
    </rPh>
    <phoneticPr fontId="6"/>
  </si>
  <si>
    <t>230-0001</t>
  </si>
  <si>
    <t>神奈川県横浜市鶴見区矢向1-17-23</t>
    <rPh sb="0" eb="12">
      <t>230-0001</t>
    </rPh>
    <phoneticPr fontId="6"/>
  </si>
  <si>
    <t>汐田総合病院</t>
    <rPh sb="0" eb="2">
      <t>シオタ</t>
    </rPh>
    <rPh sb="2" eb="4">
      <t>ソウゴウ</t>
    </rPh>
    <rPh sb="4" eb="6">
      <t>ビョウイン</t>
    </rPh>
    <phoneticPr fontId="6"/>
  </si>
  <si>
    <t>江島　泰志</t>
    <rPh sb="0" eb="2">
      <t>エジマ</t>
    </rPh>
    <rPh sb="3" eb="4">
      <t>タイ</t>
    </rPh>
    <rPh sb="4" eb="5">
      <t>シ</t>
    </rPh>
    <phoneticPr fontId="6"/>
  </si>
  <si>
    <t>++++</t>
    <phoneticPr fontId="6"/>
  </si>
  <si>
    <t>811-3298</t>
  </si>
  <si>
    <t>福岡県福津市上西郷341-1</t>
    <rPh sb="0" eb="3">
      <t>フクオカケン</t>
    </rPh>
    <rPh sb="3" eb="6">
      <t>フクツシ</t>
    </rPh>
    <rPh sb="6" eb="7">
      <t>ウエ</t>
    </rPh>
    <rPh sb="7" eb="9">
      <t>サイゴウ</t>
    </rPh>
    <phoneticPr fontId="6"/>
  </si>
  <si>
    <t>水光会総合病院</t>
    <rPh sb="0" eb="1">
      <t>スイ</t>
    </rPh>
    <rPh sb="1" eb="2">
      <t>ヒカリ</t>
    </rPh>
    <rPh sb="2" eb="3">
      <t>カイ</t>
    </rPh>
    <rPh sb="3" eb="5">
      <t>ソウゴウ</t>
    </rPh>
    <rPh sb="5" eb="7">
      <t>ビョウイン</t>
    </rPh>
    <phoneticPr fontId="6"/>
  </si>
  <si>
    <t>澤田　稔夫</t>
    <rPh sb="0" eb="2">
      <t>サワダ</t>
    </rPh>
    <rPh sb="3" eb="4">
      <t>ミノル</t>
    </rPh>
    <rPh sb="4" eb="5">
      <t>オット</t>
    </rPh>
    <phoneticPr fontId="6"/>
  </si>
  <si>
    <t>紡績→木材→農業（お茶、しいたけ）</t>
    <rPh sb="0" eb="2">
      <t>ボウセキ</t>
    </rPh>
    <rPh sb="3" eb="5">
      <t>モクザイ</t>
    </rPh>
    <rPh sb="6" eb="8">
      <t>ノウギョウ</t>
    </rPh>
    <rPh sb="10" eb="11">
      <t>チャ</t>
    </rPh>
    <phoneticPr fontId="6"/>
  </si>
  <si>
    <t>肉は嫌い、魚が好き</t>
    <rPh sb="0" eb="1">
      <t>ニク</t>
    </rPh>
    <rPh sb="2" eb="3">
      <t>キラ</t>
    </rPh>
    <rPh sb="5" eb="6">
      <t>サカナ</t>
    </rPh>
    <rPh sb="7" eb="8">
      <t>ス</t>
    </rPh>
    <phoneticPr fontId="6"/>
  </si>
  <si>
    <t>頸部リンパ節結核（手術）、関節リウマチ</t>
    <rPh sb="0" eb="2">
      <t>ケイブ</t>
    </rPh>
    <rPh sb="5" eb="6">
      <t>セツ</t>
    </rPh>
    <rPh sb="6" eb="8">
      <t>ケッカク</t>
    </rPh>
    <rPh sb="9" eb="11">
      <t>シュジュツ</t>
    </rPh>
    <rPh sb="13" eb="15">
      <t>カンセツ</t>
    </rPh>
    <phoneticPr fontId="6"/>
  </si>
  <si>
    <t>434-8511</t>
  </si>
  <si>
    <t>静岡県浜松市於呂4201-2</t>
    <rPh sb="0" eb="3">
      <t>シズオカケン</t>
    </rPh>
    <rPh sb="3" eb="6">
      <t>ハママツシ</t>
    </rPh>
    <rPh sb="6" eb="8">
      <t>オロ</t>
    </rPh>
    <phoneticPr fontId="6"/>
  </si>
  <si>
    <t>国立病院機構　天竜病院</t>
    <rPh sb="0" eb="2">
      <t>コクリツ</t>
    </rPh>
    <rPh sb="2" eb="4">
      <t>ビョウイン</t>
    </rPh>
    <rPh sb="4" eb="6">
      <t>キコウ</t>
    </rPh>
    <rPh sb="7" eb="9">
      <t>テンリュウ</t>
    </rPh>
    <rPh sb="9" eb="11">
      <t>ビョウイン</t>
    </rPh>
    <phoneticPr fontId="6"/>
  </si>
  <si>
    <t>鎌田　皇</t>
    <rPh sb="0" eb="2">
      <t>カマタ</t>
    </rPh>
    <rPh sb="3" eb="4">
      <t>スベラギ</t>
    </rPh>
    <phoneticPr fontId="6"/>
  </si>
  <si>
    <t>右大腿部骨髄炎（手術）</t>
    <rPh sb="0" eb="1">
      <t>ミギ</t>
    </rPh>
    <rPh sb="1" eb="4">
      <t>ダイタイブ</t>
    </rPh>
    <rPh sb="4" eb="7">
      <t>コツズイエン</t>
    </rPh>
    <rPh sb="8" eb="10">
      <t>シュジュツ</t>
    </rPh>
    <phoneticPr fontId="6"/>
  </si>
  <si>
    <t>秦野市三屋131</t>
    <rPh sb="0" eb="5">
      <t>ハダノシサンヤ</t>
    </rPh>
    <phoneticPr fontId="6"/>
  </si>
  <si>
    <t>秦野病院</t>
    <rPh sb="0" eb="2">
      <t>ハダノ</t>
    </rPh>
    <rPh sb="2" eb="4">
      <t>ビョウイン</t>
    </rPh>
    <phoneticPr fontId="6"/>
  </si>
  <si>
    <t>YT</t>
    <phoneticPr fontId="6"/>
  </si>
  <si>
    <t>農業（みかん）</t>
    <rPh sb="0" eb="2">
      <t>ノウギョウ</t>
    </rPh>
    <phoneticPr fontId="6"/>
  </si>
  <si>
    <t>644-8655</t>
  </si>
  <si>
    <t>御坊市薗116-2</t>
    <rPh sb="0" eb="3">
      <t>ゴボウシ</t>
    </rPh>
    <rPh sb="3" eb="4">
      <t>ソノ</t>
    </rPh>
    <phoneticPr fontId="6"/>
  </si>
  <si>
    <t>国保　日高総合病院</t>
    <rPh sb="0" eb="2">
      <t>コクホ</t>
    </rPh>
    <rPh sb="3" eb="5">
      <t>ヒダカ</t>
    </rPh>
    <rPh sb="5" eb="7">
      <t>ソウゴウ</t>
    </rPh>
    <rPh sb="7" eb="9">
      <t>ビョウイン</t>
    </rPh>
    <phoneticPr fontId="6"/>
  </si>
  <si>
    <t>178-0063</t>
  </si>
  <si>
    <t>練馬区東大泉6-3-3</t>
    <rPh sb="0" eb="3">
      <t>ネリマク</t>
    </rPh>
    <rPh sb="3" eb="4">
      <t>ヒガシ</t>
    </rPh>
    <rPh sb="4" eb="6">
      <t>オオイズミ</t>
    </rPh>
    <phoneticPr fontId="6"/>
  </si>
  <si>
    <t>大泉生協病院</t>
    <rPh sb="0" eb="2">
      <t>オオイズミ</t>
    </rPh>
    <rPh sb="2" eb="4">
      <t>セイキョウ</t>
    </rPh>
    <rPh sb="4" eb="6">
      <t>ビョウイン</t>
    </rPh>
    <phoneticPr fontId="6"/>
  </si>
  <si>
    <t>王　徳権</t>
    <rPh sb="0" eb="1">
      <t>オウ</t>
    </rPh>
    <rPh sb="2" eb="3">
      <t>トク</t>
    </rPh>
    <rPh sb="3" eb="4">
      <t>ケン</t>
    </rPh>
    <phoneticPr fontId="6"/>
  </si>
  <si>
    <t>HK</t>
    <phoneticPr fontId="6"/>
  </si>
  <si>
    <t>左官（壁塗り）、裁縫</t>
    <rPh sb="0" eb="2">
      <t>サカン</t>
    </rPh>
    <rPh sb="3" eb="4">
      <t>カベ</t>
    </rPh>
    <rPh sb="4" eb="5">
      <t>ヌ</t>
    </rPh>
    <rPh sb="8" eb="10">
      <t>サイホウ</t>
    </rPh>
    <phoneticPr fontId="6"/>
  </si>
  <si>
    <t>漬け物、納豆、酢が好物</t>
    <rPh sb="0" eb="1">
      <t>ツ</t>
    </rPh>
    <rPh sb="2" eb="3">
      <t>モノ</t>
    </rPh>
    <rPh sb="4" eb="6">
      <t>ナットウ</t>
    </rPh>
    <rPh sb="7" eb="8">
      <t>ス</t>
    </rPh>
    <rPh sb="9" eb="11">
      <t>コウブツ</t>
    </rPh>
    <phoneticPr fontId="6"/>
  </si>
  <si>
    <t>頭部挫傷（手術）、肺結核</t>
    <rPh sb="0" eb="2">
      <t>トウブ</t>
    </rPh>
    <rPh sb="2" eb="4">
      <t>ザショウ</t>
    </rPh>
    <rPh sb="5" eb="7">
      <t>シュジュツ</t>
    </rPh>
    <rPh sb="9" eb="12">
      <t>ハイケッカク</t>
    </rPh>
    <phoneticPr fontId="6"/>
  </si>
  <si>
    <t>健忘、被害妄想</t>
    <rPh sb="0" eb="2">
      <t>ケンボウ</t>
    </rPh>
    <rPh sb="3" eb="7">
      <t>ヒガイモウソウ</t>
    </rPh>
    <phoneticPr fontId="6"/>
  </si>
  <si>
    <t>国立病院機構　下総精神医療センター</t>
    <rPh sb="0" eb="2">
      <t>コクリツ</t>
    </rPh>
    <rPh sb="2" eb="4">
      <t>ビョウイン</t>
    </rPh>
    <rPh sb="4" eb="6">
      <t>キコウ</t>
    </rPh>
    <rPh sb="7" eb="9">
      <t>シモフサ</t>
    </rPh>
    <rPh sb="9" eb="11">
      <t>セイシン</t>
    </rPh>
    <rPh sb="11" eb="13">
      <t>イリョウ</t>
    </rPh>
    <phoneticPr fontId="6"/>
  </si>
  <si>
    <t>織田　辰郎</t>
    <rPh sb="0" eb="2">
      <t>オダ</t>
    </rPh>
    <rPh sb="3" eb="5">
      <t>タツロウ</t>
    </rPh>
    <phoneticPr fontId="6"/>
  </si>
  <si>
    <t>脳挫傷</t>
    <rPh sb="0" eb="3">
      <t>ノウザショウ</t>
    </rPh>
    <phoneticPr fontId="6"/>
  </si>
  <si>
    <t>失見当識</t>
    <rPh sb="0" eb="1">
      <t>シツ</t>
    </rPh>
    <rPh sb="1" eb="4">
      <t>ケントウシキ</t>
    </rPh>
    <phoneticPr fontId="6"/>
  </si>
  <si>
    <t>中学校校長</t>
    <rPh sb="0" eb="3">
      <t>チュウガッコウ</t>
    </rPh>
    <rPh sb="3" eb="5">
      <t>コウチョウ</t>
    </rPh>
    <phoneticPr fontId="6"/>
  </si>
  <si>
    <t>聴神経腫瘍全摘出術</t>
    <rPh sb="0" eb="1">
      <t>チョウ</t>
    </rPh>
    <rPh sb="1" eb="3">
      <t>シンケイ</t>
    </rPh>
    <rPh sb="3" eb="5">
      <t>シュヨウ</t>
    </rPh>
    <rPh sb="5" eb="6">
      <t>ゼン</t>
    </rPh>
    <rPh sb="6" eb="8">
      <t>テキシュツ</t>
    </rPh>
    <rPh sb="8" eb="9">
      <t>ジュツ</t>
    </rPh>
    <phoneticPr fontId="6"/>
  </si>
  <si>
    <t>めまい</t>
    <phoneticPr fontId="6"/>
  </si>
  <si>
    <t>113-8655</t>
  </si>
  <si>
    <t>松本　ルミネ</t>
    <rPh sb="0" eb="2">
      <t>マツモト</t>
    </rPh>
    <phoneticPr fontId="6"/>
  </si>
  <si>
    <t>頻脈性不整脈</t>
    <rPh sb="0" eb="2">
      <t>ヒンミャク</t>
    </rPh>
    <rPh sb="2" eb="3">
      <t>セイ</t>
    </rPh>
    <rPh sb="3" eb="6">
      <t>フセイミャク</t>
    </rPh>
    <phoneticPr fontId="6"/>
  </si>
  <si>
    <t>和歌山県立医科大学附属病院</t>
    <rPh sb="0" eb="3">
      <t>ワカヤマ</t>
    </rPh>
    <rPh sb="3" eb="5">
      <t>ケンリツ</t>
    </rPh>
    <rPh sb="5" eb="9">
      <t>イカダイガク</t>
    </rPh>
    <rPh sb="9" eb="11">
      <t>フゾク</t>
    </rPh>
    <rPh sb="11" eb="13">
      <t>ビョウイン</t>
    </rPh>
    <phoneticPr fontId="6"/>
  </si>
  <si>
    <t>河野　正充</t>
    <rPh sb="0" eb="2">
      <t>カワノ</t>
    </rPh>
    <rPh sb="3" eb="4">
      <t>マサ</t>
    </rPh>
    <rPh sb="4" eb="5">
      <t>ジュウ</t>
    </rPh>
    <phoneticPr fontId="6"/>
  </si>
  <si>
    <t>紡績工場に勤務</t>
    <rPh sb="0" eb="2">
      <t>ボウセキ</t>
    </rPh>
    <rPh sb="2" eb="4">
      <t>コウジョウ</t>
    </rPh>
    <rPh sb="5" eb="7">
      <t>キンム</t>
    </rPh>
    <phoneticPr fontId="6"/>
  </si>
  <si>
    <t>子宮脱（手術）、胆石症、膝関節症</t>
    <rPh sb="0" eb="2">
      <t>シキュウ</t>
    </rPh>
    <rPh sb="2" eb="3">
      <t>ダツ</t>
    </rPh>
    <rPh sb="4" eb="6">
      <t>シュジュツ</t>
    </rPh>
    <rPh sb="8" eb="11">
      <t>タンセキショウ</t>
    </rPh>
    <rPh sb="12" eb="15">
      <t>シツカンセツ</t>
    </rPh>
    <rPh sb="15" eb="16">
      <t>ショウ</t>
    </rPh>
    <phoneticPr fontId="6"/>
  </si>
  <si>
    <t>記銘力低下、失見当識</t>
    <rPh sb="0" eb="3">
      <t>キメイリョク</t>
    </rPh>
    <rPh sb="3" eb="5">
      <t>テイカ</t>
    </rPh>
    <rPh sb="6" eb="7">
      <t>シツ</t>
    </rPh>
    <rPh sb="7" eb="10">
      <t>ケントウシキ</t>
    </rPh>
    <phoneticPr fontId="6"/>
  </si>
  <si>
    <t>215-0021</t>
  </si>
  <si>
    <t>神奈川県川崎市麻生区上麻生6-28-20</t>
    <rPh sb="0" eb="4">
      <t>カナガワケン</t>
    </rPh>
    <rPh sb="4" eb="7">
      <t>カワサキシ</t>
    </rPh>
    <rPh sb="7" eb="9">
      <t>アソウ</t>
    </rPh>
    <rPh sb="9" eb="10">
      <t>ク</t>
    </rPh>
    <rPh sb="10" eb="11">
      <t>ウエ</t>
    </rPh>
    <rPh sb="11" eb="13">
      <t>アソウ</t>
    </rPh>
    <phoneticPr fontId="6"/>
  </si>
  <si>
    <t>柿沼記念病院</t>
    <rPh sb="0" eb="2">
      <t>カキヌマ</t>
    </rPh>
    <rPh sb="2" eb="4">
      <t>キネン</t>
    </rPh>
    <rPh sb="4" eb="6">
      <t>ビョウイン</t>
    </rPh>
    <phoneticPr fontId="6"/>
  </si>
  <si>
    <t>本間　裕子</t>
    <rPh sb="0" eb="2">
      <t>ホンマ</t>
    </rPh>
    <rPh sb="3" eb="5">
      <t>ユウコ</t>
    </rPh>
    <phoneticPr fontId="6"/>
  </si>
  <si>
    <t>お造り、ワサビが好き</t>
    <rPh sb="1" eb="2">
      <t>ツク</t>
    </rPh>
    <rPh sb="8" eb="9">
      <t>ス</t>
    </rPh>
    <phoneticPr fontId="6"/>
  </si>
  <si>
    <t>子宮筋腫、肺結核（手術）</t>
    <rPh sb="0" eb="2">
      <t>シキュウ</t>
    </rPh>
    <rPh sb="2" eb="4">
      <t>キンシュ</t>
    </rPh>
    <rPh sb="5" eb="8">
      <t>ハイケッカク</t>
    </rPh>
    <rPh sb="9" eb="11">
      <t>シュジュツ</t>
    </rPh>
    <phoneticPr fontId="6"/>
  </si>
  <si>
    <t>560-0055</t>
  </si>
  <si>
    <t>中野　美佐</t>
    <rPh sb="0" eb="2">
      <t>ナカノ</t>
    </rPh>
    <rPh sb="3" eb="5">
      <t>ミサ</t>
    </rPh>
    <phoneticPr fontId="6"/>
  </si>
  <si>
    <t>HA</t>
    <phoneticPr fontId="6"/>
  </si>
  <si>
    <t>設備工、新聞配達</t>
    <rPh sb="0" eb="2">
      <t>セツビ</t>
    </rPh>
    <rPh sb="2" eb="3">
      <t>コウ</t>
    </rPh>
    <rPh sb="4" eb="6">
      <t>シンブン</t>
    </rPh>
    <rPh sb="6" eb="8">
      <t>ハイタツ</t>
    </rPh>
    <phoneticPr fontId="6"/>
  </si>
  <si>
    <t>頭部打撲（手術）</t>
    <rPh sb="0" eb="2">
      <t>トウブ</t>
    </rPh>
    <rPh sb="2" eb="4">
      <t>ダボク</t>
    </rPh>
    <rPh sb="5" eb="7">
      <t>シュジュツ</t>
    </rPh>
    <phoneticPr fontId="6"/>
  </si>
  <si>
    <t>歩行時のふらつき（運動失調）</t>
    <rPh sb="0" eb="3">
      <t>ホコウジ</t>
    </rPh>
    <rPh sb="9" eb="11">
      <t>ウンドウ</t>
    </rPh>
    <rPh sb="11" eb="13">
      <t>シッチョウ</t>
    </rPh>
    <phoneticPr fontId="6"/>
  </si>
  <si>
    <t>311-3193</t>
  </si>
  <si>
    <t>茨城県東茨城郡茨城町桜の郷280</t>
    <rPh sb="0" eb="3">
      <t>イバラギケン</t>
    </rPh>
    <rPh sb="3" eb="4">
      <t>ヒガシ</t>
    </rPh>
    <rPh sb="4" eb="6">
      <t>イバラギ</t>
    </rPh>
    <rPh sb="6" eb="7">
      <t>グン</t>
    </rPh>
    <rPh sb="7" eb="10">
      <t>イバラキマチ</t>
    </rPh>
    <rPh sb="10" eb="11">
      <t>サクラ</t>
    </rPh>
    <rPh sb="12" eb="13">
      <t>サト</t>
    </rPh>
    <phoneticPr fontId="6"/>
  </si>
  <si>
    <t>国立病院機構　水戸医療センター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</si>
  <si>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吉沢　和朗</t>
    <rPh sb="0" eb="2">
      <t>ヨシザワ</t>
    </rPh>
    <rPh sb="3" eb="5">
      <t>カズロウ</t>
    </rPh>
    <phoneticPr fontId="6"/>
  </si>
  <si>
    <t>養豚業で豚</t>
    <rPh sb="0" eb="3">
      <t>ヨウトンギョウ</t>
    </rPh>
    <rPh sb="4" eb="5">
      <t>ブタ</t>
    </rPh>
    <phoneticPr fontId="6"/>
  </si>
  <si>
    <t>大腸ポリープ</t>
    <rPh sb="0" eb="2">
      <t>ダイチョウ</t>
    </rPh>
    <phoneticPr fontId="6"/>
  </si>
  <si>
    <t>Val/Met</t>
    <phoneticPr fontId="6"/>
  </si>
  <si>
    <t>1-2</t>
    <phoneticPr fontId="6"/>
  </si>
  <si>
    <t>758-0063</t>
  </si>
  <si>
    <t>萩市大字山田字東沖田4147-1</t>
    <rPh sb="0" eb="2">
      <t>ハギシ</t>
    </rPh>
    <rPh sb="2" eb="4">
      <t>オオアザ</t>
    </rPh>
    <rPh sb="4" eb="6">
      <t>ヤマダ</t>
    </rPh>
    <rPh sb="6" eb="7">
      <t>アザ</t>
    </rPh>
    <rPh sb="7" eb="8">
      <t>ヒガシ</t>
    </rPh>
    <rPh sb="8" eb="10">
      <t>オキタ</t>
    </rPh>
    <phoneticPr fontId="6"/>
  </si>
  <si>
    <t>萩慈生病院</t>
    <rPh sb="0" eb="1">
      <t>ハギ</t>
    </rPh>
    <rPh sb="1" eb="2">
      <t>ジ</t>
    </rPh>
    <rPh sb="2" eb="3">
      <t>セイ</t>
    </rPh>
    <rPh sb="3" eb="5">
      <t>ビョウイン</t>
    </rPh>
    <phoneticPr fontId="6"/>
  </si>
  <si>
    <t>多田　穣治</t>
    <rPh sb="0" eb="2">
      <t>タダ</t>
    </rPh>
    <rPh sb="3" eb="5">
      <t>ジョウジ</t>
    </rPh>
    <phoneticPr fontId="6"/>
  </si>
  <si>
    <t>イギリスに1970～80、1～2週間、頻回に(旅行)、EU諸国多数</t>
    <rPh sb="16" eb="18">
      <t>シュウカン</t>
    </rPh>
    <rPh sb="19" eb="21">
      <t>ヒンカイ</t>
    </rPh>
    <rPh sb="23" eb="25">
      <t>リョコウ</t>
    </rPh>
    <rPh sb="29" eb="31">
      <t>ショコク</t>
    </rPh>
    <rPh sb="31" eb="33">
      <t>タスウ</t>
    </rPh>
    <phoneticPr fontId="6"/>
  </si>
  <si>
    <t>腎結核による腎摘出術、リウマチ</t>
    <rPh sb="0" eb="3">
      <t>ジンケッカク</t>
    </rPh>
    <rPh sb="6" eb="7">
      <t>ジン</t>
    </rPh>
    <rPh sb="7" eb="9">
      <t>テキシュツ</t>
    </rPh>
    <rPh sb="9" eb="10">
      <t>ジュツ</t>
    </rPh>
    <phoneticPr fontId="6"/>
  </si>
  <si>
    <t>153-0051</t>
  </si>
  <si>
    <t>東京都目黒区上目黒5-33-12</t>
  </si>
  <si>
    <t>三宿病院</t>
    <rPh sb="0" eb="2">
      <t>ミシュク</t>
    </rPh>
    <rPh sb="2" eb="4">
      <t>ビョウイン</t>
    </rPh>
    <phoneticPr fontId="6"/>
  </si>
  <si>
    <t>MS</t>
    <phoneticPr fontId="6"/>
  </si>
  <si>
    <t>渡英は1970年</t>
    <rPh sb="0" eb="2">
      <t>トエイ</t>
    </rPh>
    <rPh sb="7" eb="8">
      <t>ネン</t>
    </rPh>
    <phoneticPr fontId="6"/>
  </si>
  <si>
    <t>心筋梗塞（手術）</t>
    <rPh sb="0" eb="2">
      <t>シンキン</t>
    </rPh>
    <rPh sb="2" eb="4">
      <t>コウソク</t>
    </rPh>
    <rPh sb="5" eb="7">
      <t>シュジュツ</t>
    </rPh>
    <phoneticPr fontId="6"/>
  </si>
  <si>
    <t>ふらつき、視覚障害</t>
    <rPh sb="5" eb="7">
      <t>シカク</t>
    </rPh>
    <rPh sb="7" eb="9">
      <t>ショウガイ</t>
    </rPh>
    <phoneticPr fontId="6"/>
  </si>
  <si>
    <t>特になし、日本酒3合/日</t>
    <rPh sb="0" eb="1">
      <t>トク</t>
    </rPh>
    <rPh sb="5" eb="8">
      <t>ニホンシュ</t>
    </rPh>
    <rPh sb="9" eb="10">
      <t>ゴウ</t>
    </rPh>
    <rPh sb="11" eb="12">
      <t>ニチ</t>
    </rPh>
    <phoneticPr fontId="6"/>
  </si>
  <si>
    <t>無動、ボーッとすることが多くなった</t>
    <rPh sb="0" eb="1">
      <t>ム</t>
    </rPh>
    <rPh sb="1" eb="2">
      <t>ドウ</t>
    </rPh>
    <rPh sb="12" eb="13">
      <t>オオ</t>
    </rPh>
    <phoneticPr fontId="6"/>
  </si>
  <si>
    <t>福島県郡山市熱海町熱海5-240</t>
    <rPh sb="0" eb="3">
      <t>フクシマケン</t>
    </rPh>
    <rPh sb="3" eb="6">
      <t>コオリヤマシ</t>
    </rPh>
    <rPh sb="6" eb="9">
      <t>アタミマチ</t>
    </rPh>
    <rPh sb="9" eb="11">
      <t>アタミ</t>
    </rPh>
    <phoneticPr fontId="6"/>
  </si>
  <si>
    <t>森松　暁史</t>
    <rPh sb="0" eb="1">
      <t>モリ</t>
    </rPh>
    <rPh sb="1" eb="2">
      <t>マツ</t>
    </rPh>
    <rPh sb="3" eb="4">
      <t>ギョウ</t>
    </rPh>
    <rPh sb="4" eb="5">
      <t>フミ</t>
    </rPh>
    <phoneticPr fontId="6"/>
  </si>
  <si>
    <t>MA</t>
    <phoneticPr fontId="6"/>
  </si>
  <si>
    <t>大動脈弁狭窄症。脊髄小脳変性症</t>
    <rPh sb="0" eb="4">
      <t>ダイドウミャクベン</t>
    </rPh>
    <rPh sb="4" eb="7">
      <t>キョウサクショウ</t>
    </rPh>
    <rPh sb="8" eb="10">
      <t>セキズイ</t>
    </rPh>
    <rPh sb="10" eb="12">
      <t>ショウノウ</t>
    </rPh>
    <rPh sb="12" eb="15">
      <t>ヘンセイショウ</t>
    </rPh>
    <phoneticPr fontId="6"/>
  </si>
  <si>
    <t>180 Val/Ilu</t>
    <phoneticPr fontId="6"/>
  </si>
  <si>
    <t>川崎市宮前区菅生2-16-1</t>
    <rPh sb="0" eb="3">
      <t>カワサキシ</t>
    </rPh>
    <rPh sb="3" eb="6">
      <t>ミヤマエク</t>
    </rPh>
    <rPh sb="6" eb="8">
      <t>スガオ</t>
    </rPh>
    <phoneticPr fontId="6"/>
  </si>
  <si>
    <t>聖マリアンナ医科大学附属病院</t>
    <rPh sb="0" eb="1">
      <t>セイ</t>
    </rPh>
    <rPh sb="6" eb="10">
      <t>イカダイガク</t>
    </rPh>
    <rPh sb="10" eb="12">
      <t>フゾク</t>
    </rPh>
    <rPh sb="12" eb="14">
      <t>ビョウイン</t>
    </rPh>
    <phoneticPr fontId="6"/>
  </si>
  <si>
    <t>塩原　紀久子</t>
    <rPh sb="0" eb="2">
      <t>シオバラ</t>
    </rPh>
    <rPh sb="3" eb="6">
      <t>キクコ</t>
    </rPh>
    <phoneticPr fontId="6"/>
  </si>
  <si>
    <t>MR</t>
    <phoneticPr fontId="6"/>
  </si>
  <si>
    <t>会社員（配水管加工）</t>
    <rPh sb="0" eb="3">
      <t>カイシャイン</t>
    </rPh>
    <rPh sb="4" eb="7">
      <t>ハイスイカン</t>
    </rPh>
    <rPh sb="7" eb="9">
      <t>カコウ</t>
    </rPh>
    <phoneticPr fontId="6"/>
  </si>
  <si>
    <t>左上肢ジストニア</t>
    <rPh sb="0" eb="1">
      <t>ヒダリ</t>
    </rPh>
    <rPh sb="1" eb="3">
      <t>ジョウシ</t>
    </rPh>
    <phoneticPr fontId="6"/>
  </si>
  <si>
    <t>200 Glu/Lys</t>
    <phoneticPr fontId="6"/>
  </si>
  <si>
    <t>静岡県富士市高島町50</t>
    <rPh sb="0" eb="3">
      <t>シズオカケン</t>
    </rPh>
    <rPh sb="3" eb="6">
      <t>フジシ</t>
    </rPh>
    <rPh sb="6" eb="9">
      <t>タカシママチ</t>
    </rPh>
    <phoneticPr fontId="6"/>
  </si>
  <si>
    <t>川口　祥子</t>
    <rPh sb="0" eb="2">
      <t>カワグチ</t>
    </rPh>
    <rPh sb="3" eb="5">
      <t>ショウコ</t>
    </rPh>
    <phoneticPr fontId="6"/>
  </si>
  <si>
    <t>NY</t>
    <phoneticPr fontId="6"/>
  </si>
  <si>
    <t>救急隊員</t>
    <rPh sb="0" eb="2">
      <t>キュウキュウ</t>
    </rPh>
    <rPh sb="2" eb="4">
      <t>タイイン</t>
    </rPh>
    <phoneticPr fontId="6"/>
  </si>
  <si>
    <t>073-0196</t>
  </si>
  <si>
    <t>砂川市西４条北２丁目1-1</t>
    <rPh sb="0" eb="2">
      <t>スナカワ</t>
    </rPh>
    <rPh sb="2" eb="3">
      <t>シ</t>
    </rPh>
    <rPh sb="3" eb="4">
      <t>ニシ</t>
    </rPh>
    <rPh sb="5" eb="6">
      <t>ジョウ</t>
    </rPh>
    <rPh sb="6" eb="7">
      <t>キタ</t>
    </rPh>
    <rPh sb="8" eb="10">
      <t>チョウメ</t>
    </rPh>
    <phoneticPr fontId="6"/>
  </si>
  <si>
    <t>砂川市立病院</t>
    <rPh sb="0" eb="4">
      <t>スナガワシリツ</t>
    </rPh>
    <rPh sb="4" eb="6">
      <t>ビョウイン</t>
    </rPh>
    <phoneticPr fontId="6"/>
  </si>
  <si>
    <t>090-8666</t>
  </si>
  <si>
    <t>北見市北６条東２丁目１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phoneticPr fontId="6"/>
  </si>
  <si>
    <t>北見赤十字病院</t>
    <rPh sb="0" eb="2">
      <t>キタミ</t>
    </rPh>
    <rPh sb="2" eb="5">
      <t>セキジュウジ</t>
    </rPh>
    <rPh sb="5" eb="7">
      <t>ビョウイン</t>
    </rPh>
    <phoneticPr fontId="6"/>
  </si>
  <si>
    <t>精神神経科</t>
    <rPh sb="0" eb="2">
      <t>セイシン</t>
    </rPh>
    <rPh sb="2" eb="4">
      <t>シンケイ</t>
    </rPh>
    <rPh sb="4" eb="5">
      <t>カ</t>
    </rPh>
    <phoneticPr fontId="6"/>
  </si>
  <si>
    <t>嶋田　進一郎</t>
    <rPh sb="0" eb="1">
      <t>シマ</t>
    </rPh>
    <rPh sb="1" eb="2">
      <t>ダ</t>
    </rPh>
    <rPh sb="3" eb="6">
      <t>シンイチロウ</t>
    </rPh>
    <phoneticPr fontId="6"/>
  </si>
  <si>
    <t>胆石（手術）、緑内障（手術）</t>
    <rPh sb="0" eb="2">
      <t>タンセキ</t>
    </rPh>
    <rPh sb="3" eb="5">
      <t>シュジュツ</t>
    </rPh>
    <rPh sb="7" eb="10">
      <t>リョクナイショウ</t>
    </rPh>
    <rPh sb="11" eb="13">
      <t>シュジュツ</t>
    </rPh>
    <phoneticPr fontId="6"/>
  </si>
  <si>
    <t>右手の不随意運動、ふらつき</t>
    <rPh sb="0" eb="2">
      <t>ミギテ</t>
    </rPh>
    <rPh sb="3" eb="5">
      <t>フズイ</t>
    </rPh>
    <rPh sb="5" eb="6">
      <t>イ</t>
    </rPh>
    <rPh sb="6" eb="8">
      <t>ウンドウ</t>
    </rPh>
    <phoneticPr fontId="6"/>
  </si>
  <si>
    <t>+</t>
    <phoneticPr fontId="6"/>
  </si>
  <si>
    <t>879-5593</t>
  </si>
  <si>
    <t>大分県由布市狭間町医大ヶ丘1-1</t>
    <rPh sb="0" eb="3">
      <t>オオイタケン</t>
    </rPh>
    <rPh sb="3" eb="4">
      <t>ユウ</t>
    </rPh>
    <rPh sb="4" eb="5">
      <t>フ</t>
    </rPh>
    <rPh sb="5" eb="6">
      <t>シ</t>
    </rPh>
    <rPh sb="6" eb="9">
      <t>ハザママチ</t>
    </rPh>
    <rPh sb="9" eb="13">
      <t>イダイガオカ</t>
    </rPh>
    <phoneticPr fontId="6"/>
  </si>
  <si>
    <t>大分大学</t>
    <rPh sb="0" eb="2">
      <t>オオイタ</t>
    </rPh>
    <rPh sb="2" eb="4">
      <t>ダイガク</t>
    </rPh>
    <phoneticPr fontId="6"/>
  </si>
  <si>
    <t>荒川　竜樹</t>
    <rPh sb="0" eb="2">
      <t>アラカワ</t>
    </rPh>
    <rPh sb="3" eb="5">
      <t>タツキ</t>
    </rPh>
    <phoneticPr fontId="6"/>
  </si>
  <si>
    <t>MT</t>
    <phoneticPr fontId="6"/>
  </si>
  <si>
    <t>大腸癌（手術）</t>
    <rPh sb="0" eb="2">
      <t>ダイチョウ</t>
    </rPh>
    <rPh sb="2" eb="3">
      <t>ガン</t>
    </rPh>
    <rPh sb="4" eb="6">
      <t>シュジュツ</t>
    </rPh>
    <phoneticPr fontId="6"/>
  </si>
  <si>
    <t>ND</t>
    <phoneticPr fontId="6"/>
  </si>
  <si>
    <t>874-8585</t>
  </si>
  <si>
    <t>別府市大字鶴見４３３３</t>
    <rPh sb="0" eb="3">
      <t>ベップシ</t>
    </rPh>
    <rPh sb="3" eb="5">
      <t>オオアザ</t>
    </rPh>
    <rPh sb="5" eb="7">
      <t>ツルミ</t>
    </rPh>
    <phoneticPr fontId="6"/>
  </si>
  <si>
    <t>大分県厚生連鶴見病院</t>
    <rPh sb="0" eb="3">
      <t>オオイタケン</t>
    </rPh>
    <rPh sb="3" eb="5">
      <t>コウセイ</t>
    </rPh>
    <rPh sb="5" eb="6">
      <t>レン</t>
    </rPh>
    <rPh sb="6" eb="8">
      <t>ツルミ</t>
    </rPh>
    <rPh sb="8" eb="10">
      <t>ビョウイン</t>
    </rPh>
    <phoneticPr fontId="6"/>
  </si>
  <si>
    <t>吉福　健二</t>
    <rPh sb="0" eb="2">
      <t>ヨシフク</t>
    </rPh>
    <rPh sb="3" eb="5">
      <t>ケンジ</t>
    </rPh>
    <phoneticPr fontId="6"/>
  </si>
  <si>
    <t>ブラジル</t>
    <phoneticPr fontId="6"/>
  </si>
  <si>
    <t>潰瘍性大腸炎</t>
    <rPh sb="0" eb="3">
      <t>カイヨウセイ</t>
    </rPh>
    <rPh sb="3" eb="6">
      <t>ダイチョウエン</t>
    </rPh>
    <phoneticPr fontId="6"/>
  </si>
  <si>
    <t>左上肢のしびれ脱力</t>
    <rPh sb="0" eb="1">
      <t>ヒダリ</t>
    </rPh>
    <rPh sb="1" eb="3">
      <t>ジョウシ</t>
    </rPh>
    <rPh sb="7" eb="9">
      <t>ダツリョク</t>
    </rPh>
    <phoneticPr fontId="6"/>
  </si>
  <si>
    <t>M232R</t>
    <phoneticPr fontId="6"/>
  </si>
  <si>
    <t>日系２世　両親は広島出身</t>
    <rPh sb="0" eb="2">
      <t>ニッケイ</t>
    </rPh>
    <rPh sb="3" eb="4">
      <t>セイ</t>
    </rPh>
    <rPh sb="5" eb="7">
      <t>リョウシン</t>
    </rPh>
    <rPh sb="8" eb="10">
      <t>ヒロシマ</t>
    </rPh>
    <rPh sb="10" eb="12">
      <t>シュッシン</t>
    </rPh>
    <phoneticPr fontId="6"/>
  </si>
  <si>
    <t>浜松市浜北区於呂4201-2</t>
    <rPh sb="0" eb="3">
      <t>ハママツシ</t>
    </rPh>
    <rPh sb="3" eb="4">
      <t>ハマ</t>
    </rPh>
    <rPh sb="4" eb="6">
      <t>キタク</t>
    </rPh>
    <rPh sb="6" eb="8">
      <t>オロ</t>
    </rPh>
    <phoneticPr fontId="6"/>
  </si>
  <si>
    <t>国立療養所　天竜病院</t>
    <rPh sb="0" eb="2">
      <t>コクリツ</t>
    </rPh>
    <rPh sb="2" eb="5">
      <t>リョウヨウジョ</t>
    </rPh>
    <rPh sb="6" eb="8">
      <t>テンリュウ</t>
    </rPh>
    <rPh sb="8" eb="10">
      <t>ビョウイン</t>
    </rPh>
    <phoneticPr fontId="6"/>
  </si>
  <si>
    <t>380-8582</t>
  </si>
  <si>
    <t>長野市若里5-22-1</t>
    <rPh sb="0" eb="3">
      <t>ナガノシ</t>
    </rPh>
    <rPh sb="3" eb="5">
      <t>ワカサト</t>
    </rPh>
    <phoneticPr fontId="6"/>
  </si>
  <si>
    <t>佐藤　俊一</t>
    <rPh sb="0" eb="2">
      <t>サトウ</t>
    </rPh>
    <rPh sb="3" eb="5">
      <t>シュンイチ</t>
    </rPh>
    <phoneticPr fontId="6"/>
  </si>
  <si>
    <t>MY</t>
    <phoneticPr fontId="6"/>
  </si>
  <si>
    <t>銀行員。結婚後は専業主婦</t>
    <rPh sb="0" eb="3">
      <t>ギンコウイン</t>
    </rPh>
    <rPh sb="4" eb="7">
      <t>ケッコンゴ</t>
    </rPh>
    <rPh sb="8" eb="10">
      <t>センギョウ</t>
    </rPh>
    <rPh sb="10" eb="12">
      <t>シュフ</t>
    </rPh>
    <phoneticPr fontId="6"/>
  </si>
  <si>
    <t>ねぎとろ</t>
    <phoneticPr fontId="6"/>
  </si>
  <si>
    <t>421-0193</t>
  </si>
  <si>
    <t>静岡市駿河区下川原南11-1</t>
    <rPh sb="0" eb="3">
      <t>シズオカシ</t>
    </rPh>
    <rPh sb="3" eb="6">
      <t>スルガク</t>
    </rPh>
    <rPh sb="6" eb="7">
      <t>シモ</t>
    </rPh>
    <rPh sb="7" eb="9">
      <t>カワハラ</t>
    </rPh>
    <rPh sb="9" eb="10">
      <t>ミナミ</t>
    </rPh>
    <phoneticPr fontId="6"/>
  </si>
  <si>
    <t>静岡徳洲会病院</t>
    <rPh sb="0" eb="2">
      <t>シズオカ</t>
    </rPh>
    <rPh sb="2" eb="4">
      <t>トクシュウ</t>
    </rPh>
    <rPh sb="4" eb="5">
      <t>カイ</t>
    </rPh>
    <rPh sb="5" eb="7">
      <t>ビョウイン</t>
    </rPh>
    <phoneticPr fontId="6"/>
  </si>
  <si>
    <t>2008/7/</t>
    <phoneticPr fontId="6"/>
  </si>
  <si>
    <t>長崎県長崎市坂本1-7-1</t>
    <rPh sb="0" eb="3">
      <t>ナガサキケン</t>
    </rPh>
    <rPh sb="3" eb="6">
      <t>ナガサキシ</t>
    </rPh>
    <rPh sb="6" eb="8">
      <t>サカモト</t>
    </rPh>
    <phoneticPr fontId="6"/>
  </si>
  <si>
    <t>長崎大学附属病院</t>
    <rPh sb="0" eb="2">
      <t>ナガサキ</t>
    </rPh>
    <rPh sb="2" eb="4">
      <t>ダイガク</t>
    </rPh>
    <rPh sb="4" eb="6">
      <t>フゾク</t>
    </rPh>
    <rPh sb="6" eb="8">
      <t>ビョウイン</t>
    </rPh>
    <phoneticPr fontId="6"/>
  </si>
  <si>
    <t>アキレス腱手術</t>
    <rPh sb="4" eb="5">
      <t>ケン</t>
    </rPh>
    <rPh sb="5" eb="7">
      <t>シュジュツ</t>
    </rPh>
    <phoneticPr fontId="6"/>
  </si>
  <si>
    <t>444-0836</t>
  </si>
  <si>
    <t>愛知県岡崎市中田町4-5</t>
    <rPh sb="0" eb="3">
      <t>アイチケン</t>
    </rPh>
    <rPh sb="3" eb="6">
      <t>オカザキシ</t>
    </rPh>
    <rPh sb="6" eb="9">
      <t>ナカタマチ</t>
    </rPh>
    <phoneticPr fontId="6"/>
  </si>
  <si>
    <t>葵セントラル病院</t>
    <rPh sb="0" eb="1">
      <t>アオイ</t>
    </rPh>
    <rPh sb="6" eb="8">
      <t>ビョウイン</t>
    </rPh>
    <phoneticPr fontId="6"/>
  </si>
  <si>
    <t>田口　栄一</t>
    <rPh sb="0" eb="2">
      <t>タグチ</t>
    </rPh>
    <rPh sb="3" eb="5">
      <t>エイイチ</t>
    </rPh>
    <phoneticPr fontId="6"/>
  </si>
  <si>
    <t>HK</t>
    <phoneticPr fontId="6"/>
  </si>
  <si>
    <t>クラシックバレー教師</t>
    <rPh sb="8" eb="10">
      <t>キョウシ</t>
    </rPh>
    <phoneticPr fontId="6"/>
  </si>
  <si>
    <t>イギリス渡航歴は1991年に3週間</t>
    <rPh sb="4" eb="7">
      <t>トコウレキ</t>
    </rPh>
    <rPh sb="12" eb="13">
      <t>ネン</t>
    </rPh>
    <rPh sb="15" eb="17">
      <t>シュウカン</t>
    </rPh>
    <phoneticPr fontId="6"/>
  </si>
  <si>
    <t>狭心症</t>
    <rPh sb="0" eb="3">
      <t>キョウシンショウ</t>
    </rPh>
    <phoneticPr fontId="6"/>
  </si>
  <si>
    <t>+1</t>
    <phoneticPr fontId="6"/>
  </si>
  <si>
    <t>465-8620</t>
  </si>
  <si>
    <t>名古屋市名東区梅林坂5-101</t>
    <rPh sb="0" eb="4">
      <t>ナゴヤシ</t>
    </rPh>
    <rPh sb="4" eb="7">
      <t>メイトウク</t>
    </rPh>
    <rPh sb="7" eb="9">
      <t>ウメバヤシ</t>
    </rPh>
    <rPh sb="9" eb="10">
      <t>サカ</t>
    </rPh>
    <phoneticPr fontId="6"/>
  </si>
  <si>
    <t>国立病院機構　東名古屋病院</t>
    <rPh sb="0" eb="2">
      <t>コクリツ</t>
    </rPh>
    <rPh sb="2" eb="4">
      <t>ビョウイン</t>
    </rPh>
    <rPh sb="4" eb="6">
      <t>キコウ</t>
    </rPh>
    <rPh sb="7" eb="8">
      <t>ヒガシ</t>
    </rPh>
    <rPh sb="8" eb="11">
      <t>ナゴヤ</t>
    </rPh>
    <rPh sb="11" eb="13">
      <t>ビョウイン</t>
    </rPh>
    <phoneticPr fontId="6"/>
  </si>
  <si>
    <t>片山　泰司</t>
    <rPh sb="0" eb="2">
      <t>カタヤマ</t>
    </rPh>
    <rPh sb="3" eb="4">
      <t>ヤスシ</t>
    </rPh>
    <rPh sb="4" eb="5">
      <t>シ</t>
    </rPh>
    <phoneticPr fontId="6"/>
  </si>
  <si>
    <t>EI</t>
    <phoneticPr fontId="6"/>
  </si>
  <si>
    <t>SAH</t>
    <phoneticPr fontId="6"/>
  </si>
  <si>
    <t>歩行障害、不随意運動</t>
    <rPh sb="0" eb="2">
      <t>ホコウ</t>
    </rPh>
    <rPh sb="2" eb="4">
      <t>ショウガイ</t>
    </rPh>
    <rPh sb="5" eb="8">
      <t>フズイイ</t>
    </rPh>
    <rPh sb="8" eb="10">
      <t>ウンドウ</t>
    </rPh>
    <phoneticPr fontId="6"/>
  </si>
  <si>
    <t>島根県浜田市黒川町3748番地</t>
    <rPh sb="0" eb="3">
      <t>シマネケン</t>
    </rPh>
    <rPh sb="3" eb="6">
      <t>ハマダシ</t>
    </rPh>
    <rPh sb="6" eb="8">
      <t>クロカワ</t>
    </rPh>
    <rPh sb="8" eb="9">
      <t>マチ</t>
    </rPh>
    <rPh sb="13" eb="15">
      <t>バンチ</t>
    </rPh>
    <phoneticPr fontId="6"/>
  </si>
  <si>
    <t>国立病院機構　浜田医療センター</t>
    <rPh sb="0" eb="2">
      <t>コクリツ</t>
    </rPh>
    <rPh sb="2" eb="4">
      <t>ビョウイン</t>
    </rPh>
    <rPh sb="4" eb="6">
      <t>キコウ</t>
    </rPh>
    <rPh sb="7" eb="9">
      <t>ハマダ</t>
    </rPh>
    <rPh sb="9" eb="11">
      <t>イリョウ</t>
    </rPh>
    <phoneticPr fontId="6"/>
  </si>
  <si>
    <t>瀧川　洋史</t>
    <rPh sb="0" eb="2">
      <t>タキガワ</t>
    </rPh>
    <rPh sb="3" eb="5">
      <t>ヒロフミ</t>
    </rPh>
    <phoneticPr fontId="6"/>
  </si>
  <si>
    <t>家事手伝い</t>
    <rPh sb="0" eb="2">
      <t>カジ</t>
    </rPh>
    <rPh sb="2" eb="4">
      <t>テツダ</t>
    </rPh>
    <phoneticPr fontId="6"/>
  </si>
  <si>
    <t>麺類、もち、梅干し</t>
    <rPh sb="0" eb="2">
      <t>メンルイ</t>
    </rPh>
    <rPh sb="6" eb="8">
      <t>ウメボ</t>
    </rPh>
    <phoneticPr fontId="6"/>
  </si>
  <si>
    <t>左肘の骨折(手術)、虫垂炎(手術)</t>
    <rPh sb="0" eb="2">
      <t>ヒダリヒジ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</si>
  <si>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左上下肢しびれ感、転倒しやすくなった</t>
    <rPh sb="0" eb="1">
      <t>ヒダリ</t>
    </rPh>
    <rPh sb="1" eb="2">
      <t>ジョウ</t>
    </rPh>
    <rPh sb="2" eb="4">
      <t>カシ</t>
    </rPh>
    <rPh sb="7" eb="8">
      <t>カン</t>
    </rPh>
    <rPh sb="9" eb="11">
      <t>テントウ</t>
    </rPh>
    <phoneticPr fontId="6"/>
  </si>
  <si>
    <t>愛知県弥富市前ケ須町南本田396</t>
  </si>
  <si>
    <t>愛知県厚生連海南病院</t>
  </si>
  <si>
    <t>野村　昌代</t>
  </si>
  <si>
    <t>自営業（牛乳屋）</t>
    <rPh sb="0" eb="3">
      <t>ジエイギョウ</t>
    </rPh>
    <rPh sb="4" eb="6">
      <t>ギュウニュウ</t>
    </rPh>
    <rPh sb="6" eb="7">
      <t>ヤ</t>
    </rPh>
    <phoneticPr fontId="6"/>
  </si>
  <si>
    <t>構音障害</t>
    <rPh sb="0" eb="2">
      <t>コウオン</t>
    </rPh>
    <rPh sb="2" eb="4">
      <t>ショウガイ</t>
    </rPh>
    <phoneticPr fontId="6"/>
  </si>
  <si>
    <t>113-8431</t>
  </si>
  <si>
    <t>東京都文京区本郷3-1-3</t>
    <rPh sb="0" eb="3">
      <t>トウキョウト</t>
    </rPh>
    <rPh sb="3" eb="6">
      <t>ブンキョウク</t>
    </rPh>
    <rPh sb="6" eb="8">
      <t>ホンゴウ</t>
    </rPh>
    <phoneticPr fontId="6"/>
  </si>
  <si>
    <t>順天堂大学附属病院</t>
    <rPh sb="0" eb="3">
      <t>ジュンテンドウ</t>
    </rPh>
    <rPh sb="3" eb="5">
      <t>ダイガク</t>
    </rPh>
    <rPh sb="5" eb="7">
      <t>フゾク</t>
    </rPh>
    <rPh sb="7" eb="9">
      <t>ビョウイン</t>
    </rPh>
    <phoneticPr fontId="6"/>
  </si>
  <si>
    <t>本井　ゆみ子</t>
    <rPh sb="0" eb="2">
      <t>モトイ</t>
    </rPh>
    <rPh sb="5" eb="6">
      <t>コ</t>
    </rPh>
    <phoneticPr fontId="6"/>
  </si>
  <si>
    <t>父がCJD</t>
    <rPh sb="0" eb="1">
      <t>チチ</t>
    </rPh>
    <phoneticPr fontId="6"/>
  </si>
  <si>
    <t>日本語学校の経営</t>
    <rPh sb="0" eb="3">
      <t>ニホンゴ</t>
    </rPh>
    <rPh sb="3" eb="5">
      <t>ガッコウ</t>
    </rPh>
    <rPh sb="6" eb="8">
      <t>ケイエイ</t>
    </rPh>
    <phoneticPr fontId="6"/>
  </si>
  <si>
    <t>東村山市荻山町3-3-10</t>
    <rPh sb="0" eb="4">
      <t>ヒガシムラヤマシ</t>
    </rPh>
    <rPh sb="4" eb="6">
      <t>オギヤマ</t>
    </rPh>
    <rPh sb="6" eb="7">
      <t>マチ</t>
    </rPh>
    <phoneticPr fontId="6"/>
  </si>
  <si>
    <t>弁護士</t>
    <rPh sb="0" eb="3">
      <t>ベンゴシ</t>
    </rPh>
    <phoneticPr fontId="6"/>
  </si>
  <si>
    <t>前立腺癌、不安定狭心症</t>
    <rPh sb="0" eb="3">
      <t>ゼンリツセン</t>
    </rPh>
    <rPh sb="3" eb="4">
      <t>ガン</t>
    </rPh>
    <rPh sb="5" eb="8">
      <t>フアンテイ</t>
    </rPh>
    <rPh sb="8" eb="11">
      <t>キョウシンショウ</t>
    </rPh>
    <phoneticPr fontId="6"/>
  </si>
  <si>
    <t>113-8603</t>
  </si>
  <si>
    <t>東京都文京区千駄木1-1-5</t>
  </si>
  <si>
    <t>日本医科大学付属病院</t>
    <rPh sb="0" eb="2">
      <t>ニホン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</si>
  <si>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老人科</t>
    <rPh sb="0" eb="2">
      <t>ロウジン</t>
    </rPh>
    <rPh sb="2" eb="3">
      <t>カ</t>
    </rPh>
    <phoneticPr fontId="6"/>
  </si>
  <si>
    <t>鈴木　一成</t>
  </si>
  <si>
    <t>父</t>
    <rPh sb="0" eb="1">
      <t>チチ</t>
    </rPh>
    <phoneticPr fontId="6"/>
  </si>
  <si>
    <t>事務・経理</t>
    <rPh sb="0" eb="2">
      <t>ジム</t>
    </rPh>
    <rPh sb="3" eb="5">
      <t>ケイリ</t>
    </rPh>
    <phoneticPr fontId="6"/>
  </si>
  <si>
    <t>先天性内反足(手術)、虫垂炎(手術)</t>
    <rPh sb="0" eb="3">
      <t>センテンセイ</t>
    </rPh>
    <rPh sb="3" eb="4">
      <t>ナイ</t>
    </rPh>
    <rPh sb="4" eb="5">
      <t>ハン</t>
    </rPh>
    <rPh sb="5" eb="6">
      <t>ソク</t>
    </rPh>
    <rPh sb="7" eb="9">
      <t>シュジュツ</t>
    </rPh>
    <rPh sb="11" eb="14">
      <t>チュウスイエン</t>
    </rPh>
    <rPh sb="15" eb="17">
      <t>シュジュツ</t>
    </rPh>
    <phoneticPr fontId="6"/>
  </si>
  <si>
    <t>P105L</t>
    <phoneticPr fontId="6"/>
  </si>
  <si>
    <t>埼玉県蓮田市大字黒浜4147</t>
    <rPh sb="0" eb="3">
      <t>サイタマケン</t>
    </rPh>
    <rPh sb="3" eb="6">
      <t>ハスダシ</t>
    </rPh>
    <rPh sb="6" eb="8">
      <t>オオアザ</t>
    </rPh>
    <rPh sb="8" eb="10">
      <t>クロハマ</t>
    </rPh>
    <phoneticPr fontId="6"/>
  </si>
  <si>
    <t>国立病院機構　東埼玉病院</t>
    <rPh sb="0" eb="2">
      <t>コクリツ</t>
    </rPh>
    <rPh sb="2" eb="4">
      <t>ビョウイン</t>
    </rPh>
    <rPh sb="4" eb="6">
      <t>キコウ</t>
    </rPh>
    <rPh sb="7" eb="8">
      <t>ヒガシ</t>
    </rPh>
    <rPh sb="8" eb="10">
      <t>サイタマ</t>
    </rPh>
    <rPh sb="10" eb="12">
      <t>ビョウイン</t>
    </rPh>
    <phoneticPr fontId="6"/>
  </si>
  <si>
    <t>鈴木　幹也</t>
    <rPh sb="0" eb="2">
      <t>スズキ</t>
    </rPh>
    <rPh sb="3" eb="5">
      <t>ミキヤ</t>
    </rPh>
    <phoneticPr fontId="6"/>
  </si>
  <si>
    <t>TY</t>
    <phoneticPr fontId="6"/>
  </si>
  <si>
    <t>機会飲酒、喫煙（－）</t>
    <rPh sb="0" eb="2">
      <t>キカイ</t>
    </rPh>
    <rPh sb="2" eb="4">
      <t>インシュ</t>
    </rPh>
    <rPh sb="5" eb="7">
      <t>キツエン</t>
    </rPh>
    <phoneticPr fontId="6"/>
  </si>
  <si>
    <t>パーキンソン症状、痴呆</t>
    <rPh sb="6" eb="8">
      <t>ショウジョウ</t>
    </rPh>
    <rPh sb="9" eb="11">
      <t>チホウ</t>
    </rPh>
    <phoneticPr fontId="6"/>
  </si>
  <si>
    <t>663-8501</t>
  </si>
  <si>
    <t>西宮市武庫川町1-1</t>
    <rPh sb="0" eb="3">
      <t>ニシノミヤシ</t>
    </rPh>
    <rPh sb="3" eb="6">
      <t>ムコガワ</t>
    </rPh>
    <rPh sb="6" eb="7">
      <t>マチ</t>
    </rPh>
    <phoneticPr fontId="6"/>
  </si>
  <si>
    <t>兵庫医科大学病院</t>
    <rPh sb="0" eb="2">
      <t>ヒョウゴ</t>
    </rPh>
    <rPh sb="2" eb="6">
      <t>イカダイガク</t>
    </rPh>
    <rPh sb="6" eb="8">
      <t>ビョウイン</t>
    </rPh>
    <phoneticPr fontId="6"/>
  </si>
  <si>
    <t>小山　智子</t>
    <rPh sb="0" eb="2">
      <t>コヤマ</t>
    </rPh>
    <rPh sb="3" eb="5">
      <t>トモコ</t>
    </rPh>
    <phoneticPr fontId="6"/>
  </si>
  <si>
    <t>子宮手術（詳細不明）</t>
    <rPh sb="0" eb="2">
      <t>シキュウ</t>
    </rPh>
    <rPh sb="2" eb="4">
      <t>シュジュツ</t>
    </rPh>
    <rPh sb="5" eb="7">
      <t>ショウサイ</t>
    </rPh>
    <rPh sb="7" eb="9">
      <t>フメイ</t>
    </rPh>
    <phoneticPr fontId="6"/>
  </si>
  <si>
    <t>物忘れ、道に迷うといった認知機能障害</t>
    <rPh sb="0" eb="2">
      <t>モノワス</t>
    </rPh>
    <rPh sb="4" eb="5">
      <t>ミチ</t>
    </rPh>
    <rPh sb="6" eb="7">
      <t>マヨ</t>
    </rPh>
    <rPh sb="12" eb="14">
      <t>ニンチ</t>
    </rPh>
    <rPh sb="14" eb="16">
      <t>キノウ</t>
    </rPh>
    <rPh sb="16" eb="18">
      <t>ショウガイ</t>
    </rPh>
    <phoneticPr fontId="6"/>
  </si>
  <si>
    <t>国立病院機構　西新潟中央病院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ニイガタ</t>
    </rPh>
    <rPh sb="10" eb="12">
      <t>チュウオウ</t>
    </rPh>
    <rPh sb="12" eb="14">
      <t>ビョウイン</t>
    </rPh>
    <phoneticPr fontId="6"/>
  </si>
  <si>
    <t>174-0063</t>
  </si>
  <si>
    <t>東京都板橋区前野町6-58-1</t>
    <rPh sb="0" eb="3">
      <t>トウキョウト</t>
    </rPh>
    <rPh sb="3" eb="6">
      <t>イタバシク</t>
    </rPh>
    <rPh sb="6" eb="8">
      <t>マエノ</t>
    </rPh>
    <rPh sb="8" eb="9">
      <t>マチ</t>
    </rPh>
    <phoneticPr fontId="6"/>
  </si>
  <si>
    <t>常盤台病院</t>
    <rPh sb="0" eb="3">
      <t>トキワダイ</t>
    </rPh>
    <rPh sb="3" eb="5">
      <t>ビョウイン</t>
    </rPh>
    <phoneticPr fontId="6"/>
  </si>
  <si>
    <t>TS</t>
    <phoneticPr fontId="6"/>
  </si>
  <si>
    <t>ミオクローヌス（企図振戦）</t>
    <rPh sb="8" eb="10">
      <t>キト</t>
    </rPh>
    <rPh sb="10" eb="12">
      <t>シンセン</t>
    </rPh>
    <phoneticPr fontId="6"/>
  </si>
  <si>
    <t>403-0005</t>
  </si>
  <si>
    <t>山梨県富士吉田市上吉田6530</t>
    <rPh sb="0" eb="3">
      <t>ヤマナシケン</t>
    </rPh>
    <rPh sb="3" eb="8">
      <t>フジヨシダシ</t>
    </rPh>
    <rPh sb="8" eb="9">
      <t>ウエ</t>
    </rPh>
    <rPh sb="9" eb="11">
      <t>ヨシダ</t>
    </rPh>
    <phoneticPr fontId="6"/>
  </si>
  <si>
    <t>富士吉田市立病院</t>
    <rPh sb="0" eb="4">
      <t>フジヨシダ</t>
    </rPh>
    <rPh sb="4" eb="6">
      <t>シリツ</t>
    </rPh>
    <rPh sb="6" eb="8">
      <t>ビョウイン</t>
    </rPh>
    <phoneticPr fontId="6"/>
  </si>
  <si>
    <t>村上　秀友</t>
    <rPh sb="0" eb="2">
      <t>ムラカミ</t>
    </rPh>
    <rPh sb="3" eb="4">
      <t>ヒデ</t>
    </rPh>
    <rPh sb="4" eb="5">
      <t>トモ</t>
    </rPh>
    <phoneticPr fontId="6"/>
  </si>
  <si>
    <t>事務業</t>
    <rPh sb="0" eb="2">
      <t>ジム</t>
    </rPh>
    <rPh sb="2" eb="3">
      <t>ギョウ</t>
    </rPh>
    <phoneticPr fontId="6"/>
  </si>
  <si>
    <t>特になし（食肉好き）</t>
    <rPh sb="0" eb="1">
      <t>トク</t>
    </rPh>
    <rPh sb="5" eb="7">
      <t>ショクニク</t>
    </rPh>
    <rPh sb="7" eb="8">
      <t>ス</t>
    </rPh>
    <phoneticPr fontId="6"/>
  </si>
  <si>
    <t>胎盤から抽出した点滴製剤（民間療法）</t>
    <rPh sb="0" eb="2">
      <t>タイバン</t>
    </rPh>
    <rPh sb="4" eb="6">
      <t>チュウシュツ</t>
    </rPh>
    <rPh sb="8" eb="10">
      <t>テンテキ</t>
    </rPh>
    <rPh sb="10" eb="12">
      <t>セイザイ</t>
    </rPh>
    <rPh sb="13" eb="15">
      <t>ミンカン</t>
    </rPh>
    <rPh sb="15" eb="17">
      <t>リョウホウ</t>
    </rPh>
    <phoneticPr fontId="6"/>
  </si>
  <si>
    <t>466-8550</t>
  </si>
  <si>
    <t>名古屋市昭和区鶴舞町65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</si>
  <si>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名古屋大学医学部附属病院</t>
    <rPh sb="0" eb="3">
      <t>ナゴヤ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</si>
  <si>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井口　洋平</t>
    <rPh sb="0" eb="2">
      <t>イグチ</t>
    </rPh>
    <rPh sb="3" eb="5">
      <t>ヨウヘイ</t>
    </rPh>
    <phoneticPr fontId="6"/>
  </si>
  <si>
    <t>DM</t>
    <phoneticPr fontId="6"/>
  </si>
  <si>
    <t>視覚異常、皮質盲</t>
    <rPh sb="0" eb="2">
      <t>シカク</t>
    </rPh>
    <rPh sb="2" eb="4">
      <t>イジョウ</t>
    </rPh>
    <rPh sb="5" eb="7">
      <t>ヒシツ</t>
    </rPh>
    <rPh sb="7" eb="8">
      <t>モウ</t>
    </rPh>
    <phoneticPr fontId="6"/>
  </si>
  <si>
    <t>福田　弘毅</t>
    <rPh sb="0" eb="2">
      <t>フクダ</t>
    </rPh>
    <rPh sb="3" eb="4">
      <t>ヒロ</t>
    </rPh>
    <rPh sb="4" eb="5">
      <t>ツヨシ</t>
    </rPh>
    <phoneticPr fontId="6"/>
  </si>
  <si>
    <t>洋裁店→事務職等</t>
    <rPh sb="0" eb="3">
      <t>ヨウサイテン</t>
    </rPh>
    <rPh sb="4" eb="7">
      <t>ジムショク</t>
    </rPh>
    <rPh sb="7" eb="8">
      <t>ナド</t>
    </rPh>
    <phoneticPr fontId="6"/>
  </si>
  <si>
    <t>アルコール</t>
    <phoneticPr fontId="6"/>
  </si>
  <si>
    <t>中耳炎の手術（真珠腫？）</t>
    <rPh sb="0" eb="3">
      <t>チュウジエン</t>
    </rPh>
    <rPh sb="4" eb="6">
      <t>シュジュツ</t>
    </rPh>
    <rPh sb="7" eb="9">
      <t>シンジュ</t>
    </rPh>
    <rPh sb="9" eb="10">
      <t>シュ</t>
    </rPh>
    <phoneticPr fontId="6"/>
  </si>
  <si>
    <t>片山　裕美</t>
    <rPh sb="0" eb="2">
      <t>カタヤマ</t>
    </rPh>
    <rPh sb="3" eb="5">
      <t>ヒロミ</t>
    </rPh>
    <phoneticPr fontId="6"/>
  </si>
  <si>
    <t>TH</t>
    <phoneticPr fontId="6"/>
  </si>
  <si>
    <t>知的障害者グループホーム世話人</t>
    <rPh sb="0" eb="2">
      <t>チテキ</t>
    </rPh>
    <rPh sb="2" eb="5">
      <t>ショウガイシャ</t>
    </rPh>
    <rPh sb="12" eb="15">
      <t>セワニン</t>
    </rPh>
    <phoneticPr fontId="6"/>
  </si>
  <si>
    <t>胃ポリープ、高脂血症</t>
    <rPh sb="0" eb="1">
      <t>イ</t>
    </rPh>
    <rPh sb="6" eb="7">
      <t>コウ</t>
    </rPh>
    <rPh sb="7" eb="8">
      <t>シ</t>
    </rPh>
    <rPh sb="8" eb="9">
      <t>チ</t>
    </rPh>
    <rPh sb="9" eb="10">
      <t>ショウ</t>
    </rPh>
    <phoneticPr fontId="6"/>
  </si>
  <si>
    <t>204-0024</t>
  </si>
  <si>
    <t>清瀬市梅園3-14-72</t>
    <rPh sb="0" eb="3">
      <t>キヨセシ</t>
    </rPh>
    <rPh sb="3" eb="5">
      <t>ウメゾノ</t>
    </rPh>
    <phoneticPr fontId="6"/>
  </si>
  <si>
    <t>ベトレヘムの園病院</t>
    <rPh sb="6" eb="7">
      <t>ソノ</t>
    </rPh>
    <rPh sb="7" eb="9">
      <t>ビョウイン</t>
    </rPh>
    <phoneticPr fontId="6"/>
  </si>
  <si>
    <t>中原　英男</t>
    <rPh sb="0" eb="2">
      <t>ナカハラ</t>
    </rPh>
    <rPh sb="3" eb="5">
      <t>ヒデオ</t>
    </rPh>
    <phoneticPr fontId="6"/>
  </si>
  <si>
    <t>父（痴呆）</t>
    <rPh sb="0" eb="1">
      <t>チチ</t>
    </rPh>
    <rPh sb="2" eb="4">
      <t>チホウ</t>
    </rPh>
    <phoneticPr fontId="6"/>
  </si>
  <si>
    <t>好き嫌いなく、肉より魚を好む</t>
    <rPh sb="0" eb="1">
      <t>ス</t>
    </rPh>
    <rPh sb="2" eb="3">
      <t>キラ</t>
    </rPh>
    <rPh sb="7" eb="8">
      <t>ニク</t>
    </rPh>
    <rPh sb="10" eb="11">
      <t>サカナ</t>
    </rPh>
    <rPh sb="12" eb="13">
      <t>コノ</t>
    </rPh>
    <phoneticPr fontId="6"/>
  </si>
  <si>
    <t>白内障（手術）、子宮筋腫</t>
    <rPh sb="0" eb="3">
      <t>ハクナイショウ</t>
    </rPh>
    <rPh sb="4" eb="6">
      <t>シュジュツ</t>
    </rPh>
    <rPh sb="8" eb="10">
      <t>シキュウ</t>
    </rPh>
    <rPh sb="10" eb="12">
      <t>キンシュ</t>
    </rPh>
    <phoneticPr fontId="6"/>
  </si>
  <si>
    <t>失見当識（場所）</t>
    <rPh sb="0" eb="1">
      <t>シツ</t>
    </rPh>
    <rPh sb="1" eb="4">
      <t>ケントウシキ</t>
    </rPh>
    <rPh sb="5" eb="7">
      <t>バショ</t>
    </rPh>
    <phoneticPr fontId="6"/>
  </si>
  <si>
    <t>899-0131</t>
  </si>
  <si>
    <t>鹿児島県出水市明神町520</t>
    <rPh sb="0" eb="10">
      <t>899-0131</t>
    </rPh>
    <phoneticPr fontId="6"/>
  </si>
  <si>
    <t>出水市立病院</t>
    <rPh sb="0" eb="2">
      <t>イズミ</t>
    </rPh>
    <rPh sb="2" eb="4">
      <t>シリツ</t>
    </rPh>
    <rPh sb="4" eb="6">
      <t>ビョウイン</t>
    </rPh>
    <phoneticPr fontId="6"/>
  </si>
  <si>
    <t>福岡　忠博</t>
    <rPh sb="0" eb="2">
      <t>フクオカ</t>
    </rPh>
    <rPh sb="3" eb="4">
      <t>チュウ</t>
    </rPh>
    <rPh sb="4" eb="5">
      <t>ハク</t>
    </rPh>
    <phoneticPr fontId="6"/>
  </si>
  <si>
    <t>AM</t>
    <phoneticPr fontId="6"/>
  </si>
  <si>
    <t>衣類販売</t>
    <rPh sb="0" eb="2">
      <t>イルイ</t>
    </rPh>
    <rPh sb="2" eb="4">
      <t>ハンバイ</t>
    </rPh>
    <phoneticPr fontId="6"/>
  </si>
  <si>
    <t>小調失調</t>
    <rPh sb="0" eb="1">
      <t>チイ</t>
    </rPh>
    <rPh sb="1" eb="2">
      <t>チョウ</t>
    </rPh>
    <rPh sb="2" eb="4">
      <t>シッチョウ</t>
    </rPh>
    <phoneticPr fontId="6"/>
  </si>
  <si>
    <t>201-8601</t>
  </si>
  <si>
    <t>狛江市和泉本町4-11-1</t>
    <rPh sb="0" eb="3">
      <t>コマエシ</t>
    </rPh>
    <rPh sb="3" eb="5">
      <t>イズミ</t>
    </rPh>
    <rPh sb="5" eb="7">
      <t>ホンマチ</t>
    </rPh>
    <phoneticPr fontId="6"/>
  </si>
  <si>
    <t>東京慈恵会医科大学附属第３病院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2">
      <t>ダイ</t>
    </rPh>
    <rPh sb="13" eb="15">
      <t>ビョウイン</t>
    </rPh>
    <phoneticPr fontId="6"/>
  </si>
  <si>
    <t>060-0061</t>
    <phoneticPr fontId="6"/>
  </si>
  <si>
    <t>札幌市中央区南一条西16-1-246ANNEXﾚｰﾍﾞﾝﾋﾞﾙ3F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phoneticPr fontId="6"/>
  </si>
  <si>
    <t>ラベンダー在宅診療クリニック</t>
    <rPh sb="5" eb="7">
      <t>ザイタク</t>
    </rPh>
    <rPh sb="7" eb="9">
      <t>シンリョウ</t>
    </rPh>
    <phoneticPr fontId="6"/>
  </si>
  <si>
    <t>患者担当</t>
    <rPh sb="0" eb="2">
      <t>カンジャ</t>
    </rPh>
    <phoneticPr fontId="6"/>
  </si>
  <si>
    <t>YK</t>
    <phoneticPr fontId="6"/>
  </si>
  <si>
    <t>会社員、大学生協食堂</t>
    <rPh sb="0" eb="3">
      <t>カイシャイン</t>
    </rPh>
    <rPh sb="4" eb="6">
      <t>ダイガク</t>
    </rPh>
    <rPh sb="6" eb="8">
      <t>セイキョウ</t>
    </rPh>
    <rPh sb="8" eb="10">
      <t>ショクドウ</t>
    </rPh>
    <phoneticPr fontId="6"/>
  </si>
  <si>
    <t>グルコサミンという健康食品を4～5年摂取していた</t>
    <rPh sb="9" eb="11">
      <t>ケンコウ</t>
    </rPh>
    <rPh sb="11" eb="13">
      <t>ショクヒン</t>
    </rPh>
    <rPh sb="17" eb="18">
      <t>ネン</t>
    </rPh>
    <rPh sb="18" eb="20">
      <t>セッシュ</t>
    </rPh>
    <phoneticPr fontId="6"/>
  </si>
  <si>
    <t>高血圧、膝関節症</t>
    <rPh sb="0" eb="3">
      <t>コウケツアツ</t>
    </rPh>
    <rPh sb="4" eb="7">
      <t>シツカンセツ</t>
    </rPh>
    <rPh sb="7" eb="8">
      <t>ショウ</t>
    </rPh>
    <phoneticPr fontId="6"/>
  </si>
  <si>
    <t>右手の巧致運動障害</t>
    <rPh sb="0" eb="2">
      <t>ミギテ</t>
    </rPh>
    <rPh sb="3" eb="4">
      <t>タクミ</t>
    </rPh>
    <rPh sb="4" eb="5">
      <t>イタス</t>
    </rPh>
    <rPh sb="5" eb="7">
      <t>ウンドウ</t>
    </rPh>
    <rPh sb="7" eb="9">
      <t>ショウガイ</t>
    </rPh>
    <phoneticPr fontId="6"/>
  </si>
  <si>
    <t>仙台市太白区鈎鳥本町2-11-11</t>
    <rPh sb="0" eb="2">
      <t>センダイ</t>
    </rPh>
    <rPh sb="2" eb="3">
      <t>シ</t>
    </rPh>
    <rPh sb="3" eb="4">
      <t>タ</t>
    </rPh>
    <rPh sb="4" eb="5">
      <t>シロ</t>
    </rPh>
    <rPh sb="5" eb="6">
      <t>ク</t>
    </rPh>
    <rPh sb="6" eb="7">
      <t>コウ</t>
    </rPh>
    <rPh sb="7" eb="8">
      <t>トリ</t>
    </rPh>
    <rPh sb="8" eb="10">
      <t>ホンマチ</t>
    </rPh>
    <phoneticPr fontId="6"/>
  </si>
  <si>
    <t>理学療法士</t>
    <rPh sb="0" eb="2">
      <t>リガク</t>
    </rPh>
    <rPh sb="2" eb="5">
      <t>リョウホウシ</t>
    </rPh>
    <phoneticPr fontId="6"/>
  </si>
  <si>
    <t>飲酒歴なし、喫煙歴40～50本/日</t>
    <rPh sb="0" eb="3">
      <t>インシュレキ</t>
    </rPh>
    <rPh sb="6" eb="8">
      <t>キツエン</t>
    </rPh>
    <rPh sb="8" eb="9">
      <t>レキ</t>
    </rPh>
    <rPh sb="14" eb="15">
      <t>ホン</t>
    </rPh>
    <rPh sb="16" eb="17">
      <t>ニチ</t>
    </rPh>
    <phoneticPr fontId="6"/>
  </si>
  <si>
    <t>左手の動かしにくさ</t>
    <rPh sb="0" eb="2">
      <t>ヒダリテ</t>
    </rPh>
    <rPh sb="3" eb="4">
      <t>ウゴ</t>
    </rPh>
    <phoneticPr fontId="6"/>
  </si>
  <si>
    <t>+</t>
    <phoneticPr fontId="6"/>
  </si>
  <si>
    <t>573-0121</t>
  </si>
  <si>
    <t>枚方市津田北町3-30-1</t>
    <rPh sb="0" eb="1">
      <t>マイ</t>
    </rPh>
    <rPh sb="1" eb="2">
      <t>カタ</t>
    </rPh>
    <rPh sb="2" eb="3">
      <t>シ</t>
    </rPh>
    <rPh sb="3" eb="5">
      <t>ツダ</t>
    </rPh>
    <rPh sb="5" eb="7">
      <t>キタマチ</t>
    </rPh>
    <phoneticPr fontId="6"/>
  </si>
  <si>
    <t>津田病院</t>
    <rPh sb="0" eb="2">
      <t>ツダ</t>
    </rPh>
    <rPh sb="2" eb="4">
      <t>ビョウイン</t>
    </rPh>
    <phoneticPr fontId="6"/>
  </si>
  <si>
    <t>IH</t>
    <phoneticPr fontId="6"/>
  </si>
  <si>
    <t>（母［コドン200の異常といわれている］、母の兄</t>
    <rPh sb="1" eb="2">
      <t>ハハ</t>
    </rPh>
    <rPh sb="10" eb="12">
      <t>イジョウ</t>
    </rPh>
    <rPh sb="21" eb="22">
      <t>ハハ</t>
    </rPh>
    <rPh sb="23" eb="24">
      <t>アニ</t>
    </rPh>
    <phoneticPr fontId="6"/>
  </si>
  <si>
    <t>清掃</t>
    <rPh sb="0" eb="2">
      <t>セイソウ</t>
    </rPh>
    <phoneticPr fontId="6"/>
  </si>
  <si>
    <t>頭の中を水が流れるという訴え</t>
    <rPh sb="0" eb="1">
      <t>アタマ</t>
    </rPh>
    <rPh sb="2" eb="3">
      <t>ナカ</t>
    </rPh>
    <rPh sb="4" eb="5">
      <t>ミズ</t>
    </rPh>
    <rPh sb="6" eb="7">
      <t>ナガ</t>
    </rPh>
    <rPh sb="12" eb="13">
      <t>ウッタ</t>
    </rPh>
    <phoneticPr fontId="6"/>
  </si>
  <si>
    <t>200 Gli-&gt;Lys</t>
    <phoneticPr fontId="6"/>
  </si>
  <si>
    <t>734-8530</t>
  </si>
  <si>
    <t>広島市南区宇品神田1-5-54</t>
    <rPh sb="0" eb="3">
      <t>ヒロシマシ</t>
    </rPh>
    <rPh sb="3" eb="5">
      <t>ミナミク</t>
    </rPh>
    <rPh sb="5" eb="6">
      <t>ウ</t>
    </rPh>
    <rPh sb="6" eb="7">
      <t>シナ</t>
    </rPh>
    <rPh sb="7" eb="9">
      <t>カンダ</t>
    </rPh>
    <phoneticPr fontId="6"/>
  </si>
  <si>
    <t>県立広島病院</t>
    <rPh sb="0" eb="2">
      <t>ケンリツ</t>
    </rPh>
    <rPh sb="2" eb="4">
      <t>ヒロシマ</t>
    </rPh>
    <rPh sb="4" eb="6">
      <t>ビョウイン</t>
    </rPh>
    <phoneticPr fontId="6"/>
  </si>
  <si>
    <t>今村　栄次</t>
    <rPh sb="0" eb="2">
      <t>イマムラ</t>
    </rPh>
    <rPh sb="3" eb="5">
      <t>エイジ</t>
    </rPh>
    <phoneticPr fontId="6"/>
  </si>
  <si>
    <t>TK</t>
    <phoneticPr fontId="6"/>
  </si>
  <si>
    <t>22～42才　会社員(金属技術開発)　40～62才自営にて金属加工</t>
    <rPh sb="5" eb="6">
      <t>サイ</t>
    </rPh>
    <rPh sb="7" eb="10">
      <t>カイシャイン</t>
    </rPh>
    <rPh sb="11" eb="13">
      <t>キンゾク</t>
    </rPh>
    <rPh sb="13" eb="15">
      <t>ギジュツ</t>
    </rPh>
    <rPh sb="15" eb="17">
      <t>カイハツ</t>
    </rPh>
    <rPh sb="24" eb="25">
      <t>サイ</t>
    </rPh>
    <rPh sb="25" eb="27">
      <t>ジエイ</t>
    </rPh>
    <rPh sb="29" eb="31">
      <t>キンゾク</t>
    </rPh>
    <rPh sb="31" eb="33">
      <t>カコウ</t>
    </rPh>
    <phoneticPr fontId="6"/>
  </si>
  <si>
    <t>ドイツに1967年約1週間</t>
    <rPh sb="8" eb="9">
      <t>ネン</t>
    </rPh>
    <rPh sb="9" eb="10">
      <t>ヤク</t>
    </rPh>
    <rPh sb="11" eb="13">
      <t>シュウカン</t>
    </rPh>
    <phoneticPr fontId="6"/>
  </si>
  <si>
    <t>ちくのう症(手術)、肺水腫</t>
    <rPh sb="4" eb="5">
      <t>ショウ</t>
    </rPh>
    <rPh sb="6" eb="8">
      <t>シュジュツ</t>
    </rPh>
    <rPh sb="10" eb="13">
      <t>ハイスイシュ</t>
    </rPh>
    <phoneticPr fontId="6"/>
  </si>
  <si>
    <t>進行性痴呆、健忘</t>
    <rPh sb="0" eb="3">
      <t>シンコウセイ</t>
    </rPh>
    <rPh sb="3" eb="5">
      <t>チホウ</t>
    </rPh>
    <rPh sb="6" eb="8">
      <t>ケンボウ</t>
    </rPh>
    <phoneticPr fontId="6"/>
  </si>
  <si>
    <t>343－0032</t>
  </si>
  <si>
    <t>埼玉県越谷市袋山560</t>
    <rPh sb="0" eb="8">
      <t>343-0032</t>
    </rPh>
    <phoneticPr fontId="6"/>
  </si>
  <si>
    <t>順天堂越谷病院</t>
    <rPh sb="0" eb="3">
      <t>ジュンテンドウ</t>
    </rPh>
    <rPh sb="3" eb="5">
      <t>コシガヤ</t>
    </rPh>
    <rPh sb="5" eb="7">
      <t>ビョウイン</t>
    </rPh>
    <phoneticPr fontId="6"/>
  </si>
  <si>
    <t>望月秀樹</t>
    <rPh sb="0" eb="2">
      <t>モチヅキ</t>
    </rPh>
    <rPh sb="2" eb="4">
      <t>ヒデキ</t>
    </rPh>
    <phoneticPr fontId="6"/>
  </si>
  <si>
    <t>TS</t>
    <phoneticPr fontId="6"/>
  </si>
  <si>
    <t>あっさりとしたもの、野菜</t>
    <rPh sb="10" eb="12">
      <t>ヤサイ</t>
    </rPh>
    <phoneticPr fontId="6"/>
  </si>
  <si>
    <t>イギリスに1992年に5日間</t>
    <rPh sb="9" eb="10">
      <t>ネン</t>
    </rPh>
    <rPh sb="12" eb="14">
      <t>ニチカン</t>
    </rPh>
    <phoneticPr fontId="6"/>
  </si>
  <si>
    <t>魚が好き、肉は嫌い</t>
    <rPh sb="0" eb="1">
      <t>サカナ</t>
    </rPh>
    <rPh sb="2" eb="3">
      <t>ス</t>
    </rPh>
    <rPh sb="5" eb="6">
      <t>ニク</t>
    </rPh>
    <rPh sb="7" eb="8">
      <t>キラ</t>
    </rPh>
    <phoneticPr fontId="6"/>
  </si>
  <si>
    <t>保育園園長</t>
    <rPh sb="0" eb="3">
      <t>ホイクエン</t>
    </rPh>
    <rPh sb="3" eb="5">
      <t>エンチョウ</t>
    </rPh>
    <phoneticPr fontId="6"/>
  </si>
  <si>
    <t>英国渡航は1980年</t>
    <rPh sb="0" eb="2">
      <t>エイコク</t>
    </rPh>
    <rPh sb="2" eb="4">
      <t>トコウ</t>
    </rPh>
    <rPh sb="9" eb="10">
      <t>ネン</t>
    </rPh>
    <phoneticPr fontId="6"/>
  </si>
  <si>
    <t>子宮筋腫（手術）、イレウスそけいヘルニア（手術）</t>
    <rPh sb="0" eb="2">
      <t>シキュウ</t>
    </rPh>
    <rPh sb="2" eb="4">
      <t>キンシュ</t>
    </rPh>
    <rPh sb="5" eb="7">
      <t>シュジュツ</t>
    </rPh>
    <rPh sb="21" eb="23">
      <t>シュジュツ</t>
    </rPh>
    <phoneticPr fontId="6"/>
  </si>
  <si>
    <t>性格変化、異常行動、その後視覚異常</t>
    <rPh sb="0" eb="2">
      <t>セイカク</t>
    </rPh>
    <rPh sb="2" eb="4">
      <t>ヘンカ</t>
    </rPh>
    <rPh sb="5" eb="7">
      <t>イジョウ</t>
    </rPh>
    <rPh sb="7" eb="9">
      <t>コウドウ</t>
    </rPh>
    <rPh sb="12" eb="13">
      <t>ゴ</t>
    </rPh>
    <rPh sb="13" eb="15">
      <t>シカク</t>
    </rPh>
    <rPh sb="15" eb="17">
      <t>イジョウ</t>
    </rPh>
    <phoneticPr fontId="6"/>
  </si>
  <si>
    <t>018-1301</t>
  </si>
  <si>
    <t>秋田県由利本荘市岩城内道川字井戸ノ沢88-40</t>
    <rPh sb="0" eb="3">
      <t>アキタケン</t>
    </rPh>
    <rPh sb="3" eb="8">
      <t>ユリホンジョウシ</t>
    </rPh>
    <rPh sb="8" eb="10">
      <t>イワキ</t>
    </rPh>
    <rPh sb="10" eb="11">
      <t>ナイ</t>
    </rPh>
    <rPh sb="11" eb="13">
      <t>ミチカワ</t>
    </rPh>
    <rPh sb="13" eb="14">
      <t>アザ</t>
    </rPh>
    <rPh sb="14" eb="16">
      <t>イド</t>
    </rPh>
    <rPh sb="17" eb="18">
      <t>サワ</t>
    </rPh>
    <phoneticPr fontId="6"/>
  </si>
  <si>
    <t>あきた病院</t>
    <rPh sb="3" eb="5">
      <t>ビョウイン</t>
    </rPh>
    <phoneticPr fontId="6"/>
  </si>
  <si>
    <t>小原　講二</t>
    <rPh sb="0" eb="2">
      <t>オバラ</t>
    </rPh>
    <rPh sb="3" eb="4">
      <t>コウ</t>
    </rPh>
    <rPh sb="4" eb="5">
      <t>ニ</t>
    </rPh>
    <phoneticPr fontId="6"/>
  </si>
  <si>
    <t>HH</t>
    <phoneticPr fontId="6"/>
  </si>
  <si>
    <t>自然気胸</t>
    <rPh sb="0" eb="2">
      <t>シゼン</t>
    </rPh>
    <rPh sb="2" eb="4">
      <t>キキョウ</t>
    </rPh>
    <phoneticPr fontId="6"/>
  </si>
  <si>
    <t>神奈川県横浜市金沢区福浦3-9</t>
    <rPh sb="0" eb="12">
      <t>236-0004</t>
    </rPh>
    <phoneticPr fontId="6"/>
  </si>
  <si>
    <t>波木井　靖人</t>
    <rPh sb="0" eb="2">
      <t>ナミキ</t>
    </rPh>
    <rPh sb="2" eb="3">
      <t>イ</t>
    </rPh>
    <rPh sb="4" eb="5">
      <t>ヤス</t>
    </rPh>
    <rPh sb="5" eb="6">
      <t>ヒト</t>
    </rPh>
    <phoneticPr fontId="6"/>
  </si>
  <si>
    <t>虫垂炎（手術）、高血圧</t>
    <rPh sb="0" eb="3">
      <t>チュウスイエン</t>
    </rPh>
    <rPh sb="4" eb="6">
      <t>シュジュツ</t>
    </rPh>
    <rPh sb="8" eb="11">
      <t>コウケツアツ</t>
    </rPh>
    <phoneticPr fontId="6"/>
  </si>
  <si>
    <t>痔疾（手術）、甲状腺炎（手術）</t>
    <rPh sb="0" eb="2">
      <t>ジシツ</t>
    </rPh>
    <rPh sb="3" eb="5">
      <t>シュジュツ</t>
    </rPh>
    <rPh sb="7" eb="10">
      <t>コウジョウセン</t>
    </rPh>
    <rPh sb="10" eb="11">
      <t>エン</t>
    </rPh>
    <rPh sb="12" eb="14">
      <t>シュジュツ</t>
    </rPh>
    <phoneticPr fontId="6"/>
  </si>
  <si>
    <t>V180I</t>
    <phoneticPr fontId="6"/>
  </si>
  <si>
    <t>山口県柳井市伊保庄95</t>
    <rPh sb="0" eb="9">
      <t>742-1352</t>
    </rPh>
    <phoneticPr fontId="6"/>
  </si>
  <si>
    <t>国立病院機構　柳井病院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ビョウイン</t>
    </rPh>
    <phoneticPr fontId="6"/>
  </si>
  <si>
    <t>村上　善生</t>
    <rPh sb="0" eb="2">
      <t>ムラカミ</t>
    </rPh>
    <rPh sb="3" eb="5">
      <t>ゼンオウ</t>
    </rPh>
    <phoneticPr fontId="6"/>
  </si>
  <si>
    <t>NS</t>
    <phoneticPr fontId="6"/>
  </si>
  <si>
    <t>韓国</t>
    <rPh sb="0" eb="2">
      <t>カンコク</t>
    </rPh>
    <phoneticPr fontId="6"/>
  </si>
  <si>
    <t>747-8511</t>
  </si>
  <si>
    <t>山口県防府市大字大崎77</t>
    <rPh sb="0" eb="3">
      <t>ヤマグチケン</t>
    </rPh>
    <rPh sb="3" eb="4">
      <t>ボウ</t>
    </rPh>
    <rPh sb="4" eb="5">
      <t>フ</t>
    </rPh>
    <rPh sb="5" eb="6">
      <t>シ</t>
    </rPh>
    <rPh sb="6" eb="8">
      <t>オオアザ</t>
    </rPh>
    <rPh sb="8" eb="10">
      <t>オオサキ</t>
    </rPh>
    <phoneticPr fontId="6"/>
  </si>
  <si>
    <t>山口県立医療ｾﾝﾀｰ</t>
    <rPh sb="0" eb="2">
      <t>ヤマグチ</t>
    </rPh>
    <rPh sb="2" eb="4">
      <t>ケンリツ</t>
    </rPh>
    <rPh sb="4" eb="6">
      <t>イリョウ</t>
    </rPh>
    <phoneticPr fontId="6"/>
  </si>
  <si>
    <t>福道　俊弘</t>
    <rPh sb="0" eb="2">
      <t>フクミチ</t>
    </rPh>
    <rPh sb="3" eb="5">
      <t>トシヒロ</t>
    </rPh>
    <phoneticPr fontId="6"/>
  </si>
  <si>
    <t>KY</t>
    <phoneticPr fontId="6"/>
  </si>
  <si>
    <t>姉（SCDと診断されていたが、実際は本人と症状が似ていた）</t>
    <rPh sb="0" eb="1">
      <t>アネ</t>
    </rPh>
    <rPh sb="6" eb="8">
      <t>シンダン</t>
    </rPh>
    <rPh sb="15" eb="17">
      <t>ジッサイ</t>
    </rPh>
    <rPh sb="18" eb="20">
      <t>ホンニン</t>
    </rPh>
    <rPh sb="21" eb="23">
      <t>ショウジョウ</t>
    </rPh>
    <rPh sb="24" eb="25">
      <t>ニ</t>
    </rPh>
    <phoneticPr fontId="6"/>
  </si>
  <si>
    <t>短期記憶障害</t>
    <rPh sb="0" eb="2">
      <t>タンキ</t>
    </rPh>
    <rPh sb="2" eb="4">
      <t>キオク</t>
    </rPh>
    <rPh sb="4" eb="6">
      <t>ショウガイ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</si>
  <si>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9">
      <t>カワヒガシ</t>
    </rPh>
    <phoneticPr fontId="6"/>
  </si>
  <si>
    <t>歯科衛生士</t>
    <rPh sb="0" eb="2">
      <t>シカ</t>
    </rPh>
    <rPh sb="2" eb="5">
      <t>エイセイシ</t>
    </rPh>
    <phoneticPr fontId="6"/>
  </si>
  <si>
    <t>計算ミス</t>
    <rPh sb="0" eb="2">
      <t>ケイサン</t>
    </rPh>
    <phoneticPr fontId="6"/>
  </si>
  <si>
    <t>051-8501</t>
  </si>
  <si>
    <t>室蘭市新富町1-5-13</t>
    <rPh sb="0" eb="3">
      <t>ムロランシ</t>
    </rPh>
    <rPh sb="3" eb="6">
      <t>シントミマチ</t>
    </rPh>
    <phoneticPr fontId="6"/>
  </si>
  <si>
    <t>日鋼記念病院</t>
    <rPh sb="0" eb="2">
      <t>ニッコウ</t>
    </rPh>
    <rPh sb="2" eb="4">
      <t>キネン</t>
    </rPh>
    <rPh sb="4" eb="6">
      <t>ビョウイン</t>
    </rPh>
    <phoneticPr fontId="6"/>
  </si>
  <si>
    <t>元大学教授</t>
    <rPh sb="0" eb="1">
      <t>モト</t>
    </rPh>
    <rPh sb="1" eb="3">
      <t>ダイガク</t>
    </rPh>
    <rPh sb="3" eb="5">
      <t>キョウジュ</t>
    </rPh>
    <phoneticPr fontId="6"/>
  </si>
  <si>
    <t>牛肉（若い頃）</t>
    <rPh sb="0" eb="2">
      <t>ギュウニク</t>
    </rPh>
    <rPh sb="3" eb="4">
      <t>ワカ</t>
    </rPh>
    <rPh sb="5" eb="6">
      <t>コロ</t>
    </rPh>
    <phoneticPr fontId="6"/>
  </si>
  <si>
    <t>CABG（手術）</t>
    <rPh sb="5" eb="7">
      <t>シュジュツ</t>
    </rPh>
    <phoneticPr fontId="6"/>
  </si>
  <si>
    <t>ND</t>
    <phoneticPr fontId="6"/>
  </si>
  <si>
    <t>901-0243</t>
  </si>
  <si>
    <t>沖縄県豊見城市上田25</t>
  </si>
  <si>
    <t>豊見城中央病院</t>
    <rPh sb="0" eb="1">
      <t>トヨ</t>
    </rPh>
    <rPh sb="1" eb="2">
      <t>ミ</t>
    </rPh>
    <rPh sb="2" eb="3">
      <t>ジョウ</t>
    </rPh>
    <rPh sb="3" eb="5">
      <t>チュウオウ</t>
    </rPh>
    <rPh sb="5" eb="7">
      <t>ビョウイン</t>
    </rPh>
    <phoneticPr fontId="6"/>
  </si>
  <si>
    <t>国吉和昌</t>
    <rPh sb="0" eb="2">
      <t>クニヨシ</t>
    </rPh>
    <rPh sb="2" eb="4">
      <t>カズマサ</t>
    </rPh>
    <phoneticPr fontId="6"/>
  </si>
  <si>
    <t>KN</t>
    <phoneticPr fontId="6"/>
  </si>
  <si>
    <t>豆腐屋、金物屋、ハウス栽培、土建業</t>
    <rPh sb="0" eb="3">
      <t>トウフヤ</t>
    </rPh>
    <rPh sb="4" eb="7">
      <t>カナモノヤ</t>
    </rPh>
    <rPh sb="11" eb="13">
      <t>サイバイ</t>
    </rPh>
    <rPh sb="14" eb="17">
      <t>ドケンギョウ</t>
    </rPh>
    <phoneticPr fontId="6"/>
  </si>
  <si>
    <t>平16年まで日本酒1日3合</t>
    <rPh sb="0" eb="1">
      <t>タイ</t>
    </rPh>
    <rPh sb="3" eb="4">
      <t>ネン</t>
    </rPh>
    <rPh sb="6" eb="9">
      <t>ニホンシュ</t>
    </rPh>
    <rPh sb="10" eb="11">
      <t>ニチ</t>
    </rPh>
    <rPh sb="12" eb="13">
      <t>ゴウ</t>
    </rPh>
    <phoneticPr fontId="6"/>
  </si>
  <si>
    <t>945-1392</t>
  </si>
  <si>
    <t>柏崎市大字茨目二ッ池2071-1</t>
    <rPh sb="0" eb="3">
      <t>カシワザキシ</t>
    </rPh>
    <rPh sb="3" eb="5">
      <t>オオアザ</t>
    </rPh>
    <rPh sb="5" eb="7">
      <t>イバラメ</t>
    </rPh>
    <rPh sb="7" eb="8">
      <t>ニ</t>
    </rPh>
    <rPh sb="9" eb="10">
      <t>イケ</t>
    </rPh>
    <phoneticPr fontId="6"/>
  </si>
  <si>
    <t>柏崎厚生病院</t>
    <rPh sb="0" eb="2">
      <t>カシワザキ</t>
    </rPh>
    <rPh sb="2" eb="4">
      <t>コウセイ</t>
    </rPh>
    <rPh sb="4" eb="6">
      <t>ビョウイン</t>
    </rPh>
    <phoneticPr fontId="6"/>
  </si>
  <si>
    <t>木村　要治</t>
    <rPh sb="0" eb="2">
      <t>キムラ</t>
    </rPh>
    <rPh sb="3" eb="5">
      <t>ヨウジ</t>
    </rPh>
    <phoneticPr fontId="6"/>
  </si>
  <si>
    <t>乳癌（手術）</t>
    <rPh sb="0" eb="2">
      <t>ニュウガン</t>
    </rPh>
    <rPh sb="3" eb="5">
      <t>シュジュツ</t>
    </rPh>
    <phoneticPr fontId="6"/>
  </si>
  <si>
    <t>会話が成立しない</t>
    <rPh sb="0" eb="2">
      <t>カイワ</t>
    </rPh>
    <rPh sb="3" eb="5">
      <t>セイリツ</t>
    </rPh>
    <phoneticPr fontId="6"/>
  </si>
  <si>
    <t>愛知県弥富市前ヶ須町南本田396</t>
    <rPh sb="0" eb="3">
      <t>アイチケン</t>
    </rPh>
    <rPh sb="3" eb="5">
      <t>ヤトミ</t>
    </rPh>
    <rPh sb="5" eb="6">
      <t>シ</t>
    </rPh>
    <rPh sb="6" eb="7">
      <t>マエ</t>
    </rPh>
    <rPh sb="8" eb="9">
      <t>ス</t>
    </rPh>
    <rPh sb="9" eb="10">
      <t>マチ</t>
    </rPh>
    <rPh sb="10" eb="11">
      <t>ミナミ</t>
    </rPh>
    <rPh sb="11" eb="13">
      <t>ホンダ</t>
    </rPh>
    <phoneticPr fontId="6"/>
  </si>
  <si>
    <t>海南病院</t>
    <rPh sb="0" eb="2">
      <t>カイナン</t>
    </rPh>
    <rPh sb="2" eb="4">
      <t>ビョウイン</t>
    </rPh>
    <phoneticPr fontId="6"/>
  </si>
  <si>
    <t>NS</t>
    <phoneticPr fontId="6"/>
  </si>
  <si>
    <t>事務職（乳業）</t>
    <rPh sb="0" eb="3">
      <t>ジムショク</t>
    </rPh>
    <rPh sb="4" eb="6">
      <t>ニュウギョウ</t>
    </rPh>
    <phoneticPr fontId="6"/>
  </si>
  <si>
    <t>腰部ヘルニア（手術）、虫垂炎（手術）、急性肝炎</t>
    <rPh sb="0" eb="2">
      <t>ヨウブ</t>
    </rPh>
    <rPh sb="7" eb="9">
      <t>シュジュツ</t>
    </rPh>
    <rPh sb="11" eb="14">
      <t>チュウスイエン</t>
    </rPh>
    <rPh sb="15" eb="17">
      <t>シュジュツ</t>
    </rPh>
    <rPh sb="19" eb="21">
      <t>キュウセイ</t>
    </rPh>
    <rPh sb="21" eb="23">
      <t>カンエン</t>
    </rPh>
    <phoneticPr fontId="6"/>
  </si>
  <si>
    <t>出雲市塩冶町89-1</t>
    <rPh sb="0" eb="3">
      <t>イズモシ</t>
    </rPh>
    <rPh sb="3" eb="5">
      <t>エンヤ</t>
    </rPh>
    <rPh sb="5" eb="6">
      <t>マチ</t>
    </rPh>
    <phoneticPr fontId="6"/>
  </si>
  <si>
    <t>若林　規良</t>
    <rPh sb="0" eb="2">
      <t>ワカバヤシ</t>
    </rPh>
    <rPh sb="3" eb="4">
      <t>ノリ</t>
    </rPh>
    <rPh sb="4" eb="5">
      <t>リョウ</t>
    </rPh>
    <phoneticPr fontId="6"/>
  </si>
  <si>
    <t>SS</t>
    <phoneticPr fontId="6"/>
  </si>
  <si>
    <t>虫垂炎（手術）</t>
    <rPh sb="0" eb="3">
      <t>チュウスイエン</t>
    </rPh>
    <rPh sb="4" eb="5">
      <t>テ</t>
    </rPh>
    <rPh sb="5" eb="6">
      <t>ジュツ</t>
    </rPh>
    <phoneticPr fontId="6"/>
  </si>
  <si>
    <t>321-4216</t>
  </si>
  <si>
    <t>真岡市荒町3-45-16</t>
    <rPh sb="0" eb="3">
      <t>モオカシ</t>
    </rPh>
    <rPh sb="3" eb="5">
      <t>アラマチ</t>
    </rPh>
    <phoneticPr fontId="6"/>
  </si>
  <si>
    <t>真岡病院</t>
    <rPh sb="0" eb="2">
      <t>モオカ</t>
    </rPh>
    <rPh sb="2" eb="4">
      <t>ビョウイン</t>
    </rPh>
    <phoneticPr fontId="6"/>
  </si>
  <si>
    <t>金属プレス加工業</t>
    <rPh sb="0" eb="2">
      <t>キンゾク</t>
    </rPh>
    <rPh sb="5" eb="8">
      <t>カコウギョウ</t>
    </rPh>
    <phoneticPr fontId="6"/>
  </si>
  <si>
    <t>ふらつき、しびれ、呂律困難</t>
    <rPh sb="9" eb="11">
      <t>ロレツ</t>
    </rPh>
    <rPh sb="11" eb="13">
      <t>コンナン</t>
    </rPh>
    <phoneticPr fontId="6"/>
  </si>
  <si>
    <t>578-0941</t>
  </si>
  <si>
    <t>東大阪市岩田町4-2-8</t>
    <rPh sb="0" eb="1">
      <t>ヒガシ</t>
    </rPh>
    <rPh sb="1" eb="4">
      <t>オオサカシ</t>
    </rPh>
    <rPh sb="4" eb="7">
      <t>イワタマチ</t>
    </rPh>
    <phoneticPr fontId="6"/>
  </si>
  <si>
    <t>喜馬病院</t>
    <rPh sb="0" eb="1">
      <t>キ</t>
    </rPh>
    <rPh sb="1" eb="2">
      <t>バ</t>
    </rPh>
    <rPh sb="2" eb="4">
      <t>ビョウイン</t>
    </rPh>
    <phoneticPr fontId="6"/>
  </si>
  <si>
    <t>進行性認知症</t>
    <rPh sb="0" eb="3">
      <t>シンコウセイ</t>
    </rPh>
    <rPh sb="3" eb="6">
      <t>ニンチショウ</t>
    </rPh>
    <phoneticPr fontId="6"/>
  </si>
  <si>
    <t>直腸がん（手術）、転移性肝がん（手術）</t>
    <rPh sb="0" eb="2">
      <t>チョクチョウ</t>
    </rPh>
    <rPh sb="5" eb="7">
      <t>シュジュツ</t>
    </rPh>
    <rPh sb="9" eb="11">
      <t>テンイ</t>
    </rPh>
    <rPh sb="11" eb="12">
      <t>セイ</t>
    </rPh>
    <rPh sb="12" eb="13">
      <t>カン</t>
    </rPh>
    <rPh sb="16" eb="18">
      <t>シュジュツ</t>
    </rPh>
    <phoneticPr fontId="6"/>
  </si>
  <si>
    <t>小池　亮子</t>
    <rPh sb="0" eb="2">
      <t>コイケ</t>
    </rPh>
    <rPh sb="3" eb="5">
      <t>リョウコ</t>
    </rPh>
    <phoneticPr fontId="6"/>
  </si>
  <si>
    <t>以前、水道衛生業務</t>
    <rPh sb="0" eb="2">
      <t>イゼン</t>
    </rPh>
    <rPh sb="3" eb="5">
      <t>スイドウ</t>
    </rPh>
    <rPh sb="5" eb="7">
      <t>エイセイ</t>
    </rPh>
    <rPh sb="7" eb="9">
      <t>ギョウム</t>
    </rPh>
    <phoneticPr fontId="6"/>
  </si>
  <si>
    <t>精神行動異常：むやみに預金をおろし浪費する</t>
    <rPh sb="0" eb="2">
      <t>セイシン</t>
    </rPh>
    <rPh sb="2" eb="4">
      <t>コウドウ</t>
    </rPh>
    <rPh sb="4" eb="6">
      <t>イジョウ</t>
    </rPh>
    <rPh sb="11" eb="13">
      <t>ヨキン</t>
    </rPh>
    <rPh sb="17" eb="19">
      <t>ロウヒ</t>
    </rPh>
    <phoneticPr fontId="6"/>
  </si>
  <si>
    <t>646-8588</t>
  </si>
  <si>
    <t>田辺市新庄町46-70</t>
    <rPh sb="0" eb="3">
      <t>タナベシ</t>
    </rPh>
    <rPh sb="3" eb="6">
      <t>シンジョウマチ</t>
    </rPh>
    <phoneticPr fontId="6"/>
  </si>
  <si>
    <t>社会保険紀南病院</t>
    <rPh sb="0" eb="2">
      <t>シャカイ</t>
    </rPh>
    <rPh sb="2" eb="4">
      <t>ホケン</t>
    </rPh>
    <rPh sb="4" eb="6">
      <t>キナン</t>
    </rPh>
    <rPh sb="6" eb="8">
      <t>ビョウイン</t>
    </rPh>
    <phoneticPr fontId="6"/>
  </si>
  <si>
    <t>那須　鉄史</t>
    <rPh sb="0" eb="2">
      <t>ナス</t>
    </rPh>
    <rPh sb="3" eb="5">
      <t>テツシ</t>
    </rPh>
    <phoneticPr fontId="6"/>
  </si>
  <si>
    <t>EH</t>
    <phoneticPr fontId="6"/>
  </si>
  <si>
    <t>特に好き嫌い無し</t>
    <rPh sb="0" eb="1">
      <t>トク</t>
    </rPh>
    <rPh sb="2" eb="3">
      <t>ス</t>
    </rPh>
    <rPh sb="4" eb="5">
      <t>キラ</t>
    </rPh>
    <rPh sb="6" eb="7">
      <t>ナ</t>
    </rPh>
    <phoneticPr fontId="6"/>
  </si>
  <si>
    <t>下肢骨折（手術）、副鼻腔炎（手術）、高血圧</t>
    <rPh sb="0" eb="2">
      <t>カシ</t>
    </rPh>
    <rPh sb="2" eb="4">
      <t>コッセツ</t>
    </rPh>
    <rPh sb="5" eb="7">
      <t>シュジュツ</t>
    </rPh>
    <rPh sb="9" eb="10">
      <t>フク</t>
    </rPh>
    <rPh sb="10" eb="13">
      <t>ビクウエン</t>
    </rPh>
    <rPh sb="14" eb="16">
      <t>シュジュツ</t>
    </rPh>
    <rPh sb="18" eb="21">
      <t>コウケツアツ</t>
    </rPh>
    <phoneticPr fontId="6"/>
  </si>
  <si>
    <t>頭痛、右足のしびれ</t>
    <rPh sb="0" eb="2">
      <t>ヅツウ</t>
    </rPh>
    <rPh sb="3" eb="5">
      <t>ミギアシ</t>
    </rPh>
    <phoneticPr fontId="6"/>
  </si>
  <si>
    <t>999-7782</t>
  </si>
  <si>
    <t>山形県東田川郡庄内町松陽1-1-1</t>
    <rPh sb="0" eb="3">
      <t>ヤマガタケン</t>
    </rPh>
    <rPh sb="3" eb="7">
      <t>ヒガシタガワグン</t>
    </rPh>
    <rPh sb="7" eb="10">
      <t>ショウナイマチ</t>
    </rPh>
    <rPh sb="10" eb="11">
      <t>マツ</t>
    </rPh>
    <rPh sb="11" eb="12">
      <t>ヨウ</t>
    </rPh>
    <phoneticPr fontId="6"/>
  </si>
  <si>
    <t>庄内余目病院</t>
    <rPh sb="0" eb="2">
      <t>ショウナイ</t>
    </rPh>
    <rPh sb="2" eb="3">
      <t>ヨ</t>
    </rPh>
    <rPh sb="3" eb="4">
      <t>モク</t>
    </rPh>
    <rPh sb="4" eb="6">
      <t>ビョウイン</t>
    </rPh>
    <phoneticPr fontId="6"/>
  </si>
  <si>
    <t>安藤　志穂里</t>
    <rPh sb="0" eb="2">
      <t>アンドウ</t>
    </rPh>
    <rPh sb="3" eb="5">
      <t>シホ</t>
    </rPh>
    <rPh sb="5" eb="6">
      <t>リ</t>
    </rPh>
    <phoneticPr fontId="6"/>
  </si>
  <si>
    <t>三重県津市江戸橋2-174</t>
    <rPh sb="0" eb="3">
      <t>ミエケン</t>
    </rPh>
    <rPh sb="3" eb="5">
      <t>ツシ</t>
    </rPh>
    <rPh sb="5" eb="7">
      <t>エド</t>
    </rPh>
    <rPh sb="7" eb="8">
      <t>ハシ</t>
    </rPh>
    <phoneticPr fontId="6"/>
  </si>
  <si>
    <t>歩行困難</t>
    <rPh sb="0" eb="2">
      <t>ホコウ</t>
    </rPh>
    <rPh sb="2" eb="4">
      <t>コンナン</t>
    </rPh>
    <phoneticPr fontId="6"/>
  </si>
  <si>
    <t>千葉県鴨川市東町929</t>
    <rPh sb="0" eb="3">
      <t>チバケン</t>
    </rPh>
    <rPh sb="3" eb="6">
      <t>カモガワシ</t>
    </rPh>
    <rPh sb="6" eb="8">
      <t>ヒガシマチ</t>
    </rPh>
    <phoneticPr fontId="6"/>
  </si>
  <si>
    <t>亀田総合病院</t>
    <rPh sb="0" eb="2">
      <t>カメダ</t>
    </rPh>
    <rPh sb="2" eb="4">
      <t>ソウゴウ</t>
    </rPh>
    <rPh sb="4" eb="6">
      <t>ビョウイン</t>
    </rPh>
    <phoneticPr fontId="6"/>
  </si>
  <si>
    <t>福武　敏夫</t>
    <rPh sb="0" eb="2">
      <t>フクタケ</t>
    </rPh>
    <rPh sb="3" eb="5">
      <t>トシオ</t>
    </rPh>
    <phoneticPr fontId="6"/>
  </si>
  <si>
    <t>漬物、甘いもの</t>
    <rPh sb="0" eb="2">
      <t>ツケモノ</t>
    </rPh>
    <rPh sb="3" eb="4">
      <t>アマ</t>
    </rPh>
    <phoneticPr fontId="6"/>
  </si>
  <si>
    <t>右膝蓋骨骨折（手術）、子宮筋腫（手術）</t>
    <rPh sb="0" eb="1">
      <t>ミギ</t>
    </rPh>
    <rPh sb="1" eb="4">
      <t>シツガイコツ</t>
    </rPh>
    <rPh sb="4" eb="6">
      <t>コッセツ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</si>
  <si>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群馬県前橋市昭和町3-39-15</t>
    <rPh sb="0" eb="3">
      <t>グンマケン</t>
    </rPh>
    <rPh sb="3" eb="6">
      <t>マエバシシ</t>
    </rPh>
    <rPh sb="6" eb="9">
      <t>ショウワマチ</t>
    </rPh>
    <phoneticPr fontId="6"/>
  </si>
  <si>
    <t>群馬大学医学部附属病院</t>
    <rPh sb="0" eb="2">
      <t>グンマ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</si>
  <si>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岡本　幸市</t>
    <rPh sb="0" eb="2">
      <t>オカモト</t>
    </rPh>
    <rPh sb="3" eb="5">
      <t>コウイチ</t>
    </rPh>
    <phoneticPr fontId="6"/>
  </si>
  <si>
    <t>腎結石(手術)</t>
    <rPh sb="0" eb="3">
      <t>ジンケッセキ</t>
    </rPh>
    <rPh sb="4" eb="6">
      <t>シュジュツ</t>
    </rPh>
    <phoneticPr fontId="6"/>
  </si>
  <si>
    <t>道を間違う</t>
    <rPh sb="0" eb="1">
      <t>ミチ</t>
    </rPh>
    <rPh sb="2" eb="4">
      <t>マチガ</t>
    </rPh>
    <phoneticPr fontId="6"/>
  </si>
  <si>
    <t>塗装工</t>
    <rPh sb="0" eb="3">
      <t>トソウコウ</t>
    </rPh>
    <phoneticPr fontId="6"/>
  </si>
  <si>
    <t>肉類(種類は特に好みはない)</t>
    <rPh sb="0" eb="2">
      <t>ニクルイ</t>
    </rPh>
    <rPh sb="3" eb="5">
      <t>シュルイ</t>
    </rPh>
    <rPh sb="6" eb="7">
      <t>トク</t>
    </rPh>
    <rPh sb="8" eb="9">
      <t>コノ</t>
    </rPh>
    <phoneticPr fontId="6"/>
  </si>
  <si>
    <t>1975年に頭部外傷で北海道の病院で手術</t>
    <rPh sb="4" eb="5">
      <t>ネン</t>
    </rPh>
    <rPh sb="6" eb="8">
      <t>トウブ</t>
    </rPh>
    <rPh sb="8" eb="10">
      <t>ガイショウ</t>
    </rPh>
    <rPh sb="11" eb="14">
      <t>ホッカイドウ</t>
    </rPh>
    <rPh sb="15" eb="17">
      <t>ビョウイン</t>
    </rPh>
    <rPh sb="18" eb="20">
      <t>シュジュツ</t>
    </rPh>
    <phoneticPr fontId="6"/>
  </si>
  <si>
    <t>「日をかえて９回電話連絡を試みたが、応答なく、連絡がつかなかった」２００９年４月３０日　神戸博愛病院内科　高石知明先生より連絡（２００９年５月７日受領）</t>
    <rPh sb="1" eb="2">
      <t>ヒ</t>
    </rPh>
    <rPh sb="7" eb="8">
      <t>カイ</t>
    </rPh>
    <rPh sb="8" eb="10">
      <t>デンワ</t>
    </rPh>
    <rPh sb="10" eb="12">
      <t>レンラク</t>
    </rPh>
    <rPh sb="13" eb="14">
      <t>ココロ</t>
    </rPh>
    <rPh sb="18" eb="20">
      <t>オウトウ</t>
    </rPh>
    <rPh sb="23" eb="25">
      <t>レンラク</t>
    </rPh>
    <rPh sb="37" eb="38">
      <t>ネン</t>
    </rPh>
    <rPh sb="39" eb="40">
      <t>ガツ</t>
    </rPh>
    <rPh sb="42" eb="43">
      <t>ニチ</t>
    </rPh>
    <rPh sb="44" eb="46">
      <t>コウベ</t>
    </rPh>
    <rPh sb="46" eb="48">
      <t>ハクアイ</t>
    </rPh>
    <rPh sb="48" eb="52">
      <t>ビョウインナイカ</t>
    </rPh>
    <rPh sb="53" eb="55">
      <t>タカイシ</t>
    </rPh>
    <rPh sb="55" eb="57">
      <t>トモアキ</t>
    </rPh>
    <rPh sb="57" eb="59">
      <t>センセイ</t>
    </rPh>
    <rPh sb="61" eb="63">
      <t>レンラク</t>
    </rPh>
    <rPh sb="68" eb="69">
      <t>ネン</t>
    </rPh>
    <rPh sb="70" eb="71">
      <t>ガツ</t>
    </rPh>
    <rPh sb="72" eb="73">
      <t>ニチ</t>
    </rPh>
    <rPh sb="73" eb="75">
      <t>ジュリョウ</t>
    </rPh>
    <phoneticPr fontId="6"/>
  </si>
  <si>
    <t>650-0023</t>
  </si>
  <si>
    <t>神戸市中央区栄町通3-4-16</t>
    <rPh sb="0" eb="3">
      <t>コウベシ</t>
    </rPh>
    <rPh sb="3" eb="6">
      <t>チュウオウク</t>
    </rPh>
    <rPh sb="6" eb="8">
      <t>サカエマチ</t>
    </rPh>
    <rPh sb="8" eb="9">
      <t>トオ</t>
    </rPh>
    <phoneticPr fontId="6"/>
  </si>
  <si>
    <t>神戸博愛病院</t>
    <rPh sb="0" eb="2">
      <t>コウベ</t>
    </rPh>
    <rPh sb="2" eb="4">
      <t>ハクアイ</t>
    </rPh>
    <rPh sb="4" eb="6">
      <t>ビョウイン</t>
    </rPh>
    <phoneticPr fontId="6"/>
  </si>
  <si>
    <t>高石　知明</t>
    <rPh sb="0" eb="2">
      <t>タカイシ</t>
    </rPh>
    <rPh sb="3" eb="5">
      <t>トモアキ</t>
    </rPh>
    <phoneticPr fontId="6"/>
  </si>
  <si>
    <t>AF</t>
    <phoneticPr fontId="6"/>
  </si>
  <si>
    <t>肝内結石（手術）</t>
    <rPh sb="0" eb="1">
      <t>カン</t>
    </rPh>
    <rPh sb="1" eb="2">
      <t>ナイ</t>
    </rPh>
    <rPh sb="2" eb="4">
      <t>ケッセキ</t>
    </rPh>
    <rPh sb="5" eb="7">
      <t>シュジュツ</t>
    </rPh>
    <phoneticPr fontId="6"/>
  </si>
  <si>
    <t>ふらつき歩行、ぼんやりしている</t>
    <rPh sb="4" eb="6">
      <t>ホコウ</t>
    </rPh>
    <phoneticPr fontId="6"/>
  </si>
  <si>
    <t>036-8502</t>
  </si>
  <si>
    <t>弘前市在府町5</t>
    <rPh sb="0" eb="3">
      <t>ヒロサキシ</t>
    </rPh>
    <rPh sb="3" eb="5">
      <t>ザイフ</t>
    </rPh>
    <rPh sb="5" eb="6">
      <t>マチ</t>
    </rPh>
    <phoneticPr fontId="6"/>
  </si>
  <si>
    <t>弘前大学医学部</t>
    <rPh sb="0" eb="2">
      <t>ヒロサキ</t>
    </rPh>
    <rPh sb="2" eb="4">
      <t>ダイガク</t>
    </rPh>
    <rPh sb="4" eb="7">
      <t>イガクブ</t>
    </rPh>
    <phoneticPr fontId="6"/>
  </si>
  <si>
    <t>村上　千恵子</t>
    <rPh sb="0" eb="2">
      <t>ムラカミ</t>
    </rPh>
    <rPh sb="3" eb="6">
      <t>チエコ</t>
    </rPh>
    <phoneticPr fontId="6"/>
  </si>
  <si>
    <t>ペースメーカー(手術)</t>
    <rPh sb="8" eb="10">
      <t>シュジュツ</t>
    </rPh>
    <phoneticPr fontId="6"/>
  </si>
  <si>
    <t>大津市本宮2-9-9</t>
    <rPh sb="0" eb="3">
      <t>オオツシ</t>
    </rPh>
    <rPh sb="3" eb="5">
      <t>ホンミヤ</t>
    </rPh>
    <phoneticPr fontId="6"/>
  </si>
  <si>
    <t>大津市民病院</t>
    <rPh sb="0" eb="2">
      <t>オオツ</t>
    </rPh>
    <rPh sb="2" eb="4">
      <t>シミン</t>
    </rPh>
    <rPh sb="4" eb="6">
      <t>ビョウイン</t>
    </rPh>
    <phoneticPr fontId="6"/>
  </si>
  <si>
    <t>OI</t>
    <phoneticPr fontId="6"/>
  </si>
  <si>
    <t>清掃の仕事</t>
    <rPh sb="0" eb="2">
      <t>セイソウ</t>
    </rPh>
    <rPh sb="3" eb="5">
      <t>シゴト</t>
    </rPh>
    <phoneticPr fontId="6"/>
  </si>
  <si>
    <t>何でも食べる</t>
    <rPh sb="0" eb="1">
      <t>ナン</t>
    </rPh>
    <rPh sb="3" eb="4">
      <t>タ</t>
    </rPh>
    <phoneticPr fontId="6"/>
  </si>
  <si>
    <t>歩行時のふらつき、自転車に乗れない</t>
    <rPh sb="0" eb="2">
      <t>ホコウ</t>
    </rPh>
    <rPh sb="2" eb="3">
      <t>トキ</t>
    </rPh>
    <rPh sb="9" eb="12">
      <t>ジテンシャ</t>
    </rPh>
    <rPh sb="13" eb="14">
      <t>ノ</t>
    </rPh>
    <phoneticPr fontId="6"/>
  </si>
  <si>
    <t>020-0055</t>
  </si>
  <si>
    <t>盛岡市繋字尾入野64-9</t>
    <rPh sb="0" eb="3">
      <t>モリオカシ</t>
    </rPh>
    <rPh sb="4" eb="5">
      <t>アザ</t>
    </rPh>
    <rPh sb="5" eb="6">
      <t>オ</t>
    </rPh>
    <rPh sb="6" eb="8">
      <t>イリノ</t>
    </rPh>
    <phoneticPr fontId="6"/>
  </si>
  <si>
    <t>盛岡繋温泉病院</t>
    <rPh sb="0" eb="2">
      <t>モリオカ</t>
    </rPh>
    <rPh sb="2" eb="3">
      <t>ツナ</t>
    </rPh>
    <rPh sb="3" eb="5">
      <t>オンセン</t>
    </rPh>
    <rPh sb="5" eb="7">
      <t>ビョウイン</t>
    </rPh>
    <phoneticPr fontId="6"/>
  </si>
  <si>
    <t>谷藤　幸夫</t>
    <rPh sb="0" eb="2">
      <t>タニフジ</t>
    </rPh>
    <rPh sb="3" eb="5">
      <t>ユキオ</t>
    </rPh>
    <phoneticPr fontId="6"/>
  </si>
  <si>
    <t>IS</t>
    <phoneticPr fontId="6"/>
  </si>
  <si>
    <t>会社社長</t>
    <rPh sb="0" eb="2">
      <t>カイシャ</t>
    </rPh>
    <rPh sb="2" eb="4">
      <t>シャチョウ</t>
    </rPh>
    <phoneticPr fontId="6"/>
  </si>
  <si>
    <t>ドイツ、フランス</t>
    <phoneticPr fontId="6"/>
  </si>
  <si>
    <t>特発性脳内出血</t>
    <rPh sb="0" eb="3">
      <t>トクハツセイ</t>
    </rPh>
    <rPh sb="3" eb="5">
      <t>ノウナイ</t>
    </rPh>
    <rPh sb="5" eb="7">
      <t>シュッケツ</t>
    </rPh>
    <phoneticPr fontId="6"/>
  </si>
  <si>
    <t>病理組織は生検</t>
    <rPh sb="0" eb="2">
      <t>ビョウリ</t>
    </rPh>
    <rPh sb="2" eb="4">
      <t>ソシキ</t>
    </rPh>
    <rPh sb="5" eb="7">
      <t>セイケン</t>
    </rPh>
    <phoneticPr fontId="6"/>
  </si>
  <si>
    <t>142-0054</t>
  </si>
  <si>
    <t>東京都品川区西中延2-14-19</t>
    <rPh sb="0" eb="3">
      <t>トウキョウト</t>
    </rPh>
    <rPh sb="3" eb="6">
      <t>シナガワク</t>
    </rPh>
    <rPh sb="6" eb="7">
      <t>ニシ</t>
    </rPh>
    <rPh sb="7" eb="8">
      <t>ナカ</t>
    </rPh>
    <rPh sb="8" eb="9">
      <t>ノ</t>
    </rPh>
    <phoneticPr fontId="6"/>
  </si>
  <si>
    <t>昭和大学病院附属東病院</t>
    <rPh sb="0" eb="2">
      <t>ショウワ</t>
    </rPh>
    <rPh sb="2" eb="4">
      <t>ダイガク</t>
    </rPh>
    <rPh sb="4" eb="6">
      <t>ビョウイン</t>
    </rPh>
    <rPh sb="6" eb="8">
      <t>フゾク</t>
    </rPh>
    <rPh sb="8" eb="9">
      <t>ヒガシ</t>
    </rPh>
    <rPh sb="9" eb="11">
      <t>ビョウイン</t>
    </rPh>
    <phoneticPr fontId="6"/>
  </si>
  <si>
    <t>石原　健司</t>
    <rPh sb="0" eb="2">
      <t>イシハラ</t>
    </rPh>
    <rPh sb="3" eb="4">
      <t>ケン</t>
    </rPh>
    <rPh sb="4" eb="5">
      <t>ツカサ</t>
    </rPh>
    <phoneticPr fontId="6"/>
  </si>
  <si>
    <t>クモ膜下出血動脈瘤クリッピング</t>
    <rPh sb="2" eb="4">
      <t>マクカ</t>
    </rPh>
    <rPh sb="4" eb="6">
      <t>シュッケツ</t>
    </rPh>
    <rPh sb="6" eb="9">
      <t>ドウミャクリュウ</t>
    </rPh>
    <phoneticPr fontId="6"/>
  </si>
  <si>
    <t>イレウス(手術)</t>
    <rPh sb="5" eb="7">
      <t>シュジュツ</t>
    </rPh>
    <phoneticPr fontId="6"/>
  </si>
  <si>
    <t>硬膜移植歴は既に説明済み（2006/10/3）</t>
    <rPh sb="0" eb="2">
      <t>コウマク</t>
    </rPh>
    <rPh sb="2" eb="5">
      <t>イショクレキ</t>
    </rPh>
    <rPh sb="6" eb="7">
      <t>スデ</t>
    </rPh>
    <rPh sb="8" eb="10">
      <t>セツメイ</t>
    </rPh>
    <rPh sb="10" eb="11">
      <t>ズ</t>
    </rPh>
    <phoneticPr fontId="6"/>
  </si>
  <si>
    <t>関西医科大学</t>
    <rPh sb="0" eb="2">
      <t>カンサイ</t>
    </rPh>
    <rPh sb="2" eb="6">
      <t>イカダイガク</t>
    </rPh>
    <phoneticPr fontId="6"/>
  </si>
  <si>
    <t>新出　明代</t>
    <rPh sb="0" eb="2">
      <t>ニイデ</t>
    </rPh>
    <rPh sb="3" eb="5">
      <t>アキヨ</t>
    </rPh>
    <phoneticPr fontId="6"/>
  </si>
  <si>
    <t>売店職員</t>
    <rPh sb="0" eb="2">
      <t>バイテン</t>
    </rPh>
    <rPh sb="2" eb="4">
      <t>ショクイン</t>
    </rPh>
    <phoneticPr fontId="6"/>
  </si>
  <si>
    <t>イタリア2005年</t>
    <rPh sb="8" eb="9">
      <t>ネン</t>
    </rPh>
    <phoneticPr fontId="6"/>
  </si>
  <si>
    <t>650-0004</t>
  </si>
  <si>
    <t>神戸市中央区中山手通2-4-5</t>
    <rPh sb="0" eb="3">
      <t>コウベシ</t>
    </rPh>
    <rPh sb="3" eb="6">
      <t>チュウオウク</t>
    </rPh>
    <rPh sb="6" eb="7">
      <t>ナカ</t>
    </rPh>
    <rPh sb="7" eb="9">
      <t>ヤマテ</t>
    </rPh>
    <rPh sb="9" eb="10">
      <t>トオリ</t>
    </rPh>
    <phoneticPr fontId="6"/>
  </si>
  <si>
    <t>マリナーズ厚生会病院</t>
    <rPh sb="5" eb="7">
      <t>コウセイ</t>
    </rPh>
    <rPh sb="7" eb="8">
      <t>カイ</t>
    </rPh>
    <rPh sb="8" eb="10">
      <t>ビョウイン</t>
    </rPh>
    <phoneticPr fontId="6"/>
  </si>
  <si>
    <t>植田　洋二</t>
    <rPh sb="0" eb="2">
      <t>ウエダ</t>
    </rPh>
    <rPh sb="3" eb="5">
      <t>ヨウジ</t>
    </rPh>
    <phoneticPr fontId="6"/>
  </si>
  <si>
    <t>ガラス工業製造（パート）</t>
    <rPh sb="3" eb="5">
      <t>コウギョウ</t>
    </rPh>
    <rPh sb="5" eb="7">
      <t>セイゾウ</t>
    </rPh>
    <phoneticPr fontId="6"/>
  </si>
  <si>
    <t>糖尿</t>
    <rPh sb="0" eb="2">
      <t>トウニョウ</t>
    </rPh>
    <phoneticPr fontId="6"/>
  </si>
  <si>
    <t>姉が痴呆</t>
    <rPh sb="0" eb="1">
      <t>アネ</t>
    </rPh>
    <rPh sb="2" eb="4">
      <t>チホウ</t>
    </rPh>
    <phoneticPr fontId="6"/>
  </si>
  <si>
    <t>フランス2005年</t>
    <rPh sb="8" eb="9">
      <t>ネン</t>
    </rPh>
    <phoneticPr fontId="6"/>
  </si>
  <si>
    <t>失行、失書</t>
    <rPh sb="0" eb="2">
      <t>シッコウ</t>
    </rPh>
    <rPh sb="3" eb="5">
      <t>シッショ</t>
    </rPh>
    <phoneticPr fontId="6"/>
  </si>
  <si>
    <t>561-0836</t>
  </si>
  <si>
    <t>大阪府豊中市庄内宝町2-6-23</t>
    <rPh sb="0" eb="3">
      <t>オオサカフ</t>
    </rPh>
    <rPh sb="3" eb="6">
      <t>トヨナカシ</t>
    </rPh>
    <rPh sb="6" eb="10">
      <t>ショウナイタカラマチ</t>
    </rPh>
    <phoneticPr fontId="6"/>
  </si>
  <si>
    <t>大阪脳神経外科病院</t>
    <rPh sb="0" eb="2">
      <t>オオサカ</t>
    </rPh>
    <rPh sb="2" eb="5">
      <t>ノウシンケイ</t>
    </rPh>
    <rPh sb="5" eb="7">
      <t>ゲカ</t>
    </rPh>
    <rPh sb="7" eb="9">
      <t>ビョウイン</t>
    </rPh>
    <phoneticPr fontId="6"/>
  </si>
  <si>
    <t>NR</t>
    <phoneticPr fontId="6"/>
  </si>
  <si>
    <t>母がGSS(P102L)</t>
    <rPh sb="0" eb="1">
      <t>ハハ</t>
    </rPh>
    <phoneticPr fontId="6"/>
  </si>
  <si>
    <t>美容師、販売員</t>
    <rPh sb="0" eb="3">
      <t>ビヨウシ</t>
    </rPh>
    <rPh sb="4" eb="6">
      <t>ハンバイ</t>
    </rPh>
    <rPh sb="6" eb="7">
      <t>イン</t>
    </rPh>
    <phoneticPr fontId="6"/>
  </si>
  <si>
    <t>接触歴は母</t>
    <rPh sb="0" eb="2">
      <t>セッショク</t>
    </rPh>
    <rPh sb="2" eb="3">
      <t>レキ</t>
    </rPh>
    <rPh sb="4" eb="5">
      <t>ハハ</t>
    </rPh>
    <phoneticPr fontId="6"/>
  </si>
  <si>
    <t>豊胸術</t>
    <rPh sb="0" eb="2">
      <t>ホウキョウ</t>
    </rPh>
    <rPh sb="2" eb="3">
      <t>ジュツ</t>
    </rPh>
    <phoneticPr fontId="6"/>
  </si>
  <si>
    <t>543-8555</t>
  </si>
  <si>
    <t>大阪市天王寺区筆ヶ崎町5-30</t>
    <rPh sb="0" eb="3">
      <t>オオサカシ</t>
    </rPh>
    <rPh sb="3" eb="7">
      <t>テンノウジク</t>
    </rPh>
    <rPh sb="7" eb="10">
      <t>フデガサキ</t>
    </rPh>
    <rPh sb="10" eb="11">
      <t>マチ</t>
    </rPh>
    <phoneticPr fontId="6"/>
  </si>
  <si>
    <t>大阪赤十字病院</t>
    <rPh sb="0" eb="2">
      <t>オオサカ</t>
    </rPh>
    <rPh sb="2" eb="5">
      <t>セキジュウジ</t>
    </rPh>
    <rPh sb="5" eb="7">
      <t>ビョウイン</t>
    </rPh>
    <phoneticPr fontId="6"/>
  </si>
  <si>
    <t>金田 大太</t>
    <rPh sb="0" eb="2">
      <t>カネダ</t>
    </rPh>
    <rPh sb="3" eb="4">
      <t>オオ</t>
    </rPh>
    <rPh sb="4" eb="5">
      <t>タ</t>
    </rPh>
    <phoneticPr fontId="6"/>
  </si>
  <si>
    <t>FY</t>
    <phoneticPr fontId="6"/>
  </si>
  <si>
    <t>化学薬品の製造</t>
    <rPh sb="0" eb="2">
      <t>カガク</t>
    </rPh>
    <rPh sb="2" eb="4">
      <t>ヤクヒン</t>
    </rPh>
    <rPh sb="5" eb="7">
      <t>セイゾウ</t>
    </rPh>
    <phoneticPr fontId="6"/>
  </si>
  <si>
    <t>生牛肉、レバーは1～2回／年</t>
    <rPh sb="0" eb="1">
      <t>ナマ</t>
    </rPh>
    <rPh sb="1" eb="3">
      <t>ギュウニク</t>
    </rPh>
    <rPh sb="11" eb="12">
      <t>カイ</t>
    </rPh>
    <rPh sb="13" eb="14">
      <t>ネン</t>
    </rPh>
    <phoneticPr fontId="6"/>
  </si>
  <si>
    <t>PSVT</t>
    <phoneticPr fontId="6"/>
  </si>
  <si>
    <t>うつ症状</t>
    <rPh sb="2" eb="4">
      <t>ショウジョウ</t>
    </rPh>
    <phoneticPr fontId="6"/>
  </si>
  <si>
    <t>関西医科大学附属滝井病院</t>
    <rPh sb="0" eb="2">
      <t>カンサイ</t>
    </rPh>
    <rPh sb="2" eb="6">
      <t>イカダイガク</t>
    </rPh>
    <rPh sb="6" eb="8">
      <t>フゾク</t>
    </rPh>
    <rPh sb="8" eb="10">
      <t>タキイ</t>
    </rPh>
    <rPh sb="10" eb="12">
      <t>ビョウイン</t>
    </rPh>
    <phoneticPr fontId="6"/>
  </si>
  <si>
    <t>新出　明代</t>
    <rPh sb="0" eb="1">
      <t>シン</t>
    </rPh>
    <rPh sb="1" eb="2">
      <t>デ</t>
    </rPh>
    <rPh sb="3" eb="5">
      <t>アキヨ</t>
    </rPh>
    <phoneticPr fontId="6"/>
  </si>
  <si>
    <t>WS</t>
    <phoneticPr fontId="6"/>
  </si>
  <si>
    <t>さしみ（かつお）</t>
    <phoneticPr fontId="6"/>
  </si>
  <si>
    <t>大腸がん（手術）、右乳がん（手術）</t>
    <rPh sb="0" eb="2">
      <t>ダイチョウ</t>
    </rPh>
    <rPh sb="5" eb="7">
      <t>シュジュツ</t>
    </rPh>
    <rPh sb="9" eb="10">
      <t>ミギ</t>
    </rPh>
    <rPh sb="10" eb="11">
      <t>ニュウ</t>
    </rPh>
    <rPh sb="14" eb="16">
      <t>シュジュツ</t>
    </rPh>
    <phoneticPr fontId="6"/>
  </si>
  <si>
    <t>411-0031</t>
    <phoneticPr fontId="6"/>
  </si>
  <si>
    <t>三島市幸原町2-3-1</t>
    <rPh sb="0" eb="3">
      <t>ミシマシ</t>
    </rPh>
    <rPh sb="3" eb="6">
      <t>ユキハラマチ</t>
    </rPh>
    <phoneticPr fontId="6"/>
  </si>
  <si>
    <t>芹沢病院</t>
    <rPh sb="0" eb="2">
      <t>セリザワ</t>
    </rPh>
    <rPh sb="2" eb="4">
      <t>ビョウイン</t>
    </rPh>
    <phoneticPr fontId="6"/>
  </si>
  <si>
    <t>IK</t>
    <phoneticPr fontId="6"/>
  </si>
  <si>
    <t>30歳まで芸者、55～65歳：料理屋</t>
    <rPh sb="2" eb="3">
      <t>サイ</t>
    </rPh>
    <rPh sb="5" eb="7">
      <t>ゲイシャ</t>
    </rPh>
    <rPh sb="13" eb="14">
      <t>サイ</t>
    </rPh>
    <rPh sb="15" eb="17">
      <t>リョウリ</t>
    </rPh>
    <rPh sb="17" eb="18">
      <t>ヤ</t>
    </rPh>
    <phoneticPr fontId="6"/>
  </si>
  <si>
    <t>手のふるえ</t>
    <rPh sb="0" eb="1">
      <t>テ</t>
    </rPh>
    <phoneticPr fontId="6"/>
  </si>
  <si>
    <t>港区西新橋3-19-18</t>
    <rPh sb="0" eb="2">
      <t>ミナトク</t>
    </rPh>
    <rPh sb="2" eb="5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</si>
  <si>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ビョウイン</t>
    </rPh>
    <phoneticPr fontId="6"/>
  </si>
  <si>
    <t>平井　和明</t>
    <rPh sb="0" eb="2">
      <t>ヒライ</t>
    </rPh>
    <rPh sb="3" eb="5">
      <t>カズアキ</t>
    </rPh>
    <phoneticPr fontId="6"/>
  </si>
  <si>
    <t>十二指腸潰瘍、高脂血症</t>
    <rPh sb="0" eb="4">
      <t>ジュウニシチョウ</t>
    </rPh>
    <rPh sb="4" eb="6">
      <t>カイヨウ</t>
    </rPh>
    <rPh sb="7" eb="8">
      <t>コウ</t>
    </rPh>
    <rPh sb="8" eb="9">
      <t>シ</t>
    </rPh>
    <rPh sb="9" eb="10">
      <t>チ</t>
    </rPh>
    <rPh sb="10" eb="11">
      <t>ショウ</t>
    </rPh>
    <phoneticPr fontId="6"/>
  </si>
  <si>
    <t>視覚異常(物がちらつく、二重に見える、紫色に見える)</t>
    <rPh sb="0" eb="2">
      <t>シカク</t>
    </rPh>
    <rPh sb="2" eb="4">
      <t>イジョウ</t>
    </rPh>
    <rPh sb="5" eb="6">
      <t>モノ</t>
    </rPh>
    <rPh sb="12" eb="14">
      <t>ニジュウ</t>
    </rPh>
    <rPh sb="15" eb="16">
      <t>ミ</t>
    </rPh>
    <rPh sb="19" eb="21">
      <t>ムラサキイロ</t>
    </rPh>
    <rPh sb="22" eb="23">
      <t>ミ</t>
    </rPh>
    <phoneticPr fontId="6"/>
  </si>
  <si>
    <t>大阪市天王寺区筆ヶ崎町5-30</t>
    <rPh sb="0" eb="3">
      <t>オオサカシ</t>
    </rPh>
    <rPh sb="3" eb="6">
      <t>テンノウジ</t>
    </rPh>
    <rPh sb="6" eb="7">
      <t>ク</t>
    </rPh>
    <rPh sb="7" eb="10">
      <t>フデガサキ</t>
    </rPh>
    <rPh sb="10" eb="11">
      <t>マチ</t>
    </rPh>
    <phoneticPr fontId="6"/>
  </si>
  <si>
    <t>安井　直子</t>
    <rPh sb="0" eb="2">
      <t>ヤスイ</t>
    </rPh>
    <rPh sb="3" eb="5">
      <t>ナオコ</t>
    </rPh>
    <phoneticPr fontId="6"/>
  </si>
  <si>
    <t>意識障害、右片マヒ</t>
    <rPh sb="0" eb="2">
      <t>イシキ</t>
    </rPh>
    <rPh sb="2" eb="4">
      <t>ショウガイ</t>
    </rPh>
    <rPh sb="5" eb="6">
      <t>ミギ</t>
    </rPh>
    <rPh sb="6" eb="7">
      <t>カタ</t>
    </rPh>
    <phoneticPr fontId="6"/>
  </si>
  <si>
    <t>940-8621</t>
  </si>
  <si>
    <t>長岡市神田町3-2-11</t>
    <rPh sb="0" eb="3">
      <t>ナガオカシ</t>
    </rPh>
    <rPh sb="3" eb="6">
      <t>カンダマチ</t>
    </rPh>
    <phoneticPr fontId="6"/>
  </si>
  <si>
    <t>立川綜合病院</t>
    <rPh sb="0" eb="2">
      <t>タチカワ</t>
    </rPh>
    <rPh sb="2" eb="4">
      <t>ソウゴウ</t>
    </rPh>
    <rPh sb="4" eb="6">
      <t>ビョウイン</t>
    </rPh>
    <phoneticPr fontId="6"/>
  </si>
  <si>
    <t>渡辺　浩之</t>
    <rPh sb="0" eb="2">
      <t>ワタナベ</t>
    </rPh>
    <rPh sb="3" eb="5">
      <t>ヒロユキ</t>
    </rPh>
    <phoneticPr fontId="6"/>
  </si>
  <si>
    <t>白内障(手術、2004年)</t>
    <rPh sb="0" eb="3">
      <t>ハクナイショウ</t>
    </rPh>
    <rPh sb="4" eb="6">
      <t>シュジュツ</t>
    </rPh>
    <rPh sb="11" eb="12">
      <t>ネン</t>
    </rPh>
    <phoneticPr fontId="6"/>
  </si>
  <si>
    <t>高松市香南町由佐113-1</t>
    <rPh sb="0" eb="3">
      <t>タカマツシ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</si>
  <si>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？</t>
    <phoneticPr fontId="6"/>
  </si>
  <si>
    <t>特になし（？）</t>
    <rPh sb="0" eb="1">
      <t>トク</t>
    </rPh>
    <phoneticPr fontId="6"/>
  </si>
  <si>
    <t>混迷状態であること路を発見された。一人暮らしであるため状況がほとんど分からない。</t>
    <rPh sb="0" eb="2">
      <t>コンメイ</t>
    </rPh>
    <rPh sb="2" eb="4">
      <t>ジョウタイ</t>
    </rPh>
    <rPh sb="9" eb="10">
      <t>ロ</t>
    </rPh>
    <rPh sb="11" eb="13">
      <t>ハッケン</t>
    </rPh>
    <rPh sb="17" eb="19">
      <t>ヒトリ</t>
    </rPh>
    <rPh sb="19" eb="20">
      <t>グ</t>
    </rPh>
    <rPh sb="27" eb="29">
      <t>ジョウキョウ</t>
    </rPh>
    <rPh sb="34" eb="35">
      <t>ワ</t>
    </rPh>
    <phoneticPr fontId="6"/>
  </si>
  <si>
    <t>OO</t>
    <phoneticPr fontId="6"/>
  </si>
  <si>
    <t>パン工業</t>
    <rPh sb="2" eb="4">
      <t>コウギョウ</t>
    </rPh>
    <phoneticPr fontId="6"/>
  </si>
  <si>
    <t>大腿骨骨折(手術)</t>
    <rPh sb="0" eb="2">
      <t>ダイタイ</t>
    </rPh>
    <rPh sb="2" eb="3">
      <t>コツ</t>
    </rPh>
    <rPh sb="3" eb="5">
      <t>コッセツ</t>
    </rPh>
    <rPh sb="6" eb="8">
      <t>シュジュツ</t>
    </rPh>
    <phoneticPr fontId="6"/>
  </si>
  <si>
    <t>金沢市岩出町ニ73-1</t>
    <rPh sb="0" eb="3">
      <t>カナザワシ</t>
    </rPh>
    <rPh sb="3" eb="6">
      <t>イワデマチ</t>
    </rPh>
    <phoneticPr fontId="6"/>
  </si>
  <si>
    <t>雑貨店経営</t>
    <rPh sb="0" eb="3">
      <t>ザッカテン</t>
    </rPh>
    <rPh sb="3" eb="5">
      <t>ケイエイ</t>
    </rPh>
    <phoneticPr fontId="6"/>
  </si>
  <si>
    <t>802-8533</t>
  </si>
  <si>
    <t>北九州市小倉南区春ヶ丘10-1</t>
    <rPh sb="0" eb="4">
      <t>キタキュウシュウシ</t>
    </rPh>
    <rPh sb="4" eb="6">
      <t>コクラ</t>
    </rPh>
    <rPh sb="6" eb="8">
      <t>ミナミク</t>
    </rPh>
    <rPh sb="8" eb="11">
      <t>ハルガオカ</t>
    </rPh>
    <phoneticPr fontId="6"/>
  </si>
  <si>
    <t>国立小倉病院</t>
    <rPh sb="0" eb="2">
      <t>コクリツ</t>
    </rPh>
    <rPh sb="2" eb="4">
      <t>コクラ</t>
    </rPh>
    <rPh sb="4" eb="6">
      <t>ビョウイン</t>
    </rPh>
    <phoneticPr fontId="6"/>
  </si>
  <si>
    <t>柳田　諭</t>
    <rPh sb="0" eb="2">
      <t>ヤナギダ</t>
    </rPh>
    <rPh sb="3" eb="4">
      <t>サト</t>
    </rPh>
    <phoneticPr fontId="6"/>
  </si>
  <si>
    <t>AA</t>
    <phoneticPr fontId="6"/>
  </si>
  <si>
    <t>右上肢の失調様症状</t>
    <rPh sb="0" eb="1">
      <t>ミギ</t>
    </rPh>
    <rPh sb="1" eb="3">
      <t>ジョウシ</t>
    </rPh>
    <rPh sb="4" eb="6">
      <t>シッチョウ</t>
    </rPh>
    <rPh sb="6" eb="7">
      <t>ヨウ</t>
    </rPh>
    <rPh sb="7" eb="9">
      <t>ショウジョウ</t>
    </rPh>
    <phoneticPr fontId="6"/>
  </si>
  <si>
    <t>主治医の記載</t>
    <rPh sb="0" eb="3">
      <t>シュジイ</t>
    </rPh>
    <rPh sb="4" eb="6">
      <t>キサイ</t>
    </rPh>
    <phoneticPr fontId="6"/>
  </si>
  <si>
    <t>鹿児島県鹿屋市寿8-21-2</t>
    <rPh sb="0" eb="4">
      <t>カゴシマケン</t>
    </rPh>
    <rPh sb="4" eb="5">
      <t>シカ</t>
    </rPh>
    <rPh sb="5" eb="6">
      <t>ヤ</t>
    </rPh>
    <rPh sb="6" eb="7">
      <t>シ</t>
    </rPh>
    <rPh sb="7" eb="8">
      <t>コトブキ</t>
    </rPh>
    <phoneticPr fontId="6"/>
  </si>
  <si>
    <t>小倉記念病院</t>
    <rPh sb="0" eb="2">
      <t>オグラ</t>
    </rPh>
    <rPh sb="2" eb="4">
      <t>キネン</t>
    </rPh>
    <rPh sb="4" eb="6">
      <t>ビョウイン</t>
    </rPh>
    <phoneticPr fontId="6"/>
  </si>
  <si>
    <t>元警察官</t>
    <rPh sb="0" eb="1">
      <t>モト</t>
    </rPh>
    <rPh sb="1" eb="4">
      <t>ケイサツカン</t>
    </rPh>
    <phoneticPr fontId="6"/>
  </si>
  <si>
    <t>とくになし</t>
    <phoneticPr fontId="6"/>
  </si>
  <si>
    <t>渡英歴：1995年と1999年の2回、それぞれ2週</t>
    <rPh sb="0" eb="2">
      <t>トエイ</t>
    </rPh>
    <rPh sb="2" eb="3">
      <t>レキ</t>
    </rPh>
    <rPh sb="8" eb="9">
      <t>ネン</t>
    </rPh>
    <rPh sb="14" eb="15">
      <t>ネン</t>
    </rPh>
    <rPh sb="17" eb="18">
      <t>カイ</t>
    </rPh>
    <rPh sb="24" eb="25">
      <t>シュウ</t>
    </rPh>
    <phoneticPr fontId="6"/>
  </si>
  <si>
    <t>帯状疱疹</t>
    <rPh sb="0" eb="2">
      <t>タイジョウ</t>
    </rPh>
    <rPh sb="2" eb="4">
      <t>ホウシン</t>
    </rPh>
    <phoneticPr fontId="6"/>
  </si>
  <si>
    <t>811-3195</t>
  </si>
  <si>
    <t>福岡県古賀市千鳥1-1-1</t>
    <rPh sb="0" eb="3">
      <t>フクオカケン</t>
    </rPh>
    <rPh sb="3" eb="6">
      <t>コガシ</t>
    </rPh>
    <rPh sb="6" eb="8">
      <t>チドリ</t>
    </rPh>
    <phoneticPr fontId="6"/>
  </si>
  <si>
    <t>福岡東医療ｾﾝﾀｰ</t>
    <rPh sb="0" eb="2">
      <t>フクオカ</t>
    </rPh>
    <rPh sb="2" eb="3">
      <t>ヒガシ</t>
    </rPh>
    <rPh sb="3" eb="5">
      <t>イリョウ</t>
    </rPh>
    <phoneticPr fontId="6"/>
  </si>
  <si>
    <t>笹ヶ迫　直一</t>
    <rPh sb="0" eb="1">
      <t>ササ</t>
    </rPh>
    <rPh sb="2" eb="3">
      <t>サコ</t>
    </rPh>
    <rPh sb="4" eb="5">
      <t>ナオ</t>
    </rPh>
    <rPh sb="5" eb="6">
      <t>イチ</t>
    </rPh>
    <phoneticPr fontId="6"/>
  </si>
  <si>
    <t>366-0041</t>
  </si>
  <si>
    <t>埼玉県深谷市大字東方2100</t>
    <rPh sb="0" eb="3">
      <t>サイタマケン</t>
    </rPh>
    <rPh sb="3" eb="6">
      <t>フカヤシ</t>
    </rPh>
    <rPh sb="6" eb="8">
      <t>オオアザ</t>
    </rPh>
    <rPh sb="8" eb="10">
      <t>ヒガシカタ</t>
    </rPh>
    <phoneticPr fontId="6"/>
  </si>
  <si>
    <t>楽仙堂病院</t>
    <rPh sb="0" eb="3">
      <t>ラクセンドウ</t>
    </rPh>
    <rPh sb="3" eb="5">
      <t>ビョウイン</t>
    </rPh>
    <phoneticPr fontId="6"/>
  </si>
  <si>
    <t>FA</t>
    <phoneticPr fontId="6"/>
  </si>
  <si>
    <t>機械製造</t>
    <rPh sb="0" eb="2">
      <t>キカイ</t>
    </rPh>
    <rPh sb="2" eb="4">
      <t>セイゾウ</t>
    </rPh>
    <phoneticPr fontId="6"/>
  </si>
  <si>
    <t>岡山県都窪郡早島町早島4066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ハヤジマ</t>
    </rPh>
    <phoneticPr fontId="6"/>
  </si>
  <si>
    <t>長尾　茂人</t>
    <rPh sb="0" eb="2">
      <t>ナガオ</t>
    </rPh>
    <rPh sb="3" eb="5">
      <t>シゲト</t>
    </rPh>
    <phoneticPr fontId="6"/>
  </si>
  <si>
    <t>学校教員、定年後画家</t>
    <rPh sb="0" eb="2">
      <t>ガッコウ</t>
    </rPh>
    <rPh sb="2" eb="4">
      <t>キョウイン</t>
    </rPh>
    <rPh sb="5" eb="8">
      <t>テイネンゴ</t>
    </rPh>
    <rPh sb="8" eb="10">
      <t>ガカ</t>
    </rPh>
    <phoneticPr fontId="6"/>
  </si>
  <si>
    <t>フランス、スペイン</t>
    <phoneticPr fontId="6"/>
  </si>
  <si>
    <t>東京都東村山市荻山町3-3-10</t>
    <rPh sb="0" eb="3">
      <t>トウキョウト</t>
    </rPh>
    <rPh sb="3" eb="4">
      <t>ヒガシ</t>
    </rPh>
    <rPh sb="4" eb="7">
      <t>ムラヤマシ</t>
    </rPh>
    <rPh sb="7" eb="9">
      <t>オギヤマ</t>
    </rPh>
    <rPh sb="9" eb="10">
      <t>マチ</t>
    </rPh>
    <phoneticPr fontId="6"/>
  </si>
  <si>
    <t>メロン</t>
    <phoneticPr fontId="6"/>
  </si>
  <si>
    <t>健忘症</t>
    <rPh sb="0" eb="3">
      <t>ケンボウショウ</t>
    </rPh>
    <phoneticPr fontId="6"/>
  </si>
  <si>
    <t>&lt;1</t>
    <phoneticPr fontId="6"/>
  </si>
  <si>
    <t>599-8247</t>
  </si>
  <si>
    <t>堺市中区東山500-3</t>
    <rPh sb="0" eb="2">
      <t>サカイシ</t>
    </rPh>
    <rPh sb="2" eb="4">
      <t>ナカク</t>
    </rPh>
    <rPh sb="4" eb="6">
      <t>ヒガシヤマ</t>
    </rPh>
    <phoneticPr fontId="6"/>
  </si>
  <si>
    <t>ベルランド総合病院</t>
    <rPh sb="5" eb="7">
      <t>ソウゴウ</t>
    </rPh>
    <rPh sb="7" eb="9">
      <t>ビョウイン</t>
    </rPh>
    <phoneticPr fontId="6"/>
  </si>
  <si>
    <t>川端　　徹</t>
    <rPh sb="0" eb="2">
      <t>カワバタ</t>
    </rPh>
    <rPh sb="4" eb="5">
      <t>テツ</t>
    </rPh>
    <phoneticPr fontId="6"/>
  </si>
  <si>
    <t>S状結腸ポリープ（手術）</t>
    <rPh sb="1" eb="2">
      <t>ジョウ</t>
    </rPh>
    <rPh sb="2" eb="4">
      <t>ケッチョウ</t>
    </rPh>
    <rPh sb="9" eb="11">
      <t>シュジュツ</t>
    </rPh>
    <phoneticPr fontId="6"/>
  </si>
  <si>
    <t>561-8691</t>
  </si>
  <si>
    <t>大阪府豊中市城山町1-9-1</t>
    <rPh sb="0" eb="3">
      <t>オオサカフ</t>
    </rPh>
    <rPh sb="3" eb="6">
      <t>トヨナカシ</t>
    </rPh>
    <rPh sb="6" eb="9">
      <t>シロヤママチ</t>
    </rPh>
    <phoneticPr fontId="6"/>
  </si>
  <si>
    <t>さわ病院</t>
    <rPh sb="2" eb="4">
      <t>ビョウイン</t>
    </rPh>
    <phoneticPr fontId="6"/>
  </si>
  <si>
    <t>杉山　博通</t>
    <rPh sb="0" eb="2">
      <t>スギヤマ</t>
    </rPh>
    <rPh sb="3" eb="5">
      <t>ヒロミチ</t>
    </rPh>
    <phoneticPr fontId="6"/>
  </si>
  <si>
    <t>主婦（夫jは獣医師）</t>
    <rPh sb="0" eb="2">
      <t>シュフ</t>
    </rPh>
    <rPh sb="3" eb="4">
      <t>オット</t>
    </rPh>
    <rPh sb="6" eb="9">
      <t>ジュウイシ</t>
    </rPh>
    <phoneticPr fontId="6"/>
  </si>
  <si>
    <t>アキレス腱切断（手術）、子宮筋腫（手術）</t>
    <rPh sb="4" eb="5">
      <t>ケン</t>
    </rPh>
    <rPh sb="5" eb="7">
      <t>セツダン</t>
    </rPh>
    <rPh sb="8" eb="10">
      <t>シュジュツ</t>
    </rPh>
    <rPh sb="12" eb="14">
      <t>シキュウ</t>
    </rPh>
    <rPh sb="14" eb="16">
      <t>キンシュ</t>
    </rPh>
    <rPh sb="17" eb="19">
      <t>シュジュツ</t>
    </rPh>
    <phoneticPr fontId="6"/>
  </si>
  <si>
    <t>めまい、右側に赤いフィルターがかかって見える</t>
    <rPh sb="4" eb="6">
      <t>ミギガワ</t>
    </rPh>
    <rPh sb="7" eb="8">
      <t>アカ</t>
    </rPh>
    <rPh sb="19" eb="20">
      <t>ミ</t>
    </rPh>
    <phoneticPr fontId="6"/>
  </si>
  <si>
    <t>秋田市千秋久保田町6-10</t>
    <rPh sb="0" eb="3">
      <t>アキタシ</t>
    </rPh>
    <rPh sb="3" eb="4">
      <t>セン</t>
    </rPh>
    <rPh sb="4" eb="5">
      <t>アキ</t>
    </rPh>
    <rPh sb="5" eb="7">
      <t>クボ</t>
    </rPh>
    <rPh sb="7" eb="8">
      <t>タ</t>
    </rPh>
    <rPh sb="8" eb="9">
      <t>マチ</t>
    </rPh>
    <phoneticPr fontId="6"/>
  </si>
  <si>
    <t>秋田脳血管研究ｾﾝﾀｰ</t>
    <rPh sb="0" eb="2">
      <t>アキタ</t>
    </rPh>
    <rPh sb="2" eb="5">
      <t>ノウケッカン</t>
    </rPh>
    <rPh sb="5" eb="7">
      <t>ケンキュウ</t>
    </rPh>
    <phoneticPr fontId="6"/>
  </si>
  <si>
    <t>中瀬　泰然</t>
    <rPh sb="0" eb="2">
      <t>ナカセ</t>
    </rPh>
    <rPh sb="3" eb="5">
      <t>タイゼン</t>
    </rPh>
    <phoneticPr fontId="6"/>
  </si>
  <si>
    <t>SY</t>
    <phoneticPr fontId="6"/>
  </si>
  <si>
    <t>513-0802</t>
    <phoneticPr fontId="6"/>
  </si>
  <si>
    <t>三重県鈴鹿市飯野寺家町817-3</t>
    <rPh sb="0" eb="3">
      <t>ミエケン</t>
    </rPh>
    <rPh sb="3" eb="6">
      <t>スズカシ</t>
    </rPh>
    <rPh sb="6" eb="8">
      <t>イイノ</t>
    </rPh>
    <rPh sb="8" eb="9">
      <t>デラ</t>
    </rPh>
    <rPh sb="9" eb="10">
      <t>イエ</t>
    </rPh>
    <rPh sb="10" eb="11">
      <t>マチ</t>
    </rPh>
    <phoneticPr fontId="6"/>
  </si>
  <si>
    <t>ますずがわ神経内科ｸﾘﾆｯｸ</t>
    <rPh sb="5" eb="7">
      <t>シンケイ</t>
    </rPh>
    <rPh sb="7" eb="9">
      <t>ナイカ</t>
    </rPh>
    <phoneticPr fontId="6"/>
  </si>
  <si>
    <t>真鈴川　聡</t>
    <rPh sb="0" eb="1">
      <t>マ</t>
    </rPh>
    <rPh sb="1" eb="2">
      <t>スズ</t>
    </rPh>
    <rPh sb="2" eb="3">
      <t>カワ</t>
    </rPh>
    <rPh sb="4" eb="5">
      <t>サトシ</t>
    </rPh>
    <phoneticPr fontId="6"/>
  </si>
  <si>
    <t>DN</t>
    <phoneticPr fontId="6"/>
  </si>
  <si>
    <t>僧帽弁閉鎖不全（手術）</t>
    <rPh sb="0" eb="3">
      <t>ソウボウベン</t>
    </rPh>
    <rPh sb="3" eb="5">
      <t>ヘイサ</t>
    </rPh>
    <rPh sb="5" eb="7">
      <t>フゼン</t>
    </rPh>
    <rPh sb="8" eb="10">
      <t>シュジュツ</t>
    </rPh>
    <phoneticPr fontId="6"/>
  </si>
  <si>
    <t>愛媛県松山市文京町1</t>
    <rPh sb="0" eb="3">
      <t>エヒメケン</t>
    </rPh>
    <rPh sb="3" eb="6">
      <t>マツヤマシ</t>
    </rPh>
    <rPh sb="6" eb="9">
      <t>ブンキョウマチ</t>
    </rPh>
    <phoneticPr fontId="6"/>
  </si>
  <si>
    <t>長柄　祐子</t>
    <rPh sb="0" eb="2">
      <t>ナガエ</t>
    </rPh>
    <rPh sb="3" eb="5">
      <t>ユウコ</t>
    </rPh>
    <phoneticPr fontId="6"/>
  </si>
  <si>
    <t>KH</t>
    <phoneticPr fontId="6"/>
  </si>
  <si>
    <t>慢性硬膜下血腫手術（1970年）</t>
    <rPh sb="0" eb="2">
      <t>マンセイ</t>
    </rPh>
    <rPh sb="2" eb="5">
      <t>コウマクカ</t>
    </rPh>
    <rPh sb="5" eb="7">
      <t>ケッシュ</t>
    </rPh>
    <rPh sb="7" eb="9">
      <t>シュジュツ</t>
    </rPh>
    <rPh sb="14" eb="15">
      <t>ネン</t>
    </rPh>
    <phoneticPr fontId="6"/>
  </si>
  <si>
    <t>物忘れ、幻覚</t>
    <rPh sb="0" eb="2">
      <t>モノワス</t>
    </rPh>
    <rPh sb="4" eb="6">
      <t>ゲンカク</t>
    </rPh>
    <phoneticPr fontId="6"/>
  </si>
  <si>
    <t>701-0192</t>
  </si>
  <si>
    <t>岡山県倉敷市松島577</t>
    <rPh sb="0" eb="3">
      <t>オカヤマケン</t>
    </rPh>
    <rPh sb="3" eb="6">
      <t>クラシキシ</t>
    </rPh>
    <rPh sb="6" eb="8">
      <t>マツシマ</t>
    </rPh>
    <phoneticPr fontId="6"/>
  </si>
  <si>
    <t>川崎医科大学附属病院</t>
    <rPh sb="0" eb="2">
      <t>カワサキ</t>
    </rPh>
    <rPh sb="2" eb="6">
      <t>イカダイガク</t>
    </rPh>
    <rPh sb="6" eb="8">
      <t>フゾク</t>
    </rPh>
    <rPh sb="8" eb="10">
      <t>ビョウイン</t>
    </rPh>
    <phoneticPr fontId="6"/>
  </si>
  <si>
    <t>久徳　弓子</t>
    <rPh sb="0" eb="1">
      <t>ク</t>
    </rPh>
    <rPh sb="1" eb="2">
      <t>トク</t>
    </rPh>
    <rPh sb="3" eb="5">
      <t>ユミコ</t>
    </rPh>
    <phoneticPr fontId="6"/>
  </si>
  <si>
    <t>無口となった　動作が緩慢となった</t>
    <rPh sb="0" eb="2">
      <t>ムクチ</t>
    </rPh>
    <rPh sb="7" eb="9">
      <t>ドウサ</t>
    </rPh>
    <rPh sb="10" eb="12">
      <t>カンマン</t>
    </rPh>
    <phoneticPr fontId="6"/>
  </si>
  <si>
    <t>前橋市朝日町3-21-36</t>
    <rPh sb="0" eb="3">
      <t>マエバシシ</t>
    </rPh>
    <rPh sb="3" eb="6">
      <t>アサヒマチ</t>
    </rPh>
    <phoneticPr fontId="6"/>
  </si>
  <si>
    <t>KA</t>
    <phoneticPr fontId="6"/>
  </si>
  <si>
    <t>手の振え</t>
    <rPh sb="0" eb="1">
      <t>テ</t>
    </rPh>
    <rPh sb="2" eb="3">
      <t>フ</t>
    </rPh>
    <phoneticPr fontId="6"/>
  </si>
  <si>
    <t>286-8523</t>
  </si>
  <si>
    <t>千葉県成田市飯田町90-1</t>
    <rPh sb="0" eb="3">
      <t>チバケン</t>
    </rPh>
    <rPh sb="3" eb="6">
      <t>ナリタシ</t>
    </rPh>
    <rPh sb="6" eb="8">
      <t>イイダ</t>
    </rPh>
    <rPh sb="8" eb="9">
      <t>マチ</t>
    </rPh>
    <phoneticPr fontId="6"/>
  </si>
  <si>
    <t>吉川　由利子</t>
    <rPh sb="0" eb="2">
      <t>ヨシカワ</t>
    </rPh>
    <rPh sb="3" eb="6">
      <t>ユリコ</t>
    </rPh>
    <phoneticPr fontId="6"/>
  </si>
  <si>
    <t>NH</t>
    <phoneticPr fontId="6"/>
  </si>
  <si>
    <t>高血圧、喘息</t>
    <rPh sb="0" eb="3">
      <t>コウケツアツ</t>
    </rPh>
    <rPh sb="4" eb="6">
      <t>ゼンソク</t>
    </rPh>
    <phoneticPr fontId="6"/>
  </si>
  <si>
    <t>dementia</t>
    <phoneticPr fontId="6"/>
  </si>
  <si>
    <t>901-1193</t>
  </si>
  <si>
    <t>沖縄県島尻郡南風原町字新川118-1</t>
    <rPh sb="0" eb="3">
      <t>オキナワケン</t>
    </rPh>
    <rPh sb="3" eb="6">
      <t>シマジリグン</t>
    </rPh>
    <rPh sb="6" eb="7">
      <t>ミナミ</t>
    </rPh>
    <rPh sb="7" eb="8">
      <t>カゼ</t>
    </rPh>
    <rPh sb="8" eb="10">
      <t>ハラマチ</t>
    </rPh>
    <rPh sb="10" eb="11">
      <t>アザ</t>
    </rPh>
    <rPh sb="11" eb="13">
      <t>シンカワ</t>
    </rPh>
    <phoneticPr fontId="6"/>
  </si>
  <si>
    <t>沖縄県立南部医療ｾﾝﾀｰ</t>
    <rPh sb="0" eb="2">
      <t>オキナワ</t>
    </rPh>
    <rPh sb="2" eb="4">
      <t>ケンリツ</t>
    </rPh>
    <rPh sb="4" eb="6">
      <t>ナンブ</t>
    </rPh>
    <rPh sb="6" eb="8">
      <t>イリョウ</t>
    </rPh>
    <phoneticPr fontId="6"/>
  </si>
  <si>
    <t>仲里　信彦</t>
    <rPh sb="0" eb="2">
      <t>ナカザト</t>
    </rPh>
    <rPh sb="3" eb="5">
      <t>ノブヒコ</t>
    </rPh>
    <phoneticPr fontId="6"/>
  </si>
  <si>
    <t>KH</t>
    <phoneticPr fontId="6"/>
  </si>
  <si>
    <t>慢性硬膜下血腫（発病時）</t>
    <rPh sb="0" eb="2">
      <t>マンセイ</t>
    </rPh>
    <rPh sb="2" eb="5">
      <t>コウマクカ</t>
    </rPh>
    <rPh sb="5" eb="7">
      <t>ケッシュ</t>
    </rPh>
    <rPh sb="8" eb="10">
      <t>ハツビョウ</t>
    </rPh>
    <rPh sb="10" eb="11">
      <t>ジ</t>
    </rPh>
    <phoneticPr fontId="6"/>
  </si>
  <si>
    <t>精神症状、ふらつき）</t>
    <rPh sb="0" eb="2">
      <t>セイシン</t>
    </rPh>
    <rPh sb="2" eb="4">
      <t>ショウジョウ</t>
    </rPh>
    <phoneticPr fontId="6"/>
  </si>
  <si>
    <t>天竜病院</t>
    <rPh sb="0" eb="2">
      <t>テンリュウ</t>
    </rPh>
    <rPh sb="2" eb="4">
      <t>ビョウイン</t>
    </rPh>
    <phoneticPr fontId="6"/>
  </si>
  <si>
    <t>石川　邦子</t>
    <rPh sb="0" eb="2">
      <t>イシカワ</t>
    </rPh>
    <rPh sb="3" eb="5">
      <t>クニコ</t>
    </rPh>
    <phoneticPr fontId="6"/>
  </si>
  <si>
    <t>OH</t>
    <phoneticPr fontId="6"/>
  </si>
  <si>
    <t>手掌の脂肪種（手術）、大腸ポリープ切除</t>
    <rPh sb="0" eb="1">
      <t>テ</t>
    </rPh>
    <rPh sb="1" eb="2">
      <t>テノヒラ</t>
    </rPh>
    <rPh sb="3" eb="5">
      <t>シボウ</t>
    </rPh>
    <rPh sb="5" eb="6">
      <t>タネ</t>
    </rPh>
    <rPh sb="7" eb="9">
      <t>シュジュツ</t>
    </rPh>
    <rPh sb="11" eb="13">
      <t>ダイチョウ</t>
    </rPh>
    <rPh sb="17" eb="19">
      <t>セツジョ</t>
    </rPh>
    <phoneticPr fontId="6"/>
  </si>
  <si>
    <t>コドン200 Glu→Lys</t>
    <phoneticPr fontId="6"/>
  </si>
  <si>
    <t>山崎　公也</t>
    <rPh sb="0" eb="2">
      <t>ヤマサキ</t>
    </rPh>
    <rPh sb="3" eb="4">
      <t>コウ</t>
    </rPh>
    <rPh sb="4" eb="5">
      <t>ヤ</t>
    </rPh>
    <phoneticPr fontId="6"/>
  </si>
  <si>
    <t>HS</t>
    <phoneticPr fontId="6"/>
  </si>
  <si>
    <t>白内障（手術）、高血圧</t>
    <rPh sb="0" eb="3">
      <t>ハクナイショウ</t>
    </rPh>
    <rPh sb="4" eb="6">
      <t>シュジュツ</t>
    </rPh>
    <rPh sb="8" eb="11">
      <t>コウケツアツ</t>
    </rPh>
    <phoneticPr fontId="6"/>
  </si>
  <si>
    <t>ET</t>
    <phoneticPr fontId="6"/>
  </si>
  <si>
    <t>昭和36年まで畜産業（牛）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</si>
  <si>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082-0014</t>
  </si>
  <si>
    <t>北海道河西郡芽室町東4条3-5</t>
    <rPh sb="0" eb="3">
      <t>ホッカイドウ</t>
    </rPh>
    <rPh sb="3" eb="6">
      <t>カサイグン</t>
    </rPh>
    <rPh sb="6" eb="8">
      <t>メムロ</t>
    </rPh>
    <rPh sb="8" eb="9">
      <t>マチ</t>
    </rPh>
    <rPh sb="9" eb="10">
      <t>ヒガシ</t>
    </rPh>
    <rPh sb="11" eb="12">
      <t>ジョウ</t>
    </rPh>
    <phoneticPr fontId="6"/>
  </si>
  <si>
    <t>公立芽室病院</t>
    <rPh sb="0" eb="2">
      <t>コウリツ</t>
    </rPh>
    <rPh sb="2" eb="4">
      <t>メムロ</t>
    </rPh>
    <rPh sb="4" eb="6">
      <t>ビョウイン</t>
    </rPh>
    <phoneticPr fontId="6"/>
  </si>
  <si>
    <t>宮本　光明</t>
    <rPh sb="0" eb="2">
      <t>ミヤモト</t>
    </rPh>
    <rPh sb="3" eb="5">
      <t>ミツアキ</t>
    </rPh>
    <phoneticPr fontId="6"/>
  </si>
  <si>
    <t>HJ</t>
    <phoneticPr fontId="6"/>
  </si>
  <si>
    <t>水産加工</t>
    <rPh sb="0" eb="2">
      <t>スイサン</t>
    </rPh>
    <rPh sb="2" eb="4">
      <t>カコウ</t>
    </rPh>
    <phoneticPr fontId="6"/>
  </si>
  <si>
    <t>帝王切開、高血圧</t>
    <rPh sb="0" eb="2">
      <t>テイオウ</t>
    </rPh>
    <rPh sb="2" eb="4">
      <t>セッカイ</t>
    </rPh>
    <rPh sb="5" eb="8">
      <t>コウケツアツ</t>
    </rPh>
    <phoneticPr fontId="6"/>
  </si>
  <si>
    <t>057-0007</t>
  </si>
  <si>
    <t>北海道浦河郡浦河町東町ちのみ1-2-1</t>
    <rPh sb="0" eb="3">
      <t>ホッカイドウ</t>
    </rPh>
    <rPh sb="3" eb="6">
      <t>ウラカワグン</t>
    </rPh>
    <rPh sb="6" eb="8">
      <t>ウラカワ</t>
    </rPh>
    <rPh sb="8" eb="9">
      <t>マチ</t>
    </rPh>
    <rPh sb="9" eb="11">
      <t>ヒガシマチ</t>
    </rPh>
    <phoneticPr fontId="6"/>
  </si>
  <si>
    <t>浦河赤十字病院</t>
    <rPh sb="0" eb="2">
      <t>ウラカワ</t>
    </rPh>
    <rPh sb="2" eb="5">
      <t>セキジュウジ</t>
    </rPh>
    <rPh sb="5" eb="7">
      <t>ビョウイン</t>
    </rPh>
    <phoneticPr fontId="6"/>
  </si>
  <si>
    <t>三田　昌輝</t>
    <rPh sb="0" eb="2">
      <t>ミタ</t>
    </rPh>
    <rPh sb="3" eb="5">
      <t>マサテル</t>
    </rPh>
    <phoneticPr fontId="6"/>
  </si>
  <si>
    <t>OH</t>
    <phoneticPr fontId="6"/>
  </si>
  <si>
    <t>左乳房切除</t>
    <rPh sb="0" eb="1">
      <t>ヒダリ</t>
    </rPh>
    <rPh sb="1" eb="3">
      <t>ニュウボウ</t>
    </rPh>
    <rPh sb="3" eb="5">
      <t>セツジョ</t>
    </rPh>
    <phoneticPr fontId="6"/>
  </si>
  <si>
    <t>土浦市真壁新町11-7</t>
    <rPh sb="0" eb="3">
      <t>ツチウラシ</t>
    </rPh>
    <rPh sb="3" eb="5">
      <t>マカベ</t>
    </rPh>
    <rPh sb="5" eb="7">
      <t>シンマチ</t>
    </rPh>
    <phoneticPr fontId="6"/>
  </si>
  <si>
    <t>小寺　　実</t>
    <rPh sb="0" eb="2">
      <t>コデラ</t>
    </rPh>
    <rPh sb="4" eb="5">
      <t>ミノル</t>
    </rPh>
    <phoneticPr fontId="6"/>
  </si>
  <si>
    <t>大腸ポリープ（手術）</t>
    <rPh sb="0" eb="2">
      <t>ダイチョウ</t>
    </rPh>
    <rPh sb="7" eb="9">
      <t>シュジュツ</t>
    </rPh>
    <phoneticPr fontId="6"/>
  </si>
  <si>
    <t>転倒、失語</t>
    <rPh sb="0" eb="2">
      <t>テントウ</t>
    </rPh>
    <rPh sb="3" eb="5">
      <t>シツゴ</t>
    </rPh>
    <phoneticPr fontId="6"/>
  </si>
  <si>
    <t>530-8480</t>
  </si>
  <si>
    <t>大阪市北区扇町2-4-20</t>
    <rPh sb="0" eb="2">
      <t>オオサカ</t>
    </rPh>
    <rPh sb="2" eb="3">
      <t>シ</t>
    </rPh>
    <rPh sb="3" eb="5">
      <t>キタク</t>
    </rPh>
    <rPh sb="5" eb="7">
      <t>オオギマチ</t>
    </rPh>
    <phoneticPr fontId="6"/>
  </si>
  <si>
    <t>北野病院</t>
    <rPh sb="0" eb="2">
      <t>キタノ</t>
    </rPh>
    <rPh sb="2" eb="4">
      <t>ビョウイン</t>
    </rPh>
    <phoneticPr fontId="6"/>
  </si>
  <si>
    <t>中村　聖香</t>
    <rPh sb="0" eb="2">
      <t>ナカムラ</t>
    </rPh>
    <rPh sb="3" eb="5">
      <t>セイカ</t>
    </rPh>
    <phoneticPr fontId="6"/>
  </si>
  <si>
    <t>TM</t>
    <phoneticPr fontId="6"/>
  </si>
  <si>
    <t>18～20歳の頃、兄の牧場経営を手伝った</t>
    <rPh sb="5" eb="6">
      <t>サイ</t>
    </rPh>
    <rPh sb="7" eb="8">
      <t>コロ</t>
    </rPh>
    <rPh sb="9" eb="10">
      <t>アニ</t>
    </rPh>
    <rPh sb="11" eb="13">
      <t>ボクジョウ</t>
    </rPh>
    <rPh sb="13" eb="15">
      <t>ケイエイ</t>
    </rPh>
    <rPh sb="16" eb="18">
      <t>テツダ</t>
    </rPh>
    <phoneticPr fontId="6"/>
  </si>
  <si>
    <t>心筋梗塞（バルーン）</t>
    <rPh sb="0" eb="2">
      <t>シンキン</t>
    </rPh>
    <rPh sb="2" eb="4">
      <t>コウソク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</si>
  <si>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rPh sb="10" eb="12">
      <t>ビョウイン</t>
    </rPh>
    <phoneticPr fontId="6"/>
  </si>
  <si>
    <t>斎藤　朋子</t>
    <rPh sb="0" eb="2">
      <t>サイトウ</t>
    </rPh>
    <rPh sb="3" eb="5">
      <t>トモコ</t>
    </rPh>
    <phoneticPr fontId="6"/>
  </si>
  <si>
    <t>FK</t>
    <phoneticPr fontId="6"/>
  </si>
  <si>
    <t>598-0063</t>
  </si>
  <si>
    <t>大阪府泉佐野市湊4-5-17</t>
    <rPh sb="0" eb="3">
      <t>オオサカフ</t>
    </rPh>
    <rPh sb="3" eb="6">
      <t>イズミサノ</t>
    </rPh>
    <rPh sb="6" eb="7">
      <t>シ</t>
    </rPh>
    <rPh sb="7" eb="8">
      <t>ミナト</t>
    </rPh>
    <phoneticPr fontId="6"/>
  </si>
  <si>
    <t>泉佐野優人会病院</t>
    <rPh sb="0" eb="1">
      <t>イズミ</t>
    </rPh>
    <rPh sb="1" eb="3">
      <t>サノ</t>
    </rPh>
    <rPh sb="3" eb="4">
      <t>ユウ</t>
    </rPh>
    <rPh sb="4" eb="5">
      <t>ジン</t>
    </rPh>
    <rPh sb="5" eb="6">
      <t>カイ</t>
    </rPh>
    <rPh sb="6" eb="8">
      <t>ビョウイン</t>
    </rPh>
    <phoneticPr fontId="6"/>
  </si>
  <si>
    <t>のり養殖</t>
    <rPh sb="2" eb="4">
      <t>ヨウショク</t>
    </rPh>
    <phoneticPr fontId="6"/>
  </si>
  <si>
    <t>抑うつ状態</t>
    <rPh sb="0" eb="1">
      <t>ヨク</t>
    </rPh>
    <rPh sb="3" eb="5">
      <t>ジョウタイ</t>
    </rPh>
    <phoneticPr fontId="6"/>
  </si>
  <si>
    <t>983-8512</t>
  </si>
  <si>
    <t>仙台市宮城野区福室1-12-1</t>
    <rPh sb="0" eb="3">
      <t>センダイシ</t>
    </rPh>
    <rPh sb="3" eb="7">
      <t>ミヤギノク</t>
    </rPh>
    <rPh sb="7" eb="9">
      <t>フクムロ</t>
    </rPh>
    <phoneticPr fontId="6"/>
  </si>
  <si>
    <t>中村　起也</t>
    <rPh sb="0" eb="2">
      <t>ナカムラ</t>
    </rPh>
    <rPh sb="3" eb="4">
      <t>オ</t>
    </rPh>
    <rPh sb="4" eb="5">
      <t>ヤ</t>
    </rPh>
    <phoneticPr fontId="6"/>
  </si>
  <si>
    <t>KM</t>
    <phoneticPr fontId="6"/>
  </si>
  <si>
    <t>変形性膝関節症（手術）</t>
    <rPh sb="0" eb="3">
      <t>ヘンケイセイ</t>
    </rPh>
    <rPh sb="3" eb="6">
      <t>シツカンセツ</t>
    </rPh>
    <rPh sb="6" eb="7">
      <t>ショウ</t>
    </rPh>
    <rPh sb="8" eb="10">
      <t>シュジュツ</t>
    </rPh>
    <phoneticPr fontId="6"/>
  </si>
  <si>
    <t>929-0122</t>
  </si>
  <si>
    <t>石川県能美市大浜町ノ85</t>
    <rPh sb="0" eb="3">
      <t>イシカワケン</t>
    </rPh>
    <rPh sb="3" eb="5">
      <t>ノウミ</t>
    </rPh>
    <rPh sb="5" eb="6">
      <t>シ</t>
    </rPh>
    <rPh sb="6" eb="9">
      <t>オオハママチ</t>
    </rPh>
    <phoneticPr fontId="6"/>
  </si>
  <si>
    <t>能美市立病院</t>
    <rPh sb="0" eb="2">
      <t>ノウミ</t>
    </rPh>
    <rPh sb="2" eb="4">
      <t>シリツ</t>
    </rPh>
    <rPh sb="4" eb="6">
      <t>ビョウイン</t>
    </rPh>
    <phoneticPr fontId="6"/>
  </si>
  <si>
    <t>高枝　正芳</t>
    <rPh sb="0" eb="1">
      <t>タカ</t>
    </rPh>
    <rPh sb="1" eb="2">
      <t>エダ</t>
    </rPh>
    <rPh sb="3" eb="4">
      <t>マサ</t>
    </rPh>
    <rPh sb="4" eb="5">
      <t>ヨシ</t>
    </rPh>
    <phoneticPr fontId="6"/>
  </si>
  <si>
    <t>ボイラー技師</t>
    <rPh sb="4" eb="6">
      <t>ギシ</t>
    </rPh>
    <phoneticPr fontId="6"/>
  </si>
  <si>
    <t>甘いもの、うなぎ、魚</t>
    <rPh sb="0" eb="1">
      <t>アマ</t>
    </rPh>
    <rPh sb="9" eb="10">
      <t>サカナ</t>
    </rPh>
    <phoneticPr fontId="6"/>
  </si>
  <si>
    <t>虫垂炎（手術）、肝炎</t>
    <rPh sb="0" eb="3">
      <t>チュウスイエン</t>
    </rPh>
    <rPh sb="4" eb="6">
      <t>シュジュツ</t>
    </rPh>
    <rPh sb="8" eb="10">
      <t>カンエン</t>
    </rPh>
    <phoneticPr fontId="6"/>
  </si>
  <si>
    <t>大阪府守口市文園町10-15</t>
    <rPh sb="0" eb="3">
      <t>オオサカフ</t>
    </rPh>
    <rPh sb="3" eb="5">
      <t>モリグチ</t>
    </rPh>
    <rPh sb="5" eb="6">
      <t>シ</t>
    </rPh>
    <rPh sb="6" eb="8">
      <t>フミソノ</t>
    </rPh>
    <rPh sb="8" eb="9">
      <t>マチ</t>
    </rPh>
    <phoneticPr fontId="6"/>
  </si>
  <si>
    <t>関西医科大学滝井病院</t>
    <rPh sb="0" eb="2">
      <t>カンサイ</t>
    </rPh>
    <rPh sb="2" eb="6">
      <t>イカダイガク</t>
    </rPh>
    <rPh sb="6" eb="8">
      <t>タキイ</t>
    </rPh>
    <rPh sb="8" eb="10">
      <t>ビョウイン</t>
    </rPh>
    <phoneticPr fontId="6"/>
  </si>
  <si>
    <t>林　　知子</t>
    <rPh sb="0" eb="1">
      <t>ハヤシ</t>
    </rPh>
    <rPh sb="3" eb="5">
      <t>トモコ</t>
    </rPh>
    <phoneticPr fontId="6"/>
  </si>
  <si>
    <t>NK</t>
    <phoneticPr fontId="6"/>
  </si>
  <si>
    <t>名古屋市</t>
    <rPh sb="0" eb="4">
      <t>ナゴヤシ</t>
    </rPh>
    <phoneticPr fontId="6"/>
  </si>
  <si>
    <t>警備員、国鉄建設業事務</t>
    <rPh sb="0" eb="3">
      <t>ケイビイン</t>
    </rPh>
    <rPh sb="4" eb="6">
      <t>コクテツ</t>
    </rPh>
    <rPh sb="6" eb="9">
      <t>ケンセツギョウ</t>
    </rPh>
    <rPh sb="9" eb="11">
      <t>ジム</t>
    </rPh>
    <phoneticPr fontId="6"/>
  </si>
  <si>
    <t>180-8610</t>
  </si>
  <si>
    <t>東京都武蔵野市境南町1-26-1</t>
    <rPh sb="0" eb="3">
      <t>トウキョウト</t>
    </rPh>
    <rPh sb="3" eb="7">
      <t>ムサシノシ</t>
    </rPh>
    <rPh sb="7" eb="8">
      <t>サカイ</t>
    </rPh>
    <rPh sb="8" eb="10">
      <t>ミナミマチ</t>
    </rPh>
    <phoneticPr fontId="6"/>
  </si>
  <si>
    <t>武蔵野赤十字病院</t>
    <rPh sb="0" eb="3">
      <t>ムサシノ</t>
    </rPh>
    <rPh sb="3" eb="6">
      <t>セキジュウジ</t>
    </rPh>
    <rPh sb="6" eb="8">
      <t>ビョウイン</t>
    </rPh>
    <phoneticPr fontId="6"/>
  </si>
  <si>
    <t>宇野　佳孝</t>
    <rPh sb="0" eb="2">
      <t>ウノ</t>
    </rPh>
    <rPh sb="3" eb="5">
      <t>ヨシタカ</t>
    </rPh>
    <phoneticPr fontId="6"/>
  </si>
  <si>
    <t>乳癌（手術）、子宮筋腫（手術）</t>
    <rPh sb="0" eb="2">
      <t>ニュウガン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</si>
  <si>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進行性認知障害</t>
    <rPh sb="0" eb="3">
      <t>シンコウセイ</t>
    </rPh>
    <rPh sb="3" eb="5">
      <t>ニンチ</t>
    </rPh>
    <rPh sb="5" eb="7">
      <t>ショウガイ</t>
    </rPh>
    <phoneticPr fontId="6"/>
  </si>
  <si>
    <t>独立行政法人　刀根山病院</t>
    <rPh sb="0" eb="2">
      <t>ドクリツ</t>
    </rPh>
    <rPh sb="2" eb="4">
      <t>ギョウセイ</t>
    </rPh>
    <rPh sb="4" eb="6">
      <t>ホウジン</t>
    </rPh>
    <rPh sb="7" eb="10">
      <t>トネヤマ</t>
    </rPh>
    <rPh sb="10" eb="12">
      <t>ビョウイン</t>
    </rPh>
    <phoneticPr fontId="6"/>
  </si>
  <si>
    <t>斉藤　利雄</t>
    <rPh sb="0" eb="2">
      <t>サイトウ</t>
    </rPh>
    <rPh sb="3" eb="5">
      <t>トシオ</t>
    </rPh>
    <phoneticPr fontId="6"/>
  </si>
  <si>
    <t>NK</t>
    <phoneticPr fontId="6"/>
  </si>
  <si>
    <t>889-1692</t>
  </si>
  <si>
    <t>宮崎県宮崎郡清武町木原5200</t>
    <rPh sb="0" eb="3">
      <t>ミヤザキケン</t>
    </rPh>
    <rPh sb="3" eb="6">
      <t>ミヤザキグン</t>
    </rPh>
    <rPh sb="6" eb="8">
      <t>キヨタケ</t>
    </rPh>
    <rPh sb="8" eb="9">
      <t>マチ</t>
    </rPh>
    <rPh sb="9" eb="11">
      <t>キハラ</t>
    </rPh>
    <phoneticPr fontId="6"/>
  </si>
  <si>
    <t>宮崎大学病院</t>
    <rPh sb="0" eb="2">
      <t>ミヤザキ</t>
    </rPh>
    <rPh sb="2" eb="4">
      <t>ダイガク</t>
    </rPh>
    <rPh sb="4" eb="6">
      <t>ビョウイン</t>
    </rPh>
    <phoneticPr fontId="6"/>
  </si>
  <si>
    <t>第3内科</t>
    <rPh sb="0" eb="1">
      <t>ダイ</t>
    </rPh>
    <rPh sb="2" eb="4">
      <t>ナイカ</t>
    </rPh>
    <phoneticPr fontId="6"/>
  </si>
  <si>
    <t>土持　若葉</t>
    <rPh sb="0" eb="2">
      <t>ツチモチ</t>
    </rPh>
    <rPh sb="3" eb="5">
      <t>ワカバ</t>
    </rPh>
    <phoneticPr fontId="6"/>
  </si>
  <si>
    <t>胆のう炎（手術）</t>
    <rPh sb="0" eb="1">
      <t>タン</t>
    </rPh>
    <rPh sb="3" eb="4">
      <t>エン</t>
    </rPh>
    <rPh sb="5" eb="7">
      <t>シュジュツ</t>
    </rPh>
    <phoneticPr fontId="6"/>
  </si>
  <si>
    <t>951-8520</t>
  </si>
  <si>
    <t>新潟市旭町通一番町754</t>
    <rPh sb="0" eb="3">
      <t>ニイガタシ</t>
    </rPh>
    <rPh sb="3" eb="9">
      <t>アサヒマチドオリイチバンチョウ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</si>
  <si>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7">
      <t>シガク</t>
    </rPh>
    <rPh sb="7" eb="9">
      <t>ソウゴウ</t>
    </rPh>
    <rPh sb="9" eb="11">
      <t>ビョウイン</t>
    </rPh>
    <phoneticPr fontId="6"/>
  </si>
  <si>
    <t>高野　弘基</t>
    <rPh sb="0" eb="2">
      <t>タカノ</t>
    </rPh>
    <rPh sb="3" eb="4">
      <t>ヒロ</t>
    </rPh>
    <rPh sb="4" eb="5">
      <t>モト</t>
    </rPh>
    <phoneticPr fontId="6"/>
  </si>
  <si>
    <t>&lt;30</t>
    <phoneticPr fontId="6"/>
  </si>
  <si>
    <t>558-8558</t>
  </si>
  <si>
    <t>大阪市住吉区万代東3-1-56</t>
    <rPh sb="0" eb="3">
      <t>オオサカシ</t>
    </rPh>
    <rPh sb="3" eb="6">
      <t>スミヨシク</t>
    </rPh>
    <rPh sb="6" eb="8">
      <t>マンダイ</t>
    </rPh>
    <rPh sb="8" eb="9">
      <t>ヒガシ</t>
    </rPh>
    <phoneticPr fontId="6"/>
  </si>
  <si>
    <t>大阪府立急性期総合医療ｾﾝﾀｰ</t>
    <rPh sb="0" eb="2">
      <t>オオサカ</t>
    </rPh>
    <rPh sb="2" eb="4">
      <t>フリツ</t>
    </rPh>
    <rPh sb="4" eb="7">
      <t>キュウセイキ</t>
    </rPh>
    <rPh sb="7" eb="9">
      <t>ソウゴウ</t>
    </rPh>
    <rPh sb="9" eb="11">
      <t>イリョウ</t>
    </rPh>
    <phoneticPr fontId="6"/>
  </si>
  <si>
    <t>岡崎　知子</t>
    <rPh sb="0" eb="2">
      <t>オカザキ</t>
    </rPh>
    <rPh sb="3" eb="5">
      <t>トモコ</t>
    </rPh>
    <phoneticPr fontId="6"/>
  </si>
  <si>
    <t>内職（洋裁）</t>
    <rPh sb="0" eb="2">
      <t>ナイショク</t>
    </rPh>
    <rPh sb="3" eb="5">
      <t>ヨウサイ</t>
    </rPh>
    <phoneticPr fontId="6"/>
  </si>
  <si>
    <t>甘味物</t>
    <rPh sb="0" eb="2">
      <t>アマミ</t>
    </rPh>
    <rPh sb="2" eb="3">
      <t>ブツ</t>
    </rPh>
    <phoneticPr fontId="6"/>
  </si>
  <si>
    <t>28歳まで牧畜あり</t>
    <rPh sb="2" eb="3">
      <t>サイ</t>
    </rPh>
    <rPh sb="5" eb="7">
      <t>ボクチク</t>
    </rPh>
    <phoneticPr fontId="6"/>
  </si>
  <si>
    <t>脳腫瘍（下垂体のmeningioma）、子宮筋腫（手術）</t>
    <rPh sb="0" eb="3">
      <t>ノウシュヨウ</t>
    </rPh>
    <rPh sb="4" eb="7">
      <t>カスイタイ</t>
    </rPh>
    <rPh sb="20" eb="22">
      <t>シキュウ</t>
    </rPh>
    <rPh sb="22" eb="24">
      <t>キンシュ</t>
    </rPh>
    <rPh sb="25" eb="27">
      <t>シュジュツ</t>
    </rPh>
    <phoneticPr fontId="6"/>
  </si>
  <si>
    <t>ふらつき、めまい</t>
    <phoneticPr fontId="6"/>
  </si>
  <si>
    <t>510-8561</t>
  </si>
  <si>
    <t>三重県四日市市大字日永5450-132</t>
    <rPh sb="0" eb="3">
      <t>ミエケン</t>
    </rPh>
    <rPh sb="3" eb="7">
      <t>ヨッカイチシ</t>
    </rPh>
    <rPh sb="7" eb="9">
      <t>オオアザ</t>
    </rPh>
    <rPh sb="9" eb="11">
      <t>ヒナガ</t>
    </rPh>
    <phoneticPr fontId="6"/>
  </si>
  <si>
    <t>三重県立総合医療ｾﾝﾀｰ</t>
    <rPh sb="0" eb="2">
      <t>ミエ</t>
    </rPh>
    <rPh sb="2" eb="4">
      <t>ケンリツ</t>
    </rPh>
    <rPh sb="4" eb="6">
      <t>ソウゴウ</t>
    </rPh>
    <rPh sb="6" eb="8">
      <t>イリョウ</t>
    </rPh>
    <phoneticPr fontId="6"/>
  </si>
  <si>
    <t>亀井　裕介</t>
    <rPh sb="0" eb="2">
      <t>カメイ</t>
    </rPh>
    <rPh sb="3" eb="5">
      <t>ユウスケ</t>
    </rPh>
    <phoneticPr fontId="6"/>
  </si>
  <si>
    <t>WJ</t>
    <phoneticPr fontId="6"/>
  </si>
  <si>
    <t>虫垂摘除術、高血圧</t>
    <rPh sb="0" eb="2">
      <t>チュウスイ</t>
    </rPh>
    <rPh sb="2" eb="3">
      <t>テキ</t>
    </rPh>
    <rPh sb="3" eb="4">
      <t>ジョ</t>
    </rPh>
    <rPh sb="4" eb="5">
      <t>ジュツ</t>
    </rPh>
    <rPh sb="6" eb="9">
      <t>コウケツアツ</t>
    </rPh>
    <phoneticPr fontId="6"/>
  </si>
  <si>
    <t>新潟県新潟市西区真砂1-14-1</t>
    <rPh sb="0" eb="3">
      <t>ニイガタケン</t>
    </rPh>
    <rPh sb="3" eb="6">
      <t>ニイガタシ</t>
    </rPh>
    <rPh sb="6" eb="8">
      <t>ニシク</t>
    </rPh>
    <rPh sb="8" eb="10">
      <t>マサゴ</t>
    </rPh>
    <phoneticPr fontId="6"/>
  </si>
  <si>
    <t>MN</t>
    <phoneticPr fontId="6"/>
  </si>
  <si>
    <t>福岡県北九州市八幡東区西本町2-1-17</t>
    <rPh sb="0" eb="3">
      <t>フクオカケン</t>
    </rPh>
    <rPh sb="3" eb="7">
      <t>キタキュウシュウシ</t>
    </rPh>
    <rPh sb="7" eb="9">
      <t>ヤハタ</t>
    </rPh>
    <rPh sb="9" eb="11">
      <t>ヒガシク</t>
    </rPh>
    <rPh sb="11" eb="13">
      <t>ニシモト</t>
    </rPh>
    <rPh sb="13" eb="14">
      <t>マチ</t>
    </rPh>
    <phoneticPr fontId="6"/>
  </si>
  <si>
    <t>伊藤　裕昭</t>
    <rPh sb="0" eb="2">
      <t>イトウ</t>
    </rPh>
    <rPh sb="3" eb="4">
      <t>ヒロシ</t>
    </rPh>
    <rPh sb="4" eb="5">
      <t>アキラ</t>
    </rPh>
    <phoneticPr fontId="6"/>
  </si>
  <si>
    <t>ND</t>
    <phoneticPr fontId="6"/>
  </si>
  <si>
    <t>Tau(-)</t>
    <phoneticPr fontId="6"/>
  </si>
  <si>
    <t>福岡徳洲会病院</t>
    <rPh sb="0" eb="2">
      <t>フクオカ</t>
    </rPh>
    <rPh sb="2" eb="4">
      <t>トクシュウ</t>
    </rPh>
    <rPh sb="4" eb="5">
      <t>カイ</t>
    </rPh>
    <rPh sb="5" eb="7">
      <t>ビョウイン</t>
    </rPh>
    <phoneticPr fontId="6"/>
  </si>
  <si>
    <t>西川　晃子</t>
    <rPh sb="0" eb="2">
      <t>ニシカワ</t>
    </rPh>
    <rPh sb="3" eb="5">
      <t>アキコ</t>
    </rPh>
    <phoneticPr fontId="6"/>
  </si>
  <si>
    <t>KH</t>
    <phoneticPr fontId="6"/>
  </si>
  <si>
    <t>脳腫瘍（malignant fibrous histiocytoma）手術（2006/10/13）</t>
    <rPh sb="0" eb="3">
      <t>ノウシュヨウ</t>
    </rPh>
    <rPh sb="35" eb="37">
      <t>シュジュツ</t>
    </rPh>
    <phoneticPr fontId="6"/>
  </si>
  <si>
    <t>左上肢の舞踏様不随意運動</t>
    <rPh sb="0" eb="1">
      <t>ヒダリ</t>
    </rPh>
    <rPh sb="1" eb="3">
      <t>ジョウシ</t>
    </rPh>
    <rPh sb="4" eb="6">
      <t>ブトウ</t>
    </rPh>
    <rPh sb="6" eb="7">
      <t>ヨウ</t>
    </rPh>
    <rPh sb="7" eb="9">
      <t>フズイ</t>
    </rPh>
    <rPh sb="9" eb="10">
      <t>イ</t>
    </rPh>
    <rPh sb="10" eb="12">
      <t>ウンドウ</t>
    </rPh>
    <phoneticPr fontId="6"/>
  </si>
  <si>
    <t>130-0022</t>
  </si>
  <si>
    <t>墨田区江東橋4-23-15</t>
    <rPh sb="0" eb="3">
      <t>スミダク</t>
    </rPh>
    <rPh sb="3" eb="5">
      <t>コウトウ</t>
    </rPh>
    <rPh sb="5" eb="6">
      <t>ハシ</t>
    </rPh>
    <phoneticPr fontId="6"/>
  </si>
  <si>
    <t>東京都立墨東病院</t>
    <rPh sb="0" eb="2">
      <t>トウキョウ</t>
    </rPh>
    <rPh sb="2" eb="4">
      <t>トリツ</t>
    </rPh>
    <rPh sb="4" eb="6">
      <t>ボクトウ</t>
    </rPh>
    <rPh sb="6" eb="8">
      <t>ビョウイン</t>
    </rPh>
    <phoneticPr fontId="6"/>
  </si>
  <si>
    <t>尾割　道代</t>
    <rPh sb="0" eb="1">
      <t>オ</t>
    </rPh>
    <rPh sb="1" eb="2">
      <t>ワリ</t>
    </rPh>
    <rPh sb="3" eb="5">
      <t>ミチヨ</t>
    </rPh>
    <phoneticPr fontId="6"/>
  </si>
  <si>
    <t>肉が好物</t>
    <rPh sb="0" eb="1">
      <t>ニク</t>
    </rPh>
    <rPh sb="2" eb="4">
      <t>コウブツ</t>
    </rPh>
    <phoneticPr fontId="6"/>
  </si>
  <si>
    <t>統合失調症でロボトミー</t>
    <rPh sb="0" eb="2">
      <t>トウゴウ</t>
    </rPh>
    <rPh sb="2" eb="5">
      <t>シッチョウショウ</t>
    </rPh>
    <phoneticPr fontId="6"/>
  </si>
  <si>
    <t>異常行動、幻覚、認知機能障害</t>
    <rPh sb="0" eb="2">
      <t>イジョウ</t>
    </rPh>
    <rPh sb="2" eb="4">
      <t>コウドウ</t>
    </rPh>
    <rPh sb="5" eb="7">
      <t>ゲンカク</t>
    </rPh>
    <rPh sb="8" eb="10">
      <t>ニンチ</t>
    </rPh>
    <rPh sb="10" eb="12">
      <t>キノウ</t>
    </rPh>
    <rPh sb="12" eb="14">
      <t>ショウガイ</t>
    </rPh>
    <phoneticPr fontId="6"/>
  </si>
  <si>
    <t>198-0023</t>
  </si>
  <si>
    <t>東京都青梅市今井1-2586</t>
    <rPh sb="0" eb="3">
      <t>トウキョウト</t>
    </rPh>
    <rPh sb="3" eb="6">
      <t>オウメシ</t>
    </rPh>
    <rPh sb="6" eb="8">
      <t>イマイ</t>
    </rPh>
    <phoneticPr fontId="6"/>
  </si>
  <si>
    <t>武蔵野台病院</t>
    <rPh sb="0" eb="3">
      <t>ムサシノ</t>
    </rPh>
    <rPh sb="3" eb="4">
      <t>ダイ</t>
    </rPh>
    <rPh sb="4" eb="6">
      <t>ビョウイン</t>
    </rPh>
    <phoneticPr fontId="6"/>
  </si>
  <si>
    <t>鈴木　史朗</t>
    <rPh sb="0" eb="2">
      <t>スズキ</t>
    </rPh>
    <rPh sb="3" eb="5">
      <t>シロウ</t>
    </rPh>
    <phoneticPr fontId="6"/>
  </si>
  <si>
    <t>元郵便局員</t>
    <rPh sb="0" eb="1">
      <t>モト</t>
    </rPh>
    <rPh sb="1" eb="3">
      <t>ユウビン</t>
    </rPh>
    <rPh sb="3" eb="5">
      <t>キョクイン</t>
    </rPh>
    <phoneticPr fontId="6"/>
  </si>
  <si>
    <t>胆石（手術）、副鼻腔炎（手術）、SBHA</t>
    <rPh sb="0" eb="2">
      <t>タンセキ</t>
    </rPh>
    <rPh sb="3" eb="5">
      <t>シュジュツ</t>
    </rPh>
    <rPh sb="7" eb="8">
      <t>フク</t>
    </rPh>
    <rPh sb="8" eb="11">
      <t>ビクウエン</t>
    </rPh>
    <rPh sb="12" eb="14">
      <t>シュジュツ</t>
    </rPh>
    <phoneticPr fontId="6"/>
  </si>
  <si>
    <t>左上下肢の運動障害</t>
    <rPh sb="0" eb="1">
      <t>ヒダリ</t>
    </rPh>
    <rPh sb="1" eb="2">
      <t>ジョウ</t>
    </rPh>
    <rPh sb="2" eb="4">
      <t>カシ</t>
    </rPh>
    <rPh sb="5" eb="7">
      <t>ウンドウ</t>
    </rPh>
    <rPh sb="7" eb="9">
      <t>ショウガイ</t>
    </rPh>
    <phoneticPr fontId="6"/>
  </si>
  <si>
    <t>175-0094</t>
  </si>
  <si>
    <t>東京都板橋区成増3-39-5</t>
    <rPh sb="0" eb="3">
      <t>トウキョウト</t>
    </rPh>
    <rPh sb="3" eb="6">
      <t>イタバシク</t>
    </rPh>
    <rPh sb="6" eb="8">
      <t>ナリマス</t>
    </rPh>
    <phoneticPr fontId="6"/>
  </si>
  <si>
    <t>慈誠会成増病院</t>
    <rPh sb="0" eb="1">
      <t>ジ</t>
    </rPh>
    <rPh sb="1" eb="2">
      <t>セイ</t>
    </rPh>
    <rPh sb="2" eb="3">
      <t>カイ</t>
    </rPh>
    <rPh sb="3" eb="5">
      <t>ナリマス</t>
    </rPh>
    <rPh sb="5" eb="7">
      <t>ビョウイン</t>
    </rPh>
    <phoneticPr fontId="6"/>
  </si>
  <si>
    <t>星野</t>
    <rPh sb="0" eb="1">
      <t>ホシ</t>
    </rPh>
    <rPh sb="1" eb="2">
      <t>ノ</t>
    </rPh>
    <phoneticPr fontId="6"/>
  </si>
  <si>
    <t>AT</t>
    <phoneticPr fontId="6"/>
  </si>
  <si>
    <t>Tau(+)</t>
    <phoneticPr fontId="6"/>
  </si>
  <si>
    <t>228-8555</t>
  </si>
  <si>
    <t>神奈川県相模原市北里1-15-1</t>
    <rPh sb="0" eb="4">
      <t>カナガワケン</t>
    </rPh>
    <rPh sb="4" eb="8">
      <t>サガミハラシ</t>
    </rPh>
    <rPh sb="8" eb="10">
      <t>キタサト</t>
    </rPh>
    <phoneticPr fontId="6"/>
  </si>
  <si>
    <t>北里大学病院</t>
    <rPh sb="0" eb="2">
      <t>キタサト</t>
    </rPh>
    <rPh sb="2" eb="4">
      <t>ダイガク</t>
    </rPh>
    <rPh sb="4" eb="6">
      <t>ビョウイン</t>
    </rPh>
    <phoneticPr fontId="6"/>
  </si>
  <si>
    <t>滝山　容子</t>
    <rPh sb="0" eb="2">
      <t>タキヤマ</t>
    </rPh>
    <rPh sb="3" eb="5">
      <t>ヨウコ</t>
    </rPh>
    <phoneticPr fontId="6"/>
  </si>
  <si>
    <t>SF</t>
    <phoneticPr fontId="6"/>
  </si>
  <si>
    <t>視力障害、めまい感</t>
    <rPh sb="0" eb="2">
      <t>シリョク</t>
    </rPh>
    <rPh sb="2" eb="4">
      <t>ショウガイ</t>
    </rPh>
    <rPh sb="8" eb="9">
      <t>カン</t>
    </rPh>
    <phoneticPr fontId="6"/>
  </si>
  <si>
    <t>大分県大分市豊饒476</t>
    <rPh sb="0" eb="3">
      <t>オオイタケン</t>
    </rPh>
    <rPh sb="3" eb="6">
      <t>オオイタシ</t>
    </rPh>
    <rPh sb="6" eb="8">
      <t>ホウジョウ</t>
    </rPh>
    <phoneticPr fontId="6"/>
  </si>
  <si>
    <t>法化図　陽一</t>
    <rPh sb="0" eb="1">
      <t>ホウ</t>
    </rPh>
    <rPh sb="1" eb="2">
      <t>カ</t>
    </rPh>
    <rPh sb="2" eb="3">
      <t>ズ</t>
    </rPh>
    <rPh sb="4" eb="6">
      <t>ヨウイチ</t>
    </rPh>
    <phoneticPr fontId="6"/>
  </si>
  <si>
    <t>WK</t>
    <phoneticPr fontId="6"/>
  </si>
  <si>
    <t>卵巣膿腫（手術）</t>
    <rPh sb="0" eb="2">
      <t>ランソウ</t>
    </rPh>
    <rPh sb="2" eb="4">
      <t>ノウシュ</t>
    </rPh>
    <rPh sb="5" eb="7">
      <t>シュジュツ</t>
    </rPh>
    <phoneticPr fontId="6"/>
  </si>
  <si>
    <t>言葉が出ない</t>
    <rPh sb="0" eb="2">
      <t>コトバ</t>
    </rPh>
    <rPh sb="3" eb="4">
      <t>デ</t>
    </rPh>
    <phoneticPr fontId="6"/>
  </si>
  <si>
    <t>Tau(+)</t>
    <phoneticPr fontId="6"/>
  </si>
  <si>
    <t>515-8566</t>
  </si>
  <si>
    <t>三重県松坂市川井町字小望103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</t>
    </rPh>
    <phoneticPr fontId="6"/>
  </si>
  <si>
    <t>松坂中央総合病院</t>
    <rPh sb="0" eb="2">
      <t>マツザカ</t>
    </rPh>
    <rPh sb="2" eb="4">
      <t>チュウオウ</t>
    </rPh>
    <rPh sb="4" eb="6">
      <t>ソウゴウ</t>
    </rPh>
    <rPh sb="6" eb="8">
      <t>ビョウイン</t>
    </rPh>
    <phoneticPr fontId="6"/>
  </si>
  <si>
    <t>牧　聡樹</t>
    <rPh sb="0" eb="1">
      <t>マキ</t>
    </rPh>
    <rPh sb="2" eb="3">
      <t>サトシ</t>
    </rPh>
    <rPh sb="3" eb="4">
      <t>ジュ</t>
    </rPh>
    <phoneticPr fontId="6"/>
  </si>
  <si>
    <t>IF</t>
    <phoneticPr fontId="6"/>
  </si>
  <si>
    <t>599-8123</t>
  </si>
  <si>
    <t>大阪府堺市東区北野田626</t>
    <rPh sb="0" eb="3">
      <t>オオサカフ</t>
    </rPh>
    <rPh sb="3" eb="5">
      <t>サカイシ</t>
    </rPh>
    <rPh sb="5" eb="7">
      <t>ヒガシク</t>
    </rPh>
    <rPh sb="7" eb="8">
      <t>キタ</t>
    </rPh>
    <rPh sb="8" eb="10">
      <t>ノダ</t>
    </rPh>
    <phoneticPr fontId="6"/>
  </si>
  <si>
    <t>日野病院</t>
    <rPh sb="0" eb="1">
      <t>ヒ</t>
    </rPh>
    <rPh sb="1" eb="2">
      <t>ノ</t>
    </rPh>
    <rPh sb="2" eb="4">
      <t>ビョウイン</t>
    </rPh>
    <phoneticPr fontId="6"/>
  </si>
  <si>
    <t>山田　郁子　</t>
    <rPh sb="0" eb="2">
      <t>ヤマダ</t>
    </rPh>
    <rPh sb="3" eb="5">
      <t>イクコ</t>
    </rPh>
    <phoneticPr fontId="6"/>
  </si>
  <si>
    <t>NF</t>
    <phoneticPr fontId="6"/>
  </si>
  <si>
    <t>通信教育添削業</t>
    <rPh sb="0" eb="2">
      <t>ツウシン</t>
    </rPh>
    <rPh sb="2" eb="4">
      <t>キョウイク</t>
    </rPh>
    <rPh sb="4" eb="6">
      <t>テンサク</t>
    </rPh>
    <rPh sb="6" eb="7">
      <t>ギョウ</t>
    </rPh>
    <phoneticPr fontId="6"/>
  </si>
  <si>
    <t>フランス、ドイツ（2005）</t>
    <phoneticPr fontId="6"/>
  </si>
  <si>
    <t>AN</t>
    <phoneticPr fontId="6"/>
  </si>
  <si>
    <t>給食事業、マンション経営</t>
    <rPh sb="0" eb="2">
      <t>キュウショク</t>
    </rPh>
    <rPh sb="2" eb="4">
      <t>ジギョウ</t>
    </rPh>
    <rPh sb="10" eb="12">
      <t>ケイエイ</t>
    </rPh>
    <phoneticPr fontId="6"/>
  </si>
  <si>
    <t>心筋梗塞、胆囊炎</t>
    <rPh sb="0" eb="2">
      <t>シンキン</t>
    </rPh>
    <rPh sb="2" eb="4">
      <t>コウソク</t>
    </rPh>
    <rPh sb="5" eb="8">
      <t>タンノウエン</t>
    </rPh>
    <phoneticPr fontId="6"/>
  </si>
  <si>
    <t>下肢筋力低下</t>
    <rPh sb="0" eb="2">
      <t>カシ</t>
    </rPh>
    <rPh sb="2" eb="4">
      <t>キンリョク</t>
    </rPh>
    <rPh sb="4" eb="6">
      <t>テイカ</t>
    </rPh>
    <phoneticPr fontId="6"/>
  </si>
  <si>
    <t>橋本　明子</t>
    <rPh sb="0" eb="2">
      <t>ハシモト</t>
    </rPh>
    <rPh sb="3" eb="5">
      <t>アキコ</t>
    </rPh>
    <phoneticPr fontId="6"/>
  </si>
  <si>
    <t>NF</t>
    <phoneticPr fontId="6"/>
  </si>
  <si>
    <t>小料理店経営、公食堂管理人</t>
    <rPh sb="0" eb="3">
      <t>コリョウリ</t>
    </rPh>
    <rPh sb="3" eb="4">
      <t>テン</t>
    </rPh>
    <rPh sb="4" eb="6">
      <t>ケイエイ</t>
    </rPh>
    <rPh sb="7" eb="8">
      <t>オオヤケ</t>
    </rPh>
    <rPh sb="8" eb="10">
      <t>ショクドウ</t>
    </rPh>
    <rPh sb="10" eb="13">
      <t>カンリニン</t>
    </rPh>
    <phoneticPr fontId="6"/>
  </si>
  <si>
    <t>腎癌（手術）</t>
    <rPh sb="0" eb="1">
      <t>ジン</t>
    </rPh>
    <rPh sb="1" eb="2">
      <t>ガン</t>
    </rPh>
    <rPh sb="3" eb="5">
      <t>シュジュツ</t>
    </rPh>
    <phoneticPr fontId="6"/>
  </si>
  <si>
    <t>見当識障害</t>
    <rPh sb="0" eb="5">
      <t>ケントウシキショウガイ</t>
    </rPh>
    <phoneticPr fontId="6"/>
  </si>
  <si>
    <t>+</t>
    <phoneticPr fontId="6"/>
  </si>
  <si>
    <t>569-1192</t>
  </si>
  <si>
    <t>大阪府高槻市古曽部町1-3-13</t>
    <rPh sb="0" eb="3">
      <t>オオサカフ</t>
    </rPh>
    <rPh sb="3" eb="6">
      <t>タカツキシ</t>
    </rPh>
    <rPh sb="6" eb="9">
      <t>コソベ</t>
    </rPh>
    <rPh sb="9" eb="10">
      <t>マチ</t>
    </rPh>
    <phoneticPr fontId="6"/>
  </si>
  <si>
    <t>愛仁会　高槻病院</t>
    <rPh sb="0" eb="1">
      <t>アイ</t>
    </rPh>
    <rPh sb="1" eb="2">
      <t>ジン</t>
    </rPh>
    <rPh sb="2" eb="3">
      <t>カイ</t>
    </rPh>
    <rPh sb="4" eb="6">
      <t>タカツキ</t>
    </rPh>
    <rPh sb="6" eb="8">
      <t>ビョウイン</t>
    </rPh>
    <phoneticPr fontId="6"/>
  </si>
  <si>
    <t>松下　達生</t>
    <rPh sb="0" eb="2">
      <t>マツシタ</t>
    </rPh>
    <rPh sb="3" eb="5">
      <t>タツオ</t>
    </rPh>
    <phoneticPr fontId="6"/>
  </si>
  <si>
    <t>ST</t>
    <phoneticPr fontId="6"/>
  </si>
  <si>
    <t>ベニア製造業</t>
    <rPh sb="3" eb="6">
      <t>セイゾウギョウ</t>
    </rPh>
    <phoneticPr fontId="6"/>
  </si>
  <si>
    <t>牛・豚ホルモンを特に好む</t>
    <rPh sb="0" eb="1">
      <t>ウシ</t>
    </rPh>
    <rPh sb="2" eb="3">
      <t>ブタ</t>
    </rPh>
    <rPh sb="8" eb="9">
      <t>トク</t>
    </rPh>
    <rPh sb="10" eb="11">
      <t>コノ</t>
    </rPh>
    <phoneticPr fontId="6"/>
  </si>
  <si>
    <t>痴呆又は意識障害</t>
    <rPh sb="0" eb="2">
      <t>チホウ</t>
    </rPh>
    <rPh sb="2" eb="3">
      <t>マタ</t>
    </rPh>
    <rPh sb="4" eb="6">
      <t>イシキ</t>
    </rPh>
    <rPh sb="6" eb="8">
      <t>ショウガイ</t>
    </rPh>
    <phoneticPr fontId="6"/>
  </si>
  <si>
    <t>501-1194</t>
  </si>
  <si>
    <t>岐阜県岐阜市柳戸1-1</t>
    <rPh sb="0" eb="3">
      <t>ギフケン</t>
    </rPh>
    <rPh sb="3" eb="6">
      <t>ギフシ</t>
    </rPh>
    <rPh sb="6" eb="8">
      <t>ヤナギド</t>
    </rPh>
    <phoneticPr fontId="6"/>
  </si>
  <si>
    <t>岐阜大学病院</t>
    <rPh sb="0" eb="2">
      <t>ギフ</t>
    </rPh>
    <rPh sb="2" eb="4">
      <t>ダイガク</t>
    </rPh>
    <rPh sb="4" eb="6">
      <t>ビョウイン</t>
    </rPh>
    <phoneticPr fontId="6"/>
  </si>
  <si>
    <t>林　祐一</t>
    <rPh sb="0" eb="1">
      <t>ハヤシ</t>
    </rPh>
    <rPh sb="2" eb="4">
      <t>ユウイチ</t>
    </rPh>
    <phoneticPr fontId="6"/>
  </si>
  <si>
    <t>AN</t>
    <phoneticPr fontId="6"/>
  </si>
  <si>
    <t>統合失調症</t>
    <rPh sb="0" eb="2">
      <t>トウゴウ</t>
    </rPh>
    <rPh sb="2" eb="5">
      <t>シッチョウショウ</t>
    </rPh>
    <phoneticPr fontId="6"/>
  </si>
  <si>
    <t>041-0832</t>
  </si>
  <si>
    <t>北海道函館市神山1-4-12</t>
    <rPh sb="0" eb="3">
      <t>ホッカイドウ</t>
    </rPh>
    <rPh sb="3" eb="6">
      <t>ハコダテシ</t>
    </rPh>
    <rPh sb="6" eb="8">
      <t>カミヤマ</t>
    </rPh>
    <phoneticPr fontId="6"/>
  </si>
  <si>
    <t>函館脳神経外科病院</t>
    <rPh sb="0" eb="2">
      <t>ハコダテ</t>
    </rPh>
    <rPh sb="2" eb="5">
      <t>ノウシンケイ</t>
    </rPh>
    <rPh sb="5" eb="7">
      <t>ゲカ</t>
    </rPh>
    <rPh sb="7" eb="9">
      <t>ビョウイン</t>
    </rPh>
    <phoneticPr fontId="6"/>
  </si>
  <si>
    <t>香城　孝磨</t>
    <rPh sb="0" eb="1">
      <t>カ</t>
    </rPh>
    <rPh sb="1" eb="2">
      <t>シロ</t>
    </rPh>
    <rPh sb="3" eb="4">
      <t>タカ</t>
    </rPh>
    <rPh sb="4" eb="5">
      <t>マ</t>
    </rPh>
    <phoneticPr fontId="6"/>
  </si>
  <si>
    <t>UM</t>
    <phoneticPr fontId="6"/>
  </si>
  <si>
    <t>長崎県佐世保市山手町855-1</t>
    <rPh sb="0" eb="3">
      <t>ナガサキケン</t>
    </rPh>
    <rPh sb="3" eb="7">
      <t>サセボシ</t>
    </rPh>
    <rPh sb="7" eb="9">
      <t>ヤマテ</t>
    </rPh>
    <rPh sb="9" eb="10">
      <t>マチ</t>
    </rPh>
    <phoneticPr fontId="6"/>
  </si>
  <si>
    <t>白十字会　耀光病院</t>
    <rPh sb="0" eb="1">
      <t>ハク</t>
    </rPh>
    <rPh sb="1" eb="3">
      <t>ジュウジ</t>
    </rPh>
    <rPh sb="3" eb="4">
      <t>カイ</t>
    </rPh>
    <rPh sb="5" eb="6">
      <t>ヨウ</t>
    </rPh>
    <rPh sb="6" eb="7">
      <t>コウ</t>
    </rPh>
    <rPh sb="7" eb="9">
      <t>ビョウイン</t>
    </rPh>
    <phoneticPr fontId="6"/>
  </si>
  <si>
    <t>井手　芳彦</t>
    <rPh sb="0" eb="2">
      <t>イデ</t>
    </rPh>
    <rPh sb="3" eb="5">
      <t>ヨシヒコ</t>
    </rPh>
    <phoneticPr fontId="6"/>
  </si>
  <si>
    <t>最近は無職→家族不在で詳細不明</t>
    <rPh sb="0" eb="2">
      <t>サイキン</t>
    </rPh>
    <rPh sb="3" eb="5">
      <t>ムショク</t>
    </rPh>
    <rPh sb="6" eb="8">
      <t>カゾク</t>
    </rPh>
    <rPh sb="8" eb="10">
      <t>フザイ</t>
    </rPh>
    <rPh sb="11" eb="13">
      <t>ショウサイ</t>
    </rPh>
    <rPh sb="13" eb="15">
      <t>フメイ</t>
    </rPh>
    <phoneticPr fontId="6"/>
  </si>
  <si>
    <t>Val/Met</t>
    <phoneticPr fontId="6"/>
  </si>
  <si>
    <t>790-0024</t>
  </si>
  <si>
    <t>愛媛県松山市春日町83</t>
    <rPh sb="0" eb="3">
      <t>エヒメケン</t>
    </rPh>
    <rPh sb="3" eb="9">
      <t>マツヤマシカスガマチ</t>
    </rPh>
    <phoneticPr fontId="6"/>
  </si>
  <si>
    <t>愛媛県立中央病院</t>
    <rPh sb="0" eb="2">
      <t>エヒメ</t>
    </rPh>
    <rPh sb="2" eb="4">
      <t>ケンリツ</t>
    </rPh>
    <rPh sb="4" eb="6">
      <t>チュウオウ</t>
    </rPh>
    <rPh sb="6" eb="8">
      <t>ビョウイン</t>
    </rPh>
    <phoneticPr fontId="6"/>
  </si>
  <si>
    <t>鴨川　賢二</t>
    <rPh sb="0" eb="2">
      <t>カモガワ</t>
    </rPh>
    <rPh sb="3" eb="5">
      <t>ケンジ</t>
    </rPh>
    <phoneticPr fontId="6"/>
  </si>
  <si>
    <t>SY</t>
    <phoneticPr fontId="6"/>
  </si>
  <si>
    <t>服飾</t>
    <rPh sb="0" eb="2">
      <t>フクショク</t>
    </rPh>
    <phoneticPr fontId="6"/>
  </si>
  <si>
    <t>V180I</t>
    <phoneticPr fontId="6"/>
  </si>
  <si>
    <t>小林　正樹</t>
    <rPh sb="0" eb="2">
      <t>コバヤシ</t>
    </rPh>
    <rPh sb="3" eb="5">
      <t>マサキ</t>
    </rPh>
    <phoneticPr fontId="6"/>
  </si>
  <si>
    <t>HY</t>
    <phoneticPr fontId="6"/>
  </si>
  <si>
    <t>ミオクローヌス</t>
    <phoneticPr fontId="6"/>
  </si>
  <si>
    <t>260-8677</t>
  </si>
  <si>
    <t>千葉市中央区亥鼻1-8-1</t>
    <rPh sb="0" eb="3">
      <t>チバシ</t>
    </rPh>
    <rPh sb="3" eb="6">
      <t>チュウオウク</t>
    </rPh>
    <rPh sb="6" eb="8">
      <t>イノハナ</t>
    </rPh>
    <phoneticPr fontId="6"/>
  </si>
  <si>
    <t>千葉大学医学部附属病院</t>
    <rPh sb="0" eb="2">
      <t>チバ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</si>
  <si>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山本　達也</t>
    <rPh sb="0" eb="2">
      <t>ヤマモト</t>
    </rPh>
    <rPh sb="3" eb="5">
      <t>タツヤ</t>
    </rPh>
    <phoneticPr fontId="6"/>
  </si>
  <si>
    <t>SH</t>
    <phoneticPr fontId="6"/>
  </si>
  <si>
    <t>254-8502</t>
  </si>
  <si>
    <t>神奈川県平塚市追分9-11</t>
    <rPh sb="0" eb="4">
      <t>カナガワケン</t>
    </rPh>
    <rPh sb="4" eb="7">
      <t>ヒラツカシ</t>
    </rPh>
    <rPh sb="7" eb="9">
      <t>オイワケ</t>
    </rPh>
    <phoneticPr fontId="6"/>
  </si>
  <si>
    <t>平塚共済病院</t>
    <rPh sb="0" eb="2">
      <t>ヒラツカ</t>
    </rPh>
    <rPh sb="2" eb="4">
      <t>キョウサイ</t>
    </rPh>
    <rPh sb="4" eb="6">
      <t>ビョウイン</t>
    </rPh>
    <phoneticPr fontId="6"/>
  </si>
  <si>
    <t>桃尾　隆之</t>
    <rPh sb="0" eb="1">
      <t>モモ</t>
    </rPh>
    <rPh sb="1" eb="2">
      <t>オ</t>
    </rPh>
    <rPh sb="3" eb="5">
      <t>タカユキ</t>
    </rPh>
    <phoneticPr fontId="6"/>
  </si>
  <si>
    <t>Val/Met</t>
    <phoneticPr fontId="6"/>
  </si>
  <si>
    <t>秋田市上北手猿田字苗代沢222-1</t>
    <rPh sb="0" eb="2">
      <t>アキタ</t>
    </rPh>
    <rPh sb="2" eb="3">
      <t>シ</t>
    </rPh>
    <rPh sb="3" eb="5">
      <t>カミキタ</t>
    </rPh>
    <rPh sb="5" eb="6">
      <t>テ</t>
    </rPh>
    <rPh sb="6" eb="8">
      <t>サルタ</t>
    </rPh>
    <rPh sb="8" eb="9">
      <t>ジ</t>
    </rPh>
    <rPh sb="9" eb="11">
      <t>ナエシロ</t>
    </rPh>
    <rPh sb="11" eb="12">
      <t>サワ</t>
    </rPh>
    <phoneticPr fontId="6"/>
  </si>
  <si>
    <t>石黒　英明</t>
    <rPh sb="0" eb="2">
      <t>イシグロ</t>
    </rPh>
    <rPh sb="3" eb="5">
      <t>ヒデアキ</t>
    </rPh>
    <phoneticPr fontId="6"/>
  </si>
  <si>
    <t>ふらつき、目のかすみ</t>
    <rPh sb="5" eb="6">
      <t>メ</t>
    </rPh>
    <phoneticPr fontId="6"/>
  </si>
  <si>
    <t>ND</t>
    <phoneticPr fontId="6"/>
  </si>
  <si>
    <t>902-0066</t>
  </si>
  <si>
    <t>那覇市大道127</t>
    <rPh sb="0" eb="3">
      <t>ナハシ</t>
    </rPh>
    <rPh sb="3" eb="5">
      <t>オオドウ</t>
    </rPh>
    <phoneticPr fontId="6"/>
  </si>
  <si>
    <t>大道中央病院</t>
    <rPh sb="0" eb="2">
      <t>ダイドウ</t>
    </rPh>
    <rPh sb="2" eb="4">
      <t>チュウオウ</t>
    </rPh>
    <rPh sb="4" eb="6">
      <t>ビョウイン</t>
    </rPh>
    <phoneticPr fontId="6"/>
  </si>
  <si>
    <t>虫垂炎（手術）、胃ポリープ</t>
    <rPh sb="0" eb="3">
      <t>チュウスイエン</t>
    </rPh>
    <rPh sb="4" eb="6">
      <t>シュジュツ</t>
    </rPh>
    <rPh sb="8" eb="9">
      <t>イ</t>
    </rPh>
    <phoneticPr fontId="6"/>
  </si>
  <si>
    <t>豆腐製造・販売</t>
    <rPh sb="0" eb="2">
      <t>トウフ</t>
    </rPh>
    <rPh sb="2" eb="4">
      <t>セイゾウ</t>
    </rPh>
    <rPh sb="5" eb="7">
      <t>ハンバイ</t>
    </rPh>
    <phoneticPr fontId="6"/>
  </si>
  <si>
    <t>ふらつき</t>
    <phoneticPr fontId="6"/>
  </si>
  <si>
    <t>柴山　秀博</t>
    <rPh sb="0" eb="2">
      <t>シバヤマ</t>
    </rPh>
    <rPh sb="3" eb="5">
      <t>ヒデヒロ</t>
    </rPh>
    <phoneticPr fontId="6"/>
  </si>
  <si>
    <t>062-8513</t>
  </si>
  <si>
    <t>札幌市豊平区月寒東1条15-7-20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</si>
  <si>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柏葉脳神経外科病院</t>
    <rPh sb="0" eb="2">
      <t>カシワバ</t>
    </rPh>
    <rPh sb="2" eb="5">
      <t>ノウシンケイ</t>
    </rPh>
    <rPh sb="5" eb="7">
      <t>ゲカ</t>
    </rPh>
    <rPh sb="7" eb="9">
      <t>ビョウイン</t>
    </rPh>
    <phoneticPr fontId="6"/>
  </si>
  <si>
    <t>磯西　克佳</t>
    <rPh sb="0" eb="1">
      <t>イソ</t>
    </rPh>
    <rPh sb="1" eb="2">
      <t>ニシ</t>
    </rPh>
    <rPh sb="3" eb="5">
      <t>カツヨシ</t>
    </rPh>
    <phoneticPr fontId="6"/>
  </si>
  <si>
    <t>盛岡繋温泉病院</t>
    <rPh sb="0" eb="2">
      <t>モリオカ</t>
    </rPh>
    <rPh sb="3" eb="5">
      <t>オンセン</t>
    </rPh>
    <rPh sb="5" eb="7">
      <t>ビョウイン</t>
    </rPh>
    <phoneticPr fontId="6"/>
  </si>
  <si>
    <t>253-0008</t>
    <phoneticPr fontId="6"/>
  </si>
  <si>
    <t>茅ヶ崎市芹沢598</t>
    <rPh sb="0" eb="4">
      <t>チガサキシ</t>
    </rPh>
    <rPh sb="4" eb="6">
      <t>セリザワ</t>
    </rPh>
    <phoneticPr fontId="6"/>
  </si>
  <si>
    <t>茅ヶ崎長岡病院</t>
    <rPh sb="0" eb="3">
      <t>チガサキ</t>
    </rPh>
    <rPh sb="3" eb="5">
      <t>ナガオカ</t>
    </rPh>
    <rPh sb="5" eb="7">
      <t>ビョウイン</t>
    </rPh>
    <phoneticPr fontId="6"/>
  </si>
  <si>
    <t>OF</t>
    <phoneticPr fontId="6"/>
  </si>
  <si>
    <t>特になし（野菜が好き）</t>
    <rPh sb="0" eb="1">
      <t>トク</t>
    </rPh>
    <rPh sb="5" eb="7">
      <t>ヤサイ</t>
    </rPh>
    <rPh sb="8" eb="9">
      <t>ス</t>
    </rPh>
    <phoneticPr fontId="6"/>
  </si>
  <si>
    <t>Tau(+）</t>
    <phoneticPr fontId="6"/>
  </si>
  <si>
    <t>815-0042</t>
  </si>
  <si>
    <t>福岡市南区若久2-6-1</t>
    <rPh sb="0" eb="3">
      <t>フクオカシ</t>
    </rPh>
    <rPh sb="3" eb="5">
      <t>ミナミク</t>
    </rPh>
    <rPh sb="5" eb="7">
      <t>ワカヒサ</t>
    </rPh>
    <phoneticPr fontId="6"/>
  </si>
  <si>
    <t>465-0065</t>
  </si>
  <si>
    <t>名古屋市名東区梅森坂5-101</t>
    <rPh sb="0" eb="4">
      <t>ナゴヤシ</t>
    </rPh>
    <rPh sb="4" eb="7">
      <t>メイトウク</t>
    </rPh>
    <rPh sb="7" eb="9">
      <t>ウメモリ</t>
    </rPh>
    <rPh sb="9" eb="10">
      <t>サカ</t>
    </rPh>
    <phoneticPr fontId="6"/>
  </si>
  <si>
    <t>東名古屋病院</t>
    <rPh sb="0" eb="1">
      <t>ヒガシ</t>
    </rPh>
    <rPh sb="1" eb="4">
      <t>ナゴヤ</t>
    </rPh>
    <rPh sb="4" eb="5">
      <t>ビョウ</t>
    </rPh>
    <rPh sb="5" eb="6">
      <t>イン</t>
    </rPh>
    <phoneticPr fontId="6"/>
  </si>
  <si>
    <t>斉藤　由扶子</t>
    <rPh sb="0" eb="2">
      <t>サイトウ</t>
    </rPh>
    <rPh sb="3" eb="4">
      <t>ユ</t>
    </rPh>
    <rPh sb="4" eb="5">
      <t>フ</t>
    </rPh>
    <rPh sb="5" eb="6">
      <t>コ</t>
    </rPh>
    <phoneticPr fontId="6"/>
  </si>
  <si>
    <t>IT</t>
    <phoneticPr fontId="6"/>
  </si>
  <si>
    <t>会社員（65歳まで9</t>
    <rPh sb="0" eb="3">
      <t>カイシャイン</t>
    </rPh>
    <rPh sb="6" eb="7">
      <t>サイ</t>
    </rPh>
    <phoneticPr fontId="6"/>
  </si>
  <si>
    <t>英国（1996年）、ドイツ、フランス、イタリアなど</t>
    <rPh sb="0" eb="2">
      <t>エイコク</t>
    </rPh>
    <rPh sb="7" eb="8">
      <t>ネン</t>
    </rPh>
    <phoneticPr fontId="6"/>
  </si>
  <si>
    <t>486-8510</t>
  </si>
  <si>
    <t>春日井市鷹来町1-1-1</t>
    <rPh sb="0" eb="4">
      <t>カスガイシ</t>
    </rPh>
    <rPh sb="4" eb="5">
      <t>タカ</t>
    </rPh>
    <rPh sb="5" eb="6">
      <t>キ</t>
    </rPh>
    <rPh sb="6" eb="7">
      <t>マチ</t>
    </rPh>
    <phoneticPr fontId="6"/>
  </si>
  <si>
    <t>春日井市民病院</t>
    <rPh sb="0" eb="3">
      <t>カスガイ</t>
    </rPh>
    <rPh sb="3" eb="5">
      <t>シミン</t>
    </rPh>
    <rPh sb="5" eb="7">
      <t>ビョウイン</t>
    </rPh>
    <phoneticPr fontId="6"/>
  </si>
  <si>
    <t>松井　克至</t>
    <rPh sb="0" eb="2">
      <t>マツイ</t>
    </rPh>
    <rPh sb="3" eb="4">
      <t>カツ</t>
    </rPh>
    <rPh sb="4" eb="5">
      <t>シ</t>
    </rPh>
    <phoneticPr fontId="6"/>
  </si>
  <si>
    <t>呉服店勤務</t>
    <rPh sb="0" eb="3">
      <t>ゴフクテン</t>
    </rPh>
    <rPh sb="3" eb="5">
      <t>キンム</t>
    </rPh>
    <phoneticPr fontId="6"/>
  </si>
  <si>
    <t>幻視、妄想</t>
    <rPh sb="0" eb="2">
      <t>ゲンシ</t>
    </rPh>
    <rPh sb="3" eb="5">
      <t>モウソウ</t>
    </rPh>
    <phoneticPr fontId="6"/>
  </si>
  <si>
    <t>愛知県大府市森岡町源吾36-3</t>
  </si>
  <si>
    <t>国立長寿医療センター</t>
    <rPh sb="0" eb="2">
      <t>コクリツ</t>
    </rPh>
    <rPh sb="2" eb="4">
      <t>チョウジュ</t>
    </rPh>
    <rPh sb="4" eb="6">
      <t>イリョウ</t>
    </rPh>
    <phoneticPr fontId="6"/>
  </si>
  <si>
    <t>鷲見　幸彦</t>
    <rPh sb="0" eb="2">
      <t>ワシミ</t>
    </rPh>
    <rPh sb="3" eb="5">
      <t>ユキヒコ</t>
    </rPh>
    <phoneticPr fontId="6"/>
  </si>
  <si>
    <t>SK</t>
    <phoneticPr fontId="6"/>
  </si>
  <si>
    <t>税理士</t>
    <rPh sb="0" eb="3">
      <t>ゼイリシ</t>
    </rPh>
    <phoneticPr fontId="6"/>
  </si>
  <si>
    <t>ふらつき</t>
    <phoneticPr fontId="6"/>
  </si>
  <si>
    <t>Val.Met</t>
    <phoneticPr fontId="6"/>
  </si>
  <si>
    <t>東名古屋病院</t>
    <rPh sb="0" eb="1">
      <t>ヒガシ</t>
    </rPh>
    <rPh sb="1" eb="4">
      <t>ナゴヤ</t>
    </rPh>
    <rPh sb="4" eb="6">
      <t>ビョウイン</t>
    </rPh>
    <phoneticPr fontId="6"/>
  </si>
  <si>
    <t>英国（1992年、5日）、フランス（1992年、5日）</t>
    <rPh sb="0" eb="2">
      <t>エイコク</t>
    </rPh>
    <rPh sb="7" eb="8">
      <t>ネン</t>
    </rPh>
    <rPh sb="10" eb="11">
      <t>ニチ</t>
    </rPh>
    <rPh sb="22" eb="23">
      <t>ネン</t>
    </rPh>
    <rPh sb="25" eb="26">
      <t>ニチ</t>
    </rPh>
    <phoneticPr fontId="6"/>
  </si>
  <si>
    <t>虫垂炎（手術）、胆石（手術）</t>
    <rPh sb="0" eb="3">
      <t>チュウスイエン</t>
    </rPh>
    <rPh sb="4" eb="6">
      <t>シュジュツ</t>
    </rPh>
    <rPh sb="8" eb="10">
      <t>タンセキ</t>
    </rPh>
    <rPh sb="11" eb="13">
      <t>シュジュツ</t>
    </rPh>
    <phoneticPr fontId="6"/>
  </si>
  <si>
    <t>465-0092</t>
    <phoneticPr fontId="6"/>
  </si>
  <si>
    <t>名古屋市名東区社台3-10</t>
    <rPh sb="0" eb="4">
      <t>ナゴヤシ</t>
    </rPh>
    <rPh sb="4" eb="7">
      <t>メイトウク</t>
    </rPh>
    <rPh sb="7" eb="9">
      <t>ヤシロダイ</t>
    </rPh>
    <phoneticPr fontId="6"/>
  </si>
  <si>
    <t>すぎやま病院</t>
    <rPh sb="4" eb="6">
      <t>ビョウイン</t>
    </rPh>
    <phoneticPr fontId="6"/>
  </si>
  <si>
    <t>加藤　秀幸</t>
    <rPh sb="0" eb="2">
      <t>カトウ</t>
    </rPh>
    <rPh sb="3" eb="5">
      <t>ヒデユキ</t>
    </rPh>
    <phoneticPr fontId="6"/>
  </si>
  <si>
    <t>OT</t>
    <phoneticPr fontId="6"/>
  </si>
  <si>
    <t>アルコール多飲</t>
    <rPh sb="5" eb="6">
      <t>タ</t>
    </rPh>
    <rPh sb="6" eb="7">
      <t>イン</t>
    </rPh>
    <phoneticPr fontId="6"/>
  </si>
  <si>
    <t>ふらつき、歩行障害</t>
    <rPh sb="5" eb="7">
      <t>ホコウ</t>
    </rPh>
    <rPh sb="7" eb="9">
      <t>ショウガイ</t>
    </rPh>
    <phoneticPr fontId="6"/>
  </si>
  <si>
    <t>441-0195</t>
  </si>
  <si>
    <t>愛知県宝飯郡小坂井町大字小坂井字門並5-1</t>
    <rPh sb="0" eb="3">
      <t>アイチケン</t>
    </rPh>
    <rPh sb="3" eb="4">
      <t>タカラ</t>
    </rPh>
    <rPh sb="4" eb="5">
      <t>メシ</t>
    </rPh>
    <rPh sb="5" eb="6">
      <t>グン</t>
    </rPh>
    <rPh sb="6" eb="9">
      <t>コサカイ</t>
    </rPh>
    <rPh sb="9" eb="10">
      <t>マチ</t>
    </rPh>
    <rPh sb="10" eb="12">
      <t>オオアザ</t>
    </rPh>
    <rPh sb="12" eb="15">
      <t>コサカイ</t>
    </rPh>
    <rPh sb="15" eb="16">
      <t>アザ</t>
    </rPh>
    <rPh sb="16" eb="17">
      <t>モン</t>
    </rPh>
    <rPh sb="17" eb="18">
      <t>ナミ</t>
    </rPh>
    <phoneticPr fontId="6"/>
  </si>
  <si>
    <t>総合青山病院</t>
    <rPh sb="0" eb="2">
      <t>ソウゴウ</t>
    </rPh>
    <rPh sb="2" eb="4">
      <t>アオヤマ</t>
    </rPh>
    <rPh sb="4" eb="6">
      <t>ビョウイン</t>
    </rPh>
    <phoneticPr fontId="6"/>
  </si>
  <si>
    <t>横井　風児</t>
    <rPh sb="0" eb="2">
      <t>ヨコイ</t>
    </rPh>
    <rPh sb="3" eb="4">
      <t>フウ</t>
    </rPh>
    <rPh sb="4" eb="5">
      <t>ジ</t>
    </rPh>
    <phoneticPr fontId="6"/>
  </si>
  <si>
    <t>AK</t>
    <phoneticPr fontId="6"/>
  </si>
  <si>
    <t>変形視</t>
    <rPh sb="0" eb="2">
      <t>ヘンケイ</t>
    </rPh>
    <rPh sb="2" eb="3">
      <t>シ</t>
    </rPh>
    <phoneticPr fontId="6"/>
  </si>
  <si>
    <t>岩手県盛岡市繋字尾入野64-9</t>
    <rPh sb="0" eb="7">
      <t>020-0055</t>
    </rPh>
    <rPh sb="7" eb="8">
      <t>アザ</t>
    </rPh>
    <rPh sb="8" eb="9">
      <t>オ</t>
    </rPh>
    <rPh sb="9" eb="10">
      <t>イ</t>
    </rPh>
    <rPh sb="10" eb="11">
      <t>ノ</t>
    </rPh>
    <phoneticPr fontId="6"/>
  </si>
  <si>
    <t>田村　昌士</t>
    <rPh sb="0" eb="2">
      <t>タムラ</t>
    </rPh>
    <rPh sb="3" eb="5">
      <t>マサシ</t>
    </rPh>
    <phoneticPr fontId="6"/>
  </si>
  <si>
    <t>英国は1987年に40日間</t>
    <rPh sb="0" eb="2">
      <t>エイコク</t>
    </rPh>
    <rPh sb="7" eb="8">
      <t>ネン</t>
    </rPh>
    <rPh sb="11" eb="13">
      <t>ニチカン</t>
    </rPh>
    <phoneticPr fontId="6"/>
  </si>
  <si>
    <t>腰椎すべり症（手術）</t>
    <rPh sb="0" eb="2">
      <t>ヨウツイ</t>
    </rPh>
    <rPh sb="5" eb="6">
      <t>ショウ</t>
    </rPh>
    <rPh sb="7" eb="9">
      <t>シュジュツ</t>
    </rPh>
    <phoneticPr fontId="6"/>
  </si>
  <si>
    <t>V180I</t>
    <phoneticPr fontId="6"/>
  </si>
  <si>
    <t>061-1395</t>
  </si>
  <si>
    <t>恵庭市恵み野西2-3-5</t>
    <rPh sb="0" eb="3">
      <t>エニワシ</t>
    </rPh>
    <rPh sb="3" eb="4">
      <t>メグ</t>
    </rPh>
    <rPh sb="5" eb="6">
      <t>ノ</t>
    </rPh>
    <rPh sb="6" eb="7">
      <t>ニシ</t>
    </rPh>
    <phoneticPr fontId="6"/>
  </si>
  <si>
    <t>恵み野病院</t>
    <rPh sb="0" eb="1">
      <t>メグ</t>
    </rPh>
    <rPh sb="2" eb="3">
      <t>ノ</t>
    </rPh>
    <rPh sb="3" eb="5">
      <t>ビョウイン</t>
    </rPh>
    <phoneticPr fontId="6"/>
  </si>
  <si>
    <t>脳外科</t>
    <rPh sb="0" eb="3">
      <t>ノウゲカ</t>
    </rPh>
    <phoneticPr fontId="6"/>
  </si>
  <si>
    <t>貝嶋　光信</t>
    <rPh sb="0" eb="1">
      <t>カイ</t>
    </rPh>
    <rPh sb="1" eb="2">
      <t>シマ</t>
    </rPh>
    <rPh sb="3" eb="4">
      <t>ミツ</t>
    </rPh>
    <rPh sb="4" eb="5">
      <t>ノブ</t>
    </rPh>
    <phoneticPr fontId="6"/>
  </si>
  <si>
    <t>進行性の自発性低下</t>
    <rPh sb="0" eb="3">
      <t>シンコウセイ</t>
    </rPh>
    <rPh sb="4" eb="7">
      <t>ジハツセイ</t>
    </rPh>
    <rPh sb="7" eb="9">
      <t>テイカ</t>
    </rPh>
    <phoneticPr fontId="6"/>
  </si>
  <si>
    <t>292-8535</t>
  </si>
  <si>
    <t>千葉県木更津市桜井1010</t>
    <rPh sb="0" eb="3">
      <t>チバケン</t>
    </rPh>
    <rPh sb="3" eb="7">
      <t>キサラヅシ</t>
    </rPh>
    <rPh sb="7" eb="9">
      <t>サクライ</t>
    </rPh>
    <phoneticPr fontId="6"/>
  </si>
  <si>
    <t>君津中央病院</t>
    <rPh sb="0" eb="2">
      <t>キミツ</t>
    </rPh>
    <rPh sb="2" eb="4">
      <t>チュウオウ</t>
    </rPh>
    <rPh sb="4" eb="6">
      <t>ビョウイン</t>
    </rPh>
    <phoneticPr fontId="6"/>
  </si>
  <si>
    <t>八木下敏志行</t>
    <rPh sb="0" eb="3">
      <t>ヤギシタ</t>
    </rPh>
    <rPh sb="3" eb="4">
      <t>トシ</t>
    </rPh>
    <rPh sb="4" eb="5">
      <t>シ</t>
    </rPh>
    <rPh sb="5" eb="6">
      <t>ユ</t>
    </rPh>
    <phoneticPr fontId="6"/>
  </si>
  <si>
    <t>検事</t>
    <rPh sb="0" eb="2">
      <t>ケンジ</t>
    </rPh>
    <phoneticPr fontId="6"/>
  </si>
  <si>
    <t>Met/Met</t>
    <phoneticPr fontId="6"/>
  </si>
  <si>
    <t>Glu/Glu</t>
    <phoneticPr fontId="6"/>
  </si>
  <si>
    <t>811-2205</t>
  </si>
  <si>
    <t>福岡県粕屋郡志免町別府723</t>
    <rPh sb="0" eb="3">
      <t>フクオカケン</t>
    </rPh>
    <rPh sb="3" eb="5">
      <t>カスヤ</t>
    </rPh>
    <rPh sb="5" eb="6">
      <t>グン</t>
    </rPh>
    <rPh sb="6" eb="7">
      <t>シ</t>
    </rPh>
    <rPh sb="7" eb="8">
      <t>メン</t>
    </rPh>
    <rPh sb="8" eb="9">
      <t>マチ</t>
    </rPh>
    <rPh sb="9" eb="11">
      <t>ベップ</t>
    </rPh>
    <phoneticPr fontId="6"/>
  </si>
  <si>
    <t>栄光病院</t>
    <rPh sb="0" eb="2">
      <t>エイコウ</t>
    </rPh>
    <rPh sb="2" eb="4">
      <t>ビョウイン</t>
    </rPh>
    <phoneticPr fontId="6"/>
  </si>
  <si>
    <t>古川　ひさ子</t>
    <rPh sb="0" eb="2">
      <t>フルカワ</t>
    </rPh>
    <rPh sb="5" eb="6">
      <t>コ</t>
    </rPh>
    <phoneticPr fontId="6"/>
  </si>
  <si>
    <t>AY</t>
    <phoneticPr fontId="6"/>
  </si>
  <si>
    <t>466-8602</t>
  </si>
  <si>
    <t>愛知県安城市安城町東広畔28</t>
    <rPh sb="0" eb="3">
      <t>アイチケン</t>
    </rPh>
    <rPh sb="3" eb="6">
      <t>アンジョウシ</t>
    </rPh>
    <rPh sb="6" eb="8">
      <t>アンジョウ</t>
    </rPh>
    <rPh sb="8" eb="9">
      <t>マチ</t>
    </rPh>
    <rPh sb="9" eb="10">
      <t>ヒガシ</t>
    </rPh>
    <rPh sb="10" eb="11">
      <t>ヒロ</t>
    </rPh>
    <rPh sb="11" eb="12">
      <t>アゼ</t>
    </rPh>
    <phoneticPr fontId="6"/>
  </si>
  <si>
    <t>安城更正病院</t>
    <rPh sb="0" eb="2">
      <t>アンジョウ</t>
    </rPh>
    <rPh sb="2" eb="4">
      <t>コウセイ</t>
    </rPh>
    <rPh sb="4" eb="6">
      <t>ビョウイン</t>
    </rPh>
    <phoneticPr fontId="6"/>
  </si>
  <si>
    <t>川上　　治</t>
    <rPh sb="0" eb="2">
      <t>カワカミ</t>
    </rPh>
    <rPh sb="4" eb="5">
      <t>オサム</t>
    </rPh>
    <phoneticPr fontId="6"/>
  </si>
  <si>
    <t>MF</t>
    <phoneticPr fontId="6"/>
  </si>
  <si>
    <t>右前頭部穹隆部髄膜腫</t>
    <rPh sb="0" eb="1">
      <t>ミギ</t>
    </rPh>
    <rPh sb="1" eb="4">
      <t>ゼントウブ</t>
    </rPh>
    <rPh sb="5" eb="6">
      <t>タカシ</t>
    </rPh>
    <rPh sb="6" eb="7">
      <t>ブ</t>
    </rPh>
    <rPh sb="7" eb="9">
      <t>ズイマク</t>
    </rPh>
    <rPh sb="9" eb="10">
      <t>シュ</t>
    </rPh>
    <phoneticPr fontId="6"/>
  </si>
  <si>
    <t>北海道釧路市中園町13-23</t>
    <rPh sb="0" eb="3">
      <t>ホッカイドウ</t>
    </rPh>
    <rPh sb="3" eb="5">
      <t>クシロ</t>
    </rPh>
    <rPh sb="5" eb="6">
      <t>シ</t>
    </rPh>
    <rPh sb="6" eb="8">
      <t>ナカソノ</t>
    </rPh>
    <rPh sb="8" eb="9">
      <t>マチ</t>
    </rPh>
    <phoneticPr fontId="6"/>
  </si>
  <si>
    <t>小脳髄膜種</t>
    <rPh sb="0" eb="2">
      <t>ショウノウ</t>
    </rPh>
    <rPh sb="2" eb="4">
      <t>ズイマク</t>
    </rPh>
    <rPh sb="4" eb="5">
      <t>シュ</t>
    </rPh>
    <phoneticPr fontId="6"/>
  </si>
  <si>
    <t>OPLL＋頸椎症性脊髄症（手術）、高血圧、高脂血症</t>
    <rPh sb="5" eb="7">
      <t>ケイツイ</t>
    </rPh>
    <rPh sb="7" eb="8">
      <t>ショウ</t>
    </rPh>
    <rPh sb="8" eb="9">
      <t>セイ</t>
    </rPh>
    <rPh sb="9" eb="11">
      <t>セキズイ</t>
    </rPh>
    <rPh sb="11" eb="12">
      <t>ショウ</t>
    </rPh>
    <rPh sb="13" eb="15">
      <t>シュジュツ</t>
    </rPh>
    <rPh sb="17" eb="20">
      <t>コウケツアツ</t>
    </rPh>
    <rPh sb="21" eb="25">
      <t>コウシケッショウ</t>
    </rPh>
    <phoneticPr fontId="6"/>
  </si>
  <si>
    <t>歩行時のふらつき、めまい</t>
    <rPh sb="0" eb="2">
      <t>ホコウ</t>
    </rPh>
    <rPh sb="2" eb="3">
      <t>ジ</t>
    </rPh>
    <phoneticPr fontId="6"/>
  </si>
  <si>
    <t>964-0867</t>
  </si>
  <si>
    <t>福島県二本松市住吉100</t>
    <rPh sb="0" eb="3">
      <t>フクシマケン</t>
    </rPh>
    <rPh sb="3" eb="7">
      <t>ニホンマツシ</t>
    </rPh>
    <rPh sb="7" eb="9">
      <t>スミヨシ</t>
    </rPh>
    <phoneticPr fontId="6"/>
  </si>
  <si>
    <t>枡記念病院</t>
    <rPh sb="0" eb="1">
      <t>マス</t>
    </rPh>
    <rPh sb="1" eb="3">
      <t>キネン</t>
    </rPh>
    <rPh sb="3" eb="5">
      <t>ビョウイン</t>
    </rPh>
    <phoneticPr fontId="6"/>
  </si>
  <si>
    <t>本間　真理</t>
    <rPh sb="0" eb="2">
      <t>ホンマ</t>
    </rPh>
    <rPh sb="3" eb="5">
      <t>マリ</t>
    </rPh>
    <phoneticPr fontId="6"/>
  </si>
  <si>
    <t>鉄工所経営</t>
    <rPh sb="0" eb="3">
      <t>テッコウショ</t>
    </rPh>
    <rPh sb="3" eb="5">
      <t>ケイエイ</t>
    </rPh>
    <phoneticPr fontId="6"/>
  </si>
  <si>
    <t>アルコール飲料</t>
    <rPh sb="5" eb="7">
      <t>インリョウ</t>
    </rPh>
    <phoneticPr fontId="6"/>
  </si>
  <si>
    <t>痔核（手術）</t>
    <rPh sb="0" eb="2">
      <t>ジカク</t>
    </rPh>
    <rPh sb="3" eb="5">
      <t>シュジュツ</t>
    </rPh>
    <phoneticPr fontId="6"/>
  </si>
  <si>
    <t>503-8502</t>
  </si>
  <si>
    <t>大垣市南頬町4-86</t>
    <rPh sb="0" eb="3">
      <t>オオガキシ</t>
    </rPh>
    <rPh sb="3" eb="4">
      <t>ナン</t>
    </rPh>
    <rPh sb="4" eb="5">
      <t>ホオ</t>
    </rPh>
    <rPh sb="5" eb="6">
      <t>マチ</t>
    </rPh>
    <phoneticPr fontId="6"/>
  </si>
  <si>
    <t>大垣市民病院</t>
    <rPh sb="0" eb="2">
      <t>オオガキ</t>
    </rPh>
    <rPh sb="2" eb="4">
      <t>シミン</t>
    </rPh>
    <rPh sb="4" eb="6">
      <t>ビョウイン</t>
    </rPh>
    <phoneticPr fontId="6"/>
  </si>
  <si>
    <t>高御堂　弘</t>
    <rPh sb="0" eb="3">
      <t>タカミドウ</t>
    </rPh>
    <rPh sb="4" eb="5">
      <t>ヒロシ</t>
    </rPh>
    <phoneticPr fontId="6"/>
  </si>
  <si>
    <t>SA</t>
    <phoneticPr fontId="6"/>
  </si>
  <si>
    <t>つけもの屋</t>
    <rPh sb="4" eb="5">
      <t>ヤ</t>
    </rPh>
    <phoneticPr fontId="6"/>
  </si>
  <si>
    <t>幼少時農家の実家で牛、鶏を飼っていた</t>
    <rPh sb="0" eb="3">
      <t>ヨウショウジ</t>
    </rPh>
    <rPh sb="3" eb="5">
      <t>ノウカ</t>
    </rPh>
    <rPh sb="6" eb="8">
      <t>ジッカ</t>
    </rPh>
    <rPh sb="9" eb="10">
      <t>ウシ</t>
    </rPh>
    <rPh sb="11" eb="12">
      <t>ニワトリ</t>
    </rPh>
    <rPh sb="13" eb="14">
      <t>カ</t>
    </rPh>
    <phoneticPr fontId="6"/>
  </si>
  <si>
    <t>下肢静脈瘤（手術）</t>
    <rPh sb="0" eb="2">
      <t>カシ</t>
    </rPh>
    <rPh sb="2" eb="5">
      <t>ジョウミャクリュウ</t>
    </rPh>
    <rPh sb="6" eb="8">
      <t>シュジュツ</t>
    </rPh>
    <phoneticPr fontId="6"/>
  </si>
  <si>
    <t>＜1</t>
    <phoneticPr fontId="6"/>
  </si>
  <si>
    <t>530-0012</t>
  </si>
  <si>
    <t>大阪市北区芝田2-10-39</t>
    <rPh sb="0" eb="3">
      <t>オオサカシ</t>
    </rPh>
    <rPh sb="3" eb="5">
      <t>キタク</t>
    </rPh>
    <rPh sb="5" eb="7">
      <t>シバタ</t>
    </rPh>
    <phoneticPr fontId="6"/>
  </si>
  <si>
    <t>済生会　中津病院</t>
    <rPh sb="0" eb="3">
      <t>サイセイカイ</t>
    </rPh>
    <rPh sb="4" eb="6">
      <t>ナカツ</t>
    </rPh>
    <rPh sb="6" eb="8">
      <t>ビョウイン</t>
    </rPh>
    <phoneticPr fontId="6"/>
  </si>
  <si>
    <t>篠原　未帆</t>
    <rPh sb="0" eb="2">
      <t>シノハラ</t>
    </rPh>
    <rPh sb="3" eb="4">
      <t>ミ</t>
    </rPh>
    <rPh sb="4" eb="5">
      <t>ホ</t>
    </rPh>
    <phoneticPr fontId="6"/>
  </si>
  <si>
    <t>590-0503</t>
  </si>
  <si>
    <t>大阪府泉南市新家2776</t>
    <rPh sb="0" eb="3">
      <t>オオサカフ</t>
    </rPh>
    <rPh sb="3" eb="6">
      <t>センナンシ</t>
    </rPh>
    <rPh sb="6" eb="7">
      <t>シン</t>
    </rPh>
    <rPh sb="7" eb="8">
      <t>イエ</t>
    </rPh>
    <phoneticPr fontId="6"/>
  </si>
  <si>
    <t>白井病院</t>
    <rPh sb="0" eb="2">
      <t>シライ</t>
    </rPh>
    <rPh sb="2" eb="4">
      <t>ビョウイン</t>
    </rPh>
    <phoneticPr fontId="6"/>
  </si>
  <si>
    <t>569-8686</t>
  </si>
  <si>
    <t>大阪府高槻市大学町2-7</t>
    <rPh sb="0" eb="3">
      <t>オオサカフ</t>
    </rPh>
    <rPh sb="3" eb="6">
      <t>タカツキシ</t>
    </rPh>
    <rPh sb="6" eb="9">
      <t>ダイガクマチ</t>
    </rPh>
    <phoneticPr fontId="6"/>
  </si>
  <si>
    <t>大阪医科大学</t>
    <rPh sb="0" eb="2">
      <t>オオサカ</t>
    </rPh>
    <rPh sb="2" eb="4">
      <t>イカ</t>
    </rPh>
    <rPh sb="4" eb="6">
      <t>ダイガク</t>
    </rPh>
    <phoneticPr fontId="6"/>
  </si>
  <si>
    <t>細川　隆史</t>
    <rPh sb="0" eb="2">
      <t>ホソカワ</t>
    </rPh>
    <rPh sb="3" eb="5">
      <t>タカフミ</t>
    </rPh>
    <phoneticPr fontId="6"/>
  </si>
  <si>
    <t>区役所事務　ほとんど主婦</t>
    <rPh sb="0" eb="3">
      <t>クヤクショ</t>
    </rPh>
    <rPh sb="3" eb="5">
      <t>ジム</t>
    </rPh>
    <rPh sb="10" eb="12">
      <t>シュフ</t>
    </rPh>
    <phoneticPr fontId="6"/>
  </si>
  <si>
    <t>2005年に８日間イタリア</t>
    <rPh sb="4" eb="5">
      <t>ネン</t>
    </rPh>
    <rPh sb="7" eb="9">
      <t>ニチカン</t>
    </rPh>
    <phoneticPr fontId="6"/>
  </si>
  <si>
    <t>抑うつ　食欲不振</t>
    <rPh sb="0" eb="1">
      <t>ヨク</t>
    </rPh>
    <rPh sb="4" eb="6">
      <t>ショクヨク</t>
    </rPh>
    <rPh sb="6" eb="8">
      <t>フシン</t>
    </rPh>
    <phoneticPr fontId="6"/>
  </si>
  <si>
    <t>470-1192</t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</si>
  <si>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0">
      <t>タ</t>
    </rPh>
    <rPh sb="10" eb="11">
      <t>ガク</t>
    </rPh>
    <rPh sb="12" eb="13">
      <t>クボ</t>
    </rPh>
    <phoneticPr fontId="6"/>
  </si>
  <si>
    <t>植田　晃広</t>
    <rPh sb="0" eb="2">
      <t>ウエダ</t>
    </rPh>
    <rPh sb="3" eb="4">
      <t>アキラ</t>
    </rPh>
    <rPh sb="4" eb="5">
      <t>ヒロ</t>
    </rPh>
    <phoneticPr fontId="6"/>
  </si>
  <si>
    <t>YH</t>
    <phoneticPr fontId="6"/>
  </si>
  <si>
    <t>神奈川県鎌倉市台4-5-33</t>
    <rPh sb="0" eb="4">
      <t>カナガワケン</t>
    </rPh>
    <rPh sb="4" eb="7">
      <t>カマクラシ</t>
    </rPh>
    <rPh sb="7" eb="8">
      <t>ダイ</t>
    </rPh>
    <phoneticPr fontId="6"/>
  </si>
  <si>
    <t>北鎌倉病院　(旧　大船病院)</t>
    <rPh sb="0" eb="3">
      <t>キタカマクラ</t>
    </rPh>
    <rPh sb="3" eb="5">
      <t>ビョウイン</t>
    </rPh>
    <rPh sb="7" eb="8">
      <t>キュウ</t>
    </rPh>
    <rPh sb="9" eb="11">
      <t>オオフナ</t>
    </rPh>
    <rPh sb="11" eb="13">
      <t>ビョウイン</t>
    </rPh>
    <phoneticPr fontId="6"/>
  </si>
  <si>
    <t>吉富　敦子</t>
    <rPh sb="0" eb="2">
      <t>ヨシトミ</t>
    </rPh>
    <rPh sb="3" eb="5">
      <t>アツコ</t>
    </rPh>
    <phoneticPr fontId="6"/>
  </si>
  <si>
    <t>凍傷</t>
    <rPh sb="0" eb="2">
      <t>トウショウ</t>
    </rPh>
    <phoneticPr fontId="6"/>
  </si>
  <si>
    <t>786-0301</t>
  </si>
  <si>
    <t>高知県高岡郡四万十町大正459-1</t>
    <rPh sb="0" eb="3">
      <t>コウチケン</t>
    </rPh>
    <rPh sb="3" eb="6">
      <t>タカオカグン</t>
    </rPh>
    <rPh sb="6" eb="9">
      <t>シマント</t>
    </rPh>
    <rPh sb="9" eb="10">
      <t>マチ</t>
    </rPh>
    <rPh sb="10" eb="12">
      <t>タイショウ</t>
    </rPh>
    <phoneticPr fontId="6"/>
  </si>
  <si>
    <t>四万十町国保大正診療所</t>
    <rPh sb="0" eb="3">
      <t>シマント</t>
    </rPh>
    <rPh sb="3" eb="4">
      <t>マチ</t>
    </rPh>
    <rPh sb="4" eb="6">
      <t>コクホ</t>
    </rPh>
    <rPh sb="6" eb="8">
      <t>タイショウ</t>
    </rPh>
    <rPh sb="8" eb="10">
      <t>シンリョウ</t>
    </rPh>
    <rPh sb="10" eb="11">
      <t>ショ</t>
    </rPh>
    <phoneticPr fontId="6"/>
  </si>
  <si>
    <t>山本　洋</t>
    <rPh sb="0" eb="2">
      <t>ヤマモト</t>
    </rPh>
    <rPh sb="3" eb="4">
      <t>ヒロシ</t>
    </rPh>
    <phoneticPr fontId="6"/>
  </si>
  <si>
    <t>群馬県沼田市</t>
    <rPh sb="0" eb="3">
      <t>グンマケン</t>
    </rPh>
    <rPh sb="3" eb="6">
      <t>ヌマタシ</t>
    </rPh>
    <phoneticPr fontId="6"/>
  </si>
  <si>
    <t>鉄道職員</t>
    <rPh sb="0" eb="2">
      <t>テツドウ</t>
    </rPh>
    <rPh sb="2" eb="4">
      <t>ショクイン</t>
    </rPh>
    <phoneticPr fontId="6"/>
  </si>
  <si>
    <t>市販の牛乳が好きで毎日飲んでいた</t>
    <rPh sb="0" eb="2">
      <t>シハン</t>
    </rPh>
    <rPh sb="3" eb="5">
      <t>ギュウニュウ</t>
    </rPh>
    <rPh sb="6" eb="7">
      <t>ス</t>
    </rPh>
    <rPh sb="9" eb="11">
      <t>マイニチ</t>
    </rPh>
    <rPh sb="11" eb="12">
      <t>ノ</t>
    </rPh>
    <phoneticPr fontId="6"/>
  </si>
  <si>
    <t>腸の手術</t>
    <rPh sb="0" eb="1">
      <t>チョウ</t>
    </rPh>
    <rPh sb="2" eb="4">
      <t>シュジュツ</t>
    </rPh>
    <phoneticPr fontId="6"/>
  </si>
  <si>
    <t>時計の音などちょっとした刺激に敏感になった</t>
    <rPh sb="0" eb="2">
      <t>トケイ</t>
    </rPh>
    <rPh sb="3" eb="4">
      <t>オト</t>
    </rPh>
    <rPh sb="12" eb="14">
      <t>シゲキ</t>
    </rPh>
    <rPh sb="15" eb="17">
      <t>ビンカン</t>
    </rPh>
    <phoneticPr fontId="6"/>
  </si>
  <si>
    <t>V180I</t>
    <phoneticPr fontId="6"/>
  </si>
  <si>
    <t>-</t>
    <phoneticPr fontId="6"/>
  </si>
  <si>
    <t>378-0053</t>
  </si>
  <si>
    <t>群馬県沼田市東原新町1855-1</t>
    <rPh sb="0" eb="3">
      <t>グンマケン</t>
    </rPh>
    <rPh sb="3" eb="6">
      <t>ヌマタシ</t>
    </rPh>
    <rPh sb="6" eb="8">
      <t>ヒガシハラ</t>
    </rPh>
    <rPh sb="8" eb="10">
      <t>シンマチ</t>
    </rPh>
    <phoneticPr fontId="6"/>
  </si>
  <si>
    <t>利根中央病院</t>
    <rPh sb="0" eb="2">
      <t>トネ</t>
    </rPh>
    <rPh sb="2" eb="4">
      <t>チュウオウ</t>
    </rPh>
    <rPh sb="4" eb="6">
      <t>ビョウイン</t>
    </rPh>
    <phoneticPr fontId="6"/>
  </si>
  <si>
    <t>山口　豪人</t>
    <rPh sb="0" eb="2">
      <t>ヤマグチ</t>
    </rPh>
    <rPh sb="3" eb="4">
      <t>ゴウ</t>
    </rPh>
    <rPh sb="4" eb="5">
      <t>ヒト</t>
    </rPh>
    <phoneticPr fontId="6"/>
  </si>
  <si>
    <t>AK</t>
    <phoneticPr fontId="6"/>
  </si>
  <si>
    <t>子宮筋腫（手術）、RA、DM</t>
    <rPh sb="0" eb="2">
      <t>シキュウ</t>
    </rPh>
    <rPh sb="2" eb="4">
      <t>キンシュ</t>
    </rPh>
    <rPh sb="5" eb="7">
      <t>シュジュツ</t>
    </rPh>
    <phoneticPr fontId="6"/>
  </si>
  <si>
    <t>dementia</t>
    <phoneticPr fontId="6"/>
  </si>
  <si>
    <t>145+166</t>
    <phoneticPr fontId="6"/>
  </si>
  <si>
    <t>福岡市城南区七隈7-45-1</t>
    <rPh sb="0" eb="3">
      <t>フクオカシ</t>
    </rPh>
    <rPh sb="3" eb="6">
      <t>ジョウナンク</t>
    </rPh>
    <rPh sb="6" eb="7">
      <t>ナナ</t>
    </rPh>
    <rPh sb="7" eb="8">
      <t>クマ</t>
    </rPh>
    <phoneticPr fontId="6"/>
  </si>
  <si>
    <t>樋口　正晃</t>
    <rPh sb="0" eb="2">
      <t>ヒグチ</t>
    </rPh>
    <rPh sb="3" eb="5">
      <t>マサアキ</t>
    </rPh>
    <phoneticPr fontId="6"/>
  </si>
  <si>
    <t>塗装業</t>
    <rPh sb="0" eb="3">
      <t>トソウギョウ</t>
    </rPh>
    <phoneticPr fontId="6"/>
  </si>
  <si>
    <t>大分市豊饒476</t>
    <rPh sb="0" eb="3">
      <t>オオイタシ</t>
    </rPh>
    <rPh sb="3" eb="5">
      <t>ブニョウ</t>
    </rPh>
    <phoneticPr fontId="6"/>
  </si>
  <si>
    <t>田辺　肇</t>
    <rPh sb="0" eb="2">
      <t>タナベ</t>
    </rPh>
    <rPh sb="3" eb="4">
      <t>ハジメ</t>
    </rPh>
    <phoneticPr fontId="6"/>
  </si>
  <si>
    <t>IR</t>
    <phoneticPr fontId="6"/>
  </si>
  <si>
    <t>元飲食店経営</t>
    <rPh sb="0" eb="1">
      <t>モト</t>
    </rPh>
    <rPh sb="1" eb="4">
      <t>インショクテン</t>
    </rPh>
    <rPh sb="4" eb="6">
      <t>ケイエイ</t>
    </rPh>
    <phoneticPr fontId="6"/>
  </si>
  <si>
    <t>子宮筋腫（手術）、C型肝炎、胸椎圧迫骨折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rPh sb="14" eb="16">
      <t>キョウツイ</t>
    </rPh>
    <rPh sb="16" eb="18">
      <t>アッパク</t>
    </rPh>
    <rPh sb="18" eb="20">
      <t>コッセツ</t>
    </rPh>
    <phoneticPr fontId="6"/>
  </si>
  <si>
    <t>956-0831</t>
  </si>
  <si>
    <t>新潟市秋葉区中沢町1-23</t>
    <rPh sb="0" eb="3">
      <t>ニイガタシ</t>
    </rPh>
    <rPh sb="3" eb="5">
      <t>アキバ</t>
    </rPh>
    <rPh sb="5" eb="6">
      <t>ク</t>
    </rPh>
    <rPh sb="6" eb="7">
      <t>ナカ</t>
    </rPh>
    <rPh sb="7" eb="9">
      <t>サワマチ</t>
    </rPh>
    <phoneticPr fontId="6"/>
  </si>
  <si>
    <t>下越病院</t>
    <rPh sb="0" eb="2">
      <t>カエツ</t>
    </rPh>
    <rPh sb="2" eb="4">
      <t>ビョウイン</t>
    </rPh>
    <phoneticPr fontId="6"/>
  </si>
  <si>
    <t>川上　明男</t>
    <rPh sb="0" eb="2">
      <t>カワカミ</t>
    </rPh>
    <rPh sb="3" eb="5">
      <t>アキオ</t>
    </rPh>
    <phoneticPr fontId="6"/>
  </si>
  <si>
    <t>米穀店</t>
    <rPh sb="0" eb="3">
      <t>ベイコクテン</t>
    </rPh>
    <phoneticPr fontId="6"/>
  </si>
  <si>
    <t>中岡・山崎</t>
    <rPh sb="0" eb="2">
      <t>ナカオカ</t>
    </rPh>
    <rPh sb="3" eb="5">
      <t>ヤマサキ</t>
    </rPh>
    <phoneticPr fontId="6"/>
  </si>
  <si>
    <t>KE</t>
    <phoneticPr fontId="6"/>
  </si>
  <si>
    <t>子宮筋腫、顔面痙攣</t>
    <rPh sb="0" eb="2">
      <t>シキュウ</t>
    </rPh>
    <rPh sb="2" eb="4">
      <t>キンシュ</t>
    </rPh>
    <rPh sb="5" eb="7">
      <t>ガンメン</t>
    </rPh>
    <rPh sb="7" eb="9">
      <t>ケイレン</t>
    </rPh>
    <phoneticPr fontId="6"/>
  </si>
  <si>
    <t>患者にはすでにdCJD説明済み（2007/11/25）</t>
    <rPh sb="0" eb="2">
      <t>カンジャ</t>
    </rPh>
    <rPh sb="11" eb="13">
      <t>セツメイ</t>
    </rPh>
    <rPh sb="13" eb="14">
      <t>ズ</t>
    </rPh>
    <phoneticPr fontId="6"/>
  </si>
  <si>
    <t>東京医科歯科大学附属病院</t>
    <rPh sb="0" eb="2">
      <t>トウキョウ</t>
    </rPh>
    <rPh sb="2" eb="4">
      <t>イカ</t>
    </rPh>
    <rPh sb="4" eb="6">
      <t>シカ</t>
    </rPh>
    <rPh sb="6" eb="8">
      <t>ダイガク</t>
    </rPh>
    <rPh sb="8" eb="10">
      <t>フゾク</t>
    </rPh>
    <rPh sb="10" eb="12">
      <t>ビョウイン</t>
    </rPh>
    <phoneticPr fontId="6"/>
  </si>
  <si>
    <t>斉藤　和幸</t>
    <rPh sb="0" eb="2">
      <t>サイトウ</t>
    </rPh>
    <rPh sb="3" eb="5">
      <t>カズユキ</t>
    </rPh>
    <phoneticPr fontId="6"/>
  </si>
  <si>
    <t>205-0012</t>
  </si>
  <si>
    <t>羽村市羽4207</t>
    <rPh sb="0" eb="3">
      <t>ハムラシ</t>
    </rPh>
    <rPh sb="3" eb="4">
      <t>ハネ</t>
    </rPh>
    <phoneticPr fontId="6"/>
  </si>
  <si>
    <t>羽村三慶病院</t>
    <rPh sb="0" eb="2">
      <t>ハムラ</t>
    </rPh>
    <rPh sb="2" eb="3">
      <t>サン</t>
    </rPh>
    <rPh sb="3" eb="4">
      <t>ケイ</t>
    </rPh>
    <rPh sb="4" eb="6">
      <t>ビョウイン</t>
    </rPh>
    <phoneticPr fontId="6"/>
  </si>
  <si>
    <t>金川　光泰</t>
    <rPh sb="0" eb="2">
      <t>カナガワ</t>
    </rPh>
    <rPh sb="3" eb="4">
      <t>ミツ</t>
    </rPh>
    <rPh sb="4" eb="5">
      <t>ヤス</t>
    </rPh>
    <phoneticPr fontId="6"/>
  </si>
  <si>
    <t>AT</t>
    <phoneticPr fontId="6"/>
  </si>
  <si>
    <t>海士</t>
    <rPh sb="0" eb="2">
      <t>アマ</t>
    </rPh>
    <phoneticPr fontId="6"/>
  </si>
  <si>
    <t>796-8053</t>
  </si>
  <si>
    <t>八幡浜市真網代甲229-5</t>
    <rPh sb="0" eb="2">
      <t>ハチマン</t>
    </rPh>
    <rPh sb="2" eb="3">
      <t>ハマ</t>
    </rPh>
    <rPh sb="3" eb="4">
      <t>シ</t>
    </rPh>
    <rPh sb="4" eb="5">
      <t>シン</t>
    </rPh>
    <rPh sb="5" eb="6">
      <t>アミ</t>
    </rPh>
    <rPh sb="6" eb="7">
      <t>ダイ</t>
    </rPh>
    <rPh sb="7" eb="8">
      <t>コウ</t>
    </rPh>
    <phoneticPr fontId="6"/>
  </si>
  <si>
    <t>真網代くじらﾘﾊﾋﾞﾘﾃｰｼｮﾝ病院</t>
    <rPh sb="0" eb="1">
      <t>マ</t>
    </rPh>
    <rPh sb="1" eb="2">
      <t>アミ</t>
    </rPh>
    <rPh sb="2" eb="3">
      <t>ダイ</t>
    </rPh>
    <rPh sb="16" eb="18">
      <t>ビョウイン</t>
    </rPh>
    <phoneticPr fontId="6"/>
  </si>
  <si>
    <t>梶原　善三</t>
    <rPh sb="0" eb="2">
      <t>カジワラ</t>
    </rPh>
    <rPh sb="3" eb="4">
      <t>ヨ</t>
    </rPh>
    <rPh sb="4" eb="5">
      <t>サン</t>
    </rPh>
    <phoneticPr fontId="6"/>
  </si>
  <si>
    <t>直腸癌（手術）、狭心症、糖尿病</t>
    <rPh sb="0" eb="2">
      <t>チョクチョウ</t>
    </rPh>
    <rPh sb="2" eb="3">
      <t>ガン</t>
    </rPh>
    <rPh sb="4" eb="6">
      <t>シュジュツ</t>
    </rPh>
    <rPh sb="8" eb="11">
      <t>キョウシンショウ</t>
    </rPh>
    <rPh sb="12" eb="15">
      <t>トウニョウビョウ</t>
    </rPh>
    <phoneticPr fontId="6"/>
  </si>
  <si>
    <t>千葉市中央区仁戸名町673</t>
    <rPh sb="0" eb="3">
      <t>チバシ</t>
    </rPh>
    <rPh sb="3" eb="6">
      <t>チュウオウク</t>
    </rPh>
    <rPh sb="6" eb="7">
      <t>ニ</t>
    </rPh>
    <rPh sb="7" eb="8">
      <t>ト</t>
    </rPh>
    <rPh sb="8" eb="9">
      <t>ナ</t>
    </rPh>
    <rPh sb="9" eb="10">
      <t>マチ</t>
    </rPh>
    <phoneticPr fontId="6"/>
  </si>
  <si>
    <t>千葉東病院</t>
    <rPh sb="0" eb="2">
      <t>チバ</t>
    </rPh>
    <rPh sb="2" eb="3">
      <t>ヒガシ</t>
    </rPh>
    <rPh sb="3" eb="5">
      <t>ビョウイン</t>
    </rPh>
    <phoneticPr fontId="6"/>
  </si>
  <si>
    <t>小河原　一恵</t>
    <rPh sb="0" eb="1">
      <t>オ</t>
    </rPh>
    <rPh sb="1" eb="2">
      <t>ガ</t>
    </rPh>
    <rPh sb="2" eb="3">
      <t>ハラ</t>
    </rPh>
    <rPh sb="4" eb="6">
      <t>カズエ</t>
    </rPh>
    <phoneticPr fontId="6"/>
  </si>
  <si>
    <t>服の仕立業</t>
    <rPh sb="0" eb="1">
      <t>フク</t>
    </rPh>
    <rPh sb="2" eb="5">
      <t>シタテギョウ</t>
    </rPh>
    <phoneticPr fontId="6"/>
  </si>
  <si>
    <t>運動性失語</t>
    <rPh sb="0" eb="3">
      <t>ウンドウセイ</t>
    </rPh>
    <rPh sb="3" eb="5">
      <t>シツゴ</t>
    </rPh>
    <phoneticPr fontId="6"/>
  </si>
  <si>
    <t>V180I</t>
    <phoneticPr fontId="6"/>
  </si>
  <si>
    <t>高知県南国市大埇甲1479-3</t>
  </si>
  <si>
    <t>中澤　宏之</t>
    <rPh sb="0" eb="2">
      <t>ナカザワ</t>
    </rPh>
    <rPh sb="3" eb="5">
      <t>ヒロユキ</t>
    </rPh>
    <phoneticPr fontId="6"/>
  </si>
  <si>
    <t>HK</t>
    <phoneticPr fontId="6"/>
  </si>
  <si>
    <t>父、兄、妹、おじ、おば（ふらつき→SCDと診断されているとのこと）</t>
    <rPh sb="0" eb="1">
      <t>チチ</t>
    </rPh>
    <rPh sb="2" eb="3">
      <t>アニ</t>
    </rPh>
    <rPh sb="4" eb="5">
      <t>イモウト</t>
    </rPh>
    <rPh sb="21" eb="23">
      <t>シンダン</t>
    </rPh>
    <phoneticPr fontId="6"/>
  </si>
  <si>
    <t>P102L</t>
    <phoneticPr fontId="6"/>
  </si>
  <si>
    <t>Val/Met</t>
    <phoneticPr fontId="6"/>
  </si>
  <si>
    <t>800-0296</t>
  </si>
  <si>
    <t>北九州市小倉南区葛原高松1-3-1</t>
    <rPh sb="0" eb="4">
      <t>キタキュウシュウシ</t>
    </rPh>
    <rPh sb="4" eb="6">
      <t>オグラ</t>
    </rPh>
    <rPh sb="6" eb="8">
      <t>ミナミク</t>
    </rPh>
    <rPh sb="8" eb="10">
      <t>クズハラ</t>
    </rPh>
    <rPh sb="10" eb="12">
      <t>タカマツ</t>
    </rPh>
    <phoneticPr fontId="6"/>
  </si>
  <si>
    <t>九州労災病院</t>
    <rPh sb="0" eb="2">
      <t>キュウシュウ</t>
    </rPh>
    <rPh sb="2" eb="4">
      <t>ロウサイ</t>
    </rPh>
    <rPh sb="4" eb="6">
      <t>ビョウイン</t>
    </rPh>
    <phoneticPr fontId="6"/>
  </si>
  <si>
    <t>大野　雅治</t>
    <rPh sb="0" eb="2">
      <t>オオノ</t>
    </rPh>
    <rPh sb="3" eb="5">
      <t>マサハル</t>
    </rPh>
    <phoneticPr fontId="6"/>
  </si>
  <si>
    <t>MA</t>
    <phoneticPr fontId="6"/>
  </si>
  <si>
    <t>母（痴呆）</t>
    <rPh sb="0" eb="1">
      <t>ハハ</t>
    </rPh>
    <rPh sb="2" eb="4">
      <t>チホウ</t>
    </rPh>
    <phoneticPr fontId="6"/>
  </si>
  <si>
    <t>のみこみにくい</t>
    <phoneticPr fontId="6"/>
  </si>
  <si>
    <t>東京都小平市小平東町4-1-1</t>
    <rPh sb="0" eb="3">
      <t>トウキョウト</t>
    </rPh>
    <rPh sb="3" eb="6">
      <t>コダイラシ</t>
    </rPh>
    <rPh sb="6" eb="8">
      <t>コダイラ</t>
    </rPh>
    <rPh sb="8" eb="9">
      <t>ヒガシ</t>
    </rPh>
    <rPh sb="9" eb="10">
      <t>マチ</t>
    </rPh>
    <phoneticPr fontId="6"/>
  </si>
  <si>
    <t>国立精神神経センター武蔵病院</t>
    <rPh sb="0" eb="2">
      <t>コクリツ</t>
    </rPh>
    <rPh sb="2" eb="4">
      <t>セイシン</t>
    </rPh>
    <rPh sb="4" eb="6">
      <t>シンケイ</t>
    </rPh>
    <rPh sb="10" eb="12">
      <t>ムサシ</t>
    </rPh>
    <rPh sb="12" eb="14">
      <t>ビョウイン</t>
    </rPh>
    <phoneticPr fontId="6"/>
  </si>
  <si>
    <t>斉藤　勇二</t>
    <rPh sb="0" eb="2">
      <t>サイトウ</t>
    </rPh>
    <rPh sb="3" eb="5">
      <t>ユウジ</t>
    </rPh>
    <phoneticPr fontId="6"/>
  </si>
  <si>
    <t>カメラ店</t>
    <rPh sb="3" eb="4">
      <t>テン</t>
    </rPh>
    <phoneticPr fontId="6"/>
  </si>
  <si>
    <t>白内障（手術）、糖尿病、脳梗塞</t>
    <rPh sb="0" eb="3">
      <t>ハクナイショウ</t>
    </rPh>
    <rPh sb="4" eb="6">
      <t>シュジュツ</t>
    </rPh>
    <rPh sb="8" eb="11">
      <t>トウニョウビョウ</t>
    </rPh>
    <rPh sb="12" eb="15">
      <t>ノウコウソク</t>
    </rPh>
    <phoneticPr fontId="6"/>
  </si>
  <si>
    <t>820-8505</t>
  </si>
  <si>
    <t>福岡県飯塚市芳雄町3-83</t>
    <rPh sb="0" eb="3">
      <t>フクオカケン</t>
    </rPh>
    <rPh sb="3" eb="5">
      <t>イイヅカ</t>
    </rPh>
    <rPh sb="5" eb="6">
      <t>シ</t>
    </rPh>
    <rPh sb="6" eb="7">
      <t>ヨシ</t>
    </rPh>
    <rPh sb="7" eb="8">
      <t>オ</t>
    </rPh>
    <rPh sb="8" eb="9">
      <t>マチ</t>
    </rPh>
    <phoneticPr fontId="6"/>
  </si>
  <si>
    <t>鉾之原　敏博</t>
    <rPh sb="0" eb="1">
      <t>ホコ</t>
    </rPh>
    <rPh sb="1" eb="2">
      <t>ノ</t>
    </rPh>
    <rPh sb="2" eb="3">
      <t>ハラ</t>
    </rPh>
    <rPh sb="4" eb="6">
      <t>トシヒロ</t>
    </rPh>
    <phoneticPr fontId="6"/>
  </si>
  <si>
    <t>野菜類を好む</t>
    <rPh sb="0" eb="3">
      <t>ヤサイルイ</t>
    </rPh>
    <rPh sb="4" eb="5">
      <t>コノ</t>
    </rPh>
    <phoneticPr fontId="6"/>
  </si>
  <si>
    <t>子宮筋腫（手術）、バセドウ病（手術）、白内障（手術）、高血圧</t>
    <rPh sb="0" eb="2">
      <t>シキュウ</t>
    </rPh>
    <rPh sb="2" eb="4">
      <t>キンシュ</t>
    </rPh>
    <rPh sb="5" eb="7">
      <t>シュジュツ</t>
    </rPh>
    <rPh sb="13" eb="14">
      <t>ビョウ</t>
    </rPh>
    <rPh sb="15" eb="17">
      <t>シュジュツ</t>
    </rPh>
    <rPh sb="19" eb="22">
      <t>ハクナイショウ</t>
    </rPh>
    <rPh sb="23" eb="25">
      <t>シュジュツ</t>
    </rPh>
    <rPh sb="27" eb="30">
      <t>コウケツアツ</t>
    </rPh>
    <phoneticPr fontId="6"/>
  </si>
  <si>
    <t>V180I</t>
    <phoneticPr fontId="6"/>
  </si>
  <si>
    <t>791-4501</t>
    <phoneticPr fontId="6"/>
  </si>
  <si>
    <t>松山市中島大浦3081-1</t>
    <rPh sb="0" eb="3">
      <t>マツヤマシ</t>
    </rPh>
    <rPh sb="3" eb="5">
      <t>ナカジマ</t>
    </rPh>
    <rPh sb="5" eb="7">
      <t>オオウラ</t>
    </rPh>
    <phoneticPr fontId="6"/>
  </si>
  <si>
    <t>中島中央病院</t>
    <rPh sb="0" eb="2">
      <t>ナカジマ</t>
    </rPh>
    <rPh sb="2" eb="4">
      <t>チュウオウ</t>
    </rPh>
    <rPh sb="4" eb="6">
      <t>ビョウイン</t>
    </rPh>
    <phoneticPr fontId="6"/>
  </si>
  <si>
    <t>循環器内科</t>
    <rPh sb="0" eb="3">
      <t>ジュンカンキ</t>
    </rPh>
    <rPh sb="3" eb="5">
      <t>ナイカ</t>
    </rPh>
    <phoneticPr fontId="6"/>
  </si>
  <si>
    <t>高橋　昇</t>
    <rPh sb="0" eb="2">
      <t>タカハシ</t>
    </rPh>
    <rPh sb="3" eb="4">
      <t>ノボ</t>
    </rPh>
    <phoneticPr fontId="6"/>
  </si>
  <si>
    <t>NR</t>
    <phoneticPr fontId="6"/>
  </si>
  <si>
    <t>事務、オペレーター</t>
    <rPh sb="0" eb="2">
      <t>ジム</t>
    </rPh>
    <phoneticPr fontId="6"/>
  </si>
  <si>
    <t>帝王切開、高血圧、脳梗塞</t>
    <rPh sb="0" eb="2">
      <t>テイオウ</t>
    </rPh>
    <rPh sb="2" eb="4">
      <t>セッカイ</t>
    </rPh>
    <rPh sb="5" eb="8">
      <t>コウケツアツ</t>
    </rPh>
    <rPh sb="9" eb="12">
      <t>ノウコウソク</t>
    </rPh>
    <phoneticPr fontId="6"/>
  </si>
  <si>
    <t>時計がよめない</t>
    <rPh sb="0" eb="2">
      <t>トケイ</t>
    </rPh>
    <phoneticPr fontId="6"/>
  </si>
  <si>
    <t>+</t>
    <phoneticPr fontId="6"/>
  </si>
  <si>
    <t>石川県金沢市岩出町ニ73-1</t>
    <rPh sb="0" eb="3">
      <t>イシカワケン</t>
    </rPh>
    <rPh sb="3" eb="6">
      <t>カナザワシ</t>
    </rPh>
    <rPh sb="6" eb="9">
      <t>イワデマチ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</si>
  <si>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9">
      <t>イオウ</t>
    </rPh>
    <rPh sb="9" eb="11">
      <t>ビョウイン</t>
    </rPh>
    <phoneticPr fontId="6"/>
  </si>
  <si>
    <t>高橋　和也</t>
    <rPh sb="0" eb="2">
      <t>タカハシ</t>
    </rPh>
    <rPh sb="3" eb="5">
      <t>カズヤ</t>
    </rPh>
    <phoneticPr fontId="6"/>
  </si>
  <si>
    <t>HM</t>
    <phoneticPr fontId="6"/>
  </si>
  <si>
    <t>父が認知症</t>
    <rPh sb="0" eb="1">
      <t>チチ</t>
    </rPh>
    <rPh sb="2" eb="5">
      <t>ニンチショウ</t>
    </rPh>
    <phoneticPr fontId="6"/>
  </si>
  <si>
    <t>アルコール</t>
    <phoneticPr fontId="6"/>
  </si>
  <si>
    <t>胃癌（手術）、乳癌（手術）</t>
    <rPh sb="0" eb="2">
      <t>イガン</t>
    </rPh>
    <rPh sb="3" eb="5">
      <t>シュジュツ</t>
    </rPh>
    <rPh sb="7" eb="9">
      <t>ニュウガン</t>
    </rPh>
    <rPh sb="10" eb="12">
      <t>シュジュツ</t>
    </rPh>
    <phoneticPr fontId="6"/>
  </si>
  <si>
    <t>Val/Met</t>
    <phoneticPr fontId="6"/>
  </si>
  <si>
    <t>元会社員</t>
    <rPh sb="0" eb="1">
      <t>モト</t>
    </rPh>
    <rPh sb="1" eb="4">
      <t>カイシャイン</t>
    </rPh>
    <phoneticPr fontId="6"/>
  </si>
  <si>
    <t>腹壁ヘルニア（手術）、白内障（手術）</t>
    <rPh sb="0" eb="2">
      <t>フクヘキ</t>
    </rPh>
    <rPh sb="7" eb="9">
      <t>シュジュツ</t>
    </rPh>
    <rPh sb="11" eb="14">
      <t>ハクナイショウ</t>
    </rPh>
    <rPh sb="15" eb="17">
      <t>シュジュツ</t>
    </rPh>
    <phoneticPr fontId="6"/>
  </si>
  <si>
    <t>病院事務</t>
    <rPh sb="0" eb="2">
      <t>ビョウイン</t>
    </rPh>
    <rPh sb="2" eb="4">
      <t>ジム</t>
    </rPh>
    <phoneticPr fontId="6"/>
  </si>
  <si>
    <t>計算ができない</t>
    <rPh sb="0" eb="2">
      <t>ケイサン</t>
    </rPh>
    <phoneticPr fontId="6"/>
  </si>
  <si>
    <t>982-8523</t>
  </si>
  <si>
    <t>仙台市太白区長町南4-20-1</t>
    <rPh sb="0" eb="3">
      <t>センダイシ</t>
    </rPh>
    <rPh sb="3" eb="4">
      <t>タ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</si>
  <si>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広南病院</t>
    <rPh sb="0" eb="1">
      <t>コウ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</si>
  <si>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トオル</t>
    </rPh>
    <phoneticPr fontId="6"/>
  </si>
  <si>
    <t>OM</t>
    <phoneticPr fontId="6"/>
  </si>
  <si>
    <t>甲状腺機能低下症、高血圧</t>
    <rPh sb="0" eb="3">
      <t>コウジョウセン</t>
    </rPh>
    <rPh sb="3" eb="5">
      <t>キノウ</t>
    </rPh>
    <rPh sb="5" eb="8">
      <t>テイカショウ</t>
    </rPh>
    <rPh sb="9" eb="12">
      <t>コウケツアツ</t>
    </rPh>
    <phoneticPr fontId="6"/>
  </si>
  <si>
    <t>見当識障害、物忘れ、失行</t>
    <rPh sb="0" eb="5">
      <t>ケントウシキショウガイ</t>
    </rPh>
    <rPh sb="6" eb="8">
      <t>モノワス</t>
    </rPh>
    <rPh sb="10" eb="12">
      <t>シッコウ</t>
    </rPh>
    <phoneticPr fontId="6"/>
  </si>
  <si>
    <t>731-0133</t>
  </si>
  <si>
    <t>広島市安佐南区西原8-29-24</t>
    <rPh sb="0" eb="3">
      <t>ヒロシマシ</t>
    </rPh>
    <rPh sb="3" eb="5">
      <t>アサ</t>
    </rPh>
    <rPh sb="5" eb="7">
      <t>ミナミク</t>
    </rPh>
    <rPh sb="7" eb="9">
      <t>ニシハラ</t>
    </rPh>
    <phoneticPr fontId="6"/>
  </si>
  <si>
    <t>ぎおん牛田病院</t>
    <rPh sb="3" eb="5">
      <t>ウシダ</t>
    </rPh>
    <rPh sb="5" eb="7">
      <t>ビョウイン</t>
    </rPh>
    <phoneticPr fontId="6"/>
  </si>
  <si>
    <t>桑原　健太郎</t>
    <rPh sb="0" eb="2">
      <t>クワハラ</t>
    </rPh>
    <rPh sb="3" eb="6">
      <t>ケンタロウ</t>
    </rPh>
    <phoneticPr fontId="6"/>
  </si>
  <si>
    <t>プレス工場経営</t>
    <rPh sb="3" eb="5">
      <t>コウジョウ</t>
    </rPh>
    <rPh sb="5" eb="7">
      <t>ケイエイ</t>
    </rPh>
    <phoneticPr fontId="6"/>
  </si>
  <si>
    <t>虫垂炎（手術）、胃炎</t>
    <rPh sb="0" eb="3">
      <t>チュウスイエン</t>
    </rPh>
    <rPh sb="4" eb="6">
      <t>シュジュツ</t>
    </rPh>
    <rPh sb="8" eb="10">
      <t>イエン</t>
    </rPh>
    <phoneticPr fontId="6"/>
  </si>
  <si>
    <t>370-2343</t>
  </si>
  <si>
    <t>群馬県富岡市七日市643</t>
    <rPh sb="0" eb="3">
      <t>グンマケン</t>
    </rPh>
    <rPh sb="3" eb="6">
      <t>トミオカシ</t>
    </rPh>
    <rPh sb="6" eb="8">
      <t>ナノカ</t>
    </rPh>
    <rPh sb="8" eb="9">
      <t>シ</t>
    </rPh>
    <phoneticPr fontId="6"/>
  </si>
  <si>
    <t>公立七日市病院</t>
    <rPh sb="0" eb="2">
      <t>コウリツ</t>
    </rPh>
    <rPh sb="2" eb="5">
      <t>ナノカイチ</t>
    </rPh>
    <rPh sb="5" eb="7">
      <t>ビョウイン</t>
    </rPh>
    <phoneticPr fontId="6"/>
  </si>
  <si>
    <t>藤田　清香</t>
    <rPh sb="0" eb="2">
      <t>フジタ</t>
    </rPh>
    <rPh sb="3" eb="5">
      <t>キヨカ</t>
    </rPh>
    <phoneticPr fontId="6"/>
  </si>
  <si>
    <t>酪農</t>
    <rPh sb="0" eb="2">
      <t>ラクノウ</t>
    </rPh>
    <phoneticPr fontId="6"/>
  </si>
  <si>
    <t>脳梗塞</t>
    <rPh sb="0" eb="3">
      <t>ノウコウソク</t>
    </rPh>
    <phoneticPr fontId="6"/>
  </si>
  <si>
    <t>着衣失行</t>
    <rPh sb="0" eb="2">
      <t>チャクイ</t>
    </rPh>
    <rPh sb="2" eb="4">
      <t>シッコウ</t>
    </rPh>
    <phoneticPr fontId="6"/>
  </si>
  <si>
    <t>福島県郡山市八山田7-115</t>
    <rPh sb="0" eb="3">
      <t>フクシマケン</t>
    </rPh>
    <rPh sb="3" eb="6">
      <t>コオリヤマシ</t>
    </rPh>
    <rPh sb="6" eb="7">
      <t>ハチ</t>
    </rPh>
    <rPh sb="7" eb="9">
      <t>ヤマダ</t>
    </rPh>
    <phoneticPr fontId="6"/>
  </si>
  <si>
    <t>久保　仁</t>
    <rPh sb="0" eb="2">
      <t>クボ</t>
    </rPh>
    <rPh sb="3" eb="4">
      <t>ジン</t>
    </rPh>
    <phoneticPr fontId="6"/>
  </si>
  <si>
    <t>看護師</t>
    <rPh sb="0" eb="3">
      <t>カンゴシ</t>
    </rPh>
    <phoneticPr fontId="6"/>
  </si>
  <si>
    <t>838-0102</t>
  </si>
  <si>
    <t>福岡県小郡市津古字半女寺1470-1</t>
    <rPh sb="0" eb="3">
      <t>フクオカケン</t>
    </rPh>
    <rPh sb="3" eb="6">
      <t>オゴオリシ</t>
    </rPh>
    <rPh sb="6" eb="8">
      <t>ツコ</t>
    </rPh>
    <rPh sb="8" eb="9">
      <t>アザ</t>
    </rPh>
    <rPh sb="9" eb="10">
      <t>ハン</t>
    </rPh>
    <rPh sb="10" eb="11">
      <t>ニョ</t>
    </rPh>
    <rPh sb="11" eb="12">
      <t>テラ</t>
    </rPh>
    <phoneticPr fontId="6"/>
  </si>
  <si>
    <t>聖和記念病院</t>
    <rPh sb="0" eb="2">
      <t>セイワ</t>
    </rPh>
    <rPh sb="2" eb="4">
      <t>キネン</t>
    </rPh>
    <rPh sb="4" eb="6">
      <t>ビョウイン</t>
    </rPh>
    <phoneticPr fontId="6"/>
  </si>
  <si>
    <t>平田　亮</t>
    <rPh sb="0" eb="2">
      <t>ヒラタ</t>
    </rPh>
    <rPh sb="3" eb="4">
      <t>アキラ</t>
    </rPh>
    <phoneticPr fontId="6"/>
  </si>
  <si>
    <t>肉類、牛肉好き</t>
    <rPh sb="0" eb="2">
      <t>ニクルイ</t>
    </rPh>
    <rPh sb="3" eb="5">
      <t>ギュウニク</t>
    </rPh>
    <rPh sb="5" eb="6">
      <t>ス</t>
    </rPh>
    <phoneticPr fontId="6"/>
  </si>
  <si>
    <t>右鼻黒子（手術）、虫垂炎（手術）、産後うつ、座骨神経痛</t>
    <rPh sb="0" eb="1">
      <t>ミギ</t>
    </rPh>
    <rPh sb="1" eb="2">
      <t>ハナ</t>
    </rPh>
    <rPh sb="2" eb="4">
      <t>クロコ</t>
    </rPh>
    <rPh sb="5" eb="7">
      <t>シュジュツ</t>
    </rPh>
    <rPh sb="9" eb="12">
      <t>チュウスイエン</t>
    </rPh>
    <rPh sb="13" eb="15">
      <t>シュジュツ</t>
    </rPh>
    <rPh sb="17" eb="19">
      <t>サンゴ</t>
    </rPh>
    <rPh sb="22" eb="24">
      <t>ザコツ</t>
    </rPh>
    <rPh sb="24" eb="27">
      <t>シンケイツウ</t>
    </rPh>
    <phoneticPr fontId="6"/>
  </si>
  <si>
    <t>998-8501</t>
  </si>
  <si>
    <t>山形県酒田市あきほ町30</t>
    <rPh sb="0" eb="3">
      <t>ヤマガタケン</t>
    </rPh>
    <rPh sb="3" eb="6">
      <t>サカタシ</t>
    </rPh>
    <rPh sb="9" eb="10">
      <t>マチ</t>
    </rPh>
    <phoneticPr fontId="6"/>
  </si>
  <si>
    <t>山形県立日本海病院</t>
    <rPh sb="0" eb="4">
      <t>ヤマガタケンリツ</t>
    </rPh>
    <rPh sb="4" eb="6">
      <t>ニホン</t>
    </rPh>
    <rPh sb="6" eb="7">
      <t>カイ</t>
    </rPh>
    <rPh sb="7" eb="9">
      <t>ビョウイン</t>
    </rPh>
    <phoneticPr fontId="6"/>
  </si>
  <si>
    <t>菊池　謙次</t>
    <rPh sb="0" eb="2">
      <t>キクチ</t>
    </rPh>
    <rPh sb="3" eb="5">
      <t>ケンジ</t>
    </rPh>
    <phoneticPr fontId="6"/>
  </si>
  <si>
    <t>国立病院機構　沼田病院</t>
    <rPh sb="0" eb="2">
      <t>コクリツ</t>
    </rPh>
    <rPh sb="2" eb="4">
      <t>ビョウイン</t>
    </rPh>
    <rPh sb="4" eb="6">
      <t>キコウ</t>
    </rPh>
    <rPh sb="7" eb="9">
      <t>ヌマタ</t>
    </rPh>
    <rPh sb="9" eb="11">
      <t>ビョウイン</t>
    </rPh>
    <phoneticPr fontId="6"/>
  </si>
  <si>
    <t>ET</t>
    <phoneticPr fontId="6"/>
  </si>
  <si>
    <t>父方祖母の妹がGSS(P102L)</t>
    <rPh sb="0" eb="2">
      <t>チチカタ</t>
    </rPh>
    <rPh sb="2" eb="4">
      <t>ソボ</t>
    </rPh>
    <rPh sb="5" eb="6">
      <t>イモウト</t>
    </rPh>
    <phoneticPr fontId="6"/>
  </si>
  <si>
    <t>スーパーマーケット店員</t>
    <rPh sb="9" eb="11">
      <t>テンイン</t>
    </rPh>
    <phoneticPr fontId="6"/>
  </si>
  <si>
    <t>普通の人と同じ</t>
    <rPh sb="0" eb="2">
      <t>フツウ</t>
    </rPh>
    <rPh sb="3" eb="4">
      <t>ヒト</t>
    </rPh>
    <rPh sb="5" eb="6">
      <t>オナ</t>
    </rPh>
    <phoneticPr fontId="6"/>
  </si>
  <si>
    <t>父方祖父の妹のお見舞い(定期的)</t>
    <rPh sb="0" eb="2">
      <t>チチカタ</t>
    </rPh>
    <rPh sb="2" eb="4">
      <t>ソフ</t>
    </rPh>
    <rPh sb="5" eb="6">
      <t>イモウト</t>
    </rPh>
    <rPh sb="8" eb="10">
      <t>ミマ</t>
    </rPh>
    <rPh sb="12" eb="15">
      <t>テイキテキ</t>
    </rPh>
    <phoneticPr fontId="6"/>
  </si>
  <si>
    <t>体幹失調</t>
    <rPh sb="0" eb="2">
      <t>タイカン</t>
    </rPh>
    <rPh sb="2" eb="4">
      <t>シッチョウ</t>
    </rPh>
    <phoneticPr fontId="6"/>
  </si>
  <si>
    <t>P102L</t>
    <phoneticPr fontId="6"/>
  </si>
  <si>
    <t>832-0058</t>
    <phoneticPr fontId="6"/>
  </si>
  <si>
    <t>柳川市上宮永町字西本田113-2</t>
    <rPh sb="0" eb="3">
      <t>ヤナガワシ</t>
    </rPh>
    <rPh sb="3" eb="4">
      <t>ウエ</t>
    </rPh>
    <rPh sb="4" eb="7">
      <t>ミヤナガマチ</t>
    </rPh>
    <rPh sb="7" eb="8">
      <t>アザ</t>
    </rPh>
    <rPh sb="8" eb="9">
      <t>ニシ</t>
    </rPh>
    <rPh sb="9" eb="11">
      <t>ホンダ</t>
    </rPh>
    <phoneticPr fontId="6"/>
  </si>
  <si>
    <t>KK</t>
    <phoneticPr fontId="6"/>
  </si>
  <si>
    <t>豚、馬</t>
    <rPh sb="0" eb="1">
      <t>ブタ</t>
    </rPh>
    <rPh sb="2" eb="3">
      <t>ウマ</t>
    </rPh>
    <phoneticPr fontId="6"/>
  </si>
  <si>
    <t>脳動脈瘤（手術）、卵巣摘出</t>
    <rPh sb="0" eb="3">
      <t>ノウドウミャク</t>
    </rPh>
    <rPh sb="3" eb="4">
      <t>リュウ</t>
    </rPh>
    <rPh sb="5" eb="7">
      <t>シュジュツ</t>
    </rPh>
    <rPh sb="9" eb="11">
      <t>ランソウ</t>
    </rPh>
    <rPh sb="11" eb="13">
      <t>テキシュツ</t>
    </rPh>
    <phoneticPr fontId="6"/>
  </si>
  <si>
    <t>釧路市中園町13-23</t>
    <rPh sb="0" eb="3">
      <t>クシロシ</t>
    </rPh>
    <rPh sb="3" eb="4">
      <t>ナカ</t>
    </rPh>
    <rPh sb="4" eb="5">
      <t>ソノ</t>
    </rPh>
    <rPh sb="5" eb="6">
      <t>マチ</t>
    </rPh>
    <phoneticPr fontId="6"/>
  </si>
  <si>
    <t>膀胱上皮内癌</t>
    <rPh sb="0" eb="2">
      <t>ボウコウ</t>
    </rPh>
    <rPh sb="2" eb="4">
      <t>ジョウヒ</t>
    </rPh>
    <rPh sb="4" eb="5">
      <t>ナイ</t>
    </rPh>
    <rPh sb="5" eb="6">
      <t>ガン</t>
    </rPh>
    <phoneticPr fontId="6"/>
  </si>
  <si>
    <t>592-8555</t>
  </si>
  <si>
    <t>堺市西区浜寺船尾町東4-244</t>
    <rPh sb="0" eb="2">
      <t>サカイシ</t>
    </rPh>
    <rPh sb="2" eb="4">
      <t>ニシク</t>
    </rPh>
    <rPh sb="4" eb="6">
      <t>ハマデラ</t>
    </rPh>
    <rPh sb="6" eb="8">
      <t>フナオ</t>
    </rPh>
    <rPh sb="8" eb="9">
      <t>マチ</t>
    </rPh>
    <rPh sb="9" eb="10">
      <t>ヒガシ</t>
    </rPh>
    <phoneticPr fontId="6"/>
  </si>
  <si>
    <t>馬場記念病院</t>
    <rPh sb="0" eb="2">
      <t>ババ</t>
    </rPh>
    <rPh sb="2" eb="4">
      <t>キネン</t>
    </rPh>
    <rPh sb="4" eb="6">
      <t>ビョウイン</t>
    </rPh>
    <phoneticPr fontId="6"/>
  </si>
  <si>
    <t>CY</t>
    <phoneticPr fontId="6"/>
  </si>
  <si>
    <t>畜産（羊、山羊、豚、馬、ニワトリ）</t>
    <rPh sb="0" eb="2">
      <t>チクサン</t>
    </rPh>
    <rPh sb="3" eb="4">
      <t>ヒツジ</t>
    </rPh>
    <rPh sb="5" eb="7">
      <t>ヤギ</t>
    </rPh>
    <rPh sb="8" eb="9">
      <t>ブタ</t>
    </rPh>
    <rPh sb="10" eb="11">
      <t>ウマ</t>
    </rPh>
    <phoneticPr fontId="6"/>
  </si>
  <si>
    <t>虫垂炎（手術）、高血圧、関節症</t>
    <rPh sb="0" eb="3">
      <t>チュウスイエン</t>
    </rPh>
    <rPh sb="4" eb="6">
      <t>シュジュツ</t>
    </rPh>
    <rPh sb="8" eb="11">
      <t>コウケツアツ</t>
    </rPh>
    <rPh sb="12" eb="15">
      <t>カンセツショウ</t>
    </rPh>
    <phoneticPr fontId="6"/>
  </si>
  <si>
    <t>090-0833</t>
  </si>
  <si>
    <t>北見市とん田東町383</t>
    <rPh sb="0" eb="3">
      <t>キタミシ</t>
    </rPh>
    <rPh sb="5" eb="6">
      <t>デン</t>
    </rPh>
    <rPh sb="6" eb="7">
      <t>ヒガシ</t>
    </rPh>
    <rPh sb="7" eb="8">
      <t>マチ</t>
    </rPh>
    <phoneticPr fontId="6"/>
  </si>
  <si>
    <t>北見中央病院</t>
    <rPh sb="0" eb="2">
      <t>キタミ</t>
    </rPh>
    <rPh sb="2" eb="4">
      <t>チュウオウ</t>
    </rPh>
    <rPh sb="4" eb="6">
      <t>ビョウイン</t>
    </rPh>
    <phoneticPr fontId="6"/>
  </si>
  <si>
    <t>森若　文雄</t>
    <rPh sb="0" eb="1">
      <t>モリ</t>
    </rPh>
    <rPh sb="1" eb="2">
      <t>ワカ</t>
    </rPh>
    <rPh sb="3" eb="5">
      <t>フミオ</t>
    </rPh>
    <phoneticPr fontId="6"/>
  </si>
  <si>
    <t>牛、羊、山羊</t>
    <rPh sb="0" eb="1">
      <t>ウシ</t>
    </rPh>
    <rPh sb="2" eb="3">
      <t>ヒツジ</t>
    </rPh>
    <rPh sb="4" eb="6">
      <t>ヤギ</t>
    </rPh>
    <phoneticPr fontId="6"/>
  </si>
  <si>
    <t>片麻痺、失語</t>
    <rPh sb="0" eb="3">
      <t>カタマヒ</t>
    </rPh>
    <rPh sb="4" eb="6">
      <t>シツゴ</t>
    </rPh>
    <phoneticPr fontId="6"/>
  </si>
  <si>
    <t>島根県雲南市塩冶町89-1</t>
    <rPh sb="0" eb="3">
      <t>シマネケン</t>
    </rPh>
    <rPh sb="3" eb="6">
      <t>ウンナンシ</t>
    </rPh>
    <rPh sb="6" eb="9">
      <t>エンヤチョウ</t>
    </rPh>
    <phoneticPr fontId="6"/>
  </si>
  <si>
    <t>島根大学医学部付属病院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</si>
  <si>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小黒　浩明</t>
    <rPh sb="0" eb="2">
      <t>オグロ</t>
    </rPh>
    <rPh sb="3" eb="5">
      <t>ヒロアキ</t>
    </rPh>
    <phoneticPr fontId="6"/>
  </si>
  <si>
    <t>父、母（痴呆）</t>
    <rPh sb="0" eb="1">
      <t>チチ</t>
    </rPh>
    <rPh sb="2" eb="3">
      <t>ハハ</t>
    </rPh>
    <rPh sb="4" eb="6">
      <t>チホウ</t>
    </rPh>
    <phoneticPr fontId="6"/>
  </si>
  <si>
    <t>事務、店員</t>
    <rPh sb="0" eb="2">
      <t>ジム</t>
    </rPh>
    <rPh sb="3" eb="5">
      <t>テンイン</t>
    </rPh>
    <phoneticPr fontId="6"/>
  </si>
  <si>
    <t>左頸部血管腫（手術）、子宮の手術、脳梗塞、高血圧</t>
    <rPh sb="0" eb="1">
      <t>ヒダリ</t>
    </rPh>
    <rPh sb="1" eb="3">
      <t>ケイブ</t>
    </rPh>
    <rPh sb="3" eb="5">
      <t>ケッカン</t>
    </rPh>
    <rPh sb="5" eb="6">
      <t>シュ</t>
    </rPh>
    <rPh sb="7" eb="9">
      <t>シュジュツ</t>
    </rPh>
    <rPh sb="11" eb="13">
      <t>シキュウ</t>
    </rPh>
    <rPh sb="14" eb="16">
      <t>シュジュツ</t>
    </rPh>
    <rPh sb="17" eb="20">
      <t>ノウコウソク</t>
    </rPh>
    <rPh sb="21" eb="24">
      <t>コウケツアツ</t>
    </rPh>
    <phoneticPr fontId="6"/>
  </si>
  <si>
    <t>金沢市岩出町二73-1</t>
    <rPh sb="0" eb="3">
      <t>カナザワシ</t>
    </rPh>
    <rPh sb="3" eb="6">
      <t>イワデマチ</t>
    </rPh>
    <rPh sb="6" eb="7">
      <t>ニ</t>
    </rPh>
    <phoneticPr fontId="6"/>
  </si>
  <si>
    <t>医王病院</t>
    <rPh sb="0" eb="2">
      <t>イオウ</t>
    </rPh>
    <rPh sb="2" eb="4">
      <t>ビョウイン</t>
    </rPh>
    <phoneticPr fontId="6"/>
  </si>
  <si>
    <t>AT</t>
    <phoneticPr fontId="6"/>
  </si>
  <si>
    <t>顎部腫瘍（手術）、湿疹</t>
    <rPh sb="0" eb="1">
      <t>アゴ</t>
    </rPh>
    <rPh sb="1" eb="2">
      <t>ブ</t>
    </rPh>
    <rPh sb="2" eb="4">
      <t>シュヨウ</t>
    </rPh>
    <rPh sb="5" eb="7">
      <t>シュジュツ</t>
    </rPh>
    <rPh sb="9" eb="11">
      <t>シッシン</t>
    </rPh>
    <phoneticPr fontId="6"/>
  </si>
  <si>
    <t>札幌市南区白川1814</t>
    <rPh sb="0" eb="3">
      <t>サッポロシ</t>
    </rPh>
    <rPh sb="3" eb="4">
      <t>ミナミ</t>
    </rPh>
    <rPh sb="4" eb="5">
      <t>ク</t>
    </rPh>
    <rPh sb="5" eb="6">
      <t>シロ</t>
    </rPh>
    <rPh sb="6" eb="7">
      <t>カワ</t>
    </rPh>
    <phoneticPr fontId="6"/>
  </si>
  <si>
    <t>札幌南病院</t>
    <rPh sb="0" eb="2">
      <t>サッポロ</t>
    </rPh>
    <rPh sb="2" eb="3">
      <t>ミナミ</t>
    </rPh>
    <rPh sb="3" eb="5">
      <t>ビョウイン</t>
    </rPh>
    <phoneticPr fontId="6"/>
  </si>
  <si>
    <t>064-0801</t>
  </si>
  <si>
    <t>札幌市中央区南1条西23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phoneticPr fontId="6"/>
  </si>
  <si>
    <t>静明館診療所</t>
    <rPh sb="0" eb="2">
      <t>シズアキ</t>
    </rPh>
    <rPh sb="2" eb="3">
      <t>カン</t>
    </rPh>
    <rPh sb="3" eb="5">
      <t>シンリョウ</t>
    </rPh>
    <rPh sb="5" eb="6">
      <t>ショ</t>
    </rPh>
    <phoneticPr fontId="6"/>
  </si>
  <si>
    <t>矢崎　一雄</t>
    <rPh sb="0" eb="2">
      <t>ヤサキ</t>
    </rPh>
    <rPh sb="3" eb="5">
      <t>カズオ</t>
    </rPh>
    <phoneticPr fontId="6"/>
  </si>
  <si>
    <t>WH</t>
    <phoneticPr fontId="6"/>
  </si>
  <si>
    <t>有</t>
    <rPh sb="0" eb="1">
      <t>ア</t>
    </rPh>
    <phoneticPr fontId="6"/>
  </si>
  <si>
    <t>子宮癌（手術）、パニック障害</t>
    <rPh sb="0" eb="2">
      <t>シキュウ</t>
    </rPh>
    <rPh sb="2" eb="3">
      <t>ガン</t>
    </rPh>
    <rPh sb="4" eb="6">
      <t>シュジュツ</t>
    </rPh>
    <rPh sb="12" eb="14">
      <t>ショウガイ</t>
    </rPh>
    <phoneticPr fontId="6"/>
  </si>
  <si>
    <t>MT</t>
    <phoneticPr fontId="6"/>
  </si>
  <si>
    <t>会社員（電力会社）</t>
    <rPh sb="0" eb="3">
      <t>カイシャイン</t>
    </rPh>
    <rPh sb="4" eb="6">
      <t>デンリョク</t>
    </rPh>
    <rPh sb="6" eb="8">
      <t>ガイシャ</t>
    </rPh>
    <phoneticPr fontId="6"/>
  </si>
  <si>
    <t>500-8226</t>
  </si>
  <si>
    <t>岐阜市野一色4-6-1</t>
    <rPh sb="0" eb="3">
      <t>ギフシ</t>
    </rPh>
    <rPh sb="3" eb="4">
      <t>ノ</t>
    </rPh>
    <rPh sb="4" eb="5">
      <t>イチ</t>
    </rPh>
    <rPh sb="5" eb="6">
      <t>イロ</t>
    </rPh>
    <phoneticPr fontId="6"/>
  </si>
  <si>
    <t>岐阜県総合医療センター</t>
    <rPh sb="0" eb="3">
      <t>ギフケン</t>
    </rPh>
    <rPh sb="3" eb="5">
      <t>ソウゴウ</t>
    </rPh>
    <rPh sb="5" eb="7">
      <t>イリョウ</t>
    </rPh>
    <phoneticPr fontId="6"/>
  </si>
  <si>
    <t>HS</t>
    <phoneticPr fontId="6"/>
  </si>
  <si>
    <t>旅行会社添乗員</t>
    <rPh sb="0" eb="2">
      <t>リョコウ</t>
    </rPh>
    <rPh sb="2" eb="4">
      <t>ガイシャ</t>
    </rPh>
    <rPh sb="4" eb="7">
      <t>テンジョウイン</t>
    </rPh>
    <phoneticPr fontId="6"/>
  </si>
  <si>
    <t>肉</t>
    <rPh sb="0" eb="1">
      <t>ニク</t>
    </rPh>
    <phoneticPr fontId="6"/>
  </si>
  <si>
    <t>+</t>
    <phoneticPr fontId="6"/>
  </si>
  <si>
    <t>UT</t>
    <phoneticPr fontId="6"/>
  </si>
  <si>
    <t>事務職（東京都下の水道局）</t>
    <rPh sb="0" eb="3">
      <t>ジムショク</t>
    </rPh>
    <rPh sb="4" eb="8">
      <t>トウキョウトカ</t>
    </rPh>
    <rPh sb="9" eb="12">
      <t>スイドウキョク</t>
    </rPh>
    <phoneticPr fontId="6"/>
  </si>
  <si>
    <t>大腸ポリープ、狭心症</t>
    <rPh sb="0" eb="2">
      <t>ダイチョウ</t>
    </rPh>
    <rPh sb="7" eb="10">
      <t>キョウシンショウ</t>
    </rPh>
    <phoneticPr fontId="6"/>
  </si>
  <si>
    <t>呼吸困難、咽頭違和感、失語</t>
    <rPh sb="0" eb="2">
      <t>コキュウ</t>
    </rPh>
    <rPh sb="2" eb="4">
      <t>コンナン</t>
    </rPh>
    <rPh sb="5" eb="7">
      <t>イントウ</t>
    </rPh>
    <rPh sb="7" eb="10">
      <t>イワカン</t>
    </rPh>
    <rPh sb="11" eb="13">
      <t>シツゴ</t>
    </rPh>
    <phoneticPr fontId="6"/>
  </si>
  <si>
    <t>270-0174</t>
  </si>
  <si>
    <t>千葉県流山市下花輪409</t>
  </si>
  <si>
    <t>東葛病院</t>
    <rPh sb="0" eb="1">
      <t>ヒガシ</t>
    </rPh>
    <rPh sb="1" eb="2">
      <t>クズ</t>
    </rPh>
    <rPh sb="2" eb="4">
      <t>ビョウイン</t>
    </rPh>
    <phoneticPr fontId="6"/>
  </si>
  <si>
    <t>土谷　良樹</t>
    <rPh sb="0" eb="2">
      <t>ツチヤ</t>
    </rPh>
    <rPh sb="3" eb="5">
      <t>ヨシキ</t>
    </rPh>
    <phoneticPr fontId="6"/>
  </si>
  <si>
    <t>KT</t>
    <phoneticPr fontId="6"/>
  </si>
  <si>
    <t>溶接</t>
    <rPh sb="0" eb="2">
      <t>ヨウセツ</t>
    </rPh>
    <phoneticPr fontId="6"/>
  </si>
  <si>
    <t>食欲不振</t>
    <rPh sb="0" eb="2">
      <t>ショクヨク</t>
    </rPh>
    <rPh sb="2" eb="4">
      <t>フシン</t>
    </rPh>
    <phoneticPr fontId="6"/>
  </si>
  <si>
    <t>名古屋市中川区松本町4-66</t>
    <rPh sb="0" eb="4">
      <t>ナゴヤシ</t>
    </rPh>
    <rPh sb="4" eb="7">
      <t>ナカガワク</t>
    </rPh>
    <rPh sb="7" eb="10">
      <t>マツモトマチ</t>
    </rPh>
    <phoneticPr fontId="6"/>
  </si>
  <si>
    <t>名古屋掖済会病院</t>
    <rPh sb="0" eb="3">
      <t>ナゴヤ</t>
    </rPh>
    <rPh sb="3" eb="4">
      <t>エキ</t>
    </rPh>
    <phoneticPr fontId="6"/>
  </si>
  <si>
    <t>曽根　美恵</t>
    <rPh sb="0" eb="2">
      <t>ソネ</t>
    </rPh>
    <rPh sb="3" eb="5">
      <t>ミエ</t>
    </rPh>
    <phoneticPr fontId="6"/>
  </si>
  <si>
    <t>HE</t>
    <phoneticPr fontId="6"/>
  </si>
  <si>
    <t>+</t>
    <phoneticPr fontId="6"/>
  </si>
  <si>
    <t>東京都大田区東雪谷4-5-10</t>
    <rPh sb="0" eb="3">
      <t>トウキョウト</t>
    </rPh>
    <rPh sb="3" eb="6">
      <t>オオタク</t>
    </rPh>
    <rPh sb="6" eb="7">
      <t>ヒガシ</t>
    </rPh>
    <rPh sb="7" eb="8">
      <t>ユキ</t>
    </rPh>
    <rPh sb="8" eb="9">
      <t>タニ</t>
    </rPh>
    <phoneticPr fontId="6"/>
  </si>
  <si>
    <t>東京都保健医療公社荏原病院</t>
    <rPh sb="0" eb="3">
      <t>トウキョウト</t>
    </rPh>
    <rPh sb="3" eb="5">
      <t>ホケン</t>
    </rPh>
    <rPh sb="5" eb="7">
      <t>イリョウ</t>
    </rPh>
    <rPh sb="7" eb="9">
      <t>コウシャ</t>
    </rPh>
    <rPh sb="9" eb="11">
      <t>エバラ</t>
    </rPh>
    <rPh sb="11" eb="13">
      <t>ビョウイン</t>
    </rPh>
    <phoneticPr fontId="6"/>
  </si>
  <si>
    <t>SA</t>
    <phoneticPr fontId="6"/>
  </si>
  <si>
    <t>クレーン操縦</t>
    <rPh sb="4" eb="6">
      <t>ソウジュウ</t>
    </rPh>
    <phoneticPr fontId="6"/>
  </si>
  <si>
    <t>若い頃看護師</t>
    <rPh sb="0" eb="1">
      <t>ワカ</t>
    </rPh>
    <rPh sb="2" eb="3">
      <t>コロ</t>
    </rPh>
    <rPh sb="3" eb="6">
      <t>カンゴシ</t>
    </rPh>
    <phoneticPr fontId="6"/>
  </si>
  <si>
    <t>特になし（何でも食べた）</t>
    <rPh sb="0" eb="1">
      <t>トク</t>
    </rPh>
    <rPh sb="5" eb="6">
      <t>ナン</t>
    </rPh>
    <rPh sb="8" eb="9">
      <t>タ</t>
    </rPh>
    <phoneticPr fontId="6"/>
  </si>
  <si>
    <t>白内障（手術）、変形性膝関節症（手術）、帯状疱疹、腰椎圧迫骨折</t>
    <rPh sb="0" eb="3">
      <t>ハクナイショウ</t>
    </rPh>
    <rPh sb="4" eb="6">
      <t>シュジュツ</t>
    </rPh>
    <rPh sb="8" eb="11">
      <t>ヘンケイセイ</t>
    </rPh>
    <rPh sb="11" eb="14">
      <t>シツカンセツ</t>
    </rPh>
    <rPh sb="14" eb="15">
      <t>ショウ</t>
    </rPh>
    <rPh sb="16" eb="18">
      <t>シュジュツ</t>
    </rPh>
    <rPh sb="20" eb="22">
      <t>タイジョウ</t>
    </rPh>
    <rPh sb="22" eb="24">
      <t>ホウシン</t>
    </rPh>
    <rPh sb="25" eb="27">
      <t>ヨウツイ</t>
    </rPh>
    <rPh sb="27" eb="29">
      <t>アッパク</t>
    </rPh>
    <rPh sb="29" eb="31">
      <t>コッセツ</t>
    </rPh>
    <phoneticPr fontId="6"/>
  </si>
  <si>
    <t>歩行時にものにぶつかるようになった</t>
    <rPh sb="0" eb="3">
      <t>ホコウジ</t>
    </rPh>
    <phoneticPr fontId="6"/>
  </si>
  <si>
    <t>岡山県都窪郡早島町早島4066</t>
    <rPh sb="0" eb="3">
      <t>オカヤマケン</t>
    </rPh>
    <rPh sb="3" eb="4">
      <t>ト</t>
    </rPh>
    <rPh sb="4" eb="5">
      <t>クボ</t>
    </rPh>
    <rPh sb="5" eb="6">
      <t>グン</t>
    </rPh>
    <rPh sb="6" eb="7">
      <t>ハヤ</t>
    </rPh>
    <rPh sb="7" eb="8">
      <t>シマ</t>
    </rPh>
    <rPh sb="8" eb="9">
      <t>マチ</t>
    </rPh>
    <rPh sb="9" eb="11">
      <t>ハヤシマ</t>
    </rPh>
    <phoneticPr fontId="6"/>
  </si>
  <si>
    <t>南岡山医療センター</t>
    <rPh sb="0" eb="1">
      <t>ミナミ</t>
    </rPh>
    <rPh sb="1" eb="3">
      <t>オカヤマ</t>
    </rPh>
    <rPh sb="3" eb="5">
      <t>イリョウ</t>
    </rPh>
    <phoneticPr fontId="6"/>
  </si>
  <si>
    <t>左手の力が入りにくい</t>
    <rPh sb="0" eb="2">
      <t>ヒダリテ</t>
    </rPh>
    <rPh sb="3" eb="4">
      <t>チカラ</t>
    </rPh>
    <rPh sb="5" eb="6">
      <t>ハイ</t>
    </rPh>
    <phoneticPr fontId="6"/>
  </si>
  <si>
    <t>横浜市立大学附属病院</t>
    <rPh sb="0" eb="4">
      <t>ヨコハマシリツ</t>
    </rPh>
    <rPh sb="4" eb="6">
      <t>ダイガク</t>
    </rPh>
    <rPh sb="6" eb="8">
      <t>フゾク</t>
    </rPh>
    <rPh sb="8" eb="10">
      <t>ビョウイン</t>
    </rPh>
    <phoneticPr fontId="6"/>
  </si>
  <si>
    <t>山本　良央</t>
    <rPh sb="0" eb="2">
      <t>ヤマモト</t>
    </rPh>
    <rPh sb="3" eb="4">
      <t>ヨ</t>
    </rPh>
    <rPh sb="4" eb="5">
      <t>オウ</t>
    </rPh>
    <phoneticPr fontId="6"/>
  </si>
  <si>
    <t>NT</t>
    <phoneticPr fontId="6"/>
  </si>
  <si>
    <t>ふらつき、歩行困難</t>
    <rPh sb="5" eb="7">
      <t>ホコウ</t>
    </rPh>
    <rPh sb="7" eb="9">
      <t>コンナン</t>
    </rPh>
    <phoneticPr fontId="6"/>
  </si>
  <si>
    <t>大阪府羽曳野市伊賀11-1</t>
    <rPh sb="0" eb="3">
      <t>オオサカフ</t>
    </rPh>
    <rPh sb="3" eb="7">
      <t>ハビキノシ</t>
    </rPh>
    <rPh sb="7" eb="8">
      <t>イ</t>
    </rPh>
    <rPh sb="8" eb="9">
      <t>ガ</t>
    </rPh>
    <phoneticPr fontId="6"/>
  </si>
  <si>
    <t>YH</t>
    <phoneticPr fontId="6"/>
  </si>
  <si>
    <t>くも膜下出血（手術、発病後）</t>
    <rPh sb="2" eb="4">
      <t>マクカ</t>
    </rPh>
    <rPh sb="4" eb="6">
      <t>シュッケツ</t>
    </rPh>
    <rPh sb="7" eb="9">
      <t>シュジュツ</t>
    </rPh>
    <rPh sb="10" eb="13">
      <t>ハツビョウゴ</t>
    </rPh>
    <phoneticPr fontId="6"/>
  </si>
  <si>
    <t>512-1111</t>
  </si>
  <si>
    <t>三重県四日市市山田町5538-1</t>
    <rPh sb="0" eb="3">
      <t>ミエケン</t>
    </rPh>
    <rPh sb="3" eb="7">
      <t>ヨッカイチシ</t>
    </rPh>
    <rPh sb="7" eb="10">
      <t>ヤマダマチ</t>
    </rPh>
    <phoneticPr fontId="6"/>
  </si>
  <si>
    <t>小山田記念温泉病院</t>
    <rPh sb="0" eb="3">
      <t>オヤマダ</t>
    </rPh>
    <rPh sb="3" eb="5">
      <t>キネン</t>
    </rPh>
    <rPh sb="5" eb="7">
      <t>オンセン</t>
    </rPh>
    <rPh sb="7" eb="9">
      <t>ビョウイン</t>
    </rPh>
    <phoneticPr fontId="6"/>
  </si>
  <si>
    <t>岩崎　靖</t>
    <rPh sb="0" eb="2">
      <t>イワサキ</t>
    </rPh>
    <rPh sb="3" eb="4">
      <t>ヤスシ</t>
    </rPh>
    <phoneticPr fontId="6"/>
  </si>
  <si>
    <t>平塚市南原1-19-1</t>
  </si>
  <si>
    <t>平塚市民病院</t>
    <rPh sb="0" eb="2">
      <t>ヒラツカ</t>
    </rPh>
    <rPh sb="2" eb="4">
      <t>シミン</t>
    </rPh>
    <rPh sb="4" eb="6">
      <t>ビョウイン</t>
    </rPh>
    <phoneticPr fontId="6"/>
  </si>
  <si>
    <t>小出　隆司</t>
    <rPh sb="0" eb="2">
      <t>コイデ</t>
    </rPh>
    <rPh sb="3" eb="5">
      <t>タカシ</t>
    </rPh>
    <phoneticPr fontId="6"/>
  </si>
  <si>
    <t>プラスチック工場勤務</t>
    <rPh sb="6" eb="8">
      <t>コウジョウ</t>
    </rPh>
    <rPh sb="8" eb="10">
      <t>キンム</t>
    </rPh>
    <phoneticPr fontId="6"/>
  </si>
  <si>
    <t>虫垂炎（手術）　糖尿病</t>
    <rPh sb="0" eb="3">
      <t>チュウスイエン</t>
    </rPh>
    <rPh sb="4" eb="6">
      <t>シュジュツ</t>
    </rPh>
    <rPh sb="8" eb="11">
      <t>トウニョウビョウ</t>
    </rPh>
    <phoneticPr fontId="6"/>
  </si>
  <si>
    <t>701-0304</t>
    <phoneticPr fontId="6"/>
  </si>
  <si>
    <t>岡山県都窪郡早島町4066</t>
    <rPh sb="0" eb="3">
      <t>オカヤマケン</t>
    </rPh>
    <rPh sb="3" eb="6">
      <t>ツクボグン</t>
    </rPh>
    <rPh sb="6" eb="8">
      <t>ハヤジマ</t>
    </rPh>
    <rPh sb="8" eb="9">
      <t>マチ</t>
    </rPh>
    <phoneticPr fontId="6"/>
  </si>
  <si>
    <t>事務職（自動車販売）</t>
    <rPh sb="0" eb="3">
      <t>ジムショク</t>
    </rPh>
    <rPh sb="4" eb="7">
      <t>ジドウシャ</t>
    </rPh>
    <rPh sb="7" eb="9">
      <t>ハンバイ</t>
    </rPh>
    <phoneticPr fontId="6"/>
  </si>
  <si>
    <t>左手がピクツク　力が入らない</t>
    <rPh sb="0" eb="2">
      <t>ヒダリテ</t>
    </rPh>
    <rPh sb="8" eb="9">
      <t>チカラ</t>
    </rPh>
    <rPh sb="10" eb="11">
      <t>ハイ</t>
    </rPh>
    <phoneticPr fontId="6"/>
  </si>
  <si>
    <t>880-0041</t>
  </si>
  <si>
    <t>宮崎県宮崎市池内町数太木1749-1</t>
    <rPh sb="0" eb="3">
      <t>ミヤザキケン</t>
    </rPh>
    <rPh sb="3" eb="6">
      <t>ミヤザキシ</t>
    </rPh>
    <rPh sb="6" eb="8">
      <t>イケウチ</t>
    </rPh>
    <rPh sb="8" eb="9">
      <t>マチ</t>
    </rPh>
    <rPh sb="9" eb="10">
      <t>カズ</t>
    </rPh>
    <rPh sb="10" eb="11">
      <t>タ</t>
    </rPh>
    <rPh sb="11" eb="12">
      <t>キ</t>
    </rPh>
    <phoneticPr fontId="6"/>
  </si>
  <si>
    <t>古賀総合病院</t>
    <rPh sb="0" eb="2">
      <t>コガ</t>
    </rPh>
    <rPh sb="2" eb="4">
      <t>ソウゴウ</t>
    </rPh>
    <rPh sb="4" eb="6">
      <t>ビョウイン</t>
    </rPh>
    <phoneticPr fontId="6"/>
  </si>
  <si>
    <t>川越　富史</t>
    <rPh sb="0" eb="2">
      <t>カワゴエ</t>
    </rPh>
    <rPh sb="3" eb="4">
      <t>トミ</t>
    </rPh>
    <rPh sb="4" eb="5">
      <t>フミ</t>
    </rPh>
    <phoneticPr fontId="6"/>
  </si>
  <si>
    <t>池田　将樹</t>
    <rPh sb="0" eb="2">
      <t>イケダ</t>
    </rPh>
    <rPh sb="3" eb="5">
      <t>マサキ</t>
    </rPh>
    <phoneticPr fontId="6"/>
  </si>
  <si>
    <t>WM</t>
    <phoneticPr fontId="6"/>
  </si>
  <si>
    <t>造林業</t>
    <rPh sb="0" eb="2">
      <t>ゾウリン</t>
    </rPh>
    <rPh sb="2" eb="3">
      <t>ギョウ</t>
    </rPh>
    <phoneticPr fontId="6"/>
  </si>
  <si>
    <t>馬</t>
    <rPh sb="0" eb="1">
      <t>ウマ</t>
    </rPh>
    <phoneticPr fontId="6"/>
  </si>
  <si>
    <t>胃癌（手術）、白内障（手術）</t>
    <rPh sb="0" eb="2">
      <t>イガン</t>
    </rPh>
    <rPh sb="3" eb="5">
      <t>シュジュツ</t>
    </rPh>
    <rPh sb="7" eb="10">
      <t>ハクナイショウ</t>
    </rPh>
    <rPh sb="11" eb="13">
      <t>シュジュツ</t>
    </rPh>
    <phoneticPr fontId="6"/>
  </si>
  <si>
    <t>099-0404</t>
  </si>
  <si>
    <t>北海道紋別郡遠軽町大通北3-1-5</t>
    <rPh sb="0" eb="3">
      <t>ホッカイドウ</t>
    </rPh>
    <rPh sb="3" eb="5">
      <t>モンベツ</t>
    </rPh>
    <rPh sb="5" eb="6">
      <t>グン</t>
    </rPh>
    <rPh sb="6" eb="7">
      <t>エン</t>
    </rPh>
    <rPh sb="7" eb="8">
      <t>カル</t>
    </rPh>
    <rPh sb="8" eb="9">
      <t>マチ</t>
    </rPh>
    <rPh sb="9" eb="11">
      <t>オオドオ</t>
    </rPh>
    <rPh sb="11" eb="12">
      <t>キタ</t>
    </rPh>
    <phoneticPr fontId="6"/>
  </si>
  <si>
    <t>遠軽厚生病院</t>
    <rPh sb="0" eb="1">
      <t>エン</t>
    </rPh>
    <rPh sb="1" eb="2">
      <t>カル</t>
    </rPh>
    <rPh sb="2" eb="4">
      <t>コウセイ</t>
    </rPh>
    <rPh sb="4" eb="6">
      <t>ビョウイン</t>
    </rPh>
    <phoneticPr fontId="6"/>
  </si>
  <si>
    <t>竹林　誠治</t>
    <rPh sb="0" eb="2">
      <t>タケバヤシ</t>
    </rPh>
    <rPh sb="3" eb="5">
      <t>セイジ</t>
    </rPh>
    <phoneticPr fontId="6"/>
  </si>
  <si>
    <t>949-3193</t>
  </si>
  <si>
    <t>新潟県上越市大潟区犀潟468-1</t>
    <rPh sb="0" eb="3">
      <t>ニイガタケン</t>
    </rPh>
    <rPh sb="3" eb="6">
      <t>ジョウエツシ</t>
    </rPh>
    <rPh sb="6" eb="9">
      <t>オオガタク</t>
    </rPh>
    <rPh sb="9" eb="11">
      <t>サイガタ</t>
    </rPh>
    <phoneticPr fontId="6"/>
  </si>
  <si>
    <t>国立病院機構　さいがた病院</t>
    <rPh sb="0" eb="2">
      <t>コクリツ</t>
    </rPh>
    <rPh sb="2" eb="4">
      <t>ビョウイン</t>
    </rPh>
    <rPh sb="4" eb="6">
      <t>キコウ</t>
    </rPh>
    <rPh sb="11" eb="13">
      <t>ビョウイン</t>
    </rPh>
    <phoneticPr fontId="6"/>
  </si>
  <si>
    <t>大島　崇文</t>
    <rPh sb="0" eb="2">
      <t>オオシマ</t>
    </rPh>
    <rPh sb="3" eb="4">
      <t>タカシ</t>
    </rPh>
    <rPh sb="4" eb="5">
      <t>フミ</t>
    </rPh>
    <phoneticPr fontId="6"/>
  </si>
  <si>
    <t>KN</t>
    <phoneticPr fontId="6"/>
  </si>
  <si>
    <t>自営（書道家）</t>
    <rPh sb="0" eb="2">
      <t>ジエイ</t>
    </rPh>
    <rPh sb="3" eb="6">
      <t>ショドウカ</t>
    </rPh>
    <phoneticPr fontId="6"/>
  </si>
  <si>
    <t>膝関節置換術</t>
    <rPh sb="0" eb="1">
      <t>ヒザ</t>
    </rPh>
    <rPh sb="1" eb="3">
      <t>カンセツ</t>
    </rPh>
    <rPh sb="3" eb="5">
      <t>チカン</t>
    </rPh>
    <rPh sb="5" eb="6">
      <t>ジュツ</t>
    </rPh>
    <phoneticPr fontId="6"/>
  </si>
  <si>
    <t>975-0052</t>
  </si>
  <si>
    <t>大洲市若宮548</t>
    <rPh sb="0" eb="3">
      <t>オオズシ</t>
    </rPh>
    <rPh sb="3" eb="5">
      <t>ワカミヤ</t>
    </rPh>
    <phoneticPr fontId="6"/>
  </si>
  <si>
    <t>加戸病院</t>
    <rPh sb="0" eb="1">
      <t>カ</t>
    </rPh>
    <rPh sb="1" eb="2">
      <t>ト</t>
    </rPh>
    <rPh sb="2" eb="4">
      <t>ビョウイン</t>
    </rPh>
    <phoneticPr fontId="6"/>
  </si>
  <si>
    <t>越智　直登</t>
    <rPh sb="0" eb="2">
      <t>オチ</t>
    </rPh>
    <rPh sb="3" eb="4">
      <t>ナオ</t>
    </rPh>
    <rPh sb="4" eb="5">
      <t>ト</t>
    </rPh>
    <phoneticPr fontId="6"/>
  </si>
  <si>
    <t>SA</t>
    <phoneticPr fontId="6"/>
  </si>
  <si>
    <t>主婦（現在無職）</t>
    <rPh sb="0" eb="2">
      <t>シュフ</t>
    </rPh>
    <rPh sb="3" eb="5">
      <t>ゲンザイ</t>
    </rPh>
    <rPh sb="5" eb="7">
      <t>ムショク</t>
    </rPh>
    <phoneticPr fontId="6"/>
  </si>
  <si>
    <t>子宮筋腫（手術）、心房中隔欠損、緊張型頭痛</t>
    <rPh sb="0" eb="2">
      <t>シキュウ</t>
    </rPh>
    <rPh sb="2" eb="4">
      <t>キンシュ</t>
    </rPh>
    <rPh sb="5" eb="7">
      <t>シュジュツ</t>
    </rPh>
    <rPh sb="9" eb="11">
      <t>シンボウ</t>
    </rPh>
    <rPh sb="11" eb="13">
      <t>チュウカク</t>
    </rPh>
    <rPh sb="13" eb="15">
      <t>ケッソン</t>
    </rPh>
    <rPh sb="16" eb="18">
      <t>キンチョウ</t>
    </rPh>
    <rPh sb="18" eb="19">
      <t>カタ</t>
    </rPh>
    <rPh sb="19" eb="21">
      <t>ヅツウ</t>
    </rPh>
    <phoneticPr fontId="6"/>
  </si>
  <si>
    <t>?</t>
    <phoneticPr fontId="6"/>
  </si>
  <si>
    <t>960-1295</t>
  </si>
  <si>
    <t>福島市光ヶ丘1</t>
    <rPh sb="0" eb="3">
      <t>フクシマシ</t>
    </rPh>
    <rPh sb="3" eb="6">
      <t>ヒカリガオカ</t>
    </rPh>
    <phoneticPr fontId="6"/>
  </si>
  <si>
    <t>福島県立医科大学病院</t>
    <rPh sb="0" eb="2">
      <t>フクシマ</t>
    </rPh>
    <rPh sb="2" eb="4">
      <t>ケンリツ</t>
    </rPh>
    <rPh sb="4" eb="8">
      <t>イカダイガク</t>
    </rPh>
    <rPh sb="8" eb="10">
      <t>ビョウイン</t>
    </rPh>
    <phoneticPr fontId="6"/>
  </si>
  <si>
    <t>中村　耕一郎</t>
    <rPh sb="0" eb="2">
      <t>ナカムラ</t>
    </rPh>
    <rPh sb="3" eb="4">
      <t>コウ</t>
    </rPh>
    <rPh sb="4" eb="5">
      <t>イチ</t>
    </rPh>
    <rPh sb="5" eb="6">
      <t>ロウ</t>
    </rPh>
    <phoneticPr fontId="6"/>
  </si>
  <si>
    <t>涙腺手術</t>
    <rPh sb="0" eb="2">
      <t>ルイセン</t>
    </rPh>
    <rPh sb="2" eb="4">
      <t>シュジュツ</t>
    </rPh>
    <phoneticPr fontId="6"/>
  </si>
  <si>
    <t>940-2302</t>
  </si>
  <si>
    <t>新潟県長岡市藤川1713-8</t>
    <rPh sb="0" eb="3">
      <t>ニイガタケン</t>
    </rPh>
    <rPh sb="3" eb="8">
      <t>ナガオカシフジカワ</t>
    </rPh>
    <phoneticPr fontId="6"/>
  </si>
  <si>
    <t>三島病院</t>
    <rPh sb="0" eb="2">
      <t>ミシマ</t>
    </rPh>
    <rPh sb="2" eb="4">
      <t>ビョウイン</t>
    </rPh>
    <phoneticPr fontId="6"/>
  </si>
  <si>
    <t>池内　健</t>
    <rPh sb="0" eb="2">
      <t>イケウチ</t>
    </rPh>
    <rPh sb="3" eb="4">
      <t>ケン</t>
    </rPh>
    <phoneticPr fontId="6"/>
  </si>
  <si>
    <t>YE</t>
    <phoneticPr fontId="6"/>
  </si>
  <si>
    <t>元建設現場主任</t>
    <rPh sb="0" eb="1">
      <t>モト</t>
    </rPh>
    <rPh sb="1" eb="3">
      <t>ケンセツ</t>
    </rPh>
    <rPh sb="3" eb="5">
      <t>ゲンバ</t>
    </rPh>
    <rPh sb="5" eb="7">
      <t>シュニン</t>
    </rPh>
    <phoneticPr fontId="6"/>
  </si>
  <si>
    <t>外傷で腎摘出術</t>
    <rPh sb="0" eb="2">
      <t>ガイショウ</t>
    </rPh>
    <rPh sb="3" eb="4">
      <t>ジン</t>
    </rPh>
    <rPh sb="4" eb="6">
      <t>テキシュツ</t>
    </rPh>
    <rPh sb="6" eb="7">
      <t>ジュツ</t>
    </rPh>
    <phoneticPr fontId="6"/>
  </si>
  <si>
    <t>山口県萩市大字山田4147-1</t>
    <rPh sb="0" eb="3">
      <t>ヤマグチケン</t>
    </rPh>
    <rPh sb="3" eb="5">
      <t>ハギシ</t>
    </rPh>
    <rPh sb="5" eb="7">
      <t>オオアザ</t>
    </rPh>
    <rPh sb="7" eb="9">
      <t>ヤマダ</t>
    </rPh>
    <phoneticPr fontId="6"/>
  </si>
  <si>
    <t>萩慈生病院</t>
    <rPh sb="0" eb="1">
      <t>ハギ</t>
    </rPh>
    <rPh sb="1" eb="3">
      <t>ジセイ</t>
    </rPh>
    <rPh sb="3" eb="5">
      <t>ビョウイン</t>
    </rPh>
    <phoneticPr fontId="6"/>
  </si>
  <si>
    <t>867-0045</t>
  </si>
  <si>
    <t>水俣市桜井町3-3-3</t>
    <rPh sb="0" eb="3">
      <t>ミナマタシ</t>
    </rPh>
    <rPh sb="3" eb="5">
      <t>サクライ</t>
    </rPh>
    <rPh sb="5" eb="6">
      <t>マチ</t>
    </rPh>
    <phoneticPr fontId="6"/>
  </si>
  <si>
    <t>岡部病院</t>
    <rPh sb="0" eb="2">
      <t>オカベ</t>
    </rPh>
    <rPh sb="2" eb="4">
      <t>ビョウイン</t>
    </rPh>
    <phoneticPr fontId="6"/>
  </si>
  <si>
    <t>岡部　明宏</t>
    <rPh sb="0" eb="2">
      <t>オカベ</t>
    </rPh>
    <rPh sb="3" eb="5">
      <t>アキヒロ</t>
    </rPh>
    <phoneticPr fontId="6"/>
  </si>
  <si>
    <t>姉、弟（痴呆）</t>
    <rPh sb="0" eb="1">
      <t>アネ</t>
    </rPh>
    <rPh sb="2" eb="3">
      <t>オトウト</t>
    </rPh>
    <rPh sb="4" eb="6">
      <t>チホウ</t>
    </rPh>
    <phoneticPr fontId="6"/>
  </si>
  <si>
    <t>白内障（手術）、PAf</t>
    <rPh sb="0" eb="3">
      <t>ハクナイショウ</t>
    </rPh>
    <rPh sb="4" eb="6">
      <t>シュジュツ</t>
    </rPh>
    <phoneticPr fontId="6"/>
  </si>
  <si>
    <t>904-2293</t>
  </si>
  <si>
    <t>沖縄県うるま市宮里281</t>
    <rPh sb="0" eb="3">
      <t>オキナワケン</t>
    </rPh>
    <rPh sb="6" eb="7">
      <t>シ</t>
    </rPh>
    <rPh sb="7" eb="9">
      <t>ミヤサト</t>
    </rPh>
    <phoneticPr fontId="6"/>
  </si>
  <si>
    <t>沖縄県立中部病院</t>
    <rPh sb="0" eb="4">
      <t>オキナワケンリツ</t>
    </rPh>
    <rPh sb="4" eb="6">
      <t>チュウブ</t>
    </rPh>
    <rPh sb="6" eb="8">
      <t>ビョウイン</t>
    </rPh>
    <phoneticPr fontId="6"/>
  </si>
  <si>
    <t>城之園　学</t>
    <rPh sb="0" eb="1">
      <t>ジョウ</t>
    </rPh>
    <rPh sb="1" eb="2">
      <t>ノ</t>
    </rPh>
    <rPh sb="2" eb="3">
      <t>ソノ</t>
    </rPh>
    <rPh sb="4" eb="5">
      <t>マナブ</t>
    </rPh>
    <phoneticPr fontId="6"/>
  </si>
  <si>
    <t>農家</t>
    <rPh sb="0" eb="2">
      <t>ノウカ</t>
    </rPh>
    <phoneticPr fontId="6"/>
  </si>
  <si>
    <t>畜産</t>
    <rPh sb="0" eb="2">
      <t>チクサン</t>
    </rPh>
    <phoneticPr fontId="6"/>
  </si>
  <si>
    <t>言語障害、失行、失認</t>
    <rPh sb="0" eb="2">
      <t>ゲンゴ</t>
    </rPh>
    <rPh sb="2" eb="4">
      <t>ショウガイ</t>
    </rPh>
    <rPh sb="5" eb="7">
      <t>シッコウ</t>
    </rPh>
    <rPh sb="8" eb="10">
      <t>シツニン</t>
    </rPh>
    <phoneticPr fontId="6"/>
  </si>
  <si>
    <t>Met/Met</t>
    <phoneticPr fontId="6"/>
  </si>
  <si>
    <t>Glu/Glu</t>
    <phoneticPr fontId="6"/>
  </si>
  <si>
    <t>061-0511</t>
  </si>
  <si>
    <t>北海道樺戸郡月形町1466-1</t>
    <rPh sb="0" eb="3">
      <t>ホッカイドウ</t>
    </rPh>
    <rPh sb="3" eb="6">
      <t>カバトグン</t>
    </rPh>
    <rPh sb="6" eb="8">
      <t>ツキガタ</t>
    </rPh>
    <rPh sb="8" eb="9">
      <t>マチ</t>
    </rPh>
    <phoneticPr fontId="6"/>
  </si>
  <si>
    <t>月形町立国保病院</t>
    <rPh sb="0" eb="2">
      <t>ツキガタ</t>
    </rPh>
    <rPh sb="2" eb="4">
      <t>チョウリツ</t>
    </rPh>
    <rPh sb="4" eb="6">
      <t>コクホ</t>
    </rPh>
    <rPh sb="6" eb="8">
      <t>ビョウイン</t>
    </rPh>
    <phoneticPr fontId="6"/>
  </si>
  <si>
    <t>酒井　俊郎</t>
    <rPh sb="0" eb="2">
      <t>サカイ</t>
    </rPh>
    <rPh sb="3" eb="5">
      <t>トシロウ</t>
    </rPh>
    <phoneticPr fontId="6"/>
  </si>
  <si>
    <t>AT</t>
    <phoneticPr fontId="6"/>
  </si>
  <si>
    <t>咽頭腫瘍（手術）、狭心症</t>
    <rPh sb="0" eb="2">
      <t>イントウ</t>
    </rPh>
    <rPh sb="2" eb="4">
      <t>シュヨウ</t>
    </rPh>
    <rPh sb="5" eb="7">
      <t>シュジュツ</t>
    </rPh>
    <rPh sb="9" eb="12">
      <t>キョウシンショウ</t>
    </rPh>
    <phoneticPr fontId="6"/>
  </si>
  <si>
    <t>性格変化</t>
    <rPh sb="0" eb="2">
      <t>セイカク</t>
    </rPh>
    <rPh sb="2" eb="4">
      <t>ヘンカ</t>
    </rPh>
    <phoneticPr fontId="6"/>
  </si>
  <si>
    <t>818-0072</t>
  </si>
  <si>
    <t>福岡県筑紫野市二日市中央4-8-25</t>
    <rPh sb="0" eb="3">
      <t>フクオカケン</t>
    </rPh>
    <rPh sb="3" eb="5">
      <t>ツクシ</t>
    </rPh>
    <rPh sb="5" eb="6">
      <t>ノ</t>
    </rPh>
    <rPh sb="6" eb="7">
      <t>シ</t>
    </rPh>
    <rPh sb="7" eb="10">
      <t>フツカイチ</t>
    </rPh>
    <rPh sb="10" eb="12">
      <t>チュウオウ</t>
    </rPh>
    <phoneticPr fontId="6"/>
  </si>
  <si>
    <t>二日市病院</t>
    <rPh sb="0" eb="3">
      <t>フツカイチ</t>
    </rPh>
    <rPh sb="3" eb="5">
      <t>ビョウイン</t>
    </rPh>
    <phoneticPr fontId="6"/>
  </si>
  <si>
    <t>今嶋　達郎</t>
    <rPh sb="0" eb="1">
      <t>イマ</t>
    </rPh>
    <rPh sb="1" eb="2">
      <t>シマ</t>
    </rPh>
    <rPh sb="3" eb="5">
      <t>タツロウ</t>
    </rPh>
    <phoneticPr fontId="6"/>
  </si>
  <si>
    <t>母が70歳を超えてから認知症</t>
    <rPh sb="0" eb="1">
      <t>ハハ</t>
    </rPh>
    <rPh sb="4" eb="5">
      <t>サイ</t>
    </rPh>
    <rPh sb="6" eb="7">
      <t>コ</t>
    </rPh>
    <rPh sb="11" eb="14">
      <t>ニンチショウ</t>
    </rPh>
    <phoneticPr fontId="6"/>
  </si>
  <si>
    <t>乳製品が嫌い、肉好きではない</t>
    <rPh sb="0" eb="3">
      <t>ニュウセイヒン</t>
    </rPh>
    <rPh sb="4" eb="5">
      <t>キラ</t>
    </rPh>
    <rPh sb="7" eb="8">
      <t>ニク</t>
    </rPh>
    <rPh sb="8" eb="9">
      <t>ス</t>
    </rPh>
    <phoneticPr fontId="6"/>
  </si>
  <si>
    <t>牛を農耕用に飼育</t>
    <rPh sb="0" eb="1">
      <t>ウシ</t>
    </rPh>
    <rPh sb="2" eb="5">
      <t>ノウコウヨウ</t>
    </rPh>
    <rPh sb="6" eb="8">
      <t>シイク</t>
    </rPh>
    <phoneticPr fontId="6"/>
  </si>
  <si>
    <t>痔（手術）、高血圧</t>
    <rPh sb="0" eb="1">
      <t>ジ</t>
    </rPh>
    <rPh sb="2" eb="4">
      <t>シュジュツ</t>
    </rPh>
    <rPh sb="6" eb="9">
      <t>コウケツアツ</t>
    </rPh>
    <phoneticPr fontId="6"/>
  </si>
  <si>
    <t>見え方がおかしい</t>
    <rPh sb="0" eb="1">
      <t>ミ</t>
    </rPh>
    <rPh sb="2" eb="3">
      <t>カタ</t>
    </rPh>
    <phoneticPr fontId="6"/>
  </si>
  <si>
    <t>999-8301</t>
  </si>
  <si>
    <t>山形県飽海郡遊佐町大字遊佐町字石田7</t>
    <rPh sb="0" eb="3">
      <t>ヤマガタケン</t>
    </rPh>
    <rPh sb="3" eb="6">
      <t>アクミグン</t>
    </rPh>
    <rPh sb="6" eb="9">
      <t>ユザマチ</t>
    </rPh>
    <rPh sb="9" eb="11">
      <t>オオアザ</t>
    </rPh>
    <rPh sb="11" eb="14">
      <t>ユザマチ</t>
    </rPh>
    <rPh sb="14" eb="15">
      <t>アザ</t>
    </rPh>
    <rPh sb="15" eb="17">
      <t>イシダ</t>
    </rPh>
    <phoneticPr fontId="6"/>
  </si>
  <si>
    <t>順仁堂　遊佐病院</t>
    <rPh sb="0" eb="1">
      <t>ジュン</t>
    </rPh>
    <rPh sb="1" eb="2">
      <t>ジン</t>
    </rPh>
    <rPh sb="2" eb="3">
      <t>ドウ</t>
    </rPh>
    <rPh sb="4" eb="5">
      <t>ユウ</t>
    </rPh>
    <rPh sb="5" eb="6">
      <t>サ</t>
    </rPh>
    <rPh sb="6" eb="8">
      <t>ビョウイン</t>
    </rPh>
    <phoneticPr fontId="6"/>
  </si>
  <si>
    <t>佐藤　いづみ</t>
    <rPh sb="0" eb="2">
      <t>サトウ</t>
    </rPh>
    <phoneticPr fontId="6"/>
  </si>
  <si>
    <t>YM</t>
    <phoneticPr fontId="6"/>
  </si>
  <si>
    <t>右中枢性顔面麻痺，構音障害</t>
    <rPh sb="0" eb="1">
      <t>ミギ</t>
    </rPh>
    <rPh sb="1" eb="4">
      <t>チュウスウセイ</t>
    </rPh>
    <rPh sb="4" eb="6">
      <t>ガンメン</t>
    </rPh>
    <rPh sb="6" eb="8">
      <t>マヒ</t>
    </rPh>
    <rPh sb="9" eb="11">
      <t>コウオン</t>
    </rPh>
    <rPh sb="11" eb="13">
      <t>ショウガイ</t>
    </rPh>
    <phoneticPr fontId="6"/>
  </si>
  <si>
    <t>849-8501</t>
  </si>
  <si>
    <t>佐賀市鍋島5-1-1</t>
    <rPh sb="0" eb="3">
      <t>サガシ</t>
    </rPh>
    <rPh sb="3" eb="5">
      <t>ナベシマ</t>
    </rPh>
    <phoneticPr fontId="6"/>
  </si>
  <si>
    <t>佐賀大学附属病院</t>
    <rPh sb="0" eb="2">
      <t>サガ</t>
    </rPh>
    <rPh sb="2" eb="4">
      <t>ダイガク</t>
    </rPh>
    <rPh sb="4" eb="6">
      <t>フゾク</t>
    </rPh>
    <rPh sb="6" eb="8">
      <t>ビョウイン</t>
    </rPh>
    <phoneticPr fontId="6"/>
  </si>
  <si>
    <t>南里　悠介</t>
    <rPh sb="0" eb="2">
      <t>ナンリ</t>
    </rPh>
    <rPh sb="3" eb="5">
      <t>ユウスケ</t>
    </rPh>
    <phoneticPr fontId="6"/>
  </si>
  <si>
    <t>YK</t>
    <phoneticPr fontId="6"/>
  </si>
  <si>
    <t>茶道、書道の先生</t>
    <rPh sb="0" eb="2">
      <t>サドウ</t>
    </rPh>
    <rPh sb="3" eb="5">
      <t>ショドウ</t>
    </rPh>
    <rPh sb="6" eb="8">
      <t>センセイ</t>
    </rPh>
    <phoneticPr fontId="6"/>
  </si>
  <si>
    <t>特記すべき事項なし</t>
    <rPh sb="0" eb="2">
      <t>トッキ</t>
    </rPh>
    <rPh sb="5" eb="7">
      <t>ジコウ</t>
    </rPh>
    <phoneticPr fontId="6"/>
  </si>
  <si>
    <t>フランス、スイス、イタリア、ドイツ（1987年）</t>
    <rPh sb="22" eb="23">
      <t>ネン</t>
    </rPh>
    <phoneticPr fontId="6"/>
  </si>
  <si>
    <t>埼玉県入間郡毛呂山町毛呂本郷38</t>
    <rPh sb="0" eb="3">
      <t>サイタマケン</t>
    </rPh>
    <rPh sb="3" eb="5">
      <t>イリマ</t>
    </rPh>
    <rPh sb="5" eb="6">
      <t>グン</t>
    </rPh>
    <rPh sb="6" eb="7">
      <t>ケ</t>
    </rPh>
    <rPh sb="7" eb="8">
      <t>ロ</t>
    </rPh>
    <rPh sb="8" eb="9">
      <t>ヤマ</t>
    </rPh>
    <rPh sb="9" eb="10">
      <t>マチ</t>
    </rPh>
    <rPh sb="10" eb="11">
      <t>ケ</t>
    </rPh>
    <rPh sb="11" eb="12">
      <t>ロ</t>
    </rPh>
    <rPh sb="12" eb="14">
      <t>ホンゴウ</t>
    </rPh>
    <phoneticPr fontId="6"/>
  </si>
  <si>
    <t>埼玉医科大学病院</t>
    <rPh sb="0" eb="2">
      <t>サイタマ</t>
    </rPh>
    <rPh sb="2" eb="4">
      <t>イカ</t>
    </rPh>
    <rPh sb="4" eb="6">
      <t>ダイガク</t>
    </rPh>
    <rPh sb="6" eb="8">
      <t>ビョウイン</t>
    </rPh>
    <phoneticPr fontId="6"/>
  </si>
  <si>
    <t>島津　智一</t>
    <rPh sb="0" eb="1">
      <t>シマ</t>
    </rPh>
    <rPh sb="1" eb="2">
      <t>ツ</t>
    </rPh>
    <rPh sb="3" eb="5">
      <t>トモカズ</t>
    </rPh>
    <phoneticPr fontId="6"/>
  </si>
  <si>
    <t>白内障（手術）、右大腿骨随内固定術、糖尿病、高血圧</t>
    <rPh sb="0" eb="3">
      <t>ハクナイショウ</t>
    </rPh>
    <rPh sb="4" eb="6">
      <t>シュジュツ</t>
    </rPh>
    <rPh sb="8" eb="9">
      <t>ミギ</t>
    </rPh>
    <rPh sb="9" eb="12">
      <t>ダイタイコツ</t>
    </rPh>
    <rPh sb="12" eb="13">
      <t>ズイ</t>
    </rPh>
    <rPh sb="13" eb="14">
      <t>ナイ</t>
    </rPh>
    <rPh sb="14" eb="16">
      <t>コテイ</t>
    </rPh>
    <rPh sb="16" eb="17">
      <t>ジュツ</t>
    </rPh>
    <rPh sb="18" eb="21">
      <t>トウニョウビョウ</t>
    </rPh>
    <rPh sb="22" eb="25">
      <t>コウケツアツ</t>
    </rPh>
    <phoneticPr fontId="6"/>
  </si>
  <si>
    <t>愛媛県松山市文京町1番地</t>
    <rPh sb="0" eb="3">
      <t>エヒメケン</t>
    </rPh>
    <rPh sb="3" eb="6">
      <t>マツヤマシ</t>
    </rPh>
    <rPh sb="6" eb="9">
      <t>ブンキョウマチ</t>
    </rPh>
    <rPh sb="10" eb="12">
      <t>バンチ</t>
    </rPh>
    <phoneticPr fontId="6"/>
  </si>
  <si>
    <t>富田　仁美</t>
    <rPh sb="0" eb="2">
      <t>トミタ</t>
    </rPh>
    <rPh sb="3" eb="5">
      <t>ヒトミ</t>
    </rPh>
    <phoneticPr fontId="6"/>
  </si>
  <si>
    <t>縫製工、旧国鉄臨時職員</t>
    <rPh sb="0" eb="3">
      <t>ホウセイコウ</t>
    </rPh>
    <rPh sb="4" eb="7">
      <t>キュウコクテツ</t>
    </rPh>
    <rPh sb="7" eb="9">
      <t>リンジ</t>
    </rPh>
    <rPh sb="9" eb="11">
      <t>ショクイン</t>
    </rPh>
    <phoneticPr fontId="6"/>
  </si>
  <si>
    <t>痴呆様症状</t>
    <rPh sb="0" eb="2">
      <t>チホウ</t>
    </rPh>
    <rPh sb="2" eb="3">
      <t>ヨウ</t>
    </rPh>
    <rPh sb="3" eb="5">
      <t>ショウジョウ</t>
    </rPh>
    <phoneticPr fontId="6"/>
  </si>
  <si>
    <t>495-8531</t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</si>
  <si>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5">
      <t>マチノ</t>
    </rPh>
    <phoneticPr fontId="6"/>
  </si>
  <si>
    <t>厚生連尾西病院</t>
    <rPh sb="0" eb="2">
      <t>コウセイ</t>
    </rPh>
    <rPh sb="2" eb="3">
      <t>レン</t>
    </rPh>
    <rPh sb="3" eb="5">
      <t>オニシ</t>
    </rPh>
    <rPh sb="5" eb="7">
      <t>ビョウイン</t>
    </rPh>
    <phoneticPr fontId="6"/>
  </si>
  <si>
    <t>岸本　和幸</t>
    <rPh sb="0" eb="2">
      <t>キシモト</t>
    </rPh>
    <rPh sb="3" eb="5">
      <t>カズユキ</t>
    </rPh>
    <phoneticPr fontId="6"/>
  </si>
  <si>
    <t>HY</t>
    <phoneticPr fontId="6"/>
  </si>
  <si>
    <t>鳥取県大山町</t>
    <rPh sb="0" eb="3">
      <t>トットリケン</t>
    </rPh>
    <rPh sb="3" eb="5">
      <t>ダイセン</t>
    </rPh>
    <rPh sb="5" eb="6">
      <t>マチ</t>
    </rPh>
    <phoneticPr fontId="6"/>
  </si>
  <si>
    <t>化粧品販売</t>
    <rPh sb="0" eb="3">
      <t>ケショウヒン</t>
    </rPh>
    <rPh sb="3" eb="5">
      <t>ハンバイ</t>
    </rPh>
    <phoneticPr fontId="6"/>
  </si>
  <si>
    <t>健康食品（霊芝、ニンジンエキス）</t>
    <rPh sb="0" eb="2">
      <t>ケンコウ</t>
    </rPh>
    <rPh sb="2" eb="4">
      <t>ショクヒン</t>
    </rPh>
    <rPh sb="5" eb="7">
      <t>レイシ</t>
    </rPh>
    <phoneticPr fontId="6"/>
  </si>
  <si>
    <t>683-8504</t>
  </si>
  <si>
    <t>鳥取県米子市西町36-1</t>
    <rPh sb="0" eb="3">
      <t>トットリケン</t>
    </rPh>
    <rPh sb="3" eb="6">
      <t>ヨナゴシ</t>
    </rPh>
    <rPh sb="6" eb="8">
      <t>ニシマチ</t>
    </rPh>
    <phoneticPr fontId="6"/>
  </si>
  <si>
    <t>鳥取大学医学部附属病院</t>
    <rPh sb="0" eb="2">
      <t>トットリ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</si>
  <si>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安井　建一</t>
    <rPh sb="0" eb="2">
      <t>ヤスイ</t>
    </rPh>
    <rPh sb="3" eb="5">
      <t>ケンイチ</t>
    </rPh>
    <phoneticPr fontId="6"/>
  </si>
  <si>
    <t>焦点が合わない</t>
    <rPh sb="0" eb="2">
      <t>ショウテン</t>
    </rPh>
    <rPh sb="3" eb="4">
      <t>ア</t>
    </rPh>
    <phoneticPr fontId="6"/>
  </si>
  <si>
    <t>相模原市北里1-15-1</t>
    <rPh sb="0" eb="3">
      <t>サガミハラ</t>
    </rPh>
    <rPh sb="3" eb="4">
      <t>シ</t>
    </rPh>
    <rPh sb="4" eb="6">
      <t>キタサト</t>
    </rPh>
    <phoneticPr fontId="6"/>
  </si>
  <si>
    <t>MF</t>
    <phoneticPr fontId="6"/>
  </si>
  <si>
    <t>網膜剥離（手術）</t>
    <rPh sb="0" eb="2">
      <t>モウマク</t>
    </rPh>
    <rPh sb="2" eb="4">
      <t>ハクリ</t>
    </rPh>
    <rPh sb="5" eb="7">
      <t>シュジュツ</t>
    </rPh>
    <phoneticPr fontId="6"/>
  </si>
  <si>
    <t>259-0198</t>
  </si>
  <si>
    <t>神奈川県中郡大磯町月京21-1</t>
    <rPh sb="0" eb="4">
      <t>カナガワケン</t>
    </rPh>
    <rPh sb="4" eb="6">
      <t>ナカグン</t>
    </rPh>
    <rPh sb="6" eb="8">
      <t>オオイソ</t>
    </rPh>
    <rPh sb="8" eb="9">
      <t>マチ</t>
    </rPh>
    <rPh sb="9" eb="10">
      <t>ツキ</t>
    </rPh>
    <rPh sb="10" eb="11">
      <t>キョウ</t>
    </rPh>
    <phoneticPr fontId="6"/>
  </si>
  <si>
    <t>東海大学大磯病院</t>
    <rPh sb="0" eb="2">
      <t>トウカイ</t>
    </rPh>
    <rPh sb="2" eb="4">
      <t>ダイガク</t>
    </rPh>
    <rPh sb="4" eb="6">
      <t>オオイソ</t>
    </rPh>
    <rPh sb="6" eb="8">
      <t>ビョウイン</t>
    </rPh>
    <phoneticPr fontId="6"/>
  </si>
  <si>
    <t>YY</t>
    <phoneticPr fontId="6"/>
  </si>
  <si>
    <t>脳梗塞、ITP</t>
    <rPh sb="0" eb="3">
      <t>ノウコウソク</t>
    </rPh>
    <phoneticPr fontId="6"/>
  </si>
  <si>
    <t>右片マヒ</t>
    <rPh sb="0" eb="2">
      <t>ミギカタ</t>
    </rPh>
    <phoneticPr fontId="6"/>
  </si>
  <si>
    <t>-</t>
    <phoneticPr fontId="6"/>
  </si>
  <si>
    <t>松山市春日町83</t>
    <rPh sb="0" eb="3">
      <t>マツヤマシ</t>
    </rPh>
    <rPh sb="3" eb="6">
      <t>カスガマチ</t>
    </rPh>
    <phoneticPr fontId="6"/>
  </si>
  <si>
    <t>YT</t>
    <phoneticPr fontId="6"/>
  </si>
  <si>
    <t>カナダ</t>
    <phoneticPr fontId="6"/>
  </si>
  <si>
    <t>感覚性失認</t>
    <rPh sb="0" eb="2">
      <t>カンカク</t>
    </rPh>
    <rPh sb="2" eb="3">
      <t>セイ</t>
    </rPh>
    <rPh sb="3" eb="5">
      <t>シツニン</t>
    </rPh>
    <phoneticPr fontId="6"/>
  </si>
  <si>
    <t>605-0981</t>
  </si>
  <si>
    <t>京都市東山区本町5-749</t>
    <rPh sb="0" eb="3">
      <t>キョウトシ</t>
    </rPh>
    <rPh sb="3" eb="6">
      <t>ヒガシヤマク</t>
    </rPh>
    <rPh sb="6" eb="8">
      <t>ホンマチ</t>
    </rPh>
    <phoneticPr fontId="6"/>
  </si>
  <si>
    <t>京都第一赤十字病院</t>
    <rPh sb="0" eb="2">
      <t>キョウト</t>
    </rPh>
    <rPh sb="2" eb="4">
      <t>ダイイチ</t>
    </rPh>
    <rPh sb="4" eb="7">
      <t>セキジュウジ</t>
    </rPh>
    <rPh sb="7" eb="9">
      <t>ビョウイン</t>
    </rPh>
    <phoneticPr fontId="6"/>
  </si>
  <si>
    <t>牧野　雅弘</t>
    <rPh sb="0" eb="1">
      <t>マキ</t>
    </rPh>
    <rPh sb="1" eb="2">
      <t>ノ</t>
    </rPh>
    <rPh sb="3" eb="5">
      <t>マサヒロ</t>
    </rPh>
    <phoneticPr fontId="6"/>
  </si>
  <si>
    <t>TF</t>
    <phoneticPr fontId="6"/>
  </si>
  <si>
    <t>放射線技師</t>
    <rPh sb="0" eb="3">
      <t>ホウシャセン</t>
    </rPh>
    <rPh sb="3" eb="5">
      <t>ギシ</t>
    </rPh>
    <phoneticPr fontId="6"/>
  </si>
  <si>
    <t>牛肉、豚肉好き</t>
    <rPh sb="0" eb="2">
      <t>ギュウニク</t>
    </rPh>
    <rPh sb="3" eb="5">
      <t>ブタニク</t>
    </rPh>
    <rPh sb="5" eb="6">
      <t>ス</t>
    </rPh>
    <phoneticPr fontId="6"/>
  </si>
  <si>
    <t>鎖骨骨折(手術)</t>
    <rPh sb="0" eb="2">
      <t>サコツ</t>
    </rPh>
    <rPh sb="2" eb="4">
      <t>コッセツ</t>
    </rPh>
    <rPh sb="5" eb="7">
      <t>シュジュツ</t>
    </rPh>
    <phoneticPr fontId="6"/>
  </si>
  <si>
    <t>599-8272</t>
  </si>
  <si>
    <t>堺市中区深井中町529-2</t>
    <rPh sb="0" eb="2">
      <t>サカイシ</t>
    </rPh>
    <rPh sb="2" eb="4">
      <t>ナカク</t>
    </rPh>
    <rPh sb="4" eb="6">
      <t>フカイ</t>
    </rPh>
    <rPh sb="6" eb="8">
      <t>ナカマチ</t>
    </rPh>
    <phoneticPr fontId="6"/>
  </si>
  <si>
    <t>大坪医院</t>
    <rPh sb="0" eb="2">
      <t>オオツボ</t>
    </rPh>
    <rPh sb="2" eb="4">
      <t>イイン</t>
    </rPh>
    <phoneticPr fontId="6"/>
  </si>
  <si>
    <t>なし</t>
    <phoneticPr fontId="6"/>
  </si>
  <si>
    <t>牛と職業的に接触</t>
    <rPh sb="0" eb="1">
      <t>ウシ</t>
    </rPh>
    <rPh sb="2" eb="5">
      <t>ショクギョウテキ</t>
    </rPh>
    <rPh sb="6" eb="8">
      <t>セッショク</t>
    </rPh>
    <phoneticPr fontId="6"/>
  </si>
  <si>
    <t>認知症，めまい発作</t>
    <rPh sb="0" eb="3">
      <t>ニンチショウ</t>
    </rPh>
    <rPh sb="7" eb="9">
      <t>ホッサ</t>
    </rPh>
    <phoneticPr fontId="6"/>
  </si>
  <si>
    <t>847-8588</t>
  </si>
  <si>
    <t>唐津市二夕子1-5-1</t>
    <rPh sb="0" eb="3">
      <t>カラツシ</t>
    </rPh>
    <rPh sb="3" eb="4">
      <t>ニ</t>
    </rPh>
    <rPh sb="4" eb="6">
      <t>ユウコ</t>
    </rPh>
    <phoneticPr fontId="6"/>
  </si>
  <si>
    <t>唐津赤十字病院</t>
    <rPh sb="0" eb="2">
      <t>カラツ</t>
    </rPh>
    <rPh sb="2" eb="5">
      <t>セキジュウジ</t>
    </rPh>
    <rPh sb="5" eb="7">
      <t>ビョウイン</t>
    </rPh>
    <phoneticPr fontId="6"/>
  </si>
  <si>
    <t>宮原　正晴</t>
    <rPh sb="0" eb="2">
      <t>ミヤハラ</t>
    </rPh>
    <rPh sb="3" eb="5">
      <t>マサハル</t>
    </rPh>
    <phoneticPr fontId="6"/>
  </si>
  <si>
    <t>ES</t>
    <phoneticPr fontId="6"/>
  </si>
  <si>
    <t>妹</t>
    <rPh sb="0" eb="1">
      <t>イモウト</t>
    </rPh>
    <phoneticPr fontId="6"/>
  </si>
  <si>
    <t>歩行失調、構音障害</t>
    <rPh sb="0" eb="2">
      <t>ホコウ</t>
    </rPh>
    <rPh sb="2" eb="4">
      <t>シッチョウ</t>
    </rPh>
    <rPh sb="5" eb="7">
      <t>コウオン</t>
    </rPh>
    <rPh sb="7" eb="9">
      <t>ショウガイ</t>
    </rPh>
    <phoneticPr fontId="6"/>
  </si>
  <si>
    <t>IS</t>
    <phoneticPr fontId="6"/>
  </si>
  <si>
    <t>849-1112</t>
  </si>
  <si>
    <t>佐賀県杵島郡白石町大字福田1296</t>
    <rPh sb="0" eb="3">
      <t>サガケン</t>
    </rPh>
    <rPh sb="3" eb="4">
      <t>キネ</t>
    </rPh>
    <rPh sb="4" eb="5">
      <t>シマ</t>
    </rPh>
    <rPh sb="5" eb="6">
      <t>グン</t>
    </rPh>
    <rPh sb="6" eb="8">
      <t>シライシ</t>
    </rPh>
    <rPh sb="8" eb="9">
      <t>マチ</t>
    </rPh>
    <rPh sb="9" eb="11">
      <t>オオアザ</t>
    </rPh>
    <rPh sb="11" eb="13">
      <t>フクダ</t>
    </rPh>
    <phoneticPr fontId="6"/>
  </si>
  <si>
    <t>白石共立病院</t>
    <rPh sb="0" eb="2">
      <t>シライシ</t>
    </rPh>
    <rPh sb="2" eb="4">
      <t>キョウリツ</t>
    </rPh>
    <rPh sb="4" eb="6">
      <t>ビョウイン</t>
    </rPh>
    <phoneticPr fontId="6"/>
  </si>
  <si>
    <t>水田　治男</t>
    <rPh sb="0" eb="2">
      <t>ミズタ</t>
    </rPh>
    <rPh sb="3" eb="4">
      <t>チ</t>
    </rPh>
    <rPh sb="4" eb="5">
      <t>オトコ</t>
    </rPh>
    <phoneticPr fontId="6"/>
  </si>
  <si>
    <t>OM</t>
    <phoneticPr fontId="6"/>
  </si>
  <si>
    <t>沖田　光紀</t>
    <rPh sb="0" eb="2">
      <t>オキタ</t>
    </rPh>
    <rPh sb="3" eb="5">
      <t>ミツノリ</t>
    </rPh>
    <phoneticPr fontId="6"/>
  </si>
  <si>
    <t>無職（不明）</t>
    <rPh sb="0" eb="2">
      <t>ムショク</t>
    </rPh>
    <rPh sb="3" eb="5">
      <t>フメイ</t>
    </rPh>
    <phoneticPr fontId="6"/>
  </si>
  <si>
    <t>漁業（食品加工）</t>
    <rPh sb="0" eb="2">
      <t>ギョギョウ</t>
    </rPh>
    <rPh sb="3" eb="5">
      <t>ショクヒン</t>
    </rPh>
    <rPh sb="5" eb="7">
      <t>カコウ</t>
    </rPh>
    <phoneticPr fontId="6"/>
  </si>
  <si>
    <t>漁業</t>
    <rPh sb="0" eb="2">
      <t>ギョギョウ</t>
    </rPh>
    <phoneticPr fontId="6"/>
  </si>
  <si>
    <t>松阪市川井町小望102</t>
    <rPh sb="0" eb="3">
      <t>マツサカシ</t>
    </rPh>
    <rPh sb="3" eb="4">
      <t>カワ</t>
    </rPh>
    <rPh sb="4" eb="5">
      <t>イ</t>
    </rPh>
    <rPh sb="5" eb="6">
      <t>マチ</t>
    </rPh>
    <rPh sb="6" eb="7">
      <t>コ</t>
    </rPh>
    <rPh sb="7" eb="8">
      <t>ノゾ</t>
    </rPh>
    <phoneticPr fontId="6"/>
  </si>
  <si>
    <t>松阪中央総合病院</t>
    <rPh sb="0" eb="2">
      <t>マツサカ</t>
    </rPh>
    <rPh sb="2" eb="4">
      <t>チュウオウ</t>
    </rPh>
    <rPh sb="4" eb="6">
      <t>ソウゴウ</t>
    </rPh>
    <rPh sb="6" eb="8">
      <t>ビョウイン</t>
    </rPh>
    <phoneticPr fontId="6"/>
  </si>
  <si>
    <t>大達　清美</t>
    <rPh sb="0" eb="1">
      <t>オオ</t>
    </rPh>
    <rPh sb="1" eb="2">
      <t>タツ</t>
    </rPh>
    <rPh sb="3" eb="5">
      <t>キヨミ</t>
    </rPh>
    <phoneticPr fontId="6"/>
  </si>
  <si>
    <t>YR</t>
    <phoneticPr fontId="6"/>
  </si>
  <si>
    <t>配送作業</t>
    <rPh sb="0" eb="2">
      <t>ハイソウ</t>
    </rPh>
    <rPh sb="2" eb="4">
      <t>サギョウ</t>
    </rPh>
    <phoneticPr fontId="6"/>
  </si>
  <si>
    <t>腹腔鏡下胆摘</t>
    <rPh sb="0" eb="2">
      <t>フッコウ</t>
    </rPh>
    <rPh sb="2" eb="3">
      <t>キョウ</t>
    </rPh>
    <rPh sb="3" eb="4">
      <t>シタ</t>
    </rPh>
    <rPh sb="4" eb="5">
      <t>キモ</t>
    </rPh>
    <rPh sb="5" eb="6">
      <t>テキ</t>
    </rPh>
    <phoneticPr fontId="6"/>
  </si>
  <si>
    <t>左肩感覚障害</t>
    <rPh sb="0" eb="2">
      <t>ヒダリカタ</t>
    </rPh>
    <rPh sb="2" eb="4">
      <t>カンカク</t>
    </rPh>
    <rPh sb="4" eb="6">
      <t>ショウガイ</t>
    </rPh>
    <phoneticPr fontId="6"/>
  </si>
  <si>
    <t>千葉市緑区辺田町578</t>
    <rPh sb="0" eb="3">
      <t>チバシ</t>
    </rPh>
    <rPh sb="3" eb="5">
      <t>ミドリク</t>
    </rPh>
    <rPh sb="5" eb="6">
      <t>ヘン</t>
    </rPh>
    <rPh sb="6" eb="7">
      <t>タ</t>
    </rPh>
    <rPh sb="7" eb="8">
      <t>マチ</t>
    </rPh>
    <phoneticPr fontId="6"/>
  </si>
  <si>
    <t>YN</t>
    <phoneticPr fontId="6"/>
  </si>
  <si>
    <t>乳癌（手術）、副甲状腺腫瘍</t>
    <rPh sb="0" eb="2">
      <t>ニュウガン</t>
    </rPh>
    <rPh sb="3" eb="5">
      <t>シュジュツ</t>
    </rPh>
    <rPh sb="7" eb="8">
      <t>フク</t>
    </rPh>
    <rPh sb="8" eb="11">
      <t>コウジョウセン</t>
    </rPh>
    <rPh sb="11" eb="13">
      <t>シュヨウ</t>
    </rPh>
    <phoneticPr fontId="6"/>
  </si>
  <si>
    <t>MR</t>
    <phoneticPr fontId="6"/>
  </si>
  <si>
    <t>ハイヤー運転手</t>
    <rPh sb="4" eb="7">
      <t>ウンテンシュ</t>
    </rPh>
    <phoneticPr fontId="6"/>
  </si>
  <si>
    <t>視覚異常（物が斜めに見えたり、小さく見えたりする）</t>
    <rPh sb="0" eb="2">
      <t>シカク</t>
    </rPh>
    <rPh sb="2" eb="4">
      <t>イジョウ</t>
    </rPh>
    <rPh sb="5" eb="6">
      <t>モノ</t>
    </rPh>
    <rPh sb="7" eb="8">
      <t>ナナ</t>
    </rPh>
    <rPh sb="10" eb="11">
      <t>ミ</t>
    </rPh>
    <rPh sb="15" eb="16">
      <t>チイ</t>
    </rPh>
    <rPh sb="18" eb="19">
      <t>ミ</t>
    </rPh>
    <phoneticPr fontId="6"/>
  </si>
  <si>
    <t>東京都羽村市羽4207</t>
    <rPh sb="0" eb="3">
      <t>トウキョウト</t>
    </rPh>
    <rPh sb="3" eb="6">
      <t>ハムラシ</t>
    </rPh>
    <rPh sb="6" eb="7">
      <t>ハネ</t>
    </rPh>
    <phoneticPr fontId="6"/>
  </si>
  <si>
    <t>看護師、飲み屋経営(飲食店)</t>
    <rPh sb="0" eb="3">
      <t>カンゴシ</t>
    </rPh>
    <rPh sb="4" eb="5">
      <t>ノ</t>
    </rPh>
    <rPh sb="6" eb="7">
      <t>ヤ</t>
    </rPh>
    <rPh sb="7" eb="9">
      <t>ケイエイ</t>
    </rPh>
    <rPh sb="10" eb="13">
      <t>インショクテン</t>
    </rPh>
    <phoneticPr fontId="6"/>
  </si>
  <si>
    <t>タバコ：４０本/日　アルコール：機会飲酒程度</t>
    <rPh sb="6" eb="7">
      <t>ホン</t>
    </rPh>
    <rPh sb="8" eb="9">
      <t>ニチ</t>
    </rPh>
    <rPh sb="16" eb="18">
      <t>キカイ</t>
    </rPh>
    <rPh sb="18" eb="20">
      <t>インシュ</t>
    </rPh>
    <rPh sb="20" eb="22">
      <t>テイド</t>
    </rPh>
    <phoneticPr fontId="6"/>
  </si>
  <si>
    <t>1993/**/**</t>
    <phoneticPr fontId="6"/>
  </si>
  <si>
    <t>Chiary奇形</t>
    <rPh sb="6" eb="8">
      <t>キケイ</t>
    </rPh>
    <phoneticPr fontId="6"/>
  </si>
  <si>
    <t>Chiary奇形(手術)、三叉神経減圧術(手術)、帝王切開、喉頭筋麻痺</t>
    <rPh sb="6" eb="8">
      <t>キケイ</t>
    </rPh>
    <rPh sb="9" eb="11">
      <t>シュジュツ</t>
    </rPh>
    <rPh sb="13" eb="15">
      <t>サンサ</t>
    </rPh>
    <rPh sb="15" eb="17">
      <t>シンケイ</t>
    </rPh>
    <rPh sb="17" eb="19">
      <t>ゲンアツ</t>
    </rPh>
    <rPh sb="19" eb="20">
      <t>ジュツ</t>
    </rPh>
    <rPh sb="21" eb="23">
      <t>シュジュツ</t>
    </rPh>
    <rPh sb="25" eb="27">
      <t>テイオウ</t>
    </rPh>
    <rPh sb="27" eb="29">
      <t>セッカイ</t>
    </rPh>
    <rPh sb="30" eb="32">
      <t>コウトウ</t>
    </rPh>
    <rPh sb="32" eb="33">
      <t>キン</t>
    </rPh>
    <rPh sb="33" eb="35">
      <t>マヒ</t>
    </rPh>
    <phoneticPr fontId="6"/>
  </si>
  <si>
    <t>複視、めまい</t>
    <rPh sb="0" eb="1">
      <t>フク</t>
    </rPh>
    <rPh sb="1" eb="2">
      <t>シ</t>
    </rPh>
    <phoneticPr fontId="6"/>
  </si>
  <si>
    <t>愛知県豊橋市青竹町字八間西50</t>
    <rPh sb="0" eb="3">
      <t>アイチケン</t>
    </rPh>
    <rPh sb="3" eb="6">
      <t>トヨハシシ</t>
    </rPh>
    <rPh sb="6" eb="8">
      <t>アオタケ</t>
    </rPh>
    <rPh sb="8" eb="9">
      <t>マチ</t>
    </rPh>
    <rPh sb="9" eb="10">
      <t>アザ</t>
    </rPh>
    <rPh sb="10" eb="12">
      <t>ハッケン</t>
    </rPh>
    <rPh sb="12" eb="13">
      <t>ニシ</t>
    </rPh>
    <phoneticPr fontId="6"/>
  </si>
  <si>
    <t>酒井　竜一郎</t>
    <rPh sb="0" eb="2">
      <t>サカイ</t>
    </rPh>
    <rPh sb="3" eb="6">
      <t>リュウイチロウ</t>
    </rPh>
    <phoneticPr fontId="6"/>
  </si>
  <si>
    <t>KS</t>
    <phoneticPr fontId="6"/>
  </si>
  <si>
    <t>父方叔父叔母</t>
    <rPh sb="0" eb="2">
      <t>チチカタ</t>
    </rPh>
    <rPh sb="2" eb="4">
      <t>オジ</t>
    </rPh>
    <rPh sb="4" eb="6">
      <t>オバ</t>
    </rPh>
    <phoneticPr fontId="6"/>
  </si>
  <si>
    <t>自動車部品の仕分け</t>
    <rPh sb="0" eb="3">
      <t>ジドウシャ</t>
    </rPh>
    <rPh sb="3" eb="5">
      <t>ブヒン</t>
    </rPh>
    <rPh sb="6" eb="8">
      <t>シワ</t>
    </rPh>
    <phoneticPr fontId="6"/>
  </si>
  <si>
    <t>左下肢骨折</t>
    <rPh sb="0" eb="1">
      <t>ヒダリ</t>
    </rPh>
    <rPh sb="1" eb="3">
      <t>カシ</t>
    </rPh>
    <rPh sb="3" eb="5">
      <t>コッセツ</t>
    </rPh>
    <phoneticPr fontId="6"/>
  </si>
  <si>
    <t>E200K</t>
    <phoneticPr fontId="6"/>
  </si>
  <si>
    <t>横浜市立大学附属ﾋ病院</t>
    <rPh sb="0" eb="2">
      <t>ヨコハマ</t>
    </rPh>
    <rPh sb="2" eb="4">
      <t>シリツ</t>
    </rPh>
    <rPh sb="4" eb="6">
      <t>ダイガク</t>
    </rPh>
    <rPh sb="6" eb="8">
      <t>フゾク</t>
    </rPh>
    <rPh sb="9" eb="11">
      <t>ビョウイン</t>
    </rPh>
    <phoneticPr fontId="6"/>
  </si>
  <si>
    <t>東山　雄一</t>
    <rPh sb="0" eb="2">
      <t>ヒガシヤマ</t>
    </rPh>
    <rPh sb="3" eb="5">
      <t>ユウイチ</t>
    </rPh>
    <phoneticPr fontId="6"/>
  </si>
  <si>
    <t>MN</t>
    <phoneticPr fontId="6"/>
  </si>
  <si>
    <t>愛知県名古屋市</t>
    <rPh sb="0" eb="3">
      <t>アイチケン</t>
    </rPh>
    <rPh sb="3" eb="7">
      <t>ナゴヤシ</t>
    </rPh>
    <phoneticPr fontId="6"/>
  </si>
  <si>
    <t>HDシャント術、糖尿病、腎不全</t>
    <rPh sb="6" eb="7">
      <t>ジュツ</t>
    </rPh>
    <rPh sb="8" eb="11">
      <t>トウニョウビョウ</t>
    </rPh>
    <rPh sb="12" eb="15">
      <t>ジンフゼン</t>
    </rPh>
    <phoneticPr fontId="6"/>
  </si>
  <si>
    <t>四肢筋力低下</t>
    <rPh sb="0" eb="2">
      <t>シシ</t>
    </rPh>
    <rPh sb="2" eb="4">
      <t>キンリョク</t>
    </rPh>
    <rPh sb="4" eb="6">
      <t>テイカ</t>
    </rPh>
    <phoneticPr fontId="6"/>
  </si>
  <si>
    <t>467-8633</t>
  </si>
  <si>
    <t>愛媛県名古屋市瑞穂区玉水町1-3-2</t>
    <rPh sb="0" eb="3">
      <t>エヒメケン</t>
    </rPh>
    <rPh sb="3" eb="7">
      <t>ナゴヤシ</t>
    </rPh>
    <rPh sb="7" eb="9">
      <t>ミズホ</t>
    </rPh>
    <rPh sb="9" eb="10">
      <t>ク</t>
    </rPh>
    <rPh sb="10" eb="11">
      <t>タマ</t>
    </rPh>
    <rPh sb="11" eb="12">
      <t>スイ</t>
    </rPh>
    <rPh sb="12" eb="13">
      <t>マチ</t>
    </rPh>
    <phoneticPr fontId="6"/>
  </si>
  <si>
    <t>新生会第一病院</t>
    <rPh sb="0" eb="2">
      <t>シンセイ</t>
    </rPh>
    <rPh sb="2" eb="3">
      <t>カイ</t>
    </rPh>
    <rPh sb="3" eb="4">
      <t>ダイ</t>
    </rPh>
    <rPh sb="4" eb="5">
      <t>イチ</t>
    </rPh>
    <rPh sb="5" eb="7">
      <t>ビョウイン</t>
    </rPh>
    <phoneticPr fontId="6"/>
  </si>
  <si>
    <t>TY</t>
    <phoneticPr fontId="6"/>
  </si>
  <si>
    <t>鹿児島県出水市</t>
    <rPh sb="0" eb="4">
      <t>カゴシマケン</t>
    </rPh>
    <rPh sb="4" eb="7">
      <t>イズミシ</t>
    </rPh>
    <phoneticPr fontId="6"/>
  </si>
  <si>
    <t>20年前に食肉解体業、タクシードライバー</t>
    <rPh sb="2" eb="3">
      <t>ネン</t>
    </rPh>
    <rPh sb="3" eb="4">
      <t>マエ</t>
    </rPh>
    <rPh sb="5" eb="7">
      <t>ショクニク</t>
    </rPh>
    <rPh sb="7" eb="10">
      <t>カイタイギョウ</t>
    </rPh>
    <phoneticPr fontId="6"/>
  </si>
  <si>
    <t>胸部大動脈解離（手術）、糖尿病、高血圧症</t>
    <rPh sb="0" eb="2">
      <t>キョウブ</t>
    </rPh>
    <rPh sb="2" eb="5">
      <t>ダイドウミャク</t>
    </rPh>
    <rPh sb="5" eb="7">
      <t>カイリ</t>
    </rPh>
    <rPh sb="8" eb="10">
      <t>シュジュツ</t>
    </rPh>
    <rPh sb="12" eb="15">
      <t>トウニョウビョウ</t>
    </rPh>
    <rPh sb="16" eb="20">
      <t>コウケツアツショウ</t>
    </rPh>
    <phoneticPr fontId="6"/>
  </si>
  <si>
    <t>呂律難</t>
    <rPh sb="0" eb="2">
      <t>ロレツ</t>
    </rPh>
    <rPh sb="2" eb="3">
      <t>ナン</t>
    </rPh>
    <phoneticPr fontId="6"/>
  </si>
  <si>
    <t>899-0402</t>
  </si>
  <si>
    <t>出水市高尾野町柴引2574</t>
    <rPh sb="0" eb="3">
      <t>イズミシ</t>
    </rPh>
    <rPh sb="3" eb="7">
      <t>タカオノマチ</t>
    </rPh>
    <rPh sb="7" eb="8">
      <t>シバ</t>
    </rPh>
    <rPh sb="8" eb="9">
      <t>ヒ</t>
    </rPh>
    <phoneticPr fontId="6"/>
  </si>
  <si>
    <t>出水郡医師会立第二病院</t>
    <rPh sb="0" eb="1">
      <t>デ</t>
    </rPh>
    <rPh sb="1" eb="2">
      <t>ミズ</t>
    </rPh>
    <rPh sb="2" eb="3">
      <t>グン</t>
    </rPh>
    <rPh sb="3" eb="5">
      <t>イシ</t>
    </rPh>
    <rPh sb="5" eb="6">
      <t>カイ</t>
    </rPh>
    <rPh sb="6" eb="7">
      <t>リツ</t>
    </rPh>
    <rPh sb="7" eb="8">
      <t>ダイ</t>
    </rPh>
    <rPh sb="8" eb="9">
      <t>2</t>
    </rPh>
    <rPh sb="9" eb="11">
      <t>ビョウイン</t>
    </rPh>
    <phoneticPr fontId="6"/>
  </si>
  <si>
    <t>静岡県富士市</t>
    <rPh sb="0" eb="3">
      <t>シズオカケン</t>
    </rPh>
    <rPh sb="3" eb="6">
      <t>フジシ</t>
    </rPh>
    <phoneticPr fontId="6"/>
  </si>
  <si>
    <t>機械整備</t>
    <rPh sb="0" eb="2">
      <t>キカイ</t>
    </rPh>
    <rPh sb="2" eb="4">
      <t>セイビ</t>
    </rPh>
    <phoneticPr fontId="6"/>
  </si>
  <si>
    <t>慢性C型肝炎</t>
    <rPh sb="0" eb="2">
      <t>マンセイ</t>
    </rPh>
    <rPh sb="3" eb="4">
      <t>カタ</t>
    </rPh>
    <rPh sb="4" eb="6">
      <t>カンエン</t>
    </rPh>
    <phoneticPr fontId="6"/>
  </si>
  <si>
    <t>視力低下、幻覚</t>
    <rPh sb="0" eb="2">
      <t>シリョク</t>
    </rPh>
    <rPh sb="2" eb="4">
      <t>テイカ</t>
    </rPh>
    <rPh sb="5" eb="7">
      <t>ゲンカク</t>
    </rPh>
    <phoneticPr fontId="6"/>
  </si>
  <si>
    <t>静岡県伊豆の国市長岡1129</t>
    <rPh sb="0" eb="3">
      <t>シズオカケン</t>
    </rPh>
    <rPh sb="3" eb="5">
      <t>イズ</t>
    </rPh>
    <rPh sb="6" eb="8">
      <t>クニシ</t>
    </rPh>
    <rPh sb="8" eb="10">
      <t>ナガオカ</t>
    </rPh>
    <phoneticPr fontId="6"/>
  </si>
  <si>
    <t>順天堂大学静岡病院</t>
    <rPh sb="0" eb="3">
      <t>ジュンテンドウ</t>
    </rPh>
    <rPh sb="3" eb="5">
      <t>ダイガク</t>
    </rPh>
    <rPh sb="5" eb="7">
      <t>シズオカ</t>
    </rPh>
    <rPh sb="7" eb="9">
      <t>ビョウイン</t>
    </rPh>
    <phoneticPr fontId="6"/>
  </si>
  <si>
    <t>藤島　健次</t>
    <rPh sb="0" eb="2">
      <t>フジシマ</t>
    </rPh>
    <rPh sb="3" eb="5">
      <t>ケンジ</t>
    </rPh>
    <phoneticPr fontId="6"/>
  </si>
  <si>
    <t>卵巣腫瘍（手術）、高血圧症、高脂血症</t>
    <rPh sb="0" eb="2">
      <t>ランソウ</t>
    </rPh>
    <rPh sb="2" eb="4">
      <t>シュヨウ</t>
    </rPh>
    <rPh sb="5" eb="7">
      <t>シュジュツ</t>
    </rPh>
    <rPh sb="9" eb="13">
      <t>コウケツアツショウ</t>
    </rPh>
    <rPh sb="14" eb="18">
      <t>コウシケッショウ</t>
    </rPh>
    <phoneticPr fontId="6"/>
  </si>
  <si>
    <t>096-8511</t>
  </si>
  <si>
    <t>名寄市西7条南8丁目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</si>
  <si>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名寄市立総合病院</t>
    <rPh sb="0" eb="2">
      <t>ナヨロ</t>
    </rPh>
    <rPh sb="2" eb="4">
      <t>シリツ</t>
    </rPh>
    <rPh sb="4" eb="6">
      <t>ソウゴウ</t>
    </rPh>
    <rPh sb="6" eb="8">
      <t>ビョウイン</t>
    </rPh>
    <phoneticPr fontId="6"/>
  </si>
  <si>
    <t>白井　和歌子</t>
    <rPh sb="0" eb="2">
      <t>シライ</t>
    </rPh>
    <rPh sb="3" eb="6">
      <t>ワカコ</t>
    </rPh>
    <phoneticPr fontId="6"/>
  </si>
  <si>
    <t>聴神経腫瘍</t>
    <rPh sb="0" eb="3">
      <t>チョウシンケイ</t>
    </rPh>
    <rPh sb="3" eb="5">
      <t>シュヨウ</t>
    </rPh>
    <phoneticPr fontId="6"/>
  </si>
  <si>
    <t>366-0811</t>
  </si>
  <si>
    <t>埼玉県深谷市人見1975</t>
    <rPh sb="0" eb="3">
      <t>サイタマケン</t>
    </rPh>
    <rPh sb="3" eb="6">
      <t>フカヤシ</t>
    </rPh>
    <rPh sb="6" eb="8">
      <t>ヒトミ</t>
    </rPh>
    <phoneticPr fontId="6"/>
  </si>
  <si>
    <t>あねとす病院</t>
    <rPh sb="4" eb="6">
      <t>ビョウイン</t>
    </rPh>
    <phoneticPr fontId="6"/>
  </si>
  <si>
    <t>小池　克昌</t>
    <rPh sb="0" eb="2">
      <t>コイケ</t>
    </rPh>
    <rPh sb="3" eb="5">
      <t>カツマサ</t>
    </rPh>
    <phoneticPr fontId="6"/>
  </si>
  <si>
    <t>看護師、保健師</t>
    <rPh sb="0" eb="3">
      <t>カンゴシ</t>
    </rPh>
    <rPh sb="4" eb="7">
      <t>ホケンシ</t>
    </rPh>
    <phoneticPr fontId="6"/>
  </si>
  <si>
    <t>白内障（手術）、副鼻腔炎（手術）、甲状腺機能低下症</t>
    <rPh sb="0" eb="3">
      <t>ハクナイショウ</t>
    </rPh>
    <rPh sb="4" eb="6">
      <t>シュジュツ</t>
    </rPh>
    <rPh sb="8" eb="9">
      <t>フク</t>
    </rPh>
    <rPh sb="9" eb="12">
      <t>ビクウエン</t>
    </rPh>
    <rPh sb="13" eb="15">
      <t>シュジュツ</t>
    </rPh>
    <rPh sb="17" eb="20">
      <t>コウジョウセン</t>
    </rPh>
    <rPh sb="20" eb="22">
      <t>キノウ</t>
    </rPh>
    <rPh sb="22" eb="25">
      <t>テイカショウ</t>
    </rPh>
    <phoneticPr fontId="6"/>
  </si>
  <si>
    <t>Val/Met</t>
    <phoneticPr fontId="6"/>
  </si>
  <si>
    <t>700-0952</t>
  </si>
  <si>
    <t>岡山市平田町408-1</t>
    <rPh sb="0" eb="3">
      <t>オカヤマシ</t>
    </rPh>
    <rPh sb="3" eb="6">
      <t>ヒラタマチ</t>
    </rPh>
    <phoneticPr fontId="6"/>
  </si>
  <si>
    <t>岡山県健康づくり財団附属病院</t>
    <rPh sb="0" eb="2">
      <t>オカヤマ</t>
    </rPh>
    <rPh sb="2" eb="3">
      <t>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</si>
  <si>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玉置　明彦</t>
    <rPh sb="0" eb="2">
      <t>タマキ</t>
    </rPh>
    <rPh sb="3" eb="5">
      <t>アキヒコ</t>
    </rPh>
    <phoneticPr fontId="6"/>
  </si>
  <si>
    <t>技術職員</t>
    <rPh sb="0" eb="2">
      <t>ギジュツ</t>
    </rPh>
    <rPh sb="2" eb="4">
      <t>ショクイン</t>
    </rPh>
    <phoneticPr fontId="6"/>
  </si>
  <si>
    <t>前立腺癌(手術)</t>
    <rPh sb="0" eb="3">
      <t>ゼンリツセン</t>
    </rPh>
    <rPh sb="3" eb="4">
      <t>ガン</t>
    </rPh>
    <rPh sb="5" eb="7">
      <t>シュジュツ</t>
    </rPh>
    <phoneticPr fontId="6"/>
  </si>
  <si>
    <t>合馬　慎二</t>
    <rPh sb="0" eb="1">
      <t>ゴウ</t>
    </rPh>
    <rPh sb="1" eb="2">
      <t>ウマ</t>
    </rPh>
    <rPh sb="3" eb="5">
      <t>シンジ</t>
    </rPh>
    <phoneticPr fontId="6"/>
  </si>
  <si>
    <t>香川県高松市</t>
    <rPh sb="0" eb="3">
      <t>カガワケン</t>
    </rPh>
    <rPh sb="3" eb="6">
      <t>タカマツシ</t>
    </rPh>
    <phoneticPr fontId="6"/>
  </si>
  <si>
    <t>デパートの販売員（お茶など）</t>
    <rPh sb="5" eb="8">
      <t>ハンバイイン</t>
    </rPh>
    <rPh sb="10" eb="11">
      <t>チャ</t>
    </rPh>
    <phoneticPr fontId="6"/>
  </si>
  <si>
    <t>魚類が中心</t>
    <rPh sb="0" eb="1">
      <t>サカナ</t>
    </rPh>
    <rPh sb="1" eb="2">
      <t>ルイ</t>
    </rPh>
    <rPh sb="3" eb="5">
      <t>チュウシン</t>
    </rPh>
    <phoneticPr fontId="6"/>
  </si>
  <si>
    <t>骨盤骨折（手術）、胆石（手術）、大腸ポリープ（手術）</t>
    <rPh sb="0" eb="2">
      <t>コツバン</t>
    </rPh>
    <rPh sb="2" eb="4">
      <t>コッセツ</t>
    </rPh>
    <rPh sb="5" eb="7">
      <t>シュジュツ</t>
    </rPh>
    <rPh sb="9" eb="11">
      <t>タンセキ</t>
    </rPh>
    <rPh sb="12" eb="14">
      <t>シュジュツ</t>
    </rPh>
    <rPh sb="16" eb="18">
      <t>ダイチョウ</t>
    </rPh>
    <rPh sb="23" eb="25">
      <t>シュジュツ</t>
    </rPh>
    <phoneticPr fontId="6"/>
  </si>
  <si>
    <t>359-0013</t>
  </si>
  <si>
    <t>埼玉県所沢市城435-1</t>
    <rPh sb="0" eb="3">
      <t>サイタマケン</t>
    </rPh>
    <rPh sb="3" eb="6">
      <t>トコロザワシ</t>
    </rPh>
    <rPh sb="6" eb="7">
      <t>シロ</t>
    </rPh>
    <phoneticPr fontId="6"/>
  </si>
  <si>
    <t>東所沢病院</t>
    <rPh sb="0" eb="1">
      <t>ヒガシ</t>
    </rPh>
    <rPh sb="1" eb="3">
      <t>トコロザワ</t>
    </rPh>
    <rPh sb="3" eb="5">
      <t>ビョウイン</t>
    </rPh>
    <phoneticPr fontId="6"/>
  </si>
  <si>
    <t>林　栄時</t>
    <rPh sb="0" eb="1">
      <t>ハヤシ</t>
    </rPh>
    <rPh sb="2" eb="3">
      <t>エイ</t>
    </rPh>
    <rPh sb="3" eb="4">
      <t>トキ</t>
    </rPh>
    <phoneticPr fontId="6"/>
  </si>
  <si>
    <t>NK</t>
    <phoneticPr fontId="6"/>
  </si>
  <si>
    <t>2003年にオランダ、ベルギー、ドイツ、ルクセンブルクに1週間</t>
    <rPh sb="4" eb="5">
      <t>ネン</t>
    </rPh>
    <rPh sb="29" eb="31">
      <t>シュウカン</t>
    </rPh>
    <phoneticPr fontId="6"/>
  </si>
  <si>
    <t>子宮筋腫(手術)</t>
    <rPh sb="0" eb="2">
      <t>シキュウ</t>
    </rPh>
    <rPh sb="2" eb="4">
      <t>キンシュ</t>
    </rPh>
    <rPh sb="5" eb="7">
      <t>シュジュツ</t>
    </rPh>
    <phoneticPr fontId="6"/>
  </si>
  <si>
    <t>&gt;1300</t>
    <phoneticPr fontId="6"/>
  </si>
  <si>
    <t>伊勢崎市太田町366</t>
    <rPh sb="0" eb="4">
      <t>イセサキシ</t>
    </rPh>
    <rPh sb="4" eb="7">
      <t>オオタマチ</t>
    </rPh>
    <phoneticPr fontId="6"/>
  </si>
  <si>
    <t>美原記念病院</t>
    <rPh sb="0" eb="2">
      <t>ミハラ</t>
    </rPh>
    <rPh sb="2" eb="4">
      <t>キネン</t>
    </rPh>
    <rPh sb="4" eb="6">
      <t>ビョウイン</t>
    </rPh>
    <phoneticPr fontId="6"/>
  </si>
  <si>
    <t>高尾　昌樹</t>
    <rPh sb="0" eb="2">
      <t>タカオ</t>
    </rPh>
    <rPh sb="3" eb="5">
      <t>マサキ</t>
    </rPh>
    <phoneticPr fontId="6"/>
  </si>
  <si>
    <t>NK</t>
    <phoneticPr fontId="6"/>
  </si>
  <si>
    <t>板前</t>
    <rPh sb="0" eb="2">
      <t>イタマエ</t>
    </rPh>
    <phoneticPr fontId="6"/>
  </si>
  <si>
    <t>自分が分からない</t>
    <rPh sb="0" eb="2">
      <t>ジブン</t>
    </rPh>
    <rPh sb="3" eb="4">
      <t>ワ</t>
    </rPh>
    <phoneticPr fontId="6"/>
  </si>
  <si>
    <t>702-8006</t>
  </si>
  <si>
    <t>岡山市藤崎465</t>
    <rPh sb="0" eb="3">
      <t>オカヤマシ</t>
    </rPh>
    <rPh sb="3" eb="5">
      <t>フジサキ</t>
    </rPh>
    <phoneticPr fontId="6"/>
  </si>
  <si>
    <t>山陽病院</t>
    <rPh sb="0" eb="2">
      <t>サンヨウ</t>
    </rPh>
    <rPh sb="2" eb="4">
      <t>ビョウイン</t>
    </rPh>
    <phoneticPr fontId="6"/>
  </si>
  <si>
    <t>末光　俊介</t>
    <rPh sb="0" eb="2">
      <t>スエミツ</t>
    </rPh>
    <rPh sb="3" eb="5">
      <t>シュンスケ</t>
    </rPh>
    <phoneticPr fontId="6"/>
  </si>
  <si>
    <t>650-0017</t>
  </si>
  <si>
    <t>神戸市中央区楠町7-5-2</t>
    <rPh sb="0" eb="3">
      <t>コウベシ</t>
    </rPh>
    <rPh sb="3" eb="6">
      <t>チュウオウク</t>
    </rPh>
    <rPh sb="6" eb="7">
      <t>クスノキ</t>
    </rPh>
    <rPh sb="7" eb="8">
      <t>マチ</t>
    </rPh>
    <phoneticPr fontId="6"/>
  </si>
  <si>
    <t>神戸大学医学部附属病院</t>
    <rPh sb="0" eb="2">
      <t>コウベ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</si>
  <si>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江原　一雅</t>
    <rPh sb="0" eb="2">
      <t>エハラ</t>
    </rPh>
    <rPh sb="3" eb="5">
      <t>カズマサ</t>
    </rPh>
    <phoneticPr fontId="6"/>
  </si>
  <si>
    <t>20-24歳建設会社事務職、その後職歴なし</t>
    <rPh sb="5" eb="6">
      <t>サイ</t>
    </rPh>
    <rPh sb="6" eb="8">
      <t>ケンセツ</t>
    </rPh>
    <rPh sb="8" eb="10">
      <t>ガイシャ</t>
    </rPh>
    <rPh sb="10" eb="13">
      <t>ジムショク</t>
    </rPh>
    <rPh sb="16" eb="17">
      <t>ゴ</t>
    </rPh>
    <rPh sb="17" eb="19">
      <t>ショクレキ</t>
    </rPh>
    <phoneticPr fontId="6"/>
  </si>
  <si>
    <t>特記事項なし、野菜、肉類が好物、肉類は牛肉を週2回くらい摂取していた</t>
    <rPh sb="0" eb="2">
      <t>トッキ</t>
    </rPh>
    <rPh sb="2" eb="4">
      <t>ジコウ</t>
    </rPh>
    <rPh sb="7" eb="9">
      <t>ヤサイ</t>
    </rPh>
    <rPh sb="10" eb="12">
      <t>ニクルイ</t>
    </rPh>
    <rPh sb="13" eb="15">
      <t>コウブツ</t>
    </rPh>
    <rPh sb="16" eb="18">
      <t>ニクルイ</t>
    </rPh>
    <rPh sb="19" eb="21">
      <t>ギュウニク</t>
    </rPh>
    <rPh sb="22" eb="23">
      <t>シュウ</t>
    </rPh>
    <rPh sb="24" eb="25">
      <t>カイ</t>
    </rPh>
    <rPh sb="28" eb="30">
      <t>セッシュ</t>
    </rPh>
    <phoneticPr fontId="6"/>
  </si>
  <si>
    <t>物忘れ、漢字が読めない、言いたいことが言えない、（言語障害）</t>
    <rPh sb="0" eb="2">
      <t>モノワス</t>
    </rPh>
    <rPh sb="4" eb="6">
      <t>カンジ</t>
    </rPh>
    <rPh sb="7" eb="8">
      <t>ヨ</t>
    </rPh>
    <rPh sb="12" eb="13">
      <t>イ</t>
    </rPh>
    <rPh sb="19" eb="20">
      <t>イ</t>
    </rPh>
    <rPh sb="25" eb="27">
      <t>ゲンゴ</t>
    </rPh>
    <rPh sb="27" eb="29">
      <t>ショウガイ</t>
    </rPh>
    <phoneticPr fontId="6"/>
  </si>
  <si>
    <t>埼玉県狭山市水野600</t>
    <rPh sb="0" eb="3">
      <t>サイタマケン</t>
    </rPh>
    <rPh sb="3" eb="4">
      <t>キョウ</t>
    </rPh>
    <rPh sb="4" eb="5">
      <t>ヤマ</t>
    </rPh>
    <rPh sb="5" eb="6">
      <t>シ</t>
    </rPh>
    <rPh sb="6" eb="8">
      <t>ミズノ</t>
    </rPh>
    <phoneticPr fontId="6"/>
  </si>
  <si>
    <t>大生病院</t>
    <rPh sb="0" eb="2">
      <t>オオウ</t>
    </rPh>
    <rPh sb="2" eb="4">
      <t>ビョウイン</t>
    </rPh>
    <phoneticPr fontId="6"/>
  </si>
  <si>
    <t>早川　富雄</t>
    <rPh sb="0" eb="2">
      <t>ハヤカワ</t>
    </rPh>
    <rPh sb="3" eb="5">
      <t>トミオ</t>
    </rPh>
    <phoneticPr fontId="6"/>
  </si>
  <si>
    <t>NA</t>
    <phoneticPr fontId="6"/>
  </si>
  <si>
    <t>元保険外交員</t>
    <rPh sb="0" eb="1">
      <t>モト</t>
    </rPh>
    <rPh sb="1" eb="3">
      <t>ホケン</t>
    </rPh>
    <rPh sb="3" eb="6">
      <t>ガイコウイン</t>
    </rPh>
    <phoneticPr fontId="6"/>
  </si>
  <si>
    <t>腎臓？（手術）</t>
    <rPh sb="0" eb="2">
      <t>ジンゾウ</t>
    </rPh>
    <rPh sb="4" eb="6">
      <t>シュジュツ</t>
    </rPh>
    <phoneticPr fontId="6"/>
  </si>
  <si>
    <t>福岡県飯塚市芳雄町3-83</t>
    <rPh sb="0" eb="3">
      <t>フクオカケン</t>
    </rPh>
    <rPh sb="3" eb="6">
      <t>イイヅカシ</t>
    </rPh>
    <rPh sb="6" eb="8">
      <t>ヨシオ</t>
    </rPh>
    <rPh sb="8" eb="9">
      <t>マチ</t>
    </rPh>
    <phoneticPr fontId="6"/>
  </si>
  <si>
    <t>オランダ、スイス、カナダ</t>
    <phoneticPr fontId="6"/>
  </si>
  <si>
    <t>右肩腱板断裂（手術）、両側白内障（手術）</t>
    <rPh sb="0" eb="2">
      <t>ミギカタ</t>
    </rPh>
    <rPh sb="2" eb="3">
      <t>ケン</t>
    </rPh>
    <rPh sb="3" eb="4">
      <t>イタ</t>
    </rPh>
    <rPh sb="4" eb="6">
      <t>ダンレツ</t>
    </rPh>
    <rPh sb="7" eb="9">
      <t>シュジュツ</t>
    </rPh>
    <rPh sb="11" eb="12">
      <t>リョウ</t>
    </rPh>
    <rPh sb="12" eb="13">
      <t>ソク</t>
    </rPh>
    <rPh sb="13" eb="16">
      <t>ハクナイショウ</t>
    </rPh>
    <rPh sb="17" eb="19">
      <t>シュジュツ</t>
    </rPh>
    <phoneticPr fontId="6"/>
  </si>
  <si>
    <t>神経内科</t>
    <rPh sb="0" eb="2">
      <t>シンケイ</t>
    </rPh>
    <rPh sb="2" eb="3">
      <t>ナイ</t>
    </rPh>
    <rPh sb="3" eb="4">
      <t>カ</t>
    </rPh>
    <phoneticPr fontId="6"/>
  </si>
  <si>
    <t>栗崎　博司</t>
    <rPh sb="0" eb="2">
      <t>クリサキ</t>
    </rPh>
    <rPh sb="3" eb="4">
      <t>ヒロシ</t>
    </rPh>
    <rPh sb="4" eb="5">
      <t>ツカサ</t>
    </rPh>
    <phoneticPr fontId="6"/>
  </si>
  <si>
    <t>主婦、事務仕事</t>
    <rPh sb="0" eb="2">
      <t>シュフ</t>
    </rPh>
    <rPh sb="3" eb="5">
      <t>ジム</t>
    </rPh>
    <rPh sb="5" eb="7">
      <t>シゴト</t>
    </rPh>
    <phoneticPr fontId="6"/>
  </si>
  <si>
    <t>乳癌（手術）、卵巣腫瘍（手術）、A型急性肝炎</t>
    <rPh sb="0" eb="2">
      <t>ニュウガン</t>
    </rPh>
    <rPh sb="3" eb="5">
      <t>シュジュツ</t>
    </rPh>
    <rPh sb="7" eb="9">
      <t>ランソウ</t>
    </rPh>
    <rPh sb="9" eb="11">
      <t>シュヨウ</t>
    </rPh>
    <rPh sb="12" eb="14">
      <t>シュジュツ</t>
    </rPh>
    <rPh sb="17" eb="18">
      <t>カタ</t>
    </rPh>
    <rPh sb="18" eb="20">
      <t>キュウセイ</t>
    </rPh>
    <rPh sb="20" eb="22">
      <t>カンエン</t>
    </rPh>
    <phoneticPr fontId="6"/>
  </si>
  <si>
    <t>270-2232</t>
    <phoneticPr fontId="6"/>
  </si>
  <si>
    <t>千葉県松戸市和名ヶ谷1313-1</t>
    <rPh sb="0" eb="3">
      <t>チバケン</t>
    </rPh>
    <rPh sb="3" eb="6">
      <t>マツドシ</t>
    </rPh>
    <rPh sb="6" eb="8">
      <t>ワメイ</t>
    </rPh>
    <rPh sb="9" eb="10">
      <t>タニ</t>
    </rPh>
    <phoneticPr fontId="6"/>
  </si>
  <si>
    <t>小板橋病院</t>
    <rPh sb="0" eb="3">
      <t>コイタバシ</t>
    </rPh>
    <rPh sb="3" eb="5">
      <t>ビョウイン</t>
    </rPh>
    <phoneticPr fontId="6"/>
  </si>
  <si>
    <t>SS</t>
    <phoneticPr fontId="6"/>
  </si>
  <si>
    <t>以前、清掃業</t>
    <rPh sb="0" eb="2">
      <t>イゼン</t>
    </rPh>
    <rPh sb="3" eb="6">
      <t>セイソウギョウ</t>
    </rPh>
    <phoneticPr fontId="6"/>
  </si>
  <si>
    <t>卵巣腫瘍（手術），右胸水</t>
    <rPh sb="0" eb="2">
      <t>ランソウ</t>
    </rPh>
    <rPh sb="2" eb="4">
      <t>シュヨウ</t>
    </rPh>
    <rPh sb="5" eb="7">
      <t>シュジュツ</t>
    </rPh>
    <rPh sb="9" eb="10">
      <t>ミギ</t>
    </rPh>
    <rPh sb="10" eb="11">
      <t>キョウ</t>
    </rPh>
    <rPh sb="11" eb="12">
      <t>スイ</t>
    </rPh>
    <phoneticPr fontId="6"/>
  </si>
  <si>
    <t>837-0911</t>
  </si>
  <si>
    <t>大牟田市大字橘1044-1</t>
    <rPh sb="0" eb="4">
      <t>オオムタシ</t>
    </rPh>
    <rPh sb="4" eb="6">
      <t>オオアザ</t>
    </rPh>
    <rPh sb="6" eb="7">
      <t>タチバナ</t>
    </rPh>
    <phoneticPr fontId="6"/>
  </si>
  <si>
    <t>国立大牟田病院</t>
    <rPh sb="0" eb="2">
      <t>コクリツ</t>
    </rPh>
    <rPh sb="2" eb="5">
      <t>オオムタ</t>
    </rPh>
    <rPh sb="5" eb="7">
      <t>ビョウイン</t>
    </rPh>
    <phoneticPr fontId="6"/>
  </si>
  <si>
    <t>荒木</t>
    <rPh sb="0" eb="2">
      <t>アラキ</t>
    </rPh>
    <phoneticPr fontId="6"/>
  </si>
  <si>
    <t>北海道札幌市</t>
    <rPh sb="0" eb="3">
      <t>ホッカイドウ</t>
    </rPh>
    <rPh sb="3" eb="6">
      <t>サッポロシ</t>
    </rPh>
    <phoneticPr fontId="6"/>
  </si>
  <si>
    <t>自転車修理</t>
    <rPh sb="0" eb="3">
      <t>ジテンシャ</t>
    </rPh>
    <rPh sb="3" eb="5">
      <t>シュウリ</t>
    </rPh>
    <phoneticPr fontId="6"/>
  </si>
  <si>
    <t>ドイツ（2002年）</t>
    <rPh sb="8" eb="9">
      <t>ネン</t>
    </rPh>
    <phoneticPr fontId="6"/>
  </si>
  <si>
    <t>胃癌（胃全摘）</t>
    <rPh sb="0" eb="2">
      <t>イガン</t>
    </rPh>
    <rPh sb="3" eb="4">
      <t>イ</t>
    </rPh>
    <rPh sb="4" eb="6">
      <t>ゼンテキ</t>
    </rPh>
    <phoneticPr fontId="6"/>
  </si>
  <si>
    <t>行動異常</t>
    <rPh sb="0" eb="2">
      <t>コウドウ</t>
    </rPh>
    <rPh sb="2" eb="4">
      <t>イジョウ</t>
    </rPh>
    <phoneticPr fontId="6"/>
  </si>
  <si>
    <t>阿部　剛典</t>
    <rPh sb="0" eb="2">
      <t>アベ</t>
    </rPh>
    <rPh sb="3" eb="4">
      <t>ゴウ</t>
    </rPh>
    <rPh sb="4" eb="5">
      <t>テン</t>
    </rPh>
    <phoneticPr fontId="6"/>
  </si>
  <si>
    <t>司法書士</t>
    <rPh sb="0" eb="4">
      <t>シホウショシ</t>
    </rPh>
    <phoneticPr fontId="6"/>
  </si>
  <si>
    <t>783-8505</t>
  </si>
  <si>
    <t>高知県南国市岡豊町小蓮</t>
    <rPh sb="0" eb="3">
      <t>コウチケン</t>
    </rPh>
    <rPh sb="3" eb="5">
      <t>ナンゴク</t>
    </rPh>
    <rPh sb="5" eb="6">
      <t>シ</t>
    </rPh>
    <rPh sb="6" eb="7">
      <t>オカ</t>
    </rPh>
    <rPh sb="7" eb="8">
      <t>トヨ</t>
    </rPh>
    <rPh sb="8" eb="9">
      <t>マチ</t>
    </rPh>
    <rPh sb="9" eb="10">
      <t>コ</t>
    </rPh>
    <rPh sb="10" eb="11">
      <t>ハス</t>
    </rPh>
    <phoneticPr fontId="6"/>
  </si>
  <si>
    <t>高知大学医学部附属病院</t>
    <rPh sb="0" eb="2">
      <t>コウチ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</si>
  <si>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老年病科</t>
    <rPh sb="0" eb="4">
      <t>ロウネンビョウカ</t>
    </rPh>
    <phoneticPr fontId="6"/>
  </si>
  <si>
    <t>大崎　康史</t>
    <rPh sb="0" eb="2">
      <t>オオサキ</t>
    </rPh>
    <rPh sb="3" eb="5">
      <t>ヤスシ</t>
    </rPh>
    <phoneticPr fontId="6"/>
  </si>
  <si>
    <t>HF</t>
    <phoneticPr fontId="6"/>
  </si>
  <si>
    <t>薬剤師、主婦</t>
    <rPh sb="0" eb="3">
      <t>ヤクザイシ</t>
    </rPh>
    <rPh sb="4" eb="6">
      <t>シュフ</t>
    </rPh>
    <phoneticPr fontId="6"/>
  </si>
  <si>
    <t>卵巣膿腫(手術)</t>
    <rPh sb="0" eb="2">
      <t>ランソウ</t>
    </rPh>
    <rPh sb="2" eb="4">
      <t>ノウシュ</t>
    </rPh>
    <rPh sb="5" eb="7">
      <t>シュジュツ</t>
    </rPh>
    <phoneticPr fontId="6"/>
  </si>
  <si>
    <t>頸部痛、うつ</t>
    <rPh sb="0" eb="2">
      <t>ケイブ</t>
    </rPh>
    <rPh sb="2" eb="3">
      <t>ツウ</t>
    </rPh>
    <phoneticPr fontId="6"/>
  </si>
  <si>
    <t>672-8501</t>
  </si>
  <si>
    <t>兵庫県姫路市飾磨区三宅2-36</t>
    <rPh sb="0" eb="3">
      <t>ヒョウゴケン</t>
    </rPh>
    <rPh sb="3" eb="6">
      <t>ヒメジシ</t>
    </rPh>
    <rPh sb="6" eb="9">
      <t>シカマク</t>
    </rPh>
    <rPh sb="9" eb="11">
      <t>ミヤケ</t>
    </rPh>
    <phoneticPr fontId="6"/>
  </si>
  <si>
    <t>姫路中央病院</t>
    <rPh sb="0" eb="2">
      <t>ヒメジ</t>
    </rPh>
    <rPh sb="2" eb="4">
      <t>チュウオウ</t>
    </rPh>
    <rPh sb="4" eb="6">
      <t>ビョウイン</t>
    </rPh>
    <phoneticPr fontId="6"/>
  </si>
  <si>
    <t>＞1300</t>
    <phoneticPr fontId="6"/>
  </si>
  <si>
    <t>277-0885</t>
    <phoneticPr fontId="6"/>
  </si>
  <si>
    <t>千葉県柏市西原7-6-1</t>
    <rPh sb="0" eb="3">
      <t>チバケン</t>
    </rPh>
    <rPh sb="3" eb="7">
      <t>カシワシニシハラ</t>
    </rPh>
    <phoneticPr fontId="6"/>
  </si>
  <si>
    <t>NY</t>
    <phoneticPr fontId="6"/>
  </si>
  <si>
    <t>青森県東浦村</t>
    <rPh sb="0" eb="3">
      <t>アオモリケン</t>
    </rPh>
    <rPh sb="3" eb="4">
      <t>ヒガシ</t>
    </rPh>
    <rPh sb="4" eb="6">
      <t>ウラムラ</t>
    </rPh>
    <phoneticPr fontId="6"/>
  </si>
  <si>
    <t>村会議員</t>
    <rPh sb="0" eb="2">
      <t>ソンカイ</t>
    </rPh>
    <rPh sb="2" eb="4">
      <t>ギイン</t>
    </rPh>
    <phoneticPr fontId="6"/>
  </si>
  <si>
    <t>虫垂炎（手術）、気管支喘息、高脂血症</t>
    <rPh sb="0" eb="3">
      <t>チュウスイエン</t>
    </rPh>
    <rPh sb="4" eb="6">
      <t>シュジュツ</t>
    </rPh>
    <rPh sb="8" eb="11">
      <t>キカンシ</t>
    </rPh>
    <rPh sb="11" eb="13">
      <t>ゼンソク</t>
    </rPh>
    <rPh sb="14" eb="18">
      <t>コウシケッショウ</t>
    </rPh>
    <phoneticPr fontId="6"/>
  </si>
  <si>
    <t>＞1300</t>
    <phoneticPr fontId="6"/>
  </si>
  <si>
    <t>038-1331</t>
  </si>
  <si>
    <t>青森市浪岡大字女鹿沢字平野155</t>
    <rPh sb="0" eb="3">
      <t>アオモリシ</t>
    </rPh>
    <rPh sb="3" eb="5">
      <t>ナミオカ</t>
    </rPh>
    <rPh sb="5" eb="7">
      <t>オオアザ</t>
    </rPh>
    <rPh sb="7" eb="8">
      <t>オンナ</t>
    </rPh>
    <rPh sb="8" eb="10">
      <t>カザワ</t>
    </rPh>
    <rPh sb="10" eb="11">
      <t>アザ</t>
    </rPh>
    <rPh sb="11" eb="13">
      <t>ヒラノ</t>
    </rPh>
    <phoneticPr fontId="6"/>
  </si>
  <si>
    <t>国立病院機構　青森病院</t>
    <rPh sb="0" eb="2">
      <t>コクリツ</t>
    </rPh>
    <rPh sb="2" eb="4">
      <t>ビョウイン</t>
    </rPh>
    <rPh sb="4" eb="6">
      <t>キコウ</t>
    </rPh>
    <rPh sb="7" eb="9">
      <t>アオモリ</t>
    </rPh>
    <rPh sb="9" eb="11">
      <t>ビョウイン</t>
    </rPh>
    <phoneticPr fontId="6"/>
  </si>
  <si>
    <t>小山　慶信</t>
    <rPh sb="0" eb="2">
      <t>コヤマ</t>
    </rPh>
    <rPh sb="3" eb="5">
      <t>ヨシノブ</t>
    </rPh>
    <phoneticPr fontId="6"/>
  </si>
  <si>
    <t>朗読講師</t>
    <rPh sb="0" eb="2">
      <t>ロウドク</t>
    </rPh>
    <rPh sb="2" eb="4">
      <t>コウシ</t>
    </rPh>
    <phoneticPr fontId="6"/>
  </si>
  <si>
    <t>左上肢のミオクローヌス</t>
    <rPh sb="0" eb="1">
      <t>ヒダリ</t>
    </rPh>
    <rPh sb="1" eb="3">
      <t>ジョウシ</t>
    </rPh>
    <phoneticPr fontId="6"/>
  </si>
  <si>
    <t>山梨県甲府市増坪町366</t>
    <rPh sb="0" eb="3">
      <t>ヤマナシケン</t>
    </rPh>
    <rPh sb="3" eb="6">
      <t>コウフシ</t>
    </rPh>
    <rPh sb="6" eb="7">
      <t>マ</t>
    </rPh>
    <rPh sb="7" eb="8">
      <t>ツボ</t>
    </rPh>
    <rPh sb="8" eb="9">
      <t>マチ</t>
    </rPh>
    <phoneticPr fontId="6"/>
  </si>
  <si>
    <t>市立甲府病院</t>
    <rPh sb="0" eb="2">
      <t>シリツ</t>
    </rPh>
    <rPh sb="2" eb="4">
      <t>コウフ</t>
    </rPh>
    <rPh sb="4" eb="6">
      <t>ビョウイン</t>
    </rPh>
    <phoneticPr fontId="6"/>
  </si>
  <si>
    <t>TE</t>
    <phoneticPr fontId="6"/>
  </si>
  <si>
    <t>会社員（工場勤務）</t>
    <rPh sb="0" eb="3">
      <t>カイシャイン</t>
    </rPh>
    <rPh sb="4" eb="6">
      <t>コウジョウ</t>
    </rPh>
    <rPh sb="6" eb="8">
      <t>キンム</t>
    </rPh>
    <phoneticPr fontId="6"/>
  </si>
  <si>
    <t>225-0013</t>
  </si>
  <si>
    <t>横浜市青葉区花田町433</t>
    <rPh sb="0" eb="3">
      <t>ヨコハマシ</t>
    </rPh>
    <rPh sb="3" eb="6">
      <t>アオバク</t>
    </rPh>
    <rPh sb="6" eb="8">
      <t>ハナダ</t>
    </rPh>
    <rPh sb="8" eb="9">
      <t>マチ</t>
    </rPh>
    <phoneticPr fontId="6"/>
  </si>
  <si>
    <t>横浜新都市脳外科病院</t>
    <rPh sb="0" eb="2">
      <t>ヨコハマ</t>
    </rPh>
    <rPh sb="2" eb="5">
      <t>シントシ</t>
    </rPh>
    <rPh sb="5" eb="8">
      <t>ノウゲカ</t>
    </rPh>
    <rPh sb="8" eb="10">
      <t>ビョウイン</t>
    </rPh>
    <phoneticPr fontId="6"/>
  </si>
  <si>
    <t>長谷川　真作</t>
    <rPh sb="0" eb="3">
      <t>ハセガワ</t>
    </rPh>
    <rPh sb="4" eb="5">
      <t>シン</t>
    </rPh>
    <rPh sb="5" eb="6">
      <t>サク</t>
    </rPh>
    <phoneticPr fontId="6"/>
  </si>
  <si>
    <t>180Val→Ile</t>
    <phoneticPr fontId="6"/>
  </si>
  <si>
    <t>千葉県鴨川市東町929番地</t>
  </si>
  <si>
    <t>小林　俊輔</t>
    <rPh sb="0" eb="2">
      <t>コバヤシ</t>
    </rPh>
    <rPh sb="3" eb="5">
      <t>シュンスケ</t>
    </rPh>
    <phoneticPr fontId="6"/>
  </si>
  <si>
    <t>菓子製造販売業</t>
    <rPh sb="0" eb="2">
      <t>カシ</t>
    </rPh>
    <rPh sb="2" eb="4">
      <t>セイゾウ</t>
    </rPh>
    <rPh sb="4" eb="7">
      <t>ハンバイギョウ</t>
    </rPh>
    <phoneticPr fontId="6"/>
  </si>
  <si>
    <t>右上肢骨折(手術)、胃癌(手術)、糖尿病</t>
    <rPh sb="0" eb="1">
      <t>ミギ</t>
    </rPh>
    <rPh sb="1" eb="3">
      <t>ジョウシ</t>
    </rPh>
    <rPh sb="3" eb="5">
      <t>コッセツ</t>
    </rPh>
    <rPh sb="6" eb="8">
      <t>シュジュツ</t>
    </rPh>
    <rPh sb="10" eb="12">
      <t>イガン</t>
    </rPh>
    <rPh sb="13" eb="15">
      <t>シュジュツ</t>
    </rPh>
    <rPh sb="17" eb="20">
      <t>トウニョウビョウ</t>
    </rPh>
    <phoneticPr fontId="6"/>
  </si>
  <si>
    <t>香川県木田郡三木町池戸1750-1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イケド</t>
    </rPh>
    <phoneticPr fontId="6"/>
  </si>
  <si>
    <t>香川大学医学部</t>
    <rPh sb="0" eb="2">
      <t>カガワ</t>
    </rPh>
    <rPh sb="2" eb="4">
      <t>ダイガク</t>
    </rPh>
    <rPh sb="4" eb="7">
      <t>イガクブ</t>
    </rPh>
    <phoneticPr fontId="6"/>
  </si>
  <si>
    <t>消化器神経内科</t>
    <rPh sb="0" eb="3">
      <t>ショウカキ</t>
    </rPh>
    <rPh sb="3" eb="5">
      <t>シンケイ</t>
    </rPh>
    <rPh sb="5" eb="7">
      <t>ナイカ</t>
    </rPh>
    <phoneticPr fontId="6"/>
  </si>
  <si>
    <t>池田　和代</t>
    <rPh sb="0" eb="2">
      <t>イケダ</t>
    </rPh>
    <rPh sb="3" eb="5">
      <t>カズヨ</t>
    </rPh>
    <phoneticPr fontId="6"/>
  </si>
  <si>
    <t>NM</t>
    <phoneticPr fontId="6"/>
  </si>
  <si>
    <t>ポテトチップ</t>
    <phoneticPr fontId="6"/>
  </si>
  <si>
    <t>その他の動物（詳細は未記入）</t>
    <rPh sb="2" eb="3">
      <t>タ</t>
    </rPh>
    <rPh sb="4" eb="6">
      <t>ドウブツ</t>
    </rPh>
    <rPh sb="7" eb="9">
      <t>ショウサイ</t>
    </rPh>
    <rPh sb="10" eb="13">
      <t>ミキニュウ</t>
    </rPh>
    <phoneticPr fontId="6"/>
  </si>
  <si>
    <t>話のつじつまが合わない</t>
    <rPh sb="0" eb="1">
      <t>ハナシ</t>
    </rPh>
    <rPh sb="7" eb="8">
      <t>ア</t>
    </rPh>
    <phoneticPr fontId="6"/>
  </si>
  <si>
    <t>秋田県秋田市</t>
    <rPh sb="0" eb="3">
      <t>アキタケン</t>
    </rPh>
    <rPh sb="3" eb="6">
      <t>アキタシ</t>
    </rPh>
    <phoneticPr fontId="6"/>
  </si>
  <si>
    <t>石油スタンド施工管理</t>
    <rPh sb="0" eb="2">
      <t>セキユ</t>
    </rPh>
    <rPh sb="6" eb="8">
      <t>セコウ</t>
    </rPh>
    <rPh sb="8" eb="10">
      <t>カンリ</t>
    </rPh>
    <phoneticPr fontId="6"/>
  </si>
  <si>
    <t>魚類好き（特にカニ）</t>
    <rPh sb="0" eb="1">
      <t>サカナ</t>
    </rPh>
    <rPh sb="1" eb="2">
      <t>ルイ</t>
    </rPh>
    <rPh sb="2" eb="3">
      <t>ス</t>
    </rPh>
    <rPh sb="5" eb="6">
      <t>トク</t>
    </rPh>
    <phoneticPr fontId="6"/>
  </si>
  <si>
    <t>2007/8/</t>
    <phoneticPr fontId="6"/>
  </si>
  <si>
    <t>983-8523</t>
  </si>
  <si>
    <t>仙台市太白区南長町南4-20-1</t>
    <rPh sb="0" eb="3">
      <t>センダイシ</t>
    </rPh>
    <rPh sb="3" eb="4">
      <t>タ</t>
    </rPh>
    <rPh sb="4" eb="5">
      <t>シロ</t>
    </rPh>
    <rPh sb="5" eb="6">
      <t>ク</t>
    </rPh>
    <rPh sb="6" eb="7">
      <t>ミナミ</t>
    </rPh>
    <rPh sb="7" eb="9">
      <t>ナガマチ</t>
    </rPh>
    <rPh sb="9" eb="10">
      <t>ミナミ</t>
    </rPh>
    <phoneticPr fontId="6"/>
  </si>
  <si>
    <t>広南病院</t>
    <rPh sb="0" eb="1">
      <t>ヒロ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</si>
  <si>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テツ</t>
    </rPh>
    <phoneticPr fontId="6"/>
  </si>
  <si>
    <t>NS</t>
    <phoneticPr fontId="6"/>
  </si>
  <si>
    <t>東京都板橋区</t>
    <rPh sb="0" eb="3">
      <t>トウキョウト</t>
    </rPh>
    <rPh sb="3" eb="6">
      <t>イタバシク</t>
    </rPh>
    <phoneticPr fontId="6"/>
  </si>
  <si>
    <t>さしみ</t>
    <phoneticPr fontId="6"/>
  </si>
  <si>
    <t>白内障（手術）、大腸癌（手術）</t>
    <rPh sb="0" eb="3">
      <t>ハクナイショウ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</si>
  <si>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進行性痴呆　意識障害</t>
    <rPh sb="0" eb="3">
      <t>シンコウセイ</t>
    </rPh>
    <rPh sb="3" eb="5">
      <t>チホウ</t>
    </rPh>
    <rPh sb="6" eb="8">
      <t>イシキ</t>
    </rPh>
    <rPh sb="8" eb="10">
      <t>ショウガイ</t>
    </rPh>
    <phoneticPr fontId="6"/>
  </si>
  <si>
    <t>流山市下花輪409</t>
    <rPh sb="0" eb="3">
      <t>ナガレヤマシ</t>
    </rPh>
    <rPh sb="3" eb="4">
      <t>シモ</t>
    </rPh>
    <rPh sb="4" eb="6">
      <t>ハナワ</t>
    </rPh>
    <phoneticPr fontId="6"/>
  </si>
  <si>
    <t>下　正宗</t>
    <rPh sb="0" eb="1">
      <t>シモ</t>
    </rPh>
    <rPh sb="2" eb="4">
      <t>マサムネ</t>
    </rPh>
    <phoneticPr fontId="6"/>
  </si>
  <si>
    <t>愛知県碧南市</t>
    <rPh sb="0" eb="3">
      <t>アイチケン</t>
    </rPh>
    <rPh sb="3" eb="6">
      <t>ヘキナンシ</t>
    </rPh>
    <phoneticPr fontId="6"/>
  </si>
  <si>
    <t>英国（2000年）、フランス、イタリア、オーストリア、ドイツ</t>
    <rPh sb="0" eb="2">
      <t>エイコク</t>
    </rPh>
    <rPh sb="7" eb="8">
      <t>ネン</t>
    </rPh>
    <phoneticPr fontId="6"/>
  </si>
  <si>
    <t>腎移植のドナー、慢性C型肝炎、HT、AP</t>
    <rPh sb="0" eb="3">
      <t>ジンイショク</t>
    </rPh>
    <rPh sb="8" eb="10">
      <t>マンセイ</t>
    </rPh>
    <rPh sb="11" eb="12">
      <t>カタ</t>
    </rPh>
    <rPh sb="12" eb="14">
      <t>カンエン</t>
    </rPh>
    <phoneticPr fontId="6"/>
  </si>
  <si>
    <t>130-8575</t>
  </si>
  <si>
    <t>東京都墨田区江東橋4-23-15</t>
    <rPh sb="0" eb="3">
      <t>トウキョウト</t>
    </rPh>
    <rPh sb="3" eb="6">
      <t>スミダク</t>
    </rPh>
    <rPh sb="6" eb="8">
      <t>エトウ</t>
    </rPh>
    <rPh sb="8" eb="9">
      <t>ハシ</t>
    </rPh>
    <phoneticPr fontId="6"/>
  </si>
  <si>
    <t>都立墨東病院</t>
    <rPh sb="0" eb="2">
      <t>トリツ</t>
    </rPh>
    <rPh sb="2" eb="4">
      <t>ボクトウ</t>
    </rPh>
    <rPh sb="4" eb="6">
      <t>ビョウイン</t>
    </rPh>
    <phoneticPr fontId="6"/>
  </si>
  <si>
    <t>小林　泰一郎</t>
    <rPh sb="0" eb="2">
      <t>コバヤシ</t>
    </rPh>
    <rPh sb="3" eb="4">
      <t>ヤス</t>
    </rPh>
    <rPh sb="4" eb="6">
      <t>イチロウ</t>
    </rPh>
    <phoneticPr fontId="6"/>
  </si>
  <si>
    <t>MT</t>
    <phoneticPr fontId="6"/>
  </si>
  <si>
    <t>静岡県伊豆の国市</t>
    <rPh sb="0" eb="3">
      <t>シズオカケン</t>
    </rPh>
    <rPh sb="3" eb="5">
      <t>イズ</t>
    </rPh>
    <rPh sb="6" eb="8">
      <t>クニシ</t>
    </rPh>
    <phoneticPr fontId="6"/>
  </si>
  <si>
    <t>静岡てんかん･神経医療ｾﾝﾀｰ</t>
    <rPh sb="0" eb="2">
      <t>シズオカ</t>
    </rPh>
    <rPh sb="7" eb="9">
      <t>シンケイ</t>
    </rPh>
    <rPh sb="9" eb="11">
      <t>イリョウ</t>
    </rPh>
    <phoneticPr fontId="6"/>
  </si>
  <si>
    <t>静岡県静岡市</t>
    <rPh sb="0" eb="3">
      <t>シズオカケン</t>
    </rPh>
    <rPh sb="3" eb="6">
      <t>シズオカシ</t>
    </rPh>
    <phoneticPr fontId="6"/>
  </si>
  <si>
    <t>大腸憩室炎、右鎖骨骨折</t>
    <rPh sb="0" eb="2">
      <t>ダイチョウ</t>
    </rPh>
    <rPh sb="2" eb="5">
      <t>ケイシツエン</t>
    </rPh>
    <rPh sb="6" eb="7">
      <t>ミギ</t>
    </rPh>
    <rPh sb="7" eb="9">
      <t>サコツ</t>
    </rPh>
    <rPh sb="9" eb="11">
      <t>コッセツ</t>
    </rPh>
    <phoneticPr fontId="6"/>
  </si>
  <si>
    <t>書字障害</t>
    <rPh sb="0" eb="2">
      <t>ショジ</t>
    </rPh>
    <rPh sb="2" eb="4">
      <t>ショウガイ</t>
    </rPh>
    <phoneticPr fontId="6"/>
  </si>
  <si>
    <t>宍戸　丈郎</t>
    <rPh sb="0" eb="2">
      <t>シシド</t>
    </rPh>
    <rPh sb="3" eb="4">
      <t>タケ</t>
    </rPh>
    <rPh sb="4" eb="5">
      <t>ロウ</t>
    </rPh>
    <phoneticPr fontId="6"/>
  </si>
  <si>
    <t>宮城県石巻市</t>
    <rPh sb="0" eb="3">
      <t>ミヤギケン</t>
    </rPh>
    <rPh sb="3" eb="6">
      <t>イシノマキシ</t>
    </rPh>
    <phoneticPr fontId="6"/>
  </si>
  <si>
    <t>理容師→清掃→主婦</t>
    <rPh sb="0" eb="3">
      <t>リヨウシ</t>
    </rPh>
    <rPh sb="4" eb="6">
      <t>セイソウ</t>
    </rPh>
    <rPh sb="7" eb="9">
      <t>シュフ</t>
    </rPh>
    <phoneticPr fontId="6"/>
  </si>
  <si>
    <t>めまい、ふらついてまっすぐ歩けない</t>
    <rPh sb="13" eb="14">
      <t>アル</t>
    </rPh>
    <phoneticPr fontId="6"/>
  </si>
  <si>
    <t>2007/8</t>
    <phoneticPr fontId="6"/>
  </si>
  <si>
    <t>986-0873</t>
  </si>
  <si>
    <t>石巻市山下町1-7-24</t>
    <rPh sb="0" eb="3">
      <t>イシノマキシ</t>
    </rPh>
    <rPh sb="3" eb="6">
      <t>ヤマシタマチ</t>
    </rPh>
    <phoneticPr fontId="6"/>
  </si>
  <si>
    <t>斎藤病院</t>
    <rPh sb="0" eb="2">
      <t>サイトウ</t>
    </rPh>
    <rPh sb="2" eb="4">
      <t>ビョウイン</t>
    </rPh>
    <phoneticPr fontId="6"/>
  </si>
  <si>
    <t>TT</t>
    <phoneticPr fontId="6"/>
  </si>
  <si>
    <t>糖尿病、腎不全</t>
    <rPh sb="0" eb="3">
      <t>トウニョウビョウ</t>
    </rPh>
    <rPh sb="4" eb="5">
      <t>ジン</t>
    </rPh>
    <rPh sb="5" eb="7">
      <t>フゼン</t>
    </rPh>
    <phoneticPr fontId="6"/>
  </si>
  <si>
    <t>父方祖母がGSS</t>
    <rPh sb="0" eb="2">
      <t>チチカタ</t>
    </rPh>
    <rPh sb="2" eb="4">
      <t>ソボ</t>
    </rPh>
    <phoneticPr fontId="6"/>
  </si>
  <si>
    <t>562-8567</t>
  </si>
  <si>
    <t>大阪府箕面市粟生間谷西6-14-1</t>
    <rPh sb="0" eb="3">
      <t>オオサカフ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</si>
  <si>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ガラシア病院</t>
    <rPh sb="4" eb="6">
      <t>ビョウイン</t>
    </rPh>
    <phoneticPr fontId="6"/>
  </si>
  <si>
    <t>阿部　和夫</t>
    <rPh sb="0" eb="2">
      <t>アベ</t>
    </rPh>
    <rPh sb="3" eb="5">
      <t>カズオ</t>
    </rPh>
    <phoneticPr fontId="6"/>
  </si>
  <si>
    <t>070-8610</t>
  </si>
  <si>
    <t>旭川市金星町1-1-65</t>
    <rPh sb="0" eb="3">
      <t>アサヒカワシ</t>
    </rPh>
    <rPh sb="3" eb="5">
      <t>キンボシ</t>
    </rPh>
    <rPh sb="5" eb="6">
      <t>マチ</t>
    </rPh>
    <phoneticPr fontId="6"/>
  </si>
  <si>
    <t>市立旭川病院</t>
    <rPh sb="0" eb="2">
      <t>シリツ</t>
    </rPh>
    <rPh sb="2" eb="4">
      <t>アサヒカワ</t>
    </rPh>
    <rPh sb="4" eb="6">
      <t>ビョウイン</t>
    </rPh>
    <phoneticPr fontId="6"/>
  </si>
  <si>
    <t>目良　和彦</t>
    <rPh sb="0" eb="2">
      <t>メラ</t>
    </rPh>
    <rPh sb="3" eb="5">
      <t>カズヒコ</t>
    </rPh>
    <phoneticPr fontId="6"/>
  </si>
  <si>
    <t>IN</t>
    <phoneticPr fontId="6"/>
  </si>
  <si>
    <t>脳生検(発病後)</t>
    <rPh sb="0" eb="1">
      <t>ノウ</t>
    </rPh>
    <rPh sb="1" eb="3">
      <t>セイケン</t>
    </rPh>
    <rPh sb="4" eb="7">
      <t>ハツビョウゴ</t>
    </rPh>
    <phoneticPr fontId="6"/>
  </si>
  <si>
    <t>813-0044</t>
  </si>
  <si>
    <t>福岡市東区千早5-11-5</t>
    <rPh sb="0" eb="3">
      <t>フクオカシ</t>
    </rPh>
    <rPh sb="3" eb="5">
      <t>ヒガシク</t>
    </rPh>
    <rPh sb="5" eb="7">
      <t>チハヤ</t>
    </rPh>
    <phoneticPr fontId="6"/>
  </si>
  <si>
    <t>福岡輝栄会病院</t>
    <rPh sb="0" eb="2">
      <t>フクオカ</t>
    </rPh>
    <rPh sb="2" eb="3">
      <t>カガヤ</t>
    </rPh>
    <rPh sb="3" eb="4">
      <t>エイ</t>
    </rPh>
    <rPh sb="4" eb="5">
      <t>カイ</t>
    </rPh>
    <rPh sb="5" eb="7">
      <t>ビョウイン</t>
    </rPh>
    <phoneticPr fontId="6"/>
  </si>
  <si>
    <t>YF</t>
    <phoneticPr fontId="6"/>
  </si>
  <si>
    <t>文具店経営</t>
    <rPh sb="0" eb="3">
      <t>ブングテン</t>
    </rPh>
    <rPh sb="3" eb="5">
      <t>ケイエイ</t>
    </rPh>
    <phoneticPr fontId="6"/>
  </si>
  <si>
    <t>タバコ（-）、アルコールは機会飲酒</t>
    <rPh sb="13" eb="15">
      <t>キカイ</t>
    </rPh>
    <rPh sb="15" eb="17">
      <t>インシュ</t>
    </rPh>
    <phoneticPr fontId="6"/>
  </si>
  <si>
    <t>胆のう摘出術</t>
    <rPh sb="0" eb="1">
      <t>タン</t>
    </rPh>
    <rPh sb="3" eb="5">
      <t>テキシュツ</t>
    </rPh>
    <rPh sb="5" eb="6">
      <t>ジュツ</t>
    </rPh>
    <phoneticPr fontId="6"/>
  </si>
  <si>
    <t>173-0015</t>
  </si>
  <si>
    <t>東京都板橋区栄町35-2</t>
    <rPh sb="0" eb="3">
      <t>トウキョウト</t>
    </rPh>
    <rPh sb="3" eb="6">
      <t>イタバシク</t>
    </rPh>
    <rPh sb="6" eb="8">
      <t>サカエマチ</t>
    </rPh>
    <phoneticPr fontId="6"/>
  </si>
  <si>
    <t>東京都健康長寿医療ｾﾝﾀｰ</t>
    <rPh sb="0" eb="3">
      <t>トウキョウト</t>
    </rPh>
    <rPh sb="3" eb="5">
      <t>ケンコウ</t>
    </rPh>
    <rPh sb="5" eb="7">
      <t>チョウジュ</t>
    </rPh>
    <rPh sb="7" eb="9">
      <t>イリョウ</t>
    </rPh>
    <phoneticPr fontId="6"/>
  </si>
  <si>
    <t>神経内科</t>
    <rPh sb="0" eb="2">
      <t>シンケイ</t>
    </rPh>
    <phoneticPr fontId="6"/>
  </si>
  <si>
    <t>江口　桂</t>
    <rPh sb="0" eb="2">
      <t>エグチ</t>
    </rPh>
    <rPh sb="3" eb="4">
      <t>カツラ</t>
    </rPh>
    <phoneticPr fontId="6"/>
  </si>
  <si>
    <t>P102L</t>
    <phoneticPr fontId="6"/>
  </si>
  <si>
    <t>Glu/Lys</t>
    <phoneticPr fontId="6"/>
  </si>
  <si>
    <t>275-0026</t>
    <phoneticPr fontId="6"/>
  </si>
  <si>
    <t>習志野市谷津1-9-17</t>
    <rPh sb="0" eb="4">
      <t>ナラシノシ</t>
    </rPh>
    <rPh sb="4" eb="5">
      <t>タニ</t>
    </rPh>
    <rPh sb="5" eb="6">
      <t>ツ</t>
    </rPh>
    <phoneticPr fontId="6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</si>
  <si>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6"/>
  </si>
  <si>
    <t>KT</t>
    <phoneticPr fontId="6"/>
  </si>
  <si>
    <t>リフォーム業</t>
    <rPh sb="5" eb="6">
      <t>ギョウ</t>
    </rPh>
    <phoneticPr fontId="6"/>
  </si>
  <si>
    <t>右手外傷（手術）</t>
    <rPh sb="0" eb="2">
      <t>ミギテ</t>
    </rPh>
    <rPh sb="2" eb="4">
      <t>ガイショウ</t>
    </rPh>
    <rPh sb="5" eb="7">
      <t>シュジュツ</t>
    </rPh>
    <phoneticPr fontId="6"/>
  </si>
  <si>
    <t>大分市西大道2-1-20</t>
    <rPh sb="0" eb="3">
      <t>オオイタシ</t>
    </rPh>
    <rPh sb="3" eb="4">
      <t>ニシ</t>
    </rPh>
    <rPh sb="4" eb="6">
      <t>オオドウ</t>
    </rPh>
    <phoneticPr fontId="6"/>
  </si>
  <si>
    <t>豚の胎盤エキスを肩に埋め込んでいた</t>
    <rPh sb="0" eb="1">
      <t>ブタ</t>
    </rPh>
    <rPh sb="2" eb="4">
      <t>タイバン</t>
    </rPh>
    <rPh sb="8" eb="9">
      <t>カタ</t>
    </rPh>
    <rPh sb="10" eb="11">
      <t>ウ</t>
    </rPh>
    <rPh sb="12" eb="13">
      <t>コ</t>
    </rPh>
    <phoneticPr fontId="6"/>
  </si>
  <si>
    <t>めまい、ふらつき</t>
    <phoneticPr fontId="6"/>
  </si>
  <si>
    <t>259-1193</t>
  </si>
  <si>
    <t>神奈川県伊勢原市下糟屋143</t>
    <rPh sb="0" eb="4">
      <t>カナガワケン</t>
    </rPh>
    <rPh sb="4" eb="8">
      <t>イセハラシ</t>
    </rPh>
    <rPh sb="8" eb="9">
      <t>シモ</t>
    </rPh>
    <rPh sb="9" eb="11">
      <t>カスヤ</t>
    </rPh>
    <phoneticPr fontId="6"/>
  </si>
  <si>
    <t>東海大学病院</t>
    <rPh sb="0" eb="2">
      <t>トウカイ</t>
    </rPh>
    <rPh sb="2" eb="4">
      <t>ダイガク</t>
    </rPh>
    <rPh sb="4" eb="6">
      <t>ビョウイン</t>
    </rPh>
    <phoneticPr fontId="6"/>
  </si>
  <si>
    <t>守田　高志</t>
    <rPh sb="0" eb="2">
      <t>モリタ</t>
    </rPh>
    <rPh sb="3" eb="4">
      <t>タカシ</t>
    </rPh>
    <rPh sb="4" eb="5">
      <t>シ</t>
    </rPh>
    <phoneticPr fontId="6"/>
  </si>
  <si>
    <t>1988年に英国、フランス</t>
    <rPh sb="4" eb="5">
      <t>ネン</t>
    </rPh>
    <phoneticPr fontId="6"/>
  </si>
  <si>
    <t>子宮筋腫(手術)、脳梗塞</t>
    <rPh sb="0" eb="2">
      <t>シキュウ</t>
    </rPh>
    <rPh sb="2" eb="4">
      <t>キンシュ</t>
    </rPh>
    <rPh sb="5" eb="7">
      <t>シュジュツ</t>
    </rPh>
    <rPh sb="9" eb="12">
      <t>ノウコウソク</t>
    </rPh>
    <phoneticPr fontId="6"/>
  </si>
  <si>
    <t>371-0011</t>
  </si>
  <si>
    <t>縫製工場で働く</t>
    <rPh sb="0" eb="2">
      <t>ホウセイ</t>
    </rPh>
    <rPh sb="2" eb="4">
      <t>コウジョウ</t>
    </rPh>
    <rPh sb="5" eb="6">
      <t>ハタラ</t>
    </rPh>
    <phoneticPr fontId="6"/>
  </si>
  <si>
    <t>769-1101</t>
  </si>
  <si>
    <t>三豊市詫間町詫間1298-2</t>
    <rPh sb="0" eb="1">
      <t>サン</t>
    </rPh>
    <rPh sb="1" eb="2">
      <t>トヨ</t>
    </rPh>
    <rPh sb="2" eb="3">
      <t>シ</t>
    </rPh>
    <rPh sb="3" eb="5">
      <t>タクマ</t>
    </rPh>
    <rPh sb="5" eb="6">
      <t>マチ</t>
    </rPh>
    <rPh sb="6" eb="8">
      <t>タクマ</t>
    </rPh>
    <phoneticPr fontId="6"/>
  </si>
  <si>
    <t>三豊市立永康病院</t>
    <rPh sb="0" eb="1">
      <t>ミツ</t>
    </rPh>
    <rPh sb="1" eb="2">
      <t>トヨ</t>
    </rPh>
    <rPh sb="2" eb="4">
      <t>シリツ</t>
    </rPh>
    <rPh sb="4" eb="5">
      <t>エイ</t>
    </rPh>
    <rPh sb="5" eb="6">
      <t>ヤス</t>
    </rPh>
    <rPh sb="6" eb="8">
      <t>ビョウイン</t>
    </rPh>
    <phoneticPr fontId="6"/>
  </si>
  <si>
    <t>潟中　淳一</t>
    <rPh sb="0" eb="1">
      <t>ガタ</t>
    </rPh>
    <rPh sb="1" eb="2">
      <t>ナカ</t>
    </rPh>
    <rPh sb="3" eb="5">
      <t>ジュンイチ</t>
    </rPh>
    <phoneticPr fontId="6"/>
  </si>
  <si>
    <t>TT</t>
    <phoneticPr fontId="6"/>
  </si>
  <si>
    <t>偏りはない</t>
    <rPh sb="0" eb="1">
      <t>カタヨ</t>
    </rPh>
    <phoneticPr fontId="6"/>
  </si>
  <si>
    <t>スペイン、ポルトガルに1990年</t>
    <rPh sb="15" eb="16">
      <t>ネン</t>
    </rPh>
    <phoneticPr fontId="6"/>
  </si>
  <si>
    <t>羽村三慶病院</t>
    <rPh sb="0" eb="1">
      <t>ハネ</t>
    </rPh>
    <rPh sb="1" eb="2">
      <t>ムラ</t>
    </rPh>
    <rPh sb="2" eb="3">
      <t>サン</t>
    </rPh>
    <rPh sb="3" eb="4">
      <t>ケイ</t>
    </rPh>
    <rPh sb="4" eb="6">
      <t>ビョウイン</t>
    </rPh>
    <phoneticPr fontId="6"/>
  </si>
  <si>
    <t>原　隆</t>
    <rPh sb="0" eb="1">
      <t>ハラ</t>
    </rPh>
    <rPh sb="2" eb="3">
      <t>タカシ</t>
    </rPh>
    <phoneticPr fontId="6"/>
  </si>
  <si>
    <t>船舶貨物業</t>
    <rPh sb="0" eb="2">
      <t>センパク</t>
    </rPh>
    <rPh sb="2" eb="4">
      <t>カモツ</t>
    </rPh>
    <rPh sb="4" eb="5">
      <t>ギョウ</t>
    </rPh>
    <phoneticPr fontId="6"/>
  </si>
  <si>
    <t>V203I</t>
    <phoneticPr fontId="6"/>
  </si>
  <si>
    <t>800-0242</t>
  </si>
  <si>
    <t>北九州市小倉南区津田5-1-5</t>
    <rPh sb="0" eb="4">
      <t>キタキュウシュウシ</t>
    </rPh>
    <rPh sb="4" eb="6">
      <t>コクラ</t>
    </rPh>
    <rPh sb="6" eb="8">
      <t>ミナミク</t>
    </rPh>
    <rPh sb="8" eb="10">
      <t>ツダ</t>
    </rPh>
    <phoneticPr fontId="6"/>
  </si>
  <si>
    <t>あさひ松本病院</t>
    <rPh sb="3" eb="5">
      <t>マツモト</t>
    </rPh>
    <rPh sb="5" eb="7">
      <t>ビョウイン</t>
    </rPh>
    <phoneticPr fontId="6"/>
  </si>
  <si>
    <t>左手首骨折（手術）、虫垂炎（手術）</t>
    <rPh sb="0" eb="3">
      <t>ヒダリテクビ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</si>
  <si>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＞1300</t>
    <phoneticPr fontId="6"/>
  </si>
  <si>
    <t>三鷹市新川6-20-2</t>
    <rPh sb="0" eb="3">
      <t>ミタカシ</t>
    </rPh>
    <rPh sb="3" eb="5">
      <t>シンカワ</t>
    </rPh>
    <phoneticPr fontId="6"/>
  </si>
  <si>
    <t>杏林大学附属病院</t>
    <rPh sb="0" eb="2">
      <t>キョウリン</t>
    </rPh>
    <rPh sb="2" eb="4">
      <t>ダイガク</t>
    </rPh>
    <rPh sb="4" eb="6">
      <t>フゾク</t>
    </rPh>
    <rPh sb="6" eb="8">
      <t>ビョウイン</t>
    </rPh>
    <phoneticPr fontId="6"/>
  </si>
  <si>
    <t>内堀　歩</t>
    <rPh sb="0" eb="1">
      <t>ウチ</t>
    </rPh>
    <rPh sb="1" eb="2">
      <t>ホリ</t>
    </rPh>
    <rPh sb="3" eb="4">
      <t>アユ</t>
    </rPh>
    <phoneticPr fontId="6"/>
  </si>
  <si>
    <t>TM</t>
    <phoneticPr fontId="6"/>
  </si>
  <si>
    <t>漁師，東京都清掃局</t>
    <rPh sb="0" eb="2">
      <t>リョウシ</t>
    </rPh>
    <rPh sb="3" eb="6">
      <t>トウキョウト</t>
    </rPh>
    <rPh sb="6" eb="9">
      <t>セイソウキョク</t>
    </rPh>
    <phoneticPr fontId="6"/>
  </si>
  <si>
    <t>白内障（手術）、</t>
    <rPh sb="0" eb="3">
      <t>ハクナイショウ</t>
    </rPh>
    <rPh sb="4" eb="6">
      <t>シュジュツ</t>
    </rPh>
    <phoneticPr fontId="6"/>
  </si>
  <si>
    <t>-</t>
    <phoneticPr fontId="6"/>
  </si>
  <si>
    <t>千葉県柏市西原7-6-1</t>
    <rPh sb="0" eb="3">
      <t>チバケン</t>
    </rPh>
    <rPh sb="3" eb="4">
      <t>カシワ</t>
    </rPh>
    <rPh sb="4" eb="5">
      <t>シ</t>
    </rPh>
    <rPh sb="5" eb="7">
      <t>ニシハラ</t>
    </rPh>
    <phoneticPr fontId="6"/>
  </si>
  <si>
    <t>白内障（手術）、前立腺癌</t>
    <rPh sb="0" eb="3">
      <t>ハクナイショウ</t>
    </rPh>
    <rPh sb="4" eb="6">
      <t>シュジュツ</t>
    </rPh>
    <rPh sb="8" eb="11">
      <t>ゼンリツセン</t>
    </rPh>
    <rPh sb="11" eb="12">
      <t>ガン</t>
    </rPh>
    <phoneticPr fontId="6"/>
  </si>
  <si>
    <t>東京都老人医療ｾﾝﾀｰ</t>
    <rPh sb="0" eb="3">
      <t>トウキョウト</t>
    </rPh>
    <rPh sb="3" eb="5">
      <t>ロウジン</t>
    </rPh>
    <rPh sb="5" eb="7">
      <t>イリョウ</t>
    </rPh>
    <phoneticPr fontId="6"/>
  </si>
  <si>
    <t>ドイツ（2004年、1週間）</t>
    <rPh sb="8" eb="9">
      <t>ネン</t>
    </rPh>
    <rPh sb="11" eb="13">
      <t>シュウカン</t>
    </rPh>
    <phoneticPr fontId="6"/>
  </si>
  <si>
    <t>骨粗鬆症</t>
    <rPh sb="0" eb="4">
      <t>コツソショウショウ</t>
    </rPh>
    <phoneticPr fontId="6"/>
  </si>
  <si>
    <t>岡山県都窪郡早島町早島4066</t>
    <rPh sb="0" eb="3">
      <t>オカヤマケン</t>
    </rPh>
    <rPh sb="3" eb="11">
      <t>ツクボグンハヤシマチョウハヤシマ</t>
    </rPh>
    <phoneticPr fontId="6"/>
  </si>
  <si>
    <t>坂井　研一</t>
    <rPh sb="0" eb="2">
      <t>サカイ</t>
    </rPh>
    <rPh sb="3" eb="5">
      <t>ケンイチ</t>
    </rPh>
    <phoneticPr fontId="6"/>
  </si>
  <si>
    <t>福島県南会津町</t>
    <rPh sb="0" eb="3">
      <t>フクシマケン</t>
    </rPh>
    <rPh sb="3" eb="7">
      <t>ミナミアイヅマチ</t>
    </rPh>
    <phoneticPr fontId="6"/>
  </si>
  <si>
    <t>両親はともに福島県金山町出身で、いとこ婚</t>
    <rPh sb="0" eb="2">
      <t>リョウシン</t>
    </rPh>
    <rPh sb="6" eb="9">
      <t>フクシマケン</t>
    </rPh>
    <rPh sb="9" eb="12">
      <t>カナヤママチ</t>
    </rPh>
    <rPh sb="12" eb="14">
      <t>シュッシン</t>
    </rPh>
    <rPh sb="19" eb="20">
      <t>コン</t>
    </rPh>
    <phoneticPr fontId="6"/>
  </si>
  <si>
    <t>警備員（京都で）→町内世話係</t>
    <rPh sb="0" eb="3">
      <t>ケイビイン</t>
    </rPh>
    <rPh sb="4" eb="6">
      <t>キョウト</t>
    </rPh>
    <rPh sb="9" eb="11">
      <t>チョウナイ</t>
    </rPh>
    <rPh sb="11" eb="14">
      <t>セワガカリ</t>
    </rPh>
    <phoneticPr fontId="6"/>
  </si>
  <si>
    <t>そけいヘルニア（手術）、高血圧</t>
    <rPh sb="8" eb="10">
      <t>シュジュツ</t>
    </rPh>
    <rPh sb="12" eb="15">
      <t>コウケツアツ</t>
    </rPh>
    <phoneticPr fontId="6"/>
  </si>
  <si>
    <t>ふらつき歩行　呂律不明瞭</t>
    <rPh sb="4" eb="6">
      <t>ホコウ</t>
    </rPh>
    <rPh sb="7" eb="9">
      <t>ロレツ</t>
    </rPh>
    <rPh sb="9" eb="12">
      <t>フメイリョウ</t>
    </rPh>
    <phoneticPr fontId="6"/>
  </si>
  <si>
    <t>＜1300</t>
    <phoneticPr fontId="6"/>
  </si>
  <si>
    <t>965-0876</t>
  </si>
  <si>
    <t>福島県会津若松市山鹿町3-27</t>
    <rPh sb="0" eb="3">
      <t>フクシマケン</t>
    </rPh>
    <rPh sb="3" eb="5">
      <t>アイヅ</t>
    </rPh>
    <rPh sb="5" eb="7">
      <t>ワカマツ</t>
    </rPh>
    <rPh sb="7" eb="8">
      <t>シ</t>
    </rPh>
    <rPh sb="8" eb="9">
      <t>ヤマ</t>
    </rPh>
    <rPh sb="9" eb="10">
      <t>シカ</t>
    </rPh>
    <rPh sb="10" eb="11">
      <t>マチ</t>
    </rPh>
    <phoneticPr fontId="6"/>
  </si>
  <si>
    <t>竹田総合病院</t>
    <rPh sb="0" eb="2">
      <t>タケダ</t>
    </rPh>
    <rPh sb="2" eb="4">
      <t>ソウゴウ</t>
    </rPh>
    <rPh sb="4" eb="6">
      <t>ビョウイン</t>
    </rPh>
    <phoneticPr fontId="6"/>
  </si>
  <si>
    <t>青山　雅彦</t>
    <rPh sb="0" eb="2">
      <t>アオヤマ</t>
    </rPh>
    <rPh sb="3" eb="5">
      <t>マサヒコ</t>
    </rPh>
    <phoneticPr fontId="6"/>
  </si>
  <si>
    <t>枚方市津田北町3-30-1</t>
    <rPh sb="0" eb="3">
      <t>ヒラカタシ</t>
    </rPh>
    <rPh sb="3" eb="5">
      <t>ツダ</t>
    </rPh>
    <rPh sb="5" eb="7">
      <t>キタマチ</t>
    </rPh>
    <phoneticPr fontId="6"/>
  </si>
  <si>
    <t>宮崎　由貴</t>
    <rPh sb="0" eb="2">
      <t>ミヤザキ</t>
    </rPh>
    <rPh sb="3" eb="5">
      <t>ユキ</t>
    </rPh>
    <phoneticPr fontId="6"/>
  </si>
  <si>
    <t>TK</t>
    <phoneticPr fontId="6"/>
  </si>
  <si>
    <t>石川県加賀市</t>
    <rPh sb="0" eb="3">
      <t>イシカワケン</t>
    </rPh>
    <rPh sb="3" eb="6">
      <t>カガシ</t>
    </rPh>
    <phoneticPr fontId="6"/>
  </si>
  <si>
    <t>+</t>
    <phoneticPr fontId="6"/>
  </si>
  <si>
    <t>922-0405</t>
  </si>
  <si>
    <t>石川県加賀市手塚町ｻ150番地</t>
    <rPh sb="0" eb="3">
      <t>イシカワケン</t>
    </rPh>
    <rPh sb="3" eb="6">
      <t>カガシ</t>
    </rPh>
    <rPh sb="6" eb="9">
      <t>テヅカマチ</t>
    </rPh>
    <rPh sb="13" eb="15">
      <t>バンチ</t>
    </rPh>
    <phoneticPr fontId="6"/>
  </si>
  <si>
    <t>石川病院</t>
    <rPh sb="0" eb="2">
      <t>イシカワ</t>
    </rPh>
    <rPh sb="2" eb="4">
      <t>ビョウイン</t>
    </rPh>
    <phoneticPr fontId="6"/>
  </si>
  <si>
    <t>吉永　知史</t>
    <rPh sb="0" eb="2">
      <t>ヨシナガ</t>
    </rPh>
    <rPh sb="3" eb="5">
      <t>トモフミ</t>
    </rPh>
    <phoneticPr fontId="6"/>
  </si>
  <si>
    <t>以前事務職</t>
    <rPh sb="0" eb="2">
      <t>イゼン</t>
    </rPh>
    <rPh sb="2" eb="5">
      <t>ジムショク</t>
    </rPh>
    <phoneticPr fontId="6"/>
  </si>
  <si>
    <t>虫垂炎（手術）、急性心筋梗塞</t>
    <rPh sb="0" eb="3">
      <t>チュウスイエン</t>
    </rPh>
    <rPh sb="4" eb="6">
      <t>シュジュツ</t>
    </rPh>
    <rPh sb="8" eb="10">
      <t>キュウセイ</t>
    </rPh>
    <rPh sb="10" eb="12">
      <t>シンキン</t>
    </rPh>
    <rPh sb="12" eb="14">
      <t>コウソク</t>
    </rPh>
    <phoneticPr fontId="6"/>
  </si>
  <si>
    <t>方向がわからない</t>
    <rPh sb="0" eb="2">
      <t>ホウコウ</t>
    </rPh>
    <phoneticPr fontId="6"/>
  </si>
  <si>
    <t>北九州市小倉南区津田5-1-5</t>
    <rPh sb="0" eb="4">
      <t>キタキュウシュウシ</t>
    </rPh>
    <rPh sb="4" eb="8">
      <t>コクラミナミク</t>
    </rPh>
    <rPh sb="8" eb="10">
      <t>ツダ</t>
    </rPh>
    <phoneticPr fontId="6"/>
  </si>
  <si>
    <t>松本　信司</t>
    <rPh sb="0" eb="2">
      <t>マツモト</t>
    </rPh>
    <rPh sb="3" eb="4">
      <t>シン</t>
    </rPh>
    <rPh sb="4" eb="5">
      <t>ジ</t>
    </rPh>
    <phoneticPr fontId="6"/>
  </si>
  <si>
    <t>妹、祖父</t>
    <rPh sb="0" eb="1">
      <t>イモウト</t>
    </rPh>
    <rPh sb="2" eb="4">
      <t>ソフ</t>
    </rPh>
    <phoneticPr fontId="6"/>
  </si>
  <si>
    <t>蓄膿症(手術)、不整脈</t>
    <rPh sb="0" eb="3">
      <t>チクノウショウ</t>
    </rPh>
    <rPh sb="4" eb="6">
      <t>シュジュツ</t>
    </rPh>
    <rPh sb="8" eb="11">
      <t>フセイミャク</t>
    </rPh>
    <phoneticPr fontId="6"/>
  </si>
  <si>
    <t>歩行障害、構音障害</t>
    <rPh sb="0" eb="2">
      <t>ホコウ</t>
    </rPh>
    <rPh sb="2" eb="4">
      <t>ショウガイ</t>
    </rPh>
    <rPh sb="5" eb="7">
      <t>コウオン</t>
    </rPh>
    <rPh sb="7" eb="9">
      <t>ショウガイ</t>
    </rPh>
    <phoneticPr fontId="6"/>
  </si>
  <si>
    <t>Val/Met</t>
    <phoneticPr fontId="6"/>
  </si>
  <si>
    <t>814-0171</t>
  </si>
  <si>
    <t>福岡市早良区野芥1-2-36</t>
    <rPh sb="0" eb="3">
      <t>フクオカシ</t>
    </rPh>
    <rPh sb="3" eb="4">
      <t>ハヤ</t>
    </rPh>
    <rPh sb="4" eb="5">
      <t>リョウ</t>
    </rPh>
    <rPh sb="5" eb="6">
      <t>ク</t>
    </rPh>
    <rPh sb="6" eb="7">
      <t>ノ</t>
    </rPh>
    <rPh sb="7" eb="8">
      <t>アクタ</t>
    </rPh>
    <phoneticPr fontId="6"/>
  </si>
  <si>
    <t>川浪病院</t>
    <rPh sb="0" eb="2">
      <t>カワナミ</t>
    </rPh>
    <rPh sb="2" eb="4">
      <t>ビョウイン</t>
    </rPh>
    <phoneticPr fontId="6"/>
  </si>
  <si>
    <t>尾畑　十善</t>
    <rPh sb="0" eb="1">
      <t>オ</t>
    </rPh>
    <rPh sb="1" eb="2">
      <t>ハタ</t>
    </rPh>
    <rPh sb="3" eb="4">
      <t>ジュウ</t>
    </rPh>
    <rPh sb="4" eb="5">
      <t>ゼン</t>
    </rPh>
    <phoneticPr fontId="6"/>
  </si>
  <si>
    <t>OL</t>
    <phoneticPr fontId="6"/>
  </si>
  <si>
    <t>虫垂炎(手術)、胆囊炎(手術)、脳梗塞</t>
    <rPh sb="0" eb="3">
      <t>チュウスイエン</t>
    </rPh>
    <rPh sb="4" eb="6">
      <t>シュジュツ</t>
    </rPh>
    <rPh sb="8" eb="11">
      <t>タンノウエン</t>
    </rPh>
    <rPh sb="12" eb="14">
      <t>シュジュツ</t>
    </rPh>
    <rPh sb="16" eb="19">
      <t>ノウコウソク</t>
    </rPh>
    <phoneticPr fontId="6"/>
  </si>
  <si>
    <t>274-0063</t>
    <phoneticPr fontId="6"/>
  </si>
  <si>
    <t>千葉県船橋市習志野台2-71-10</t>
    <rPh sb="0" eb="3">
      <t>チバケン</t>
    </rPh>
    <rPh sb="3" eb="6">
      <t>フナバシシ</t>
    </rPh>
    <rPh sb="6" eb="10">
      <t>ナラシノダイ</t>
    </rPh>
    <phoneticPr fontId="6"/>
  </si>
  <si>
    <t>北習志野花輪病院</t>
    <rPh sb="0" eb="4">
      <t>キタナラシノ</t>
    </rPh>
    <rPh sb="4" eb="6">
      <t>ハナワ</t>
    </rPh>
    <rPh sb="6" eb="8">
      <t>ビョウイン</t>
    </rPh>
    <phoneticPr fontId="6"/>
  </si>
  <si>
    <t>藤井　猛士</t>
    <rPh sb="0" eb="2">
      <t>フジイ</t>
    </rPh>
    <rPh sb="3" eb="4">
      <t>タケシ</t>
    </rPh>
    <rPh sb="4" eb="5">
      <t>シ</t>
    </rPh>
    <phoneticPr fontId="6"/>
  </si>
  <si>
    <t>FA</t>
    <phoneticPr fontId="6"/>
  </si>
  <si>
    <t>大阪→高知</t>
    <rPh sb="0" eb="2">
      <t>オオサカ</t>
    </rPh>
    <rPh sb="3" eb="5">
      <t>コウチ</t>
    </rPh>
    <phoneticPr fontId="6"/>
  </si>
  <si>
    <t>警察官、警備員</t>
    <rPh sb="0" eb="3">
      <t>ケイサツカン</t>
    </rPh>
    <rPh sb="4" eb="6">
      <t>ケイビ</t>
    </rPh>
    <rPh sb="6" eb="7">
      <t>イン</t>
    </rPh>
    <phoneticPr fontId="6"/>
  </si>
  <si>
    <t>慢性硬膜下血腫(手術)、膝半月板(手術)、緑内障(手術)、恒久的ペースメーカー(手術)、脳梗塞、不整脈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ヒザ</t>
    </rPh>
    <rPh sb="13" eb="16">
      <t>ハンゲツバン</t>
    </rPh>
    <rPh sb="17" eb="19">
      <t>シュジュツ</t>
    </rPh>
    <rPh sb="21" eb="24">
      <t>リョクナイショウ</t>
    </rPh>
    <rPh sb="25" eb="27">
      <t>シュジュツ</t>
    </rPh>
    <rPh sb="29" eb="32">
      <t>コウキュウテキ</t>
    </rPh>
    <rPh sb="40" eb="42">
      <t>シュジュツ</t>
    </rPh>
    <rPh sb="44" eb="47">
      <t>ノウコウソク</t>
    </rPh>
    <rPh sb="48" eb="51">
      <t>フセイミャク</t>
    </rPh>
    <phoneticPr fontId="6"/>
  </si>
  <si>
    <t>781-0011</t>
  </si>
  <si>
    <t>高知県高知市薊野北町2-10-53</t>
    <rPh sb="0" eb="10">
      <t>781-0011</t>
    </rPh>
    <phoneticPr fontId="6"/>
  </si>
  <si>
    <t>いずみの病院</t>
    <rPh sb="4" eb="6">
      <t>ビョウイン</t>
    </rPh>
    <phoneticPr fontId="6"/>
  </si>
  <si>
    <t>吉村　公比古</t>
    <rPh sb="0" eb="2">
      <t>ヨシムラ</t>
    </rPh>
    <rPh sb="3" eb="4">
      <t>キミ</t>
    </rPh>
    <rPh sb="4" eb="5">
      <t>ヒ</t>
    </rPh>
    <rPh sb="5" eb="6">
      <t>コ</t>
    </rPh>
    <phoneticPr fontId="6"/>
  </si>
  <si>
    <t>HT</t>
    <phoneticPr fontId="6"/>
  </si>
  <si>
    <t>東京都大田区大森</t>
    <rPh sb="0" eb="3">
      <t>トウキョウト</t>
    </rPh>
    <rPh sb="3" eb="6">
      <t>オオタク</t>
    </rPh>
    <rPh sb="6" eb="8">
      <t>オオモリ</t>
    </rPh>
    <phoneticPr fontId="6"/>
  </si>
  <si>
    <t>元銀行員</t>
    <rPh sb="0" eb="1">
      <t>モト</t>
    </rPh>
    <rPh sb="1" eb="4">
      <t>ギンコウイン</t>
    </rPh>
    <phoneticPr fontId="6"/>
  </si>
  <si>
    <t>大腸癌（手術）、狭心症（PCI）</t>
    <rPh sb="0" eb="2">
      <t>ダイチョウ</t>
    </rPh>
    <rPh sb="2" eb="3">
      <t>ガン</t>
    </rPh>
    <rPh sb="4" eb="6">
      <t>シュジュツ</t>
    </rPh>
    <rPh sb="8" eb="11">
      <t>キョウシンショウ</t>
    </rPh>
    <phoneticPr fontId="6"/>
  </si>
  <si>
    <t>232-0024</t>
  </si>
  <si>
    <t>横浜市南区浦舟町4-57</t>
    <rPh sb="0" eb="3">
      <t>ヨコハマシ</t>
    </rPh>
    <rPh sb="3" eb="5">
      <t>ミナミク</t>
    </rPh>
    <rPh sb="5" eb="7">
      <t>ウラフネ</t>
    </rPh>
    <rPh sb="7" eb="8">
      <t>マチ</t>
    </rPh>
    <phoneticPr fontId="6"/>
  </si>
  <si>
    <t>横浜市立大附属市民総合医療ｾﾝﾀｰ</t>
    <rPh sb="0" eb="2">
      <t>ヨコハマ</t>
    </rPh>
    <rPh sb="2" eb="5">
      <t>シリツダイ</t>
    </rPh>
    <rPh sb="5" eb="7">
      <t>フゾク</t>
    </rPh>
    <rPh sb="7" eb="9">
      <t>シミン</t>
    </rPh>
    <rPh sb="9" eb="11">
      <t>ソウゴウ</t>
    </rPh>
    <rPh sb="11" eb="13">
      <t>イリョウ</t>
    </rPh>
    <phoneticPr fontId="6"/>
  </si>
  <si>
    <t>上木　英人</t>
    <rPh sb="0" eb="2">
      <t>ウエキ</t>
    </rPh>
    <rPh sb="3" eb="5">
      <t>ヒデト</t>
    </rPh>
    <phoneticPr fontId="6"/>
  </si>
  <si>
    <t>藤富　伸吾</t>
    <rPh sb="0" eb="2">
      <t>フジトミ</t>
    </rPh>
    <rPh sb="3" eb="5">
      <t>シンゴ</t>
    </rPh>
    <phoneticPr fontId="6"/>
  </si>
  <si>
    <t>自営(不動産)</t>
    <rPh sb="0" eb="2">
      <t>ジエイ</t>
    </rPh>
    <rPh sb="3" eb="6">
      <t>フドウサン</t>
    </rPh>
    <phoneticPr fontId="6"/>
  </si>
  <si>
    <t>大腸癌(手術)</t>
    <rPh sb="0" eb="2">
      <t>ダイチョウ</t>
    </rPh>
    <rPh sb="2" eb="3">
      <t>ガン</t>
    </rPh>
    <rPh sb="4" eb="6">
      <t>シュジュツ</t>
    </rPh>
    <phoneticPr fontId="6"/>
  </si>
  <si>
    <t>810-8539</t>
  </si>
  <si>
    <t>福岡市中央区舞鶴3-5-27</t>
    <rPh sb="0" eb="3">
      <t>フクオカシ</t>
    </rPh>
    <rPh sb="3" eb="6">
      <t>チュウオウク</t>
    </rPh>
    <rPh sb="6" eb="8">
      <t>マイヅル</t>
    </rPh>
    <phoneticPr fontId="6"/>
  </si>
  <si>
    <t>浜の町病院</t>
    <rPh sb="0" eb="1">
      <t>ハマ</t>
    </rPh>
    <rPh sb="2" eb="3">
      <t>マチ</t>
    </rPh>
    <rPh sb="3" eb="5">
      <t>ビョウイン</t>
    </rPh>
    <phoneticPr fontId="6"/>
  </si>
  <si>
    <t>大腸ポリープ(手術)、心筋梗塞</t>
    <rPh sb="0" eb="2">
      <t>ダイチョウ</t>
    </rPh>
    <rPh sb="7" eb="9">
      <t>シュジュツ</t>
    </rPh>
    <rPh sb="11" eb="13">
      <t>シンキン</t>
    </rPh>
    <rPh sb="13" eb="15">
      <t>コウソク</t>
    </rPh>
    <phoneticPr fontId="6"/>
  </si>
  <si>
    <t>&lt;1</t>
    <phoneticPr fontId="6"/>
  </si>
  <si>
    <t>新宿区西新宿6-7-1</t>
    <rPh sb="0" eb="3">
      <t>シンジュクク</t>
    </rPh>
    <rPh sb="3" eb="6">
      <t>ニシシンジュク</t>
    </rPh>
    <phoneticPr fontId="6"/>
  </si>
  <si>
    <t>東京医科大学病院</t>
    <rPh sb="0" eb="2">
      <t>トウキョウ</t>
    </rPh>
    <rPh sb="2" eb="4">
      <t>イカ</t>
    </rPh>
    <rPh sb="4" eb="6">
      <t>ダイガク</t>
    </rPh>
    <rPh sb="6" eb="8">
      <t>ビョウイン</t>
    </rPh>
    <phoneticPr fontId="6"/>
  </si>
  <si>
    <t>小山　俊一</t>
    <rPh sb="0" eb="2">
      <t>オヤマ</t>
    </rPh>
    <rPh sb="3" eb="5">
      <t>シュンイチ</t>
    </rPh>
    <phoneticPr fontId="6"/>
  </si>
  <si>
    <t>WT</t>
    <phoneticPr fontId="6"/>
  </si>
  <si>
    <t>スペイン、北欧</t>
    <rPh sb="5" eb="7">
      <t>ホクオウ</t>
    </rPh>
    <phoneticPr fontId="6"/>
  </si>
  <si>
    <t>虫垂炎（手術）、糖尿病）</t>
    <rPh sb="0" eb="3">
      <t>チュウスイエン</t>
    </rPh>
    <rPh sb="4" eb="6">
      <t>シュジュツ</t>
    </rPh>
    <rPh sb="8" eb="11">
      <t>トウニョウビョウ</t>
    </rPh>
    <phoneticPr fontId="6"/>
  </si>
  <si>
    <t>お金の管理ができない　頭重感</t>
    <rPh sb="1" eb="2">
      <t>カネ</t>
    </rPh>
    <rPh sb="3" eb="5">
      <t>カンリ</t>
    </rPh>
    <rPh sb="11" eb="12">
      <t>アタマ</t>
    </rPh>
    <rPh sb="12" eb="13">
      <t>オモ</t>
    </rPh>
    <rPh sb="13" eb="14">
      <t>カン</t>
    </rPh>
    <phoneticPr fontId="6"/>
  </si>
  <si>
    <t>佐藤　滋</t>
    <rPh sb="0" eb="2">
      <t>サトウ</t>
    </rPh>
    <rPh sb="3" eb="4">
      <t>シゲル</t>
    </rPh>
    <phoneticPr fontId="6"/>
  </si>
  <si>
    <t>IK</t>
    <phoneticPr fontId="6"/>
  </si>
  <si>
    <t>宮城県柴田町</t>
    <rPh sb="0" eb="3">
      <t>ミヤギケン</t>
    </rPh>
    <rPh sb="3" eb="6">
      <t>シバタマチ</t>
    </rPh>
    <phoneticPr fontId="6"/>
  </si>
  <si>
    <t>胃癌（手術）、大腸癌（手術）</t>
    <rPh sb="0" eb="2">
      <t>イガン</t>
    </rPh>
    <rPh sb="3" eb="5">
      <t>シュジュツ</t>
    </rPh>
    <rPh sb="7" eb="9">
      <t>ダイチョウ</t>
    </rPh>
    <rPh sb="9" eb="10">
      <t>ガン</t>
    </rPh>
    <rPh sb="11" eb="13">
      <t>シュジュツ</t>
    </rPh>
    <phoneticPr fontId="6"/>
  </si>
  <si>
    <t>パーキンソニズム</t>
    <phoneticPr fontId="6"/>
  </si>
  <si>
    <t>Met/Val</t>
    <phoneticPr fontId="6"/>
  </si>
  <si>
    <t>宮城県立亘理郡山元町合戦原100</t>
    <rPh sb="0" eb="2">
      <t>ミヤギ</t>
    </rPh>
    <rPh sb="2" eb="4">
      <t>ケンリツ</t>
    </rPh>
    <rPh sb="4" eb="7">
      <t>ワタリグン</t>
    </rPh>
    <rPh sb="7" eb="9">
      <t>ヤマモト</t>
    </rPh>
    <rPh sb="9" eb="10">
      <t>マチ</t>
    </rPh>
    <rPh sb="10" eb="12">
      <t>カッセン</t>
    </rPh>
    <rPh sb="12" eb="13">
      <t>ハラ</t>
    </rPh>
    <phoneticPr fontId="6"/>
  </si>
  <si>
    <t>宮城病院</t>
    <rPh sb="0" eb="2">
      <t>ミヤギ</t>
    </rPh>
    <rPh sb="2" eb="4">
      <t>ビョウイン</t>
    </rPh>
    <phoneticPr fontId="6"/>
  </si>
  <si>
    <t>虫垂炎（手術）、十二指腸潰瘍（手術）</t>
    <rPh sb="0" eb="3">
      <t>チュウスイエン</t>
    </rPh>
    <rPh sb="4" eb="6">
      <t>シュジュツ</t>
    </rPh>
    <rPh sb="8" eb="12">
      <t>ジュウニシチョウ</t>
    </rPh>
    <rPh sb="12" eb="14">
      <t>カイヨウ</t>
    </rPh>
    <rPh sb="15" eb="17">
      <t>シュジュツ</t>
    </rPh>
    <phoneticPr fontId="6"/>
  </si>
  <si>
    <t>後頭部痛　右上肢がうまく使えない</t>
    <rPh sb="0" eb="3">
      <t>コウトウブ</t>
    </rPh>
    <rPh sb="3" eb="4">
      <t>ツウ</t>
    </rPh>
    <rPh sb="5" eb="6">
      <t>ミギ</t>
    </rPh>
    <rPh sb="6" eb="8">
      <t>ジョウシ</t>
    </rPh>
    <rPh sb="12" eb="13">
      <t>ツカ</t>
    </rPh>
    <phoneticPr fontId="6"/>
  </si>
  <si>
    <t>NA</t>
    <phoneticPr fontId="6"/>
  </si>
  <si>
    <t>会社員（発症後退職）</t>
    <rPh sb="0" eb="3">
      <t>カイシャイン</t>
    </rPh>
    <rPh sb="4" eb="7">
      <t>ハッショウゴ</t>
    </rPh>
    <rPh sb="7" eb="9">
      <t>タイショク</t>
    </rPh>
    <phoneticPr fontId="6"/>
  </si>
  <si>
    <t>子宮筋腫（手術）、高血圧、高脂血症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7">
      <t>コウシケッショウ</t>
    </rPh>
    <phoneticPr fontId="6"/>
  </si>
  <si>
    <t>数日間不眠後過眠</t>
    <rPh sb="0" eb="3">
      <t>スウジツカン</t>
    </rPh>
    <rPh sb="3" eb="5">
      <t>フミン</t>
    </rPh>
    <rPh sb="5" eb="6">
      <t>ゴ</t>
    </rPh>
    <rPh sb="6" eb="7">
      <t>カ</t>
    </rPh>
    <rPh sb="7" eb="8">
      <t>ミン</t>
    </rPh>
    <phoneticPr fontId="6"/>
  </si>
  <si>
    <t>肺結核（手術）　イレウス（手術）　高血圧症</t>
    <rPh sb="0" eb="3">
      <t>ハイケッカク</t>
    </rPh>
    <rPh sb="4" eb="6">
      <t>シュジュツ</t>
    </rPh>
    <rPh sb="13" eb="15">
      <t>シュジュツ</t>
    </rPh>
    <rPh sb="17" eb="21">
      <t>コウケツアツショウ</t>
    </rPh>
    <phoneticPr fontId="6"/>
  </si>
  <si>
    <t>060-8604</t>
  </si>
  <si>
    <t>札幌市中央区北11条西13-1-1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phoneticPr fontId="6"/>
  </si>
  <si>
    <t>市立札幌病院</t>
    <rPh sb="0" eb="2">
      <t>シリツ</t>
    </rPh>
    <rPh sb="2" eb="4">
      <t>サッポロ</t>
    </rPh>
    <rPh sb="4" eb="6">
      <t>ビョウイン</t>
    </rPh>
    <phoneticPr fontId="6"/>
  </si>
  <si>
    <t>田島　康敬</t>
    <rPh sb="0" eb="2">
      <t>タジマ</t>
    </rPh>
    <rPh sb="3" eb="4">
      <t>ヤス</t>
    </rPh>
    <rPh sb="4" eb="5">
      <t>タカシ</t>
    </rPh>
    <phoneticPr fontId="6"/>
  </si>
  <si>
    <t>膀胱癌（手術）　糖尿病</t>
    <rPh sb="0" eb="2">
      <t>ボウコウ</t>
    </rPh>
    <rPh sb="2" eb="3">
      <t>ガン</t>
    </rPh>
    <rPh sb="4" eb="6">
      <t>シュジュツ</t>
    </rPh>
    <rPh sb="8" eb="11">
      <t>トウニョウビョウ</t>
    </rPh>
    <phoneticPr fontId="6"/>
  </si>
  <si>
    <t>眼がぼやける</t>
    <rPh sb="0" eb="1">
      <t>メ</t>
    </rPh>
    <phoneticPr fontId="6"/>
  </si>
  <si>
    <t>253-0042</t>
  </si>
  <si>
    <t>茅ヶ崎市本村5-15-1</t>
    <rPh sb="0" eb="3">
      <t>チガサキ</t>
    </rPh>
    <rPh sb="3" eb="4">
      <t>シ</t>
    </rPh>
    <rPh sb="4" eb="6">
      <t>モトムラ</t>
    </rPh>
    <phoneticPr fontId="6"/>
  </si>
  <si>
    <t>茅ヶ崎市立病院</t>
    <rPh sb="0" eb="3">
      <t>チガサキ</t>
    </rPh>
    <rPh sb="3" eb="5">
      <t>シリツ</t>
    </rPh>
    <rPh sb="5" eb="7">
      <t>ビョウイン</t>
    </rPh>
    <phoneticPr fontId="6"/>
  </si>
  <si>
    <t>上田　直久</t>
    <rPh sb="0" eb="1">
      <t>ウエ</t>
    </rPh>
    <rPh sb="1" eb="2">
      <t>タ</t>
    </rPh>
    <rPh sb="3" eb="5">
      <t>ナオヒサ</t>
    </rPh>
    <phoneticPr fontId="6"/>
  </si>
  <si>
    <t>KT</t>
    <phoneticPr fontId="6"/>
  </si>
  <si>
    <t>看板業</t>
    <rPh sb="0" eb="2">
      <t>カンバン</t>
    </rPh>
    <rPh sb="2" eb="3">
      <t>ギョウ</t>
    </rPh>
    <phoneticPr fontId="6"/>
  </si>
  <si>
    <t>豚肉　乳製品が嫌い</t>
    <rPh sb="0" eb="2">
      <t>ブタニク</t>
    </rPh>
    <rPh sb="3" eb="6">
      <t>ニュウセイヒン</t>
    </rPh>
    <rPh sb="7" eb="8">
      <t>キラ</t>
    </rPh>
    <phoneticPr fontId="6"/>
  </si>
  <si>
    <t>虫垂炎（手術）、緑内障、前立腺癌</t>
    <rPh sb="0" eb="3">
      <t>チュウスイエン</t>
    </rPh>
    <rPh sb="4" eb="6">
      <t>シュジュツ</t>
    </rPh>
    <rPh sb="8" eb="11">
      <t>リョクナイショウ</t>
    </rPh>
    <rPh sb="12" eb="15">
      <t>ゼンリツセン</t>
    </rPh>
    <rPh sb="15" eb="16">
      <t>ガン</t>
    </rPh>
    <phoneticPr fontId="6"/>
  </si>
  <si>
    <t>＞1300</t>
    <phoneticPr fontId="6"/>
  </si>
  <si>
    <t>石巻市山下町1-7-24</t>
    <rPh sb="0" eb="2">
      <t>イシマキ</t>
    </rPh>
    <rPh sb="2" eb="3">
      <t>シ</t>
    </rPh>
    <rPh sb="3" eb="6">
      <t>ヤマシタマチ</t>
    </rPh>
    <phoneticPr fontId="6"/>
  </si>
  <si>
    <t>斉藤病院</t>
    <rPh sb="0" eb="2">
      <t>サイトウ</t>
    </rPh>
    <rPh sb="2" eb="4">
      <t>ビョウイン</t>
    </rPh>
    <phoneticPr fontId="6"/>
  </si>
  <si>
    <t>渡辺　弘一</t>
    <rPh sb="0" eb="2">
      <t>ワタナベ</t>
    </rPh>
    <rPh sb="3" eb="4">
      <t>ヒロ</t>
    </rPh>
    <rPh sb="4" eb="5">
      <t>イチ</t>
    </rPh>
    <phoneticPr fontId="6"/>
  </si>
  <si>
    <t>子宮筋腫(手術)、虫垂炎(手術)</t>
    <rPh sb="0" eb="2">
      <t>シキュウ</t>
    </rPh>
    <rPh sb="2" eb="4">
      <t>キンシュ</t>
    </rPh>
    <rPh sb="5" eb="7">
      <t>シュジュツ</t>
    </rPh>
    <rPh sb="9" eb="11">
      <t>チュウスイ</t>
    </rPh>
    <rPh sb="11" eb="12">
      <t>エン</t>
    </rPh>
    <rPh sb="13" eb="15">
      <t>シュジュツ</t>
    </rPh>
    <phoneticPr fontId="6"/>
  </si>
  <si>
    <t>690-8556</t>
  </si>
  <si>
    <t>松江市上乃木5-8-31</t>
    <rPh sb="0" eb="3">
      <t>マツエシ</t>
    </rPh>
    <rPh sb="3" eb="4">
      <t>ウエ</t>
    </rPh>
    <rPh sb="4" eb="5">
      <t>ノ</t>
    </rPh>
    <rPh sb="5" eb="6">
      <t>キ</t>
    </rPh>
    <phoneticPr fontId="6"/>
  </si>
  <si>
    <t>国立病院機構　松江病院</t>
    <rPh sb="0" eb="2">
      <t>コクリツ</t>
    </rPh>
    <rPh sb="2" eb="4">
      <t>ビョウイン</t>
    </rPh>
    <rPh sb="4" eb="6">
      <t>キコウ</t>
    </rPh>
    <rPh sb="7" eb="9">
      <t>マツエ</t>
    </rPh>
    <rPh sb="9" eb="11">
      <t>ビョウイン</t>
    </rPh>
    <phoneticPr fontId="6"/>
  </si>
  <si>
    <t>足立　芳樹</t>
    <rPh sb="0" eb="2">
      <t>アダチ</t>
    </rPh>
    <rPh sb="3" eb="5">
      <t>ヨシキ</t>
    </rPh>
    <phoneticPr fontId="6"/>
  </si>
  <si>
    <t>ＨＳ</t>
    <phoneticPr fontId="6"/>
  </si>
  <si>
    <t>千葉千葉</t>
    <rPh sb="0" eb="2">
      <t>チバ</t>
    </rPh>
    <rPh sb="2" eb="4">
      <t>チバ</t>
    </rPh>
    <phoneticPr fontId="6"/>
  </si>
  <si>
    <t>タイピスト→マネキン（30～50歳代)、主婦</t>
    <rPh sb="16" eb="18">
      <t>サイダイ</t>
    </rPh>
    <rPh sb="20" eb="22">
      <t>シュフ</t>
    </rPh>
    <phoneticPr fontId="6"/>
  </si>
  <si>
    <t>内痔核術後肛門狭窄(手術)、糖尿病</t>
    <rPh sb="0" eb="3">
      <t>ナイジカク</t>
    </rPh>
    <rPh sb="3" eb="5">
      <t>ジュツゴ</t>
    </rPh>
    <rPh sb="5" eb="7">
      <t>コウモン</t>
    </rPh>
    <rPh sb="7" eb="9">
      <t>キョウサク</t>
    </rPh>
    <rPh sb="10" eb="12">
      <t>シュジュツ</t>
    </rPh>
    <rPh sb="14" eb="17">
      <t>トウニョウビョウ</t>
    </rPh>
    <phoneticPr fontId="6"/>
  </si>
  <si>
    <t>失禁、トイレの場所がわからない</t>
    <rPh sb="0" eb="2">
      <t>シッキン</t>
    </rPh>
    <rPh sb="7" eb="9">
      <t>バショ</t>
    </rPh>
    <phoneticPr fontId="6"/>
  </si>
  <si>
    <t>260-8606</t>
  </si>
  <si>
    <t>千葉市中央区椿森4-1-2</t>
    <rPh sb="0" eb="3">
      <t>チバシ</t>
    </rPh>
    <rPh sb="3" eb="6">
      <t>チュウオウク</t>
    </rPh>
    <rPh sb="6" eb="8">
      <t>ツバキモリ</t>
    </rPh>
    <phoneticPr fontId="6"/>
  </si>
  <si>
    <t>国立病院機構　千葉医療ｾﾝﾀｰ</t>
    <rPh sb="0" eb="2">
      <t>コクリツ</t>
    </rPh>
    <rPh sb="2" eb="4">
      <t>ビョウイン</t>
    </rPh>
    <rPh sb="4" eb="6">
      <t>キコウ</t>
    </rPh>
    <rPh sb="7" eb="9">
      <t>チバ</t>
    </rPh>
    <rPh sb="9" eb="11">
      <t>イリョウ</t>
    </rPh>
    <phoneticPr fontId="6"/>
  </si>
  <si>
    <t>海安　美和子</t>
    <rPh sb="0" eb="1">
      <t>ウミ</t>
    </rPh>
    <rPh sb="1" eb="2">
      <t>ヤス</t>
    </rPh>
    <rPh sb="3" eb="6">
      <t>ミワコ</t>
    </rPh>
    <phoneticPr fontId="6"/>
  </si>
  <si>
    <t>ＮＦ</t>
    <phoneticPr fontId="6"/>
  </si>
  <si>
    <t>製鉄所</t>
    <rPh sb="0" eb="3">
      <t>セイテツショ</t>
    </rPh>
    <phoneticPr fontId="6"/>
  </si>
  <si>
    <t>春日井市鷹来町1-1-1</t>
    <rPh sb="0" eb="4">
      <t>カスガイシ</t>
    </rPh>
    <rPh sb="4" eb="6">
      <t>タカキ</t>
    </rPh>
    <rPh sb="6" eb="7">
      <t>マチ</t>
    </rPh>
    <phoneticPr fontId="6"/>
  </si>
  <si>
    <t>春日井市民病院</t>
    <rPh sb="0" eb="3">
      <t>カスガイ</t>
    </rPh>
    <rPh sb="3" eb="7">
      <t>シミンビョウイン</t>
    </rPh>
    <phoneticPr fontId="6"/>
  </si>
  <si>
    <t>平山　幹生</t>
    <rPh sb="0" eb="2">
      <t>ヒラヤマ</t>
    </rPh>
    <rPh sb="3" eb="5">
      <t>ミキオ</t>
    </rPh>
    <phoneticPr fontId="6"/>
  </si>
  <si>
    <t>ＦＨ</t>
    <phoneticPr fontId="6"/>
  </si>
  <si>
    <t>内職で縫製</t>
    <rPh sb="0" eb="2">
      <t>ナイショク</t>
    </rPh>
    <rPh sb="3" eb="5">
      <t>ホウセイ</t>
    </rPh>
    <phoneticPr fontId="6"/>
  </si>
  <si>
    <t>先天股脱(手術)、高血圧、逆流性食道炎</t>
    <rPh sb="0" eb="2">
      <t>センテン</t>
    </rPh>
    <rPh sb="2" eb="3">
      <t>マタ</t>
    </rPh>
    <rPh sb="3" eb="4">
      <t>ダツ</t>
    </rPh>
    <rPh sb="5" eb="7">
      <t>シュジュツ</t>
    </rPh>
    <rPh sb="9" eb="12">
      <t>コウケツアツ</t>
    </rPh>
    <rPh sb="13" eb="16">
      <t>ギャクリュウセイ</t>
    </rPh>
    <rPh sb="16" eb="18">
      <t>ショクドウ</t>
    </rPh>
    <rPh sb="18" eb="19">
      <t>エン</t>
    </rPh>
    <phoneticPr fontId="6"/>
  </si>
  <si>
    <t>家事をしなくなった</t>
    <rPh sb="0" eb="2">
      <t>カジ</t>
    </rPh>
    <phoneticPr fontId="6"/>
  </si>
  <si>
    <t>岡山県都窪郡早島町早島4066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ハヤシマ</t>
    </rPh>
    <phoneticPr fontId="6"/>
  </si>
  <si>
    <t>信国　圭吾</t>
    <rPh sb="0" eb="2">
      <t>ノブクニ</t>
    </rPh>
    <rPh sb="3" eb="5">
      <t>ケイゴ</t>
    </rPh>
    <phoneticPr fontId="6"/>
  </si>
  <si>
    <t>様子がおかしい</t>
    <rPh sb="0" eb="2">
      <t>ヨウス</t>
    </rPh>
    <phoneticPr fontId="6"/>
  </si>
  <si>
    <t>広島市中区基町7-33</t>
    <rPh sb="0" eb="3">
      <t>ヒロシマシ</t>
    </rPh>
    <rPh sb="3" eb="5">
      <t>ナカク</t>
    </rPh>
    <rPh sb="5" eb="6">
      <t>モト</t>
    </rPh>
    <rPh sb="6" eb="7">
      <t>マチ</t>
    </rPh>
    <phoneticPr fontId="6"/>
  </si>
  <si>
    <t>広島市立広島市民病院</t>
    <rPh sb="0" eb="4">
      <t>ヒロシマシリツ</t>
    </rPh>
    <rPh sb="4" eb="6">
      <t>ヒロシマ</t>
    </rPh>
    <rPh sb="6" eb="8">
      <t>シミン</t>
    </rPh>
    <rPh sb="8" eb="10">
      <t>ビョウイン</t>
    </rPh>
    <phoneticPr fontId="6"/>
  </si>
  <si>
    <t>神崎　昭浩</t>
    <rPh sb="0" eb="2">
      <t>カンザキ</t>
    </rPh>
    <rPh sb="3" eb="5">
      <t>アキヒロ</t>
    </rPh>
    <phoneticPr fontId="6"/>
  </si>
  <si>
    <t>子宮癌(手術)、糖尿病</t>
    <rPh sb="0" eb="2">
      <t>シキュウ</t>
    </rPh>
    <rPh sb="2" eb="3">
      <t>ガン</t>
    </rPh>
    <rPh sb="4" eb="6">
      <t>シュジュツ</t>
    </rPh>
    <rPh sb="8" eb="11">
      <t>トウニョウビョウ</t>
    </rPh>
    <phoneticPr fontId="6"/>
  </si>
  <si>
    <t>柳井市伊保庄95</t>
    <rPh sb="0" eb="3">
      <t>ヤナイシ</t>
    </rPh>
    <rPh sb="3" eb="5">
      <t>イホ</t>
    </rPh>
    <rPh sb="5" eb="6">
      <t>ショウ</t>
    </rPh>
    <phoneticPr fontId="6"/>
  </si>
  <si>
    <t>松岡　直輝</t>
    <rPh sb="0" eb="2">
      <t>マツオカ</t>
    </rPh>
    <rPh sb="3" eb="4">
      <t>ナオ</t>
    </rPh>
    <rPh sb="4" eb="5">
      <t>テル</t>
    </rPh>
    <phoneticPr fontId="6"/>
  </si>
  <si>
    <t>尿路結石(手術)</t>
    <rPh sb="0" eb="2">
      <t>ニョウロ</t>
    </rPh>
    <rPh sb="2" eb="4">
      <t>ケッセキ</t>
    </rPh>
    <rPh sb="5" eb="7">
      <t>シュジュツ</t>
    </rPh>
    <phoneticPr fontId="6"/>
  </si>
  <si>
    <t>名古屋医療ｾﾝﾀｰ</t>
    <rPh sb="0" eb="3">
      <t>ナゴヤ</t>
    </rPh>
    <rPh sb="3" eb="5">
      <t>イリョウ</t>
    </rPh>
    <phoneticPr fontId="6"/>
  </si>
  <si>
    <t>野田　智子</t>
    <rPh sb="0" eb="2">
      <t>ノダ</t>
    </rPh>
    <rPh sb="3" eb="5">
      <t>トモコ</t>
    </rPh>
    <phoneticPr fontId="6"/>
  </si>
  <si>
    <t>MM</t>
    <phoneticPr fontId="6"/>
  </si>
  <si>
    <t>威名力障害、脱抑制、行動異常</t>
    <rPh sb="0" eb="2">
      <t>イメイ</t>
    </rPh>
    <rPh sb="2" eb="3">
      <t>リョク</t>
    </rPh>
    <rPh sb="3" eb="5">
      <t>ショウガイ</t>
    </rPh>
    <rPh sb="6" eb="7">
      <t>ダツ</t>
    </rPh>
    <rPh sb="7" eb="9">
      <t>ヨクセイ</t>
    </rPh>
    <rPh sb="10" eb="12">
      <t>コウドウ</t>
    </rPh>
    <rPh sb="12" eb="14">
      <t>イジョウ</t>
    </rPh>
    <phoneticPr fontId="6"/>
  </si>
  <si>
    <t>姫路市飾磨区三宅2-36</t>
    <rPh sb="0" eb="3">
      <t>ヒメジシ</t>
    </rPh>
    <rPh sb="3" eb="4">
      <t>ショク</t>
    </rPh>
    <rPh sb="4" eb="5">
      <t>オサム</t>
    </rPh>
    <rPh sb="5" eb="6">
      <t>ク</t>
    </rPh>
    <rPh sb="6" eb="8">
      <t>ミヤケ</t>
    </rPh>
    <phoneticPr fontId="6"/>
  </si>
  <si>
    <t>鎌田　寛</t>
    <rPh sb="0" eb="2">
      <t>カマタ</t>
    </rPh>
    <rPh sb="3" eb="4">
      <t>ヒロシ</t>
    </rPh>
    <phoneticPr fontId="6"/>
  </si>
  <si>
    <t>ヤギのミルク</t>
    <phoneticPr fontId="6"/>
  </si>
  <si>
    <t>職業的接触(牛、山羊、馬)</t>
    <rPh sb="0" eb="3">
      <t>ショクギョウテキ</t>
    </rPh>
    <rPh sb="3" eb="5">
      <t>セッショク</t>
    </rPh>
    <rPh sb="6" eb="7">
      <t>ウシ</t>
    </rPh>
    <rPh sb="8" eb="10">
      <t>ヤギ</t>
    </rPh>
    <rPh sb="11" eb="12">
      <t>ウマ</t>
    </rPh>
    <phoneticPr fontId="6"/>
  </si>
  <si>
    <t>視力障害、言葉が出ない</t>
    <rPh sb="0" eb="2">
      <t>シリョク</t>
    </rPh>
    <rPh sb="2" eb="4">
      <t>ショウガイ</t>
    </rPh>
    <rPh sb="5" eb="7">
      <t>コトバ</t>
    </rPh>
    <rPh sb="8" eb="9">
      <t>デ</t>
    </rPh>
    <phoneticPr fontId="6"/>
  </si>
  <si>
    <t>870-0857</t>
    <phoneticPr fontId="6"/>
  </si>
  <si>
    <t>大分市大字奥田30</t>
    <rPh sb="0" eb="3">
      <t>オオイタシ</t>
    </rPh>
    <rPh sb="3" eb="5">
      <t>オオアザ</t>
    </rPh>
    <rPh sb="5" eb="7">
      <t>オクダ</t>
    </rPh>
    <phoneticPr fontId="6"/>
  </si>
  <si>
    <t>大分共立病院</t>
    <rPh sb="0" eb="2">
      <t>オオイタ</t>
    </rPh>
    <rPh sb="2" eb="4">
      <t>キョウリツ</t>
    </rPh>
    <rPh sb="4" eb="6">
      <t>ビョウイン</t>
    </rPh>
    <phoneticPr fontId="6"/>
  </si>
  <si>
    <t>主婦(兼農業)</t>
    <rPh sb="0" eb="2">
      <t>シュフ</t>
    </rPh>
    <rPh sb="3" eb="4">
      <t>ケン</t>
    </rPh>
    <rPh sb="4" eb="6">
      <t>ノウギョウ</t>
    </rPh>
    <phoneticPr fontId="6"/>
  </si>
  <si>
    <t>狭心症、胃炎</t>
    <rPh sb="0" eb="3">
      <t>キョウシンショウ</t>
    </rPh>
    <rPh sb="4" eb="6">
      <t>イエン</t>
    </rPh>
    <phoneticPr fontId="6"/>
  </si>
  <si>
    <t>373-8585</t>
  </si>
  <si>
    <t>群馬県太田市八幡町29-5</t>
    <rPh sb="0" eb="3">
      <t>グンマケン</t>
    </rPh>
    <rPh sb="3" eb="6">
      <t>オオタシ</t>
    </rPh>
    <rPh sb="6" eb="9">
      <t>ヤハタマチ</t>
    </rPh>
    <phoneticPr fontId="6"/>
  </si>
  <si>
    <t>富士重工業健康保険組合　総合太田病院</t>
    <rPh sb="0" eb="2">
      <t>フジ</t>
    </rPh>
    <rPh sb="2" eb="5">
      <t>ジュウコウギョウ</t>
    </rPh>
    <rPh sb="5" eb="7">
      <t>ケンコウ</t>
    </rPh>
    <rPh sb="7" eb="9">
      <t>ホケン</t>
    </rPh>
    <rPh sb="9" eb="11">
      <t>クミアイ</t>
    </rPh>
    <rPh sb="12" eb="14">
      <t>ソウゴウ</t>
    </rPh>
    <rPh sb="14" eb="16">
      <t>オオタ</t>
    </rPh>
    <rPh sb="16" eb="18">
      <t>ビョウイン</t>
    </rPh>
    <phoneticPr fontId="6"/>
  </si>
  <si>
    <t>林　健</t>
    <rPh sb="0" eb="1">
      <t>ハヤシ</t>
    </rPh>
    <rPh sb="2" eb="3">
      <t>ケン</t>
    </rPh>
    <phoneticPr fontId="6"/>
  </si>
  <si>
    <t>MR</t>
    <phoneticPr fontId="6"/>
  </si>
  <si>
    <t>68歳まで高専の国語教師</t>
    <rPh sb="2" eb="3">
      <t>サイ</t>
    </rPh>
    <rPh sb="5" eb="7">
      <t>コウセン</t>
    </rPh>
    <rPh sb="8" eb="10">
      <t>コクゴ</t>
    </rPh>
    <rPh sb="10" eb="12">
      <t>キョウシ</t>
    </rPh>
    <phoneticPr fontId="6"/>
  </si>
  <si>
    <t>バセドウ病</t>
    <rPh sb="4" eb="5">
      <t>ビョウ</t>
    </rPh>
    <phoneticPr fontId="6"/>
  </si>
  <si>
    <t>萩市大字山田4147-1</t>
    <rPh sb="0" eb="2">
      <t>ハギシ</t>
    </rPh>
    <rPh sb="2" eb="4">
      <t>オオアザ</t>
    </rPh>
    <rPh sb="4" eb="6">
      <t>ヤマダ</t>
    </rPh>
    <phoneticPr fontId="6"/>
  </si>
  <si>
    <t>萩慈生会病院</t>
    <rPh sb="0" eb="1">
      <t>ハギ</t>
    </rPh>
    <rPh sb="1" eb="2">
      <t>ジ</t>
    </rPh>
    <rPh sb="2" eb="3">
      <t>セイ</t>
    </rPh>
    <rPh sb="3" eb="4">
      <t>カイ</t>
    </rPh>
    <rPh sb="4" eb="6">
      <t>ビョウイン</t>
    </rPh>
    <phoneticPr fontId="6"/>
  </si>
  <si>
    <t>十二指腸潰瘍(手術)、ペースメーカー(手術)、結核性胸膜炎、膵炎</t>
    <rPh sb="0" eb="4">
      <t>ジュウニシチョウ</t>
    </rPh>
    <rPh sb="4" eb="6">
      <t>カイヨウ</t>
    </rPh>
    <rPh sb="7" eb="9">
      <t>シュジュツ</t>
    </rPh>
    <rPh sb="19" eb="21">
      <t>シュジュツ</t>
    </rPh>
    <rPh sb="23" eb="26">
      <t>ケッカクセイ</t>
    </rPh>
    <rPh sb="26" eb="29">
      <t>キョウマクエン</t>
    </rPh>
    <rPh sb="30" eb="32">
      <t>スイエン</t>
    </rPh>
    <phoneticPr fontId="6"/>
  </si>
  <si>
    <t>田代　雄一</t>
    <rPh sb="0" eb="2">
      <t>タシロ</t>
    </rPh>
    <rPh sb="3" eb="5">
      <t>ユウイチ</t>
    </rPh>
    <phoneticPr fontId="6"/>
  </si>
  <si>
    <t>白内障(手術)、痔核</t>
    <rPh sb="0" eb="3">
      <t>ハクナイショウ</t>
    </rPh>
    <rPh sb="4" eb="6">
      <t>シュジュツ</t>
    </rPh>
    <rPh sb="8" eb="10">
      <t>ジカク</t>
    </rPh>
    <phoneticPr fontId="6"/>
  </si>
  <si>
    <t>元気がない、歩けない</t>
    <rPh sb="0" eb="2">
      <t>ゲンキ</t>
    </rPh>
    <rPh sb="6" eb="7">
      <t>アル</t>
    </rPh>
    <phoneticPr fontId="6"/>
  </si>
  <si>
    <t>児矢野　繁</t>
    <rPh sb="0" eb="2">
      <t>コヤ</t>
    </rPh>
    <rPh sb="2" eb="3">
      <t>ノ</t>
    </rPh>
    <rPh sb="4" eb="5">
      <t>シゲ</t>
    </rPh>
    <phoneticPr fontId="6"/>
  </si>
  <si>
    <t>イタリア、フランス(1990-91年)</t>
    <rPh sb="17" eb="18">
      <t>ネン</t>
    </rPh>
    <phoneticPr fontId="6"/>
  </si>
  <si>
    <t>転倒傾向、振戦、視覚異常</t>
    <rPh sb="0" eb="2">
      <t>テントウ</t>
    </rPh>
    <rPh sb="2" eb="4">
      <t>ケイコウ</t>
    </rPh>
    <rPh sb="5" eb="7">
      <t>シンセン</t>
    </rPh>
    <rPh sb="8" eb="10">
      <t>シカク</t>
    </rPh>
    <rPh sb="10" eb="12">
      <t>イジョウ</t>
    </rPh>
    <phoneticPr fontId="6"/>
  </si>
  <si>
    <t>V180I</t>
    <phoneticPr fontId="6"/>
  </si>
  <si>
    <t>-</t>
    <phoneticPr fontId="6"/>
  </si>
  <si>
    <t>194-0003</t>
  </si>
  <si>
    <t>町田市小川1546-2</t>
    <rPh sb="0" eb="3">
      <t>マチダシ</t>
    </rPh>
    <rPh sb="3" eb="5">
      <t>オガワ</t>
    </rPh>
    <phoneticPr fontId="6"/>
  </si>
  <si>
    <t>町田慶泉病院</t>
    <rPh sb="0" eb="2">
      <t>マチダ</t>
    </rPh>
    <rPh sb="2" eb="3">
      <t>ケイ</t>
    </rPh>
    <rPh sb="3" eb="4">
      <t>イズミ</t>
    </rPh>
    <rPh sb="4" eb="6">
      <t>ビョウイン</t>
    </rPh>
    <phoneticPr fontId="6"/>
  </si>
  <si>
    <t>自見　隆弘</t>
    <rPh sb="0" eb="1">
      <t>ジ</t>
    </rPh>
    <rPh sb="1" eb="2">
      <t>ミ</t>
    </rPh>
    <rPh sb="3" eb="5">
      <t>タカヒロ</t>
    </rPh>
    <phoneticPr fontId="6"/>
  </si>
  <si>
    <t>TY</t>
    <phoneticPr fontId="6"/>
  </si>
  <si>
    <t>不整脈、胃潰瘍</t>
    <rPh sb="0" eb="3">
      <t>フセイミャク</t>
    </rPh>
    <rPh sb="4" eb="7">
      <t>イカイヨウ</t>
    </rPh>
    <phoneticPr fontId="6"/>
  </si>
  <si>
    <t>富士市高島町50</t>
    <rPh sb="0" eb="3">
      <t>フジシ</t>
    </rPh>
    <rPh sb="3" eb="6">
      <t>タカシママチ</t>
    </rPh>
    <phoneticPr fontId="6"/>
  </si>
  <si>
    <t>森田　昌代</t>
    <rPh sb="0" eb="2">
      <t>モリタ</t>
    </rPh>
    <rPh sb="3" eb="5">
      <t>マサヨ</t>
    </rPh>
    <phoneticPr fontId="6"/>
  </si>
  <si>
    <t>S39より自営業</t>
    <rPh sb="5" eb="8">
      <t>ジエイギョウ</t>
    </rPh>
    <phoneticPr fontId="6"/>
  </si>
  <si>
    <t>麺類が好き　肉類は食べない</t>
    <rPh sb="0" eb="2">
      <t>メンルイ</t>
    </rPh>
    <rPh sb="3" eb="4">
      <t>ス</t>
    </rPh>
    <rPh sb="6" eb="8">
      <t>ニクルイ</t>
    </rPh>
    <rPh sb="9" eb="10">
      <t>タ</t>
    </rPh>
    <phoneticPr fontId="6"/>
  </si>
  <si>
    <t>脊椎管狭窄症(手術)、副鼻腔炎(手術)、胃潰瘍、糖尿病</t>
    <rPh sb="0" eb="2">
      <t>セキツイ</t>
    </rPh>
    <rPh sb="2" eb="3">
      <t>カン</t>
    </rPh>
    <rPh sb="3" eb="6">
      <t>キョウサクショウ</t>
    </rPh>
    <rPh sb="7" eb="9">
      <t>シュジュツ</t>
    </rPh>
    <rPh sb="11" eb="12">
      <t>フク</t>
    </rPh>
    <rPh sb="12" eb="15">
      <t>ビクウエン</t>
    </rPh>
    <rPh sb="16" eb="18">
      <t>シュジュツ</t>
    </rPh>
    <rPh sb="20" eb="23">
      <t>イカイヨウ</t>
    </rPh>
    <rPh sb="24" eb="27">
      <t>トウニョウビョウ</t>
    </rPh>
    <phoneticPr fontId="6"/>
  </si>
  <si>
    <t>インスリン自己注射ができない</t>
    <rPh sb="5" eb="7">
      <t>ジコ</t>
    </rPh>
    <rPh sb="7" eb="9">
      <t>チュウシャ</t>
    </rPh>
    <phoneticPr fontId="6"/>
  </si>
  <si>
    <t>986-2243</t>
  </si>
  <si>
    <t>宮城県牡鹿郡女川町鷲神浜字堀切山51-6</t>
    <rPh sb="0" eb="12">
      <t>986-2243</t>
    </rPh>
    <rPh sb="12" eb="13">
      <t>アザ</t>
    </rPh>
    <rPh sb="13" eb="15">
      <t>ホリキリ</t>
    </rPh>
    <rPh sb="15" eb="16">
      <t>ヤマ</t>
    </rPh>
    <phoneticPr fontId="6"/>
  </si>
  <si>
    <t>女川町立病院</t>
    <rPh sb="0" eb="1">
      <t>オンナ</t>
    </rPh>
    <rPh sb="1" eb="2">
      <t>カワ</t>
    </rPh>
    <rPh sb="2" eb="4">
      <t>チョウリツ</t>
    </rPh>
    <rPh sb="4" eb="6">
      <t>ビョウイン</t>
    </rPh>
    <phoneticPr fontId="6"/>
  </si>
  <si>
    <t>佐久間　聖仁</t>
    <rPh sb="0" eb="3">
      <t>サクマ</t>
    </rPh>
    <rPh sb="4" eb="6">
      <t>セイジン</t>
    </rPh>
    <phoneticPr fontId="6"/>
  </si>
  <si>
    <t>コンクリート製造</t>
    <rPh sb="6" eb="8">
      <t>セイゾウ</t>
    </rPh>
    <phoneticPr fontId="6"/>
  </si>
  <si>
    <t>山口県防府市大字大崎77</t>
    <rPh sb="0" eb="3">
      <t>ヤマグチケン</t>
    </rPh>
    <rPh sb="3" eb="6">
      <t>ホウフシ</t>
    </rPh>
    <rPh sb="6" eb="8">
      <t>オオアザ</t>
    </rPh>
    <rPh sb="8" eb="10">
      <t>オオサキ</t>
    </rPh>
    <phoneticPr fontId="6"/>
  </si>
  <si>
    <t>山口県立総合医療ｾﾝﾀｰ</t>
    <rPh sb="0" eb="2">
      <t>ヤマグチ</t>
    </rPh>
    <rPh sb="2" eb="4">
      <t>ケンリツ</t>
    </rPh>
    <rPh sb="4" eb="6">
      <t>ソウゴウ</t>
    </rPh>
    <rPh sb="6" eb="8">
      <t>イリョウ</t>
    </rPh>
    <phoneticPr fontId="6"/>
  </si>
  <si>
    <t>福迫　俊弘</t>
    <rPh sb="0" eb="2">
      <t>フクサコ</t>
    </rPh>
    <rPh sb="3" eb="4">
      <t>トシ</t>
    </rPh>
    <rPh sb="4" eb="5">
      <t>ヒロ</t>
    </rPh>
    <phoneticPr fontId="6"/>
  </si>
  <si>
    <t>ペースメーカー挿入、脳梗塞、糖尿病</t>
    <rPh sb="7" eb="9">
      <t>ソウニュウ</t>
    </rPh>
    <rPh sb="10" eb="13">
      <t>ノウコウソク</t>
    </rPh>
    <rPh sb="14" eb="17">
      <t>トウニョウビョウ</t>
    </rPh>
    <phoneticPr fontId="6"/>
  </si>
  <si>
    <t>自発語減少、傾眠傾向</t>
    <rPh sb="0" eb="2">
      <t>ジハツ</t>
    </rPh>
    <rPh sb="2" eb="3">
      <t>ゴ</t>
    </rPh>
    <rPh sb="3" eb="5">
      <t>ゲンショウ</t>
    </rPh>
    <rPh sb="6" eb="8">
      <t>ケイミン</t>
    </rPh>
    <rPh sb="8" eb="10">
      <t>ケイコウ</t>
    </rPh>
    <phoneticPr fontId="6"/>
  </si>
  <si>
    <t>室石　豊輝</t>
    <rPh sb="0" eb="1">
      <t>ムロ</t>
    </rPh>
    <rPh sb="1" eb="2">
      <t>イシ</t>
    </rPh>
    <rPh sb="3" eb="4">
      <t>ユタカ</t>
    </rPh>
    <rPh sb="4" eb="5">
      <t>テル</t>
    </rPh>
    <phoneticPr fontId="6"/>
  </si>
  <si>
    <t>腎がん</t>
    <rPh sb="0" eb="1">
      <t>ジン</t>
    </rPh>
    <phoneticPr fontId="6"/>
  </si>
  <si>
    <t>国立病院機構　大牟田病院</t>
    <rPh sb="0" eb="2">
      <t>コクリツ</t>
    </rPh>
    <rPh sb="2" eb="4">
      <t>ビョウイン</t>
    </rPh>
    <rPh sb="4" eb="6">
      <t>キコウ</t>
    </rPh>
    <rPh sb="7" eb="10">
      <t>オオムタ</t>
    </rPh>
    <rPh sb="10" eb="12">
      <t>ビョウイン</t>
    </rPh>
    <phoneticPr fontId="6"/>
  </si>
  <si>
    <t>荒木　栄一</t>
    <rPh sb="0" eb="2">
      <t>アラキ</t>
    </rPh>
    <rPh sb="3" eb="5">
      <t>エイイチ</t>
    </rPh>
    <phoneticPr fontId="6"/>
  </si>
  <si>
    <t>畜産(牛、羊、馬、ニワトリ)</t>
    <rPh sb="0" eb="2">
      <t>チクサン</t>
    </rPh>
    <rPh sb="3" eb="4">
      <t>ウシ</t>
    </rPh>
    <rPh sb="5" eb="6">
      <t>ヒツジ</t>
    </rPh>
    <rPh sb="7" eb="8">
      <t>ウマ</t>
    </rPh>
    <phoneticPr fontId="6"/>
  </si>
  <si>
    <t>胃ポリープ</t>
    <rPh sb="0" eb="1">
      <t>イ</t>
    </rPh>
    <phoneticPr fontId="6"/>
  </si>
  <si>
    <t>ミオクローヌス</t>
    <phoneticPr fontId="6"/>
  </si>
  <si>
    <t>044-0004</t>
  </si>
  <si>
    <t>北海道虻田郡倶知安町北4条東1-2</t>
    <rPh sb="0" eb="3">
      <t>ホッカイドウ</t>
    </rPh>
    <rPh sb="3" eb="6">
      <t>アブタグン</t>
    </rPh>
    <rPh sb="6" eb="9">
      <t>クッチャン</t>
    </rPh>
    <rPh sb="9" eb="10">
      <t>マチ</t>
    </rPh>
    <rPh sb="10" eb="11">
      <t>キタ</t>
    </rPh>
    <rPh sb="12" eb="13">
      <t>ジョウ</t>
    </rPh>
    <rPh sb="13" eb="14">
      <t>ヒガシ</t>
    </rPh>
    <phoneticPr fontId="6"/>
  </si>
  <si>
    <t>倶知安厚生病院</t>
    <rPh sb="0" eb="3">
      <t>クッチャン</t>
    </rPh>
    <rPh sb="3" eb="5">
      <t>コウセイ</t>
    </rPh>
    <rPh sb="5" eb="7">
      <t>ビョウイン</t>
    </rPh>
    <phoneticPr fontId="6"/>
  </si>
  <si>
    <t>土田　正一郎</t>
    <rPh sb="0" eb="2">
      <t>ツチダ</t>
    </rPh>
    <rPh sb="3" eb="6">
      <t>ショウイチロウ</t>
    </rPh>
    <phoneticPr fontId="6"/>
  </si>
  <si>
    <t>呂律のまわりにくさ</t>
    <rPh sb="0" eb="2">
      <t>ロレツ</t>
    </rPh>
    <phoneticPr fontId="6"/>
  </si>
  <si>
    <t>359-1106</t>
    <phoneticPr fontId="6"/>
  </si>
  <si>
    <t>所沢市東狭山ヶ丘5-2753</t>
    <rPh sb="0" eb="3">
      <t>トコロザワシ</t>
    </rPh>
    <rPh sb="3" eb="4">
      <t>ヒガシ</t>
    </rPh>
    <rPh sb="4" eb="8">
      <t>サヤマガオカ</t>
    </rPh>
    <phoneticPr fontId="6"/>
  </si>
  <si>
    <t>並木病院</t>
    <rPh sb="0" eb="2">
      <t>ナミキ</t>
    </rPh>
    <rPh sb="2" eb="4">
      <t>ビョウイン</t>
    </rPh>
    <phoneticPr fontId="6"/>
  </si>
  <si>
    <t>西井　貴誠</t>
    <rPh sb="0" eb="2">
      <t>ニシイ</t>
    </rPh>
    <rPh sb="3" eb="4">
      <t>タカ</t>
    </rPh>
    <rPh sb="4" eb="5">
      <t>マコト</t>
    </rPh>
    <phoneticPr fontId="6"/>
  </si>
  <si>
    <t>新井　公人</t>
    <rPh sb="0" eb="2">
      <t>アライ</t>
    </rPh>
    <rPh sb="3" eb="4">
      <t>キミ</t>
    </rPh>
    <rPh sb="4" eb="5">
      <t>ヒト</t>
    </rPh>
    <phoneticPr fontId="6"/>
  </si>
  <si>
    <t>元国鉄駅長</t>
    <rPh sb="0" eb="3">
      <t>モトコクテツ</t>
    </rPh>
    <rPh sb="3" eb="5">
      <t>エキチョウ</t>
    </rPh>
    <phoneticPr fontId="6"/>
  </si>
  <si>
    <t>アルコール：ビール500ml＋日本酒少々</t>
    <rPh sb="15" eb="18">
      <t>ニホンシュ</t>
    </rPh>
    <rPh sb="18" eb="20">
      <t>ショウショウ</t>
    </rPh>
    <phoneticPr fontId="6"/>
  </si>
  <si>
    <t>狭心症(ステント留置)、糖尿病，うっ血性心不全</t>
    <rPh sb="0" eb="3">
      <t>キョウシンショウ</t>
    </rPh>
    <rPh sb="8" eb="10">
      <t>リュウチ</t>
    </rPh>
    <rPh sb="12" eb="15">
      <t>トウニョウビョウ</t>
    </rPh>
    <rPh sb="18" eb="20">
      <t>ケツセイ</t>
    </rPh>
    <rPh sb="20" eb="23">
      <t>シンフゼン</t>
    </rPh>
    <phoneticPr fontId="6"/>
  </si>
  <si>
    <t>三重県津市江戸橋2-174</t>
    <rPh sb="0" eb="3">
      <t>ミエケン</t>
    </rPh>
    <rPh sb="3" eb="5">
      <t>ツシ</t>
    </rPh>
    <rPh sb="5" eb="8">
      <t>エドバシ</t>
    </rPh>
    <phoneticPr fontId="6"/>
  </si>
  <si>
    <t>三重大学付属病院</t>
    <rPh sb="0" eb="2">
      <t>ミエ</t>
    </rPh>
    <rPh sb="2" eb="4">
      <t>ダイガク</t>
    </rPh>
    <rPh sb="4" eb="6">
      <t>フゾク</t>
    </rPh>
    <rPh sb="6" eb="8">
      <t>ビョウイン</t>
    </rPh>
    <phoneticPr fontId="6"/>
  </si>
  <si>
    <t>高島　慎吾</t>
    <rPh sb="0" eb="2">
      <t>タカシマ</t>
    </rPh>
    <rPh sb="3" eb="5">
      <t>シンゴ</t>
    </rPh>
    <phoneticPr fontId="6"/>
  </si>
  <si>
    <t>腰痛症、甲状腺機能亢進症</t>
    <rPh sb="0" eb="3">
      <t>ヨウツウショウ</t>
    </rPh>
    <rPh sb="4" eb="7">
      <t>コウジョウセン</t>
    </rPh>
    <rPh sb="7" eb="9">
      <t>キノウ</t>
    </rPh>
    <rPh sb="9" eb="12">
      <t>コウシンショウ</t>
    </rPh>
    <phoneticPr fontId="6"/>
  </si>
  <si>
    <t>歩行時のよろめき、話が途切れる</t>
    <rPh sb="0" eb="3">
      <t>ホコウジ</t>
    </rPh>
    <rPh sb="9" eb="10">
      <t>ハナシ</t>
    </rPh>
    <rPh sb="11" eb="13">
      <t>トギ</t>
    </rPh>
    <phoneticPr fontId="6"/>
  </si>
  <si>
    <t>027-0096</t>
  </si>
  <si>
    <t>宮古市崎鍬ｹ崎第１地割11-26</t>
    <rPh sb="0" eb="3">
      <t>ミヤコシ</t>
    </rPh>
    <rPh sb="3" eb="4">
      <t>サキ</t>
    </rPh>
    <rPh sb="4" eb="5">
      <t>クワ</t>
    </rPh>
    <rPh sb="6" eb="7">
      <t>サキ</t>
    </rPh>
    <rPh sb="7" eb="9">
      <t>ダイイチ</t>
    </rPh>
    <rPh sb="9" eb="10">
      <t>チ</t>
    </rPh>
    <rPh sb="10" eb="11">
      <t>ワ</t>
    </rPh>
    <phoneticPr fontId="6"/>
  </si>
  <si>
    <t>岩手県立宮古病院</t>
    <rPh sb="0" eb="2">
      <t>イワテ</t>
    </rPh>
    <rPh sb="2" eb="4">
      <t>ケンリツ</t>
    </rPh>
    <rPh sb="4" eb="6">
      <t>ミヤコ</t>
    </rPh>
    <rPh sb="6" eb="8">
      <t>ビョウイン</t>
    </rPh>
    <phoneticPr fontId="6"/>
  </si>
  <si>
    <t>田村　乾一</t>
    <rPh sb="0" eb="2">
      <t>タムラ</t>
    </rPh>
    <rPh sb="3" eb="5">
      <t>カンイチ</t>
    </rPh>
    <phoneticPr fontId="6"/>
  </si>
  <si>
    <t>IY</t>
    <phoneticPr fontId="6"/>
  </si>
  <si>
    <t>60歳頃まで縫製業</t>
    <rPh sb="2" eb="3">
      <t>サイ</t>
    </rPh>
    <rPh sb="3" eb="4">
      <t>ゴロ</t>
    </rPh>
    <rPh sb="6" eb="9">
      <t>ホウセイギョウ</t>
    </rPh>
    <phoneticPr fontId="6"/>
  </si>
  <si>
    <t>交通外傷(手術)</t>
    <rPh sb="0" eb="2">
      <t>コウツウ</t>
    </rPh>
    <rPh sb="2" eb="4">
      <t>ガイショウ</t>
    </rPh>
    <rPh sb="5" eb="7">
      <t>シュジュツ</t>
    </rPh>
    <phoneticPr fontId="6"/>
  </si>
  <si>
    <t>岡山県都窪郡早島町早島4066</t>
    <rPh sb="0" eb="11">
      <t>701-0304</t>
    </rPh>
    <phoneticPr fontId="6"/>
  </si>
  <si>
    <t>胃潰瘍（手術）</t>
    <rPh sb="0" eb="3">
      <t>イカイヨウ</t>
    </rPh>
    <rPh sb="4" eb="6">
      <t>シュジュツ</t>
    </rPh>
    <phoneticPr fontId="6"/>
  </si>
  <si>
    <t>530-0005</t>
  </si>
  <si>
    <t>大阪市北区中之島5-3-20</t>
    <rPh sb="0" eb="3">
      <t>オオサカシ</t>
    </rPh>
    <rPh sb="3" eb="5">
      <t>キタク</t>
    </rPh>
    <rPh sb="5" eb="8">
      <t>ナカノシマ</t>
    </rPh>
    <phoneticPr fontId="6"/>
  </si>
  <si>
    <t>住友病院</t>
    <rPh sb="0" eb="2">
      <t>スミトモ</t>
    </rPh>
    <rPh sb="2" eb="4">
      <t>ビョウイン</t>
    </rPh>
    <phoneticPr fontId="6"/>
  </si>
  <si>
    <t>IY</t>
    <phoneticPr fontId="6"/>
  </si>
  <si>
    <t>能登　大介</t>
    <rPh sb="0" eb="2">
      <t>ノト</t>
    </rPh>
    <rPh sb="3" eb="5">
      <t>ダイスケ</t>
    </rPh>
    <phoneticPr fontId="6"/>
  </si>
  <si>
    <t>920-8640</t>
    <phoneticPr fontId="6"/>
  </si>
  <si>
    <t>池田　篤平</t>
    <rPh sb="0" eb="2">
      <t>イケダ</t>
    </rPh>
    <rPh sb="3" eb="4">
      <t>アツ</t>
    </rPh>
    <rPh sb="4" eb="5">
      <t>ヘイ</t>
    </rPh>
    <phoneticPr fontId="6"/>
  </si>
  <si>
    <t>三重美枝</t>
    <rPh sb="0" eb="2">
      <t>ミエ</t>
    </rPh>
    <rPh sb="2" eb="4">
      <t>ミエ</t>
    </rPh>
    <phoneticPr fontId="6"/>
  </si>
  <si>
    <t>513-8501</t>
  </si>
  <si>
    <t>鈴鹿市加佐登3-2-1</t>
    <rPh sb="0" eb="3">
      <t>スズカシ</t>
    </rPh>
    <rPh sb="3" eb="5">
      <t>カサ</t>
    </rPh>
    <rPh sb="5" eb="6">
      <t>ト</t>
    </rPh>
    <phoneticPr fontId="6"/>
  </si>
  <si>
    <t>鈴鹿病院</t>
    <rPh sb="0" eb="2">
      <t>スズカ</t>
    </rPh>
    <rPh sb="2" eb="4">
      <t>ビョウイン</t>
    </rPh>
    <phoneticPr fontId="6"/>
  </si>
  <si>
    <t>工務店建築大工</t>
    <rPh sb="0" eb="3">
      <t>コウムテン</t>
    </rPh>
    <rPh sb="3" eb="5">
      <t>ケンチク</t>
    </rPh>
    <rPh sb="5" eb="7">
      <t>ダイク</t>
    </rPh>
    <phoneticPr fontId="6"/>
  </si>
  <si>
    <t>指の切断(手術)、白内障(手術)、腰痛</t>
    <rPh sb="0" eb="1">
      <t>ユビ</t>
    </rPh>
    <rPh sb="2" eb="4">
      <t>セツダン</t>
    </rPh>
    <rPh sb="5" eb="7">
      <t>シュジュツ</t>
    </rPh>
    <rPh sb="9" eb="12">
      <t>ハクナイショウ</t>
    </rPh>
    <rPh sb="13" eb="15">
      <t>シュジュツ</t>
    </rPh>
    <rPh sb="17" eb="19">
      <t>ヨウツウ</t>
    </rPh>
    <phoneticPr fontId="6"/>
  </si>
  <si>
    <t>部屋の位置がわからない、キーの左右がわからない</t>
    <rPh sb="0" eb="2">
      <t>ヘヤ</t>
    </rPh>
    <rPh sb="3" eb="5">
      <t>イチ</t>
    </rPh>
    <rPh sb="15" eb="17">
      <t>サユウ</t>
    </rPh>
    <phoneticPr fontId="6"/>
  </si>
  <si>
    <t>028-8040</t>
  </si>
  <si>
    <t>岩手県久慈市旭町第100地割1番</t>
    <rPh sb="0" eb="3">
      <t>イワテケン</t>
    </rPh>
    <rPh sb="3" eb="6">
      <t>クジシ</t>
    </rPh>
    <rPh sb="6" eb="8">
      <t>アサヒマチ</t>
    </rPh>
    <rPh sb="8" eb="9">
      <t>ダイ</t>
    </rPh>
    <rPh sb="12" eb="13">
      <t>チ</t>
    </rPh>
    <rPh sb="13" eb="14">
      <t>ワ</t>
    </rPh>
    <rPh sb="15" eb="16">
      <t>バン</t>
    </rPh>
    <phoneticPr fontId="6"/>
  </si>
  <si>
    <t>岩手県立久慈病院</t>
    <rPh sb="0" eb="2">
      <t>イワテ</t>
    </rPh>
    <rPh sb="2" eb="4">
      <t>ケンリツ</t>
    </rPh>
    <rPh sb="4" eb="6">
      <t>クジ</t>
    </rPh>
    <rPh sb="6" eb="8">
      <t>ビョウイン</t>
    </rPh>
    <phoneticPr fontId="6"/>
  </si>
  <si>
    <t>柴田　俊秀</t>
    <rPh sb="0" eb="2">
      <t>シバタ</t>
    </rPh>
    <rPh sb="3" eb="5">
      <t>トシヒデ</t>
    </rPh>
    <phoneticPr fontId="6"/>
  </si>
  <si>
    <t>MM</t>
    <phoneticPr fontId="6"/>
  </si>
  <si>
    <t>会社員(事務職)</t>
    <rPh sb="0" eb="3">
      <t>カイシャイン</t>
    </rPh>
    <rPh sb="4" eb="7">
      <t>ジムショク</t>
    </rPh>
    <phoneticPr fontId="6"/>
  </si>
  <si>
    <t>右手のふるえ</t>
    <rPh sb="0" eb="2">
      <t>ミギテ</t>
    </rPh>
    <phoneticPr fontId="6"/>
  </si>
  <si>
    <t>+</t>
    <phoneticPr fontId="6"/>
  </si>
  <si>
    <t>654-0076</t>
    <phoneticPr fontId="6"/>
  </si>
  <si>
    <t>兵庫県神戸市須磨区一ノ谷3-3-8</t>
    <rPh sb="0" eb="3">
      <t>ヒョウゴケン</t>
    </rPh>
    <rPh sb="3" eb="6">
      <t>コウベシ</t>
    </rPh>
    <rPh sb="6" eb="9">
      <t>スマク</t>
    </rPh>
    <rPh sb="9" eb="10">
      <t>イチ</t>
    </rPh>
    <rPh sb="11" eb="12">
      <t>タニ</t>
    </rPh>
    <phoneticPr fontId="6"/>
  </si>
  <si>
    <t>須磨浦病院</t>
    <rPh sb="0" eb="3">
      <t>スマウラ</t>
    </rPh>
    <rPh sb="3" eb="5">
      <t>ビョウイン</t>
    </rPh>
    <phoneticPr fontId="6"/>
  </si>
  <si>
    <t>SF</t>
    <phoneticPr fontId="6"/>
  </si>
  <si>
    <t>弟(痴呆)</t>
    <rPh sb="0" eb="1">
      <t>オトウト</t>
    </rPh>
    <rPh sb="2" eb="4">
      <t>チホウ</t>
    </rPh>
    <phoneticPr fontId="6"/>
  </si>
  <si>
    <t>剪定業</t>
    <rPh sb="0" eb="2">
      <t>センテイ</t>
    </rPh>
    <rPh sb="2" eb="3">
      <t>ギョウ</t>
    </rPh>
    <phoneticPr fontId="6"/>
  </si>
  <si>
    <t>和食好き、肉はあまりたべない</t>
    <rPh sb="0" eb="2">
      <t>ワショク</t>
    </rPh>
    <rPh sb="2" eb="3">
      <t>ス</t>
    </rPh>
    <rPh sb="5" eb="6">
      <t>ニク</t>
    </rPh>
    <phoneticPr fontId="6"/>
  </si>
  <si>
    <t>肝炎</t>
    <rPh sb="0" eb="2">
      <t>カンエン</t>
    </rPh>
    <phoneticPr fontId="6"/>
  </si>
  <si>
    <t>片山　尚子</t>
    <rPh sb="0" eb="2">
      <t>カタヤマ</t>
    </rPh>
    <rPh sb="3" eb="5">
      <t>ナオコ</t>
    </rPh>
    <phoneticPr fontId="6"/>
  </si>
  <si>
    <t>新聞記者</t>
    <rPh sb="0" eb="2">
      <t>シンブン</t>
    </rPh>
    <rPh sb="2" eb="4">
      <t>キシャ</t>
    </rPh>
    <phoneticPr fontId="6"/>
  </si>
  <si>
    <t>632-8552</t>
  </si>
  <si>
    <t>奈良県天理市三島町200</t>
    <rPh sb="0" eb="3">
      <t>ナラケン</t>
    </rPh>
    <rPh sb="3" eb="6">
      <t>テンリシ</t>
    </rPh>
    <rPh sb="6" eb="9">
      <t>ミシママチ</t>
    </rPh>
    <phoneticPr fontId="6"/>
  </si>
  <si>
    <t>天理よろづ相談所病院</t>
    <rPh sb="0" eb="2">
      <t>テンリ</t>
    </rPh>
    <rPh sb="5" eb="8">
      <t>ソウダンショ</t>
    </rPh>
    <rPh sb="8" eb="10">
      <t>ビョウイン</t>
    </rPh>
    <phoneticPr fontId="6"/>
  </si>
  <si>
    <t>景山　卓</t>
    <rPh sb="0" eb="2">
      <t>カゲヤマ</t>
    </rPh>
    <rPh sb="3" eb="4">
      <t>タク</t>
    </rPh>
    <phoneticPr fontId="6"/>
  </si>
  <si>
    <t>子宮筋腫(手術)、喘息</t>
    <rPh sb="0" eb="2">
      <t>シキュウ</t>
    </rPh>
    <rPh sb="2" eb="4">
      <t>キンシュ</t>
    </rPh>
    <rPh sb="5" eb="7">
      <t>シュジュツ</t>
    </rPh>
    <rPh sb="9" eb="11">
      <t>ゼンソク</t>
    </rPh>
    <phoneticPr fontId="6"/>
  </si>
  <si>
    <t>nd</t>
    <phoneticPr fontId="6"/>
  </si>
  <si>
    <t>750-0059</t>
  </si>
  <si>
    <t>下関市汐入町35-1</t>
    <rPh sb="0" eb="3">
      <t>シモノセキシ</t>
    </rPh>
    <rPh sb="3" eb="5">
      <t>シオイリ</t>
    </rPh>
    <rPh sb="5" eb="6">
      <t>マチ</t>
    </rPh>
    <phoneticPr fontId="6"/>
  </si>
  <si>
    <t>昭和病院</t>
    <rPh sb="0" eb="2">
      <t>ショウワ</t>
    </rPh>
    <rPh sb="2" eb="4">
      <t>ビョウイン</t>
    </rPh>
    <phoneticPr fontId="6"/>
  </si>
  <si>
    <t>電気、ホテル清掃、かまぼこ</t>
    <rPh sb="0" eb="2">
      <t>デンキ</t>
    </rPh>
    <rPh sb="6" eb="8">
      <t>セイソウ</t>
    </rPh>
    <phoneticPr fontId="6"/>
  </si>
  <si>
    <t>僧帽弁置換、心房細動、高血圧</t>
    <rPh sb="0" eb="3">
      <t>ソウボウベン</t>
    </rPh>
    <rPh sb="3" eb="5">
      <t>チカン</t>
    </rPh>
    <rPh sb="6" eb="8">
      <t>シンボウ</t>
    </rPh>
    <rPh sb="8" eb="10">
      <t>サイドウ</t>
    </rPh>
    <rPh sb="11" eb="14">
      <t>コウケツアツ</t>
    </rPh>
    <phoneticPr fontId="6"/>
  </si>
  <si>
    <t>NM</t>
    <phoneticPr fontId="6"/>
  </si>
  <si>
    <t>検査技師(化学会社)</t>
    <rPh sb="0" eb="2">
      <t>ケンサ</t>
    </rPh>
    <rPh sb="2" eb="4">
      <t>ギシ</t>
    </rPh>
    <rPh sb="5" eb="7">
      <t>カガク</t>
    </rPh>
    <rPh sb="7" eb="9">
      <t>カイシャ</t>
    </rPh>
    <phoneticPr fontId="6"/>
  </si>
  <si>
    <t>子宮筋腫(手術)、高血圧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</si>
  <si>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ふらつき</t>
    <phoneticPr fontId="6"/>
  </si>
  <si>
    <t>TH</t>
    <phoneticPr fontId="6"/>
  </si>
  <si>
    <t>ブラジル(日系人)</t>
    <rPh sb="5" eb="8">
      <t>ニッケイジン</t>
    </rPh>
    <phoneticPr fontId="6"/>
  </si>
  <si>
    <t>新聞配達、20歳代には畜産をしていた</t>
    <rPh sb="0" eb="2">
      <t>シンブン</t>
    </rPh>
    <rPh sb="2" eb="4">
      <t>ハイタツ</t>
    </rPh>
    <rPh sb="7" eb="9">
      <t>サイダイ</t>
    </rPh>
    <rPh sb="11" eb="13">
      <t>チクサン</t>
    </rPh>
    <phoneticPr fontId="6"/>
  </si>
  <si>
    <t>ブラジルにいた頃牛肉生食あり</t>
    <rPh sb="7" eb="8">
      <t>コロ</t>
    </rPh>
    <rPh sb="8" eb="10">
      <t>ギュウニク</t>
    </rPh>
    <rPh sb="10" eb="12">
      <t>セイショク</t>
    </rPh>
    <phoneticPr fontId="6"/>
  </si>
  <si>
    <t>畜産(牛、山羊、豚)</t>
    <rPh sb="0" eb="2">
      <t>チクサン</t>
    </rPh>
    <rPh sb="3" eb="4">
      <t>ウシ</t>
    </rPh>
    <rPh sb="5" eb="7">
      <t>ヤギ</t>
    </rPh>
    <rPh sb="8" eb="9">
      <t>ブタ</t>
    </rPh>
    <phoneticPr fontId="6"/>
  </si>
  <si>
    <t>左膝関節外傷(手術)</t>
    <rPh sb="0" eb="1">
      <t>ヒダリ</t>
    </rPh>
    <rPh sb="1" eb="2">
      <t>シツ</t>
    </rPh>
    <rPh sb="2" eb="4">
      <t>カンセツ</t>
    </rPh>
    <rPh sb="4" eb="6">
      <t>ガイショウ</t>
    </rPh>
    <rPh sb="7" eb="9">
      <t>シュジュツ</t>
    </rPh>
    <phoneticPr fontId="6"/>
  </si>
  <si>
    <t>宜野湾市我如古3-20-14</t>
    <rPh sb="0" eb="4">
      <t>ギノワンシ</t>
    </rPh>
    <rPh sb="4" eb="7">
      <t>ガネコ</t>
    </rPh>
    <phoneticPr fontId="6"/>
  </si>
  <si>
    <t>国立病院機構　沖縄病院</t>
    <rPh sb="0" eb="2">
      <t>コクリツ</t>
    </rPh>
    <rPh sb="2" eb="4">
      <t>ビョウイン</t>
    </rPh>
    <rPh sb="4" eb="6">
      <t>キコウ</t>
    </rPh>
    <rPh sb="7" eb="9">
      <t>オキナワ</t>
    </rPh>
    <rPh sb="9" eb="11">
      <t>ビョウイン</t>
    </rPh>
    <phoneticPr fontId="6"/>
  </si>
  <si>
    <t>諏訪園　秀吾</t>
    <rPh sb="0" eb="2">
      <t>スワ</t>
    </rPh>
    <rPh sb="2" eb="3">
      <t>ソノ</t>
    </rPh>
    <rPh sb="4" eb="5">
      <t>ヒデ</t>
    </rPh>
    <rPh sb="5" eb="6">
      <t>ゴ</t>
    </rPh>
    <phoneticPr fontId="6"/>
  </si>
  <si>
    <t>医師(心臓血管外科)</t>
    <rPh sb="0" eb="2">
      <t>イシ</t>
    </rPh>
    <rPh sb="3" eb="5">
      <t>シンゾウ</t>
    </rPh>
    <rPh sb="5" eb="7">
      <t>ケッカン</t>
    </rPh>
    <rPh sb="7" eb="9">
      <t>ゲカ</t>
    </rPh>
    <phoneticPr fontId="6"/>
  </si>
  <si>
    <t>外科系医師，独，仏(1980年代)</t>
    <rPh sb="0" eb="3">
      <t>ゲカケイ</t>
    </rPh>
    <rPh sb="3" eb="5">
      <t>イシ</t>
    </rPh>
    <rPh sb="6" eb="7">
      <t>ドク</t>
    </rPh>
    <rPh sb="8" eb="9">
      <t>ホトケ</t>
    </rPh>
    <rPh sb="14" eb="16">
      <t>ネンダイ</t>
    </rPh>
    <phoneticPr fontId="6"/>
  </si>
  <si>
    <t>膀胱乳頭状腫瘍、右腎癌(手術)、転移性肺腫瘍(手術)、インターフェロン</t>
    <rPh sb="0" eb="2">
      <t>ボウコウ</t>
    </rPh>
    <rPh sb="2" eb="4">
      <t>ニュウトウ</t>
    </rPh>
    <rPh sb="4" eb="5">
      <t>ジョウ</t>
    </rPh>
    <rPh sb="5" eb="7">
      <t>シュヨウ</t>
    </rPh>
    <rPh sb="8" eb="9">
      <t>ミギ</t>
    </rPh>
    <rPh sb="9" eb="11">
      <t>ジンガン</t>
    </rPh>
    <rPh sb="12" eb="14">
      <t>シュジュツ</t>
    </rPh>
    <rPh sb="16" eb="19">
      <t>テンイセイ</t>
    </rPh>
    <rPh sb="19" eb="22">
      <t>ハイシュヨウ</t>
    </rPh>
    <rPh sb="23" eb="25">
      <t>シュジュツ</t>
    </rPh>
    <phoneticPr fontId="6"/>
  </si>
  <si>
    <t>難聴</t>
    <rPh sb="0" eb="2">
      <t>ナンチョウ</t>
    </rPh>
    <phoneticPr fontId="6"/>
  </si>
  <si>
    <t>395-7502</t>
  </si>
  <si>
    <t>長野県飯田市八幡町438</t>
    <rPh sb="0" eb="3">
      <t>ナガノケン</t>
    </rPh>
    <rPh sb="3" eb="6">
      <t>イイダシ</t>
    </rPh>
    <rPh sb="6" eb="9">
      <t>ハチマンマチ</t>
    </rPh>
    <phoneticPr fontId="6"/>
  </si>
  <si>
    <t>飯田市立病院</t>
    <rPh sb="0" eb="2">
      <t>イイダ</t>
    </rPh>
    <rPh sb="2" eb="4">
      <t>シリツ</t>
    </rPh>
    <rPh sb="4" eb="6">
      <t>ビョウイン</t>
    </rPh>
    <phoneticPr fontId="6"/>
  </si>
  <si>
    <t>柳川　宗平</t>
    <rPh sb="0" eb="2">
      <t>ヤナガワ</t>
    </rPh>
    <rPh sb="3" eb="4">
      <t>ムネ</t>
    </rPh>
    <rPh sb="4" eb="5">
      <t>ヘイ</t>
    </rPh>
    <phoneticPr fontId="6"/>
  </si>
  <si>
    <t>瀬戸内海運航のフェリー乗務員</t>
    <rPh sb="0" eb="4">
      <t>セトナイカイ</t>
    </rPh>
    <rPh sb="4" eb="6">
      <t>ウンコウ</t>
    </rPh>
    <rPh sb="11" eb="14">
      <t>ジョウムイン</t>
    </rPh>
    <phoneticPr fontId="6"/>
  </si>
  <si>
    <t>右足骨折(手術)、右白内障(手術)</t>
    <rPh sb="0" eb="2">
      <t>ミギアシ</t>
    </rPh>
    <rPh sb="2" eb="4">
      <t>コッセツ</t>
    </rPh>
    <rPh sb="5" eb="7">
      <t>シュジュツ</t>
    </rPh>
    <rPh sb="9" eb="10">
      <t>ミギ</t>
    </rPh>
    <rPh sb="10" eb="13">
      <t>ハクナイショウ</t>
    </rPh>
    <rPh sb="14" eb="16">
      <t>シュジュツ</t>
    </rPh>
    <phoneticPr fontId="6"/>
  </si>
  <si>
    <t>易怒、もの忘れ</t>
    <rPh sb="0" eb="1">
      <t>イ</t>
    </rPh>
    <rPh sb="1" eb="2">
      <t>オコ</t>
    </rPh>
    <rPh sb="5" eb="6">
      <t>ワス</t>
    </rPh>
    <phoneticPr fontId="6"/>
  </si>
  <si>
    <t>永井　太士</t>
    <rPh sb="0" eb="2">
      <t>ナガイ</t>
    </rPh>
    <rPh sb="3" eb="4">
      <t>フトシ</t>
    </rPh>
    <rPh sb="4" eb="5">
      <t>シ</t>
    </rPh>
    <phoneticPr fontId="6"/>
  </si>
  <si>
    <t>魚介類、鳥もつ</t>
    <rPh sb="0" eb="3">
      <t>ギョカイルイ</t>
    </rPh>
    <rPh sb="4" eb="5">
      <t>トリ</t>
    </rPh>
    <phoneticPr fontId="6"/>
  </si>
  <si>
    <t>畜産(山羊)</t>
    <rPh sb="0" eb="2">
      <t>チクサン</t>
    </rPh>
    <rPh sb="3" eb="5">
      <t>ヤギ</t>
    </rPh>
    <phoneticPr fontId="6"/>
  </si>
  <si>
    <t>高血圧、骨粗鬆症</t>
    <rPh sb="0" eb="3">
      <t>コウケツアツ</t>
    </rPh>
    <rPh sb="4" eb="8">
      <t>コツソショウショウ</t>
    </rPh>
    <phoneticPr fontId="6"/>
  </si>
  <si>
    <t>富樫　慎治</t>
    <rPh sb="0" eb="2">
      <t>トガシ</t>
    </rPh>
    <rPh sb="3" eb="5">
      <t>シンジ</t>
    </rPh>
    <phoneticPr fontId="6"/>
  </si>
  <si>
    <t>叔父が60歳前後で脳の病気になり２～３か月で死亡</t>
    <rPh sb="0" eb="2">
      <t>オジ</t>
    </rPh>
    <rPh sb="5" eb="8">
      <t>サイゼンゴ</t>
    </rPh>
    <rPh sb="9" eb="10">
      <t>ノウ</t>
    </rPh>
    <rPh sb="11" eb="13">
      <t>ビョウキ</t>
    </rPh>
    <rPh sb="20" eb="21">
      <t>ゲツ</t>
    </rPh>
    <rPh sb="22" eb="24">
      <t>シボウ</t>
    </rPh>
    <phoneticPr fontId="6"/>
  </si>
  <si>
    <t>旅館勤務</t>
    <rPh sb="0" eb="2">
      <t>リョカン</t>
    </rPh>
    <rPh sb="2" eb="4">
      <t>キンム</t>
    </rPh>
    <phoneticPr fontId="6"/>
  </si>
  <si>
    <t>和食系</t>
    <rPh sb="0" eb="2">
      <t>ワショク</t>
    </rPh>
    <rPh sb="2" eb="3">
      <t>ケイ</t>
    </rPh>
    <phoneticPr fontId="6"/>
  </si>
  <si>
    <t>左顔面交通外傷(手術)，帝王切開、肺結核、特発性血小板減少症</t>
    <rPh sb="0" eb="1">
      <t>ヒダリ</t>
    </rPh>
    <rPh sb="1" eb="3">
      <t>ガンメン</t>
    </rPh>
    <rPh sb="3" eb="5">
      <t>コウツウ</t>
    </rPh>
    <rPh sb="5" eb="7">
      <t>ガイショウ</t>
    </rPh>
    <rPh sb="8" eb="10">
      <t>シュジュツ</t>
    </rPh>
    <rPh sb="12" eb="14">
      <t>テイオウ</t>
    </rPh>
    <rPh sb="14" eb="16">
      <t>セッカイ</t>
    </rPh>
    <rPh sb="17" eb="20">
      <t>ハイケッカク</t>
    </rPh>
    <rPh sb="21" eb="24">
      <t>トクハツセイ</t>
    </rPh>
    <rPh sb="24" eb="27">
      <t>ケッショウバン</t>
    </rPh>
    <rPh sb="27" eb="30">
      <t>ゲンショウショウ</t>
    </rPh>
    <phoneticPr fontId="6"/>
  </si>
  <si>
    <t>167-0042</t>
  </si>
  <si>
    <t>東京都杉並区西萩北2-5-3</t>
    <rPh sb="0" eb="3">
      <t>トウキョウト</t>
    </rPh>
    <rPh sb="3" eb="6">
      <t>スギナミク</t>
    </rPh>
    <rPh sb="6" eb="7">
      <t>ニシ</t>
    </rPh>
    <rPh sb="7" eb="8">
      <t>ハギ</t>
    </rPh>
    <rPh sb="8" eb="9">
      <t>キタ</t>
    </rPh>
    <phoneticPr fontId="6"/>
  </si>
  <si>
    <t>越川病院</t>
    <rPh sb="0" eb="2">
      <t>コシカワ</t>
    </rPh>
    <rPh sb="2" eb="4">
      <t>ビョウイン</t>
    </rPh>
    <phoneticPr fontId="6"/>
  </si>
  <si>
    <t>越川　貴史</t>
    <rPh sb="0" eb="2">
      <t>コシカワ</t>
    </rPh>
    <rPh sb="3" eb="5">
      <t>タカフミ</t>
    </rPh>
    <phoneticPr fontId="6"/>
  </si>
  <si>
    <t>緑内障</t>
    <rPh sb="0" eb="3">
      <t>リョクナイショウ</t>
    </rPh>
    <phoneticPr fontId="6"/>
  </si>
  <si>
    <t>ものがぼやけてみえる</t>
    <phoneticPr fontId="6"/>
  </si>
  <si>
    <t>233-0013</t>
  </si>
  <si>
    <t>神奈川県横浜市港南区丸山台2-2-10</t>
    <rPh sb="0" eb="13">
      <t>233-0013</t>
    </rPh>
    <phoneticPr fontId="6"/>
  </si>
  <si>
    <t>長田病院</t>
    <rPh sb="0" eb="2">
      <t>オサダ</t>
    </rPh>
    <rPh sb="2" eb="4">
      <t>ビョウイン</t>
    </rPh>
    <phoneticPr fontId="6"/>
  </si>
  <si>
    <t>佐藤　信昭</t>
    <rPh sb="0" eb="2">
      <t>サトウ</t>
    </rPh>
    <rPh sb="3" eb="5">
      <t>ノブアキ</t>
    </rPh>
    <phoneticPr fontId="6"/>
  </si>
  <si>
    <t>WM</t>
    <phoneticPr fontId="6"/>
  </si>
  <si>
    <t>売店の店員</t>
    <rPh sb="0" eb="2">
      <t>バイテン</t>
    </rPh>
    <rPh sb="3" eb="5">
      <t>テンイン</t>
    </rPh>
    <phoneticPr fontId="6"/>
  </si>
  <si>
    <t>240-0195</t>
  </si>
  <si>
    <t>横須賀市長坂1-3-2</t>
    <rPh sb="0" eb="4">
      <t>ヨコスカシ</t>
    </rPh>
    <rPh sb="4" eb="6">
      <t>ナガサカ</t>
    </rPh>
    <phoneticPr fontId="6"/>
  </si>
  <si>
    <t>横須賀市立市民病院</t>
    <rPh sb="0" eb="3">
      <t>ヨコスカ</t>
    </rPh>
    <rPh sb="3" eb="5">
      <t>シリツ</t>
    </rPh>
    <rPh sb="5" eb="7">
      <t>シミン</t>
    </rPh>
    <rPh sb="7" eb="9">
      <t>ビョウイン</t>
    </rPh>
    <phoneticPr fontId="6"/>
  </si>
  <si>
    <t>母は認知症、兄と姉はE200K確認</t>
    <rPh sb="0" eb="1">
      <t>ハハ</t>
    </rPh>
    <rPh sb="2" eb="5">
      <t>ニンチショウ</t>
    </rPh>
    <rPh sb="6" eb="7">
      <t>アニ</t>
    </rPh>
    <rPh sb="8" eb="9">
      <t>アネ</t>
    </rPh>
    <rPh sb="15" eb="17">
      <t>カクニン</t>
    </rPh>
    <phoneticPr fontId="6"/>
  </si>
  <si>
    <t>漁業(船のコック)、タクシー</t>
    <rPh sb="0" eb="2">
      <t>ギョギョウ</t>
    </rPh>
    <rPh sb="3" eb="4">
      <t>フネ</t>
    </rPh>
    <phoneticPr fontId="6"/>
  </si>
  <si>
    <t>副鼻腔炎(手術)</t>
    <rPh sb="0" eb="1">
      <t>フク</t>
    </rPh>
    <rPh sb="1" eb="4">
      <t>ビクウエン</t>
    </rPh>
    <rPh sb="5" eb="7">
      <t>シュジュツ</t>
    </rPh>
    <phoneticPr fontId="6"/>
  </si>
  <si>
    <t>交通事故、異常言動、徘徊</t>
    <rPh sb="0" eb="2">
      <t>コウツウ</t>
    </rPh>
    <rPh sb="2" eb="4">
      <t>ジコ</t>
    </rPh>
    <rPh sb="5" eb="7">
      <t>イジョウ</t>
    </rPh>
    <rPh sb="7" eb="9">
      <t>ゲンドウ</t>
    </rPh>
    <rPh sb="10" eb="12">
      <t>ハイカイ</t>
    </rPh>
    <phoneticPr fontId="6"/>
  </si>
  <si>
    <t>E200K</t>
    <phoneticPr fontId="6"/>
  </si>
  <si>
    <t>989-6183</t>
  </si>
  <si>
    <t>大崎市古川千手寺町2-3-10</t>
    <rPh sb="0" eb="3">
      <t>オオサキシ</t>
    </rPh>
    <rPh sb="3" eb="5">
      <t>フルカワ</t>
    </rPh>
    <rPh sb="5" eb="6">
      <t>セン</t>
    </rPh>
    <rPh sb="6" eb="7">
      <t>テ</t>
    </rPh>
    <rPh sb="7" eb="9">
      <t>テラマチ</t>
    </rPh>
    <phoneticPr fontId="6"/>
  </si>
  <si>
    <t>大崎市民病院</t>
    <rPh sb="0" eb="2">
      <t>オオサキ</t>
    </rPh>
    <rPh sb="2" eb="4">
      <t>シミン</t>
    </rPh>
    <rPh sb="4" eb="6">
      <t>ビョウイン</t>
    </rPh>
    <phoneticPr fontId="6"/>
  </si>
  <si>
    <t>加藤　昌昭</t>
    <rPh sb="0" eb="2">
      <t>カトウ</t>
    </rPh>
    <rPh sb="3" eb="4">
      <t>マサ</t>
    </rPh>
    <rPh sb="4" eb="5">
      <t>アキ</t>
    </rPh>
    <phoneticPr fontId="6"/>
  </si>
  <si>
    <t>SM</t>
    <phoneticPr fontId="6"/>
  </si>
  <si>
    <t>歯科医院</t>
    <rPh sb="0" eb="2">
      <t>シカ</t>
    </rPh>
    <rPh sb="2" eb="4">
      <t>イイン</t>
    </rPh>
    <phoneticPr fontId="6"/>
  </si>
  <si>
    <t>副鼻腔炎(手術)、関節リウマチ</t>
    <rPh sb="0" eb="1">
      <t>フク</t>
    </rPh>
    <rPh sb="1" eb="4">
      <t>ビクウエン</t>
    </rPh>
    <rPh sb="5" eb="7">
      <t>シュジュツ</t>
    </rPh>
    <rPh sb="9" eb="11">
      <t>カンセツ</t>
    </rPh>
    <phoneticPr fontId="6"/>
  </si>
  <si>
    <t>視空間失認</t>
    <rPh sb="0" eb="1">
      <t>シ</t>
    </rPh>
    <rPh sb="1" eb="3">
      <t>クウカン</t>
    </rPh>
    <rPh sb="3" eb="5">
      <t>シツニン</t>
    </rPh>
    <phoneticPr fontId="6"/>
  </si>
  <si>
    <t>新潟市西区真砂1-14-1</t>
    <rPh sb="0" eb="3">
      <t>ニイガタシ</t>
    </rPh>
    <rPh sb="3" eb="5">
      <t>ニシク</t>
    </rPh>
    <rPh sb="5" eb="7">
      <t>マサゴ</t>
    </rPh>
    <phoneticPr fontId="6"/>
  </si>
  <si>
    <t>長谷川　有香</t>
    <rPh sb="0" eb="3">
      <t>ハセガワ</t>
    </rPh>
    <rPh sb="4" eb="5">
      <t>ユウ</t>
    </rPh>
    <rPh sb="5" eb="6">
      <t>カ</t>
    </rPh>
    <phoneticPr fontId="6"/>
  </si>
  <si>
    <t>妹がCJD　HT 1931/9/30生まれ　1998または1999発症　西神戸医療センター神経内科に入院</t>
    <rPh sb="0" eb="1">
      <t>イモウト</t>
    </rPh>
    <rPh sb="18" eb="19">
      <t>ウ</t>
    </rPh>
    <rPh sb="33" eb="35">
      <t>ハッショウ</t>
    </rPh>
    <rPh sb="36" eb="37">
      <t>ニシ</t>
    </rPh>
    <rPh sb="37" eb="39">
      <t>コウベ</t>
    </rPh>
    <rPh sb="39" eb="41">
      <t>イリョウ</t>
    </rPh>
    <rPh sb="45" eb="47">
      <t>シンケイ</t>
    </rPh>
    <rPh sb="47" eb="49">
      <t>ナイカ</t>
    </rPh>
    <rPh sb="50" eb="52">
      <t>ニュウイン</t>
    </rPh>
    <phoneticPr fontId="6"/>
  </si>
  <si>
    <t>事務(５０歳ぐらいまで)</t>
    <rPh sb="0" eb="2">
      <t>ジム</t>
    </rPh>
    <rPh sb="5" eb="6">
      <t>サイ</t>
    </rPh>
    <phoneticPr fontId="6"/>
  </si>
  <si>
    <t>あまいもの</t>
    <phoneticPr fontId="6"/>
  </si>
  <si>
    <t>C型肝炎、DM</t>
    <rPh sb="1" eb="2">
      <t>カタ</t>
    </rPh>
    <rPh sb="2" eb="4">
      <t>カンエン</t>
    </rPh>
    <phoneticPr fontId="6"/>
  </si>
  <si>
    <t>姫路市飾磨区三宅2-36</t>
    <rPh sb="0" eb="3">
      <t>ヒメジシ</t>
    </rPh>
    <rPh sb="3" eb="4">
      <t>カザリ</t>
    </rPh>
    <rPh sb="4" eb="5">
      <t>オサム</t>
    </rPh>
    <rPh sb="5" eb="6">
      <t>ク</t>
    </rPh>
    <rPh sb="6" eb="8">
      <t>ミヤケ</t>
    </rPh>
    <phoneticPr fontId="6"/>
  </si>
  <si>
    <t>尾籠　晃司</t>
    <rPh sb="0" eb="2">
      <t>オカゴ</t>
    </rPh>
    <rPh sb="3" eb="5">
      <t>コウジ</t>
    </rPh>
    <phoneticPr fontId="6"/>
  </si>
  <si>
    <t>会社員(NTT)</t>
    <rPh sb="0" eb="3">
      <t>カイシャイン</t>
    </rPh>
    <phoneticPr fontId="6"/>
  </si>
  <si>
    <t>子宮筋腫(手術)、C型肝炎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phoneticPr fontId="6"/>
  </si>
  <si>
    <t>710-0826</t>
  </si>
  <si>
    <t>倉敷市老松町4-3-38</t>
    <rPh sb="0" eb="3">
      <t>クラシキシ</t>
    </rPh>
    <rPh sb="3" eb="5">
      <t>ロウショウ</t>
    </rPh>
    <rPh sb="5" eb="6">
      <t>マチ</t>
    </rPh>
    <phoneticPr fontId="6"/>
  </si>
  <si>
    <t>倉敷平成病院</t>
    <rPh sb="0" eb="2">
      <t>クラシキ</t>
    </rPh>
    <rPh sb="2" eb="4">
      <t>ヘイセイ</t>
    </rPh>
    <rPh sb="4" eb="6">
      <t>ビョウイン</t>
    </rPh>
    <phoneticPr fontId="6"/>
  </si>
  <si>
    <t>香西　由子</t>
    <rPh sb="0" eb="2">
      <t>カサイ</t>
    </rPh>
    <rPh sb="3" eb="5">
      <t>ユウコ</t>
    </rPh>
    <phoneticPr fontId="6"/>
  </si>
  <si>
    <t>病院事務，ほぼ</t>
    <rPh sb="0" eb="2">
      <t>ビョウイン</t>
    </rPh>
    <rPh sb="2" eb="4">
      <t>ジム</t>
    </rPh>
    <phoneticPr fontId="6"/>
  </si>
  <si>
    <t>高血圧症、骨粗鬆症</t>
    <rPh sb="0" eb="4">
      <t>コウケツアツショウ</t>
    </rPh>
    <rPh sb="5" eb="9">
      <t>コツソショウショウ</t>
    </rPh>
    <phoneticPr fontId="6"/>
  </si>
  <si>
    <t>560－8565</t>
  </si>
  <si>
    <t>豊中市柴原町4－14－1</t>
    <rPh sb="0" eb="3">
      <t>トヨナカシ</t>
    </rPh>
    <rPh sb="3" eb="6">
      <t>シバハラチョウ</t>
    </rPh>
    <phoneticPr fontId="6"/>
  </si>
  <si>
    <t>藤本　宏明</t>
    <rPh sb="0" eb="2">
      <t>フジモト</t>
    </rPh>
    <rPh sb="3" eb="5">
      <t>ヒロアキ</t>
    </rPh>
    <phoneticPr fontId="6"/>
  </si>
  <si>
    <t>左顔面けいれん</t>
    <rPh sb="0" eb="1">
      <t>ヒダリ</t>
    </rPh>
    <rPh sb="1" eb="3">
      <t>ガンメン</t>
    </rPh>
    <phoneticPr fontId="6"/>
  </si>
  <si>
    <t>産業医科大学病院</t>
    <rPh sb="0" eb="2">
      <t>サンギョウ</t>
    </rPh>
    <rPh sb="2" eb="6">
      <t>イカダイガク</t>
    </rPh>
    <rPh sb="6" eb="8">
      <t>ビョウイン</t>
    </rPh>
    <phoneticPr fontId="6"/>
  </si>
  <si>
    <t>岩中　行己男</t>
    <rPh sb="0" eb="2">
      <t>イワナカ</t>
    </rPh>
    <rPh sb="3" eb="4">
      <t>イ</t>
    </rPh>
    <rPh sb="4" eb="5">
      <t>オノレ</t>
    </rPh>
    <rPh sb="5" eb="6">
      <t>オトコ</t>
    </rPh>
    <phoneticPr fontId="6"/>
  </si>
  <si>
    <t>SY</t>
    <phoneticPr fontId="6"/>
  </si>
  <si>
    <t>行政書士，古物商</t>
    <rPh sb="0" eb="4">
      <t>ギョウセイショシ</t>
    </rPh>
    <rPh sb="5" eb="8">
      <t>コブツショウ</t>
    </rPh>
    <phoneticPr fontId="6"/>
  </si>
  <si>
    <t>慢性腎不全</t>
    <rPh sb="0" eb="2">
      <t>マンセイ</t>
    </rPh>
    <rPh sb="2" eb="5">
      <t>ジンフゼン</t>
    </rPh>
    <phoneticPr fontId="6"/>
  </si>
  <si>
    <t>複視、半盲</t>
    <rPh sb="0" eb="2">
      <t>フクシ</t>
    </rPh>
    <rPh sb="3" eb="5">
      <t>ハンモウ</t>
    </rPh>
    <phoneticPr fontId="6"/>
  </si>
  <si>
    <t>384-0301</t>
  </si>
  <si>
    <t>長野県佐久市臼田197番地</t>
    <rPh sb="0" eb="3">
      <t>ナガノケン</t>
    </rPh>
    <rPh sb="3" eb="8">
      <t>サクシウスダ</t>
    </rPh>
    <rPh sb="11" eb="13">
      <t>バンチ</t>
    </rPh>
    <phoneticPr fontId="6"/>
  </si>
  <si>
    <t>佐久総合病院</t>
    <rPh sb="0" eb="2">
      <t>サク</t>
    </rPh>
    <rPh sb="2" eb="4">
      <t>ソウゴウ</t>
    </rPh>
    <rPh sb="4" eb="6">
      <t>ビョウイン</t>
    </rPh>
    <phoneticPr fontId="6"/>
  </si>
  <si>
    <t>田畑　賢一</t>
    <rPh sb="0" eb="2">
      <t>タバタ</t>
    </rPh>
    <rPh sb="3" eb="5">
      <t>ケンイチ</t>
    </rPh>
    <phoneticPr fontId="6"/>
  </si>
  <si>
    <t>TN</t>
    <phoneticPr fontId="6"/>
  </si>
  <si>
    <t>畜産（山羊、豚）</t>
    <rPh sb="0" eb="2">
      <t>チクサン</t>
    </rPh>
    <rPh sb="3" eb="5">
      <t>ヤギ</t>
    </rPh>
    <rPh sb="6" eb="7">
      <t>ブタ</t>
    </rPh>
    <phoneticPr fontId="6"/>
  </si>
  <si>
    <t>頭部切創（外傷、手術）、高血圧、緑内障</t>
    <rPh sb="0" eb="2">
      <t>トウブ</t>
    </rPh>
    <rPh sb="2" eb="3">
      <t>キ</t>
    </rPh>
    <rPh sb="3" eb="4">
      <t>ソウ</t>
    </rPh>
    <rPh sb="5" eb="7">
      <t>ガイショウ</t>
    </rPh>
    <rPh sb="8" eb="10">
      <t>シュジュツ</t>
    </rPh>
    <rPh sb="12" eb="15">
      <t>コウケツアツ</t>
    </rPh>
    <rPh sb="16" eb="19">
      <t>リョクナイショウ</t>
    </rPh>
    <phoneticPr fontId="6"/>
  </si>
  <si>
    <t>395-8522</t>
  </si>
  <si>
    <t>長野県飯田市鼎中平1936</t>
    <rPh sb="0" eb="3">
      <t>ナガノケン</t>
    </rPh>
    <rPh sb="3" eb="6">
      <t>イイダシ</t>
    </rPh>
    <rPh sb="7" eb="9">
      <t>ナカダイラ</t>
    </rPh>
    <phoneticPr fontId="6"/>
  </si>
  <si>
    <t>健和会病院</t>
    <rPh sb="0" eb="1">
      <t>ケン</t>
    </rPh>
    <rPh sb="1" eb="2">
      <t>ワ</t>
    </rPh>
    <rPh sb="2" eb="3">
      <t>カイ</t>
    </rPh>
    <rPh sb="3" eb="5">
      <t>ビョウイン</t>
    </rPh>
    <phoneticPr fontId="6"/>
  </si>
  <si>
    <t>北原　正和</t>
    <rPh sb="0" eb="2">
      <t>キタハラ</t>
    </rPh>
    <rPh sb="3" eb="5">
      <t>マサカズ</t>
    </rPh>
    <phoneticPr fontId="6"/>
  </si>
  <si>
    <t>木材市場</t>
    <rPh sb="0" eb="2">
      <t>モクザイ</t>
    </rPh>
    <rPh sb="2" eb="4">
      <t>シジョウ</t>
    </rPh>
    <phoneticPr fontId="6"/>
  </si>
  <si>
    <t>579-8036</t>
  </si>
  <si>
    <t>東大阪市鷹殿町20-29</t>
    <rPh sb="0" eb="1">
      <t>ヒガシ</t>
    </rPh>
    <rPh sb="1" eb="4">
      <t>オオサカシ</t>
    </rPh>
    <rPh sb="4" eb="5">
      <t>タカ</t>
    </rPh>
    <rPh sb="5" eb="6">
      <t>トノ</t>
    </rPh>
    <rPh sb="6" eb="7">
      <t>マチ</t>
    </rPh>
    <phoneticPr fontId="6"/>
  </si>
  <si>
    <t>恵生会病院</t>
    <rPh sb="0" eb="1">
      <t>ケイ</t>
    </rPh>
    <rPh sb="1" eb="2">
      <t>セイ</t>
    </rPh>
    <rPh sb="2" eb="3">
      <t>カイ</t>
    </rPh>
    <rPh sb="3" eb="5">
      <t>ビョウイン</t>
    </rPh>
    <phoneticPr fontId="6"/>
  </si>
  <si>
    <t>NA</t>
    <phoneticPr fontId="6"/>
  </si>
  <si>
    <t>社長</t>
    <rPh sb="0" eb="2">
      <t>シャチョウ</t>
    </rPh>
    <phoneticPr fontId="6"/>
  </si>
  <si>
    <t>アルコール</t>
    <phoneticPr fontId="6"/>
  </si>
  <si>
    <t>長崎県東彼杵郡川棚町下組郷2005-1</t>
    <rPh sb="0" eb="3">
      <t>ナガサキケン</t>
    </rPh>
    <rPh sb="3" eb="13">
      <t>ヒガシソノギグンカワタナチョウシモグミゴウ</t>
    </rPh>
    <phoneticPr fontId="6"/>
  </si>
  <si>
    <t>長崎神経医療ｾﾝﾀｰ</t>
    <rPh sb="0" eb="2">
      <t>ナガサキ</t>
    </rPh>
    <rPh sb="2" eb="4">
      <t>シンケイ</t>
    </rPh>
    <rPh sb="4" eb="6">
      <t>イリョウ</t>
    </rPh>
    <phoneticPr fontId="6"/>
  </si>
  <si>
    <t>松尾</t>
    <rPh sb="0" eb="2">
      <t>マツオ</t>
    </rPh>
    <phoneticPr fontId="6"/>
  </si>
  <si>
    <t>IF</t>
    <phoneticPr fontId="6"/>
  </si>
  <si>
    <t>おしぼり屋，仲居など</t>
    <rPh sb="4" eb="5">
      <t>ヤ</t>
    </rPh>
    <rPh sb="6" eb="8">
      <t>ナカイ</t>
    </rPh>
    <phoneticPr fontId="6"/>
  </si>
  <si>
    <t>流山市下花輪409-6</t>
    <rPh sb="0" eb="3">
      <t>ナガレヤマシ</t>
    </rPh>
    <rPh sb="3" eb="4">
      <t>シモ</t>
    </rPh>
    <rPh sb="4" eb="6">
      <t>ハナワ</t>
    </rPh>
    <phoneticPr fontId="6"/>
  </si>
  <si>
    <t>星野　啓一</t>
    <rPh sb="0" eb="1">
      <t>ホシ</t>
    </rPh>
    <rPh sb="1" eb="2">
      <t>ノ</t>
    </rPh>
    <rPh sb="3" eb="5">
      <t>ケイイチ</t>
    </rPh>
    <phoneticPr fontId="6"/>
  </si>
  <si>
    <t>裁判所の調査官</t>
    <rPh sb="0" eb="3">
      <t>サイバンショ</t>
    </rPh>
    <rPh sb="4" eb="7">
      <t>チョウサカン</t>
    </rPh>
    <phoneticPr fontId="6"/>
  </si>
  <si>
    <t>肉類はあまり好まない</t>
    <rPh sb="0" eb="2">
      <t>ニクルイ</t>
    </rPh>
    <rPh sb="6" eb="7">
      <t>コノ</t>
    </rPh>
    <phoneticPr fontId="6"/>
  </si>
  <si>
    <t>北欧、フランス(S50年代)</t>
    <rPh sb="0" eb="2">
      <t>ホクオウ</t>
    </rPh>
    <rPh sb="11" eb="13">
      <t>ネンダイ</t>
    </rPh>
    <phoneticPr fontId="6"/>
  </si>
  <si>
    <t>脊椎カリエス(手術)</t>
    <rPh sb="0" eb="2">
      <t>セキツイ</t>
    </rPh>
    <rPh sb="7" eb="9">
      <t>シュジュツ</t>
    </rPh>
    <phoneticPr fontId="6"/>
  </si>
  <si>
    <t>認知症状</t>
    <rPh sb="0" eb="2">
      <t>ニンチ</t>
    </rPh>
    <rPh sb="2" eb="4">
      <t>ショウジョウ</t>
    </rPh>
    <phoneticPr fontId="6"/>
  </si>
  <si>
    <t>名古屋市瑞穂区瑞穂町字川澄1</t>
    <rPh sb="0" eb="4">
      <t>ナゴヤシ</t>
    </rPh>
    <rPh sb="4" eb="7">
      <t>ミズホク</t>
    </rPh>
    <rPh sb="7" eb="10">
      <t>ミズホマチ</t>
    </rPh>
    <rPh sb="10" eb="11">
      <t>アザ</t>
    </rPh>
    <rPh sb="11" eb="13">
      <t>カワスミ</t>
    </rPh>
    <phoneticPr fontId="6"/>
  </si>
  <si>
    <t>北鎌倉病院</t>
    <rPh sb="0" eb="1">
      <t>キタ</t>
    </rPh>
    <rPh sb="1" eb="3">
      <t>カマクラ</t>
    </rPh>
    <rPh sb="3" eb="5">
      <t>ビョウイン</t>
    </rPh>
    <phoneticPr fontId="6"/>
  </si>
  <si>
    <t>機械の保守点検</t>
    <rPh sb="0" eb="2">
      <t>キカイ</t>
    </rPh>
    <rPh sb="3" eb="5">
      <t>ホシュ</t>
    </rPh>
    <rPh sb="5" eb="7">
      <t>テンケン</t>
    </rPh>
    <phoneticPr fontId="6"/>
  </si>
  <si>
    <t>レミケード、十二指腸潰瘍、関節リウマチ</t>
    <rPh sb="6" eb="10">
      <t>ジュウニシチョウ</t>
    </rPh>
    <rPh sb="10" eb="12">
      <t>カイヨウ</t>
    </rPh>
    <rPh sb="13" eb="15">
      <t>カンセツ</t>
    </rPh>
    <phoneticPr fontId="6"/>
  </si>
  <si>
    <t>脱力、意識障害</t>
    <rPh sb="0" eb="2">
      <t>ダツリョク</t>
    </rPh>
    <rPh sb="3" eb="5">
      <t>イシキ</t>
    </rPh>
    <rPh sb="5" eb="7">
      <t>ショウガイ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</si>
  <si>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10">
      <t>モリサカ</t>
    </rPh>
    <phoneticPr fontId="6"/>
  </si>
  <si>
    <t>農業（牛を飼っていた）、養鶏</t>
    <rPh sb="0" eb="2">
      <t>ノウギョウ</t>
    </rPh>
    <rPh sb="3" eb="4">
      <t>ウシ</t>
    </rPh>
    <rPh sb="5" eb="6">
      <t>カ</t>
    </rPh>
    <rPh sb="12" eb="14">
      <t>ヨウケイ</t>
    </rPh>
    <phoneticPr fontId="6"/>
  </si>
  <si>
    <t>辛い物が好き、魚好き</t>
    <rPh sb="0" eb="1">
      <t>カラ</t>
    </rPh>
    <rPh sb="2" eb="3">
      <t>モノ</t>
    </rPh>
    <rPh sb="4" eb="5">
      <t>ス</t>
    </rPh>
    <rPh sb="7" eb="8">
      <t>サカナ</t>
    </rPh>
    <rPh sb="8" eb="9">
      <t>ス</t>
    </rPh>
    <phoneticPr fontId="6"/>
  </si>
  <si>
    <t>畜産（牛、鶏）</t>
    <rPh sb="0" eb="2">
      <t>チクサン</t>
    </rPh>
    <rPh sb="3" eb="4">
      <t>ウシ</t>
    </rPh>
    <rPh sb="5" eb="6">
      <t>ニワトリ</t>
    </rPh>
    <phoneticPr fontId="6"/>
  </si>
  <si>
    <t>胆石症（手術）、高血圧、白内障</t>
    <rPh sb="0" eb="3">
      <t>タンセキショウ</t>
    </rPh>
    <rPh sb="4" eb="6">
      <t>シュジュツ</t>
    </rPh>
    <rPh sb="8" eb="11">
      <t>コウケツアツ</t>
    </rPh>
    <rPh sb="12" eb="15">
      <t>ハクナイショウ</t>
    </rPh>
    <phoneticPr fontId="6"/>
  </si>
  <si>
    <t>不穏</t>
    <rPh sb="0" eb="2">
      <t>フオン</t>
    </rPh>
    <phoneticPr fontId="6"/>
  </si>
  <si>
    <t>パーキンソニズムの悪化、意欲低下</t>
    <rPh sb="9" eb="11">
      <t>アッカ</t>
    </rPh>
    <rPh sb="12" eb="14">
      <t>イヨク</t>
    </rPh>
    <rPh sb="14" eb="16">
      <t>テイカ</t>
    </rPh>
    <phoneticPr fontId="6"/>
  </si>
  <si>
    <t>大阪府大東市龍間1580</t>
    <rPh sb="0" eb="3">
      <t>オオサカフ</t>
    </rPh>
    <rPh sb="3" eb="6">
      <t>ダイトウシ</t>
    </rPh>
    <rPh sb="6" eb="8">
      <t>タツマ</t>
    </rPh>
    <phoneticPr fontId="6"/>
  </si>
  <si>
    <t>わかくさ竜間ﾘﾊﾋﾞﾘﾃｰｼｮﾝ病院</t>
    <rPh sb="4" eb="5">
      <t>タツ</t>
    </rPh>
    <rPh sb="5" eb="6">
      <t>マ</t>
    </rPh>
    <rPh sb="16" eb="18">
      <t>ビョウイン</t>
    </rPh>
    <phoneticPr fontId="6"/>
  </si>
  <si>
    <t>野村　二郎</t>
    <rPh sb="0" eb="2">
      <t>ノムラ</t>
    </rPh>
    <rPh sb="3" eb="5">
      <t>ジロウ</t>
    </rPh>
    <phoneticPr fontId="6"/>
  </si>
  <si>
    <t>YH</t>
    <phoneticPr fontId="6"/>
  </si>
  <si>
    <t>酒類販売業</t>
    <rPh sb="0" eb="1">
      <t>サケ</t>
    </rPh>
    <rPh sb="1" eb="2">
      <t>ルイ</t>
    </rPh>
    <rPh sb="2" eb="5">
      <t>ハンバイギョウ</t>
    </rPh>
    <phoneticPr fontId="6"/>
  </si>
  <si>
    <t>魚、海産物</t>
    <rPh sb="0" eb="1">
      <t>サカナ</t>
    </rPh>
    <rPh sb="2" eb="5">
      <t>カイサンブツ</t>
    </rPh>
    <phoneticPr fontId="6"/>
  </si>
  <si>
    <t>イレウス(手術)、意識障害、腎不全</t>
    <rPh sb="5" eb="7">
      <t>シュジュツ</t>
    </rPh>
    <rPh sb="9" eb="11">
      <t>イシキ</t>
    </rPh>
    <rPh sb="11" eb="13">
      <t>ショウガイ</t>
    </rPh>
    <rPh sb="14" eb="15">
      <t>ジン</t>
    </rPh>
    <rPh sb="15" eb="17">
      <t>フゼン</t>
    </rPh>
    <phoneticPr fontId="6"/>
  </si>
  <si>
    <t>039-1517</t>
  </si>
  <si>
    <t>青森県三戸郡五戸町沢向17-3</t>
    <rPh sb="0" eb="3">
      <t>アオモリケン</t>
    </rPh>
    <rPh sb="3" eb="11">
      <t>サンノヘグンゴノヘマチサワムカイ</t>
    </rPh>
    <phoneticPr fontId="6"/>
  </si>
  <si>
    <t>五戸総合病院</t>
    <rPh sb="0" eb="2">
      <t>ゴノヘ</t>
    </rPh>
    <rPh sb="2" eb="4">
      <t>ソウゴウ</t>
    </rPh>
    <rPh sb="4" eb="6">
      <t>ビョウイン</t>
    </rPh>
    <phoneticPr fontId="6"/>
  </si>
  <si>
    <t>深瀬　栄一</t>
    <rPh sb="0" eb="2">
      <t>フカセ</t>
    </rPh>
    <rPh sb="3" eb="5">
      <t>エイイチ</t>
    </rPh>
    <phoneticPr fontId="6"/>
  </si>
  <si>
    <t>主婦（パート歴あり）</t>
    <rPh sb="0" eb="2">
      <t>シュフ</t>
    </rPh>
    <rPh sb="6" eb="7">
      <t>レキ</t>
    </rPh>
    <phoneticPr fontId="6"/>
  </si>
  <si>
    <t>イタリア（1998年頃）</t>
    <rPh sb="9" eb="11">
      <t>ネンゴロ</t>
    </rPh>
    <phoneticPr fontId="6"/>
  </si>
  <si>
    <t>急性心筋梗塞（手術）、右大腿骨頸部骨折（手術），糖尿病</t>
    <rPh sb="0" eb="2">
      <t>キュウセイ</t>
    </rPh>
    <rPh sb="2" eb="4">
      <t>シンキン</t>
    </rPh>
    <rPh sb="4" eb="6">
      <t>コウソク</t>
    </rPh>
    <rPh sb="7" eb="9">
      <t>シュジュツ</t>
    </rPh>
    <rPh sb="11" eb="12">
      <t>ミギ</t>
    </rPh>
    <rPh sb="12" eb="15">
      <t>ダイタイコツ</t>
    </rPh>
    <rPh sb="15" eb="17">
      <t>ケイブ</t>
    </rPh>
    <rPh sb="17" eb="19">
      <t>コッセツ</t>
    </rPh>
    <rPh sb="20" eb="22">
      <t>シュジュツ</t>
    </rPh>
    <rPh sb="24" eb="27">
      <t>トウニョウビョウ</t>
    </rPh>
    <phoneticPr fontId="6"/>
  </si>
  <si>
    <t>記銘機能低下</t>
    <rPh sb="0" eb="2">
      <t>キメイ</t>
    </rPh>
    <rPh sb="2" eb="4">
      <t>キノウ</t>
    </rPh>
    <rPh sb="4" eb="6">
      <t>テイカ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</si>
  <si>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8">
      <t>カワ</t>
    </rPh>
    <rPh sb="8" eb="9">
      <t>ヒガシ</t>
    </rPh>
    <phoneticPr fontId="6"/>
  </si>
  <si>
    <t>長坂</t>
    <rPh sb="0" eb="2">
      <t>ナガサカ</t>
    </rPh>
    <phoneticPr fontId="6"/>
  </si>
  <si>
    <t>&gt;2400</t>
    <phoneticPr fontId="6"/>
  </si>
  <si>
    <t>TK</t>
    <phoneticPr fontId="6"/>
  </si>
  <si>
    <t>工員</t>
    <rPh sb="0" eb="2">
      <t>コウイン</t>
    </rPh>
    <phoneticPr fontId="6"/>
  </si>
  <si>
    <t>北見市とん田東町383番地</t>
    <rPh sb="0" eb="3">
      <t>キタミシ</t>
    </rPh>
    <rPh sb="5" eb="6">
      <t>デン</t>
    </rPh>
    <rPh sb="6" eb="8">
      <t>ヒガシマチ</t>
    </rPh>
    <rPh sb="11" eb="13">
      <t>バンチ</t>
    </rPh>
    <phoneticPr fontId="6"/>
  </si>
  <si>
    <t>森若　文雄</t>
    <rPh sb="0" eb="2">
      <t>モリワカ</t>
    </rPh>
    <rPh sb="3" eb="4">
      <t>フミ</t>
    </rPh>
    <rPh sb="4" eb="5">
      <t>オ</t>
    </rPh>
    <phoneticPr fontId="6"/>
  </si>
  <si>
    <t>GH</t>
    <phoneticPr fontId="6"/>
  </si>
  <si>
    <t>工場勤務</t>
    <rPh sb="0" eb="2">
      <t>コウジョウ</t>
    </rPh>
    <rPh sb="2" eb="4">
      <t>キンム</t>
    </rPh>
    <phoneticPr fontId="6"/>
  </si>
  <si>
    <t>411-0031</t>
  </si>
  <si>
    <t>静岡県三島市幸原町2-3-1</t>
    <rPh sb="0" eb="3">
      <t>シズオカケン</t>
    </rPh>
    <rPh sb="3" eb="6">
      <t>ミシマシ</t>
    </rPh>
    <rPh sb="6" eb="7">
      <t>サチ</t>
    </rPh>
    <rPh sb="7" eb="9">
      <t>ハラマチ</t>
    </rPh>
    <phoneticPr fontId="6"/>
  </si>
  <si>
    <t>酒井　憲孝</t>
    <rPh sb="0" eb="2">
      <t>サカイ</t>
    </rPh>
    <rPh sb="3" eb="4">
      <t>ケン</t>
    </rPh>
    <rPh sb="4" eb="5">
      <t>タカ</t>
    </rPh>
    <phoneticPr fontId="6"/>
  </si>
  <si>
    <t>養鶏場</t>
    <rPh sb="0" eb="3">
      <t>ヨウケイジョウ</t>
    </rPh>
    <phoneticPr fontId="6"/>
  </si>
  <si>
    <t>飯塚市芳雄町3-83</t>
    <rPh sb="0" eb="3">
      <t>イイヅカシ</t>
    </rPh>
    <rPh sb="3" eb="4">
      <t>ホウ</t>
    </rPh>
    <rPh sb="4" eb="5">
      <t>ユウ</t>
    </rPh>
    <rPh sb="5" eb="6">
      <t>マチ</t>
    </rPh>
    <phoneticPr fontId="6"/>
  </si>
  <si>
    <t>理容店経営</t>
    <rPh sb="0" eb="3">
      <t>リヨウテン</t>
    </rPh>
    <rPh sb="3" eb="5">
      <t>ケイエイ</t>
    </rPh>
    <phoneticPr fontId="6"/>
  </si>
  <si>
    <t>白内障(手術)、DM</t>
    <rPh sb="0" eb="3">
      <t>ハクナイショウ</t>
    </rPh>
    <rPh sb="4" eb="6">
      <t>シュジュツ</t>
    </rPh>
    <phoneticPr fontId="6"/>
  </si>
  <si>
    <t>物わすれ、妄想</t>
    <rPh sb="0" eb="1">
      <t>モノ</t>
    </rPh>
    <rPh sb="5" eb="7">
      <t>モウソウ</t>
    </rPh>
    <phoneticPr fontId="6"/>
  </si>
  <si>
    <t>児矢野　繁</t>
    <rPh sb="0" eb="3">
      <t>コヤノ</t>
    </rPh>
    <rPh sb="4" eb="5">
      <t>シゲ</t>
    </rPh>
    <phoneticPr fontId="6"/>
  </si>
  <si>
    <t>大阪府羽曳野市伊賀11-1</t>
    <rPh sb="0" eb="3">
      <t>オオサカフ</t>
    </rPh>
    <rPh sb="3" eb="7">
      <t>ハビキノシ</t>
    </rPh>
    <rPh sb="7" eb="9">
      <t>イガ</t>
    </rPh>
    <phoneticPr fontId="6"/>
  </si>
  <si>
    <t>スペイン、ドイツ(1995、1998，1週間)</t>
    <rPh sb="20" eb="22">
      <t>シュウカン</t>
    </rPh>
    <phoneticPr fontId="6"/>
  </si>
  <si>
    <t>虫垂炎(手術)、胃穿孔(手術)、糖尿病、高脂血症、高尿酸血症</t>
    <rPh sb="0" eb="3">
      <t>チュウスイエン</t>
    </rPh>
    <rPh sb="4" eb="6">
      <t>シュジュツ</t>
    </rPh>
    <rPh sb="8" eb="11">
      <t>イセンコウ</t>
    </rPh>
    <rPh sb="12" eb="14">
      <t>シュジュツ</t>
    </rPh>
    <rPh sb="16" eb="19">
      <t>トウニョウビョウ</t>
    </rPh>
    <rPh sb="20" eb="24">
      <t>コウシケッショウ</t>
    </rPh>
    <rPh sb="25" eb="26">
      <t>コウ</t>
    </rPh>
    <rPh sb="26" eb="28">
      <t>ニョウサン</t>
    </rPh>
    <rPh sb="28" eb="30">
      <t>ケッショウ</t>
    </rPh>
    <phoneticPr fontId="6"/>
  </si>
  <si>
    <t>700-8558</t>
    <phoneticPr fontId="6"/>
  </si>
  <si>
    <t>岡山市北区鹿田町2-5-1</t>
    <rPh sb="0" eb="3">
      <t>オカヤマシ</t>
    </rPh>
    <rPh sb="3" eb="5">
      <t>キタク</t>
    </rPh>
    <rPh sb="5" eb="7">
      <t>シカダ</t>
    </rPh>
    <rPh sb="7" eb="8">
      <t>マチ</t>
    </rPh>
    <phoneticPr fontId="6"/>
  </si>
  <si>
    <t>岡山大学病院</t>
    <rPh sb="0" eb="2">
      <t>オカヤマ</t>
    </rPh>
    <rPh sb="2" eb="4">
      <t>ダイガク</t>
    </rPh>
    <rPh sb="4" eb="6">
      <t>ビョウイン</t>
    </rPh>
    <phoneticPr fontId="6"/>
  </si>
  <si>
    <t>犬飼　玲子</t>
    <rPh sb="0" eb="2">
      <t>イヌカイ</t>
    </rPh>
    <rPh sb="3" eb="5">
      <t>レイコ</t>
    </rPh>
    <phoneticPr fontId="6"/>
  </si>
  <si>
    <t>アキレス腱断裂(手術)、胆石(手術)、声帯ポリープ(手術)</t>
    <rPh sb="4" eb="5">
      <t>ケン</t>
    </rPh>
    <rPh sb="5" eb="7">
      <t>ダンレツ</t>
    </rPh>
    <rPh sb="8" eb="10">
      <t>シュジュツ</t>
    </rPh>
    <rPh sb="12" eb="14">
      <t>タンセキ</t>
    </rPh>
    <rPh sb="15" eb="17">
      <t>シュジュツ</t>
    </rPh>
    <rPh sb="19" eb="21">
      <t>セイタイ</t>
    </rPh>
    <rPh sb="26" eb="28">
      <t>シュジュツ</t>
    </rPh>
    <phoneticPr fontId="6"/>
  </si>
  <si>
    <t>森永　章善</t>
    <rPh sb="0" eb="2">
      <t>モリナガ</t>
    </rPh>
    <rPh sb="3" eb="4">
      <t>アキラ</t>
    </rPh>
    <rPh sb="4" eb="5">
      <t>ヨ</t>
    </rPh>
    <phoneticPr fontId="6"/>
  </si>
  <si>
    <t>50歳代まで鉄工関係</t>
    <rPh sb="2" eb="4">
      <t>サイダイ</t>
    </rPh>
    <rPh sb="6" eb="8">
      <t>テッコウ</t>
    </rPh>
    <rPh sb="8" eb="10">
      <t>カンケイ</t>
    </rPh>
    <phoneticPr fontId="6"/>
  </si>
  <si>
    <t>物忘れ、認知症</t>
    <rPh sb="0" eb="2">
      <t>モノワス</t>
    </rPh>
    <rPh sb="4" eb="7">
      <t>ニンチショウ</t>
    </rPh>
    <phoneticPr fontId="6"/>
  </si>
  <si>
    <t>516-0014</t>
  </si>
  <si>
    <t>伊勢市楠部町3038</t>
    <rPh sb="0" eb="3">
      <t>イセシ</t>
    </rPh>
    <rPh sb="3" eb="4">
      <t>クスノキ</t>
    </rPh>
    <rPh sb="4" eb="5">
      <t>ベ</t>
    </rPh>
    <rPh sb="5" eb="6">
      <t>マチ</t>
    </rPh>
    <phoneticPr fontId="6"/>
  </si>
  <si>
    <t>市立伊勢総合病院</t>
    <rPh sb="0" eb="2">
      <t>シリツ</t>
    </rPh>
    <rPh sb="2" eb="4">
      <t>イセ</t>
    </rPh>
    <rPh sb="4" eb="6">
      <t>ソウゴウ</t>
    </rPh>
    <rPh sb="6" eb="8">
      <t>ビョウイン</t>
    </rPh>
    <phoneticPr fontId="6"/>
  </si>
  <si>
    <t>高橋　雄</t>
    <rPh sb="0" eb="2">
      <t>タカハシ</t>
    </rPh>
    <rPh sb="3" eb="4">
      <t>ユウ</t>
    </rPh>
    <phoneticPr fontId="6"/>
  </si>
  <si>
    <t>YM</t>
    <phoneticPr fontId="6"/>
  </si>
  <si>
    <t>DM</t>
    <phoneticPr fontId="6"/>
  </si>
  <si>
    <t>物忘れ、ふらつき</t>
    <rPh sb="0" eb="2">
      <t>モノワス</t>
    </rPh>
    <phoneticPr fontId="6"/>
  </si>
  <si>
    <t>874-0011</t>
  </si>
  <si>
    <t>別府市内かまど1473</t>
    <rPh sb="0" eb="3">
      <t>ベップシ</t>
    </rPh>
    <rPh sb="3" eb="4">
      <t>ウチ</t>
    </rPh>
    <phoneticPr fontId="6"/>
  </si>
  <si>
    <t>国立病院機構　別府医療ｾﾝﾀｰ</t>
    <rPh sb="0" eb="2">
      <t>コクリツ</t>
    </rPh>
    <rPh sb="2" eb="4">
      <t>ビョウイン</t>
    </rPh>
    <rPh sb="4" eb="6">
      <t>キコウ</t>
    </rPh>
    <rPh sb="7" eb="9">
      <t>ベップ</t>
    </rPh>
    <rPh sb="9" eb="11">
      <t>イリョウ</t>
    </rPh>
    <phoneticPr fontId="6"/>
  </si>
  <si>
    <t>芥川　宜子</t>
    <rPh sb="0" eb="2">
      <t>アクタガワ</t>
    </rPh>
    <rPh sb="3" eb="5">
      <t>ヨシコ</t>
    </rPh>
    <phoneticPr fontId="6"/>
  </si>
  <si>
    <t>TR</t>
    <phoneticPr fontId="6"/>
  </si>
  <si>
    <t>製本会社経営</t>
    <rPh sb="0" eb="2">
      <t>セイホン</t>
    </rPh>
    <rPh sb="2" eb="4">
      <t>ガイシャ</t>
    </rPh>
    <rPh sb="4" eb="6">
      <t>ケイエイ</t>
    </rPh>
    <phoneticPr fontId="6"/>
  </si>
  <si>
    <t>胆石症（手術）、高脂血症</t>
    <rPh sb="0" eb="3">
      <t>タンセキショウ</t>
    </rPh>
    <rPh sb="4" eb="6">
      <t>シュジュツ</t>
    </rPh>
    <rPh sb="8" eb="12">
      <t>コウシケッショウ</t>
    </rPh>
    <phoneticPr fontId="6"/>
  </si>
  <si>
    <t>224-0024</t>
  </si>
  <si>
    <t>横浜市都筑区東山田町1552</t>
    <rPh sb="0" eb="3">
      <t>ヨコハマシ</t>
    </rPh>
    <rPh sb="3" eb="6">
      <t>ツヅキク</t>
    </rPh>
    <rPh sb="6" eb="7">
      <t>ヒガシ</t>
    </rPh>
    <rPh sb="7" eb="10">
      <t>ヤマダマチ</t>
    </rPh>
    <phoneticPr fontId="6"/>
  </si>
  <si>
    <t>山本記念病院</t>
    <rPh sb="0" eb="2">
      <t>ヤマモト</t>
    </rPh>
    <rPh sb="2" eb="4">
      <t>キネン</t>
    </rPh>
    <rPh sb="4" eb="6">
      <t>ビョウイン</t>
    </rPh>
    <phoneticPr fontId="6"/>
  </si>
  <si>
    <t>加藤　知子</t>
    <rPh sb="0" eb="2">
      <t>カトウ</t>
    </rPh>
    <rPh sb="3" eb="5">
      <t>トモコ</t>
    </rPh>
    <phoneticPr fontId="6"/>
  </si>
  <si>
    <t>機械加工業</t>
    <rPh sb="0" eb="2">
      <t>キカイ</t>
    </rPh>
    <rPh sb="2" eb="4">
      <t>カコウ</t>
    </rPh>
    <rPh sb="4" eb="5">
      <t>ギョウ</t>
    </rPh>
    <phoneticPr fontId="6"/>
  </si>
  <si>
    <t>米飯</t>
    <rPh sb="0" eb="2">
      <t>ベイハン</t>
    </rPh>
    <phoneticPr fontId="6"/>
  </si>
  <si>
    <t>Schizuophrenia</t>
    <phoneticPr fontId="6"/>
  </si>
  <si>
    <t>259-1303</t>
    <phoneticPr fontId="6"/>
  </si>
  <si>
    <t>神奈川県秦野市三屋131</t>
    <rPh sb="0" eb="4">
      <t>カナガワケン</t>
    </rPh>
    <rPh sb="4" eb="9">
      <t>ハダノシサンヤ</t>
    </rPh>
    <phoneticPr fontId="6"/>
  </si>
  <si>
    <t>小脳AVM血管腫破裂からの出血</t>
    <rPh sb="0" eb="2">
      <t>ショウノウ</t>
    </rPh>
    <rPh sb="5" eb="7">
      <t>ケッカン</t>
    </rPh>
    <rPh sb="7" eb="8">
      <t>シュ</t>
    </rPh>
    <rPh sb="8" eb="10">
      <t>ハレツ</t>
    </rPh>
    <rPh sb="13" eb="15">
      <t>シュッケツ</t>
    </rPh>
    <phoneticPr fontId="6"/>
  </si>
  <si>
    <t>小脳AVM</t>
    <rPh sb="0" eb="2">
      <t>ショウノウ</t>
    </rPh>
    <phoneticPr fontId="6"/>
  </si>
  <si>
    <t>高次機能障害、行為障害、着衣失行様症状</t>
    <rPh sb="0" eb="2">
      <t>コウジ</t>
    </rPh>
    <rPh sb="2" eb="4">
      <t>キノウ</t>
    </rPh>
    <rPh sb="4" eb="6">
      <t>ショウガイ</t>
    </rPh>
    <rPh sb="7" eb="9">
      <t>コウイ</t>
    </rPh>
    <rPh sb="9" eb="11">
      <t>ショウガイ</t>
    </rPh>
    <rPh sb="12" eb="14">
      <t>チャクイ</t>
    </rPh>
    <rPh sb="14" eb="16">
      <t>シッコウ</t>
    </rPh>
    <rPh sb="16" eb="17">
      <t>ヨウ</t>
    </rPh>
    <rPh sb="17" eb="19">
      <t>ショウジョウ</t>
    </rPh>
    <phoneticPr fontId="6"/>
  </si>
  <si>
    <t>板橋区大谷口上町30-1</t>
    <rPh sb="0" eb="3">
      <t>イタバシク</t>
    </rPh>
    <rPh sb="3" eb="6">
      <t>オオヤグチ</t>
    </rPh>
    <rPh sb="6" eb="8">
      <t>ウエマチ</t>
    </rPh>
    <phoneticPr fontId="6"/>
  </si>
  <si>
    <t>吉橋　廣一</t>
    <rPh sb="0" eb="2">
      <t>ヨシハシ</t>
    </rPh>
    <rPh sb="3" eb="4">
      <t>ヒロ</t>
    </rPh>
    <rPh sb="4" eb="5">
      <t>イチ</t>
    </rPh>
    <phoneticPr fontId="6"/>
  </si>
  <si>
    <t>KT</t>
    <phoneticPr fontId="6"/>
  </si>
  <si>
    <t>ヘルパー</t>
    <phoneticPr fontId="6"/>
  </si>
  <si>
    <t>神奈川県中郡大磯町月京21-1</t>
    <rPh sb="0" eb="3">
      <t>カナガワ</t>
    </rPh>
    <rPh sb="3" eb="4">
      <t>ケン</t>
    </rPh>
    <rPh sb="4" eb="6">
      <t>ナカグン</t>
    </rPh>
    <rPh sb="6" eb="9">
      <t>オオイソマチ</t>
    </rPh>
    <rPh sb="9" eb="10">
      <t>ゲツ</t>
    </rPh>
    <rPh sb="10" eb="11">
      <t>キョウ</t>
    </rPh>
    <phoneticPr fontId="6"/>
  </si>
  <si>
    <t>Anton症候群</t>
    <rPh sb="5" eb="8">
      <t>ショウコウグン</t>
    </rPh>
    <phoneticPr fontId="6"/>
  </si>
  <si>
    <t>228-8520</t>
  </si>
  <si>
    <t>神奈川県相模原市麻溝台2-1-1</t>
    <rPh sb="0" eb="4">
      <t>カナガワケン</t>
    </rPh>
    <rPh sb="4" eb="8">
      <t>サガミハラシ</t>
    </rPh>
    <rPh sb="8" eb="11">
      <t>アサミゾダイ</t>
    </rPh>
    <phoneticPr fontId="6"/>
  </si>
  <si>
    <t>北里大学東病院</t>
    <rPh sb="0" eb="2">
      <t>キタザト</t>
    </rPh>
    <rPh sb="2" eb="4">
      <t>ダイガク</t>
    </rPh>
    <rPh sb="4" eb="5">
      <t>ヒガシ</t>
    </rPh>
    <rPh sb="5" eb="7">
      <t>ビョウイン</t>
    </rPh>
    <phoneticPr fontId="6"/>
  </si>
  <si>
    <t>荻野　美枝子</t>
    <rPh sb="0" eb="2">
      <t>オギノ</t>
    </rPh>
    <rPh sb="3" eb="6">
      <t>ミエコ</t>
    </rPh>
    <phoneticPr fontId="6"/>
  </si>
  <si>
    <t>WT</t>
    <phoneticPr fontId="6"/>
  </si>
  <si>
    <t>管理職（事務職）</t>
    <rPh sb="0" eb="3">
      <t>カンリショク</t>
    </rPh>
    <rPh sb="4" eb="7">
      <t>ジムショク</t>
    </rPh>
    <phoneticPr fontId="6"/>
  </si>
  <si>
    <t>硬膜下血腫（手術）</t>
    <rPh sb="0" eb="3">
      <t>コウマクカ</t>
    </rPh>
    <rPh sb="3" eb="5">
      <t>ケッシュ</t>
    </rPh>
    <rPh sb="6" eb="8">
      <t>シュジュツ</t>
    </rPh>
    <phoneticPr fontId="6"/>
  </si>
  <si>
    <t>-</t>
    <phoneticPr fontId="6"/>
  </si>
  <si>
    <t>MK</t>
    <phoneticPr fontId="6"/>
  </si>
  <si>
    <t>石工</t>
    <rPh sb="0" eb="2">
      <t>セッコウ</t>
    </rPh>
    <phoneticPr fontId="6"/>
  </si>
  <si>
    <t>外傷性頭蓋内血腫（手術）</t>
    <rPh sb="0" eb="3">
      <t>ガイショウセイ</t>
    </rPh>
    <rPh sb="3" eb="5">
      <t>トウガイ</t>
    </rPh>
    <rPh sb="5" eb="6">
      <t>ナイ</t>
    </rPh>
    <rPh sb="6" eb="8">
      <t>ケッシュ</t>
    </rPh>
    <rPh sb="9" eb="11">
      <t>シュジュツ</t>
    </rPh>
    <phoneticPr fontId="6"/>
  </si>
  <si>
    <t>長崎川棚医療ｾﾝﾀｰ</t>
    <rPh sb="0" eb="2">
      <t>ナガサキ</t>
    </rPh>
    <rPh sb="2" eb="4">
      <t>カワタナ</t>
    </rPh>
    <rPh sb="4" eb="6">
      <t>イリョウ</t>
    </rPh>
    <phoneticPr fontId="6"/>
  </si>
  <si>
    <t>II</t>
    <phoneticPr fontId="6"/>
  </si>
  <si>
    <t>姉（CJD疑い）　氏名IA 生年月日不明</t>
    <rPh sb="0" eb="1">
      <t>アネ</t>
    </rPh>
    <rPh sb="5" eb="6">
      <t>ウタガ</t>
    </rPh>
    <rPh sb="9" eb="11">
      <t>シメイ</t>
    </rPh>
    <rPh sb="14" eb="18">
      <t>セイネンガッピ</t>
    </rPh>
    <rPh sb="18" eb="20">
      <t>フメイ</t>
    </rPh>
    <phoneticPr fontId="6"/>
  </si>
  <si>
    <t>機械組み立て</t>
    <rPh sb="0" eb="2">
      <t>キカイ</t>
    </rPh>
    <rPh sb="2" eb="3">
      <t>ク</t>
    </rPh>
    <rPh sb="4" eb="5">
      <t>タ</t>
    </rPh>
    <phoneticPr fontId="6"/>
  </si>
  <si>
    <t>姉がCJD疑い</t>
    <rPh sb="0" eb="1">
      <t>アネ</t>
    </rPh>
    <rPh sb="5" eb="6">
      <t>ウタガ</t>
    </rPh>
    <phoneticPr fontId="6"/>
  </si>
  <si>
    <t>卵巣膿腫（手術），胸膜炎</t>
    <rPh sb="0" eb="2">
      <t>ランソウ</t>
    </rPh>
    <rPh sb="2" eb="4">
      <t>ノウシュ</t>
    </rPh>
    <rPh sb="5" eb="7">
      <t>シュジュツ</t>
    </rPh>
    <rPh sb="9" eb="12">
      <t>キョウマクエン</t>
    </rPh>
    <phoneticPr fontId="6"/>
  </si>
  <si>
    <t>千葉県鎌ヶ谷市初富114</t>
    <rPh sb="0" eb="3">
      <t>チバケン</t>
    </rPh>
    <rPh sb="3" eb="7">
      <t>カマガヤシ</t>
    </rPh>
    <rPh sb="7" eb="9">
      <t>ハツトミ</t>
    </rPh>
    <phoneticPr fontId="6"/>
  </si>
  <si>
    <t>初富保健病院</t>
    <rPh sb="0" eb="2">
      <t>ハツトミ</t>
    </rPh>
    <rPh sb="2" eb="4">
      <t>ホケン</t>
    </rPh>
    <rPh sb="4" eb="6">
      <t>ビョウイン</t>
    </rPh>
    <phoneticPr fontId="6"/>
  </si>
  <si>
    <t>YH</t>
    <phoneticPr fontId="6"/>
  </si>
  <si>
    <t>イギリス（１９８０年）、フランス（同年）共に１週ずつ</t>
    <rPh sb="9" eb="10">
      <t>ネン</t>
    </rPh>
    <rPh sb="17" eb="19">
      <t>ドウネン</t>
    </rPh>
    <rPh sb="20" eb="21">
      <t>トモ</t>
    </rPh>
    <rPh sb="23" eb="24">
      <t>シュウ</t>
    </rPh>
    <phoneticPr fontId="6"/>
  </si>
  <si>
    <t>人工弁置換術(手術)、白内障</t>
    <rPh sb="0" eb="3">
      <t>ジンコウベン</t>
    </rPh>
    <rPh sb="3" eb="5">
      <t>チカン</t>
    </rPh>
    <rPh sb="5" eb="6">
      <t>ジュツ</t>
    </rPh>
    <rPh sb="7" eb="9">
      <t>シュジュツ</t>
    </rPh>
    <rPh sb="11" eb="14">
      <t>ハクナイショウ</t>
    </rPh>
    <phoneticPr fontId="6"/>
  </si>
  <si>
    <t>肉嫌い　そのほかは何でも食べる</t>
    <rPh sb="0" eb="1">
      <t>ニク</t>
    </rPh>
    <rPh sb="1" eb="2">
      <t>キラ</t>
    </rPh>
    <rPh sb="9" eb="10">
      <t>ナン</t>
    </rPh>
    <rPh sb="12" eb="13">
      <t>タ</t>
    </rPh>
    <phoneticPr fontId="6"/>
  </si>
  <si>
    <t>乳腺炎</t>
    <rPh sb="0" eb="3">
      <t>ニュウセンエン</t>
    </rPh>
    <phoneticPr fontId="6"/>
  </si>
  <si>
    <t>歩行時ふらつき　認知機能障害</t>
    <rPh sb="0" eb="3">
      <t>ホコウジ</t>
    </rPh>
    <rPh sb="8" eb="10">
      <t>ニンチ</t>
    </rPh>
    <rPh sb="10" eb="12">
      <t>キノウ</t>
    </rPh>
    <rPh sb="12" eb="14">
      <t>ショウガイ</t>
    </rPh>
    <phoneticPr fontId="6"/>
  </si>
  <si>
    <t>宮城県牡鹿郡女川町鷲神浜堀切山51-6</t>
    <rPh sb="0" eb="3">
      <t>ミヤギケン</t>
    </rPh>
    <rPh sb="3" eb="5">
      <t>オジカ</t>
    </rPh>
    <rPh sb="5" eb="6">
      <t>グン</t>
    </rPh>
    <rPh sb="6" eb="7">
      <t>メ</t>
    </rPh>
    <rPh sb="7" eb="8">
      <t>ガワ</t>
    </rPh>
    <rPh sb="8" eb="9">
      <t>マチ</t>
    </rPh>
    <rPh sb="9" eb="10">
      <t>ワシ</t>
    </rPh>
    <rPh sb="10" eb="11">
      <t>カミ</t>
    </rPh>
    <rPh sb="11" eb="12">
      <t>ハマ</t>
    </rPh>
    <rPh sb="12" eb="14">
      <t>ホリキリ</t>
    </rPh>
    <rPh sb="14" eb="15">
      <t>ヤマ</t>
    </rPh>
    <phoneticPr fontId="6"/>
  </si>
  <si>
    <t>女川町立病院</t>
    <rPh sb="0" eb="2">
      <t>メガワ</t>
    </rPh>
    <rPh sb="2" eb="3">
      <t>マチ</t>
    </rPh>
    <rPh sb="3" eb="4">
      <t>リツ</t>
    </rPh>
    <rPh sb="4" eb="6">
      <t>ビョウイン</t>
    </rPh>
    <phoneticPr fontId="6"/>
  </si>
  <si>
    <t>吉田　洋一</t>
    <rPh sb="0" eb="2">
      <t>ヨシダ</t>
    </rPh>
    <rPh sb="3" eb="5">
      <t>ヨウイチ</t>
    </rPh>
    <phoneticPr fontId="6"/>
  </si>
  <si>
    <t>十二指腸潰瘍、潰瘍性大腸炎</t>
    <rPh sb="0" eb="4">
      <t>ジュウニシチョウ</t>
    </rPh>
    <rPh sb="4" eb="6">
      <t>カイヨウ</t>
    </rPh>
    <rPh sb="7" eb="10">
      <t>カイヨウセイ</t>
    </rPh>
    <rPh sb="10" eb="13">
      <t>ダイチョウエン</t>
    </rPh>
    <phoneticPr fontId="6"/>
  </si>
  <si>
    <t>神奈川県海老名市河原口1519</t>
    <rPh sb="0" eb="4">
      <t>カナガワケン</t>
    </rPh>
    <rPh sb="4" eb="8">
      <t>エビナシ</t>
    </rPh>
    <rPh sb="8" eb="10">
      <t>カワラ</t>
    </rPh>
    <rPh sb="10" eb="11">
      <t>クチ</t>
    </rPh>
    <phoneticPr fontId="6"/>
  </si>
  <si>
    <t>海老名メディカルサポートセンター</t>
    <rPh sb="0" eb="3">
      <t>エビナ</t>
    </rPh>
    <phoneticPr fontId="6"/>
  </si>
  <si>
    <t>樋口　皓史</t>
    <rPh sb="0" eb="2">
      <t>ヒグチ</t>
    </rPh>
    <rPh sb="4" eb="5">
      <t>フミ</t>
    </rPh>
    <phoneticPr fontId="6"/>
  </si>
  <si>
    <t>スポーツ店員</t>
    <rPh sb="4" eb="6">
      <t>テンイン</t>
    </rPh>
    <phoneticPr fontId="6"/>
  </si>
  <si>
    <t>合馬　慎二</t>
    <rPh sb="0" eb="1">
      <t>ゴウ</t>
    </rPh>
    <rPh sb="1" eb="2">
      <t>マ</t>
    </rPh>
    <rPh sb="3" eb="5">
      <t>シンジ</t>
    </rPh>
    <phoneticPr fontId="6"/>
  </si>
  <si>
    <t>HC</t>
    <phoneticPr fontId="6"/>
  </si>
  <si>
    <t>肉は嫌い　その他特になし</t>
    <rPh sb="0" eb="1">
      <t>ニク</t>
    </rPh>
    <rPh sb="2" eb="3">
      <t>キラ</t>
    </rPh>
    <rPh sb="7" eb="8">
      <t>タ</t>
    </rPh>
    <rPh sb="8" eb="9">
      <t>トク</t>
    </rPh>
    <phoneticPr fontId="6"/>
  </si>
  <si>
    <t>痔（手術）、頻尿</t>
    <rPh sb="0" eb="1">
      <t>ジ</t>
    </rPh>
    <rPh sb="2" eb="4">
      <t>シュジュツ</t>
    </rPh>
    <rPh sb="6" eb="8">
      <t>ヒンニョウ</t>
    </rPh>
    <phoneticPr fontId="6"/>
  </si>
  <si>
    <t>幻覚、精神症状</t>
    <rPh sb="0" eb="2">
      <t>ゲンカク</t>
    </rPh>
    <rPh sb="3" eb="5">
      <t>セイシン</t>
    </rPh>
    <rPh sb="5" eb="7">
      <t>ショウジョウ</t>
    </rPh>
    <phoneticPr fontId="6"/>
  </si>
  <si>
    <t>仙台市太白区鈎取本町2-11-11</t>
    <rPh sb="0" eb="2">
      <t>センダイ</t>
    </rPh>
    <rPh sb="2" eb="3">
      <t>シ</t>
    </rPh>
    <rPh sb="3" eb="6">
      <t>タイハクク</t>
    </rPh>
    <rPh sb="7" eb="8">
      <t>ト</t>
    </rPh>
    <rPh sb="8" eb="10">
      <t>ホンマチ</t>
    </rPh>
    <phoneticPr fontId="6"/>
  </si>
  <si>
    <t>吉岡　勝</t>
    <rPh sb="0" eb="2">
      <t>ヨシオカ</t>
    </rPh>
    <rPh sb="3" eb="4">
      <t>マサ</t>
    </rPh>
    <phoneticPr fontId="6"/>
  </si>
  <si>
    <t>事務職→無職</t>
    <rPh sb="0" eb="3">
      <t>ジムショク</t>
    </rPh>
    <rPh sb="4" eb="6">
      <t>ムショク</t>
    </rPh>
    <phoneticPr fontId="6"/>
  </si>
  <si>
    <t>子宮筋腫（手術），高血圧、糖尿病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</si>
  <si>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宮城県亘理郡山元町高瀬字合戦原100</t>
    <rPh sb="0" eb="3">
      <t>ミヤギケン</t>
    </rPh>
    <rPh sb="3" eb="4">
      <t>ワタル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ガッセン</t>
    </rPh>
    <rPh sb="14" eb="15">
      <t>バラ</t>
    </rPh>
    <phoneticPr fontId="6"/>
  </si>
  <si>
    <t>兄（GSS） 登録番号５２１</t>
    <rPh sb="0" eb="1">
      <t>アニ</t>
    </rPh>
    <rPh sb="7" eb="9">
      <t>トウロク</t>
    </rPh>
    <rPh sb="9" eb="11">
      <t>バンゴウ</t>
    </rPh>
    <phoneticPr fontId="6"/>
  </si>
  <si>
    <t>右足首骨折（手術）</t>
    <rPh sb="0" eb="3">
      <t>ミギアシクビ</t>
    </rPh>
    <rPh sb="3" eb="5">
      <t>コッセツ</t>
    </rPh>
    <rPh sb="6" eb="8">
      <t>シュジュツ</t>
    </rPh>
    <phoneticPr fontId="6"/>
  </si>
  <si>
    <t>字がかきにくい</t>
    <rPh sb="0" eb="1">
      <t>ジ</t>
    </rPh>
    <phoneticPr fontId="6"/>
  </si>
  <si>
    <t>福岡徳洲会病院</t>
    <rPh sb="0" eb="2">
      <t>フクオカ</t>
    </rPh>
    <rPh sb="2" eb="5">
      <t>トクシュウカイ</t>
    </rPh>
    <rPh sb="5" eb="7">
      <t>ビョウイン</t>
    </rPh>
    <phoneticPr fontId="6"/>
  </si>
  <si>
    <t>外傷（左上腕骨折、手術）、糖尿病</t>
    <rPh sb="0" eb="2">
      <t>ガイショウ</t>
    </rPh>
    <rPh sb="3" eb="4">
      <t>ヒダリ</t>
    </rPh>
    <rPh sb="4" eb="6">
      <t>ジョウワン</t>
    </rPh>
    <rPh sb="6" eb="8">
      <t>コッセツ</t>
    </rPh>
    <rPh sb="9" eb="11">
      <t>シュジュツ</t>
    </rPh>
    <rPh sb="13" eb="16">
      <t>トウニョウビョウ</t>
    </rPh>
    <phoneticPr fontId="6"/>
  </si>
  <si>
    <t>嘔吐、めまい</t>
    <rPh sb="0" eb="2">
      <t>オウト</t>
    </rPh>
    <phoneticPr fontId="6"/>
  </si>
  <si>
    <t>北斗会　さわ病院</t>
    <rPh sb="0" eb="2">
      <t>ホクト</t>
    </rPh>
    <rPh sb="2" eb="3">
      <t>カイ</t>
    </rPh>
    <rPh sb="6" eb="8">
      <t>ビョウイン</t>
    </rPh>
    <phoneticPr fontId="6"/>
  </si>
  <si>
    <t>山本　誉磨</t>
    <rPh sb="0" eb="2">
      <t>ヤマモト</t>
    </rPh>
    <rPh sb="3" eb="4">
      <t>ホマレ</t>
    </rPh>
    <rPh sb="4" eb="5">
      <t>オサム</t>
    </rPh>
    <phoneticPr fontId="6"/>
  </si>
  <si>
    <t>物忘れ、バランス不良</t>
    <rPh sb="0" eb="2">
      <t>モノワス</t>
    </rPh>
    <rPh sb="8" eb="10">
      <t>フリョウ</t>
    </rPh>
    <phoneticPr fontId="6"/>
  </si>
  <si>
    <t>812-8582</t>
  </si>
  <si>
    <t>九州大学病院</t>
    <rPh sb="0" eb="2">
      <t>キュウシュウ</t>
    </rPh>
    <rPh sb="2" eb="4">
      <t>ダイガク</t>
    </rPh>
    <rPh sb="4" eb="6">
      <t>ビョウイン</t>
    </rPh>
    <phoneticPr fontId="6"/>
  </si>
  <si>
    <t>副島　直子</t>
    <rPh sb="0" eb="2">
      <t>フクシマ</t>
    </rPh>
    <rPh sb="3" eb="5">
      <t>ナオコ</t>
    </rPh>
    <phoneticPr fontId="6"/>
  </si>
  <si>
    <t>会社員、遺跡調査</t>
    <rPh sb="0" eb="3">
      <t>カイシャイン</t>
    </rPh>
    <rPh sb="4" eb="6">
      <t>イセキ</t>
    </rPh>
    <rPh sb="6" eb="8">
      <t>チョウサ</t>
    </rPh>
    <phoneticPr fontId="6"/>
  </si>
  <si>
    <t>英国とフランスに１９７６年</t>
    <rPh sb="0" eb="2">
      <t>エイコク</t>
    </rPh>
    <rPh sb="12" eb="13">
      <t>ネン</t>
    </rPh>
    <phoneticPr fontId="6"/>
  </si>
  <si>
    <t>網膜症、網膜剥離（手術）</t>
    <rPh sb="0" eb="3">
      <t>モウマクショウ</t>
    </rPh>
    <rPh sb="4" eb="6">
      <t>モウマク</t>
    </rPh>
    <rPh sb="6" eb="8">
      <t>ハクリ</t>
    </rPh>
    <rPh sb="9" eb="11">
      <t>シュジュツ</t>
    </rPh>
    <phoneticPr fontId="6"/>
  </si>
  <si>
    <t>2400＜</t>
    <phoneticPr fontId="6"/>
  </si>
  <si>
    <t>181-8611</t>
    <phoneticPr fontId="6"/>
  </si>
  <si>
    <t>東京都三鷹市新川6-20-2</t>
    <rPh sb="0" eb="3">
      <t>トウキョウト</t>
    </rPh>
    <rPh sb="3" eb="6">
      <t>ミタカシ</t>
    </rPh>
    <rPh sb="6" eb="8">
      <t>シンカワ</t>
    </rPh>
    <phoneticPr fontId="6"/>
  </si>
  <si>
    <t>内堀　歩</t>
    <rPh sb="0" eb="1">
      <t>ウチ</t>
    </rPh>
    <rPh sb="1" eb="2">
      <t>ホリ</t>
    </rPh>
    <rPh sb="3" eb="4">
      <t>アユム</t>
    </rPh>
    <phoneticPr fontId="6"/>
  </si>
  <si>
    <t>渡英は1995年、2日間</t>
    <rPh sb="0" eb="2">
      <t>トエイ</t>
    </rPh>
    <rPh sb="7" eb="8">
      <t>ネン</t>
    </rPh>
    <rPh sb="10" eb="12">
      <t>ニチカン</t>
    </rPh>
    <phoneticPr fontId="6"/>
  </si>
  <si>
    <t>胃癌（手術）、右甲状腺癌（手術）</t>
    <rPh sb="0" eb="2">
      <t>イガン</t>
    </rPh>
    <rPh sb="3" eb="5">
      <t>シュジュツ</t>
    </rPh>
    <rPh sb="7" eb="8">
      <t>ミギ</t>
    </rPh>
    <rPh sb="8" eb="11">
      <t>コウジョウセン</t>
    </rPh>
    <rPh sb="11" eb="12">
      <t>ガン</t>
    </rPh>
    <rPh sb="13" eb="15">
      <t>シュジュツ</t>
    </rPh>
    <phoneticPr fontId="6"/>
  </si>
  <si>
    <t>神戸ﾏﾘﾅｰｽﾞ病院</t>
    <rPh sb="0" eb="2">
      <t>コウベ</t>
    </rPh>
    <rPh sb="8" eb="10">
      <t>ビョウイン</t>
    </rPh>
    <phoneticPr fontId="6"/>
  </si>
  <si>
    <t>HY</t>
    <phoneticPr fontId="6"/>
  </si>
  <si>
    <t>急性虫垂炎（手術）、糖尿病、高血圧症</t>
    <rPh sb="0" eb="2">
      <t>キュウセイ</t>
    </rPh>
    <rPh sb="2" eb="5">
      <t>チュウスイエン</t>
    </rPh>
    <rPh sb="6" eb="8">
      <t>シュジュツ</t>
    </rPh>
    <rPh sb="10" eb="13">
      <t>トウニョウビョウ</t>
    </rPh>
    <rPh sb="14" eb="18">
      <t>コウケツアツショウ</t>
    </rPh>
    <phoneticPr fontId="6"/>
  </si>
  <si>
    <t>270-1694</t>
  </si>
  <si>
    <t>千葉県印旛郡印旛村鎌苅1715</t>
    <rPh sb="0" eb="3">
      <t>チバケン</t>
    </rPh>
    <rPh sb="3" eb="6">
      <t>インバグン</t>
    </rPh>
    <rPh sb="6" eb="9">
      <t>インバムラ</t>
    </rPh>
    <rPh sb="9" eb="11">
      <t>カマカリ</t>
    </rPh>
    <phoneticPr fontId="6"/>
  </si>
  <si>
    <t>日本医科大学千葉北総病院</t>
    <rPh sb="0" eb="2">
      <t>ニホン</t>
    </rPh>
    <rPh sb="2" eb="6">
      <t>イカダイガク</t>
    </rPh>
    <rPh sb="6" eb="8">
      <t>チバ</t>
    </rPh>
    <rPh sb="8" eb="9">
      <t>キタ</t>
    </rPh>
    <rPh sb="9" eb="10">
      <t>ソウ</t>
    </rPh>
    <rPh sb="10" eb="12">
      <t>ビョウイン</t>
    </rPh>
    <phoneticPr fontId="6"/>
  </si>
  <si>
    <t>熊谷　智昭</t>
    <rPh sb="0" eb="2">
      <t>クマガヤ</t>
    </rPh>
    <rPh sb="3" eb="5">
      <t>トモアキ</t>
    </rPh>
    <phoneticPr fontId="6"/>
  </si>
  <si>
    <t>教師　パート（事務、プラスティック加工）</t>
    <rPh sb="0" eb="2">
      <t>キョウシ</t>
    </rPh>
    <rPh sb="7" eb="9">
      <t>ジム</t>
    </rPh>
    <rPh sb="17" eb="19">
      <t>カコウ</t>
    </rPh>
    <phoneticPr fontId="6"/>
  </si>
  <si>
    <t>虫垂炎（手術）、頸椎症</t>
    <rPh sb="0" eb="3">
      <t>チュウスイエン</t>
    </rPh>
    <rPh sb="4" eb="6">
      <t>シュジュツ</t>
    </rPh>
    <rPh sb="8" eb="10">
      <t>ケイツイ</t>
    </rPh>
    <rPh sb="10" eb="11">
      <t>ショウ</t>
    </rPh>
    <phoneticPr fontId="6"/>
  </si>
  <si>
    <t>星川　恭子</t>
    <rPh sb="0" eb="2">
      <t>ホシカワ</t>
    </rPh>
    <rPh sb="3" eb="5">
      <t>キョウコ</t>
    </rPh>
    <phoneticPr fontId="6"/>
  </si>
  <si>
    <t>中国大連</t>
    <rPh sb="0" eb="2">
      <t>チュウゴク</t>
    </rPh>
    <rPh sb="2" eb="4">
      <t>ダイレン</t>
    </rPh>
    <phoneticPr fontId="6"/>
  </si>
  <si>
    <t>歯科医師</t>
    <rPh sb="0" eb="4">
      <t>シカイシ</t>
    </rPh>
    <phoneticPr fontId="6"/>
  </si>
  <si>
    <t>＞2400</t>
    <phoneticPr fontId="6"/>
  </si>
  <si>
    <t xml:space="preserve">602-0841  </t>
  </si>
  <si>
    <t>京都市上京区梶井町465</t>
    <rPh sb="0" eb="3">
      <t>キョウトシ</t>
    </rPh>
    <rPh sb="3" eb="6">
      <t>カミギョウク</t>
    </rPh>
    <rPh sb="6" eb="8">
      <t>カジイ</t>
    </rPh>
    <rPh sb="8" eb="9">
      <t>チョウ</t>
    </rPh>
    <phoneticPr fontId="6"/>
  </si>
  <si>
    <t>京都府立医科大学附属病院</t>
    <rPh sb="0" eb="2">
      <t>キョウト</t>
    </rPh>
    <rPh sb="2" eb="4">
      <t>フリツ</t>
    </rPh>
    <rPh sb="4" eb="8">
      <t>イカダイガク</t>
    </rPh>
    <rPh sb="8" eb="10">
      <t>フゾク</t>
    </rPh>
    <rPh sb="10" eb="12">
      <t>ビョウイン</t>
    </rPh>
    <phoneticPr fontId="6"/>
  </si>
  <si>
    <t>諌山　玲奈</t>
    <rPh sb="0" eb="2">
      <t>イサヤマ</t>
    </rPh>
    <rPh sb="3" eb="5">
      <t>レイナ</t>
    </rPh>
    <phoneticPr fontId="6"/>
  </si>
  <si>
    <t>パート（ネジを包装する仕事）</t>
    <rPh sb="7" eb="9">
      <t>ホウソウ</t>
    </rPh>
    <rPh sb="11" eb="13">
      <t>シゴト</t>
    </rPh>
    <phoneticPr fontId="6"/>
  </si>
  <si>
    <t>873-0911</t>
  </si>
  <si>
    <t>大牟田市橘1044-1</t>
    <rPh sb="0" eb="4">
      <t>オオムタシ</t>
    </rPh>
    <rPh sb="4" eb="5">
      <t>タチバナ</t>
    </rPh>
    <phoneticPr fontId="6"/>
  </si>
  <si>
    <t>大牟田病院</t>
    <rPh sb="0" eb="3">
      <t>オオムタ</t>
    </rPh>
    <rPh sb="3" eb="5">
      <t>ビョウイン</t>
    </rPh>
    <phoneticPr fontId="6"/>
  </si>
  <si>
    <t>中田　由香子</t>
    <rPh sb="0" eb="2">
      <t>ナカタ</t>
    </rPh>
    <rPh sb="3" eb="5">
      <t>ユカ</t>
    </rPh>
    <rPh sb="5" eb="6">
      <t>コ</t>
    </rPh>
    <phoneticPr fontId="6"/>
  </si>
  <si>
    <t>左官</t>
    <rPh sb="0" eb="2">
      <t>サカン</t>
    </rPh>
    <phoneticPr fontId="6"/>
  </si>
  <si>
    <t>頭部陥没骨折（外傷、手術）</t>
    <rPh sb="0" eb="2">
      <t>トウブ</t>
    </rPh>
    <rPh sb="2" eb="4">
      <t>カンボツ</t>
    </rPh>
    <rPh sb="4" eb="6">
      <t>コッセツ</t>
    </rPh>
    <rPh sb="7" eb="9">
      <t>ガイショウ</t>
    </rPh>
    <rPh sb="10" eb="12">
      <t>シュジュツ</t>
    </rPh>
    <phoneticPr fontId="6"/>
  </si>
  <si>
    <t>精神症状：妄想</t>
    <rPh sb="0" eb="2">
      <t>セイシン</t>
    </rPh>
    <rPh sb="2" eb="4">
      <t>ショウジョウ</t>
    </rPh>
    <rPh sb="5" eb="7">
      <t>モウソウ</t>
    </rPh>
    <phoneticPr fontId="6"/>
  </si>
  <si>
    <t>-</t>
    <phoneticPr fontId="6"/>
  </si>
  <si>
    <t>金藤　秀治</t>
    <rPh sb="0" eb="2">
      <t>カネフジ</t>
    </rPh>
    <rPh sb="3" eb="5">
      <t>ヒデジ</t>
    </rPh>
    <phoneticPr fontId="6"/>
  </si>
  <si>
    <t>KH</t>
    <phoneticPr fontId="6"/>
  </si>
  <si>
    <t>姉と妹がGSS</t>
    <rPh sb="0" eb="1">
      <t>アネ</t>
    </rPh>
    <rPh sb="2" eb="3">
      <t>イモウト</t>
    </rPh>
    <phoneticPr fontId="6"/>
  </si>
  <si>
    <t>紡績工場</t>
    <rPh sb="0" eb="2">
      <t>ボウセキ</t>
    </rPh>
    <rPh sb="2" eb="4">
      <t>コウジョウ</t>
    </rPh>
    <phoneticPr fontId="6"/>
  </si>
  <si>
    <t>姉妹と同居、渡英は1998年2週間</t>
    <rPh sb="0" eb="2">
      <t>シマイ</t>
    </rPh>
    <rPh sb="3" eb="5">
      <t>ドウキョ</t>
    </rPh>
    <rPh sb="6" eb="8">
      <t>トエイ</t>
    </rPh>
    <rPh sb="13" eb="14">
      <t>ネン</t>
    </rPh>
    <rPh sb="15" eb="17">
      <t>シュウカン</t>
    </rPh>
    <phoneticPr fontId="6"/>
  </si>
  <si>
    <t>高脂血症、糖尿病</t>
    <rPh sb="0" eb="4">
      <t>コウシケッショウ</t>
    </rPh>
    <rPh sb="5" eb="8">
      <t>トウニョウビョウ</t>
    </rPh>
    <phoneticPr fontId="6"/>
  </si>
  <si>
    <t>840-8571</t>
  </si>
  <si>
    <t>佐賀市水ヶ江1-12-9</t>
    <rPh sb="0" eb="3">
      <t>サガシ</t>
    </rPh>
    <rPh sb="3" eb="6">
      <t>ミズガエ</t>
    </rPh>
    <phoneticPr fontId="6"/>
  </si>
  <si>
    <t>佐賀県立病院　好生館</t>
    <rPh sb="0" eb="2">
      <t>サガ</t>
    </rPh>
    <rPh sb="2" eb="4">
      <t>ケンリツ</t>
    </rPh>
    <rPh sb="4" eb="6">
      <t>ビョウイン</t>
    </rPh>
    <rPh sb="7" eb="8">
      <t>コウ</t>
    </rPh>
    <rPh sb="8" eb="9">
      <t>セイ</t>
    </rPh>
    <rPh sb="9" eb="10">
      <t>カン</t>
    </rPh>
    <phoneticPr fontId="6"/>
  </si>
  <si>
    <t>高島　洋</t>
    <rPh sb="0" eb="2">
      <t>タカシマ</t>
    </rPh>
    <rPh sb="3" eb="4">
      <t>ヨウ</t>
    </rPh>
    <phoneticPr fontId="6"/>
  </si>
  <si>
    <t>元自営、運転手</t>
    <rPh sb="0" eb="1">
      <t>モト</t>
    </rPh>
    <rPh sb="1" eb="3">
      <t>ジエイ</t>
    </rPh>
    <rPh sb="4" eb="7">
      <t>ウンテンシュ</t>
    </rPh>
    <phoneticPr fontId="6"/>
  </si>
  <si>
    <t>趣味で鶏</t>
    <rPh sb="0" eb="2">
      <t>シュミ</t>
    </rPh>
    <rPh sb="3" eb="4">
      <t>ニワトリ</t>
    </rPh>
    <phoneticPr fontId="6"/>
  </si>
  <si>
    <t>心室頻拍でICD埋め込み，心筋梗塞</t>
    <rPh sb="0" eb="2">
      <t>シンシツ</t>
    </rPh>
    <rPh sb="2" eb="4">
      <t>ヒンパク</t>
    </rPh>
    <rPh sb="8" eb="9">
      <t>ウ</t>
    </rPh>
    <rPh sb="10" eb="11">
      <t>コ</t>
    </rPh>
    <rPh sb="13" eb="15">
      <t>シンキン</t>
    </rPh>
    <rPh sb="15" eb="17">
      <t>コウソク</t>
    </rPh>
    <phoneticPr fontId="6"/>
  </si>
  <si>
    <t>AR</t>
    <phoneticPr fontId="6"/>
  </si>
  <si>
    <t>コンピュータ関連</t>
    <rPh sb="6" eb="8">
      <t>カンレン</t>
    </rPh>
    <phoneticPr fontId="6"/>
  </si>
  <si>
    <t>英国(2002年)、イタリア、ポルトガル(2006年頃)</t>
    <rPh sb="0" eb="2">
      <t>エイコク</t>
    </rPh>
    <rPh sb="7" eb="8">
      <t>ネン</t>
    </rPh>
    <rPh sb="25" eb="27">
      <t>ネンゴロ</t>
    </rPh>
    <phoneticPr fontId="6"/>
  </si>
  <si>
    <t>鉄欠乏性貧血</t>
    <rPh sb="0" eb="1">
      <t>テツ</t>
    </rPh>
    <rPh sb="1" eb="4">
      <t>ケツボウセイ</t>
    </rPh>
    <rPh sb="4" eb="6">
      <t>ヒンケツ</t>
    </rPh>
    <phoneticPr fontId="6"/>
  </si>
  <si>
    <t>肺気腫</t>
    <rPh sb="0" eb="3">
      <t>ハイキシュ</t>
    </rPh>
    <phoneticPr fontId="6"/>
  </si>
  <si>
    <t>落ち着かない</t>
    <rPh sb="0" eb="1">
      <t>オ</t>
    </rPh>
    <rPh sb="2" eb="3">
      <t>ツ</t>
    </rPh>
    <phoneticPr fontId="6"/>
  </si>
  <si>
    <t>浜松市北区三方原町3453</t>
    <rPh sb="0" eb="3">
      <t>ハママツシ</t>
    </rPh>
    <rPh sb="3" eb="5">
      <t>キタク</t>
    </rPh>
    <rPh sb="5" eb="8">
      <t>ミカタハラ</t>
    </rPh>
    <rPh sb="8" eb="9">
      <t>マチ</t>
    </rPh>
    <phoneticPr fontId="6"/>
  </si>
  <si>
    <t>荒井　元美</t>
    <rPh sb="0" eb="2">
      <t>アライ</t>
    </rPh>
    <rPh sb="3" eb="4">
      <t>モト</t>
    </rPh>
    <rPh sb="4" eb="5">
      <t>ミ</t>
    </rPh>
    <phoneticPr fontId="6"/>
  </si>
  <si>
    <t>土木作業</t>
    <rPh sb="0" eb="2">
      <t>ドボク</t>
    </rPh>
    <rPh sb="2" eb="4">
      <t>サギョウ</t>
    </rPh>
    <phoneticPr fontId="6"/>
  </si>
  <si>
    <t>897-0215</t>
    <phoneticPr fontId="6"/>
  </si>
  <si>
    <t>鹿児島県南九州市河辺町平山3815</t>
    <rPh sb="0" eb="4">
      <t>カゴシマケン</t>
    </rPh>
    <rPh sb="4" eb="5">
      <t>ミナミ</t>
    </rPh>
    <rPh sb="5" eb="7">
      <t>キュウシュウ</t>
    </rPh>
    <rPh sb="7" eb="8">
      <t>シ</t>
    </rPh>
    <rPh sb="8" eb="11">
      <t>カワベマチ</t>
    </rPh>
    <rPh sb="11" eb="13">
      <t>ヒラヤマ</t>
    </rPh>
    <phoneticPr fontId="6"/>
  </si>
  <si>
    <t>菊野病院</t>
    <rPh sb="0" eb="1">
      <t>キク</t>
    </rPh>
    <rPh sb="1" eb="2">
      <t>ノ</t>
    </rPh>
    <rPh sb="2" eb="4">
      <t>ビョウイン</t>
    </rPh>
    <phoneticPr fontId="6"/>
  </si>
  <si>
    <t>辻村　俊輔</t>
    <rPh sb="0" eb="2">
      <t>ツジムラ</t>
    </rPh>
    <rPh sb="3" eb="5">
      <t>シュンスケ</t>
    </rPh>
    <phoneticPr fontId="6"/>
  </si>
  <si>
    <t>IH</t>
    <phoneticPr fontId="6"/>
  </si>
  <si>
    <t>寿司</t>
    <rPh sb="0" eb="2">
      <t>スシ</t>
    </rPh>
    <phoneticPr fontId="6"/>
  </si>
  <si>
    <t>表情と行動の変化</t>
    <rPh sb="0" eb="2">
      <t>ヒョウジョウ</t>
    </rPh>
    <rPh sb="3" eb="5">
      <t>コウドウ</t>
    </rPh>
    <rPh sb="6" eb="8">
      <t>ヘンカ</t>
    </rPh>
    <phoneticPr fontId="6"/>
  </si>
  <si>
    <t>667-8555</t>
  </si>
  <si>
    <t>兵庫県養父市八鹿町八鹿1878-1</t>
    <rPh sb="0" eb="3">
      <t>ヒョウゴケン</t>
    </rPh>
    <rPh sb="3" eb="5">
      <t>ヨウフ</t>
    </rPh>
    <rPh sb="5" eb="6">
      <t>シ</t>
    </rPh>
    <rPh sb="6" eb="7">
      <t>ヤ</t>
    </rPh>
    <rPh sb="7" eb="9">
      <t>シカマチ</t>
    </rPh>
    <rPh sb="9" eb="10">
      <t>ヤ</t>
    </rPh>
    <rPh sb="10" eb="11">
      <t>シカ</t>
    </rPh>
    <phoneticPr fontId="6"/>
  </si>
  <si>
    <t>公立八鹿病院</t>
    <rPh sb="0" eb="2">
      <t>コウリツ</t>
    </rPh>
    <rPh sb="2" eb="4">
      <t>ヤシカ</t>
    </rPh>
    <rPh sb="4" eb="6">
      <t>ビョウイン</t>
    </rPh>
    <phoneticPr fontId="6"/>
  </si>
  <si>
    <t>近藤　清彦</t>
    <rPh sb="0" eb="2">
      <t>コンドウ</t>
    </rPh>
    <rPh sb="3" eb="5">
      <t>キヨヒコ</t>
    </rPh>
    <phoneticPr fontId="6"/>
  </si>
  <si>
    <t>NS</t>
    <phoneticPr fontId="6"/>
  </si>
  <si>
    <t>会社員(自動車部品工場)</t>
    <rPh sb="0" eb="3">
      <t>カイシャイン</t>
    </rPh>
    <rPh sb="4" eb="7">
      <t>ジドウシャ</t>
    </rPh>
    <rPh sb="7" eb="9">
      <t>ブヒン</t>
    </rPh>
    <rPh sb="9" eb="11">
      <t>コウジョウ</t>
    </rPh>
    <phoneticPr fontId="6"/>
  </si>
  <si>
    <t>オーストラリア</t>
    <phoneticPr fontId="6"/>
  </si>
  <si>
    <t>446-8602</t>
  </si>
  <si>
    <t>愛知県安城市東広町28</t>
    <rPh sb="0" eb="3">
      <t>アイチケン</t>
    </rPh>
    <rPh sb="3" eb="6">
      <t>アンジョウシ</t>
    </rPh>
    <rPh sb="6" eb="7">
      <t>ヒガシ</t>
    </rPh>
    <rPh sb="7" eb="9">
      <t>ヒロマチ</t>
    </rPh>
    <phoneticPr fontId="6"/>
  </si>
  <si>
    <t>安城更生病院</t>
    <rPh sb="0" eb="2">
      <t>アンジョウ</t>
    </rPh>
    <rPh sb="2" eb="4">
      <t>コウセイ</t>
    </rPh>
    <rPh sb="4" eb="6">
      <t>ビョウイン</t>
    </rPh>
    <phoneticPr fontId="6"/>
  </si>
  <si>
    <t>加藤　博子</t>
    <rPh sb="0" eb="2">
      <t>カトウ</t>
    </rPh>
    <rPh sb="3" eb="5">
      <t>ヒロコ</t>
    </rPh>
    <phoneticPr fontId="6"/>
  </si>
  <si>
    <t>OM</t>
    <phoneticPr fontId="6"/>
  </si>
  <si>
    <t>M232R</t>
    <phoneticPr fontId="6"/>
  </si>
  <si>
    <t>329-0498</t>
  </si>
  <si>
    <t>下野市薬師寺3311-1</t>
    <rPh sb="0" eb="3">
      <t>シモツケシ</t>
    </rPh>
    <rPh sb="3" eb="6">
      <t>ヤクシジ</t>
    </rPh>
    <phoneticPr fontId="6"/>
  </si>
  <si>
    <t>自治医科大学</t>
    <rPh sb="0" eb="2">
      <t>ジチ</t>
    </rPh>
    <rPh sb="2" eb="6">
      <t>イカダイガク</t>
    </rPh>
    <phoneticPr fontId="6"/>
  </si>
  <si>
    <t>中村　優子</t>
    <rPh sb="0" eb="2">
      <t>ナカムラ</t>
    </rPh>
    <rPh sb="3" eb="5">
      <t>ユウコ</t>
    </rPh>
    <phoneticPr fontId="6"/>
  </si>
  <si>
    <t>大腸癌（手術），気管支喘息</t>
    <rPh sb="0" eb="2">
      <t>ダイチョウ</t>
    </rPh>
    <rPh sb="2" eb="3">
      <t>ガン</t>
    </rPh>
    <rPh sb="4" eb="6">
      <t>シュジュツ</t>
    </rPh>
    <rPh sb="8" eb="11">
      <t>キカンシ</t>
    </rPh>
    <rPh sb="11" eb="13">
      <t>ゼンソク</t>
    </rPh>
    <phoneticPr fontId="6"/>
  </si>
  <si>
    <t>物忘れ、日記をつけない</t>
    <rPh sb="0" eb="2">
      <t>モノワス</t>
    </rPh>
    <rPh sb="4" eb="6">
      <t>ニッキ</t>
    </rPh>
    <phoneticPr fontId="6"/>
  </si>
  <si>
    <t>962-0841</t>
  </si>
  <si>
    <t>福島県須賀川市上北町96-1</t>
    <rPh sb="0" eb="3">
      <t>フクシマケン</t>
    </rPh>
    <rPh sb="3" eb="7">
      <t>スカガワシ</t>
    </rPh>
    <rPh sb="7" eb="10">
      <t>カミキタマチ</t>
    </rPh>
    <phoneticPr fontId="6"/>
  </si>
  <si>
    <t>吉田医院</t>
    <rPh sb="0" eb="2">
      <t>ヨシダ</t>
    </rPh>
    <rPh sb="2" eb="4">
      <t>イイン</t>
    </rPh>
    <phoneticPr fontId="6"/>
  </si>
  <si>
    <t>熊谷　ユキ絵</t>
    <rPh sb="0" eb="2">
      <t>クマガヤ</t>
    </rPh>
    <rPh sb="5" eb="6">
      <t>エ</t>
    </rPh>
    <phoneticPr fontId="6"/>
  </si>
  <si>
    <t>岡本　憲省</t>
    <rPh sb="0" eb="2">
      <t>オカモト</t>
    </rPh>
    <rPh sb="3" eb="4">
      <t>ケン</t>
    </rPh>
    <rPh sb="4" eb="5">
      <t>セイ</t>
    </rPh>
    <phoneticPr fontId="6"/>
  </si>
  <si>
    <t>体幹失調，もの忘れ</t>
    <rPh sb="0" eb="2">
      <t>タイカン</t>
    </rPh>
    <rPh sb="2" eb="4">
      <t>シッチョウ</t>
    </rPh>
    <rPh sb="7" eb="8">
      <t>ワス</t>
    </rPh>
    <phoneticPr fontId="6"/>
  </si>
  <si>
    <t>578-8588</t>
  </si>
  <si>
    <t>東大阪市西岩田3-4-5</t>
    <rPh sb="0" eb="1">
      <t>ヒガシ</t>
    </rPh>
    <rPh sb="1" eb="4">
      <t>オオサカシ</t>
    </rPh>
    <rPh sb="4" eb="5">
      <t>ニシ</t>
    </rPh>
    <rPh sb="5" eb="7">
      <t>イワタ</t>
    </rPh>
    <phoneticPr fontId="6"/>
  </si>
  <si>
    <t>東大阪市立総合病院</t>
    <rPh sb="0" eb="1">
      <t>ヒガシ</t>
    </rPh>
    <rPh sb="1" eb="5">
      <t>オオサカシリツ</t>
    </rPh>
    <rPh sb="5" eb="7">
      <t>ソウゴウ</t>
    </rPh>
    <rPh sb="7" eb="9">
      <t>ビョウイン</t>
    </rPh>
    <phoneticPr fontId="6"/>
  </si>
  <si>
    <t>中　陸</t>
    <rPh sb="0" eb="1">
      <t>ナカ</t>
    </rPh>
    <rPh sb="2" eb="3">
      <t>リク</t>
    </rPh>
    <phoneticPr fontId="6"/>
  </si>
  <si>
    <t>視覚異常，ふらつき</t>
    <rPh sb="0" eb="2">
      <t>シカク</t>
    </rPh>
    <rPh sb="2" eb="4">
      <t>イジョウ</t>
    </rPh>
    <phoneticPr fontId="6"/>
  </si>
  <si>
    <t>810－0073</t>
  </si>
  <si>
    <t>福岡市中央区舞鶴3－5－27</t>
    <rPh sb="0" eb="3">
      <t>フクオカシ</t>
    </rPh>
    <rPh sb="3" eb="6">
      <t>チュウオウク</t>
    </rPh>
    <rPh sb="6" eb="8">
      <t>マイヅル</t>
    </rPh>
    <phoneticPr fontId="6"/>
  </si>
  <si>
    <t>松山　友美</t>
    <rPh sb="0" eb="2">
      <t>マツヤマ</t>
    </rPh>
    <rPh sb="3" eb="5">
      <t>トモミ</t>
    </rPh>
    <phoneticPr fontId="6"/>
  </si>
  <si>
    <t>左腎癌（手術）</t>
    <rPh sb="0" eb="1">
      <t>ヒダリ</t>
    </rPh>
    <rPh sb="1" eb="3">
      <t>ジンガン</t>
    </rPh>
    <rPh sb="4" eb="6">
      <t>シュジュツ</t>
    </rPh>
    <phoneticPr fontId="6"/>
  </si>
  <si>
    <t>YK</t>
    <phoneticPr fontId="6"/>
  </si>
  <si>
    <t>造園業（植木）</t>
    <rPh sb="0" eb="3">
      <t>ゾウエンギョウ</t>
    </rPh>
    <rPh sb="4" eb="6">
      <t>ウエキ</t>
    </rPh>
    <phoneticPr fontId="6"/>
  </si>
  <si>
    <t>鵜沢　顕之</t>
    <rPh sb="0" eb="1">
      <t>ウ</t>
    </rPh>
    <rPh sb="1" eb="2">
      <t>サワ</t>
    </rPh>
    <rPh sb="3" eb="5">
      <t>アキユキ</t>
    </rPh>
    <phoneticPr fontId="6"/>
  </si>
  <si>
    <t>頸動脈内膜剥離術、高血圧、高脂血症</t>
    <rPh sb="0" eb="3">
      <t>ケイドウミャク</t>
    </rPh>
    <rPh sb="3" eb="5">
      <t>ナイマク</t>
    </rPh>
    <rPh sb="5" eb="7">
      <t>ハクリ</t>
    </rPh>
    <rPh sb="7" eb="8">
      <t>ジュツ</t>
    </rPh>
    <rPh sb="9" eb="12">
      <t>コウケツアツ</t>
    </rPh>
    <rPh sb="13" eb="17">
      <t>コウシケッショウ</t>
    </rPh>
    <phoneticPr fontId="6"/>
  </si>
  <si>
    <t>異常行動（メガネを壊す、ゴハン粒をつけている）</t>
    <rPh sb="0" eb="2">
      <t>イジョウ</t>
    </rPh>
    <rPh sb="2" eb="4">
      <t>コウドウ</t>
    </rPh>
    <rPh sb="9" eb="10">
      <t>コワ</t>
    </rPh>
    <rPh sb="15" eb="16">
      <t>ツブ</t>
    </rPh>
    <phoneticPr fontId="6"/>
  </si>
  <si>
    <t>2400+</t>
    <phoneticPr fontId="6"/>
  </si>
  <si>
    <t>278-8501</t>
  </si>
  <si>
    <t>千葉県野田市横田29-1</t>
    <rPh sb="0" eb="3">
      <t>チバケン</t>
    </rPh>
    <rPh sb="3" eb="6">
      <t>ノダシ</t>
    </rPh>
    <rPh sb="6" eb="8">
      <t>ヨコタ</t>
    </rPh>
    <phoneticPr fontId="6"/>
  </si>
  <si>
    <t>小張総合病院</t>
    <rPh sb="0" eb="2">
      <t>オバリ</t>
    </rPh>
    <rPh sb="2" eb="4">
      <t>ソウゴウ</t>
    </rPh>
    <rPh sb="4" eb="6">
      <t>ビョウイン</t>
    </rPh>
    <phoneticPr fontId="6"/>
  </si>
  <si>
    <t>山川　一夫</t>
    <rPh sb="0" eb="2">
      <t>ヤマカワ</t>
    </rPh>
    <rPh sb="3" eb="4">
      <t>イチ</t>
    </rPh>
    <rPh sb="4" eb="5">
      <t>オット</t>
    </rPh>
    <phoneticPr fontId="6"/>
  </si>
  <si>
    <t>元教師</t>
    <rPh sb="0" eb="3">
      <t>モトキョウシ</t>
    </rPh>
    <phoneticPr fontId="6"/>
  </si>
  <si>
    <t>渡航先不明　1065年頃</t>
    <rPh sb="0" eb="3">
      <t>トコウサキ</t>
    </rPh>
    <rPh sb="3" eb="5">
      <t>フメイ</t>
    </rPh>
    <rPh sb="10" eb="12">
      <t>ネンゴロ</t>
    </rPh>
    <phoneticPr fontId="6"/>
  </si>
  <si>
    <t>798-0053</t>
  </si>
  <si>
    <t>宇和島市賀古町2-1-37</t>
    <rPh sb="0" eb="4">
      <t>ウワジマシ</t>
    </rPh>
    <rPh sb="4" eb="5">
      <t>ガ</t>
    </rPh>
    <rPh sb="5" eb="6">
      <t>コ</t>
    </rPh>
    <rPh sb="6" eb="7">
      <t>マチ</t>
    </rPh>
    <phoneticPr fontId="6"/>
  </si>
  <si>
    <t>宇和島社会保険病院</t>
    <rPh sb="0" eb="3">
      <t>ウワジマ</t>
    </rPh>
    <rPh sb="3" eb="5">
      <t>シャカイ</t>
    </rPh>
    <rPh sb="5" eb="7">
      <t>ホケン</t>
    </rPh>
    <rPh sb="7" eb="9">
      <t>ビョウイン</t>
    </rPh>
    <phoneticPr fontId="6"/>
  </si>
  <si>
    <t>YK</t>
    <phoneticPr fontId="6"/>
  </si>
  <si>
    <t>378-0014</t>
  </si>
  <si>
    <t>群馬県沼田市栄町8</t>
    <rPh sb="0" eb="3">
      <t>グンマケン</t>
    </rPh>
    <rPh sb="3" eb="6">
      <t>ヌマタシ</t>
    </rPh>
    <rPh sb="6" eb="8">
      <t>サカエチョウ</t>
    </rPh>
    <phoneticPr fontId="6"/>
  </si>
  <si>
    <t>沼田脳神経外科循環器科病院</t>
    <rPh sb="0" eb="2">
      <t>ヌマタ</t>
    </rPh>
    <rPh sb="2" eb="5">
      <t>ノウシンケイ</t>
    </rPh>
    <rPh sb="5" eb="7">
      <t>ゲカ</t>
    </rPh>
    <rPh sb="7" eb="10">
      <t>ジュンカンキ</t>
    </rPh>
    <rPh sb="10" eb="11">
      <t>カ</t>
    </rPh>
    <rPh sb="11" eb="13">
      <t>ビョウイン</t>
    </rPh>
    <phoneticPr fontId="6"/>
  </si>
  <si>
    <t>石黒　幸司</t>
    <rPh sb="0" eb="2">
      <t>イシグロ</t>
    </rPh>
    <rPh sb="3" eb="5">
      <t>コウジ</t>
    </rPh>
    <phoneticPr fontId="6"/>
  </si>
  <si>
    <t>肉は好まない</t>
    <rPh sb="0" eb="1">
      <t>ニク</t>
    </rPh>
    <rPh sb="2" eb="3">
      <t>コノ</t>
    </rPh>
    <phoneticPr fontId="6"/>
  </si>
  <si>
    <t>脳梗塞、高血圧症</t>
    <rPh sb="0" eb="3">
      <t>ノウコウソク</t>
    </rPh>
    <rPh sb="4" eb="8">
      <t>コウケツアツショウ</t>
    </rPh>
    <phoneticPr fontId="6"/>
  </si>
  <si>
    <t>350-8550</t>
    <phoneticPr fontId="6"/>
  </si>
  <si>
    <t>埼玉県川越市鴨田辻道町1981</t>
    <rPh sb="0" eb="3">
      <t>サイタマケン</t>
    </rPh>
    <rPh sb="3" eb="6">
      <t>カワゴエシ</t>
    </rPh>
    <rPh sb="6" eb="8">
      <t>カモダ</t>
    </rPh>
    <rPh sb="8" eb="9">
      <t>ツジ</t>
    </rPh>
    <rPh sb="9" eb="10">
      <t>ドウ</t>
    </rPh>
    <rPh sb="10" eb="11">
      <t>マチ</t>
    </rPh>
    <phoneticPr fontId="6"/>
  </si>
  <si>
    <t>埼玉医科大学総合医療ｾﾝﾀｰ</t>
    <rPh sb="0" eb="2">
      <t>サイタマ</t>
    </rPh>
    <rPh sb="2" eb="6">
      <t>イカダイガク</t>
    </rPh>
    <rPh sb="6" eb="8">
      <t>ソウゴウ</t>
    </rPh>
    <rPh sb="8" eb="10">
      <t>イリョウ</t>
    </rPh>
    <phoneticPr fontId="6"/>
  </si>
  <si>
    <t>伊藤　祥子</t>
    <rPh sb="0" eb="2">
      <t>イトウ</t>
    </rPh>
    <rPh sb="3" eb="4">
      <t>ショウ</t>
    </rPh>
    <rPh sb="4" eb="5">
      <t>コ</t>
    </rPh>
    <phoneticPr fontId="6"/>
  </si>
  <si>
    <t>マンションの管理人</t>
    <rPh sb="6" eb="9">
      <t>カンリニン</t>
    </rPh>
    <phoneticPr fontId="6"/>
  </si>
  <si>
    <t>岸田　日帯</t>
    <rPh sb="0" eb="2">
      <t>キシダ</t>
    </rPh>
    <rPh sb="3" eb="4">
      <t>ニチ</t>
    </rPh>
    <rPh sb="4" eb="5">
      <t>オビ</t>
    </rPh>
    <phoneticPr fontId="6"/>
  </si>
  <si>
    <t>機械組み立てライン</t>
    <rPh sb="0" eb="2">
      <t>キカイ</t>
    </rPh>
    <rPh sb="2" eb="3">
      <t>ク</t>
    </rPh>
    <rPh sb="4" eb="5">
      <t>タ</t>
    </rPh>
    <phoneticPr fontId="6"/>
  </si>
  <si>
    <t>頭部外傷（手術　1953年）</t>
    <rPh sb="0" eb="2">
      <t>トウブ</t>
    </rPh>
    <rPh sb="2" eb="4">
      <t>ガイショウ</t>
    </rPh>
    <rPh sb="5" eb="7">
      <t>シュジュツ</t>
    </rPh>
    <rPh sb="12" eb="13">
      <t>ネン</t>
    </rPh>
    <phoneticPr fontId="6"/>
  </si>
  <si>
    <t>病理診断：Genetic form of Creutzfeldt-Jakob disease with M232R mutation showing MM2C-like pathology</t>
    <rPh sb="0" eb="2">
      <t>ビョウリ</t>
    </rPh>
    <rPh sb="2" eb="4">
      <t>シンダン</t>
    </rPh>
    <phoneticPr fontId="6"/>
  </si>
  <si>
    <t>横浜市港南区丸山台2-2-10</t>
    <rPh sb="0" eb="3">
      <t>ヨコハマシ</t>
    </rPh>
    <rPh sb="3" eb="6">
      <t>コウナンク</t>
    </rPh>
    <rPh sb="6" eb="9">
      <t>マルヤマダイ</t>
    </rPh>
    <phoneticPr fontId="6"/>
  </si>
  <si>
    <t>長田病院</t>
    <rPh sb="0" eb="2">
      <t>ナガタ</t>
    </rPh>
    <rPh sb="2" eb="4">
      <t>ビョウイン</t>
    </rPh>
    <phoneticPr fontId="6"/>
  </si>
  <si>
    <t>体幹失調　物忘れ</t>
    <rPh sb="0" eb="2">
      <t>タイカン</t>
    </rPh>
    <rPh sb="2" eb="4">
      <t>シッチョウ</t>
    </rPh>
    <rPh sb="5" eb="7">
      <t>モノワス</t>
    </rPh>
    <phoneticPr fontId="6"/>
  </si>
  <si>
    <t>新潟市西区真砂1-14-1</t>
    <rPh sb="0" eb="3">
      <t>ニイガタシ</t>
    </rPh>
    <rPh sb="3" eb="5">
      <t>ニシク</t>
    </rPh>
    <rPh sb="5" eb="6">
      <t>シン</t>
    </rPh>
    <rPh sb="6" eb="7">
      <t>スナ</t>
    </rPh>
    <phoneticPr fontId="6"/>
  </si>
  <si>
    <t>HU</t>
    <phoneticPr fontId="6"/>
  </si>
  <si>
    <t>子宮筋腫（手術）、高血圧、糖尿病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</si>
  <si>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神戸マリナーズ病院</t>
    <rPh sb="0" eb="2">
      <t>コウベ</t>
    </rPh>
    <rPh sb="7" eb="9">
      <t>ビョウイン</t>
    </rPh>
    <phoneticPr fontId="6"/>
  </si>
  <si>
    <t>KS</t>
    <phoneticPr fontId="6"/>
  </si>
  <si>
    <t>電話の交換手　書道の先生</t>
    <rPh sb="0" eb="2">
      <t>デンワ</t>
    </rPh>
    <rPh sb="3" eb="6">
      <t>コウカンシュ</t>
    </rPh>
    <rPh sb="7" eb="9">
      <t>ショドウ</t>
    </rPh>
    <rPh sb="10" eb="12">
      <t>センセイ</t>
    </rPh>
    <phoneticPr fontId="6"/>
  </si>
  <si>
    <t>サプリメントを多数内服</t>
    <rPh sb="7" eb="9">
      <t>タスウ</t>
    </rPh>
    <rPh sb="9" eb="11">
      <t>ナイフク</t>
    </rPh>
    <phoneticPr fontId="6"/>
  </si>
  <si>
    <t>渡英，フランス、イタリア　1990年頃</t>
    <rPh sb="0" eb="2">
      <t>トエイ</t>
    </rPh>
    <rPh sb="17" eb="19">
      <t>ネンゴロ</t>
    </rPh>
    <phoneticPr fontId="6"/>
  </si>
  <si>
    <t>虫垂炎(手術)、子宮筋腫(手術)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</si>
  <si>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加賀市手塚町サ150</t>
    <rPh sb="0" eb="3">
      <t>カガシ</t>
    </rPh>
    <rPh sb="3" eb="6">
      <t>テヅカマチ</t>
    </rPh>
    <phoneticPr fontId="6"/>
  </si>
  <si>
    <t>国立病院機構　石川病院</t>
    <rPh sb="0" eb="2">
      <t>コクリツ</t>
    </rPh>
    <rPh sb="2" eb="4">
      <t>ビョウイン</t>
    </rPh>
    <rPh sb="4" eb="6">
      <t>キコウ</t>
    </rPh>
    <rPh sb="7" eb="9">
      <t>イシカワ</t>
    </rPh>
    <rPh sb="9" eb="11">
      <t>ビョウイン</t>
    </rPh>
    <phoneticPr fontId="6"/>
  </si>
  <si>
    <t>吉長　知史</t>
    <rPh sb="0" eb="2">
      <t>ヨシナガ</t>
    </rPh>
    <rPh sb="3" eb="5">
      <t>トモフミ</t>
    </rPh>
    <phoneticPr fontId="6"/>
  </si>
  <si>
    <t>右半側顔面けいれんで手術（昭和６０年頃、埼玉筑波病院）</t>
    <rPh sb="0" eb="1">
      <t>ミギ</t>
    </rPh>
    <rPh sb="1" eb="2">
      <t>ハン</t>
    </rPh>
    <rPh sb="2" eb="3">
      <t>ソク</t>
    </rPh>
    <rPh sb="3" eb="5">
      <t>ガンメン</t>
    </rPh>
    <rPh sb="10" eb="12">
      <t>シュジュツ</t>
    </rPh>
    <rPh sb="13" eb="15">
      <t>ショウワ</t>
    </rPh>
    <rPh sb="17" eb="19">
      <t>ネンゴロ</t>
    </rPh>
    <rPh sb="20" eb="22">
      <t>サイタマ</t>
    </rPh>
    <rPh sb="22" eb="24">
      <t>ツクバ</t>
    </rPh>
    <rPh sb="24" eb="26">
      <t>ビョウイン</t>
    </rPh>
    <phoneticPr fontId="6"/>
  </si>
  <si>
    <t>徘徊、物忘れ</t>
    <rPh sb="0" eb="2">
      <t>ハイカイ</t>
    </rPh>
    <rPh sb="3" eb="5">
      <t>モノワス</t>
    </rPh>
    <phoneticPr fontId="6"/>
  </si>
  <si>
    <t>227-0885</t>
    <phoneticPr fontId="6"/>
  </si>
  <si>
    <t>KM</t>
    <phoneticPr fontId="6"/>
  </si>
  <si>
    <t>210-0013</t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</si>
  <si>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トオリ</t>
    </rPh>
    <phoneticPr fontId="6"/>
  </si>
  <si>
    <t>川崎市立川崎病院</t>
    <rPh sb="0" eb="2">
      <t>カワサキ</t>
    </rPh>
    <rPh sb="2" eb="4">
      <t>シリツ</t>
    </rPh>
    <rPh sb="4" eb="6">
      <t>カワサキ</t>
    </rPh>
    <rPh sb="6" eb="8">
      <t>ビョウイン</t>
    </rPh>
    <phoneticPr fontId="6"/>
  </si>
  <si>
    <t>木田　耕太</t>
    <rPh sb="0" eb="1">
      <t>キ</t>
    </rPh>
    <rPh sb="1" eb="2">
      <t>ダ</t>
    </rPh>
    <rPh sb="3" eb="5">
      <t>コウタ</t>
    </rPh>
    <phoneticPr fontId="6"/>
  </si>
  <si>
    <t>FA</t>
    <phoneticPr fontId="6"/>
  </si>
  <si>
    <t>樺太</t>
    <rPh sb="0" eb="2">
      <t>カラフト</t>
    </rPh>
    <phoneticPr fontId="6"/>
  </si>
  <si>
    <t>20年以上前にヨーロッパ一周１６日間。イギリスが含まれていた可能性あり</t>
    <rPh sb="2" eb="5">
      <t>ネンイジョウ</t>
    </rPh>
    <rPh sb="5" eb="6">
      <t>マエ</t>
    </rPh>
    <rPh sb="12" eb="14">
      <t>イッシュウ</t>
    </rPh>
    <rPh sb="16" eb="18">
      <t>ニチカン</t>
    </rPh>
    <rPh sb="24" eb="25">
      <t>フク</t>
    </rPh>
    <rPh sb="30" eb="33">
      <t>カノウセイ</t>
    </rPh>
    <phoneticPr fontId="6"/>
  </si>
  <si>
    <t>東京都府中市武蔵台2-6-1</t>
    <rPh sb="0" eb="3">
      <t>トウキョウト</t>
    </rPh>
    <rPh sb="3" eb="6">
      <t>フチュウシ</t>
    </rPh>
    <rPh sb="6" eb="8">
      <t>ムサシ</t>
    </rPh>
    <rPh sb="8" eb="9">
      <t>ダイ</t>
    </rPh>
    <phoneticPr fontId="6"/>
  </si>
  <si>
    <t>膀胱癌(手術)、子宮筋腫(手術)</t>
    <rPh sb="0" eb="2">
      <t>ボウコウ</t>
    </rPh>
    <rPh sb="2" eb="3">
      <t>ガン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</si>
  <si>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脳神経ｾﾝﾀｰ阿賀野病院</t>
    <rPh sb="0" eb="3">
      <t>ノウシンケイ</t>
    </rPh>
    <rPh sb="7" eb="10">
      <t>アガノ</t>
    </rPh>
    <rPh sb="10" eb="12">
      <t>ビョウイン</t>
    </rPh>
    <phoneticPr fontId="6"/>
  </si>
  <si>
    <t>愛知県大府市森岡町源吾36-3</t>
    <rPh sb="0" eb="3">
      <t>アイチケン</t>
    </rPh>
    <rPh sb="3" eb="4">
      <t>ダイ</t>
    </rPh>
    <rPh sb="4" eb="5">
      <t>フ</t>
    </rPh>
    <rPh sb="5" eb="6">
      <t>シ</t>
    </rPh>
    <rPh sb="6" eb="8">
      <t>モリオカ</t>
    </rPh>
    <rPh sb="8" eb="9">
      <t>マチ</t>
    </rPh>
    <rPh sb="9" eb="11">
      <t>ゲンゴ</t>
    </rPh>
    <phoneticPr fontId="6"/>
  </si>
  <si>
    <t>国立長寿医療ｾﾝﾀｰ</t>
    <rPh sb="0" eb="2">
      <t>コクリツ</t>
    </rPh>
    <rPh sb="2" eb="4">
      <t>チョウジュ</t>
    </rPh>
    <rPh sb="4" eb="6">
      <t>イリョウ</t>
    </rPh>
    <phoneticPr fontId="6"/>
  </si>
  <si>
    <t>新畑　豊</t>
    <rPh sb="0" eb="1">
      <t>シン</t>
    </rPh>
    <rPh sb="1" eb="2">
      <t>ハタ</t>
    </rPh>
    <rPh sb="3" eb="4">
      <t>ユタカ</t>
    </rPh>
    <phoneticPr fontId="6"/>
  </si>
  <si>
    <t>パート</t>
    <phoneticPr fontId="6"/>
  </si>
  <si>
    <t>虫垂炎(手術)、高血圧</t>
    <rPh sb="0" eb="3">
      <t>チュウスイエン</t>
    </rPh>
    <rPh sb="4" eb="6">
      <t>シュジュツ</t>
    </rPh>
    <rPh sb="8" eb="11">
      <t>コウケツアツ</t>
    </rPh>
    <phoneticPr fontId="6"/>
  </si>
  <si>
    <t>V180I（Ileの変異は129Metと同一アレルに存在)</t>
    <rPh sb="10" eb="12">
      <t>ヘンイ</t>
    </rPh>
    <rPh sb="20" eb="22">
      <t>ドウイツ</t>
    </rPh>
    <rPh sb="26" eb="28">
      <t>ソンザイ</t>
    </rPh>
    <phoneticPr fontId="6"/>
  </si>
  <si>
    <t>816-0901</t>
  </si>
  <si>
    <t>福岡県大野城市乙金東4-12-1</t>
    <rPh sb="0" eb="3">
      <t>フクオカケン</t>
    </rPh>
    <rPh sb="3" eb="10">
      <t>オオノジョウシオトガナヒガシ</t>
    </rPh>
    <phoneticPr fontId="6"/>
  </si>
  <si>
    <t>乙金病院</t>
    <rPh sb="0" eb="1">
      <t>オツ</t>
    </rPh>
    <rPh sb="1" eb="2">
      <t>カネ</t>
    </rPh>
    <rPh sb="2" eb="4">
      <t>ビョウイン</t>
    </rPh>
    <phoneticPr fontId="6"/>
  </si>
  <si>
    <t>すし屋，デパート店員</t>
    <rPh sb="2" eb="3">
      <t>ヤ</t>
    </rPh>
    <rPh sb="8" eb="10">
      <t>テンイン</t>
    </rPh>
    <phoneticPr fontId="6"/>
  </si>
  <si>
    <t>腸閉塞（手術）</t>
    <rPh sb="0" eb="3">
      <t>チョウヘイソク</t>
    </rPh>
    <rPh sb="4" eb="6">
      <t>シュジュツ</t>
    </rPh>
    <phoneticPr fontId="6"/>
  </si>
  <si>
    <t>いらつき</t>
    <phoneticPr fontId="6"/>
  </si>
  <si>
    <t>682-1</t>
    <phoneticPr fontId="6"/>
  </si>
  <si>
    <t>1200＜</t>
    <phoneticPr fontId="6"/>
  </si>
  <si>
    <t>静岡てんかん医療ｾﾝﾀｰ</t>
    <rPh sb="0" eb="2">
      <t>シズオカ</t>
    </rPh>
    <rPh sb="6" eb="8">
      <t>イリョウ</t>
    </rPh>
    <phoneticPr fontId="6"/>
  </si>
  <si>
    <t>CA</t>
    <phoneticPr fontId="6"/>
  </si>
  <si>
    <t>乳癌(手術)</t>
    <rPh sb="0" eb="2">
      <t>ニュウガン</t>
    </rPh>
    <rPh sb="3" eb="5">
      <t>シュジュツ</t>
    </rPh>
    <phoneticPr fontId="6"/>
  </si>
  <si>
    <t>視覚異常、視覚失調</t>
    <rPh sb="0" eb="2">
      <t>シカク</t>
    </rPh>
    <rPh sb="2" eb="4">
      <t>イジョウ</t>
    </rPh>
    <rPh sb="5" eb="7">
      <t>シカク</t>
    </rPh>
    <rPh sb="7" eb="9">
      <t>シッチョウ</t>
    </rPh>
    <phoneticPr fontId="6"/>
  </si>
  <si>
    <t>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</si>
  <si>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6"/>
  </si>
  <si>
    <t>孝仁病院</t>
    <rPh sb="0" eb="1">
      <t>タカシ</t>
    </rPh>
    <rPh sb="1" eb="2">
      <t>ジン</t>
    </rPh>
    <rPh sb="2" eb="4">
      <t>ビョウイン</t>
    </rPh>
    <phoneticPr fontId="6"/>
  </si>
  <si>
    <t>井筒　俊彦</t>
    <rPh sb="0" eb="2">
      <t>イヅツ</t>
    </rPh>
    <rPh sb="3" eb="5">
      <t>トシヒコ</t>
    </rPh>
    <phoneticPr fontId="6"/>
  </si>
  <si>
    <t>小売業</t>
    <rPh sb="0" eb="3">
      <t>コウリギョウ</t>
    </rPh>
    <phoneticPr fontId="6"/>
  </si>
  <si>
    <t>腎不全、C型肝炎</t>
    <rPh sb="0" eb="3">
      <t>ジンフゼン</t>
    </rPh>
    <rPh sb="5" eb="6">
      <t>カタ</t>
    </rPh>
    <rPh sb="6" eb="8">
      <t>カンエン</t>
    </rPh>
    <phoneticPr fontId="6"/>
  </si>
  <si>
    <t>069-1513</t>
  </si>
  <si>
    <t>夕張郡栗山町朝日3-2</t>
    <rPh sb="0" eb="3">
      <t>ユウバリグン</t>
    </rPh>
    <rPh sb="3" eb="6">
      <t>クリヤママチ</t>
    </rPh>
    <rPh sb="6" eb="8">
      <t>アサヒ</t>
    </rPh>
    <phoneticPr fontId="6"/>
  </si>
  <si>
    <t>栗山赤十字病院</t>
    <rPh sb="0" eb="2">
      <t>クリヤマ</t>
    </rPh>
    <rPh sb="2" eb="5">
      <t>セキジュウジ</t>
    </rPh>
    <rPh sb="5" eb="7">
      <t>ビョウイン</t>
    </rPh>
    <phoneticPr fontId="6"/>
  </si>
  <si>
    <t>消化器科</t>
    <rPh sb="0" eb="3">
      <t>ショウカキ</t>
    </rPh>
    <rPh sb="3" eb="4">
      <t>カ</t>
    </rPh>
    <phoneticPr fontId="6"/>
  </si>
  <si>
    <t>五十嵐　晋</t>
    <rPh sb="0" eb="3">
      <t>イガラシ</t>
    </rPh>
    <rPh sb="4" eb="5">
      <t>ススム</t>
    </rPh>
    <phoneticPr fontId="6"/>
  </si>
  <si>
    <t>クリーニング屋勤務</t>
    <rPh sb="6" eb="7">
      <t>ヤ</t>
    </rPh>
    <rPh sb="7" eb="9">
      <t>キンム</t>
    </rPh>
    <phoneticPr fontId="6"/>
  </si>
  <si>
    <t>特記すべきことなし　牛肉はあまり食べない</t>
    <rPh sb="0" eb="2">
      <t>トッキ</t>
    </rPh>
    <rPh sb="10" eb="12">
      <t>ギュウニク</t>
    </rPh>
    <rPh sb="16" eb="17">
      <t>タ</t>
    </rPh>
    <phoneticPr fontId="6"/>
  </si>
  <si>
    <t>子宮卵巣腫瘍（手術）、胆石症（手術）、白内障（手術）、緊張性頭痛</t>
    <rPh sb="0" eb="2">
      <t>シキュウ</t>
    </rPh>
    <rPh sb="2" eb="4">
      <t>ランソウ</t>
    </rPh>
    <rPh sb="4" eb="6">
      <t>シュヨウ</t>
    </rPh>
    <rPh sb="7" eb="9">
      <t>シュジュツ</t>
    </rPh>
    <rPh sb="11" eb="14">
      <t>タンセキショウ</t>
    </rPh>
    <rPh sb="15" eb="17">
      <t>シュジュツ</t>
    </rPh>
    <rPh sb="19" eb="22">
      <t>ハクナイショウ</t>
    </rPh>
    <rPh sb="23" eb="25">
      <t>シュジュツ</t>
    </rPh>
    <rPh sb="27" eb="30">
      <t>キンチョウセイ</t>
    </rPh>
    <rPh sb="30" eb="32">
      <t>ヅツウ</t>
    </rPh>
    <phoneticPr fontId="6"/>
  </si>
  <si>
    <t>113-0034</t>
    <phoneticPr fontId="6"/>
  </si>
  <si>
    <t>東京医科歯科大学病院</t>
    <rPh sb="0" eb="2">
      <t>トウキョウ</t>
    </rPh>
    <rPh sb="2" eb="6">
      <t>イカシカ</t>
    </rPh>
    <rPh sb="6" eb="8">
      <t>ダイガク</t>
    </rPh>
    <rPh sb="8" eb="10">
      <t>ビョウイン</t>
    </rPh>
    <phoneticPr fontId="6"/>
  </si>
  <si>
    <t>会社の事務員</t>
    <rPh sb="0" eb="2">
      <t>カイシャ</t>
    </rPh>
    <rPh sb="3" eb="6">
      <t>ジムイン</t>
    </rPh>
    <phoneticPr fontId="6"/>
  </si>
  <si>
    <t>もつにこみ</t>
    <phoneticPr fontId="6"/>
  </si>
  <si>
    <t>抑うつ症状</t>
    <rPh sb="0" eb="1">
      <t>ヨク</t>
    </rPh>
    <rPh sb="3" eb="5">
      <t>ショウジョウ</t>
    </rPh>
    <phoneticPr fontId="6"/>
  </si>
  <si>
    <t>405-0018</t>
  </si>
  <si>
    <t>山梨県山梨市上神田川1363</t>
    <rPh sb="0" eb="3">
      <t>ヤマナシケン</t>
    </rPh>
    <rPh sb="3" eb="6">
      <t>ヤマナシシ</t>
    </rPh>
    <rPh sb="6" eb="7">
      <t>ウエ</t>
    </rPh>
    <rPh sb="7" eb="10">
      <t>カンダガワ</t>
    </rPh>
    <phoneticPr fontId="6"/>
  </si>
  <si>
    <t>日下部記念病院</t>
    <rPh sb="0" eb="3">
      <t>クサカベ</t>
    </rPh>
    <rPh sb="3" eb="5">
      <t>キネン</t>
    </rPh>
    <rPh sb="5" eb="7">
      <t>ビョウイン</t>
    </rPh>
    <phoneticPr fontId="6"/>
  </si>
  <si>
    <t>三森　祐子</t>
    <rPh sb="0" eb="2">
      <t>ミモリ</t>
    </rPh>
    <rPh sb="3" eb="5">
      <t>ユウコ</t>
    </rPh>
    <phoneticPr fontId="6"/>
  </si>
  <si>
    <t>レストラン経理</t>
    <rPh sb="5" eb="7">
      <t>ケイリ</t>
    </rPh>
    <phoneticPr fontId="6"/>
  </si>
  <si>
    <t>柳井市伊保庄95</t>
    <rPh sb="0" eb="3">
      <t>ヤナイシ</t>
    </rPh>
    <rPh sb="3" eb="6">
      <t>イホショウ</t>
    </rPh>
    <phoneticPr fontId="6"/>
  </si>
  <si>
    <t>福場　浩正</t>
    <rPh sb="0" eb="2">
      <t>フクバ</t>
    </rPh>
    <rPh sb="3" eb="4">
      <t>ヒロ</t>
    </rPh>
    <rPh sb="4" eb="5">
      <t>マサ</t>
    </rPh>
    <phoneticPr fontId="6"/>
  </si>
  <si>
    <t>HF</t>
    <phoneticPr fontId="6"/>
  </si>
  <si>
    <t>喉頭癌(手術)、肺癌(手術)</t>
    <rPh sb="0" eb="2">
      <t>コウトウ</t>
    </rPh>
    <rPh sb="2" eb="3">
      <t>ガン</t>
    </rPh>
    <rPh sb="4" eb="6">
      <t>シュジュツ</t>
    </rPh>
    <rPh sb="8" eb="10">
      <t>ハイガン</t>
    </rPh>
    <rPh sb="11" eb="13">
      <t>シュジュツ</t>
    </rPh>
    <phoneticPr fontId="6"/>
  </si>
  <si>
    <t>岐阜市柳戸1-1</t>
    <rPh sb="0" eb="3">
      <t>ギフシ</t>
    </rPh>
    <rPh sb="3" eb="5">
      <t>ヤナギド</t>
    </rPh>
    <phoneticPr fontId="6"/>
  </si>
  <si>
    <t>EK</t>
    <phoneticPr fontId="6"/>
  </si>
  <si>
    <t>主婦(パート)</t>
    <rPh sb="0" eb="2">
      <t>シュフ</t>
    </rPh>
    <phoneticPr fontId="6"/>
  </si>
  <si>
    <t>ペットとして犬、猫を飼っていた</t>
    <rPh sb="6" eb="7">
      <t>イヌ</t>
    </rPh>
    <rPh sb="8" eb="9">
      <t>ネコ</t>
    </rPh>
    <rPh sb="10" eb="11">
      <t>カ</t>
    </rPh>
    <phoneticPr fontId="6"/>
  </si>
  <si>
    <t>４０年ぐらい前乳癌疑いで組織診、白内障</t>
    <rPh sb="2" eb="3">
      <t>ネン</t>
    </rPh>
    <rPh sb="6" eb="7">
      <t>マエ</t>
    </rPh>
    <rPh sb="7" eb="9">
      <t>ニュウガン</t>
    </rPh>
    <rPh sb="9" eb="10">
      <t>ウタガ</t>
    </rPh>
    <rPh sb="12" eb="14">
      <t>ソシキ</t>
    </rPh>
    <rPh sb="14" eb="15">
      <t>シン</t>
    </rPh>
    <rPh sb="16" eb="19">
      <t>ハクナイショウ</t>
    </rPh>
    <phoneticPr fontId="6"/>
  </si>
  <si>
    <t>物忘れ、洋服が着れない</t>
    <rPh sb="0" eb="2">
      <t>モノワス</t>
    </rPh>
    <rPh sb="4" eb="6">
      <t>ヨウフク</t>
    </rPh>
    <rPh sb="7" eb="8">
      <t>キ</t>
    </rPh>
    <phoneticPr fontId="6"/>
  </si>
  <si>
    <t>020-0839</t>
    <phoneticPr fontId="6"/>
  </si>
  <si>
    <t>盛岡市津志田南3-2-2</t>
    <rPh sb="0" eb="7">
      <t>020-0839</t>
    </rPh>
    <phoneticPr fontId="6"/>
  </si>
  <si>
    <t>圭友病院</t>
    <rPh sb="0" eb="1">
      <t>ケイ</t>
    </rPh>
    <rPh sb="1" eb="2">
      <t>ユウ</t>
    </rPh>
    <rPh sb="2" eb="4">
      <t>ビョウイン</t>
    </rPh>
    <phoneticPr fontId="6"/>
  </si>
  <si>
    <t>TT</t>
    <phoneticPr fontId="6"/>
  </si>
  <si>
    <t>造園業(その前は農業)</t>
    <rPh sb="0" eb="3">
      <t>ゾウエンギョウ</t>
    </rPh>
    <rPh sb="6" eb="7">
      <t>マエ</t>
    </rPh>
    <rPh sb="8" eb="10">
      <t>ノウギョウ</t>
    </rPh>
    <phoneticPr fontId="6"/>
  </si>
  <si>
    <t>どじょうが好き</t>
    <rPh sb="5" eb="6">
      <t>ス</t>
    </rPh>
    <phoneticPr fontId="6"/>
  </si>
  <si>
    <t>渡英は1980-1990年にかけて</t>
    <rPh sb="0" eb="2">
      <t>トエイ</t>
    </rPh>
    <rPh sb="12" eb="13">
      <t>ネン</t>
    </rPh>
    <phoneticPr fontId="6"/>
  </si>
  <si>
    <t>高血圧、前立腺肥大、痛風</t>
    <rPh sb="0" eb="3">
      <t>コウケツアツ</t>
    </rPh>
    <rPh sb="4" eb="7">
      <t>ゼンリツセン</t>
    </rPh>
    <rPh sb="7" eb="9">
      <t>ヒダイ</t>
    </rPh>
    <rPh sb="10" eb="12">
      <t>ツウフウ</t>
    </rPh>
    <phoneticPr fontId="6"/>
  </si>
  <si>
    <t>認知機能低下、交通事故</t>
    <rPh sb="0" eb="2">
      <t>ニンチ</t>
    </rPh>
    <rPh sb="2" eb="4">
      <t>キノウ</t>
    </rPh>
    <rPh sb="4" eb="6">
      <t>テイカ</t>
    </rPh>
    <rPh sb="7" eb="9">
      <t>コウツウ</t>
    </rPh>
    <rPh sb="9" eb="11">
      <t>ジコ</t>
    </rPh>
    <phoneticPr fontId="6"/>
  </si>
  <si>
    <t>盛岡市中太田泉田28</t>
    <rPh sb="0" eb="3">
      <t>モリオカシ</t>
    </rPh>
    <rPh sb="3" eb="6">
      <t>ナカオオタ</t>
    </rPh>
    <rPh sb="6" eb="8">
      <t>イズミタ</t>
    </rPh>
    <phoneticPr fontId="6"/>
  </si>
  <si>
    <t>YN</t>
    <phoneticPr fontId="6"/>
  </si>
  <si>
    <t>言葉がでない</t>
    <rPh sb="0" eb="2">
      <t>コトバ</t>
    </rPh>
    <phoneticPr fontId="6"/>
  </si>
  <si>
    <t>063-0802</t>
  </si>
  <si>
    <t>札幌市西区二十四軒2条2丁目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phoneticPr fontId="6"/>
  </si>
  <si>
    <t>北祐会神経内科病院</t>
    <rPh sb="0" eb="1">
      <t>ホク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</si>
  <si>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濱田　晋輔</t>
    <rPh sb="0" eb="2">
      <t>ハマダ</t>
    </rPh>
    <rPh sb="3" eb="5">
      <t>シンスケ</t>
    </rPh>
    <phoneticPr fontId="6"/>
  </si>
  <si>
    <t>神奈川県伊勢原市下糟屋143</t>
    <rPh sb="0" eb="4">
      <t>カナガワケン</t>
    </rPh>
    <rPh sb="4" eb="8">
      <t>イセハラシ</t>
    </rPh>
    <rPh sb="8" eb="11">
      <t>シモカスヤ</t>
    </rPh>
    <phoneticPr fontId="6"/>
  </si>
  <si>
    <t>東海大学医学部付属病院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</si>
  <si>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長野　玲子</t>
    <rPh sb="0" eb="2">
      <t>ナガノ</t>
    </rPh>
    <rPh sb="3" eb="5">
      <t>レイコ</t>
    </rPh>
    <phoneticPr fontId="6"/>
  </si>
  <si>
    <t>YA</t>
    <phoneticPr fontId="6"/>
  </si>
  <si>
    <t>スーパー勤務</t>
    <rPh sb="4" eb="6">
      <t>キンム</t>
    </rPh>
    <phoneticPr fontId="6"/>
  </si>
  <si>
    <t>子宮筋腫（手術）、胆石（手術）、糖尿病</t>
    <rPh sb="0" eb="2">
      <t>シキュウ</t>
    </rPh>
    <rPh sb="2" eb="4">
      <t>キンシュ</t>
    </rPh>
    <rPh sb="5" eb="7">
      <t>シュジュツ</t>
    </rPh>
    <rPh sb="9" eb="11">
      <t>タンセキ</t>
    </rPh>
    <rPh sb="12" eb="14">
      <t>シュジュツ</t>
    </rPh>
    <rPh sb="16" eb="19">
      <t>トウニョウビョウ</t>
    </rPh>
    <phoneticPr fontId="6"/>
  </si>
  <si>
    <t>左上肢のこわばり</t>
    <rPh sb="0" eb="1">
      <t>ヒダリ</t>
    </rPh>
    <rPh sb="1" eb="3">
      <t>ジョウシ</t>
    </rPh>
    <phoneticPr fontId="6"/>
  </si>
  <si>
    <t>北村　英二</t>
    <rPh sb="0" eb="2">
      <t>キタムラ</t>
    </rPh>
    <rPh sb="3" eb="5">
      <t>エイジ</t>
    </rPh>
    <phoneticPr fontId="6"/>
  </si>
  <si>
    <t>農業、寮母</t>
    <rPh sb="0" eb="2">
      <t>ノウギョウ</t>
    </rPh>
    <rPh sb="3" eb="5">
      <t>リョウボ</t>
    </rPh>
    <phoneticPr fontId="6"/>
  </si>
  <si>
    <t>膀胱脱(手術)</t>
    <rPh sb="0" eb="2">
      <t>ボウコウ</t>
    </rPh>
    <rPh sb="2" eb="3">
      <t>ダツ</t>
    </rPh>
    <rPh sb="4" eb="6">
      <t>シュジュツ</t>
    </rPh>
    <phoneticPr fontId="6"/>
  </si>
  <si>
    <t>札幌市豊平区月寒二条18-7-26</t>
    <rPh sb="0" eb="3">
      <t>サッポロシ</t>
    </rPh>
    <rPh sb="3" eb="6">
      <t>トヨヒラク</t>
    </rPh>
    <rPh sb="6" eb="8">
      <t>ツキサム</t>
    </rPh>
    <rPh sb="8" eb="9">
      <t>2</t>
    </rPh>
    <rPh sb="9" eb="10">
      <t>ジョウ</t>
    </rPh>
    <phoneticPr fontId="6"/>
  </si>
  <si>
    <t>内科･神経内科</t>
    <rPh sb="0" eb="2">
      <t>ナイカ</t>
    </rPh>
    <rPh sb="3" eb="5">
      <t>シンケイ</t>
    </rPh>
    <rPh sb="5" eb="7">
      <t>ナイカ</t>
    </rPh>
    <phoneticPr fontId="6"/>
  </si>
  <si>
    <t>菊池　進</t>
    <rPh sb="0" eb="2">
      <t>キクチ</t>
    </rPh>
    <rPh sb="3" eb="4">
      <t>ススム</t>
    </rPh>
    <phoneticPr fontId="6"/>
  </si>
  <si>
    <t>渡英は1985年</t>
    <rPh sb="0" eb="2">
      <t>トエイ</t>
    </rPh>
    <rPh sb="7" eb="8">
      <t>ネン</t>
    </rPh>
    <phoneticPr fontId="6"/>
  </si>
  <si>
    <t>発語障害</t>
    <rPh sb="0" eb="2">
      <t>ハツゴ</t>
    </rPh>
    <rPh sb="2" eb="4">
      <t>ショウガイ</t>
    </rPh>
    <phoneticPr fontId="6"/>
  </si>
  <si>
    <t>弁当屋</t>
    <rPh sb="0" eb="2">
      <t>ベントウ</t>
    </rPh>
    <rPh sb="2" eb="3">
      <t>ヤ</t>
    </rPh>
    <phoneticPr fontId="6"/>
  </si>
  <si>
    <t>酒　３合／日</t>
    <rPh sb="0" eb="1">
      <t>サケ</t>
    </rPh>
    <rPh sb="3" eb="4">
      <t>ゴウ</t>
    </rPh>
    <rPh sb="5" eb="6">
      <t>ニチ</t>
    </rPh>
    <phoneticPr fontId="6"/>
  </si>
  <si>
    <t>胆石（手術）、大腸癌（手術）、腹部大動脈瘤（手術）</t>
    <rPh sb="0" eb="2">
      <t>タンセキ</t>
    </rPh>
    <rPh sb="3" eb="5">
      <t>シュジュツ</t>
    </rPh>
    <rPh sb="7" eb="9">
      <t>ダイチョウ</t>
    </rPh>
    <rPh sb="9" eb="10">
      <t>ガン</t>
    </rPh>
    <rPh sb="11" eb="13">
      <t>シュジュツ</t>
    </rPh>
    <rPh sb="15" eb="17">
      <t>フクブ</t>
    </rPh>
    <rPh sb="17" eb="21">
      <t>ダイドウミャクリュウ</t>
    </rPh>
    <rPh sb="22" eb="24">
      <t>シュジュツ</t>
    </rPh>
    <phoneticPr fontId="6"/>
  </si>
  <si>
    <t>233-8588</t>
  </si>
  <si>
    <t>横須賀市船越町1-8</t>
    <rPh sb="0" eb="4">
      <t>ヨコスカシ</t>
    </rPh>
    <rPh sb="4" eb="7">
      <t>フナコシマチ</t>
    </rPh>
    <phoneticPr fontId="6"/>
  </si>
  <si>
    <t>横須賀北部共済病院</t>
    <rPh sb="0" eb="3">
      <t>ヨコスカ</t>
    </rPh>
    <rPh sb="3" eb="5">
      <t>ホクブ</t>
    </rPh>
    <rPh sb="5" eb="7">
      <t>キョウサイ</t>
    </rPh>
    <rPh sb="7" eb="9">
      <t>ビョウイン</t>
    </rPh>
    <phoneticPr fontId="6"/>
  </si>
  <si>
    <t>亀田　知明</t>
    <rPh sb="0" eb="2">
      <t>カメダ</t>
    </rPh>
    <rPh sb="3" eb="5">
      <t>トモアキ</t>
    </rPh>
    <phoneticPr fontId="6"/>
  </si>
  <si>
    <t>不動産業、材木業</t>
    <rPh sb="0" eb="4">
      <t>フドウサンギョウ</t>
    </rPh>
    <rPh sb="5" eb="7">
      <t>ザイモク</t>
    </rPh>
    <rPh sb="7" eb="8">
      <t>ギョウ</t>
    </rPh>
    <phoneticPr fontId="6"/>
  </si>
  <si>
    <t>痔（手術）、糖尿病</t>
    <rPh sb="0" eb="1">
      <t>ジ</t>
    </rPh>
    <rPh sb="2" eb="4">
      <t>シュジュツ</t>
    </rPh>
    <rPh sb="6" eb="9">
      <t>トウニョウビョウ</t>
    </rPh>
    <phoneticPr fontId="6"/>
  </si>
  <si>
    <t>168-8535</t>
  </si>
  <si>
    <t>杉並区高井戸西1-12-1</t>
    <rPh sb="0" eb="3">
      <t>スギナミク</t>
    </rPh>
    <rPh sb="3" eb="6">
      <t>タカイド</t>
    </rPh>
    <rPh sb="6" eb="7">
      <t>ニシ</t>
    </rPh>
    <phoneticPr fontId="6"/>
  </si>
  <si>
    <t>浴風会病院</t>
    <rPh sb="0" eb="1">
      <t>ヨク</t>
    </rPh>
    <rPh sb="1" eb="2">
      <t>フウ</t>
    </rPh>
    <rPh sb="2" eb="3">
      <t>カイ</t>
    </rPh>
    <rPh sb="3" eb="5">
      <t>ビョウイン</t>
    </rPh>
    <phoneticPr fontId="6"/>
  </si>
  <si>
    <t>秋山　尚子</t>
    <rPh sb="0" eb="2">
      <t>アキヤマ</t>
    </rPh>
    <rPh sb="3" eb="5">
      <t>ナオコ</t>
    </rPh>
    <phoneticPr fontId="6"/>
  </si>
  <si>
    <t>白内障（手術）、膝関節症（手術）、狭心症</t>
    <rPh sb="0" eb="3">
      <t>ハクナイショウ</t>
    </rPh>
    <rPh sb="4" eb="6">
      <t>シュジュツ</t>
    </rPh>
    <rPh sb="8" eb="12">
      <t>シツカンセツショウ</t>
    </rPh>
    <rPh sb="13" eb="15">
      <t>シュジュツ</t>
    </rPh>
    <rPh sb="17" eb="20">
      <t>キョウシンショウ</t>
    </rPh>
    <phoneticPr fontId="6"/>
  </si>
  <si>
    <t>KM</t>
    <phoneticPr fontId="6"/>
  </si>
  <si>
    <t>乾物類</t>
    <rPh sb="0" eb="2">
      <t>カンブツ</t>
    </rPh>
    <rPh sb="2" eb="3">
      <t>ルイ</t>
    </rPh>
    <phoneticPr fontId="6"/>
  </si>
  <si>
    <t>前立腺肥大症</t>
    <rPh sb="0" eb="3">
      <t>ゼンリツセン</t>
    </rPh>
    <rPh sb="3" eb="6">
      <t>ヒダイショウ</t>
    </rPh>
    <phoneticPr fontId="6"/>
  </si>
  <si>
    <t>青森市浪岡大字女鹿沢字平野155</t>
    <rPh sb="0" eb="3">
      <t>アオモリシ</t>
    </rPh>
    <rPh sb="3" eb="5">
      <t>ナミオカ</t>
    </rPh>
    <rPh sb="5" eb="7">
      <t>オオアザ</t>
    </rPh>
    <rPh sb="7" eb="10">
      <t>メガサワ</t>
    </rPh>
    <rPh sb="10" eb="11">
      <t>ジ</t>
    </rPh>
    <rPh sb="11" eb="13">
      <t>ヘイヤ</t>
    </rPh>
    <phoneticPr fontId="6"/>
  </si>
  <si>
    <t>小山　慶信</t>
    <rPh sb="0" eb="2">
      <t>オヤマ</t>
    </rPh>
    <rPh sb="3" eb="5">
      <t>ヨシノブ</t>
    </rPh>
    <phoneticPr fontId="6"/>
  </si>
  <si>
    <t>タクシー運転手、居酒屋勤務</t>
    <rPh sb="4" eb="7">
      <t>ウンテンシュ</t>
    </rPh>
    <rPh sb="8" eb="11">
      <t>イザカヤ</t>
    </rPh>
    <rPh sb="11" eb="13">
      <t>キンム</t>
    </rPh>
    <phoneticPr fontId="6"/>
  </si>
  <si>
    <t>右不全マヒ、物忘れ</t>
    <rPh sb="0" eb="1">
      <t>ミギ</t>
    </rPh>
    <rPh sb="1" eb="3">
      <t>フゼン</t>
    </rPh>
    <rPh sb="6" eb="8">
      <t>モノワス</t>
    </rPh>
    <phoneticPr fontId="6"/>
  </si>
  <si>
    <t>2009/3/177</t>
    <phoneticPr fontId="6"/>
  </si>
  <si>
    <t>と畜（牛）</t>
    <rPh sb="1" eb="2">
      <t>チク</t>
    </rPh>
    <rPh sb="3" eb="4">
      <t>ウシ</t>
    </rPh>
    <phoneticPr fontId="6"/>
  </si>
  <si>
    <t>左上腕骨骨折（手術）</t>
    <rPh sb="0" eb="1">
      <t>ヒダリ</t>
    </rPh>
    <rPh sb="1" eb="4">
      <t>ジョウワンコツ</t>
    </rPh>
    <rPh sb="4" eb="6">
      <t>コッセツ</t>
    </rPh>
    <rPh sb="7" eb="9">
      <t>シュジュツ</t>
    </rPh>
    <phoneticPr fontId="6"/>
  </si>
  <si>
    <t>左手足の動きがわるい</t>
    <rPh sb="0" eb="1">
      <t>ヒダリ</t>
    </rPh>
    <rPh sb="1" eb="3">
      <t>テアシ</t>
    </rPh>
    <rPh sb="4" eb="5">
      <t>ウゴ</t>
    </rPh>
    <phoneticPr fontId="6"/>
  </si>
  <si>
    <t>宮崎市池内町数太木1749-1</t>
    <rPh sb="0" eb="3">
      <t>ミヤザキシ</t>
    </rPh>
    <rPh sb="3" eb="5">
      <t>イケウチ</t>
    </rPh>
    <rPh sb="5" eb="6">
      <t>マチ</t>
    </rPh>
    <rPh sb="6" eb="7">
      <t>カズ</t>
    </rPh>
    <rPh sb="7" eb="8">
      <t>フト</t>
    </rPh>
    <rPh sb="8" eb="9">
      <t>キ</t>
    </rPh>
    <phoneticPr fontId="6"/>
  </si>
  <si>
    <t>川越　富夫</t>
    <rPh sb="0" eb="1">
      <t>カワ</t>
    </rPh>
    <rPh sb="1" eb="2">
      <t>コシ</t>
    </rPh>
    <rPh sb="3" eb="5">
      <t>トミオ</t>
    </rPh>
    <phoneticPr fontId="6"/>
  </si>
  <si>
    <t>プラスチック加工、皮革縫製</t>
    <rPh sb="6" eb="8">
      <t>カコウ</t>
    </rPh>
    <rPh sb="9" eb="10">
      <t>カワ</t>
    </rPh>
    <rPh sb="11" eb="13">
      <t>ホウセイ</t>
    </rPh>
    <phoneticPr fontId="6"/>
  </si>
  <si>
    <t>十二指腸潰瘍（手術）</t>
    <rPh sb="0" eb="4">
      <t>ジュウニシチョウ</t>
    </rPh>
    <rPh sb="4" eb="6">
      <t>カイヨウ</t>
    </rPh>
    <rPh sb="7" eb="9">
      <t>シュジュツ</t>
    </rPh>
    <phoneticPr fontId="6"/>
  </si>
  <si>
    <t>東京都目黒区東が丘2-5-1</t>
    <rPh sb="0" eb="3">
      <t>トウキョウト</t>
    </rPh>
    <rPh sb="3" eb="6">
      <t>メグロク</t>
    </rPh>
    <rPh sb="6" eb="9">
      <t>ヒガシガオカ</t>
    </rPh>
    <phoneticPr fontId="6"/>
  </si>
  <si>
    <t>国立病院機構　東京医療ｾﾝﾀｰ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イリョウ</t>
    </rPh>
    <phoneticPr fontId="6"/>
  </si>
  <si>
    <t>森田　陽子</t>
    <rPh sb="0" eb="2">
      <t>モリタ</t>
    </rPh>
    <rPh sb="3" eb="5">
      <t>ヨウコ</t>
    </rPh>
    <phoneticPr fontId="6"/>
  </si>
  <si>
    <t>CT</t>
    <phoneticPr fontId="6"/>
  </si>
  <si>
    <t>右手首骨折（手術）、胆石（手術）</t>
    <rPh sb="0" eb="3">
      <t>ミギテクビ</t>
    </rPh>
    <rPh sb="3" eb="5">
      <t>コッセツ</t>
    </rPh>
    <rPh sb="6" eb="8">
      <t>シュジュツ</t>
    </rPh>
    <rPh sb="10" eb="12">
      <t>タンセキ</t>
    </rPh>
    <rPh sb="13" eb="15">
      <t>シュジュツ</t>
    </rPh>
    <phoneticPr fontId="6"/>
  </si>
  <si>
    <t>904-2195</t>
  </si>
  <si>
    <t>沖縄市知花6-25-5</t>
    <rPh sb="0" eb="3">
      <t>オキナワシ</t>
    </rPh>
    <rPh sb="3" eb="5">
      <t>チバナ</t>
    </rPh>
    <phoneticPr fontId="6"/>
  </si>
  <si>
    <t>中頭病院</t>
    <rPh sb="0" eb="2">
      <t>チュウトウ</t>
    </rPh>
    <rPh sb="2" eb="4">
      <t>ビョウイン</t>
    </rPh>
    <phoneticPr fontId="6"/>
  </si>
  <si>
    <t>　</t>
  </si>
  <si>
    <t>伊志嶺朝彦</t>
    <rPh sb="0" eb="3">
      <t>イシミネ</t>
    </rPh>
    <rPh sb="3" eb="5">
      <t>アサヒコ</t>
    </rPh>
    <phoneticPr fontId="6"/>
  </si>
  <si>
    <t>II</t>
    <phoneticPr fontId="6"/>
  </si>
  <si>
    <t>白内障手術2007年３月</t>
    <rPh sb="0" eb="3">
      <t>ハクナイショウ</t>
    </rPh>
    <rPh sb="3" eb="5">
      <t>シュジュツ</t>
    </rPh>
    <rPh sb="9" eb="10">
      <t>ネン</t>
    </rPh>
    <rPh sb="11" eb="12">
      <t>ガツ</t>
    </rPh>
    <phoneticPr fontId="6"/>
  </si>
  <si>
    <t>牛、馬</t>
    <rPh sb="0" eb="1">
      <t>ウシ</t>
    </rPh>
    <rPh sb="2" eb="3">
      <t>ウマ</t>
    </rPh>
    <phoneticPr fontId="6"/>
  </si>
  <si>
    <t>股関節の手術</t>
    <rPh sb="0" eb="3">
      <t>コカンセツ</t>
    </rPh>
    <rPh sb="4" eb="6">
      <t>シュジュツ</t>
    </rPh>
    <phoneticPr fontId="6"/>
  </si>
  <si>
    <t>麻痺，意識障害</t>
    <rPh sb="0" eb="2">
      <t>マヒ</t>
    </rPh>
    <rPh sb="3" eb="5">
      <t>イシキ</t>
    </rPh>
    <rPh sb="5" eb="7">
      <t>ショウガイ</t>
    </rPh>
    <phoneticPr fontId="6"/>
  </si>
  <si>
    <t>861-1102</t>
  </si>
  <si>
    <t>熊本県合志市須屋2659</t>
    <rPh sb="0" eb="3">
      <t>クマモトケン</t>
    </rPh>
    <rPh sb="3" eb="8">
      <t>コウシシスヤ</t>
    </rPh>
    <phoneticPr fontId="6"/>
  </si>
  <si>
    <t>熊本再春荘病院</t>
    <rPh sb="0" eb="2">
      <t>クマモト</t>
    </rPh>
    <rPh sb="2" eb="5">
      <t>サイシュンソウ</t>
    </rPh>
    <rPh sb="5" eb="7">
      <t>ビョウイン</t>
    </rPh>
    <phoneticPr fontId="6"/>
  </si>
  <si>
    <t>上山　秀嗣</t>
    <rPh sb="0" eb="2">
      <t>カミヤマ</t>
    </rPh>
    <rPh sb="3" eb="5">
      <t>ヒデツグ</t>
    </rPh>
    <phoneticPr fontId="6"/>
  </si>
  <si>
    <t>母の姉の子がＣＪＤ</t>
    <rPh sb="0" eb="1">
      <t>ハハ</t>
    </rPh>
    <rPh sb="2" eb="3">
      <t>アネ</t>
    </rPh>
    <rPh sb="4" eb="5">
      <t>コ</t>
    </rPh>
    <phoneticPr fontId="6"/>
  </si>
  <si>
    <t>タバコ　20本／日</t>
    <rPh sb="6" eb="7">
      <t>ホン</t>
    </rPh>
    <rPh sb="8" eb="9">
      <t>ニチ</t>
    </rPh>
    <phoneticPr fontId="6"/>
  </si>
  <si>
    <t>虫垂炎(手術)、糖尿病、高血圧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phoneticPr fontId="6"/>
  </si>
  <si>
    <t>正</t>
    <rPh sb="0" eb="1">
      <t>タダシ</t>
    </rPh>
    <phoneticPr fontId="6"/>
  </si>
  <si>
    <t>424-8636</t>
    <phoneticPr fontId="6"/>
  </si>
  <si>
    <t>静岡市清水区宮加三1231</t>
    <rPh sb="0" eb="3">
      <t>シズオカシ</t>
    </rPh>
    <rPh sb="3" eb="6">
      <t>シミズク</t>
    </rPh>
    <rPh sb="6" eb="7">
      <t>ミヤ</t>
    </rPh>
    <rPh sb="7" eb="8">
      <t>カ</t>
    </rPh>
    <rPh sb="8" eb="9">
      <t>サン</t>
    </rPh>
    <phoneticPr fontId="6"/>
  </si>
  <si>
    <t>静岡市立市民病院</t>
    <rPh sb="0" eb="2">
      <t>シズオカ</t>
    </rPh>
    <rPh sb="2" eb="4">
      <t>シリツ</t>
    </rPh>
    <rPh sb="4" eb="6">
      <t>シミン</t>
    </rPh>
    <rPh sb="6" eb="8">
      <t>ビョウイン</t>
    </rPh>
    <phoneticPr fontId="6"/>
  </si>
  <si>
    <t>畑　隆志</t>
    <rPh sb="0" eb="1">
      <t>ハタ</t>
    </rPh>
    <rPh sb="2" eb="3">
      <t>タカシ</t>
    </rPh>
    <rPh sb="3" eb="4">
      <t>シ</t>
    </rPh>
    <phoneticPr fontId="6"/>
  </si>
  <si>
    <t>SM</t>
    <phoneticPr fontId="6"/>
  </si>
  <si>
    <t>幼稚園教諭、歯科衛生士</t>
    <rPh sb="0" eb="3">
      <t>ヨウチエン</t>
    </rPh>
    <rPh sb="3" eb="5">
      <t>キョウユ</t>
    </rPh>
    <rPh sb="6" eb="8">
      <t>シカ</t>
    </rPh>
    <rPh sb="8" eb="11">
      <t>エイセイシ</t>
    </rPh>
    <phoneticPr fontId="6"/>
  </si>
  <si>
    <t>イタリア、フランス（2008年)</t>
    <rPh sb="14" eb="15">
      <t>ネン</t>
    </rPh>
    <phoneticPr fontId="6"/>
  </si>
  <si>
    <t>関節リウマチ(手術)</t>
    <rPh sb="0" eb="2">
      <t>カンセツ</t>
    </rPh>
    <rPh sb="7" eb="9">
      <t>シュジュツ</t>
    </rPh>
    <phoneticPr fontId="6"/>
  </si>
  <si>
    <t>ふらつき、ものがゆがんでみえる</t>
    <phoneticPr fontId="6"/>
  </si>
  <si>
    <t>稲森　由恵</t>
    <rPh sb="0" eb="2">
      <t>イナモリ</t>
    </rPh>
    <rPh sb="3" eb="4">
      <t>ヨシ</t>
    </rPh>
    <rPh sb="4" eb="5">
      <t>エ</t>
    </rPh>
    <phoneticPr fontId="6"/>
  </si>
  <si>
    <t>子宮筋腫（手術）、高血圧症</t>
    <rPh sb="0" eb="2">
      <t>シキュウ</t>
    </rPh>
    <rPh sb="2" eb="4">
      <t>キンシュ</t>
    </rPh>
    <rPh sb="5" eb="7">
      <t>シュジュツ</t>
    </rPh>
    <rPh sb="9" eb="13">
      <t>コウケツアツショウ</t>
    </rPh>
    <phoneticPr fontId="6"/>
  </si>
  <si>
    <t>物忘れ（金銭を紛失する、いつも使用するバス停がわからない等）</t>
    <rPh sb="0" eb="2">
      <t>モノワス</t>
    </rPh>
    <rPh sb="4" eb="6">
      <t>キンセン</t>
    </rPh>
    <rPh sb="7" eb="9">
      <t>フンシツ</t>
    </rPh>
    <rPh sb="15" eb="17">
      <t>シヨウ</t>
    </rPh>
    <rPh sb="21" eb="22">
      <t>テイ</t>
    </rPh>
    <rPh sb="28" eb="29">
      <t>ナド</t>
    </rPh>
    <phoneticPr fontId="6"/>
  </si>
  <si>
    <t>2400＜</t>
    <phoneticPr fontId="6"/>
  </si>
  <si>
    <t>661-0025</t>
    <phoneticPr fontId="6"/>
  </si>
  <si>
    <t>兵庫県尼崎市立花町4-3-18</t>
    <rPh sb="0" eb="3">
      <t>ヒョウゴケン</t>
    </rPh>
    <rPh sb="3" eb="9">
      <t>アマガサキシタチバナチョウ</t>
    </rPh>
    <phoneticPr fontId="6"/>
  </si>
  <si>
    <t>立花病院</t>
    <rPh sb="0" eb="2">
      <t>タチバナ</t>
    </rPh>
    <rPh sb="2" eb="4">
      <t>ビョウイン</t>
    </rPh>
    <phoneticPr fontId="6"/>
  </si>
  <si>
    <t>KK</t>
    <phoneticPr fontId="6"/>
  </si>
  <si>
    <t>卵巣のう腫（手術）、股関節（手術）、高血圧症</t>
    <rPh sb="0" eb="2">
      <t>ランソウ</t>
    </rPh>
    <rPh sb="4" eb="5">
      <t>シュ</t>
    </rPh>
    <rPh sb="6" eb="8">
      <t>シュジュツ</t>
    </rPh>
    <rPh sb="10" eb="13">
      <t>コカンセツ</t>
    </rPh>
    <rPh sb="14" eb="16">
      <t>シュジュツ</t>
    </rPh>
    <rPh sb="18" eb="22">
      <t>コウケツアツショウ</t>
    </rPh>
    <phoneticPr fontId="6"/>
  </si>
  <si>
    <t>716-0033</t>
  </si>
  <si>
    <t>岡山県高梁市南町53</t>
    <rPh sb="0" eb="3">
      <t>オカヤマケン</t>
    </rPh>
    <rPh sb="3" eb="5">
      <t>タカハシ</t>
    </rPh>
    <rPh sb="5" eb="6">
      <t>シ</t>
    </rPh>
    <rPh sb="6" eb="8">
      <t>ミナミマチ</t>
    </rPh>
    <phoneticPr fontId="6"/>
  </si>
  <si>
    <t>高梁中央病院</t>
    <rPh sb="0" eb="1">
      <t>タカ</t>
    </rPh>
    <rPh sb="1" eb="2">
      <t>ヤナ</t>
    </rPh>
    <rPh sb="2" eb="4">
      <t>チュウオウ</t>
    </rPh>
    <rPh sb="4" eb="6">
      <t>ビョウイン</t>
    </rPh>
    <phoneticPr fontId="6"/>
  </si>
  <si>
    <t>加藤　倫裕</t>
    <rPh sb="0" eb="2">
      <t>カトウ</t>
    </rPh>
    <rPh sb="3" eb="4">
      <t>リン</t>
    </rPh>
    <rPh sb="4" eb="5">
      <t>ヒロシ</t>
    </rPh>
    <phoneticPr fontId="6"/>
  </si>
  <si>
    <t>MM</t>
    <phoneticPr fontId="6"/>
  </si>
  <si>
    <t>虫垂炎（手術）、糖尿病</t>
    <rPh sb="0" eb="3">
      <t>チュウスイエン</t>
    </rPh>
    <rPh sb="4" eb="6">
      <t>シュジュツ</t>
    </rPh>
    <rPh sb="8" eb="11">
      <t>トウニョウビョウ</t>
    </rPh>
    <phoneticPr fontId="6"/>
  </si>
  <si>
    <t>歩行不安定</t>
    <rPh sb="0" eb="2">
      <t>ホコウ</t>
    </rPh>
    <rPh sb="2" eb="5">
      <t>フアンテイ</t>
    </rPh>
    <phoneticPr fontId="6"/>
  </si>
  <si>
    <t>701-1192</t>
  </si>
  <si>
    <t>岡山県岡山市田益1711-1</t>
    <rPh sb="0" eb="3">
      <t>オカヤマケン</t>
    </rPh>
    <rPh sb="3" eb="6">
      <t>オカヤマシ</t>
    </rPh>
    <rPh sb="6" eb="8">
      <t>タマス</t>
    </rPh>
    <phoneticPr fontId="6"/>
  </si>
  <si>
    <t>国立病院機構　岡山医療ｾﾝﾀｰ</t>
    <rPh sb="0" eb="2">
      <t>コクリツ</t>
    </rPh>
    <rPh sb="2" eb="4">
      <t>ビョウイン</t>
    </rPh>
    <rPh sb="4" eb="6">
      <t>キコウ</t>
    </rPh>
    <rPh sb="7" eb="9">
      <t>オカヤマ</t>
    </rPh>
    <rPh sb="9" eb="11">
      <t>イリョウ</t>
    </rPh>
    <phoneticPr fontId="6"/>
  </si>
  <si>
    <t>真邊　泰宏</t>
    <rPh sb="0" eb="2">
      <t>マナベ</t>
    </rPh>
    <rPh sb="3" eb="5">
      <t>ヤスヒロ</t>
    </rPh>
    <phoneticPr fontId="6"/>
  </si>
  <si>
    <t>サラリーマン</t>
    <phoneticPr fontId="6"/>
  </si>
  <si>
    <t>肉魚</t>
    <rPh sb="0" eb="1">
      <t>ニク</t>
    </rPh>
    <rPh sb="1" eb="2">
      <t>サカナ</t>
    </rPh>
    <phoneticPr fontId="6"/>
  </si>
  <si>
    <t>右肺結核症（手術）、胃癌（手術）</t>
    <rPh sb="0" eb="2">
      <t>ミギハイ</t>
    </rPh>
    <rPh sb="2" eb="4">
      <t>ケッカク</t>
    </rPh>
    <rPh sb="4" eb="5">
      <t>ショウ</t>
    </rPh>
    <rPh sb="6" eb="8">
      <t>シュジュツ</t>
    </rPh>
    <rPh sb="10" eb="12">
      <t>イガン</t>
    </rPh>
    <rPh sb="13" eb="15">
      <t>シュジュツ</t>
    </rPh>
    <phoneticPr fontId="6"/>
  </si>
  <si>
    <t>神奈川県相模原市北里1-15-1</t>
    <rPh sb="0" eb="4">
      <t>カナガワケン</t>
    </rPh>
    <rPh sb="4" eb="8">
      <t>サガミハラシ</t>
    </rPh>
    <rPh sb="8" eb="10">
      <t>キタザト</t>
    </rPh>
    <phoneticPr fontId="6"/>
  </si>
  <si>
    <t>北里大学病院</t>
    <rPh sb="0" eb="2">
      <t>キタザト</t>
    </rPh>
    <rPh sb="2" eb="4">
      <t>ダイガク</t>
    </rPh>
    <rPh sb="4" eb="6">
      <t>ビョウイン</t>
    </rPh>
    <phoneticPr fontId="6"/>
  </si>
  <si>
    <t>飯塚　高浩</t>
    <rPh sb="0" eb="2">
      <t>イイヅカ</t>
    </rPh>
    <rPh sb="3" eb="4">
      <t>タカ</t>
    </rPh>
    <rPh sb="4" eb="5">
      <t>ヒロシ</t>
    </rPh>
    <phoneticPr fontId="6"/>
  </si>
  <si>
    <t>幻覚，視覚異常</t>
    <rPh sb="0" eb="2">
      <t>ゲンカク</t>
    </rPh>
    <rPh sb="3" eb="5">
      <t>シカク</t>
    </rPh>
    <rPh sb="5" eb="7">
      <t>イジョウ</t>
    </rPh>
    <phoneticPr fontId="6"/>
  </si>
  <si>
    <t>669-1515</t>
    <phoneticPr fontId="6"/>
  </si>
  <si>
    <t>兵庫県三田市大原1314</t>
    <rPh sb="0" eb="3">
      <t>ヒョウゴケン</t>
    </rPh>
    <rPh sb="3" eb="5">
      <t>ミタ</t>
    </rPh>
    <rPh sb="5" eb="6">
      <t>シ</t>
    </rPh>
    <rPh sb="6" eb="8">
      <t>オオハラ</t>
    </rPh>
    <phoneticPr fontId="6"/>
  </si>
  <si>
    <t>兵庫中央病院</t>
    <rPh sb="0" eb="2">
      <t>ヒョウゴ</t>
    </rPh>
    <rPh sb="2" eb="4">
      <t>チュウオウ</t>
    </rPh>
    <rPh sb="4" eb="6">
      <t>ビョウイン</t>
    </rPh>
    <phoneticPr fontId="6"/>
  </si>
  <si>
    <t>1998年にスペイン、スイス</t>
    <rPh sb="4" eb="5">
      <t>ネン</t>
    </rPh>
    <phoneticPr fontId="6"/>
  </si>
  <si>
    <t>高橋　若生</t>
    <rPh sb="0" eb="2">
      <t>タカハシ</t>
    </rPh>
    <rPh sb="3" eb="5">
      <t>ワカオ</t>
    </rPh>
    <phoneticPr fontId="6"/>
  </si>
  <si>
    <t>家具店主</t>
    <rPh sb="0" eb="2">
      <t>カグ</t>
    </rPh>
    <rPh sb="2" eb="4">
      <t>テンシュ</t>
    </rPh>
    <phoneticPr fontId="6"/>
  </si>
  <si>
    <t>英国は1976年に2週間</t>
    <rPh sb="0" eb="2">
      <t>エイコク</t>
    </rPh>
    <rPh sb="7" eb="8">
      <t>ネン</t>
    </rPh>
    <rPh sb="10" eb="12">
      <t>シュウカン</t>
    </rPh>
    <phoneticPr fontId="6"/>
  </si>
  <si>
    <t>頭がすっきりしない</t>
    <rPh sb="0" eb="1">
      <t>アタマ</t>
    </rPh>
    <phoneticPr fontId="6"/>
  </si>
  <si>
    <t>420-0853</t>
  </si>
  <si>
    <t>静岡市葵区追手町8-2</t>
    <rPh sb="0" eb="3">
      <t>シズオカシ</t>
    </rPh>
    <rPh sb="3" eb="5">
      <t>アオイク</t>
    </rPh>
    <rPh sb="5" eb="6">
      <t>オ</t>
    </rPh>
    <rPh sb="6" eb="7">
      <t>テ</t>
    </rPh>
    <rPh sb="7" eb="8">
      <t>マチ</t>
    </rPh>
    <phoneticPr fontId="6"/>
  </si>
  <si>
    <t>静岡赤十字病院</t>
    <rPh sb="0" eb="2">
      <t>シズオカ</t>
    </rPh>
    <rPh sb="2" eb="5">
      <t>セキジュウジ</t>
    </rPh>
    <rPh sb="5" eb="7">
      <t>ビョウイン</t>
    </rPh>
    <phoneticPr fontId="6"/>
  </si>
  <si>
    <t>小西　高志</t>
    <rPh sb="0" eb="2">
      <t>コニシ</t>
    </rPh>
    <rPh sb="3" eb="5">
      <t>タカシ</t>
    </rPh>
    <phoneticPr fontId="6"/>
  </si>
  <si>
    <t>JR職員</t>
    <rPh sb="2" eb="4">
      <t>ショクイン</t>
    </rPh>
    <phoneticPr fontId="6"/>
  </si>
  <si>
    <t>タバコ1日20本45年、焼酎1日2合48年</t>
    <rPh sb="4" eb="5">
      <t>ニチ</t>
    </rPh>
    <rPh sb="7" eb="8">
      <t>ホン</t>
    </rPh>
    <rPh sb="10" eb="11">
      <t>ネン</t>
    </rPh>
    <rPh sb="12" eb="14">
      <t>ショウチュウ</t>
    </rPh>
    <rPh sb="15" eb="16">
      <t>ニチ</t>
    </rPh>
    <rPh sb="17" eb="18">
      <t>ゴウ</t>
    </rPh>
    <rPh sb="20" eb="21">
      <t>ネン</t>
    </rPh>
    <phoneticPr fontId="6"/>
  </si>
  <si>
    <t>B型肝炎(27歳～)</t>
    <rPh sb="1" eb="2">
      <t>カタ</t>
    </rPh>
    <rPh sb="2" eb="4">
      <t>カンエン</t>
    </rPh>
    <rPh sb="7" eb="8">
      <t>サイ</t>
    </rPh>
    <phoneticPr fontId="6"/>
  </si>
  <si>
    <t>1200＜</t>
    <phoneticPr fontId="6"/>
  </si>
  <si>
    <t>503-2424</t>
  </si>
  <si>
    <t>岐阜県揖斐郡池田町池野502-1</t>
    <rPh sb="0" eb="3">
      <t>ギフケン</t>
    </rPh>
    <rPh sb="3" eb="5">
      <t>イビ</t>
    </rPh>
    <rPh sb="5" eb="6">
      <t>グン</t>
    </rPh>
    <rPh sb="6" eb="9">
      <t>イケダマチ</t>
    </rPh>
    <rPh sb="9" eb="10">
      <t>イケ</t>
    </rPh>
    <rPh sb="10" eb="11">
      <t>ノ</t>
    </rPh>
    <phoneticPr fontId="6"/>
  </si>
  <si>
    <t>今村医院</t>
    <rPh sb="0" eb="2">
      <t>イマムラ</t>
    </rPh>
    <rPh sb="2" eb="4">
      <t>イイン</t>
    </rPh>
    <phoneticPr fontId="6"/>
  </si>
  <si>
    <t>メガネ点</t>
    <rPh sb="3" eb="4">
      <t>テン</t>
    </rPh>
    <phoneticPr fontId="6"/>
  </si>
  <si>
    <t>鼠径ヘルニア(手術)、AR(手術)、中耳炎</t>
    <rPh sb="0" eb="2">
      <t>ソケイ</t>
    </rPh>
    <rPh sb="7" eb="9">
      <t>シュジュツ</t>
    </rPh>
    <rPh sb="14" eb="16">
      <t>シュジュツ</t>
    </rPh>
    <rPh sb="18" eb="21">
      <t>チュウジエン</t>
    </rPh>
    <phoneticPr fontId="6"/>
  </si>
  <si>
    <t>882-0835</t>
  </si>
  <si>
    <t>宮崎県延岡市新小路2-1-10</t>
    <rPh sb="0" eb="3">
      <t>ミヤザキケン</t>
    </rPh>
    <rPh sb="3" eb="6">
      <t>ノベオカシ</t>
    </rPh>
    <rPh sb="6" eb="9">
      <t>シンコウジ</t>
    </rPh>
    <phoneticPr fontId="6"/>
  </si>
  <si>
    <t>宮崎県立延岡病院</t>
    <rPh sb="0" eb="2">
      <t>ミヤザキ</t>
    </rPh>
    <rPh sb="2" eb="4">
      <t>ケンリツ</t>
    </rPh>
    <rPh sb="4" eb="6">
      <t>ノベオカ</t>
    </rPh>
    <rPh sb="6" eb="8">
      <t>ビョウイン</t>
    </rPh>
    <phoneticPr fontId="6"/>
  </si>
  <si>
    <t>長嶺　和弘</t>
    <rPh sb="0" eb="2">
      <t>ナガミネ</t>
    </rPh>
    <rPh sb="3" eb="5">
      <t>カズヒロ</t>
    </rPh>
    <phoneticPr fontId="6"/>
  </si>
  <si>
    <t>FA</t>
    <phoneticPr fontId="6"/>
  </si>
  <si>
    <t>中国天津(国籍は日本)</t>
    <rPh sb="0" eb="2">
      <t>チュウゴク</t>
    </rPh>
    <rPh sb="2" eb="4">
      <t>テンシン</t>
    </rPh>
    <rPh sb="5" eb="7">
      <t>コクセキ</t>
    </rPh>
    <rPh sb="8" eb="10">
      <t>ニホン</t>
    </rPh>
    <phoneticPr fontId="6"/>
  </si>
  <si>
    <t>ドイツ、オーストリアに1993年に1週間</t>
    <rPh sb="15" eb="16">
      <t>ネン</t>
    </rPh>
    <rPh sb="18" eb="20">
      <t>シュウカン</t>
    </rPh>
    <phoneticPr fontId="6"/>
  </si>
  <si>
    <t>285-0025</t>
  </si>
  <si>
    <t>千葉県佐倉市鏑木町320</t>
    <rPh sb="0" eb="3">
      <t>チバケン</t>
    </rPh>
    <rPh sb="3" eb="5">
      <t>サクラ</t>
    </rPh>
    <rPh sb="5" eb="6">
      <t>シ</t>
    </rPh>
    <rPh sb="6" eb="8">
      <t>カブラキ</t>
    </rPh>
    <rPh sb="8" eb="9">
      <t>マチ</t>
    </rPh>
    <phoneticPr fontId="6"/>
  </si>
  <si>
    <t>佐倉厚生園</t>
    <rPh sb="0" eb="2">
      <t>サクラ</t>
    </rPh>
    <rPh sb="2" eb="4">
      <t>コウセイ</t>
    </rPh>
    <rPh sb="4" eb="5">
      <t>エン</t>
    </rPh>
    <phoneticPr fontId="6"/>
  </si>
  <si>
    <t>HA</t>
    <phoneticPr fontId="6"/>
  </si>
  <si>
    <t>耳の手術(詳細不明)</t>
    <rPh sb="0" eb="1">
      <t>ミミ</t>
    </rPh>
    <rPh sb="2" eb="4">
      <t>シュジュツ</t>
    </rPh>
    <rPh sb="5" eb="7">
      <t>ショウサイ</t>
    </rPh>
    <rPh sb="7" eb="9">
      <t>フメイ</t>
    </rPh>
    <phoneticPr fontId="6"/>
  </si>
  <si>
    <t>370-8585</t>
  </si>
  <si>
    <t>群馬県太田市八幡町29-5</t>
    <rPh sb="0" eb="3">
      <t>グンマケン</t>
    </rPh>
    <rPh sb="3" eb="6">
      <t>オオタシ</t>
    </rPh>
    <rPh sb="6" eb="9">
      <t>ハチマンマチ</t>
    </rPh>
    <phoneticPr fontId="6"/>
  </si>
  <si>
    <t>総合太田病院</t>
    <rPh sb="0" eb="2">
      <t>ソウゴウ</t>
    </rPh>
    <rPh sb="2" eb="4">
      <t>オオタ</t>
    </rPh>
    <rPh sb="4" eb="6">
      <t>ビョウイン</t>
    </rPh>
    <phoneticPr fontId="6"/>
  </si>
  <si>
    <t>デパート販売員</t>
    <rPh sb="4" eb="7">
      <t>ハンバイイン</t>
    </rPh>
    <phoneticPr fontId="6"/>
  </si>
  <si>
    <t>オランダ、ベルギー、フランス、ドイツ</t>
    <phoneticPr fontId="6"/>
  </si>
  <si>
    <t>視覚異常，記銘力障害</t>
    <rPh sb="0" eb="2">
      <t>シカク</t>
    </rPh>
    <rPh sb="2" eb="4">
      <t>イジョウ</t>
    </rPh>
    <rPh sb="5" eb="8">
      <t>キメイリョク</t>
    </rPh>
    <rPh sb="8" eb="10">
      <t>ショウガイ</t>
    </rPh>
    <phoneticPr fontId="6"/>
  </si>
  <si>
    <t>105-8461</t>
  </si>
  <si>
    <t>東京都港区西新橋3-25-8</t>
    <rPh sb="0" eb="3">
      <t>トウキョウト</t>
    </rPh>
    <rPh sb="3" eb="5">
      <t>ミナトク</t>
    </rPh>
    <rPh sb="5" eb="6">
      <t>ニシ</t>
    </rPh>
    <rPh sb="6" eb="8">
      <t>シンバシ</t>
    </rPh>
    <phoneticPr fontId="6"/>
  </si>
  <si>
    <t>慈恵医科大学病院</t>
    <rPh sb="0" eb="2">
      <t>ジケイ</t>
    </rPh>
    <rPh sb="2" eb="6">
      <t>イカダイガク</t>
    </rPh>
    <rPh sb="6" eb="8">
      <t>ビョウイン</t>
    </rPh>
    <phoneticPr fontId="6"/>
  </si>
  <si>
    <t>鈴村　</t>
    <rPh sb="0" eb="2">
      <t>スズムラ</t>
    </rPh>
    <phoneticPr fontId="6"/>
  </si>
  <si>
    <t>増</t>
    <rPh sb="0" eb="1">
      <t>ゾウ</t>
    </rPh>
    <phoneticPr fontId="6"/>
  </si>
  <si>
    <t>広島市民病院</t>
    <rPh sb="0" eb="2">
      <t>ヒロシマ</t>
    </rPh>
    <rPh sb="2" eb="4">
      <t>シミン</t>
    </rPh>
    <rPh sb="4" eb="6">
      <t>ビョウイン</t>
    </rPh>
    <phoneticPr fontId="6"/>
  </si>
  <si>
    <t>MM</t>
    <phoneticPr fontId="6"/>
  </si>
  <si>
    <t>左膝関節症</t>
    <rPh sb="0" eb="1">
      <t>ヒダリ</t>
    </rPh>
    <rPh sb="1" eb="5">
      <t>シツカンセツショウ</t>
    </rPh>
    <phoneticPr fontId="6"/>
  </si>
  <si>
    <t>右不全麻痺</t>
    <rPh sb="0" eb="1">
      <t>ミギ</t>
    </rPh>
    <rPh sb="1" eb="3">
      <t>フゼン</t>
    </rPh>
    <rPh sb="3" eb="5">
      <t>マヒ</t>
    </rPh>
    <phoneticPr fontId="6"/>
  </si>
  <si>
    <t>V180I（codon180Ileの変異は129Metと同一アレルに存在)</t>
    <rPh sb="18" eb="20">
      <t>ヘンイ</t>
    </rPh>
    <rPh sb="28" eb="30">
      <t>ドウイツ</t>
    </rPh>
    <rPh sb="34" eb="36">
      <t>ソンザイ</t>
    </rPh>
    <phoneticPr fontId="6"/>
  </si>
  <si>
    <t>195-0051</t>
  </si>
  <si>
    <t>東京都町田市真光寺町197</t>
    <rPh sb="0" eb="3">
      <t>トウキョウト</t>
    </rPh>
    <rPh sb="3" eb="6">
      <t>マチダシ</t>
    </rPh>
    <rPh sb="6" eb="9">
      <t>シンコウジ</t>
    </rPh>
    <rPh sb="9" eb="10">
      <t>マチ</t>
    </rPh>
    <phoneticPr fontId="6"/>
  </si>
  <si>
    <t>鶴川ｻﾅﾄﾘｳﾑ病院</t>
    <rPh sb="0" eb="2">
      <t>ツルカワ</t>
    </rPh>
    <rPh sb="8" eb="10">
      <t>ビョウイン</t>
    </rPh>
    <phoneticPr fontId="6"/>
  </si>
  <si>
    <t>藤澤　靖彦</t>
    <rPh sb="0" eb="1">
      <t>フジ</t>
    </rPh>
    <rPh sb="1" eb="2">
      <t>サワ</t>
    </rPh>
    <rPh sb="3" eb="5">
      <t>ヤスヒコ</t>
    </rPh>
    <phoneticPr fontId="6"/>
  </si>
  <si>
    <t>KI</t>
    <phoneticPr fontId="6"/>
  </si>
  <si>
    <t>評論家、雑誌編集</t>
    <rPh sb="0" eb="3">
      <t>ヒョウロンカ</t>
    </rPh>
    <rPh sb="4" eb="6">
      <t>ザッシ</t>
    </rPh>
    <rPh sb="6" eb="8">
      <t>ヘンシュウ</t>
    </rPh>
    <phoneticPr fontId="6"/>
  </si>
  <si>
    <t>白内障(手術)、糖尿病，高血圧</t>
    <rPh sb="0" eb="3">
      <t>ハクナイショウ</t>
    </rPh>
    <rPh sb="4" eb="6">
      <t>シュジュツ</t>
    </rPh>
    <rPh sb="8" eb="11">
      <t>トウニョウビョウ</t>
    </rPh>
    <rPh sb="12" eb="15">
      <t>コウケツアツ</t>
    </rPh>
    <phoneticPr fontId="6"/>
  </si>
  <si>
    <t>272-8513</t>
  </si>
  <si>
    <t>市川市菅野5-11-13</t>
    <rPh sb="0" eb="3">
      <t>イチカワシ</t>
    </rPh>
    <rPh sb="3" eb="5">
      <t>スガノ</t>
    </rPh>
    <phoneticPr fontId="6"/>
  </si>
  <si>
    <t>東京医科歯科大学市川総合病院</t>
    <rPh sb="0" eb="2">
      <t>トウキョウ</t>
    </rPh>
    <rPh sb="2" eb="6">
      <t>イカシカ</t>
    </rPh>
    <rPh sb="6" eb="8">
      <t>ダイガク</t>
    </rPh>
    <rPh sb="8" eb="10">
      <t>イチカワ</t>
    </rPh>
    <rPh sb="10" eb="12">
      <t>ソウゴウ</t>
    </rPh>
    <rPh sb="12" eb="14">
      <t>ビョウイン</t>
    </rPh>
    <phoneticPr fontId="6"/>
  </si>
  <si>
    <t>野川　茂</t>
    <rPh sb="0" eb="1">
      <t>ノ</t>
    </rPh>
    <rPh sb="1" eb="2">
      <t>カワ</t>
    </rPh>
    <rPh sb="3" eb="4">
      <t>シゲル</t>
    </rPh>
    <phoneticPr fontId="6"/>
  </si>
  <si>
    <t>UH</t>
    <phoneticPr fontId="6"/>
  </si>
  <si>
    <t>教員(高校生物)</t>
    <rPh sb="0" eb="2">
      <t>キョウイン</t>
    </rPh>
    <rPh sb="3" eb="5">
      <t>コウコウ</t>
    </rPh>
    <rPh sb="5" eb="7">
      <t>セイブツ</t>
    </rPh>
    <phoneticPr fontId="6"/>
  </si>
  <si>
    <t>スウェーデン、ノルウェー、デンマーク、アイスランドに1980年に2週間</t>
    <rPh sb="30" eb="31">
      <t>ネン</t>
    </rPh>
    <rPh sb="33" eb="35">
      <t>シュウカン</t>
    </rPh>
    <phoneticPr fontId="6"/>
  </si>
  <si>
    <t>左下肢が動かしにくい</t>
    <rPh sb="0" eb="1">
      <t>ヒダリ</t>
    </rPh>
    <rPh sb="1" eb="3">
      <t>カシ</t>
    </rPh>
    <rPh sb="4" eb="5">
      <t>ウゴ</t>
    </rPh>
    <phoneticPr fontId="6"/>
  </si>
  <si>
    <t>群馬県沼田市上原町1551-4</t>
    <rPh sb="0" eb="3">
      <t>グンマケン</t>
    </rPh>
    <rPh sb="3" eb="6">
      <t>ヌマタシ</t>
    </rPh>
    <rPh sb="6" eb="9">
      <t>ウエハラマチ</t>
    </rPh>
    <phoneticPr fontId="6"/>
  </si>
  <si>
    <t>TU</t>
    <phoneticPr fontId="6"/>
  </si>
  <si>
    <t>父がアルコール依存症、脳卒中で死亡</t>
    <rPh sb="0" eb="1">
      <t>チチ</t>
    </rPh>
    <rPh sb="7" eb="10">
      <t>イゾンショウ</t>
    </rPh>
    <rPh sb="11" eb="14">
      <t>ノウソッチュウ</t>
    </rPh>
    <rPh sb="15" eb="17">
      <t>シボウ</t>
    </rPh>
    <phoneticPr fontId="6"/>
  </si>
  <si>
    <t>右下腿骨折(手術)、子宮筋腫(手術)高血圧</t>
    <rPh sb="0" eb="1">
      <t>ミギ</t>
    </rPh>
    <rPh sb="1" eb="3">
      <t>カタイ</t>
    </rPh>
    <rPh sb="3" eb="5">
      <t>コッセツ</t>
    </rPh>
    <rPh sb="6" eb="8">
      <t>シュジュツ</t>
    </rPh>
    <rPh sb="10" eb="12">
      <t>シキュウ</t>
    </rPh>
    <rPh sb="12" eb="14">
      <t>キンシュ</t>
    </rPh>
    <rPh sb="15" eb="17">
      <t>シュジュツ</t>
    </rPh>
    <rPh sb="18" eb="21">
      <t>コウケツアツ</t>
    </rPh>
    <phoneticPr fontId="6"/>
  </si>
  <si>
    <t>Ｅ200Ｋ</t>
    <phoneticPr fontId="6"/>
  </si>
  <si>
    <t>山梨県甲府市増坪町366</t>
    <rPh sb="0" eb="3">
      <t>ヤマナシケン</t>
    </rPh>
    <rPh sb="3" eb="6">
      <t>コウフシ</t>
    </rPh>
    <rPh sb="6" eb="8">
      <t>マスツボ</t>
    </rPh>
    <rPh sb="8" eb="9">
      <t>マチ</t>
    </rPh>
    <phoneticPr fontId="6"/>
  </si>
  <si>
    <t>和裁(針仕事)</t>
    <rPh sb="0" eb="2">
      <t>ワサイ</t>
    </rPh>
    <rPh sb="3" eb="6">
      <t>ハリシゴト</t>
    </rPh>
    <phoneticPr fontId="6"/>
  </si>
  <si>
    <t>突発性難聴、左下肢骨折</t>
    <rPh sb="0" eb="3">
      <t>トッパツセイ</t>
    </rPh>
    <rPh sb="3" eb="5">
      <t>ナンチョウ</t>
    </rPh>
    <rPh sb="6" eb="7">
      <t>ヒダリ</t>
    </rPh>
    <rPh sb="7" eb="9">
      <t>カシ</t>
    </rPh>
    <rPh sb="9" eb="11">
      <t>コッセツ</t>
    </rPh>
    <phoneticPr fontId="6"/>
  </si>
  <si>
    <t>004-0872</t>
  </si>
  <si>
    <t>札幌市清田区平岡2条1-15-20</t>
    <rPh sb="0" eb="3">
      <t>サッポロシ</t>
    </rPh>
    <rPh sb="3" eb="6">
      <t>キヨタク</t>
    </rPh>
    <rPh sb="6" eb="8">
      <t>ヒラオカ</t>
    </rPh>
    <rPh sb="9" eb="10">
      <t>ジョウ</t>
    </rPh>
    <phoneticPr fontId="6"/>
  </si>
  <si>
    <t>札幌平岡病院</t>
    <rPh sb="0" eb="2">
      <t>サッポロ</t>
    </rPh>
    <rPh sb="2" eb="4">
      <t>ヒラオカ</t>
    </rPh>
    <rPh sb="4" eb="6">
      <t>ビョウイン</t>
    </rPh>
    <phoneticPr fontId="6"/>
  </si>
  <si>
    <t>石川　清文</t>
    <rPh sb="0" eb="2">
      <t>イシカワ</t>
    </rPh>
    <rPh sb="3" eb="5">
      <t>キヨフミ</t>
    </rPh>
    <phoneticPr fontId="6"/>
  </si>
  <si>
    <t>NY</t>
    <phoneticPr fontId="6"/>
  </si>
  <si>
    <t>製材業</t>
    <rPh sb="0" eb="3">
      <t>セイザイギョウ</t>
    </rPh>
    <phoneticPr fontId="6"/>
  </si>
  <si>
    <t>三重県鈴鹿市加佐登3-2-1</t>
    <rPh sb="0" eb="3">
      <t>ミエケン</t>
    </rPh>
    <rPh sb="3" eb="6">
      <t>スズカシ</t>
    </rPh>
    <rPh sb="6" eb="8">
      <t>カサ</t>
    </rPh>
    <rPh sb="8" eb="9">
      <t>ト</t>
    </rPh>
    <phoneticPr fontId="6"/>
  </si>
  <si>
    <t>MY</t>
    <phoneticPr fontId="6"/>
  </si>
  <si>
    <t>北海棟</t>
    <rPh sb="0" eb="2">
      <t>ホッカイ</t>
    </rPh>
    <rPh sb="2" eb="3">
      <t>トウ</t>
    </rPh>
    <phoneticPr fontId="6"/>
  </si>
  <si>
    <t>褥瘡手術、高血圧、シェーグレン症候群</t>
    <rPh sb="0" eb="2">
      <t>ジョクソウ</t>
    </rPh>
    <rPh sb="2" eb="4">
      <t>シュジュツ</t>
    </rPh>
    <rPh sb="5" eb="8">
      <t>コウケツアツ</t>
    </rPh>
    <rPh sb="15" eb="18">
      <t>ショウコウグン</t>
    </rPh>
    <phoneticPr fontId="6"/>
  </si>
  <si>
    <t>063-0005</t>
  </si>
  <si>
    <t>札幌市西区山の手５条7-1-1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</si>
  <si>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大腸癌（手術）、大腿骨頭置換（手術）</t>
    <rPh sb="0" eb="2">
      <t>ダイチョウ</t>
    </rPh>
    <rPh sb="2" eb="3">
      <t>ガン</t>
    </rPh>
    <rPh sb="4" eb="6">
      <t>シュジュツ</t>
    </rPh>
    <rPh sb="8" eb="10">
      <t>ダイタイ</t>
    </rPh>
    <rPh sb="10" eb="12">
      <t>コットウ</t>
    </rPh>
    <rPh sb="12" eb="14">
      <t>チカン</t>
    </rPh>
    <rPh sb="15" eb="17">
      <t>シュジュツ</t>
    </rPh>
    <phoneticPr fontId="6"/>
  </si>
  <si>
    <t>腰椎すべり症(手術)</t>
    <rPh sb="0" eb="2">
      <t>ヨウツイ</t>
    </rPh>
    <rPh sb="5" eb="6">
      <t>ショウ</t>
    </rPh>
    <rPh sb="7" eb="9">
      <t>シュジュツ</t>
    </rPh>
    <phoneticPr fontId="6"/>
  </si>
  <si>
    <t>動作緩慢、手指振戦</t>
    <rPh sb="0" eb="2">
      <t>ドウサ</t>
    </rPh>
    <rPh sb="2" eb="4">
      <t>カンマン</t>
    </rPh>
    <rPh sb="5" eb="6">
      <t>テ</t>
    </rPh>
    <rPh sb="6" eb="7">
      <t>ユビ</t>
    </rPh>
    <rPh sb="7" eb="9">
      <t>シンセン</t>
    </rPh>
    <phoneticPr fontId="6"/>
  </si>
  <si>
    <t>596-0026</t>
  </si>
  <si>
    <t>大阪府岸和田春木大国町8-4</t>
    <rPh sb="0" eb="3">
      <t>オオサカフ</t>
    </rPh>
    <rPh sb="3" eb="6">
      <t>キシワダ</t>
    </rPh>
    <rPh sb="6" eb="8">
      <t>ハルキ</t>
    </rPh>
    <rPh sb="8" eb="11">
      <t>オオクニマチ</t>
    </rPh>
    <phoneticPr fontId="6"/>
  </si>
  <si>
    <t>天の川病院</t>
    <rPh sb="0" eb="1">
      <t>アマ</t>
    </rPh>
    <rPh sb="2" eb="3">
      <t>ガワ</t>
    </rPh>
    <rPh sb="3" eb="5">
      <t>ビョウイン</t>
    </rPh>
    <phoneticPr fontId="6"/>
  </si>
  <si>
    <t>兄</t>
    <rPh sb="0" eb="1">
      <t>アニ</t>
    </rPh>
    <phoneticPr fontId="6"/>
  </si>
  <si>
    <t>466-0807</t>
    <phoneticPr fontId="6"/>
  </si>
  <si>
    <t>名古屋市昭和区花町50</t>
    <rPh sb="0" eb="4">
      <t>ナゴヤシ</t>
    </rPh>
    <rPh sb="4" eb="7">
      <t>ショウワク</t>
    </rPh>
    <rPh sb="7" eb="9">
      <t>ハナマチ</t>
    </rPh>
    <phoneticPr fontId="6"/>
  </si>
  <si>
    <t>かわな病院</t>
    <rPh sb="3" eb="5">
      <t>ビョウイン</t>
    </rPh>
    <phoneticPr fontId="6"/>
  </si>
  <si>
    <t>農業(22年前まで牛を飼っていた)</t>
    <rPh sb="0" eb="2">
      <t>ノウギョウ</t>
    </rPh>
    <rPh sb="5" eb="7">
      <t>ネンマエ</t>
    </rPh>
    <rPh sb="9" eb="10">
      <t>ウシ</t>
    </rPh>
    <rPh sb="11" eb="12">
      <t>カ</t>
    </rPh>
    <phoneticPr fontId="6"/>
  </si>
  <si>
    <t>くも膜下出血(手術)</t>
    <rPh sb="2" eb="4">
      <t>マクカ</t>
    </rPh>
    <rPh sb="4" eb="6">
      <t>シュッケツ</t>
    </rPh>
    <rPh sb="7" eb="9">
      <t>シュジュツ</t>
    </rPh>
    <phoneticPr fontId="6"/>
  </si>
  <si>
    <t>認知機能低下、行動異常</t>
    <rPh sb="0" eb="2">
      <t>ニンチ</t>
    </rPh>
    <rPh sb="2" eb="4">
      <t>キノウ</t>
    </rPh>
    <rPh sb="4" eb="6">
      <t>テイカ</t>
    </rPh>
    <rPh sb="7" eb="9">
      <t>コウドウ</t>
    </rPh>
    <rPh sb="9" eb="11">
      <t>イジョウ</t>
    </rPh>
    <phoneticPr fontId="6"/>
  </si>
  <si>
    <t>阿賀野市保田6317-15</t>
    <rPh sb="0" eb="4">
      <t>アガノシ</t>
    </rPh>
    <rPh sb="4" eb="6">
      <t>ヤスダ</t>
    </rPh>
    <phoneticPr fontId="6"/>
  </si>
  <si>
    <t>TR</t>
    <phoneticPr fontId="6"/>
  </si>
  <si>
    <t>主婦(以前は神社の札づくり)</t>
    <rPh sb="0" eb="2">
      <t>シュフ</t>
    </rPh>
    <rPh sb="3" eb="5">
      <t>イゼン</t>
    </rPh>
    <rPh sb="6" eb="8">
      <t>ジンジャ</t>
    </rPh>
    <rPh sb="9" eb="10">
      <t>フダ</t>
    </rPh>
    <phoneticPr fontId="6"/>
  </si>
  <si>
    <t>大腸ポリープ(ポリペクトミー)、，左眼底出血</t>
    <rPh sb="0" eb="2">
      <t>ダイチョウ</t>
    </rPh>
    <rPh sb="17" eb="18">
      <t>ヒダリ</t>
    </rPh>
    <rPh sb="18" eb="20">
      <t>ガンテイ</t>
    </rPh>
    <rPh sb="20" eb="22">
      <t>シュッケツ</t>
    </rPh>
    <phoneticPr fontId="6"/>
  </si>
  <si>
    <t>516-0008</t>
    <phoneticPr fontId="6"/>
  </si>
  <si>
    <t>三重県伊勢市船江1-471-2</t>
    <rPh sb="0" eb="3">
      <t>ミエケン</t>
    </rPh>
    <rPh sb="3" eb="6">
      <t>イセシ</t>
    </rPh>
    <rPh sb="6" eb="8">
      <t>フナエ</t>
    </rPh>
    <phoneticPr fontId="6"/>
  </si>
  <si>
    <t>伊勢赤十字病院</t>
    <rPh sb="0" eb="2">
      <t>イセ</t>
    </rPh>
    <rPh sb="2" eb="5">
      <t>セキジュウジ</t>
    </rPh>
    <rPh sb="5" eb="7">
      <t>ビョウイン</t>
    </rPh>
    <phoneticPr fontId="6"/>
  </si>
  <si>
    <t>山崎　正禎</t>
    <rPh sb="0" eb="2">
      <t>ヤマザキ</t>
    </rPh>
    <rPh sb="3" eb="4">
      <t>マサ</t>
    </rPh>
    <rPh sb="4" eb="5">
      <t>テイ</t>
    </rPh>
    <phoneticPr fontId="6"/>
  </si>
  <si>
    <t>WK</t>
    <phoneticPr fontId="6"/>
  </si>
  <si>
    <t>郵便事務</t>
    <rPh sb="0" eb="2">
      <t>ユウビン</t>
    </rPh>
    <rPh sb="2" eb="4">
      <t>ジム</t>
    </rPh>
    <phoneticPr fontId="6"/>
  </si>
  <si>
    <t>虫垂炎（手術)、高血圧、高尿酸血症</t>
    <rPh sb="0" eb="3">
      <t>チュウスイエン</t>
    </rPh>
    <rPh sb="4" eb="6">
      <t>シュジュツ</t>
    </rPh>
    <rPh sb="8" eb="11">
      <t>コウケツアツ</t>
    </rPh>
    <rPh sb="12" eb="13">
      <t>コウ</t>
    </rPh>
    <rPh sb="13" eb="15">
      <t>ニョウサン</t>
    </rPh>
    <rPh sb="15" eb="17">
      <t>ケッショウ</t>
    </rPh>
    <phoneticPr fontId="6"/>
  </si>
  <si>
    <t>島根大学医学部</t>
    <rPh sb="0" eb="2">
      <t>シマネ</t>
    </rPh>
    <rPh sb="2" eb="4">
      <t>ダイガク</t>
    </rPh>
    <rPh sb="4" eb="7">
      <t>イガクブ</t>
    </rPh>
    <phoneticPr fontId="6"/>
  </si>
  <si>
    <t>臨床遺伝診療部</t>
    <rPh sb="0" eb="2">
      <t>リンショウ</t>
    </rPh>
    <rPh sb="2" eb="4">
      <t>イデン</t>
    </rPh>
    <rPh sb="4" eb="7">
      <t>シンリョウブ</t>
    </rPh>
    <phoneticPr fontId="6"/>
  </si>
  <si>
    <t>長井　篤</t>
    <rPh sb="0" eb="2">
      <t>ナガイ</t>
    </rPh>
    <rPh sb="3" eb="4">
      <t>アツシ</t>
    </rPh>
    <phoneticPr fontId="6"/>
  </si>
  <si>
    <t>魚屋　服屋</t>
    <rPh sb="0" eb="2">
      <t>サカナヤ</t>
    </rPh>
    <rPh sb="3" eb="5">
      <t>フクヤ</t>
    </rPh>
    <phoneticPr fontId="6"/>
  </si>
  <si>
    <t>魚屋</t>
    <rPh sb="0" eb="2">
      <t>サカナヤ</t>
    </rPh>
    <phoneticPr fontId="6"/>
  </si>
  <si>
    <t>胆石（手術）、子宮縫合術、狭心症、関節リウマチ</t>
    <rPh sb="0" eb="2">
      <t>タンセキ</t>
    </rPh>
    <rPh sb="3" eb="5">
      <t>シュジュツ</t>
    </rPh>
    <rPh sb="7" eb="9">
      <t>シキュウ</t>
    </rPh>
    <rPh sb="9" eb="11">
      <t>ホウゴウ</t>
    </rPh>
    <rPh sb="11" eb="12">
      <t>ジュツ</t>
    </rPh>
    <rPh sb="13" eb="16">
      <t>キョウシンショウ</t>
    </rPh>
    <rPh sb="17" eb="19">
      <t>カンセツ</t>
    </rPh>
    <phoneticPr fontId="6"/>
  </si>
  <si>
    <t>409-3898</t>
    <phoneticPr fontId="6"/>
  </si>
  <si>
    <t>山梨県中央市下河東1110</t>
    <rPh sb="0" eb="2">
      <t>ヤマナシ</t>
    </rPh>
    <rPh sb="2" eb="3">
      <t>ケン</t>
    </rPh>
    <rPh sb="3" eb="5">
      <t>チュウオウ</t>
    </rPh>
    <rPh sb="5" eb="6">
      <t>シ</t>
    </rPh>
    <rPh sb="6" eb="8">
      <t>シモカワ</t>
    </rPh>
    <rPh sb="8" eb="9">
      <t>ヒガシ</t>
    </rPh>
    <phoneticPr fontId="6"/>
  </si>
  <si>
    <t>東京都東大和市南街1-13-12</t>
    <rPh sb="0" eb="3">
      <t>トウキョウト</t>
    </rPh>
    <rPh sb="3" eb="4">
      <t>ヒガシ</t>
    </rPh>
    <rPh sb="4" eb="7">
      <t>ヤマトシ</t>
    </rPh>
    <rPh sb="7" eb="8">
      <t>ミナミ</t>
    </rPh>
    <rPh sb="8" eb="9">
      <t>マチ</t>
    </rPh>
    <phoneticPr fontId="6"/>
  </si>
  <si>
    <t>東大和病院</t>
    <rPh sb="0" eb="1">
      <t>ヒガシ</t>
    </rPh>
    <rPh sb="1" eb="3">
      <t>ヤマト</t>
    </rPh>
    <rPh sb="3" eb="5">
      <t>ビョウイン</t>
    </rPh>
    <phoneticPr fontId="6"/>
  </si>
  <si>
    <t>荷物運搬</t>
    <rPh sb="0" eb="2">
      <t>ニモツ</t>
    </rPh>
    <rPh sb="2" eb="4">
      <t>ウンパン</t>
    </rPh>
    <phoneticPr fontId="6"/>
  </si>
  <si>
    <t>指骨折(手術)、頸椎症</t>
    <rPh sb="0" eb="1">
      <t>ユビ</t>
    </rPh>
    <rPh sb="1" eb="3">
      <t>コッセツ</t>
    </rPh>
    <rPh sb="4" eb="6">
      <t>シュジュツ</t>
    </rPh>
    <rPh sb="8" eb="10">
      <t>ケイツイ</t>
    </rPh>
    <rPh sb="10" eb="11">
      <t>ショウ</t>
    </rPh>
    <phoneticPr fontId="6"/>
  </si>
  <si>
    <t>616-8255</t>
  </si>
  <si>
    <t>京都市右京区鳴滝音戸山町8</t>
    <rPh sb="0" eb="3">
      <t>キョウトシ</t>
    </rPh>
    <rPh sb="3" eb="6">
      <t>ウキョウク</t>
    </rPh>
    <rPh sb="6" eb="8">
      <t>ナルタキ</t>
    </rPh>
    <rPh sb="8" eb="9">
      <t>ネ</t>
    </rPh>
    <rPh sb="9" eb="11">
      <t>トヤマ</t>
    </rPh>
    <rPh sb="11" eb="12">
      <t>マチ</t>
    </rPh>
    <phoneticPr fontId="6"/>
  </si>
  <si>
    <t>宇多野病院</t>
    <rPh sb="0" eb="2">
      <t>ウダ</t>
    </rPh>
    <rPh sb="2" eb="3">
      <t>ノ</t>
    </rPh>
    <rPh sb="3" eb="5">
      <t>ビョウイン</t>
    </rPh>
    <phoneticPr fontId="6"/>
  </si>
  <si>
    <t>田原　将行</t>
    <rPh sb="0" eb="2">
      <t>タハラ</t>
    </rPh>
    <rPh sb="3" eb="5">
      <t>マサユキ</t>
    </rPh>
    <phoneticPr fontId="6"/>
  </si>
  <si>
    <t>HI</t>
    <phoneticPr fontId="6"/>
  </si>
  <si>
    <t>６０歳でゴルフのキャディー</t>
    <rPh sb="2" eb="3">
      <t>サイ</t>
    </rPh>
    <phoneticPr fontId="6"/>
  </si>
  <si>
    <t>農業で使役するため牛、ニワトリをかっていた</t>
    <rPh sb="0" eb="2">
      <t>ノウギョウ</t>
    </rPh>
    <rPh sb="3" eb="5">
      <t>シエキ</t>
    </rPh>
    <rPh sb="9" eb="10">
      <t>ウシ</t>
    </rPh>
    <phoneticPr fontId="6"/>
  </si>
  <si>
    <t>扁桃腺（手術）、脳梗塞</t>
    <rPh sb="0" eb="3">
      <t>ヘントウセン</t>
    </rPh>
    <rPh sb="4" eb="6">
      <t>シュジュツ</t>
    </rPh>
    <rPh sb="8" eb="11">
      <t>ノウコウソク</t>
    </rPh>
    <phoneticPr fontId="6"/>
  </si>
  <si>
    <t>&lt;2400</t>
    <phoneticPr fontId="6"/>
  </si>
  <si>
    <t>329-4402</t>
    <phoneticPr fontId="6"/>
  </si>
  <si>
    <t>栃木市大平町富田1665</t>
    <rPh sb="0" eb="3">
      <t>トチギシ</t>
    </rPh>
    <rPh sb="3" eb="6">
      <t>オオヒラマチ</t>
    </rPh>
    <rPh sb="6" eb="8">
      <t>トミタ</t>
    </rPh>
    <phoneticPr fontId="6"/>
  </si>
  <si>
    <t>大平下病院</t>
    <rPh sb="0" eb="3">
      <t>オオヒラシタ</t>
    </rPh>
    <rPh sb="3" eb="5">
      <t>ビョウイン</t>
    </rPh>
    <phoneticPr fontId="6"/>
  </si>
  <si>
    <t>KY</t>
    <phoneticPr fontId="6"/>
  </si>
  <si>
    <t>60才まで件土木建築事務所</t>
    <rPh sb="2" eb="3">
      <t>サイ</t>
    </rPh>
    <rPh sb="5" eb="6">
      <t>ケン</t>
    </rPh>
    <rPh sb="6" eb="8">
      <t>ドボク</t>
    </rPh>
    <rPh sb="8" eb="10">
      <t>ケンチク</t>
    </rPh>
    <rPh sb="10" eb="13">
      <t>ジムショ</t>
    </rPh>
    <phoneticPr fontId="6"/>
  </si>
  <si>
    <t>中耳炎の鼓膜形成(手術)</t>
    <rPh sb="0" eb="3">
      <t>チュウジエン</t>
    </rPh>
    <rPh sb="4" eb="6">
      <t>コマク</t>
    </rPh>
    <rPh sb="6" eb="8">
      <t>ケイセイ</t>
    </rPh>
    <rPh sb="9" eb="11">
      <t>シュジュツ</t>
    </rPh>
    <phoneticPr fontId="6"/>
  </si>
  <si>
    <t>もの忘れ、しゃべりにくさ</t>
    <rPh sb="2" eb="3">
      <t>ワス</t>
    </rPh>
    <phoneticPr fontId="6"/>
  </si>
  <si>
    <t>722-0393</t>
  </si>
  <si>
    <t>尾道市御調町市124</t>
    <rPh sb="0" eb="3">
      <t>オノミチシ</t>
    </rPh>
    <rPh sb="3" eb="4">
      <t>ゴ</t>
    </rPh>
    <rPh sb="4" eb="5">
      <t>チョウ</t>
    </rPh>
    <rPh sb="5" eb="6">
      <t>マチ</t>
    </rPh>
    <rPh sb="6" eb="7">
      <t>シ</t>
    </rPh>
    <phoneticPr fontId="6"/>
  </si>
  <si>
    <t>西村　修平</t>
    <rPh sb="0" eb="2">
      <t>ニシムラ</t>
    </rPh>
    <rPh sb="3" eb="5">
      <t>シュウヘイ</t>
    </rPh>
    <phoneticPr fontId="6"/>
  </si>
  <si>
    <t>歩行時の不安定</t>
    <rPh sb="0" eb="3">
      <t>ホコウジ</t>
    </rPh>
    <rPh sb="4" eb="7">
      <t>フアンテイ</t>
    </rPh>
    <phoneticPr fontId="6"/>
  </si>
  <si>
    <t>脳神経ｾﾝﾀｰ大田記念病院</t>
    <rPh sb="0" eb="1">
      <t>ノウ</t>
    </rPh>
    <rPh sb="1" eb="3">
      <t>シンケイ</t>
    </rPh>
    <rPh sb="7" eb="9">
      <t>オオタ</t>
    </rPh>
    <rPh sb="9" eb="11">
      <t>キネン</t>
    </rPh>
    <rPh sb="11" eb="13">
      <t>ビョウイン</t>
    </rPh>
    <phoneticPr fontId="6"/>
  </si>
  <si>
    <t>MI</t>
    <phoneticPr fontId="6"/>
  </si>
  <si>
    <t>高校卒業後会社勤務(２～3年)以降主婦</t>
    <rPh sb="0" eb="2">
      <t>コウコウ</t>
    </rPh>
    <rPh sb="2" eb="5">
      <t>ソツギョウゴ</t>
    </rPh>
    <rPh sb="5" eb="7">
      <t>カイシャ</t>
    </rPh>
    <rPh sb="7" eb="9">
      <t>キンム</t>
    </rPh>
    <rPh sb="13" eb="14">
      <t>ネン</t>
    </rPh>
    <rPh sb="15" eb="17">
      <t>イコウ</t>
    </rPh>
    <rPh sb="17" eb="19">
      <t>シュフ</t>
    </rPh>
    <phoneticPr fontId="6"/>
  </si>
  <si>
    <t>子宮筋腫(手術)、小腸イレウス、羊水減少症、出産時出血過多</t>
    <rPh sb="0" eb="2">
      <t>シキュウ</t>
    </rPh>
    <rPh sb="2" eb="4">
      <t>キンシュ</t>
    </rPh>
    <rPh sb="5" eb="7">
      <t>シュジュツ</t>
    </rPh>
    <rPh sb="9" eb="11">
      <t>ショウチョウ</t>
    </rPh>
    <rPh sb="16" eb="18">
      <t>ヨウスイ</t>
    </rPh>
    <rPh sb="18" eb="21">
      <t>ゲンショウショウ</t>
    </rPh>
    <rPh sb="22" eb="25">
      <t>シュッサンジ</t>
    </rPh>
    <rPh sb="25" eb="27">
      <t>シュッケツ</t>
    </rPh>
    <rPh sb="27" eb="29">
      <t>カタ</t>
    </rPh>
    <phoneticPr fontId="6"/>
  </si>
  <si>
    <t>健忘、失行</t>
    <rPh sb="0" eb="2">
      <t>ケンボウ</t>
    </rPh>
    <rPh sb="3" eb="5">
      <t>シッコウ</t>
    </rPh>
    <phoneticPr fontId="6"/>
  </si>
  <si>
    <t>739-0696</t>
  </si>
  <si>
    <t>広島県大竹市玖波4-1-1</t>
    <rPh sb="0" eb="3">
      <t>ヒロシマケン</t>
    </rPh>
    <rPh sb="3" eb="6">
      <t>オオタケシ</t>
    </rPh>
    <phoneticPr fontId="6"/>
  </si>
  <si>
    <t>国立病院機構　広島西医療ｾﾝﾀｰ</t>
    <rPh sb="0" eb="2">
      <t>コクリツ</t>
    </rPh>
    <rPh sb="2" eb="4">
      <t>ビョウイン</t>
    </rPh>
    <rPh sb="4" eb="6">
      <t>キコウ</t>
    </rPh>
    <rPh sb="7" eb="9">
      <t>ヒロシマ</t>
    </rPh>
    <rPh sb="9" eb="10">
      <t>ニシ</t>
    </rPh>
    <phoneticPr fontId="6"/>
  </si>
  <si>
    <t>FH</t>
    <phoneticPr fontId="6"/>
  </si>
  <si>
    <t>飲食業、卸売業</t>
    <rPh sb="0" eb="3">
      <t>インショクギョウ</t>
    </rPh>
    <rPh sb="4" eb="7">
      <t>オロシウリギョウ</t>
    </rPh>
    <phoneticPr fontId="6"/>
  </si>
  <si>
    <t>甲状線腫(手術)、HT、メニエール病</t>
    <rPh sb="0" eb="2">
      <t>コウジョウ</t>
    </rPh>
    <rPh sb="2" eb="4">
      <t>センシュ</t>
    </rPh>
    <rPh sb="5" eb="7">
      <t>シュジュツ</t>
    </rPh>
    <rPh sb="17" eb="18">
      <t>ビョウ</t>
    </rPh>
    <phoneticPr fontId="6"/>
  </si>
  <si>
    <t>意欲低下、妄想</t>
    <rPh sb="0" eb="2">
      <t>イヨク</t>
    </rPh>
    <rPh sb="2" eb="4">
      <t>テイカ</t>
    </rPh>
    <rPh sb="5" eb="7">
      <t>モウソウ</t>
    </rPh>
    <phoneticPr fontId="6"/>
  </si>
  <si>
    <t>813-0011</t>
    <phoneticPr fontId="6"/>
  </si>
  <si>
    <t>福岡市東区香椎3-3-1</t>
    <rPh sb="0" eb="3">
      <t>フクオカシ</t>
    </rPh>
    <rPh sb="3" eb="5">
      <t>ヒガシク</t>
    </rPh>
    <rPh sb="5" eb="7">
      <t>カシイ</t>
    </rPh>
    <phoneticPr fontId="6"/>
  </si>
  <si>
    <t>医療法人　香椎原病院</t>
    <rPh sb="0" eb="2">
      <t>イリョウ</t>
    </rPh>
    <rPh sb="2" eb="4">
      <t>ホウジン</t>
    </rPh>
    <rPh sb="5" eb="7">
      <t>カシイ</t>
    </rPh>
    <rPh sb="7" eb="8">
      <t>ハラ</t>
    </rPh>
    <rPh sb="8" eb="10">
      <t>ビョウイン</t>
    </rPh>
    <phoneticPr fontId="6"/>
  </si>
  <si>
    <t>林　靖生</t>
    <rPh sb="0" eb="1">
      <t>ハヤシ</t>
    </rPh>
    <rPh sb="2" eb="4">
      <t>ヤスオ</t>
    </rPh>
    <phoneticPr fontId="6"/>
  </si>
  <si>
    <t>HS</t>
    <phoneticPr fontId="6"/>
  </si>
  <si>
    <t>接客業</t>
    <rPh sb="0" eb="3">
      <t>セッキャクギョウ</t>
    </rPh>
    <phoneticPr fontId="6"/>
  </si>
  <si>
    <t>860-0008</t>
  </si>
  <si>
    <t>熊本県熊本市二の丸1-5</t>
    <rPh sb="0" eb="3">
      <t>クマモトケン</t>
    </rPh>
    <rPh sb="3" eb="7">
      <t>クマモトシニ</t>
    </rPh>
    <rPh sb="8" eb="9">
      <t>マル</t>
    </rPh>
    <phoneticPr fontId="6"/>
  </si>
  <si>
    <t>熊本医療ｾﾝﾀｰ</t>
    <rPh sb="0" eb="2">
      <t>クマモト</t>
    </rPh>
    <rPh sb="2" eb="4">
      <t>イリョウ</t>
    </rPh>
    <phoneticPr fontId="6"/>
  </si>
  <si>
    <t>高松　孝太郎</t>
    <rPh sb="0" eb="2">
      <t>タカマツ</t>
    </rPh>
    <rPh sb="3" eb="6">
      <t>コウタロウ</t>
    </rPh>
    <phoneticPr fontId="6"/>
  </si>
  <si>
    <t>交通事故による頭部手術</t>
    <rPh sb="0" eb="2">
      <t>コウツウ</t>
    </rPh>
    <rPh sb="2" eb="4">
      <t>ジコ</t>
    </rPh>
    <rPh sb="7" eb="9">
      <t>トウブ</t>
    </rPh>
    <rPh sb="9" eb="11">
      <t>シュジュツ</t>
    </rPh>
    <phoneticPr fontId="6"/>
  </si>
  <si>
    <t>歩行障害、眼振、顔面から後頭部への引っ張られ感</t>
    <rPh sb="0" eb="2">
      <t>ホコウ</t>
    </rPh>
    <rPh sb="2" eb="4">
      <t>ショウガイ</t>
    </rPh>
    <rPh sb="5" eb="6">
      <t>メ</t>
    </rPh>
    <rPh sb="6" eb="7">
      <t>シン</t>
    </rPh>
    <rPh sb="8" eb="10">
      <t>ガンメン</t>
    </rPh>
    <rPh sb="12" eb="15">
      <t>コウトウブ</t>
    </rPh>
    <rPh sb="17" eb="18">
      <t>ヒ</t>
    </rPh>
    <rPh sb="19" eb="20">
      <t>パ</t>
    </rPh>
    <rPh sb="22" eb="23">
      <t>カン</t>
    </rPh>
    <phoneticPr fontId="6"/>
  </si>
  <si>
    <t>＜1</t>
    <phoneticPr fontId="6"/>
  </si>
  <si>
    <t>227-0885</t>
  </si>
  <si>
    <t>NJ</t>
    <phoneticPr fontId="6"/>
  </si>
  <si>
    <t>動作緩慢、歩行障害</t>
    <rPh sb="0" eb="2">
      <t>ドウサ</t>
    </rPh>
    <rPh sb="2" eb="4">
      <t>カンマン</t>
    </rPh>
    <rPh sb="5" eb="7">
      <t>ホコウ</t>
    </rPh>
    <rPh sb="7" eb="9">
      <t>ショウガイ</t>
    </rPh>
    <phoneticPr fontId="6"/>
  </si>
  <si>
    <t>宇部市南小串1-1-1</t>
    <rPh sb="0" eb="3">
      <t>ウベシ</t>
    </rPh>
    <rPh sb="3" eb="4">
      <t>ミナミ</t>
    </rPh>
    <rPh sb="4" eb="6">
      <t>コグシ</t>
    </rPh>
    <phoneticPr fontId="6"/>
  </si>
  <si>
    <t>山口大学附属病院</t>
    <rPh sb="0" eb="2">
      <t>ヤマグチ</t>
    </rPh>
    <rPh sb="2" eb="4">
      <t>ダイガク</t>
    </rPh>
    <rPh sb="4" eb="6">
      <t>フゾク</t>
    </rPh>
    <rPh sb="6" eb="8">
      <t>ビョウイン</t>
    </rPh>
    <phoneticPr fontId="6"/>
  </si>
  <si>
    <t>胃潰瘍(手術)</t>
    <rPh sb="0" eb="3">
      <t>イカイヨウ</t>
    </rPh>
    <rPh sb="4" eb="6">
      <t>シュジュツ</t>
    </rPh>
    <phoneticPr fontId="6"/>
  </si>
  <si>
    <t>言語障害、歩行障害</t>
    <rPh sb="0" eb="2">
      <t>ゲンゴ</t>
    </rPh>
    <rPh sb="2" eb="4">
      <t>ショウガイ</t>
    </rPh>
    <rPh sb="5" eb="7">
      <t>ホコウ</t>
    </rPh>
    <rPh sb="7" eb="9">
      <t>ショウガイ</t>
    </rPh>
    <phoneticPr fontId="6"/>
  </si>
  <si>
    <t>583-0014</t>
  </si>
  <si>
    <t>大阪府藤井寺市野中4-16-25</t>
    <rPh sb="0" eb="3">
      <t>オオサカフ</t>
    </rPh>
    <rPh sb="3" eb="7">
      <t>フジイデラシ</t>
    </rPh>
    <rPh sb="7" eb="9">
      <t>ノナカ</t>
    </rPh>
    <phoneticPr fontId="6"/>
  </si>
  <si>
    <t>青山病院</t>
    <rPh sb="0" eb="2">
      <t>アオヤマ</t>
    </rPh>
    <rPh sb="2" eb="4">
      <t>ビョウイン</t>
    </rPh>
    <phoneticPr fontId="6"/>
  </si>
  <si>
    <t>右手の使いづらさ</t>
    <rPh sb="0" eb="2">
      <t>ミギテ</t>
    </rPh>
    <rPh sb="3" eb="4">
      <t>ツカ</t>
    </rPh>
    <phoneticPr fontId="6"/>
  </si>
  <si>
    <t>880-8510</t>
  </si>
  <si>
    <t>宮崎市北高松町5-30</t>
    <rPh sb="0" eb="3">
      <t>ミヤザキシ</t>
    </rPh>
    <rPh sb="3" eb="4">
      <t>キタ</t>
    </rPh>
    <rPh sb="4" eb="6">
      <t>タカマツ</t>
    </rPh>
    <rPh sb="6" eb="7">
      <t>マチ</t>
    </rPh>
    <phoneticPr fontId="6"/>
  </si>
  <si>
    <t>県立宮崎病院</t>
    <rPh sb="0" eb="2">
      <t>ケンリツ</t>
    </rPh>
    <rPh sb="2" eb="4">
      <t>ミヤザキ</t>
    </rPh>
    <rPh sb="4" eb="6">
      <t>ビョウイン</t>
    </rPh>
    <phoneticPr fontId="6"/>
  </si>
  <si>
    <t>湊　誠一郎</t>
    <rPh sb="0" eb="1">
      <t>ミナト</t>
    </rPh>
    <rPh sb="2" eb="5">
      <t>セイイチロウ</t>
    </rPh>
    <phoneticPr fontId="6"/>
  </si>
  <si>
    <t>慢性硬膜下血腫(手術）、舌腫瘍(手術)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シタ</t>
    </rPh>
    <rPh sb="13" eb="15">
      <t>シュヨウ</t>
    </rPh>
    <rPh sb="16" eb="18">
      <t>シュジュツ</t>
    </rPh>
    <phoneticPr fontId="6"/>
  </si>
  <si>
    <t>別府市大字内かまど1473</t>
    <rPh sb="0" eb="3">
      <t>ベップシ</t>
    </rPh>
    <rPh sb="3" eb="5">
      <t>オオアザ</t>
    </rPh>
    <rPh sb="5" eb="6">
      <t>ナイ</t>
    </rPh>
    <phoneticPr fontId="6"/>
  </si>
  <si>
    <t>別府医療センター</t>
    <rPh sb="0" eb="2">
      <t>ベップ</t>
    </rPh>
    <rPh sb="2" eb="4">
      <t>イリョウ</t>
    </rPh>
    <phoneticPr fontId="6"/>
  </si>
  <si>
    <t>光尾　邦彦</t>
    <rPh sb="0" eb="1">
      <t>ヒカリ</t>
    </rPh>
    <rPh sb="1" eb="2">
      <t>オ</t>
    </rPh>
    <rPh sb="3" eb="5">
      <t>クニヒコ</t>
    </rPh>
    <phoneticPr fontId="6"/>
  </si>
  <si>
    <t>クリーニング店勤務</t>
    <rPh sb="6" eb="7">
      <t>テン</t>
    </rPh>
    <rPh sb="7" eb="9">
      <t>キンム</t>
    </rPh>
    <phoneticPr fontId="6"/>
  </si>
  <si>
    <t>515-8557</t>
  </si>
  <si>
    <t>三重県松坂市朝日町一区15-6</t>
    <rPh sb="0" eb="3">
      <t>ミエケン</t>
    </rPh>
    <rPh sb="3" eb="5">
      <t>マツザカ</t>
    </rPh>
    <rPh sb="5" eb="6">
      <t>シ</t>
    </rPh>
    <rPh sb="6" eb="9">
      <t>アサヒマチ</t>
    </rPh>
    <rPh sb="9" eb="11">
      <t>イック</t>
    </rPh>
    <phoneticPr fontId="6"/>
  </si>
  <si>
    <t>済生会松坂総合病院</t>
    <rPh sb="0" eb="3">
      <t>サイセイカイ</t>
    </rPh>
    <rPh sb="3" eb="5">
      <t>マツザカ</t>
    </rPh>
    <rPh sb="5" eb="7">
      <t>ソウゴウ</t>
    </rPh>
    <rPh sb="7" eb="9">
      <t>ビョウイン</t>
    </rPh>
    <phoneticPr fontId="6"/>
  </si>
  <si>
    <t>近藤　昌秀</t>
    <rPh sb="0" eb="2">
      <t>コンドウ</t>
    </rPh>
    <rPh sb="3" eb="5">
      <t>マサヒデ</t>
    </rPh>
    <phoneticPr fontId="6"/>
  </si>
  <si>
    <t>OA</t>
    <phoneticPr fontId="6"/>
  </si>
  <si>
    <t>母（認知症）、姉(姉はSCDとされていたが詳細不詳)</t>
    <rPh sb="0" eb="1">
      <t>ハハ</t>
    </rPh>
    <rPh sb="2" eb="5">
      <t>ニンチショウ</t>
    </rPh>
    <rPh sb="7" eb="8">
      <t>アネ</t>
    </rPh>
    <rPh sb="9" eb="10">
      <t>アネ</t>
    </rPh>
    <rPh sb="21" eb="23">
      <t>ショウサイ</t>
    </rPh>
    <rPh sb="23" eb="25">
      <t>フショウ</t>
    </rPh>
    <phoneticPr fontId="6"/>
  </si>
  <si>
    <t>歯の手術(？)</t>
    <rPh sb="0" eb="1">
      <t>ハ</t>
    </rPh>
    <rPh sb="2" eb="4">
      <t>シュジュツ</t>
    </rPh>
    <phoneticPr fontId="6"/>
  </si>
  <si>
    <t>呂律困難、性格変化</t>
    <rPh sb="0" eb="2">
      <t>ロレツ</t>
    </rPh>
    <rPh sb="2" eb="4">
      <t>コンナン</t>
    </rPh>
    <rPh sb="5" eb="7">
      <t>セイカク</t>
    </rPh>
    <rPh sb="7" eb="9">
      <t>ヘンカ</t>
    </rPh>
    <phoneticPr fontId="6"/>
  </si>
  <si>
    <t>P102L</t>
    <phoneticPr fontId="6"/>
  </si>
  <si>
    <t>＋</t>
    <phoneticPr fontId="6"/>
  </si>
  <si>
    <t>567-0801</t>
  </si>
  <si>
    <t>大阪府茨木市総持寺1-4-1</t>
    <rPh sb="0" eb="3">
      <t>オオサカフ</t>
    </rPh>
    <rPh sb="3" eb="6">
      <t>イバラキシ</t>
    </rPh>
    <rPh sb="6" eb="9">
      <t>ソウジデラ</t>
    </rPh>
    <phoneticPr fontId="6"/>
  </si>
  <si>
    <t>清風会茨木病院</t>
    <rPh sb="0" eb="2">
      <t>セイフウ</t>
    </rPh>
    <rPh sb="2" eb="3">
      <t>カイ</t>
    </rPh>
    <rPh sb="3" eb="5">
      <t>イバラキ</t>
    </rPh>
    <rPh sb="5" eb="7">
      <t>ビョウイン</t>
    </rPh>
    <phoneticPr fontId="6"/>
  </si>
  <si>
    <t>荻野　淳</t>
    <rPh sb="0" eb="2">
      <t>オギノ</t>
    </rPh>
    <rPh sb="3" eb="4">
      <t>アツシ</t>
    </rPh>
    <phoneticPr fontId="6"/>
  </si>
  <si>
    <t>HH</t>
    <phoneticPr fontId="6"/>
  </si>
  <si>
    <t>パート(園芸)、主婦</t>
    <rPh sb="4" eb="6">
      <t>エンゲイ</t>
    </rPh>
    <rPh sb="8" eb="10">
      <t>シュフ</t>
    </rPh>
    <phoneticPr fontId="6"/>
  </si>
  <si>
    <t>白内障(手術)、胆石症(手術)、高血圧症</t>
    <rPh sb="0" eb="3">
      <t>ハクナイショウ</t>
    </rPh>
    <rPh sb="4" eb="6">
      <t>シュジュツ</t>
    </rPh>
    <rPh sb="8" eb="11">
      <t>タンセキショウ</t>
    </rPh>
    <rPh sb="12" eb="14">
      <t>シュジュツ</t>
    </rPh>
    <rPh sb="16" eb="20">
      <t>コウケツアツショウ</t>
    </rPh>
    <phoneticPr fontId="6"/>
  </si>
  <si>
    <t>音楽家</t>
    <rPh sb="0" eb="3">
      <t>オンガクカ</t>
    </rPh>
    <phoneticPr fontId="6"/>
  </si>
  <si>
    <t>不明（1998年1年間)</t>
    <rPh sb="0" eb="2">
      <t>フメイ</t>
    </rPh>
    <rPh sb="7" eb="8">
      <t>ネン</t>
    </rPh>
    <rPh sb="9" eb="11">
      <t>ネンカン</t>
    </rPh>
    <phoneticPr fontId="6"/>
  </si>
  <si>
    <t>731-0113</t>
  </si>
  <si>
    <t>広島市安左南区西原8-29-24</t>
    <rPh sb="0" eb="3">
      <t>ヒロシマシ</t>
    </rPh>
    <rPh sb="3" eb="4">
      <t>アン</t>
    </rPh>
    <rPh sb="4" eb="5">
      <t>サ</t>
    </rPh>
    <rPh sb="5" eb="7">
      <t>ミナミク</t>
    </rPh>
    <rPh sb="7" eb="9">
      <t>ニシハラ</t>
    </rPh>
    <phoneticPr fontId="6"/>
  </si>
  <si>
    <t>中村　顕治朗</t>
    <rPh sb="0" eb="2">
      <t>ナカムラ</t>
    </rPh>
    <rPh sb="3" eb="4">
      <t>ケン</t>
    </rPh>
    <rPh sb="4" eb="6">
      <t>ジロウ</t>
    </rPh>
    <phoneticPr fontId="6"/>
  </si>
  <si>
    <t>HT</t>
    <phoneticPr fontId="6"/>
  </si>
  <si>
    <t>布団業</t>
    <rPh sb="0" eb="2">
      <t>フトン</t>
    </rPh>
    <rPh sb="2" eb="3">
      <t>ギョウ</t>
    </rPh>
    <phoneticPr fontId="6"/>
  </si>
  <si>
    <t>高血圧、気管支喘息、胸部大動脈瘤</t>
    <rPh sb="0" eb="3">
      <t>コウケツアツ</t>
    </rPh>
    <rPh sb="4" eb="7">
      <t>キカンシ</t>
    </rPh>
    <rPh sb="7" eb="9">
      <t>ゼンソク</t>
    </rPh>
    <rPh sb="10" eb="12">
      <t>キョウブ</t>
    </rPh>
    <rPh sb="12" eb="16">
      <t>ダイドウミャクリュウ</t>
    </rPh>
    <phoneticPr fontId="6"/>
  </si>
  <si>
    <t>後頭部重感、めまい感，違和感</t>
    <rPh sb="0" eb="3">
      <t>コウトウブ</t>
    </rPh>
    <rPh sb="3" eb="4">
      <t>オモ</t>
    </rPh>
    <rPh sb="4" eb="5">
      <t>カン</t>
    </rPh>
    <rPh sb="9" eb="10">
      <t>カン</t>
    </rPh>
    <rPh sb="11" eb="14">
      <t>イワカン</t>
    </rPh>
    <phoneticPr fontId="6"/>
  </si>
  <si>
    <t>990-0045</t>
  </si>
  <si>
    <t>山形県山形市桜町2-68</t>
    <rPh sb="0" eb="2">
      <t>ヤマガタ</t>
    </rPh>
    <rPh sb="2" eb="3">
      <t>ケン</t>
    </rPh>
    <rPh sb="3" eb="6">
      <t>ヤマガタシ</t>
    </rPh>
    <rPh sb="6" eb="8">
      <t>サクラマチ</t>
    </rPh>
    <phoneticPr fontId="6"/>
  </si>
  <si>
    <t>篠田総合病院</t>
    <rPh sb="0" eb="2">
      <t>シノダ</t>
    </rPh>
    <rPh sb="2" eb="4">
      <t>ソウゴウ</t>
    </rPh>
    <rPh sb="4" eb="6">
      <t>ビョウイン</t>
    </rPh>
    <phoneticPr fontId="6"/>
  </si>
  <si>
    <t>谷口　昌充</t>
    <rPh sb="0" eb="2">
      <t>タニグチ</t>
    </rPh>
    <rPh sb="3" eb="4">
      <t>マサ</t>
    </rPh>
    <rPh sb="4" eb="5">
      <t>ジュウ</t>
    </rPh>
    <phoneticPr fontId="6"/>
  </si>
  <si>
    <t>建築士</t>
    <rPh sb="0" eb="3">
      <t>ケンチクシ</t>
    </rPh>
    <phoneticPr fontId="6"/>
  </si>
  <si>
    <t>突発性難聴</t>
    <rPh sb="0" eb="3">
      <t>トッパツセイ</t>
    </rPh>
    <rPh sb="3" eb="5">
      <t>ナンチョウ</t>
    </rPh>
    <phoneticPr fontId="6"/>
  </si>
  <si>
    <t>ジストニア</t>
    <phoneticPr fontId="6"/>
  </si>
  <si>
    <t>819-0165</t>
    <phoneticPr fontId="6"/>
  </si>
  <si>
    <t>福岡市西区今津3810</t>
    <rPh sb="0" eb="3">
      <t>フクオカシ</t>
    </rPh>
    <rPh sb="3" eb="5">
      <t>ニシク</t>
    </rPh>
    <rPh sb="5" eb="6">
      <t>イマ</t>
    </rPh>
    <rPh sb="6" eb="7">
      <t>ツ</t>
    </rPh>
    <phoneticPr fontId="6"/>
  </si>
  <si>
    <t>シーサイド病院</t>
    <rPh sb="5" eb="7">
      <t>ビョウイン</t>
    </rPh>
    <phoneticPr fontId="6"/>
  </si>
  <si>
    <t>高木　東介</t>
    <rPh sb="0" eb="2">
      <t>タカギ</t>
    </rPh>
    <rPh sb="3" eb="4">
      <t>トウ</t>
    </rPh>
    <rPh sb="4" eb="5">
      <t>スケ</t>
    </rPh>
    <phoneticPr fontId="6"/>
  </si>
  <si>
    <t>KM</t>
    <phoneticPr fontId="6"/>
  </si>
  <si>
    <t>クリーニング店</t>
    <rPh sb="6" eb="7">
      <t>テン</t>
    </rPh>
    <phoneticPr fontId="6"/>
  </si>
  <si>
    <t>2004年にスイス</t>
    <rPh sb="4" eb="5">
      <t>ネン</t>
    </rPh>
    <phoneticPr fontId="6"/>
  </si>
  <si>
    <t>417-0052</t>
  </si>
  <si>
    <t>静岡県富士市中央町2-13-20</t>
    <rPh sb="0" eb="3">
      <t>シズオカケン</t>
    </rPh>
    <rPh sb="3" eb="6">
      <t>フジシ</t>
    </rPh>
    <rPh sb="6" eb="9">
      <t>チュウオウマチ</t>
    </rPh>
    <phoneticPr fontId="6"/>
  </si>
  <si>
    <t>芦川病院</t>
    <rPh sb="0" eb="2">
      <t>アシカワ</t>
    </rPh>
    <rPh sb="2" eb="4">
      <t>ビョウイン</t>
    </rPh>
    <phoneticPr fontId="6"/>
  </si>
  <si>
    <t>芦川　英信</t>
    <rPh sb="0" eb="2">
      <t>アシカワ</t>
    </rPh>
    <rPh sb="3" eb="4">
      <t>エイ</t>
    </rPh>
    <rPh sb="4" eb="5">
      <t>ノブ</t>
    </rPh>
    <phoneticPr fontId="6"/>
  </si>
  <si>
    <t>日本道路公団</t>
    <rPh sb="0" eb="2">
      <t>ニホン</t>
    </rPh>
    <rPh sb="2" eb="4">
      <t>ドウロ</t>
    </rPh>
    <rPh sb="4" eb="6">
      <t>コウダン</t>
    </rPh>
    <phoneticPr fontId="6"/>
  </si>
  <si>
    <t>日赤医療センターで1988年にSAHの手術</t>
    <rPh sb="0" eb="2">
      <t>ニッセキ</t>
    </rPh>
    <rPh sb="2" eb="4">
      <t>イリョウ</t>
    </rPh>
    <rPh sb="13" eb="14">
      <t>ネン</t>
    </rPh>
    <rPh sb="19" eb="21">
      <t>シュジュツ</t>
    </rPh>
    <phoneticPr fontId="6"/>
  </si>
  <si>
    <t>809-2</t>
    <phoneticPr fontId="6"/>
  </si>
  <si>
    <t>九州大学</t>
    <rPh sb="0" eb="2">
      <t>キュウシュウ</t>
    </rPh>
    <rPh sb="2" eb="4">
      <t>ダイガク</t>
    </rPh>
    <phoneticPr fontId="6"/>
  </si>
  <si>
    <t>柴田　憲一</t>
    <rPh sb="0" eb="2">
      <t>シバタ</t>
    </rPh>
    <rPh sb="3" eb="5">
      <t>ケンイチ</t>
    </rPh>
    <phoneticPr fontId="6"/>
  </si>
  <si>
    <t>中央卸売市場（青果）</t>
    <rPh sb="0" eb="2">
      <t>チュウオウ</t>
    </rPh>
    <rPh sb="2" eb="4">
      <t>オロシウリ</t>
    </rPh>
    <rPh sb="4" eb="6">
      <t>シジョウ</t>
    </rPh>
    <rPh sb="7" eb="9">
      <t>セイカ</t>
    </rPh>
    <phoneticPr fontId="6"/>
  </si>
  <si>
    <t>高血圧症、糖尿病</t>
    <rPh sb="0" eb="4">
      <t>コウケツアツショウ</t>
    </rPh>
    <rPh sb="5" eb="8">
      <t>トウニョウビョウ</t>
    </rPh>
    <phoneticPr fontId="6"/>
  </si>
  <si>
    <t>市川市菅野5-11-13</t>
    <rPh sb="0" eb="2">
      <t>イチカワ</t>
    </rPh>
    <rPh sb="2" eb="3">
      <t>シ</t>
    </rPh>
    <rPh sb="3" eb="5">
      <t>カンノ</t>
    </rPh>
    <phoneticPr fontId="6"/>
  </si>
  <si>
    <t>東京歯科大学市川総合病院</t>
    <rPh sb="0" eb="2">
      <t>トウキョウ</t>
    </rPh>
    <rPh sb="2" eb="6">
      <t>シカダイガク</t>
    </rPh>
    <rPh sb="6" eb="8">
      <t>イチカワ</t>
    </rPh>
    <rPh sb="8" eb="10">
      <t>ソウゴウ</t>
    </rPh>
    <rPh sb="10" eb="12">
      <t>ビョウイン</t>
    </rPh>
    <phoneticPr fontId="6"/>
  </si>
  <si>
    <t>野川　茂</t>
    <rPh sb="0" eb="2">
      <t>ノガワ</t>
    </rPh>
    <rPh sb="3" eb="4">
      <t>シゲル</t>
    </rPh>
    <phoneticPr fontId="6"/>
  </si>
  <si>
    <t>英国渡航は1998年、ドイツ、フランス、イタリア</t>
    <rPh sb="0" eb="4">
      <t>エイコクトコウ</t>
    </rPh>
    <rPh sb="9" eb="10">
      <t>ネン</t>
    </rPh>
    <phoneticPr fontId="6"/>
  </si>
  <si>
    <t>胃ポリープ(内視鏡切除)</t>
    <rPh sb="0" eb="1">
      <t>イ</t>
    </rPh>
    <rPh sb="6" eb="9">
      <t>ナイシキョウ</t>
    </rPh>
    <rPh sb="9" eb="11">
      <t>セツジョ</t>
    </rPh>
    <phoneticPr fontId="6"/>
  </si>
  <si>
    <t>411-8611</t>
  </si>
  <si>
    <t>静岡県駿東郡清水町長沢762-1</t>
    <rPh sb="0" eb="3">
      <t>シズオカケン</t>
    </rPh>
    <rPh sb="3" eb="5">
      <t>スントウ</t>
    </rPh>
    <rPh sb="4" eb="5">
      <t>ヒガシ</t>
    </rPh>
    <rPh sb="5" eb="6">
      <t>グン</t>
    </rPh>
    <rPh sb="6" eb="9">
      <t>シミズマチ</t>
    </rPh>
    <rPh sb="9" eb="11">
      <t>ナガサワ</t>
    </rPh>
    <phoneticPr fontId="6"/>
  </si>
  <si>
    <t>静岡医療センター</t>
    <rPh sb="0" eb="2">
      <t>シズオカ</t>
    </rPh>
    <rPh sb="2" eb="4">
      <t>イリョウ</t>
    </rPh>
    <phoneticPr fontId="6"/>
  </si>
  <si>
    <t>谷上　芙久子</t>
    <rPh sb="0" eb="1">
      <t>タニ</t>
    </rPh>
    <rPh sb="1" eb="2">
      <t>ウエ</t>
    </rPh>
    <rPh sb="3" eb="4">
      <t>フ</t>
    </rPh>
    <rPh sb="4" eb="6">
      <t>ヒサコ</t>
    </rPh>
    <phoneticPr fontId="6"/>
  </si>
  <si>
    <t>羊の毛繊業</t>
    <rPh sb="0" eb="1">
      <t>ヒツジ</t>
    </rPh>
    <rPh sb="2" eb="3">
      <t>ケ</t>
    </rPh>
    <rPh sb="3" eb="4">
      <t>セン</t>
    </rPh>
    <rPh sb="4" eb="5">
      <t>ギョウ</t>
    </rPh>
    <phoneticPr fontId="6"/>
  </si>
  <si>
    <t>羊</t>
    <rPh sb="0" eb="1">
      <t>ヒツジ</t>
    </rPh>
    <phoneticPr fontId="6"/>
  </si>
  <si>
    <t>旭川市曙町1条1丁目</t>
    <rPh sb="0" eb="3">
      <t>アサヒカワシ</t>
    </rPh>
    <rPh sb="3" eb="5">
      <t>アケボノマチ</t>
    </rPh>
    <rPh sb="6" eb="7">
      <t>ジョウ</t>
    </rPh>
    <rPh sb="8" eb="10">
      <t>チョウメ</t>
    </rPh>
    <phoneticPr fontId="6"/>
  </si>
  <si>
    <t>古瀬　勉</t>
    <rPh sb="0" eb="2">
      <t>フルセ</t>
    </rPh>
    <rPh sb="3" eb="4">
      <t>ツトム</t>
    </rPh>
    <phoneticPr fontId="6"/>
  </si>
  <si>
    <t>YM</t>
    <phoneticPr fontId="6"/>
  </si>
  <si>
    <t>飼育</t>
    <rPh sb="0" eb="2">
      <t>シイク</t>
    </rPh>
    <phoneticPr fontId="6"/>
  </si>
  <si>
    <t>と畜　牛、羊</t>
    <rPh sb="1" eb="2">
      <t>チク</t>
    </rPh>
    <rPh sb="3" eb="4">
      <t>ウシ</t>
    </rPh>
    <rPh sb="5" eb="6">
      <t>ヒツジ</t>
    </rPh>
    <phoneticPr fontId="6"/>
  </si>
  <si>
    <t>骨折(手術)</t>
    <rPh sb="0" eb="2">
      <t>コッセツ</t>
    </rPh>
    <rPh sb="3" eb="5">
      <t>シュジュツ</t>
    </rPh>
    <phoneticPr fontId="6"/>
  </si>
  <si>
    <t>道が判らない</t>
    <rPh sb="0" eb="1">
      <t>ミチ</t>
    </rPh>
    <rPh sb="2" eb="3">
      <t>ワカ</t>
    </rPh>
    <phoneticPr fontId="6"/>
  </si>
  <si>
    <t>073-0022</t>
  </si>
  <si>
    <t>北海道滝川市大町2-2-34</t>
    <rPh sb="0" eb="3">
      <t>ホッカイドウ</t>
    </rPh>
    <rPh sb="3" eb="5">
      <t>タキガワ</t>
    </rPh>
    <rPh sb="5" eb="6">
      <t>シ</t>
    </rPh>
    <rPh sb="6" eb="8">
      <t>オオマチ</t>
    </rPh>
    <phoneticPr fontId="6"/>
  </si>
  <si>
    <t>滝川市立病院</t>
    <rPh sb="0" eb="2">
      <t>タキガワ</t>
    </rPh>
    <rPh sb="2" eb="4">
      <t>シリツ</t>
    </rPh>
    <rPh sb="4" eb="6">
      <t>ビョウイン</t>
    </rPh>
    <phoneticPr fontId="6"/>
  </si>
  <si>
    <t>梶　直道</t>
    <rPh sb="0" eb="1">
      <t>カジ</t>
    </rPh>
    <rPh sb="2" eb="4">
      <t>ナオミチ</t>
    </rPh>
    <phoneticPr fontId="6"/>
  </si>
  <si>
    <t>母、兄、姉がGSS</t>
    <rPh sb="0" eb="1">
      <t>ハハ</t>
    </rPh>
    <rPh sb="2" eb="3">
      <t>アニ</t>
    </rPh>
    <rPh sb="4" eb="5">
      <t>アネ</t>
    </rPh>
    <phoneticPr fontId="6"/>
  </si>
  <si>
    <t>腰痛症</t>
    <rPh sb="0" eb="3">
      <t>ヨウツウショウ</t>
    </rPh>
    <phoneticPr fontId="6"/>
  </si>
  <si>
    <t>080-8502</t>
  </si>
  <si>
    <t>保前　英希</t>
    <rPh sb="0" eb="1">
      <t>ホ</t>
    </rPh>
    <rPh sb="1" eb="2">
      <t>マエ</t>
    </rPh>
    <rPh sb="3" eb="5">
      <t>ヒデキ</t>
    </rPh>
    <phoneticPr fontId="6"/>
  </si>
  <si>
    <t>特記事項(-)</t>
    <rPh sb="0" eb="2">
      <t>トッキ</t>
    </rPh>
    <rPh sb="2" eb="4">
      <t>ジコウ</t>
    </rPh>
    <phoneticPr fontId="6"/>
  </si>
  <si>
    <t>場所不明2006年頃1週間</t>
    <rPh sb="0" eb="2">
      <t>バショ</t>
    </rPh>
    <rPh sb="2" eb="4">
      <t>フメイ</t>
    </rPh>
    <rPh sb="8" eb="10">
      <t>ネンゴロ</t>
    </rPh>
    <rPh sb="11" eb="13">
      <t>シュウカン</t>
    </rPh>
    <phoneticPr fontId="6"/>
  </si>
  <si>
    <t>長野市若里5丁目22-1</t>
    <rPh sb="0" eb="3">
      <t>ナガノシ</t>
    </rPh>
    <rPh sb="3" eb="5">
      <t>ワカサト</t>
    </rPh>
    <rPh sb="6" eb="8">
      <t>チョウメ</t>
    </rPh>
    <phoneticPr fontId="6"/>
  </si>
  <si>
    <t>早期胃癌(手術)、甲状腺機能低下症，高血圧</t>
    <rPh sb="0" eb="2">
      <t>ソウキ</t>
    </rPh>
    <rPh sb="2" eb="4">
      <t>イガン</t>
    </rPh>
    <rPh sb="5" eb="7">
      <t>シュジュツ</t>
    </rPh>
    <rPh sb="9" eb="12">
      <t>コウジョウセン</t>
    </rPh>
    <rPh sb="12" eb="14">
      <t>キノウ</t>
    </rPh>
    <rPh sb="14" eb="17">
      <t>テイカショウ</t>
    </rPh>
    <rPh sb="18" eb="21">
      <t>コウケツアツ</t>
    </rPh>
    <phoneticPr fontId="6"/>
  </si>
  <si>
    <t>＞2400</t>
    <phoneticPr fontId="6"/>
  </si>
  <si>
    <t>939-8511</t>
    <phoneticPr fontId="6"/>
  </si>
  <si>
    <t>富山市今泉北部町2-1</t>
    <rPh sb="0" eb="3">
      <t>トヤマシ</t>
    </rPh>
    <rPh sb="3" eb="5">
      <t>イマイズミ</t>
    </rPh>
    <rPh sb="5" eb="7">
      <t>ホクブ</t>
    </rPh>
    <rPh sb="7" eb="8">
      <t>マチ</t>
    </rPh>
    <phoneticPr fontId="6"/>
  </si>
  <si>
    <t>富山市民病院</t>
    <rPh sb="0" eb="2">
      <t>トヤマ</t>
    </rPh>
    <rPh sb="2" eb="6">
      <t>シミンビョウイン</t>
    </rPh>
    <phoneticPr fontId="6"/>
  </si>
  <si>
    <t>MK</t>
    <phoneticPr fontId="6"/>
  </si>
  <si>
    <t>洋裁</t>
    <rPh sb="0" eb="2">
      <t>ヨウサイ</t>
    </rPh>
    <phoneticPr fontId="6"/>
  </si>
  <si>
    <t>甲状線腫</t>
    <rPh sb="0" eb="4">
      <t>コウジョウセンシュ</t>
    </rPh>
    <phoneticPr fontId="6"/>
  </si>
  <si>
    <t>秋田県立脳血管研究センター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</si>
  <si>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高野　大樹</t>
    <rPh sb="0" eb="2">
      <t>タカノ</t>
    </rPh>
    <rPh sb="3" eb="5">
      <t>ダイキ</t>
    </rPh>
    <phoneticPr fontId="6"/>
  </si>
  <si>
    <t>SS</t>
    <phoneticPr fontId="6"/>
  </si>
  <si>
    <t>甲状線腫(手術)</t>
    <rPh sb="0" eb="4">
      <t>コウジョウセンシュ</t>
    </rPh>
    <rPh sb="5" eb="7">
      <t>シュジュツ</t>
    </rPh>
    <phoneticPr fontId="6"/>
  </si>
  <si>
    <t>旭川市曙1条1-1-1</t>
    <rPh sb="0" eb="3">
      <t>アサヒカワシ</t>
    </rPh>
    <rPh sb="3" eb="4">
      <t>アケボノ</t>
    </rPh>
    <rPh sb="5" eb="6">
      <t>ジョウ</t>
    </rPh>
    <phoneticPr fontId="6"/>
  </si>
  <si>
    <t>黒島　研美</t>
    <rPh sb="0" eb="2">
      <t>クロシマ</t>
    </rPh>
    <rPh sb="3" eb="4">
      <t>ケン</t>
    </rPh>
    <rPh sb="4" eb="5">
      <t>ミ</t>
    </rPh>
    <phoneticPr fontId="6"/>
  </si>
  <si>
    <t>痔(手術)</t>
    <rPh sb="0" eb="1">
      <t>ジ</t>
    </rPh>
    <rPh sb="2" eb="4">
      <t>シュジュツ</t>
    </rPh>
    <phoneticPr fontId="6"/>
  </si>
  <si>
    <t>063-0811</t>
  </si>
  <si>
    <t>札幌市西区琴似一条3-1-45</t>
    <rPh sb="0" eb="3">
      <t>サッポロシ</t>
    </rPh>
    <rPh sb="3" eb="5">
      <t>ニシク</t>
    </rPh>
    <rPh sb="5" eb="6">
      <t>コト</t>
    </rPh>
    <rPh sb="6" eb="7">
      <t>ニ</t>
    </rPh>
    <rPh sb="7" eb="9">
      <t>イチジョウ</t>
    </rPh>
    <phoneticPr fontId="6"/>
  </si>
  <si>
    <t>北海道内科リウマチ科病院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</si>
  <si>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磯部　狩人</t>
    <rPh sb="0" eb="2">
      <t>イソベ</t>
    </rPh>
    <rPh sb="3" eb="5">
      <t>カリュウド</t>
    </rPh>
    <phoneticPr fontId="6"/>
  </si>
  <si>
    <t>関口　緑</t>
    <rPh sb="0" eb="2">
      <t>セキグチ</t>
    </rPh>
    <rPh sb="3" eb="4">
      <t>ミドリ</t>
    </rPh>
    <phoneticPr fontId="6"/>
  </si>
  <si>
    <t>胃癌切除、悪性リンパ腫</t>
    <rPh sb="0" eb="2">
      <t>イガン</t>
    </rPh>
    <rPh sb="2" eb="4">
      <t>セツジョ</t>
    </rPh>
    <rPh sb="5" eb="7">
      <t>アクセイ</t>
    </rPh>
    <rPh sb="10" eb="11">
      <t>シュ</t>
    </rPh>
    <phoneticPr fontId="6"/>
  </si>
  <si>
    <t>小脳症状、精神症状</t>
    <rPh sb="0" eb="2">
      <t>ショウノウ</t>
    </rPh>
    <rPh sb="2" eb="4">
      <t>ショウジョウ</t>
    </rPh>
    <rPh sb="5" eb="7">
      <t>セイシン</t>
    </rPh>
    <rPh sb="7" eb="9">
      <t>ショウジョウ</t>
    </rPh>
    <phoneticPr fontId="6"/>
  </si>
  <si>
    <t>M232R</t>
    <phoneticPr fontId="6"/>
  </si>
  <si>
    <t>豊中市柴原町4-14-1</t>
    <rPh sb="0" eb="3">
      <t>トヨナカシ</t>
    </rPh>
    <rPh sb="3" eb="6">
      <t>シバハラチョウ</t>
    </rPh>
    <phoneticPr fontId="6"/>
  </si>
  <si>
    <t>SM</t>
    <phoneticPr fontId="6"/>
  </si>
  <si>
    <t>大学教員(工学部系)</t>
    <rPh sb="0" eb="2">
      <t>ダイガク</t>
    </rPh>
    <rPh sb="2" eb="4">
      <t>キョウイン</t>
    </rPh>
    <rPh sb="5" eb="8">
      <t>コウガクブ</t>
    </rPh>
    <rPh sb="8" eb="9">
      <t>ケイ</t>
    </rPh>
    <phoneticPr fontId="6"/>
  </si>
  <si>
    <t>英国は1968年頃、オーストリア、ドイツ、北欧(昭和40～50年代)</t>
    <rPh sb="0" eb="2">
      <t>エイコク</t>
    </rPh>
    <rPh sb="7" eb="9">
      <t>ネンゴロ</t>
    </rPh>
    <rPh sb="21" eb="23">
      <t>ホクオウ</t>
    </rPh>
    <rPh sb="24" eb="26">
      <t>ショウワ</t>
    </rPh>
    <rPh sb="31" eb="33">
      <t>ネンダイ</t>
    </rPh>
    <phoneticPr fontId="6"/>
  </si>
  <si>
    <t>気管支喘息</t>
    <rPh sb="0" eb="3">
      <t>キカンシ</t>
    </rPh>
    <rPh sb="3" eb="5">
      <t>ゼンソク</t>
    </rPh>
    <phoneticPr fontId="6"/>
  </si>
  <si>
    <t>2400＞</t>
    <phoneticPr fontId="6"/>
  </si>
  <si>
    <t>徳島市蔵本町2-50-1</t>
    <rPh sb="0" eb="3">
      <t>トクシマシ</t>
    </rPh>
    <rPh sb="3" eb="6">
      <t>クラモトチョウ</t>
    </rPh>
    <phoneticPr fontId="6"/>
  </si>
  <si>
    <t>すし職人</t>
    <rPh sb="2" eb="4">
      <t>ショクニン</t>
    </rPh>
    <phoneticPr fontId="6"/>
  </si>
  <si>
    <t>左大腿骨頭置換術</t>
    <rPh sb="0" eb="1">
      <t>ヒダリ</t>
    </rPh>
    <rPh sb="1" eb="3">
      <t>ダイタイ</t>
    </rPh>
    <rPh sb="3" eb="5">
      <t>コットウ</t>
    </rPh>
    <rPh sb="5" eb="7">
      <t>チカン</t>
    </rPh>
    <rPh sb="7" eb="8">
      <t>ジュツ</t>
    </rPh>
    <phoneticPr fontId="6"/>
  </si>
  <si>
    <t>味覚障害、視覚異常</t>
    <rPh sb="0" eb="2">
      <t>ミカク</t>
    </rPh>
    <rPh sb="2" eb="4">
      <t>ショウガイ</t>
    </rPh>
    <rPh sb="5" eb="7">
      <t>シカク</t>
    </rPh>
    <rPh sb="7" eb="9">
      <t>イジョウ</t>
    </rPh>
    <phoneticPr fontId="6"/>
  </si>
  <si>
    <t>帯広市西6条南8丁目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</si>
  <si>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マレ</t>
    </rPh>
    <phoneticPr fontId="6"/>
  </si>
  <si>
    <t>Val/Val</t>
    <phoneticPr fontId="6"/>
  </si>
  <si>
    <t>香椎原病院</t>
    <rPh sb="0" eb="2">
      <t>カシイ</t>
    </rPh>
    <rPh sb="2" eb="3">
      <t>ハラ</t>
    </rPh>
    <rPh sb="3" eb="5">
      <t>ビョウイン</t>
    </rPh>
    <phoneticPr fontId="6"/>
  </si>
  <si>
    <t>元会社員(鉄工所)</t>
    <rPh sb="0" eb="1">
      <t>モト</t>
    </rPh>
    <rPh sb="1" eb="4">
      <t>カイシャイン</t>
    </rPh>
    <rPh sb="5" eb="8">
      <t>テッコウショ</t>
    </rPh>
    <phoneticPr fontId="6"/>
  </si>
  <si>
    <t>とくになし</t>
    <phoneticPr fontId="6"/>
  </si>
  <si>
    <t>501-2105</t>
  </si>
  <si>
    <t>岐阜市高富1187-3</t>
    <rPh sb="0" eb="3">
      <t>ギフシ</t>
    </rPh>
    <rPh sb="3" eb="5">
      <t>タカトミ</t>
    </rPh>
    <phoneticPr fontId="6"/>
  </si>
  <si>
    <t>岐北厚生病院</t>
    <rPh sb="0" eb="1">
      <t>チマタ</t>
    </rPh>
    <rPh sb="1" eb="2">
      <t>キタ</t>
    </rPh>
    <rPh sb="2" eb="4">
      <t>コウセイ</t>
    </rPh>
    <rPh sb="4" eb="6">
      <t>ビョウイン</t>
    </rPh>
    <phoneticPr fontId="6"/>
  </si>
  <si>
    <t>山田　恵</t>
    <rPh sb="0" eb="2">
      <t>ヤマダ</t>
    </rPh>
    <rPh sb="3" eb="4">
      <t>ケイ</t>
    </rPh>
    <phoneticPr fontId="6"/>
  </si>
  <si>
    <t>歩行ふらつき，ろれつ廻らない、不眠</t>
    <rPh sb="0" eb="2">
      <t>ホコウ</t>
    </rPh>
    <rPh sb="10" eb="11">
      <t>マワ</t>
    </rPh>
    <rPh sb="15" eb="17">
      <t>フミン</t>
    </rPh>
    <phoneticPr fontId="6"/>
  </si>
  <si>
    <t>東京都東大和市南街1-13-12</t>
    <rPh sb="0" eb="3">
      <t>トウキョウト</t>
    </rPh>
    <rPh sb="3" eb="9">
      <t>ヒガシヤマトシナンガイ</t>
    </rPh>
    <phoneticPr fontId="6"/>
  </si>
  <si>
    <t>脊髄腫瘍（手術）、胃がん（手術）、腹壁瘢痕ヘルニア（ｓｈじゅつ）</t>
    <rPh sb="0" eb="2">
      <t>セキズイ</t>
    </rPh>
    <rPh sb="2" eb="4">
      <t>シュヨウ</t>
    </rPh>
    <rPh sb="5" eb="7">
      <t>シュジュツ</t>
    </rPh>
    <rPh sb="9" eb="10">
      <t>イ</t>
    </rPh>
    <rPh sb="13" eb="15">
      <t>シュジュツ</t>
    </rPh>
    <rPh sb="17" eb="19">
      <t>フクヘキ</t>
    </rPh>
    <rPh sb="19" eb="21">
      <t>ハンコン</t>
    </rPh>
    <phoneticPr fontId="6"/>
  </si>
  <si>
    <t>痙れん</t>
    <rPh sb="0" eb="1">
      <t>ケイ</t>
    </rPh>
    <phoneticPr fontId="6"/>
  </si>
  <si>
    <t>V180I</t>
    <phoneticPr fontId="6"/>
  </si>
  <si>
    <t>東京都港区西新宿3-25-8</t>
    <rPh sb="0" eb="3">
      <t>トウキョウト</t>
    </rPh>
    <rPh sb="3" eb="5">
      <t>ミナトク</t>
    </rPh>
    <rPh sb="5" eb="8">
      <t>ニシシンジュク</t>
    </rPh>
    <phoneticPr fontId="6"/>
  </si>
  <si>
    <t>鈴木　可奈子</t>
    <rPh sb="0" eb="2">
      <t>スズキ</t>
    </rPh>
    <rPh sb="3" eb="6">
      <t>カナコ</t>
    </rPh>
    <phoneticPr fontId="6"/>
  </si>
  <si>
    <t>KF</t>
    <phoneticPr fontId="6"/>
  </si>
  <si>
    <t>卵巣腫瘍(手術)、甲状腺手術、高血圧</t>
    <rPh sb="0" eb="2">
      <t>ランソウ</t>
    </rPh>
    <rPh sb="2" eb="4">
      <t>シュヨウ</t>
    </rPh>
    <rPh sb="5" eb="7">
      <t>シュジュツ</t>
    </rPh>
    <rPh sb="9" eb="12">
      <t>コウジョウセン</t>
    </rPh>
    <rPh sb="12" eb="14">
      <t>シュジュツ</t>
    </rPh>
    <rPh sb="15" eb="18">
      <t>コウケツアツ</t>
    </rPh>
    <phoneticPr fontId="6"/>
  </si>
  <si>
    <t>転倒しやすくなった、計算ができない</t>
    <rPh sb="0" eb="2">
      <t>テントウ</t>
    </rPh>
    <rPh sb="10" eb="12">
      <t>ケイサン</t>
    </rPh>
    <phoneticPr fontId="6"/>
  </si>
  <si>
    <t>宮城県大崎市古川先手寺町2-3-10</t>
    <rPh sb="0" eb="3">
      <t>ミヤギケン</t>
    </rPh>
    <rPh sb="3" eb="6">
      <t>オオサキシ</t>
    </rPh>
    <rPh sb="6" eb="8">
      <t>フルカワ</t>
    </rPh>
    <rPh sb="8" eb="10">
      <t>センテ</t>
    </rPh>
    <rPh sb="10" eb="12">
      <t>テラマチ</t>
    </rPh>
    <phoneticPr fontId="6"/>
  </si>
  <si>
    <t>TY</t>
    <phoneticPr fontId="6"/>
  </si>
  <si>
    <t>JUSCOｊの売り場で勤務</t>
    <rPh sb="7" eb="8">
      <t>ウ</t>
    </rPh>
    <rPh sb="9" eb="10">
      <t>バ</t>
    </rPh>
    <rPh sb="11" eb="13">
      <t>キンム</t>
    </rPh>
    <phoneticPr fontId="6"/>
  </si>
  <si>
    <t>特記すべきなし</t>
    <rPh sb="0" eb="2">
      <t>トッキ</t>
    </rPh>
    <phoneticPr fontId="6"/>
  </si>
  <si>
    <t>＞2000</t>
    <phoneticPr fontId="6"/>
  </si>
  <si>
    <t>電気工事の監視業務</t>
    <rPh sb="0" eb="2">
      <t>デンキ</t>
    </rPh>
    <rPh sb="2" eb="4">
      <t>コウジ</t>
    </rPh>
    <rPh sb="5" eb="7">
      <t>カンシ</t>
    </rPh>
    <rPh sb="7" eb="9">
      <t>ギョウム</t>
    </rPh>
    <phoneticPr fontId="6"/>
  </si>
  <si>
    <t>大腸癌(手術)、C型慢性肝炎、心筋梗塞</t>
    <rPh sb="0" eb="2">
      <t>ダイチョウ</t>
    </rPh>
    <rPh sb="2" eb="3">
      <t>ガン</t>
    </rPh>
    <rPh sb="4" eb="6">
      <t>シュジュツ</t>
    </rPh>
    <rPh sb="9" eb="10">
      <t>カタ</t>
    </rPh>
    <rPh sb="10" eb="12">
      <t>マンセイ</t>
    </rPh>
    <rPh sb="12" eb="14">
      <t>カンエン</t>
    </rPh>
    <rPh sb="15" eb="17">
      <t>シンキン</t>
    </rPh>
    <rPh sb="17" eb="19">
      <t>コウソク</t>
    </rPh>
    <phoneticPr fontId="6"/>
  </si>
  <si>
    <t>父、父方従兄弟がGSS</t>
    <rPh sb="0" eb="1">
      <t>チチ</t>
    </rPh>
    <rPh sb="2" eb="3">
      <t>チチ</t>
    </rPh>
    <rPh sb="3" eb="4">
      <t>カタ</t>
    </rPh>
    <rPh sb="4" eb="7">
      <t>イトコ</t>
    </rPh>
    <phoneticPr fontId="6"/>
  </si>
  <si>
    <t>サラリーマン(カーペット販売)</t>
    <rPh sb="12" eb="14">
      <t>ハンバイ</t>
    </rPh>
    <phoneticPr fontId="6"/>
  </si>
  <si>
    <t>腹膜炎(手術)</t>
    <rPh sb="0" eb="3">
      <t>フクマクエン</t>
    </rPh>
    <rPh sb="4" eb="6">
      <t>シュジュツ</t>
    </rPh>
    <phoneticPr fontId="6"/>
  </si>
  <si>
    <t>P105L</t>
    <phoneticPr fontId="6"/>
  </si>
  <si>
    <t>codon105: Leuの変異はcodon129:Valと同一のアレルに存在し、もう一方のアレルに24bpのDeletionが認められました</t>
    <rPh sb="14" eb="16">
      <t>ヘンイ</t>
    </rPh>
    <rPh sb="30" eb="32">
      <t>ドウイツ</t>
    </rPh>
    <rPh sb="37" eb="39">
      <t>ソンザイ</t>
    </rPh>
    <rPh sb="43" eb="45">
      <t>イッポウ</t>
    </rPh>
    <rPh sb="64" eb="65">
      <t>ミト</t>
    </rPh>
    <phoneticPr fontId="6"/>
  </si>
  <si>
    <t>後藤　洋二</t>
    <rPh sb="0" eb="2">
      <t>ゴトウ</t>
    </rPh>
    <rPh sb="3" eb="5">
      <t>ヨウジ</t>
    </rPh>
    <phoneticPr fontId="6"/>
  </si>
  <si>
    <t>DC</t>
    <phoneticPr fontId="6"/>
  </si>
  <si>
    <t>主婦、画家</t>
    <rPh sb="0" eb="2">
      <t>シュフ</t>
    </rPh>
    <rPh sb="3" eb="5">
      <t>ガカ</t>
    </rPh>
    <phoneticPr fontId="6"/>
  </si>
  <si>
    <t>多発筋炎、特発性血小板減少性紫斑病</t>
    <rPh sb="0" eb="2">
      <t>タハツ</t>
    </rPh>
    <rPh sb="2" eb="4">
      <t>キンエン</t>
    </rPh>
    <rPh sb="5" eb="8">
      <t>トクハツセイ</t>
    </rPh>
    <rPh sb="8" eb="11">
      <t>ケッショウバン</t>
    </rPh>
    <rPh sb="11" eb="14">
      <t>ゲンショウセイ</t>
    </rPh>
    <rPh sb="14" eb="17">
      <t>シハンビョウ</t>
    </rPh>
    <phoneticPr fontId="6"/>
  </si>
  <si>
    <t>＜1</t>
    <phoneticPr fontId="6"/>
  </si>
  <si>
    <t>NH</t>
    <phoneticPr fontId="6"/>
  </si>
  <si>
    <t>地方公務員(運転手)</t>
    <rPh sb="0" eb="2">
      <t>チホウ</t>
    </rPh>
    <rPh sb="2" eb="5">
      <t>コウムイン</t>
    </rPh>
    <rPh sb="6" eb="9">
      <t>ウンテンシュ</t>
    </rPh>
    <phoneticPr fontId="6"/>
  </si>
  <si>
    <t>飲酒なし</t>
    <rPh sb="0" eb="2">
      <t>インシュ</t>
    </rPh>
    <phoneticPr fontId="6"/>
  </si>
  <si>
    <t>脂肪種(手術)、急性肝炎</t>
    <rPh sb="0" eb="3">
      <t>シボウシュ</t>
    </rPh>
    <rPh sb="4" eb="6">
      <t>シュジュツ</t>
    </rPh>
    <rPh sb="8" eb="10">
      <t>キュウセイ</t>
    </rPh>
    <rPh sb="10" eb="12">
      <t>カンエン</t>
    </rPh>
    <phoneticPr fontId="6"/>
  </si>
  <si>
    <t>異常行動、記銘力低下</t>
    <rPh sb="0" eb="2">
      <t>イジョウ</t>
    </rPh>
    <rPh sb="2" eb="4">
      <t>コウドウ</t>
    </rPh>
    <rPh sb="5" eb="8">
      <t>キメイリョク</t>
    </rPh>
    <rPh sb="8" eb="10">
      <t>テイカ</t>
    </rPh>
    <phoneticPr fontId="6"/>
  </si>
  <si>
    <t>愛媛県松山市祝谷6丁目1229</t>
    <rPh sb="0" eb="3">
      <t>エヒメケン</t>
    </rPh>
    <rPh sb="3" eb="6">
      <t>マツヤマシ</t>
    </rPh>
    <rPh sb="6" eb="7">
      <t>イワイ</t>
    </rPh>
    <rPh sb="7" eb="8">
      <t>タニ</t>
    </rPh>
    <rPh sb="9" eb="11">
      <t>チョウメ</t>
    </rPh>
    <phoneticPr fontId="6"/>
  </si>
  <si>
    <t>木村　英基</t>
    <rPh sb="0" eb="2">
      <t>キムラ</t>
    </rPh>
    <rPh sb="3" eb="4">
      <t>エイ</t>
    </rPh>
    <rPh sb="4" eb="5">
      <t>キ</t>
    </rPh>
    <phoneticPr fontId="6"/>
  </si>
  <si>
    <t>HH</t>
    <phoneticPr fontId="6"/>
  </si>
  <si>
    <t>虫垂炎（手術）、肺気腫</t>
    <rPh sb="0" eb="3">
      <t>チュウスイエン</t>
    </rPh>
    <rPh sb="4" eb="6">
      <t>シュジュツ</t>
    </rPh>
    <rPh sb="8" eb="11">
      <t>ハイキシュ</t>
    </rPh>
    <phoneticPr fontId="6"/>
  </si>
  <si>
    <t>338-0013</t>
  </si>
  <si>
    <t>さいたま市中央区鈴谷5-3-12</t>
    <rPh sb="4" eb="5">
      <t>シ</t>
    </rPh>
    <rPh sb="5" eb="8">
      <t>チュウオウク</t>
    </rPh>
    <rPh sb="8" eb="10">
      <t>スズヤ</t>
    </rPh>
    <phoneticPr fontId="6"/>
  </si>
  <si>
    <t>すこやか内科クリニック</t>
    <rPh sb="4" eb="6">
      <t>ナイカ</t>
    </rPh>
    <phoneticPr fontId="6"/>
  </si>
  <si>
    <t>主婦、会社医ｎ</t>
    <rPh sb="0" eb="2">
      <t>シュフ</t>
    </rPh>
    <rPh sb="3" eb="5">
      <t>カイシャ</t>
    </rPh>
    <rPh sb="5" eb="6">
      <t>イ</t>
    </rPh>
    <phoneticPr fontId="6"/>
  </si>
  <si>
    <t>側頭葉てんかん</t>
    <rPh sb="0" eb="3">
      <t>ソクトウヨウ</t>
    </rPh>
    <phoneticPr fontId="6"/>
  </si>
  <si>
    <t>埼玉県蓮田市黒浜4147</t>
    <rPh sb="0" eb="3">
      <t>サイタマケン</t>
    </rPh>
    <rPh sb="3" eb="6">
      <t>ハスダシ</t>
    </rPh>
    <rPh sb="6" eb="8">
      <t>クロハマ</t>
    </rPh>
    <phoneticPr fontId="6"/>
  </si>
  <si>
    <t>運転手助手</t>
    <rPh sb="0" eb="3">
      <t>ウンテンシュ</t>
    </rPh>
    <rPh sb="3" eb="5">
      <t>ジョシュ</t>
    </rPh>
    <phoneticPr fontId="6"/>
  </si>
  <si>
    <t>子宮筋腫（手術)、左尿管損傷</t>
    <rPh sb="0" eb="2">
      <t>シキュウ</t>
    </rPh>
    <rPh sb="2" eb="4">
      <t>キンシュ</t>
    </rPh>
    <rPh sb="5" eb="7">
      <t>シュジュツ</t>
    </rPh>
    <rPh sb="9" eb="10">
      <t>ヒダリ</t>
    </rPh>
    <rPh sb="10" eb="12">
      <t>ニョウカン</t>
    </rPh>
    <rPh sb="12" eb="14">
      <t>ソンショウ</t>
    </rPh>
    <phoneticPr fontId="6"/>
  </si>
  <si>
    <t>抑うつ、食欲低下</t>
    <rPh sb="0" eb="1">
      <t>ヨク</t>
    </rPh>
    <rPh sb="4" eb="6">
      <t>ショクヨク</t>
    </rPh>
    <rPh sb="6" eb="8">
      <t>テイカ</t>
    </rPh>
    <phoneticPr fontId="6"/>
  </si>
  <si>
    <t>349-0196</t>
    <phoneticPr fontId="6"/>
  </si>
  <si>
    <t>埼玉県蓬田市黒浜4147</t>
    <rPh sb="0" eb="3">
      <t>サイタマケン</t>
    </rPh>
    <rPh sb="3" eb="4">
      <t>ヨモギ</t>
    </rPh>
    <rPh sb="4" eb="5">
      <t>タ</t>
    </rPh>
    <rPh sb="5" eb="6">
      <t>シ</t>
    </rPh>
    <rPh sb="6" eb="8">
      <t>クロハマ</t>
    </rPh>
    <phoneticPr fontId="6"/>
  </si>
  <si>
    <t>尾方　克久</t>
    <rPh sb="0" eb="2">
      <t>オガタ</t>
    </rPh>
    <rPh sb="3" eb="5">
      <t>カツヒサ</t>
    </rPh>
    <phoneticPr fontId="6"/>
  </si>
  <si>
    <t>工場勤務（ガラス工業）</t>
    <rPh sb="0" eb="2">
      <t>コウジョウ</t>
    </rPh>
    <rPh sb="2" eb="4">
      <t>キンム</t>
    </rPh>
    <rPh sb="8" eb="10">
      <t>コウギョウ</t>
    </rPh>
    <phoneticPr fontId="6"/>
  </si>
  <si>
    <t>アキレス腱断裂（手術）</t>
    <rPh sb="4" eb="5">
      <t>ケン</t>
    </rPh>
    <rPh sb="5" eb="7">
      <t>ダンレツ</t>
    </rPh>
    <rPh sb="8" eb="10">
      <t>シュジュツ</t>
    </rPh>
    <phoneticPr fontId="6"/>
  </si>
  <si>
    <t>兵庫県尼崎市立花町4-3-18</t>
    <rPh sb="0" eb="3">
      <t>ヒョウゴケン</t>
    </rPh>
    <rPh sb="3" eb="6">
      <t>アマガサキシ</t>
    </rPh>
    <rPh sb="6" eb="9">
      <t>タチバナマチ</t>
    </rPh>
    <phoneticPr fontId="6"/>
  </si>
  <si>
    <t>金田　州弘</t>
    <rPh sb="0" eb="2">
      <t>カネダ</t>
    </rPh>
    <rPh sb="3" eb="4">
      <t>シュウ</t>
    </rPh>
    <rPh sb="4" eb="5">
      <t>ヒロシ</t>
    </rPh>
    <phoneticPr fontId="6"/>
  </si>
  <si>
    <t>上衣腫(手術)</t>
    <rPh sb="0" eb="1">
      <t>ウエ</t>
    </rPh>
    <rPh sb="1" eb="2">
      <t>コロモ</t>
    </rPh>
    <rPh sb="2" eb="3">
      <t>シュ</t>
    </rPh>
    <rPh sb="4" eb="6">
      <t>シュジュツ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</si>
  <si>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</si>
  <si>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オオアザ</t>
    </rPh>
    <rPh sb="11" eb="13">
      <t>ハヤジマ</t>
    </rPh>
    <phoneticPr fontId="6"/>
  </si>
  <si>
    <t>田邊　康之</t>
    <rPh sb="0" eb="2">
      <t>タナベ</t>
    </rPh>
    <rPh sb="3" eb="5">
      <t>ヤスユキ</t>
    </rPh>
    <phoneticPr fontId="6"/>
  </si>
  <si>
    <t>SM</t>
    <phoneticPr fontId="6"/>
  </si>
  <si>
    <t>そば職人</t>
    <rPh sb="2" eb="4">
      <t>ショクニン</t>
    </rPh>
    <phoneticPr fontId="6"/>
  </si>
  <si>
    <t>進行性認知症</t>
    <rPh sb="0" eb="3">
      <t>シンコウセイ</t>
    </rPh>
    <rPh sb="3" eb="5">
      <t>ニンチ</t>
    </rPh>
    <rPh sb="5" eb="6">
      <t>ショウ</t>
    </rPh>
    <phoneticPr fontId="6"/>
  </si>
  <si>
    <t>465-8620</t>
    <phoneticPr fontId="6"/>
  </si>
  <si>
    <t>名古屋市東区梅森坂5-101</t>
    <rPh sb="0" eb="4">
      <t>ナゴヤシ</t>
    </rPh>
    <rPh sb="4" eb="6">
      <t>ヒガシク</t>
    </rPh>
    <rPh sb="6" eb="7">
      <t>ウメ</t>
    </rPh>
    <rPh sb="7" eb="9">
      <t>モリサカ</t>
    </rPh>
    <phoneticPr fontId="6"/>
  </si>
  <si>
    <t>HR</t>
    <phoneticPr fontId="6"/>
  </si>
  <si>
    <t>寮母</t>
    <rPh sb="0" eb="2">
      <t>リョウボ</t>
    </rPh>
    <phoneticPr fontId="6"/>
  </si>
  <si>
    <t>急性硬膜下血腫(手術、2007年)、うつ病</t>
    <rPh sb="0" eb="2">
      <t>キュウセイ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20" eb="21">
      <t>ビョウ</t>
    </rPh>
    <phoneticPr fontId="6"/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</si>
  <si>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</si>
  <si>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竹内　朗子</t>
    <rPh sb="0" eb="2">
      <t>タケウチ</t>
    </rPh>
    <rPh sb="3" eb="4">
      <t>ロウ</t>
    </rPh>
    <rPh sb="4" eb="5">
      <t>コ</t>
    </rPh>
    <phoneticPr fontId="6"/>
  </si>
  <si>
    <t>店員</t>
    <rPh sb="0" eb="2">
      <t>テンイン</t>
    </rPh>
    <phoneticPr fontId="6"/>
  </si>
  <si>
    <t>子宮筋腫(手術)、痔(手術)</t>
    <rPh sb="0" eb="2">
      <t>シキュウ</t>
    </rPh>
    <rPh sb="2" eb="4">
      <t>キンシュ</t>
    </rPh>
    <rPh sb="5" eb="7">
      <t>シュジュツ</t>
    </rPh>
    <rPh sb="9" eb="10">
      <t>ジ</t>
    </rPh>
    <rPh sb="11" eb="13">
      <t>シュジュツ</t>
    </rPh>
    <phoneticPr fontId="6"/>
  </si>
  <si>
    <t>国立病院機構　北海道医療ｾﾝﾀｰ</t>
    <rPh sb="0" eb="2">
      <t>コクリツ</t>
    </rPh>
    <rPh sb="2" eb="4">
      <t>ビョウイン</t>
    </rPh>
    <rPh sb="4" eb="6">
      <t>キコウ</t>
    </rPh>
    <rPh sb="7" eb="10">
      <t>ホッカイドウ</t>
    </rPh>
    <rPh sb="10" eb="12">
      <t>イリョウ</t>
    </rPh>
    <phoneticPr fontId="6"/>
  </si>
  <si>
    <t>DM, gout</t>
    <phoneticPr fontId="6"/>
  </si>
  <si>
    <t>MO</t>
    <phoneticPr fontId="6"/>
  </si>
  <si>
    <t>父がP102LのGSS（確実例）</t>
    <rPh sb="0" eb="1">
      <t>チチ</t>
    </rPh>
    <rPh sb="12" eb="14">
      <t>カクジツ</t>
    </rPh>
    <rPh sb="14" eb="15">
      <t>レイ</t>
    </rPh>
    <phoneticPr fontId="6"/>
  </si>
  <si>
    <t>設計士</t>
    <rPh sb="0" eb="3">
      <t>セッケイシ</t>
    </rPh>
    <phoneticPr fontId="6"/>
  </si>
  <si>
    <t>本人は遺伝子解析未施行だが、,父は確実例のため「ほぼ確実」となった</t>
    <rPh sb="0" eb="2">
      <t>ホンニン</t>
    </rPh>
    <rPh sb="3" eb="6">
      <t>イデンシ</t>
    </rPh>
    <rPh sb="6" eb="8">
      <t>カイセキ</t>
    </rPh>
    <rPh sb="8" eb="9">
      <t>ミ</t>
    </rPh>
    <rPh sb="9" eb="11">
      <t>シコウ</t>
    </rPh>
    <rPh sb="15" eb="16">
      <t>チチ</t>
    </rPh>
    <rPh sb="17" eb="19">
      <t>カクジツ</t>
    </rPh>
    <rPh sb="19" eb="20">
      <t>レイ</t>
    </rPh>
    <rPh sb="26" eb="28">
      <t>カクジツ</t>
    </rPh>
    <phoneticPr fontId="6"/>
  </si>
  <si>
    <t>713-8103</t>
  </si>
  <si>
    <t>岡山県倉敷市玉島乙島6108-1</t>
    <rPh sb="0" eb="3">
      <t>オカヤマケン</t>
    </rPh>
    <rPh sb="3" eb="6">
      <t>クラシキシ</t>
    </rPh>
    <rPh sb="6" eb="8">
      <t>タマシマ</t>
    </rPh>
    <rPh sb="8" eb="9">
      <t>オツ</t>
    </rPh>
    <rPh sb="9" eb="10">
      <t>ジマ</t>
    </rPh>
    <phoneticPr fontId="6"/>
  </si>
  <si>
    <t>柴田病院</t>
    <rPh sb="0" eb="2">
      <t>シバタ</t>
    </rPh>
    <rPh sb="2" eb="4">
      <t>ビョウイン</t>
    </rPh>
    <phoneticPr fontId="6"/>
  </si>
  <si>
    <t>循環器科</t>
    <rPh sb="0" eb="3">
      <t>ジュンカンキ</t>
    </rPh>
    <rPh sb="3" eb="4">
      <t>カ</t>
    </rPh>
    <phoneticPr fontId="6"/>
  </si>
  <si>
    <t>谷口　尭</t>
    <rPh sb="0" eb="2">
      <t>タニグチ</t>
    </rPh>
    <rPh sb="3" eb="4">
      <t>ギョウ</t>
    </rPh>
    <phoneticPr fontId="6"/>
  </si>
  <si>
    <t>会社員(その後胆江Hpでパートした　1年間)</t>
    <rPh sb="0" eb="3">
      <t>カイシャイン</t>
    </rPh>
    <rPh sb="6" eb="7">
      <t>ゴ</t>
    </rPh>
    <rPh sb="7" eb="8">
      <t>タン</t>
    </rPh>
    <rPh sb="8" eb="9">
      <t>エ</t>
    </rPh>
    <rPh sb="19" eb="21">
      <t>ネンカン</t>
    </rPh>
    <phoneticPr fontId="6"/>
  </si>
  <si>
    <t>021-0056</t>
  </si>
  <si>
    <t>一関市山目字泥田山下48</t>
    <rPh sb="0" eb="3">
      <t>イチノセキシ</t>
    </rPh>
    <rPh sb="3" eb="4">
      <t>ヤマ</t>
    </rPh>
    <rPh sb="4" eb="5">
      <t>メ</t>
    </rPh>
    <rPh sb="5" eb="6">
      <t>アザ</t>
    </rPh>
    <rPh sb="6" eb="8">
      <t>ドロタ</t>
    </rPh>
    <rPh sb="8" eb="10">
      <t>ヤマシタ</t>
    </rPh>
    <phoneticPr fontId="6"/>
  </si>
  <si>
    <t>国立病院機構　岩手病院</t>
    <rPh sb="0" eb="2">
      <t>コクリツ</t>
    </rPh>
    <rPh sb="2" eb="4">
      <t>ビョウイン</t>
    </rPh>
    <rPh sb="4" eb="6">
      <t>キコウ</t>
    </rPh>
    <rPh sb="7" eb="9">
      <t>イワテ</t>
    </rPh>
    <rPh sb="9" eb="11">
      <t>ビョウイン</t>
    </rPh>
    <phoneticPr fontId="6"/>
  </si>
  <si>
    <t>千田　圭二</t>
    <rPh sb="0" eb="1">
      <t>セン</t>
    </rPh>
    <rPh sb="1" eb="2">
      <t>タ</t>
    </rPh>
    <rPh sb="3" eb="5">
      <t>ケイジ</t>
    </rPh>
    <phoneticPr fontId="6"/>
  </si>
  <si>
    <t>MS</t>
    <phoneticPr fontId="6"/>
  </si>
  <si>
    <t>FM</t>
    <phoneticPr fontId="6"/>
  </si>
  <si>
    <t>母方祖父、おじ、おば（SCDの診断となっている）</t>
    <rPh sb="0" eb="2">
      <t>ハハカタ</t>
    </rPh>
    <rPh sb="2" eb="4">
      <t>ソフ</t>
    </rPh>
    <rPh sb="15" eb="17">
      <t>シンダン</t>
    </rPh>
    <phoneticPr fontId="6"/>
  </si>
  <si>
    <t>HCC（手術）、C型肝炎、DM</t>
    <rPh sb="4" eb="6">
      <t>シュジュツ</t>
    </rPh>
    <rPh sb="9" eb="10">
      <t>カタ</t>
    </rPh>
    <rPh sb="10" eb="12">
      <t>カンエン</t>
    </rPh>
    <phoneticPr fontId="6"/>
  </si>
  <si>
    <t>両足底のジンジン感</t>
    <rPh sb="0" eb="2">
      <t>リョウアシ</t>
    </rPh>
    <rPh sb="2" eb="3">
      <t>ソコ</t>
    </rPh>
    <rPh sb="8" eb="9">
      <t>カン</t>
    </rPh>
    <phoneticPr fontId="6"/>
  </si>
  <si>
    <t>Ｐ102Ｌ</t>
    <phoneticPr fontId="6"/>
  </si>
  <si>
    <t>福岡県柳川市上宮永町西本田113-2</t>
    <rPh sb="0" eb="3">
      <t>フクオカケン</t>
    </rPh>
    <rPh sb="3" eb="4">
      <t>ヤナギ</t>
    </rPh>
    <rPh sb="4" eb="6">
      <t>カワシ</t>
    </rPh>
    <rPh sb="6" eb="7">
      <t>ウエ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</si>
  <si>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ガワ</t>
    </rPh>
    <rPh sb="11" eb="13">
      <t>ビョウイン</t>
    </rPh>
    <phoneticPr fontId="6"/>
  </si>
  <si>
    <t>小池　文彦</t>
    <rPh sb="0" eb="2">
      <t>コイケ</t>
    </rPh>
    <rPh sb="3" eb="5">
      <t>フミヒコ</t>
    </rPh>
    <phoneticPr fontId="6"/>
  </si>
  <si>
    <t>無職（専業主婦）</t>
    <rPh sb="0" eb="2">
      <t>ムショク</t>
    </rPh>
    <rPh sb="3" eb="5">
      <t>センギョウ</t>
    </rPh>
    <rPh sb="5" eb="7">
      <t>シュフ</t>
    </rPh>
    <phoneticPr fontId="6"/>
  </si>
  <si>
    <t>タバコ(-)、酒(-)</t>
    <rPh sb="7" eb="8">
      <t>サケ</t>
    </rPh>
    <phoneticPr fontId="6"/>
  </si>
  <si>
    <t>胆石症（手術)</t>
    <rPh sb="0" eb="3">
      <t>タンセキショウ</t>
    </rPh>
    <rPh sb="4" eb="6">
      <t>シュジュツ</t>
    </rPh>
    <phoneticPr fontId="6"/>
  </si>
  <si>
    <t>＞120005463</t>
    <phoneticPr fontId="6"/>
  </si>
  <si>
    <t>262-0013</t>
  </si>
  <si>
    <t>千葉市花見川区犢橋町77-3</t>
    <rPh sb="0" eb="3">
      <t>チバシ</t>
    </rPh>
    <rPh sb="3" eb="7">
      <t>ハナミガワク</t>
    </rPh>
    <rPh sb="8" eb="9">
      <t>ハシ</t>
    </rPh>
    <rPh sb="9" eb="10">
      <t>マチ</t>
    </rPh>
    <phoneticPr fontId="6"/>
  </si>
  <si>
    <t>幸有会記念病院</t>
    <rPh sb="0" eb="1">
      <t>コウ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</si>
  <si>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農業(米作)、卸業</t>
    <rPh sb="0" eb="2">
      <t>ノウギョウ</t>
    </rPh>
    <rPh sb="3" eb="5">
      <t>ベイサク</t>
    </rPh>
    <rPh sb="7" eb="9">
      <t>オロシギョウ</t>
    </rPh>
    <phoneticPr fontId="6"/>
  </si>
  <si>
    <t>十二指腸狭窄(手術)</t>
    <rPh sb="0" eb="4">
      <t>ジュウニシチョウ</t>
    </rPh>
    <rPh sb="4" eb="6">
      <t>キョウサク</t>
    </rPh>
    <rPh sb="7" eb="9">
      <t>シュジュツ</t>
    </rPh>
    <phoneticPr fontId="6"/>
  </si>
  <si>
    <t>新潟市西区真砂1-14-1</t>
    <rPh sb="0" eb="3">
      <t>ニイガタシ</t>
    </rPh>
    <rPh sb="3" eb="5">
      <t>ニシク</t>
    </rPh>
    <rPh sb="5" eb="6">
      <t>マ</t>
    </rPh>
    <rPh sb="6" eb="7">
      <t>スナ</t>
    </rPh>
    <phoneticPr fontId="6"/>
  </si>
  <si>
    <t>谷　卓</t>
    <rPh sb="0" eb="1">
      <t>タニ</t>
    </rPh>
    <rPh sb="2" eb="3">
      <t>タク</t>
    </rPh>
    <phoneticPr fontId="6"/>
  </si>
  <si>
    <t>無職(主婦)</t>
    <rPh sb="0" eb="2">
      <t>ムショク</t>
    </rPh>
    <rPh sb="3" eb="5">
      <t>シュフ</t>
    </rPh>
    <phoneticPr fontId="6"/>
  </si>
  <si>
    <t>牛乳が嫌い，他特記事項なし</t>
    <rPh sb="0" eb="2">
      <t>ギュウニュウ</t>
    </rPh>
    <rPh sb="3" eb="4">
      <t>キラ</t>
    </rPh>
    <rPh sb="6" eb="7">
      <t>ホカ</t>
    </rPh>
    <rPh sb="7" eb="9">
      <t>トッキ</t>
    </rPh>
    <rPh sb="9" eb="11">
      <t>ジコウ</t>
    </rPh>
    <phoneticPr fontId="6"/>
  </si>
  <si>
    <t>失読，失書</t>
    <rPh sb="0" eb="2">
      <t>シツドク</t>
    </rPh>
    <rPh sb="3" eb="5">
      <t>シッショ</t>
    </rPh>
    <phoneticPr fontId="6"/>
  </si>
  <si>
    <t>＞120007268</t>
    <phoneticPr fontId="6"/>
  </si>
  <si>
    <t>221-0021</t>
  </si>
  <si>
    <t>横浜市神奈川区子安通2-286</t>
    <rPh sb="0" eb="3">
      <t>ヨコハマシ</t>
    </rPh>
    <rPh sb="3" eb="7">
      <t>カナガワク</t>
    </rPh>
    <rPh sb="7" eb="9">
      <t>コヤス</t>
    </rPh>
    <rPh sb="9" eb="10">
      <t>トオ</t>
    </rPh>
    <phoneticPr fontId="6"/>
  </si>
  <si>
    <t>古川病院</t>
    <rPh sb="0" eb="2">
      <t>フルカワ</t>
    </rPh>
    <rPh sb="2" eb="4">
      <t>ビョウイン</t>
    </rPh>
    <phoneticPr fontId="6"/>
  </si>
  <si>
    <t>古川　陽太郎</t>
    <rPh sb="0" eb="2">
      <t>フルカワ</t>
    </rPh>
    <rPh sb="3" eb="6">
      <t>ヨウタロウ</t>
    </rPh>
    <phoneticPr fontId="6"/>
  </si>
  <si>
    <t>Ｖ180Ｉ</t>
    <phoneticPr fontId="6"/>
  </si>
  <si>
    <t>959-2221</t>
    <phoneticPr fontId="6"/>
  </si>
  <si>
    <t>脳神経ｾﾝﾀｰ阿賀野病院</t>
    <rPh sb="0" eb="1">
      <t>ノウ</t>
    </rPh>
    <rPh sb="1" eb="3">
      <t>シンケイ</t>
    </rPh>
    <rPh sb="7" eb="10">
      <t>アガノ</t>
    </rPh>
    <rPh sb="10" eb="12">
      <t>ビョウイン</t>
    </rPh>
    <phoneticPr fontId="6"/>
  </si>
  <si>
    <t>母が痴呆症</t>
    <rPh sb="0" eb="1">
      <t>ハハ</t>
    </rPh>
    <rPh sb="2" eb="5">
      <t>チホウショウ</t>
    </rPh>
    <phoneticPr fontId="6"/>
  </si>
  <si>
    <t>製菓業(販売)</t>
    <rPh sb="0" eb="3">
      <t>セイカギョウ</t>
    </rPh>
    <rPh sb="4" eb="6">
      <t>ハンバイ</t>
    </rPh>
    <phoneticPr fontId="6"/>
  </si>
  <si>
    <t>特記事項</t>
    <rPh sb="0" eb="2">
      <t>トッキ</t>
    </rPh>
    <rPh sb="2" eb="4">
      <t>ジコウ</t>
    </rPh>
    <phoneticPr fontId="6"/>
  </si>
  <si>
    <t>スイス、スペイン(時期不明、各1週間)</t>
    <rPh sb="9" eb="11">
      <t>ジキ</t>
    </rPh>
    <rPh sb="11" eb="13">
      <t>フメイ</t>
    </rPh>
    <rPh sb="14" eb="15">
      <t>カク</t>
    </rPh>
    <rPh sb="16" eb="18">
      <t>シュウカン</t>
    </rPh>
    <phoneticPr fontId="6"/>
  </si>
  <si>
    <t>子宮筋腫(手術)、大腸ポリペクトミー、高血圧</t>
    <rPh sb="0" eb="2">
      <t>シキュウ</t>
    </rPh>
    <rPh sb="2" eb="4">
      <t>キンシュ</t>
    </rPh>
    <rPh sb="5" eb="7">
      <t>シュジュツ</t>
    </rPh>
    <rPh sb="9" eb="11">
      <t>ダイチョウ</t>
    </rPh>
    <rPh sb="19" eb="22">
      <t>コウケツアツ</t>
    </rPh>
    <phoneticPr fontId="6"/>
  </si>
  <si>
    <t>Ｖ180Ｉ</t>
    <phoneticPr fontId="6"/>
  </si>
  <si>
    <t>酒井　素子</t>
    <rPh sb="0" eb="2">
      <t>サカイ</t>
    </rPh>
    <rPh sb="3" eb="5">
      <t>モトコ</t>
    </rPh>
    <phoneticPr fontId="6"/>
  </si>
  <si>
    <t>SS</t>
    <phoneticPr fontId="6"/>
  </si>
  <si>
    <t>子宮筋腫(手術)、扁桃炎(手術)</t>
    <rPh sb="0" eb="2">
      <t>シキュウ</t>
    </rPh>
    <rPh sb="2" eb="4">
      <t>キンシュ</t>
    </rPh>
    <rPh sb="5" eb="7">
      <t>シュジュツ</t>
    </rPh>
    <rPh sb="9" eb="12">
      <t>ヘントウエン</t>
    </rPh>
    <rPh sb="13" eb="15">
      <t>シュジュツ</t>
    </rPh>
    <phoneticPr fontId="6"/>
  </si>
  <si>
    <t>963-8831</t>
  </si>
  <si>
    <t>郡山市七ツ池町26-19</t>
    <rPh sb="0" eb="3">
      <t>コオリヤマシ</t>
    </rPh>
    <rPh sb="3" eb="4">
      <t>ナナ</t>
    </rPh>
    <rPh sb="5" eb="6">
      <t>イケ</t>
    </rPh>
    <rPh sb="6" eb="7">
      <t>マチ</t>
    </rPh>
    <phoneticPr fontId="6"/>
  </si>
  <si>
    <t>土屋病院</t>
    <rPh sb="0" eb="2">
      <t>ツチヤ</t>
    </rPh>
    <rPh sb="2" eb="4">
      <t>ビョウイン</t>
    </rPh>
    <phoneticPr fontId="6"/>
  </si>
  <si>
    <t>療養科</t>
    <rPh sb="0" eb="2">
      <t>リョウヨウ</t>
    </rPh>
    <rPh sb="2" eb="3">
      <t>カ</t>
    </rPh>
    <phoneticPr fontId="6"/>
  </si>
  <si>
    <t>土屋　繁之</t>
    <rPh sb="0" eb="2">
      <t>ツチヤ</t>
    </rPh>
    <rPh sb="3" eb="4">
      <t>シゲ</t>
    </rPh>
    <rPh sb="4" eb="5">
      <t>ノ</t>
    </rPh>
    <phoneticPr fontId="6"/>
  </si>
  <si>
    <t>幼少期に虫垂炎</t>
    <rPh sb="0" eb="3">
      <t>ヨウショウキ</t>
    </rPh>
    <rPh sb="4" eb="7">
      <t>チュウスイエン</t>
    </rPh>
    <phoneticPr fontId="6"/>
  </si>
  <si>
    <t>言葉がまとまらない、歩きづらい</t>
    <rPh sb="0" eb="2">
      <t>コトバ</t>
    </rPh>
    <rPh sb="10" eb="11">
      <t>アル</t>
    </rPh>
    <phoneticPr fontId="6"/>
  </si>
  <si>
    <t>Ｖ180Ｉ</t>
    <phoneticPr fontId="6"/>
  </si>
  <si>
    <t>横浜市金沢区福浦3-9</t>
    <rPh sb="0" eb="3">
      <t>ヨコハマシ</t>
    </rPh>
    <rPh sb="3" eb="6">
      <t>カナザワク</t>
    </rPh>
    <rPh sb="6" eb="8">
      <t>フクウラ</t>
    </rPh>
    <phoneticPr fontId="6"/>
  </si>
  <si>
    <t>児矢野　繁</t>
    <rPh sb="0" eb="3">
      <t>コヤノ</t>
    </rPh>
    <rPh sb="4" eb="5">
      <t>シゲル</t>
    </rPh>
    <phoneticPr fontId="6"/>
  </si>
  <si>
    <t>甲状腺腫瘍(手術)、高血圧症</t>
    <rPh sb="0" eb="3">
      <t>コウジョウセン</t>
    </rPh>
    <rPh sb="3" eb="5">
      <t>シュヨウ</t>
    </rPh>
    <rPh sb="6" eb="8">
      <t>シュジュツ</t>
    </rPh>
    <rPh sb="10" eb="14">
      <t>コウケツアツショウ</t>
    </rPh>
    <phoneticPr fontId="6"/>
  </si>
  <si>
    <t>聖マリアンナ医科大学病院</t>
    <rPh sb="0" eb="1">
      <t>セイ</t>
    </rPh>
    <rPh sb="6" eb="10">
      <t>イカダイガク</t>
    </rPh>
    <rPh sb="10" eb="12">
      <t>ビョウイン</t>
    </rPh>
    <phoneticPr fontId="6"/>
  </si>
  <si>
    <t>真木　二葉</t>
    <rPh sb="0" eb="2">
      <t>マキ</t>
    </rPh>
    <rPh sb="3" eb="5">
      <t>フタバ</t>
    </rPh>
    <phoneticPr fontId="6"/>
  </si>
  <si>
    <t>英国渡航は1995年、仏、独、スペイン</t>
    <rPh sb="0" eb="4">
      <t>エイコクトコウ</t>
    </rPh>
    <rPh sb="9" eb="10">
      <t>ネン</t>
    </rPh>
    <rPh sb="11" eb="12">
      <t>ホトケ</t>
    </rPh>
    <rPh sb="13" eb="14">
      <t>ドク</t>
    </rPh>
    <phoneticPr fontId="6"/>
  </si>
  <si>
    <t>視覚異常、精神症状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</si>
  <si>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142-0054</t>
    <phoneticPr fontId="6"/>
  </si>
  <si>
    <t>品川区西中延2-14-19</t>
    <rPh sb="0" eb="3">
      <t>シナガワク</t>
    </rPh>
    <rPh sb="3" eb="5">
      <t>ニシナカ</t>
    </rPh>
    <rPh sb="5" eb="6">
      <t>ノベ</t>
    </rPh>
    <phoneticPr fontId="6"/>
  </si>
  <si>
    <t>昭和大学東病院</t>
    <rPh sb="0" eb="2">
      <t>ショウワ</t>
    </rPh>
    <rPh sb="2" eb="4">
      <t>ダイガク</t>
    </rPh>
    <rPh sb="4" eb="5">
      <t>ヒガシ</t>
    </rPh>
    <rPh sb="5" eb="7">
      <t>ビョウイン</t>
    </rPh>
    <phoneticPr fontId="6"/>
  </si>
  <si>
    <t>医療品販売</t>
    <rPh sb="0" eb="3">
      <t>イリョウヒン</t>
    </rPh>
    <rPh sb="3" eb="5">
      <t>ハンバイ</t>
    </rPh>
    <phoneticPr fontId="6"/>
  </si>
  <si>
    <t>左手の振戦</t>
    <rPh sb="0" eb="2">
      <t>ヒダリテ</t>
    </rPh>
    <rPh sb="3" eb="5">
      <t>シンセン</t>
    </rPh>
    <phoneticPr fontId="6"/>
  </si>
  <si>
    <t>514-1293</t>
    <phoneticPr fontId="6"/>
  </si>
  <si>
    <t>三重県津市榊原町1033-4</t>
    <rPh sb="0" eb="3">
      <t>ミエケン</t>
    </rPh>
    <rPh sb="3" eb="5">
      <t>ツシ</t>
    </rPh>
    <rPh sb="5" eb="7">
      <t>サカキバラ</t>
    </rPh>
    <rPh sb="7" eb="8">
      <t>マチ</t>
    </rPh>
    <phoneticPr fontId="6"/>
  </si>
  <si>
    <t>榊原温泉病院</t>
    <rPh sb="0" eb="2">
      <t>サカキバラ</t>
    </rPh>
    <rPh sb="2" eb="4">
      <t>オンセン</t>
    </rPh>
    <rPh sb="4" eb="6">
      <t>ビョウイン</t>
    </rPh>
    <phoneticPr fontId="6"/>
  </si>
  <si>
    <t>AK</t>
    <phoneticPr fontId="6"/>
  </si>
  <si>
    <t>酢ブタ，カレー</t>
    <rPh sb="0" eb="1">
      <t>ス</t>
    </rPh>
    <phoneticPr fontId="6"/>
  </si>
  <si>
    <t>牛(40年前)</t>
    <rPh sb="0" eb="1">
      <t>ウシ</t>
    </rPh>
    <rPh sb="4" eb="6">
      <t>ネンマエ</t>
    </rPh>
    <phoneticPr fontId="6"/>
  </si>
  <si>
    <t>胸膜炎の疑い</t>
    <rPh sb="0" eb="3">
      <t>キョウマクエン</t>
    </rPh>
    <rPh sb="4" eb="5">
      <t>ウタガ</t>
    </rPh>
    <phoneticPr fontId="6"/>
  </si>
  <si>
    <t>歩行障碍、口数が少なくなる</t>
    <rPh sb="0" eb="2">
      <t>ホコウ</t>
    </rPh>
    <rPh sb="2" eb="4">
      <t>ショウガイ</t>
    </rPh>
    <rPh sb="5" eb="7">
      <t>クチカズ</t>
    </rPh>
    <rPh sb="8" eb="9">
      <t>スク</t>
    </rPh>
    <phoneticPr fontId="6"/>
  </si>
  <si>
    <t>990-2292</t>
  </si>
  <si>
    <t>山形市大字青柳1800番地</t>
    <rPh sb="0" eb="3">
      <t>ヤマガタシ</t>
    </rPh>
    <rPh sb="3" eb="5">
      <t>オオアザ</t>
    </rPh>
    <rPh sb="5" eb="7">
      <t>アオヤギ</t>
    </rPh>
    <rPh sb="11" eb="13">
      <t>バンチ</t>
    </rPh>
    <phoneticPr fontId="6"/>
  </si>
  <si>
    <t>山形県立中央病院</t>
    <rPh sb="0" eb="2">
      <t>ヤマガタ</t>
    </rPh>
    <rPh sb="2" eb="4">
      <t>ケンリツ</t>
    </rPh>
    <rPh sb="4" eb="6">
      <t>チュウオウ</t>
    </rPh>
    <rPh sb="6" eb="8">
      <t>ビョウイン</t>
    </rPh>
    <phoneticPr fontId="6"/>
  </si>
  <si>
    <t>黒川　克朗</t>
    <rPh sb="0" eb="2">
      <t>クロカワ</t>
    </rPh>
    <rPh sb="3" eb="4">
      <t>カツ</t>
    </rPh>
    <rPh sb="4" eb="5">
      <t>ロウ</t>
    </rPh>
    <phoneticPr fontId="6"/>
  </si>
  <si>
    <t>元建築業→猟友会会長</t>
    <rPh sb="0" eb="1">
      <t>モト</t>
    </rPh>
    <rPh sb="1" eb="4">
      <t>ケンチクギョウ</t>
    </rPh>
    <rPh sb="5" eb="8">
      <t>リョウユウカイ</t>
    </rPh>
    <rPh sb="8" eb="10">
      <t>カイチョウ</t>
    </rPh>
    <phoneticPr fontId="6"/>
  </si>
  <si>
    <t>猪、鹿，鴨、ウサギ</t>
    <rPh sb="0" eb="1">
      <t>イノシシ</t>
    </rPh>
    <rPh sb="2" eb="3">
      <t>シカ</t>
    </rPh>
    <rPh sb="4" eb="5">
      <t>カモ</t>
    </rPh>
    <phoneticPr fontId="6"/>
  </si>
  <si>
    <t>物忘れ，性格変化</t>
    <rPh sb="0" eb="2">
      <t>モノワス</t>
    </rPh>
    <rPh sb="4" eb="6">
      <t>セイカク</t>
    </rPh>
    <rPh sb="6" eb="8">
      <t>ヘンカ</t>
    </rPh>
    <phoneticPr fontId="6"/>
  </si>
  <si>
    <t>飯塚市芳雄町3-83</t>
    <rPh sb="0" eb="3">
      <t>イイヅカシ</t>
    </rPh>
    <rPh sb="3" eb="4">
      <t>ホウ</t>
    </rPh>
    <rPh sb="4" eb="5">
      <t>オス</t>
    </rPh>
    <rPh sb="5" eb="6">
      <t>マチ</t>
    </rPh>
    <phoneticPr fontId="6"/>
  </si>
  <si>
    <t>飯塚病院神経内科</t>
    <rPh sb="0" eb="2">
      <t>イイヅカ</t>
    </rPh>
    <rPh sb="2" eb="4">
      <t>ビョウイン</t>
    </rPh>
    <rPh sb="4" eb="6">
      <t>シンケイ</t>
    </rPh>
    <rPh sb="6" eb="8">
      <t>ナイカ</t>
    </rPh>
    <phoneticPr fontId="6"/>
  </si>
  <si>
    <t>加藤　千明</t>
    <rPh sb="0" eb="2">
      <t>カトウ</t>
    </rPh>
    <rPh sb="3" eb="5">
      <t>チアキ</t>
    </rPh>
    <phoneticPr fontId="6"/>
  </si>
  <si>
    <t>腰部椎間板ヘルニア(手術)、，鼠径ヘルニア(手術)</t>
    <rPh sb="0" eb="2">
      <t>ヨウブ</t>
    </rPh>
    <rPh sb="2" eb="5">
      <t>ツイカンバン</t>
    </rPh>
    <rPh sb="10" eb="12">
      <t>シュジュツ</t>
    </rPh>
    <rPh sb="15" eb="17">
      <t>ソケイ</t>
    </rPh>
    <rPh sb="22" eb="24">
      <t>シュジュツ</t>
    </rPh>
    <phoneticPr fontId="6"/>
  </si>
  <si>
    <t>814-0001</t>
  </si>
  <si>
    <t>福岡市早良区道浜3-6-45</t>
    <rPh sb="0" eb="3">
      <t>フクオカシ</t>
    </rPh>
    <rPh sb="3" eb="4">
      <t>ハヤ</t>
    </rPh>
    <rPh sb="4" eb="5">
      <t>リョウ</t>
    </rPh>
    <rPh sb="5" eb="6">
      <t>ク</t>
    </rPh>
    <rPh sb="6" eb="7">
      <t>ミチ</t>
    </rPh>
    <rPh sb="7" eb="8">
      <t>ハマ</t>
    </rPh>
    <phoneticPr fontId="6"/>
  </si>
  <si>
    <t>福岡山王病院</t>
    <rPh sb="0" eb="2">
      <t>フクオカ</t>
    </rPh>
    <rPh sb="2" eb="3">
      <t>サン</t>
    </rPh>
    <rPh sb="3" eb="4">
      <t>オウ</t>
    </rPh>
    <rPh sb="4" eb="6">
      <t>ビョウイン</t>
    </rPh>
    <phoneticPr fontId="6"/>
  </si>
  <si>
    <t>山下　泰治</t>
    <rPh sb="0" eb="2">
      <t>ヤマシタ</t>
    </rPh>
    <rPh sb="3" eb="4">
      <t>ヤス</t>
    </rPh>
    <rPh sb="4" eb="5">
      <t>チ</t>
    </rPh>
    <phoneticPr fontId="6"/>
  </si>
  <si>
    <t>WH</t>
    <phoneticPr fontId="6"/>
  </si>
  <si>
    <t>主婦(農業)</t>
    <rPh sb="0" eb="2">
      <t>シュフ</t>
    </rPh>
    <rPh sb="3" eb="5">
      <t>ノウギョウ</t>
    </rPh>
    <phoneticPr fontId="6"/>
  </si>
  <si>
    <t>右人工湖関節置換術，眼科手術、高血圧、高脂血症</t>
    <rPh sb="0" eb="1">
      <t>ミギ</t>
    </rPh>
    <rPh sb="1" eb="4">
      <t>ジンコウコ</t>
    </rPh>
    <rPh sb="4" eb="6">
      <t>カンセツ</t>
    </rPh>
    <rPh sb="6" eb="8">
      <t>チカン</t>
    </rPh>
    <rPh sb="8" eb="9">
      <t>ジュツ</t>
    </rPh>
    <rPh sb="10" eb="12">
      <t>ガンカ</t>
    </rPh>
    <rPh sb="12" eb="14">
      <t>シュジュツ</t>
    </rPh>
    <rPh sb="15" eb="18">
      <t>コウケツアツ</t>
    </rPh>
    <rPh sb="19" eb="23">
      <t>コウシケッショウ</t>
    </rPh>
    <phoneticPr fontId="6"/>
  </si>
  <si>
    <t>992-1202</t>
  </si>
  <si>
    <t>国立病院機構　米沢病院</t>
    <rPh sb="0" eb="2">
      <t>コクリツ</t>
    </rPh>
    <rPh sb="2" eb="4">
      <t>ビョウイン</t>
    </rPh>
    <rPh sb="4" eb="6">
      <t>キコウ</t>
    </rPh>
    <rPh sb="7" eb="9">
      <t>ヨネザワ</t>
    </rPh>
    <rPh sb="9" eb="11">
      <t>ビョウイン</t>
    </rPh>
    <phoneticPr fontId="6"/>
  </si>
  <si>
    <t>斉藤　龍史</t>
    <rPh sb="0" eb="2">
      <t>サイトウ</t>
    </rPh>
    <rPh sb="3" eb="4">
      <t>タツ</t>
    </rPh>
    <rPh sb="4" eb="5">
      <t>フミ</t>
    </rPh>
    <phoneticPr fontId="6"/>
  </si>
  <si>
    <t>IJ</t>
    <phoneticPr fontId="6"/>
  </si>
  <si>
    <t>営業　配達</t>
    <rPh sb="0" eb="2">
      <t>エイギョウ</t>
    </rPh>
    <rPh sb="3" eb="5">
      <t>ハイタツ</t>
    </rPh>
    <phoneticPr fontId="6"/>
  </si>
  <si>
    <t>肉類は好きでしばしば食べた</t>
    <rPh sb="0" eb="2">
      <t>ニクルイ</t>
    </rPh>
    <rPh sb="3" eb="4">
      <t>ス</t>
    </rPh>
    <rPh sb="10" eb="11">
      <t>タ</t>
    </rPh>
    <phoneticPr fontId="6"/>
  </si>
  <si>
    <t>オランダ、フランス(30年前)</t>
    <rPh sb="12" eb="14">
      <t>ネンマエ</t>
    </rPh>
    <phoneticPr fontId="6"/>
  </si>
  <si>
    <t>鼠径ヘルニア(手術)</t>
    <rPh sb="0" eb="2">
      <t>ソケイ</t>
    </rPh>
    <rPh sb="7" eb="9">
      <t>シュジュツ</t>
    </rPh>
    <phoneticPr fontId="6"/>
  </si>
  <si>
    <t>小脳症候</t>
    <rPh sb="0" eb="2">
      <t>ショウノウ</t>
    </rPh>
    <rPh sb="2" eb="4">
      <t>ショウコウ</t>
    </rPh>
    <phoneticPr fontId="6"/>
  </si>
  <si>
    <t>489-8642</t>
  </si>
  <si>
    <t>瀬戸市西追分町160番地</t>
    <rPh sb="0" eb="3">
      <t>セトシ</t>
    </rPh>
    <rPh sb="3" eb="6">
      <t>ニシオイワケ</t>
    </rPh>
    <rPh sb="6" eb="7">
      <t>マチ</t>
    </rPh>
    <rPh sb="10" eb="12">
      <t>バンチ</t>
    </rPh>
    <phoneticPr fontId="6"/>
  </si>
  <si>
    <t>公立陶生病院</t>
    <rPh sb="0" eb="2">
      <t>コウリツ</t>
    </rPh>
    <rPh sb="2" eb="4">
      <t>トウセイ</t>
    </rPh>
    <rPh sb="4" eb="6">
      <t>ビョウイン</t>
    </rPh>
    <phoneticPr fontId="6"/>
  </si>
  <si>
    <t>加藤　秀紀</t>
    <rPh sb="0" eb="2">
      <t>カトウ</t>
    </rPh>
    <rPh sb="3" eb="5">
      <t>ヒデキ</t>
    </rPh>
    <phoneticPr fontId="6"/>
  </si>
  <si>
    <t>FS</t>
    <phoneticPr fontId="6"/>
  </si>
  <si>
    <t>鋳物製造業</t>
    <rPh sb="0" eb="2">
      <t>イモノ</t>
    </rPh>
    <rPh sb="2" eb="5">
      <t>セイゾウギョウ</t>
    </rPh>
    <phoneticPr fontId="6"/>
  </si>
  <si>
    <t>血小板増多症</t>
    <rPh sb="0" eb="3">
      <t>ケッショウバン</t>
    </rPh>
    <rPh sb="3" eb="4">
      <t>ゾウ</t>
    </rPh>
    <rPh sb="4" eb="5">
      <t>タ</t>
    </rPh>
    <rPh sb="5" eb="6">
      <t>ショウ</t>
    </rPh>
    <phoneticPr fontId="6"/>
  </si>
  <si>
    <t>頭痛、異常行動</t>
    <rPh sb="0" eb="2">
      <t>ズツウ</t>
    </rPh>
    <rPh sb="3" eb="5">
      <t>イジョウ</t>
    </rPh>
    <rPh sb="5" eb="7">
      <t>コウドウ</t>
    </rPh>
    <phoneticPr fontId="6"/>
  </si>
  <si>
    <t>＞1200011165</t>
    <phoneticPr fontId="6"/>
  </si>
  <si>
    <t>807-0046</t>
  </si>
  <si>
    <t>福岡県遠賀郡水巻町吉田西4-2-1</t>
    <rPh sb="0" eb="3">
      <t>フクオカケン</t>
    </rPh>
    <rPh sb="3" eb="6">
      <t>オンガグン</t>
    </rPh>
    <rPh sb="6" eb="9">
      <t>ミズマキマチ</t>
    </rPh>
    <rPh sb="9" eb="11">
      <t>ヨシダ</t>
    </rPh>
    <rPh sb="11" eb="12">
      <t>ニシ</t>
    </rPh>
    <phoneticPr fontId="6"/>
  </si>
  <si>
    <t>水巻共立病院</t>
    <rPh sb="0" eb="2">
      <t>ミズマキ</t>
    </rPh>
    <rPh sb="2" eb="4">
      <t>キョウリツ</t>
    </rPh>
    <rPh sb="4" eb="6">
      <t>ビョウイン</t>
    </rPh>
    <phoneticPr fontId="6"/>
  </si>
  <si>
    <t>HT, prostatic cancer</t>
    <phoneticPr fontId="6"/>
  </si>
  <si>
    <t>850-8523</t>
  </si>
  <si>
    <t>長崎市桜木町6-41</t>
    <rPh sb="0" eb="3">
      <t>ナガサキシ</t>
    </rPh>
    <rPh sb="3" eb="6">
      <t>サクラギマチ</t>
    </rPh>
    <phoneticPr fontId="6"/>
  </si>
  <si>
    <t>国立療養所　長崎病院</t>
    <rPh sb="0" eb="2">
      <t>コクリツ</t>
    </rPh>
    <rPh sb="2" eb="5">
      <t>リョウヨウショ</t>
    </rPh>
    <rPh sb="6" eb="8">
      <t>ナガサキ</t>
    </rPh>
    <rPh sb="8" eb="10">
      <t>ビョウイン</t>
    </rPh>
    <phoneticPr fontId="6"/>
  </si>
  <si>
    <t>徳田　昌紘</t>
    <rPh sb="0" eb="2">
      <t>トクダ</t>
    </rPh>
    <rPh sb="3" eb="4">
      <t>マサ</t>
    </rPh>
    <rPh sb="4" eb="5">
      <t>ヒロ</t>
    </rPh>
    <phoneticPr fontId="6"/>
  </si>
  <si>
    <t>水道工事、農業</t>
    <rPh sb="0" eb="2">
      <t>スイドウ</t>
    </rPh>
    <rPh sb="2" eb="4">
      <t>コウジ</t>
    </rPh>
    <rPh sb="5" eb="7">
      <t>ノウギョウ</t>
    </rPh>
    <phoneticPr fontId="6"/>
  </si>
  <si>
    <t>刺身　日本酒</t>
    <rPh sb="0" eb="2">
      <t>サシミ</t>
    </rPh>
    <rPh sb="3" eb="6">
      <t>ニホンシュ</t>
    </rPh>
    <phoneticPr fontId="6"/>
  </si>
  <si>
    <t>副鼻腔炎(手術)，白内障(手術)、前立腺肥大、脊柱管狭窄</t>
    <rPh sb="0" eb="1">
      <t>フク</t>
    </rPh>
    <rPh sb="1" eb="4">
      <t>ビクウエン</t>
    </rPh>
    <rPh sb="5" eb="7">
      <t>シュジュツ</t>
    </rPh>
    <rPh sb="9" eb="12">
      <t>ハクナイショウ</t>
    </rPh>
    <rPh sb="13" eb="15">
      <t>シュジュツ</t>
    </rPh>
    <rPh sb="17" eb="20">
      <t>ゼンリツセン</t>
    </rPh>
    <rPh sb="20" eb="22">
      <t>ヒダイ</t>
    </rPh>
    <rPh sb="23" eb="26">
      <t>セキチュウカン</t>
    </rPh>
    <rPh sb="26" eb="28">
      <t>キョウサク</t>
    </rPh>
    <phoneticPr fontId="6"/>
  </si>
  <si>
    <t>眼が見えにくい</t>
    <rPh sb="0" eb="1">
      <t>メ</t>
    </rPh>
    <rPh sb="2" eb="3">
      <t>ミ</t>
    </rPh>
    <phoneticPr fontId="6"/>
  </si>
  <si>
    <t>宮城県亘理郡山元町高瀬字合戦原100</t>
    <rPh sb="0" eb="3">
      <t>ミヤギケン</t>
    </rPh>
    <rPh sb="3" eb="5">
      <t>ワタリ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</si>
  <si>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国立療養所　宮城病院</t>
    <rPh sb="0" eb="2">
      <t>コクリツ</t>
    </rPh>
    <rPh sb="2" eb="5">
      <t>リョウヨウショ</t>
    </rPh>
    <rPh sb="6" eb="8">
      <t>ミヤギ</t>
    </rPh>
    <rPh sb="8" eb="10">
      <t>ビョウイン</t>
    </rPh>
    <phoneticPr fontId="6"/>
  </si>
  <si>
    <t>リハビリ科</t>
    <rPh sb="4" eb="5">
      <t>カ</t>
    </rPh>
    <phoneticPr fontId="6"/>
  </si>
  <si>
    <t>猪、，鹿、馬のホルモン，生肉を好む</t>
    <rPh sb="0" eb="1">
      <t>イノシシ</t>
    </rPh>
    <rPh sb="3" eb="4">
      <t>シカ</t>
    </rPh>
    <rPh sb="5" eb="6">
      <t>ウマ</t>
    </rPh>
    <rPh sb="12" eb="14">
      <t>ナマニク</t>
    </rPh>
    <rPh sb="15" eb="16">
      <t>コノ</t>
    </rPh>
    <phoneticPr fontId="6"/>
  </si>
  <si>
    <t>岐阜大学医学部附属病院</t>
    <rPh sb="0" eb="2">
      <t>ギフ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</si>
  <si>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MS</t>
    <phoneticPr fontId="6"/>
  </si>
  <si>
    <t>581-0033</t>
  </si>
  <si>
    <t>大阪府八尾市志紀町南1-86</t>
    <rPh sb="0" eb="3">
      <t>オオサカフ</t>
    </rPh>
    <rPh sb="3" eb="6">
      <t>ヤオシ</t>
    </rPh>
    <rPh sb="6" eb="7">
      <t>シ</t>
    </rPh>
    <rPh sb="7" eb="8">
      <t>キ</t>
    </rPh>
    <rPh sb="8" eb="9">
      <t>マチ</t>
    </rPh>
    <rPh sb="9" eb="10">
      <t>ミナミ</t>
    </rPh>
    <phoneticPr fontId="6"/>
  </si>
  <si>
    <t>辻野病院</t>
    <rPh sb="0" eb="1">
      <t>ツジ</t>
    </rPh>
    <rPh sb="1" eb="2">
      <t>ノ</t>
    </rPh>
    <rPh sb="2" eb="4">
      <t>ビョウイン</t>
    </rPh>
    <phoneticPr fontId="6"/>
  </si>
  <si>
    <t>辻野　元祥</t>
    <rPh sb="0" eb="1">
      <t>ツジ</t>
    </rPh>
    <rPh sb="1" eb="2">
      <t>ノ</t>
    </rPh>
    <rPh sb="3" eb="4">
      <t>モト</t>
    </rPh>
    <rPh sb="4" eb="5">
      <t>ショウ</t>
    </rPh>
    <phoneticPr fontId="6"/>
  </si>
  <si>
    <t>甲状線腫8手術)</t>
    <rPh sb="0" eb="4">
      <t>コウジョウセンシュ</t>
    </rPh>
    <rPh sb="5" eb="7">
      <t>シュジュツ</t>
    </rPh>
    <phoneticPr fontId="6"/>
  </si>
  <si>
    <t>2009/11/158</t>
    <phoneticPr fontId="6"/>
  </si>
  <si>
    <t>020-8505</t>
  </si>
  <si>
    <t>岩手医科大学附属病院</t>
    <rPh sb="0" eb="2">
      <t>イワテ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</si>
  <si>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髙橋　智</t>
    <rPh sb="0" eb="2">
      <t>タカハシ</t>
    </rPh>
    <rPh sb="3" eb="4">
      <t>トモ</t>
    </rPh>
    <phoneticPr fontId="6"/>
  </si>
  <si>
    <t>HT</t>
    <phoneticPr fontId="6"/>
  </si>
  <si>
    <t>魚(刺身)</t>
    <rPh sb="0" eb="1">
      <t>サカナ</t>
    </rPh>
    <rPh sb="2" eb="4">
      <t>サシミ</t>
    </rPh>
    <phoneticPr fontId="6"/>
  </si>
  <si>
    <t>食欲不振，物忘れ</t>
    <rPh sb="0" eb="2">
      <t>ショクヨク</t>
    </rPh>
    <rPh sb="2" eb="4">
      <t>フシン</t>
    </rPh>
    <rPh sb="5" eb="7">
      <t>モノワス</t>
    </rPh>
    <phoneticPr fontId="6"/>
  </si>
  <si>
    <t>850-0003</t>
    <phoneticPr fontId="6"/>
  </si>
  <si>
    <t>長崎市片淵1-13-26</t>
    <rPh sb="0" eb="3">
      <t>ナガサキシ</t>
    </rPh>
    <rPh sb="3" eb="5">
      <t>カタフチ</t>
    </rPh>
    <phoneticPr fontId="6"/>
  </si>
  <si>
    <t>長崎県済生会病院</t>
    <rPh sb="0" eb="3">
      <t>ナガサキケン</t>
    </rPh>
    <rPh sb="3" eb="6">
      <t>サイセイカイ</t>
    </rPh>
    <rPh sb="6" eb="8">
      <t>ビョウイン</t>
    </rPh>
    <phoneticPr fontId="6"/>
  </si>
  <si>
    <t>原田　史織</t>
    <rPh sb="0" eb="2">
      <t>ハラダ</t>
    </rPh>
    <rPh sb="3" eb="5">
      <t>シオリ</t>
    </rPh>
    <phoneticPr fontId="6"/>
  </si>
  <si>
    <t>虫垂炎(手術)、C型肝炎(IFN治療)</t>
    <rPh sb="0" eb="3">
      <t>チュウスイエン</t>
    </rPh>
    <rPh sb="4" eb="6">
      <t>シュジュツ</t>
    </rPh>
    <rPh sb="9" eb="10">
      <t>カタ</t>
    </rPh>
    <rPh sb="10" eb="12">
      <t>カンエン</t>
    </rPh>
    <rPh sb="16" eb="18">
      <t>チリョウ</t>
    </rPh>
    <phoneticPr fontId="6"/>
  </si>
  <si>
    <t>036-8562</t>
  </si>
  <si>
    <t>青森県弘前市在府町５</t>
    <rPh sb="0" eb="3">
      <t>アオモリケン</t>
    </rPh>
    <rPh sb="3" eb="6">
      <t>ヒロサキシ</t>
    </rPh>
    <rPh sb="6" eb="9">
      <t>ザイフチョウ</t>
    </rPh>
    <phoneticPr fontId="6"/>
  </si>
  <si>
    <t>弘前大学医学部附属病院</t>
    <rPh sb="0" eb="2">
      <t>ヒロサキ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</si>
  <si>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渡辺　有希子</t>
    <rPh sb="0" eb="2">
      <t>ワタナベ</t>
    </rPh>
    <rPh sb="3" eb="6">
      <t>ユキコ</t>
    </rPh>
    <phoneticPr fontId="6"/>
  </si>
  <si>
    <t>051-8512</t>
  </si>
  <si>
    <t>室蘭市山の手3-8-1</t>
    <rPh sb="0" eb="3">
      <t>ムロランシ</t>
    </rPh>
    <rPh sb="3" eb="4">
      <t>ヤマ</t>
    </rPh>
    <rPh sb="5" eb="6">
      <t>テ</t>
    </rPh>
    <phoneticPr fontId="6"/>
  </si>
  <si>
    <t>市立室蘭総合病院</t>
    <rPh sb="0" eb="2">
      <t>シリツ</t>
    </rPh>
    <rPh sb="2" eb="4">
      <t>ムロラン</t>
    </rPh>
    <rPh sb="4" eb="6">
      <t>ソウゴウ</t>
    </rPh>
    <rPh sb="6" eb="8">
      <t>ビョウイン</t>
    </rPh>
    <phoneticPr fontId="6"/>
  </si>
  <si>
    <t>精神科神経科</t>
    <rPh sb="0" eb="3">
      <t>セイシンカ</t>
    </rPh>
    <rPh sb="3" eb="5">
      <t>シンケイ</t>
    </rPh>
    <rPh sb="5" eb="6">
      <t>カ</t>
    </rPh>
    <phoneticPr fontId="6"/>
  </si>
  <si>
    <t>上川　康友</t>
    <rPh sb="0" eb="2">
      <t>カミカワ</t>
    </rPh>
    <rPh sb="3" eb="5">
      <t>ヤストモ</t>
    </rPh>
    <phoneticPr fontId="6"/>
  </si>
  <si>
    <t>731-0302</t>
  </si>
  <si>
    <t>広島県安芸高田市八千代町勝田448</t>
    <rPh sb="0" eb="3">
      <t>ヒロシマケン</t>
    </rPh>
    <rPh sb="3" eb="5">
      <t>アキ</t>
    </rPh>
    <rPh sb="5" eb="8">
      <t>タカダシ</t>
    </rPh>
    <rPh sb="8" eb="12">
      <t>ヤチヨマチ</t>
    </rPh>
    <rPh sb="12" eb="14">
      <t>カツダ</t>
    </rPh>
    <phoneticPr fontId="6"/>
  </si>
  <si>
    <t>八千代病院</t>
    <rPh sb="0" eb="3">
      <t>ヤチヨ</t>
    </rPh>
    <rPh sb="3" eb="5">
      <t>ビョウイン</t>
    </rPh>
    <phoneticPr fontId="6"/>
  </si>
  <si>
    <t>横山　正明</t>
    <rPh sb="0" eb="2">
      <t>ヨコヤマ</t>
    </rPh>
    <rPh sb="3" eb="5">
      <t>マサアキ</t>
    </rPh>
    <phoneticPr fontId="6"/>
  </si>
  <si>
    <t>SN</t>
    <phoneticPr fontId="6"/>
  </si>
  <si>
    <t>内科医</t>
    <rPh sb="0" eb="3">
      <t>ナイカイ</t>
    </rPh>
    <phoneticPr fontId="6"/>
  </si>
  <si>
    <t>大分市西大道2-1-20</t>
    <rPh sb="0" eb="3">
      <t>オオイタシ</t>
    </rPh>
    <rPh sb="3" eb="4">
      <t>ニシ</t>
    </rPh>
    <rPh sb="4" eb="6">
      <t>オオミチ</t>
    </rPh>
    <phoneticPr fontId="6"/>
  </si>
  <si>
    <t>永冨脳神経外科病院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</si>
  <si>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ハンバーガーショップ店員、看護助手、主婦</t>
    <rPh sb="10" eb="12">
      <t>テンイン</t>
    </rPh>
    <rPh sb="13" eb="15">
      <t>カンゴ</t>
    </rPh>
    <rPh sb="15" eb="17">
      <t>ジョシュ</t>
    </rPh>
    <rPh sb="18" eb="20">
      <t>シュフ</t>
    </rPh>
    <phoneticPr fontId="6"/>
  </si>
  <si>
    <t>ハンバーガー</t>
    <phoneticPr fontId="6"/>
  </si>
  <si>
    <t>献血が趣味</t>
    <rPh sb="0" eb="2">
      <t>ケンケツ</t>
    </rPh>
    <rPh sb="3" eb="5">
      <t>シュミ</t>
    </rPh>
    <phoneticPr fontId="6"/>
  </si>
  <si>
    <t>失調、複視</t>
    <rPh sb="0" eb="2">
      <t>シッチョウ</t>
    </rPh>
    <rPh sb="3" eb="5">
      <t>フクシ</t>
    </rPh>
    <phoneticPr fontId="6"/>
  </si>
  <si>
    <t>若年発症のため要follow（画像・髄液）</t>
    <rPh sb="0" eb="2">
      <t>ジャクネン</t>
    </rPh>
    <rPh sb="2" eb="4">
      <t>ハッショウ</t>
    </rPh>
    <rPh sb="7" eb="8">
      <t>ヨウ</t>
    </rPh>
    <rPh sb="15" eb="17">
      <t>ガゾウ</t>
    </rPh>
    <rPh sb="18" eb="20">
      <t>ズイエキ</t>
    </rPh>
    <phoneticPr fontId="6"/>
  </si>
  <si>
    <t>733-0022</t>
    <phoneticPr fontId="6"/>
  </si>
  <si>
    <t>広島市西区天満町8-7</t>
    <rPh sb="0" eb="3">
      <t>ヒロシマシ</t>
    </rPh>
    <rPh sb="3" eb="5">
      <t>ニシク</t>
    </rPh>
    <rPh sb="5" eb="8">
      <t>テンマンマチ</t>
    </rPh>
    <phoneticPr fontId="6"/>
  </si>
  <si>
    <t>梶川病院</t>
    <rPh sb="0" eb="2">
      <t>カジカワ</t>
    </rPh>
    <rPh sb="2" eb="4">
      <t>ビョウイン</t>
    </rPh>
    <phoneticPr fontId="6"/>
  </si>
  <si>
    <t>鈴木　高宏</t>
    <rPh sb="0" eb="2">
      <t>スズキ</t>
    </rPh>
    <rPh sb="3" eb="5">
      <t>タカヒロ</t>
    </rPh>
    <phoneticPr fontId="6"/>
  </si>
  <si>
    <t>とくになし</t>
    <phoneticPr fontId="6"/>
  </si>
  <si>
    <t>599-8271</t>
  </si>
  <si>
    <t>堺市中区深井北町3176</t>
    <rPh sb="0" eb="2">
      <t>サカイシ</t>
    </rPh>
    <rPh sb="2" eb="4">
      <t>ナカク</t>
    </rPh>
    <rPh sb="4" eb="6">
      <t>フカイ</t>
    </rPh>
    <rPh sb="6" eb="8">
      <t>キタマチ</t>
    </rPh>
    <phoneticPr fontId="6"/>
  </si>
  <si>
    <t>阪和第２泉北病院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</si>
  <si>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岡野　嘉明</t>
    <rPh sb="0" eb="1">
      <t>オカ</t>
    </rPh>
    <rPh sb="1" eb="2">
      <t>ノ</t>
    </rPh>
    <rPh sb="3" eb="5">
      <t>ヨシアキ</t>
    </rPh>
    <phoneticPr fontId="6"/>
  </si>
  <si>
    <t>コンピュータ関係</t>
    <rPh sb="6" eb="8">
      <t>カンケイ</t>
    </rPh>
    <phoneticPr fontId="6"/>
  </si>
  <si>
    <t>精巣癌(手術)</t>
    <rPh sb="0" eb="2">
      <t>セイソウ</t>
    </rPh>
    <rPh sb="2" eb="3">
      <t>ガン</t>
    </rPh>
    <rPh sb="4" eb="6">
      <t>シュジュツ</t>
    </rPh>
    <phoneticPr fontId="6"/>
  </si>
  <si>
    <t>326-8588</t>
  </si>
  <si>
    <t>上尾市柏座1-10-10</t>
    <rPh sb="0" eb="3">
      <t>アゲオシ</t>
    </rPh>
    <rPh sb="3" eb="5">
      <t>カシワザ</t>
    </rPh>
    <phoneticPr fontId="6"/>
  </si>
  <si>
    <t>上尾中央総合病院</t>
    <rPh sb="0" eb="2">
      <t>アゲオ</t>
    </rPh>
    <rPh sb="2" eb="4">
      <t>チュウオウ</t>
    </rPh>
    <rPh sb="4" eb="6">
      <t>ソウゴウ</t>
    </rPh>
    <rPh sb="6" eb="8">
      <t>ビョウイン</t>
    </rPh>
    <phoneticPr fontId="6"/>
  </si>
  <si>
    <t>山野井　貴彦</t>
    <rPh sb="0" eb="3">
      <t>ヤマノイ</t>
    </rPh>
    <rPh sb="4" eb="5">
      <t>キ</t>
    </rPh>
    <rPh sb="5" eb="6">
      <t>ヒコ</t>
    </rPh>
    <phoneticPr fontId="6"/>
  </si>
  <si>
    <t>農協職員(事務)</t>
    <rPh sb="0" eb="2">
      <t>ノウキョウ</t>
    </rPh>
    <rPh sb="2" eb="4">
      <t>ショクイン</t>
    </rPh>
    <rPh sb="5" eb="7">
      <t>ジム</t>
    </rPh>
    <phoneticPr fontId="6"/>
  </si>
  <si>
    <t>足骨折(手術)、胃癌</t>
    <rPh sb="0" eb="1">
      <t>アシ</t>
    </rPh>
    <rPh sb="1" eb="3">
      <t>コッセツ</t>
    </rPh>
    <rPh sb="4" eb="6">
      <t>シュジュツ</t>
    </rPh>
    <rPh sb="8" eb="9">
      <t>イ</t>
    </rPh>
    <rPh sb="9" eb="10">
      <t>ガン</t>
    </rPh>
    <phoneticPr fontId="6"/>
  </si>
  <si>
    <t>V180I codon180Ileの変異はcodon129 Metと同一アレルに存在</t>
    <rPh sb="18" eb="20">
      <t>ヘンイ</t>
    </rPh>
    <rPh sb="34" eb="36">
      <t>ドウイツ</t>
    </rPh>
    <rPh sb="40" eb="42">
      <t>ソンザイ</t>
    </rPh>
    <phoneticPr fontId="6"/>
  </si>
  <si>
    <t>728-0001</t>
  </si>
  <si>
    <t>広島県三次市山家町605-20</t>
    <rPh sb="0" eb="3">
      <t>ヒロシマケン</t>
    </rPh>
    <rPh sb="3" eb="6">
      <t>ミヨシシ</t>
    </rPh>
    <rPh sb="6" eb="9">
      <t>ヤンベマチ</t>
    </rPh>
    <phoneticPr fontId="6"/>
  </si>
  <si>
    <t>ビハーラ花の里病院</t>
    <rPh sb="4" eb="5">
      <t>ハナ</t>
    </rPh>
    <rPh sb="6" eb="7">
      <t>サト</t>
    </rPh>
    <rPh sb="7" eb="9">
      <t>ビョウイン</t>
    </rPh>
    <phoneticPr fontId="6"/>
  </si>
  <si>
    <t>織田　雅也</t>
    <rPh sb="0" eb="2">
      <t>オダ</t>
    </rPh>
    <rPh sb="3" eb="5">
      <t>マサヤ</t>
    </rPh>
    <phoneticPr fontId="6"/>
  </si>
  <si>
    <t>両側変形性膝関節症(人工関節置換)、慢性腎不全</t>
    <rPh sb="0" eb="1">
      <t>リョウ</t>
    </rPh>
    <rPh sb="1" eb="2">
      <t>ソク</t>
    </rPh>
    <rPh sb="2" eb="5">
      <t>ヘンケイセイ</t>
    </rPh>
    <rPh sb="5" eb="9">
      <t>シツカンセツショウ</t>
    </rPh>
    <rPh sb="10" eb="12">
      <t>ジンコウ</t>
    </rPh>
    <rPh sb="12" eb="14">
      <t>カンセツ</t>
    </rPh>
    <rPh sb="14" eb="16">
      <t>チカン</t>
    </rPh>
    <rPh sb="18" eb="20">
      <t>マンセイ</t>
    </rPh>
    <rPh sb="20" eb="23">
      <t>ジンフゼン</t>
    </rPh>
    <phoneticPr fontId="6"/>
  </si>
  <si>
    <t>Met/Val</t>
    <phoneticPr fontId="6"/>
  </si>
  <si>
    <t>高知市薊野北町2-10-53</t>
  </si>
  <si>
    <t>吉村　公比古</t>
    <rPh sb="0" eb="2">
      <t>ヨシムラ</t>
    </rPh>
    <rPh sb="3" eb="4">
      <t>オオヤケ</t>
    </rPh>
    <rPh sb="4" eb="5">
      <t>ヒ</t>
    </rPh>
    <rPh sb="5" eb="6">
      <t>コ</t>
    </rPh>
    <phoneticPr fontId="6"/>
  </si>
  <si>
    <t>SM</t>
    <phoneticPr fontId="6"/>
  </si>
  <si>
    <t>右膝手術、右白内障手術、前立腺がん、糖尿病</t>
    <rPh sb="0" eb="2">
      <t>ミギヒザ</t>
    </rPh>
    <rPh sb="2" eb="4">
      <t>シュジュツ</t>
    </rPh>
    <rPh sb="5" eb="6">
      <t>ミギ</t>
    </rPh>
    <rPh sb="6" eb="9">
      <t>ハクナイショウ</t>
    </rPh>
    <rPh sb="9" eb="11">
      <t>シュジュツ</t>
    </rPh>
    <rPh sb="12" eb="15">
      <t>ゼンリツセン</t>
    </rPh>
    <rPh sb="18" eb="21">
      <t>トウニョウビョウ</t>
    </rPh>
    <phoneticPr fontId="6"/>
  </si>
  <si>
    <t>静岡県三島市幸原町2-3-1</t>
    <rPh sb="0" eb="3">
      <t>シズオカケン</t>
    </rPh>
    <rPh sb="3" eb="9">
      <t>ミシマシコウバラチョウ</t>
    </rPh>
    <phoneticPr fontId="6"/>
  </si>
  <si>
    <t>芹沢　寛</t>
    <rPh sb="0" eb="2">
      <t>セリザワ</t>
    </rPh>
    <rPh sb="3" eb="4">
      <t>ヒロシ</t>
    </rPh>
    <phoneticPr fontId="6"/>
  </si>
  <si>
    <t>田畑　絵美</t>
    <rPh sb="0" eb="2">
      <t>タバタ</t>
    </rPh>
    <rPh sb="3" eb="5">
      <t>エミ</t>
    </rPh>
    <phoneticPr fontId="6"/>
  </si>
  <si>
    <t>白内障(手術、1989年と1991年)、喉頭腫瘍(手術)</t>
    <rPh sb="0" eb="3">
      <t>ハクナイショウ</t>
    </rPh>
    <rPh sb="4" eb="6">
      <t>シュジュツ</t>
    </rPh>
    <rPh sb="11" eb="12">
      <t>ネン</t>
    </rPh>
    <rPh sb="17" eb="18">
      <t>ネン</t>
    </rPh>
    <rPh sb="20" eb="22">
      <t>コウトウ</t>
    </rPh>
    <rPh sb="22" eb="24">
      <t>シュヨウ</t>
    </rPh>
    <rPh sb="25" eb="27">
      <t>シュジュツ</t>
    </rPh>
    <phoneticPr fontId="6"/>
  </si>
  <si>
    <t>大阪市天王寺区筆ヶ崎町5-30</t>
  </si>
  <si>
    <t>髙橋　由佳子</t>
    <rPh sb="0" eb="2">
      <t>タカハシ</t>
    </rPh>
    <rPh sb="3" eb="5">
      <t>ユカ</t>
    </rPh>
    <rPh sb="5" eb="6">
      <t>コ</t>
    </rPh>
    <phoneticPr fontId="6"/>
  </si>
  <si>
    <t>記銘力障害、見当識障害</t>
    <rPh sb="0" eb="3">
      <t>キメイリョク</t>
    </rPh>
    <rPh sb="3" eb="5">
      <t>ショウガイ</t>
    </rPh>
    <rPh sb="6" eb="11">
      <t>ケントウシキショウガイ</t>
    </rPh>
    <phoneticPr fontId="6"/>
  </si>
  <si>
    <t>242-0024</t>
  </si>
  <si>
    <t>神奈川県大和市福田1-13-3</t>
    <rPh sb="0" eb="4">
      <t>カナガワケン</t>
    </rPh>
    <rPh sb="4" eb="7">
      <t>ヤマトシ</t>
    </rPh>
    <rPh sb="7" eb="9">
      <t>フクダ</t>
    </rPh>
    <phoneticPr fontId="6"/>
  </si>
  <si>
    <t>桜ヶ丘中央病院</t>
    <rPh sb="0" eb="3">
      <t>サクラガオカ</t>
    </rPh>
    <rPh sb="3" eb="5">
      <t>チュウオウ</t>
    </rPh>
    <rPh sb="5" eb="7">
      <t>ビョウイン</t>
    </rPh>
    <phoneticPr fontId="6"/>
  </si>
  <si>
    <t>建築板金業</t>
    <rPh sb="0" eb="2">
      <t>ケンチク</t>
    </rPh>
    <rPh sb="2" eb="5">
      <t>バンキンギョウ</t>
    </rPh>
    <phoneticPr fontId="6"/>
  </si>
  <si>
    <t>スイス(2006年、2008年、7日間)</t>
    <rPh sb="8" eb="9">
      <t>ネン</t>
    </rPh>
    <rPh sb="14" eb="15">
      <t>ネン</t>
    </rPh>
    <rPh sb="17" eb="19">
      <t>ニチカン</t>
    </rPh>
    <phoneticPr fontId="6"/>
  </si>
  <si>
    <t>左下肢の脱力、認知機能障害</t>
    <rPh sb="0" eb="1">
      <t>ヒダリ</t>
    </rPh>
    <rPh sb="1" eb="3">
      <t>カシ</t>
    </rPh>
    <rPh sb="4" eb="6">
      <t>ダツリョク</t>
    </rPh>
    <rPh sb="7" eb="9">
      <t>ニンチ</t>
    </rPh>
    <rPh sb="9" eb="11">
      <t>キノウ</t>
    </rPh>
    <rPh sb="11" eb="13">
      <t>ショウガイ</t>
    </rPh>
    <phoneticPr fontId="6"/>
  </si>
  <si>
    <t>静岡市葵区漆山８８６</t>
  </si>
  <si>
    <t>松浦　明</t>
    <rPh sb="0" eb="2">
      <t>マツウラ</t>
    </rPh>
    <rPh sb="3" eb="4">
      <t>アキラ</t>
    </rPh>
    <phoneticPr fontId="6"/>
  </si>
  <si>
    <t>父、父方のおじ、おば（SCDの診断となっている）</t>
    <rPh sb="0" eb="1">
      <t>チチ</t>
    </rPh>
    <rPh sb="2" eb="4">
      <t>チチカタ</t>
    </rPh>
    <rPh sb="15" eb="17">
      <t>シンダン</t>
    </rPh>
    <phoneticPr fontId="6"/>
  </si>
  <si>
    <t>そううつ病</t>
    <rPh sb="4" eb="5">
      <t>ヤマイ</t>
    </rPh>
    <phoneticPr fontId="6"/>
  </si>
  <si>
    <t>ふらつき</t>
    <phoneticPr fontId="6"/>
  </si>
  <si>
    <t>献血歴の情報は厚生労働省へ（山田委員長より）</t>
    <rPh sb="0" eb="2">
      <t>ケンケツ</t>
    </rPh>
    <rPh sb="2" eb="3">
      <t>レキ</t>
    </rPh>
    <rPh sb="4" eb="6">
      <t>ジョウホウ</t>
    </rPh>
    <rPh sb="7" eb="9">
      <t>コウセイ</t>
    </rPh>
    <rPh sb="9" eb="12">
      <t>ロウドウショウ</t>
    </rPh>
    <rPh sb="14" eb="16">
      <t>ヤマダ</t>
    </rPh>
    <rPh sb="16" eb="19">
      <t>イインチョウ</t>
    </rPh>
    <phoneticPr fontId="6"/>
  </si>
  <si>
    <t>福岡県柳川市上宮永町西本田113-2</t>
    <rPh sb="0" eb="3">
      <t>フクオカケン</t>
    </rPh>
    <rPh sb="3" eb="10">
      <t>ヤナガワシカミミヤナガマチ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</si>
  <si>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カワ</t>
    </rPh>
    <rPh sb="11" eb="13">
      <t>ビョウイン</t>
    </rPh>
    <phoneticPr fontId="6"/>
  </si>
  <si>
    <t>IT</t>
    <phoneticPr fontId="6"/>
  </si>
  <si>
    <t>会社員、市議会議員</t>
    <rPh sb="0" eb="3">
      <t>カイシャイン</t>
    </rPh>
    <rPh sb="4" eb="6">
      <t>シギ</t>
    </rPh>
    <rPh sb="6" eb="7">
      <t>カイ</t>
    </rPh>
    <rPh sb="7" eb="9">
      <t>ギイン</t>
    </rPh>
    <phoneticPr fontId="6"/>
  </si>
  <si>
    <t>慢性副鼻腔炎（手術）、糖尿病、高脂血症</t>
    <rPh sb="0" eb="2">
      <t>マンセイ</t>
    </rPh>
    <rPh sb="2" eb="3">
      <t>フク</t>
    </rPh>
    <rPh sb="3" eb="6">
      <t>ビクウエン</t>
    </rPh>
    <rPh sb="7" eb="9">
      <t>シュジュツ</t>
    </rPh>
    <rPh sb="11" eb="14">
      <t>トウニョウビョウ</t>
    </rPh>
    <rPh sb="15" eb="19">
      <t>コウシケッショウ</t>
    </rPh>
    <phoneticPr fontId="6"/>
  </si>
  <si>
    <t>209/11/15</t>
    <phoneticPr fontId="6"/>
  </si>
  <si>
    <t>690-8556</t>
    <phoneticPr fontId="6"/>
  </si>
  <si>
    <t>松江市上乃木5-8-31</t>
    <rPh sb="0" eb="3">
      <t>マツエシ</t>
    </rPh>
    <rPh sb="3" eb="4">
      <t>ウエ</t>
    </rPh>
    <rPh sb="4" eb="6">
      <t>ノギ</t>
    </rPh>
    <phoneticPr fontId="6"/>
  </si>
  <si>
    <t>松江医療ｾﾝﾀｰ</t>
    <rPh sb="0" eb="2">
      <t>マツエ</t>
    </rPh>
    <rPh sb="2" eb="4">
      <t>イリョウ</t>
    </rPh>
    <phoneticPr fontId="6"/>
  </si>
  <si>
    <t>IT</t>
    <phoneticPr fontId="6"/>
  </si>
  <si>
    <t>なし</t>
    <phoneticPr fontId="6"/>
  </si>
  <si>
    <t>023-0053</t>
  </si>
  <si>
    <t>奥州市水沢区大手町3-1</t>
    <rPh sb="0" eb="1">
      <t>オク</t>
    </rPh>
    <rPh sb="1" eb="2">
      <t>シュウ</t>
    </rPh>
    <rPh sb="2" eb="3">
      <t>シ</t>
    </rPh>
    <rPh sb="3" eb="6">
      <t>ミズサワク</t>
    </rPh>
    <rPh sb="6" eb="9">
      <t>オオテマチ</t>
    </rPh>
    <phoneticPr fontId="6"/>
  </si>
  <si>
    <t>水沢病院</t>
    <rPh sb="0" eb="2">
      <t>ミズサワ</t>
    </rPh>
    <rPh sb="2" eb="4">
      <t>ビョウイン</t>
    </rPh>
    <phoneticPr fontId="6"/>
  </si>
  <si>
    <t>西村　</t>
    <rPh sb="0" eb="2">
      <t>ニシムラ</t>
    </rPh>
    <phoneticPr fontId="6"/>
  </si>
  <si>
    <t>859-3615</t>
    <phoneticPr fontId="6"/>
  </si>
  <si>
    <t>長崎県東彼杵郡川棚町下組郷2005-1</t>
    <rPh sb="0" eb="13">
      <t>859-3615</t>
    </rPh>
    <phoneticPr fontId="6"/>
  </si>
  <si>
    <t>長崎川棚医療ｾﾝﾀｰ</t>
    <rPh sb="0" eb="2">
      <t>ナガサキ</t>
    </rPh>
    <rPh sb="2" eb="4">
      <t>カワダナ</t>
    </rPh>
    <rPh sb="4" eb="6">
      <t>イリョウ</t>
    </rPh>
    <phoneticPr fontId="6"/>
  </si>
  <si>
    <t>松尾　秀徳</t>
    <rPh sb="0" eb="2">
      <t>マツオ</t>
    </rPh>
    <rPh sb="3" eb="5">
      <t>ヒデノリ</t>
    </rPh>
    <phoneticPr fontId="6"/>
  </si>
  <si>
    <t>GE</t>
    <phoneticPr fontId="6"/>
  </si>
  <si>
    <t>399-0032</t>
    <phoneticPr fontId="6"/>
  </si>
  <si>
    <t>長野県松本市芳川村井町12-1</t>
    <rPh sb="0" eb="3">
      <t>ナガノケン</t>
    </rPh>
    <rPh sb="3" eb="11">
      <t>マツモトシヨシカワムライマチ</t>
    </rPh>
    <phoneticPr fontId="6"/>
  </si>
  <si>
    <t>上條記念病院</t>
    <rPh sb="0" eb="2">
      <t>カミジョウ</t>
    </rPh>
    <rPh sb="2" eb="4">
      <t>キネン</t>
    </rPh>
    <rPh sb="4" eb="6">
      <t>ビョウイン</t>
    </rPh>
    <phoneticPr fontId="6"/>
  </si>
  <si>
    <t>安出　卓司</t>
    <rPh sb="0" eb="1">
      <t>ヤス</t>
    </rPh>
    <rPh sb="1" eb="2">
      <t>デ</t>
    </rPh>
    <rPh sb="3" eb="4">
      <t>タク</t>
    </rPh>
    <rPh sb="4" eb="5">
      <t>シ</t>
    </rPh>
    <phoneticPr fontId="6"/>
  </si>
  <si>
    <t>MK</t>
    <phoneticPr fontId="6"/>
  </si>
  <si>
    <t>失調歩行</t>
    <rPh sb="0" eb="2">
      <t>シッチョウ</t>
    </rPh>
    <rPh sb="2" eb="4">
      <t>ホコウ</t>
    </rPh>
    <phoneticPr fontId="6"/>
  </si>
  <si>
    <t>12000＜</t>
    <phoneticPr fontId="6"/>
  </si>
  <si>
    <t>221-0021</t>
    <phoneticPr fontId="6"/>
  </si>
  <si>
    <t>振戦、歩行障害</t>
    <rPh sb="0" eb="2">
      <t>シンセン</t>
    </rPh>
    <rPh sb="3" eb="5">
      <t>ホコウ</t>
    </rPh>
    <rPh sb="5" eb="7">
      <t>ショウガイ</t>
    </rPh>
    <phoneticPr fontId="6"/>
  </si>
  <si>
    <t>QUIC陽性</t>
    <rPh sb="4" eb="6">
      <t>ヨウセイ</t>
    </rPh>
    <phoneticPr fontId="6"/>
  </si>
  <si>
    <t>338-8577</t>
    <phoneticPr fontId="6"/>
  </si>
  <si>
    <t>さいたま市本町東6-11-1</t>
    <rPh sb="4" eb="5">
      <t>シ</t>
    </rPh>
    <rPh sb="5" eb="7">
      <t>ホンチョウ</t>
    </rPh>
    <rPh sb="7" eb="8">
      <t>ヒガシ</t>
    </rPh>
    <phoneticPr fontId="6"/>
  </si>
  <si>
    <t>食欲低下</t>
    <rPh sb="0" eb="2">
      <t>ショクヨク</t>
    </rPh>
    <rPh sb="2" eb="4">
      <t>テイカ</t>
    </rPh>
    <phoneticPr fontId="6"/>
  </si>
  <si>
    <t>12000&gt;</t>
    <phoneticPr fontId="6"/>
  </si>
  <si>
    <t>815-0042</t>
    <phoneticPr fontId="6"/>
  </si>
  <si>
    <t>会社員、ODAで海外渡航歴が多かった</t>
    <rPh sb="0" eb="3">
      <t>カイシャイン</t>
    </rPh>
    <rPh sb="8" eb="10">
      <t>カイガイ</t>
    </rPh>
    <rPh sb="10" eb="13">
      <t>トコウレキ</t>
    </rPh>
    <rPh sb="14" eb="15">
      <t>オオ</t>
    </rPh>
    <phoneticPr fontId="6"/>
  </si>
  <si>
    <t>英国は1991年頃1年6月，ODAでヨーロッパ諸国で数か月ずつ</t>
    <rPh sb="0" eb="2">
      <t>エイコク</t>
    </rPh>
    <rPh sb="7" eb="8">
      <t>ネン</t>
    </rPh>
    <rPh sb="8" eb="9">
      <t>ゴロ</t>
    </rPh>
    <rPh sb="10" eb="11">
      <t>ネン</t>
    </rPh>
    <rPh sb="12" eb="13">
      <t>ツキ</t>
    </rPh>
    <rPh sb="23" eb="25">
      <t>ショコク</t>
    </rPh>
    <rPh sb="26" eb="27">
      <t>スウ</t>
    </rPh>
    <rPh sb="28" eb="29">
      <t>ゲツ</t>
    </rPh>
    <phoneticPr fontId="6"/>
  </si>
  <si>
    <t>高次脳機能障害</t>
    <rPh sb="0" eb="2">
      <t>コウジ</t>
    </rPh>
    <rPh sb="2" eb="5">
      <t>ノウキノウ</t>
    </rPh>
    <rPh sb="5" eb="7">
      <t>ショウガイ</t>
    </rPh>
    <phoneticPr fontId="6"/>
  </si>
  <si>
    <t>OA</t>
    <phoneticPr fontId="6"/>
  </si>
  <si>
    <t>高脂血症、腎炎</t>
    <rPh sb="0" eb="4">
      <t>コウシケッショウ</t>
    </rPh>
    <rPh sb="5" eb="7">
      <t>ジンエン</t>
    </rPh>
    <phoneticPr fontId="6"/>
  </si>
  <si>
    <t>047-0261</t>
  </si>
  <si>
    <t>小樽市銭函3-298</t>
    <rPh sb="0" eb="3">
      <t>オタルシ</t>
    </rPh>
    <rPh sb="3" eb="5">
      <t>ゼニバコ</t>
    </rPh>
    <phoneticPr fontId="6"/>
  </si>
  <si>
    <t>札樽病院</t>
    <rPh sb="0" eb="1">
      <t>サツ</t>
    </rPh>
    <rPh sb="1" eb="2">
      <t>タル</t>
    </rPh>
    <rPh sb="2" eb="4">
      <t>ビョウイン</t>
    </rPh>
    <phoneticPr fontId="6"/>
  </si>
  <si>
    <t>須藤　和昌</t>
    <rPh sb="0" eb="2">
      <t>スドウ</t>
    </rPh>
    <rPh sb="3" eb="5">
      <t>カズマサ</t>
    </rPh>
    <phoneticPr fontId="6"/>
  </si>
  <si>
    <t>食品加工</t>
    <rPh sb="0" eb="2">
      <t>ショクヒン</t>
    </rPh>
    <rPh sb="2" eb="4">
      <t>カコウ</t>
    </rPh>
    <phoneticPr fontId="6"/>
  </si>
  <si>
    <t>シェーグレン症候群、腰部脊柱管狭窄</t>
    <rPh sb="6" eb="9">
      <t>ショウコウグン</t>
    </rPh>
    <rPh sb="10" eb="12">
      <t>ヨウブ</t>
    </rPh>
    <rPh sb="12" eb="15">
      <t>セキチュウカン</t>
    </rPh>
    <rPh sb="15" eb="17">
      <t>キョウサク</t>
    </rPh>
    <phoneticPr fontId="6"/>
  </si>
  <si>
    <t>SY</t>
    <phoneticPr fontId="6"/>
  </si>
  <si>
    <t>塗装業手伝い</t>
    <rPh sb="0" eb="3">
      <t>トソウギョウ</t>
    </rPh>
    <rPh sb="3" eb="5">
      <t>テツダ</t>
    </rPh>
    <phoneticPr fontId="6"/>
  </si>
  <si>
    <t>まぐろ好き</t>
    <rPh sb="3" eb="4">
      <t>ス</t>
    </rPh>
    <phoneticPr fontId="6"/>
  </si>
  <si>
    <t>861-8034</t>
    <phoneticPr fontId="6"/>
  </si>
  <si>
    <t>熊本市八反田3-20-1</t>
    <rPh sb="0" eb="3">
      <t>クマモトシ</t>
    </rPh>
    <rPh sb="3" eb="4">
      <t>ハチ</t>
    </rPh>
    <rPh sb="4" eb="5">
      <t>タン</t>
    </rPh>
    <rPh sb="5" eb="6">
      <t>ダ</t>
    </rPh>
    <phoneticPr fontId="6"/>
  </si>
  <si>
    <t>西日本病院</t>
    <rPh sb="0" eb="3">
      <t>ニシニホン</t>
    </rPh>
    <rPh sb="3" eb="5">
      <t>ビョウイン</t>
    </rPh>
    <phoneticPr fontId="6"/>
  </si>
  <si>
    <t>農業（稲作）</t>
    <rPh sb="0" eb="2">
      <t>ノウギョウ</t>
    </rPh>
    <rPh sb="3" eb="5">
      <t>イナサク</t>
    </rPh>
    <phoneticPr fontId="6"/>
  </si>
  <si>
    <t>肉、甘いものを好む</t>
    <rPh sb="0" eb="1">
      <t>ニク</t>
    </rPh>
    <rPh sb="2" eb="3">
      <t>アマ</t>
    </rPh>
    <rPh sb="7" eb="8">
      <t>コノ</t>
    </rPh>
    <phoneticPr fontId="6"/>
  </si>
  <si>
    <t>牛、豚</t>
    <rPh sb="0" eb="1">
      <t>ウシ</t>
    </rPh>
    <rPh sb="2" eb="3">
      <t>ブタ</t>
    </rPh>
    <phoneticPr fontId="6"/>
  </si>
  <si>
    <t>糖尿病、心筋梗塞、心房細動、脳梗塞</t>
    <rPh sb="0" eb="3">
      <t>トウニョウビョウ</t>
    </rPh>
    <rPh sb="4" eb="6">
      <t>シンキン</t>
    </rPh>
    <rPh sb="6" eb="8">
      <t>コウソク</t>
    </rPh>
    <rPh sb="9" eb="11">
      <t>シンボウ</t>
    </rPh>
    <rPh sb="11" eb="13">
      <t>サイドウ</t>
    </rPh>
    <rPh sb="14" eb="17">
      <t>ノウコウソク</t>
    </rPh>
    <phoneticPr fontId="6"/>
  </si>
  <si>
    <t>意識レベル異常（ぼんやりすることが多くなった）</t>
    <rPh sb="0" eb="2">
      <t>イシキ</t>
    </rPh>
    <rPh sb="5" eb="7">
      <t>イジョウ</t>
    </rPh>
    <rPh sb="17" eb="18">
      <t>オオ</t>
    </rPh>
    <phoneticPr fontId="6"/>
  </si>
  <si>
    <t>861-1196</t>
    <phoneticPr fontId="6"/>
  </si>
  <si>
    <t>熊本県合志市須屋2659</t>
    <rPh sb="0" eb="3">
      <t>クマモトケン</t>
    </rPh>
    <rPh sb="3" eb="5">
      <t>ゴウシ</t>
    </rPh>
    <rPh sb="5" eb="6">
      <t>シ</t>
    </rPh>
    <rPh sb="6" eb="8">
      <t>スヤ</t>
    </rPh>
    <phoneticPr fontId="6"/>
  </si>
  <si>
    <t>上山　秀嗣</t>
    <rPh sb="0" eb="2">
      <t>ウエヤマ</t>
    </rPh>
    <rPh sb="3" eb="5">
      <t>ヒデツグ</t>
    </rPh>
    <phoneticPr fontId="6"/>
  </si>
  <si>
    <t>高血圧、高脂血症、糖尿病</t>
    <rPh sb="0" eb="3">
      <t>コウケツアツ</t>
    </rPh>
    <rPh sb="4" eb="8">
      <t>コウシケッショウ</t>
    </rPh>
    <rPh sb="9" eb="12">
      <t>トウニョウビョウ</t>
    </rPh>
    <phoneticPr fontId="6"/>
  </si>
  <si>
    <t>634-8522</t>
    <phoneticPr fontId="6"/>
  </si>
  <si>
    <t>橿原市四条町840</t>
    <rPh sb="0" eb="3">
      <t>カシハラシ</t>
    </rPh>
    <rPh sb="3" eb="5">
      <t>シジョウ</t>
    </rPh>
    <rPh sb="5" eb="6">
      <t>マチ</t>
    </rPh>
    <phoneticPr fontId="6"/>
  </si>
  <si>
    <t>奈良医大病院</t>
    <rPh sb="0" eb="2">
      <t>ナラ</t>
    </rPh>
    <rPh sb="2" eb="4">
      <t>イダイ</t>
    </rPh>
    <rPh sb="4" eb="6">
      <t>ビョウイン</t>
    </rPh>
    <phoneticPr fontId="6"/>
  </si>
  <si>
    <t>SS</t>
    <phoneticPr fontId="6"/>
  </si>
  <si>
    <t>パオラ共和国</t>
    <rPh sb="3" eb="6">
      <t>キョウワコク</t>
    </rPh>
    <phoneticPr fontId="6"/>
  </si>
  <si>
    <t>バスガイド</t>
    <phoneticPr fontId="6"/>
  </si>
  <si>
    <t>白内障手術（2009/4）</t>
    <rPh sb="0" eb="3">
      <t>ハクナイショウ</t>
    </rPh>
    <rPh sb="3" eb="5">
      <t>シュジュツ</t>
    </rPh>
    <phoneticPr fontId="6"/>
  </si>
  <si>
    <t>人種は日本人</t>
    <rPh sb="0" eb="2">
      <t>ジンシュ</t>
    </rPh>
    <rPh sb="3" eb="6">
      <t>ニホンジン</t>
    </rPh>
    <phoneticPr fontId="6"/>
  </si>
  <si>
    <t>901-1105</t>
    <phoneticPr fontId="6"/>
  </si>
  <si>
    <t>沖縄県島尻郡南風原町新川460</t>
    <rPh sb="0" eb="3">
      <t>オキナワケン</t>
    </rPh>
    <rPh sb="3" eb="6">
      <t>シマジリグン</t>
    </rPh>
    <rPh sb="6" eb="7">
      <t>ミナミ</t>
    </rPh>
    <rPh sb="7" eb="8">
      <t>カゼ</t>
    </rPh>
    <rPh sb="8" eb="9">
      <t>ハラ</t>
    </rPh>
    <rPh sb="9" eb="10">
      <t>マチ</t>
    </rPh>
    <rPh sb="10" eb="12">
      <t>シンカワ</t>
    </rPh>
    <phoneticPr fontId="6"/>
  </si>
  <si>
    <t>嬉野が丘サマリヤ人病院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</si>
  <si>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1" eb="2">
      <t>メイ</t>
    </rPh>
    <rPh sb="3" eb="4">
      <t>セツ</t>
    </rPh>
    <phoneticPr fontId="6"/>
  </si>
  <si>
    <t>建具製造</t>
    <rPh sb="0" eb="2">
      <t>タテグ</t>
    </rPh>
    <rPh sb="2" eb="4">
      <t>セイゾウ</t>
    </rPh>
    <phoneticPr fontId="6"/>
  </si>
  <si>
    <t>三重県四日市市山田町5538-1</t>
    <rPh sb="0" eb="3">
      <t>ミエケン</t>
    </rPh>
    <rPh sb="3" eb="6">
      <t>ヨッカイチ</t>
    </rPh>
    <rPh sb="6" eb="7">
      <t>シ</t>
    </rPh>
    <rPh sb="7" eb="10">
      <t>ヤマダマチ</t>
    </rPh>
    <phoneticPr fontId="6"/>
  </si>
  <si>
    <t>HY</t>
    <phoneticPr fontId="6"/>
  </si>
  <si>
    <t>12000&lt;</t>
    <phoneticPr fontId="6"/>
  </si>
  <si>
    <t>108-8329</t>
  </si>
  <si>
    <t>東京都港区三田1-4-3</t>
    <rPh sb="0" eb="3">
      <t>トウキョウト</t>
    </rPh>
    <rPh sb="3" eb="5">
      <t>ミナトク</t>
    </rPh>
    <rPh sb="5" eb="7">
      <t>ミタ</t>
    </rPh>
    <phoneticPr fontId="6"/>
  </si>
  <si>
    <t>国際医療福祉大学三田病院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ミタ</t>
    </rPh>
    <rPh sb="10" eb="12">
      <t>ビョウイン</t>
    </rPh>
    <phoneticPr fontId="6"/>
  </si>
  <si>
    <t>武田　勝彦</t>
    <rPh sb="0" eb="2">
      <t>タケダ</t>
    </rPh>
    <rPh sb="3" eb="5">
      <t>カツヒコ</t>
    </rPh>
    <phoneticPr fontId="6"/>
  </si>
  <si>
    <t>AK</t>
    <phoneticPr fontId="6"/>
  </si>
  <si>
    <t>空港地上職員</t>
    <rPh sb="0" eb="2">
      <t>クウコウ</t>
    </rPh>
    <rPh sb="2" eb="4">
      <t>チジョウ</t>
    </rPh>
    <rPh sb="4" eb="6">
      <t>ショクイン</t>
    </rPh>
    <phoneticPr fontId="6"/>
  </si>
  <si>
    <t>右角膜移植，甲状腺機能低下症</t>
    <rPh sb="0" eb="1">
      <t>ミギ</t>
    </rPh>
    <rPh sb="1" eb="3">
      <t>カクマク</t>
    </rPh>
    <rPh sb="3" eb="5">
      <t>イショク</t>
    </rPh>
    <rPh sb="6" eb="9">
      <t>コウジョウセン</t>
    </rPh>
    <rPh sb="9" eb="11">
      <t>キノウ</t>
    </rPh>
    <rPh sb="11" eb="14">
      <t>テイカショウ</t>
    </rPh>
    <phoneticPr fontId="6"/>
  </si>
  <si>
    <t>160-8582</t>
  </si>
  <si>
    <t>東京都新宿区信濃町35</t>
    <rPh sb="0" eb="3">
      <t>トウキョウト</t>
    </rPh>
    <rPh sb="3" eb="6">
      <t>シンジュクク</t>
    </rPh>
    <rPh sb="6" eb="9">
      <t>シナノマチ</t>
    </rPh>
    <phoneticPr fontId="6"/>
  </si>
  <si>
    <t>慶応義塾大学病院</t>
    <rPh sb="0" eb="2">
      <t>ケイオウ</t>
    </rPh>
    <rPh sb="2" eb="4">
      <t>ギジュク</t>
    </rPh>
    <rPh sb="4" eb="6">
      <t>ダイガク</t>
    </rPh>
    <rPh sb="6" eb="8">
      <t>ビョウイン</t>
    </rPh>
    <phoneticPr fontId="6"/>
  </si>
  <si>
    <t>高橋　慎一</t>
    <rPh sb="0" eb="2">
      <t>タカハシ</t>
    </rPh>
    <rPh sb="3" eb="5">
      <t>シンイチ</t>
    </rPh>
    <phoneticPr fontId="6"/>
  </si>
  <si>
    <t>保育士</t>
    <rPh sb="0" eb="3">
      <t>ホイクシ</t>
    </rPh>
    <phoneticPr fontId="6"/>
  </si>
  <si>
    <t>慢性硬膜下血腫（手術）、子宮脱（手術）、胆石（手術）、帯状疱疹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シキュウ</t>
    </rPh>
    <rPh sb="14" eb="15">
      <t>ダツ</t>
    </rPh>
    <rPh sb="16" eb="18">
      <t>シュジュツ</t>
    </rPh>
    <rPh sb="20" eb="22">
      <t>タンセキ</t>
    </rPh>
    <rPh sb="23" eb="25">
      <t>シュジュツ</t>
    </rPh>
    <rPh sb="27" eb="29">
      <t>タイジョウ</t>
    </rPh>
    <rPh sb="29" eb="31">
      <t>ホウシン</t>
    </rPh>
    <phoneticPr fontId="6"/>
  </si>
  <si>
    <t>340-0801</t>
    <phoneticPr fontId="6"/>
  </si>
  <si>
    <t>埼玉県八潮市八條2840-1</t>
    <rPh sb="0" eb="6">
      <t>340-0800</t>
    </rPh>
    <rPh sb="6" eb="8">
      <t>ハチジョウ</t>
    </rPh>
    <phoneticPr fontId="6"/>
  </si>
  <si>
    <t>広瀬病院</t>
    <rPh sb="0" eb="2">
      <t>ヒロセ</t>
    </rPh>
    <rPh sb="2" eb="4">
      <t>ビョウイン</t>
    </rPh>
    <phoneticPr fontId="6"/>
  </si>
  <si>
    <t>広瀬　健一</t>
    <rPh sb="0" eb="2">
      <t>ヒロセ</t>
    </rPh>
    <rPh sb="3" eb="5">
      <t>ケンイチ</t>
    </rPh>
    <phoneticPr fontId="6"/>
  </si>
  <si>
    <t>KF</t>
    <phoneticPr fontId="6"/>
  </si>
  <si>
    <t>認知症状の進行</t>
    <rPh sb="0" eb="2">
      <t>ニンチ</t>
    </rPh>
    <rPh sb="2" eb="4">
      <t>ショウジョウ</t>
    </rPh>
    <rPh sb="5" eb="7">
      <t>シンコウ</t>
    </rPh>
    <phoneticPr fontId="6"/>
  </si>
  <si>
    <t>&gt;12000</t>
    <phoneticPr fontId="6"/>
  </si>
  <si>
    <t>大垣市南頬町4-86</t>
    <rPh sb="0" eb="3">
      <t>オオガキシ</t>
    </rPh>
    <phoneticPr fontId="6"/>
  </si>
  <si>
    <t>柴田　陽平</t>
    <rPh sb="0" eb="2">
      <t>シバタ</t>
    </rPh>
    <rPh sb="3" eb="5">
      <t>ヨウヘイ</t>
    </rPh>
    <phoneticPr fontId="6"/>
  </si>
  <si>
    <t>養鰻業</t>
    <rPh sb="0" eb="3">
      <t>ヨウマンギョウ</t>
    </rPh>
    <phoneticPr fontId="6"/>
  </si>
  <si>
    <t>鰻、豚</t>
    <rPh sb="0" eb="1">
      <t>ウナギ</t>
    </rPh>
    <rPh sb="2" eb="3">
      <t>ブタ</t>
    </rPh>
    <phoneticPr fontId="6"/>
  </si>
  <si>
    <t>間質性肺炎</t>
    <rPh sb="0" eb="3">
      <t>カンシツセイ</t>
    </rPh>
    <rPh sb="3" eb="5">
      <t>ハイエン</t>
    </rPh>
    <phoneticPr fontId="6"/>
  </si>
  <si>
    <t>人物誤認など</t>
    <rPh sb="0" eb="2">
      <t>ジンブツ</t>
    </rPh>
    <rPh sb="2" eb="4">
      <t>ゴニン</t>
    </rPh>
    <phoneticPr fontId="6"/>
  </si>
  <si>
    <t>1＞</t>
    <phoneticPr fontId="6"/>
  </si>
  <si>
    <t>421-0493</t>
  </si>
  <si>
    <t>静岡県牧之原市細江2887-1</t>
    <rPh sb="0" eb="3">
      <t>シズオカケン</t>
    </rPh>
    <rPh sb="3" eb="7">
      <t>マキノハラシ</t>
    </rPh>
    <rPh sb="7" eb="9">
      <t>ホソエ</t>
    </rPh>
    <phoneticPr fontId="6"/>
  </si>
  <si>
    <t>榛原総合病院</t>
  </si>
  <si>
    <t>左膝OA（手術）、胆摘術、食道裂孔ヘルニア</t>
    <rPh sb="0" eb="2">
      <t>ヒダリヒザ</t>
    </rPh>
    <rPh sb="5" eb="7">
      <t>シュジュツ</t>
    </rPh>
    <rPh sb="9" eb="10">
      <t>タン</t>
    </rPh>
    <rPh sb="10" eb="11">
      <t>テキ</t>
    </rPh>
    <rPh sb="11" eb="12">
      <t>ジュツ</t>
    </rPh>
    <rPh sb="13" eb="15">
      <t>ショクドウ</t>
    </rPh>
    <rPh sb="15" eb="17">
      <t>レッコウ</t>
    </rPh>
    <phoneticPr fontId="6"/>
  </si>
  <si>
    <t>675-1352</t>
    <phoneticPr fontId="6"/>
  </si>
  <si>
    <t>兵庫県小野市復井町1741</t>
    <rPh sb="0" eb="3">
      <t>ヒョウゴケン</t>
    </rPh>
    <rPh sb="3" eb="6">
      <t>オノシ</t>
    </rPh>
    <rPh sb="6" eb="8">
      <t>フクイ</t>
    </rPh>
    <rPh sb="8" eb="9">
      <t>マチ</t>
    </rPh>
    <phoneticPr fontId="6"/>
  </si>
  <si>
    <t>緑駿病院</t>
    <rPh sb="0" eb="1">
      <t>リョク</t>
    </rPh>
    <rPh sb="1" eb="2">
      <t>シュン</t>
    </rPh>
    <rPh sb="2" eb="4">
      <t>ビョウイン</t>
    </rPh>
    <phoneticPr fontId="6"/>
  </si>
  <si>
    <t>スペインなど、2週間</t>
    <rPh sb="8" eb="9">
      <t>シュウ</t>
    </rPh>
    <rPh sb="9" eb="10">
      <t>アイダ</t>
    </rPh>
    <phoneticPr fontId="6"/>
  </si>
  <si>
    <t>書字障害（運動拙劣）</t>
    <rPh sb="0" eb="2">
      <t>ショジ</t>
    </rPh>
    <rPh sb="2" eb="4">
      <t>ショウガイ</t>
    </rPh>
    <rPh sb="5" eb="7">
      <t>ウンドウ</t>
    </rPh>
    <rPh sb="7" eb="9">
      <t>セツレツ</t>
    </rPh>
    <phoneticPr fontId="6"/>
  </si>
  <si>
    <t>297-0029</t>
  </si>
  <si>
    <t>千葉県茂原市高師82</t>
    <rPh sb="0" eb="3">
      <t>チバケン</t>
    </rPh>
    <rPh sb="3" eb="6">
      <t>モバラシ</t>
    </rPh>
    <rPh sb="6" eb="7">
      <t>タカ</t>
    </rPh>
    <rPh sb="7" eb="8">
      <t>シ</t>
    </rPh>
    <phoneticPr fontId="6"/>
  </si>
  <si>
    <t>鈴木神経科病院</t>
    <rPh sb="0" eb="2">
      <t>スズキ</t>
    </rPh>
    <rPh sb="2" eb="4">
      <t>シンケイ</t>
    </rPh>
    <rPh sb="4" eb="5">
      <t>カ</t>
    </rPh>
    <rPh sb="5" eb="7">
      <t>ビョウイン</t>
    </rPh>
    <phoneticPr fontId="6"/>
  </si>
  <si>
    <t>小林かおる</t>
    <rPh sb="0" eb="2">
      <t>コバヤシ</t>
    </rPh>
    <phoneticPr fontId="6"/>
  </si>
  <si>
    <t>CC</t>
    <phoneticPr fontId="6"/>
  </si>
  <si>
    <t>左大腿骨頸部内即骨折（手術）、胃瘻増設術</t>
    <rPh sb="0" eb="1">
      <t>ヒダリ</t>
    </rPh>
    <rPh sb="1" eb="4">
      <t>ダイタイコツ</t>
    </rPh>
    <rPh sb="4" eb="6">
      <t>ケイブ</t>
    </rPh>
    <rPh sb="6" eb="7">
      <t>ナイ</t>
    </rPh>
    <rPh sb="7" eb="8">
      <t>ソク</t>
    </rPh>
    <rPh sb="8" eb="10">
      <t>コッセツ</t>
    </rPh>
    <rPh sb="11" eb="13">
      <t>シュジュツ</t>
    </rPh>
    <rPh sb="15" eb="17">
      <t>イロウ</t>
    </rPh>
    <rPh sb="17" eb="19">
      <t>ゾウセツ</t>
    </rPh>
    <rPh sb="19" eb="20">
      <t>ジュツ</t>
    </rPh>
    <phoneticPr fontId="6"/>
  </si>
  <si>
    <t>けいれん発作</t>
    <rPh sb="4" eb="6">
      <t>ホッサ</t>
    </rPh>
    <phoneticPr fontId="6"/>
  </si>
  <si>
    <t>Met/Val</t>
    <phoneticPr fontId="6"/>
  </si>
  <si>
    <t>020-0835</t>
  </si>
  <si>
    <t>盛岡市津志田13-18-4</t>
    <rPh sb="0" eb="3">
      <t>モリオカシ</t>
    </rPh>
    <rPh sb="3" eb="6">
      <t>ツシダ</t>
    </rPh>
    <phoneticPr fontId="6"/>
  </si>
  <si>
    <t>盛岡南病院</t>
    <rPh sb="0" eb="2">
      <t>モリオカ</t>
    </rPh>
    <rPh sb="2" eb="3">
      <t>ミナミ</t>
    </rPh>
    <rPh sb="3" eb="5">
      <t>ビョウイン</t>
    </rPh>
    <phoneticPr fontId="6"/>
  </si>
  <si>
    <t>整形外科</t>
    <rPh sb="0" eb="2">
      <t>セイケイ</t>
    </rPh>
    <rPh sb="2" eb="4">
      <t>ゲカ</t>
    </rPh>
    <phoneticPr fontId="6"/>
  </si>
  <si>
    <t>田中　英治</t>
    <rPh sb="0" eb="2">
      <t>タナカ</t>
    </rPh>
    <rPh sb="3" eb="4">
      <t>エイ</t>
    </rPh>
    <rPh sb="4" eb="5">
      <t>チ</t>
    </rPh>
    <phoneticPr fontId="6"/>
  </si>
  <si>
    <t>YK</t>
    <phoneticPr fontId="6"/>
  </si>
  <si>
    <t>海外渡航は詳細不詳</t>
    <rPh sb="0" eb="2">
      <t>カイガイ</t>
    </rPh>
    <rPh sb="2" eb="4">
      <t>トコウ</t>
    </rPh>
    <rPh sb="5" eb="7">
      <t>ショウサイ</t>
    </rPh>
    <rPh sb="7" eb="9">
      <t>フショウ</t>
    </rPh>
    <phoneticPr fontId="6"/>
  </si>
  <si>
    <t>認知症状、小脳症状</t>
    <rPh sb="0" eb="2">
      <t>ニンチ</t>
    </rPh>
    <rPh sb="2" eb="4">
      <t>ショウジョウ</t>
    </rPh>
    <rPh sb="5" eb="7">
      <t>ショウノウ</t>
    </rPh>
    <rPh sb="7" eb="9">
      <t>ショウジョウ</t>
    </rPh>
    <phoneticPr fontId="6"/>
  </si>
  <si>
    <t>284-0003</t>
  </si>
  <si>
    <t>千葉市四街道市鹿渡934-5</t>
    <rPh sb="0" eb="1">
      <t>セン</t>
    </rPh>
    <rPh sb="1" eb="2">
      <t>ハ</t>
    </rPh>
    <rPh sb="2" eb="3">
      <t>シ</t>
    </rPh>
    <rPh sb="3" eb="6">
      <t>ヨツカイドウ</t>
    </rPh>
    <rPh sb="6" eb="7">
      <t>シ</t>
    </rPh>
    <rPh sb="7" eb="9">
      <t>シカワタリ</t>
    </rPh>
    <phoneticPr fontId="6"/>
  </si>
  <si>
    <t>下志津病院</t>
    <rPh sb="0" eb="3">
      <t>シモシヅ</t>
    </rPh>
    <rPh sb="3" eb="5">
      <t>ビョウイン</t>
    </rPh>
    <phoneticPr fontId="6"/>
  </si>
  <si>
    <t>本吉　慶史</t>
    <rPh sb="0" eb="2">
      <t>モトヨシ</t>
    </rPh>
    <rPh sb="3" eb="4">
      <t>ケイ</t>
    </rPh>
    <rPh sb="4" eb="5">
      <t>フミ</t>
    </rPh>
    <phoneticPr fontId="6"/>
  </si>
  <si>
    <t>FJ</t>
    <phoneticPr fontId="6"/>
  </si>
  <si>
    <t>進藤　彦二</t>
    <rPh sb="0" eb="2">
      <t>シンドウ</t>
    </rPh>
    <rPh sb="3" eb="4">
      <t>ヒコ</t>
    </rPh>
    <rPh sb="4" eb="5">
      <t>2</t>
    </rPh>
    <phoneticPr fontId="6"/>
  </si>
  <si>
    <t>スーパーの店員</t>
    <rPh sb="5" eb="7">
      <t>テンイン</t>
    </rPh>
    <phoneticPr fontId="6"/>
  </si>
  <si>
    <t>視野障害，視力低下</t>
    <rPh sb="0" eb="2">
      <t>シヤ</t>
    </rPh>
    <rPh sb="2" eb="4">
      <t>ショウガイ</t>
    </rPh>
    <rPh sb="5" eb="7">
      <t>シリョク</t>
    </rPh>
    <rPh sb="7" eb="9">
      <t>テイカ</t>
    </rPh>
    <phoneticPr fontId="6"/>
  </si>
  <si>
    <t>675-2311</t>
    <phoneticPr fontId="6"/>
  </si>
  <si>
    <t>加西市北条町横尾1-13</t>
    <rPh sb="0" eb="3">
      <t>カサイシ</t>
    </rPh>
    <rPh sb="3" eb="4">
      <t>ホク</t>
    </rPh>
    <rPh sb="4" eb="5">
      <t>ジョウ</t>
    </rPh>
    <rPh sb="5" eb="6">
      <t>マチ</t>
    </rPh>
    <rPh sb="6" eb="8">
      <t>ヨコオ</t>
    </rPh>
    <phoneticPr fontId="6"/>
  </si>
  <si>
    <t>市立加西病院</t>
    <rPh sb="0" eb="2">
      <t>シリツ</t>
    </rPh>
    <rPh sb="2" eb="4">
      <t>カサイ</t>
    </rPh>
    <rPh sb="4" eb="6">
      <t>ビョウイン</t>
    </rPh>
    <phoneticPr fontId="6"/>
  </si>
  <si>
    <t>蓬茉　政</t>
    <rPh sb="0" eb="1">
      <t>ヨモギ</t>
    </rPh>
    <rPh sb="1" eb="2">
      <t>マツ</t>
    </rPh>
    <rPh sb="3" eb="4">
      <t>セイ</t>
    </rPh>
    <phoneticPr fontId="6"/>
  </si>
  <si>
    <t>潤生会脳神経ｾﾝﾀｰ阿賀野病院</t>
    <rPh sb="0" eb="1">
      <t>ジュン</t>
    </rPh>
    <rPh sb="1" eb="2">
      <t>セイ</t>
    </rPh>
    <rPh sb="2" eb="3">
      <t>カイ</t>
    </rPh>
    <rPh sb="3" eb="6">
      <t>ノウシンケイ</t>
    </rPh>
    <rPh sb="10" eb="13">
      <t>アガノ</t>
    </rPh>
    <rPh sb="13" eb="15">
      <t>ビョウイン</t>
    </rPh>
    <phoneticPr fontId="6"/>
  </si>
  <si>
    <t>石川　厚</t>
    <rPh sb="0" eb="2">
      <t>イシカワ</t>
    </rPh>
    <rPh sb="3" eb="4">
      <t>アツシ</t>
    </rPh>
    <phoneticPr fontId="6"/>
  </si>
  <si>
    <t>左官業</t>
    <rPh sb="0" eb="3">
      <t>サカンギョウ</t>
    </rPh>
    <phoneticPr fontId="6"/>
  </si>
  <si>
    <t>山形県米沢市大字三沢26100-1</t>
    <rPh sb="0" eb="3">
      <t>ヤマガタケン</t>
    </rPh>
    <rPh sb="3" eb="6">
      <t>ヨネザワシ</t>
    </rPh>
    <rPh sb="6" eb="8">
      <t>オオアザ</t>
    </rPh>
    <rPh sb="8" eb="10">
      <t>ミサワ</t>
    </rPh>
    <phoneticPr fontId="6"/>
  </si>
  <si>
    <t>米沢病院</t>
    <rPh sb="0" eb="2">
      <t>ヨネザワ</t>
    </rPh>
    <rPh sb="2" eb="4">
      <t>ビョウイン</t>
    </rPh>
    <phoneticPr fontId="6"/>
  </si>
  <si>
    <t>会社員、定年後は福祉関連</t>
    <rPh sb="0" eb="3">
      <t>カイシャイン</t>
    </rPh>
    <rPh sb="4" eb="7">
      <t>テイネンゴ</t>
    </rPh>
    <rPh sb="8" eb="10">
      <t>フクシ</t>
    </rPh>
    <rPh sb="10" eb="12">
      <t>カンレン</t>
    </rPh>
    <phoneticPr fontId="6"/>
  </si>
  <si>
    <t>腰椎変形（手術）</t>
    <rPh sb="0" eb="2">
      <t>ヨウツイ</t>
    </rPh>
    <rPh sb="2" eb="4">
      <t>ヘンケイ</t>
    </rPh>
    <rPh sb="5" eb="7">
      <t>シュジュツ</t>
    </rPh>
    <phoneticPr fontId="6"/>
  </si>
  <si>
    <t>256-0815</t>
  </si>
  <si>
    <t>神奈川県小田原市小八幡3-19-14</t>
    <rPh sb="0" eb="4">
      <t>カナガワケン</t>
    </rPh>
    <rPh sb="4" eb="8">
      <t>オダワラシ</t>
    </rPh>
    <rPh sb="8" eb="9">
      <t>コ</t>
    </rPh>
    <rPh sb="9" eb="11">
      <t>ハチマン</t>
    </rPh>
    <phoneticPr fontId="6"/>
  </si>
  <si>
    <t>山近記念病院</t>
    <rPh sb="0" eb="2">
      <t>ヤマチカ</t>
    </rPh>
    <rPh sb="2" eb="4">
      <t>キネン</t>
    </rPh>
    <rPh sb="4" eb="6">
      <t>ビョウイン</t>
    </rPh>
    <phoneticPr fontId="6"/>
  </si>
  <si>
    <t>看護師2年、保健婦2年、その後は専業主婦</t>
    <rPh sb="0" eb="3">
      <t>カンゴシ</t>
    </rPh>
    <rPh sb="4" eb="5">
      <t>ネン</t>
    </rPh>
    <rPh sb="6" eb="9">
      <t>ホケンフ</t>
    </rPh>
    <rPh sb="10" eb="11">
      <t>ネン</t>
    </rPh>
    <rPh sb="14" eb="15">
      <t>ゴ</t>
    </rPh>
    <rPh sb="16" eb="18">
      <t>センギョウ</t>
    </rPh>
    <rPh sb="18" eb="20">
      <t>シュフ</t>
    </rPh>
    <phoneticPr fontId="6"/>
  </si>
  <si>
    <t>胸のしこり（手術）、高血圧症</t>
    <rPh sb="0" eb="1">
      <t>ムネ</t>
    </rPh>
    <rPh sb="6" eb="8">
      <t>シュジュツ</t>
    </rPh>
    <rPh sb="10" eb="14">
      <t>コウケツアツショウ</t>
    </rPh>
    <phoneticPr fontId="6"/>
  </si>
  <si>
    <t>959-1228</t>
  </si>
  <si>
    <t>新潟県燕市大字佐渡６３３番地</t>
    <rPh sb="0" eb="3">
      <t>ニイガタケン</t>
    </rPh>
    <rPh sb="3" eb="5">
      <t>ツバメシ</t>
    </rPh>
    <rPh sb="5" eb="7">
      <t>オオアザ</t>
    </rPh>
    <rPh sb="7" eb="9">
      <t>サド</t>
    </rPh>
    <rPh sb="12" eb="14">
      <t>バンチ</t>
    </rPh>
    <phoneticPr fontId="6"/>
  </si>
  <si>
    <t>燕労災病院</t>
    <rPh sb="0" eb="1">
      <t>ツバメ</t>
    </rPh>
    <rPh sb="1" eb="3">
      <t>ロウサイ</t>
    </rPh>
    <rPh sb="3" eb="5">
      <t>ビョウイン</t>
    </rPh>
    <phoneticPr fontId="6"/>
  </si>
  <si>
    <t>須貝　章弘</t>
    <rPh sb="0" eb="2">
      <t>スガイ</t>
    </rPh>
    <rPh sb="3" eb="5">
      <t>アキヒロ</t>
    </rPh>
    <phoneticPr fontId="6"/>
  </si>
  <si>
    <t>左大腿骨頸部骨折（手術）</t>
    <rPh sb="0" eb="1">
      <t>ヒダリ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</si>
  <si>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085-0006</t>
  </si>
  <si>
    <t>釧路市双葉町３－１５</t>
    <rPh sb="0" eb="3">
      <t>クシロシ</t>
    </rPh>
    <rPh sb="3" eb="5">
      <t>フタバ</t>
    </rPh>
    <rPh sb="5" eb="6">
      <t>マチ</t>
    </rPh>
    <phoneticPr fontId="6"/>
  </si>
  <si>
    <t>釧路谷藤病院</t>
    <rPh sb="0" eb="2">
      <t>クシロ</t>
    </rPh>
    <rPh sb="2" eb="4">
      <t>タニフジ</t>
    </rPh>
    <rPh sb="4" eb="6">
      <t>ビョウイン</t>
    </rPh>
    <phoneticPr fontId="6"/>
  </si>
  <si>
    <t>篠島　宗一</t>
    <rPh sb="0" eb="1">
      <t>シノ</t>
    </rPh>
    <rPh sb="1" eb="2">
      <t>シマ</t>
    </rPh>
    <rPh sb="3" eb="4">
      <t>ムネ</t>
    </rPh>
    <rPh sb="4" eb="5">
      <t>イチ</t>
    </rPh>
    <phoneticPr fontId="6"/>
  </si>
  <si>
    <t>農業手伝い</t>
    <rPh sb="0" eb="2">
      <t>ノウギョウ</t>
    </rPh>
    <rPh sb="2" eb="4">
      <t>テツダ</t>
    </rPh>
    <phoneticPr fontId="6"/>
  </si>
  <si>
    <t>幻覚（ムカデがみえる）</t>
    <rPh sb="0" eb="2">
      <t>ゲンカク</t>
    </rPh>
    <phoneticPr fontId="6"/>
  </si>
  <si>
    <t>880-0017</t>
  </si>
  <si>
    <t xml:space="preserve">宮崎市北高松町5-30 </t>
    <rPh sb="0" eb="3">
      <t>ミヤザキシ</t>
    </rPh>
    <rPh sb="3" eb="4">
      <t>キタ</t>
    </rPh>
    <rPh sb="4" eb="7">
      <t>タカマツチョウ</t>
    </rPh>
    <phoneticPr fontId="6"/>
  </si>
  <si>
    <t>田代　研之</t>
    <rPh sb="0" eb="2">
      <t>タシロ</t>
    </rPh>
    <rPh sb="3" eb="4">
      <t>ケン</t>
    </rPh>
    <phoneticPr fontId="6"/>
  </si>
  <si>
    <t>白内障（手術）、腎盂腎炎、胃潰瘍</t>
    <rPh sb="0" eb="3">
      <t>ハクナイショウ</t>
    </rPh>
    <rPh sb="4" eb="6">
      <t>シュジュツ</t>
    </rPh>
    <rPh sb="8" eb="10">
      <t>ジンウ</t>
    </rPh>
    <rPh sb="10" eb="12">
      <t>ジンエン</t>
    </rPh>
    <rPh sb="13" eb="16">
      <t>イカイヨウ</t>
    </rPh>
    <phoneticPr fontId="6"/>
  </si>
  <si>
    <t>浜松市浜北区於呂4201-2</t>
    <rPh sb="0" eb="3">
      <t>ハママツシ</t>
    </rPh>
    <rPh sb="3" eb="6">
      <t>ハマキタク</t>
    </rPh>
    <phoneticPr fontId="6"/>
  </si>
  <si>
    <t>鶏肉</t>
    <rPh sb="0" eb="2">
      <t>ケイニク</t>
    </rPh>
    <phoneticPr fontId="6"/>
  </si>
  <si>
    <t>副鼻腔炎（手術）</t>
    <rPh sb="0" eb="1">
      <t>フク</t>
    </rPh>
    <rPh sb="1" eb="4">
      <t>ビクウエン</t>
    </rPh>
    <rPh sb="5" eb="7">
      <t>シュジュツ</t>
    </rPh>
    <phoneticPr fontId="6"/>
  </si>
  <si>
    <t>811-1244</t>
  </si>
  <si>
    <t>福岡県筑紫郡那珂川町山田1150-1</t>
    <rPh sb="0" eb="3">
      <t>フクオカケン</t>
    </rPh>
    <rPh sb="3" eb="6">
      <t>チクシグン</t>
    </rPh>
    <rPh sb="6" eb="9">
      <t>ナカガワ</t>
    </rPh>
    <rPh sb="9" eb="10">
      <t>チョウ</t>
    </rPh>
    <rPh sb="10" eb="12">
      <t>ヤマダ</t>
    </rPh>
    <phoneticPr fontId="6"/>
  </si>
  <si>
    <t>ごう脳神経外科クリニック</t>
    <rPh sb="2" eb="5">
      <t>ノウシンケイ</t>
    </rPh>
    <rPh sb="5" eb="7">
      <t>ゲカ</t>
    </rPh>
    <phoneticPr fontId="6"/>
  </si>
  <si>
    <t>呉　義憲</t>
    <rPh sb="0" eb="1">
      <t>クレ</t>
    </rPh>
    <rPh sb="2" eb="4">
      <t>ヨシノリ</t>
    </rPh>
    <phoneticPr fontId="6"/>
  </si>
  <si>
    <t>椎間板ヘルニア（手術）、胃潰瘍（手術）、心房細動、弁膜症</t>
    <rPh sb="0" eb="3">
      <t>ツイカンバン</t>
    </rPh>
    <rPh sb="8" eb="10">
      <t>シュジュツ</t>
    </rPh>
    <rPh sb="12" eb="15">
      <t>イカイヨウ</t>
    </rPh>
    <rPh sb="16" eb="18">
      <t>シュジュツ</t>
    </rPh>
    <rPh sb="20" eb="22">
      <t>シンボウ</t>
    </rPh>
    <rPh sb="22" eb="24">
      <t>サイドウ</t>
    </rPh>
    <rPh sb="25" eb="28">
      <t>ベンマクショウ</t>
    </rPh>
    <phoneticPr fontId="6"/>
  </si>
  <si>
    <t>神奈川県伊勢原市大糟屋143</t>
    <rPh sb="0" eb="4">
      <t>カナガワケン</t>
    </rPh>
    <rPh sb="4" eb="8">
      <t>イセハラシ</t>
    </rPh>
    <rPh sb="8" eb="9">
      <t>オオ</t>
    </rPh>
    <rPh sb="9" eb="11">
      <t>カスヤ</t>
    </rPh>
    <phoneticPr fontId="6"/>
  </si>
  <si>
    <t>東海大学医学部附属病院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</si>
  <si>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阪部　恵理</t>
    <rPh sb="0" eb="1">
      <t>ハン</t>
    </rPh>
    <rPh sb="1" eb="2">
      <t>ベ</t>
    </rPh>
    <rPh sb="3" eb="5">
      <t>エリ</t>
    </rPh>
    <phoneticPr fontId="6"/>
  </si>
  <si>
    <t>胆石症（手術）、子宮癌（手術）</t>
    <rPh sb="0" eb="3">
      <t>タンセキショウ</t>
    </rPh>
    <rPh sb="4" eb="6">
      <t>シュジュツ</t>
    </rPh>
    <rPh sb="8" eb="10">
      <t>シキュウ</t>
    </rPh>
    <rPh sb="10" eb="11">
      <t>ガン</t>
    </rPh>
    <rPh sb="12" eb="14">
      <t>シュジュツ</t>
    </rPh>
    <phoneticPr fontId="6"/>
  </si>
  <si>
    <t>認知症（？）</t>
    <rPh sb="0" eb="3">
      <t>ニンチショウ</t>
    </rPh>
    <phoneticPr fontId="6"/>
  </si>
  <si>
    <t>大阪市天王寺区筆が崎町５－３０</t>
    <rPh sb="0" eb="3">
      <t>オオサカシ</t>
    </rPh>
    <rPh sb="3" eb="6">
      <t>テンノウジ</t>
    </rPh>
    <rPh sb="6" eb="7">
      <t>ク</t>
    </rPh>
    <rPh sb="7" eb="8">
      <t>ヒツ</t>
    </rPh>
    <rPh sb="9" eb="10">
      <t>サキ</t>
    </rPh>
    <rPh sb="10" eb="11">
      <t>マチ</t>
    </rPh>
    <phoneticPr fontId="6"/>
  </si>
  <si>
    <t>FT</t>
    <phoneticPr fontId="6"/>
  </si>
  <si>
    <t>180:Val/Ile</t>
    <phoneticPr fontId="6"/>
  </si>
  <si>
    <t>福岡県柳川市上宮永町西本田１１３－２</t>
    <rPh sb="0" eb="3">
      <t>フクオカケン</t>
    </rPh>
    <rPh sb="3" eb="6">
      <t>ヤナガワシ</t>
    </rPh>
    <rPh sb="6" eb="9">
      <t>カミミヤナガ</t>
    </rPh>
    <rPh sb="9" eb="10">
      <t>チョウ</t>
    </rPh>
    <rPh sb="10" eb="11">
      <t>ニシ</t>
    </rPh>
    <rPh sb="11" eb="13">
      <t>ホンダ</t>
    </rPh>
    <phoneticPr fontId="6"/>
  </si>
  <si>
    <t>柳川リハビリテーション病院</t>
    <rPh sb="0" eb="2">
      <t>ヤナガワ</t>
    </rPh>
    <rPh sb="11" eb="13">
      <t>ビョウイン</t>
    </rPh>
    <phoneticPr fontId="6"/>
  </si>
  <si>
    <t>HM</t>
    <phoneticPr fontId="6"/>
  </si>
  <si>
    <t>クリーニングの集配</t>
    <rPh sb="7" eb="9">
      <t>シュウハイ</t>
    </rPh>
    <phoneticPr fontId="6"/>
  </si>
  <si>
    <t>引きこもり、易怒性</t>
    <rPh sb="0" eb="1">
      <t>ヒ</t>
    </rPh>
    <rPh sb="6" eb="7">
      <t>ヤス</t>
    </rPh>
    <rPh sb="7" eb="8">
      <t>オコ</t>
    </rPh>
    <rPh sb="8" eb="9">
      <t>セイ</t>
    </rPh>
    <phoneticPr fontId="6"/>
  </si>
  <si>
    <t>大下　智彦</t>
    <rPh sb="0" eb="2">
      <t>オオシタ</t>
    </rPh>
    <rPh sb="3" eb="5">
      <t>トモヒコ</t>
    </rPh>
    <phoneticPr fontId="6"/>
  </si>
  <si>
    <t>IA</t>
    <phoneticPr fontId="6"/>
  </si>
  <si>
    <t>胃癌（手術）、うつ病</t>
    <rPh sb="0" eb="2">
      <t>イガン</t>
    </rPh>
    <rPh sb="3" eb="5">
      <t>シュジュツ</t>
    </rPh>
    <rPh sb="9" eb="10">
      <t>ビョウ</t>
    </rPh>
    <phoneticPr fontId="6"/>
  </si>
  <si>
    <t>宮崎県宮崎市池内町数太木1749-1</t>
    <rPh sb="0" eb="3">
      <t>ミヤザキケン</t>
    </rPh>
    <rPh sb="3" eb="9">
      <t>ミヤザキシイケウチチョウ</t>
    </rPh>
    <rPh sb="9" eb="10">
      <t>スウ</t>
    </rPh>
    <rPh sb="10" eb="11">
      <t>タ</t>
    </rPh>
    <rPh sb="11" eb="12">
      <t>キ</t>
    </rPh>
    <phoneticPr fontId="6"/>
  </si>
  <si>
    <t>鶴田　和仁</t>
    <rPh sb="0" eb="2">
      <t>ツルタ</t>
    </rPh>
    <rPh sb="3" eb="5">
      <t>カズヒト</t>
    </rPh>
    <phoneticPr fontId="6"/>
  </si>
  <si>
    <t>IH</t>
    <phoneticPr fontId="6"/>
  </si>
  <si>
    <t>喫茶店勤務15年、自営業（レストラン）15年、会社員15年、自営業（建築）</t>
    <rPh sb="0" eb="3">
      <t>キッサテン</t>
    </rPh>
    <rPh sb="3" eb="5">
      <t>キンム</t>
    </rPh>
    <rPh sb="7" eb="8">
      <t>ネン</t>
    </rPh>
    <rPh sb="9" eb="12">
      <t>ジエイギョウ</t>
    </rPh>
    <rPh sb="21" eb="22">
      <t>ネン</t>
    </rPh>
    <rPh sb="23" eb="26">
      <t>カイシャイン</t>
    </rPh>
    <rPh sb="28" eb="29">
      <t>ネン</t>
    </rPh>
    <rPh sb="30" eb="33">
      <t>ジエイギョウ</t>
    </rPh>
    <rPh sb="34" eb="36">
      <t>ケンチク</t>
    </rPh>
    <phoneticPr fontId="6"/>
  </si>
  <si>
    <t>赤座　実穂</t>
    <rPh sb="0" eb="2">
      <t>アカザ</t>
    </rPh>
    <rPh sb="3" eb="4">
      <t>ミ</t>
    </rPh>
    <rPh sb="4" eb="5">
      <t>ホ</t>
    </rPh>
    <phoneticPr fontId="6"/>
  </si>
  <si>
    <t>兵庫、千葉</t>
    <rPh sb="0" eb="2">
      <t>ヒョウゴ</t>
    </rPh>
    <rPh sb="3" eb="5">
      <t>チバ</t>
    </rPh>
    <phoneticPr fontId="6"/>
  </si>
  <si>
    <t>大学教員(工学部)</t>
    <rPh sb="0" eb="2">
      <t>ダイガク</t>
    </rPh>
    <rPh sb="2" eb="4">
      <t>キョウイン</t>
    </rPh>
    <rPh sb="5" eb="8">
      <t>コウガクブ</t>
    </rPh>
    <phoneticPr fontId="6"/>
  </si>
  <si>
    <t>イタリア、1990年頃</t>
    <rPh sb="9" eb="11">
      <t>ネンゴロ</t>
    </rPh>
    <phoneticPr fontId="6"/>
  </si>
  <si>
    <t>669-1592</t>
    <phoneticPr fontId="6"/>
  </si>
  <si>
    <t>HH</t>
    <phoneticPr fontId="6"/>
  </si>
  <si>
    <t>和食</t>
    <rPh sb="0" eb="2">
      <t>ワショク</t>
    </rPh>
    <phoneticPr fontId="6"/>
  </si>
  <si>
    <t>Glu/Lys</t>
    <phoneticPr fontId="6"/>
  </si>
  <si>
    <t>横浜市鶴見区矢向1-6-20</t>
    <rPh sb="0" eb="3">
      <t>ヨコハマシ</t>
    </rPh>
    <rPh sb="3" eb="6">
      <t>ツルミク</t>
    </rPh>
    <rPh sb="6" eb="8">
      <t>ヤムカイ</t>
    </rPh>
    <phoneticPr fontId="6"/>
  </si>
  <si>
    <t>汐田総合病院</t>
    <rPh sb="0" eb="1">
      <t>シオ</t>
    </rPh>
    <rPh sb="1" eb="2">
      <t>タ</t>
    </rPh>
    <rPh sb="2" eb="4">
      <t>ソウゴウ</t>
    </rPh>
    <rPh sb="4" eb="6">
      <t>ビョウイン</t>
    </rPh>
    <phoneticPr fontId="6"/>
  </si>
  <si>
    <t>歌手その他転々</t>
    <rPh sb="0" eb="2">
      <t>カシュ</t>
    </rPh>
    <rPh sb="4" eb="5">
      <t>タ</t>
    </rPh>
    <rPh sb="5" eb="7">
      <t>テンテン</t>
    </rPh>
    <phoneticPr fontId="6"/>
  </si>
  <si>
    <t>記銘力低下、意味不明の言動</t>
    <rPh sb="0" eb="3">
      <t>キメイリョク</t>
    </rPh>
    <rPh sb="3" eb="5">
      <t>テイカ</t>
    </rPh>
    <rPh sb="6" eb="8">
      <t>イミ</t>
    </rPh>
    <rPh sb="8" eb="10">
      <t>フメイ</t>
    </rPh>
    <rPh sb="11" eb="13">
      <t>ゲンドウ</t>
    </rPh>
    <phoneticPr fontId="6"/>
  </si>
  <si>
    <t>200:Glu/Lys</t>
    <phoneticPr fontId="6"/>
  </si>
  <si>
    <t>260-8600</t>
  </si>
  <si>
    <t>千葉市中央区椿森４－１－２</t>
    <rPh sb="0" eb="3">
      <t>チバシ</t>
    </rPh>
    <rPh sb="3" eb="6">
      <t>チュウオウク</t>
    </rPh>
    <rPh sb="6" eb="8">
      <t>ツバキモリ</t>
    </rPh>
    <phoneticPr fontId="6"/>
  </si>
  <si>
    <t>国立千葉医療センター</t>
    <rPh sb="0" eb="2">
      <t>コクリツ</t>
    </rPh>
    <rPh sb="2" eb="4">
      <t>チバ</t>
    </rPh>
    <rPh sb="4" eb="6">
      <t>イリョウ</t>
    </rPh>
    <phoneticPr fontId="6"/>
  </si>
  <si>
    <t>海宝　美和子</t>
    <rPh sb="0" eb="1">
      <t>ウミ</t>
    </rPh>
    <rPh sb="1" eb="2">
      <t>タカラ</t>
    </rPh>
    <rPh sb="3" eb="6">
      <t>ミワコ</t>
    </rPh>
    <phoneticPr fontId="6"/>
  </si>
  <si>
    <t>九州</t>
    <rPh sb="0" eb="2">
      <t>キュウシュウ</t>
    </rPh>
    <phoneticPr fontId="6"/>
  </si>
  <si>
    <t>九州で牧場経営者の姉妹</t>
    <rPh sb="0" eb="2">
      <t>キュウシュウ</t>
    </rPh>
    <rPh sb="3" eb="5">
      <t>ボクジョウ</t>
    </rPh>
    <rPh sb="5" eb="8">
      <t>ケイエイシャ</t>
    </rPh>
    <rPh sb="9" eb="11">
      <t>シマイ</t>
    </rPh>
    <phoneticPr fontId="6"/>
  </si>
  <si>
    <t>？牛肉、牧場</t>
    <rPh sb="1" eb="3">
      <t>ギュウニク</t>
    </rPh>
    <rPh sb="4" eb="6">
      <t>ボクジョウ</t>
    </rPh>
    <phoneticPr fontId="6"/>
  </si>
  <si>
    <t>小脳症状、認知症</t>
    <rPh sb="0" eb="2">
      <t>ショウノウ</t>
    </rPh>
    <rPh sb="2" eb="4">
      <t>ショウジョウ</t>
    </rPh>
    <rPh sb="5" eb="8">
      <t>ニンチショウ</t>
    </rPh>
    <phoneticPr fontId="6"/>
  </si>
  <si>
    <t>102:Pro/Leu</t>
    <phoneticPr fontId="6"/>
  </si>
  <si>
    <t>279-0021</t>
  </si>
  <si>
    <t>千葉県浦安市富岡２－１－１</t>
    <rPh sb="0" eb="8">
      <t>279-0021</t>
    </rPh>
    <phoneticPr fontId="6"/>
  </si>
  <si>
    <t>順天堂大学附属浦安病院</t>
    <rPh sb="0" eb="3">
      <t>ジュンテンドウ</t>
    </rPh>
    <rPh sb="3" eb="5">
      <t>ダイガク</t>
    </rPh>
    <rPh sb="5" eb="7">
      <t>フゾク</t>
    </rPh>
    <rPh sb="7" eb="9">
      <t>ウラヤス</t>
    </rPh>
    <rPh sb="9" eb="11">
      <t>ビョウイン</t>
    </rPh>
    <phoneticPr fontId="6"/>
  </si>
  <si>
    <t>GS</t>
    <phoneticPr fontId="6"/>
  </si>
  <si>
    <t>視力低下（障害）</t>
    <rPh sb="0" eb="2">
      <t>シリョク</t>
    </rPh>
    <rPh sb="2" eb="4">
      <t>テイカ</t>
    </rPh>
    <rPh sb="5" eb="7">
      <t>ショウガイ</t>
    </rPh>
    <phoneticPr fontId="6"/>
  </si>
  <si>
    <t>209/10/27</t>
    <phoneticPr fontId="6"/>
  </si>
  <si>
    <t>一関市山目字泥田山下４８</t>
    <rPh sb="0" eb="3">
      <t>イチノセキシ</t>
    </rPh>
    <rPh sb="3" eb="4">
      <t>ヤマ</t>
    </rPh>
    <rPh sb="4" eb="5">
      <t>メ</t>
    </rPh>
    <rPh sb="5" eb="6">
      <t>アザ</t>
    </rPh>
    <rPh sb="6" eb="10">
      <t>ドロタヤマシタ</t>
    </rPh>
    <rPh sb="8" eb="10">
      <t>ヤマシタ</t>
    </rPh>
    <phoneticPr fontId="6"/>
  </si>
  <si>
    <t>国立岩手病院</t>
    <rPh sb="0" eb="2">
      <t>コクリツ</t>
    </rPh>
    <rPh sb="2" eb="4">
      <t>イワテ</t>
    </rPh>
    <rPh sb="4" eb="6">
      <t>ビョウイン</t>
    </rPh>
    <phoneticPr fontId="6"/>
  </si>
  <si>
    <t>石垣　あや</t>
    <rPh sb="0" eb="2">
      <t>イシガキ</t>
    </rPh>
    <phoneticPr fontId="6"/>
  </si>
  <si>
    <t>NT</t>
    <phoneticPr fontId="6"/>
  </si>
  <si>
    <t>宮崎県宮崎郡清武町木原5200</t>
    <rPh sb="0" eb="9">
      <t>889-16</t>
    </rPh>
    <rPh sb="9" eb="11">
      <t>キハラ</t>
    </rPh>
    <phoneticPr fontId="6"/>
  </si>
  <si>
    <t>宮崎大学</t>
    <rPh sb="0" eb="2">
      <t>ミヤザキ</t>
    </rPh>
    <rPh sb="2" eb="4">
      <t>ダイガク</t>
    </rPh>
    <phoneticPr fontId="6"/>
  </si>
  <si>
    <t>第三内科</t>
    <rPh sb="0" eb="2">
      <t>ダイサン</t>
    </rPh>
    <rPh sb="2" eb="4">
      <t>ナイカ</t>
    </rPh>
    <phoneticPr fontId="6"/>
  </si>
  <si>
    <t>高嶋　伸幹</t>
    <rPh sb="0" eb="2">
      <t>タカシマ</t>
    </rPh>
    <rPh sb="3" eb="4">
      <t>ノ</t>
    </rPh>
    <rPh sb="4" eb="5">
      <t>ミキ</t>
    </rPh>
    <phoneticPr fontId="6"/>
  </si>
  <si>
    <t>医師</t>
    <rPh sb="0" eb="2">
      <t>イシ</t>
    </rPh>
    <phoneticPr fontId="6"/>
  </si>
  <si>
    <t>イタリア、北欧</t>
    <rPh sb="5" eb="7">
      <t>ホクオウ</t>
    </rPh>
    <phoneticPr fontId="6"/>
  </si>
  <si>
    <t>糖尿病，右変形性膝関節症</t>
    <rPh sb="0" eb="3">
      <t>トウニョウビョウ</t>
    </rPh>
    <rPh sb="4" eb="5">
      <t>ミギ</t>
    </rPh>
    <rPh sb="5" eb="8">
      <t>ヘンケイセイ</t>
    </rPh>
    <rPh sb="8" eb="12">
      <t>シツカンセツショウ</t>
    </rPh>
    <phoneticPr fontId="6"/>
  </si>
  <si>
    <t>物忘れ、道をまちがえる</t>
    <rPh sb="0" eb="2">
      <t>モノワス</t>
    </rPh>
    <rPh sb="4" eb="5">
      <t>ミチ</t>
    </rPh>
    <phoneticPr fontId="6"/>
  </si>
  <si>
    <t>+-</t>
    <phoneticPr fontId="6"/>
  </si>
  <si>
    <t>252-0375</t>
  </si>
  <si>
    <t>神奈川県相模原市南区北里1-15-1</t>
    <rPh sb="0" eb="4">
      <t>カナガワケン</t>
    </rPh>
    <rPh sb="4" eb="8">
      <t>サガミハラシ</t>
    </rPh>
    <rPh sb="8" eb="10">
      <t>ミナミク</t>
    </rPh>
    <rPh sb="10" eb="12">
      <t>キタザト</t>
    </rPh>
    <phoneticPr fontId="6"/>
  </si>
  <si>
    <t>TN</t>
    <phoneticPr fontId="6"/>
  </si>
  <si>
    <t>物忘れ、異常行動</t>
    <rPh sb="0" eb="2">
      <t>モノワス</t>
    </rPh>
    <rPh sb="4" eb="6">
      <t>イジョウ</t>
    </rPh>
    <rPh sb="6" eb="8">
      <t>コウドウ</t>
    </rPh>
    <phoneticPr fontId="6"/>
  </si>
  <si>
    <t>福岡市城南区七隅7-45-1</t>
    <rPh sb="0" eb="3">
      <t>フクオカシ</t>
    </rPh>
    <rPh sb="3" eb="6">
      <t>ジョウナンク</t>
    </rPh>
    <rPh sb="6" eb="7">
      <t>シチ</t>
    </rPh>
    <rPh sb="7" eb="8">
      <t>スミ</t>
    </rPh>
    <phoneticPr fontId="6"/>
  </si>
  <si>
    <t>三笠　道太</t>
    <rPh sb="0" eb="2">
      <t>ミカサ</t>
    </rPh>
    <rPh sb="3" eb="5">
      <t>ミチタ</t>
    </rPh>
    <phoneticPr fontId="6"/>
  </si>
  <si>
    <t>脊柱管狭窄症（手術）</t>
    <rPh sb="0" eb="3">
      <t>セキチュウカン</t>
    </rPh>
    <rPh sb="3" eb="6">
      <t>キョウサクショウ</t>
    </rPh>
    <rPh sb="7" eb="9">
      <t>シュジュツ</t>
    </rPh>
    <phoneticPr fontId="6"/>
  </si>
  <si>
    <t>codon180Ileの変異はcodon129Metのアレルに存在</t>
    <rPh sb="12" eb="14">
      <t>ヘンイ</t>
    </rPh>
    <rPh sb="31" eb="33">
      <t>ソンザイ</t>
    </rPh>
    <phoneticPr fontId="6"/>
  </si>
  <si>
    <t>春木　明代</t>
    <rPh sb="0" eb="2">
      <t>ハルキ</t>
    </rPh>
    <rPh sb="3" eb="5">
      <t>アキヨ</t>
    </rPh>
    <phoneticPr fontId="6"/>
  </si>
  <si>
    <t>英国渡航は1985年に1週、1995年に独、スイスへ1週</t>
    <rPh sb="0" eb="2">
      <t>エイコク</t>
    </rPh>
    <rPh sb="2" eb="4">
      <t>トコウ</t>
    </rPh>
    <rPh sb="9" eb="10">
      <t>ネン</t>
    </rPh>
    <rPh sb="12" eb="13">
      <t>シュウ</t>
    </rPh>
    <rPh sb="18" eb="19">
      <t>ネン</t>
    </rPh>
    <rPh sb="20" eb="21">
      <t>ドイツ</t>
    </rPh>
    <rPh sb="27" eb="28">
      <t>シュウ</t>
    </rPh>
    <phoneticPr fontId="6"/>
  </si>
  <si>
    <t>右下肢のふるえ</t>
    <rPh sb="0" eb="1">
      <t>ミギ</t>
    </rPh>
    <rPh sb="1" eb="3">
      <t>カシ</t>
    </rPh>
    <phoneticPr fontId="6"/>
  </si>
  <si>
    <t>669-1515</t>
    <phoneticPr fontId="6"/>
  </si>
  <si>
    <t>兵庫県三田市大原1314</t>
    <rPh sb="0" eb="3">
      <t>ヒョウゴケン</t>
    </rPh>
    <rPh sb="3" eb="6">
      <t>サンダシ</t>
    </rPh>
    <rPh sb="6" eb="8">
      <t>オオハラ</t>
    </rPh>
    <phoneticPr fontId="6"/>
  </si>
  <si>
    <t>国立病院　兵庫中央病院</t>
    <rPh sb="0" eb="2">
      <t>コクリツ</t>
    </rPh>
    <rPh sb="2" eb="4">
      <t>ビョウイン</t>
    </rPh>
    <rPh sb="5" eb="7">
      <t>ヒョウゴ</t>
    </rPh>
    <rPh sb="7" eb="9">
      <t>チュウオウ</t>
    </rPh>
    <rPh sb="9" eb="11">
      <t>ビョウイン</t>
    </rPh>
    <phoneticPr fontId="6"/>
  </si>
  <si>
    <t>かしわ、生物嫌い</t>
    <rPh sb="4" eb="6">
      <t>ナマモノ</t>
    </rPh>
    <rPh sb="6" eb="7">
      <t>キラ</t>
    </rPh>
    <phoneticPr fontId="6"/>
  </si>
  <si>
    <t>環軸椎亜脱臼（手術）</t>
    <rPh sb="0" eb="1">
      <t>カン</t>
    </rPh>
    <rPh sb="1" eb="2">
      <t>ジク</t>
    </rPh>
    <rPh sb="2" eb="3">
      <t>ツイ</t>
    </rPh>
    <rPh sb="3" eb="4">
      <t>ア</t>
    </rPh>
    <rPh sb="4" eb="6">
      <t>ダッキュウ</t>
    </rPh>
    <rPh sb="7" eb="9">
      <t>シュジュツ</t>
    </rPh>
    <phoneticPr fontId="6"/>
  </si>
  <si>
    <t>名古屋市中村区通下町3-35</t>
    <rPh sb="0" eb="4">
      <t>ナゴヤシ</t>
    </rPh>
    <rPh sb="4" eb="7">
      <t>ナカムラク</t>
    </rPh>
    <rPh sb="7" eb="8">
      <t>トオ</t>
    </rPh>
    <rPh sb="8" eb="9">
      <t>シタ</t>
    </rPh>
    <rPh sb="9" eb="10">
      <t>マチ</t>
    </rPh>
    <phoneticPr fontId="6"/>
  </si>
  <si>
    <t>中村　亮一</t>
    <rPh sb="0" eb="2">
      <t>ナカムラ</t>
    </rPh>
    <rPh sb="3" eb="5">
      <t>リョウイチ</t>
    </rPh>
    <phoneticPr fontId="6"/>
  </si>
  <si>
    <t>KT</t>
    <phoneticPr fontId="6"/>
  </si>
  <si>
    <t>元保健師</t>
    <rPh sb="0" eb="1">
      <t>モト</t>
    </rPh>
    <rPh sb="1" eb="4">
      <t>ホケンシ</t>
    </rPh>
    <phoneticPr fontId="6"/>
  </si>
  <si>
    <t>行動異常，会話の内容が合わない</t>
    <rPh sb="0" eb="2">
      <t>コウドウ</t>
    </rPh>
    <rPh sb="2" eb="4">
      <t>イジョウ</t>
    </rPh>
    <rPh sb="5" eb="7">
      <t>カイワ</t>
    </rPh>
    <rPh sb="8" eb="10">
      <t>ナイヨウ</t>
    </rPh>
    <rPh sb="11" eb="12">
      <t>ア</t>
    </rPh>
    <phoneticPr fontId="6"/>
  </si>
  <si>
    <t>606-8507</t>
  </si>
  <si>
    <t>京都市左京区聖護院川原町54</t>
    <rPh sb="0" eb="3">
      <t>キョウトシ</t>
    </rPh>
    <rPh sb="3" eb="6">
      <t>サキョウク</t>
    </rPh>
    <rPh sb="6" eb="9">
      <t>ショウゴイン</t>
    </rPh>
    <rPh sb="9" eb="12">
      <t>カワラマチ</t>
    </rPh>
    <phoneticPr fontId="6"/>
  </si>
  <si>
    <t>京都大学医学部附属病院</t>
    <rPh sb="0" eb="2">
      <t>キョウト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</si>
  <si>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人見　健文</t>
    <rPh sb="0" eb="2">
      <t>ヒトミ</t>
    </rPh>
    <rPh sb="3" eb="4">
      <t>ケン</t>
    </rPh>
    <rPh sb="4" eb="5">
      <t>ブン</t>
    </rPh>
    <phoneticPr fontId="6"/>
  </si>
  <si>
    <t>顔面痙攣（1989年）</t>
    <rPh sb="0" eb="2">
      <t>ガンメン</t>
    </rPh>
    <rPh sb="2" eb="4">
      <t>ケイレン</t>
    </rPh>
    <rPh sb="9" eb="10">
      <t>ネン</t>
    </rPh>
    <phoneticPr fontId="6"/>
  </si>
  <si>
    <t>＋</t>
    <phoneticPr fontId="6"/>
  </si>
  <si>
    <t>札幌市西区二十四軒2-2-4-30</t>
    <rPh sb="0" eb="3">
      <t>サッポロシ</t>
    </rPh>
    <rPh sb="3" eb="5">
      <t>ニシク</t>
    </rPh>
    <rPh sb="5" eb="9">
      <t>ニジュウヨンケン</t>
    </rPh>
    <phoneticPr fontId="6"/>
  </si>
  <si>
    <t>北祐会神経内科病院</t>
    <rPh sb="0" eb="1">
      <t>キタ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</si>
  <si>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頭部外傷（手術歴不詳）、糖尿病、痛風</t>
    <rPh sb="0" eb="2">
      <t>トウブ</t>
    </rPh>
    <rPh sb="2" eb="4">
      <t>ガイショウ</t>
    </rPh>
    <rPh sb="5" eb="7">
      <t>シュジュツ</t>
    </rPh>
    <rPh sb="7" eb="8">
      <t>レキ</t>
    </rPh>
    <rPh sb="8" eb="10">
      <t>フショウ</t>
    </rPh>
    <rPh sb="12" eb="15">
      <t>トウニョウビョウ</t>
    </rPh>
    <rPh sb="16" eb="18">
      <t>ツウフウ</t>
    </rPh>
    <phoneticPr fontId="6"/>
  </si>
  <si>
    <t>&lt;750</t>
    <phoneticPr fontId="6"/>
  </si>
  <si>
    <t>石川県加賀市手塚町サ150</t>
    <rPh sb="0" eb="3">
      <t>イシカワケン</t>
    </rPh>
    <rPh sb="3" eb="6">
      <t>カガシ</t>
    </rPh>
    <rPh sb="6" eb="7">
      <t>テ</t>
    </rPh>
    <rPh sb="7" eb="8">
      <t>ツカ</t>
    </rPh>
    <rPh sb="8" eb="9">
      <t>マチ</t>
    </rPh>
    <phoneticPr fontId="6"/>
  </si>
  <si>
    <t>詳細不明（発病時務職）</t>
    <rPh sb="0" eb="2">
      <t>ショウサイ</t>
    </rPh>
    <rPh sb="2" eb="4">
      <t>フメイ</t>
    </rPh>
    <rPh sb="5" eb="7">
      <t>ハツビョウ</t>
    </rPh>
    <rPh sb="7" eb="8">
      <t>ジ</t>
    </rPh>
    <rPh sb="8" eb="9">
      <t>ツトム</t>
    </rPh>
    <rPh sb="9" eb="10">
      <t>ショク</t>
    </rPh>
    <phoneticPr fontId="6"/>
  </si>
  <si>
    <t>直腸癌（手術）、虫垂炎、黄斑変性</t>
    <rPh sb="0" eb="2">
      <t>チョクチョウ</t>
    </rPh>
    <rPh sb="2" eb="3">
      <t>ガン</t>
    </rPh>
    <rPh sb="4" eb="6">
      <t>シュジュツ</t>
    </rPh>
    <rPh sb="8" eb="11">
      <t>チュウスイエン</t>
    </rPh>
    <rPh sb="12" eb="14">
      <t>オウハン</t>
    </rPh>
    <rPh sb="14" eb="16">
      <t>ヘンセイ</t>
    </rPh>
    <phoneticPr fontId="6"/>
  </si>
  <si>
    <t>広島県福山市沖野上町3-6-28</t>
    <rPh sb="0" eb="3">
      <t>ヒロシマケン</t>
    </rPh>
    <rPh sb="3" eb="10">
      <t>フクヤマシオキノガミチョウ</t>
    </rPh>
    <phoneticPr fontId="6"/>
  </si>
  <si>
    <t>藤井　裕樹</t>
    <rPh sb="0" eb="2">
      <t>フジイ</t>
    </rPh>
    <rPh sb="3" eb="5">
      <t>ヒロキ</t>
    </rPh>
    <phoneticPr fontId="6"/>
  </si>
  <si>
    <t>視覚異常感，歩行時ふらつき</t>
    <rPh sb="0" eb="2">
      <t>シカク</t>
    </rPh>
    <rPh sb="2" eb="4">
      <t>イジョウ</t>
    </rPh>
    <rPh sb="4" eb="5">
      <t>カン</t>
    </rPh>
    <rPh sb="6" eb="9">
      <t>ホコウジ</t>
    </rPh>
    <phoneticPr fontId="6"/>
  </si>
  <si>
    <t>長野県長野市若里5丁目22-1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6"/>
  </si>
  <si>
    <t>農業、国鉄駅員</t>
    <rPh sb="0" eb="2">
      <t>ノウギョウ</t>
    </rPh>
    <rPh sb="3" eb="5">
      <t>コクテツ</t>
    </rPh>
    <rPh sb="5" eb="7">
      <t>エキイン</t>
    </rPh>
    <phoneticPr fontId="6"/>
  </si>
  <si>
    <t>その他の動物に接触する職業</t>
    <rPh sb="2" eb="3">
      <t>タ</t>
    </rPh>
    <rPh sb="4" eb="6">
      <t>ドウブツ</t>
    </rPh>
    <rPh sb="7" eb="9">
      <t>セッショク</t>
    </rPh>
    <rPh sb="11" eb="13">
      <t>ショクギョウ</t>
    </rPh>
    <phoneticPr fontId="6"/>
  </si>
  <si>
    <t>認知症、ふらつき歩行</t>
    <rPh sb="0" eb="3">
      <t>ニンチショウ</t>
    </rPh>
    <rPh sb="8" eb="10">
      <t>ホコウ</t>
    </rPh>
    <phoneticPr fontId="6"/>
  </si>
  <si>
    <t>329-1193</t>
    <phoneticPr fontId="6"/>
  </si>
  <si>
    <t>宇都宮市下岡本2160</t>
    <rPh sb="0" eb="4">
      <t>ウツノミヤシ</t>
    </rPh>
    <rPh sb="4" eb="7">
      <t>シモオカモト</t>
    </rPh>
    <phoneticPr fontId="6"/>
  </si>
  <si>
    <t>宇都宮病院</t>
    <rPh sb="0" eb="3">
      <t>ウツノミヤ</t>
    </rPh>
    <rPh sb="3" eb="5">
      <t>ビョウイン</t>
    </rPh>
    <phoneticPr fontId="6"/>
  </si>
  <si>
    <t>2400以上</t>
    <rPh sb="4" eb="6">
      <t>イジョウ</t>
    </rPh>
    <phoneticPr fontId="6"/>
  </si>
  <si>
    <t>791-1102</t>
    <phoneticPr fontId="6"/>
  </si>
  <si>
    <t>松山市来住町1091-1</t>
    <rPh sb="0" eb="3">
      <t>マツヤマシ</t>
    </rPh>
    <rPh sb="3" eb="4">
      <t>キ</t>
    </rPh>
    <rPh sb="4" eb="5">
      <t>ス</t>
    </rPh>
    <rPh sb="5" eb="6">
      <t>マチ</t>
    </rPh>
    <phoneticPr fontId="6"/>
  </si>
  <si>
    <t>愛媛生協病院</t>
    <rPh sb="0" eb="2">
      <t>エヒメ</t>
    </rPh>
    <rPh sb="2" eb="4">
      <t>セイキョウ</t>
    </rPh>
    <rPh sb="4" eb="6">
      <t>ビョウイン</t>
    </rPh>
    <phoneticPr fontId="6"/>
  </si>
  <si>
    <t>MK</t>
    <phoneticPr fontId="6"/>
  </si>
  <si>
    <t>胃潰瘍（手術）、尿路結石</t>
    <rPh sb="0" eb="3">
      <t>イカイヨウ</t>
    </rPh>
    <rPh sb="4" eb="6">
      <t>シュジュツ</t>
    </rPh>
    <rPh sb="8" eb="10">
      <t>ニョウロ</t>
    </rPh>
    <rPh sb="10" eb="12">
      <t>ケッセキ</t>
    </rPh>
    <phoneticPr fontId="6"/>
  </si>
  <si>
    <t>発語の減少</t>
    <rPh sb="0" eb="2">
      <t>ハツゴ</t>
    </rPh>
    <rPh sb="3" eb="5">
      <t>ゲンショウ</t>
    </rPh>
    <phoneticPr fontId="6"/>
  </si>
  <si>
    <t>761-0753</t>
  </si>
  <si>
    <t>香川県木田郡三木町池戸1750-1</t>
    <rPh sb="0" eb="9">
      <t>761-07</t>
    </rPh>
    <rPh sb="9" eb="11">
      <t>イケト</t>
    </rPh>
    <phoneticPr fontId="6"/>
  </si>
  <si>
    <t>出口　一志</t>
    <rPh sb="0" eb="2">
      <t>デグチ</t>
    </rPh>
    <rPh sb="3" eb="4">
      <t>カズ</t>
    </rPh>
    <rPh sb="4" eb="5">
      <t>シ</t>
    </rPh>
    <phoneticPr fontId="6"/>
  </si>
  <si>
    <t>EK</t>
    <phoneticPr fontId="6"/>
  </si>
  <si>
    <t>父CJD</t>
    <rPh sb="0" eb="1">
      <t>チチ</t>
    </rPh>
    <phoneticPr fontId="6"/>
  </si>
  <si>
    <t>神埼市役所職員39年間</t>
    <rPh sb="0" eb="2">
      <t>カンザキ</t>
    </rPh>
    <rPh sb="2" eb="5">
      <t>シヤクショ</t>
    </rPh>
    <rPh sb="5" eb="7">
      <t>ショクイン</t>
    </rPh>
    <rPh sb="9" eb="11">
      <t>ネンカン</t>
    </rPh>
    <phoneticPr fontId="6"/>
  </si>
  <si>
    <t>虫垂炎（手術），高血圧</t>
    <rPh sb="0" eb="3">
      <t>チュウスイエン</t>
    </rPh>
    <rPh sb="4" eb="6">
      <t>シュジュツ</t>
    </rPh>
    <rPh sb="8" eb="11">
      <t>コウケツアツ</t>
    </rPh>
    <phoneticPr fontId="6"/>
  </si>
  <si>
    <t>codon102 Leuの変異はcodon129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</si>
  <si>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842-0192</t>
  </si>
  <si>
    <t>佐賀県神埼郡吉野ヶ里町三津160</t>
    <rPh sb="0" eb="11">
      <t>842-01</t>
    </rPh>
    <rPh sb="11" eb="13">
      <t>ミツ</t>
    </rPh>
    <phoneticPr fontId="6"/>
  </si>
  <si>
    <t>肥前精神医療センター</t>
    <rPh sb="0" eb="2">
      <t>ヒゼン</t>
    </rPh>
    <rPh sb="2" eb="4">
      <t>セイシン</t>
    </rPh>
    <rPh sb="4" eb="6">
      <t>イリョウ</t>
    </rPh>
    <phoneticPr fontId="6"/>
  </si>
  <si>
    <t>杠　岳文</t>
    <rPh sb="2" eb="3">
      <t>タケ</t>
    </rPh>
    <rPh sb="3" eb="4">
      <t>フミ</t>
    </rPh>
    <phoneticPr fontId="6"/>
  </si>
  <si>
    <t>NM</t>
    <phoneticPr fontId="6"/>
  </si>
  <si>
    <t>事務職員</t>
    <rPh sb="0" eb="2">
      <t>ジム</t>
    </rPh>
    <rPh sb="2" eb="4">
      <t>ショクイン</t>
    </rPh>
    <phoneticPr fontId="6"/>
  </si>
  <si>
    <t>849-4193</t>
  </si>
  <si>
    <t>佐賀県西松浦郡有田町立部乙2485-3</t>
    <rPh sb="0" eb="10">
      <t>849-41</t>
    </rPh>
    <rPh sb="10" eb="12">
      <t>タテベ</t>
    </rPh>
    <rPh sb="12" eb="13">
      <t>オツ</t>
    </rPh>
    <phoneticPr fontId="6"/>
  </si>
  <si>
    <t>有田共立病院</t>
    <rPh sb="0" eb="2">
      <t>アリタ</t>
    </rPh>
    <rPh sb="2" eb="4">
      <t>キョウリツ</t>
    </rPh>
    <rPh sb="4" eb="6">
      <t>ビョウイン</t>
    </rPh>
    <phoneticPr fontId="6"/>
  </si>
  <si>
    <t>後藤　公文</t>
    <rPh sb="0" eb="2">
      <t>ゴトウ</t>
    </rPh>
    <rPh sb="3" eb="5">
      <t>クモン</t>
    </rPh>
    <phoneticPr fontId="6"/>
  </si>
  <si>
    <t>TK</t>
    <phoneticPr fontId="6"/>
  </si>
  <si>
    <t>慢性C型肝炎、幹細胞癌</t>
    <rPh sb="0" eb="2">
      <t>マンセイ</t>
    </rPh>
    <rPh sb="3" eb="4">
      <t>カタ</t>
    </rPh>
    <rPh sb="4" eb="6">
      <t>カンエン</t>
    </rPh>
    <rPh sb="7" eb="10">
      <t>カンサイボウ</t>
    </rPh>
    <rPh sb="10" eb="11">
      <t>ガン</t>
    </rPh>
    <phoneticPr fontId="6"/>
  </si>
  <si>
    <t>山口県柳井市伊保庄９５</t>
    <rPh sb="0" eb="9">
      <t>742-1352</t>
    </rPh>
    <phoneticPr fontId="6"/>
  </si>
  <si>
    <t>鎖骨骨折（手術）</t>
    <rPh sb="0" eb="2">
      <t>サコツ</t>
    </rPh>
    <rPh sb="2" eb="4">
      <t>コッセツ</t>
    </rPh>
    <rPh sb="5" eb="7">
      <t>シュジュツ</t>
    </rPh>
    <phoneticPr fontId="6"/>
  </si>
  <si>
    <t>記銘力障害、異常行動</t>
    <rPh sb="0" eb="3">
      <t>キメイリョク</t>
    </rPh>
    <rPh sb="3" eb="5">
      <t>ショウガイ</t>
    </rPh>
    <rPh sb="6" eb="8">
      <t>イジョウ</t>
    </rPh>
    <rPh sb="8" eb="10">
      <t>コウドウ</t>
    </rPh>
    <phoneticPr fontId="6"/>
  </si>
  <si>
    <t>三重県四日市市山田町5538-1</t>
    <rPh sb="0" eb="10">
      <t>512-1111</t>
    </rPh>
    <phoneticPr fontId="6"/>
  </si>
  <si>
    <t>小山田記念温泉病院</t>
    <rPh sb="0" eb="2">
      <t>オヤマ</t>
    </rPh>
    <rPh sb="2" eb="3">
      <t>タ</t>
    </rPh>
    <rPh sb="3" eb="5">
      <t>キネン</t>
    </rPh>
    <rPh sb="5" eb="7">
      <t>オンセン</t>
    </rPh>
    <rPh sb="7" eb="9">
      <t>ビョウイン</t>
    </rPh>
    <phoneticPr fontId="6"/>
  </si>
  <si>
    <t>TA</t>
    <phoneticPr fontId="6"/>
  </si>
  <si>
    <t>運動失調，視野障害</t>
    <rPh sb="0" eb="2">
      <t>ウンドウ</t>
    </rPh>
    <rPh sb="2" eb="4">
      <t>シッチョウ</t>
    </rPh>
    <rPh sb="5" eb="7">
      <t>シヤ</t>
    </rPh>
    <rPh sb="7" eb="9">
      <t>ショウガイ</t>
    </rPh>
    <phoneticPr fontId="6"/>
  </si>
  <si>
    <t>400-0832</t>
    <phoneticPr fontId="6"/>
  </si>
  <si>
    <t>山梨県甲府市塩坪町366</t>
    <rPh sb="0" eb="3">
      <t>ヤマナシケン</t>
    </rPh>
    <rPh sb="3" eb="6">
      <t>コウフシ</t>
    </rPh>
    <rPh sb="6" eb="7">
      <t>シオ</t>
    </rPh>
    <rPh sb="7" eb="8">
      <t>ツボ</t>
    </rPh>
    <rPh sb="8" eb="9">
      <t>マチ</t>
    </rPh>
    <phoneticPr fontId="6"/>
  </si>
  <si>
    <t>溶接業</t>
    <rPh sb="0" eb="2">
      <t>ヨウセツ</t>
    </rPh>
    <rPh sb="2" eb="3">
      <t>ギョウ</t>
    </rPh>
    <phoneticPr fontId="6"/>
  </si>
  <si>
    <t>虫垂炎(手術)、高血圧、L4圧迫骨折</t>
    <rPh sb="0" eb="3">
      <t>チュウスイエン</t>
    </rPh>
    <rPh sb="4" eb="6">
      <t>シュジュツ</t>
    </rPh>
    <rPh sb="8" eb="11">
      <t>コウケツアツ</t>
    </rPh>
    <rPh sb="14" eb="16">
      <t>アッパク</t>
    </rPh>
    <rPh sb="16" eb="18">
      <t>コッセツ</t>
    </rPh>
    <phoneticPr fontId="6"/>
  </si>
  <si>
    <t>420-0881</t>
    <phoneticPr fontId="6"/>
  </si>
  <si>
    <t>静岡市葵区北安東4-27-1</t>
    <rPh sb="0" eb="3">
      <t>シズオカシ</t>
    </rPh>
    <rPh sb="3" eb="5">
      <t>アオイク</t>
    </rPh>
    <rPh sb="5" eb="6">
      <t>キタ</t>
    </rPh>
    <rPh sb="6" eb="7">
      <t>ヤス</t>
    </rPh>
    <rPh sb="7" eb="8">
      <t>ヒガシ</t>
    </rPh>
    <phoneticPr fontId="6"/>
  </si>
  <si>
    <t>静岡県立総合病院</t>
    <rPh sb="0" eb="2">
      <t>シズオカ</t>
    </rPh>
    <rPh sb="2" eb="4">
      <t>ケンリツ</t>
    </rPh>
    <rPh sb="4" eb="6">
      <t>ソウゴウ</t>
    </rPh>
    <rPh sb="6" eb="8">
      <t>ビョウイン</t>
    </rPh>
    <phoneticPr fontId="6"/>
  </si>
  <si>
    <t>金　剛</t>
    <rPh sb="0" eb="1">
      <t>キン</t>
    </rPh>
    <rPh sb="2" eb="3">
      <t>ツヨシ</t>
    </rPh>
    <phoneticPr fontId="6"/>
  </si>
  <si>
    <t>右眼がみえにくくなった</t>
    <rPh sb="0" eb="2">
      <t>ウガン</t>
    </rPh>
    <phoneticPr fontId="6"/>
  </si>
  <si>
    <t>&gt;12000</t>
    <phoneticPr fontId="6"/>
  </si>
  <si>
    <t>583-0876</t>
    <phoneticPr fontId="6"/>
  </si>
  <si>
    <t>税理士事務所勤務</t>
    <rPh sb="0" eb="3">
      <t>ゼイリシ</t>
    </rPh>
    <rPh sb="3" eb="6">
      <t>ジムショ</t>
    </rPh>
    <rPh sb="6" eb="8">
      <t>キンム</t>
    </rPh>
    <phoneticPr fontId="6"/>
  </si>
  <si>
    <t>イライラ，不眠、歩行困難</t>
    <rPh sb="5" eb="7">
      <t>フミン</t>
    </rPh>
    <rPh sb="8" eb="10">
      <t>ホコウ</t>
    </rPh>
    <rPh sb="10" eb="12">
      <t>コンナン</t>
    </rPh>
    <phoneticPr fontId="6"/>
  </si>
  <si>
    <t>2400&lt;</t>
    <phoneticPr fontId="6"/>
  </si>
  <si>
    <t>沖縄病院</t>
    <rPh sb="0" eb="2">
      <t>オキナワ</t>
    </rPh>
    <rPh sb="2" eb="4">
      <t>ビョウイン</t>
    </rPh>
    <phoneticPr fontId="6"/>
  </si>
  <si>
    <t>諏訪園　秀吾</t>
    <rPh sb="0" eb="2">
      <t>スワ</t>
    </rPh>
    <rPh sb="2" eb="3">
      <t>ゾノ</t>
    </rPh>
    <rPh sb="4" eb="6">
      <t>シウゴ</t>
    </rPh>
    <phoneticPr fontId="6"/>
  </si>
  <si>
    <t>栄養士</t>
    <rPh sb="0" eb="3">
      <t>エイヨウシ</t>
    </rPh>
    <phoneticPr fontId="6"/>
  </si>
  <si>
    <t>骨髄炎</t>
    <rPh sb="0" eb="3">
      <t>コツズイエン</t>
    </rPh>
    <phoneticPr fontId="6"/>
  </si>
  <si>
    <t>904-0021</t>
    <phoneticPr fontId="6"/>
  </si>
  <si>
    <t>沖縄市胡屋1-17-1</t>
    <rPh sb="0" eb="3">
      <t>オキナワシ</t>
    </rPh>
    <rPh sb="3" eb="4">
      <t>コ</t>
    </rPh>
    <rPh sb="4" eb="5">
      <t>ヤ</t>
    </rPh>
    <phoneticPr fontId="6"/>
  </si>
  <si>
    <t>潮平病院</t>
    <rPh sb="0" eb="2">
      <t>シオヒラ</t>
    </rPh>
    <rPh sb="2" eb="4">
      <t>ビョウイン</t>
    </rPh>
    <phoneticPr fontId="6"/>
  </si>
  <si>
    <t>旭川市曙1条1丁目1-1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</si>
  <si>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視力異常</t>
    <rPh sb="0" eb="2">
      <t>シリョク</t>
    </rPh>
    <rPh sb="2" eb="4">
      <t>イジョウ</t>
    </rPh>
    <phoneticPr fontId="6"/>
  </si>
  <si>
    <t>880-1111</t>
    <phoneticPr fontId="6"/>
  </si>
  <si>
    <t>宮崎県東諸県郡国富町岩知野字元江762</t>
    <rPh sb="0" eb="3">
      <t>ミヤザキケン</t>
    </rPh>
    <rPh sb="3" eb="4">
      <t>ヒガシ</t>
    </rPh>
    <rPh sb="4" eb="5">
      <t>モロ</t>
    </rPh>
    <rPh sb="5" eb="6">
      <t>ケン</t>
    </rPh>
    <rPh sb="6" eb="7">
      <t>グン</t>
    </rPh>
    <rPh sb="7" eb="9">
      <t>クニトミ</t>
    </rPh>
    <rPh sb="9" eb="10">
      <t>マチ</t>
    </rPh>
    <rPh sb="10" eb="11">
      <t>イワ</t>
    </rPh>
    <rPh sb="11" eb="12">
      <t>チ</t>
    </rPh>
    <rPh sb="12" eb="13">
      <t>ノ</t>
    </rPh>
    <rPh sb="13" eb="14">
      <t>アザ</t>
    </rPh>
    <rPh sb="14" eb="15">
      <t>モト</t>
    </rPh>
    <rPh sb="15" eb="16">
      <t>エ</t>
    </rPh>
    <phoneticPr fontId="6"/>
  </si>
  <si>
    <t>けいめい病院</t>
    <rPh sb="4" eb="6">
      <t>ビョウイン</t>
    </rPh>
    <phoneticPr fontId="6"/>
  </si>
  <si>
    <t>50才まで着物の着付け</t>
    <rPh sb="2" eb="3">
      <t>サイ</t>
    </rPh>
    <rPh sb="5" eb="7">
      <t>キモノ</t>
    </rPh>
    <rPh sb="8" eb="10">
      <t>キツ</t>
    </rPh>
    <phoneticPr fontId="6"/>
  </si>
  <si>
    <t>副鼻腔炎（手術）、イレウス（手術）、甲状腺機能低下症</t>
    <rPh sb="0" eb="1">
      <t>フク</t>
    </rPh>
    <rPh sb="1" eb="4">
      <t>ビクウエン</t>
    </rPh>
    <rPh sb="5" eb="7">
      <t>シュジュツ</t>
    </rPh>
    <rPh sb="14" eb="16">
      <t>シュジュツ</t>
    </rPh>
    <rPh sb="18" eb="21">
      <t>コウジョウセン</t>
    </rPh>
    <rPh sb="21" eb="23">
      <t>キノウ</t>
    </rPh>
    <rPh sb="23" eb="26">
      <t>テイカショウ</t>
    </rPh>
    <phoneticPr fontId="6"/>
  </si>
  <si>
    <t>めまい、ふらつき感</t>
    <rPh sb="8" eb="9">
      <t>カン</t>
    </rPh>
    <phoneticPr fontId="6"/>
  </si>
  <si>
    <t>830-0011</t>
  </si>
  <si>
    <t>福岡県久留米市旭町67</t>
    <rPh sb="0" eb="9">
      <t>830-0011</t>
    </rPh>
    <phoneticPr fontId="6"/>
  </si>
  <si>
    <t>久留米大学</t>
    <rPh sb="0" eb="3">
      <t>クルメ</t>
    </rPh>
    <rPh sb="3" eb="5">
      <t>ダイガク</t>
    </rPh>
    <phoneticPr fontId="6"/>
  </si>
  <si>
    <t>野田　和人</t>
    <rPh sb="0" eb="2">
      <t>ノダ</t>
    </rPh>
    <rPh sb="3" eb="5">
      <t>カズト</t>
    </rPh>
    <phoneticPr fontId="6"/>
  </si>
  <si>
    <t>記銘力低下、計算力低下</t>
    <rPh sb="0" eb="3">
      <t>キメイリョク</t>
    </rPh>
    <rPh sb="3" eb="5">
      <t>テイカ</t>
    </rPh>
    <rPh sb="6" eb="9">
      <t>ケイサンリョク</t>
    </rPh>
    <rPh sb="9" eb="11">
      <t>テイカ</t>
    </rPh>
    <phoneticPr fontId="6"/>
  </si>
  <si>
    <t>codon180 Ileの変異はcodon129 Metのアレルに存在します</t>
    <rPh sb="13" eb="15">
      <t>ヘンイ</t>
    </rPh>
    <rPh sb="33" eb="35">
      <t>ソンザイ</t>
    </rPh>
    <phoneticPr fontId="6"/>
  </si>
  <si>
    <t>種関　明男</t>
    <rPh sb="0" eb="1">
      <t>タネ</t>
    </rPh>
    <rPh sb="1" eb="2">
      <t>セキ</t>
    </rPh>
    <rPh sb="3" eb="5">
      <t>アキオ</t>
    </rPh>
    <phoneticPr fontId="6"/>
  </si>
  <si>
    <t>宮城県亘理郡山元町高瀬字合戦原100</t>
    <rPh sb="0" eb="11">
      <t>989-2202</t>
    </rPh>
    <rPh sb="11" eb="12">
      <t>ジ</t>
    </rPh>
    <rPh sb="12" eb="14">
      <t>カッセン</t>
    </rPh>
    <rPh sb="14" eb="15">
      <t>ハラ</t>
    </rPh>
    <phoneticPr fontId="6"/>
  </si>
  <si>
    <t>清水　洋</t>
    <rPh sb="0" eb="2">
      <t>シミズ</t>
    </rPh>
    <rPh sb="3" eb="4">
      <t>ヨウ</t>
    </rPh>
    <phoneticPr fontId="6"/>
  </si>
  <si>
    <t>TA</t>
    <phoneticPr fontId="6"/>
  </si>
  <si>
    <t>563-0252</t>
    <phoneticPr fontId="6"/>
  </si>
  <si>
    <t>大阪府箕面市下止々呂美561</t>
    <rPh sb="0" eb="3">
      <t>オオサカフ</t>
    </rPh>
    <rPh sb="3" eb="6">
      <t>ミノオシ</t>
    </rPh>
    <rPh sb="6" eb="7">
      <t>シモ</t>
    </rPh>
    <rPh sb="7" eb="8">
      <t>ト</t>
    </rPh>
    <rPh sb="9" eb="10">
      <t>ロ</t>
    </rPh>
    <rPh sb="10" eb="11">
      <t>ミ</t>
    </rPh>
    <phoneticPr fontId="6"/>
  </si>
  <si>
    <t>蹴葉の里　箕面病院</t>
    <rPh sb="0" eb="1">
      <t>ケ</t>
    </rPh>
    <rPh sb="1" eb="2">
      <t>バ</t>
    </rPh>
    <rPh sb="3" eb="4">
      <t>サト</t>
    </rPh>
    <rPh sb="5" eb="7">
      <t>ミノオ</t>
    </rPh>
    <rPh sb="7" eb="9">
      <t>ビョウイン</t>
    </rPh>
    <phoneticPr fontId="6"/>
  </si>
  <si>
    <t>製本業</t>
    <rPh sb="0" eb="3">
      <t>セイホンギョウ</t>
    </rPh>
    <phoneticPr fontId="6"/>
  </si>
  <si>
    <t>広島市中区基町7-33</t>
    <rPh sb="0" eb="3">
      <t>ヒロシマシ</t>
    </rPh>
    <rPh sb="3" eb="5">
      <t>ナカク</t>
    </rPh>
    <rPh sb="5" eb="6">
      <t>モトイ</t>
    </rPh>
    <rPh sb="6" eb="7">
      <t>チョウ</t>
    </rPh>
    <phoneticPr fontId="6"/>
  </si>
  <si>
    <t>上利　大</t>
    <rPh sb="0" eb="1">
      <t>ウエ</t>
    </rPh>
    <rPh sb="1" eb="2">
      <t>リ</t>
    </rPh>
    <rPh sb="3" eb="4">
      <t>ダイ</t>
    </rPh>
    <phoneticPr fontId="6"/>
  </si>
  <si>
    <t>椎間板ヘルニア（手術）、喉頭癌、咽頭癌</t>
    <rPh sb="0" eb="3">
      <t>ツイカンバン</t>
    </rPh>
    <rPh sb="8" eb="10">
      <t>シュジュツ</t>
    </rPh>
    <rPh sb="12" eb="14">
      <t>コウトウ</t>
    </rPh>
    <rPh sb="14" eb="15">
      <t>ガン</t>
    </rPh>
    <rPh sb="16" eb="18">
      <t>イントウ</t>
    </rPh>
    <rPh sb="18" eb="19">
      <t>ガン</t>
    </rPh>
    <phoneticPr fontId="6"/>
  </si>
  <si>
    <t>466-8560</t>
  </si>
  <si>
    <t>名古屋市昭和区鶴舞町６５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</si>
  <si>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渡辺　宏久</t>
    <rPh sb="0" eb="2">
      <t>ワタナベ</t>
    </rPh>
    <rPh sb="3" eb="4">
      <t>ヒロ</t>
    </rPh>
    <rPh sb="4" eb="5">
      <t>ヒサ</t>
    </rPh>
    <phoneticPr fontId="6"/>
  </si>
  <si>
    <t>整体師</t>
    <rPh sb="0" eb="3">
      <t>セイタイシ</t>
    </rPh>
    <phoneticPr fontId="6"/>
  </si>
  <si>
    <t>前交通動脈瘤（クリッピング）</t>
    <rPh sb="0" eb="1">
      <t>マエ</t>
    </rPh>
    <rPh sb="1" eb="3">
      <t>コウツウ</t>
    </rPh>
    <rPh sb="3" eb="6">
      <t>ドウミャクリュウ</t>
    </rPh>
    <phoneticPr fontId="6"/>
  </si>
  <si>
    <t>認知症、精神症状</t>
    <rPh sb="0" eb="3">
      <t>ニンチショウ</t>
    </rPh>
    <rPh sb="4" eb="6">
      <t>セイシン</t>
    </rPh>
    <rPh sb="6" eb="8">
      <t>ショウジョウ</t>
    </rPh>
    <phoneticPr fontId="6"/>
  </si>
  <si>
    <t>松本市芳川村井町12-1</t>
    <rPh sb="0" eb="3">
      <t>マツモトシ</t>
    </rPh>
    <rPh sb="3" eb="5">
      <t>ヨシカワ</t>
    </rPh>
    <rPh sb="5" eb="6">
      <t>ムラ</t>
    </rPh>
    <rPh sb="6" eb="7">
      <t>イ</t>
    </rPh>
    <rPh sb="7" eb="8">
      <t>マチ</t>
    </rPh>
    <phoneticPr fontId="6"/>
  </si>
  <si>
    <t>主婦（なし）</t>
    <rPh sb="0" eb="2">
      <t>シュフ</t>
    </rPh>
    <phoneticPr fontId="6"/>
  </si>
  <si>
    <t>&gt;12000</t>
    <phoneticPr fontId="6"/>
  </si>
  <si>
    <t>270-0161</t>
    <phoneticPr fontId="6"/>
  </si>
  <si>
    <t>千葉県流山市鰭ヶ崎1-1</t>
    <rPh sb="0" eb="3">
      <t>チバケン</t>
    </rPh>
    <rPh sb="3" eb="6">
      <t>ナガレヤマシ</t>
    </rPh>
    <rPh sb="8" eb="9">
      <t>サキ</t>
    </rPh>
    <phoneticPr fontId="6"/>
  </si>
  <si>
    <t>愛友会記念病院</t>
    <rPh sb="0" eb="1">
      <t>アイ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</si>
  <si>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AM</t>
    <phoneticPr fontId="6"/>
  </si>
  <si>
    <t>957-8588</t>
  </si>
  <si>
    <t>新発田市本町1丁目2番8号</t>
    <rPh sb="0" eb="4">
      <t>シバタシ</t>
    </rPh>
    <rPh sb="4" eb="6">
      <t>ホンチョウ</t>
    </rPh>
    <rPh sb="7" eb="9">
      <t>チョウメ</t>
    </rPh>
    <rPh sb="10" eb="11">
      <t>バン</t>
    </rPh>
    <rPh sb="12" eb="13">
      <t>ゴウ</t>
    </rPh>
    <phoneticPr fontId="6"/>
  </si>
  <si>
    <t>新潟県立新発田病院</t>
    <rPh sb="0" eb="2">
      <t>ニイガタ</t>
    </rPh>
    <rPh sb="2" eb="4">
      <t>ケンリツ</t>
    </rPh>
    <rPh sb="4" eb="7">
      <t>シバタ</t>
    </rPh>
    <rPh sb="7" eb="9">
      <t>ビョウイン</t>
    </rPh>
    <phoneticPr fontId="6"/>
  </si>
  <si>
    <t>主婦（内職：洋裁）</t>
    <rPh sb="0" eb="2">
      <t>シュフ</t>
    </rPh>
    <rPh sb="3" eb="5">
      <t>ナイショク</t>
    </rPh>
    <rPh sb="6" eb="8">
      <t>ヨウサイ</t>
    </rPh>
    <phoneticPr fontId="6"/>
  </si>
  <si>
    <t>肺部分切除、子宮筋腫（手術）</t>
    <rPh sb="0" eb="1">
      <t>ハイ</t>
    </rPh>
    <rPh sb="1" eb="3">
      <t>ブブン</t>
    </rPh>
    <rPh sb="3" eb="5">
      <t>セツジョ</t>
    </rPh>
    <rPh sb="6" eb="8">
      <t>シキュウ</t>
    </rPh>
    <rPh sb="8" eb="10">
      <t>キンシュ</t>
    </rPh>
    <rPh sb="11" eb="13">
      <t>シュジュツ</t>
    </rPh>
    <phoneticPr fontId="6"/>
  </si>
  <si>
    <t>めまい、眼振</t>
    <rPh sb="4" eb="5">
      <t>ガン</t>
    </rPh>
    <rPh sb="5" eb="6">
      <t>シン</t>
    </rPh>
    <phoneticPr fontId="6"/>
  </si>
  <si>
    <t>950-2085</t>
    <phoneticPr fontId="6"/>
  </si>
  <si>
    <t>父、父方祖母（歩行障害→寝たきり：診断名不明）</t>
    <rPh sb="0" eb="1">
      <t>チチ</t>
    </rPh>
    <rPh sb="2" eb="4">
      <t>チチカタ</t>
    </rPh>
    <rPh sb="4" eb="6">
      <t>ソボ</t>
    </rPh>
    <rPh sb="7" eb="9">
      <t>ホコウ</t>
    </rPh>
    <rPh sb="9" eb="11">
      <t>ショウガイ</t>
    </rPh>
    <rPh sb="12" eb="13">
      <t>ネ</t>
    </rPh>
    <rPh sb="17" eb="20">
      <t>シンダンメイ</t>
    </rPh>
    <rPh sb="20" eb="22">
      <t>フメイ</t>
    </rPh>
    <phoneticPr fontId="6"/>
  </si>
  <si>
    <t>小学校教師</t>
    <rPh sb="0" eb="3">
      <t>ショウガッコウ</t>
    </rPh>
    <rPh sb="3" eb="5">
      <t>キョウシ</t>
    </rPh>
    <phoneticPr fontId="6"/>
  </si>
  <si>
    <t>めまい、構音障害</t>
    <rPh sb="4" eb="6">
      <t>コウオン</t>
    </rPh>
    <rPh sb="6" eb="8">
      <t>ショウガイ</t>
    </rPh>
    <phoneticPr fontId="6"/>
  </si>
  <si>
    <t>812-0018</t>
    <phoneticPr fontId="6"/>
  </si>
  <si>
    <t>福岡市博多区住吉1-1-5</t>
    <rPh sb="0" eb="3">
      <t>フクオカシ</t>
    </rPh>
    <rPh sb="3" eb="6">
      <t>ハカタク</t>
    </rPh>
    <rPh sb="6" eb="8">
      <t>スミヨシ</t>
    </rPh>
    <phoneticPr fontId="6"/>
  </si>
  <si>
    <t>友愛病院</t>
    <rPh sb="0" eb="2">
      <t>ユウアイ</t>
    </rPh>
    <rPh sb="2" eb="4">
      <t>ビョウイン</t>
    </rPh>
    <phoneticPr fontId="6"/>
  </si>
  <si>
    <t>妹が認知症（？）</t>
    <rPh sb="0" eb="1">
      <t>イモウト</t>
    </rPh>
    <rPh sb="2" eb="5">
      <t>ニンチショウ</t>
    </rPh>
    <phoneticPr fontId="6"/>
  </si>
  <si>
    <t>脳魚</t>
    <rPh sb="0" eb="1">
      <t>ノウ</t>
    </rPh>
    <rPh sb="1" eb="2">
      <t>ギョ</t>
    </rPh>
    <phoneticPr fontId="6"/>
  </si>
  <si>
    <t>960-8165</t>
    <phoneticPr fontId="6"/>
  </si>
  <si>
    <t>福島市吉倉字谷地52</t>
    <rPh sb="0" eb="3">
      <t>フクシマシ</t>
    </rPh>
    <rPh sb="3" eb="5">
      <t>ヨシクラ</t>
    </rPh>
    <rPh sb="5" eb="6">
      <t>アザ</t>
    </rPh>
    <rPh sb="6" eb="7">
      <t>タニ</t>
    </rPh>
    <rPh sb="7" eb="8">
      <t>チ</t>
    </rPh>
    <phoneticPr fontId="6"/>
  </si>
  <si>
    <t>福島中央病院</t>
    <rPh sb="0" eb="2">
      <t>フクシマ</t>
    </rPh>
    <rPh sb="2" eb="4">
      <t>チュウオウ</t>
    </rPh>
    <rPh sb="4" eb="6">
      <t>ビョウイン</t>
    </rPh>
    <phoneticPr fontId="6"/>
  </si>
  <si>
    <t>&lt;12000</t>
    <phoneticPr fontId="6"/>
  </si>
  <si>
    <t>700-8558</t>
  </si>
  <si>
    <t>岡山市鹿田町2-5-1</t>
    <rPh sb="0" eb="2">
      <t>オカヤマ</t>
    </rPh>
    <rPh sb="2" eb="3">
      <t>シ</t>
    </rPh>
    <rPh sb="3" eb="4">
      <t>シカ</t>
    </rPh>
    <rPh sb="4" eb="5">
      <t>タ</t>
    </rPh>
    <rPh sb="5" eb="6">
      <t>チョウ</t>
    </rPh>
    <phoneticPr fontId="6"/>
  </si>
  <si>
    <t>出口　健太郎</t>
    <rPh sb="0" eb="2">
      <t>デグチ</t>
    </rPh>
    <rPh sb="3" eb="6">
      <t>ケンタロウ</t>
    </rPh>
    <phoneticPr fontId="6"/>
  </si>
  <si>
    <t>HR</t>
    <phoneticPr fontId="6"/>
  </si>
  <si>
    <t>新聞販売員など</t>
    <rPh sb="0" eb="2">
      <t>シンブン</t>
    </rPh>
    <rPh sb="2" eb="5">
      <t>ハンバイイン</t>
    </rPh>
    <phoneticPr fontId="6"/>
  </si>
  <si>
    <t>左顔面神経マヒ</t>
    <rPh sb="0" eb="1">
      <t>ヒダリ</t>
    </rPh>
    <rPh sb="1" eb="3">
      <t>ガンメン</t>
    </rPh>
    <rPh sb="3" eb="5">
      <t>シンケイ</t>
    </rPh>
    <phoneticPr fontId="6"/>
  </si>
  <si>
    <t>浜松市浜北区於呂4201-2</t>
  </si>
  <si>
    <t>553-0003</t>
    <phoneticPr fontId="6"/>
  </si>
  <si>
    <t>大阪市福島区福島3-2-9</t>
    <rPh sb="0" eb="3">
      <t>オオサカシ</t>
    </rPh>
    <rPh sb="3" eb="6">
      <t>フクシマク</t>
    </rPh>
    <rPh sb="6" eb="8">
      <t>フクシマ</t>
    </rPh>
    <phoneticPr fontId="6"/>
  </si>
  <si>
    <t>手島病院</t>
    <rPh sb="0" eb="2">
      <t>テシマ</t>
    </rPh>
    <rPh sb="2" eb="4">
      <t>ビョウイン</t>
    </rPh>
    <phoneticPr fontId="6"/>
  </si>
  <si>
    <t>ビル・駐車場の貸し業</t>
    <rPh sb="3" eb="6">
      <t>チュウシャジョウ</t>
    </rPh>
    <rPh sb="7" eb="8">
      <t>カ</t>
    </rPh>
    <rPh sb="9" eb="10">
      <t>ギョウ</t>
    </rPh>
    <phoneticPr fontId="6"/>
  </si>
  <si>
    <t>560-8552</t>
    <phoneticPr fontId="6"/>
  </si>
  <si>
    <t>猪山　昭徳</t>
    <rPh sb="0" eb="2">
      <t>イノヤマ</t>
    </rPh>
    <rPh sb="3" eb="4">
      <t>アキ</t>
    </rPh>
    <rPh sb="4" eb="5">
      <t>トク</t>
    </rPh>
    <phoneticPr fontId="6"/>
  </si>
  <si>
    <t>船員</t>
    <rPh sb="0" eb="2">
      <t>センイン</t>
    </rPh>
    <phoneticPr fontId="6"/>
  </si>
  <si>
    <t>視野の異常</t>
    <rPh sb="0" eb="2">
      <t>シヤ</t>
    </rPh>
    <rPh sb="3" eb="5">
      <t>イジョウ</t>
    </rPh>
    <phoneticPr fontId="6"/>
  </si>
  <si>
    <t>770-8539</t>
  </si>
  <si>
    <t>徳島市蔵本町1丁目10-3</t>
    <rPh sb="0" eb="3">
      <t>トクシマシ</t>
    </rPh>
    <rPh sb="3" eb="6">
      <t>クラモトチョウ</t>
    </rPh>
    <rPh sb="7" eb="9">
      <t>チョウメ</t>
    </rPh>
    <phoneticPr fontId="6"/>
  </si>
  <si>
    <t>徳島県立中央病院</t>
    <rPh sb="0" eb="2">
      <t>トクシマ</t>
    </rPh>
    <rPh sb="2" eb="4">
      <t>ケンリツ</t>
    </rPh>
    <rPh sb="4" eb="6">
      <t>チュウオウ</t>
    </rPh>
    <rPh sb="6" eb="8">
      <t>ビョウイン</t>
    </rPh>
    <phoneticPr fontId="6"/>
  </si>
  <si>
    <t>浅沼　光太郎</t>
    <rPh sb="0" eb="2">
      <t>アサヌマ</t>
    </rPh>
    <rPh sb="3" eb="6">
      <t>コウタロウ</t>
    </rPh>
    <phoneticPr fontId="6"/>
  </si>
  <si>
    <t>保険会社営業販売事務</t>
    <rPh sb="0" eb="2">
      <t>ホケン</t>
    </rPh>
    <rPh sb="2" eb="4">
      <t>ガイシャ</t>
    </rPh>
    <rPh sb="4" eb="6">
      <t>エイギョウ</t>
    </rPh>
    <rPh sb="6" eb="8">
      <t>ハンバイ</t>
    </rPh>
    <rPh sb="8" eb="10">
      <t>ジム</t>
    </rPh>
    <phoneticPr fontId="6"/>
  </si>
  <si>
    <t>肛門周囲炎，前立腺肥大</t>
    <rPh sb="0" eb="2">
      <t>コウモン</t>
    </rPh>
    <rPh sb="2" eb="5">
      <t>シュウイエン</t>
    </rPh>
    <rPh sb="6" eb="9">
      <t>ゼンリツセン</t>
    </rPh>
    <rPh sb="9" eb="11">
      <t>ヒダイ</t>
    </rPh>
    <phoneticPr fontId="6"/>
  </si>
  <si>
    <t>佐賀市鍋島5丁目1-1</t>
    <rPh sb="0" eb="3">
      <t>サガシ</t>
    </rPh>
    <rPh sb="3" eb="5">
      <t>ナベシマ</t>
    </rPh>
    <rPh sb="6" eb="8">
      <t>チョウメ</t>
    </rPh>
    <phoneticPr fontId="6"/>
  </si>
  <si>
    <t>佐賀大学</t>
    <rPh sb="0" eb="2">
      <t>サガ</t>
    </rPh>
    <rPh sb="2" eb="4">
      <t>ダイガク</t>
    </rPh>
    <phoneticPr fontId="6"/>
  </si>
  <si>
    <t>岡田　竜一郎</t>
    <rPh sb="0" eb="2">
      <t>オカダ</t>
    </rPh>
    <rPh sb="3" eb="6">
      <t>リュウイチロウ</t>
    </rPh>
    <phoneticPr fontId="6"/>
  </si>
  <si>
    <t>TM</t>
    <phoneticPr fontId="6"/>
  </si>
  <si>
    <t>母が認知症</t>
    <rPh sb="0" eb="1">
      <t>ハハ</t>
    </rPh>
    <rPh sb="2" eb="5">
      <t>ニンチショウ</t>
    </rPh>
    <phoneticPr fontId="6"/>
  </si>
  <si>
    <t>電線のターミナル機器販売業の取締役</t>
    <rPh sb="0" eb="2">
      <t>デンセン</t>
    </rPh>
    <rPh sb="8" eb="10">
      <t>キキ</t>
    </rPh>
    <rPh sb="10" eb="13">
      <t>ハンバイギョウ</t>
    </rPh>
    <rPh sb="14" eb="17">
      <t>トリシマリヤク</t>
    </rPh>
    <phoneticPr fontId="6"/>
  </si>
  <si>
    <t>肉は嫌い</t>
    <rPh sb="0" eb="1">
      <t>ニク</t>
    </rPh>
    <rPh sb="2" eb="3">
      <t>キラ</t>
    </rPh>
    <phoneticPr fontId="6"/>
  </si>
  <si>
    <t>右半身違和感</t>
    <rPh sb="0" eb="3">
      <t>ミギハンシン</t>
    </rPh>
    <rPh sb="3" eb="6">
      <t>イワカン</t>
    </rPh>
    <phoneticPr fontId="6"/>
  </si>
  <si>
    <t>167-0031</t>
    <phoneticPr fontId="6"/>
  </si>
  <si>
    <t>東京都杉並区本天沼1-2-1</t>
    <rPh sb="0" eb="3">
      <t>トウキョウト</t>
    </rPh>
    <rPh sb="3" eb="9">
      <t>スギナミクホンアマヌマ</t>
    </rPh>
    <phoneticPr fontId="6"/>
  </si>
  <si>
    <t>前田病院</t>
    <rPh sb="0" eb="2">
      <t>マエダ</t>
    </rPh>
    <rPh sb="2" eb="4">
      <t>ビョウイン</t>
    </rPh>
    <phoneticPr fontId="6"/>
  </si>
  <si>
    <t>MF</t>
    <phoneticPr fontId="6"/>
  </si>
  <si>
    <t>フランスなど　1986年　10日</t>
    <rPh sb="11" eb="12">
      <t>ネン</t>
    </rPh>
    <rPh sb="15" eb="16">
      <t>ニチ</t>
    </rPh>
    <phoneticPr fontId="6"/>
  </si>
  <si>
    <t xml:space="preserve">060-8604 </t>
  </si>
  <si>
    <t>札幌市中央区北１１条西１３丁目１－１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phoneticPr fontId="6"/>
  </si>
  <si>
    <t>田島　康敬</t>
    <rPh sb="0" eb="2">
      <t>タジマ</t>
    </rPh>
    <rPh sb="3" eb="4">
      <t>ヤス</t>
    </rPh>
    <rPh sb="4" eb="5">
      <t>ケイ</t>
    </rPh>
    <phoneticPr fontId="6"/>
  </si>
  <si>
    <t>MN</t>
    <phoneticPr fontId="6"/>
  </si>
  <si>
    <t>化粧品のセールス、競馬場の売店</t>
    <rPh sb="0" eb="3">
      <t>ケショウヒン</t>
    </rPh>
    <rPh sb="9" eb="12">
      <t>ケイバジョウ</t>
    </rPh>
    <rPh sb="13" eb="15">
      <t>バイテン</t>
    </rPh>
    <phoneticPr fontId="6"/>
  </si>
  <si>
    <t>競馬場の売店</t>
    <rPh sb="0" eb="3">
      <t>ケイバジョウ</t>
    </rPh>
    <rPh sb="4" eb="6">
      <t>バイテン</t>
    </rPh>
    <phoneticPr fontId="6"/>
  </si>
  <si>
    <t>左顔面神経麻痺（1985年に関東労災病院で手術）、高血圧</t>
    <rPh sb="0" eb="1">
      <t>ヒダリ</t>
    </rPh>
    <rPh sb="1" eb="3">
      <t>ガンメン</t>
    </rPh>
    <rPh sb="3" eb="5">
      <t>シンケイ</t>
    </rPh>
    <rPh sb="5" eb="7">
      <t>マヒ</t>
    </rPh>
    <rPh sb="12" eb="13">
      <t>ネン</t>
    </rPh>
    <rPh sb="14" eb="16">
      <t>カントウ</t>
    </rPh>
    <rPh sb="16" eb="18">
      <t>ロウサイ</t>
    </rPh>
    <rPh sb="18" eb="20">
      <t>ビョウイン</t>
    </rPh>
    <rPh sb="21" eb="23">
      <t>シュジュツ</t>
    </rPh>
    <rPh sb="25" eb="28">
      <t>コウケツアツ</t>
    </rPh>
    <phoneticPr fontId="6"/>
  </si>
  <si>
    <t>920-8654</t>
    <phoneticPr fontId="6"/>
  </si>
  <si>
    <t>金沢市石引4-3-5</t>
    <rPh sb="0" eb="3">
      <t>カナザワシ</t>
    </rPh>
    <rPh sb="3" eb="5">
      <t>イシビキ</t>
    </rPh>
    <phoneticPr fontId="6"/>
  </si>
  <si>
    <t>松原病院</t>
    <rPh sb="0" eb="2">
      <t>マツバラ</t>
    </rPh>
    <rPh sb="2" eb="4">
      <t>ビョウイン</t>
    </rPh>
    <phoneticPr fontId="6"/>
  </si>
  <si>
    <t>.</t>
    <phoneticPr fontId="6"/>
  </si>
  <si>
    <t>641-0054</t>
    <phoneticPr fontId="6"/>
  </si>
  <si>
    <t>和歌山市塩谷6-2-70</t>
    <rPh sb="0" eb="4">
      <t>ワカヤマシ</t>
    </rPh>
    <rPh sb="4" eb="6">
      <t>シオヤ</t>
    </rPh>
    <phoneticPr fontId="6"/>
  </si>
  <si>
    <t>和歌浦中央病院</t>
    <rPh sb="0" eb="3">
      <t>ワカウラ</t>
    </rPh>
    <rPh sb="3" eb="5">
      <t>チュウオウ</t>
    </rPh>
    <rPh sb="5" eb="7">
      <t>ビョウイン</t>
    </rPh>
    <phoneticPr fontId="6"/>
  </si>
  <si>
    <t>太田　明廣</t>
    <rPh sb="0" eb="2">
      <t>オオタ</t>
    </rPh>
    <rPh sb="3" eb="5">
      <t>アキヒロ</t>
    </rPh>
    <phoneticPr fontId="6"/>
  </si>
  <si>
    <t>電気製品修理工，アパート管理人</t>
    <rPh sb="0" eb="2">
      <t>デンキ</t>
    </rPh>
    <rPh sb="2" eb="4">
      <t>セイヒン</t>
    </rPh>
    <rPh sb="4" eb="7">
      <t>シュウリコウ</t>
    </rPh>
    <rPh sb="12" eb="15">
      <t>カンリニン</t>
    </rPh>
    <phoneticPr fontId="6"/>
  </si>
  <si>
    <t>魚中心の食事</t>
    <rPh sb="0" eb="1">
      <t>サカナ</t>
    </rPh>
    <rPh sb="1" eb="3">
      <t>チュウシン</t>
    </rPh>
    <rPh sb="4" eb="6">
      <t>ショクジ</t>
    </rPh>
    <phoneticPr fontId="6"/>
  </si>
  <si>
    <t>HT,DM</t>
    <phoneticPr fontId="6"/>
  </si>
  <si>
    <t>コドン180Ileの変異はcodon129 Metと同一アレルに存在</t>
    <rPh sb="10" eb="12">
      <t>ヘンイ</t>
    </rPh>
    <rPh sb="26" eb="28">
      <t>ドウイツ</t>
    </rPh>
    <rPh sb="32" eb="34">
      <t>ソンザイ</t>
    </rPh>
    <phoneticPr fontId="6"/>
  </si>
  <si>
    <t>沖縄県島尻郡南風原町新川460</t>
    <rPh sb="0" eb="3">
      <t>オキナワケン</t>
    </rPh>
    <rPh sb="3" eb="12">
      <t>シマジリグンハエバルチョウアラカワ</t>
    </rPh>
    <phoneticPr fontId="6"/>
  </si>
  <si>
    <t>嬉野が丘サマリア人病院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</si>
  <si>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0" eb="1">
      <t>アタリ</t>
    </rPh>
    <phoneticPr fontId="6"/>
  </si>
  <si>
    <t>EI</t>
    <phoneticPr fontId="6"/>
  </si>
  <si>
    <t>建設業事務</t>
    <rPh sb="0" eb="3">
      <t>ケンセツギョウ</t>
    </rPh>
    <rPh sb="3" eb="5">
      <t>ジム</t>
    </rPh>
    <phoneticPr fontId="6"/>
  </si>
  <si>
    <t>喫煙なし，アルコール：ビール700ml/日相当</t>
    <rPh sb="0" eb="2">
      <t>キツエン</t>
    </rPh>
    <rPh sb="20" eb="21">
      <t>ニチ</t>
    </rPh>
    <rPh sb="21" eb="23">
      <t>ソウトウ</t>
    </rPh>
    <phoneticPr fontId="6"/>
  </si>
  <si>
    <t>失書</t>
    <rPh sb="0" eb="1">
      <t>ウシナ</t>
    </rPh>
    <rPh sb="1" eb="2">
      <t>カ</t>
    </rPh>
    <phoneticPr fontId="6"/>
  </si>
  <si>
    <t>愛知県名古屋市中区三の丸4-1-1</t>
    <rPh sb="0" eb="12">
      <t>460-0001</t>
    </rPh>
    <phoneticPr fontId="6"/>
  </si>
  <si>
    <t>国立病院機構　名古屋医療センター</t>
    <rPh sb="0" eb="2">
      <t>コクリツ</t>
    </rPh>
    <rPh sb="2" eb="4">
      <t>ビョウイン</t>
    </rPh>
    <rPh sb="4" eb="6">
      <t>キコウ</t>
    </rPh>
    <rPh sb="7" eb="10">
      <t>ナゴヤ</t>
    </rPh>
    <rPh sb="10" eb="12">
      <t>イリョウ</t>
    </rPh>
    <phoneticPr fontId="6"/>
  </si>
  <si>
    <t>島田　史生</t>
    <rPh sb="0" eb="2">
      <t>シマダ</t>
    </rPh>
    <rPh sb="3" eb="4">
      <t>シ</t>
    </rPh>
    <rPh sb="4" eb="5">
      <t>セイ</t>
    </rPh>
    <phoneticPr fontId="6"/>
  </si>
  <si>
    <t>YT</t>
    <phoneticPr fontId="6"/>
  </si>
  <si>
    <t>福島県郡山市八山田7丁目115</t>
    <rPh sb="0" eb="3">
      <t>フクシマケン</t>
    </rPh>
    <rPh sb="3" eb="6">
      <t>コオリヤマシ</t>
    </rPh>
    <rPh sb="6" eb="7">
      <t>ハチ</t>
    </rPh>
    <rPh sb="7" eb="9">
      <t>ヤマダ</t>
    </rPh>
    <rPh sb="10" eb="12">
      <t>チョウメ</t>
    </rPh>
    <phoneticPr fontId="6"/>
  </si>
  <si>
    <t>金子知香子</t>
    <rPh sb="0" eb="2">
      <t>カネコ</t>
    </rPh>
    <rPh sb="2" eb="5">
      <t>チカコ</t>
    </rPh>
    <phoneticPr fontId="6"/>
  </si>
  <si>
    <t>無職・主婦</t>
    <rPh sb="0" eb="2">
      <t>ムショク</t>
    </rPh>
    <rPh sb="3" eb="5">
      <t>シュフ</t>
    </rPh>
    <phoneticPr fontId="6"/>
  </si>
  <si>
    <t>物忘れ　</t>
    <rPh sb="0" eb="2">
      <t>モノワス</t>
    </rPh>
    <phoneticPr fontId="6"/>
  </si>
  <si>
    <t>右しゅ骨手術</t>
    <rPh sb="0" eb="1">
      <t>ミギ</t>
    </rPh>
    <rPh sb="3" eb="4">
      <t>ホネ</t>
    </rPh>
    <rPh sb="4" eb="6">
      <t>シュジュツ</t>
    </rPh>
    <phoneticPr fontId="6"/>
  </si>
  <si>
    <t xml:space="preserve">愛知県春日井市鷹来町1丁目１番地1
</t>
  </si>
  <si>
    <t>松井克至</t>
    <rPh sb="0" eb="2">
      <t>マツイ</t>
    </rPh>
    <rPh sb="2" eb="3">
      <t>カツ</t>
    </rPh>
    <rPh sb="3" eb="4">
      <t>イタル</t>
    </rPh>
    <phoneticPr fontId="6"/>
  </si>
  <si>
    <t>母と伯母がCJD</t>
    <rPh sb="0" eb="1">
      <t>ハハ</t>
    </rPh>
    <rPh sb="2" eb="4">
      <t>オバ</t>
    </rPh>
    <phoneticPr fontId="6"/>
  </si>
  <si>
    <t>イタリアに1998年に1週</t>
    <rPh sb="9" eb="10">
      <t>ネン</t>
    </rPh>
    <rPh sb="12" eb="13">
      <t>シュウ</t>
    </rPh>
    <phoneticPr fontId="6"/>
  </si>
  <si>
    <t>239-0841</t>
    <phoneticPr fontId="6"/>
  </si>
  <si>
    <t>横須賀市野比5-7-2</t>
    <rPh sb="0" eb="4">
      <t>ヨコスカシ</t>
    </rPh>
    <rPh sb="4" eb="6">
      <t>ノヒ</t>
    </rPh>
    <phoneticPr fontId="6"/>
  </si>
  <si>
    <t>ﾊﾟｼﾌｨｯｸﾎｽﾋﾟﾀﾙ</t>
    <phoneticPr fontId="6"/>
  </si>
  <si>
    <t>戸田　宏幸</t>
    <rPh sb="0" eb="2">
      <t>トダ</t>
    </rPh>
    <rPh sb="3" eb="5">
      <t>ヒロユキ</t>
    </rPh>
    <phoneticPr fontId="6"/>
  </si>
  <si>
    <t>KI</t>
    <phoneticPr fontId="6"/>
  </si>
  <si>
    <t>左大動脈鎌髄膜腫（市立四日市病院9</t>
    <rPh sb="0" eb="1">
      <t>ヒダリ</t>
    </rPh>
    <rPh sb="1" eb="4">
      <t>ダイドウミャク</t>
    </rPh>
    <rPh sb="4" eb="5">
      <t>カマ</t>
    </rPh>
    <rPh sb="5" eb="7">
      <t>ズイマク</t>
    </rPh>
    <rPh sb="7" eb="8">
      <t>シュ</t>
    </rPh>
    <rPh sb="9" eb="11">
      <t>シリツ</t>
    </rPh>
    <rPh sb="11" eb="14">
      <t>ヨッカイチ</t>
    </rPh>
    <rPh sb="14" eb="16">
      <t>ビョウイン</t>
    </rPh>
    <phoneticPr fontId="6"/>
  </si>
  <si>
    <t>糖尿病、高血圧、橋本病、前立腺癌、慢性腎不全</t>
    <rPh sb="0" eb="3">
      <t>トウニョウビョウ</t>
    </rPh>
    <rPh sb="4" eb="7">
      <t>コウケツアツ</t>
    </rPh>
    <rPh sb="8" eb="10">
      <t>ハシモト</t>
    </rPh>
    <rPh sb="10" eb="11">
      <t>ビョウ</t>
    </rPh>
    <rPh sb="12" eb="15">
      <t>ゼンリツセン</t>
    </rPh>
    <rPh sb="15" eb="16">
      <t>ガン</t>
    </rPh>
    <rPh sb="17" eb="19">
      <t>マンセイ</t>
    </rPh>
    <rPh sb="19" eb="22">
      <t>ジンフゼン</t>
    </rPh>
    <phoneticPr fontId="6"/>
  </si>
  <si>
    <t>Glu/Lys</t>
    <phoneticPr fontId="6"/>
  </si>
  <si>
    <t>加賀　賢</t>
    <rPh sb="0" eb="2">
      <t>カガ</t>
    </rPh>
    <rPh sb="3" eb="4">
      <t>ケン</t>
    </rPh>
    <phoneticPr fontId="6"/>
  </si>
  <si>
    <t>MH</t>
    <phoneticPr fontId="6"/>
  </si>
  <si>
    <t>左官(62才まで)</t>
    <rPh sb="0" eb="2">
      <t>サカン</t>
    </rPh>
    <rPh sb="5" eb="6">
      <t>サイ</t>
    </rPh>
    <phoneticPr fontId="6"/>
  </si>
  <si>
    <t>ハトを飼育したことあり</t>
    <rPh sb="3" eb="5">
      <t>シイク</t>
    </rPh>
    <phoneticPr fontId="6"/>
  </si>
  <si>
    <t>420-8688</t>
    <phoneticPr fontId="6"/>
  </si>
  <si>
    <t>胆のう摘出</t>
    <rPh sb="0" eb="1">
      <t>タン</t>
    </rPh>
    <rPh sb="3" eb="5">
      <t>テキシュツ</t>
    </rPh>
    <phoneticPr fontId="6"/>
  </si>
  <si>
    <t>ー</t>
    <phoneticPr fontId="6"/>
  </si>
  <si>
    <t>841-0044</t>
    <phoneticPr fontId="6"/>
  </si>
  <si>
    <t>鳥栖市高田町210-1</t>
    <rPh sb="0" eb="3">
      <t>トスシ</t>
    </rPh>
    <rPh sb="3" eb="6">
      <t>タカダマチ</t>
    </rPh>
    <phoneticPr fontId="6"/>
  </si>
  <si>
    <t>高尾病院</t>
    <rPh sb="0" eb="2">
      <t>タカオ</t>
    </rPh>
    <rPh sb="2" eb="4">
      <t>ビョウイン</t>
    </rPh>
    <phoneticPr fontId="6"/>
  </si>
  <si>
    <t>母、母方祖母（認知症）</t>
    <rPh sb="0" eb="1">
      <t>ハハ</t>
    </rPh>
    <rPh sb="2" eb="4">
      <t>ハハカタ</t>
    </rPh>
    <rPh sb="4" eb="6">
      <t>ソボ</t>
    </rPh>
    <rPh sb="7" eb="10">
      <t>ニンチショウ</t>
    </rPh>
    <phoneticPr fontId="6"/>
  </si>
  <si>
    <t>虫垂炎（手術）、気管支喘息</t>
    <rPh sb="0" eb="3">
      <t>チュウスイエン</t>
    </rPh>
    <rPh sb="4" eb="6">
      <t>シュジュツ</t>
    </rPh>
    <rPh sb="8" eb="11">
      <t>キカンシ</t>
    </rPh>
    <rPh sb="11" eb="13">
      <t>ゼンソク</t>
    </rPh>
    <phoneticPr fontId="6"/>
  </si>
  <si>
    <t>895-0061</t>
    <phoneticPr fontId="6"/>
  </si>
  <si>
    <t>鹿児島県薩摩川内市御陵下町30-46</t>
    <rPh sb="0" eb="13">
      <t>895-0061</t>
    </rPh>
    <phoneticPr fontId="6"/>
  </si>
  <si>
    <t>上村病院</t>
    <rPh sb="0" eb="2">
      <t>ウエムラ</t>
    </rPh>
    <rPh sb="2" eb="4">
      <t>ビョウイン</t>
    </rPh>
    <phoneticPr fontId="6"/>
  </si>
  <si>
    <t>会社員(20才代まで)</t>
    <rPh sb="0" eb="3">
      <t>カイシャイン</t>
    </rPh>
    <rPh sb="6" eb="8">
      <t>サイダイ</t>
    </rPh>
    <phoneticPr fontId="6"/>
  </si>
  <si>
    <t>認知機能障害、錐体外路症状</t>
    <rPh sb="0" eb="2">
      <t>ニンチ</t>
    </rPh>
    <rPh sb="2" eb="4">
      <t>キノウ</t>
    </rPh>
    <rPh sb="4" eb="6">
      <t>ショウガイ</t>
    </rPh>
    <rPh sb="7" eb="9">
      <t>スイタイ</t>
    </rPh>
    <rPh sb="9" eb="10">
      <t>ガイ</t>
    </rPh>
    <rPh sb="10" eb="11">
      <t>ロ</t>
    </rPh>
    <rPh sb="11" eb="13">
      <t>ショウジョウ</t>
    </rPh>
    <phoneticPr fontId="6"/>
  </si>
  <si>
    <t>codon199 ACC/ACTの変異あり。アミノ酸はThrで変わりません。</t>
    <rPh sb="17" eb="19">
      <t>ヘンイ</t>
    </rPh>
    <rPh sb="25" eb="26">
      <t>サン</t>
    </rPh>
    <rPh sb="31" eb="32">
      <t>カ</t>
    </rPh>
    <phoneticPr fontId="6"/>
  </si>
  <si>
    <t>662-0001</t>
    <phoneticPr fontId="6"/>
  </si>
  <si>
    <t>兵庫県西宮市平山町53-20</t>
    <rPh sb="0" eb="3">
      <t>ヒョウゴケン</t>
    </rPh>
    <rPh sb="3" eb="6">
      <t>ニシノミヤシ</t>
    </rPh>
    <rPh sb="6" eb="9">
      <t>ヒラヤママチ</t>
    </rPh>
    <phoneticPr fontId="6"/>
  </si>
  <si>
    <t>仁明会病院</t>
    <rPh sb="0" eb="1">
      <t>ジン</t>
    </rPh>
    <rPh sb="1" eb="2">
      <t>メイ</t>
    </rPh>
    <rPh sb="2" eb="3">
      <t>カイ</t>
    </rPh>
    <rPh sb="3" eb="5">
      <t>ビョウイン</t>
    </rPh>
    <phoneticPr fontId="6"/>
  </si>
  <si>
    <t>長岡　研太郎</t>
    <rPh sb="0" eb="2">
      <t>ナガオカ</t>
    </rPh>
    <rPh sb="3" eb="4">
      <t>ケン</t>
    </rPh>
    <rPh sb="4" eb="6">
      <t>タロウ</t>
    </rPh>
    <phoneticPr fontId="6"/>
  </si>
  <si>
    <t>不安感</t>
    <rPh sb="0" eb="3">
      <t>フアンカン</t>
    </rPh>
    <phoneticPr fontId="6"/>
  </si>
  <si>
    <t>沖縄県宜野湾市我如古3-20-14</t>
  </si>
  <si>
    <t>諏訪園　秀吾</t>
    <rPh sb="0" eb="2">
      <t>スワ</t>
    </rPh>
    <rPh sb="2" eb="3">
      <t>ゾノ</t>
    </rPh>
    <rPh sb="4" eb="5">
      <t>ヒデ</t>
    </rPh>
    <rPh sb="5" eb="6">
      <t>ゴ</t>
    </rPh>
    <phoneticPr fontId="6"/>
  </si>
  <si>
    <t>渡英は1993年んひ11日間、その他欧州多数</t>
    <rPh sb="0" eb="2">
      <t>トエイ</t>
    </rPh>
    <rPh sb="7" eb="8">
      <t>ネン</t>
    </rPh>
    <rPh sb="12" eb="14">
      <t>ニチカン</t>
    </rPh>
    <rPh sb="17" eb="18">
      <t>タ</t>
    </rPh>
    <rPh sb="18" eb="20">
      <t>オウシュウ</t>
    </rPh>
    <rPh sb="20" eb="22">
      <t>タスウ</t>
    </rPh>
    <phoneticPr fontId="6"/>
  </si>
  <si>
    <t>言動異常</t>
    <rPh sb="0" eb="2">
      <t>ゲンドウ</t>
    </rPh>
    <rPh sb="2" eb="4">
      <t>イジョウ</t>
    </rPh>
    <phoneticPr fontId="6"/>
  </si>
  <si>
    <t>12000&lt;</t>
    <phoneticPr fontId="6"/>
  </si>
  <si>
    <t>東京都板橋区栄町35-2</t>
    <rPh sb="0" eb="8">
      <t>173-0015</t>
    </rPh>
    <phoneticPr fontId="6"/>
  </si>
  <si>
    <t>独立行政法人東京都健康長寿医療センター</t>
    <rPh sb="0" eb="2">
      <t>ドクリツ</t>
    </rPh>
    <rPh sb="2" eb="4">
      <t>ギョウセイ</t>
    </rPh>
    <rPh sb="4" eb="6">
      <t>ホウジン</t>
    </rPh>
    <rPh sb="6" eb="9">
      <t>トウキョウト</t>
    </rPh>
    <rPh sb="9" eb="11">
      <t>ケンコウ</t>
    </rPh>
    <rPh sb="11" eb="13">
      <t>チョウジュ</t>
    </rPh>
    <rPh sb="13" eb="15">
      <t>イリョウ</t>
    </rPh>
    <phoneticPr fontId="6"/>
  </si>
  <si>
    <t>HW</t>
    <phoneticPr fontId="6"/>
  </si>
  <si>
    <t>530-8480</t>
    <phoneticPr fontId="6"/>
  </si>
  <si>
    <t>大阪市北区扇町2-4-20</t>
    <rPh sb="0" eb="3">
      <t>オオサカシ</t>
    </rPh>
    <rPh sb="3" eb="5">
      <t>キタク</t>
    </rPh>
    <rPh sb="5" eb="6">
      <t>オウギ</t>
    </rPh>
    <rPh sb="6" eb="7">
      <t>マチ</t>
    </rPh>
    <phoneticPr fontId="6"/>
  </si>
  <si>
    <t>近藤　誉之</t>
    <rPh sb="0" eb="2">
      <t>コンドウ</t>
    </rPh>
    <rPh sb="3" eb="4">
      <t>ホマ</t>
    </rPh>
    <rPh sb="4" eb="5">
      <t>ユキ</t>
    </rPh>
    <phoneticPr fontId="6"/>
  </si>
  <si>
    <t>魚、野菜中止ｎ</t>
    <rPh sb="0" eb="1">
      <t>サカナ</t>
    </rPh>
    <rPh sb="2" eb="4">
      <t>ヤサイ</t>
    </rPh>
    <rPh sb="4" eb="6">
      <t>チュウシ</t>
    </rPh>
    <phoneticPr fontId="6"/>
  </si>
  <si>
    <t>認知機能低下、左上肢巧○障害</t>
    <rPh sb="0" eb="2">
      <t>ニンチ</t>
    </rPh>
    <rPh sb="2" eb="4">
      <t>キノウ</t>
    </rPh>
    <rPh sb="4" eb="6">
      <t>テイカ</t>
    </rPh>
    <rPh sb="7" eb="8">
      <t>ヒダリ</t>
    </rPh>
    <rPh sb="8" eb="10">
      <t>ジョウシ</t>
    </rPh>
    <rPh sb="10" eb="11">
      <t>イサオ</t>
    </rPh>
    <rPh sb="12" eb="14">
      <t>ショウガイ</t>
    </rPh>
    <phoneticPr fontId="6"/>
  </si>
  <si>
    <t>岡山県都窪郡早島地4066</t>
    <rPh sb="3" eb="6">
      <t>ツクボグン</t>
    </rPh>
    <rPh sb="6" eb="8">
      <t>ハヤジマ</t>
    </rPh>
    <rPh sb="8" eb="9">
      <t>チ</t>
    </rPh>
    <phoneticPr fontId="6"/>
  </si>
  <si>
    <t>田中　義人</t>
    <rPh sb="0" eb="2">
      <t>タナカ</t>
    </rPh>
    <rPh sb="3" eb="5">
      <t>ヨシト</t>
    </rPh>
    <phoneticPr fontId="6"/>
  </si>
  <si>
    <t>左乳癌（手術）</t>
    <rPh sb="0" eb="1">
      <t>ヒダリ</t>
    </rPh>
    <rPh sb="1" eb="3">
      <t>ニュウガン</t>
    </rPh>
    <rPh sb="4" eb="6">
      <t>シュジュツ</t>
    </rPh>
    <phoneticPr fontId="6"/>
  </si>
  <si>
    <t>記銘力低下、意欲低下</t>
    <rPh sb="0" eb="3">
      <t>キメイリョク</t>
    </rPh>
    <rPh sb="3" eb="5">
      <t>テイカ</t>
    </rPh>
    <rPh sb="6" eb="8">
      <t>イヨク</t>
    </rPh>
    <rPh sb="8" eb="10">
      <t>テイカ</t>
    </rPh>
    <phoneticPr fontId="6"/>
  </si>
  <si>
    <t>2400&gt;</t>
    <phoneticPr fontId="6"/>
  </si>
  <si>
    <t>997-8515</t>
  </si>
  <si>
    <t xml:space="preserve">山形県鶴岡市泉町4－20
</t>
    <rPh sb="0" eb="1">
      <t>ヤマ</t>
    </rPh>
    <phoneticPr fontId="6"/>
  </si>
  <si>
    <t>鶴岡市立荘内病院</t>
    <rPh sb="0" eb="2">
      <t>ツルオカ</t>
    </rPh>
    <rPh sb="2" eb="4">
      <t>シリツ</t>
    </rPh>
    <rPh sb="4" eb="6">
      <t>ショウナイ</t>
    </rPh>
    <rPh sb="6" eb="8">
      <t>ビョウイン</t>
    </rPh>
    <phoneticPr fontId="6"/>
  </si>
  <si>
    <t>丸谷　宏</t>
    <rPh sb="0" eb="2">
      <t>マルタニ</t>
    </rPh>
    <rPh sb="3" eb="4">
      <t>ヒロシ</t>
    </rPh>
    <phoneticPr fontId="6"/>
  </si>
  <si>
    <t>NY</t>
    <phoneticPr fontId="6"/>
  </si>
  <si>
    <t>主婦、以前仕出し屋</t>
    <rPh sb="0" eb="2">
      <t>シュフ</t>
    </rPh>
    <rPh sb="3" eb="5">
      <t>イゼン</t>
    </rPh>
    <rPh sb="5" eb="7">
      <t>シダ</t>
    </rPh>
    <rPh sb="8" eb="9">
      <t>ヤ</t>
    </rPh>
    <phoneticPr fontId="6"/>
  </si>
  <si>
    <t>失行症状（タマネギがうまくむけない、車の運転が溺な）</t>
    <rPh sb="0" eb="2">
      <t>シッコウ</t>
    </rPh>
    <rPh sb="2" eb="4">
      <t>ショウジョウ</t>
    </rPh>
    <rPh sb="18" eb="19">
      <t>クルマ</t>
    </rPh>
    <rPh sb="20" eb="22">
      <t>ウンテン</t>
    </rPh>
    <rPh sb="23" eb="24">
      <t>デキ</t>
    </rPh>
    <phoneticPr fontId="6"/>
  </si>
  <si>
    <t>861-8041</t>
    <phoneticPr fontId="6"/>
  </si>
  <si>
    <t>熊本市戸島2-3-15</t>
    <rPh sb="0" eb="3">
      <t>クマモトシ</t>
    </rPh>
    <rPh sb="3" eb="5">
      <t>トジマ</t>
    </rPh>
    <phoneticPr fontId="6"/>
  </si>
  <si>
    <t>くまもと成仁病院</t>
    <rPh sb="4" eb="5">
      <t>セイ</t>
    </rPh>
    <rPh sb="5" eb="6">
      <t>ジン</t>
    </rPh>
    <rPh sb="6" eb="8">
      <t>ビョウイン</t>
    </rPh>
    <phoneticPr fontId="6"/>
  </si>
  <si>
    <t>紀　武志</t>
    <rPh sb="0" eb="1">
      <t>キ</t>
    </rPh>
    <rPh sb="2" eb="3">
      <t>タケシ</t>
    </rPh>
    <rPh sb="3" eb="4">
      <t>シ</t>
    </rPh>
    <phoneticPr fontId="6"/>
  </si>
  <si>
    <t>東京都品川区西中延2－14－19</t>
    <rPh sb="0" eb="9">
      <t>142-0054</t>
    </rPh>
    <phoneticPr fontId="6"/>
  </si>
  <si>
    <t>石原</t>
    <rPh sb="0" eb="2">
      <t>イシハラ</t>
    </rPh>
    <phoneticPr fontId="6"/>
  </si>
  <si>
    <t>自営業(子供服店)</t>
    <rPh sb="0" eb="3">
      <t>ジエイギョウ</t>
    </rPh>
    <rPh sb="4" eb="7">
      <t>コドモフク</t>
    </rPh>
    <rPh sb="7" eb="8">
      <t>テン</t>
    </rPh>
    <phoneticPr fontId="6"/>
  </si>
  <si>
    <t>大腸眼(内視鏡的摘出術)、高血圧、前立腺肥大</t>
    <rPh sb="0" eb="3">
      <t>ダイチョウガン</t>
    </rPh>
    <rPh sb="4" eb="7">
      <t>ナイシキョウ</t>
    </rPh>
    <rPh sb="7" eb="8">
      <t>テキ</t>
    </rPh>
    <rPh sb="8" eb="10">
      <t>テキシュツ</t>
    </rPh>
    <rPh sb="10" eb="11">
      <t>ジュツ</t>
    </rPh>
    <rPh sb="13" eb="16">
      <t>コウケツアツ</t>
    </rPh>
    <rPh sb="17" eb="20">
      <t>ゼンリツセン</t>
    </rPh>
    <rPh sb="20" eb="22">
      <t>ヒダイ</t>
    </rPh>
    <phoneticPr fontId="6"/>
  </si>
  <si>
    <t>660-0828</t>
    <phoneticPr fontId="6"/>
  </si>
  <si>
    <t>兵庫県尼崎市東大物町1-1-1</t>
    <rPh sb="0" eb="3">
      <t>ヒョウゴケン</t>
    </rPh>
    <rPh sb="3" eb="6">
      <t>アマガサキシ</t>
    </rPh>
    <rPh sb="6" eb="7">
      <t>ヒガシ</t>
    </rPh>
    <rPh sb="7" eb="9">
      <t>オオモノ</t>
    </rPh>
    <rPh sb="9" eb="10">
      <t>マチ</t>
    </rPh>
    <phoneticPr fontId="6"/>
  </si>
  <si>
    <t>兵庫県立尼崎病院</t>
    <rPh sb="0" eb="2">
      <t>ヒョウゴ</t>
    </rPh>
    <rPh sb="2" eb="4">
      <t>ケンリツ</t>
    </rPh>
    <rPh sb="4" eb="6">
      <t>アマガサキ</t>
    </rPh>
    <rPh sb="6" eb="8">
      <t>ビョウイン</t>
    </rPh>
    <phoneticPr fontId="6"/>
  </si>
  <si>
    <t>鈴木　由希子</t>
    <rPh sb="0" eb="2">
      <t>スズキ</t>
    </rPh>
    <rPh sb="3" eb="6">
      <t>ユキコ</t>
    </rPh>
    <phoneticPr fontId="6"/>
  </si>
  <si>
    <t>545-0037</t>
    <phoneticPr fontId="6"/>
  </si>
  <si>
    <t>大阪市阿倍野区帝塚山1-12-11</t>
    <rPh sb="0" eb="3">
      <t>オオサカシ</t>
    </rPh>
    <rPh sb="3" eb="7">
      <t>アベノク</t>
    </rPh>
    <rPh sb="7" eb="10">
      <t>テヅカヤマ</t>
    </rPh>
    <phoneticPr fontId="6"/>
  </si>
  <si>
    <t>帝塚山病院</t>
    <rPh sb="0" eb="3">
      <t>テヅカヤマ</t>
    </rPh>
    <rPh sb="3" eb="5">
      <t>ビョウイン</t>
    </rPh>
    <phoneticPr fontId="6"/>
  </si>
  <si>
    <t>自転車会社の技術者</t>
    <rPh sb="0" eb="3">
      <t>ジテンシャ</t>
    </rPh>
    <rPh sb="3" eb="5">
      <t>ガイシャ</t>
    </rPh>
    <rPh sb="6" eb="9">
      <t>ギジュツシャ</t>
    </rPh>
    <phoneticPr fontId="6"/>
  </si>
  <si>
    <t>皮膚腫瘍(手術)、バネ指(手術)、右突発性難聴</t>
    <rPh sb="0" eb="2">
      <t>ヒフ</t>
    </rPh>
    <rPh sb="2" eb="4">
      <t>シュヨウ</t>
    </rPh>
    <rPh sb="5" eb="7">
      <t>シュジュツ</t>
    </rPh>
    <rPh sb="11" eb="12">
      <t>ユビ</t>
    </rPh>
    <rPh sb="13" eb="15">
      <t>シュジュツ</t>
    </rPh>
    <rPh sb="17" eb="18">
      <t>ミギ</t>
    </rPh>
    <rPh sb="18" eb="21">
      <t>トッパツセイ</t>
    </rPh>
    <rPh sb="21" eb="23">
      <t>ナンチョウ</t>
    </rPh>
    <phoneticPr fontId="6"/>
  </si>
  <si>
    <t>四肢の感覚異常</t>
    <rPh sb="0" eb="2">
      <t>シシ</t>
    </rPh>
    <rPh sb="3" eb="5">
      <t>カンカク</t>
    </rPh>
    <rPh sb="5" eb="7">
      <t>イジョウ</t>
    </rPh>
    <phoneticPr fontId="6"/>
  </si>
  <si>
    <t>横浜市神奈川区子安通2-286</t>
    <rPh sb="0" eb="3">
      <t>ヨコハマシ</t>
    </rPh>
    <rPh sb="3" eb="7">
      <t>カナガワク</t>
    </rPh>
    <rPh sb="7" eb="10">
      <t>コヤストオリ</t>
    </rPh>
    <phoneticPr fontId="6"/>
  </si>
  <si>
    <t>白内障（手術），イレウス（手術）</t>
    <rPh sb="0" eb="3">
      <t>ハクナイショウ</t>
    </rPh>
    <rPh sb="4" eb="6">
      <t>シュジュツ</t>
    </rPh>
    <rPh sb="13" eb="15">
      <t>シュジュツ</t>
    </rPh>
    <phoneticPr fontId="6"/>
  </si>
  <si>
    <t>森松暁史</t>
    <rPh sb="0" eb="2">
      <t>モリマツ</t>
    </rPh>
    <rPh sb="2" eb="3">
      <t>アカツキ</t>
    </rPh>
    <rPh sb="3" eb="4">
      <t>シ</t>
    </rPh>
    <phoneticPr fontId="6"/>
  </si>
  <si>
    <t>854-8501</t>
    <phoneticPr fontId="6"/>
  </si>
  <si>
    <t>長崎県諫早市永昌東町24-1</t>
    <rPh sb="0" eb="3">
      <t>ナガサキケン</t>
    </rPh>
    <rPh sb="3" eb="6">
      <t>イサハヤシ</t>
    </rPh>
    <rPh sb="6" eb="8">
      <t>エイショウ</t>
    </rPh>
    <rPh sb="8" eb="10">
      <t>ヒガシマチ</t>
    </rPh>
    <phoneticPr fontId="6"/>
  </si>
  <si>
    <t>健保　諫早総合病院</t>
    <rPh sb="0" eb="1">
      <t>ケン</t>
    </rPh>
    <rPh sb="1" eb="2">
      <t>ホ</t>
    </rPh>
    <rPh sb="3" eb="5">
      <t>イサハヤ</t>
    </rPh>
    <rPh sb="5" eb="7">
      <t>ソウゴウ</t>
    </rPh>
    <rPh sb="7" eb="9">
      <t>ビョウイン</t>
    </rPh>
    <phoneticPr fontId="6"/>
  </si>
  <si>
    <t>西浦　義博</t>
    <rPh sb="0" eb="2">
      <t>ニシウラ</t>
    </rPh>
    <rPh sb="3" eb="5">
      <t>ヨシヒロ</t>
    </rPh>
    <phoneticPr fontId="6"/>
  </si>
  <si>
    <t>弁当製造会社勤務</t>
    <rPh sb="0" eb="2">
      <t>ベントウ</t>
    </rPh>
    <rPh sb="2" eb="4">
      <t>セイゾウ</t>
    </rPh>
    <rPh sb="4" eb="6">
      <t>カイシャ</t>
    </rPh>
    <rPh sb="6" eb="8">
      <t>キンム</t>
    </rPh>
    <phoneticPr fontId="6"/>
  </si>
  <si>
    <t>認知症、視覚異常</t>
    <rPh sb="0" eb="3">
      <t>ニンチショウ</t>
    </rPh>
    <rPh sb="4" eb="6">
      <t>シカク</t>
    </rPh>
    <rPh sb="6" eb="8">
      <t>イジョウ</t>
    </rPh>
    <phoneticPr fontId="6"/>
  </si>
  <si>
    <t>371-0002</t>
  </si>
  <si>
    <t>群馬県前橋市江木町1241</t>
  </si>
  <si>
    <t>厩橋病院</t>
  </si>
  <si>
    <t>横手　さえ子</t>
    <rPh sb="0" eb="2">
      <t>ヨコテ</t>
    </rPh>
    <rPh sb="5" eb="6">
      <t>コ</t>
    </rPh>
    <phoneticPr fontId="6"/>
  </si>
  <si>
    <t>AF</t>
    <phoneticPr fontId="6"/>
  </si>
  <si>
    <t>運送会社経営</t>
    <rPh sb="0" eb="2">
      <t>ウンソウ</t>
    </rPh>
    <rPh sb="2" eb="4">
      <t>ガイシャ</t>
    </rPh>
    <rPh sb="4" eb="6">
      <t>ケイエイ</t>
    </rPh>
    <phoneticPr fontId="6"/>
  </si>
  <si>
    <t>尿管癌（手術）、膀胱癌、狭心症</t>
    <rPh sb="0" eb="2">
      <t>ニョウカン</t>
    </rPh>
    <rPh sb="2" eb="3">
      <t>ガン</t>
    </rPh>
    <rPh sb="4" eb="6">
      <t>シュジュツ</t>
    </rPh>
    <rPh sb="8" eb="10">
      <t>ボウコウ</t>
    </rPh>
    <rPh sb="10" eb="11">
      <t>ガン</t>
    </rPh>
    <rPh sb="12" eb="15">
      <t>キョウシンショウ</t>
    </rPh>
    <phoneticPr fontId="6"/>
  </si>
  <si>
    <t>不眠、イライラ</t>
    <rPh sb="0" eb="2">
      <t>フミン</t>
    </rPh>
    <phoneticPr fontId="6"/>
  </si>
  <si>
    <t>802-8555</t>
  </si>
  <si>
    <t>北九州市小倉北区貴船町1-1</t>
    <rPh sb="0" eb="4">
      <t>キタキュウシュウシ</t>
    </rPh>
    <rPh sb="4" eb="6">
      <t>コクラ</t>
    </rPh>
    <rPh sb="6" eb="8">
      <t>キタク</t>
    </rPh>
    <rPh sb="8" eb="11">
      <t>キブネチョウ</t>
    </rPh>
    <phoneticPr fontId="6"/>
  </si>
  <si>
    <t>小倉記念病院</t>
    <rPh sb="0" eb="2">
      <t>コクラ</t>
    </rPh>
    <rPh sb="2" eb="4">
      <t>キネン</t>
    </rPh>
    <rPh sb="4" eb="6">
      <t>ビョウイン</t>
    </rPh>
    <phoneticPr fontId="6"/>
  </si>
  <si>
    <t>上田　麻紀</t>
    <rPh sb="0" eb="2">
      <t>ウエダ</t>
    </rPh>
    <rPh sb="3" eb="5">
      <t>マキ</t>
    </rPh>
    <phoneticPr fontId="6"/>
  </si>
  <si>
    <t>洋裁、ゴルフのキャディー</t>
    <rPh sb="0" eb="2">
      <t>ヨウサイ</t>
    </rPh>
    <phoneticPr fontId="6"/>
  </si>
  <si>
    <t>虚血性大腸炎</t>
    <rPh sb="0" eb="3">
      <t>キョケツセイ</t>
    </rPh>
    <rPh sb="3" eb="6">
      <t>ダイチョウエン</t>
    </rPh>
    <phoneticPr fontId="6"/>
  </si>
  <si>
    <t>椎 裕章</t>
  </si>
  <si>
    <t>特になし（魚が好き）</t>
    <rPh sb="0" eb="1">
      <t>トク</t>
    </rPh>
    <rPh sb="5" eb="6">
      <t>サカナ</t>
    </rPh>
    <rPh sb="7" eb="8">
      <t>ス</t>
    </rPh>
    <phoneticPr fontId="6"/>
  </si>
  <si>
    <t>834-0115</t>
    <phoneticPr fontId="6"/>
  </si>
  <si>
    <t>福岡県八女郡広川町大字新代930</t>
    <rPh sb="0" eb="3">
      <t>フクオカケン</t>
    </rPh>
    <rPh sb="3" eb="6">
      <t>ヤメグン</t>
    </rPh>
    <rPh sb="6" eb="9">
      <t>ヒロカワマチ</t>
    </rPh>
    <rPh sb="9" eb="11">
      <t>オオアザ</t>
    </rPh>
    <rPh sb="11" eb="12">
      <t>シン</t>
    </rPh>
    <rPh sb="12" eb="13">
      <t>ダイ</t>
    </rPh>
    <phoneticPr fontId="6"/>
  </si>
  <si>
    <t>広川病院</t>
    <rPh sb="0" eb="2">
      <t>ヒロカワ</t>
    </rPh>
    <rPh sb="2" eb="4">
      <t>ビョウイン</t>
    </rPh>
    <phoneticPr fontId="6"/>
  </si>
  <si>
    <t>松坂　知子</t>
    <rPh sb="0" eb="2">
      <t>マツザカ</t>
    </rPh>
    <rPh sb="3" eb="5">
      <t>トモコ</t>
    </rPh>
    <phoneticPr fontId="6"/>
  </si>
  <si>
    <t>EH</t>
    <phoneticPr fontId="6"/>
  </si>
  <si>
    <t>涙腺切開（手術）、狭心症</t>
    <rPh sb="0" eb="2">
      <t>ルイセン</t>
    </rPh>
    <rPh sb="2" eb="4">
      <t>セッカイ</t>
    </rPh>
    <rPh sb="5" eb="7">
      <t>シュジュツ</t>
    </rPh>
    <rPh sb="9" eb="12">
      <t>キョウシンショウ</t>
    </rPh>
    <phoneticPr fontId="6"/>
  </si>
  <si>
    <t>813-8588</t>
  </si>
  <si>
    <t>福岡市東区青葉6-40-8</t>
    <rPh sb="0" eb="3">
      <t>フクオカシ</t>
    </rPh>
    <rPh sb="3" eb="5">
      <t>ヒガシク</t>
    </rPh>
    <rPh sb="5" eb="7">
      <t>アオバ</t>
    </rPh>
    <phoneticPr fontId="6"/>
  </si>
  <si>
    <t>原土井病院</t>
    <rPh sb="0" eb="1">
      <t>ハラ</t>
    </rPh>
    <rPh sb="1" eb="3">
      <t>ドイ</t>
    </rPh>
    <rPh sb="3" eb="5">
      <t>ビョウイン</t>
    </rPh>
    <phoneticPr fontId="6"/>
  </si>
  <si>
    <t>石津美輪</t>
    <rPh sb="0" eb="2">
      <t>イシズ</t>
    </rPh>
    <rPh sb="2" eb="3">
      <t>ビ</t>
    </rPh>
    <rPh sb="3" eb="4">
      <t>ワ</t>
    </rPh>
    <phoneticPr fontId="6"/>
  </si>
  <si>
    <t>雑貨販売</t>
    <rPh sb="0" eb="2">
      <t>ザッカ</t>
    </rPh>
    <rPh sb="2" eb="4">
      <t>ハンバイ</t>
    </rPh>
    <phoneticPr fontId="6"/>
  </si>
  <si>
    <t>子宮摘出、HT</t>
    <rPh sb="0" eb="2">
      <t>シキュウ</t>
    </rPh>
    <rPh sb="2" eb="4">
      <t>テキシュツ</t>
    </rPh>
    <phoneticPr fontId="6"/>
  </si>
  <si>
    <t>沖縄県宜野湾市我如古3-20-14</t>
    <rPh sb="0" eb="10">
      <t>901-2214</t>
    </rPh>
    <phoneticPr fontId="6"/>
  </si>
  <si>
    <t>沖縄病院</t>
  </si>
  <si>
    <t>父、姉、弟、妹 GSS(P102L)</t>
    <rPh sb="0" eb="1">
      <t>チチ</t>
    </rPh>
    <rPh sb="2" eb="3">
      <t>アネ</t>
    </rPh>
    <rPh sb="4" eb="5">
      <t>オトウト</t>
    </rPh>
    <rPh sb="6" eb="7">
      <t>イモウト</t>
    </rPh>
    <phoneticPr fontId="6"/>
  </si>
  <si>
    <t>税務署職員→税理士</t>
    <rPh sb="0" eb="3">
      <t>ゼイムショ</t>
    </rPh>
    <rPh sb="3" eb="5">
      <t>ショクイン</t>
    </rPh>
    <rPh sb="6" eb="9">
      <t>ゼイリシ</t>
    </rPh>
    <phoneticPr fontId="6"/>
  </si>
  <si>
    <t>陰のう水腫(手術)</t>
    <rPh sb="0" eb="1">
      <t>イン</t>
    </rPh>
    <rPh sb="3" eb="5">
      <t>スイシュ</t>
    </rPh>
    <rPh sb="6" eb="8">
      <t>シュジュツ</t>
    </rPh>
    <phoneticPr fontId="6"/>
  </si>
  <si>
    <t>両下肢しびれ</t>
    <rPh sb="0" eb="1">
      <t>リョウ</t>
    </rPh>
    <rPh sb="1" eb="3">
      <t>カシ</t>
    </rPh>
    <phoneticPr fontId="6"/>
  </si>
  <si>
    <t>codon102Leuの変異はcodon129Metのアレルに存在</t>
    <rPh sb="12" eb="14">
      <t>ヘンイ</t>
    </rPh>
    <rPh sb="31" eb="33">
      <t>ソンザイ</t>
    </rPh>
    <phoneticPr fontId="6"/>
  </si>
  <si>
    <t>三田市大原1314</t>
    <rPh sb="0" eb="2">
      <t>ミタ</t>
    </rPh>
    <rPh sb="2" eb="3">
      <t>シ</t>
    </rPh>
    <rPh sb="3" eb="5">
      <t>オオハラ</t>
    </rPh>
    <phoneticPr fontId="6"/>
  </si>
  <si>
    <t>二村　直伸</t>
    <rPh sb="0" eb="2">
      <t>フタムラ</t>
    </rPh>
    <rPh sb="3" eb="4">
      <t>ナオ</t>
    </rPh>
    <rPh sb="4" eb="5">
      <t>ノブ</t>
    </rPh>
    <phoneticPr fontId="6"/>
  </si>
  <si>
    <t>ガス配管工事</t>
    <rPh sb="2" eb="4">
      <t>ハイカン</t>
    </rPh>
    <rPh sb="4" eb="6">
      <t>コウジ</t>
    </rPh>
    <phoneticPr fontId="6"/>
  </si>
  <si>
    <t>注意力の低下</t>
    <rPh sb="0" eb="3">
      <t>チュウイリョク</t>
    </rPh>
    <rPh sb="4" eb="6">
      <t>テイカ</t>
    </rPh>
    <phoneticPr fontId="6"/>
  </si>
  <si>
    <t>036-0541</t>
    <phoneticPr fontId="6"/>
  </si>
  <si>
    <t>青森県黒石市北美町1-70</t>
    <rPh sb="0" eb="3">
      <t>アオモリケン</t>
    </rPh>
    <rPh sb="3" eb="6">
      <t>クロイシシ</t>
    </rPh>
    <rPh sb="6" eb="7">
      <t>キタ</t>
    </rPh>
    <rPh sb="7" eb="8">
      <t>ビ</t>
    </rPh>
    <rPh sb="8" eb="9">
      <t>マチ</t>
    </rPh>
    <phoneticPr fontId="6"/>
  </si>
  <si>
    <t>農業、畜産業</t>
    <rPh sb="0" eb="2">
      <t>ノウギョウ</t>
    </rPh>
    <rPh sb="3" eb="5">
      <t>チクサン</t>
    </rPh>
    <rPh sb="5" eb="6">
      <t>ギョウ</t>
    </rPh>
    <phoneticPr fontId="6"/>
  </si>
  <si>
    <t>十二指腸潰瘍、ソケイヘルニア</t>
    <rPh sb="0" eb="4">
      <t>ジュウニシチョウ</t>
    </rPh>
    <rPh sb="4" eb="6">
      <t>カイヨウ</t>
    </rPh>
    <phoneticPr fontId="6"/>
  </si>
  <si>
    <t>672-8048</t>
    <phoneticPr fontId="6"/>
  </si>
  <si>
    <t>TT</t>
    <phoneticPr fontId="6"/>
  </si>
  <si>
    <t>471-8511</t>
  </si>
  <si>
    <t>愛知県大府市森岡町源吾36-3</t>
    <rPh sb="0" eb="3">
      <t>アイチケン</t>
    </rPh>
    <rPh sb="3" eb="4">
      <t>オオ</t>
    </rPh>
    <rPh sb="4" eb="6">
      <t>フシ</t>
    </rPh>
    <rPh sb="6" eb="9">
      <t>モリオカチョウ</t>
    </rPh>
    <rPh sb="9" eb="11">
      <t>ゲンゴ</t>
    </rPh>
    <phoneticPr fontId="6"/>
  </si>
  <si>
    <t>末永正機</t>
    <rPh sb="0" eb="2">
      <t>スエナガ</t>
    </rPh>
    <rPh sb="2" eb="3">
      <t>マサ</t>
    </rPh>
    <rPh sb="3" eb="4">
      <t>キ</t>
    </rPh>
    <phoneticPr fontId="6"/>
  </si>
  <si>
    <t>252-0336</t>
    <phoneticPr fontId="6"/>
  </si>
  <si>
    <t>相模原市南区当麻1632</t>
    <rPh sb="0" eb="4">
      <t>サガミハラシ</t>
    </rPh>
    <rPh sb="4" eb="6">
      <t>ミナミク</t>
    </rPh>
    <rPh sb="6" eb="8">
      <t>トウマ</t>
    </rPh>
    <phoneticPr fontId="6"/>
  </si>
  <si>
    <t>相愛病院</t>
    <rPh sb="0" eb="2">
      <t>ソウアイ</t>
    </rPh>
    <rPh sb="2" eb="4">
      <t>ビョウイン</t>
    </rPh>
    <phoneticPr fontId="6"/>
  </si>
  <si>
    <t>OM</t>
    <phoneticPr fontId="6"/>
  </si>
  <si>
    <t>新潟県新潟市秋葉区中沢町1-23</t>
    <rPh sb="0" eb="12">
      <t>956-0831</t>
    </rPh>
    <phoneticPr fontId="6"/>
  </si>
  <si>
    <t>下越病院</t>
    <rPh sb="0" eb="1">
      <t>シモ</t>
    </rPh>
    <rPh sb="1" eb="2">
      <t>コ</t>
    </rPh>
    <rPh sb="2" eb="4">
      <t>ビョウイン</t>
    </rPh>
    <phoneticPr fontId="6"/>
  </si>
  <si>
    <t>川上明男</t>
    <rPh sb="0" eb="2">
      <t>カワカミ</t>
    </rPh>
    <rPh sb="2" eb="4">
      <t>アキオ</t>
    </rPh>
    <phoneticPr fontId="6"/>
  </si>
  <si>
    <t>建築作業</t>
    <rPh sb="0" eb="2">
      <t>ケンチク</t>
    </rPh>
    <rPh sb="2" eb="4">
      <t>サギョウ</t>
    </rPh>
    <phoneticPr fontId="6"/>
  </si>
  <si>
    <t>精神症状、歩行障害</t>
    <rPh sb="0" eb="2">
      <t>セイシン</t>
    </rPh>
    <rPh sb="2" eb="4">
      <t>ショウジョウ</t>
    </rPh>
    <rPh sb="5" eb="7">
      <t>ホコウ</t>
    </rPh>
    <rPh sb="7" eb="9">
      <t>ショウガイ</t>
    </rPh>
    <phoneticPr fontId="6"/>
  </si>
  <si>
    <t>233-0013</t>
    <phoneticPr fontId="6"/>
  </si>
  <si>
    <t>清掃員</t>
    <rPh sb="0" eb="3">
      <t>セイソウイン</t>
    </rPh>
    <phoneticPr fontId="6"/>
  </si>
  <si>
    <t>白内障（手術）、心房細動、脳梗塞</t>
    <rPh sb="0" eb="3">
      <t>ハクナイショウ</t>
    </rPh>
    <rPh sb="4" eb="6">
      <t>シュジュツ</t>
    </rPh>
    <rPh sb="8" eb="10">
      <t>シンボウ</t>
    </rPh>
    <rPh sb="10" eb="12">
      <t>サイドウ</t>
    </rPh>
    <rPh sb="13" eb="16">
      <t>ノウコウソク</t>
    </rPh>
    <phoneticPr fontId="6"/>
  </si>
  <si>
    <t>519-0124</t>
    <phoneticPr fontId="6"/>
  </si>
  <si>
    <t>三重県亀山市東御幸町字穴淵232</t>
    <rPh sb="0" eb="3">
      <t>ミエケン</t>
    </rPh>
    <rPh sb="3" eb="6">
      <t>カメヤマシ</t>
    </rPh>
    <rPh sb="6" eb="7">
      <t>ヒガシ</t>
    </rPh>
    <rPh sb="7" eb="10">
      <t>ミユキマチ</t>
    </rPh>
    <rPh sb="10" eb="11">
      <t>アザ</t>
    </rPh>
    <rPh sb="11" eb="12">
      <t>アナ</t>
    </rPh>
    <rPh sb="12" eb="13">
      <t>フチ</t>
    </rPh>
    <phoneticPr fontId="6"/>
  </si>
  <si>
    <t>亀山回生病院</t>
    <rPh sb="0" eb="2">
      <t>カメヤマ</t>
    </rPh>
    <rPh sb="2" eb="4">
      <t>カイセイ</t>
    </rPh>
    <rPh sb="4" eb="6">
      <t>ビョウイン</t>
    </rPh>
    <phoneticPr fontId="6"/>
  </si>
  <si>
    <t>長谷川　静生</t>
    <rPh sb="0" eb="3">
      <t>ハセガワ</t>
    </rPh>
    <rPh sb="4" eb="6">
      <t>シズオ</t>
    </rPh>
    <phoneticPr fontId="6"/>
  </si>
  <si>
    <t>SF</t>
    <phoneticPr fontId="6"/>
  </si>
  <si>
    <t>縫製業、ホテル清掃員</t>
    <rPh sb="0" eb="3">
      <t>ホウセイギョウ</t>
    </rPh>
    <rPh sb="7" eb="10">
      <t>セイソウイン</t>
    </rPh>
    <phoneticPr fontId="6"/>
  </si>
  <si>
    <t>下肢静脈血栓</t>
    <rPh sb="0" eb="2">
      <t>カシ</t>
    </rPh>
    <rPh sb="2" eb="4">
      <t>ジョウミャク</t>
    </rPh>
    <rPh sb="4" eb="6">
      <t>ケッセン</t>
    </rPh>
    <phoneticPr fontId="6"/>
  </si>
  <si>
    <t>350-0215</t>
    <phoneticPr fontId="6"/>
  </si>
  <si>
    <t>埼玉県坂戸市関間1-1-17</t>
    <rPh sb="0" eb="3">
      <t>サイタマケン</t>
    </rPh>
    <rPh sb="3" eb="5">
      <t>サカト</t>
    </rPh>
    <rPh sb="5" eb="6">
      <t>シ</t>
    </rPh>
    <rPh sb="6" eb="8">
      <t>セキマ</t>
    </rPh>
    <phoneticPr fontId="6"/>
  </si>
  <si>
    <t>菅野病院</t>
    <rPh sb="0" eb="2">
      <t>スガノ</t>
    </rPh>
    <rPh sb="2" eb="4">
      <t>ビョウイン</t>
    </rPh>
    <phoneticPr fontId="6"/>
  </si>
  <si>
    <t>鈴木　智成</t>
    <rPh sb="0" eb="2">
      <t>スズキ</t>
    </rPh>
    <rPh sb="3" eb="5">
      <t>トモナリ</t>
    </rPh>
    <phoneticPr fontId="6"/>
  </si>
  <si>
    <t>保母、事務員</t>
    <rPh sb="0" eb="2">
      <t>ホボ</t>
    </rPh>
    <rPh sb="3" eb="6">
      <t>ジムイン</t>
    </rPh>
    <phoneticPr fontId="6"/>
  </si>
  <si>
    <t>まんじゅうなど</t>
    <phoneticPr fontId="6"/>
  </si>
  <si>
    <t>スイス 1997年頃　1週間</t>
    <rPh sb="8" eb="10">
      <t>ネンゴロ</t>
    </rPh>
    <rPh sb="12" eb="14">
      <t>シュウカン</t>
    </rPh>
    <phoneticPr fontId="6"/>
  </si>
  <si>
    <t>白内障（手術），メニエール病</t>
    <rPh sb="0" eb="3">
      <t>ハクナイショウ</t>
    </rPh>
    <rPh sb="4" eb="6">
      <t>シュジュツ</t>
    </rPh>
    <rPh sb="13" eb="14">
      <t>ビョウ</t>
    </rPh>
    <phoneticPr fontId="6"/>
  </si>
  <si>
    <t>573-1178</t>
    <phoneticPr fontId="6"/>
  </si>
  <si>
    <t>枚方市渚西1-18-11</t>
    <rPh sb="0" eb="3">
      <t>ヒラカタシ</t>
    </rPh>
    <rPh sb="3" eb="4">
      <t>ナギサ</t>
    </rPh>
    <rPh sb="4" eb="5">
      <t>ニシ</t>
    </rPh>
    <phoneticPr fontId="6"/>
  </si>
  <si>
    <t>福田総合病院</t>
    <rPh sb="0" eb="2">
      <t>フクダ</t>
    </rPh>
    <rPh sb="2" eb="4">
      <t>ソウゴウ</t>
    </rPh>
    <rPh sb="4" eb="6">
      <t>ビョウイン</t>
    </rPh>
    <phoneticPr fontId="6"/>
  </si>
  <si>
    <t>右眼窩内腫瘍（手術なし）、甲状線腫（手術）、前立腺肥大、狭心症</t>
    <rPh sb="0" eb="1">
      <t>ミギ</t>
    </rPh>
    <rPh sb="1" eb="3">
      <t>ガンカ</t>
    </rPh>
    <rPh sb="3" eb="4">
      <t>ナイ</t>
    </rPh>
    <rPh sb="4" eb="6">
      <t>シュヨウ</t>
    </rPh>
    <rPh sb="7" eb="9">
      <t>シュジュツ</t>
    </rPh>
    <rPh sb="13" eb="17">
      <t>コウジョウセンシュ</t>
    </rPh>
    <rPh sb="18" eb="20">
      <t>シュジュツ</t>
    </rPh>
    <rPh sb="22" eb="25">
      <t>ゼンリツセン</t>
    </rPh>
    <rPh sb="25" eb="27">
      <t>ヒダイ</t>
    </rPh>
    <rPh sb="28" eb="31">
      <t>キョウシンショウ</t>
    </rPh>
    <phoneticPr fontId="6"/>
  </si>
  <si>
    <t>岸田日帯</t>
    <rPh sb="0" eb="2">
      <t>キシダ</t>
    </rPh>
    <rPh sb="2" eb="3">
      <t>ヒ</t>
    </rPh>
    <rPh sb="3" eb="4">
      <t>オビ</t>
    </rPh>
    <phoneticPr fontId="6"/>
  </si>
  <si>
    <t>大腸癌（手術）、右小脳梗塞、血小板増多少</t>
    <rPh sb="0" eb="2">
      <t>ダイチョウ</t>
    </rPh>
    <rPh sb="2" eb="3">
      <t>ガン</t>
    </rPh>
    <rPh sb="4" eb="6">
      <t>シュジュツ</t>
    </rPh>
    <rPh sb="8" eb="9">
      <t>ミギ</t>
    </rPh>
    <rPh sb="9" eb="11">
      <t>ショウノウ</t>
    </rPh>
    <rPh sb="11" eb="13">
      <t>コウソク</t>
    </rPh>
    <rPh sb="14" eb="17">
      <t>ケッショウバン</t>
    </rPh>
    <rPh sb="17" eb="18">
      <t>ゾウ</t>
    </rPh>
    <rPh sb="18" eb="20">
      <t>タショウ</t>
    </rPh>
    <phoneticPr fontId="6"/>
  </si>
  <si>
    <t>左右弁別困難</t>
    <rPh sb="0" eb="2">
      <t>サユウ</t>
    </rPh>
    <rPh sb="2" eb="4">
      <t>ベンベツ</t>
    </rPh>
    <rPh sb="4" eb="6">
      <t>コンナン</t>
    </rPh>
    <phoneticPr fontId="6"/>
  </si>
  <si>
    <t>北海道札幌市中央区南一条西13丁目</t>
    <rPh sb="0" eb="13">
      <t>060-0061</t>
    </rPh>
    <rPh sb="15" eb="17">
      <t>チョウメ</t>
    </rPh>
    <phoneticPr fontId="6"/>
  </si>
  <si>
    <t>札幌南一条病院</t>
    <rPh sb="0" eb="2">
      <t>サッポロ</t>
    </rPh>
    <rPh sb="2" eb="3">
      <t>ミナミ</t>
    </rPh>
    <rPh sb="3" eb="5">
      <t>イチジョウ</t>
    </rPh>
    <rPh sb="5" eb="7">
      <t>ビョウイン</t>
    </rPh>
    <phoneticPr fontId="6"/>
  </si>
  <si>
    <t>鳥井孝明</t>
    <rPh sb="0" eb="2">
      <t>トリイ</t>
    </rPh>
    <rPh sb="2" eb="4">
      <t>タカアキ</t>
    </rPh>
    <phoneticPr fontId="6"/>
  </si>
  <si>
    <t>080-0833</t>
  </si>
  <si>
    <t>帯広市稲田町基線7番地5</t>
    <rPh sb="0" eb="8">
      <t>080-0833</t>
    </rPh>
    <rPh sb="9" eb="11">
      <t>バンチ</t>
    </rPh>
    <phoneticPr fontId="6"/>
  </si>
  <si>
    <t>北斗病院</t>
    <rPh sb="0" eb="2">
      <t>ホクト</t>
    </rPh>
    <rPh sb="2" eb="4">
      <t>ビョウイン</t>
    </rPh>
    <phoneticPr fontId="6"/>
  </si>
  <si>
    <t>金藤公人</t>
    <rPh sb="0" eb="2">
      <t>カネフジ</t>
    </rPh>
    <rPh sb="2" eb="3">
      <t>コウ</t>
    </rPh>
    <rPh sb="3" eb="4">
      <t>ヒト</t>
    </rPh>
    <phoneticPr fontId="6"/>
  </si>
  <si>
    <t>胸部大動脈瘤（手術）</t>
    <rPh sb="0" eb="2">
      <t>キョウブ</t>
    </rPh>
    <rPh sb="2" eb="6">
      <t>ダイドウミャクリュウ</t>
    </rPh>
    <rPh sb="7" eb="9">
      <t>シュジュツ</t>
    </rPh>
    <phoneticPr fontId="6"/>
  </si>
  <si>
    <t>認知症症状</t>
    <rPh sb="0" eb="3">
      <t>ニンチショウ</t>
    </rPh>
    <rPh sb="3" eb="5">
      <t>ショウジョウ</t>
    </rPh>
    <phoneticPr fontId="6"/>
  </si>
  <si>
    <t>589-8511</t>
    <phoneticPr fontId="6"/>
  </si>
  <si>
    <t>大阪狭山市大野東377-2</t>
    <rPh sb="0" eb="5">
      <t>オオサカサヤマシ</t>
    </rPh>
    <rPh sb="5" eb="7">
      <t>オオノ</t>
    </rPh>
    <rPh sb="7" eb="8">
      <t>ヒガシ</t>
    </rPh>
    <phoneticPr fontId="6"/>
  </si>
  <si>
    <t>近畿大学医学部附属病院</t>
    <rPh sb="0" eb="2">
      <t>キンキ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</si>
  <si>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塩山　実章</t>
    <rPh sb="0" eb="2">
      <t>シオヤマ</t>
    </rPh>
    <rPh sb="3" eb="4">
      <t>ミ</t>
    </rPh>
    <rPh sb="4" eb="5">
      <t>ショウ</t>
    </rPh>
    <phoneticPr fontId="6"/>
  </si>
  <si>
    <t>事務職、現在主婦</t>
    <rPh sb="0" eb="3">
      <t>ジムショク</t>
    </rPh>
    <rPh sb="4" eb="6">
      <t>ゲンザイ</t>
    </rPh>
    <rPh sb="6" eb="8">
      <t>シュフ</t>
    </rPh>
    <phoneticPr fontId="6"/>
  </si>
  <si>
    <r>
      <t>失行、失認、</t>
    </r>
    <r>
      <rPr>
        <sz val="11"/>
        <rFont val="MingLiU"/>
        <family val="3"/>
        <charset val="136"/>
      </rPr>
      <t>頭重感</t>
    </r>
    <rPh sb="0" eb="2">
      <t>シッコウ</t>
    </rPh>
    <rPh sb="3" eb="5">
      <t>シツニン</t>
    </rPh>
    <rPh sb="6" eb="7">
      <t>ズ</t>
    </rPh>
    <rPh sb="7" eb="8">
      <t>ジュウ</t>
    </rPh>
    <rPh sb="8" eb="9">
      <t>カン</t>
    </rPh>
    <phoneticPr fontId="6"/>
  </si>
  <si>
    <t>780-0844</t>
    <phoneticPr fontId="6"/>
  </si>
  <si>
    <t>高知市永国寺町1-46</t>
    <rPh sb="0" eb="3">
      <t>コウチシ</t>
    </rPh>
    <rPh sb="3" eb="6">
      <t>エイコクジ</t>
    </rPh>
    <rPh sb="6" eb="7">
      <t>マチ</t>
    </rPh>
    <phoneticPr fontId="6"/>
  </si>
  <si>
    <t>中ノ橋病院</t>
    <rPh sb="0" eb="1">
      <t>ナカ</t>
    </rPh>
    <rPh sb="2" eb="3">
      <t>ハシ</t>
    </rPh>
    <rPh sb="3" eb="5">
      <t>ビョウイン</t>
    </rPh>
    <phoneticPr fontId="6"/>
  </si>
  <si>
    <t>内科、外科</t>
    <rPh sb="0" eb="2">
      <t>ナイカ</t>
    </rPh>
    <rPh sb="3" eb="5">
      <t>ゲカ</t>
    </rPh>
    <phoneticPr fontId="6"/>
  </si>
  <si>
    <t>宇都宮博史</t>
    <rPh sb="0" eb="3">
      <t>ウツノミヤ</t>
    </rPh>
    <rPh sb="3" eb="4">
      <t>ヒロシ</t>
    </rPh>
    <rPh sb="4" eb="5">
      <t>フミ</t>
    </rPh>
    <phoneticPr fontId="6"/>
  </si>
  <si>
    <t>IH</t>
    <phoneticPr fontId="6"/>
  </si>
  <si>
    <t>うまく字がかけない</t>
    <rPh sb="3" eb="4">
      <t>ジ</t>
    </rPh>
    <phoneticPr fontId="6"/>
  </si>
  <si>
    <t>＋</t>
    <phoneticPr fontId="6"/>
  </si>
  <si>
    <t>+</t>
    <phoneticPr fontId="6"/>
  </si>
  <si>
    <t>850-0835</t>
    <phoneticPr fontId="6"/>
  </si>
  <si>
    <t>国立病院機構　長崎病院</t>
    <rPh sb="0" eb="2">
      <t>コクリツ</t>
    </rPh>
    <rPh sb="2" eb="4">
      <t>ビョウイン</t>
    </rPh>
    <rPh sb="4" eb="6">
      <t>キコウ</t>
    </rPh>
    <rPh sb="7" eb="9">
      <t>ナガサキ</t>
    </rPh>
    <rPh sb="9" eb="11">
      <t>ビョウイン</t>
    </rPh>
    <phoneticPr fontId="6"/>
  </si>
  <si>
    <t>白石　裕一</t>
    <rPh sb="0" eb="2">
      <t>シライシ</t>
    </rPh>
    <rPh sb="3" eb="5">
      <t>ユウイチ</t>
    </rPh>
    <phoneticPr fontId="6"/>
  </si>
  <si>
    <t>HT</t>
    <phoneticPr fontId="6"/>
  </si>
  <si>
    <t>大腸癌（手術）、大腸ポリープ、</t>
    <rPh sb="0" eb="2">
      <t>ダイチョウ</t>
    </rPh>
    <rPh sb="2" eb="3">
      <t>ガン</t>
    </rPh>
    <rPh sb="4" eb="6">
      <t>シュジュツ</t>
    </rPh>
    <rPh sb="8" eb="10">
      <t>ダイチョウ</t>
    </rPh>
    <phoneticPr fontId="6"/>
  </si>
  <si>
    <t>易転倒性</t>
    <rPh sb="0" eb="1">
      <t>ヤス</t>
    </rPh>
    <rPh sb="1" eb="3">
      <t>テントウ</t>
    </rPh>
    <rPh sb="3" eb="4">
      <t>セイ</t>
    </rPh>
    <phoneticPr fontId="6"/>
  </si>
  <si>
    <t>健康食品を好んでいたとのこと</t>
    <rPh sb="0" eb="2">
      <t>ケンコウ</t>
    </rPh>
    <rPh sb="2" eb="4">
      <t>ショクヒン</t>
    </rPh>
    <rPh sb="5" eb="6">
      <t>コノ</t>
    </rPh>
    <phoneticPr fontId="6"/>
  </si>
  <si>
    <t>英国滞在は1990年に数日、ほかは1995年にペルー</t>
    <rPh sb="0" eb="2">
      <t>エイコク</t>
    </rPh>
    <rPh sb="2" eb="4">
      <t>タイザイ</t>
    </rPh>
    <rPh sb="9" eb="10">
      <t>ネン</t>
    </rPh>
    <rPh sb="11" eb="12">
      <t>スウ</t>
    </rPh>
    <rPh sb="12" eb="13">
      <t>ニチ</t>
    </rPh>
    <rPh sb="21" eb="22">
      <t>ネン</t>
    </rPh>
    <phoneticPr fontId="6"/>
  </si>
  <si>
    <t>めまい、右上肢の測定障害と眼振</t>
    <rPh sb="4" eb="5">
      <t>ミギ</t>
    </rPh>
    <rPh sb="5" eb="7">
      <t>ジョウシ</t>
    </rPh>
    <rPh sb="8" eb="10">
      <t>ソクテイ</t>
    </rPh>
    <rPh sb="10" eb="12">
      <t>ショウガイ</t>
    </rPh>
    <rPh sb="13" eb="14">
      <t>ガン</t>
    </rPh>
    <rPh sb="14" eb="15">
      <t>シン</t>
    </rPh>
    <phoneticPr fontId="6"/>
  </si>
  <si>
    <t>三重県津市大里窪田町35</t>
    <rPh sb="0" eb="10">
      <t>514-0125</t>
    </rPh>
    <phoneticPr fontId="6"/>
  </si>
  <si>
    <t>国立病院機構三重病院</t>
    <rPh sb="0" eb="2">
      <t>コクリツ</t>
    </rPh>
    <rPh sb="2" eb="4">
      <t>ビョウイン</t>
    </rPh>
    <rPh sb="4" eb="6">
      <t>キコウ</t>
    </rPh>
    <rPh sb="6" eb="8">
      <t>ミエ</t>
    </rPh>
    <rPh sb="8" eb="10">
      <t>ビョウイン</t>
    </rPh>
    <phoneticPr fontId="6"/>
  </si>
  <si>
    <t>町野　由佳</t>
    <rPh sb="0" eb="2">
      <t>マチノ</t>
    </rPh>
    <rPh sb="3" eb="5">
      <t>ユカ</t>
    </rPh>
    <phoneticPr fontId="6"/>
  </si>
  <si>
    <t>053-0807</t>
    <phoneticPr fontId="6"/>
  </si>
  <si>
    <t>苫小牧市青葉町2-9-19</t>
    <rPh sb="0" eb="4">
      <t>トマコマイシ</t>
    </rPh>
    <rPh sb="4" eb="7">
      <t>アオバマチ</t>
    </rPh>
    <phoneticPr fontId="6"/>
  </si>
  <si>
    <t>青葉病院</t>
    <rPh sb="0" eb="2">
      <t>アオバ</t>
    </rPh>
    <rPh sb="2" eb="4">
      <t>ビョウイン</t>
    </rPh>
    <phoneticPr fontId="6"/>
  </si>
  <si>
    <t>DY</t>
    <phoneticPr fontId="6"/>
  </si>
  <si>
    <t>266-0007</t>
    <phoneticPr fontId="6"/>
  </si>
  <si>
    <t>下総精神科医療ｾﾝﾀｰ</t>
    <rPh sb="0" eb="1">
      <t>シモ</t>
    </rPh>
    <rPh sb="1" eb="2">
      <t>ソウ</t>
    </rPh>
    <rPh sb="2" eb="5">
      <t>セイシンカ</t>
    </rPh>
    <rPh sb="5" eb="7">
      <t>イリョウ</t>
    </rPh>
    <phoneticPr fontId="6"/>
  </si>
  <si>
    <t>八木　正樹</t>
    <rPh sb="0" eb="2">
      <t>ヤギ</t>
    </rPh>
    <rPh sb="3" eb="5">
      <t>マサキ</t>
    </rPh>
    <phoneticPr fontId="6"/>
  </si>
  <si>
    <t>564-0001</t>
  </si>
  <si>
    <t>大阪府吹田市岸部北1－24－1</t>
    <rPh sb="0" eb="9">
      <t>564-0001</t>
    </rPh>
    <phoneticPr fontId="6"/>
  </si>
  <si>
    <t>協和会病院</t>
    <rPh sb="0" eb="2">
      <t>キョウワ</t>
    </rPh>
    <rPh sb="2" eb="3">
      <t>カイ</t>
    </rPh>
    <rPh sb="3" eb="5">
      <t>ビョウイン</t>
    </rPh>
    <phoneticPr fontId="6"/>
  </si>
  <si>
    <t>森谷　真之</t>
    <rPh sb="0" eb="2">
      <t>モリタニ</t>
    </rPh>
    <rPh sb="3" eb="4">
      <t>シン</t>
    </rPh>
    <rPh sb="4" eb="5">
      <t>ノ</t>
    </rPh>
    <phoneticPr fontId="6"/>
  </si>
  <si>
    <t>娘がGSS</t>
    <rPh sb="0" eb="1">
      <t>ムスメ</t>
    </rPh>
    <phoneticPr fontId="6"/>
  </si>
  <si>
    <t>結腸癌（手術）</t>
    <rPh sb="0" eb="2">
      <t>ケッチョウ</t>
    </rPh>
    <rPh sb="2" eb="3">
      <t>ガン</t>
    </rPh>
    <rPh sb="4" eb="6">
      <t>シュジュツ</t>
    </rPh>
    <phoneticPr fontId="6"/>
  </si>
  <si>
    <t>コドン102の異常</t>
    <rPh sb="7" eb="9">
      <t>イジョウ</t>
    </rPh>
    <phoneticPr fontId="6"/>
  </si>
  <si>
    <t>562-8567</t>
    <phoneticPr fontId="6"/>
  </si>
  <si>
    <t>大阪府箕面市粟生間谷西6-14-1</t>
    <rPh sb="0" eb="2">
      <t>オオサカ</t>
    </rPh>
    <rPh sb="2" eb="3">
      <t>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</si>
  <si>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庭屋　和夫</t>
    <rPh sb="0" eb="1">
      <t>ニワ</t>
    </rPh>
    <rPh sb="1" eb="2">
      <t>ヤ</t>
    </rPh>
    <rPh sb="3" eb="5">
      <t>カズオ</t>
    </rPh>
    <phoneticPr fontId="6"/>
  </si>
  <si>
    <t>真珠腫（手術）</t>
    <rPh sb="0" eb="2">
      <t>シンジュ</t>
    </rPh>
    <rPh sb="2" eb="3">
      <t>シュ</t>
    </rPh>
    <rPh sb="4" eb="6">
      <t>シュジュツ</t>
    </rPh>
    <phoneticPr fontId="6"/>
  </si>
  <si>
    <t>12000+</t>
    <phoneticPr fontId="6"/>
  </si>
  <si>
    <t>780-0824</t>
  </si>
  <si>
    <t>高知県高知市城見町4－13</t>
    <rPh sb="0" eb="9">
      <t>780-0824</t>
    </rPh>
    <phoneticPr fontId="6"/>
  </si>
  <si>
    <t>高知記念病院</t>
    <rPh sb="0" eb="2">
      <t>コウチ</t>
    </rPh>
    <rPh sb="2" eb="4">
      <t>キネン</t>
    </rPh>
    <rPh sb="4" eb="6">
      <t>ビョウイン</t>
    </rPh>
    <phoneticPr fontId="6"/>
  </si>
  <si>
    <t>矢吹　聖三</t>
    <rPh sb="0" eb="2">
      <t>ヤブキ</t>
    </rPh>
    <rPh sb="3" eb="4">
      <t>セイ</t>
    </rPh>
    <rPh sb="4" eb="5">
      <t>サン</t>
    </rPh>
    <phoneticPr fontId="6"/>
  </si>
  <si>
    <t>眼の見えにくさ</t>
    <rPh sb="0" eb="1">
      <t>ガン</t>
    </rPh>
    <rPh sb="2" eb="3">
      <t>ミ</t>
    </rPh>
    <phoneticPr fontId="6"/>
  </si>
  <si>
    <t>福島市光が丘1番地</t>
    <rPh sb="0" eb="6">
      <t>960-1247</t>
    </rPh>
    <rPh sb="7" eb="9">
      <t>バンチ</t>
    </rPh>
    <phoneticPr fontId="6"/>
  </si>
  <si>
    <t>守谷　新</t>
    <rPh sb="0" eb="2">
      <t>モリヤ</t>
    </rPh>
    <rPh sb="3" eb="4">
      <t>シン</t>
    </rPh>
    <phoneticPr fontId="6"/>
  </si>
  <si>
    <t>骨折（手術）、白内障（手術）</t>
    <rPh sb="0" eb="2">
      <t>コッセツ</t>
    </rPh>
    <rPh sb="3" eb="5">
      <t>シュジュツ</t>
    </rPh>
    <rPh sb="7" eb="10">
      <t>ハクナイショウ</t>
    </rPh>
    <rPh sb="11" eb="13">
      <t>シュジュツ</t>
    </rPh>
    <phoneticPr fontId="6"/>
  </si>
  <si>
    <t>241-0802</t>
    <phoneticPr fontId="6"/>
  </si>
  <si>
    <t>横浜市旭区上川井町578-2</t>
    <rPh sb="0" eb="3">
      <t>ヨコハマシ</t>
    </rPh>
    <rPh sb="3" eb="5">
      <t>アサヒク</t>
    </rPh>
    <rPh sb="5" eb="8">
      <t>カミカワイ</t>
    </rPh>
    <rPh sb="8" eb="9">
      <t>マチ</t>
    </rPh>
    <phoneticPr fontId="6"/>
  </si>
  <si>
    <t>赤枝病院</t>
    <rPh sb="0" eb="2">
      <t>アカエダ</t>
    </rPh>
    <rPh sb="2" eb="4">
      <t>ビョウイン</t>
    </rPh>
    <phoneticPr fontId="6"/>
  </si>
  <si>
    <t>佐藤　勝</t>
    <rPh sb="0" eb="2">
      <t>サトウ</t>
    </rPh>
    <rPh sb="3" eb="4">
      <t>カ</t>
    </rPh>
    <phoneticPr fontId="6"/>
  </si>
  <si>
    <t>MR</t>
    <phoneticPr fontId="6"/>
  </si>
  <si>
    <t>消防士、lすーパーにて食品精肉梱包、運搬業</t>
    <rPh sb="0" eb="3">
      <t>ショウボウシ</t>
    </rPh>
    <rPh sb="11" eb="13">
      <t>ショクヒン</t>
    </rPh>
    <rPh sb="13" eb="15">
      <t>セイニク</t>
    </rPh>
    <rPh sb="15" eb="17">
      <t>コンポウ</t>
    </rPh>
    <rPh sb="18" eb="21">
      <t>ウンパンギョウ</t>
    </rPh>
    <phoneticPr fontId="6"/>
  </si>
  <si>
    <t>生ハム、サラミ</t>
    <rPh sb="0" eb="1">
      <t>ナマ</t>
    </rPh>
    <phoneticPr fontId="6"/>
  </si>
  <si>
    <t>記憶力低下（前駆症状：2009/6に全身倦怠感）</t>
    <rPh sb="0" eb="3">
      <t>キオクリョク</t>
    </rPh>
    <rPh sb="3" eb="5">
      <t>テイカ</t>
    </rPh>
    <rPh sb="6" eb="8">
      <t>ゼンク</t>
    </rPh>
    <rPh sb="8" eb="10">
      <t>ショウジョウ</t>
    </rPh>
    <rPh sb="18" eb="20">
      <t>ゼンシン</t>
    </rPh>
    <rPh sb="20" eb="23">
      <t>ケンタイカン</t>
    </rPh>
    <phoneticPr fontId="6"/>
  </si>
  <si>
    <t>&lt;3</t>
    <phoneticPr fontId="6"/>
  </si>
  <si>
    <t>滝山　容子</t>
  </si>
  <si>
    <t>主婦→独居</t>
    <rPh sb="0" eb="2">
      <t>シュフ</t>
    </rPh>
    <rPh sb="3" eb="5">
      <t>ドッキョ</t>
    </rPh>
    <phoneticPr fontId="6"/>
  </si>
  <si>
    <t>乳癌（手術）、慢性副鼻腔炎（手術）、ジフテリア、12年前脳幹検査</t>
    <rPh sb="0" eb="2">
      <t>ニュウガン</t>
    </rPh>
    <rPh sb="3" eb="5">
      <t>シュジュツ</t>
    </rPh>
    <rPh sb="7" eb="9">
      <t>マンセイ</t>
    </rPh>
    <rPh sb="9" eb="10">
      <t>フク</t>
    </rPh>
    <rPh sb="10" eb="13">
      <t>ビクウエン</t>
    </rPh>
    <rPh sb="14" eb="16">
      <t>シュジュツ</t>
    </rPh>
    <rPh sb="26" eb="28">
      <t>ネンマエ</t>
    </rPh>
    <rPh sb="28" eb="30">
      <t>ノウカン</t>
    </rPh>
    <rPh sb="30" eb="32">
      <t>ケンサ</t>
    </rPh>
    <phoneticPr fontId="6"/>
  </si>
  <si>
    <t>横浜市神奈川区子安通2-286</t>
    <rPh sb="0" eb="3">
      <t>ヨコハマシ</t>
    </rPh>
    <rPh sb="3" eb="7">
      <t>カナガワク</t>
    </rPh>
    <rPh sb="7" eb="8">
      <t>ネ</t>
    </rPh>
    <rPh sb="8" eb="9">
      <t>ヤス</t>
    </rPh>
    <rPh sb="9" eb="10">
      <t>トオ</t>
    </rPh>
    <phoneticPr fontId="6"/>
  </si>
  <si>
    <t>鈴木　英明</t>
    <rPh sb="0" eb="2">
      <t>スズキ</t>
    </rPh>
    <rPh sb="3" eb="5">
      <t>ヒデアキ</t>
    </rPh>
    <phoneticPr fontId="6"/>
  </si>
  <si>
    <t>土木作業員</t>
    <rPh sb="0" eb="2">
      <t>ドボク</t>
    </rPh>
    <rPh sb="2" eb="5">
      <t>サギョウイン</t>
    </rPh>
    <phoneticPr fontId="6"/>
  </si>
  <si>
    <t>甲状線腫（手術）、急性肝炎</t>
    <rPh sb="0" eb="4">
      <t>コウジョウセンシュ</t>
    </rPh>
    <rPh sb="5" eb="7">
      <t>シュジュツ</t>
    </rPh>
    <rPh sb="9" eb="11">
      <t>キュウセイ</t>
    </rPh>
    <rPh sb="11" eb="13">
      <t>カンエン</t>
    </rPh>
    <phoneticPr fontId="6"/>
  </si>
  <si>
    <t>石川県金沢市宝町13-1</t>
    <rPh sb="0" eb="6">
      <t>920-0000</t>
    </rPh>
    <rPh sb="6" eb="8">
      <t>タカラチョウ</t>
    </rPh>
    <phoneticPr fontId="6"/>
  </si>
  <si>
    <t>金沢大学病院</t>
    <rPh sb="0" eb="2">
      <t>カナザワ</t>
    </rPh>
    <rPh sb="2" eb="4">
      <t>ダイガク</t>
    </rPh>
    <rPh sb="4" eb="6">
      <t>ビョウイン</t>
    </rPh>
    <phoneticPr fontId="6"/>
  </si>
  <si>
    <t>小松　潤史</t>
    <rPh sb="0" eb="2">
      <t>コマツ</t>
    </rPh>
    <rPh sb="3" eb="4">
      <t>ジュン</t>
    </rPh>
    <rPh sb="4" eb="5">
      <t>フミ</t>
    </rPh>
    <phoneticPr fontId="6"/>
  </si>
  <si>
    <t>虫垂炎8手術）、胆のう（詳細不明、手術）、HT</t>
    <rPh sb="0" eb="3">
      <t>チュウスイエン</t>
    </rPh>
    <rPh sb="4" eb="6">
      <t>シュジュツ</t>
    </rPh>
    <rPh sb="8" eb="9">
      <t>タン</t>
    </rPh>
    <rPh sb="12" eb="14">
      <t>ショウサイ</t>
    </rPh>
    <rPh sb="14" eb="16">
      <t>フメイ</t>
    </rPh>
    <rPh sb="17" eb="19">
      <t>シュジュツ</t>
    </rPh>
    <phoneticPr fontId="6"/>
  </si>
  <si>
    <t>ふらつき、複視</t>
    <rPh sb="5" eb="7">
      <t>フクシ</t>
    </rPh>
    <phoneticPr fontId="6"/>
  </si>
  <si>
    <t>1300&lt;</t>
    <phoneticPr fontId="6"/>
  </si>
  <si>
    <t>879-1131</t>
    <phoneticPr fontId="6"/>
  </si>
  <si>
    <t>宇佐市出光灰詰165-1</t>
    <rPh sb="0" eb="3">
      <t>ウサシ</t>
    </rPh>
    <rPh sb="3" eb="4">
      <t>デ</t>
    </rPh>
    <rPh sb="4" eb="5">
      <t>ミツ</t>
    </rPh>
    <rPh sb="5" eb="6">
      <t>ハイ</t>
    </rPh>
    <rPh sb="6" eb="7">
      <t>ツ</t>
    </rPh>
    <phoneticPr fontId="6"/>
  </si>
  <si>
    <t>和田病院</t>
    <rPh sb="0" eb="2">
      <t>ワダ</t>
    </rPh>
    <rPh sb="2" eb="4">
      <t>ビョウイン</t>
    </rPh>
    <phoneticPr fontId="6"/>
  </si>
  <si>
    <t>和田　純治</t>
    <rPh sb="0" eb="2">
      <t>ワダ</t>
    </rPh>
    <rPh sb="3" eb="5">
      <t>スミハル</t>
    </rPh>
    <phoneticPr fontId="6"/>
  </si>
  <si>
    <t>銀行員、病院受付事務</t>
    <rPh sb="0" eb="3">
      <t>ギンコウイン</t>
    </rPh>
    <rPh sb="4" eb="6">
      <t>ビョウイン</t>
    </rPh>
    <rPh sb="6" eb="8">
      <t>ウケツケ</t>
    </rPh>
    <rPh sb="8" eb="10">
      <t>ジム</t>
    </rPh>
    <phoneticPr fontId="6"/>
  </si>
  <si>
    <t>両側上肢運動障害，歩行障害</t>
    <rPh sb="0" eb="1">
      <t>リョウ</t>
    </rPh>
    <rPh sb="1" eb="2">
      <t>ソク</t>
    </rPh>
    <rPh sb="2" eb="4">
      <t>ジョウシ</t>
    </rPh>
    <rPh sb="4" eb="6">
      <t>ウンドウ</t>
    </rPh>
    <rPh sb="6" eb="8">
      <t>ショウガイ</t>
    </rPh>
    <rPh sb="9" eb="11">
      <t>ホコウ</t>
    </rPh>
    <rPh sb="11" eb="13">
      <t>ショウガイ</t>
    </rPh>
    <phoneticPr fontId="6"/>
  </si>
  <si>
    <t>501-6133</t>
    <phoneticPr fontId="6"/>
  </si>
  <si>
    <t>岐阜市日置江1-72</t>
    <rPh sb="0" eb="3">
      <t>ギフシ</t>
    </rPh>
    <rPh sb="3" eb="5">
      <t>ヒオキ</t>
    </rPh>
    <rPh sb="5" eb="6">
      <t>エ</t>
    </rPh>
    <phoneticPr fontId="6"/>
  </si>
  <si>
    <t>くまざき内科</t>
    <rPh sb="4" eb="6">
      <t>ナイカ</t>
    </rPh>
    <phoneticPr fontId="6"/>
  </si>
  <si>
    <t>熊崎　廣</t>
    <rPh sb="0" eb="2">
      <t>クマサキ</t>
    </rPh>
    <rPh sb="3" eb="4">
      <t>ヒロ</t>
    </rPh>
    <phoneticPr fontId="6"/>
  </si>
  <si>
    <t>営業職</t>
    <rPh sb="0" eb="3">
      <t>エイギョウショク</t>
    </rPh>
    <phoneticPr fontId="6"/>
  </si>
  <si>
    <t>小脳動静脈奇形8東京医大八王子医療センター）</t>
    <rPh sb="0" eb="2">
      <t>ショウノウ</t>
    </rPh>
    <rPh sb="2" eb="3">
      <t>ドウ</t>
    </rPh>
    <rPh sb="3" eb="5">
      <t>ジョウミャク</t>
    </rPh>
    <rPh sb="5" eb="7">
      <t>キケイ</t>
    </rPh>
    <rPh sb="8" eb="10">
      <t>トウキョウ</t>
    </rPh>
    <rPh sb="10" eb="12">
      <t>イダイ</t>
    </rPh>
    <rPh sb="12" eb="15">
      <t>ハチオウジ</t>
    </rPh>
    <rPh sb="15" eb="17">
      <t>イリョウ</t>
    </rPh>
    <phoneticPr fontId="6"/>
  </si>
  <si>
    <t>東京都文京区湯島1-5-45</t>
  </si>
  <si>
    <t>八木　洋輔</t>
    <rPh sb="0" eb="2">
      <t>ヤギ</t>
    </rPh>
    <rPh sb="3" eb="5">
      <t>ヨウスケ</t>
    </rPh>
    <phoneticPr fontId="6"/>
  </si>
  <si>
    <t>QUIC陰性</t>
    <rPh sb="4" eb="6">
      <t>インセイ</t>
    </rPh>
    <phoneticPr fontId="6"/>
  </si>
  <si>
    <t>920-8205</t>
    <phoneticPr fontId="6"/>
  </si>
  <si>
    <t>金沢市大友1丁目102番地</t>
    <rPh sb="0" eb="3">
      <t>カナザワシ</t>
    </rPh>
    <rPh sb="3" eb="5">
      <t>オオトモ</t>
    </rPh>
    <rPh sb="6" eb="8">
      <t>チョウメ</t>
    </rPh>
    <rPh sb="11" eb="12">
      <t>バン</t>
    </rPh>
    <rPh sb="12" eb="13">
      <t>チ</t>
    </rPh>
    <phoneticPr fontId="6"/>
  </si>
  <si>
    <t>金沢ﾎｰﾑｹｱｸﾘﾆｯｸ</t>
    <rPh sb="0" eb="2">
      <t>カナザワ</t>
    </rPh>
    <phoneticPr fontId="6"/>
  </si>
  <si>
    <t>黒瀬　亮太</t>
    <rPh sb="0" eb="2">
      <t>クロセ</t>
    </rPh>
    <rPh sb="3" eb="5">
      <t>リョウタ</t>
    </rPh>
    <phoneticPr fontId="6"/>
  </si>
  <si>
    <t>YY</t>
    <phoneticPr fontId="6"/>
  </si>
  <si>
    <t>八百屋</t>
    <rPh sb="0" eb="3">
      <t>ヤオヤ</t>
    </rPh>
    <phoneticPr fontId="6"/>
  </si>
  <si>
    <t>野菜尾中心</t>
    <rPh sb="0" eb="2">
      <t>ヤサイ</t>
    </rPh>
    <rPh sb="2" eb="3">
      <t>オ</t>
    </rPh>
    <rPh sb="3" eb="5">
      <t>チュウシン</t>
    </rPh>
    <phoneticPr fontId="6"/>
  </si>
  <si>
    <t>認知症、換語困難</t>
    <rPh sb="0" eb="3">
      <t>ニンチショウ</t>
    </rPh>
    <rPh sb="4" eb="5">
      <t>カン</t>
    </rPh>
    <rPh sb="5" eb="6">
      <t>ゴ</t>
    </rPh>
    <rPh sb="6" eb="8">
      <t>コンナン</t>
    </rPh>
    <phoneticPr fontId="6"/>
  </si>
  <si>
    <t>V180I</t>
    <phoneticPr fontId="6"/>
  </si>
  <si>
    <t>500-8226</t>
    <phoneticPr fontId="6"/>
  </si>
  <si>
    <t>岐阜市野一色7-2-5</t>
    <rPh sb="0" eb="3">
      <t>ギフシ</t>
    </rPh>
    <rPh sb="3" eb="4">
      <t>ノ</t>
    </rPh>
    <rPh sb="4" eb="5">
      <t>イチ</t>
    </rPh>
    <rPh sb="5" eb="6">
      <t>イロ</t>
    </rPh>
    <phoneticPr fontId="6"/>
  </si>
  <si>
    <t>澤田病院</t>
    <rPh sb="0" eb="2">
      <t>サワダ</t>
    </rPh>
    <rPh sb="2" eb="4">
      <t>ビョウイン</t>
    </rPh>
    <phoneticPr fontId="6"/>
  </si>
  <si>
    <t>IS</t>
    <phoneticPr fontId="6"/>
  </si>
  <si>
    <t>造船所での溶接工</t>
    <rPh sb="0" eb="3">
      <t>ゾウセンジョ</t>
    </rPh>
    <rPh sb="5" eb="8">
      <t>ヨウセツコウ</t>
    </rPh>
    <phoneticPr fontId="6"/>
  </si>
  <si>
    <t>右大腿骨頭部骨折(手術)</t>
    <rPh sb="0" eb="1">
      <t>ミギ</t>
    </rPh>
    <rPh sb="1" eb="3">
      <t>ダイタイ</t>
    </rPh>
    <rPh sb="3" eb="5">
      <t>コットウ</t>
    </rPh>
    <rPh sb="5" eb="6">
      <t>ブ</t>
    </rPh>
    <rPh sb="6" eb="8">
      <t>コッセツ</t>
    </rPh>
    <rPh sb="9" eb="11">
      <t>シュジュツ</t>
    </rPh>
    <phoneticPr fontId="6"/>
  </si>
  <si>
    <t>物忘れ(認知症)</t>
    <rPh sb="0" eb="2">
      <t>モノワス</t>
    </rPh>
    <rPh sb="4" eb="7">
      <t>ニンチショウ</t>
    </rPh>
    <phoneticPr fontId="6"/>
  </si>
  <si>
    <t>722-2211</t>
    <phoneticPr fontId="6"/>
  </si>
  <si>
    <t>広島県尾道市因島中庄町1962</t>
    <rPh sb="0" eb="3">
      <t>ヒロシマケン</t>
    </rPh>
    <rPh sb="3" eb="6">
      <t>オノミチシ</t>
    </rPh>
    <rPh sb="6" eb="8">
      <t>インノシマ</t>
    </rPh>
    <rPh sb="8" eb="9">
      <t>ナカ</t>
    </rPh>
    <rPh sb="9" eb="11">
      <t>ショウマチ</t>
    </rPh>
    <phoneticPr fontId="6"/>
  </si>
  <si>
    <t>因島医師会病院</t>
    <rPh sb="0" eb="2">
      <t>インノシマ</t>
    </rPh>
    <rPh sb="2" eb="5">
      <t>イシカイ</t>
    </rPh>
    <rPh sb="5" eb="7">
      <t>ビョウイン</t>
    </rPh>
    <phoneticPr fontId="6"/>
  </si>
  <si>
    <t>小野　広一</t>
    <rPh sb="0" eb="2">
      <t>オノ</t>
    </rPh>
    <rPh sb="3" eb="5">
      <t>コウイチ</t>
    </rPh>
    <phoneticPr fontId="6"/>
  </si>
  <si>
    <t>AM</t>
    <phoneticPr fontId="6"/>
  </si>
  <si>
    <t>父方祖父（CJD）、おじ、いとこ（GSS）</t>
    <rPh sb="0" eb="2">
      <t>チチカタ</t>
    </rPh>
    <rPh sb="2" eb="4">
      <t>ソフ</t>
    </rPh>
    <phoneticPr fontId="6"/>
  </si>
  <si>
    <t>パシフィックホスピタル</t>
    <phoneticPr fontId="6"/>
  </si>
  <si>
    <t>CM</t>
    <phoneticPr fontId="6"/>
  </si>
  <si>
    <t>英国：1995年頃2週間、その他は2003年頃10日間</t>
    <rPh sb="0" eb="2">
      <t>エイコク</t>
    </rPh>
    <rPh sb="7" eb="9">
      <t>ネンゴロ</t>
    </rPh>
    <rPh sb="10" eb="12">
      <t>シュウカン</t>
    </rPh>
    <rPh sb="15" eb="16">
      <t>タ</t>
    </rPh>
    <rPh sb="21" eb="23">
      <t>ネンゴロ</t>
    </rPh>
    <rPh sb="25" eb="27">
      <t>ニチカン</t>
    </rPh>
    <phoneticPr fontId="6"/>
  </si>
  <si>
    <t>卵巣膿腫（手術）、C型肝炎</t>
    <rPh sb="0" eb="2">
      <t>ランソウ</t>
    </rPh>
    <rPh sb="2" eb="4">
      <t>ノウシュ</t>
    </rPh>
    <rPh sb="5" eb="7">
      <t>シュジュツ</t>
    </rPh>
    <rPh sb="10" eb="11">
      <t>カタ</t>
    </rPh>
    <rPh sb="11" eb="13">
      <t>カンエン</t>
    </rPh>
    <phoneticPr fontId="6"/>
  </si>
  <si>
    <t>食欲定価</t>
    <rPh sb="0" eb="2">
      <t>ショクヨク</t>
    </rPh>
    <rPh sb="2" eb="4">
      <t>テイカ</t>
    </rPh>
    <phoneticPr fontId="6"/>
  </si>
  <si>
    <t>北海道札幌市中央区南一条西14丁目</t>
    <rPh sb="0" eb="13">
      <t>060-0061</t>
    </rPh>
    <rPh sb="15" eb="17">
      <t>チョウメ</t>
    </rPh>
    <phoneticPr fontId="6"/>
  </si>
  <si>
    <t>SN</t>
    <phoneticPr fontId="6"/>
  </si>
  <si>
    <t>漁師→電気工事</t>
    <rPh sb="0" eb="2">
      <t>リョウシ</t>
    </rPh>
    <rPh sb="3" eb="5">
      <t>デンキ</t>
    </rPh>
    <rPh sb="5" eb="7">
      <t>コウジ</t>
    </rPh>
    <phoneticPr fontId="6"/>
  </si>
  <si>
    <t>424-0114</t>
    <phoneticPr fontId="6"/>
  </si>
  <si>
    <t>静岡市清水区庵原町578-1</t>
    <rPh sb="0" eb="3">
      <t>シズオカシ</t>
    </rPh>
    <rPh sb="3" eb="6">
      <t>シミズク</t>
    </rPh>
    <rPh sb="6" eb="7">
      <t>アン</t>
    </rPh>
    <rPh sb="7" eb="9">
      <t>ハラマチ</t>
    </rPh>
    <phoneticPr fontId="6"/>
  </si>
  <si>
    <t>清水厚生病院</t>
    <rPh sb="0" eb="2">
      <t>シミズ</t>
    </rPh>
    <rPh sb="2" eb="4">
      <t>コウセイ</t>
    </rPh>
    <rPh sb="4" eb="6">
      <t>ビョウイン</t>
    </rPh>
    <phoneticPr fontId="6"/>
  </si>
  <si>
    <t>両側半月板（手術）</t>
    <rPh sb="0" eb="1">
      <t>リョウ</t>
    </rPh>
    <rPh sb="1" eb="2">
      <t>ソク</t>
    </rPh>
    <rPh sb="2" eb="5">
      <t>ハンゲツバン</t>
    </rPh>
    <rPh sb="6" eb="8">
      <t>シュジュツ</t>
    </rPh>
    <phoneticPr fontId="6"/>
  </si>
  <si>
    <t>1300+</t>
    <phoneticPr fontId="6"/>
  </si>
  <si>
    <t>codon68 CCT/CCC(Pro/Pro)の変異あり。アミノ酸の変異はありません。</t>
    <rPh sb="25" eb="27">
      <t>ヘンイ</t>
    </rPh>
    <rPh sb="33" eb="34">
      <t>サン</t>
    </rPh>
    <rPh sb="35" eb="37">
      <t>ヘンイ</t>
    </rPh>
    <phoneticPr fontId="6"/>
  </si>
  <si>
    <t>東京都文京区湯島1-5-45</t>
    <rPh sb="0" eb="8">
      <t>113-0034</t>
    </rPh>
    <phoneticPr fontId="6"/>
  </si>
  <si>
    <t>石黒太郎</t>
    <rPh sb="0" eb="2">
      <t>イシグロ</t>
    </rPh>
    <rPh sb="2" eb="4">
      <t>タロウ</t>
    </rPh>
    <phoneticPr fontId="6"/>
  </si>
  <si>
    <t>母、妹（進行性歩行障害）</t>
    <rPh sb="0" eb="1">
      <t>ハハ</t>
    </rPh>
    <rPh sb="2" eb="3">
      <t>イモウト</t>
    </rPh>
    <rPh sb="4" eb="7">
      <t>シンコウセイ</t>
    </rPh>
    <rPh sb="7" eb="9">
      <t>ホコウ</t>
    </rPh>
    <rPh sb="9" eb="11">
      <t>ショウガイ</t>
    </rPh>
    <phoneticPr fontId="6"/>
  </si>
  <si>
    <t>大阪府豊中市刀根山5-1-1</t>
    <rPh sb="0" eb="6">
      <t>560-0000</t>
    </rPh>
    <rPh sb="6" eb="9">
      <t>トネヤマ</t>
    </rPh>
    <phoneticPr fontId="6"/>
  </si>
  <si>
    <t>安井久美子</t>
    <rPh sb="0" eb="2">
      <t>ヤスイ</t>
    </rPh>
    <rPh sb="2" eb="5">
      <t>クミコ</t>
    </rPh>
    <phoneticPr fontId="6"/>
  </si>
  <si>
    <t>腎肥大（手術）</t>
    <rPh sb="0" eb="1">
      <t>ジン</t>
    </rPh>
    <rPh sb="1" eb="3">
      <t>ヒダイ</t>
    </rPh>
    <rPh sb="4" eb="6">
      <t>シュジュツ</t>
    </rPh>
    <phoneticPr fontId="6"/>
  </si>
  <si>
    <t>459-8502</t>
  </si>
  <si>
    <t>愛知県名古屋市中川区浜年町4-66</t>
    <rPh sb="0" eb="3">
      <t>アイチケン</t>
    </rPh>
    <rPh sb="3" eb="7">
      <t>ナゴヤシ</t>
    </rPh>
    <rPh sb="7" eb="10">
      <t>ナカガワク</t>
    </rPh>
    <rPh sb="10" eb="11">
      <t>ハマ</t>
    </rPh>
    <rPh sb="11" eb="12">
      <t>トシ</t>
    </rPh>
    <rPh sb="12" eb="13">
      <t>マチ</t>
    </rPh>
    <phoneticPr fontId="6"/>
  </si>
  <si>
    <t>名古屋掖済会病院</t>
    <rPh sb="0" eb="3">
      <t>ナゴヤ</t>
    </rPh>
    <rPh sb="6" eb="8">
      <t>ビョウイン</t>
    </rPh>
    <phoneticPr fontId="6"/>
  </si>
  <si>
    <t>本田大祐</t>
    <rPh sb="0" eb="2">
      <t>ホンダ</t>
    </rPh>
    <rPh sb="2" eb="3">
      <t>ダイ</t>
    </rPh>
    <rPh sb="3" eb="4">
      <t>ユウ</t>
    </rPh>
    <phoneticPr fontId="6"/>
  </si>
  <si>
    <t>もの忘れ、持っていたものを落とすなど</t>
    <rPh sb="2" eb="3">
      <t>ワス</t>
    </rPh>
    <rPh sb="5" eb="6">
      <t>モ</t>
    </rPh>
    <rPh sb="13" eb="14">
      <t>オ</t>
    </rPh>
    <phoneticPr fontId="6"/>
  </si>
  <si>
    <t>970-0103</t>
  </si>
  <si>
    <t>福島県いわき市平藤間字前川63-1</t>
    <rPh sb="0" eb="10">
      <t>970-0103</t>
    </rPh>
    <rPh sb="10" eb="11">
      <t>アザ</t>
    </rPh>
    <rPh sb="11" eb="13">
      <t>マエカワ</t>
    </rPh>
    <phoneticPr fontId="6"/>
  </si>
  <si>
    <t>舞子浜病院</t>
    <rPh sb="0" eb="2">
      <t>マイコ</t>
    </rPh>
    <rPh sb="2" eb="3">
      <t>ハマ</t>
    </rPh>
    <rPh sb="3" eb="5">
      <t>ビョウイン</t>
    </rPh>
    <phoneticPr fontId="6"/>
  </si>
  <si>
    <t>神経精神科</t>
    <rPh sb="0" eb="2">
      <t>シンケイ</t>
    </rPh>
    <rPh sb="2" eb="5">
      <t>セイシンカ</t>
    </rPh>
    <phoneticPr fontId="6"/>
  </si>
  <si>
    <t>金子義宏</t>
    <rPh sb="0" eb="2">
      <t>カネコ</t>
    </rPh>
    <rPh sb="2" eb="4">
      <t>ヨシヒロ</t>
    </rPh>
    <phoneticPr fontId="6"/>
  </si>
  <si>
    <t>麻雀店勤務</t>
    <rPh sb="0" eb="2">
      <t>マージャン</t>
    </rPh>
    <rPh sb="2" eb="3">
      <t>テン</t>
    </rPh>
    <rPh sb="3" eb="5">
      <t>キンム</t>
    </rPh>
    <phoneticPr fontId="6"/>
  </si>
  <si>
    <t>819-0165</t>
    <phoneticPr fontId="6"/>
  </si>
  <si>
    <t>福岡市西区今津377</t>
    <rPh sb="0" eb="3">
      <t>フクオカシ</t>
    </rPh>
    <rPh sb="3" eb="5">
      <t>ニシク</t>
    </rPh>
    <rPh sb="5" eb="7">
      <t>イマヅ</t>
    </rPh>
    <phoneticPr fontId="6"/>
  </si>
  <si>
    <t>今津赤十字病院</t>
    <rPh sb="0" eb="2">
      <t>イマヅ</t>
    </rPh>
    <rPh sb="2" eb="5">
      <t>セキジュウジ</t>
    </rPh>
    <rPh sb="5" eb="7">
      <t>ビョウイン</t>
    </rPh>
    <phoneticPr fontId="6"/>
  </si>
  <si>
    <t>尾前　豪</t>
    <rPh sb="0" eb="1">
      <t>オ</t>
    </rPh>
    <rPh sb="1" eb="2">
      <t>マエ</t>
    </rPh>
    <rPh sb="3" eb="4">
      <t>ゴウ</t>
    </rPh>
    <phoneticPr fontId="6"/>
  </si>
  <si>
    <t>HY</t>
    <phoneticPr fontId="6"/>
  </si>
  <si>
    <t>農業＋長距離ドライバー</t>
    <rPh sb="0" eb="2">
      <t>ノウギョウ</t>
    </rPh>
    <rPh sb="3" eb="6">
      <t>チョウキョリ</t>
    </rPh>
    <phoneticPr fontId="6"/>
  </si>
  <si>
    <t>大腿骨骨折(手術)、虫垂炎(手術)</t>
    <rPh sb="0" eb="3">
      <t>ダイタイコツ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</si>
  <si>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視覚異常(ぼんやり見える、ものが浮いて見える、遠近感がわからない等)</t>
    <rPh sb="0" eb="2">
      <t>シカク</t>
    </rPh>
    <rPh sb="2" eb="4">
      <t>イジョウ</t>
    </rPh>
    <rPh sb="9" eb="10">
      <t>ミ</t>
    </rPh>
    <rPh sb="16" eb="17">
      <t>ウ</t>
    </rPh>
    <rPh sb="19" eb="20">
      <t>ミ</t>
    </rPh>
    <rPh sb="23" eb="26">
      <t>エンキンカン</t>
    </rPh>
    <rPh sb="32" eb="33">
      <t>ナド</t>
    </rPh>
    <phoneticPr fontId="6"/>
  </si>
  <si>
    <t>537-0013</t>
    <phoneticPr fontId="6"/>
  </si>
  <si>
    <t>大阪市東成区大今里南5-5-23</t>
    <rPh sb="0" eb="3">
      <t>オオサカシ</t>
    </rPh>
    <rPh sb="3" eb="6">
      <t>ヒガシナリク</t>
    </rPh>
    <rPh sb="6" eb="7">
      <t>オオ</t>
    </rPh>
    <rPh sb="7" eb="9">
      <t>イマサト</t>
    </rPh>
    <rPh sb="9" eb="10">
      <t>ミナミ</t>
    </rPh>
    <phoneticPr fontId="6"/>
  </si>
  <si>
    <t>公道会病院</t>
    <rPh sb="0" eb="3">
      <t>コウドウカイ</t>
    </rPh>
    <rPh sb="3" eb="5">
      <t>ビョウイン</t>
    </rPh>
    <phoneticPr fontId="6"/>
  </si>
  <si>
    <t>福岡県大牟田市橘1044-1</t>
    <rPh sb="0" eb="8">
      <t>837-0911</t>
    </rPh>
    <phoneticPr fontId="6"/>
  </si>
  <si>
    <t>河野祐治</t>
    <rPh sb="0" eb="2">
      <t>カワノ</t>
    </rPh>
    <rPh sb="2" eb="4">
      <t>ユウジ</t>
    </rPh>
    <phoneticPr fontId="6"/>
  </si>
  <si>
    <t>事務職退職後</t>
    <rPh sb="0" eb="3">
      <t>ジムショク</t>
    </rPh>
    <rPh sb="3" eb="6">
      <t>タイショクゴ</t>
    </rPh>
    <phoneticPr fontId="6"/>
  </si>
  <si>
    <t>虫垂炎（手術）、バセドウ病</t>
    <rPh sb="0" eb="3">
      <t>チュウスイエン</t>
    </rPh>
    <rPh sb="4" eb="6">
      <t>シュジュツ</t>
    </rPh>
    <rPh sb="12" eb="13">
      <t>ビョウ</t>
    </rPh>
    <phoneticPr fontId="6"/>
  </si>
  <si>
    <t>失語症、行動異常</t>
    <rPh sb="0" eb="3">
      <t>シツゴショウ</t>
    </rPh>
    <rPh sb="4" eb="6">
      <t>コウドウ</t>
    </rPh>
    <rPh sb="6" eb="8">
      <t>イジョウ</t>
    </rPh>
    <phoneticPr fontId="6"/>
  </si>
  <si>
    <t>愛知県一宮市文京2-2-22</t>
    <rPh sb="0" eb="6">
      <t>491-0000</t>
    </rPh>
    <rPh sb="6" eb="8">
      <t>ブンキョウ</t>
    </rPh>
    <phoneticPr fontId="6"/>
  </si>
  <si>
    <t>一宮市立病院</t>
    <rPh sb="0" eb="2">
      <t>イチノミヤ</t>
    </rPh>
    <rPh sb="2" eb="4">
      <t>シリツ</t>
    </rPh>
    <rPh sb="4" eb="6">
      <t>ビョウイン</t>
    </rPh>
    <phoneticPr fontId="6"/>
  </si>
  <si>
    <t>伊藤宏樹</t>
    <rPh sb="0" eb="2">
      <t>イトウ</t>
    </rPh>
    <rPh sb="2" eb="4">
      <t>ヒロキ</t>
    </rPh>
    <phoneticPr fontId="6"/>
  </si>
  <si>
    <t>電気工事業</t>
    <rPh sb="0" eb="2">
      <t>デンキ</t>
    </rPh>
    <rPh sb="2" eb="5">
      <t>コウジギョウ</t>
    </rPh>
    <phoneticPr fontId="6"/>
  </si>
  <si>
    <t>頭部外傷の既往（手術歴不明）</t>
    <rPh sb="0" eb="2">
      <t>トウブ</t>
    </rPh>
    <rPh sb="2" eb="4">
      <t>ガイショウ</t>
    </rPh>
    <rPh sb="5" eb="7">
      <t>キオウ</t>
    </rPh>
    <rPh sb="8" eb="10">
      <t>シュジュツ</t>
    </rPh>
    <rPh sb="10" eb="11">
      <t>レキ</t>
    </rPh>
    <rPh sb="11" eb="13">
      <t>フメイ</t>
    </rPh>
    <phoneticPr fontId="6"/>
  </si>
  <si>
    <t>920-0192</t>
    <phoneticPr fontId="6"/>
  </si>
  <si>
    <t>石川県金沢市岩出町二73-1</t>
    <rPh sb="0" eb="6">
      <t>920-0000</t>
    </rPh>
    <rPh sb="6" eb="9">
      <t>イワデマチ</t>
    </rPh>
    <rPh sb="9" eb="10">
      <t>ニ</t>
    </rPh>
    <phoneticPr fontId="6"/>
  </si>
  <si>
    <t>准看護師（昭和62年まで）、その後は会社員</t>
    <rPh sb="0" eb="4">
      <t>ジュンカンゴシ</t>
    </rPh>
    <rPh sb="5" eb="7">
      <t>ショウワ</t>
    </rPh>
    <rPh sb="9" eb="10">
      <t>ネン</t>
    </rPh>
    <rPh sb="16" eb="17">
      <t>ゴ</t>
    </rPh>
    <rPh sb="18" eb="21">
      <t>カイシャイン</t>
    </rPh>
    <phoneticPr fontId="6"/>
  </si>
  <si>
    <t>干物を好む</t>
    <rPh sb="0" eb="2">
      <t>ヒモノ</t>
    </rPh>
    <rPh sb="3" eb="4">
      <t>コノ</t>
    </rPh>
    <phoneticPr fontId="6"/>
  </si>
  <si>
    <t>イタリア（H14)</t>
    <phoneticPr fontId="6"/>
  </si>
  <si>
    <t>ふらつき、めまい</t>
    <phoneticPr fontId="6"/>
  </si>
  <si>
    <t>761-0793</t>
    <phoneticPr fontId="6"/>
  </si>
  <si>
    <t>久米　広大</t>
    <rPh sb="0" eb="2">
      <t>クメ</t>
    </rPh>
    <rPh sb="3" eb="5">
      <t>コウダイ</t>
    </rPh>
    <phoneticPr fontId="6"/>
  </si>
  <si>
    <t>EY</t>
    <phoneticPr fontId="6"/>
  </si>
  <si>
    <t>兄、姉、弟（GSS）</t>
    <rPh sb="0" eb="1">
      <t>アニ</t>
    </rPh>
    <rPh sb="2" eb="3">
      <t>アネ</t>
    </rPh>
    <rPh sb="4" eb="5">
      <t>オトウト</t>
    </rPh>
    <phoneticPr fontId="6"/>
  </si>
  <si>
    <t>845-8501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</si>
  <si>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</si>
  <si>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雪竹　基弘</t>
    <rPh sb="0" eb="1">
      <t>ユキ</t>
    </rPh>
    <rPh sb="1" eb="2">
      <t>タケ</t>
    </rPh>
    <rPh sb="3" eb="5">
      <t>モトヒロ</t>
    </rPh>
    <phoneticPr fontId="6"/>
  </si>
  <si>
    <t>MN</t>
    <phoneticPr fontId="6"/>
  </si>
  <si>
    <t>フランスへ1990年に10日間</t>
    <rPh sb="9" eb="10">
      <t>ネン</t>
    </rPh>
    <rPh sb="13" eb="15">
      <t>ニチカン</t>
    </rPh>
    <phoneticPr fontId="6"/>
  </si>
  <si>
    <t>北海道札幌市西区山の手5条7丁目1-1</t>
    <rPh sb="0" eb="8">
      <t>063-0000</t>
    </rPh>
    <rPh sb="8" eb="9">
      <t>ヤマ</t>
    </rPh>
    <rPh sb="10" eb="11">
      <t>テ</t>
    </rPh>
    <rPh sb="12" eb="13">
      <t>ジョウ</t>
    </rPh>
    <rPh sb="14" eb="16">
      <t>チョウメ</t>
    </rPh>
    <phoneticPr fontId="6"/>
  </si>
  <si>
    <t>北海道医療センター</t>
    <rPh sb="0" eb="3">
      <t>ホッカイドウ</t>
    </rPh>
    <rPh sb="3" eb="5">
      <t>イリョウ</t>
    </rPh>
    <phoneticPr fontId="6"/>
  </si>
  <si>
    <t>土井静樹</t>
    <rPh sb="0" eb="2">
      <t>ドイ</t>
    </rPh>
    <rPh sb="2" eb="4">
      <t>シズキ</t>
    </rPh>
    <phoneticPr fontId="6"/>
  </si>
  <si>
    <t>飲酒・喫煙なし</t>
    <rPh sb="0" eb="2">
      <t>インシュ</t>
    </rPh>
    <rPh sb="3" eb="5">
      <t>キツエン</t>
    </rPh>
    <phoneticPr fontId="6"/>
  </si>
  <si>
    <t>英国は1993年に1週間、イタリア（2009年、フランス（1993年）</t>
    <rPh sb="0" eb="2">
      <t>エイコク</t>
    </rPh>
    <rPh sb="7" eb="8">
      <t>ネン</t>
    </rPh>
    <rPh sb="10" eb="12">
      <t>シュウカン</t>
    </rPh>
    <rPh sb="22" eb="23">
      <t>ネン</t>
    </rPh>
    <rPh sb="33" eb="34">
      <t>ネン</t>
    </rPh>
    <phoneticPr fontId="6"/>
  </si>
  <si>
    <t>高血圧、高脂血症</t>
    <rPh sb="0" eb="3">
      <t>コウケツアツ</t>
    </rPh>
    <rPh sb="4" eb="8">
      <t>コウシケッショウ</t>
    </rPh>
    <phoneticPr fontId="6"/>
  </si>
  <si>
    <t>見当障害</t>
    <rPh sb="0" eb="2">
      <t>ケントウ</t>
    </rPh>
    <rPh sb="2" eb="4">
      <t>ショウガイ</t>
    </rPh>
    <phoneticPr fontId="6"/>
  </si>
  <si>
    <t>異常知覚</t>
    <rPh sb="0" eb="2">
      <t>イジョウ</t>
    </rPh>
    <rPh sb="2" eb="4">
      <t>チカク</t>
    </rPh>
    <phoneticPr fontId="6"/>
  </si>
  <si>
    <t>260-8712</t>
    <phoneticPr fontId="6"/>
  </si>
  <si>
    <t>新井公人</t>
    <rPh sb="0" eb="2">
      <t>アライ</t>
    </rPh>
    <rPh sb="2" eb="3">
      <t>キミ</t>
    </rPh>
    <rPh sb="3" eb="4">
      <t>ヒト</t>
    </rPh>
    <phoneticPr fontId="6"/>
  </si>
  <si>
    <t>AY</t>
    <phoneticPr fontId="6"/>
  </si>
  <si>
    <t>英国に1990年、ほか、独，仏、伊</t>
    <rPh sb="0" eb="2">
      <t>エイコク</t>
    </rPh>
    <rPh sb="7" eb="8">
      <t>ネン</t>
    </rPh>
    <rPh sb="12" eb="13">
      <t>ドク</t>
    </rPh>
    <rPh sb="14" eb="15">
      <t>ホトケ</t>
    </rPh>
    <rPh sb="16" eb="17">
      <t>イ</t>
    </rPh>
    <phoneticPr fontId="6"/>
  </si>
  <si>
    <t>810-0001</t>
    <phoneticPr fontId="6"/>
  </si>
  <si>
    <t>福岡市中央区天神1-3-46</t>
    <rPh sb="0" eb="3">
      <t>フクオカシ</t>
    </rPh>
    <rPh sb="3" eb="6">
      <t>チュウオウク</t>
    </rPh>
    <rPh sb="6" eb="8">
      <t>テンジン</t>
    </rPh>
    <phoneticPr fontId="6"/>
  </si>
  <si>
    <t>済生会福岡総合病院</t>
    <rPh sb="0" eb="3">
      <t>サイセイカイ</t>
    </rPh>
    <rPh sb="3" eb="5">
      <t>フクオカ</t>
    </rPh>
    <rPh sb="5" eb="7">
      <t>ソウゴウ</t>
    </rPh>
    <rPh sb="7" eb="9">
      <t>ビョウイン</t>
    </rPh>
    <phoneticPr fontId="6"/>
  </si>
  <si>
    <t>WT</t>
    <phoneticPr fontId="6"/>
  </si>
  <si>
    <t>スシ</t>
    <phoneticPr fontId="6"/>
  </si>
  <si>
    <t>&gt;1300</t>
    <phoneticPr fontId="6"/>
  </si>
  <si>
    <t>高橋正年</t>
    <rPh sb="0" eb="2">
      <t>タカハシ</t>
    </rPh>
    <rPh sb="2" eb="4">
      <t>マサトシ</t>
    </rPh>
    <phoneticPr fontId="6"/>
  </si>
  <si>
    <t>料理店、事務</t>
    <rPh sb="0" eb="3">
      <t>リョウリテン</t>
    </rPh>
    <rPh sb="4" eb="6">
      <t>ジム</t>
    </rPh>
    <phoneticPr fontId="6"/>
  </si>
  <si>
    <t>野菜、果物、を好む</t>
    <rPh sb="0" eb="2">
      <t>ヤサイ</t>
    </rPh>
    <rPh sb="3" eb="5">
      <t>クダモノ</t>
    </rPh>
    <rPh sb="7" eb="8">
      <t>コノ</t>
    </rPh>
    <phoneticPr fontId="6"/>
  </si>
  <si>
    <t>胆石症(手術)</t>
    <rPh sb="0" eb="3">
      <t>タンセキショウ</t>
    </rPh>
    <rPh sb="4" eb="6">
      <t>シュジュツ</t>
    </rPh>
    <phoneticPr fontId="6"/>
  </si>
  <si>
    <t>記憶障害，進行性意識障害</t>
    <rPh sb="0" eb="2">
      <t>キオク</t>
    </rPh>
    <rPh sb="2" eb="4">
      <t>ショウガイ</t>
    </rPh>
    <rPh sb="5" eb="8">
      <t>シンコウセイ</t>
    </rPh>
    <rPh sb="8" eb="10">
      <t>イシキ</t>
    </rPh>
    <rPh sb="10" eb="12">
      <t>ショウガイ</t>
    </rPh>
    <phoneticPr fontId="6"/>
  </si>
  <si>
    <t>901-0362</t>
    <phoneticPr fontId="6"/>
  </si>
  <si>
    <t>沖縄県糸満市真栄里870</t>
    <rPh sb="0" eb="3">
      <t>オキナワケン</t>
    </rPh>
    <rPh sb="3" eb="6">
      <t>イトマンシ</t>
    </rPh>
    <rPh sb="6" eb="7">
      <t>マ</t>
    </rPh>
    <rPh sb="7" eb="8">
      <t>エイ</t>
    </rPh>
    <rPh sb="8" eb="9">
      <t>サト</t>
    </rPh>
    <phoneticPr fontId="6"/>
  </si>
  <si>
    <t>友愛会　南部病院</t>
    <rPh sb="0" eb="2">
      <t>ユウアイ</t>
    </rPh>
    <rPh sb="2" eb="3">
      <t>カイ</t>
    </rPh>
    <rPh sb="4" eb="6">
      <t>ナンブ</t>
    </rPh>
    <rPh sb="6" eb="8">
      <t>ビョウイン</t>
    </rPh>
    <phoneticPr fontId="6"/>
  </si>
  <si>
    <t>国吉　和昌</t>
    <rPh sb="0" eb="2">
      <t>クニヨシ</t>
    </rPh>
    <rPh sb="3" eb="4">
      <t>カズ</t>
    </rPh>
    <rPh sb="4" eb="5">
      <t>マサ</t>
    </rPh>
    <phoneticPr fontId="6"/>
  </si>
  <si>
    <t>697-0062</t>
    <phoneticPr fontId="6"/>
  </si>
  <si>
    <t>島根県浜田市熱田町1517-1</t>
    <rPh sb="0" eb="3">
      <t>シマネケン</t>
    </rPh>
    <rPh sb="3" eb="6">
      <t>ハマダシ</t>
    </rPh>
    <rPh sb="6" eb="9">
      <t>アツタマチ</t>
    </rPh>
    <phoneticPr fontId="6"/>
  </si>
  <si>
    <t>山根病院</t>
    <rPh sb="0" eb="2">
      <t>ヤマネ</t>
    </rPh>
    <rPh sb="2" eb="4">
      <t>ビョウイン</t>
    </rPh>
    <phoneticPr fontId="6"/>
  </si>
  <si>
    <t>山根　雄幸</t>
    <rPh sb="0" eb="2">
      <t>ヤマネ</t>
    </rPh>
    <rPh sb="3" eb="4">
      <t>ユウ</t>
    </rPh>
    <rPh sb="4" eb="5">
      <t>サチ</t>
    </rPh>
    <phoneticPr fontId="6"/>
  </si>
  <si>
    <t>電気工事師</t>
    <rPh sb="0" eb="2">
      <t>デンキ</t>
    </rPh>
    <rPh sb="2" eb="4">
      <t>コウジ</t>
    </rPh>
    <rPh sb="4" eb="5">
      <t>シ</t>
    </rPh>
    <phoneticPr fontId="6"/>
  </si>
  <si>
    <t>副鼻腔炎（手術）、高血圧、肺炎</t>
    <rPh sb="0" eb="1">
      <t>フク</t>
    </rPh>
    <rPh sb="1" eb="4">
      <t>ビクウエン</t>
    </rPh>
    <rPh sb="5" eb="7">
      <t>シュジュツ</t>
    </rPh>
    <rPh sb="9" eb="12">
      <t>コウケツアツ</t>
    </rPh>
    <rPh sb="13" eb="15">
      <t>ハイエン</t>
    </rPh>
    <phoneticPr fontId="6"/>
  </si>
  <si>
    <t>590-0963</t>
    <phoneticPr fontId="6"/>
  </si>
  <si>
    <t>堺市堺区少林寺町東2丁2-4</t>
    <rPh sb="0" eb="2">
      <t>サカイシ</t>
    </rPh>
    <rPh sb="2" eb="4">
      <t>サカイク</t>
    </rPh>
    <rPh sb="4" eb="7">
      <t>ショウリンジ</t>
    </rPh>
    <rPh sb="7" eb="8">
      <t>マチ</t>
    </rPh>
    <rPh sb="8" eb="9">
      <t>ヒガシ</t>
    </rPh>
    <rPh sb="10" eb="11">
      <t>チョウ</t>
    </rPh>
    <phoneticPr fontId="6"/>
  </si>
  <si>
    <t>玉井クリニック</t>
    <rPh sb="0" eb="2">
      <t>タマイ</t>
    </rPh>
    <phoneticPr fontId="6"/>
  </si>
  <si>
    <t>YH</t>
    <phoneticPr fontId="6"/>
  </si>
  <si>
    <t>海軍関係の工場→縫製工場→２５歳結婚</t>
    <rPh sb="0" eb="2">
      <t>カイグン</t>
    </rPh>
    <rPh sb="2" eb="4">
      <t>カンケイ</t>
    </rPh>
    <rPh sb="5" eb="7">
      <t>コウジョウ</t>
    </rPh>
    <rPh sb="8" eb="10">
      <t>ホウセイ</t>
    </rPh>
    <rPh sb="10" eb="12">
      <t>コウジョウ</t>
    </rPh>
    <rPh sb="15" eb="16">
      <t>サイ</t>
    </rPh>
    <rPh sb="16" eb="18">
      <t>ケッコン</t>
    </rPh>
    <phoneticPr fontId="6"/>
  </si>
  <si>
    <t>好き嫌いなく食べていたとのこと</t>
    <rPh sb="0" eb="1">
      <t>ス</t>
    </rPh>
    <rPh sb="2" eb="3">
      <t>キラ</t>
    </rPh>
    <rPh sb="6" eb="7">
      <t>タ</t>
    </rPh>
    <phoneticPr fontId="6"/>
  </si>
  <si>
    <t>右白内障（手術）、高血圧症、骨粗しょう症</t>
    <rPh sb="0" eb="1">
      <t>ミギ</t>
    </rPh>
    <rPh sb="1" eb="4">
      <t>ハクナイショウ</t>
    </rPh>
    <rPh sb="5" eb="7">
      <t>シュジュツ</t>
    </rPh>
    <rPh sb="9" eb="13">
      <t>コウケツアツショウ</t>
    </rPh>
    <rPh sb="14" eb="20">
      <t>コツソショウショウ</t>
    </rPh>
    <phoneticPr fontId="6"/>
  </si>
  <si>
    <t>抑うつ気分、見当識障害、妄想、記憶障害</t>
    <rPh sb="0" eb="1">
      <t>ヨク</t>
    </rPh>
    <rPh sb="3" eb="5">
      <t>キブン</t>
    </rPh>
    <rPh sb="6" eb="9">
      <t>ケントウシキ</t>
    </rPh>
    <rPh sb="9" eb="11">
      <t>ショウガイ</t>
    </rPh>
    <rPh sb="12" eb="14">
      <t>モウソウ</t>
    </rPh>
    <rPh sb="15" eb="17">
      <t>キオク</t>
    </rPh>
    <rPh sb="17" eb="19">
      <t>ショウガイ</t>
    </rPh>
    <phoneticPr fontId="6"/>
  </si>
  <si>
    <t>599-8263</t>
    <phoneticPr fontId="6"/>
  </si>
  <si>
    <t>堺市中区八田南之町277</t>
    <rPh sb="0" eb="2">
      <t>サカイシ</t>
    </rPh>
    <rPh sb="2" eb="4">
      <t>ナカク</t>
    </rPh>
    <rPh sb="4" eb="6">
      <t>ハッタ</t>
    </rPh>
    <rPh sb="6" eb="7">
      <t>ミナミ</t>
    </rPh>
    <rPh sb="7" eb="8">
      <t>ノ</t>
    </rPh>
    <rPh sb="8" eb="9">
      <t>マチ</t>
    </rPh>
    <phoneticPr fontId="6"/>
  </si>
  <si>
    <t>阪南病院</t>
    <rPh sb="0" eb="2">
      <t>ハンナン</t>
    </rPh>
    <rPh sb="2" eb="4">
      <t>ビョウイン</t>
    </rPh>
    <phoneticPr fontId="6"/>
  </si>
  <si>
    <t>松島　章晃</t>
    <rPh sb="0" eb="2">
      <t>マツシマ</t>
    </rPh>
    <rPh sb="3" eb="4">
      <t>アキラ</t>
    </rPh>
    <rPh sb="4" eb="5">
      <t>アキラ</t>
    </rPh>
    <phoneticPr fontId="6"/>
  </si>
  <si>
    <t>子宮内膜症（手術）</t>
    <rPh sb="0" eb="2">
      <t>シキュウ</t>
    </rPh>
    <rPh sb="2" eb="5">
      <t>ナイマクショウ</t>
    </rPh>
    <rPh sb="6" eb="8">
      <t>シュジュツ</t>
    </rPh>
    <phoneticPr fontId="6"/>
  </si>
  <si>
    <t>277-0005</t>
    <phoneticPr fontId="6"/>
  </si>
  <si>
    <t>深町　信介</t>
    <rPh sb="0" eb="2">
      <t>フカマチ</t>
    </rPh>
    <rPh sb="3" eb="5">
      <t>シンスケ</t>
    </rPh>
    <phoneticPr fontId="6"/>
  </si>
  <si>
    <t>下肢骨折（手術）、手指切断（手術）、腹膜炎（手術）、緑内障</t>
    <rPh sb="0" eb="2">
      <t>カシ</t>
    </rPh>
    <rPh sb="2" eb="4">
      <t>コッセツ</t>
    </rPh>
    <rPh sb="5" eb="7">
      <t>シュジュツ</t>
    </rPh>
    <rPh sb="9" eb="11">
      <t>シュシ</t>
    </rPh>
    <rPh sb="11" eb="13">
      <t>セツダン</t>
    </rPh>
    <rPh sb="14" eb="16">
      <t>シュジュツ</t>
    </rPh>
    <rPh sb="18" eb="20">
      <t>フクマク</t>
    </rPh>
    <rPh sb="20" eb="21">
      <t>エン</t>
    </rPh>
    <rPh sb="22" eb="24">
      <t>シュジュツ</t>
    </rPh>
    <rPh sb="26" eb="29">
      <t>リョクナイショウ</t>
    </rPh>
    <phoneticPr fontId="6"/>
  </si>
  <si>
    <t>右下肢のしびれ</t>
    <rPh sb="0" eb="1">
      <t>ミギ</t>
    </rPh>
    <rPh sb="1" eb="3">
      <t>カシ</t>
    </rPh>
    <phoneticPr fontId="6"/>
  </si>
  <si>
    <t>臓器製剤・移植は要確認</t>
    <rPh sb="0" eb="2">
      <t>ゾウキ</t>
    </rPh>
    <rPh sb="2" eb="4">
      <t>セイザイ</t>
    </rPh>
    <rPh sb="5" eb="7">
      <t>イショク</t>
    </rPh>
    <rPh sb="8" eb="11">
      <t>ヨウカクニン</t>
    </rPh>
    <phoneticPr fontId="6"/>
  </si>
  <si>
    <t>338-0003</t>
    <phoneticPr fontId="6"/>
  </si>
  <si>
    <t>2005年にギリシャに2週間</t>
    <rPh sb="4" eb="5">
      <t>ネン</t>
    </rPh>
    <rPh sb="12" eb="14">
      <t>シュウカン</t>
    </rPh>
    <phoneticPr fontId="6"/>
  </si>
  <si>
    <t>岐阜市野一色4-6-1</t>
    <rPh sb="0" eb="3">
      <t>ギフシ</t>
    </rPh>
    <rPh sb="3" eb="6">
      <t>ノイッシキ</t>
    </rPh>
    <phoneticPr fontId="6"/>
  </si>
  <si>
    <t>脇田賢治</t>
    <rPh sb="0" eb="2">
      <t>ワキタ</t>
    </rPh>
    <rPh sb="2" eb="4">
      <t>ケンジ</t>
    </rPh>
    <phoneticPr fontId="6"/>
  </si>
  <si>
    <t>2003年にドイツ</t>
    <rPh sb="4" eb="5">
      <t>ネン</t>
    </rPh>
    <phoneticPr fontId="6"/>
  </si>
  <si>
    <t>507-8522</t>
    <phoneticPr fontId="6"/>
  </si>
  <si>
    <t>SS</t>
    <phoneticPr fontId="6"/>
  </si>
  <si>
    <t>780-0824</t>
    <phoneticPr fontId="6"/>
  </si>
  <si>
    <t>高知市城見町4-13</t>
    <rPh sb="0" eb="3">
      <t>コウチシ</t>
    </rPh>
    <rPh sb="3" eb="4">
      <t>シロ</t>
    </rPh>
    <rPh sb="4" eb="5">
      <t>ミ</t>
    </rPh>
    <rPh sb="5" eb="6">
      <t>マチ</t>
    </rPh>
    <phoneticPr fontId="6"/>
  </si>
  <si>
    <t>髙橋　美枝</t>
    <rPh sb="0" eb="2">
      <t>タカハシ</t>
    </rPh>
    <rPh sb="3" eb="5">
      <t>ミエ</t>
    </rPh>
    <phoneticPr fontId="6"/>
  </si>
  <si>
    <t>ST</t>
    <phoneticPr fontId="6"/>
  </si>
  <si>
    <t>子宮筋腫（手術）、乳癌（手術）</t>
    <rPh sb="0" eb="2">
      <t>シキュウ</t>
    </rPh>
    <rPh sb="2" eb="4">
      <t>キンシュ</t>
    </rPh>
    <rPh sb="5" eb="7">
      <t>シュジュツ</t>
    </rPh>
    <rPh sb="9" eb="11">
      <t>ニュウガン</t>
    </rPh>
    <rPh sb="12" eb="14">
      <t>シュジュツ</t>
    </rPh>
    <phoneticPr fontId="6"/>
  </si>
  <si>
    <t>837-0911</t>
    <phoneticPr fontId="6"/>
  </si>
  <si>
    <t>渡邉　暁博</t>
    <rPh sb="0" eb="2">
      <t>ワタナベ</t>
    </rPh>
    <rPh sb="3" eb="4">
      <t>ギョウ</t>
    </rPh>
    <rPh sb="4" eb="5">
      <t>ヒロシ</t>
    </rPh>
    <phoneticPr fontId="6"/>
  </si>
  <si>
    <t>調理師、事務職、主婦</t>
    <rPh sb="0" eb="3">
      <t>チョウリシ</t>
    </rPh>
    <rPh sb="4" eb="7">
      <t>ジムショク</t>
    </rPh>
    <rPh sb="8" eb="10">
      <t>シュフ</t>
    </rPh>
    <phoneticPr fontId="6"/>
  </si>
  <si>
    <t>989-1272</t>
    <phoneticPr fontId="6"/>
  </si>
  <si>
    <t>宮城県柴田郡大河原町字南桜町7-8</t>
    <rPh sb="0" eb="3">
      <t>ミヤギケン</t>
    </rPh>
    <rPh sb="3" eb="5">
      <t>シバタ</t>
    </rPh>
    <rPh sb="5" eb="6">
      <t>グン</t>
    </rPh>
    <rPh sb="6" eb="10">
      <t>オオガワラマチ</t>
    </rPh>
    <rPh sb="10" eb="11">
      <t>アザ</t>
    </rPh>
    <rPh sb="11" eb="12">
      <t>ミナミ</t>
    </rPh>
    <rPh sb="12" eb="13">
      <t>サクラ</t>
    </rPh>
    <rPh sb="13" eb="14">
      <t>マチ</t>
    </rPh>
    <phoneticPr fontId="6"/>
  </si>
  <si>
    <t>南桜ﾎｰﾑｹｱｸﾘﾆｯｸ</t>
    <rPh sb="0" eb="1">
      <t>ナン</t>
    </rPh>
    <rPh sb="1" eb="2">
      <t>サクラ</t>
    </rPh>
    <phoneticPr fontId="6"/>
  </si>
  <si>
    <t>斎藤　雄一</t>
    <rPh sb="0" eb="2">
      <t>サイトウ</t>
    </rPh>
    <rPh sb="3" eb="5">
      <t>ユウイチ</t>
    </rPh>
    <phoneticPr fontId="6"/>
  </si>
  <si>
    <t>TH</t>
    <phoneticPr fontId="6"/>
  </si>
  <si>
    <t>731-0113</t>
    <phoneticPr fontId="6"/>
  </si>
  <si>
    <t>広島市安佐南区西原8-29-24</t>
    <rPh sb="0" eb="3">
      <t>ヒロシマシ</t>
    </rPh>
    <rPh sb="3" eb="7">
      <t>アサミナミク</t>
    </rPh>
    <rPh sb="7" eb="9">
      <t>イリバル</t>
    </rPh>
    <phoneticPr fontId="6"/>
  </si>
  <si>
    <t>吉崎　浩一</t>
    <rPh sb="0" eb="2">
      <t>ヨシサキ</t>
    </rPh>
    <rPh sb="3" eb="5">
      <t>コウイチ</t>
    </rPh>
    <phoneticPr fontId="6"/>
  </si>
  <si>
    <t>AC</t>
    <phoneticPr fontId="6"/>
  </si>
  <si>
    <t>530-0005</t>
    <phoneticPr fontId="6"/>
  </si>
  <si>
    <t>斎藤　聡</t>
    <rPh sb="0" eb="2">
      <t>サイトウ</t>
    </rPh>
    <rPh sb="3" eb="4">
      <t>サトシ</t>
    </rPh>
    <phoneticPr fontId="6"/>
  </si>
  <si>
    <t>会社員（事務系）</t>
    <rPh sb="0" eb="3">
      <t>カイシャイン</t>
    </rPh>
    <rPh sb="4" eb="7">
      <t>ジムケイ</t>
    </rPh>
    <phoneticPr fontId="6"/>
  </si>
  <si>
    <t>96年オランダ、ベルギー</t>
    <rPh sb="2" eb="3">
      <t>ネン</t>
    </rPh>
    <phoneticPr fontId="6"/>
  </si>
  <si>
    <t>胆石症、胃潰瘍</t>
    <rPh sb="0" eb="3">
      <t>タンセキショウ</t>
    </rPh>
    <rPh sb="4" eb="7">
      <t>イカイヨウ</t>
    </rPh>
    <phoneticPr fontId="6"/>
  </si>
  <si>
    <t>651-2273</t>
    <phoneticPr fontId="6"/>
  </si>
  <si>
    <t>神戸市西区糀台5-7-1</t>
    <rPh sb="0" eb="3">
      <t>コウベシ</t>
    </rPh>
    <rPh sb="3" eb="5">
      <t>ニシク</t>
    </rPh>
    <rPh sb="5" eb="7">
      <t>コウジダイ</t>
    </rPh>
    <phoneticPr fontId="6"/>
  </si>
  <si>
    <t>西神戸医療ｾﾝﾀｰ</t>
    <rPh sb="0" eb="1">
      <t>ニシ</t>
    </rPh>
    <rPh sb="1" eb="3">
      <t>コウベ</t>
    </rPh>
    <rPh sb="3" eb="5">
      <t>イリョウ</t>
    </rPh>
    <phoneticPr fontId="6"/>
  </si>
  <si>
    <t>西村　洋</t>
    <rPh sb="0" eb="2">
      <t>ニシムラ</t>
    </rPh>
    <rPh sb="3" eb="4">
      <t>ヨウ</t>
    </rPh>
    <phoneticPr fontId="6"/>
  </si>
  <si>
    <t>銀行員（60才まで）</t>
    <rPh sb="0" eb="3">
      <t>ギンコウイン</t>
    </rPh>
    <rPh sb="6" eb="7">
      <t>サイ</t>
    </rPh>
    <phoneticPr fontId="6"/>
  </si>
  <si>
    <t>codon 102 Leuの変異はcodon 129 Metと同一アレルに存在します。</t>
    <rPh sb="14" eb="16">
      <t>ヘンイ</t>
    </rPh>
    <rPh sb="31" eb="33">
      <t>ドウイツ</t>
    </rPh>
    <rPh sb="37" eb="39">
      <t>ソンザイ</t>
    </rPh>
    <phoneticPr fontId="6"/>
  </si>
  <si>
    <t>849-8501</t>
    <phoneticPr fontId="6"/>
  </si>
  <si>
    <t>薬師寺　祐介</t>
    <rPh sb="0" eb="3">
      <t>ヤクシジ</t>
    </rPh>
    <rPh sb="4" eb="6">
      <t>ユウスケ</t>
    </rPh>
    <phoneticPr fontId="6"/>
  </si>
  <si>
    <t>NN</t>
    <phoneticPr fontId="6"/>
  </si>
  <si>
    <t>帝王切開、２型DM、HT</t>
    <rPh sb="0" eb="2">
      <t>テイオウ</t>
    </rPh>
    <rPh sb="2" eb="4">
      <t>セッカイ</t>
    </rPh>
    <rPh sb="6" eb="7">
      <t>カタ</t>
    </rPh>
    <phoneticPr fontId="6"/>
  </si>
  <si>
    <t>227-0033</t>
    <phoneticPr fontId="6"/>
  </si>
  <si>
    <t>横浜市青葉区鴨志田町540-5</t>
    <rPh sb="0" eb="3">
      <t>ヨコハマシ</t>
    </rPh>
    <rPh sb="3" eb="6">
      <t>アオバク</t>
    </rPh>
    <rPh sb="6" eb="9">
      <t>カモシダ</t>
    </rPh>
    <rPh sb="9" eb="10">
      <t>マチ</t>
    </rPh>
    <phoneticPr fontId="6"/>
  </si>
  <si>
    <t>村上医院</t>
    <rPh sb="0" eb="2">
      <t>ムラカミ</t>
    </rPh>
    <rPh sb="2" eb="4">
      <t>イイン</t>
    </rPh>
    <phoneticPr fontId="6"/>
  </si>
  <si>
    <t>鉄工所、スーパーに勤務</t>
    <rPh sb="0" eb="3">
      <t>テッコウショ</t>
    </rPh>
    <rPh sb="9" eb="11">
      <t>キンム</t>
    </rPh>
    <phoneticPr fontId="6"/>
  </si>
  <si>
    <t>792-8586</t>
    <phoneticPr fontId="6"/>
  </si>
  <si>
    <t>新居浜市北新町1-5</t>
    <rPh sb="0" eb="4">
      <t>ニイハマシ</t>
    </rPh>
    <rPh sb="4" eb="7">
      <t>キタシンマチ</t>
    </rPh>
    <phoneticPr fontId="6"/>
  </si>
  <si>
    <t>十全総合病院</t>
    <rPh sb="0" eb="2">
      <t>ジュウゼン</t>
    </rPh>
    <rPh sb="2" eb="4">
      <t>ソウゴウ</t>
    </rPh>
    <rPh sb="4" eb="6">
      <t>ビョウイン</t>
    </rPh>
    <phoneticPr fontId="6"/>
  </si>
  <si>
    <t>中村　寿</t>
    <rPh sb="0" eb="2">
      <t>ナカムラ</t>
    </rPh>
    <rPh sb="3" eb="4">
      <t>コトブキ</t>
    </rPh>
    <phoneticPr fontId="6"/>
  </si>
  <si>
    <t>KI</t>
    <phoneticPr fontId="6"/>
  </si>
  <si>
    <t>497-8536</t>
    <phoneticPr fontId="6"/>
  </si>
  <si>
    <t>愛知県津島市橘町3-73</t>
    <rPh sb="0" eb="3">
      <t>アイチケン</t>
    </rPh>
    <rPh sb="3" eb="6">
      <t>ツシマシ</t>
    </rPh>
    <rPh sb="6" eb="8">
      <t>タチバナマチ</t>
    </rPh>
    <phoneticPr fontId="6"/>
  </si>
  <si>
    <t>津島市民病院</t>
    <rPh sb="0" eb="2">
      <t>ツシマ</t>
    </rPh>
    <rPh sb="2" eb="6">
      <t>シミンビョウイン</t>
    </rPh>
    <phoneticPr fontId="6"/>
  </si>
  <si>
    <t>山名　知子</t>
    <rPh sb="0" eb="2">
      <t>ヤマナ</t>
    </rPh>
    <rPh sb="3" eb="5">
      <t>トモコ</t>
    </rPh>
    <phoneticPr fontId="6"/>
  </si>
  <si>
    <t>英国1970年</t>
    <rPh sb="0" eb="2">
      <t>エイコク</t>
    </rPh>
    <rPh sb="6" eb="7">
      <t>ネン</t>
    </rPh>
    <phoneticPr fontId="6"/>
  </si>
  <si>
    <t>母、祖母、母方おじ（GSS）</t>
    <rPh sb="0" eb="1">
      <t>ハハ</t>
    </rPh>
    <rPh sb="2" eb="4">
      <t>ソボ</t>
    </rPh>
    <rPh sb="5" eb="7">
      <t>ハハカタ</t>
    </rPh>
    <phoneticPr fontId="6"/>
  </si>
  <si>
    <t>ガスの検針員</t>
    <rPh sb="3" eb="5">
      <t>ケンシン</t>
    </rPh>
    <rPh sb="5" eb="6">
      <t>イン</t>
    </rPh>
    <phoneticPr fontId="6"/>
  </si>
  <si>
    <t>陰性</t>
    <rPh sb="0" eb="2">
      <t>インセイ</t>
    </rPh>
    <phoneticPr fontId="6"/>
  </si>
  <si>
    <t>岡　孝之</t>
    <rPh sb="0" eb="1">
      <t>オカ</t>
    </rPh>
    <rPh sb="2" eb="4">
      <t>タカユキ</t>
    </rPh>
    <phoneticPr fontId="6"/>
  </si>
  <si>
    <t>英国その他は1995年</t>
    <rPh sb="0" eb="2">
      <t>エイコク</t>
    </rPh>
    <rPh sb="4" eb="5">
      <t>タ</t>
    </rPh>
    <rPh sb="10" eb="11">
      <t>ネン</t>
    </rPh>
    <phoneticPr fontId="6"/>
  </si>
  <si>
    <t>501-6206</t>
    <phoneticPr fontId="6"/>
  </si>
  <si>
    <t>岐阜県羽島市新生町3-246</t>
    <rPh sb="0" eb="3">
      <t>ギフケン</t>
    </rPh>
    <rPh sb="3" eb="9">
      <t>ハシマシシンセイチョウ</t>
    </rPh>
    <phoneticPr fontId="6"/>
  </si>
  <si>
    <t>羽島市民病院</t>
    <rPh sb="0" eb="2">
      <t>ハシマ</t>
    </rPh>
    <rPh sb="2" eb="6">
      <t>シミンビョウイン</t>
    </rPh>
    <phoneticPr fontId="6"/>
  </si>
  <si>
    <t>村瀬　全彦</t>
    <rPh sb="0" eb="2">
      <t>ムラセ</t>
    </rPh>
    <rPh sb="3" eb="4">
      <t>ゼン</t>
    </rPh>
    <rPh sb="4" eb="5">
      <t>ヒコ</t>
    </rPh>
    <phoneticPr fontId="6"/>
  </si>
  <si>
    <t>岐阜市柳戸１－１</t>
    <rPh sb="0" eb="5">
      <t>501-1112</t>
    </rPh>
    <phoneticPr fontId="6"/>
  </si>
  <si>
    <t>神経内科・老年内科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</si>
  <si>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SH</t>
    <phoneticPr fontId="6"/>
  </si>
  <si>
    <t>建築関係</t>
    <rPh sb="0" eb="2">
      <t>ケンチク</t>
    </rPh>
    <rPh sb="2" eb="4">
      <t>カンケイ</t>
    </rPh>
    <phoneticPr fontId="6"/>
  </si>
  <si>
    <t>特に無し</t>
    <rPh sb="0" eb="1">
      <t>トク</t>
    </rPh>
    <rPh sb="2" eb="3">
      <t>ナ</t>
    </rPh>
    <phoneticPr fontId="6"/>
  </si>
  <si>
    <t>認知症（記銘力、理解の障害）、夜間不穏、睡眠障害</t>
    <rPh sb="0" eb="3">
      <t>ニンチショウ</t>
    </rPh>
    <rPh sb="4" eb="6">
      <t>キメイ</t>
    </rPh>
    <rPh sb="6" eb="7">
      <t>チカラ</t>
    </rPh>
    <rPh sb="8" eb="10">
      <t>リカイ</t>
    </rPh>
    <rPh sb="11" eb="13">
      <t>ショウガイ</t>
    </rPh>
    <rPh sb="15" eb="17">
      <t>ヤカン</t>
    </rPh>
    <rPh sb="17" eb="19">
      <t>フオン</t>
    </rPh>
    <rPh sb="20" eb="22">
      <t>スイミン</t>
    </rPh>
    <rPh sb="22" eb="24">
      <t>ショウガイ</t>
    </rPh>
    <phoneticPr fontId="6"/>
  </si>
  <si>
    <t>359-0013</t>
    <phoneticPr fontId="6"/>
  </si>
  <si>
    <t>山口　克彦</t>
    <rPh sb="0" eb="2">
      <t>ヤマグチ</t>
    </rPh>
    <rPh sb="3" eb="5">
      <t>カツヒコ</t>
    </rPh>
    <phoneticPr fontId="6"/>
  </si>
  <si>
    <t>慢性副鼻腔炎</t>
    <rPh sb="0" eb="2">
      <t>マンセイ</t>
    </rPh>
    <rPh sb="2" eb="3">
      <t>フク</t>
    </rPh>
    <rPh sb="3" eb="6">
      <t>ビクウエン</t>
    </rPh>
    <phoneticPr fontId="6"/>
  </si>
  <si>
    <t>codon200Lysの変異はcodon219Gluと同一アレルに存在します。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</si>
  <si>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420-8688</t>
    <phoneticPr fontId="6"/>
  </si>
  <si>
    <t>山崎　公也</t>
    <rPh sb="0" eb="2">
      <t>ヤマザキ</t>
    </rPh>
    <rPh sb="3" eb="4">
      <t>キミ</t>
    </rPh>
    <rPh sb="4" eb="5">
      <t>ヤ</t>
    </rPh>
    <phoneticPr fontId="6"/>
  </si>
  <si>
    <t>JT</t>
    <phoneticPr fontId="6"/>
  </si>
  <si>
    <t>codon180Lleの変異はcodon129Metと同一アレルに存在します。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</si>
  <si>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192-0032</t>
    <phoneticPr fontId="6"/>
  </si>
  <si>
    <t>八王子市石川町1838</t>
    <rPh sb="0" eb="4">
      <t>ハチオウジシ</t>
    </rPh>
    <rPh sb="4" eb="7">
      <t>イシカワマチ</t>
    </rPh>
    <phoneticPr fontId="6"/>
  </si>
  <si>
    <t>東海大学八王子病院</t>
    <rPh sb="0" eb="2">
      <t>トウカイ</t>
    </rPh>
    <rPh sb="2" eb="4">
      <t>ダイガク</t>
    </rPh>
    <rPh sb="4" eb="7">
      <t>ハチオウジ</t>
    </rPh>
    <rPh sb="7" eb="9">
      <t>ビョウイン</t>
    </rPh>
    <phoneticPr fontId="6"/>
  </si>
  <si>
    <t>安田　高志</t>
    <rPh sb="0" eb="2">
      <t>ヤスダ</t>
    </rPh>
    <rPh sb="3" eb="5">
      <t>タカシ</t>
    </rPh>
    <phoneticPr fontId="6"/>
  </si>
  <si>
    <t>ソケイヘルニア（手術）</t>
    <rPh sb="8" eb="10">
      <t>シュジュツ</t>
    </rPh>
    <phoneticPr fontId="6"/>
  </si>
  <si>
    <t>963-8005</t>
    <phoneticPr fontId="6"/>
  </si>
  <si>
    <t>福島県郡山市清水台2-7-4</t>
    <rPh sb="0" eb="3">
      <t>フクシマケン</t>
    </rPh>
    <rPh sb="3" eb="6">
      <t>コオリヤマシ</t>
    </rPh>
    <rPh sb="6" eb="9">
      <t>シミズダイ</t>
    </rPh>
    <phoneticPr fontId="6"/>
  </si>
  <si>
    <t>郡山病院</t>
    <rPh sb="0" eb="2">
      <t>コオリヤマ</t>
    </rPh>
    <rPh sb="2" eb="4">
      <t>ビョウイン</t>
    </rPh>
    <phoneticPr fontId="6"/>
  </si>
  <si>
    <t>父、叔父（歩行障害、認知機能障害）</t>
    <rPh sb="0" eb="1">
      <t>チチ</t>
    </rPh>
    <rPh sb="2" eb="4">
      <t>オジ</t>
    </rPh>
    <rPh sb="5" eb="7">
      <t>ホコウ</t>
    </rPh>
    <rPh sb="7" eb="9">
      <t>ショウガイ</t>
    </rPh>
    <rPh sb="10" eb="12">
      <t>ニンチ</t>
    </rPh>
    <rPh sb="12" eb="14">
      <t>キノウ</t>
    </rPh>
    <rPh sb="14" eb="16">
      <t>ショウガイ</t>
    </rPh>
    <phoneticPr fontId="6"/>
  </si>
  <si>
    <t>メン類</t>
    <rPh sb="2" eb="3">
      <t>ルイ</t>
    </rPh>
    <phoneticPr fontId="6"/>
  </si>
  <si>
    <t>（手術歴は不詳）</t>
    <rPh sb="1" eb="3">
      <t>シュジュツ</t>
    </rPh>
    <rPh sb="3" eb="4">
      <t>レキ</t>
    </rPh>
    <rPh sb="5" eb="7">
      <t>フショウ</t>
    </rPh>
    <phoneticPr fontId="6"/>
  </si>
  <si>
    <t>佐賀市鍋島町5-1-1</t>
    <rPh sb="0" eb="3">
      <t>サガシ</t>
    </rPh>
    <rPh sb="3" eb="6">
      <t>ナベシママチ</t>
    </rPh>
    <phoneticPr fontId="6"/>
  </si>
  <si>
    <t>KT</t>
    <phoneticPr fontId="6"/>
  </si>
  <si>
    <t>食品卸</t>
    <rPh sb="0" eb="3">
      <t>ショクヒンオロシ</t>
    </rPh>
    <phoneticPr fontId="6"/>
  </si>
  <si>
    <t>顎下腺腫瘍（手術）、白内障（手術），黄斑変性症</t>
    <rPh sb="0" eb="1">
      <t>ガク</t>
    </rPh>
    <rPh sb="1" eb="2">
      <t>カ</t>
    </rPh>
    <rPh sb="2" eb="3">
      <t>セン</t>
    </rPh>
    <rPh sb="3" eb="5">
      <t>シュヨウ</t>
    </rPh>
    <rPh sb="6" eb="8">
      <t>シュジュツ</t>
    </rPh>
    <rPh sb="10" eb="13">
      <t>ハクナイショウ</t>
    </rPh>
    <rPh sb="14" eb="16">
      <t>シュジュツ</t>
    </rPh>
    <rPh sb="18" eb="20">
      <t>オウハン</t>
    </rPh>
    <rPh sb="20" eb="23">
      <t>ヘンセイショウ</t>
    </rPh>
    <phoneticPr fontId="6"/>
  </si>
  <si>
    <t>041-8680</t>
  </si>
  <si>
    <t>北海道函館市港町1-10-1</t>
    <rPh sb="0" eb="6">
      <t>041-02</t>
    </rPh>
    <rPh sb="6" eb="8">
      <t>ミナトマチ</t>
    </rPh>
    <phoneticPr fontId="6"/>
  </si>
  <si>
    <t>市立函館病院</t>
    <rPh sb="0" eb="2">
      <t>シリツ</t>
    </rPh>
    <rPh sb="2" eb="4">
      <t>ハコダテ</t>
    </rPh>
    <rPh sb="4" eb="6">
      <t>ビョウイン</t>
    </rPh>
    <phoneticPr fontId="6"/>
  </si>
  <si>
    <t>丸尾　泰則</t>
    <rPh sb="0" eb="2">
      <t>マルオ</t>
    </rPh>
    <rPh sb="3" eb="5">
      <t>ヤスノリ</t>
    </rPh>
    <phoneticPr fontId="6"/>
  </si>
  <si>
    <t>記銘力低下，階段昇降時のふらつき</t>
    <rPh sb="0" eb="3">
      <t>キメイリョク</t>
    </rPh>
    <rPh sb="3" eb="5">
      <t>テイカ</t>
    </rPh>
    <rPh sb="6" eb="8">
      <t>カイダン</t>
    </rPh>
    <rPh sb="8" eb="10">
      <t>ショウコウ</t>
    </rPh>
    <rPh sb="10" eb="11">
      <t>ジ</t>
    </rPh>
    <phoneticPr fontId="6"/>
  </si>
  <si>
    <t>204-8585</t>
    <phoneticPr fontId="6"/>
  </si>
  <si>
    <t>相澤　仁志</t>
    <rPh sb="0" eb="2">
      <t>アイザワ</t>
    </rPh>
    <rPh sb="3" eb="5">
      <t>ニシ</t>
    </rPh>
    <phoneticPr fontId="6"/>
  </si>
  <si>
    <t>一過性脳虚血発作</t>
    <rPh sb="0" eb="3">
      <t>イッカセイ</t>
    </rPh>
    <rPh sb="3" eb="6">
      <t>ノウキョケツ</t>
    </rPh>
    <rPh sb="6" eb="8">
      <t>ホッサ</t>
    </rPh>
    <phoneticPr fontId="6"/>
  </si>
  <si>
    <t>370-0829</t>
    <phoneticPr fontId="6"/>
  </si>
  <si>
    <t>高崎市高松町36</t>
    <rPh sb="0" eb="3">
      <t>タカサキシ</t>
    </rPh>
    <rPh sb="3" eb="6">
      <t>タカマツマチ</t>
    </rPh>
    <phoneticPr fontId="6"/>
  </si>
  <si>
    <t>高崎総合医療ｾﾝﾀｰ</t>
    <rPh sb="0" eb="2">
      <t>タカサキ</t>
    </rPh>
    <rPh sb="2" eb="4">
      <t>ソウゴウ</t>
    </rPh>
    <rPh sb="4" eb="6">
      <t>イリョウ</t>
    </rPh>
    <phoneticPr fontId="6"/>
  </si>
  <si>
    <t>金井　光康</t>
    <rPh sb="0" eb="2">
      <t>カナイ</t>
    </rPh>
    <rPh sb="3" eb="4">
      <t>ミツ</t>
    </rPh>
    <rPh sb="4" eb="5">
      <t>ヤス</t>
    </rPh>
    <phoneticPr fontId="6"/>
  </si>
  <si>
    <t>白内障（手術）、胃癌（手術）</t>
    <rPh sb="0" eb="3">
      <t>ハクナイショウ</t>
    </rPh>
    <rPh sb="4" eb="6">
      <t>シュジュツ</t>
    </rPh>
    <rPh sb="8" eb="10">
      <t>イガン</t>
    </rPh>
    <rPh sb="11" eb="13">
      <t>シュジュツ</t>
    </rPh>
    <phoneticPr fontId="6"/>
  </si>
  <si>
    <t>山崎　公也</t>
    <rPh sb="0" eb="2">
      <t>ヤマザキ</t>
    </rPh>
    <rPh sb="3" eb="5">
      <t>キミヤ</t>
    </rPh>
    <phoneticPr fontId="6"/>
  </si>
  <si>
    <t>鉄道運転士</t>
    <rPh sb="0" eb="2">
      <t>テツドウ</t>
    </rPh>
    <rPh sb="2" eb="5">
      <t>ウンテンシ</t>
    </rPh>
    <phoneticPr fontId="6"/>
  </si>
  <si>
    <t>岸田　日帯</t>
    <rPh sb="0" eb="2">
      <t>キシダ</t>
    </rPh>
    <rPh sb="3" eb="4">
      <t>ニチ</t>
    </rPh>
    <rPh sb="4" eb="5">
      <t>タイ</t>
    </rPh>
    <phoneticPr fontId="6"/>
  </si>
  <si>
    <t>農業、牛の畜産</t>
    <rPh sb="0" eb="2">
      <t>ノウギョウ</t>
    </rPh>
    <rPh sb="3" eb="4">
      <t>ウシ</t>
    </rPh>
    <rPh sb="5" eb="7">
      <t>チクサン</t>
    </rPh>
    <phoneticPr fontId="6"/>
  </si>
  <si>
    <t>特筆すべき事なし</t>
    <rPh sb="0" eb="2">
      <t>トクヒツ</t>
    </rPh>
    <rPh sb="5" eb="6">
      <t>コト</t>
    </rPh>
    <phoneticPr fontId="6"/>
  </si>
  <si>
    <t>同じ質問を何度も繰り返すようになった</t>
    <rPh sb="0" eb="1">
      <t>オナ</t>
    </rPh>
    <rPh sb="2" eb="4">
      <t>シツモン</t>
    </rPh>
    <rPh sb="5" eb="7">
      <t>ナンド</t>
    </rPh>
    <rPh sb="8" eb="9">
      <t>ク</t>
    </rPh>
    <rPh sb="10" eb="11">
      <t>カエ</t>
    </rPh>
    <phoneticPr fontId="6"/>
  </si>
  <si>
    <t>V180I</t>
    <phoneticPr fontId="6"/>
  </si>
  <si>
    <t>700-0952</t>
    <phoneticPr fontId="6"/>
  </si>
  <si>
    <t>岡山市北区平田408-1</t>
    <rPh sb="0" eb="3">
      <t>オカヤマシ</t>
    </rPh>
    <rPh sb="3" eb="5">
      <t>キタク</t>
    </rPh>
    <rPh sb="5" eb="7">
      <t>ヒラタ</t>
    </rPh>
    <phoneticPr fontId="6"/>
  </si>
  <si>
    <t>岡山県健康づくり財団附属病院</t>
    <rPh sb="0" eb="3">
      <t>オカヤマケン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</si>
  <si>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朝倉　里都子</t>
    <rPh sb="0" eb="2">
      <t>アサクラ</t>
    </rPh>
    <rPh sb="3" eb="4">
      <t>リ</t>
    </rPh>
    <rPh sb="4" eb="5">
      <t>ツ</t>
    </rPh>
    <rPh sb="5" eb="6">
      <t>コ</t>
    </rPh>
    <phoneticPr fontId="6"/>
  </si>
  <si>
    <t>漁市場で水産加工</t>
    <rPh sb="0" eb="1">
      <t>リョウ</t>
    </rPh>
    <rPh sb="1" eb="3">
      <t>シジョウ</t>
    </rPh>
    <rPh sb="4" eb="6">
      <t>スイサン</t>
    </rPh>
    <rPh sb="6" eb="8">
      <t>カコウ</t>
    </rPh>
    <phoneticPr fontId="6"/>
  </si>
  <si>
    <t>高血圧、胆石</t>
    <rPh sb="0" eb="3">
      <t>コウケツアツ</t>
    </rPh>
    <rPh sb="4" eb="6">
      <t>タンセキ</t>
    </rPh>
    <phoneticPr fontId="6"/>
  </si>
  <si>
    <t>ぼやけて見える，二重に見える</t>
    <rPh sb="4" eb="5">
      <t>ミ</t>
    </rPh>
    <rPh sb="8" eb="10">
      <t>ニジュウ</t>
    </rPh>
    <rPh sb="11" eb="12">
      <t>ミ</t>
    </rPh>
    <phoneticPr fontId="6"/>
  </si>
  <si>
    <t>970-0024</t>
  </si>
  <si>
    <t>福島県いわき市平藤間字兎渡路291</t>
    <rPh sb="0" eb="10">
      <t>970-0103</t>
    </rPh>
    <rPh sb="10" eb="11">
      <t>アザ</t>
    </rPh>
    <rPh sb="11" eb="12">
      <t>ウサギ</t>
    </rPh>
    <rPh sb="12" eb="13">
      <t>ト</t>
    </rPh>
    <rPh sb="13" eb="14">
      <t>ジ</t>
    </rPh>
    <phoneticPr fontId="6"/>
  </si>
  <si>
    <t>国立病院機構　いわき病院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</si>
  <si>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尾田　宣仁</t>
    <rPh sb="0" eb="2">
      <t>オダ</t>
    </rPh>
    <rPh sb="3" eb="4">
      <t>セン</t>
    </rPh>
    <rPh sb="4" eb="5">
      <t>ジン</t>
    </rPh>
    <phoneticPr fontId="6"/>
  </si>
  <si>
    <t>保母、寮母、主婦</t>
    <rPh sb="0" eb="2">
      <t>ホボ</t>
    </rPh>
    <rPh sb="3" eb="5">
      <t>リョウボ</t>
    </rPh>
    <rPh sb="6" eb="8">
      <t>シュフ</t>
    </rPh>
    <phoneticPr fontId="6"/>
  </si>
  <si>
    <t>魚好き</t>
    <rPh sb="0" eb="1">
      <t>サカナ</t>
    </rPh>
    <rPh sb="1" eb="2">
      <t>ズ</t>
    </rPh>
    <phoneticPr fontId="6"/>
  </si>
  <si>
    <t>帝王切開術</t>
    <rPh sb="0" eb="2">
      <t>テイオウ</t>
    </rPh>
    <rPh sb="2" eb="5">
      <t>セッカイジュツ</t>
    </rPh>
    <phoneticPr fontId="6"/>
  </si>
  <si>
    <t>236-0004</t>
    <phoneticPr fontId="6"/>
  </si>
  <si>
    <t>深井　綾子</t>
    <rPh sb="0" eb="2">
      <t>フカイ</t>
    </rPh>
    <rPh sb="3" eb="5">
      <t>アヤコ</t>
    </rPh>
    <phoneticPr fontId="6"/>
  </si>
  <si>
    <t>926-0816</t>
    <phoneticPr fontId="6"/>
  </si>
  <si>
    <t>七尾市藤橋町ア部6-4</t>
    <rPh sb="0" eb="3">
      <t>ナナオシ</t>
    </rPh>
    <rPh sb="3" eb="5">
      <t>フジハシ</t>
    </rPh>
    <rPh sb="5" eb="6">
      <t>マチ</t>
    </rPh>
    <rPh sb="7" eb="8">
      <t>ブ</t>
    </rPh>
    <phoneticPr fontId="6"/>
  </si>
  <si>
    <t>公立能登総合病院</t>
    <rPh sb="0" eb="2">
      <t>コウリツ</t>
    </rPh>
    <rPh sb="2" eb="4">
      <t>ノト</t>
    </rPh>
    <rPh sb="4" eb="6">
      <t>ソウゴウ</t>
    </rPh>
    <rPh sb="6" eb="8">
      <t>ビョウイン</t>
    </rPh>
    <phoneticPr fontId="6"/>
  </si>
  <si>
    <t>室石　豊輝</t>
    <rPh sb="0" eb="1">
      <t>ムロ</t>
    </rPh>
    <rPh sb="1" eb="2">
      <t>イシ</t>
    </rPh>
    <rPh sb="3" eb="4">
      <t>トヨ</t>
    </rPh>
    <rPh sb="4" eb="5">
      <t>テル</t>
    </rPh>
    <phoneticPr fontId="6"/>
  </si>
  <si>
    <t>バランスを崩して歩きにくい</t>
    <rPh sb="5" eb="6">
      <t>クズ</t>
    </rPh>
    <rPh sb="8" eb="9">
      <t>アル</t>
    </rPh>
    <phoneticPr fontId="6"/>
  </si>
  <si>
    <t>326-0843</t>
    <phoneticPr fontId="6"/>
  </si>
  <si>
    <t>栃木県足利市五十部町284-1</t>
    <rPh sb="0" eb="10">
      <t>326-0843</t>
    </rPh>
    <phoneticPr fontId="6"/>
  </si>
  <si>
    <t>農業高校、畜産、漁業、農業</t>
    <rPh sb="0" eb="2">
      <t>ノウギョウ</t>
    </rPh>
    <rPh sb="2" eb="4">
      <t>コウコウ</t>
    </rPh>
    <rPh sb="5" eb="7">
      <t>チクサン</t>
    </rPh>
    <rPh sb="8" eb="10">
      <t>ギョギョウ</t>
    </rPh>
    <rPh sb="11" eb="13">
      <t>ノウギョウ</t>
    </rPh>
    <phoneticPr fontId="6"/>
  </si>
  <si>
    <t>骨折</t>
    <rPh sb="0" eb="2">
      <t>コッセツ</t>
    </rPh>
    <phoneticPr fontId="6"/>
  </si>
  <si>
    <t>頭痛，めまい</t>
    <rPh sb="0" eb="2">
      <t>ヅツウ</t>
    </rPh>
    <phoneticPr fontId="6"/>
  </si>
  <si>
    <t>232Arg/Arg</t>
    <phoneticPr fontId="6"/>
  </si>
  <si>
    <t>030-0913</t>
  </si>
  <si>
    <t>青森県青森市東造道2丁目1－1</t>
    <rPh sb="0" eb="6">
      <t>030-01</t>
    </rPh>
    <rPh sb="6" eb="7">
      <t>ヒガシ</t>
    </rPh>
    <rPh sb="7" eb="8">
      <t>ゾウ</t>
    </rPh>
    <rPh sb="8" eb="9">
      <t>ミチ</t>
    </rPh>
    <rPh sb="10" eb="12">
      <t>チョウメ</t>
    </rPh>
    <phoneticPr fontId="6"/>
  </si>
  <si>
    <t>新井　陽</t>
    <rPh sb="0" eb="2">
      <t>アライ</t>
    </rPh>
    <rPh sb="3" eb="4">
      <t>ヨウ</t>
    </rPh>
    <phoneticPr fontId="6"/>
  </si>
  <si>
    <t>MC</t>
    <phoneticPr fontId="6"/>
  </si>
  <si>
    <t>骨折（手術）、虫垂炎（手術）</t>
    <rPh sb="0" eb="2">
      <t>コッセツ</t>
    </rPh>
    <rPh sb="3" eb="5">
      <t>シュジュツ</t>
    </rPh>
    <rPh sb="7" eb="10">
      <t>チュウスイエン</t>
    </rPh>
    <rPh sb="11" eb="13">
      <t>シュジュツ</t>
    </rPh>
    <phoneticPr fontId="6"/>
  </si>
  <si>
    <t>右手がうまくつかえない</t>
    <rPh sb="0" eb="2">
      <t>ミギテ</t>
    </rPh>
    <phoneticPr fontId="6"/>
  </si>
  <si>
    <t>2010/7/.30</t>
    <phoneticPr fontId="6"/>
  </si>
  <si>
    <t>宮崎県宮崎市北高松町5-30</t>
    <rPh sb="0" eb="3">
      <t>ミヤザキケン</t>
    </rPh>
    <rPh sb="3" eb="6">
      <t>ミヤザキシ</t>
    </rPh>
    <rPh sb="6" eb="10">
      <t>キタタカマツチョウ</t>
    </rPh>
    <phoneticPr fontId="6"/>
  </si>
  <si>
    <t>湊誠一郞</t>
    <rPh sb="0" eb="1">
      <t>ミナト</t>
    </rPh>
    <rPh sb="1" eb="4">
      <t>セイイチロウ</t>
    </rPh>
    <phoneticPr fontId="6"/>
  </si>
  <si>
    <t>大腸ポリープ(手術)、胆石(手術)、鼠径ヘルニア(手術)、左眼付属器リンパ節生検、左眼付属器リンパ腫</t>
    <rPh sb="0" eb="2">
      <t>ダイチョウ</t>
    </rPh>
    <rPh sb="7" eb="9">
      <t>シュジュツ</t>
    </rPh>
    <rPh sb="11" eb="13">
      <t>タンセキ</t>
    </rPh>
    <rPh sb="14" eb="16">
      <t>シュジュツ</t>
    </rPh>
    <rPh sb="18" eb="20">
      <t>ソケイ</t>
    </rPh>
    <rPh sb="25" eb="27">
      <t>シュジュツ</t>
    </rPh>
    <rPh sb="29" eb="31">
      <t>サガン</t>
    </rPh>
    <rPh sb="31" eb="33">
      <t>フゾク</t>
    </rPh>
    <rPh sb="33" eb="34">
      <t>キ</t>
    </rPh>
    <rPh sb="37" eb="38">
      <t>セツ</t>
    </rPh>
    <rPh sb="38" eb="40">
      <t>セイケン</t>
    </rPh>
    <rPh sb="41" eb="43">
      <t>サガン</t>
    </rPh>
    <rPh sb="43" eb="46">
      <t>フゾクキ</t>
    </rPh>
    <rPh sb="49" eb="50">
      <t>シュ</t>
    </rPh>
    <phoneticPr fontId="6"/>
  </si>
  <si>
    <t>395-8502</t>
    <phoneticPr fontId="6"/>
  </si>
  <si>
    <t>飯田市八幡町438番地</t>
    <rPh sb="0" eb="3">
      <t>イイダシ</t>
    </rPh>
    <rPh sb="3" eb="6">
      <t>ハチマンマチ</t>
    </rPh>
    <rPh sb="9" eb="11">
      <t>バンチ</t>
    </rPh>
    <phoneticPr fontId="6"/>
  </si>
  <si>
    <t>下島　吉雄</t>
    <rPh sb="0" eb="2">
      <t>シモジマ</t>
    </rPh>
    <rPh sb="3" eb="5">
      <t>ヨシオ</t>
    </rPh>
    <phoneticPr fontId="6"/>
  </si>
  <si>
    <t>S状結腸癌(手術)</t>
    <rPh sb="1" eb="2">
      <t>ジョウ</t>
    </rPh>
    <rPh sb="2" eb="4">
      <t>ケッチョウ</t>
    </rPh>
    <rPh sb="4" eb="5">
      <t>ガン</t>
    </rPh>
    <rPh sb="6" eb="8">
      <t>シュジュツ</t>
    </rPh>
    <phoneticPr fontId="6"/>
  </si>
  <si>
    <t>右同名半盲</t>
    <rPh sb="0" eb="1">
      <t>ミギ</t>
    </rPh>
    <rPh sb="1" eb="3">
      <t>ドウメイ</t>
    </rPh>
    <rPh sb="3" eb="5">
      <t>ハンモウ</t>
    </rPh>
    <phoneticPr fontId="6"/>
  </si>
  <si>
    <t>290-0003</t>
    <phoneticPr fontId="6"/>
  </si>
  <si>
    <t>千葉県市原市辰巳台東2-16</t>
    <rPh sb="0" eb="3">
      <t>チバケン</t>
    </rPh>
    <rPh sb="3" eb="6">
      <t>イチハラシ</t>
    </rPh>
    <rPh sb="6" eb="9">
      <t>タツミダイ</t>
    </rPh>
    <rPh sb="9" eb="10">
      <t>ヒガシ</t>
    </rPh>
    <phoneticPr fontId="6"/>
  </si>
  <si>
    <t>千葉労災病院</t>
    <rPh sb="0" eb="2">
      <t>チバ</t>
    </rPh>
    <rPh sb="2" eb="4">
      <t>ロウサイ</t>
    </rPh>
    <rPh sb="4" eb="6">
      <t>ビョウイン</t>
    </rPh>
    <phoneticPr fontId="6"/>
  </si>
  <si>
    <t>小島　一歩</t>
    <rPh sb="0" eb="2">
      <t>コジマ</t>
    </rPh>
    <rPh sb="3" eb="5">
      <t>イッポ</t>
    </rPh>
    <phoneticPr fontId="6"/>
  </si>
  <si>
    <t>公園管理人、農業</t>
    <rPh sb="0" eb="2">
      <t>コウエン</t>
    </rPh>
    <rPh sb="2" eb="5">
      <t>カンリニン</t>
    </rPh>
    <rPh sb="6" eb="8">
      <t>ノウギョウ</t>
    </rPh>
    <phoneticPr fontId="6"/>
  </si>
  <si>
    <t>白内障(手術)、脂質異常症</t>
    <rPh sb="0" eb="3">
      <t>ハクナイショウ</t>
    </rPh>
    <rPh sb="4" eb="6">
      <t>シュジュツ</t>
    </rPh>
    <rPh sb="8" eb="10">
      <t>シシツ</t>
    </rPh>
    <rPh sb="10" eb="13">
      <t>イジョウショウ</t>
    </rPh>
    <phoneticPr fontId="6"/>
  </si>
  <si>
    <t>&gt;1300</t>
    <phoneticPr fontId="6"/>
  </si>
  <si>
    <t>家業手伝い</t>
    <rPh sb="0" eb="2">
      <t>カギョウ</t>
    </rPh>
    <rPh sb="2" eb="4">
      <t>テツダ</t>
    </rPh>
    <phoneticPr fontId="6"/>
  </si>
  <si>
    <t>副鼻腔形成術，子宮癌摘出術</t>
    <rPh sb="0" eb="1">
      <t>フク</t>
    </rPh>
    <rPh sb="1" eb="3">
      <t>ビクウ</t>
    </rPh>
    <rPh sb="3" eb="6">
      <t>ケイセイジュツ</t>
    </rPh>
    <rPh sb="7" eb="9">
      <t>シキュウ</t>
    </rPh>
    <rPh sb="9" eb="10">
      <t>ガン</t>
    </rPh>
    <rPh sb="10" eb="12">
      <t>テキシュツ</t>
    </rPh>
    <rPh sb="12" eb="13">
      <t>ジュツ</t>
    </rPh>
    <phoneticPr fontId="6"/>
  </si>
  <si>
    <t>990-0876</t>
    <phoneticPr fontId="6"/>
  </si>
  <si>
    <t>山形市行才126-2</t>
    <rPh sb="0" eb="3">
      <t>ヤマガタシ</t>
    </rPh>
    <rPh sb="3" eb="5">
      <t>ギョウサイ</t>
    </rPh>
    <phoneticPr fontId="6"/>
  </si>
  <si>
    <t>国立病院機構　山形病院</t>
    <rPh sb="0" eb="2">
      <t>コクリツ</t>
    </rPh>
    <rPh sb="2" eb="4">
      <t>ビョウイン</t>
    </rPh>
    <rPh sb="4" eb="6">
      <t>キコウ</t>
    </rPh>
    <rPh sb="7" eb="9">
      <t>ヤマガタ</t>
    </rPh>
    <rPh sb="9" eb="11">
      <t>ビョウイン</t>
    </rPh>
    <phoneticPr fontId="6"/>
  </si>
  <si>
    <t>亀谷　剛</t>
    <rPh sb="0" eb="2">
      <t>カメタニ</t>
    </rPh>
    <rPh sb="3" eb="4">
      <t>ツヨシ</t>
    </rPh>
    <phoneticPr fontId="6"/>
  </si>
  <si>
    <t>事務職　ここ１～２年は病院清掃</t>
    <rPh sb="0" eb="3">
      <t>ジムショク</t>
    </rPh>
    <rPh sb="9" eb="10">
      <t>ネン</t>
    </rPh>
    <rPh sb="11" eb="13">
      <t>ビョウイン</t>
    </rPh>
    <rPh sb="13" eb="15">
      <t>セイソウ</t>
    </rPh>
    <phoneticPr fontId="6"/>
  </si>
  <si>
    <t>白内障（手術)</t>
    <rPh sb="0" eb="3">
      <t>ハクナイショウ</t>
    </rPh>
    <rPh sb="4" eb="6">
      <t>シュジュツ</t>
    </rPh>
    <phoneticPr fontId="6"/>
  </si>
  <si>
    <t>950-0983</t>
    <phoneticPr fontId="6"/>
  </si>
  <si>
    <t>新潟市中央区神道寺2-5-1</t>
    <rPh sb="0" eb="3">
      <t>ニイガタシ</t>
    </rPh>
    <rPh sb="3" eb="6">
      <t>チュウオウク</t>
    </rPh>
    <rPh sb="6" eb="9">
      <t>カンドウジ</t>
    </rPh>
    <phoneticPr fontId="6"/>
  </si>
  <si>
    <t>みどり病院</t>
    <rPh sb="3" eb="5">
      <t>ビョウイン</t>
    </rPh>
    <phoneticPr fontId="6"/>
  </si>
  <si>
    <t>成瀬　聡</t>
    <rPh sb="0" eb="2">
      <t>ナルセ</t>
    </rPh>
    <rPh sb="3" eb="4">
      <t>サトシ</t>
    </rPh>
    <phoneticPr fontId="6"/>
  </si>
  <si>
    <t>郵便局員，運転手</t>
    <rPh sb="0" eb="2">
      <t>ユウビン</t>
    </rPh>
    <rPh sb="2" eb="4">
      <t>キョクイン</t>
    </rPh>
    <rPh sb="5" eb="8">
      <t>ウンテンシュ</t>
    </rPh>
    <phoneticPr fontId="6"/>
  </si>
  <si>
    <t>高血圧、高尿酸血症</t>
    <rPh sb="0" eb="3">
      <t>コウケツアツ</t>
    </rPh>
    <rPh sb="4" eb="5">
      <t>コウ</t>
    </rPh>
    <rPh sb="5" eb="7">
      <t>ニョウサン</t>
    </rPh>
    <rPh sb="7" eb="9">
      <t>ケッショウ</t>
    </rPh>
    <phoneticPr fontId="6"/>
  </si>
  <si>
    <t>広島県広島市西区天満町8-7</t>
    <rPh sb="0" eb="3">
      <t>ヒロシマケン</t>
    </rPh>
    <rPh sb="3" eb="6">
      <t>ヒロシマシ</t>
    </rPh>
    <rPh sb="6" eb="8">
      <t>ニシク</t>
    </rPh>
    <rPh sb="8" eb="11">
      <t>テンマンマチ</t>
    </rPh>
    <phoneticPr fontId="6"/>
  </si>
  <si>
    <t>光仁会　梶川病院</t>
    <rPh sb="0" eb="1">
      <t>コウ</t>
    </rPh>
    <rPh sb="1" eb="2">
      <t>ジン</t>
    </rPh>
    <rPh sb="2" eb="3">
      <t>カイ</t>
    </rPh>
    <rPh sb="4" eb="6">
      <t>カジカワ</t>
    </rPh>
    <rPh sb="6" eb="8">
      <t>ビョウイン</t>
    </rPh>
    <phoneticPr fontId="6"/>
  </si>
  <si>
    <t>串畑　重行</t>
    <rPh sb="0" eb="1">
      <t>クシ</t>
    </rPh>
    <rPh sb="1" eb="2">
      <t>ハタ</t>
    </rPh>
    <rPh sb="3" eb="5">
      <t>シゲユキ</t>
    </rPh>
    <phoneticPr fontId="6"/>
  </si>
  <si>
    <t>胆管癌(手術)、子宮外妊娠(手術)</t>
    <rPh sb="0" eb="2">
      <t>タンカン</t>
    </rPh>
    <rPh sb="2" eb="3">
      <t>ガン</t>
    </rPh>
    <rPh sb="4" eb="6">
      <t>シュジュツ</t>
    </rPh>
    <rPh sb="8" eb="11">
      <t>シキュウガイ</t>
    </rPh>
    <rPh sb="11" eb="13">
      <t>ニンシン</t>
    </rPh>
    <rPh sb="14" eb="16">
      <t>シュジュツ</t>
    </rPh>
    <phoneticPr fontId="6"/>
  </si>
  <si>
    <t>034-0093</t>
    <phoneticPr fontId="6"/>
  </si>
  <si>
    <t>青森県十和田市西十二番町14-8</t>
    <rPh sb="0" eb="3">
      <t>アオモリケン</t>
    </rPh>
    <rPh sb="3" eb="7">
      <t>トワダシ</t>
    </rPh>
    <rPh sb="7" eb="8">
      <t>ニシ</t>
    </rPh>
    <rPh sb="8" eb="10">
      <t>12</t>
    </rPh>
    <rPh sb="10" eb="12">
      <t>バンチョウ</t>
    </rPh>
    <phoneticPr fontId="6"/>
  </si>
  <si>
    <t>十和田市立中央病院</t>
    <rPh sb="0" eb="3">
      <t>トワダ</t>
    </rPh>
    <rPh sb="3" eb="5">
      <t>シリツ</t>
    </rPh>
    <rPh sb="5" eb="7">
      <t>チュウオウ</t>
    </rPh>
    <rPh sb="7" eb="9">
      <t>ビョウイン</t>
    </rPh>
    <phoneticPr fontId="6"/>
  </si>
  <si>
    <t>白内障(手術)、卵巣のう腫(手術)、総胆管結石</t>
    <rPh sb="0" eb="3">
      <t>ハクナイショウ</t>
    </rPh>
    <rPh sb="4" eb="6">
      <t>シュジュツ</t>
    </rPh>
    <rPh sb="8" eb="10">
      <t>ランソウ</t>
    </rPh>
    <rPh sb="12" eb="13">
      <t>シュ</t>
    </rPh>
    <rPh sb="14" eb="16">
      <t>シュジュツ</t>
    </rPh>
    <rPh sb="18" eb="21">
      <t>ソウタンカン</t>
    </rPh>
    <rPh sb="21" eb="23">
      <t>ケッセキ</t>
    </rPh>
    <phoneticPr fontId="6"/>
  </si>
  <si>
    <t>右上肢脱力</t>
    <rPh sb="0" eb="1">
      <t>ミギ</t>
    </rPh>
    <rPh sb="1" eb="3">
      <t>ジョウシ</t>
    </rPh>
    <rPh sb="3" eb="5">
      <t>ダツリョク</t>
    </rPh>
    <phoneticPr fontId="6"/>
  </si>
  <si>
    <t>480-1195</t>
    <phoneticPr fontId="6"/>
  </si>
  <si>
    <t>愛知県愛知郡長久手町大字岩作字雁又21</t>
    <rPh sb="0" eb="3">
      <t>アイチケン</t>
    </rPh>
    <rPh sb="3" eb="6">
      <t>アイチグン</t>
    </rPh>
    <rPh sb="6" eb="7">
      <t>ナガ</t>
    </rPh>
    <rPh sb="7" eb="9">
      <t>クテ</t>
    </rPh>
    <rPh sb="9" eb="10">
      <t>マチ</t>
    </rPh>
    <rPh sb="10" eb="12">
      <t>オオアザ</t>
    </rPh>
    <rPh sb="12" eb="14">
      <t>イワサク</t>
    </rPh>
    <rPh sb="14" eb="15">
      <t>アザ</t>
    </rPh>
    <rPh sb="15" eb="16">
      <t>カリ</t>
    </rPh>
    <rPh sb="16" eb="17">
      <t>マタ</t>
    </rPh>
    <phoneticPr fontId="6"/>
  </si>
  <si>
    <t>愛知医科大学病院</t>
    <rPh sb="0" eb="2">
      <t>アイチ</t>
    </rPh>
    <rPh sb="2" eb="6">
      <t>イカダイガク</t>
    </rPh>
    <rPh sb="6" eb="8">
      <t>ビョウイン</t>
    </rPh>
    <phoneticPr fontId="6"/>
  </si>
  <si>
    <t>市川　由布子</t>
    <rPh sb="0" eb="2">
      <t>イチカワ</t>
    </rPh>
    <rPh sb="3" eb="4">
      <t>ユ</t>
    </rPh>
    <rPh sb="4" eb="5">
      <t>ヌノ</t>
    </rPh>
    <rPh sb="5" eb="6">
      <t>コ</t>
    </rPh>
    <phoneticPr fontId="6"/>
  </si>
  <si>
    <t>004-0002</t>
    <phoneticPr fontId="6"/>
  </si>
  <si>
    <t>札幌市厚別区東二条6-4-1</t>
    <rPh sb="0" eb="3">
      <t>サッポロシ</t>
    </rPh>
    <rPh sb="3" eb="6">
      <t>アツベツク</t>
    </rPh>
    <rPh sb="6" eb="7">
      <t>ヒガシ</t>
    </rPh>
    <rPh sb="7" eb="8">
      <t>2</t>
    </rPh>
    <rPh sb="8" eb="9">
      <t>ジョウ</t>
    </rPh>
    <phoneticPr fontId="6"/>
  </si>
  <si>
    <t>新札幌ﾊﾟｳﾛ病院</t>
    <rPh sb="0" eb="1">
      <t>シン</t>
    </rPh>
    <rPh sb="1" eb="3">
      <t>サッポロ</t>
    </rPh>
    <rPh sb="7" eb="9">
      <t>ビョウイン</t>
    </rPh>
    <phoneticPr fontId="6"/>
  </si>
  <si>
    <t>YC</t>
    <phoneticPr fontId="6"/>
  </si>
  <si>
    <t>自動車部品販売</t>
    <rPh sb="0" eb="3">
      <t>ジドウシャ</t>
    </rPh>
    <rPh sb="3" eb="5">
      <t>ブヒン</t>
    </rPh>
    <rPh sb="5" eb="7">
      <t>ハンバイ</t>
    </rPh>
    <phoneticPr fontId="6"/>
  </si>
  <si>
    <t>996-0041</t>
    <phoneticPr fontId="6"/>
  </si>
  <si>
    <t>山形県新庄市鳥越字駒馬4623</t>
    <rPh sb="0" eb="3">
      <t>ヤマガタケン</t>
    </rPh>
    <rPh sb="3" eb="8">
      <t>シンジョウシトリゴエ</t>
    </rPh>
    <rPh sb="8" eb="9">
      <t>アザ</t>
    </rPh>
    <rPh sb="9" eb="10">
      <t>コマ</t>
    </rPh>
    <rPh sb="10" eb="11">
      <t>ウマ</t>
    </rPh>
    <phoneticPr fontId="6"/>
  </si>
  <si>
    <t>新庄徳洲会病院</t>
    <rPh sb="0" eb="2">
      <t>シンジョウ</t>
    </rPh>
    <rPh sb="2" eb="5">
      <t>トクシュウカイ</t>
    </rPh>
    <rPh sb="5" eb="7">
      <t>ビョウイン</t>
    </rPh>
    <phoneticPr fontId="6"/>
  </si>
  <si>
    <t>笹壁　弘嗣</t>
    <rPh sb="0" eb="1">
      <t>ササ</t>
    </rPh>
    <rPh sb="1" eb="2">
      <t>カベ</t>
    </rPh>
    <rPh sb="3" eb="5">
      <t>ヒロツグ</t>
    </rPh>
    <phoneticPr fontId="6"/>
  </si>
  <si>
    <t>冠動脈疾患・大動脈弁狭窄（手術）</t>
    <rPh sb="0" eb="3">
      <t>カンドウミャク</t>
    </rPh>
    <rPh sb="3" eb="5">
      <t>シッカン</t>
    </rPh>
    <rPh sb="6" eb="10">
      <t>ダイドウミャクベン</t>
    </rPh>
    <rPh sb="10" eb="12">
      <t>キョウサク</t>
    </rPh>
    <rPh sb="13" eb="15">
      <t>シュジュツ</t>
    </rPh>
    <phoneticPr fontId="6"/>
  </si>
  <si>
    <t>830-0011</t>
    <phoneticPr fontId="6"/>
  </si>
  <si>
    <t>久留米市旭町67</t>
    <rPh sb="0" eb="4">
      <t>クルメシ</t>
    </rPh>
    <rPh sb="4" eb="6">
      <t>アサヒマチ</t>
    </rPh>
    <phoneticPr fontId="6"/>
  </si>
  <si>
    <t>久留米大学病院</t>
    <rPh sb="0" eb="3">
      <t>クルメ</t>
    </rPh>
    <rPh sb="3" eb="5">
      <t>ダイガク</t>
    </rPh>
    <rPh sb="5" eb="7">
      <t>ビョウイン</t>
    </rPh>
    <phoneticPr fontId="6"/>
  </si>
  <si>
    <t>心臓血管外科</t>
    <rPh sb="0" eb="2">
      <t>シンゾウ</t>
    </rPh>
    <rPh sb="2" eb="4">
      <t>ケッカン</t>
    </rPh>
    <rPh sb="4" eb="6">
      <t>ゲカ</t>
    </rPh>
    <phoneticPr fontId="6"/>
  </si>
  <si>
    <t>植田　聡</t>
    <rPh sb="0" eb="2">
      <t>ウエダ</t>
    </rPh>
    <rPh sb="3" eb="4">
      <t>サトシ</t>
    </rPh>
    <phoneticPr fontId="6"/>
  </si>
  <si>
    <t>肉は食べない</t>
    <rPh sb="0" eb="1">
      <t>ニク</t>
    </rPh>
    <rPh sb="2" eb="3">
      <t>タ</t>
    </rPh>
    <phoneticPr fontId="6"/>
  </si>
  <si>
    <t>372-0006</t>
    <phoneticPr fontId="6"/>
  </si>
  <si>
    <t>脳血管研究所美原記念病院</t>
    <rPh sb="0" eb="1">
      <t>ノウ</t>
    </rPh>
    <rPh sb="1" eb="3">
      <t>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</si>
  <si>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TF</t>
    <phoneticPr fontId="6"/>
  </si>
  <si>
    <t>腸閉塞(手術)</t>
    <rPh sb="0" eb="3">
      <t>チョウヘイソク</t>
    </rPh>
    <rPh sb="4" eb="6">
      <t>シュジュツ</t>
    </rPh>
    <phoneticPr fontId="6"/>
  </si>
  <si>
    <t>615-8231</t>
    <phoneticPr fontId="6"/>
  </si>
  <si>
    <t>京都市西京区御陵溝浦町24</t>
    <rPh sb="0" eb="3">
      <t>キョウトシ</t>
    </rPh>
    <rPh sb="3" eb="5">
      <t>サイキョウ</t>
    </rPh>
    <rPh sb="5" eb="6">
      <t>ク</t>
    </rPh>
    <rPh sb="6" eb="8">
      <t>ゴリョウ</t>
    </rPh>
    <rPh sb="8" eb="9">
      <t>ミゾ</t>
    </rPh>
    <rPh sb="9" eb="11">
      <t>ウラマチ</t>
    </rPh>
    <phoneticPr fontId="6"/>
  </si>
  <si>
    <t>西京都病院</t>
    <rPh sb="0" eb="1">
      <t>ニシ</t>
    </rPh>
    <rPh sb="1" eb="3">
      <t>キョウト</t>
    </rPh>
    <rPh sb="3" eb="5">
      <t>ビョウイン</t>
    </rPh>
    <phoneticPr fontId="6"/>
  </si>
  <si>
    <t>清水　健太郎</t>
    <rPh sb="0" eb="2">
      <t>シミズ</t>
    </rPh>
    <rPh sb="3" eb="6">
      <t>ケンタロウ</t>
    </rPh>
    <phoneticPr fontId="6"/>
  </si>
  <si>
    <t>OA</t>
    <phoneticPr fontId="6"/>
  </si>
  <si>
    <t>イタリア1998年</t>
    <rPh sb="8" eb="9">
      <t>ネン</t>
    </rPh>
    <phoneticPr fontId="6"/>
  </si>
  <si>
    <t>虫垂炎(手術)、糖尿病、うつ病</t>
    <rPh sb="0" eb="3">
      <t>チュウスイエン</t>
    </rPh>
    <rPh sb="4" eb="6">
      <t>シュジュツ</t>
    </rPh>
    <rPh sb="8" eb="11">
      <t>トウニョウビョウ</t>
    </rPh>
    <rPh sb="14" eb="15">
      <t>ビョウ</t>
    </rPh>
    <phoneticPr fontId="6"/>
  </si>
  <si>
    <t>目が見えない</t>
    <rPh sb="0" eb="1">
      <t>メ</t>
    </rPh>
    <rPh sb="2" eb="3">
      <t>ミ</t>
    </rPh>
    <phoneticPr fontId="6"/>
  </si>
  <si>
    <t>225-0025</t>
    <phoneticPr fontId="6"/>
  </si>
  <si>
    <t>横浜市青葉区鉄町2201</t>
    <rPh sb="0" eb="3">
      <t>ヨコハマシ</t>
    </rPh>
    <rPh sb="3" eb="5">
      <t>アオバ</t>
    </rPh>
    <rPh sb="5" eb="6">
      <t>ク</t>
    </rPh>
    <rPh sb="6" eb="7">
      <t>テツ</t>
    </rPh>
    <rPh sb="7" eb="8">
      <t>マチ</t>
    </rPh>
    <phoneticPr fontId="6"/>
  </si>
  <si>
    <t>緑成会　横浜総合病院</t>
    <rPh sb="0" eb="1">
      <t>リョク</t>
    </rPh>
    <rPh sb="1" eb="2">
      <t>セイ</t>
    </rPh>
    <rPh sb="2" eb="3">
      <t>カイ</t>
    </rPh>
    <rPh sb="4" eb="6">
      <t>ヨコハマ</t>
    </rPh>
    <rPh sb="6" eb="8">
      <t>ソウゴウ</t>
    </rPh>
    <rPh sb="8" eb="10">
      <t>ビョウイン</t>
    </rPh>
    <phoneticPr fontId="6"/>
  </si>
  <si>
    <t>Met/Ｖａｌ</t>
    <phoneticPr fontId="6"/>
  </si>
  <si>
    <t>codon 180Ｉｌｅの変異はcodon 129 Metと同一アレルに存在します</t>
    <rPh sb="13" eb="15">
      <t>ヘンイ</t>
    </rPh>
    <rPh sb="30" eb="32">
      <t>ドウイツ</t>
    </rPh>
    <rPh sb="36" eb="38">
      <t>ソンザイ</t>
    </rPh>
    <phoneticPr fontId="6"/>
  </si>
  <si>
    <t>770-8503</t>
    <phoneticPr fontId="6"/>
  </si>
  <si>
    <t>寺澤　由佳</t>
    <rPh sb="0" eb="2">
      <t>テラサワ</t>
    </rPh>
    <rPh sb="3" eb="5">
      <t>ユカ</t>
    </rPh>
    <phoneticPr fontId="6"/>
  </si>
  <si>
    <t>和紙の卸業</t>
    <rPh sb="0" eb="2">
      <t>ワシ</t>
    </rPh>
    <rPh sb="3" eb="5">
      <t>オロシギョウ</t>
    </rPh>
    <phoneticPr fontId="6"/>
  </si>
  <si>
    <t>肉類は好んでいた</t>
    <rPh sb="0" eb="2">
      <t>ニクルイ</t>
    </rPh>
    <rPh sb="3" eb="4">
      <t>コノ</t>
    </rPh>
    <phoneticPr fontId="6"/>
  </si>
  <si>
    <t>467-8602</t>
    <phoneticPr fontId="6"/>
  </si>
  <si>
    <t>水野　将行</t>
    <rPh sb="0" eb="2">
      <t>ミズノ</t>
    </rPh>
    <rPh sb="3" eb="5">
      <t>マサユキ</t>
    </rPh>
    <phoneticPr fontId="6"/>
  </si>
  <si>
    <t>TH</t>
    <phoneticPr fontId="6"/>
  </si>
  <si>
    <t>マンション経営</t>
    <rPh sb="5" eb="7">
      <t>ケイエイ</t>
    </rPh>
    <phoneticPr fontId="6"/>
  </si>
  <si>
    <t>海外渡航歴の詳細は不詳</t>
    <rPh sb="0" eb="2">
      <t>カイガイ</t>
    </rPh>
    <rPh sb="2" eb="5">
      <t>トコウレキ</t>
    </rPh>
    <rPh sb="6" eb="8">
      <t>ショウサイ</t>
    </rPh>
    <rPh sb="9" eb="11">
      <t>フショウ</t>
    </rPh>
    <phoneticPr fontId="6"/>
  </si>
  <si>
    <t>高血圧症、痛風、尋常性乾癬</t>
    <rPh sb="0" eb="4">
      <t>コウケツアツショウ</t>
    </rPh>
    <rPh sb="5" eb="7">
      <t>ツウフウ</t>
    </rPh>
    <rPh sb="8" eb="10">
      <t>ジンジョウ</t>
    </rPh>
    <rPh sb="10" eb="11">
      <t>セイ</t>
    </rPh>
    <rPh sb="11" eb="13">
      <t>カンセン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</si>
  <si>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</si>
  <si>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5">
      <t>フゾクビョウイン</t>
    </rPh>
    <phoneticPr fontId="6"/>
  </si>
  <si>
    <t>尾崎　心</t>
    <rPh sb="0" eb="2">
      <t>オザキ</t>
    </rPh>
    <rPh sb="3" eb="4">
      <t>ココロ</t>
    </rPh>
    <phoneticPr fontId="6"/>
  </si>
  <si>
    <t>主婦、飲食店の手伝い</t>
    <rPh sb="0" eb="2">
      <t>シュフ</t>
    </rPh>
    <rPh sb="3" eb="6">
      <t>インショクテン</t>
    </rPh>
    <rPh sb="7" eb="9">
      <t>テツダ</t>
    </rPh>
    <phoneticPr fontId="6"/>
  </si>
  <si>
    <t>急性虫垂炎(手術)、胃潰瘍</t>
    <rPh sb="0" eb="2">
      <t>キュウセイ</t>
    </rPh>
    <rPh sb="2" eb="5">
      <t>チュウスイエン</t>
    </rPh>
    <rPh sb="6" eb="8">
      <t>シュジュツ</t>
    </rPh>
    <rPh sb="10" eb="13">
      <t>イカイヨウ</t>
    </rPh>
    <phoneticPr fontId="6"/>
  </si>
  <si>
    <t>失禁、急性認知症、色覚異常</t>
    <rPh sb="0" eb="2">
      <t>シッキン</t>
    </rPh>
    <rPh sb="3" eb="5">
      <t>キュウセイ</t>
    </rPh>
    <rPh sb="5" eb="8">
      <t>ニンチショウ</t>
    </rPh>
    <rPh sb="9" eb="11">
      <t>シキカク</t>
    </rPh>
    <rPh sb="11" eb="13">
      <t>イジョウ</t>
    </rPh>
    <phoneticPr fontId="6"/>
  </si>
  <si>
    <t>296-8602</t>
    <phoneticPr fontId="6"/>
  </si>
  <si>
    <t>佐藤　進</t>
    <rPh sb="0" eb="2">
      <t>サトウ</t>
    </rPh>
    <rPh sb="3" eb="4">
      <t>ススム</t>
    </rPh>
    <phoneticPr fontId="6"/>
  </si>
  <si>
    <t>父、兄、姉(SCD)</t>
    <rPh sb="0" eb="1">
      <t>チチ</t>
    </rPh>
    <rPh sb="2" eb="3">
      <t>アニ</t>
    </rPh>
    <rPh sb="4" eb="5">
      <t>アネ</t>
    </rPh>
    <phoneticPr fontId="6"/>
  </si>
  <si>
    <t>気管切開</t>
    <rPh sb="0" eb="2">
      <t>キカン</t>
    </rPh>
    <rPh sb="2" eb="4">
      <t>セッカイ</t>
    </rPh>
    <phoneticPr fontId="6"/>
  </si>
  <si>
    <t>811-2232</t>
    <phoneticPr fontId="6"/>
  </si>
  <si>
    <t>福岡県糟屋郡志免町別府西3-8-15</t>
    <rPh sb="0" eb="3">
      <t>フクオカケン</t>
    </rPh>
    <rPh sb="3" eb="6">
      <t>カスヤグン</t>
    </rPh>
    <rPh sb="6" eb="7">
      <t>シ</t>
    </rPh>
    <rPh sb="7" eb="8">
      <t>メン</t>
    </rPh>
    <rPh sb="8" eb="9">
      <t>チョウ</t>
    </rPh>
    <rPh sb="9" eb="11">
      <t>ベップ</t>
    </rPh>
    <rPh sb="11" eb="12">
      <t>ニシ</t>
    </rPh>
    <phoneticPr fontId="6"/>
  </si>
  <si>
    <t>伊藤　ひさ子</t>
    <rPh sb="0" eb="2">
      <t>イトウ</t>
    </rPh>
    <rPh sb="5" eb="6">
      <t>コ</t>
    </rPh>
    <phoneticPr fontId="6"/>
  </si>
  <si>
    <t>063-0811</t>
    <phoneticPr fontId="6"/>
  </si>
  <si>
    <t>札幌市西区琴似1条3-1-45</t>
    <rPh sb="0" eb="3">
      <t>サッポロシ</t>
    </rPh>
    <rPh sb="3" eb="5">
      <t>ニシク</t>
    </rPh>
    <rPh sb="5" eb="6">
      <t>コト</t>
    </rPh>
    <rPh sb="6" eb="7">
      <t>ニ</t>
    </rPh>
    <rPh sb="8" eb="9">
      <t>ジョウ</t>
    </rPh>
    <phoneticPr fontId="6"/>
  </si>
  <si>
    <t>北海道内科ﾘｳﾏﾁ科病院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</si>
  <si>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矢口　裕章</t>
    <rPh sb="0" eb="2">
      <t>ヤグチ</t>
    </rPh>
    <rPh sb="3" eb="4">
      <t>ヒロシ</t>
    </rPh>
    <rPh sb="4" eb="5">
      <t>ショウ</t>
    </rPh>
    <phoneticPr fontId="6"/>
  </si>
  <si>
    <t>白内障(手術)、高血圧症、アルツハイマー病</t>
    <rPh sb="0" eb="3">
      <t>ハクナイショウ</t>
    </rPh>
    <rPh sb="4" eb="6">
      <t>シュジュツ</t>
    </rPh>
    <rPh sb="8" eb="12">
      <t>コウケツアツショウ</t>
    </rPh>
    <rPh sb="20" eb="21">
      <t>ビョウ</t>
    </rPh>
    <phoneticPr fontId="6"/>
  </si>
  <si>
    <t>ボーとしていることが多い、言葉がでない、食事の支度をしない</t>
    <rPh sb="10" eb="11">
      <t>オオ</t>
    </rPh>
    <rPh sb="13" eb="15">
      <t>コトバ</t>
    </rPh>
    <rPh sb="20" eb="22">
      <t>ショクジ</t>
    </rPh>
    <rPh sb="23" eb="25">
      <t>シタク</t>
    </rPh>
    <phoneticPr fontId="6"/>
  </si>
  <si>
    <t>041-8680</t>
    <phoneticPr fontId="6"/>
  </si>
  <si>
    <t>函館市港町1-10-1</t>
    <rPh sb="0" eb="3">
      <t>ハコダテシ</t>
    </rPh>
    <rPh sb="3" eb="5">
      <t>ミナトマチ</t>
    </rPh>
    <phoneticPr fontId="6"/>
  </si>
  <si>
    <t>山田　萌美</t>
    <rPh sb="0" eb="2">
      <t>ヤマダ</t>
    </rPh>
    <rPh sb="3" eb="4">
      <t>モエ</t>
    </rPh>
    <rPh sb="4" eb="5">
      <t>ミ</t>
    </rPh>
    <phoneticPr fontId="6"/>
  </si>
  <si>
    <t>白内障(手術)，うつ病</t>
    <rPh sb="0" eb="3">
      <t>ハクナイショウ</t>
    </rPh>
    <rPh sb="4" eb="6">
      <t>シュジュツ</t>
    </rPh>
    <rPh sb="10" eb="11">
      <t>ビョウ</t>
    </rPh>
    <phoneticPr fontId="6"/>
  </si>
  <si>
    <t>019-2413</t>
    <phoneticPr fontId="6"/>
  </si>
  <si>
    <t>大仙市協和淀川字五百刈田352</t>
    <rPh sb="0" eb="3">
      <t>ダイセンシ</t>
    </rPh>
    <rPh sb="3" eb="5">
      <t>キョウワ</t>
    </rPh>
    <rPh sb="5" eb="7">
      <t>ヨドガワ</t>
    </rPh>
    <rPh sb="7" eb="8">
      <t>アザ</t>
    </rPh>
    <rPh sb="8" eb="10">
      <t>ゴヒャク</t>
    </rPh>
    <rPh sb="10" eb="12">
      <t>カリタ</t>
    </rPh>
    <phoneticPr fontId="6"/>
  </si>
  <si>
    <t>秋田県立ﾘﾊﾋﾞﾘﾃｰｼｮﾝ病院</t>
    <rPh sb="0" eb="2">
      <t>アキタ</t>
    </rPh>
    <rPh sb="2" eb="4">
      <t>ケンリツ</t>
    </rPh>
    <rPh sb="14" eb="16">
      <t>ビョウイン</t>
    </rPh>
    <phoneticPr fontId="6"/>
  </si>
  <si>
    <t>向井　長弘</t>
    <rPh sb="0" eb="2">
      <t>ムカイ</t>
    </rPh>
    <rPh sb="3" eb="5">
      <t>ナガヒロ</t>
    </rPh>
    <phoneticPr fontId="6"/>
  </si>
  <si>
    <t>OA</t>
    <phoneticPr fontId="6"/>
  </si>
  <si>
    <t>母(認知症)</t>
    <rPh sb="0" eb="1">
      <t>ハハ</t>
    </rPh>
    <rPh sb="2" eb="5">
      <t>ニンチショウ</t>
    </rPh>
    <phoneticPr fontId="6"/>
  </si>
  <si>
    <t>734-8551</t>
    <phoneticPr fontId="6"/>
  </si>
  <si>
    <t>広島市南区霞1-2-3</t>
    <rPh sb="0" eb="3">
      <t>ヒロシマシ</t>
    </rPh>
    <rPh sb="3" eb="4">
      <t>ミナミ</t>
    </rPh>
    <rPh sb="4" eb="5">
      <t>ク</t>
    </rPh>
    <rPh sb="5" eb="6">
      <t>カスミ</t>
    </rPh>
    <phoneticPr fontId="6"/>
  </si>
  <si>
    <t>脳神経内科</t>
    <rPh sb="0" eb="1">
      <t>ノウ</t>
    </rPh>
    <rPh sb="1" eb="3">
      <t>シンケイ</t>
    </rPh>
    <rPh sb="3" eb="5">
      <t>ナイカ</t>
    </rPh>
    <phoneticPr fontId="6"/>
  </si>
  <si>
    <t>右背部腫瘤(手術)</t>
    <rPh sb="0" eb="1">
      <t>ミギ</t>
    </rPh>
    <rPh sb="1" eb="3">
      <t>ハイブ</t>
    </rPh>
    <rPh sb="3" eb="5">
      <t>シュリュウ</t>
    </rPh>
    <rPh sb="6" eb="8">
      <t>シュジュツ</t>
    </rPh>
    <phoneticPr fontId="6"/>
  </si>
  <si>
    <t>山形市行才126-2</t>
    <rPh sb="0" eb="5">
      <t>ヤマガタシギョウサイ</t>
    </rPh>
    <phoneticPr fontId="6"/>
  </si>
  <si>
    <t>酒の醸造</t>
    <rPh sb="0" eb="1">
      <t>サケ</t>
    </rPh>
    <rPh sb="2" eb="4">
      <t>ジョウゾウ</t>
    </rPh>
    <phoneticPr fontId="6"/>
  </si>
  <si>
    <t>前立腺癌骨転移</t>
    <rPh sb="0" eb="3">
      <t>ゼンリツセン</t>
    </rPh>
    <rPh sb="3" eb="4">
      <t>ガン</t>
    </rPh>
    <rPh sb="4" eb="7">
      <t>コツテンイ</t>
    </rPh>
    <phoneticPr fontId="6"/>
  </si>
  <si>
    <t>2010/11/292</t>
    <phoneticPr fontId="6"/>
  </si>
  <si>
    <t>444-8553</t>
    <phoneticPr fontId="6"/>
  </si>
  <si>
    <t>岡崎市高隆寺町字五所合3-1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phoneticPr fontId="6"/>
  </si>
  <si>
    <t>岡崎市民病院</t>
    <rPh sb="0" eb="2">
      <t>オカザキ</t>
    </rPh>
    <rPh sb="2" eb="6">
      <t>シミンビョウイン</t>
    </rPh>
    <phoneticPr fontId="6"/>
  </si>
  <si>
    <t>小林　洋介</t>
    <rPh sb="0" eb="2">
      <t>コバヤシ</t>
    </rPh>
    <rPh sb="3" eb="5">
      <t>ヨウスケ</t>
    </rPh>
    <phoneticPr fontId="6"/>
  </si>
  <si>
    <t>HS</t>
    <phoneticPr fontId="6"/>
  </si>
  <si>
    <t>偏食無し</t>
    <rPh sb="0" eb="2">
      <t>ヘンショク</t>
    </rPh>
    <rPh sb="2" eb="3">
      <t>ナ</t>
    </rPh>
    <phoneticPr fontId="6"/>
  </si>
  <si>
    <t>1983年3月脳動脈瘤破裂，北茨城市立病院で手術</t>
    <rPh sb="4" eb="5">
      <t>ネン</t>
    </rPh>
    <rPh sb="6" eb="7">
      <t>ガツ</t>
    </rPh>
    <rPh sb="7" eb="11">
      <t>ノウドウミャクリュウ</t>
    </rPh>
    <rPh sb="11" eb="13">
      <t>ハレツ</t>
    </rPh>
    <rPh sb="14" eb="17">
      <t>キタイバラキ</t>
    </rPh>
    <rPh sb="17" eb="19">
      <t>シリツ</t>
    </rPh>
    <rPh sb="19" eb="21">
      <t>ビョウイン</t>
    </rPh>
    <rPh sb="22" eb="24">
      <t>シュジュツ</t>
    </rPh>
    <phoneticPr fontId="6"/>
  </si>
  <si>
    <t>認知機能障害、もの忘れ</t>
    <rPh sb="0" eb="2">
      <t>ニンチ</t>
    </rPh>
    <rPh sb="2" eb="4">
      <t>キノウ</t>
    </rPh>
    <rPh sb="4" eb="6">
      <t>ショウガイ</t>
    </rPh>
    <rPh sb="9" eb="10">
      <t>ワス</t>
    </rPh>
    <phoneticPr fontId="6"/>
  </si>
  <si>
    <t>970-0224</t>
    <phoneticPr fontId="6"/>
  </si>
  <si>
    <t>福島県いわき市平豊間字兎渡路291</t>
    <rPh sb="0" eb="3">
      <t>フクシマケン</t>
    </rPh>
    <rPh sb="6" eb="7">
      <t>シ</t>
    </rPh>
    <rPh sb="7" eb="8">
      <t>ヘイ</t>
    </rPh>
    <rPh sb="8" eb="9">
      <t>ホウ</t>
    </rPh>
    <rPh sb="9" eb="10">
      <t>マ</t>
    </rPh>
    <rPh sb="10" eb="11">
      <t>アザ</t>
    </rPh>
    <rPh sb="11" eb="12">
      <t>ウサギ</t>
    </rPh>
    <rPh sb="12" eb="13">
      <t>ワタ</t>
    </rPh>
    <rPh sb="13" eb="14">
      <t>ミチ</t>
    </rPh>
    <phoneticPr fontId="6"/>
  </si>
  <si>
    <t>尾田　宜仁</t>
    <rPh sb="0" eb="1">
      <t>オ</t>
    </rPh>
    <rPh sb="1" eb="2">
      <t>タ</t>
    </rPh>
    <rPh sb="3" eb="5">
      <t>ノブヒト</t>
    </rPh>
    <phoneticPr fontId="6"/>
  </si>
  <si>
    <t>OY</t>
    <phoneticPr fontId="6"/>
  </si>
  <si>
    <t>頸部脊柱管狭窄症（手術）、十二指腸潰瘍（手術）、十二指腸穿孔</t>
    <rPh sb="0" eb="2">
      <t>ケイブ</t>
    </rPh>
    <rPh sb="2" eb="5">
      <t>セキチュウカン</t>
    </rPh>
    <rPh sb="5" eb="8">
      <t>キョウサクショウ</t>
    </rPh>
    <rPh sb="9" eb="11">
      <t>シュジュツ</t>
    </rPh>
    <rPh sb="13" eb="17">
      <t>ジュウニシチョウ</t>
    </rPh>
    <rPh sb="17" eb="19">
      <t>カイヨウ</t>
    </rPh>
    <rPh sb="20" eb="22">
      <t>シュジュツ</t>
    </rPh>
    <rPh sb="24" eb="28">
      <t>ジュウニシチョウ</t>
    </rPh>
    <rPh sb="28" eb="30">
      <t>センコウ</t>
    </rPh>
    <phoneticPr fontId="6"/>
  </si>
  <si>
    <t>傾眠、易転倒性</t>
    <rPh sb="0" eb="2">
      <t>ケイミン</t>
    </rPh>
    <rPh sb="3" eb="4">
      <t>エキ</t>
    </rPh>
    <rPh sb="4" eb="6">
      <t>テントウ</t>
    </rPh>
    <rPh sb="6" eb="7">
      <t>セイ</t>
    </rPh>
    <phoneticPr fontId="6"/>
  </si>
  <si>
    <t>578-0984</t>
    <phoneticPr fontId="6"/>
  </si>
  <si>
    <t>東大阪市菱江3-6-11</t>
    <rPh sb="0" eb="4">
      <t>ヒガシオオサカシ</t>
    </rPh>
    <rPh sb="4" eb="6">
      <t>ヒシエ</t>
    </rPh>
    <phoneticPr fontId="6"/>
  </si>
  <si>
    <t>弘生会病院</t>
    <rPh sb="0" eb="1">
      <t>ヒロシ</t>
    </rPh>
    <rPh sb="1" eb="2">
      <t>セイ</t>
    </rPh>
    <rPh sb="2" eb="3">
      <t>カイ</t>
    </rPh>
    <rPh sb="3" eb="5">
      <t>ビョウイン</t>
    </rPh>
    <phoneticPr fontId="6"/>
  </si>
  <si>
    <t>牛肉、魚が好き</t>
    <rPh sb="0" eb="2">
      <t>ギュウニク</t>
    </rPh>
    <rPh sb="3" eb="4">
      <t>サカナ</t>
    </rPh>
    <rPh sb="5" eb="6">
      <t>ス</t>
    </rPh>
    <phoneticPr fontId="6"/>
  </si>
  <si>
    <t>英国，フランス、ドイツ1983年頃、</t>
    <rPh sb="0" eb="2">
      <t>エイコク</t>
    </rPh>
    <rPh sb="15" eb="17">
      <t>ネンゴロ</t>
    </rPh>
    <phoneticPr fontId="6"/>
  </si>
  <si>
    <t>650-0046</t>
    <phoneticPr fontId="6"/>
  </si>
  <si>
    <t>神戸市中央区港島中町4-6</t>
    <rPh sb="0" eb="3">
      <t>コウベシ</t>
    </rPh>
    <rPh sb="3" eb="6">
      <t>チュウオウク</t>
    </rPh>
    <rPh sb="6" eb="8">
      <t>ミナトジマ</t>
    </rPh>
    <rPh sb="8" eb="10">
      <t>ナカマチ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</si>
  <si>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4">
      <t>シミン</t>
    </rPh>
    <rPh sb="14" eb="16">
      <t>ビョウイン</t>
    </rPh>
    <phoneticPr fontId="6"/>
  </si>
  <si>
    <t>関谷　博顕</t>
    <rPh sb="0" eb="1">
      <t>セキ</t>
    </rPh>
    <rPh sb="1" eb="2">
      <t>ヤ</t>
    </rPh>
    <rPh sb="3" eb="4">
      <t>ハク</t>
    </rPh>
    <rPh sb="4" eb="5">
      <t>ケン</t>
    </rPh>
    <phoneticPr fontId="6"/>
  </si>
  <si>
    <t>意欲と活力の低下、物忘れ</t>
    <rPh sb="0" eb="2">
      <t>イヨク</t>
    </rPh>
    <rPh sb="3" eb="5">
      <t>カツリョク</t>
    </rPh>
    <rPh sb="6" eb="8">
      <t>テイカ</t>
    </rPh>
    <rPh sb="9" eb="11">
      <t>モノワス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</si>
  <si>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</si>
  <si>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8">
      <t>ハヤジマ</t>
    </rPh>
    <rPh sb="8" eb="9">
      <t>マチ</t>
    </rPh>
    <rPh sb="9" eb="11">
      <t>オオアザ</t>
    </rPh>
    <rPh sb="11" eb="13">
      <t>ハヤジマ</t>
    </rPh>
    <phoneticPr fontId="6"/>
  </si>
  <si>
    <t>国立南岡山医療ｾﾝﾀｰ</t>
    <rPh sb="0" eb="2">
      <t>コクリツ</t>
    </rPh>
    <rPh sb="2" eb="3">
      <t>ミナミ</t>
    </rPh>
    <rPh sb="3" eb="5">
      <t>オカヤマ</t>
    </rPh>
    <rPh sb="5" eb="7">
      <t>イリョウ</t>
    </rPh>
    <phoneticPr fontId="6"/>
  </si>
  <si>
    <t>信國　圭吾</t>
    <rPh sb="0" eb="2">
      <t>ノブクニ</t>
    </rPh>
    <rPh sb="3" eb="5">
      <t>ケイゴ</t>
    </rPh>
    <phoneticPr fontId="6"/>
  </si>
  <si>
    <t>TE</t>
    <phoneticPr fontId="6"/>
  </si>
  <si>
    <t>食道癌(手術)、白内障(手術)</t>
    <rPh sb="0" eb="1">
      <t>ショク</t>
    </rPh>
    <rPh sb="1" eb="2">
      <t>ミチ</t>
    </rPh>
    <rPh sb="2" eb="3">
      <t>ガン</t>
    </rPh>
    <rPh sb="4" eb="6">
      <t>シュジュツ</t>
    </rPh>
    <rPh sb="8" eb="11">
      <t>ハクナイショウ</t>
    </rPh>
    <rPh sb="12" eb="14">
      <t>シュジュツ</t>
    </rPh>
    <phoneticPr fontId="6"/>
  </si>
  <si>
    <t>ものわすれ</t>
    <phoneticPr fontId="6"/>
  </si>
  <si>
    <t>233-0013</t>
    <phoneticPr fontId="6"/>
  </si>
  <si>
    <t>大腿骨頸部骨折(事故、手術)、潰瘍性大腸炎</t>
    <rPh sb="0" eb="3">
      <t>ダイタイコツ</t>
    </rPh>
    <rPh sb="3" eb="5">
      <t>ケイブ</t>
    </rPh>
    <rPh sb="5" eb="7">
      <t>コッセツ</t>
    </rPh>
    <rPh sb="8" eb="10">
      <t>ジコ</t>
    </rPh>
    <rPh sb="11" eb="13">
      <t>シュジュツ</t>
    </rPh>
    <rPh sb="15" eb="17">
      <t>カイヨウ</t>
    </rPh>
    <rPh sb="17" eb="18">
      <t>セイ</t>
    </rPh>
    <rPh sb="18" eb="21">
      <t>ダイチョウエン</t>
    </rPh>
    <phoneticPr fontId="6"/>
  </si>
  <si>
    <t>063-0804</t>
    <phoneticPr fontId="6"/>
  </si>
  <si>
    <t>札幌市西区二十四軒四条3-4-26</t>
    <rPh sb="0" eb="3">
      <t>サッポロシ</t>
    </rPh>
    <rPh sb="3" eb="5">
      <t>ニシク</t>
    </rPh>
    <rPh sb="5" eb="8">
      <t>24</t>
    </rPh>
    <rPh sb="8" eb="9">
      <t>ケン</t>
    </rPh>
    <rPh sb="9" eb="10">
      <t>4</t>
    </rPh>
    <rPh sb="10" eb="11">
      <t>ジョウ</t>
    </rPh>
    <phoneticPr fontId="6"/>
  </si>
  <si>
    <t>札幌第1病院</t>
    <rPh sb="0" eb="2">
      <t>サッポロ</t>
    </rPh>
    <rPh sb="2" eb="4">
      <t>ダイイチ</t>
    </rPh>
    <rPh sb="4" eb="6">
      <t>ビョウイン</t>
    </rPh>
    <phoneticPr fontId="6"/>
  </si>
  <si>
    <t>嵐　方之</t>
    <rPh sb="0" eb="1">
      <t>アラシ</t>
    </rPh>
    <rPh sb="2" eb="3">
      <t>カタ</t>
    </rPh>
    <rPh sb="3" eb="4">
      <t>ユキ</t>
    </rPh>
    <phoneticPr fontId="6"/>
  </si>
  <si>
    <t>DS</t>
    <phoneticPr fontId="6"/>
  </si>
  <si>
    <t>252-0001</t>
    <phoneticPr fontId="6"/>
  </si>
  <si>
    <t>座間市相模が丘6-24-28</t>
    <rPh sb="0" eb="3">
      <t>ザマシ</t>
    </rPh>
    <rPh sb="3" eb="7">
      <t>サガミガオカ</t>
    </rPh>
    <phoneticPr fontId="6"/>
  </si>
  <si>
    <t>相模台病院</t>
    <rPh sb="0" eb="3">
      <t>サガミダイ</t>
    </rPh>
    <rPh sb="3" eb="5">
      <t>ビョウイン</t>
    </rPh>
    <phoneticPr fontId="6"/>
  </si>
  <si>
    <t>塚原　信也</t>
    <rPh sb="0" eb="2">
      <t>ツカハラ</t>
    </rPh>
    <rPh sb="3" eb="4">
      <t>シン</t>
    </rPh>
    <rPh sb="4" eb="5">
      <t>ヤ</t>
    </rPh>
    <phoneticPr fontId="6"/>
  </si>
  <si>
    <t>近所にCJDの人がいた，1973年に英国トランジット</t>
    <rPh sb="0" eb="2">
      <t>キンジョ</t>
    </rPh>
    <rPh sb="7" eb="8">
      <t>ヒト</t>
    </rPh>
    <rPh sb="16" eb="17">
      <t>ネン</t>
    </rPh>
    <rPh sb="18" eb="20">
      <t>エイコク</t>
    </rPh>
    <phoneticPr fontId="6"/>
  </si>
  <si>
    <t>副鼻腔炎（手術）</t>
    <rPh sb="0" eb="3">
      <t>フクビクウ</t>
    </rPh>
    <rPh sb="3" eb="4">
      <t>エン</t>
    </rPh>
    <rPh sb="5" eb="7">
      <t>シュジュツ</t>
    </rPh>
    <phoneticPr fontId="6"/>
  </si>
  <si>
    <t>失語、視覚障害</t>
    <rPh sb="0" eb="2">
      <t>シツゴ</t>
    </rPh>
    <rPh sb="3" eb="5">
      <t>シカク</t>
    </rPh>
    <rPh sb="5" eb="7">
      <t>ショウガイ</t>
    </rPh>
    <phoneticPr fontId="6"/>
  </si>
  <si>
    <t>＜3</t>
    <phoneticPr fontId="6"/>
  </si>
  <si>
    <t>252-0375</t>
    <phoneticPr fontId="6"/>
  </si>
  <si>
    <t>相模原市南区北里1-15-1</t>
    <rPh sb="0" eb="4">
      <t>サガミハラシ</t>
    </rPh>
    <rPh sb="4" eb="6">
      <t>ミナミク</t>
    </rPh>
    <rPh sb="6" eb="8">
      <t>キタサト</t>
    </rPh>
    <phoneticPr fontId="6"/>
  </si>
  <si>
    <t>北里大学病院　生化学研究室気付</t>
    <rPh sb="0" eb="2">
      <t>キタサト</t>
    </rPh>
    <rPh sb="2" eb="4">
      <t>ダイガク</t>
    </rPh>
    <rPh sb="4" eb="6">
      <t>ビョウイン</t>
    </rPh>
    <rPh sb="7" eb="8">
      <t>セイ</t>
    </rPh>
    <rPh sb="8" eb="10">
      <t>カガク</t>
    </rPh>
    <rPh sb="10" eb="13">
      <t>ケンキュウシツ</t>
    </rPh>
    <rPh sb="13" eb="15">
      <t>キツケ</t>
    </rPh>
    <phoneticPr fontId="6"/>
  </si>
  <si>
    <t>米</t>
    <rPh sb="0" eb="1">
      <t>コメ</t>
    </rPh>
    <phoneticPr fontId="6"/>
  </si>
  <si>
    <t>ASD(手術)</t>
    <rPh sb="4" eb="6">
      <t>シュジュツ</t>
    </rPh>
    <phoneticPr fontId="6"/>
  </si>
  <si>
    <t>進行性認知症、精神症状</t>
    <rPh sb="0" eb="3">
      <t>シンコウセイ</t>
    </rPh>
    <rPh sb="3" eb="6">
      <t>ニンチショウ</t>
    </rPh>
    <rPh sb="7" eb="9">
      <t>セイシン</t>
    </rPh>
    <rPh sb="9" eb="11">
      <t>ショウジョウ</t>
    </rPh>
    <phoneticPr fontId="6"/>
  </si>
  <si>
    <t>＜1</t>
    <phoneticPr fontId="6"/>
  </si>
  <si>
    <t>142-8666</t>
    <phoneticPr fontId="6"/>
  </si>
  <si>
    <t>品川区旗の台1-5-8</t>
    <rPh sb="0" eb="3">
      <t>シナガワク</t>
    </rPh>
    <rPh sb="3" eb="4">
      <t>ハタ</t>
    </rPh>
    <rPh sb="5" eb="6">
      <t>ダイ</t>
    </rPh>
    <phoneticPr fontId="6"/>
  </si>
  <si>
    <t>昭和大学病院</t>
    <rPh sb="0" eb="2">
      <t>ショウワ</t>
    </rPh>
    <rPh sb="2" eb="4">
      <t>ダイガク</t>
    </rPh>
    <rPh sb="4" eb="6">
      <t>ビョウイン</t>
    </rPh>
    <phoneticPr fontId="6"/>
  </si>
  <si>
    <t>大野　英樹</t>
    <rPh sb="0" eb="2">
      <t>オオノ</t>
    </rPh>
    <rPh sb="3" eb="5">
      <t>ヒデキ</t>
    </rPh>
    <phoneticPr fontId="6"/>
  </si>
  <si>
    <t>冠動脈バイパス術</t>
    <rPh sb="0" eb="3">
      <t>カンドウミャク</t>
    </rPh>
    <rPh sb="7" eb="8">
      <t>ジュツ</t>
    </rPh>
    <phoneticPr fontId="6"/>
  </si>
  <si>
    <t>喚語困難</t>
    <rPh sb="0" eb="1">
      <t>カン</t>
    </rPh>
    <rPh sb="1" eb="2">
      <t>ゴ</t>
    </rPh>
    <rPh sb="2" eb="4">
      <t>コンナン</t>
    </rPh>
    <phoneticPr fontId="6"/>
  </si>
  <si>
    <t>508-0041</t>
    <phoneticPr fontId="6"/>
  </si>
  <si>
    <t>岐阜県中津川市本町4-2-28</t>
    <rPh sb="0" eb="3">
      <t>ギフケン</t>
    </rPh>
    <rPh sb="3" eb="7">
      <t>ナカツガワシ</t>
    </rPh>
    <rPh sb="7" eb="8">
      <t>ホン</t>
    </rPh>
    <rPh sb="8" eb="9">
      <t>マチ</t>
    </rPh>
    <phoneticPr fontId="6"/>
  </si>
  <si>
    <t>中津クリニック</t>
    <rPh sb="0" eb="2">
      <t>ナカツ</t>
    </rPh>
    <phoneticPr fontId="6"/>
  </si>
  <si>
    <t>IT</t>
    <phoneticPr fontId="6"/>
  </si>
  <si>
    <t>慢性心不全</t>
    <rPh sb="0" eb="2">
      <t>マンセイ</t>
    </rPh>
    <rPh sb="2" eb="5">
      <t>シンフゼン</t>
    </rPh>
    <phoneticPr fontId="6"/>
  </si>
  <si>
    <t>503-1501</t>
    <phoneticPr fontId="6"/>
  </si>
  <si>
    <t>不破郡関ヶ原町大字関ヶ原2490-29</t>
    <rPh sb="0" eb="3">
      <t>フワグン</t>
    </rPh>
    <rPh sb="3" eb="6">
      <t>セキガハラ</t>
    </rPh>
    <rPh sb="6" eb="7">
      <t>マチ</t>
    </rPh>
    <rPh sb="7" eb="9">
      <t>オオアザ</t>
    </rPh>
    <rPh sb="9" eb="12">
      <t>セキガハラ</t>
    </rPh>
    <phoneticPr fontId="6"/>
  </si>
  <si>
    <t>国保関ヶ原病院</t>
    <rPh sb="0" eb="2">
      <t>コクホ</t>
    </rPh>
    <rPh sb="2" eb="5">
      <t>セキガハラ</t>
    </rPh>
    <rPh sb="5" eb="7">
      <t>ビョウイン</t>
    </rPh>
    <phoneticPr fontId="6"/>
  </si>
  <si>
    <t>瀬万　章</t>
    <rPh sb="0" eb="1">
      <t>セ</t>
    </rPh>
    <rPh sb="1" eb="2">
      <t>マン</t>
    </rPh>
    <rPh sb="3" eb="4">
      <t>アキラ</t>
    </rPh>
    <phoneticPr fontId="6"/>
  </si>
  <si>
    <t>イタリアに2005年1週間</t>
    <rPh sb="9" eb="10">
      <t>ネン</t>
    </rPh>
    <rPh sb="11" eb="13">
      <t>シュウカン</t>
    </rPh>
    <phoneticPr fontId="6"/>
  </si>
  <si>
    <t>不眠、声が出ない</t>
    <rPh sb="0" eb="2">
      <t>フミン</t>
    </rPh>
    <rPh sb="3" eb="4">
      <t>コエ</t>
    </rPh>
    <rPh sb="5" eb="6">
      <t>デ</t>
    </rPh>
    <phoneticPr fontId="6"/>
  </si>
  <si>
    <t>062-8513</t>
    <phoneticPr fontId="6"/>
  </si>
  <si>
    <t>特記事項無し</t>
    <rPh sb="0" eb="2">
      <t>トッキ</t>
    </rPh>
    <rPh sb="2" eb="4">
      <t>ジコウ</t>
    </rPh>
    <rPh sb="4" eb="5">
      <t>ナ</t>
    </rPh>
    <phoneticPr fontId="6"/>
  </si>
  <si>
    <t>高血圧症、脳梗塞</t>
    <rPh sb="0" eb="4">
      <t>コウケツアツショウ</t>
    </rPh>
    <rPh sb="5" eb="8">
      <t>ノウコウソク</t>
    </rPh>
    <phoneticPr fontId="6"/>
  </si>
  <si>
    <t>392-8510</t>
    <phoneticPr fontId="6"/>
  </si>
  <si>
    <t>長野県諏訪市湖岸通り5-11-50</t>
    <rPh sb="0" eb="3">
      <t>ナガノケン</t>
    </rPh>
    <rPh sb="3" eb="6">
      <t>スワシ</t>
    </rPh>
    <rPh sb="6" eb="9">
      <t>コガンドオ</t>
    </rPh>
    <phoneticPr fontId="6"/>
  </si>
  <si>
    <t>吉田　拓弘</t>
    <rPh sb="0" eb="2">
      <t>ヨシダ</t>
    </rPh>
    <rPh sb="3" eb="4">
      <t>タク</t>
    </rPh>
    <rPh sb="4" eb="5">
      <t>ヒロシ</t>
    </rPh>
    <phoneticPr fontId="6"/>
  </si>
  <si>
    <t>元市役所事務職</t>
    <rPh sb="0" eb="1">
      <t>モト</t>
    </rPh>
    <rPh sb="1" eb="4">
      <t>シヤクショ</t>
    </rPh>
    <rPh sb="4" eb="7">
      <t>ジムショク</t>
    </rPh>
    <phoneticPr fontId="6"/>
  </si>
  <si>
    <t>乳癌(手術)、胃潰瘍</t>
    <rPh sb="0" eb="2">
      <t>ニュウガン</t>
    </rPh>
    <rPh sb="3" eb="5">
      <t>シュジュツ</t>
    </rPh>
    <rPh sb="7" eb="10">
      <t>イカイヨウ</t>
    </rPh>
    <phoneticPr fontId="6"/>
  </si>
  <si>
    <t>511-0061</t>
    <phoneticPr fontId="6"/>
  </si>
  <si>
    <t>桑名市寿町3-11</t>
    <rPh sb="0" eb="3">
      <t>クワナシ</t>
    </rPh>
    <rPh sb="3" eb="5">
      <t>コトブキマチ</t>
    </rPh>
    <phoneticPr fontId="6"/>
  </si>
  <si>
    <t>山本総合病院</t>
    <rPh sb="0" eb="2">
      <t>ヤマモト</t>
    </rPh>
    <rPh sb="2" eb="4">
      <t>ソウゴウ</t>
    </rPh>
    <rPh sb="4" eb="6">
      <t>ビョウイン</t>
    </rPh>
    <phoneticPr fontId="6"/>
  </si>
  <si>
    <t>賀川　賢</t>
    <rPh sb="0" eb="2">
      <t>カガワ</t>
    </rPh>
    <rPh sb="3" eb="4">
      <t>ケン</t>
    </rPh>
    <phoneticPr fontId="6"/>
  </si>
  <si>
    <t>アキレス腱断裂(手術)</t>
    <rPh sb="4" eb="5">
      <t>ケン</t>
    </rPh>
    <rPh sb="5" eb="7">
      <t>ダンレツ</t>
    </rPh>
    <rPh sb="8" eb="10">
      <t>シュジュツ</t>
    </rPh>
    <phoneticPr fontId="6"/>
  </si>
  <si>
    <t>683-8504</t>
    <phoneticPr fontId="6"/>
  </si>
  <si>
    <t>足立　正</t>
    <rPh sb="0" eb="2">
      <t>アダチ</t>
    </rPh>
    <rPh sb="3" eb="4">
      <t>タダシ</t>
    </rPh>
    <phoneticPr fontId="6"/>
  </si>
  <si>
    <t>IK</t>
    <phoneticPr fontId="6"/>
  </si>
  <si>
    <t>母、姉</t>
    <rPh sb="0" eb="1">
      <t>ハハ</t>
    </rPh>
    <rPh sb="2" eb="3">
      <t>アネ</t>
    </rPh>
    <phoneticPr fontId="6"/>
  </si>
  <si>
    <t>渡英は1992年に1週間、フランスに同年1周間</t>
    <rPh sb="0" eb="2">
      <t>トエイ</t>
    </rPh>
    <rPh sb="7" eb="8">
      <t>ネン</t>
    </rPh>
    <rPh sb="10" eb="12">
      <t>シュウカン</t>
    </rPh>
    <rPh sb="18" eb="20">
      <t>ドウネン</t>
    </rPh>
    <rPh sb="21" eb="22">
      <t>シュウ</t>
    </rPh>
    <rPh sb="22" eb="23">
      <t>アイダ</t>
    </rPh>
    <phoneticPr fontId="6"/>
  </si>
  <si>
    <t>扁桃摘出術</t>
    <rPh sb="0" eb="2">
      <t>ヘントウ</t>
    </rPh>
    <rPh sb="2" eb="5">
      <t>テキシュツジュツ</t>
    </rPh>
    <phoneticPr fontId="6"/>
  </si>
  <si>
    <t>小脳障害</t>
    <rPh sb="0" eb="2">
      <t>ショウノウ</t>
    </rPh>
    <rPh sb="2" eb="4">
      <t>ショウガイ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</si>
  <si>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</si>
  <si>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</si>
  <si>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自営業(中華料理店自営)</t>
    <rPh sb="0" eb="3">
      <t>ジエイギョウ</t>
    </rPh>
    <rPh sb="4" eb="6">
      <t>チュウカ</t>
    </rPh>
    <rPh sb="6" eb="9">
      <t>リョウリテン</t>
    </rPh>
    <rPh sb="9" eb="11">
      <t>ジエイ</t>
    </rPh>
    <phoneticPr fontId="6"/>
  </si>
  <si>
    <t>頭部外傷（手術)、虫垂炎(手術)、尿路結石(手術)</t>
    <rPh sb="0" eb="2">
      <t>トウブ</t>
    </rPh>
    <rPh sb="2" eb="4">
      <t>ガイショウ</t>
    </rPh>
    <rPh sb="5" eb="7">
      <t>シュジュツ</t>
    </rPh>
    <rPh sb="9" eb="12">
      <t>チュウスイエン</t>
    </rPh>
    <rPh sb="13" eb="15">
      <t>シュジュツ</t>
    </rPh>
    <rPh sb="17" eb="19">
      <t>ニョウロ</t>
    </rPh>
    <rPh sb="19" eb="21">
      <t>ケッセキ</t>
    </rPh>
    <rPh sb="22" eb="24">
      <t>シュジュツ</t>
    </rPh>
    <phoneticPr fontId="6"/>
  </si>
  <si>
    <t>スペインに2005年1週間</t>
    <rPh sb="9" eb="10">
      <t>ネン</t>
    </rPh>
    <rPh sb="11" eb="13">
      <t>シュウカン</t>
    </rPh>
    <phoneticPr fontId="6"/>
  </si>
  <si>
    <t>副甲状腺腫（手術），高血圧症</t>
    <rPh sb="0" eb="1">
      <t>フク</t>
    </rPh>
    <rPh sb="1" eb="4">
      <t>コウジョウセン</t>
    </rPh>
    <rPh sb="4" eb="5">
      <t>シュ</t>
    </rPh>
    <rPh sb="6" eb="8">
      <t>シュジュツ</t>
    </rPh>
    <rPh sb="10" eb="14">
      <t>コウケツアツショウ</t>
    </rPh>
    <phoneticPr fontId="6"/>
  </si>
  <si>
    <t>204-0023</t>
    <phoneticPr fontId="6"/>
  </si>
  <si>
    <t>codon232 Met/Arg</t>
    <phoneticPr fontId="6"/>
  </si>
  <si>
    <t>047-0261</t>
    <phoneticPr fontId="6"/>
  </si>
  <si>
    <t>田村　正秀</t>
    <rPh sb="0" eb="2">
      <t>タムラ</t>
    </rPh>
    <rPh sb="3" eb="5">
      <t>マサヒデ</t>
    </rPh>
    <phoneticPr fontId="6"/>
  </si>
  <si>
    <t>元酒屋</t>
    <rPh sb="0" eb="1">
      <t>モト</t>
    </rPh>
    <rPh sb="1" eb="3">
      <t>サカヤ</t>
    </rPh>
    <phoneticPr fontId="6"/>
  </si>
  <si>
    <t>野菜を好む</t>
    <rPh sb="0" eb="2">
      <t>ヤサイ</t>
    </rPh>
    <rPh sb="3" eb="4">
      <t>コノ</t>
    </rPh>
    <phoneticPr fontId="6"/>
  </si>
  <si>
    <t>認知症、歩行時のふらつき</t>
    <rPh sb="0" eb="3">
      <t>ニンチショウ</t>
    </rPh>
    <rPh sb="4" eb="6">
      <t>ホコウ</t>
    </rPh>
    <rPh sb="6" eb="7">
      <t>ジ</t>
    </rPh>
    <phoneticPr fontId="6"/>
  </si>
  <si>
    <t>060-0061</t>
    <phoneticPr fontId="6"/>
  </si>
  <si>
    <t>札幌市中央区南1条西13丁目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</si>
  <si>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札幌南1条病院</t>
    <rPh sb="0" eb="2">
      <t>サッポロ</t>
    </rPh>
    <rPh sb="2" eb="3">
      <t>ミナミ</t>
    </rPh>
    <rPh sb="4" eb="5">
      <t>ジョウ</t>
    </rPh>
    <rPh sb="5" eb="7">
      <t>ビョウイン</t>
    </rPh>
    <phoneticPr fontId="6"/>
  </si>
  <si>
    <t>循環器･腎臓内科</t>
    <rPh sb="0" eb="3">
      <t>ジュンカンキ</t>
    </rPh>
    <rPh sb="4" eb="6">
      <t>ジンゾウ</t>
    </rPh>
    <rPh sb="6" eb="8">
      <t>ナイカ</t>
    </rPh>
    <phoneticPr fontId="6"/>
  </si>
  <si>
    <t>陳其潔</t>
    <rPh sb="0" eb="1">
      <t>チン</t>
    </rPh>
    <rPh sb="1" eb="2">
      <t>ソ</t>
    </rPh>
    <rPh sb="2" eb="3">
      <t>ケツ</t>
    </rPh>
    <phoneticPr fontId="6"/>
  </si>
  <si>
    <t>TM</t>
    <phoneticPr fontId="6"/>
  </si>
  <si>
    <t>シナモン、食酢</t>
    <rPh sb="5" eb="7">
      <t>ショクス</t>
    </rPh>
    <phoneticPr fontId="6"/>
  </si>
  <si>
    <t>くも膜下出血、右中大脳動脈動脈瘤クリッピング</t>
    <rPh sb="2" eb="4">
      <t>マクカ</t>
    </rPh>
    <rPh sb="4" eb="6">
      <t>シュッケツ</t>
    </rPh>
    <rPh sb="7" eb="8">
      <t>ミギ</t>
    </rPh>
    <rPh sb="8" eb="10">
      <t>チュウダイ</t>
    </rPh>
    <rPh sb="10" eb="13">
      <t>ノウドウミャク</t>
    </rPh>
    <rPh sb="13" eb="16">
      <t>ドウミャクリュウ</t>
    </rPh>
    <phoneticPr fontId="6"/>
  </si>
  <si>
    <t>市原市辰巳台東2-16</t>
    <rPh sb="0" eb="3">
      <t>イチハラシ</t>
    </rPh>
    <rPh sb="3" eb="6">
      <t>タツミダイ</t>
    </rPh>
    <rPh sb="6" eb="7">
      <t>ヒガシ</t>
    </rPh>
    <phoneticPr fontId="6"/>
  </si>
  <si>
    <t>千葉労災病院　</t>
    <rPh sb="0" eb="2">
      <t>チバ</t>
    </rPh>
    <rPh sb="2" eb="4">
      <t>ロウサイ</t>
    </rPh>
    <rPh sb="4" eb="6">
      <t>ビョウイン</t>
    </rPh>
    <phoneticPr fontId="6"/>
  </si>
  <si>
    <t>小河原　一恵</t>
    <rPh sb="0" eb="3">
      <t>オガワラ</t>
    </rPh>
    <rPh sb="4" eb="6">
      <t>カズエ</t>
    </rPh>
    <phoneticPr fontId="6"/>
  </si>
  <si>
    <t>NM</t>
    <phoneticPr fontId="6"/>
  </si>
  <si>
    <t>心房細動</t>
    <rPh sb="0" eb="2">
      <t>シンボウ</t>
    </rPh>
    <rPh sb="2" eb="4">
      <t>サイドウ</t>
    </rPh>
    <phoneticPr fontId="6"/>
  </si>
  <si>
    <t>見当識障害</t>
    <rPh sb="0" eb="3">
      <t>ケントウシキ</t>
    </rPh>
    <rPh sb="3" eb="5">
      <t>ショウガイ</t>
    </rPh>
    <phoneticPr fontId="6"/>
  </si>
  <si>
    <t>＞900</t>
    <phoneticPr fontId="6"/>
  </si>
  <si>
    <t>800-0296</t>
    <phoneticPr fontId="6"/>
  </si>
  <si>
    <t>北九州市小倉南区曽根北町1-1</t>
    <rPh sb="0" eb="4">
      <t>キタキュウシュウシ</t>
    </rPh>
    <rPh sb="4" eb="8">
      <t>コクラミナミク</t>
    </rPh>
    <rPh sb="8" eb="10">
      <t>ソネ</t>
    </rPh>
    <rPh sb="10" eb="12">
      <t>キタマチ</t>
    </rPh>
    <phoneticPr fontId="6"/>
  </si>
  <si>
    <t>呉屋　五十二</t>
    <rPh sb="0" eb="1">
      <t>クレ</t>
    </rPh>
    <rPh sb="1" eb="2">
      <t>ヤ</t>
    </rPh>
    <rPh sb="3" eb="6">
      <t>52</t>
    </rPh>
    <phoneticPr fontId="6"/>
  </si>
  <si>
    <t>なし</t>
    <phoneticPr fontId="6"/>
  </si>
  <si>
    <t>&gt;1300</t>
    <phoneticPr fontId="6"/>
  </si>
  <si>
    <t>+</t>
    <phoneticPr fontId="6"/>
  </si>
  <si>
    <t>372-0006</t>
    <phoneticPr fontId="6"/>
  </si>
  <si>
    <t>TH</t>
    <phoneticPr fontId="6"/>
  </si>
  <si>
    <t>ガソリンスタンド→定年退職</t>
    <rPh sb="9" eb="11">
      <t>テイネン</t>
    </rPh>
    <rPh sb="11" eb="13">
      <t>タイショク</t>
    </rPh>
    <phoneticPr fontId="6"/>
  </si>
  <si>
    <t>特記すべきもの(牛など)なし</t>
    <rPh sb="0" eb="2">
      <t>トッキ</t>
    </rPh>
    <rPh sb="8" eb="9">
      <t>ウシ</t>
    </rPh>
    <phoneticPr fontId="6"/>
  </si>
  <si>
    <t>372-0006</t>
    <phoneticPr fontId="6"/>
  </si>
  <si>
    <t>HN</t>
    <phoneticPr fontId="6"/>
  </si>
  <si>
    <t>外傷（指骨折　手術）、胃潰瘍</t>
    <rPh sb="0" eb="2">
      <t>ガイショウ</t>
    </rPh>
    <rPh sb="3" eb="4">
      <t>ユビ</t>
    </rPh>
    <rPh sb="4" eb="6">
      <t>コッセツ</t>
    </rPh>
    <rPh sb="7" eb="9">
      <t>シュジュツ</t>
    </rPh>
    <rPh sb="11" eb="14">
      <t>イカイヨウ</t>
    </rPh>
    <phoneticPr fontId="6"/>
  </si>
  <si>
    <t>うつ、失語</t>
    <rPh sb="3" eb="5">
      <t>シツゴ</t>
    </rPh>
    <phoneticPr fontId="6"/>
  </si>
  <si>
    <t>982-8523</t>
    <phoneticPr fontId="6"/>
  </si>
  <si>
    <t>仙台市太白区長町南4-20-1</t>
    <rPh sb="0" eb="3">
      <t>センダイシ</t>
    </rPh>
    <rPh sb="3" eb="6">
      <t>タイハクク</t>
    </rPh>
    <rPh sb="6" eb="8">
      <t>ナガマチ</t>
    </rPh>
    <rPh sb="8" eb="9">
      <t>ミナミ</t>
    </rPh>
    <phoneticPr fontId="6"/>
  </si>
  <si>
    <t>水野　秀紀</t>
    <rPh sb="0" eb="2">
      <t>ミズノ</t>
    </rPh>
    <rPh sb="3" eb="4">
      <t>ヒデ</t>
    </rPh>
    <rPh sb="4" eb="5">
      <t>ノリ</t>
    </rPh>
    <phoneticPr fontId="6"/>
  </si>
  <si>
    <t>HK</t>
    <phoneticPr fontId="6"/>
  </si>
  <si>
    <t>フランス、スイスに1993年に12日間</t>
    <rPh sb="13" eb="14">
      <t>ネン</t>
    </rPh>
    <rPh sb="17" eb="18">
      <t>ニチ</t>
    </rPh>
    <rPh sb="18" eb="19">
      <t>アイダ</t>
    </rPh>
    <phoneticPr fontId="6"/>
  </si>
  <si>
    <t>全身倦怠感</t>
    <rPh sb="0" eb="2">
      <t>ゼンシン</t>
    </rPh>
    <rPh sb="2" eb="5">
      <t>ケンタイカン</t>
    </rPh>
    <phoneticPr fontId="6"/>
  </si>
  <si>
    <t>1300以上</t>
    <rPh sb="4" eb="6">
      <t>イジョウ</t>
    </rPh>
    <phoneticPr fontId="6"/>
  </si>
  <si>
    <t>会社員、公務員</t>
    <rPh sb="0" eb="3">
      <t>カイシャイン</t>
    </rPh>
    <rPh sb="4" eb="7">
      <t>コウムイン</t>
    </rPh>
    <phoneticPr fontId="6"/>
  </si>
  <si>
    <t>右中耳炎(手術)</t>
    <rPh sb="0" eb="1">
      <t>ミギ</t>
    </rPh>
    <rPh sb="1" eb="4">
      <t>チュウジエン</t>
    </rPh>
    <rPh sb="5" eb="7">
      <t>シュジュツ</t>
    </rPh>
    <phoneticPr fontId="6"/>
  </si>
  <si>
    <t>右手ミオクローヌス</t>
    <rPh sb="0" eb="2">
      <t>ミギテ</t>
    </rPh>
    <phoneticPr fontId="6"/>
  </si>
  <si>
    <t>453-8511</t>
    <phoneticPr fontId="6"/>
  </si>
  <si>
    <t>中野　智伸</t>
    <rPh sb="0" eb="2">
      <t>ナカノ</t>
    </rPh>
    <rPh sb="3" eb="4">
      <t>トモ</t>
    </rPh>
    <rPh sb="4" eb="5">
      <t>ノブ</t>
    </rPh>
    <phoneticPr fontId="6"/>
  </si>
  <si>
    <t>OS</t>
    <phoneticPr fontId="6"/>
  </si>
  <si>
    <t>めまい、視覚異常</t>
    <rPh sb="4" eb="6">
      <t>シカク</t>
    </rPh>
    <rPh sb="6" eb="8">
      <t>イジョウ</t>
    </rPh>
    <phoneticPr fontId="6"/>
  </si>
  <si>
    <t>210Val/Ile</t>
    <phoneticPr fontId="6"/>
  </si>
  <si>
    <t>060-8604</t>
    <phoneticPr fontId="6"/>
  </si>
  <si>
    <t>腰椎圧迫骨折(手術)、脱腸(手術)、心肥大</t>
    <rPh sb="0" eb="2">
      <t>ヨウツイ</t>
    </rPh>
    <rPh sb="2" eb="4">
      <t>アッパク</t>
    </rPh>
    <rPh sb="4" eb="6">
      <t>コッセツ</t>
    </rPh>
    <rPh sb="7" eb="9">
      <t>シュジュツ</t>
    </rPh>
    <rPh sb="11" eb="13">
      <t>ダッチョウ</t>
    </rPh>
    <rPh sb="14" eb="16">
      <t>シュジュツ</t>
    </rPh>
    <rPh sb="18" eb="21">
      <t>シンヒダイ</t>
    </rPh>
    <phoneticPr fontId="6"/>
  </si>
  <si>
    <t>512-1111</t>
    <phoneticPr fontId="6"/>
  </si>
  <si>
    <t>店員（デパート）</t>
    <rPh sb="0" eb="2">
      <t>テンイン</t>
    </rPh>
    <phoneticPr fontId="6"/>
  </si>
  <si>
    <t>奈良県橿原市四条町840</t>
    <rPh sb="0" eb="3">
      <t>ナラケン</t>
    </rPh>
    <rPh sb="3" eb="6">
      <t>カシハラシ</t>
    </rPh>
    <rPh sb="6" eb="8">
      <t>シジョウ</t>
    </rPh>
    <rPh sb="8" eb="9">
      <t>マチ</t>
    </rPh>
    <phoneticPr fontId="6"/>
  </si>
  <si>
    <t>奈良県立医大病院</t>
    <rPh sb="0" eb="2">
      <t>ナラ</t>
    </rPh>
    <rPh sb="2" eb="4">
      <t>ケンリツ</t>
    </rPh>
    <rPh sb="4" eb="6">
      <t>イダイ</t>
    </rPh>
    <rPh sb="6" eb="8">
      <t>ビョウイン</t>
    </rPh>
    <phoneticPr fontId="6"/>
  </si>
  <si>
    <t>泉　哲石</t>
    <rPh sb="0" eb="1">
      <t>イズミ</t>
    </rPh>
    <rPh sb="2" eb="3">
      <t>テツ</t>
    </rPh>
    <rPh sb="3" eb="4">
      <t>イシ</t>
    </rPh>
    <phoneticPr fontId="6"/>
  </si>
  <si>
    <t>YS</t>
    <phoneticPr fontId="6"/>
  </si>
  <si>
    <t>木材加工、運送業</t>
    <rPh sb="0" eb="2">
      <t>モクザイ</t>
    </rPh>
    <rPh sb="2" eb="4">
      <t>カコウ</t>
    </rPh>
    <rPh sb="5" eb="8">
      <t>ウンソウギョウ</t>
    </rPh>
    <phoneticPr fontId="6"/>
  </si>
  <si>
    <t>飲酒：日本酒3合／日</t>
    <rPh sb="0" eb="2">
      <t>インシュ</t>
    </rPh>
    <rPh sb="3" eb="6">
      <t>ニホンシュ</t>
    </rPh>
    <rPh sb="7" eb="8">
      <t>ゴウ</t>
    </rPh>
    <rPh sb="9" eb="10">
      <t>ニチ</t>
    </rPh>
    <phoneticPr fontId="6"/>
  </si>
  <si>
    <t>骨盤骨折（内科治療のみ）、睡眠時無呼吸症候群</t>
    <rPh sb="0" eb="2">
      <t>コツバン</t>
    </rPh>
    <rPh sb="2" eb="4">
      <t>コッセツ</t>
    </rPh>
    <rPh sb="5" eb="7">
      <t>ナイカ</t>
    </rPh>
    <rPh sb="7" eb="9">
      <t>チリョウ</t>
    </rPh>
    <rPh sb="13" eb="16">
      <t>スイミンジ</t>
    </rPh>
    <rPh sb="16" eb="19">
      <t>ムコキュウ</t>
    </rPh>
    <rPh sb="19" eb="22">
      <t>ショウコウグン</t>
    </rPh>
    <phoneticPr fontId="6"/>
  </si>
  <si>
    <t>母と伯母が古典的GSS疑い</t>
    <rPh sb="0" eb="1">
      <t>ハハ</t>
    </rPh>
    <rPh sb="2" eb="4">
      <t>オバ</t>
    </rPh>
    <rPh sb="5" eb="8">
      <t>コテンテキ</t>
    </rPh>
    <rPh sb="11" eb="12">
      <t>ウタガ</t>
    </rPh>
    <phoneticPr fontId="6"/>
  </si>
  <si>
    <t>急速進行性の認知症</t>
    <rPh sb="0" eb="2">
      <t>キュウソク</t>
    </rPh>
    <rPh sb="2" eb="5">
      <t>シンコウセイ</t>
    </rPh>
    <rPh sb="6" eb="9">
      <t>ニンチショウ</t>
    </rPh>
    <phoneticPr fontId="6"/>
  </si>
  <si>
    <t>102Pro/Leu</t>
    <phoneticPr fontId="6"/>
  </si>
  <si>
    <t>370-0046</t>
    <phoneticPr fontId="6"/>
  </si>
  <si>
    <t>群馬県高崎市江木町1120</t>
    <rPh sb="0" eb="3">
      <t>グンマケン</t>
    </rPh>
    <rPh sb="3" eb="6">
      <t>タカサキシ</t>
    </rPh>
    <rPh sb="6" eb="9">
      <t>エギマチ</t>
    </rPh>
    <phoneticPr fontId="6"/>
  </si>
  <si>
    <t>希望館病院</t>
    <rPh sb="0" eb="3">
      <t>キボウカン</t>
    </rPh>
    <rPh sb="3" eb="5">
      <t>ビョウイン</t>
    </rPh>
    <phoneticPr fontId="6"/>
  </si>
  <si>
    <t>イタリアに2006年に1週間</t>
    <rPh sb="9" eb="10">
      <t>ネン</t>
    </rPh>
    <rPh sb="12" eb="14">
      <t>シュウカン</t>
    </rPh>
    <phoneticPr fontId="6"/>
  </si>
  <si>
    <t>帝王切開、高血圧症</t>
    <rPh sb="0" eb="2">
      <t>テイオウ</t>
    </rPh>
    <rPh sb="2" eb="4">
      <t>セッカイ</t>
    </rPh>
    <rPh sb="5" eb="9">
      <t>コウケツアツショウ</t>
    </rPh>
    <phoneticPr fontId="6"/>
  </si>
  <si>
    <t>失計算</t>
    <rPh sb="0" eb="1">
      <t>ウシナ</t>
    </rPh>
    <rPh sb="1" eb="3">
      <t>ケイサン</t>
    </rPh>
    <phoneticPr fontId="6"/>
  </si>
  <si>
    <t>180Val/Ile, 232Met/Arg</t>
    <phoneticPr fontId="6"/>
  </si>
  <si>
    <t>180+232</t>
    <phoneticPr fontId="6"/>
  </si>
  <si>
    <t>180Ileの変異と232Argの変異はそれぞれ別のアレルに存在</t>
    <rPh sb="7" eb="9">
      <t>ヘンイ</t>
    </rPh>
    <rPh sb="17" eb="19">
      <t>ヘンイ</t>
    </rPh>
    <rPh sb="24" eb="25">
      <t>ベツ</t>
    </rPh>
    <rPh sb="30" eb="32">
      <t>ソンザイ</t>
    </rPh>
    <phoneticPr fontId="6"/>
  </si>
  <si>
    <t>947-0041</t>
    <phoneticPr fontId="6"/>
  </si>
  <si>
    <t>小千谷市小粟田２７３２</t>
    <rPh sb="0" eb="7">
      <t>947-0041</t>
    </rPh>
    <phoneticPr fontId="6"/>
  </si>
  <si>
    <t>小千谷さくら病院</t>
    <rPh sb="0" eb="3">
      <t>オヂヤ</t>
    </rPh>
    <rPh sb="6" eb="8">
      <t>ビョウイン</t>
    </rPh>
    <phoneticPr fontId="6"/>
  </si>
  <si>
    <t>患者担当</t>
    <rPh sb="0" eb="4">
      <t>カンジャタントウ</t>
    </rPh>
    <phoneticPr fontId="6"/>
  </si>
  <si>
    <t>体操のインストラクター</t>
    <rPh sb="0" eb="2">
      <t>タイソウ</t>
    </rPh>
    <phoneticPr fontId="6"/>
  </si>
  <si>
    <t>偏食はなし</t>
    <rPh sb="0" eb="2">
      <t>ヘンショク</t>
    </rPh>
    <phoneticPr fontId="6"/>
  </si>
  <si>
    <t>角膜フリクテン（手術）、子宮筋腫、胆石症</t>
    <rPh sb="0" eb="2">
      <t>カクマク</t>
    </rPh>
    <rPh sb="8" eb="10">
      <t>シュジュツ</t>
    </rPh>
    <rPh sb="12" eb="14">
      <t>シキュウ</t>
    </rPh>
    <rPh sb="14" eb="16">
      <t>キンシュ</t>
    </rPh>
    <rPh sb="17" eb="20">
      <t>タンセキショウ</t>
    </rPh>
    <phoneticPr fontId="6"/>
  </si>
  <si>
    <t>静岡市葵区漆山886</t>
    <rPh sb="0" eb="2">
      <t>シズオカ</t>
    </rPh>
    <rPh sb="2" eb="3">
      <t>シ</t>
    </rPh>
    <rPh sb="3" eb="5">
      <t>アオイク</t>
    </rPh>
    <rPh sb="5" eb="7">
      <t>ウルシヤマ</t>
    </rPh>
    <phoneticPr fontId="6"/>
  </si>
  <si>
    <t>腰痛（整形外科受診）</t>
    <rPh sb="0" eb="2">
      <t>ヨウツウ</t>
    </rPh>
    <rPh sb="3" eb="5">
      <t>セイケイ</t>
    </rPh>
    <rPh sb="5" eb="7">
      <t>ゲカ</t>
    </rPh>
    <rPh sb="7" eb="9">
      <t>ジュシン</t>
    </rPh>
    <phoneticPr fontId="6"/>
  </si>
  <si>
    <t>めまい、何もしなくなった</t>
    <rPh sb="4" eb="5">
      <t>ナニ</t>
    </rPh>
    <phoneticPr fontId="6"/>
  </si>
  <si>
    <t>960-1406</t>
    <phoneticPr fontId="6"/>
  </si>
  <si>
    <t>福島県伊達郡川俣町大字鶴沢字川端2-4</t>
    <rPh sb="0" eb="3">
      <t>フクシマケン</t>
    </rPh>
    <rPh sb="3" eb="6">
      <t>ダテグン</t>
    </rPh>
    <rPh sb="6" eb="9">
      <t>カワマタマチ</t>
    </rPh>
    <rPh sb="9" eb="11">
      <t>オオアザ</t>
    </rPh>
    <rPh sb="11" eb="13">
      <t>ツルサワ</t>
    </rPh>
    <rPh sb="13" eb="14">
      <t>アザ</t>
    </rPh>
    <rPh sb="14" eb="16">
      <t>カワバタ</t>
    </rPh>
    <phoneticPr fontId="6"/>
  </si>
  <si>
    <t>済生会川俣病院</t>
    <rPh sb="0" eb="3">
      <t>サイセイカイ</t>
    </rPh>
    <rPh sb="3" eb="5">
      <t>カワマタ</t>
    </rPh>
    <rPh sb="5" eb="7">
      <t>ビョウイン</t>
    </rPh>
    <phoneticPr fontId="6"/>
  </si>
  <si>
    <t>和裁、パート（清掃業）</t>
    <rPh sb="0" eb="2">
      <t>ワサイ</t>
    </rPh>
    <rPh sb="7" eb="10">
      <t>セイソウギョウ</t>
    </rPh>
    <phoneticPr fontId="6"/>
  </si>
  <si>
    <t>特記事項まし</t>
    <rPh sb="0" eb="2">
      <t>トッキ</t>
    </rPh>
    <rPh sb="2" eb="4">
      <t>ジコウ</t>
    </rPh>
    <phoneticPr fontId="6"/>
  </si>
  <si>
    <t>胆石症（手術）、高血圧症</t>
    <rPh sb="0" eb="3">
      <t>タンセキショウ</t>
    </rPh>
    <rPh sb="4" eb="6">
      <t>シュジュツ</t>
    </rPh>
    <rPh sb="8" eb="12">
      <t>コウケツアツショウ</t>
    </rPh>
    <phoneticPr fontId="6"/>
  </si>
  <si>
    <t>右顔面－上肢の異常感覚</t>
    <rPh sb="0" eb="1">
      <t>ミギ</t>
    </rPh>
    <rPh sb="1" eb="3">
      <t>ガンメン</t>
    </rPh>
    <rPh sb="4" eb="6">
      <t>ジョウシ</t>
    </rPh>
    <rPh sb="7" eb="9">
      <t>イジョウ</t>
    </rPh>
    <rPh sb="9" eb="11">
      <t>カンカク</t>
    </rPh>
    <phoneticPr fontId="6"/>
  </si>
  <si>
    <t>926-8605</t>
    <phoneticPr fontId="6"/>
  </si>
  <si>
    <t>七尾市富岡町94番地</t>
    <rPh sb="0" eb="3">
      <t>ナナオシ</t>
    </rPh>
    <rPh sb="3" eb="6">
      <t>トミオカマチ</t>
    </rPh>
    <rPh sb="8" eb="10">
      <t>バンチ</t>
    </rPh>
    <phoneticPr fontId="6"/>
  </si>
  <si>
    <t>恵寿総合病院</t>
    <rPh sb="0" eb="1">
      <t>ケイ</t>
    </rPh>
    <rPh sb="1" eb="2">
      <t>ジュ</t>
    </rPh>
    <rPh sb="2" eb="4">
      <t>ソウゴウ</t>
    </rPh>
    <rPh sb="4" eb="6">
      <t>ビョウイン</t>
    </rPh>
    <phoneticPr fontId="6"/>
  </si>
  <si>
    <t>BC</t>
    <phoneticPr fontId="6"/>
  </si>
  <si>
    <t>SAH（クリッピング）</t>
    <phoneticPr fontId="6"/>
  </si>
  <si>
    <t>＞1300</t>
    <phoneticPr fontId="6"/>
  </si>
  <si>
    <t>895-0005</t>
    <phoneticPr fontId="6"/>
  </si>
  <si>
    <t>薩摩川内市永利町4107-7</t>
    <rPh sb="0" eb="8">
      <t>サツマセンダイシナガトシチョウ</t>
    </rPh>
    <phoneticPr fontId="6"/>
  </si>
  <si>
    <t>川内市民病院</t>
    <rPh sb="0" eb="2">
      <t>カワウチ</t>
    </rPh>
    <rPh sb="2" eb="6">
      <t>シミンビョウイン</t>
    </rPh>
    <phoneticPr fontId="6"/>
  </si>
  <si>
    <t>吉村　道由</t>
    <rPh sb="0" eb="2">
      <t>ヨシムラ</t>
    </rPh>
    <rPh sb="3" eb="4">
      <t>ミチ</t>
    </rPh>
    <rPh sb="4" eb="5">
      <t>ユウ</t>
    </rPh>
    <phoneticPr fontId="6"/>
  </si>
  <si>
    <t>肉好き</t>
    <rPh sb="0" eb="1">
      <t>ニク</t>
    </rPh>
    <rPh sb="1" eb="2">
      <t>ス</t>
    </rPh>
    <phoneticPr fontId="6"/>
  </si>
  <si>
    <t>TN</t>
    <phoneticPr fontId="6"/>
  </si>
  <si>
    <t>卵巣のう腫（手術）</t>
    <rPh sb="0" eb="2">
      <t>ランソウ</t>
    </rPh>
    <rPh sb="4" eb="5">
      <t>シュ</t>
    </rPh>
    <rPh sb="6" eb="8">
      <t>シュジュツ</t>
    </rPh>
    <phoneticPr fontId="6"/>
  </si>
  <si>
    <t>373-8585</t>
    <phoneticPr fontId="6"/>
  </si>
  <si>
    <t>KK</t>
    <phoneticPr fontId="6"/>
  </si>
  <si>
    <t>肘関節（手術）</t>
    <rPh sb="0" eb="1">
      <t>ヒジ</t>
    </rPh>
    <rPh sb="1" eb="3">
      <t>カンセツ</t>
    </rPh>
    <rPh sb="4" eb="6">
      <t>シュジュツ</t>
    </rPh>
    <phoneticPr fontId="6"/>
  </si>
  <si>
    <t>890-0064</t>
    <phoneticPr fontId="6"/>
  </si>
  <si>
    <t>鹿児島市鴨池新町11-23</t>
    <rPh sb="0" eb="4">
      <t>カゴシマシ</t>
    </rPh>
    <rPh sb="4" eb="6">
      <t>カモイケ</t>
    </rPh>
    <rPh sb="6" eb="8">
      <t>シンマチ</t>
    </rPh>
    <phoneticPr fontId="6"/>
  </si>
  <si>
    <t>今村病院分院</t>
    <rPh sb="0" eb="2">
      <t>イマムラ</t>
    </rPh>
    <rPh sb="2" eb="4">
      <t>ビョウイン</t>
    </rPh>
    <rPh sb="4" eb="6">
      <t>ブンイン</t>
    </rPh>
    <phoneticPr fontId="6"/>
  </si>
  <si>
    <t>神田　直昭</t>
    <rPh sb="0" eb="2">
      <t>カンダ</t>
    </rPh>
    <rPh sb="3" eb="4">
      <t>ナオ</t>
    </rPh>
    <rPh sb="4" eb="5">
      <t>アキ</t>
    </rPh>
    <phoneticPr fontId="6"/>
  </si>
  <si>
    <t>861-1102</t>
    <phoneticPr fontId="6"/>
  </si>
  <si>
    <t>熊本県合志市須屋2659</t>
    <rPh sb="0" eb="3">
      <t>クマモトケン</t>
    </rPh>
    <rPh sb="3" eb="4">
      <t>ゴウ</t>
    </rPh>
    <rPh sb="4" eb="5">
      <t>シ</t>
    </rPh>
    <rPh sb="5" eb="6">
      <t>シ</t>
    </rPh>
    <rPh sb="6" eb="8">
      <t>スヤ</t>
    </rPh>
    <phoneticPr fontId="6"/>
  </si>
  <si>
    <t>妹が認知症</t>
    <rPh sb="0" eb="1">
      <t>イモウト</t>
    </rPh>
    <rPh sb="2" eb="5">
      <t>ニンチショウ</t>
    </rPh>
    <phoneticPr fontId="6"/>
  </si>
  <si>
    <t>大腿骨頸部骨折（手術）、乳癌（手術）</t>
    <rPh sb="0" eb="3">
      <t>ダイタイコツ</t>
    </rPh>
    <rPh sb="3" eb="5">
      <t>ケイブ</t>
    </rPh>
    <rPh sb="5" eb="7">
      <t>コッセツ</t>
    </rPh>
    <rPh sb="8" eb="10">
      <t>シュジュツ</t>
    </rPh>
    <rPh sb="12" eb="14">
      <t>ニュウガン</t>
    </rPh>
    <rPh sb="15" eb="17">
      <t>シュジュツ</t>
    </rPh>
    <phoneticPr fontId="6"/>
  </si>
  <si>
    <t>左下肢ミオクローヌイス</t>
    <rPh sb="0" eb="1">
      <t>ヒダリ</t>
    </rPh>
    <rPh sb="1" eb="3">
      <t>カシ</t>
    </rPh>
    <phoneticPr fontId="6"/>
  </si>
  <si>
    <t>661-0033</t>
    <phoneticPr fontId="6"/>
  </si>
  <si>
    <t>兵庫県尼崎市南武庫之荘12-16-1</t>
    <rPh sb="0" eb="3">
      <t>ヒョウゴケン</t>
    </rPh>
    <rPh sb="3" eb="6">
      <t>アマガサキシ</t>
    </rPh>
    <rPh sb="6" eb="7">
      <t>ミナミ</t>
    </rPh>
    <rPh sb="7" eb="9">
      <t>ムコ</t>
    </rPh>
    <rPh sb="9" eb="10">
      <t>ノ</t>
    </rPh>
    <rPh sb="10" eb="11">
      <t>ショウ</t>
    </rPh>
    <phoneticPr fontId="6"/>
  </si>
  <si>
    <t>尼崎医療生協病院</t>
    <rPh sb="0" eb="2">
      <t>アマガサキ</t>
    </rPh>
    <rPh sb="2" eb="4">
      <t>イリョウ</t>
    </rPh>
    <rPh sb="4" eb="6">
      <t>セイキョウ</t>
    </rPh>
    <rPh sb="6" eb="8">
      <t>ビョウイン</t>
    </rPh>
    <phoneticPr fontId="6"/>
  </si>
  <si>
    <t>中田　均</t>
    <rPh sb="0" eb="2">
      <t>ナカタ</t>
    </rPh>
    <rPh sb="3" eb="4">
      <t>ヒトシ</t>
    </rPh>
    <phoneticPr fontId="6"/>
  </si>
  <si>
    <t>鉄道員</t>
    <rPh sb="0" eb="3">
      <t>テツドウイン</t>
    </rPh>
    <phoneticPr fontId="6"/>
  </si>
  <si>
    <t>不随意運動、左上肢感覚性失調</t>
    <rPh sb="0" eb="3">
      <t>フズイイ</t>
    </rPh>
    <rPh sb="3" eb="5">
      <t>ウンドウ</t>
    </rPh>
    <rPh sb="6" eb="7">
      <t>ヒダリ</t>
    </rPh>
    <rPh sb="7" eb="9">
      <t>ジョウシ</t>
    </rPh>
    <rPh sb="9" eb="11">
      <t>カンカク</t>
    </rPh>
    <rPh sb="11" eb="12">
      <t>セイ</t>
    </rPh>
    <rPh sb="12" eb="14">
      <t>シッチョウ</t>
    </rPh>
    <phoneticPr fontId="6"/>
  </si>
  <si>
    <t>780-8522</t>
    <phoneticPr fontId="6"/>
  </si>
  <si>
    <t>吉本　光広</t>
    <rPh sb="0" eb="2">
      <t>ヨシモト</t>
    </rPh>
    <rPh sb="3" eb="5">
      <t>ミツヒロ</t>
    </rPh>
    <phoneticPr fontId="6"/>
  </si>
  <si>
    <t>KT</t>
    <phoneticPr fontId="6"/>
  </si>
  <si>
    <t>配管業（設備）</t>
    <rPh sb="0" eb="2">
      <t>ハイカン</t>
    </rPh>
    <rPh sb="2" eb="3">
      <t>ギョウ</t>
    </rPh>
    <rPh sb="4" eb="6">
      <t>セツビ</t>
    </rPh>
    <phoneticPr fontId="6"/>
  </si>
  <si>
    <t>腰部椎間板ヘルニア（手術）、痔核</t>
    <rPh sb="0" eb="2">
      <t>ヨウブ</t>
    </rPh>
    <rPh sb="2" eb="5">
      <t>ツイカンバン</t>
    </rPh>
    <rPh sb="10" eb="12">
      <t>シュジュツ</t>
    </rPh>
    <rPh sb="14" eb="16">
      <t>ジカク</t>
    </rPh>
    <phoneticPr fontId="6"/>
  </si>
  <si>
    <t>小脳症状、視覚障害</t>
    <rPh sb="0" eb="2">
      <t>ショウノウ</t>
    </rPh>
    <rPh sb="2" eb="4">
      <t>ショウジョウ</t>
    </rPh>
    <rPh sb="5" eb="7">
      <t>シカク</t>
    </rPh>
    <rPh sb="7" eb="9">
      <t>ショウガイ</t>
    </rPh>
    <phoneticPr fontId="6"/>
  </si>
  <si>
    <t>Met/Met</t>
    <phoneticPr fontId="6"/>
  </si>
  <si>
    <t>Glu/Glu</t>
    <phoneticPr fontId="6"/>
  </si>
  <si>
    <t>372-0006</t>
    <phoneticPr fontId="6"/>
  </si>
  <si>
    <t>KY</t>
    <phoneticPr fontId="6"/>
  </si>
  <si>
    <t>肉類　魚類はほとんど食べない</t>
    <rPh sb="0" eb="2">
      <t>ニクルイ</t>
    </rPh>
    <rPh sb="3" eb="4">
      <t>サカナ</t>
    </rPh>
    <rPh sb="4" eb="5">
      <t>ルイ</t>
    </rPh>
    <rPh sb="10" eb="11">
      <t>タ</t>
    </rPh>
    <phoneticPr fontId="6"/>
  </si>
  <si>
    <t>甲状腺機能亢進症，梅毒</t>
    <rPh sb="0" eb="3">
      <t>コウジョウセン</t>
    </rPh>
    <rPh sb="3" eb="5">
      <t>キノウ</t>
    </rPh>
    <rPh sb="5" eb="8">
      <t>コウシンショウ</t>
    </rPh>
    <rPh sb="9" eb="11">
      <t>バイドク</t>
    </rPh>
    <phoneticPr fontId="6"/>
  </si>
  <si>
    <t>660-0084</t>
    <phoneticPr fontId="6"/>
  </si>
  <si>
    <t>兵庫県尼崎市武庫川町2-2</t>
    <rPh sb="0" eb="10">
      <t>660-0084</t>
    </rPh>
    <phoneticPr fontId="6"/>
  </si>
  <si>
    <t>田中病院</t>
    <rPh sb="0" eb="2">
      <t>タナカ</t>
    </rPh>
    <rPh sb="2" eb="4">
      <t>ビョウイン</t>
    </rPh>
    <phoneticPr fontId="6"/>
  </si>
  <si>
    <t>不動産業</t>
    <rPh sb="0" eb="4">
      <t>フドウサンギョウ</t>
    </rPh>
    <phoneticPr fontId="6"/>
  </si>
  <si>
    <t>卵、パン</t>
    <rPh sb="0" eb="1">
      <t>タマゴ</t>
    </rPh>
    <phoneticPr fontId="6"/>
  </si>
  <si>
    <t>考え不精になった</t>
    <rPh sb="0" eb="1">
      <t>カンガ</t>
    </rPh>
    <rPh sb="2" eb="4">
      <t>ブショウ</t>
    </rPh>
    <phoneticPr fontId="6"/>
  </si>
  <si>
    <t>466-0827</t>
    <phoneticPr fontId="6"/>
  </si>
  <si>
    <t>名古屋市昭和区妙見町2-9</t>
    <rPh sb="0" eb="4">
      <t>ナゴヤシ</t>
    </rPh>
    <rPh sb="4" eb="7">
      <t>ショウワク</t>
    </rPh>
    <rPh sb="7" eb="8">
      <t>タエ</t>
    </rPh>
    <rPh sb="8" eb="9">
      <t>ミ</t>
    </rPh>
    <rPh sb="9" eb="10">
      <t>マチ</t>
    </rPh>
    <phoneticPr fontId="6"/>
  </si>
  <si>
    <t>名古屋第二赤十字病院</t>
    <rPh sb="0" eb="3">
      <t>ナゴヤ</t>
    </rPh>
    <rPh sb="3" eb="4">
      <t>ダイ</t>
    </rPh>
    <rPh sb="4" eb="5">
      <t>2</t>
    </rPh>
    <rPh sb="5" eb="8">
      <t>セキジュウジ</t>
    </rPh>
    <rPh sb="8" eb="10">
      <t>ビョウイン</t>
    </rPh>
    <phoneticPr fontId="6"/>
  </si>
  <si>
    <t>横井　聡</t>
    <rPh sb="0" eb="2">
      <t>ヨコイ</t>
    </rPh>
    <rPh sb="3" eb="4">
      <t>サトシ</t>
    </rPh>
    <phoneticPr fontId="6"/>
  </si>
  <si>
    <t>サハリン</t>
    <phoneticPr fontId="6"/>
  </si>
  <si>
    <t>父(パーキンソン病)</t>
    <rPh sb="0" eb="1">
      <t>チチ</t>
    </rPh>
    <rPh sb="8" eb="9">
      <t>ビョウ</t>
    </rPh>
    <phoneticPr fontId="6"/>
  </si>
  <si>
    <t>貿易業</t>
    <rPh sb="0" eb="2">
      <t>ボウエキ</t>
    </rPh>
    <rPh sb="2" eb="3">
      <t>ギョウ</t>
    </rPh>
    <phoneticPr fontId="6"/>
  </si>
  <si>
    <t>ヨーロッパ方面に仕事で行くことが多く、肉類の摂取が多かった</t>
    <rPh sb="5" eb="7">
      <t>ホウメン</t>
    </rPh>
    <rPh sb="8" eb="10">
      <t>シゴト</t>
    </rPh>
    <rPh sb="11" eb="12">
      <t>イ</t>
    </rPh>
    <rPh sb="16" eb="17">
      <t>オオ</t>
    </rPh>
    <rPh sb="19" eb="21">
      <t>ニクルイ</t>
    </rPh>
    <rPh sb="22" eb="24">
      <t>セッシュ</t>
    </rPh>
    <rPh sb="25" eb="26">
      <t>オオ</t>
    </rPh>
    <phoneticPr fontId="6"/>
  </si>
  <si>
    <t>英国は2007年，スイス、ドイツ</t>
    <rPh sb="0" eb="2">
      <t>エイコク</t>
    </rPh>
    <rPh sb="7" eb="8">
      <t>ネン</t>
    </rPh>
    <phoneticPr fontId="6"/>
  </si>
  <si>
    <t>虫垂炎（手術）、腸閉塞(手術)</t>
    <rPh sb="0" eb="3">
      <t>チュウスイエン</t>
    </rPh>
    <rPh sb="4" eb="6">
      <t>シュジュツ</t>
    </rPh>
    <rPh sb="8" eb="11">
      <t>チョウヘイソク</t>
    </rPh>
    <rPh sb="12" eb="14">
      <t>シュジュツ</t>
    </rPh>
    <phoneticPr fontId="6"/>
  </si>
  <si>
    <t>右上肢巧緻動作障害，構音障害、視覚異常</t>
    <rPh sb="0" eb="1">
      <t>ミギ</t>
    </rPh>
    <rPh sb="1" eb="3">
      <t>ジョウシ</t>
    </rPh>
    <rPh sb="3" eb="5">
      <t>コウチ</t>
    </rPh>
    <rPh sb="5" eb="7">
      <t>ドウサ</t>
    </rPh>
    <rPh sb="7" eb="9">
      <t>ショウガイ</t>
    </rPh>
    <rPh sb="10" eb="12">
      <t>コウオン</t>
    </rPh>
    <rPh sb="12" eb="14">
      <t>ショウガイ</t>
    </rPh>
    <rPh sb="15" eb="17">
      <t>シカク</t>
    </rPh>
    <rPh sb="17" eb="19">
      <t>イジョウ</t>
    </rPh>
    <phoneticPr fontId="6"/>
  </si>
  <si>
    <t>630-8053</t>
    <phoneticPr fontId="6"/>
  </si>
  <si>
    <t>奈良医療センター</t>
    <rPh sb="0" eb="2">
      <t>ナラ</t>
    </rPh>
    <rPh sb="2" eb="4">
      <t>イリョウ</t>
    </rPh>
    <phoneticPr fontId="6"/>
  </si>
  <si>
    <t>金属部品工場</t>
    <rPh sb="0" eb="2">
      <t>キンゾク</t>
    </rPh>
    <rPh sb="2" eb="4">
      <t>ブヒン</t>
    </rPh>
    <rPh sb="4" eb="6">
      <t>コウジョウ</t>
    </rPh>
    <phoneticPr fontId="6"/>
  </si>
  <si>
    <t>253-0052</t>
    <phoneticPr fontId="6"/>
  </si>
  <si>
    <t>神奈川県茅ヶ崎市幸町14-1</t>
    <rPh sb="0" eb="4">
      <t>カナガワケン</t>
    </rPh>
    <rPh sb="4" eb="8">
      <t>チガサキシ</t>
    </rPh>
    <rPh sb="8" eb="10">
      <t>サイワイマチ</t>
    </rPh>
    <phoneticPr fontId="6"/>
  </si>
  <si>
    <t>茅ヶ崎徳洲会総合病院</t>
    <rPh sb="0" eb="3">
      <t>チガサキ</t>
    </rPh>
    <rPh sb="3" eb="6">
      <t>トクシュウカイ</t>
    </rPh>
    <rPh sb="6" eb="8">
      <t>ソウゴウ</t>
    </rPh>
    <rPh sb="8" eb="10">
      <t>ビョウイン</t>
    </rPh>
    <phoneticPr fontId="6"/>
  </si>
  <si>
    <t>服部　紗苗</t>
    <rPh sb="0" eb="2">
      <t>ハットリ</t>
    </rPh>
    <rPh sb="3" eb="4">
      <t>サ</t>
    </rPh>
    <rPh sb="4" eb="5">
      <t>ナエ</t>
    </rPh>
    <phoneticPr fontId="6"/>
  </si>
  <si>
    <t>NT</t>
    <phoneticPr fontId="6"/>
  </si>
  <si>
    <t>母（認知症）</t>
    <rPh sb="0" eb="1">
      <t>ハハ</t>
    </rPh>
    <rPh sb="2" eb="5">
      <t>ニンチショウ</t>
    </rPh>
    <phoneticPr fontId="6"/>
  </si>
  <si>
    <t>機械メンテナンス</t>
    <rPh sb="0" eb="2">
      <t>キカイ</t>
    </rPh>
    <phoneticPr fontId="6"/>
  </si>
  <si>
    <t>喫煙20年2箱、飲酒生ビール4本／日</t>
    <rPh sb="0" eb="2">
      <t>キツエン</t>
    </rPh>
    <rPh sb="4" eb="5">
      <t>ネン</t>
    </rPh>
    <rPh sb="6" eb="7">
      <t>ハコ</t>
    </rPh>
    <rPh sb="8" eb="10">
      <t>インシュ</t>
    </rPh>
    <rPh sb="10" eb="11">
      <t>ナマ</t>
    </rPh>
    <rPh sb="15" eb="16">
      <t>ホン</t>
    </rPh>
    <rPh sb="17" eb="18">
      <t>ニチ</t>
    </rPh>
    <phoneticPr fontId="6"/>
  </si>
  <si>
    <t>心房細動、高血圧、パニック障害</t>
    <rPh sb="0" eb="2">
      <t>シンボウ</t>
    </rPh>
    <rPh sb="2" eb="4">
      <t>サイドウ</t>
    </rPh>
    <rPh sb="5" eb="8">
      <t>コウケツアツ</t>
    </rPh>
    <rPh sb="13" eb="15">
      <t>ショウガイ</t>
    </rPh>
    <phoneticPr fontId="6"/>
  </si>
  <si>
    <t>大阪府大阪狭山市大野東377-2</t>
    <rPh sb="0" eb="3">
      <t>オオサカフ</t>
    </rPh>
    <rPh sb="3" eb="8">
      <t>オオサカサヤマシ</t>
    </rPh>
    <rPh sb="8" eb="10">
      <t>オオノ</t>
    </rPh>
    <rPh sb="10" eb="11">
      <t>ヒガシ</t>
    </rPh>
    <phoneticPr fontId="6"/>
  </si>
  <si>
    <t>岡崎　真央</t>
    <rPh sb="0" eb="2">
      <t>オカザキ</t>
    </rPh>
    <rPh sb="3" eb="5">
      <t>マオ</t>
    </rPh>
    <phoneticPr fontId="6"/>
  </si>
  <si>
    <t>486-8510</t>
    <phoneticPr fontId="6"/>
  </si>
  <si>
    <t>愛知県春日井市鷹来町1-1-1</t>
    <rPh sb="0" eb="3">
      <t>アイチケン</t>
    </rPh>
    <rPh sb="3" eb="7">
      <t>カスガイシ</t>
    </rPh>
    <rPh sb="7" eb="9">
      <t>タカキ</t>
    </rPh>
    <rPh sb="9" eb="10">
      <t>マチ</t>
    </rPh>
    <phoneticPr fontId="6"/>
  </si>
  <si>
    <t>野﨑　康伸</t>
    <rPh sb="0" eb="1">
      <t>ノ</t>
    </rPh>
    <rPh sb="1" eb="2">
      <t>サキ</t>
    </rPh>
    <rPh sb="3" eb="5">
      <t>ヤスノブ</t>
    </rPh>
    <phoneticPr fontId="6"/>
  </si>
  <si>
    <t>痔（手術）、白内障（手術）、急性心筋梗塞、下垂体腺腫</t>
    <rPh sb="0" eb="1">
      <t>ジ</t>
    </rPh>
    <rPh sb="2" eb="4">
      <t>シュジュツ</t>
    </rPh>
    <rPh sb="6" eb="9">
      <t>ハクナイショウ</t>
    </rPh>
    <rPh sb="10" eb="12">
      <t>シュジュツ</t>
    </rPh>
    <rPh sb="14" eb="16">
      <t>キュウセイ</t>
    </rPh>
    <rPh sb="16" eb="18">
      <t>シンキン</t>
    </rPh>
    <rPh sb="18" eb="20">
      <t>コウソク</t>
    </rPh>
    <rPh sb="21" eb="24">
      <t>カスイタイ</t>
    </rPh>
    <rPh sb="24" eb="26">
      <t>センシュ</t>
    </rPh>
    <phoneticPr fontId="6"/>
  </si>
  <si>
    <t>861-4193</t>
    <phoneticPr fontId="6"/>
  </si>
  <si>
    <t>熊本市近見5-3-1</t>
    <rPh sb="0" eb="3">
      <t>クマモトシ</t>
    </rPh>
    <rPh sb="3" eb="5">
      <t>チカミ</t>
    </rPh>
    <phoneticPr fontId="6"/>
  </si>
  <si>
    <t>済生会　熊本病院</t>
    <rPh sb="0" eb="3">
      <t>サイセイカイ</t>
    </rPh>
    <rPh sb="4" eb="6">
      <t>クマモト</t>
    </rPh>
    <rPh sb="6" eb="8">
      <t>ビョウイン</t>
    </rPh>
    <phoneticPr fontId="6"/>
  </si>
  <si>
    <t>818-0051</t>
    <phoneticPr fontId="6"/>
  </si>
  <si>
    <t>筑紫野市二日市中央4-8-25</t>
    <rPh sb="0" eb="7">
      <t>チクシノシフツカイチ</t>
    </rPh>
    <rPh sb="7" eb="9">
      <t>チュウオウ</t>
    </rPh>
    <phoneticPr fontId="6"/>
  </si>
  <si>
    <t>愛心会　二日市病院</t>
    <rPh sb="0" eb="1">
      <t>アイ</t>
    </rPh>
    <rPh sb="1" eb="2">
      <t>シン</t>
    </rPh>
    <rPh sb="2" eb="3">
      <t>カイ</t>
    </rPh>
    <rPh sb="4" eb="7">
      <t>フツカイチ</t>
    </rPh>
    <rPh sb="7" eb="9">
      <t>ビョウイン</t>
    </rPh>
    <phoneticPr fontId="6"/>
  </si>
  <si>
    <t>特記事項なし</t>
    <rPh sb="0" eb="4">
      <t>トッキジコウ</t>
    </rPh>
    <phoneticPr fontId="6"/>
  </si>
  <si>
    <t>僧帽弁狭窄症(手術)、子宮筋腫(手術)</t>
    <rPh sb="0" eb="3">
      <t>ソウボウベン</t>
    </rPh>
    <rPh sb="3" eb="6">
      <t>キョウサクショウ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</si>
  <si>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体幹失調，めまい</t>
    <rPh sb="0" eb="2">
      <t>タイカン</t>
    </rPh>
    <rPh sb="2" eb="4">
      <t>シッチョウ</t>
    </rPh>
    <phoneticPr fontId="6"/>
  </si>
  <si>
    <t>400-0053</t>
    <phoneticPr fontId="6"/>
  </si>
  <si>
    <t>山梨県中央市下河東1110</t>
    <rPh sb="0" eb="3">
      <t>ヤマナシケン</t>
    </rPh>
    <rPh sb="3" eb="6">
      <t>チュウオウシ</t>
    </rPh>
    <rPh sb="6" eb="9">
      <t>シモカワヒガシ</t>
    </rPh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</si>
  <si>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11">
      <t>フゾクビョウイン</t>
    </rPh>
    <phoneticPr fontId="6"/>
  </si>
  <si>
    <t>急性虫垂炎（手術）、高血圧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</si>
  <si>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729-3103</t>
    <phoneticPr fontId="6"/>
  </si>
  <si>
    <t>広島県福山市新市町新市37番地</t>
    <rPh sb="0" eb="3">
      <t>ヒロシマケン</t>
    </rPh>
    <rPh sb="3" eb="11">
      <t>フクヤマシシンイチチョウシンイチ</t>
    </rPh>
    <rPh sb="13" eb="15">
      <t>バンチ</t>
    </rPh>
    <phoneticPr fontId="6"/>
  </si>
  <si>
    <t>寺岡記念病院</t>
    <rPh sb="0" eb="1">
      <t>テラ</t>
    </rPh>
    <rPh sb="1" eb="2">
      <t>オカ</t>
    </rPh>
    <rPh sb="2" eb="4">
      <t>キネン</t>
    </rPh>
    <rPh sb="4" eb="6">
      <t>ビョウイン</t>
    </rPh>
    <phoneticPr fontId="6"/>
  </si>
  <si>
    <t>竹原　幸人</t>
    <rPh sb="0" eb="2">
      <t>タケハラ</t>
    </rPh>
    <rPh sb="3" eb="4">
      <t>ユキ</t>
    </rPh>
    <rPh sb="4" eb="5">
      <t>ヒト</t>
    </rPh>
    <phoneticPr fontId="6"/>
  </si>
  <si>
    <t>SK</t>
    <phoneticPr fontId="6"/>
  </si>
  <si>
    <t>大学教員</t>
    <rPh sb="0" eb="2">
      <t>ダイガク</t>
    </rPh>
    <rPh sb="2" eb="4">
      <t>キョウイン</t>
    </rPh>
    <phoneticPr fontId="6"/>
  </si>
  <si>
    <t>英国滞在は1982年</t>
    <rPh sb="0" eb="2">
      <t>エイコク</t>
    </rPh>
    <rPh sb="2" eb="4">
      <t>タイザイ</t>
    </rPh>
    <rPh sb="9" eb="10">
      <t>ネン</t>
    </rPh>
    <phoneticPr fontId="6"/>
  </si>
  <si>
    <t>920-0293</t>
    <phoneticPr fontId="6"/>
  </si>
  <si>
    <t>石川県河北郡内灘町字大学1-1</t>
    <rPh sb="0" eb="3">
      <t>イシカワケン</t>
    </rPh>
    <rPh sb="3" eb="6">
      <t>カホクグン</t>
    </rPh>
    <rPh sb="6" eb="9">
      <t>ウチナダマチ</t>
    </rPh>
    <rPh sb="9" eb="10">
      <t>アザ</t>
    </rPh>
    <rPh sb="10" eb="12">
      <t>ダイガク</t>
    </rPh>
    <phoneticPr fontId="6"/>
  </si>
  <si>
    <t>中西　恵美</t>
    <rPh sb="0" eb="2">
      <t>ナカニシ</t>
    </rPh>
    <rPh sb="3" eb="5">
      <t>エミ</t>
    </rPh>
    <phoneticPr fontId="6"/>
  </si>
  <si>
    <t>905-0017</t>
    <phoneticPr fontId="6"/>
  </si>
  <si>
    <t>沖縄県名護市大中2-12-3</t>
    <rPh sb="0" eb="8">
      <t>905-0017</t>
    </rPh>
    <phoneticPr fontId="6"/>
  </si>
  <si>
    <t>沖縄県立北部病院</t>
    <rPh sb="0" eb="4">
      <t>オキナワケンリツ</t>
    </rPh>
    <rPh sb="4" eb="6">
      <t>ホクブ</t>
    </rPh>
    <rPh sb="6" eb="8">
      <t>ビョウイン</t>
    </rPh>
    <phoneticPr fontId="6"/>
  </si>
  <si>
    <t>諸見里　拓宏</t>
    <rPh sb="0" eb="3">
      <t>モロミザト</t>
    </rPh>
    <rPh sb="4" eb="6">
      <t>タクヒロ</t>
    </rPh>
    <phoneticPr fontId="6"/>
  </si>
  <si>
    <t>MS</t>
    <phoneticPr fontId="6"/>
  </si>
  <si>
    <t>無職（68歳まで農協）</t>
    <rPh sb="0" eb="2">
      <t>ムショク</t>
    </rPh>
    <rPh sb="5" eb="6">
      <t>サイ</t>
    </rPh>
    <rPh sb="8" eb="10">
      <t>ノウキョウ</t>
    </rPh>
    <phoneticPr fontId="6"/>
  </si>
  <si>
    <t>半年前までビール、タバコ</t>
    <rPh sb="0" eb="3">
      <t>ハントシマエ</t>
    </rPh>
    <phoneticPr fontId="6"/>
  </si>
  <si>
    <t>書字困難，呂律が回らない</t>
    <rPh sb="0" eb="2">
      <t>ショジ</t>
    </rPh>
    <rPh sb="2" eb="4">
      <t>コンナン</t>
    </rPh>
    <rPh sb="5" eb="7">
      <t>ロレツ</t>
    </rPh>
    <rPh sb="8" eb="9">
      <t>マワ</t>
    </rPh>
    <phoneticPr fontId="6"/>
  </si>
  <si>
    <t>650-0047</t>
    <phoneticPr fontId="6"/>
  </si>
  <si>
    <t>神戸市中央区港島南町2-1-1</t>
    <rPh sb="0" eb="3">
      <t>コウベシ</t>
    </rPh>
    <rPh sb="3" eb="6">
      <t>チュウオウク</t>
    </rPh>
    <rPh sb="6" eb="7">
      <t>ミナト</t>
    </rPh>
    <rPh sb="7" eb="8">
      <t>シマ</t>
    </rPh>
    <rPh sb="8" eb="10">
      <t>ミナミマチ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</si>
  <si>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6">
      <t>シミンビョウイン</t>
    </rPh>
    <phoneticPr fontId="6"/>
  </si>
  <si>
    <t>菅生　教文</t>
    <rPh sb="0" eb="2">
      <t>スガオ</t>
    </rPh>
    <rPh sb="3" eb="4">
      <t>ノリ</t>
    </rPh>
    <rPh sb="4" eb="5">
      <t>フミ</t>
    </rPh>
    <phoneticPr fontId="6"/>
  </si>
  <si>
    <t>US</t>
    <phoneticPr fontId="6"/>
  </si>
  <si>
    <t>左腎癌（手術）、膀胱癌（手術）</t>
    <rPh sb="0" eb="1">
      <t>ヒダリ</t>
    </rPh>
    <rPh sb="1" eb="2">
      <t>ジン</t>
    </rPh>
    <rPh sb="2" eb="3">
      <t>ガン</t>
    </rPh>
    <rPh sb="4" eb="6">
      <t>シュジュツ</t>
    </rPh>
    <rPh sb="8" eb="10">
      <t>ボウコウ</t>
    </rPh>
    <rPh sb="10" eb="11">
      <t>ガン</t>
    </rPh>
    <rPh sb="12" eb="14">
      <t>シュジュツ</t>
    </rPh>
    <phoneticPr fontId="6"/>
  </si>
  <si>
    <t>リモコンの使い方が分からない</t>
    <rPh sb="5" eb="6">
      <t>ツカ</t>
    </rPh>
    <rPh sb="7" eb="8">
      <t>カタ</t>
    </rPh>
    <rPh sb="9" eb="10">
      <t>ワ</t>
    </rPh>
    <phoneticPr fontId="6"/>
  </si>
  <si>
    <t>814-0180</t>
    <phoneticPr fontId="6"/>
  </si>
  <si>
    <t>左膝関節症(手術)</t>
    <rPh sb="0" eb="1">
      <t>ヒダリ</t>
    </rPh>
    <rPh sb="1" eb="5">
      <t>シツカンセツショウ</t>
    </rPh>
    <rPh sb="6" eb="8">
      <t>シュジュツ</t>
    </rPh>
    <phoneticPr fontId="6"/>
  </si>
  <si>
    <t>902-0067</t>
    <phoneticPr fontId="6"/>
  </si>
  <si>
    <t>沖縄県那覇市安里1-1-37</t>
    <rPh sb="0" eb="3">
      <t>オキナワケン</t>
    </rPh>
    <rPh sb="3" eb="6">
      <t>ナハシ</t>
    </rPh>
    <rPh sb="6" eb="8">
      <t>アンリ</t>
    </rPh>
    <phoneticPr fontId="6"/>
  </si>
  <si>
    <t>甲状腺手術、胆のう手術</t>
    <rPh sb="0" eb="3">
      <t>コウジョウセン</t>
    </rPh>
    <rPh sb="3" eb="5">
      <t>シュジュツ</t>
    </rPh>
    <rPh sb="6" eb="7">
      <t>タン</t>
    </rPh>
    <rPh sb="9" eb="11">
      <t>シュジュツ</t>
    </rPh>
    <phoneticPr fontId="6"/>
  </si>
  <si>
    <t>750-0061</t>
    <phoneticPr fontId="6"/>
  </si>
  <si>
    <t>下関市上新地町3-3-8</t>
    <rPh sb="0" eb="3">
      <t>シモノセキシ</t>
    </rPh>
    <rPh sb="3" eb="6">
      <t>カミシンチ</t>
    </rPh>
    <rPh sb="6" eb="7">
      <t>マチ</t>
    </rPh>
    <phoneticPr fontId="6"/>
  </si>
  <si>
    <t>加藤　幹元</t>
    <rPh sb="0" eb="2">
      <t>カトウ</t>
    </rPh>
    <rPh sb="3" eb="4">
      <t>ミキ</t>
    </rPh>
    <rPh sb="4" eb="5">
      <t>モト</t>
    </rPh>
    <phoneticPr fontId="6"/>
  </si>
  <si>
    <t>IH</t>
    <phoneticPr fontId="6"/>
  </si>
  <si>
    <t>鉄工所（60歳まで）</t>
    <rPh sb="0" eb="3">
      <t>テッコウショ</t>
    </rPh>
    <rPh sb="6" eb="7">
      <t>サイ</t>
    </rPh>
    <phoneticPr fontId="6"/>
  </si>
  <si>
    <t>左頬骨骨折（手術）</t>
    <rPh sb="0" eb="1">
      <t>ヒダリ</t>
    </rPh>
    <rPh sb="1" eb="3">
      <t>キョウコツ</t>
    </rPh>
    <rPh sb="3" eb="5">
      <t>コッセツ</t>
    </rPh>
    <rPh sb="6" eb="8">
      <t>シュジュツ</t>
    </rPh>
    <phoneticPr fontId="6"/>
  </si>
  <si>
    <t>歩行時のふらつき（小脳症状）</t>
    <rPh sb="0" eb="2">
      <t>ホコウ</t>
    </rPh>
    <rPh sb="2" eb="3">
      <t>ジ</t>
    </rPh>
    <rPh sb="9" eb="11">
      <t>ショウノウ</t>
    </rPh>
    <rPh sb="11" eb="13">
      <t>ショウジョウ</t>
    </rPh>
    <phoneticPr fontId="6"/>
  </si>
  <si>
    <t>950-2085</t>
    <phoneticPr fontId="6"/>
  </si>
  <si>
    <t>長谷川　有香</t>
    <rPh sb="0" eb="3">
      <t>ハセガワ</t>
    </rPh>
    <rPh sb="4" eb="6">
      <t>ユカ</t>
    </rPh>
    <phoneticPr fontId="6"/>
  </si>
  <si>
    <t>HS</t>
    <phoneticPr fontId="6"/>
  </si>
  <si>
    <t>胆嚢炎（手術）、高血圧、Ｃ型肝炎</t>
    <rPh sb="0" eb="3">
      <t>タンノウエン</t>
    </rPh>
    <rPh sb="4" eb="6">
      <t>シュジュツ</t>
    </rPh>
    <rPh sb="8" eb="11">
      <t>コウケツアツ</t>
    </rPh>
    <rPh sb="13" eb="14">
      <t>カタ</t>
    </rPh>
    <rPh sb="14" eb="16">
      <t>カンエン</t>
    </rPh>
    <phoneticPr fontId="6"/>
  </si>
  <si>
    <t>512-1111</t>
    <phoneticPr fontId="6"/>
  </si>
  <si>
    <t>KR</t>
    <phoneticPr fontId="6"/>
  </si>
  <si>
    <t>879-5593</t>
    <phoneticPr fontId="6"/>
  </si>
  <si>
    <t>由布市狭間町医大ヶ丘1-1</t>
    <rPh sb="0" eb="3">
      <t>ユフシ</t>
    </rPh>
    <rPh sb="3" eb="6">
      <t>ハザママチ</t>
    </rPh>
    <rPh sb="6" eb="10">
      <t>イダイガオカ</t>
    </rPh>
    <phoneticPr fontId="6"/>
  </si>
  <si>
    <t>大分大学医学部附属病院</t>
    <rPh sb="0" eb="2">
      <t>オオイタ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</si>
  <si>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竹丸　誠</t>
    <rPh sb="0" eb="2">
      <t>タケマル</t>
    </rPh>
    <rPh sb="3" eb="4">
      <t>マコト</t>
    </rPh>
    <phoneticPr fontId="6"/>
  </si>
  <si>
    <t>287-0107</t>
    <phoneticPr fontId="6"/>
  </si>
  <si>
    <t>千葉県香取市助沢832-1</t>
    <rPh sb="0" eb="3">
      <t>チバケン</t>
    </rPh>
    <rPh sb="3" eb="5">
      <t>カトリ</t>
    </rPh>
    <rPh sb="5" eb="6">
      <t>シ</t>
    </rPh>
    <rPh sb="6" eb="8">
      <t>スケザワ</t>
    </rPh>
    <phoneticPr fontId="6"/>
  </si>
  <si>
    <t>栗源病院</t>
    <rPh sb="0" eb="2">
      <t>クリゲン</t>
    </rPh>
    <rPh sb="2" eb="4">
      <t>ビョウイン</t>
    </rPh>
    <phoneticPr fontId="6"/>
  </si>
  <si>
    <t>守衛→その後農業</t>
    <rPh sb="0" eb="2">
      <t>シュエイ</t>
    </rPh>
    <rPh sb="5" eb="6">
      <t>ゴ</t>
    </rPh>
    <rPh sb="6" eb="8">
      <t>ノウギョウ</t>
    </rPh>
    <phoneticPr fontId="6"/>
  </si>
  <si>
    <t>顎下部皮下腫瘤（手術）</t>
    <rPh sb="0" eb="1">
      <t>ガク</t>
    </rPh>
    <rPh sb="1" eb="3">
      <t>カブ</t>
    </rPh>
    <rPh sb="3" eb="5">
      <t>ヒカ</t>
    </rPh>
    <rPh sb="5" eb="7">
      <t>シュリュウ</t>
    </rPh>
    <rPh sb="8" eb="10">
      <t>シュジュツ</t>
    </rPh>
    <phoneticPr fontId="6"/>
  </si>
  <si>
    <t>102Pro/Leu</t>
    <phoneticPr fontId="6"/>
  </si>
  <si>
    <t>河野　祐治</t>
    <rPh sb="0" eb="2">
      <t>カワノ</t>
    </rPh>
    <rPh sb="3" eb="5">
      <t>ユウジ</t>
    </rPh>
    <phoneticPr fontId="6"/>
  </si>
  <si>
    <t>看護師→生命保険勧誘→退職</t>
    <rPh sb="0" eb="3">
      <t>カンゴシ</t>
    </rPh>
    <rPh sb="4" eb="6">
      <t>セイメイ</t>
    </rPh>
    <rPh sb="6" eb="8">
      <t>ホケン</t>
    </rPh>
    <rPh sb="8" eb="10">
      <t>カンユウ</t>
    </rPh>
    <rPh sb="11" eb="13">
      <t>タイショク</t>
    </rPh>
    <phoneticPr fontId="6"/>
  </si>
  <si>
    <t>梅毒反応陽性</t>
    <rPh sb="0" eb="2">
      <t>バイドク</t>
    </rPh>
    <rPh sb="2" eb="4">
      <t>ハンノウ</t>
    </rPh>
    <rPh sb="4" eb="6">
      <t>ヨウセイ</t>
    </rPh>
    <phoneticPr fontId="6"/>
  </si>
  <si>
    <t>「自分が癌ではないか」という強い不安感</t>
    <rPh sb="1" eb="3">
      <t>ジブン</t>
    </rPh>
    <rPh sb="4" eb="5">
      <t>ガン</t>
    </rPh>
    <rPh sb="14" eb="15">
      <t>ツヨ</t>
    </rPh>
    <rPh sb="16" eb="19">
      <t>フアンカン</t>
    </rPh>
    <phoneticPr fontId="6"/>
  </si>
  <si>
    <t>730-8619</t>
    <phoneticPr fontId="6"/>
  </si>
  <si>
    <t>広島市中区千田町1-9-6</t>
    <rPh sb="0" eb="3">
      <t>ヒロシマシ</t>
    </rPh>
    <rPh sb="3" eb="5">
      <t>ナカク</t>
    </rPh>
    <rPh sb="5" eb="8">
      <t>センダマチ</t>
    </rPh>
    <phoneticPr fontId="6"/>
  </si>
  <si>
    <t>広島赤十字・原爆病院</t>
    <rPh sb="0" eb="2">
      <t>ヒロシマ</t>
    </rPh>
    <rPh sb="2" eb="5">
      <t>セキジュウジ</t>
    </rPh>
    <rPh sb="6" eb="8">
      <t>ゲンバク</t>
    </rPh>
    <rPh sb="8" eb="10">
      <t>ビョウイン</t>
    </rPh>
    <phoneticPr fontId="6"/>
  </si>
  <si>
    <t>荒木　武尚</t>
    <rPh sb="0" eb="2">
      <t>アラキ</t>
    </rPh>
    <rPh sb="3" eb="4">
      <t>タケ</t>
    </rPh>
    <rPh sb="4" eb="5">
      <t>ナオ</t>
    </rPh>
    <phoneticPr fontId="6"/>
  </si>
  <si>
    <t>腸閉塞（手術）、洞不全（ペースメーカー）</t>
    <rPh sb="0" eb="3">
      <t>チョウヘイソク</t>
    </rPh>
    <rPh sb="4" eb="6">
      <t>シュジュツ</t>
    </rPh>
    <rPh sb="8" eb="11">
      <t>ドウフゼン</t>
    </rPh>
    <phoneticPr fontId="6"/>
  </si>
  <si>
    <t>060-8570</t>
    <phoneticPr fontId="6"/>
  </si>
  <si>
    <t>札幌市中央区南1条西14-291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</si>
  <si>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営業、製造</t>
    <rPh sb="0" eb="2">
      <t>エイギョウ</t>
    </rPh>
    <rPh sb="3" eb="5">
      <t>セイゾウ</t>
    </rPh>
    <phoneticPr fontId="6"/>
  </si>
  <si>
    <t>左膝痛（手術）、リウマチ</t>
    <rPh sb="0" eb="2">
      <t>ヒダリヒザ</t>
    </rPh>
    <rPh sb="2" eb="3">
      <t>ツウ</t>
    </rPh>
    <rPh sb="4" eb="6">
      <t>シュジュツ</t>
    </rPh>
    <phoneticPr fontId="6"/>
  </si>
  <si>
    <t>美原記念病院</t>
    <rPh sb="0" eb="2">
      <t>ミハラ</t>
    </rPh>
    <phoneticPr fontId="6"/>
  </si>
  <si>
    <t>KY</t>
    <phoneticPr fontId="6"/>
  </si>
  <si>
    <t>左手の巧緻運動障害</t>
    <rPh sb="0" eb="2">
      <t>ヒダリテ</t>
    </rPh>
    <rPh sb="3" eb="5">
      <t>コウチ</t>
    </rPh>
    <rPh sb="5" eb="7">
      <t>ウンドウ</t>
    </rPh>
    <rPh sb="7" eb="9">
      <t>ショウガイ</t>
    </rPh>
    <phoneticPr fontId="6"/>
  </si>
  <si>
    <t>232Met/Arg</t>
    <phoneticPr fontId="6"/>
  </si>
  <si>
    <t>212-0058</t>
    <phoneticPr fontId="6"/>
  </si>
  <si>
    <t>川崎市幸区鹿島田1064-2</t>
    <rPh sb="0" eb="3">
      <t>カワサキシ</t>
    </rPh>
    <rPh sb="3" eb="5">
      <t>サイワイク</t>
    </rPh>
    <rPh sb="5" eb="8">
      <t>カシマダ</t>
    </rPh>
    <phoneticPr fontId="6"/>
  </si>
  <si>
    <t>鹿島田病院</t>
    <rPh sb="0" eb="3">
      <t>カシマダ</t>
    </rPh>
    <rPh sb="3" eb="5">
      <t>ビョウイン</t>
    </rPh>
    <phoneticPr fontId="6"/>
  </si>
  <si>
    <t>川田　忠典</t>
    <rPh sb="0" eb="2">
      <t>カワダ</t>
    </rPh>
    <rPh sb="3" eb="4">
      <t>タダ</t>
    </rPh>
    <rPh sb="4" eb="5">
      <t>ノリ</t>
    </rPh>
    <phoneticPr fontId="6"/>
  </si>
  <si>
    <t>MJ</t>
    <phoneticPr fontId="6"/>
  </si>
  <si>
    <t>保険会社のセールスレディー</t>
    <rPh sb="0" eb="2">
      <t>ホケン</t>
    </rPh>
    <rPh sb="2" eb="4">
      <t>ガイシャ</t>
    </rPh>
    <phoneticPr fontId="6"/>
  </si>
  <si>
    <t>特になし（寿司を食べることは多い）</t>
    <rPh sb="0" eb="1">
      <t>トク</t>
    </rPh>
    <rPh sb="5" eb="7">
      <t>スシ</t>
    </rPh>
    <rPh sb="8" eb="9">
      <t>タ</t>
    </rPh>
    <rPh sb="14" eb="15">
      <t>オオ</t>
    </rPh>
    <phoneticPr fontId="6"/>
  </si>
  <si>
    <t>虫垂炎（手術）、甲状腺機能亢進症、発作性心房細動</t>
    <rPh sb="0" eb="3">
      <t>チュウスイエン</t>
    </rPh>
    <rPh sb="4" eb="6">
      <t>シュジュツ</t>
    </rPh>
    <rPh sb="8" eb="11">
      <t>コウジョウセン</t>
    </rPh>
    <rPh sb="11" eb="13">
      <t>キノウ</t>
    </rPh>
    <rPh sb="13" eb="16">
      <t>コウシンショウ</t>
    </rPh>
    <rPh sb="17" eb="20">
      <t>ホッサセイ</t>
    </rPh>
    <rPh sb="20" eb="22">
      <t>シンボウ</t>
    </rPh>
    <rPh sb="22" eb="24">
      <t>サイドウ</t>
    </rPh>
    <phoneticPr fontId="6"/>
  </si>
  <si>
    <t>&gt;1300</t>
    <phoneticPr fontId="6"/>
  </si>
  <si>
    <t>210-0806</t>
    <phoneticPr fontId="6"/>
  </si>
  <si>
    <t>川崎市川崎区中島3-13-1</t>
    <rPh sb="0" eb="3">
      <t>カワサキシ</t>
    </rPh>
    <rPh sb="3" eb="6">
      <t>カワサキク</t>
    </rPh>
    <rPh sb="6" eb="8">
      <t>ナカシマ</t>
    </rPh>
    <phoneticPr fontId="6"/>
  </si>
  <si>
    <t>川崎臨港病院</t>
    <rPh sb="0" eb="2">
      <t>カワサキ</t>
    </rPh>
    <rPh sb="2" eb="4">
      <t>リンコウ</t>
    </rPh>
    <rPh sb="4" eb="6">
      <t>ビョウイン</t>
    </rPh>
    <phoneticPr fontId="6"/>
  </si>
  <si>
    <t>MS</t>
    <phoneticPr fontId="6"/>
  </si>
  <si>
    <t>英国に1997年に1週，スウェーデン、デンマーク、ノルウェーに2001年に10日</t>
    <rPh sb="0" eb="2">
      <t>エイコク</t>
    </rPh>
    <rPh sb="7" eb="8">
      <t>ネン</t>
    </rPh>
    <rPh sb="10" eb="11">
      <t>シュウ</t>
    </rPh>
    <rPh sb="35" eb="36">
      <t>ネン</t>
    </rPh>
    <rPh sb="39" eb="40">
      <t>ニチ</t>
    </rPh>
    <phoneticPr fontId="6"/>
  </si>
  <si>
    <t>180Val/Ile</t>
    <phoneticPr fontId="6"/>
  </si>
  <si>
    <t>codon 180 Ileの変異はcodon 129 Metと同一アレルに存在</t>
    <rPh sb="14" eb="16">
      <t>ヘンイ</t>
    </rPh>
    <rPh sb="31" eb="33">
      <t>ドウイツ</t>
    </rPh>
    <rPh sb="37" eb="39">
      <t>ソンザイ</t>
    </rPh>
    <phoneticPr fontId="6"/>
  </si>
  <si>
    <t>338-0003</t>
    <phoneticPr fontId="6"/>
  </si>
  <si>
    <t>松崎正明</t>
    <rPh sb="0" eb="2">
      <t>マツザキ</t>
    </rPh>
    <rPh sb="2" eb="4">
      <t>マサアキ</t>
    </rPh>
    <phoneticPr fontId="6"/>
  </si>
  <si>
    <t>SU</t>
    <phoneticPr fontId="6"/>
  </si>
  <si>
    <t>下肢骨折（手術）、高血圧</t>
    <rPh sb="0" eb="2">
      <t>カシ</t>
    </rPh>
    <rPh sb="2" eb="4">
      <t>コッセツ</t>
    </rPh>
    <rPh sb="5" eb="7">
      <t>シュジュツ</t>
    </rPh>
    <rPh sb="9" eb="12">
      <t>コウケツアツ</t>
    </rPh>
    <phoneticPr fontId="6"/>
  </si>
  <si>
    <t>180Val/Ile</t>
    <phoneticPr fontId="6"/>
  </si>
  <si>
    <t>Met/Val</t>
    <phoneticPr fontId="6"/>
  </si>
  <si>
    <t>371-0013</t>
    <phoneticPr fontId="6"/>
  </si>
  <si>
    <t>前橋市西片貝町1-310-11</t>
    <rPh sb="0" eb="3">
      <t>マエバシシ</t>
    </rPh>
    <rPh sb="3" eb="4">
      <t>ニシ</t>
    </rPh>
    <rPh sb="4" eb="6">
      <t>カタガイ</t>
    </rPh>
    <rPh sb="6" eb="7">
      <t>マチ</t>
    </rPh>
    <phoneticPr fontId="6"/>
  </si>
  <si>
    <t>老人ﾎｰﾑ　なごみハウス</t>
    <rPh sb="0" eb="2">
      <t>ロウジン</t>
    </rPh>
    <phoneticPr fontId="6"/>
  </si>
  <si>
    <t>代表者</t>
    <rPh sb="0" eb="3">
      <t>ダイヒョウシャ</t>
    </rPh>
    <phoneticPr fontId="6"/>
  </si>
  <si>
    <t>白内障手術、う歯</t>
    <rPh sb="0" eb="3">
      <t>ハクナイショウ</t>
    </rPh>
    <rPh sb="3" eb="5">
      <t>シュジュツ</t>
    </rPh>
    <rPh sb="7" eb="8">
      <t>シ</t>
    </rPh>
    <phoneticPr fontId="6"/>
  </si>
  <si>
    <t>546-0014</t>
    <phoneticPr fontId="6"/>
  </si>
  <si>
    <t>大阪府大阪市東住吉区鷹合3-2-66</t>
    <rPh sb="0" eb="12">
      <t>546-0014</t>
    </rPh>
    <phoneticPr fontId="6"/>
  </si>
  <si>
    <t>東住吉森本病院</t>
    <rPh sb="0" eb="1">
      <t>ヒガシ</t>
    </rPh>
    <rPh sb="1" eb="3">
      <t>スミヨシ</t>
    </rPh>
    <rPh sb="3" eb="5">
      <t>モリモト</t>
    </rPh>
    <rPh sb="5" eb="7">
      <t>ビョウイン</t>
    </rPh>
    <phoneticPr fontId="6"/>
  </si>
  <si>
    <t>YM</t>
    <phoneticPr fontId="6"/>
  </si>
  <si>
    <t>サービス業</t>
    <rPh sb="4" eb="5">
      <t>ギョウ</t>
    </rPh>
    <phoneticPr fontId="6"/>
  </si>
  <si>
    <t>視覚異常，精神症状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</si>
  <si>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790-0811</t>
    <phoneticPr fontId="6"/>
  </si>
  <si>
    <t>愛媛県松山市本町6-3-1</t>
    <rPh sb="0" eb="3">
      <t>エヒメケン</t>
    </rPh>
    <rPh sb="3" eb="6">
      <t>マツヤマシ</t>
    </rPh>
    <rPh sb="6" eb="8">
      <t>ホンチョウ</t>
    </rPh>
    <phoneticPr fontId="6"/>
  </si>
  <si>
    <t>佐藤実病院</t>
    <rPh sb="0" eb="2">
      <t>サトウ</t>
    </rPh>
    <rPh sb="2" eb="3">
      <t>ミノル</t>
    </rPh>
    <rPh sb="3" eb="5">
      <t>ビョウイン</t>
    </rPh>
    <phoneticPr fontId="6"/>
  </si>
  <si>
    <t>IT</t>
    <phoneticPr fontId="6"/>
  </si>
  <si>
    <t>下垂体腺腫（手術）、左大腿骨頸部骨折（手術）、甲状腺機能低下症</t>
    <rPh sb="0" eb="3">
      <t>カスイタイ</t>
    </rPh>
    <rPh sb="3" eb="5">
      <t>センシュ</t>
    </rPh>
    <rPh sb="6" eb="8">
      <t>シュジュツ</t>
    </rPh>
    <rPh sb="10" eb="11">
      <t>ヒダリ</t>
    </rPh>
    <rPh sb="11" eb="14">
      <t>ダイタイコツ</t>
    </rPh>
    <rPh sb="14" eb="16">
      <t>ケイブ</t>
    </rPh>
    <rPh sb="16" eb="18">
      <t>コッセツ</t>
    </rPh>
    <rPh sb="19" eb="21">
      <t>シュジュツ</t>
    </rPh>
    <rPh sb="23" eb="26">
      <t>コウジョウセン</t>
    </rPh>
    <rPh sb="26" eb="28">
      <t>キノウ</t>
    </rPh>
    <rPh sb="28" eb="31">
      <t>テイカショウ</t>
    </rPh>
    <phoneticPr fontId="6"/>
  </si>
  <si>
    <t>180Val/Ile</t>
    <phoneticPr fontId="6"/>
  </si>
  <si>
    <t>Met/Met</t>
    <phoneticPr fontId="6"/>
  </si>
  <si>
    <t>Glu/Glu</t>
    <phoneticPr fontId="6"/>
  </si>
  <si>
    <t>-</t>
    <phoneticPr fontId="6"/>
  </si>
  <si>
    <t>512-1111</t>
    <phoneticPr fontId="6"/>
  </si>
  <si>
    <t>SH</t>
    <phoneticPr fontId="6"/>
  </si>
  <si>
    <t>酒、タバコ</t>
    <rPh sb="0" eb="1">
      <t>サケ</t>
    </rPh>
    <phoneticPr fontId="6"/>
  </si>
  <si>
    <t>視覚症状、精神症状</t>
    <rPh sb="0" eb="2">
      <t>シカク</t>
    </rPh>
    <rPh sb="2" eb="4">
      <t>ショウジョウ</t>
    </rPh>
    <rPh sb="5" eb="7">
      <t>セイシン</t>
    </rPh>
    <rPh sb="7" eb="9">
      <t>ショウジョウ</t>
    </rPh>
    <phoneticPr fontId="6"/>
  </si>
  <si>
    <t>252-0392</t>
    <phoneticPr fontId="6"/>
  </si>
  <si>
    <t>相模原市南区桜台18-1</t>
    <rPh sb="0" eb="4">
      <t>サガミハラシ</t>
    </rPh>
    <rPh sb="4" eb="6">
      <t>ミナミク</t>
    </rPh>
    <rPh sb="6" eb="8">
      <t>サクラダイ</t>
    </rPh>
    <phoneticPr fontId="6"/>
  </si>
  <si>
    <t>長谷川　一子</t>
    <rPh sb="0" eb="3">
      <t>ハセガワ</t>
    </rPh>
    <rPh sb="4" eb="6">
      <t>イチコ</t>
    </rPh>
    <phoneticPr fontId="6"/>
  </si>
  <si>
    <t>TH</t>
    <phoneticPr fontId="6"/>
  </si>
  <si>
    <t>腰部脊椎管狭窄症（手術）、高血圧、心房細動</t>
    <rPh sb="0" eb="2">
      <t>ヨウブ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コウケツアツ</t>
    </rPh>
    <rPh sb="17" eb="19">
      <t>シンボウ</t>
    </rPh>
    <rPh sb="19" eb="21">
      <t>サイドウ</t>
    </rPh>
    <phoneticPr fontId="6"/>
  </si>
  <si>
    <t>951-8520</t>
    <phoneticPr fontId="6"/>
  </si>
  <si>
    <t>新潟市中央区旭町1番町754</t>
    <rPh sb="0" eb="2">
      <t>ニイガタ</t>
    </rPh>
    <rPh sb="2" eb="3">
      <t>シ</t>
    </rPh>
    <rPh sb="3" eb="6">
      <t>チュウオウク</t>
    </rPh>
    <rPh sb="6" eb="8">
      <t>アサヒマチ</t>
    </rPh>
    <rPh sb="9" eb="11">
      <t>バンチョウ</t>
    </rPh>
    <phoneticPr fontId="6"/>
  </si>
  <si>
    <t>新潟大学病院</t>
    <rPh sb="0" eb="2">
      <t>ニイガタ</t>
    </rPh>
    <rPh sb="2" eb="4">
      <t>ダイガク</t>
    </rPh>
    <rPh sb="4" eb="6">
      <t>ビョウイン</t>
    </rPh>
    <phoneticPr fontId="6"/>
  </si>
  <si>
    <t>石川　正典</t>
    <rPh sb="0" eb="2">
      <t>イシカワ</t>
    </rPh>
    <rPh sb="3" eb="4">
      <t>マサ</t>
    </rPh>
    <rPh sb="4" eb="5">
      <t>ノリ</t>
    </rPh>
    <phoneticPr fontId="6"/>
  </si>
  <si>
    <t>DT</t>
    <phoneticPr fontId="6"/>
  </si>
  <si>
    <t>母、伯母、伯父がGSS</t>
    <rPh sb="0" eb="1">
      <t>ハハ</t>
    </rPh>
    <rPh sb="2" eb="4">
      <t>オバ</t>
    </rPh>
    <rPh sb="5" eb="7">
      <t>オジ</t>
    </rPh>
    <phoneticPr fontId="6"/>
  </si>
  <si>
    <t>105Pro/Leu</t>
    <phoneticPr fontId="6"/>
  </si>
  <si>
    <t>codon 105 Leuの変異はcodon 129 Valと同一のアレルに存在</t>
    <rPh sb="14" eb="16">
      <t>ヘンイ</t>
    </rPh>
    <rPh sb="31" eb="33">
      <t>ドウイツ</t>
    </rPh>
    <rPh sb="38" eb="40">
      <t>ソンザイ</t>
    </rPh>
    <phoneticPr fontId="6"/>
  </si>
  <si>
    <t>350-0495</t>
    <phoneticPr fontId="6"/>
  </si>
  <si>
    <t>埼玉県入間郡毛呂山町毛呂本郷38</t>
    <rPh sb="0" eb="3">
      <t>サイタマケン</t>
    </rPh>
    <rPh sb="3" eb="6">
      <t>イルマグン</t>
    </rPh>
    <rPh sb="6" eb="10">
      <t>モロヤママチ</t>
    </rPh>
    <rPh sb="10" eb="12">
      <t>モロ</t>
    </rPh>
    <rPh sb="12" eb="14">
      <t>ホンゴウ</t>
    </rPh>
    <phoneticPr fontId="6"/>
  </si>
  <si>
    <t>埼玉医科大学</t>
    <rPh sb="0" eb="2">
      <t>サイタマ</t>
    </rPh>
    <rPh sb="2" eb="6">
      <t>イカダイガク</t>
    </rPh>
    <phoneticPr fontId="6"/>
  </si>
  <si>
    <t>神経内科･脳卒中内科</t>
    <rPh sb="0" eb="2">
      <t>シンケイ</t>
    </rPh>
    <rPh sb="2" eb="4">
      <t>ナイカ</t>
    </rPh>
    <rPh sb="5" eb="8">
      <t>ノウソッチュウ</t>
    </rPh>
    <rPh sb="8" eb="10">
      <t>ナイカ</t>
    </rPh>
    <phoneticPr fontId="6"/>
  </si>
  <si>
    <t>光藤　尚</t>
    <rPh sb="0" eb="1">
      <t>ヒカリ</t>
    </rPh>
    <rPh sb="1" eb="2">
      <t>フジ</t>
    </rPh>
    <rPh sb="3" eb="4">
      <t>ナオ</t>
    </rPh>
    <phoneticPr fontId="6"/>
  </si>
  <si>
    <t>元看護師</t>
    <rPh sb="0" eb="1">
      <t>モト</t>
    </rPh>
    <rPh sb="1" eb="4">
      <t>カンゴシ</t>
    </rPh>
    <phoneticPr fontId="6"/>
  </si>
  <si>
    <t>言動がおかしい</t>
    <rPh sb="0" eb="2">
      <t>ゲンドウ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</si>
  <si>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</si>
  <si>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4" eb="5">
      <t>ク</t>
    </rPh>
    <rPh sb="5" eb="6">
      <t>キタ</t>
    </rPh>
    <phoneticPr fontId="6"/>
  </si>
  <si>
    <t>水田　博之</t>
    <rPh sb="0" eb="2">
      <t>ミズタ</t>
    </rPh>
    <rPh sb="3" eb="5">
      <t>ヒロユキ</t>
    </rPh>
    <phoneticPr fontId="6"/>
  </si>
  <si>
    <t>KS</t>
    <phoneticPr fontId="6"/>
  </si>
  <si>
    <t>船員、掃除、60才から無職</t>
    <rPh sb="0" eb="2">
      <t>センイン</t>
    </rPh>
    <rPh sb="3" eb="5">
      <t>ソウジ</t>
    </rPh>
    <rPh sb="8" eb="9">
      <t>サイ</t>
    </rPh>
    <rPh sb="11" eb="13">
      <t>ムショク</t>
    </rPh>
    <phoneticPr fontId="6"/>
  </si>
  <si>
    <t>不安、意欲低下</t>
    <rPh sb="0" eb="2">
      <t>フアン</t>
    </rPh>
    <rPh sb="3" eb="5">
      <t>イヨク</t>
    </rPh>
    <rPh sb="5" eb="7">
      <t>テイカ</t>
    </rPh>
    <phoneticPr fontId="6"/>
  </si>
  <si>
    <t>770-8503</t>
    <phoneticPr fontId="6"/>
  </si>
  <si>
    <t>藤田　浩司</t>
    <rPh sb="0" eb="2">
      <t>フジタ</t>
    </rPh>
    <rPh sb="3" eb="4">
      <t>ヒロシ</t>
    </rPh>
    <rPh sb="4" eb="5">
      <t>シ</t>
    </rPh>
    <phoneticPr fontId="6"/>
  </si>
  <si>
    <t>OK</t>
    <phoneticPr fontId="6"/>
  </si>
  <si>
    <t>道路の舗装(60歳頃まで）</t>
    <rPh sb="0" eb="2">
      <t>ドウロ</t>
    </rPh>
    <rPh sb="3" eb="5">
      <t>ホソウ</t>
    </rPh>
    <rPh sb="8" eb="9">
      <t>サイ</t>
    </rPh>
    <rPh sb="9" eb="10">
      <t>コロ</t>
    </rPh>
    <phoneticPr fontId="6"/>
  </si>
  <si>
    <t>尿失禁，もの忘れ</t>
    <rPh sb="0" eb="1">
      <t>ニョウ</t>
    </rPh>
    <rPh sb="1" eb="3">
      <t>シッキン</t>
    </rPh>
    <rPh sb="6" eb="7">
      <t>ワス</t>
    </rPh>
    <phoneticPr fontId="6"/>
  </si>
  <si>
    <t>899-0402</t>
    <phoneticPr fontId="6"/>
  </si>
  <si>
    <t>鹿児島県出水市高尾野町柴引2574</t>
    <rPh sb="0" eb="13">
      <t>899-0402</t>
    </rPh>
    <phoneticPr fontId="6"/>
  </si>
  <si>
    <t>出水医師会立第２病院</t>
    <rPh sb="0" eb="2">
      <t>イズミ</t>
    </rPh>
    <rPh sb="2" eb="5">
      <t>イシカイ</t>
    </rPh>
    <rPh sb="5" eb="6">
      <t>リツ</t>
    </rPh>
    <rPh sb="6" eb="7">
      <t>ダイ</t>
    </rPh>
    <rPh sb="8" eb="10">
      <t>ビョウイン</t>
    </rPh>
    <phoneticPr fontId="6"/>
  </si>
  <si>
    <t>現在無職、満州電鉄</t>
    <rPh sb="0" eb="2">
      <t>ゲンザイ</t>
    </rPh>
    <rPh sb="2" eb="3">
      <t>ム</t>
    </rPh>
    <rPh sb="3" eb="4">
      <t>ショク</t>
    </rPh>
    <rPh sb="5" eb="7">
      <t>マンシュウ</t>
    </rPh>
    <rPh sb="7" eb="9">
      <t>デンテツ</t>
    </rPh>
    <phoneticPr fontId="6"/>
  </si>
  <si>
    <t>腰部外傷(手術)、子宮外妊娠(手術)</t>
    <rPh sb="0" eb="1">
      <t>コシ</t>
    </rPh>
    <rPh sb="1" eb="2">
      <t>ブ</t>
    </rPh>
    <rPh sb="2" eb="4">
      <t>ガイショウ</t>
    </rPh>
    <rPh sb="5" eb="7">
      <t>シュジュツ</t>
    </rPh>
    <rPh sb="9" eb="12">
      <t>シキュウガイ</t>
    </rPh>
    <rPh sb="12" eb="14">
      <t>ニンシン</t>
    </rPh>
    <rPh sb="15" eb="17">
      <t>シュジュツ</t>
    </rPh>
    <phoneticPr fontId="6"/>
  </si>
  <si>
    <t>892-0824</t>
    <phoneticPr fontId="6"/>
  </si>
  <si>
    <t>鹿児島市堀江町5-1</t>
    <rPh sb="0" eb="4">
      <t>カゴシマシ</t>
    </rPh>
    <rPh sb="4" eb="6">
      <t>ホリエ</t>
    </rPh>
    <rPh sb="6" eb="7">
      <t>マチ</t>
    </rPh>
    <phoneticPr fontId="6"/>
  </si>
  <si>
    <t>高田病院</t>
    <rPh sb="0" eb="2">
      <t>タカダ</t>
    </rPh>
    <rPh sb="2" eb="4">
      <t>ビョウイン</t>
    </rPh>
    <phoneticPr fontId="6"/>
  </si>
  <si>
    <t>277-0885</t>
    <phoneticPr fontId="6"/>
  </si>
  <si>
    <t>とくになし</t>
    <phoneticPr fontId="6"/>
  </si>
  <si>
    <t>codon180Val/Ile</t>
    <phoneticPr fontId="6"/>
  </si>
  <si>
    <t>260-0801</t>
    <phoneticPr fontId="6"/>
  </si>
  <si>
    <t>プラスチック工場経営</t>
    <rPh sb="6" eb="8">
      <t>コウジョウ</t>
    </rPh>
    <rPh sb="8" eb="10">
      <t>ケイエイ</t>
    </rPh>
    <phoneticPr fontId="6"/>
  </si>
  <si>
    <t>自己免疫性肝炎、腎結石</t>
    <rPh sb="0" eb="2">
      <t>ジコ</t>
    </rPh>
    <rPh sb="2" eb="5">
      <t>メンエキセイ</t>
    </rPh>
    <rPh sb="5" eb="7">
      <t>カンエン</t>
    </rPh>
    <rPh sb="8" eb="11">
      <t>ジンケッセキ</t>
    </rPh>
    <phoneticPr fontId="6"/>
  </si>
  <si>
    <t>構音障害、ふらつき</t>
    <rPh sb="0" eb="2">
      <t>コウオン</t>
    </rPh>
    <rPh sb="2" eb="4">
      <t>ショウガイ</t>
    </rPh>
    <phoneticPr fontId="6"/>
  </si>
  <si>
    <t>370-2601</t>
    <phoneticPr fontId="6"/>
  </si>
  <si>
    <t>群馬県甘楽郡下仁田町大字下仁田409</t>
    <rPh sb="0" eb="3">
      <t>グンマケン</t>
    </rPh>
    <rPh sb="3" eb="6">
      <t>カンラグン</t>
    </rPh>
    <rPh sb="6" eb="10">
      <t>シモニタマチ</t>
    </rPh>
    <rPh sb="10" eb="12">
      <t>オオアザ</t>
    </rPh>
    <rPh sb="12" eb="15">
      <t>シモニタ</t>
    </rPh>
    <phoneticPr fontId="6"/>
  </si>
  <si>
    <t>下仁田厚生病院</t>
    <rPh sb="0" eb="3">
      <t>シモニタ</t>
    </rPh>
    <rPh sb="3" eb="5">
      <t>コウセイ</t>
    </rPh>
    <rPh sb="5" eb="7">
      <t>ビョウイン</t>
    </rPh>
    <phoneticPr fontId="6"/>
  </si>
  <si>
    <t>NF</t>
    <phoneticPr fontId="6"/>
  </si>
  <si>
    <t>ヤクルト販売員、介護士</t>
    <rPh sb="4" eb="7">
      <t>ハンバイイン</t>
    </rPh>
    <rPh sb="8" eb="11">
      <t>カイゴシ</t>
    </rPh>
    <phoneticPr fontId="6"/>
  </si>
  <si>
    <t>904-2243</t>
    <phoneticPr fontId="6"/>
  </si>
  <si>
    <t>うるま市宮里281</t>
    <rPh sb="3" eb="6">
      <t>シミヤザト</t>
    </rPh>
    <phoneticPr fontId="6"/>
  </si>
  <si>
    <t>沖縄県立病院</t>
    <rPh sb="0" eb="2">
      <t>オキナワ</t>
    </rPh>
    <rPh sb="2" eb="4">
      <t>ケンリツ</t>
    </rPh>
    <rPh sb="4" eb="6">
      <t>ビョウイン</t>
    </rPh>
    <phoneticPr fontId="6"/>
  </si>
  <si>
    <t>城之園　学</t>
    <rPh sb="0" eb="1">
      <t>シロ</t>
    </rPh>
    <rPh sb="1" eb="2">
      <t>ノ</t>
    </rPh>
    <rPh sb="2" eb="3">
      <t>ソノ</t>
    </rPh>
    <rPh sb="4" eb="5">
      <t>マナ</t>
    </rPh>
    <phoneticPr fontId="6"/>
  </si>
  <si>
    <t>OK</t>
    <phoneticPr fontId="6"/>
  </si>
  <si>
    <t>脳動脈瘤（手術、2002年）</t>
    <rPh sb="0" eb="4">
      <t>ノウドウミャクリュウ</t>
    </rPh>
    <rPh sb="5" eb="7">
      <t>シュジュツ</t>
    </rPh>
    <rPh sb="12" eb="13">
      <t>ネン</t>
    </rPh>
    <phoneticPr fontId="6"/>
  </si>
  <si>
    <t>869-0524</t>
    <phoneticPr fontId="6"/>
  </si>
  <si>
    <t>宇城市松橋町豊福2338</t>
    <rPh sb="0" eb="3">
      <t>ウキシ</t>
    </rPh>
    <rPh sb="3" eb="5">
      <t>マツバシ</t>
    </rPh>
    <rPh sb="5" eb="6">
      <t>マチ</t>
    </rPh>
    <rPh sb="6" eb="7">
      <t>ユタカ</t>
    </rPh>
    <rPh sb="7" eb="8">
      <t>フク</t>
    </rPh>
    <phoneticPr fontId="6"/>
  </si>
  <si>
    <t>熊本南病院</t>
    <rPh sb="0" eb="2">
      <t>クマモト</t>
    </rPh>
    <rPh sb="2" eb="3">
      <t>ミナミ</t>
    </rPh>
    <rPh sb="3" eb="5">
      <t>ビョウイン</t>
    </rPh>
    <phoneticPr fontId="6"/>
  </si>
  <si>
    <t>米持　康寛</t>
    <rPh sb="0" eb="1">
      <t>コメ</t>
    </rPh>
    <rPh sb="1" eb="2">
      <t>モ</t>
    </rPh>
    <rPh sb="3" eb="4">
      <t>ヤス</t>
    </rPh>
    <rPh sb="4" eb="5">
      <t>ヒロシ</t>
    </rPh>
    <phoneticPr fontId="6"/>
  </si>
  <si>
    <t>長女が統合失調症</t>
    <rPh sb="0" eb="2">
      <t>チョウジョ</t>
    </rPh>
    <rPh sb="3" eb="5">
      <t>トウゴウ</t>
    </rPh>
    <rPh sb="5" eb="8">
      <t>シッチョウショウ</t>
    </rPh>
    <phoneticPr fontId="6"/>
  </si>
  <si>
    <t>733-0003</t>
    <phoneticPr fontId="6"/>
  </si>
  <si>
    <t>広島市西区三條町1-11-12</t>
    <rPh sb="0" eb="3">
      <t>ヒロシマシ</t>
    </rPh>
    <rPh sb="3" eb="5">
      <t>ニシク</t>
    </rPh>
    <rPh sb="5" eb="7">
      <t>サンジョウ</t>
    </rPh>
    <rPh sb="7" eb="8">
      <t>マチ</t>
    </rPh>
    <phoneticPr fontId="6"/>
  </si>
  <si>
    <t>長崎病院</t>
    <rPh sb="0" eb="2">
      <t>ナガサキ</t>
    </rPh>
    <rPh sb="2" eb="4">
      <t>ビョウイン</t>
    </rPh>
    <phoneticPr fontId="6"/>
  </si>
  <si>
    <t>踊場　朋美</t>
    <rPh sb="0" eb="1">
      <t>オド</t>
    </rPh>
    <rPh sb="1" eb="2">
      <t>バ</t>
    </rPh>
    <rPh sb="3" eb="5">
      <t>トモミ</t>
    </rPh>
    <phoneticPr fontId="6"/>
  </si>
  <si>
    <t>三叉神経痛（手術、2005年）</t>
    <rPh sb="0" eb="2">
      <t>サンサ</t>
    </rPh>
    <rPh sb="2" eb="5">
      <t>シンケイツウ</t>
    </rPh>
    <rPh sb="6" eb="8">
      <t>シュジュツ</t>
    </rPh>
    <rPh sb="13" eb="14">
      <t>ネン</t>
    </rPh>
    <phoneticPr fontId="6"/>
  </si>
  <si>
    <t>ふらつき、左手足のふるえ</t>
    <rPh sb="5" eb="6">
      <t>ヒダリ</t>
    </rPh>
    <rPh sb="6" eb="8">
      <t>テアシ</t>
    </rPh>
    <phoneticPr fontId="6"/>
  </si>
  <si>
    <t>892-0871</t>
    <phoneticPr fontId="6"/>
  </si>
  <si>
    <t>鹿児島市吉野町10004</t>
    <rPh sb="0" eb="4">
      <t>カゴシマシ</t>
    </rPh>
    <rPh sb="4" eb="6">
      <t>ヨシノ</t>
    </rPh>
    <rPh sb="6" eb="7">
      <t>チョウ</t>
    </rPh>
    <phoneticPr fontId="6"/>
  </si>
  <si>
    <t>三船病院</t>
    <rPh sb="0" eb="2">
      <t>ミフネ</t>
    </rPh>
    <rPh sb="2" eb="4">
      <t>ビョウイン</t>
    </rPh>
    <phoneticPr fontId="6"/>
  </si>
  <si>
    <t>日高　道生</t>
    <rPh sb="0" eb="2">
      <t>ヒダカ</t>
    </rPh>
    <rPh sb="3" eb="5">
      <t>ミチオ</t>
    </rPh>
    <phoneticPr fontId="6"/>
  </si>
  <si>
    <t>ＩＴ</t>
    <phoneticPr fontId="6"/>
  </si>
  <si>
    <t>元会社員（営業）</t>
    <rPh sb="0" eb="1">
      <t>モト</t>
    </rPh>
    <rPh sb="1" eb="4">
      <t>カイシャイン</t>
    </rPh>
    <rPh sb="5" eb="7">
      <t>エイギョウ</t>
    </rPh>
    <phoneticPr fontId="6"/>
  </si>
  <si>
    <t>副鼻腔炎、前立腺肥大</t>
    <rPh sb="0" eb="3">
      <t>フクビクウ</t>
    </rPh>
    <rPh sb="3" eb="4">
      <t>エン</t>
    </rPh>
    <rPh sb="5" eb="8">
      <t>ゼンリツセン</t>
    </rPh>
    <rPh sb="8" eb="10">
      <t>ヒダイ</t>
    </rPh>
    <phoneticPr fontId="6"/>
  </si>
  <si>
    <t>-</t>
    <phoneticPr fontId="6"/>
  </si>
  <si>
    <t>501-1194</t>
    <phoneticPr fontId="6"/>
  </si>
  <si>
    <t>櫻井　岳郎</t>
    <rPh sb="0" eb="2">
      <t>サクライ</t>
    </rPh>
    <rPh sb="3" eb="4">
      <t>ガク</t>
    </rPh>
    <rPh sb="4" eb="5">
      <t>ロウ</t>
    </rPh>
    <phoneticPr fontId="6"/>
  </si>
  <si>
    <t>SM</t>
    <phoneticPr fontId="6"/>
  </si>
  <si>
    <t>水産工場パート</t>
    <rPh sb="0" eb="2">
      <t>スイサン</t>
    </rPh>
    <rPh sb="2" eb="4">
      <t>コウジョウ</t>
    </rPh>
    <phoneticPr fontId="6"/>
  </si>
  <si>
    <t>めまい</t>
    <phoneticPr fontId="6"/>
  </si>
  <si>
    <t>063-0005</t>
    <phoneticPr fontId="6"/>
  </si>
  <si>
    <t>札幌市西区山の手5条7-1-1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</si>
  <si>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南　尚哉</t>
    <rPh sb="0" eb="1">
      <t>ミナミ</t>
    </rPh>
    <rPh sb="2" eb="4">
      <t>ナオヤ</t>
    </rPh>
    <phoneticPr fontId="6"/>
  </si>
  <si>
    <t>OY</t>
    <phoneticPr fontId="6"/>
  </si>
  <si>
    <t>073-0044</t>
    <phoneticPr fontId="6"/>
  </si>
  <si>
    <t>北海道滝川市西町1-2-5</t>
    <rPh sb="0" eb="3">
      <t>ホッカイドウ</t>
    </rPh>
    <rPh sb="3" eb="5">
      <t>タキガワ</t>
    </rPh>
    <rPh sb="5" eb="6">
      <t>シ</t>
    </rPh>
    <rPh sb="6" eb="8">
      <t>ニシマチ</t>
    </rPh>
    <phoneticPr fontId="6"/>
  </si>
  <si>
    <t>滝川脳神経外科病院</t>
    <rPh sb="0" eb="2">
      <t>タキガワ</t>
    </rPh>
    <rPh sb="2" eb="5">
      <t>ノウシンケイ</t>
    </rPh>
    <rPh sb="5" eb="7">
      <t>ゲカ</t>
    </rPh>
    <rPh sb="7" eb="9">
      <t>ビョウイン</t>
    </rPh>
    <phoneticPr fontId="6"/>
  </si>
  <si>
    <t>中垣　裕介</t>
    <rPh sb="0" eb="2">
      <t>ナカガキ</t>
    </rPh>
    <rPh sb="3" eb="5">
      <t>ユウスケ</t>
    </rPh>
    <phoneticPr fontId="6"/>
  </si>
  <si>
    <t>MJ</t>
    <phoneticPr fontId="6"/>
  </si>
  <si>
    <t>灯油販売</t>
    <rPh sb="0" eb="2">
      <t>トウユ</t>
    </rPh>
    <rPh sb="2" eb="4">
      <t>ハンバイ</t>
    </rPh>
    <phoneticPr fontId="6"/>
  </si>
  <si>
    <t>両手の動作時振戦</t>
    <rPh sb="0" eb="2">
      <t>リョウテ</t>
    </rPh>
    <rPh sb="3" eb="6">
      <t>ドウサジ</t>
    </rPh>
    <rPh sb="6" eb="8">
      <t>シンセン</t>
    </rPh>
    <phoneticPr fontId="6"/>
  </si>
  <si>
    <t>070-8530</t>
    <phoneticPr fontId="6"/>
  </si>
  <si>
    <t>TF</t>
    <phoneticPr fontId="6"/>
  </si>
  <si>
    <t>高血圧症，高脂血症</t>
    <rPh sb="0" eb="4">
      <t>コウケツアツショウ</t>
    </rPh>
    <rPh sb="5" eb="9">
      <t>コウシケッショウ</t>
    </rPh>
    <phoneticPr fontId="6"/>
  </si>
  <si>
    <t>734-8551</t>
    <phoneticPr fontId="6"/>
  </si>
  <si>
    <t>祢津　智久</t>
    <rPh sb="0" eb="1">
      <t>ネ</t>
    </rPh>
    <rPh sb="1" eb="2">
      <t>ツ</t>
    </rPh>
    <rPh sb="3" eb="5">
      <t>トモヒサ</t>
    </rPh>
    <phoneticPr fontId="6"/>
  </si>
  <si>
    <t>MA</t>
    <phoneticPr fontId="6"/>
  </si>
  <si>
    <t>乳房腫瘍（手術）</t>
    <rPh sb="0" eb="2">
      <t>ニュウボウ</t>
    </rPh>
    <rPh sb="2" eb="4">
      <t>シュヨウ</t>
    </rPh>
    <rPh sb="5" eb="7">
      <t>シュジュツ</t>
    </rPh>
    <phoneticPr fontId="6"/>
  </si>
  <si>
    <t>805-0061</t>
    <phoneticPr fontId="6"/>
  </si>
  <si>
    <t>北九州市八幡東区西本町2-1-17</t>
    <rPh sb="0" eb="4">
      <t>キタキュウシュウシ</t>
    </rPh>
    <rPh sb="4" eb="8">
      <t>ヤハタヒガシク</t>
    </rPh>
    <rPh sb="8" eb="11">
      <t>ニシホンチョウ</t>
    </rPh>
    <phoneticPr fontId="6"/>
  </si>
  <si>
    <t>伊藤　裕昭</t>
    <rPh sb="0" eb="2">
      <t>イトウ</t>
    </rPh>
    <rPh sb="3" eb="4">
      <t>ユウ</t>
    </rPh>
    <rPh sb="4" eb="5">
      <t>アキ</t>
    </rPh>
    <phoneticPr fontId="6"/>
  </si>
  <si>
    <t>英国滞在は2週</t>
    <rPh sb="0" eb="2">
      <t>エイコク</t>
    </rPh>
    <rPh sb="2" eb="4">
      <t>タイザイ</t>
    </rPh>
    <rPh sb="6" eb="7">
      <t>シュウ</t>
    </rPh>
    <phoneticPr fontId="6"/>
  </si>
  <si>
    <t>349-0196</t>
    <phoneticPr fontId="6"/>
  </si>
  <si>
    <t>イタリア、フランスに1週</t>
    <rPh sb="11" eb="12">
      <t>シュウ</t>
    </rPh>
    <phoneticPr fontId="6"/>
  </si>
  <si>
    <t>大腸癌（手術）、高血圧、気管支喘息</t>
    <rPh sb="0" eb="2">
      <t>ダイチョウ</t>
    </rPh>
    <rPh sb="2" eb="3">
      <t>ガン</t>
    </rPh>
    <rPh sb="4" eb="6">
      <t>シュジュツ</t>
    </rPh>
    <rPh sb="8" eb="11">
      <t>コウケツアツ</t>
    </rPh>
    <rPh sb="12" eb="15">
      <t>キカンシ</t>
    </rPh>
    <rPh sb="15" eb="17">
      <t>ゼンソク</t>
    </rPh>
    <phoneticPr fontId="6"/>
  </si>
  <si>
    <t>右下肢脱力</t>
    <rPh sb="0" eb="1">
      <t>ミギ</t>
    </rPh>
    <rPh sb="1" eb="3">
      <t>カシ</t>
    </rPh>
    <rPh sb="3" eb="5">
      <t>ダツリョク</t>
    </rPh>
    <phoneticPr fontId="6"/>
  </si>
  <si>
    <t>ケアマネージャー</t>
    <phoneticPr fontId="6"/>
  </si>
  <si>
    <t>静岡市葵区漆山886</t>
    <rPh sb="0" eb="3">
      <t>シズオカシ</t>
    </rPh>
    <rPh sb="3" eb="5">
      <t>アオイク</t>
    </rPh>
    <phoneticPr fontId="6"/>
  </si>
  <si>
    <t>小尾　智一</t>
    <rPh sb="0" eb="1">
      <t>コ</t>
    </rPh>
    <rPh sb="1" eb="2">
      <t>オ</t>
    </rPh>
    <rPh sb="3" eb="5">
      <t>トモイチ</t>
    </rPh>
    <phoneticPr fontId="6"/>
  </si>
  <si>
    <t>保険営業</t>
    <rPh sb="0" eb="2">
      <t>ホケン</t>
    </rPh>
    <rPh sb="2" eb="4">
      <t>エイギョウ</t>
    </rPh>
    <phoneticPr fontId="6"/>
  </si>
  <si>
    <t>ジフテリア、C型肝炎</t>
    <rPh sb="7" eb="8">
      <t>カタ</t>
    </rPh>
    <rPh sb="8" eb="10">
      <t>カンエン</t>
    </rPh>
    <phoneticPr fontId="6"/>
  </si>
  <si>
    <t>486-0804</t>
    <phoneticPr fontId="6"/>
  </si>
  <si>
    <t>野崎　康伸</t>
    <rPh sb="0" eb="2">
      <t>ノサキ</t>
    </rPh>
    <rPh sb="3" eb="5">
      <t>ヤスノブ</t>
    </rPh>
    <phoneticPr fontId="6"/>
  </si>
  <si>
    <t>父はCJDの診断</t>
    <rPh sb="0" eb="1">
      <t>チチ</t>
    </rPh>
    <rPh sb="6" eb="8">
      <t>シンダン</t>
    </rPh>
    <phoneticPr fontId="6"/>
  </si>
  <si>
    <t>小学校の校長</t>
    <rPh sb="0" eb="3">
      <t>ショウガッコウ</t>
    </rPh>
    <rPh sb="4" eb="6">
      <t>コウチョウ</t>
    </rPh>
    <phoneticPr fontId="6"/>
  </si>
  <si>
    <t>左内側側副靱帯損傷（手術）</t>
    <rPh sb="0" eb="1">
      <t>ヒダリ</t>
    </rPh>
    <rPh sb="1" eb="2">
      <t>ナイ</t>
    </rPh>
    <rPh sb="2" eb="3">
      <t>ソク</t>
    </rPh>
    <rPh sb="3" eb="5">
      <t>ソクフク</t>
    </rPh>
    <rPh sb="5" eb="7">
      <t>ジンタイ</t>
    </rPh>
    <rPh sb="7" eb="9">
      <t>ソンショウ</t>
    </rPh>
    <rPh sb="10" eb="12">
      <t>シュジュツ</t>
    </rPh>
    <phoneticPr fontId="6"/>
  </si>
  <si>
    <t>819-8585</t>
    <phoneticPr fontId="6"/>
  </si>
  <si>
    <t>福岡市西区戸切2-14-45</t>
    <rPh sb="0" eb="3">
      <t>フクオカシ</t>
    </rPh>
    <rPh sb="3" eb="5">
      <t>ニシク</t>
    </rPh>
    <rPh sb="5" eb="6">
      <t>ト</t>
    </rPh>
    <rPh sb="6" eb="7">
      <t>キ</t>
    </rPh>
    <phoneticPr fontId="6"/>
  </si>
  <si>
    <t>村上華林堂病院</t>
    <rPh sb="0" eb="2">
      <t>ムラカミ</t>
    </rPh>
    <rPh sb="2" eb="4">
      <t>ハナバヤシ</t>
    </rPh>
    <rPh sb="4" eb="5">
      <t>ドウ</t>
    </rPh>
    <rPh sb="5" eb="7">
      <t>ビョウイン</t>
    </rPh>
    <phoneticPr fontId="6"/>
  </si>
  <si>
    <t>村井　弘之</t>
    <rPh sb="0" eb="2">
      <t>ムライ</t>
    </rPh>
    <rPh sb="3" eb="5">
      <t>ヒロユキ</t>
    </rPh>
    <phoneticPr fontId="6"/>
  </si>
  <si>
    <t>UN</t>
    <phoneticPr fontId="6"/>
  </si>
  <si>
    <t>姉がCJD</t>
    <rPh sb="0" eb="1">
      <t>アネ</t>
    </rPh>
    <phoneticPr fontId="6"/>
  </si>
  <si>
    <t>食堂勤務</t>
    <rPh sb="0" eb="2">
      <t>ショクドウ</t>
    </rPh>
    <rPh sb="2" eb="4">
      <t>キンム</t>
    </rPh>
    <phoneticPr fontId="6"/>
  </si>
  <si>
    <t>359-1106</t>
    <phoneticPr fontId="6"/>
  </si>
  <si>
    <t>所沢市東狭山ケ丘5-2753</t>
    <rPh sb="0" eb="3">
      <t>トコロザワシ</t>
    </rPh>
    <rPh sb="3" eb="4">
      <t>ヒガシ</t>
    </rPh>
    <rPh sb="4" eb="6">
      <t>サヤマ</t>
    </rPh>
    <rPh sb="7" eb="8">
      <t>オカ</t>
    </rPh>
    <phoneticPr fontId="6"/>
  </si>
  <si>
    <t>吉川　欣伸</t>
    <rPh sb="0" eb="2">
      <t>ヨシカワ</t>
    </rPh>
    <rPh sb="3" eb="4">
      <t>キン</t>
    </rPh>
    <rPh sb="4" eb="5">
      <t>ノブ</t>
    </rPh>
    <phoneticPr fontId="6"/>
  </si>
  <si>
    <t>YM</t>
    <phoneticPr fontId="6"/>
  </si>
  <si>
    <t>繊維業（管理職）</t>
    <rPh sb="0" eb="3">
      <t>センイギョウ</t>
    </rPh>
    <rPh sb="4" eb="7">
      <t>カンリショク</t>
    </rPh>
    <phoneticPr fontId="6"/>
  </si>
  <si>
    <t>30歳の時より年３－４回　イタリアなど</t>
    <rPh sb="2" eb="3">
      <t>サイ</t>
    </rPh>
    <rPh sb="4" eb="5">
      <t>トキ</t>
    </rPh>
    <rPh sb="7" eb="8">
      <t>ネン</t>
    </rPh>
    <rPh sb="11" eb="12">
      <t>カイ</t>
    </rPh>
    <phoneticPr fontId="6"/>
  </si>
  <si>
    <t>腎腫瘍（手術）、後頭部皮下腫瘤（手術），緑内障</t>
    <rPh sb="0" eb="3">
      <t>ジンシュヨウ</t>
    </rPh>
    <rPh sb="4" eb="6">
      <t>シュジュツ</t>
    </rPh>
    <rPh sb="8" eb="11">
      <t>コウトウブ</t>
    </rPh>
    <rPh sb="11" eb="13">
      <t>ヒカ</t>
    </rPh>
    <rPh sb="13" eb="15">
      <t>シュリュウ</t>
    </rPh>
    <rPh sb="16" eb="18">
      <t>シュジュツ</t>
    </rPh>
    <rPh sb="20" eb="23">
      <t>リョクナイショウ</t>
    </rPh>
    <phoneticPr fontId="6"/>
  </si>
  <si>
    <t>換語困難，失読（軽度）</t>
    <rPh sb="0" eb="1">
      <t>カン</t>
    </rPh>
    <rPh sb="1" eb="2">
      <t>ゴ</t>
    </rPh>
    <rPh sb="2" eb="4">
      <t>コンナン</t>
    </rPh>
    <rPh sb="5" eb="7">
      <t>シツドク</t>
    </rPh>
    <rPh sb="8" eb="10">
      <t>ケイド</t>
    </rPh>
    <phoneticPr fontId="6"/>
  </si>
  <si>
    <t>岐阜市柳戸1-1</t>
    <rPh sb="0" eb="3">
      <t>ギフシ</t>
    </rPh>
    <rPh sb="3" eb="5">
      <t>ヤナギト</t>
    </rPh>
    <phoneticPr fontId="6"/>
  </si>
  <si>
    <t>原田　斉子</t>
    <rPh sb="0" eb="2">
      <t>ハラダ</t>
    </rPh>
    <rPh sb="3" eb="4">
      <t>サイ</t>
    </rPh>
    <rPh sb="4" eb="5">
      <t>コ</t>
    </rPh>
    <phoneticPr fontId="6"/>
  </si>
  <si>
    <t>UA</t>
    <phoneticPr fontId="6"/>
  </si>
  <si>
    <t>保健所</t>
    <rPh sb="0" eb="3">
      <t>ホケンショ</t>
    </rPh>
    <phoneticPr fontId="6"/>
  </si>
  <si>
    <t>狭心症、左膝骨折</t>
    <rPh sb="0" eb="3">
      <t>キョウシンショウ</t>
    </rPh>
    <rPh sb="4" eb="6">
      <t>ヒダリヒザ</t>
    </rPh>
    <rPh sb="6" eb="8">
      <t>コッセツ</t>
    </rPh>
    <phoneticPr fontId="6"/>
  </si>
  <si>
    <t>うつ状態，幻視</t>
    <rPh sb="2" eb="4">
      <t>ジョウタイ</t>
    </rPh>
    <rPh sb="5" eb="7">
      <t>ゲンシ</t>
    </rPh>
    <phoneticPr fontId="6"/>
  </si>
  <si>
    <t>206-0021</t>
    <phoneticPr fontId="6"/>
  </si>
  <si>
    <t>東京都多摩市連光寺1-1-1</t>
    <rPh sb="0" eb="9">
      <t>206-0021</t>
    </rPh>
    <phoneticPr fontId="6"/>
  </si>
  <si>
    <t>桜ヶ丘記念病院</t>
    <rPh sb="0" eb="3">
      <t>サクラガオカ</t>
    </rPh>
    <rPh sb="3" eb="5">
      <t>キネン</t>
    </rPh>
    <rPh sb="5" eb="7">
      <t>ビョウイン</t>
    </rPh>
    <phoneticPr fontId="6"/>
  </si>
  <si>
    <t>石田　琢人</t>
    <rPh sb="0" eb="2">
      <t>イシダ</t>
    </rPh>
    <rPh sb="3" eb="4">
      <t>タク</t>
    </rPh>
    <rPh sb="4" eb="5">
      <t>ト</t>
    </rPh>
    <phoneticPr fontId="6"/>
  </si>
  <si>
    <t>BM</t>
    <phoneticPr fontId="6"/>
  </si>
  <si>
    <t>佐賀佐賀</t>
    <rPh sb="0" eb="2">
      <t>サガ</t>
    </rPh>
    <rPh sb="2" eb="4">
      <t>サガ</t>
    </rPh>
    <phoneticPr fontId="6"/>
  </si>
  <si>
    <t>渡英は1995年、5日間</t>
    <rPh sb="0" eb="2">
      <t>トエイ</t>
    </rPh>
    <rPh sb="7" eb="8">
      <t>ネン</t>
    </rPh>
    <rPh sb="10" eb="11">
      <t>ニチ</t>
    </rPh>
    <rPh sb="11" eb="12">
      <t>カン</t>
    </rPh>
    <phoneticPr fontId="6"/>
  </si>
  <si>
    <t>うつ症状，認知機能障害</t>
    <rPh sb="2" eb="4">
      <t>ショウジョウ</t>
    </rPh>
    <rPh sb="5" eb="7">
      <t>ニンチ</t>
    </rPh>
    <rPh sb="7" eb="9">
      <t>キノウ</t>
    </rPh>
    <rPh sb="9" eb="11">
      <t>ショウガイ</t>
    </rPh>
    <phoneticPr fontId="6"/>
  </si>
  <si>
    <t>849-8501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</si>
  <si>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11">
      <t>フゾクビョウイン</t>
    </rPh>
    <phoneticPr fontId="6"/>
  </si>
  <si>
    <t>田畑　絵美</t>
    <rPh sb="0" eb="2">
      <t>タハタ</t>
    </rPh>
    <rPh sb="3" eb="5">
      <t>エミ</t>
    </rPh>
    <phoneticPr fontId="6"/>
  </si>
  <si>
    <t>下垂体腫瘍（手術）</t>
    <rPh sb="0" eb="3">
      <t>カスイタイ</t>
    </rPh>
    <rPh sb="3" eb="5">
      <t>シュヨウ</t>
    </rPh>
    <rPh sb="6" eb="8">
      <t>シュジュツ</t>
    </rPh>
    <phoneticPr fontId="6"/>
  </si>
  <si>
    <t>236-0004</t>
    <phoneticPr fontId="6"/>
  </si>
  <si>
    <t>OC</t>
    <phoneticPr fontId="6"/>
  </si>
  <si>
    <t>19年間食器洗い</t>
    <rPh sb="2" eb="4">
      <t>ネンカン</t>
    </rPh>
    <rPh sb="4" eb="7">
      <t>ショッキアラ</t>
    </rPh>
    <phoneticPr fontId="6"/>
  </si>
  <si>
    <t>甘味</t>
    <rPh sb="0" eb="2">
      <t>カンミ</t>
    </rPh>
    <phoneticPr fontId="6"/>
  </si>
  <si>
    <t>職場にネズミ</t>
    <rPh sb="0" eb="2">
      <t>ショクバ</t>
    </rPh>
    <phoneticPr fontId="6"/>
  </si>
  <si>
    <t>230-0077</t>
    <phoneticPr fontId="6"/>
  </si>
  <si>
    <t>神奈川県横浜市鶴見区東寺尾4-4-22</t>
    <rPh sb="0" eb="13">
      <t>230-0077</t>
    </rPh>
    <phoneticPr fontId="6"/>
  </si>
  <si>
    <t>ふれあい鶴見ホスピタル</t>
    <rPh sb="4" eb="6">
      <t>ツルミ</t>
    </rPh>
    <phoneticPr fontId="6"/>
  </si>
  <si>
    <t>外資会社代表取締役</t>
    <rPh sb="0" eb="2">
      <t>ガイシ</t>
    </rPh>
    <rPh sb="2" eb="4">
      <t>ガイシャ</t>
    </rPh>
    <rPh sb="4" eb="6">
      <t>ダイヒョウ</t>
    </rPh>
    <rPh sb="6" eb="9">
      <t>トリシマリヤク</t>
    </rPh>
    <phoneticPr fontId="6"/>
  </si>
  <si>
    <t>英国は2001年から年２～3回</t>
    <rPh sb="0" eb="2">
      <t>エイコク</t>
    </rPh>
    <rPh sb="7" eb="8">
      <t>ネン</t>
    </rPh>
    <rPh sb="10" eb="11">
      <t>ネン</t>
    </rPh>
    <rPh sb="14" eb="15">
      <t>カイ</t>
    </rPh>
    <phoneticPr fontId="6"/>
  </si>
  <si>
    <t>虫垂炎（手術）、脂肪腫（手術）</t>
    <rPh sb="0" eb="3">
      <t>チュウスイエン</t>
    </rPh>
    <rPh sb="4" eb="6">
      <t>シュジュツ</t>
    </rPh>
    <rPh sb="8" eb="10">
      <t>シボウ</t>
    </rPh>
    <rPh sb="10" eb="11">
      <t>シュ</t>
    </rPh>
    <rPh sb="12" eb="14">
      <t>シュジュツ</t>
    </rPh>
    <phoneticPr fontId="6"/>
  </si>
  <si>
    <t>241-0801</t>
    <phoneticPr fontId="6"/>
  </si>
  <si>
    <t>横浜市旭区若葉台4-20-1</t>
    <rPh sb="0" eb="3">
      <t>ヨコハマシ</t>
    </rPh>
    <rPh sb="3" eb="5">
      <t>アサヒク</t>
    </rPh>
    <rPh sb="5" eb="8">
      <t>ワカバダイ</t>
    </rPh>
    <phoneticPr fontId="6"/>
  </si>
  <si>
    <t>横浜旭中央総合病院</t>
    <rPh sb="0" eb="2">
      <t>ヨコハマ</t>
    </rPh>
    <rPh sb="2" eb="3">
      <t>アサヒ</t>
    </rPh>
    <rPh sb="3" eb="5">
      <t>チュウオウ</t>
    </rPh>
    <rPh sb="5" eb="7">
      <t>ソウゴウ</t>
    </rPh>
    <rPh sb="7" eb="9">
      <t>ビョウイン</t>
    </rPh>
    <phoneticPr fontId="6"/>
  </si>
  <si>
    <t>松本　千尋</t>
    <rPh sb="0" eb="2">
      <t>マツモト</t>
    </rPh>
    <rPh sb="3" eb="5">
      <t>チヒロ</t>
    </rPh>
    <phoneticPr fontId="6"/>
  </si>
  <si>
    <t>自宅で和裁をしていた</t>
    <rPh sb="0" eb="2">
      <t>ジタク</t>
    </rPh>
    <rPh sb="3" eb="5">
      <t>ワサイ</t>
    </rPh>
    <phoneticPr fontId="6"/>
  </si>
  <si>
    <t>ほたて貝</t>
    <rPh sb="3" eb="4">
      <t>ガイ</t>
    </rPh>
    <phoneticPr fontId="6"/>
  </si>
  <si>
    <t>脂肪腫（手術）</t>
    <rPh sb="0" eb="2">
      <t>シボウ</t>
    </rPh>
    <rPh sb="2" eb="3">
      <t>シュ</t>
    </rPh>
    <rPh sb="4" eb="6">
      <t>シュジュツ</t>
    </rPh>
    <phoneticPr fontId="6"/>
  </si>
  <si>
    <t>進行性認知症</t>
    <rPh sb="0" eb="6">
      <t>シンコウセイニンチショウ</t>
    </rPh>
    <phoneticPr fontId="6"/>
  </si>
  <si>
    <t>&gt;13000</t>
    <phoneticPr fontId="6"/>
  </si>
  <si>
    <t>260-0801</t>
    <phoneticPr fontId="6"/>
  </si>
  <si>
    <t>瓦製造業（自宅）作業補助</t>
    <rPh sb="0" eb="1">
      <t>カワラ</t>
    </rPh>
    <rPh sb="1" eb="4">
      <t>セイゾウギョウ</t>
    </rPh>
    <rPh sb="5" eb="7">
      <t>ジタク</t>
    </rPh>
    <rPh sb="8" eb="10">
      <t>サギョウ</t>
    </rPh>
    <rPh sb="10" eb="12">
      <t>ホジョ</t>
    </rPh>
    <phoneticPr fontId="6"/>
  </si>
  <si>
    <t>子宮脱（手術）</t>
    <rPh sb="0" eb="3">
      <t>シキュウダツ</t>
    </rPh>
    <rPh sb="4" eb="6">
      <t>シュジュツ</t>
    </rPh>
    <phoneticPr fontId="6"/>
  </si>
  <si>
    <t>失語（主に運動性失語）</t>
    <rPh sb="0" eb="2">
      <t>シツゴ</t>
    </rPh>
    <rPh sb="3" eb="4">
      <t>オモ</t>
    </rPh>
    <rPh sb="5" eb="8">
      <t>ウンドウセイ</t>
    </rPh>
    <rPh sb="8" eb="10">
      <t>シツゴ</t>
    </rPh>
    <phoneticPr fontId="6"/>
  </si>
  <si>
    <t>629-0197</t>
    <phoneticPr fontId="6"/>
  </si>
  <si>
    <t>京都府南丹市八木町八木上野25</t>
    <rPh sb="0" eb="3">
      <t>キョウトフ</t>
    </rPh>
    <rPh sb="3" eb="6">
      <t>ナンタンシ</t>
    </rPh>
    <rPh sb="6" eb="9">
      <t>ヤギマチ</t>
    </rPh>
    <rPh sb="9" eb="11">
      <t>ヤギ</t>
    </rPh>
    <rPh sb="11" eb="13">
      <t>ウエノ</t>
    </rPh>
    <phoneticPr fontId="6"/>
  </si>
  <si>
    <t>公立南丹病院</t>
    <rPh sb="0" eb="2">
      <t>コウリツ</t>
    </rPh>
    <rPh sb="2" eb="4">
      <t>ナンタン</t>
    </rPh>
    <rPh sb="4" eb="6">
      <t>ビョウイン</t>
    </rPh>
    <phoneticPr fontId="6"/>
  </si>
  <si>
    <t>英国は2010年に1日、ドイツに1963-69の7年間</t>
    <rPh sb="0" eb="2">
      <t>エイコク</t>
    </rPh>
    <rPh sb="7" eb="8">
      <t>ネン</t>
    </rPh>
    <rPh sb="10" eb="11">
      <t>ニチ</t>
    </rPh>
    <rPh sb="25" eb="27">
      <t>ネンカン</t>
    </rPh>
    <phoneticPr fontId="6"/>
  </si>
  <si>
    <t>183-0042</t>
    <phoneticPr fontId="6"/>
  </si>
  <si>
    <t>黒田　昌寿</t>
    <rPh sb="0" eb="2">
      <t>クロダ</t>
    </rPh>
    <rPh sb="3" eb="5">
      <t>マサジュ</t>
    </rPh>
    <phoneticPr fontId="6"/>
  </si>
  <si>
    <t>独居で初診時から認知症のため不詳</t>
    <rPh sb="0" eb="2">
      <t>ドッキョ</t>
    </rPh>
    <rPh sb="3" eb="6">
      <t>ショシンジ</t>
    </rPh>
    <rPh sb="8" eb="11">
      <t>ニンチショウ</t>
    </rPh>
    <rPh sb="14" eb="16">
      <t>フショウ</t>
    </rPh>
    <phoneticPr fontId="6"/>
  </si>
  <si>
    <t>左記と同じく不詳</t>
    <rPh sb="0" eb="2">
      <t>サキ</t>
    </rPh>
    <rPh sb="3" eb="4">
      <t>オナ</t>
    </rPh>
    <rPh sb="6" eb="8">
      <t>フショウ</t>
    </rPh>
    <phoneticPr fontId="6"/>
  </si>
  <si>
    <t>脊柱管狭窄症(手術)，左膝人工関節置換術</t>
    <rPh sb="0" eb="3">
      <t>セキチュウカン</t>
    </rPh>
    <rPh sb="3" eb="6">
      <t>キョウサクショウ</t>
    </rPh>
    <rPh sb="7" eb="9">
      <t>シュジュツ</t>
    </rPh>
    <rPh sb="11" eb="13">
      <t>ヒダリヒザ</t>
    </rPh>
    <rPh sb="13" eb="15">
      <t>ジンコウ</t>
    </rPh>
    <rPh sb="15" eb="17">
      <t>カンセツ</t>
    </rPh>
    <rPh sb="17" eb="19">
      <t>チカン</t>
    </rPh>
    <rPh sb="19" eb="20">
      <t>ジュツ</t>
    </rPh>
    <phoneticPr fontId="6"/>
  </si>
  <si>
    <t>862-8511</t>
    <phoneticPr fontId="6"/>
  </si>
  <si>
    <t>熊本市湖東1-1-60</t>
    <rPh sb="0" eb="3">
      <t>クマモトシ</t>
    </rPh>
    <rPh sb="3" eb="5">
      <t>コトウ</t>
    </rPh>
    <phoneticPr fontId="6"/>
  </si>
  <si>
    <t>熊本市立市民病院</t>
    <rPh sb="0" eb="2">
      <t>クマモト</t>
    </rPh>
    <rPh sb="2" eb="4">
      <t>シリツ</t>
    </rPh>
    <rPh sb="4" eb="6">
      <t>シミン</t>
    </rPh>
    <rPh sb="6" eb="8">
      <t>ビョウイン</t>
    </rPh>
    <phoneticPr fontId="6"/>
  </si>
  <si>
    <t>伊藤　康幸</t>
    <rPh sb="0" eb="2">
      <t>イトウ</t>
    </rPh>
    <rPh sb="3" eb="5">
      <t>ヤスユキ</t>
    </rPh>
    <phoneticPr fontId="6"/>
  </si>
  <si>
    <t>母が認知症＋四肢麻痺</t>
    <rPh sb="0" eb="1">
      <t>ハハ</t>
    </rPh>
    <rPh sb="2" eb="5">
      <t>ニンチショウ</t>
    </rPh>
    <rPh sb="6" eb="8">
      <t>シシ</t>
    </rPh>
    <rPh sb="8" eb="10">
      <t>マヒ</t>
    </rPh>
    <phoneticPr fontId="6"/>
  </si>
  <si>
    <t>配送業</t>
    <rPh sb="0" eb="2">
      <t>ハイソウ</t>
    </rPh>
    <rPh sb="2" eb="3">
      <t>ギョウ</t>
    </rPh>
    <phoneticPr fontId="6"/>
  </si>
  <si>
    <t>右上肢骨折(手術)、虫垂炎(手術)</t>
    <rPh sb="0" eb="1">
      <t>ミギ</t>
    </rPh>
    <rPh sb="1" eb="3">
      <t>ジョウシ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</si>
  <si>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877-0004</t>
    <phoneticPr fontId="6"/>
  </si>
  <si>
    <t>日田市城町1-2-61</t>
    <rPh sb="0" eb="5">
      <t>877-0004</t>
    </rPh>
    <phoneticPr fontId="6"/>
  </si>
  <si>
    <t>桂林病院</t>
    <rPh sb="0" eb="2">
      <t>ケイリン</t>
    </rPh>
    <rPh sb="2" eb="4">
      <t>ビョウイン</t>
    </rPh>
    <phoneticPr fontId="6"/>
  </si>
  <si>
    <t>レストラン従業員(厨房)</t>
    <rPh sb="5" eb="8">
      <t>ジュウギョウイン</t>
    </rPh>
    <rPh sb="9" eb="11">
      <t>チュウボウ</t>
    </rPh>
    <phoneticPr fontId="6"/>
  </si>
  <si>
    <t>急性虫垂炎(手術)，高血圧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</si>
  <si>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歩行時のふらつき、計算ができない</t>
    <rPh sb="0" eb="3">
      <t>ホコウジ</t>
    </rPh>
    <rPh sb="9" eb="11">
      <t>ケイサン</t>
    </rPh>
    <phoneticPr fontId="6"/>
  </si>
  <si>
    <t>麓　直浩</t>
    <rPh sb="0" eb="1">
      <t>フモト</t>
    </rPh>
    <rPh sb="2" eb="4">
      <t>ナオヒロ</t>
    </rPh>
    <phoneticPr fontId="6"/>
  </si>
  <si>
    <t>製造業(飛行機の部品加工など)</t>
    <rPh sb="0" eb="3">
      <t>セイゾウギョウ</t>
    </rPh>
    <rPh sb="4" eb="7">
      <t>ヒコウキ</t>
    </rPh>
    <rPh sb="8" eb="10">
      <t>ブヒン</t>
    </rPh>
    <rPh sb="10" eb="12">
      <t>カコウ</t>
    </rPh>
    <phoneticPr fontId="6"/>
  </si>
  <si>
    <t>504-0861</t>
    <phoneticPr fontId="6"/>
  </si>
  <si>
    <t>岐阜県各務原市東山1-60</t>
    <rPh sb="0" eb="3">
      <t>ギフケン</t>
    </rPh>
    <rPh sb="3" eb="6">
      <t>カガミハラ</t>
    </rPh>
    <rPh sb="6" eb="7">
      <t>シ</t>
    </rPh>
    <rPh sb="7" eb="9">
      <t>ヒガシヤマ</t>
    </rPh>
    <phoneticPr fontId="6"/>
  </si>
  <si>
    <t>各務原病院</t>
    <rPh sb="0" eb="3">
      <t>カガミハラ</t>
    </rPh>
    <rPh sb="3" eb="5">
      <t>ビョウイン</t>
    </rPh>
    <phoneticPr fontId="6"/>
  </si>
  <si>
    <t>ET</t>
    <phoneticPr fontId="6"/>
  </si>
  <si>
    <t>中耳炎（手術）</t>
    <rPh sb="0" eb="3">
      <t>チュウジエン</t>
    </rPh>
    <rPh sb="4" eb="6">
      <t>シュジュツ</t>
    </rPh>
    <phoneticPr fontId="6"/>
  </si>
  <si>
    <t>左上腕骨骨折（手術）、Still病</t>
    <rPh sb="0" eb="1">
      <t>ヒダリ</t>
    </rPh>
    <rPh sb="1" eb="4">
      <t>ジョウワンコツ</t>
    </rPh>
    <rPh sb="4" eb="6">
      <t>コッセツ</t>
    </rPh>
    <rPh sb="7" eb="9">
      <t>シュジュツ</t>
    </rPh>
    <rPh sb="16" eb="17">
      <t>ヤマイ</t>
    </rPh>
    <phoneticPr fontId="6"/>
  </si>
  <si>
    <t>行動異常、失語</t>
    <rPh sb="0" eb="2">
      <t>コウドウ</t>
    </rPh>
    <rPh sb="2" eb="4">
      <t>イジョウ</t>
    </rPh>
    <rPh sb="5" eb="7">
      <t>シツゴ</t>
    </rPh>
    <phoneticPr fontId="6"/>
  </si>
  <si>
    <t>512-1111</t>
    <phoneticPr fontId="6"/>
  </si>
  <si>
    <t>OK</t>
    <phoneticPr fontId="6"/>
  </si>
  <si>
    <t>トイレットペーパーの加工会社に勤務</t>
    <rPh sb="10" eb="12">
      <t>カコウ</t>
    </rPh>
    <rPh sb="12" eb="14">
      <t>ガイシャ</t>
    </rPh>
    <rPh sb="15" eb="17">
      <t>キンム</t>
    </rPh>
    <phoneticPr fontId="6"/>
  </si>
  <si>
    <t>進行性の認知症</t>
    <rPh sb="0" eb="3">
      <t>シンコウセイ</t>
    </rPh>
    <rPh sb="4" eb="7">
      <t>ニンチショウ</t>
    </rPh>
    <phoneticPr fontId="6"/>
  </si>
  <si>
    <t>420-8688</t>
    <phoneticPr fontId="6"/>
  </si>
  <si>
    <t>TM</t>
    <phoneticPr fontId="6"/>
  </si>
  <si>
    <t>なし　専業主婦</t>
    <rPh sb="3" eb="5">
      <t>センギョウ</t>
    </rPh>
    <rPh sb="5" eb="7">
      <t>シュフ</t>
    </rPh>
    <phoneticPr fontId="6"/>
  </si>
  <si>
    <t>173-0015</t>
    <phoneticPr fontId="6"/>
  </si>
  <si>
    <t>高齢者ﾌﾞﾚｲﾝﾊﾞﾝｸ</t>
    <rPh sb="0" eb="3">
      <t>コウレイシャ</t>
    </rPh>
    <phoneticPr fontId="6"/>
  </si>
  <si>
    <t>村山　繁雄</t>
    <rPh sb="0" eb="2">
      <t>ムラヤマ</t>
    </rPh>
    <rPh sb="3" eb="5">
      <t>シゲオ</t>
    </rPh>
    <phoneticPr fontId="6"/>
  </si>
  <si>
    <t>バイク修理→電線作成エンジニア→タクシー運転手</t>
    <rPh sb="3" eb="5">
      <t>シュウリ</t>
    </rPh>
    <rPh sb="6" eb="8">
      <t>デンセン</t>
    </rPh>
    <rPh sb="8" eb="10">
      <t>サクセイ</t>
    </rPh>
    <rPh sb="20" eb="23">
      <t>ウンテンシュ</t>
    </rPh>
    <phoneticPr fontId="6"/>
  </si>
  <si>
    <t>豊中市刀根山5-1-1</t>
    <rPh sb="0" eb="3">
      <t>トヨナカシ</t>
    </rPh>
    <rPh sb="3" eb="6">
      <t>トネヤマ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</si>
  <si>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phoneticPr fontId="6"/>
  </si>
  <si>
    <t>遠藤　卓行</t>
    <rPh sb="0" eb="2">
      <t>エンドウ</t>
    </rPh>
    <rPh sb="3" eb="4">
      <t>タク</t>
    </rPh>
    <rPh sb="4" eb="5">
      <t>イ</t>
    </rPh>
    <phoneticPr fontId="6"/>
  </si>
  <si>
    <t>742-1352</t>
    <phoneticPr fontId="6"/>
  </si>
  <si>
    <t>柳井市伊保庄95</t>
    <rPh sb="0" eb="6">
      <t>ヤナイシイホノショウ</t>
    </rPh>
    <phoneticPr fontId="6"/>
  </si>
  <si>
    <t>原田　暁</t>
    <rPh sb="0" eb="2">
      <t>ハラダ</t>
    </rPh>
    <rPh sb="3" eb="4">
      <t>ギョウ</t>
    </rPh>
    <phoneticPr fontId="6"/>
  </si>
  <si>
    <t>車修理工</t>
    <rPh sb="0" eb="1">
      <t>クルマ</t>
    </rPh>
    <rPh sb="1" eb="4">
      <t>シュウリコウ</t>
    </rPh>
    <phoneticPr fontId="6"/>
  </si>
  <si>
    <t>魚介類を好む</t>
    <rPh sb="0" eb="3">
      <t>ギョカイルイ</t>
    </rPh>
    <rPh sb="4" eb="5">
      <t>コノ</t>
    </rPh>
    <phoneticPr fontId="6"/>
  </si>
  <si>
    <t>左下肢負傷（手術）、胃癌（手術）</t>
    <rPh sb="0" eb="1">
      <t>ヒダリ</t>
    </rPh>
    <rPh sb="1" eb="3">
      <t>カシ</t>
    </rPh>
    <rPh sb="3" eb="5">
      <t>フショウ</t>
    </rPh>
    <rPh sb="6" eb="8">
      <t>シュジュツ</t>
    </rPh>
    <rPh sb="10" eb="12">
      <t>イガン</t>
    </rPh>
    <rPh sb="13" eb="15">
      <t>シュジュツ</t>
    </rPh>
    <phoneticPr fontId="6"/>
  </si>
  <si>
    <t>599-8271</t>
    <phoneticPr fontId="6"/>
  </si>
  <si>
    <t>大阪府堺市中区深井北町3176</t>
    <rPh sb="0" eb="3">
      <t>オオサカフ</t>
    </rPh>
    <rPh sb="3" eb="11">
      <t>サカイシナカクフカイキタマチ</t>
    </rPh>
    <phoneticPr fontId="6"/>
  </si>
  <si>
    <t>阪和第2泉北病院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</si>
  <si>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料理屋で仲居</t>
    <rPh sb="0" eb="3">
      <t>リョウリヤ</t>
    </rPh>
    <rPh sb="4" eb="6">
      <t>ナカイ</t>
    </rPh>
    <phoneticPr fontId="6"/>
  </si>
  <si>
    <t>612-8034</t>
    <phoneticPr fontId="6"/>
  </si>
  <si>
    <t>京都市伏見区桃山町泰長老115</t>
    <rPh sb="0" eb="3">
      <t>キョウトシ</t>
    </rPh>
    <rPh sb="3" eb="6">
      <t>フシミク</t>
    </rPh>
    <rPh sb="6" eb="9">
      <t>モモヤママチ</t>
    </rPh>
    <rPh sb="9" eb="12">
      <t>タイチョウロウ</t>
    </rPh>
    <phoneticPr fontId="6"/>
  </si>
  <si>
    <t>大島病院</t>
    <rPh sb="0" eb="2">
      <t>オオシマ</t>
    </rPh>
    <rPh sb="2" eb="4">
      <t>ビョウイン</t>
    </rPh>
    <phoneticPr fontId="6"/>
  </si>
  <si>
    <t>父、叔母、甥、姪（脊髄小脳変性症といわれていた）</t>
    <rPh sb="0" eb="1">
      <t>チチ</t>
    </rPh>
    <rPh sb="2" eb="4">
      <t>オバ</t>
    </rPh>
    <rPh sb="5" eb="6">
      <t>オイ</t>
    </rPh>
    <rPh sb="7" eb="8">
      <t>メイ</t>
    </rPh>
    <rPh sb="9" eb="11">
      <t>セキズイ</t>
    </rPh>
    <rPh sb="11" eb="13">
      <t>ショウノウ</t>
    </rPh>
    <rPh sb="13" eb="16">
      <t>ヘンセイショウ</t>
    </rPh>
    <phoneticPr fontId="6"/>
  </si>
  <si>
    <t>原発性胆汁性肝硬変</t>
    <rPh sb="0" eb="3">
      <t>ゲンパツセイ</t>
    </rPh>
    <rPh sb="3" eb="6">
      <t>タンジュウセイ</t>
    </rPh>
    <rPh sb="6" eb="9">
      <t>カンコウヘン</t>
    </rPh>
    <phoneticPr fontId="6"/>
  </si>
  <si>
    <t>筋力低下</t>
    <rPh sb="0" eb="2">
      <t>キンリョク</t>
    </rPh>
    <rPh sb="2" eb="4">
      <t>テイカ</t>
    </rPh>
    <phoneticPr fontId="6"/>
  </si>
  <si>
    <t>Pro102Leu</t>
    <phoneticPr fontId="6"/>
  </si>
  <si>
    <t>178-0063</t>
    <phoneticPr fontId="6"/>
  </si>
  <si>
    <t>東京都練馬区東大泉6-3-3</t>
    <rPh sb="0" eb="3">
      <t>トウキョウト</t>
    </rPh>
    <rPh sb="3" eb="6">
      <t>ネリマク</t>
    </rPh>
    <rPh sb="6" eb="7">
      <t>ヒガシ</t>
    </rPh>
    <rPh sb="7" eb="9">
      <t>オオイズミ</t>
    </rPh>
    <phoneticPr fontId="6"/>
  </si>
  <si>
    <t>72才まで事務仕事</t>
    <rPh sb="2" eb="3">
      <t>サイ</t>
    </rPh>
    <rPh sb="5" eb="7">
      <t>ジム</t>
    </rPh>
    <rPh sb="7" eb="9">
      <t>シゴト</t>
    </rPh>
    <phoneticPr fontId="6"/>
  </si>
  <si>
    <t>ビール３５０ｍｌ×2缶　猫を多数飼育　昔喫煙</t>
    <rPh sb="10" eb="11">
      <t>カン</t>
    </rPh>
    <rPh sb="12" eb="13">
      <t>ネコ</t>
    </rPh>
    <rPh sb="14" eb="16">
      <t>タスウ</t>
    </rPh>
    <rPh sb="16" eb="18">
      <t>シイク</t>
    </rPh>
    <rPh sb="19" eb="20">
      <t>ムカシ</t>
    </rPh>
    <rPh sb="20" eb="22">
      <t>キツエン</t>
    </rPh>
    <phoneticPr fontId="6"/>
  </si>
  <si>
    <t>白内障（手術）、DM性網膜症、子宮筋腫（手術）</t>
    <rPh sb="0" eb="3">
      <t>ハクナイショウ</t>
    </rPh>
    <rPh sb="4" eb="6">
      <t>シュジュツ</t>
    </rPh>
    <rPh sb="10" eb="11">
      <t>セイ</t>
    </rPh>
    <rPh sb="11" eb="14">
      <t>モウマクショウ</t>
    </rPh>
    <rPh sb="15" eb="17">
      <t>シキュウ</t>
    </rPh>
    <rPh sb="17" eb="19">
      <t>キンシュ</t>
    </rPh>
    <rPh sb="20" eb="22">
      <t>シュジュツ</t>
    </rPh>
    <phoneticPr fontId="6"/>
  </si>
  <si>
    <t>書字障害　コップを落とす</t>
    <rPh sb="0" eb="2">
      <t>ショジ</t>
    </rPh>
    <rPh sb="2" eb="4">
      <t>ショウガイ</t>
    </rPh>
    <rPh sb="9" eb="10">
      <t>オ</t>
    </rPh>
    <phoneticPr fontId="6"/>
  </si>
  <si>
    <t>232Met/Arg</t>
    <phoneticPr fontId="6"/>
  </si>
  <si>
    <t>143-0013</t>
    <phoneticPr fontId="6"/>
  </si>
  <si>
    <t>東京都大田区大森南4-13-21</t>
    <rPh sb="0" eb="3">
      <t>トウキョウト</t>
    </rPh>
    <rPh sb="3" eb="6">
      <t>オオタク</t>
    </rPh>
    <rPh sb="6" eb="8">
      <t>オオモリ</t>
    </rPh>
    <rPh sb="8" eb="9">
      <t>ミナミ</t>
    </rPh>
    <phoneticPr fontId="6"/>
  </si>
  <si>
    <t>佐藤　博紀</t>
    <rPh sb="0" eb="2">
      <t>サトウ</t>
    </rPh>
    <rPh sb="3" eb="4">
      <t>ハク</t>
    </rPh>
    <rPh sb="4" eb="5">
      <t>ノリ</t>
    </rPh>
    <phoneticPr fontId="6"/>
  </si>
  <si>
    <t>機械設計</t>
    <rPh sb="0" eb="2">
      <t>キカイ</t>
    </rPh>
    <rPh sb="2" eb="4">
      <t>セッケイ</t>
    </rPh>
    <phoneticPr fontId="6"/>
  </si>
  <si>
    <t>イタリア、ドイツ（2005年）</t>
    <rPh sb="13" eb="14">
      <t>ネン</t>
    </rPh>
    <phoneticPr fontId="6"/>
  </si>
  <si>
    <t>434-8511</t>
    <phoneticPr fontId="6"/>
  </si>
  <si>
    <t>主婦、パート（そば屋）</t>
    <rPh sb="0" eb="2">
      <t>シュフ</t>
    </rPh>
    <rPh sb="9" eb="10">
      <t>ヤ</t>
    </rPh>
    <phoneticPr fontId="6"/>
  </si>
  <si>
    <t>730-8518</t>
    <phoneticPr fontId="6"/>
  </si>
  <si>
    <t>市立広島市民病院</t>
    <rPh sb="0" eb="2">
      <t>シリツ</t>
    </rPh>
    <rPh sb="2" eb="4">
      <t>ヒロシマ</t>
    </rPh>
    <rPh sb="4" eb="6">
      <t>シミン</t>
    </rPh>
    <rPh sb="6" eb="8">
      <t>ビョウイン</t>
    </rPh>
    <phoneticPr fontId="6"/>
  </si>
  <si>
    <t>田中　瞳</t>
    <rPh sb="0" eb="2">
      <t>タナカ</t>
    </rPh>
    <rPh sb="3" eb="4">
      <t>ヒトミ</t>
    </rPh>
    <phoneticPr fontId="6"/>
  </si>
  <si>
    <t>特記なし（漁師、大工）</t>
    <rPh sb="0" eb="2">
      <t>トッキ</t>
    </rPh>
    <rPh sb="5" eb="7">
      <t>リョウシ</t>
    </rPh>
    <rPh sb="8" eb="10">
      <t>ダイク</t>
    </rPh>
    <phoneticPr fontId="6"/>
  </si>
  <si>
    <t>ふらつき</t>
    <phoneticPr fontId="6"/>
  </si>
  <si>
    <t>102Pro/Leu</t>
    <phoneticPr fontId="6"/>
  </si>
  <si>
    <t>880-8510</t>
    <phoneticPr fontId="6"/>
  </si>
  <si>
    <t>宮崎市北高松町5-30</t>
    <rPh sb="0" eb="3">
      <t>ミヤザキシ</t>
    </rPh>
    <rPh sb="3" eb="4">
      <t>キタ</t>
    </rPh>
    <rPh sb="4" eb="7">
      <t>タカマツチョウ</t>
    </rPh>
    <phoneticPr fontId="6"/>
  </si>
  <si>
    <t>県立宮崎病院</t>
    <rPh sb="0" eb="2">
      <t>ケンリツ</t>
    </rPh>
    <rPh sb="2" eb="4">
      <t>ミヤザキ</t>
    </rPh>
    <phoneticPr fontId="6"/>
  </si>
  <si>
    <t>IM</t>
    <phoneticPr fontId="6"/>
  </si>
  <si>
    <t>公務員（外国人入国管理）</t>
    <rPh sb="0" eb="3">
      <t>コウムイン</t>
    </rPh>
    <rPh sb="4" eb="7">
      <t>ガイコクジン</t>
    </rPh>
    <rPh sb="7" eb="9">
      <t>ニュウコク</t>
    </rPh>
    <rPh sb="9" eb="11">
      <t>カンリ</t>
    </rPh>
    <phoneticPr fontId="6"/>
  </si>
  <si>
    <t>白内障（手術）、脊柱管狭窄症</t>
    <rPh sb="0" eb="3">
      <t>ハクナイショウ</t>
    </rPh>
    <rPh sb="4" eb="6">
      <t>シュジュツ</t>
    </rPh>
    <rPh sb="8" eb="11">
      <t>セキチュウカン</t>
    </rPh>
    <rPh sb="11" eb="14">
      <t>キョウサクショウ</t>
    </rPh>
    <phoneticPr fontId="6"/>
  </si>
  <si>
    <t>276-8524</t>
    <phoneticPr fontId="6"/>
  </si>
  <si>
    <t>千葉県八千代市大和田新田477-96</t>
    <rPh sb="0" eb="3">
      <t>チバケン</t>
    </rPh>
    <rPh sb="3" eb="7">
      <t>ヤチヨシ</t>
    </rPh>
    <rPh sb="7" eb="10">
      <t>オオワダ</t>
    </rPh>
    <rPh sb="10" eb="12">
      <t>シンデン</t>
    </rPh>
    <phoneticPr fontId="6"/>
  </si>
  <si>
    <t>東京女子医科大学八千代医療ｾﾝﾀｰ</t>
    <rPh sb="0" eb="2">
      <t>トウキョウ</t>
    </rPh>
    <rPh sb="2" eb="4">
      <t>ジョシ</t>
    </rPh>
    <rPh sb="4" eb="8">
      <t>イカダイガク</t>
    </rPh>
    <rPh sb="8" eb="11">
      <t>ヤチヨ</t>
    </rPh>
    <rPh sb="11" eb="13">
      <t>イリョウ</t>
    </rPh>
    <phoneticPr fontId="6"/>
  </si>
  <si>
    <t>大橋　高志</t>
    <rPh sb="0" eb="2">
      <t>オオハシ</t>
    </rPh>
    <rPh sb="3" eb="5">
      <t>タカシ</t>
    </rPh>
    <phoneticPr fontId="6"/>
  </si>
  <si>
    <t>鉄鋼業</t>
    <rPh sb="0" eb="3">
      <t>テッコウギョウ</t>
    </rPh>
    <phoneticPr fontId="6"/>
  </si>
  <si>
    <t>肺癌（手術）、痔核（手術）、C型肝炎</t>
    <rPh sb="0" eb="2">
      <t>ハイガン</t>
    </rPh>
    <rPh sb="3" eb="5">
      <t>シュジュツ</t>
    </rPh>
    <rPh sb="7" eb="9">
      <t>ジカク</t>
    </rPh>
    <rPh sb="10" eb="12">
      <t>シュジュツ</t>
    </rPh>
    <rPh sb="15" eb="16">
      <t>カタ</t>
    </rPh>
    <rPh sb="16" eb="18">
      <t>カンエン</t>
    </rPh>
    <phoneticPr fontId="6"/>
  </si>
  <si>
    <t>認知症、歩行のふらつき</t>
    <rPh sb="0" eb="3">
      <t>ニンチショウ</t>
    </rPh>
    <rPh sb="4" eb="6">
      <t>ホコウ</t>
    </rPh>
    <phoneticPr fontId="6"/>
  </si>
  <si>
    <t>651-2331</t>
    <phoneticPr fontId="6"/>
  </si>
  <si>
    <t>兵庫県神戸市西区神出町広谷623-16</t>
    <rPh sb="0" eb="13">
      <t>651-2331</t>
    </rPh>
    <phoneticPr fontId="6"/>
  </si>
  <si>
    <t>2003年にフランス渡航</t>
    <rPh sb="4" eb="5">
      <t>ネン</t>
    </rPh>
    <rPh sb="10" eb="12">
      <t>トコウ</t>
    </rPh>
    <phoneticPr fontId="6"/>
  </si>
  <si>
    <t>頸椎症（手術）</t>
    <rPh sb="0" eb="3">
      <t>ケイツイショウ</t>
    </rPh>
    <rPh sb="4" eb="6">
      <t>シュジュツ</t>
    </rPh>
    <phoneticPr fontId="6"/>
  </si>
  <si>
    <t>＞2400</t>
    <phoneticPr fontId="6"/>
  </si>
  <si>
    <t>799-1104</t>
    <phoneticPr fontId="6"/>
  </si>
  <si>
    <t>愛媛県西条市小松町妙口甲1521</t>
    <rPh sb="0" eb="11">
      <t>799-1104</t>
    </rPh>
    <rPh sb="11" eb="12">
      <t>コウ</t>
    </rPh>
    <phoneticPr fontId="6"/>
  </si>
  <si>
    <t>西条市民病院</t>
    <rPh sb="0" eb="2">
      <t>サイジョウ</t>
    </rPh>
    <rPh sb="2" eb="4">
      <t>シミン</t>
    </rPh>
    <rPh sb="4" eb="6">
      <t>ビョウイン</t>
    </rPh>
    <phoneticPr fontId="6"/>
  </si>
  <si>
    <t>FK</t>
    <phoneticPr fontId="6"/>
  </si>
  <si>
    <t>右大腿骨折（手術），前立腺肥大症（手術）、鼠径ヘルニア（手術）</t>
    <rPh sb="0" eb="1">
      <t>ミギ</t>
    </rPh>
    <rPh sb="1" eb="3">
      <t>ダイタイ</t>
    </rPh>
    <rPh sb="3" eb="5">
      <t>コッセツ</t>
    </rPh>
    <rPh sb="6" eb="8">
      <t>シュジュツ</t>
    </rPh>
    <rPh sb="10" eb="13">
      <t>ゼンリツセン</t>
    </rPh>
    <rPh sb="13" eb="16">
      <t>ヒダイショウ</t>
    </rPh>
    <rPh sb="17" eb="19">
      <t>シュジュツ</t>
    </rPh>
    <rPh sb="21" eb="23">
      <t>ソケイ</t>
    </rPh>
    <rPh sb="28" eb="30">
      <t>シュジュツ</t>
    </rPh>
    <phoneticPr fontId="6"/>
  </si>
  <si>
    <t>737-0023</t>
    <phoneticPr fontId="6"/>
  </si>
  <si>
    <t>広島県呉市青山町3-1</t>
    <rPh sb="0" eb="3">
      <t>ヒロシマケン</t>
    </rPh>
    <rPh sb="3" eb="5">
      <t>クレシ</t>
    </rPh>
    <rPh sb="5" eb="8">
      <t>アオヤママチ</t>
    </rPh>
    <phoneticPr fontId="6"/>
  </si>
  <si>
    <t>国立病院機構　呉医療ｾﾝﾀｰ</t>
    <rPh sb="0" eb="2">
      <t>コクリツ</t>
    </rPh>
    <rPh sb="2" eb="4">
      <t>ビョウイン</t>
    </rPh>
    <rPh sb="4" eb="6">
      <t>キコウ</t>
    </rPh>
    <rPh sb="7" eb="8">
      <t>クレ</t>
    </rPh>
    <rPh sb="8" eb="10">
      <t>イリョウ</t>
    </rPh>
    <phoneticPr fontId="6"/>
  </si>
  <si>
    <t>篠崎　ゆかり</t>
    <rPh sb="0" eb="1">
      <t>シノ</t>
    </rPh>
    <rPh sb="1" eb="2">
      <t>サキ</t>
    </rPh>
    <phoneticPr fontId="6"/>
  </si>
  <si>
    <t>てんかん</t>
    <phoneticPr fontId="6"/>
  </si>
  <si>
    <t>221-0013</t>
    <phoneticPr fontId="6"/>
  </si>
  <si>
    <t>横浜市神奈川区新子安1-22-12</t>
    <rPh sb="0" eb="3">
      <t>ヨコハマシ</t>
    </rPh>
    <rPh sb="3" eb="7">
      <t>カナガワク</t>
    </rPh>
    <rPh sb="7" eb="10">
      <t>シンコヤス</t>
    </rPh>
    <phoneticPr fontId="6"/>
  </si>
  <si>
    <t>仁恵病院</t>
    <rPh sb="0" eb="2">
      <t>ジンケイ</t>
    </rPh>
    <rPh sb="2" eb="4">
      <t>ビョウイン</t>
    </rPh>
    <phoneticPr fontId="6"/>
  </si>
  <si>
    <t>渡辺　圭子</t>
    <rPh sb="0" eb="2">
      <t>ワタナベ</t>
    </rPh>
    <rPh sb="3" eb="5">
      <t>ケイコ</t>
    </rPh>
    <phoneticPr fontId="6"/>
  </si>
  <si>
    <t>372-0006</t>
    <phoneticPr fontId="6"/>
  </si>
  <si>
    <t>群馬県伊勢崎市太田町366</t>
    <rPh sb="0" eb="10">
      <t>372-0006</t>
    </rPh>
    <phoneticPr fontId="6"/>
  </si>
  <si>
    <t>脳血管研究所美原記念病院</t>
    <rPh sb="0" eb="3">
      <t>ノウケッカン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</si>
  <si>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204-0024</t>
    <phoneticPr fontId="6"/>
  </si>
  <si>
    <t>東京都清瀬市梅園3-14-72</t>
    <rPh sb="0" eb="3">
      <t>トウキョウト</t>
    </rPh>
    <rPh sb="3" eb="8">
      <t>キヨセシウメゾノ</t>
    </rPh>
    <phoneticPr fontId="6"/>
  </si>
  <si>
    <t>ﾍﾞﾄﾚﾍﾑの園病院</t>
    <rPh sb="7" eb="8">
      <t>ソノ</t>
    </rPh>
    <rPh sb="8" eb="10">
      <t>ビョウイン</t>
    </rPh>
    <phoneticPr fontId="6"/>
  </si>
  <si>
    <t>森藤　隆史</t>
    <rPh sb="0" eb="2">
      <t>モリフジ</t>
    </rPh>
    <rPh sb="3" eb="5">
      <t>タカフミ</t>
    </rPh>
    <phoneticPr fontId="6"/>
  </si>
  <si>
    <t>IY</t>
    <phoneticPr fontId="6"/>
  </si>
  <si>
    <t>保険事務，NTT勤務，</t>
    <rPh sb="0" eb="2">
      <t>ホケン</t>
    </rPh>
    <rPh sb="2" eb="4">
      <t>ジム</t>
    </rPh>
    <rPh sb="8" eb="10">
      <t>キンム</t>
    </rPh>
    <phoneticPr fontId="6"/>
  </si>
  <si>
    <t>下腿静脈瘤（手術）</t>
    <rPh sb="0" eb="2">
      <t>カタイ</t>
    </rPh>
    <rPh sb="2" eb="5">
      <t>ジョウミャクリュウ</t>
    </rPh>
    <rPh sb="6" eb="8">
      <t>シュジュツ</t>
    </rPh>
    <phoneticPr fontId="6"/>
  </si>
  <si>
    <t>670-0981</t>
    <phoneticPr fontId="6"/>
  </si>
  <si>
    <t>姫路市西庄甲520</t>
    <rPh sb="0" eb="3">
      <t>ヒメジシ</t>
    </rPh>
    <rPh sb="3" eb="4">
      <t>ニシ</t>
    </rPh>
    <rPh sb="4" eb="5">
      <t>ジョウ</t>
    </rPh>
    <rPh sb="5" eb="6">
      <t>コウ</t>
    </rPh>
    <phoneticPr fontId="6"/>
  </si>
  <si>
    <t>兵庫県立姫路循環器病ｾﾝﾀｰ</t>
    <rPh sb="0" eb="2">
      <t>ヒョウゴ</t>
    </rPh>
    <rPh sb="2" eb="4">
      <t>ケンリツ</t>
    </rPh>
    <rPh sb="4" eb="6">
      <t>ヒメジ</t>
    </rPh>
    <rPh sb="6" eb="10">
      <t>ジュンカンキビョウ</t>
    </rPh>
    <phoneticPr fontId="6"/>
  </si>
  <si>
    <t>喜多　也寸志</t>
    <rPh sb="0" eb="2">
      <t>キタ</t>
    </rPh>
    <rPh sb="3" eb="4">
      <t>ヤ</t>
    </rPh>
    <rPh sb="4" eb="5">
      <t>スン</t>
    </rPh>
    <rPh sb="5" eb="6">
      <t>シ</t>
    </rPh>
    <phoneticPr fontId="6"/>
  </si>
  <si>
    <t>TT</t>
    <phoneticPr fontId="6"/>
  </si>
  <si>
    <t>元会社員（営業職）</t>
    <rPh sb="0" eb="1">
      <t>モト</t>
    </rPh>
    <rPh sb="1" eb="4">
      <t>カイシャイン</t>
    </rPh>
    <rPh sb="5" eb="8">
      <t>エイギョウショク</t>
    </rPh>
    <phoneticPr fontId="6"/>
  </si>
  <si>
    <t>前立腺肥大症、副鼻腔炎</t>
    <rPh sb="0" eb="3">
      <t>ゼンリツセン</t>
    </rPh>
    <rPh sb="3" eb="6">
      <t>ヒダイショウ</t>
    </rPh>
    <rPh sb="7" eb="10">
      <t>フクビクウ</t>
    </rPh>
    <rPh sb="10" eb="11">
      <t>エン</t>
    </rPh>
    <phoneticPr fontId="6"/>
  </si>
  <si>
    <t>501-1194</t>
    <phoneticPr fontId="6"/>
  </si>
  <si>
    <t>岐阜大学附属病院</t>
    <rPh sb="0" eb="2">
      <t>ギフ</t>
    </rPh>
    <rPh sb="2" eb="4">
      <t>ダイガク</t>
    </rPh>
    <rPh sb="4" eb="6">
      <t>フゾク</t>
    </rPh>
    <rPh sb="6" eb="8">
      <t>ビョウイン</t>
    </rPh>
    <phoneticPr fontId="6"/>
  </si>
  <si>
    <t>神経内科･老年内科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</si>
  <si>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櫻井　岳郎</t>
    <rPh sb="0" eb="2">
      <t>サクライ</t>
    </rPh>
    <rPh sb="3" eb="4">
      <t>タケ</t>
    </rPh>
    <rPh sb="4" eb="5">
      <t>ロウ</t>
    </rPh>
    <phoneticPr fontId="6"/>
  </si>
  <si>
    <t>KK</t>
    <phoneticPr fontId="6"/>
  </si>
  <si>
    <t>経理</t>
    <rPh sb="0" eb="2">
      <t>ケイリ</t>
    </rPh>
    <phoneticPr fontId="6"/>
  </si>
  <si>
    <t>副鼻腔炎（手術）、洞不全（ペースメーカー）</t>
    <rPh sb="0" eb="3">
      <t>フクビクウ</t>
    </rPh>
    <rPh sb="3" eb="4">
      <t>エン</t>
    </rPh>
    <rPh sb="5" eb="7">
      <t>シュジュツ</t>
    </rPh>
    <rPh sb="9" eb="10">
      <t>ドウ</t>
    </rPh>
    <rPh sb="10" eb="12">
      <t>フゼン</t>
    </rPh>
    <phoneticPr fontId="6"/>
  </si>
  <si>
    <t>＞1300</t>
    <phoneticPr fontId="6"/>
  </si>
  <si>
    <t>830-0011</t>
    <phoneticPr fontId="6"/>
  </si>
  <si>
    <t>呼吸器神経膠原病内科</t>
    <rPh sb="0" eb="3">
      <t>コキュウキ</t>
    </rPh>
    <rPh sb="3" eb="5">
      <t>シンケイ</t>
    </rPh>
    <rPh sb="5" eb="8">
      <t>コウゲンビョウ</t>
    </rPh>
    <rPh sb="8" eb="10">
      <t>ナイカ</t>
    </rPh>
    <phoneticPr fontId="6"/>
  </si>
  <si>
    <t>貴田　浩志</t>
    <rPh sb="0" eb="1">
      <t>キ</t>
    </rPh>
    <rPh sb="1" eb="2">
      <t>ダ</t>
    </rPh>
    <rPh sb="3" eb="5">
      <t>ヒロシ</t>
    </rPh>
    <phoneticPr fontId="6"/>
  </si>
  <si>
    <t>NY</t>
    <phoneticPr fontId="6"/>
  </si>
  <si>
    <t>基財務局員</t>
    <rPh sb="0" eb="1">
      <t>モト</t>
    </rPh>
    <rPh sb="1" eb="3">
      <t>ザイム</t>
    </rPh>
    <rPh sb="3" eb="5">
      <t>キョクイン</t>
    </rPh>
    <phoneticPr fontId="6"/>
  </si>
  <si>
    <t>イタリア</t>
    <phoneticPr fontId="6"/>
  </si>
  <si>
    <t>ＴＵＲ－Ｐ(手術)、虫垂炎(手術)、逆流性食道炎、胆石症、高血圧</t>
    <rPh sb="6" eb="8">
      <t>シュジュツ</t>
    </rPh>
    <rPh sb="10" eb="13">
      <t>チュウスイエン</t>
    </rPh>
    <rPh sb="14" eb="16">
      <t>シュジュツ</t>
    </rPh>
    <rPh sb="18" eb="21">
      <t>ギャクリュウセイ</t>
    </rPh>
    <rPh sb="21" eb="24">
      <t>ショクドウエン</t>
    </rPh>
    <rPh sb="25" eb="28">
      <t>タンセキショウ</t>
    </rPh>
    <rPh sb="29" eb="32">
      <t>コウケツアツ</t>
    </rPh>
    <phoneticPr fontId="6"/>
  </si>
  <si>
    <t>性格変化、振戦</t>
    <rPh sb="0" eb="2">
      <t>セイカク</t>
    </rPh>
    <rPh sb="2" eb="4">
      <t>ヘンカ</t>
    </rPh>
    <rPh sb="5" eb="7">
      <t>シンセン</t>
    </rPh>
    <phoneticPr fontId="6"/>
  </si>
  <si>
    <t>606-8007</t>
    <phoneticPr fontId="6"/>
  </si>
  <si>
    <t>京都市左京区山端壱町田町8-8</t>
    <rPh sb="0" eb="3">
      <t>キョウトシ</t>
    </rPh>
    <rPh sb="3" eb="6">
      <t>サキョウク</t>
    </rPh>
    <rPh sb="6" eb="7">
      <t>ヤマ</t>
    </rPh>
    <rPh sb="7" eb="8">
      <t>ハシ</t>
    </rPh>
    <rPh sb="8" eb="9">
      <t>イチ</t>
    </rPh>
    <rPh sb="9" eb="10">
      <t>マチ</t>
    </rPh>
    <rPh sb="10" eb="12">
      <t>タマチ</t>
    </rPh>
    <phoneticPr fontId="6"/>
  </si>
  <si>
    <t>修学院病院</t>
    <rPh sb="0" eb="3">
      <t>シュウガクイン</t>
    </rPh>
    <rPh sb="3" eb="5">
      <t>ビョウイン</t>
    </rPh>
    <phoneticPr fontId="6"/>
  </si>
  <si>
    <t>佐藤　悠</t>
    <rPh sb="0" eb="2">
      <t>サトウ</t>
    </rPh>
    <rPh sb="3" eb="4">
      <t>ユウ</t>
    </rPh>
    <phoneticPr fontId="6"/>
  </si>
  <si>
    <t>UH</t>
    <phoneticPr fontId="6"/>
  </si>
  <si>
    <t>038-1331</t>
    <phoneticPr fontId="6"/>
  </si>
  <si>
    <t>青森県青森市浪岡女鹿沢字平野155</t>
    <rPh sb="0" eb="11">
      <t>038-1331</t>
    </rPh>
    <rPh sb="11" eb="12">
      <t>アザ</t>
    </rPh>
    <rPh sb="12" eb="14">
      <t>ヒラノ</t>
    </rPh>
    <phoneticPr fontId="6"/>
  </si>
  <si>
    <t>国立青森病院</t>
    <rPh sb="0" eb="2">
      <t>コクリツ</t>
    </rPh>
    <rPh sb="2" eb="4">
      <t>アオモリ</t>
    </rPh>
    <rPh sb="4" eb="6">
      <t>ビョウイン</t>
    </rPh>
    <phoneticPr fontId="6"/>
  </si>
  <si>
    <t>イタリア</t>
    <phoneticPr fontId="6"/>
  </si>
  <si>
    <t>不眠、視野異常</t>
    <rPh sb="0" eb="2">
      <t>フミン</t>
    </rPh>
    <rPh sb="3" eb="5">
      <t>シヤ</t>
    </rPh>
    <rPh sb="5" eb="7">
      <t>イジョウ</t>
    </rPh>
    <phoneticPr fontId="6"/>
  </si>
  <si>
    <t>春日井市鷹来1-1-1</t>
    <rPh sb="0" eb="4">
      <t>カスガイシ</t>
    </rPh>
    <rPh sb="4" eb="6">
      <t>タカキ</t>
    </rPh>
    <phoneticPr fontId="6"/>
  </si>
  <si>
    <t>渡航先不明2004年</t>
    <rPh sb="0" eb="3">
      <t>トコウサキ</t>
    </rPh>
    <rPh sb="3" eb="5">
      <t>フメイ</t>
    </rPh>
    <rPh sb="9" eb="10">
      <t>ネン</t>
    </rPh>
    <phoneticPr fontId="6"/>
  </si>
  <si>
    <t>121-0064</t>
    <phoneticPr fontId="6"/>
  </si>
  <si>
    <t>東京都足立区保木間1-29-12</t>
    <rPh sb="0" eb="3">
      <t>トウキョウト</t>
    </rPh>
    <rPh sb="3" eb="6">
      <t>アダチク</t>
    </rPh>
    <rPh sb="6" eb="9">
      <t>ホキマ</t>
    </rPh>
    <phoneticPr fontId="6"/>
  </si>
  <si>
    <t>保木間病院</t>
    <rPh sb="0" eb="3">
      <t>ホキマ</t>
    </rPh>
    <rPh sb="3" eb="5">
      <t>ビョウイン</t>
    </rPh>
    <phoneticPr fontId="6"/>
  </si>
  <si>
    <t>畜産業</t>
    <rPh sb="0" eb="3">
      <t>チクサンギョウ</t>
    </rPh>
    <phoneticPr fontId="6"/>
  </si>
  <si>
    <t>と畜・食肉処理等(牛)</t>
    <rPh sb="1" eb="2">
      <t>チク</t>
    </rPh>
    <rPh sb="3" eb="5">
      <t>ショクニク</t>
    </rPh>
    <rPh sb="5" eb="7">
      <t>ショリ</t>
    </rPh>
    <rPh sb="7" eb="8">
      <t>ナド</t>
    </rPh>
    <rPh sb="9" eb="10">
      <t>ウシ</t>
    </rPh>
    <phoneticPr fontId="6"/>
  </si>
  <si>
    <t>両膝ＯＡ(手術)</t>
    <rPh sb="0" eb="2">
      <t>リョウヒザ</t>
    </rPh>
    <rPh sb="5" eb="7">
      <t>シュジュツ</t>
    </rPh>
    <phoneticPr fontId="6"/>
  </si>
  <si>
    <t>香川県木田郡三木町池戸1750-1</t>
    <rPh sb="0" eb="3">
      <t>カガワケン</t>
    </rPh>
    <rPh sb="3" eb="6">
      <t>キダグン</t>
    </rPh>
    <rPh sb="6" eb="9">
      <t>ミキマチ</t>
    </rPh>
    <rPh sb="9" eb="11">
      <t>イケド</t>
    </rPh>
    <phoneticPr fontId="6"/>
  </si>
  <si>
    <t>久末　広大</t>
    <rPh sb="0" eb="2">
      <t>ヒサスエ</t>
    </rPh>
    <rPh sb="3" eb="5">
      <t>コウダイ</t>
    </rPh>
    <phoneticPr fontId="6"/>
  </si>
  <si>
    <t>SY</t>
    <phoneticPr fontId="6"/>
  </si>
  <si>
    <t>認知症：両親</t>
    <rPh sb="0" eb="3">
      <t>ニンチショウ</t>
    </rPh>
    <rPh sb="4" eb="6">
      <t>リョウシン</t>
    </rPh>
    <phoneticPr fontId="6"/>
  </si>
  <si>
    <t>クリーニング店（自営）</t>
    <rPh sb="6" eb="7">
      <t>テン</t>
    </rPh>
    <rPh sb="8" eb="10">
      <t>ジエイ</t>
    </rPh>
    <phoneticPr fontId="6"/>
  </si>
  <si>
    <t>てんかん</t>
    <phoneticPr fontId="6"/>
  </si>
  <si>
    <t>歩けない</t>
    <rPh sb="0" eb="1">
      <t>アル</t>
    </rPh>
    <phoneticPr fontId="6"/>
  </si>
  <si>
    <t>221-0013</t>
    <phoneticPr fontId="6"/>
  </si>
  <si>
    <t>仁恵病院</t>
    <rPh sb="0" eb="1">
      <t>ジン</t>
    </rPh>
    <rPh sb="1" eb="2">
      <t>ケイ</t>
    </rPh>
    <rPh sb="2" eb="4">
      <t>ビョウイン</t>
    </rPh>
    <phoneticPr fontId="6"/>
  </si>
  <si>
    <t>KA</t>
    <phoneticPr fontId="6"/>
  </si>
  <si>
    <t>特になし（主婦）</t>
    <rPh sb="0" eb="1">
      <t>トク</t>
    </rPh>
    <rPh sb="5" eb="7">
      <t>シュフ</t>
    </rPh>
    <phoneticPr fontId="6"/>
  </si>
  <si>
    <t>飲酒（－）、喫煙（－）</t>
    <rPh sb="0" eb="2">
      <t>インシュ</t>
    </rPh>
    <rPh sb="6" eb="8">
      <t>キツエン</t>
    </rPh>
    <phoneticPr fontId="6"/>
  </si>
  <si>
    <t>高血圧症、高脂血症</t>
    <rPh sb="0" eb="4">
      <t>コウケツアツショウ</t>
    </rPh>
    <rPh sb="5" eb="9">
      <t>コウシケッショウ</t>
    </rPh>
    <phoneticPr fontId="6"/>
  </si>
  <si>
    <t>947-0041</t>
    <phoneticPr fontId="6"/>
  </si>
  <si>
    <t>新潟県小千谷市小粟田2732</t>
    <rPh sb="0" eb="10">
      <t>947-0041</t>
    </rPh>
    <phoneticPr fontId="6"/>
  </si>
  <si>
    <t>若林　</t>
    <rPh sb="0" eb="2">
      <t>ワカバヤシ</t>
    </rPh>
    <phoneticPr fontId="6"/>
  </si>
  <si>
    <t>右上腕腱断裂（手術）</t>
    <rPh sb="0" eb="1">
      <t>ミギ</t>
    </rPh>
    <rPh sb="1" eb="3">
      <t>ジョウワン</t>
    </rPh>
    <rPh sb="3" eb="4">
      <t>ケン</t>
    </rPh>
    <rPh sb="4" eb="6">
      <t>ダンレツ</t>
    </rPh>
    <rPh sb="7" eb="9">
      <t>シュジュツ</t>
    </rPh>
    <phoneticPr fontId="6"/>
  </si>
  <si>
    <t>310-0011</t>
    <phoneticPr fontId="6"/>
  </si>
  <si>
    <t>茨城県水戸市三の丸3-12-48</t>
    <rPh sb="0" eb="3">
      <t>イバラギケン</t>
    </rPh>
    <rPh sb="3" eb="6">
      <t>ミトシ</t>
    </rPh>
    <rPh sb="6" eb="7">
      <t>サン</t>
    </rPh>
    <rPh sb="8" eb="9">
      <t>マル</t>
    </rPh>
    <phoneticPr fontId="6"/>
  </si>
  <si>
    <t>水戸赤十字病院</t>
    <rPh sb="0" eb="2">
      <t>ミト</t>
    </rPh>
    <rPh sb="2" eb="5">
      <t>セキジュウジ</t>
    </rPh>
    <rPh sb="5" eb="7">
      <t>ビョウイン</t>
    </rPh>
    <phoneticPr fontId="6"/>
  </si>
  <si>
    <t>山口　啓二</t>
    <rPh sb="0" eb="2">
      <t>ヤマグチ</t>
    </rPh>
    <rPh sb="3" eb="5">
      <t>ケイジ</t>
    </rPh>
    <phoneticPr fontId="6"/>
  </si>
  <si>
    <t>父がCJD（E200K）</t>
    <rPh sb="0" eb="1">
      <t>チチ</t>
    </rPh>
    <phoneticPr fontId="6"/>
  </si>
  <si>
    <t>他の患者との接触歴は父</t>
    <rPh sb="0" eb="1">
      <t>タ</t>
    </rPh>
    <rPh sb="2" eb="4">
      <t>カンジャ</t>
    </rPh>
    <rPh sb="6" eb="8">
      <t>セッショク</t>
    </rPh>
    <rPh sb="8" eb="9">
      <t>レキ</t>
    </rPh>
    <rPh sb="10" eb="11">
      <t>チチ</t>
    </rPh>
    <phoneticPr fontId="6"/>
  </si>
  <si>
    <t>小児喘息、小腸イレウス</t>
    <rPh sb="0" eb="2">
      <t>ショウニ</t>
    </rPh>
    <rPh sb="2" eb="4">
      <t>ゼンソク</t>
    </rPh>
    <rPh sb="5" eb="7">
      <t>ショウチョウ</t>
    </rPh>
    <phoneticPr fontId="6"/>
  </si>
  <si>
    <t>注意力低下</t>
    <rPh sb="0" eb="3">
      <t>チュウイリョク</t>
    </rPh>
    <rPh sb="3" eb="5">
      <t>テイカ</t>
    </rPh>
    <phoneticPr fontId="6"/>
  </si>
  <si>
    <t>200Glu/Lys</t>
    <phoneticPr fontId="6"/>
  </si>
  <si>
    <t>113-8519</t>
    <phoneticPr fontId="6"/>
  </si>
  <si>
    <t>東京医科歯科大学附属病院</t>
    <rPh sb="0" eb="2">
      <t>トウキョウ</t>
    </rPh>
    <rPh sb="2" eb="6">
      <t>イカシカ</t>
    </rPh>
    <rPh sb="6" eb="8">
      <t>ダイガク</t>
    </rPh>
    <rPh sb="8" eb="10">
      <t>フゾク</t>
    </rPh>
    <rPh sb="10" eb="12">
      <t>ビョウイン</t>
    </rPh>
    <phoneticPr fontId="6"/>
  </si>
  <si>
    <t>青山　淳夫</t>
    <rPh sb="0" eb="2">
      <t>アオヤマ</t>
    </rPh>
    <rPh sb="3" eb="4">
      <t>ジュン</t>
    </rPh>
    <rPh sb="4" eb="5">
      <t>オット</t>
    </rPh>
    <phoneticPr fontId="6"/>
  </si>
  <si>
    <t>県庁職員</t>
    <rPh sb="0" eb="2">
      <t>ケンチョウ</t>
    </rPh>
    <rPh sb="2" eb="4">
      <t>ショクイン</t>
    </rPh>
    <phoneticPr fontId="6"/>
  </si>
  <si>
    <t>人格の変化</t>
    <rPh sb="0" eb="2">
      <t>ジンカク</t>
    </rPh>
    <rPh sb="3" eb="5">
      <t>ヘンカ</t>
    </rPh>
    <phoneticPr fontId="6"/>
  </si>
  <si>
    <t>701-0304</t>
    <phoneticPr fontId="6"/>
  </si>
  <si>
    <t>TK</t>
    <phoneticPr fontId="6"/>
  </si>
  <si>
    <t>ＨＴ</t>
    <phoneticPr fontId="6"/>
  </si>
  <si>
    <t>codon200Lysの変異はcodon129Metと同じアレルに存在</t>
    <rPh sb="12" eb="14">
      <t>ヘンイ</t>
    </rPh>
    <rPh sb="27" eb="28">
      <t>オナ</t>
    </rPh>
    <rPh sb="33" eb="35">
      <t>ソンザイ</t>
    </rPh>
    <phoneticPr fontId="6"/>
  </si>
  <si>
    <t>870-8511</t>
    <phoneticPr fontId="6"/>
  </si>
  <si>
    <t>大分市大字豊饒476</t>
    <rPh sb="0" eb="3">
      <t>オオイタシ</t>
    </rPh>
    <rPh sb="3" eb="5">
      <t>オオアザ</t>
    </rPh>
    <rPh sb="5" eb="7">
      <t>ブニョウ</t>
    </rPh>
    <phoneticPr fontId="6"/>
  </si>
  <si>
    <t>TN</t>
    <phoneticPr fontId="6"/>
  </si>
  <si>
    <t>大動脈弁狭窄症(手術、カーペンターエドワース牛心のう膜生体弁)</t>
    <rPh sb="0" eb="4">
      <t>ダイドウミャクベン</t>
    </rPh>
    <rPh sb="4" eb="7">
      <t>キョウサクショウ</t>
    </rPh>
    <rPh sb="8" eb="10">
      <t>シュジュツ</t>
    </rPh>
    <rPh sb="22" eb="23">
      <t>ウシ</t>
    </rPh>
    <rPh sb="23" eb="24">
      <t>シン</t>
    </rPh>
    <rPh sb="26" eb="27">
      <t>マク</t>
    </rPh>
    <rPh sb="27" eb="29">
      <t>セイタイ</t>
    </rPh>
    <rPh sb="29" eb="30">
      <t>ベン</t>
    </rPh>
    <phoneticPr fontId="6"/>
  </si>
  <si>
    <t>649-6253</t>
    <phoneticPr fontId="6"/>
  </si>
  <si>
    <t>和歌山県岩出市紀泉台2</t>
    <rPh sb="0" eb="4">
      <t>ワカヤマケン</t>
    </rPh>
    <rPh sb="4" eb="6">
      <t>イワデ</t>
    </rPh>
    <rPh sb="6" eb="7">
      <t>イチ</t>
    </rPh>
    <rPh sb="7" eb="10">
      <t>キセンダイ</t>
    </rPh>
    <phoneticPr fontId="6"/>
  </si>
  <si>
    <t>富田病院</t>
    <rPh sb="0" eb="2">
      <t>トミタ</t>
    </rPh>
    <rPh sb="2" eb="4">
      <t>ビョウイン</t>
    </rPh>
    <phoneticPr fontId="6"/>
  </si>
  <si>
    <t>主婦特になし</t>
    <rPh sb="0" eb="2">
      <t>シュフ</t>
    </rPh>
    <rPh sb="2" eb="3">
      <t>トク</t>
    </rPh>
    <phoneticPr fontId="6"/>
  </si>
  <si>
    <t>フランス、スイスに2009年1週間</t>
    <rPh sb="13" eb="14">
      <t>ネン</t>
    </rPh>
    <rPh sb="15" eb="17">
      <t>シュウカン</t>
    </rPh>
    <phoneticPr fontId="6"/>
  </si>
  <si>
    <t>96bp insertion</t>
    <phoneticPr fontId="6"/>
  </si>
  <si>
    <t>96bp insertionと同じアレルにcodon60の変異あり。アミノ酸変異はありません。</t>
    <rPh sb="15" eb="16">
      <t>オナ</t>
    </rPh>
    <rPh sb="29" eb="31">
      <t>ヘンイ</t>
    </rPh>
    <rPh sb="37" eb="38">
      <t>サン</t>
    </rPh>
    <rPh sb="38" eb="40">
      <t>ヘンイ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</si>
  <si>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</si>
  <si>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マイダシ</t>
    </rPh>
    <phoneticPr fontId="6"/>
  </si>
  <si>
    <t>AY</t>
    <phoneticPr fontId="6"/>
  </si>
  <si>
    <t>smoke20-40本／日×50年、飲酒（－）</t>
    <rPh sb="10" eb="11">
      <t>ホン</t>
    </rPh>
    <rPh sb="12" eb="13">
      <t>ニチ</t>
    </rPh>
    <rPh sb="16" eb="17">
      <t>ネン</t>
    </rPh>
    <rPh sb="18" eb="20">
      <t>インシュ</t>
    </rPh>
    <phoneticPr fontId="6"/>
  </si>
  <si>
    <t>左膝関節炎、脊椎管狭窄</t>
    <rPh sb="0" eb="1">
      <t>ヒダリ</t>
    </rPh>
    <rPh sb="1" eb="4">
      <t>シツカンセツ</t>
    </rPh>
    <rPh sb="4" eb="5">
      <t>エン</t>
    </rPh>
    <rPh sb="6" eb="8">
      <t>セキツイ</t>
    </rPh>
    <rPh sb="8" eb="9">
      <t>カン</t>
    </rPh>
    <rPh sb="9" eb="11">
      <t>キョウサク</t>
    </rPh>
    <phoneticPr fontId="6"/>
  </si>
  <si>
    <t>206-0001</t>
    <phoneticPr fontId="6"/>
  </si>
  <si>
    <t>東京都多摩市和田1547</t>
    <rPh sb="0" eb="3">
      <t>トウキョウト</t>
    </rPh>
    <rPh sb="3" eb="8">
      <t>タマシワダ</t>
    </rPh>
    <phoneticPr fontId="6"/>
  </si>
  <si>
    <t>厚生荘病院</t>
    <rPh sb="0" eb="2">
      <t>コウセイ</t>
    </rPh>
    <rPh sb="2" eb="3">
      <t>ソウ</t>
    </rPh>
    <rPh sb="3" eb="5">
      <t>ビョウイン</t>
    </rPh>
    <phoneticPr fontId="6"/>
  </si>
  <si>
    <t>上腕骨折（手術）、腎結石（手術）</t>
    <rPh sb="0" eb="2">
      <t>ジョウワン</t>
    </rPh>
    <rPh sb="2" eb="4">
      <t>コッセツ</t>
    </rPh>
    <rPh sb="5" eb="7">
      <t>シュジュツ</t>
    </rPh>
    <rPh sb="9" eb="12">
      <t>ジンケッセキ</t>
    </rPh>
    <rPh sb="13" eb="15">
      <t>シュジュツ</t>
    </rPh>
    <phoneticPr fontId="6"/>
  </si>
  <si>
    <t>078-8261</t>
    <phoneticPr fontId="6"/>
  </si>
  <si>
    <t>旭川市東旭川南１条5-8-20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phoneticPr fontId="6"/>
  </si>
  <si>
    <t>東旭川宏生会林医院</t>
    <rPh sb="0" eb="1">
      <t>ヒガシ</t>
    </rPh>
    <rPh sb="1" eb="3">
      <t>アサヒカワ</t>
    </rPh>
    <rPh sb="3" eb="4">
      <t>ヒロシ</t>
    </rPh>
    <rPh sb="4" eb="5">
      <t>セイ</t>
    </rPh>
    <rPh sb="5" eb="6">
      <t>カイ</t>
    </rPh>
    <rPh sb="6" eb="7">
      <t>ハヤシ</t>
    </rPh>
    <rPh sb="7" eb="9">
      <t>イイン</t>
    </rPh>
    <phoneticPr fontId="6"/>
  </si>
  <si>
    <t>林　宏一</t>
    <rPh sb="0" eb="1">
      <t>ハヤシ</t>
    </rPh>
    <rPh sb="2" eb="4">
      <t>コウイチ</t>
    </rPh>
    <phoneticPr fontId="6"/>
  </si>
  <si>
    <t>石川県金沢市岩出町二73-1</t>
    <rPh sb="0" eb="3">
      <t>イシカワケン</t>
    </rPh>
    <rPh sb="3" eb="6">
      <t>カナザワシ</t>
    </rPh>
    <rPh sb="6" eb="9">
      <t>イワデマチ</t>
    </rPh>
    <rPh sb="9" eb="10">
      <t>2</t>
    </rPh>
    <phoneticPr fontId="6"/>
  </si>
  <si>
    <t>理髪師</t>
    <rPh sb="0" eb="3">
      <t>リハツシ</t>
    </rPh>
    <phoneticPr fontId="6"/>
  </si>
  <si>
    <t>codon 180 Ileの変異はcodon 129 Metと同一アレルに存在しいます。</t>
    <rPh sb="14" eb="16">
      <t>ヘンイ</t>
    </rPh>
    <rPh sb="31" eb="33">
      <t>ドウイツ</t>
    </rPh>
    <rPh sb="37" eb="39">
      <t>ソンザイ</t>
    </rPh>
    <phoneticPr fontId="6"/>
  </si>
  <si>
    <t>903-0215</t>
    <phoneticPr fontId="6"/>
  </si>
  <si>
    <t>沖縄県中須郡西原町字上原207</t>
    <rPh sb="0" eb="3">
      <t>オキナワケン</t>
    </rPh>
    <rPh sb="3" eb="5">
      <t>ナカス</t>
    </rPh>
    <rPh sb="5" eb="6">
      <t>グン</t>
    </rPh>
    <rPh sb="6" eb="8">
      <t>ニシハラ</t>
    </rPh>
    <rPh sb="8" eb="9">
      <t>マチ</t>
    </rPh>
    <rPh sb="9" eb="10">
      <t>アザ</t>
    </rPh>
    <rPh sb="10" eb="12">
      <t>ウエハラ</t>
    </rPh>
    <phoneticPr fontId="6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</si>
  <si>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</si>
  <si>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崎間　洋邦</t>
    <rPh sb="0" eb="2">
      <t>サキマ</t>
    </rPh>
    <rPh sb="3" eb="4">
      <t>ヒロ</t>
    </rPh>
    <rPh sb="4" eb="5">
      <t>クニ</t>
    </rPh>
    <phoneticPr fontId="6"/>
  </si>
  <si>
    <t>寿司(マグロ、たらこ)</t>
    <rPh sb="0" eb="2">
      <t>スシ</t>
    </rPh>
    <phoneticPr fontId="6"/>
  </si>
  <si>
    <t>子宮筋腫(手術)、糖尿病)</t>
    <rPh sb="0" eb="2">
      <t>シキュウ</t>
    </rPh>
    <rPh sb="2" eb="4">
      <t>キンシュ</t>
    </rPh>
    <rPh sb="5" eb="7">
      <t>シュジュツ</t>
    </rPh>
    <rPh sb="9" eb="12">
      <t>トウニョウビョウ</t>
    </rPh>
    <phoneticPr fontId="6"/>
  </si>
  <si>
    <t>581-0033</t>
    <phoneticPr fontId="6"/>
  </si>
  <si>
    <t>大阪府八尾市志紀町南1-86</t>
    <rPh sb="0" eb="3">
      <t>オオサカフ</t>
    </rPh>
    <rPh sb="3" eb="6">
      <t>ヤオシ</t>
    </rPh>
    <rPh sb="6" eb="8">
      <t>シキ</t>
    </rPh>
    <rPh sb="8" eb="9">
      <t>マチ</t>
    </rPh>
    <rPh sb="9" eb="10">
      <t>ミナミ</t>
    </rPh>
    <phoneticPr fontId="6"/>
  </si>
  <si>
    <t>辻野病院</t>
    <rPh sb="0" eb="2">
      <t>ツジノ</t>
    </rPh>
    <rPh sb="2" eb="4">
      <t>ビョウイン</t>
    </rPh>
    <phoneticPr fontId="6"/>
  </si>
  <si>
    <t>特記なし（主婦）</t>
    <rPh sb="0" eb="2">
      <t>トッキ</t>
    </rPh>
    <rPh sb="5" eb="7">
      <t>シュフ</t>
    </rPh>
    <phoneticPr fontId="6"/>
  </si>
  <si>
    <t>831-0016</t>
    <phoneticPr fontId="6"/>
  </si>
  <si>
    <t>大川市酒見141-11</t>
    <rPh sb="0" eb="5">
      <t>831-0016</t>
    </rPh>
    <phoneticPr fontId="6"/>
  </si>
  <si>
    <t>高木病院</t>
    <rPh sb="0" eb="2">
      <t>タカギ</t>
    </rPh>
    <rPh sb="2" eb="4">
      <t>ビョウイン</t>
    </rPh>
    <phoneticPr fontId="6"/>
  </si>
  <si>
    <t>旅館経営</t>
    <rPh sb="0" eb="2">
      <t>リョカン</t>
    </rPh>
    <rPh sb="2" eb="4">
      <t>ケイエイ</t>
    </rPh>
    <phoneticPr fontId="6"/>
  </si>
  <si>
    <t>左手巧緻運動障害</t>
    <rPh sb="0" eb="2">
      <t>ヒダリテ</t>
    </rPh>
    <rPh sb="2" eb="4">
      <t>コウチ</t>
    </rPh>
    <rPh sb="4" eb="6">
      <t>ウンドウ</t>
    </rPh>
    <rPh sb="6" eb="8">
      <t>ショウガイ</t>
    </rPh>
    <phoneticPr fontId="6"/>
  </si>
  <si>
    <t>新潟市中央区旭町通1-754</t>
    <rPh sb="0" eb="3">
      <t>ニイガタシ</t>
    </rPh>
    <rPh sb="3" eb="6">
      <t>チュウオウク</t>
    </rPh>
    <rPh sb="6" eb="8">
      <t>アサヒマチ</t>
    </rPh>
    <rPh sb="8" eb="9">
      <t>トオ</t>
    </rPh>
    <phoneticPr fontId="6"/>
  </si>
  <si>
    <t>池田　正義</t>
    <rPh sb="0" eb="2">
      <t>イケダ</t>
    </rPh>
    <rPh sb="3" eb="5">
      <t>マサヨシ</t>
    </rPh>
    <phoneticPr fontId="6"/>
  </si>
  <si>
    <t>180Val,Ile, 232Met/Arg</t>
    <phoneticPr fontId="6"/>
  </si>
  <si>
    <t>180 232</t>
    <phoneticPr fontId="6"/>
  </si>
  <si>
    <t>それぞれの変異は別のアレルに存在</t>
    <rPh sb="5" eb="7">
      <t>ヘンイ</t>
    </rPh>
    <rPh sb="8" eb="9">
      <t>ベツ</t>
    </rPh>
    <rPh sb="14" eb="16">
      <t>ソンザイ</t>
    </rPh>
    <phoneticPr fontId="6"/>
  </si>
  <si>
    <t>405-0033</t>
    <phoneticPr fontId="6"/>
  </si>
  <si>
    <t>山梨県山梨市落合860</t>
    <rPh sb="0" eb="8">
      <t>405-0033</t>
    </rPh>
    <phoneticPr fontId="6"/>
  </si>
  <si>
    <t>山梨厚生病院</t>
    <rPh sb="0" eb="2">
      <t>ヤマナシ</t>
    </rPh>
    <rPh sb="2" eb="4">
      <t>コウセイ</t>
    </rPh>
    <rPh sb="4" eb="6">
      <t>ビョウイン</t>
    </rPh>
    <phoneticPr fontId="6"/>
  </si>
  <si>
    <t>心臓外科</t>
    <rPh sb="0" eb="2">
      <t>シンゾウ</t>
    </rPh>
    <rPh sb="2" eb="4">
      <t>ゲカ</t>
    </rPh>
    <phoneticPr fontId="6"/>
  </si>
  <si>
    <t>有泉　憲史</t>
    <rPh sb="0" eb="2">
      <t>アリイズミ</t>
    </rPh>
    <rPh sb="3" eb="5">
      <t>ノリフミ</t>
    </rPh>
    <phoneticPr fontId="6"/>
  </si>
  <si>
    <t>FH</t>
    <phoneticPr fontId="6"/>
  </si>
  <si>
    <t>家畜人工授精士</t>
    <rPh sb="0" eb="2">
      <t>カチク</t>
    </rPh>
    <rPh sb="2" eb="4">
      <t>ジンコウ</t>
    </rPh>
    <rPh sb="4" eb="6">
      <t>ジュセイ</t>
    </rPh>
    <rPh sb="6" eb="7">
      <t>シ</t>
    </rPh>
    <phoneticPr fontId="6"/>
  </si>
  <si>
    <t>牛、羊、馬</t>
    <rPh sb="0" eb="1">
      <t>ウシ</t>
    </rPh>
    <rPh sb="2" eb="3">
      <t>ヒツジ</t>
    </rPh>
    <rPh sb="4" eb="5">
      <t>ウマ</t>
    </rPh>
    <phoneticPr fontId="6"/>
  </si>
  <si>
    <t>前立腺癌（手術），白内障</t>
    <rPh sb="0" eb="3">
      <t>ゼンリツセン</t>
    </rPh>
    <rPh sb="3" eb="4">
      <t>ガン</t>
    </rPh>
    <rPh sb="5" eb="7">
      <t>シュジュツ</t>
    </rPh>
    <rPh sb="9" eb="12">
      <t>ハクナイショウ</t>
    </rPh>
    <phoneticPr fontId="6"/>
  </si>
  <si>
    <t>078-8231</t>
    <phoneticPr fontId="6"/>
  </si>
  <si>
    <t>旭川市豊岡1条1-7-3</t>
    <rPh sb="0" eb="3">
      <t>アサヒカワシ</t>
    </rPh>
    <rPh sb="3" eb="5">
      <t>トヨオカ</t>
    </rPh>
    <rPh sb="6" eb="7">
      <t>ジョウ</t>
    </rPh>
    <phoneticPr fontId="6"/>
  </si>
  <si>
    <t>道北勤医協　一条通病院</t>
    <rPh sb="0" eb="2">
      <t>ドウホク</t>
    </rPh>
    <rPh sb="2" eb="3">
      <t>キン</t>
    </rPh>
    <rPh sb="3" eb="4">
      <t>イ</t>
    </rPh>
    <rPh sb="4" eb="5">
      <t>キョウ</t>
    </rPh>
    <rPh sb="6" eb="8">
      <t>イチジョウ</t>
    </rPh>
    <rPh sb="8" eb="9">
      <t>トオ</t>
    </rPh>
    <rPh sb="9" eb="11">
      <t>ビョウイン</t>
    </rPh>
    <phoneticPr fontId="6"/>
  </si>
  <si>
    <t>佐藤　一人</t>
    <rPh sb="0" eb="2">
      <t>サトウ</t>
    </rPh>
    <rPh sb="3" eb="5">
      <t>カズト</t>
    </rPh>
    <phoneticPr fontId="6"/>
  </si>
  <si>
    <t>銀の炭鉱、金属加工</t>
    <rPh sb="0" eb="1">
      <t>ギン</t>
    </rPh>
    <rPh sb="2" eb="4">
      <t>タンコウ</t>
    </rPh>
    <rPh sb="5" eb="7">
      <t>キンゾク</t>
    </rPh>
    <rPh sb="7" eb="9">
      <t>カコウ</t>
    </rPh>
    <phoneticPr fontId="6"/>
  </si>
  <si>
    <t>甘物</t>
    <rPh sb="0" eb="1">
      <t>アマ</t>
    </rPh>
    <rPh sb="1" eb="2">
      <t>モノ</t>
    </rPh>
    <phoneticPr fontId="6"/>
  </si>
  <si>
    <t>左下肢静脈瘤(手術)</t>
    <rPh sb="0" eb="1">
      <t>ヒダリ</t>
    </rPh>
    <rPh sb="1" eb="3">
      <t>カシ</t>
    </rPh>
    <rPh sb="3" eb="6">
      <t>ジョウミャクリュウ</t>
    </rPh>
    <rPh sb="7" eb="9">
      <t>シュジュツ</t>
    </rPh>
    <phoneticPr fontId="6"/>
  </si>
  <si>
    <t>意識レベル低下</t>
    <rPh sb="0" eb="2">
      <t>イシキ</t>
    </rPh>
    <rPh sb="5" eb="7">
      <t>テイカ</t>
    </rPh>
    <phoneticPr fontId="6"/>
  </si>
  <si>
    <t>693-8555</t>
    <phoneticPr fontId="6"/>
  </si>
  <si>
    <t>出雲市姫原4-1-1</t>
    <rPh sb="0" eb="3">
      <t>イズモシ</t>
    </rPh>
    <rPh sb="3" eb="4">
      <t>ヒメ</t>
    </rPh>
    <phoneticPr fontId="6"/>
  </si>
  <si>
    <t>濱田　智津子</t>
    <rPh sb="0" eb="2">
      <t>ハマダ</t>
    </rPh>
    <rPh sb="3" eb="6">
      <t>チヅコ</t>
    </rPh>
    <phoneticPr fontId="6"/>
  </si>
  <si>
    <t>247-0014</t>
    <phoneticPr fontId="6"/>
  </si>
  <si>
    <t>横浜市栄区公田町251-6</t>
    <rPh sb="0" eb="8">
      <t>247-0014</t>
    </rPh>
    <phoneticPr fontId="6"/>
  </si>
  <si>
    <t>公田クリニック</t>
    <rPh sb="0" eb="2">
      <t>クデン</t>
    </rPh>
    <phoneticPr fontId="6"/>
  </si>
  <si>
    <t>不眠、動悸</t>
    <rPh sb="0" eb="2">
      <t>フミン</t>
    </rPh>
    <rPh sb="3" eb="5">
      <t>ドウキ</t>
    </rPh>
    <phoneticPr fontId="6"/>
  </si>
  <si>
    <t>113-8431</t>
    <phoneticPr fontId="6"/>
  </si>
  <si>
    <t>順天堂大学医学部附属順天堂医院</t>
  </si>
  <si>
    <t>波田野　琢</t>
    <rPh sb="0" eb="2">
      <t>ハダ</t>
    </rPh>
    <rPh sb="2" eb="3">
      <t>ノ</t>
    </rPh>
    <rPh sb="4" eb="5">
      <t>タク</t>
    </rPh>
    <phoneticPr fontId="6"/>
  </si>
  <si>
    <t>273-0121</t>
    <phoneticPr fontId="6"/>
  </si>
  <si>
    <t>千葉県鎌ヶ谷市初富929-6</t>
    <rPh sb="0" eb="9">
      <t>273-0121</t>
    </rPh>
    <phoneticPr fontId="6"/>
  </si>
  <si>
    <t>鎌ヶ谷総合病院千葉神経難病医療ｾﾝﾀｰ</t>
    <rPh sb="0" eb="3">
      <t>カマガヤ</t>
    </rPh>
    <rPh sb="3" eb="5">
      <t>ソウゴウ</t>
    </rPh>
    <rPh sb="5" eb="7">
      <t>ビョウイン</t>
    </rPh>
    <rPh sb="7" eb="9">
      <t>チバ</t>
    </rPh>
    <rPh sb="9" eb="11">
      <t>シンケイ</t>
    </rPh>
    <rPh sb="11" eb="13">
      <t>ナンビョウ</t>
    </rPh>
    <rPh sb="13" eb="15">
      <t>イリョウ</t>
    </rPh>
    <phoneticPr fontId="6"/>
  </si>
  <si>
    <t>難病脳内科</t>
    <rPh sb="0" eb="2">
      <t>ナンビョウ</t>
    </rPh>
    <rPh sb="2" eb="3">
      <t>ノウ</t>
    </rPh>
    <rPh sb="3" eb="5">
      <t>ナイカ</t>
    </rPh>
    <phoneticPr fontId="6"/>
  </si>
  <si>
    <t>TM</t>
    <phoneticPr fontId="6"/>
  </si>
  <si>
    <t>慢性硬膜下血腫（手術），肺癌（手術）、高血圧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ハイガン</t>
    </rPh>
    <rPh sb="15" eb="17">
      <t>シュジュツ</t>
    </rPh>
    <rPh sb="19" eb="22">
      <t>コウケツアツ</t>
    </rPh>
    <phoneticPr fontId="6"/>
  </si>
  <si>
    <t>807-0024</t>
    <phoneticPr fontId="6"/>
  </si>
  <si>
    <t>北九州市若松区浜町1-17-1</t>
    <rPh sb="0" eb="4">
      <t>キタキュウシュウシ</t>
    </rPh>
    <rPh sb="4" eb="7">
      <t>ワカマツク</t>
    </rPh>
    <rPh sb="7" eb="9">
      <t>ハママチ</t>
    </rPh>
    <phoneticPr fontId="6"/>
  </si>
  <si>
    <t>産業医科大学若松病院</t>
    <rPh sb="0" eb="2">
      <t>サンギョウ</t>
    </rPh>
    <rPh sb="2" eb="6">
      <t>イカダイガク</t>
    </rPh>
    <rPh sb="6" eb="8">
      <t>ワカマツ</t>
    </rPh>
    <rPh sb="8" eb="10">
      <t>ビョウイン</t>
    </rPh>
    <phoneticPr fontId="6"/>
  </si>
  <si>
    <t>岩中　行己男</t>
    <rPh sb="0" eb="2">
      <t>イワナカ</t>
    </rPh>
    <rPh sb="3" eb="4">
      <t>ユキ</t>
    </rPh>
    <rPh sb="4" eb="5">
      <t>オノレ</t>
    </rPh>
    <rPh sb="5" eb="6">
      <t>オトコ</t>
    </rPh>
    <phoneticPr fontId="6"/>
  </si>
  <si>
    <t>伯母がSCDと診断、いとこ２人に同様の症状あり</t>
    <rPh sb="0" eb="2">
      <t>オバ</t>
    </rPh>
    <rPh sb="7" eb="9">
      <t>シンダン</t>
    </rPh>
    <rPh sb="14" eb="15">
      <t>ニン</t>
    </rPh>
    <rPh sb="16" eb="18">
      <t>ドウヨウ</t>
    </rPh>
    <rPh sb="19" eb="21">
      <t>ショウジョウ</t>
    </rPh>
    <phoneticPr fontId="6"/>
  </si>
  <si>
    <t>以前は会社員</t>
    <rPh sb="0" eb="2">
      <t>イゼン</t>
    </rPh>
    <rPh sb="3" eb="6">
      <t>カイシャイン</t>
    </rPh>
    <phoneticPr fontId="6"/>
  </si>
  <si>
    <t>物忘れとふらつき</t>
    <rPh sb="0" eb="2">
      <t>モノワス</t>
    </rPh>
    <phoneticPr fontId="6"/>
  </si>
  <si>
    <t>812-0046</t>
    <phoneticPr fontId="6"/>
  </si>
  <si>
    <t>福岡県福岡市博多区吉塚本町13-1</t>
    <rPh sb="0" eb="13">
      <t>812-0046</t>
    </rPh>
    <phoneticPr fontId="6"/>
  </si>
  <si>
    <t>福岡市民病院</t>
    <rPh sb="0" eb="2">
      <t>フクオカ</t>
    </rPh>
    <rPh sb="2" eb="6">
      <t>シミンビョウイン</t>
    </rPh>
    <phoneticPr fontId="6"/>
  </si>
  <si>
    <t>芥川　宜子</t>
    <rPh sb="0" eb="2">
      <t>アクタガワ</t>
    </rPh>
    <rPh sb="3" eb="4">
      <t>ギ</t>
    </rPh>
    <rPh sb="4" eb="5">
      <t>コ</t>
    </rPh>
    <phoneticPr fontId="6"/>
  </si>
  <si>
    <t>高校教師</t>
    <rPh sb="0" eb="2">
      <t>コウコウ</t>
    </rPh>
    <rPh sb="2" eb="4">
      <t>キョウシ</t>
    </rPh>
    <phoneticPr fontId="6"/>
  </si>
  <si>
    <t>1970年、場所不明、１週間</t>
    <rPh sb="4" eb="5">
      <t>ネン</t>
    </rPh>
    <rPh sb="6" eb="8">
      <t>バショ</t>
    </rPh>
    <rPh sb="8" eb="10">
      <t>フメイ</t>
    </rPh>
    <rPh sb="12" eb="14">
      <t>シュウカン</t>
    </rPh>
    <phoneticPr fontId="6"/>
  </si>
  <si>
    <t>前立腺癌、脳梗塞</t>
    <rPh sb="0" eb="3">
      <t>ゼンリツセン</t>
    </rPh>
    <rPh sb="3" eb="4">
      <t>ガン</t>
    </rPh>
    <rPh sb="5" eb="8">
      <t>ノウコウソク</t>
    </rPh>
    <phoneticPr fontId="6"/>
  </si>
  <si>
    <t>193-0826</t>
    <phoneticPr fontId="6"/>
  </si>
  <si>
    <t>東京都八王子市元八王子町3-2872-1</t>
    <rPh sb="0" eb="3">
      <t>トウキョウト</t>
    </rPh>
    <rPh sb="3" eb="7">
      <t>ハチオウジシ</t>
    </rPh>
    <rPh sb="7" eb="12">
      <t>モトハチオウジマチ</t>
    </rPh>
    <phoneticPr fontId="6"/>
  </si>
  <si>
    <t>城山病院</t>
    <rPh sb="0" eb="2">
      <t>シロヤマ</t>
    </rPh>
    <rPh sb="2" eb="4">
      <t>ビョウイン</t>
    </rPh>
    <phoneticPr fontId="6"/>
  </si>
  <si>
    <t>雑貨店勤務</t>
    <rPh sb="0" eb="3">
      <t>ザッカテン</t>
    </rPh>
    <rPh sb="3" eb="5">
      <t>キンム</t>
    </rPh>
    <phoneticPr fontId="6"/>
  </si>
  <si>
    <t>換語困難</t>
    <rPh sb="0" eb="2">
      <t>カンゴ</t>
    </rPh>
    <rPh sb="2" eb="4">
      <t>コンナン</t>
    </rPh>
    <phoneticPr fontId="6"/>
  </si>
  <si>
    <t>085-8533</t>
    <phoneticPr fontId="6"/>
  </si>
  <si>
    <t>釧路市中園町13</t>
    <rPh sb="0" eb="3">
      <t>クシロシ</t>
    </rPh>
    <rPh sb="3" eb="4">
      <t>ナカ</t>
    </rPh>
    <rPh sb="4" eb="6">
      <t>ソノマチ</t>
    </rPh>
    <phoneticPr fontId="6"/>
  </si>
  <si>
    <t>建築業(現場)</t>
    <rPh sb="0" eb="3">
      <t>ケンチクギョウ</t>
    </rPh>
    <rPh sb="4" eb="6">
      <t>ゲンバ</t>
    </rPh>
    <phoneticPr fontId="6"/>
  </si>
  <si>
    <t>鳥を飼っていた</t>
    <rPh sb="0" eb="1">
      <t>トリ</t>
    </rPh>
    <rPh sb="2" eb="3">
      <t>カ</t>
    </rPh>
    <phoneticPr fontId="6"/>
  </si>
  <si>
    <t>食欲不振、認知症</t>
    <rPh sb="0" eb="2">
      <t>ショクヨク</t>
    </rPh>
    <rPh sb="2" eb="4">
      <t>フシン</t>
    </rPh>
    <rPh sb="5" eb="8">
      <t>ニンチショウ</t>
    </rPh>
    <phoneticPr fontId="6"/>
  </si>
  <si>
    <t>874-0011</t>
    <phoneticPr fontId="6"/>
  </si>
  <si>
    <t>大分県別府市内かまど1473</t>
    <rPh sb="0" eb="3">
      <t>オオイタケン</t>
    </rPh>
    <rPh sb="3" eb="7">
      <t>ベップシナイ</t>
    </rPh>
    <phoneticPr fontId="6"/>
  </si>
  <si>
    <t>別府医療ｾﾝﾀｰ</t>
    <rPh sb="0" eb="2">
      <t>ベップ</t>
    </rPh>
    <rPh sb="2" eb="4">
      <t>イリョウ</t>
    </rPh>
    <phoneticPr fontId="6"/>
  </si>
  <si>
    <t>園田　啓太</t>
    <rPh sb="0" eb="2">
      <t>ソノダ</t>
    </rPh>
    <rPh sb="3" eb="5">
      <t>ケイタ</t>
    </rPh>
    <phoneticPr fontId="6"/>
  </si>
  <si>
    <t>スーパー職員</t>
    <rPh sb="4" eb="6">
      <t>ショクイン</t>
    </rPh>
    <phoneticPr fontId="6"/>
  </si>
  <si>
    <t>9歳　ライオデュラ使用</t>
    <rPh sb="1" eb="2">
      <t>サイ</t>
    </rPh>
    <rPh sb="9" eb="11">
      <t>シヨウ</t>
    </rPh>
    <phoneticPr fontId="6"/>
  </si>
  <si>
    <t>1980年</t>
    <rPh sb="4" eb="5">
      <t>ネン</t>
    </rPh>
    <phoneticPr fontId="6"/>
  </si>
  <si>
    <t>小脳髄芽腫</t>
    <rPh sb="0" eb="2">
      <t>ショウノウ</t>
    </rPh>
    <rPh sb="2" eb="5">
      <t>ズイガシュ</t>
    </rPh>
    <phoneticPr fontId="6"/>
  </si>
  <si>
    <t>認知症、小脳症状</t>
    <rPh sb="0" eb="3">
      <t>ニンチショウ</t>
    </rPh>
    <rPh sb="4" eb="6">
      <t>ショウノウ</t>
    </rPh>
    <rPh sb="6" eb="8">
      <t>ショウジョウ</t>
    </rPh>
    <phoneticPr fontId="6"/>
  </si>
  <si>
    <t>陽性（蛋白が800mg/dl以上で判定量不可能</t>
    <rPh sb="0" eb="2">
      <t>ヨウセイ</t>
    </rPh>
    <rPh sb="3" eb="5">
      <t>タンパク</t>
    </rPh>
    <rPh sb="14" eb="16">
      <t>イジョウ</t>
    </rPh>
    <rPh sb="17" eb="19">
      <t>ハンテイ</t>
    </rPh>
    <rPh sb="19" eb="20">
      <t>リョウ</t>
    </rPh>
    <rPh sb="20" eb="23">
      <t>フカノウ</t>
    </rPh>
    <phoneticPr fontId="6"/>
  </si>
  <si>
    <t>601-8474</t>
    <phoneticPr fontId="6"/>
  </si>
  <si>
    <t>京都市南区四ツ塚町75</t>
    <rPh sb="0" eb="3">
      <t>キョウトシ</t>
    </rPh>
    <rPh sb="3" eb="5">
      <t>ミナミク</t>
    </rPh>
    <rPh sb="5" eb="6">
      <t>ヨ</t>
    </rPh>
    <rPh sb="7" eb="8">
      <t>ヅカ</t>
    </rPh>
    <rPh sb="8" eb="9">
      <t>マチ</t>
    </rPh>
    <phoneticPr fontId="6"/>
  </si>
  <si>
    <t>光仁病院</t>
    <rPh sb="0" eb="1">
      <t>コウ</t>
    </rPh>
    <rPh sb="1" eb="2">
      <t>ジン</t>
    </rPh>
    <rPh sb="2" eb="4">
      <t>ビョウイン</t>
    </rPh>
    <phoneticPr fontId="6"/>
  </si>
  <si>
    <t>渡航歴は詳細不明</t>
    <rPh sb="0" eb="3">
      <t>トコウレキ</t>
    </rPh>
    <rPh sb="4" eb="6">
      <t>ショウサイ</t>
    </rPh>
    <rPh sb="6" eb="8">
      <t>フメイ</t>
    </rPh>
    <phoneticPr fontId="6"/>
  </si>
  <si>
    <t>会話の不自然さ</t>
    <rPh sb="0" eb="2">
      <t>カイワ</t>
    </rPh>
    <rPh sb="3" eb="6">
      <t>フシゼン</t>
    </rPh>
    <phoneticPr fontId="6"/>
  </si>
  <si>
    <t>366-0052</t>
    <phoneticPr fontId="6"/>
  </si>
  <si>
    <t>埼玉県深谷市上柴町西5-8-1</t>
    <rPh sb="0" eb="10">
      <t>366-0052</t>
    </rPh>
    <phoneticPr fontId="6"/>
  </si>
  <si>
    <t>家電販売</t>
    <rPh sb="0" eb="2">
      <t>カデン</t>
    </rPh>
    <rPh sb="2" eb="4">
      <t>ハンバイ</t>
    </rPh>
    <phoneticPr fontId="6"/>
  </si>
  <si>
    <t>830-0011</t>
    <phoneticPr fontId="6"/>
  </si>
  <si>
    <t>佐野　謙</t>
    <rPh sb="0" eb="2">
      <t>サノ</t>
    </rPh>
    <rPh sb="3" eb="4">
      <t>ケン</t>
    </rPh>
    <phoneticPr fontId="6"/>
  </si>
  <si>
    <t>40～50歳　水産加工(魚をさばく)、50～60歳　病院の付き添い師</t>
    <rPh sb="5" eb="6">
      <t>サイ</t>
    </rPh>
    <rPh sb="7" eb="9">
      <t>スイサン</t>
    </rPh>
    <rPh sb="9" eb="11">
      <t>カコウ</t>
    </rPh>
    <rPh sb="12" eb="13">
      <t>サカナ</t>
    </rPh>
    <rPh sb="24" eb="25">
      <t>サイ</t>
    </rPh>
    <rPh sb="26" eb="28">
      <t>ビョウイン</t>
    </rPh>
    <rPh sb="29" eb="30">
      <t>ツ</t>
    </rPh>
    <rPh sb="31" eb="32">
      <t>ソ</t>
    </rPh>
    <rPh sb="33" eb="34">
      <t>シ</t>
    </rPh>
    <phoneticPr fontId="6"/>
  </si>
  <si>
    <t>42歳時1年間食肉販売(親戚の手伝い)</t>
    <rPh sb="2" eb="4">
      <t>サイジ</t>
    </rPh>
    <rPh sb="5" eb="7">
      <t>ネンカン</t>
    </rPh>
    <rPh sb="7" eb="9">
      <t>ショクニク</t>
    </rPh>
    <rPh sb="9" eb="11">
      <t>ハンバイ</t>
    </rPh>
    <rPh sb="12" eb="14">
      <t>シンセキ</t>
    </rPh>
    <rPh sb="15" eb="17">
      <t>テツダ</t>
    </rPh>
    <phoneticPr fontId="6"/>
  </si>
  <si>
    <t>Basedow病(手術)、狭心症、心房細動</t>
    <rPh sb="7" eb="8">
      <t>ヤマイ</t>
    </rPh>
    <rPh sb="9" eb="11">
      <t>シュジュツ</t>
    </rPh>
    <rPh sb="13" eb="16">
      <t>キョウシンショウ</t>
    </rPh>
    <rPh sb="17" eb="19">
      <t>シンボウ</t>
    </rPh>
    <rPh sb="19" eb="21">
      <t>サイドウ</t>
    </rPh>
    <phoneticPr fontId="6"/>
  </si>
  <si>
    <t>031-8551</t>
    <phoneticPr fontId="6"/>
  </si>
  <si>
    <t>青森県八戸市白銀町南ヶ丘1番地</t>
    <rPh sb="0" eb="3">
      <t>アオモリケン</t>
    </rPh>
    <rPh sb="3" eb="6">
      <t>ハチノヘシ</t>
    </rPh>
    <rPh sb="6" eb="8">
      <t>シロガネ</t>
    </rPh>
    <rPh sb="8" eb="9">
      <t>マチ</t>
    </rPh>
    <rPh sb="9" eb="10">
      <t>ミナミ</t>
    </rPh>
    <rPh sb="11" eb="12">
      <t>オカ</t>
    </rPh>
    <rPh sb="13" eb="15">
      <t>バンチ</t>
    </rPh>
    <phoneticPr fontId="6"/>
  </si>
  <si>
    <t>青森労災病院</t>
    <rPh sb="0" eb="2">
      <t>アオモリ</t>
    </rPh>
    <rPh sb="2" eb="4">
      <t>ロウサイ</t>
    </rPh>
    <rPh sb="4" eb="6">
      <t>ビョウイン</t>
    </rPh>
    <phoneticPr fontId="6"/>
  </si>
  <si>
    <t>栗原　愛一郎</t>
    <rPh sb="0" eb="2">
      <t>クリハラ</t>
    </rPh>
    <rPh sb="3" eb="4">
      <t>アイ</t>
    </rPh>
    <rPh sb="4" eb="6">
      <t>イチロウ</t>
    </rPh>
    <phoneticPr fontId="6"/>
  </si>
  <si>
    <t>漁協で製氷の仕事</t>
    <rPh sb="0" eb="2">
      <t>ギョキョウ</t>
    </rPh>
    <rPh sb="3" eb="5">
      <t>セイヒョウ</t>
    </rPh>
    <rPh sb="6" eb="8">
      <t>シゴト</t>
    </rPh>
    <phoneticPr fontId="6"/>
  </si>
  <si>
    <t>ネフローゼ症候群</t>
    <rPh sb="5" eb="8">
      <t>ショウコウグン</t>
    </rPh>
    <phoneticPr fontId="6"/>
  </si>
  <si>
    <t>514-8507</t>
    <phoneticPr fontId="6"/>
  </si>
  <si>
    <t>島田　拓弥</t>
    <rPh sb="0" eb="2">
      <t>シマダ</t>
    </rPh>
    <rPh sb="3" eb="5">
      <t>タクヤ</t>
    </rPh>
    <phoneticPr fontId="6"/>
  </si>
  <si>
    <t>母</t>
    <rPh sb="0" eb="1">
      <t>ハハ</t>
    </rPh>
    <phoneticPr fontId="6"/>
  </si>
  <si>
    <t>突発性難聴、高血圧</t>
    <rPh sb="0" eb="3">
      <t>トッパツセイ</t>
    </rPh>
    <rPh sb="3" eb="5">
      <t>ナンチョウ</t>
    </rPh>
    <rPh sb="6" eb="9">
      <t>コウケツアツ</t>
    </rPh>
    <phoneticPr fontId="6"/>
  </si>
  <si>
    <t>呂律障害</t>
    <rPh sb="0" eb="2">
      <t>ロレツ</t>
    </rPh>
    <rPh sb="2" eb="4">
      <t>ショウガイ</t>
    </rPh>
    <phoneticPr fontId="6"/>
  </si>
  <si>
    <t>-</t>
    <phoneticPr fontId="6"/>
  </si>
  <si>
    <t>850-0835</t>
    <phoneticPr fontId="6"/>
  </si>
  <si>
    <t>長崎市桜木町6-41</t>
    <rPh sb="0" eb="6">
      <t>ナガサキシサクラギマチ</t>
    </rPh>
    <phoneticPr fontId="6"/>
  </si>
  <si>
    <t>宮崎　禎一郎</t>
    <rPh sb="0" eb="2">
      <t>ミヤザキ</t>
    </rPh>
    <rPh sb="3" eb="4">
      <t>テイ</t>
    </rPh>
    <rPh sb="4" eb="6">
      <t>イチロウ</t>
    </rPh>
    <phoneticPr fontId="6"/>
  </si>
  <si>
    <t>IM</t>
    <phoneticPr fontId="6"/>
  </si>
  <si>
    <t>記載なし</t>
    <rPh sb="0" eb="2">
      <t>キサイ</t>
    </rPh>
    <phoneticPr fontId="6"/>
  </si>
  <si>
    <t>180Val/Ile</t>
    <phoneticPr fontId="6"/>
  </si>
  <si>
    <t>codon180Ileの変異はcodon129Metと同一のアレルに存在します</t>
    <rPh sb="12" eb="14">
      <t>ヘンイ</t>
    </rPh>
    <rPh sb="27" eb="29">
      <t>ドウイツ</t>
    </rPh>
    <rPh sb="34" eb="36">
      <t>ソンザイ</t>
    </rPh>
    <phoneticPr fontId="6"/>
  </si>
  <si>
    <t>500-8513</t>
    <phoneticPr fontId="6"/>
  </si>
  <si>
    <t>岐阜市鹿島町7-1</t>
    <rPh sb="0" eb="3">
      <t>ギフシ</t>
    </rPh>
    <rPh sb="3" eb="6">
      <t>カシママチ</t>
    </rPh>
    <phoneticPr fontId="6"/>
  </si>
  <si>
    <t>里見　和夫</t>
    <rPh sb="0" eb="2">
      <t>サトミ</t>
    </rPh>
    <rPh sb="3" eb="5">
      <t>カズオ</t>
    </rPh>
    <phoneticPr fontId="6"/>
  </si>
  <si>
    <t>JT</t>
    <phoneticPr fontId="6"/>
  </si>
  <si>
    <t>製菓店経営</t>
    <rPh sb="0" eb="1">
      <t>セイ</t>
    </rPh>
    <rPh sb="1" eb="2">
      <t>カ</t>
    </rPh>
    <rPh sb="2" eb="3">
      <t>テン</t>
    </rPh>
    <rPh sb="3" eb="5">
      <t>ケイエイ</t>
    </rPh>
    <phoneticPr fontId="6"/>
  </si>
  <si>
    <t>240-8555</t>
    <phoneticPr fontId="6"/>
  </si>
  <si>
    <t>横浜市立市民病院</t>
    <rPh sb="0" eb="2">
      <t>ヨコハマ</t>
    </rPh>
    <rPh sb="2" eb="4">
      <t>シリツ</t>
    </rPh>
    <rPh sb="4" eb="8">
      <t>シミンビョウイン</t>
    </rPh>
    <phoneticPr fontId="6"/>
  </si>
  <si>
    <t>山口　滋紀</t>
    <rPh sb="0" eb="2">
      <t>ヤマグチ</t>
    </rPh>
    <rPh sb="3" eb="5">
      <t>シゲキ</t>
    </rPh>
    <phoneticPr fontId="6"/>
  </si>
  <si>
    <t>抜・魚</t>
    <rPh sb="0" eb="1">
      <t>ヌ</t>
    </rPh>
    <rPh sb="2" eb="3">
      <t>サカナ</t>
    </rPh>
    <phoneticPr fontId="6"/>
  </si>
  <si>
    <t>虫垂炎(手術)、左末梢背顔面神経麻痺</t>
    <rPh sb="0" eb="3">
      <t>チュウスイエン</t>
    </rPh>
    <rPh sb="4" eb="6">
      <t>シュジュツ</t>
    </rPh>
    <rPh sb="8" eb="9">
      <t>ヒダリ</t>
    </rPh>
    <rPh sb="9" eb="11">
      <t>マッショウ</t>
    </rPh>
    <rPh sb="11" eb="12">
      <t>セイ</t>
    </rPh>
    <rPh sb="12" eb="14">
      <t>ガンメン</t>
    </rPh>
    <rPh sb="14" eb="16">
      <t>シンケイ</t>
    </rPh>
    <rPh sb="16" eb="18">
      <t>マヒ</t>
    </rPh>
    <phoneticPr fontId="6"/>
  </si>
  <si>
    <t>890-0064</t>
    <phoneticPr fontId="6"/>
  </si>
  <si>
    <t>鹿児島市鴨池新町7-1</t>
    <rPh sb="0" eb="4">
      <t>カゴシマシ</t>
    </rPh>
    <rPh sb="4" eb="6">
      <t>カモイケ</t>
    </rPh>
    <rPh sb="6" eb="8">
      <t>シンマチ</t>
    </rPh>
    <phoneticPr fontId="6"/>
  </si>
  <si>
    <t>鹿児島市医師会病院</t>
    <rPh sb="0" eb="4">
      <t>カゴシマシ</t>
    </rPh>
    <rPh sb="4" eb="7">
      <t>イシカイ</t>
    </rPh>
    <rPh sb="7" eb="9">
      <t>ビョウイン</t>
    </rPh>
    <phoneticPr fontId="6"/>
  </si>
  <si>
    <t>園田　健</t>
    <rPh sb="0" eb="2">
      <t>ソノダ</t>
    </rPh>
    <rPh sb="3" eb="4">
      <t>ケン</t>
    </rPh>
    <phoneticPr fontId="6"/>
  </si>
  <si>
    <t>MK</t>
    <phoneticPr fontId="6"/>
  </si>
  <si>
    <t>養豚業(豚舎の中を洗う仕事)</t>
    <rPh sb="0" eb="3">
      <t>ヨウトンギョウ</t>
    </rPh>
    <rPh sb="4" eb="6">
      <t>トンシャ</t>
    </rPh>
    <rPh sb="7" eb="8">
      <t>ナカ</t>
    </rPh>
    <rPh sb="9" eb="10">
      <t>アラ</t>
    </rPh>
    <rPh sb="11" eb="13">
      <t>シゴト</t>
    </rPh>
    <phoneticPr fontId="6"/>
  </si>
  <si>
    <t>尿管結石（手術)、左小脳海綿状血管腫</t>
    <rPh sb="0" eb="2">
      <t>ニョウカン</t>
    </rPh>
    <rPh sb="2" eb="4">
      <t>ケッセキ</t>
    </rPh>
    <rPh sb="5" eb="7">
      <t>シュジュツ</t>
    </rPh>
    <rPh sb="9" eb="10">
      <t>ヒダリ</t>
    </rPh>
    <rPh sb="10" eb="12">
      <t>ショウノウ</t>
    </rPh>
    <rPh sb="12" eb="15">
      <t>カイメンジョウ</t>
    </rPh>
    <rPh sb="15" eb="17">
      <t>ケッカン</t>
    </rPh>
    <rPh sb="17" eb="18">
      <t>シュ</t>
    </rPh>
    <phoneticPr fontId="6"/>
  </si>
  <si>
    <t>発語のしにくさ，頭痛</t>
    <rPh sb="0" eb="2">
      <t>ハツゴ</t>
    </rPh>
    <rPh sb="8" eb="10">
      <t>ズツウ</t>
    </rPh>
    <phoneticPr fontId="6"/>
  </si>
  <si>
    <t>M232R</t>
    <phoneticPr fontId="6"/>
  </si>
  <si>
    <t>Met/Met</t>
    <phoneticPr fontId="6"/>
  </si>
  <si>
    <t>893-2301</t>
    <phoneticPr fontId="6"/>
  </si>
  <si>
    <t>肝属郡錦江町神川135-3</t>
    <rPh sb="0" eb="8">
      <t>893-2301</t>
    </rPh>
    <phoneticPr fontId="6"/>
  </si>
  <si>
    <t>肝属郡医師会立病院</t>
    <rPh sb="0" eb="1">
      <t>カン</t>
    </rPh>
    <rPh sb="1" eb="3">
      <t>ゾクグン</t>
    </rPh>
    <rPh sb="3" eb="6">
      <t>イシカイ</t>
    </rPh>
    <rPh sb="6" eb="7">
      <t>リツ</t>
    </rPh>
    <rPh sb="7" eb="9">
      <t>ビョウイン</t>
    </rPh>
    <phoneticPr fontId="6"/>
  </si>
  <si>
    <t>SS</t>
    <phoneticPr fontId="6"/>
  </si>
  <si>
    <t>慢性関節リウマチ</t>
    <rPh sb="0" eb="2">
      <t>マンセイ</t>
    </rPh>
    <rPh sb="2" eb="4">
      <t>カンセツ</t>
    </rPh>
    <phoneticPr fontId="6"/>
  </si>
  <si>
    <t>321-0293</t>
    <phoneticPr fontId="6"/>
  </si>
  <si>
    <t>栃木県下都賀郡壬生町北小林880</t>
    <rPh sb="0" eb="3">
      <t>トチギケン</t>
    </rPh>
    <rPh sb="3" eb="7">
      <t>シモツガグン</t>
    </rPh>
    <rPh sb="7" eb="10">
      <t>ミブマチ</t>
    </rPh>
    <rPh sb="10" eb="11">
      <t>キタ</t>
    </rPh>
    <rPh sb="11" eb="13">
      <t>コバヤシ</t>
    </rPh>
    <phoneticPr fontId="6"/>
  </si>
  <si>
    <t>獨協医科大学病院</t>
    <rPh sb="0" eb="2">
      <t>ドッキョウ</t>
    </rPh>
    <rPh sb="2" eb="6">
      <t>イカダイガク</t>
    </rPh>
    <rPh sb="6" eb="8">
      <t>ビョウイン</t>
    </rPh>
    <phoneticPr fontId="6"/>
  </si>
  <si>
    <t>髙野　雅嗣</t>
    <rPh sb="0" eb="2">
      <t>タカノ</t>
    </rPh>
    <rPh sb="3" eb="5">
      <t>マサシ</t>
    </rPh>
    <phoneticPr fontId="6"/>
  </si>
  <si>
    <t>II</t>
    <phoneticPr fontId="6"/>
  </si>
  <si>
    <t>会社員（営業、事務）</t>
    <rPh sb="0" eb="3">
      <t>カイシャイン</t>
    </rPh>
    <rPh sb="4" eb="6">
      <t>エイギョウ</t>
    </rPh>
    <rPh sb="7" eb="9">
      <t>ジム</t>
    </rPh>
    <phoneticPr fontId="6"/>
  </si>
  <si>
    <t>ドイツ、伊太利亜、オーストリア2006年</t>
    <rPh sb="4" eb="8">
      <t>イタリア</t>
    </rPh>
    <rPh sb="19" eb="20">
      <t>ネン</t>
    </rPh>
    <phoneticPr fontId="6"/>
  </si>
  <si>
    <t>1300＜</t>
    <phoneticPr fontId="6"/>
  </si>
  <si>
    <t>434-0015</t>
    <phoneticPr fontId="6"/>
  </si>
  <si>
    <t>母の姉がSCD</t>
    <rPh sb="0" eb="1">
      <t>ハハ</t>
    </rPh>
    <rPh sb="2" eb="3">
      <t>アネ</t>
    </rPh>
    <phoneticPr fontId="6"/>
  </si>
  <si>
    <t>卵巣嚢腫(手術)</t>
    <rPh sb="0" eb="2">
      <t>ランソウ</t>
    </rPh>
    <rPh sb="2" eb="4">
      <t>ノウシュ</t>
    </rPh>
    <rPh sb="5" eb="7">
      <t>シュジュツ</t>
    </rPh>
    <phoneticPr fontId="6"/>
  </si>
  <si>
    <t>102Pro/Leu</t>
    <phoneticPr fontId="6"/>
  </si>
  <si>
    <t>ME</t>
    <phoneticPr fontId="6"/>
  </si>
  <si>
    <t>昭和37年より畜産業(牛)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</si>
  <si>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牛、羊</t>
    <rPh sb="0" eb="1">
      <t>ウシ</t>
    </rPh>
    <rPh sb="2" eb="3">
      <t>ヒツジ</t>
    </rPh>
    <phoneticPr fontId="6"/>
  </si>
  <si>
    <t>大腸ポリープ(手術)、肺癌</t>
    <rPh sb="0" eb="2">
      <t>ダイチョウ</t>
    </rPh>
    <rPh sb="7" eb="9">
      <t>シュジュツ</t>
    </rPh>
    <rPh sb="11" eb="13">
      <t>ハイガン</t>
    </rPh>
    <phoneticPr fontId="6"/>
  </si>
  <si>
    <t>070-8530</t>
    <phoneticPr fontId="6"/>
  </si>
  <si>
    <t>1665</t>
    <phoneticPr fontId="6"/>
  </si>
  <si>
    <t>浦　茂久</t>
    <rPh sb="0" eb="1">
      <t>ウラ</t>
    </rPh>
    <rPh sb="2" eb="4">
      <t>シゲヒサ</t>
    </rPh>
    <phoneticPr fontId="6"/>
  </si>
  <si>
    <t>漁業組合</t>
    <rPh sb="0" eb="2">
      <t>ギョギョウ</t>
    </rPh>
    <rPh sb="2" eb="4">
      <t>クミアイ</t>
    </rPh>
    <phoneticPr fontId="6"/>
  </si>
  <si>
    <t>腰椎ヘルニア(手術)</t>
    <rPh sb="0" eb="2">
      <t>ヨウツイ</t>
    </rPh>
    <rPh sb="7" eb="9">
      <t>シュジュツ</t>
    </rPh>
    <phoneticPr fontId="6"/>
  </si>
  <si>
    <t>1666</t>
    <phoneticPr fontId="6"/>
  </si>
  <si>
    <t>041-8680</t>
    <phoneticPr fontId="6"/>
  </si>
  <si>
    <t>横山　徳幸</t>
    <rPh sb="0" eb="2">
      <t>ヨコヤマ</t>
    </rPh>
    <rPh sb="3" eb="4">
      <t>トク</t>
    </rPh>
    <rPh sb="4" eb="5">
      <t>ユキ</t>
    </rPh>
    <phoneticPr fontId="6"/>
  </si>
  <si>
    <t>父、弟、父方祖父がGSS</t>
    <rPh sb="0" eb="1">
      <t>チチ</t>
    </rPh>
    <rPh sb="2" eb="3">
      <t>オトウト</t>
    </rPh>
    <rPh sb="4" eb="6">
      <t>チチカタ</t>
    </rPh>
    <rPh sb="6" eb="8">
      <t>ソフ</t>
    </rPh>
    <phoneticPr fontId="6"/>
  </si>
  <si>
    <t>特に偏りはない</t>
    <rPh sb="0" eb="1">
      <t>トク</t>
    </rPh>
    <rPh sb="2" eb="3">
      <t>カタヨ</t>
    </rPh>
    <phoneticPr fontId="6"/>
  </si>
  <si>
    <t>105Pro/Leu</t>
    <phoneticPr fontId="6"/>
  </si>
  <si>
    <t>Met?val</t>
    <phoneticPr fontId="6"/>
  </si>
  <si>
    <t>コドン105Leuの変異はcodon 129 Valと同一アレルに存在</t>
    <rPh sb="10" eb="12">
      <t>ヘンイ</t>
    </rPh>
    <rPh sb="27" eb="29">
      <t>ドウイツ</t>
    </rPh>
    <rPh sb="33" eb="35">
      <t>ソンザイ</t>
    </rPh>
    <phoneticPr fontId="6"/>
  </si>
  <si>
    <t>277-0885</t>
    <phoneticPr fontId="6"/>
  </si>
  <si>
    <t>柏市西原7-6-1</t>
    <rPh sb="0" eb="4">
      <t>277-0885</t>
    </rPh>
    <phoneticPr fontId="6"/>
  </si>
  <si>
    <t>不眠(8月上旬)、言葉が出にくい(8月中旬)</t>
    <rPh sb="0" eb="2">
      <t>フミン</t>
    </rPh>
    <rPh sb="4" eb="5">
      <t>ガツ</t>
    </rPh>
    <rPh sb="5" eb="7">
      <t>ジョウジュン</t>
    </rPh>
    <rPh sb="9" eb="11">
      <t>コトバ</t>
    </rPh>
    <rPh sb="12" eb="13">
      <t>デ</t>
    </rPh>
    <rPh sb="18" eb="19">
      <t>ガツ</t>
    </rPh>
    <rPh sb="19" eb="21">
      <t>チュウジュン</t>
    </rPh>
    <phoneticPr fontId="6"/>
  </si>
  <si>
    <t>232Met/Arg</t>
    <phoneticPr fontId="6"/>
  </si>
  <si>
    <t>372-0006</t>
    <phoneticPr fontId="6"/>
  </si>
  <si>
    <t>脳血管研究所附属美原記念病院</t>
    <rPh sb="0" eb="3">
      <t>ノウケッカン</t>
    </rPh>
    <rPh sb="3" eb="6">
      <t>ケンキュウショ</t>
    </rPh>
    <rPh sb="6" eb="8">
      <t>フゾク</t>
    </rPh>
    <rPh sb="8" eb="10">
      <t>ミハラ</t>
    </rPh>
    <rPh sb="10" eb="12">
      <t>キネン</t>
    </rPh>
    <rPh sb="12" eb="14">
      <t>ビョウイン</t>
    </rPh>
    <phoneticPr fontId="6"/>
  </si>
  <si>
    <t>AM</t>
    <phoneticPr fontId="6"/>
  </si>
  <si>
    <t>漁業（２５年前まで遠洋）</t>
    <rPh sb="0" eb="2">
      <t>ギョギョウ</t>
    </rPh>
    <rPh sb="5" eb="7">
      <t>ネンマエ</t>
    </rPh>
    <rPh sb="9" eb="11">
      <t>エンヨウ</t>
    </rPh>
    <phoneticPr fontId="6"/>
  </si>
  <si>
    <t>動物への接触歴は魚介類</t>
    <rPh sb="0" eb="2">
      <t>ドウブツ</t>
    </rPh>
    <rPh sb="4" eb="6">
      <t>セッショク</t>
    </rPh>
    <rPh sb="6" eb="7">
      <t>レキ</t>
    </rPh>
    <rPh sb="8" eb="11">
      <t>ギョカイルイ</t>
    </rPh>
    <phoneticPr fontId="6"/>
  </si>
  <si>
    <t>180Val/Ile</t>
    <phoneticPr fontId="6"/>
  </si>
  <si>
    <t>986-0873</t>
    <phoneticPr fontId="6"/>
  </si>
  <si>
    <t>宮城県石巻市山下町1-7-24</t>
    <rPh sb="0" eb="9">
      <t>986-0873</t>
    </rPh>
    <phoneticPr fontId="6"/>
  </si>
  <si>
    <t>MS</t>
    <phoneticPr fontId="6"/>
  </si>
  <si>
    <t>母が脊髄小脳変性症</t>
    <rPh sb="0" eb="1">
      <t>ハハ</t>
    </rPh>
    <rPh sb="2" eb="4">
      <t>セキズイ</t>
    </rPh>
    <rPh sb="4" eb="6">
      <t>ショウノウ</t>
    </rPh>
    <rPh sb="6" eb="9">
      <t>ヘンセイショウ</t>
    </rPh>
    <phoneticPr fontId="6"/>
  </si>
  <si>
    <t>航空会社(国際線)でハンドリング</t>
    <rPh sb="0" eb="2">
      <t>コウクウ</t>
    </rPh>
    <rPh sb="2" eb="4">
      <t>ガイシャ</t>
    </rPh>
    <rPh sb="5" eb="8">
      <t>コクサイセン</t>
    </rPh>
    <phoneticPr fontId="6"/>
  </si>
  <si>
    <t>コーヒー、辛いものが好き　タバコは20～30本／日×45年</t>
    <rPh sb="5" eb="6">
      <t>カラ</t>
    </rPh>
    <rPh sb="10" eb="11">
      <t>ス</t>
    </rPh>
    <rPh sb="22" eb="23">
      <t>ホン</t>
    </rPh>
    <rPh sb="24" eb="25">
      <t>ニチ</t>
    </rPh>
    <rPh sb="28" eb="29">
      <t>ネン</t>
    </rPh>
    <phoneticPr fontId="6"/>
  </si>
  <si>
    <t>英国は1969～1971(2年間)　フランス、独、イタリアなどに1971年に3月</t>
    <rPh sb="0" eb="2">
      <t>エイコク</t>
    </rPh>
    <rPh sb="14" eb="16">
      <t>ネンカン</t>
    </rPh>
    <rPh sb="23" eb="24">
      <t>ドイツ</t>
    </rPh>
    <rPh sb="36" eb="37">
      <t>ネン</t>
    </rPh>
    <rPh sb="39" eb="40">
      <t>ツキ</t>
    </rPh>
    <phoneticPr fontId="6"/>
  </si>
  <si>
    <t>左足腱損傷手術、糖尿病</t>
    <rPh sb="0" eb="2">
      <t>ヒダリアシ</t>
    </rPh>
    <rPh sb="2" eb="3">
      <t>ケン</t>
    </rPh>
    <rPh sb="3" eb="5">
      <t>ソンショウ</t>
    </rPh>
    <rPh sb="5" eb="7">
      <t>シュジュツ</t>
    </rPh>
    <rPh sb="8" eb="11">
      <t>トウニョウビョウ</t>
    </rPh>
    <phoneticPr fontId="6"/>
  </si>
  <si>
    <t>瞬間的見当識障害、記憶障害、ふらつき</t>
    <rPh sb="0" eb="3">
      <t>シュンカンテキ</t>
    </rPh>
    <rPh sb="3" eb="6">
      <t>ケントウシキ</t>
    </rPh>
    <rPh sb="6" eb="8">
      <t>ショウガイ</t>
    </rPh>
    <rPh sb="9" eb="11">
      <t>キオク</t>
    </rPh>
    <rPh sb="11" eb="13">
      <t>ショウガイ</t>
    </rPh>
    <phoneticPr fontId="6"/>
  </si>
  <si>
    <t>102Pro/Leu</t>
    <phoneticPr fontId="6"/>
  </si>
  <si>
    <t>1662</t>
    <phoneticPr fontId="6"/>
  </si>
  <si>
    <t>560-8552</t>
    <phoneticPr fontId="6"/>
  </si>
  <si>
    <t>木村　紀久</t>
    <rPh sb="0" eb="2">
      <t>キムラ</t>
    </rPh>
    <rPh sb="3" eb="5">
      <t>ノリヒサ</t>
    </rPh>
    <phoneticPr fontId="6"/>
  </si>
  <si>
    <t>AO</t>
    <phoneticPr fontId="6"/>
  </si>
  <si>
    <t>歩行障害、めまい感</t>
    <rPh sb="0" eb="2">
      <t>ホコウ</t>
    </rPh>
    <rPh sb="2" eb="4">
      <t>ショウガイ</t>
    </rPh>
    <rPh sb="8" eb="9">
      <t>カン</t>
    </rPh>
    <phoneticPr fontId="6"/>
  </si>
  <si>
    <t>1670</t>
    <phoneticPr fontId="6"/>
  </si>
  <si>
    <t>836-8566</t>
    <phoneticPr fontId="6"/>
  </si>
  <si>
    <t>岡本　定久</t>
    <rPh sb="0" eb="2">
      <t>オカモト</t>
    </rPh>
    <rPh sb="3" eb="5">
      <t>サダヒサ</t>
    </rPh>
    <phoneticPr fontId="6"/>
  </si>
  <si>
    <t>認知症(もの忘れ)</t>
    <rPh sb="0" eb="3">
      <t>ニンチショウ</t>
    </rPh>
    <rPh sb="6" eb="7">
      <t>ワス</t>
    </rPh>
    <phoneticPr fontId="6"/>
  </si>
  <si>
    <t>1674</t>
    <phoneticPr fontId="6"/>
  </si>
  <si>
    <t>010-1495</t>
    <phoneticPr fontId="6"/>
  </si>
  <si>
    <t>秋田市上北手猿田字苗代沢222-1</t>
    <rPh sb="0" eb="3">
      <t>アキタシ</t>
    </rPh>
    <rPh sb="3" eb="4">
      <t>カミ</t>
    </rPh>
    <rPh sb="4" eb="5">
      <t>キタ</t>
    </rPh>
    <rPh sb="5" eb="6">
      <t>テ</t>
    </rPh>
    <rPh sb="6" eb="7">
      <t>サル</t>
    </rPh>
    <rPh sb="7" eb="8">
      <t>ダ</t>
    </rPh>
    <rPh sb="8" eb="9">
      <t>アザ</t>
    </rPh>
    <rPh sb="9" eb="11">
      <t>ナワシロ</t>
    </rPh>
    <rPh sb="11" eb="12">
      <t>ザワ</t>
    </rPh>
    <phoneticPr fontId="6"/>
  </si>
  <si>
    <t>原　賢寿</t>
    <rPh sb="0" eb="1">
      <t>ハラ</t>
    </rPh>
    <rPh sb="2" eb="3">
      <t>ケン</t>
    </rPh>
    <rPh sb="3" eb="4">
      <t>コトブキ</t>
    </rPh>
    <phoneticPr fontId="6"/>
  </si>
  <si>
    <t>60歳まで栄養士</t>
    <rPh sb="2" eb="3">
      <t>サイ</t>
    </rPh>
    <rPh sb="5" eb="8">
      <t>エイヨウシ</t>
    </rPh>
    <phoneticPr fontId="6"/>
  </si>
  <si>
    <t>1679</t>
    <phoneticPr fontId="6"/>
  </si>
  <si>
    <t>020-0052</t>
    <phoneticPr fontId="6"/>
  </si>
  <si>
    <t>盛岡市中太田泉田28</t>
    <rPh sb="0" eb="3">
      <t>モリオカシ</t>
    </rPh>
    <rPh sb="3" eb="4">
      <t>ナカ</t>
    </rPh>
    <rPh sb="4" eb="6">
      <t>オオタ</t>
    </rPh>
    <rPh sb="6" eb="7">
      <t>イズミ</t>
    </rPh>
    <rPh sb="7" eb="8">
      <t>ダ</t>
    </rPh>
    <phoneticPr fontId="6"/>
  </si>
  <si>
    <t>臼木　豊</t>
    <rPh sb="0" eb="2">
      <t>ウスキ</t>
    </rPh>
    <rPh sb="3" eb="4">
      <t>ユタカ</t>
    </rPh>
    <phoneticPr fontId="6"/>
  </si>
  <si>
    <t>1681</t>
  </si>
  <si>
    <t>581-0025</t>
    <phoneticPr fontId="6"/>
  </si>
  <si>
    <t>大阪府八尾市天王寺屋6-59</t>
    <rPh sb="0" eb="3">
      <t>オオサカフ</t>
    </rPh>
    <rPh sb="3" eb="6">
      <t>ヤオシ</t>
    </rPh>
    <rPh sb="6" eb="10">
      <t>テンノウジヤ</t>
    </rPh>
    <phoneticPr fontId="6"/>
  </si>
  <si>
    <t>八尾こころのホスピタル</t>
    <rPh sb="0" eb="2">
      <t>ヤオ</t>
    </rPh>
    <phoneticPr fontId="6"/>
  </si>
  <si>
    <t>松岡涼子</t>
    <rPh sb="0" eb="2">
      <t>マツオカ</t>
    </rPh>
    <rPh sb="2" eb="4">
      <t>リョウコ</t>
    </rPh>
    <phoneticPr fontId="6"/>
  </si>
  <si>
    <t>IA</t>
    <phoneticPr fontId="6"/>
  </si>
  <si>
    <t>浮動性めまい</t>
    <rPh sb="0" eb="2">
      <t>フドウ</t>
    </rPh>
    <rPh sb="2" eb="3">
      <t>セイ</t>
    </rPh>
    <phoneticPr fontId="6"/>
  </si>
  <si>
    <t>1684</t>
    <phoneticPr fontId="6"/>
  </si>
  <si>
    <t>232-0024</t>
    <phoneticPr fontId="6"/>
  </si>
  <si>
    <t>神奈川県横浜市南区浦舟町4-57</t>
    <rPh sb="0" eb="12">
      <t>232-0024</t>
    </rPh>
    <phoneticPr fontId="6"/>
  </si>
  <si>
    <t>横浜市立大学附属市民総合医療ｾﾝﾀｰ</t>
    <rPh sb="0" eb="4">
      <t>ヨコハマシリツ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</si>
  <si>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YY</t>
    <phoneticPr fontId="6"/>
  </si>
  <si>
    <t>東京・神奈川</t>
    <rPh sb="0" eb="2">
      <t>トウキョウ</t>
    </rPh>
    <rPh sb="3" eb="6">
      <t>カナガワ</t>
    </rPh>
    <phoneticPr fontId="6"/>
  </si>
  <si>
    <t>兄が認知症</t>
    <rPh sb="0" eb="1">
      <t>アニ</t>
    </rPh>
    <rPh sb="2" eb="5">
      <t>ニンチショウ</t>
    </rPh>
    <phoneticPr fontId="6"/>
  </si>
  <si>
    <t>金属加工、ビル清掃</t>
    <rPh sb="0" eb="2">
      <t>キンゾク</t>
    </rPh>
    <rPh sb="2" eb="4">
      <t>カコウ</t>
    </rPh>
    <rPh sb="7" eb="9">
      <t>セイソウ</t>
    </rPh>
    <phoneticPr fontId="6"/>
  </si>
  <si>
    <t>高麗人参サプリメント</t>
    <rPh sb="0" eb="2">
      <t>コウライ</t>
    </rPh>
    <rPh sb="2" eb="4">
      <t>ニンジン</t>
    </rPh>
    <phoneticPr fontId="6"/>
  </si>
  <si>
    <t>虫垂炎(手術)、肺癌(手術)</t>
    <rPh sb="0" eb="3">
      <t>チュウスイエン</t>
    </rPh>
    <rPh sb="4" eb="6">
      <t>シュジュツ</t>
    </rPh>
    <rPh sb="8" eb="10">
      <t>ハイガン</t>
    </rPh>
    <rPh sb="11" eb="13">
      <t>シュジュツ</t>
    </rPh>
    <phoneticPr fontId="6"/>
  </si>
  <si>
    <t>1685</t>
    <phoneticPr fontId="6"/>
  </si>
  <si>
    <t>252-0392</t>
    <phoneticPr fontId="6"/>
  </si>
  <si>
    <t>国立相模原病院</t>
    <rPh sb="0" eb="2">
      <t>コクリツ</t>
    </rPh>
    <rPh sb="2" eb="5">
      <t>サガミハラ</t>
    </rPh>
    <rPh sb="5" eb="7">
      <t>ビョウイン</t>
    </rPh>
    <phoneticPr fontId="6"/>
  </si>
  <si>
    <t>左乳癌(手術)</t>
    <rPh sb="0" eb="1">
      <t>ヒダリ</t>
    </rPh>
    <rPh sb="1" eb="3">
      <t>ニュウガン</t>
    </rPh>
    <rPh sb="4" eb="6">
      <t>シュジュツ</t>
    </rPh>
    <phoneticPr fontId="6"/>
  </si>
  <si>
    <t>1691</t>
  </si>
  <si>
    <t>194-0003</t>
    <phoneticPr fontId="6"/>
  </si>
  <si>
    <t>胆石(手術)、右大腿骨骨折（手術)</t>
    <rPh sb="0" eb="2">
      <t>タンセキ</t>
    </rPh>
    <rPh sb="3" eb="5">
      <t>シュジュツ</t>
    </rPh>
    <rPh sb="7" eb="8">
      <t>ミギ</t>
    </rPh>
    <rPh sb="8" eb="11">
      <t>ダイタイコツ</t>
    </rPh>
    <rPh sb="11" eb="13">
      <t>コッセツ</t>
    </rPh>
    <rPh sb="14" eb="16">
      <t>シュジュツ</t>
    </rPh>
    <phoneticPr fontId="6"/>
  </si>
  <si>
    <t>1692</t>
  </si>
  <si>
    <t>WK</t>
    <phoneticPr fontId="6"/>
  </si>
  <si>
    <t>まかない</t>
    <phoneticPr fontId="6"/>
  </si>
  <si>
    <t>虫垂炎(手術)、一過性全健忘</t>
    <rPh sb="0" eb="3">
      <t>チュウスイエン</t>
    </rPh>
    <rPh sb="4" eb="6">
      <t>シュジュツ</t>
    </rPh>
    <rPh sb="8" eb="11">
      <t>イッカセイ</t>
    </rPh>
    <rPh sb="11" eb="12">
      <t>ゼン</t>
    </rPh>
    <rPh sb="12" eb="14">
      <t>ケンボウ</t>
    </rPh>
    <phoneticPr fontId="6"/>
  </si>
  <si>
    <t>1693</t>
  </si>
  <si>
    <t>950-2085</t>
    <phoneticPr fontId="6"/>
  </si>
  <si>
    <t>YF</t>
    <phoneticPr fontId="6"/>
  </si>
  <si>
    <t>製紙会社，工場勤務、.事務</t>
    <rPh sb="0" eb="2">
      <t>セイシ</t>
    </rPh>
    <rPh sb="2" eb="4">
      <t>ガイシャ</t>
    </rPh>
    <rPh sb="5" eb="7">
      <t>コウジョウ</t>
    </rPh>
    <rPh sb="7" eb="9">
      <t>キンム</t>
    </rPh>
    <rPh sb="11" eb="13">
      <t>ジム</t>
    </rPh>
    <phoneticPr fontId="6"/>
  </si>
  <si>
    <t>渡英は2005年に１週間、他のEUも同年に１週間</t>
    <rPh sb="0" eb="2">
      <t>トエイ</t>
    </rPh>
    <rPh sb="7" eb="8">
      <t>ネン</t>
    </rPh>
    <rPh sb="10" eb="12">
      <t>シュウカン</t>
    </rPh>
    <rPh sb="13" eb="14">
      <t>タ</t>
    </rPh>
    <rPh sb="18" eb="20">
      <t>ドウネン</t>
    </rPh>
    <rPh sb="22" eb="24">
      <t>シュウカン</t>
    </rPh>
    <phoneticPr fontId="6"/>
  </si>
  <si>
    <t>腓骨骨折(手術)，高血圧、糖尿病</t>
    <rPh sb="0" eb="2">
      <t>ヒコツ</t>
    </rPh>
    <rPh sb="2" eb="4">
      <t>コッセツ</t>
    </rPh>
    <rPh sb="5" eb="7">
      <t>シュジュツ</t>
    </rPh>
    <rPh sb="9" eb="12">
      <t>コウケツアツ</t>
    </rPh>
    <rPh sb="13" eb="16">
      <t>トウニョウビョウ</t>
    </rPh>
    <phoneticPr fontId="6"/>
  </si>
  <si>
    <t>1697</t>
  </si>
  <si>
    <t>神奈川県茅ヶ崎市芹沢598</t>
    <rPh sb="0" eb="8">
      <t>253-0000</t>
    </rPh>
    <rPh sb="8" eb="10">
      <t>セリザワ</t>
    </rPh>
    <phoneticPr fontId="6"/>
  </si>
  <si>
    <t>長岡病院</t>
    <rPh sb="0" eb="2">
      <t>ナガオカ</t>
    </rPh>
    <rPh sb="2" eb="4">
      <t>ビョウイン</t>
    </rPh>
    <phoneticPr fontId="6"/>
  </si>
  <si>
    <t>柳沢　一男</t>
    <rPh sb="0" eb="2">
      <t>ヤナギサワ</t>
    </rPh>
    <rPh sb="3" eb="5">
      <t>カズオ</t>
    </rPh>
    <phoneticPr fontId="6"/>
  </si>
  <si>
    <t>MA</t>
    <phoneticPr fontId="6"/>
  </si>
  <si>
    <t>金物屋勤務</t>
    <rPh sb="0" eb="3">
      <t>カナモノヤ</t>
    </rPh>
    <rPh sb="3" eb="5">
      <t>キンム</t>
    </rPh>
    <phoneticPr fontId="6"/>
  </si>
  <si>
    <t>左変形性膝関節症（手術）、腰部脊椎管狭窄症（手術）、高血圧、高脂血症</t>
    <rPh sb="0" eb="1">
      <t>ヒダリ</t>
    </rPh>
    <rPh sb="1" eb="4">
      <t>ヘンケイセイ</t>
    </rPh>
    <rPh sb="4" eb="8">
      <t>シツカンセツショウ</t>
    </rPh>
    <rPh sb="9" eb="11">
      <t>シュジュツ</t>
    </rPh>
    <rPh sb="13" eb="15">
      <t>ヨウブ</t>
    </rPh>
    <rPh sb="15" eb="17">
      <t>セキツイ</t>
    </rPh>
    <rPh sb="17" eb="18">
      <t>カン</t>
    </rPh>
    <rPh sb="18" eb="21">
      <t>キョウサクショウ</t>
    </rPh>
    <rPh sb="22" eb="24">
      <t>シュジュツ</t>
    </rPh>
    <rPh sb="26" eb="29">
      <t>コウケツアツ</t>
    </rPh>
    <rPh sb="30" eb="34">
      <t>コウシケッショウ</t>
    </rPh>
    <phoneticPr fontId="6"/>
  </si>
  <si>
    <t>1698</t>
  </si>
  <si>
    <t>650-0047</t>
    <phoneticPr fontId="6"/>
  </si>
  <si>
    <t>神戸市中央区港島南町2-1-1</t>
    <rPh sb="0" eb="2">
      <t>コウベ</t>
    </rPh>
    <rPh sb="2" eb="3">
      <t>シ</t>
    </rPh>
    <rPh sb="3" eb="6">
      <t>チュウオウク</t>
    </rPh>
    <rPh sb="6" eb="10">
      <t>ミナトジマミナミマチ</t>
    </rPh>
    <phoneticPr fontId="6"/>
  </si>
  <si>
    <t>石井　淳子</t>
    <rPh sb="0" eb="2">
      <t>イシイ</t>
    </rPh>
    <rPh sb="3" eb="5">
      <t>ジュンコ</t>
    </rPh>
    <phoneticPr fontId="6"/>
  </si>
  <si>
    <t>FM</t>
    <phoneticPr fontId="6"/>
  </si>
  <si>
    <t>1699</t>
  </si>
  <si>
    <t>兵庫県三田市大原1314</t>
    <rPh sb="0" eb="3">
      <t>ヒョウゴケン</t>
    </rPh>
    <rPh sb="3" eb="6">
      <t>ミタシ</t>
    </rPh>
    <rPh sb="6" eb="8">
      <t>オオハラ</t>
    </rPh>
    <phoneticPr fontId="6"/>
  </si>
  <si>
    <t>大卒後教師として４年間</t>
    <rPh sb="0" eb="3">
      <t>ダイソツゴ</t>
    </rPh>
    <rPh sb="3" eb="5">
      <t>キョウシ</t>
    </rPh>
    <rPh sb="9" eb="11">
      <t>ネンカン</t>
    </rPh>
    <phoneticPr fontId="6"/>
  </si>
  <si>
    <t>M232R</t>
    <phoneticPr fontId="6"/>
  </si>
  <si>
    <t>Met/met</t>
    <phoneticPr fontId="6"/>
  </si>
  <si>
    <t>1822</t>
    <phoneticPr fontId="6"/>
  </si>
  <si>
    <t>162-8655</t>
    <phoneticPr fontId="6"/>
  </si>
  <si>
    <t>東京都新宿区戸山1-21-1</t>
    <rPh sb="0" eb="3">
      <t>トウキョウト</t>
    </rPh>
    <rPh sb="3" eb="6">
      <t>シンジュクク</t>
    </rPh>
    <rPh sb="6" eb="8">
      <t>トヤマ</t>
    </rPh>
    <phoneticPr fontId="6"/>
  </si>
  <si>
    <t>国立国際医療研究ｾﾝﾀｰ病院</t>
    <rPh sb="0" eb="2">
      <t>コクリツ</t>
    </rPh>
    <rPh sb="2" eb="4">
      <t>コクサイ</t>
    </rPh>
    <rPh sb="4" eb="6">
      <t>イリョウ</t>
    </rPh>
    <rPh sb="6" eb="8">
      <t>ケンキュウ</t>
    </rPh>
    <rPh sb="12" eb="14">
      <t>ビョウイン</t>
    </rPh>
    <phoneticPr fontId="6"/>
  </si>
  <si>
    <t>志賀　弘幸</t>
    <rPh sb="0" eb="1">
      <t>シ</t>
    </rPh>
    <rPh sb="1" eb="2">
      <t>ガ</t>
    </rPh>
    <rPh sb="3" eb="4">
      <t>ヒロシ</t>
    </rPh>
    <rPh sb="4" eb="5">
      <t>ユキ</t>
    </rPh>
    <phoneticPr fontId="6"/>
  </si>
  <si>
    <t>視覚異常、ふらつき</t>
    <rPh sb="0" eb="2">
      <t>シカク</t>
    </rPh>
    <rPh sb="2" eb="4">
      <t>イジョウ</t>
    </rPh>
    <phoneticPr fontId="6"/>
  </si>
  <si>
    <t>511-0068</t>
    <phoneticPr fontId="6"/>
  </si>
  <si>
    <t>桑石市中央町5-7</t>
    <rPh sb="0" eb="1">
      <t>クワ</t>
    </rPh>
    <rPh sb="1" eb="2">
      <t>イシ</t>
    </rPh>
    <rPh sb="2" eb="3">
      <t>シ</t>
    </rPh>
    <rPh sb="3" eb="6">
      <t>チュウオウマチ</t>
    </rPh>
    <phoneticPr fontId="6"/>
  </si>
  <si>
    <t>青木記念病院</t>
    <rPh sb="0" eb="2">
      <t>アオキ</t>
    </rPh>
    <rPh sb="2" eb="4">
      <t>キネン</t>
    </rPh>
    <rPh sb="4" eb="6">
      <t>ビョウイン</t>
    </rPh>
    <phoneticPr fontId="6"/>
  </si>
  <si>
    <t>澤田　浩一</t>
    <rPh sb="0" eb="2">
      <t>サワダ</t>
    </rPh>
    <rPh sb="3" eb="5">
      <t>コウイチ</t>
    </rPh>
    <phoneticPr fontId="6"/>
  </si>
  <si>
    <t>全身のふるえ</t>
    <rPh sb="0" eb="2">
      <t>ゼンシン</t>
    </rPh>
    <phoneticPr fontId="6"/>
  </si>
  <si>
    <t>090-0836</t>
    <phoneticPr fontId="6"/>
  </si>
  <si>
    <t>北海道北見市東三輪2-36-1</t>
    <rPh sb="0" eb="3">
      <t>ホッカイドウ</t>
    </rPh>
    <rPh sb="3" eb="6">
      <t>キタミシ</t>
    </rPh>
    <rPh sb="6" eb="7">
      <t>ヒガシ</t>
    </rPh>
    <rPh sb="7" eb="9">
      <t>ミワ</t>
    </rPh>
    <phoneticPr fontId="6"/>
  </si>
  <si>
    <t>北見脳神経･心血管内科病院</t>
    <rPh sb="0" eb="2">
      <t>キタミ</t>
    </rPh>
    <rPh sb="2" eb="5">
      <t>ノウシンケイ</t>
    </rPh>
    <rPh sb="6" eb="7">
      <t>シン</t>
    </rPh>
    <rPh sb="7" eb="9">
      <t>ケッカン</t>
    </rPh>
    <rPh sb="9" eb="11">
      <t>ナイカ</t>
    </rPh>
    <rPh sb="11" eb="13">
      <t>ビョウイン</t>
    </rPh>
    <phoneticPr fontId="6"/>
  </si>
  <si>
    <t>松岡　高博</t>
    <rPh sb="0" eb="2">
      <t>マツオカ</t>
    </rPh>
    <rPh sb="3" eb="4">
      <t>タカ</t>
    </rPh>
    <rPh sb="4" eb="5">
      <t>ハク</t>
    </rPh>
    <phoneticPr fontId="6"/>
  </si>
  <si>
    <t>NS</t>
    <phoneticPr fontId="6"/>
  </si>
  <si>
    <t>1804</t>
    <phoneticPr fontId="6"/>
  </si>
  <si>
    <t>＞2400</t>
    <phoneticPr fontId="6"/>
  </si>
  <si>
    <t>＋</t>
    <phoneticPr fontId="6"/>
  </si>
  <si>
    <t>859-3615</t>
    <phoneticPr fontId="6"/>
  </si>
  <si>
    <t>MY</t>
    <phoneticPr fontId="6"/>
  </si>
  <si>
    <t>脳幹脳炎</t>
    <rPh sb="0" eb="2">
      <t>ノウカン</t>
    </rPh>
    <rPh sb="2" eb="4">
      <t>ノウエン</t>
    </rPh>
    <phoneticPr fontId="6"/>
  </si>
  <si>
    <t>認知症(とカルテ記載)</t>
    <rPh sb="0" eb="3">
      <t>ニンチショウ</t>
    </rPh>
    <rPh sb="8" eb="10">
      <t>キサイ</t>
    </rPh>
    <phoneticPr fontId="6"/>
  </si>
  <si>
    <t>1811</t>
    <phoneticPr fontId="6"/>
  </si>
  <si>
    <t>486-8510</t>
    <phoneticPr fontId="6"/>
  </si>
  <si>
    <t>松井　克至</t>
    <rPh sb="0" eb="2">
      <t>マツイ</t>
    </rPh>
    <rPh sb="3" eb="4">
      <t>カ</t>
    </rPh>
    <rPh sb="4" eb="5">
      <t>イタル</t>
    </rPh>
    <phoneticPr fontId="6"/>
  </si>
  <si>
    <t>TM</t>
    <phoneticPr fontId="6"/>
  </si>
  <si>
    <t>職歴無し</t>
    <rPh sb="0" eb="2">
      <t>ショクレキ</t>
    </rPh>
    <rPh sb="2" eb="3">
      <t>ナ</t>
    </rPh>
    <phoneticPr fontId="6"/>
  </si>
  <si>
    <t>1801</t>
    <phoneticPr fontId="6"/>
  </si>
  <si>
    <t>606-8226</t>
    <phoneticPr fontId="6"/>
  </si>
  <si>
    <t>京都府京都市左京区田中飛鳥井町89</t>
    <rPh sb="0" eb="3">
      <t>キョウトフ</t>
    </rPh>
    <rPh sb="3" eb="6">
      <t>キョウトシ</t>
    </rPh>
    <rPh sb="6" eb="9">
      <t>サキョウク</t>
    </rPh>
    <rPh sb="9" eb="11">
      <t>タナカ</t>
    </rPh>
    <rPh sb="11" eb="15">
      <t>アスカイチョウ</t>
    </rPh>
    <phoneticPr fontId="6"/>
  </si>
  <si>
    <t>京都民医連第2中央病院</t>
    <rPh sb="0" eb="2">
      <t>キョウト</t>
    </rPh>
    <rPh sb="2" eb="5">
      <t>ミンイレン</t>
    </rPh>
    <rPh sb="5" eb="6">
      <t>ダイ</t>
    </rPh>
    <rPh sb="7" eb="9">
      <t>チュウオウ</t>
    </rPh>
    <rPh sb="9" eb="11">
      <t>ビョウイン</t>
    </rPh>
    <phoneticPr fontId="6"/>
  </si>
  <si>
    <t>門　祐輔</t>
    <rPh sb="0" eb="1">
      <t>カド</t>
    </rPh>
    <rPh sb="2" eb="4">
      <t>ユウスケ</t>
    </rPh>
    <phoneticPr fontId="6"/>
  </si>
  <si>
    <t>HK</t>
    <phoneticPr fontId="6"/>
  </si>
  <si>
    <t>タイや製造業</t>
    <rPh sb="3" eb="6">
      <t>セイゾウギョウ</t>
    </rPh>
    <phoneticPr fontId="6"/>
  </si>
  <si>
    <t>麺類が好物</t>
    <rPh sb="0" eb="2">
      <t>メンルイ</t>
    </rPh>
    <rPh sb="3" eb="5">
      <t>コウブツ</t>
    </rPh>
    <phoneticPr fontId="6"/>
  </si>
  <si>
    <t>1806</t>
    <phoneticPr fontId="6"/>
  </si>
  <si>
    <t>989-1253</t>
    <phoneticPr fontId="6"/>
  </si>
  <si>
    <t>宮城県柴田郡大河厚町字38-1</t>
    <rPh sb="0" eb="3">
      <t>ミヤギケン</t>
    </rPh>
    <rPh sb="3" eb="6">
      <t>シバタグン</t>
    </rPh>
    <rPh sb="6" eb="8">
      <t>オオカワ</t>
    </rPh>
    <rPh sb="8" eb="9">
      <t>アツ</t>
    </rPh>
    <rPh sb="9" eb="10">
      <t>マチ</t>
    </rPh>
    <rPh sb="10" eb="11">
      <t>アザ</t>
    </rPh>
    <phoneticPr fontId="6"/>
  </si>
  <si>
    <t>みやぎ県南中核病院</t>
    <rPh sb="3" eb="5">
      <t>ケンナン</t>
    </rPh>
    <rPh sb="5" eb="7">
      <t>チュウカク</t>
    </rPh>
    <rPh sb="7" eb="9">
      <t>ビョウイン</t>
    </rPh>
    <phoneticPr fontId="6"/>
  </si>
  <si>
    <t>及川　崇紀</t>
    <rPh sb="0" eb="2">
      <t>オイカワ</t>
    </rPh>
    <rPh sb="3" eb="4">
      <t>タカシ</t>
    </rPh>
    <rPh sb="4" eb="5">
      <t>ノリ</t>
    </rPh>
    <phoneticPr fontId="6"/>
  </si>
  <si>
    <t>HT</t>
    <phoneticPr fontId="6"/>
  </si>
  <si>
    <t>慢性硬膜下血腫（手術、2011年）、膀胱癌（手術）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18" eb="20">
      <t>ボウコウ</t>
    </rPh>
    <rPh sb="20" eb="21">
      <t>ガン</t>
    </rPh>
    <rPh sb="22" eb="24">
      <t>シュジュツ</t>
    </rPh>
    <phoneticPr fontId="6"/>
  </si>
  <si>
    <t>1807</t>
    <phoneticPr fontId="6"/>
  </si>
  <si>
    <t>938-8502</t>
    <phoneticPr fontId="6"/>
  </si>
  <si>
    <t>富山県黒部市三日市1108-1</t>
    <rPh sb="0" eb="3">
      <t>トヤマケン</t>
    </rPh>
    <rPh sb="3" eb="6">
      <t>クロベシ</t>
    </rPh>
    <rPh sb="6" eb="9">
      <t>ミッカイチ</t>
    </rPh>
    <phoneticPr fontId="6"/>
  </si>
  <si>
    <t>黒部市民病院</t>
    <rPh sb="0" eb="2">
      <t>クロベ</t>
    </rPh>
    <rPh sb="2" eb="4">
      <t>シミン</t>
    </rPh>
    <rPh sb="4" eb="6">
      <t>ビョウイン</t>
    </rPh>
    <phoneticPr fontId="6"/>
  </si>
  <si>
    <t>HF</t>
    <phoneticPr fontId="6"/>
  </si>
  <si>
    <t>180:Val/Ile</t>
    <phoneticPr fontId="6"/>
  </si>
  <si>
    <t>1809</t>
    <phoneticPr fontId="6"/>
  </si>
  <si>
    <t>080-0023</t>
    <phoneticPr fontId="6"/>
  </si>
  <si>
    <t>北海道帯広市西十三条南1-1-2</t>
    <rPh sb="0" eb="3">
      <t>ホッカイドウ</t>
    </rPh>
    <rPh sb="3" eb="6">
      <t>オビヒロシ</t>
    </rPh>
    <rPh sb="6" eb="7">
      <t>ニシ</t>
    </rPh>
    <rPh sb="7" eb="10">
      <t>ジュウサンジョウ</t>
    </rPh>
    <rPh sb="10" eb="11">
      <t>ミナミ</t>
    </rPh>
    <phoneticPr fontId="6"/>
  </si>
  <si>
    <t>十勝脳神経外科病院</t>
    <rPh sb="0" eb="2">
      <t>トカチ</t>
    </rPh>
    <rPh sb="2" eb="5">
      <t>ノウシンケイ</t>
    </rPh>
    <rPh sb="5" eb="7">
      <t>ゲカ</t>
    </rPh>
    <rPh sb="7" eb="9">
      <t>ビョウイン</t>
    </rPh>
    <phoneticPr fontId="6"/>
  </si>
  <si>
    <t>増井　信也</t>
    <rPh sb="0" eb="2">
      <t>マスイ</t>
    </rPh>
    <rPh sb="3" eb="4">
      <t>シン</t>
    </rPh>
    <rPh sb="4" eb="5">
      <t>ヤ</t>
    </rPh>
    <phoneticPr fontId="6"/>
  </si>
  <si>
    <t>IM</t>
    <phoneticPr fontId="6"/>
  </si>
  <si>
    <t>スーパーの総菜</t>
    <rPh sb="5" eb="7">
      <t>ソウザイ</t>
    </rPh>
    <phoneticPr fontId="6"/>
  </si>
  <si>
    <t>肉類が好き</t>
    <rPh sb="0" eb="2">
      <t>ニクルイ</t>
    </rPh>
    <rPh sb="3" eb="4">
      <t>ス</t>
    </rPh>
    <phoneticPr fontId="6"/>
  </si>
  <si>
    <t>卵巣（手術）</t>
    <rPh sb="0" eb="2">
      <t>ランソウ</t>
    </rPh>
    <rPh sb="3" eb="5">
      <t>シュジュツ</t>
    </rPh>
    <phoneticPr fontId="6"/>
  </si>
  <si>
    <t>小刻み歩行，手指巧緻機能の障害</t>
    <rPh sb="0" eb="2">
      <t>コキザ</t>
    </rPh>
    <rPh sb="3" eb="5">
      <t>ホコウ</t>
    </rPh>
    <rPh sb="6" eb="8">
      <t>シュシ</t>
    </rPh>
    <rPh sb="8" eb="10">
      <t>コウチ</t>
    </rPh>
    <rPh sb="10" eb="12">
      <t>キノウ</t>
    </rPh>
    <rPh sb="13" eb="15">
      <t>ショウガイ</t>
    </rPh>
    <phoneticPr fontId="6"/>
  </si>
  <si>
    <t>1810</t>
    <phoneticPr fontId="6"/>
  </si>
  <si>
    <t>599-8263</t>
    <phoneticPr fontId="6"/>
  </si>
  <si>
    <t>宮里　太士</t>
    <rPh sb="0" eb="2">
      <t>ミヤサト</t>
    </rPh>
    <rPh sb="3" eb="5">
      <t>フトシ</t>
    </rPh>
    <phoneticPr fontId="6"/>
  </si>
  <si>
    <t>SC</t>
    <phoneticPr fontId="6"/>
  </si>
  <si>
    <t>母、姉、母方祖母、母方おば(認知症、GSS）</t>
    <rPh sb="0" eb="1">
      <t>ハハ</t>
    </rPh>
    <rPh sb="2" eb="3">
      <t>アネ</t>
    </rPh>
    <rPh sb="4" eb="6">
      <t>ハハカタ</t>
    </rPh>
    <rPh sb="6" eb="8">
      <t>ソボ</t>
    </rPh>
    <rPh sb="9" eb="11">
      <t>ハハカタ</t>
    </rPh>
    <rPh sb="14" eb="17">
      <t>ニンチショウ</t>
    </rPh>
    <phoneticPr fontId="6"/>
  </si>
  <si>
    <t>販売員(営業)</t>
    <rPh sb="0" eb="3">
      <t>ハンバイイン</t>
    </rPh>
    <rPh sb="4" eb="6">
      <t>エイギョウ</t>
    </rPh>
    <phoneticPr fontId="6"/>
  </si>
  <si>
    <t>102Pro/Leu</t>
    <phoneticPr fontId="6"/>
  </si>
  <si>
    <t>1813</t>
    <phoneticPr fontId="6"/>
  </si>
  <si>
    <t>840-0806</t>
    <phoneticPr fontId="6"/>
  </si>
  <si>
    <t>佐賀市神園3-4-5</t>
    <rPh sb="0" eb="3">
      <t>サガシ</t>
    </rPh>
    <rPh sb="3" eb="4">
      <t>カミ</t>
    </rPh>
    <rPh sb="4" eb="5">
      <t>ソノ</t>
    </rPh>
    <phoneticPr fontId="6"/>
  </si>
  <si>
    <t>おそえがわ脳神経内科</t>
    <rPh sb="5" eb="8">
      <t>ノウシンケイ</t>
    </rPh>
    <rPh sb="8" eb="10">
      <t>ナイカ</t>
    </rPh>
    <phoneticPr fontId="6"/>
  </si>
  <si>
    <t>小副川　学</t>
    <rPh sb="0" eb="1">
      <t>コ</t>
    </rPh>
    <rPh sb="1" eb="2">
      <t>フク</t>
    </rPh>
    <rPh sb="2" eb="3">
      <t>カワ</t>
    </rPh>
    <rPh sb="4" eb="5">
      <t>ガク</t>
    </rPh>
    <phoneticPr fontId="6"/>
  </si>
  <si>
    <t>韓国(ソウル)</t>
    <rPh sb="0" eb="2">
      <t>カンコク</t>
    </rPh>
    <phoneticPr fontId="6"/>
  </si>
  <si>
    <t>酒店</t>
    <rPh sb="0" eb="2">
      <t>サケテン</t>
    </rPh>
    <phoneticPr fontId="6"/>
  </si>
  <si>
    <t>中耳炎(手術)、卵巣腫瘍(手術)</t>
    <rPh sb="0" eb="3">
      <t>チュウジエン</t>
    </rPh>
    <rPh sb="4" eb="6">
      <t>シュジュツ</t>
    </rPh>
    <rPh sb="8" eb="10">
      <t>ランソウ</t>
    </rPh>
    <rPh sb="10" eb="12">
      <t>シュヨウ</t>
    </rPh>
    <rPh sb="13" eb="15">
      <t>シュジュツ</t>
    </rPh>
    <phoneticPr fontId="6"/>
  </si>
  <si>
    <t>視野異常、頭にもやもやがかかった感じ</t>
    <rPh sb="0" eb="2">
      <t>シヤ</t>
    </rPh>
    <rPh sb="2" eb="4">
      <t>イジョウ</t>
    </rPh>
    <rPh sb="5" eb="6">
      <t>アタマ</t>
    </rPh>
    <rPh sb="16" eb="17">
      <t>カン</t>
    </rPh>
    <phoneticPr fontId="6"/>
  </si>
  <si>
    <t>1817</t>
    <phoneticPr fontId="6"/>
  </si>
  <si>
    <t>2012/7/</t>
    <phoneticPr fontId="6"/>
  </si>
  <si>
    <t>861-1196</t>
    <phoneticPr fontId="6"/>
  </si>
  <si>
    <t>増田　曜章</t>
    <rPh sb="0" eb="2">
      <t>マスダ</t>
    </rPh>
    <rPh sb="3" eb="4">
      <t>ヒカリ</t>
    </rPh>
    <rPh sb="4" eb="5">
      <t>ショウ</t>
    </rPh>
    <phoneticPr fontId="6"/>
  </si>
  <si>
    <t>SF</t>
    <phoneticPr fontId="6"/>
  </si>
  <si>
    <t>16-40歳　郵便局</t>
    <rPh sb="5" eb="6">
      <t>サイ</t>
    </rPh>
    <rPh sb="7" eb="10">
      <t>ユウビンキョク</t>
    </rPh>
    <phoneticPr fontId="6"/>
  </si>
  <si>
    <t>感覚性失調</t>
    <rPh sb="0" eb="2">
      <t>カンカク</t>
    </rPh>
    <rPh sb="2" eb="3">
      <t>セイ</t>
    </rPh>
    <rPh sb="3" eb="5">
      <t>シッチョウ</t>
    </rPh>
    <phoneticPr fontId="6"/>
  </si>
  <si>
    <t>1819</t>
    <phoneticPr fontId="6"/>
  </si>
  <si>
    <t>242-0024</t>
    <phoneticPr fontId="6"/>
  </si>
  <si>
    <t>1821</t>
    <phoneticPr fontId="6"/>
  </si>
  <si>
    <t>491-8558</t>
    <phoneticPr fontId="6"/>
  </si>
  <si>
    <t>一宮市立市民病院</t>
    <rPh sb="0" eb="2">
      <t>イチノミヤ</t>
    </rPh>
    <rPh sb="2" eb="4">
      <t>シリツ</t>
    </rPh>
    <rPh sb="4" eb="8">
      <t>シミンビョウイン</t>
    </rPh>
    <phoneticPr fontId="6"/>
  </si>
  <si>
    <t>加藤　重典</t>
    <rPh sb="0" eb="2">
      <t>カトウ</t>
    </rPh>
    <rPh sb="3" eb="5">
      <t>シゲノリ</t>
    </rPh>
    <phoneticPr fontId="6"/>
  </si>
  <si>
    <t>大腿骨頭部骨折(手術)</t>
    <rPh sb="0" eb="3">
      <t>ダイタイコツ</t>
    </rPh>
    <rPh sb="3" eb="5">
      <t>トウブ</t>
    </rPh>
    <rPh sb="5" eb="7">
      <t>コッセツ</t>
    </rPh>
    <rPh sb="8" eb="10">
      <t>シュジュツ</t>
    </rPh>
    <phoneticPr fontId="6"/>
  </si>
  <si>
    <t>1824</t>
    <phoneticPr fontId="6"/>
  </si>
  <si>
    <t>2400＜</t>
    <phoneticPr fontId="6"/>
  </si>
  <si>
    <t>242-8602</t>
    <phoneticPr fontId="6"/>
  </si>
  <si>
    <t>神奈川県大和市深見西8-3-6</t>
    <rPh sb="0" eb="4">
      <t>カナガワケン</t>
    </rPh>
    <rPh sb="4" eb="7">
      <t>ヤマトシ</t>
    </rPh>
    <rPh sb="7" eb="9">
      <t>フカミ</t>
    </rPh>
    <rPh sb="9" eb="10">
      <t>ニシ</t>
    </rPh>
    <phoneticPr fontId="6"/>
  </si>
  <si>
    <t>大和市立病院</t>
    <rPh sb="0" eb="2">
      <t>ヤマト</t>
    </rPh>
    <rPh sb="2" eb="4">
      <t>シリツ</t>
    </rPh>
    <rPh sb="4" eb="6">
      <t>ビョウイン</t>
    </rPh>
    <phoneticPr fontId="6"/>
  </si>
  <si>
    <t>冨永　奈保美</t>
    <rPh sb="0" eb="2">
      <t>トミナガ</t>
    </rPh>
    <rPh sb="3" eb="4">
      <t>ナ</t>
    </rPh>
    <rPh sb="4" eb="5">
      <t>ホ</t>
    </rPh>
    <rPh sb="5" eb="6">
      <t>ミ</t>
    </rPh>
    <phoneticPr fontId="6"/>
  </si>
  <si>
    <t>TM</t>
    <phoneticPr fontId="6"/>
  </si>
  <si>
    <t>ふらつき、dementia</t>
    <phoneticPr fontId="6"/>
  </si>
  <si>
    <t>1825</t>
    <phoneticPr fontId="6"/>
  </si>
  <si>
    <t>824-0025</t>
    <phoneticPr fontId="6"/>
  </si>
  <si>
    <t>福岡県行橋市東徳永382</t>
    <rPh sb="0" eb="9">
      <t>824-0025</t>
    </rPh>
    <phoneticPr fontId="6"/>
  </si>
  <si>
    <t>新田原聖母病院</t>
    <rPh sb="0" eb="1">
      <t>シン</t>
    </rPh>
    <rPh sb="1" eb="3">
      <t>タハラ</t>
    </rPh>
    <rPh sb="3" eb="5">
      <t>セイボ</t>
    </rPh>
    <rPh sb="5" eb="7">
      <t>ビョウイン</t>
    </rPh>
    <phoneticPr fontId="6"/>
  </si>
  <si>
    <t>緒方　憲一</t>
    <rPh sb="0" eb="2">
      <t>オガタ</t>
    </rPh>
    <rPh sb="3" eb="5">
      <t>ケンイチ</t>
    </rPh>
    <phoneticPr fontId="6"/>
  </si>
  <si>
    <t>総菜詰め</t>
    <rPh sb="0" eb="2">
      <t>ソウザイ</t>
    </rPh>
    <rPh sb="2" eb="3">
      <t>ヅ</t>
    </rPh>
    <phoneticPr fontId="6"/>
  </si>
  <si>
    <t>ものわすｔれ</t>
    <phoneticPr fontId="6"/>
  </si>
  <si>
    <t>1830</t>
    <phoneticPr fontId="6"/>
  </si>
  <si>
    <t>839-0801</t>
    <phoneticPr fontId="6"/>
  </si>
  <si>
    <t>久留米市宮ノ陣3-3-8</t>
    <rPh sb="0" eb="4">
      <t>クルメシ</t>
    </rPh>
    <rPh sb="4" eb="5">
      <t>ミヤ</t>
    </rPh>
    <rPh sb="6" eb="7">
      <t>ジン</t>
    </rPh>
    <phoneticPr fontId="6"/>
  </si>
  <si>
    <t>古賀病院21</t>
    <rPh sb="0" eb="2">
      <t>コガ</t>
    </rPh>
    <rPh sb="2" eb="4">
      <t>ビョウイン</t>
    </rPh>
    <phoneticPr fontId="6"/>
  </si>
  <si>
    <t>堀　智彦</t>
    <rPh sb="0" eb="1">
      <t>ホリ</t>
    </rPh>
    <rPh sb="2" eb="4">
      <t>トモヒコ</t>
    </rPh>
    <phoneticPr fontId="6"/>
  </si>
  <si>
    <t>WT</t>
    <phoneticPr fontId="6"/>
  </si>
  <si>
    <t>物忘れ，しゃべりにくい</t>
    <rPh sb="0" eb="2">
      <t>モノワス</t>
    </rPh>
    <phoneticPr fontId="6"/>
  </si>
  <si>
    <t>200Glu/Lys</t>
    <phoneticPr fontId="6"/>
  </si>
  <si>
    <t>Met/val</t>
    <phoneticPr fontId="6"/>
  </si>
  <si>
    <t>1832</t>
    <phoneticPr fontId="6"/>
  </si>
  <si>
    <t>codon200Lysの変異はcodo129metのアレルに存在</t>
    <rPh sb="12" eb="14">
      <t>ヘンイ</t>
    </rPh>
    <rPh sb="30" eb="32">
      <t>ソンザイ</t>
    </rPh>
    <phoneticPr fontId="6"/>
  </si>
  <si>
    <t>879-5593</t>
    <phoneticPr fontId="6"/>
  </si>
  <si>
    <t>大分県由布市狭間町医大ヶ丘1-1</t>
    <rPh sb="0" eb="3">
      <t>オオイタケン</t>
    </rPh>
    <rPh sb="3" eb="6">
      <t>ユフシ</t>
    </rPh>
    <rPh sb="6" eb="9">
      <t>ハザママチ</t>
    </rPh>
    <rPh sb="9" eb="13">
      <t>イダイガオカ</t>
    </rPh>
    <phoneticPr fontId="6"/>
  </si>
  <si>
    <t>木村　成志</t>
    <rPh sb="0" eb="2">
      <t>キムラ</t>
    </rPh>
    <rPh sb="3" eb="4">
      <t>ナ</t>
    </rPh>
    <rPh sb="4" eb="5">
      <t>シ</t>
    </rPh>
    <phoneticPr fontId="6"/>
  </si>
  <si>
    <t>TY</t>
    <phoneticPr fontId="6"/>
  </si>
  <si>
    <t>イタリアに２０１０年に１週間</t>
    <rPh sb="9" eb="10">
      <t>ネン</t>
    </rPh>
    <rPh sb="12" eb="14">
      <t>シュウカン</t>
    </rPh>
    <phoneticPr fontId="6"/>
  </si>
  <si>
    <t>甲状腺腫(手術)、子宮筋腫(手術)</t>
    <rPh sb="0" eb="3">
      <t>コウジョウセン</t>
    </rPh>
    <rPh sb="3" eb="4">
      <t>シュ</t>
    </rPh>
    <rPh sb="5" eb="7">
      <t>シュジュツ</t>
    </rPh>
    <rPh sb="9" eb="11">
      <t>シキュウ</t>
    </rPh>
    <rPh sb="11" eb="13">
      <t>キンシュ</t>
    </rPh>
    <rPh sb="14" eb="16">
      <t>シュジュツ</t>
    </rPh>
    <phoneticPr fontId="6"/>
  </si>
  <si>
    <t>1834</t>
    <phoneticPr fontId="6"/>
  </si>
  <si>
    <t>569-8686</t>
    <phoneticPr fontId="6"/>
  </si>
  <si>
    <t>大阪医科大学附属病院</t>
    <rPh sb="0" eb="2">
      <t>オオサカ</t>
    </rPh>
    <rPh sb="2" eb="6">
      <t>イカダイガク</t>
    </rPh>
    <rPh sb="6" eb="8">
      <t>フゾク</t>
    </rPh>
    <rPh sb="8" eb="10">
      <t>ビョウイン</t>
    </rPh>
    <phoneticPr fontId="6"/>
  </si>
  <si>
    <t>慢性硬膜下血腫(手術、インシデント症例)、白内障、高血圧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7" eb="19">
      <t>ショウレイ</t>
    </rPh>
    <rPh sb="21" eb="24">
      <t>ハクナイショウ</t>
    </rPh>
    <rPh sb="25" eb="28">
      <t>コウケツアツ</t>
    </rPh>
    <phoneticPr fontId="6"/>
  </si>
  <si>
    <t>認知症、歩行障害</t>
    <rPh sb="0" eb="3">
      <t>ニンチショウ</t>
    </rPh>
    <rPh sb="4" eb="6">
      <t>ホコウ</t>
    </rPh>
    <rPh sb="6" eb="8">
      <t>ショウガイ</t>
    </rPh>
    <phoneticPr fontId="6"/>
  </si>
  <si>
    <t>1835</t>
    <phoneticPr fontId="6"/>
  </si>
  <si>
    <t>805-0061</t>
    <phoneticPr fontId="6"/>
  </si>
  <si>
    <t>魁木　秀夫</t>
    <rPh sb="0" eb="1">
      <t>カイ</t>
    </rPh>
    <rPh sb="1" eb="2">
      <t>キ</t>
    </rPh>
    <rPh sb="3" eb="5">
      <t>ヒデオ</t>
    </rPh>
    <phoneticPr fontId="6"/>
  </si>
  <si>
    <t>卵巣腫瘍(手術)、Wegener肉芽腫症</t>
    <rPh sb="0" eb="2">
      <t>ランソウ</t>
    </rPh>
    <rPh sb="2" eb="4">
      <t>シュヨウ</t>
    </rPh>
    <rPh sb="5" eb="7">
      <t>シュジュツ</t>
    </rPh>
    <rPh sb="16" eb="19">
      <t>ニクゲシュ</t>
    </rPh>
    <rPh sb="19" eb="20">
      <t>ショウ</t>
    </rPh>
    <phoneticPr fontId="6"/>
  </si>
  <si>
    <t>目の見えにくさ</t>
    <rPh sb="0" eb="1">
      <t>メ</t>
    </rPh>
    <rPh sb="2" eb="3">
      <t>ミ</t>
    </rPh>
    <phoneticPr fontId="6"/>
  </si>
  <si>
    <t>1836</t>
    <phoneticPr fontId="6"/>
  </si>
  <si>
    <t>879-5593</t>
    <phoneticPr fontId="6"/>
  </si>
  <si>
    <t>花岡　拓哉</t>
    <rPh sb="0" eb="2">
      <t>ハナオカ</t>
    </rPh>
    <rPh sb="3" eb="4">
      <t>タク</t>
    </rPh>
    <rPh sb="4" eb="5">
      <t>ヤ</t>
    </rPh>
    <phoneticPr fontId="6"/>
  </si>
  <si>
    <t>NK</t>
    <phoneticPr fontId="6"/>
  </si>
  <si>
    <t>マンション管理人</t>
    <rPh sb="5" eb="8">
      <t>カンリニン</t>
    </rPh>
    <phoneticPr fontId="6"/>
  </si>
  <si>
    <t>ワイン</t>
    <phoneticPr fontId="6"/>
  </si>
  <si>
    <t>心筋梗塞、胆石症</t>
    <rPh sb="0" eb="2">
      <t>シンキン</t>
    </rPh>
    <rPh sb="2" eb="4">
      <t>コウソク</t>
    </rPh>
    <rPh sb="5" eb="8">
      <t>タンセキショウ</t>
    </rPh>
    <phoneticPr fontId="6"/>
  </si>
  <si>
    <t>1837</t>
    <phoneticPr fontId="6"/>
  </si>
  <si>
    <t>530-0005</t>
    <phoneticPr fontId="6"/>
  </si>
  <si>
    <t>武内　俊明</t>
    <rPh sb="0" eb="2">
      <t>タケウチ</t>
    </rPh>
    <rPh sb="3" eb="5">
      <t>トシアキ</t>
    </rPh>
    <phoneticPr fontId="6"/>
  </si>
  <si>
    <t>青果販売(自営)</t>
    <rPh sb="0" eb="2">
      <t>セイカ</t>
    </rPh>
    <rPh sb="2" eb="4">
      <t>ハンバイ</t>
    </rPh>
    <rPh sb="5" eb="7">
      <t>ジエイ</t>
    </rPh>
    <phoneticPr fontId="6"/>
  </si>
  <si>
    <t>2003年にイタリア、フランスへ２週間</t>
    <rPh sb="4" eb="5">
      <t>ネン</t>
    </rPh>
    <rPh sb="17" eb="19">
      <t>シュウカン</t>
    </rPh>
    <phoneticPr fontId="6"/>
  </si>
  <si>
    <t>糖尿病、高血圧症</t>
    <rPh sb="0" eb="3">
      <t>トウニョウビョウ</t>
    </rPh>
    <rPh sb="4" eb="8">
      <t>コウケツアツショウ</t>
    </rPh>
    <phoneticPr fontId="6"/>
  </si>
  <si>
    <t>1840</t>
    <phoneticPr fontId="6"/>
  </si>
  <si>
    <t>544-0015</t>
    <phoneticPr fontId="6"/>
  </si>
  <si>
    <t>大阪府大阪市生野区巽南3-19-3</t>
    <rPh sb="0" eb="11">
      <t>544-0015</t>
    </rPh>
    <phoneticPr fontId="6"/>
  </si>
  <si>
    <t>今里胃腸病院</t>
    <rPh sb="0" eb="2">
      <t>イマサト</t>
    </rPh>
    <rPh sb="2" eb="4">
      <t>イチョウ</t>
    </rPh>
    <rPh sb="4" eb="6">
      <t>ビョウイン</t>
    </rPh>
    <phoneticPr fontId="6"/>
  </si>
  <si>
    <t>トラック・タクシー運転手、駅管理人</t>
    <rPh sb="9" eb="12">
      <t>ウンテンシュ</t>
    </rPh>
    <rPh sb="13" eb="14">
      <t>エキ</t>
    </rPh>
    <rPh sb="14" eb="17">
      <t>カンリニン</t>
    </rPh>
    <phoneticPr fontId="6"/>
  </si>
  <si>
    <t>虫垂炎(手術)、糖尿病、高血圧、脂質異常症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rPh sb="16" eb="18">
      <t>シシツ</t>
    </rPh>
    <rPh sb="18" eb="20">
      <t>イジョウ</t>
    </rPh>
    <rPh sb="20" eb="21">
      <t>ショウ</t>
    </rPh>
    <phoneticPr fontId="6"/>
  </si>
  <si>
    <t>ミオクローヌス</t>
    <phoneticPr fontId="6"/>
  </si>
  <si>
    <t>1841</t>
    <phoneticPr fontId="6"/>
  </si>
  <si>
    <t>020-8505</t>
    <phoneticPr fontId="6"/>
  </si>
  <si>
    <t>岩手医科大学附属病院</t>
    <rPh sb="0" eb="2">
      <t>イワテ</t>
    </rPh>
    <rPh sb="2" eb="6">
      <t>イカダイガク</t>
    </rPh>
    <rPh sb="6" eb="10">
      <t>フゾクビョウイン</t>
    </rPh>
    <phoneticPr fontId="6"/>
  </si>
  <si>
    <t>紺野　可奈子</t>
    <rPh sb="0" eb="1">
      <t>コン</t>
    </rPh>
    <rPh sb="1" eb="2">
      <t>ノ</t>
    </rPh>
    <rPh sb="3" eb="6">
      <t>カナコ</t>
    </rPh>
    <phoneticPr fontId="6"/>
  </si>
  <si>
    <t>YY</t>
    <phoneticPr fontId="6"/>
  </si>
  <si>
    <t>マンション管理</t>
    <rPh sb="5" eb="7">
      <t>カンリ</t>
    </rPh>
    <phoneticPr fontId="6"/>
  </si>
  <si>
    <t>EU渡航の詳細不明、1990年</t>
    <rPh sb="2" eb="4">
      <t>トコウ</t>
    </rPh>
    <rPh sb="5" eb="7">
      <t>ショウサイ</t>
    </rPh>
    <rPh sb="7" eb="9">
      <t>フメイ</t>
    </rPh>
    <rPh sb="14" eb="15">
      <t>ネン</t>
    </rPh>
    <phoneticPr fontId="6"/>
  </si>
  <si>
    <t>扁桃腺摘出術，心臓カテーテル検査(詳細不明)</t>
    <rPh sb="0" eb="3">
      <t>ヘントウセン</t>
    </rPh>
    <rPh sb="3" eb="5">
      <t>テキシュツ</t>
    </rPh>
    <rPh sb="5" eb="6">
      <t>ジュツ</t>
    </rPh>
    <rPh sb="7" eb="9">
      <t>シンゾウ</t>
    </rPh>
    <rPh sb="14" eb="16">
      <t>ケンサ</t>
    </rPh>
    <rPh sb="17" eb="19">
      <t>ショウサイ</t>
    </rPh>
    <rPh sb="19" eb="21">
      <t>フメイ</t>
    </rPh>
    <phoneticPr fontId="6"/>
  </si>
  <si>
    <t>1842</t>
    <phoneticPr fontId="6"/>
  </si>
  <si>
    <t>272-0836</t>
    <phoneticPr fontId="6"/>
  </si>
  <si>
    <t>千葉県市川市北国分4-26-1</t>
    <rPh sb="0" eb="3">
      <t>チバケン</t>
    </rPh>
    <rPh sb="3" eb="9">
      <t>イチカワシキタコクブン</t>
    </rPh>
    <phoneticPr fontId="6"/>
  </si>
  <si>
    <t>一条会病院</t>
    <rPh sb="0" eb="2">
      <t>イチジョウ</t>
    </rPh>
    <rPh sb="2" eb="3">
      <t>カイ</t>
    </rPh>
    <rPh sb="3" eb="5">
      <t>ビョウイン</t>
    </rPh>
    <phoneticPr fontId="6"/>
  </si>
  <si>
    <t>松本　義明</t>
    <rPh sb="0" eb="2">
      <t>マツモト</t>
    </rPh>
    <rPh sb="3" eb="4">
      <t>ヨシ</t>
    </rPh>
    <rPh sb="4" eb="5">
      <t>ア</t>
    </rPh>
    <phoneticPr fontId="6"/>
  </si>
  <si>
    <t>UT</t>
    <phoneticPr fontId="6"/>
  </si>
  <si>
    <t>果物</t>
    <rPh sb="0" eb="2">
      <t>クダモノ</t>
    </rPh>
    <phoneticPr fontId="6"/>
  </si>
  <si>
    <t>眼のかすみ</t>
    <rPh sb="0" eb="1">
      <t>メ</t>
    </rPh>
    <phoneticPr fontId="6"/>
  </si>
  <si>
    <t>1844</t>
    <phoneticPr fontId="6"/>
  </si>
  <si>
    <t>野崎　洋明</t>
    <rPh sb="0" eb="2">
      <t>ノサキ</t>
    </rPh>
    <rPh sb="3" eb="4">
      <t>ヒロ</t>
    </rPh>
    <rPh sb="4" eb="5">
      <t>ア</t>
    </rPh>
    <phoneticPr fontId="6"/>
  </si>
  <si>
    <t>1849</t>
    <phoneticPr fontId="6"/>
  </si>
  <si>
    <t>569-1096</t>
    <phoneticPr fontId="6"/>
  </si>
  <si>
    <t>高槻市阿武野1-1-1</t>
    <rPh sb="0" eb="3">
      <t>タカツキシ</t>
    </rPh>
    <rPh sb="3" eb="6">
      <t>アブノ</t>
    </rPh>
    <phoneticPr fontId="6"/>
  </si>
  <si>
    <t>高槻赤十字病院</t>
    <rPh sb="0" eb="2">
      <t>タカツキ</t>
    </rPh>
    <rPh sb="2" eb="5">
      <t>セキジュウジ</t>
    </rPh>
    <rPh sb="5" eb="7">
      <t>ビョウイン</t>
    </rPh>
    <phoneticPr fontId="6"/>
  </si>
  <si>
    <t>林　紀子</t>
    <rPh sb="0" eb="1">
      <t>ハヤシ</t>
    </rPh>
    <rPh sb="2" eb="4">
      <t>ノリコ</t>
    </rPh>
    <phoneticPr fontId="6"/>
  </si>
  <si>
    <t>認知症、小脳失調</t>
    <rPh sb="0" eb="3">
      <t>ニンチショウ</t>
    </rPh>
    <rPh sb="4" eb="6">
      <t>ショウノウ</t>
    </rPh>
    <rPh sb="6" eb="8">
      <t>シッチョウ</t>
    </rPh>
    <phoneticPr fontId="6"/>
  </si>
  <si>
    <t>500-8717</t>
    <phoneticPr fontId="6"/>
  </si>
  <si>
    <t>岐阜市野一色4-6-1</t>
    <rPh sb="0" eb="3">
      <t>ギフシ</t>
    </rPh>
    <rPh sb="3" eb="4">
      <t>ノ</t>
    </rPh>
    <rPh sb="4" eb="6">
      <t>イッショク</t>
    </rPh>
    <phoneticPr fontId="6"/>
  </si>
  <si>
    <t>岐阜県総合医療ｾﾝﾀｰ</t>
    <rPh sb="0" eb="3">
      <t>ギフケン</t>
    </rPh>
    <rPh sb="3" eb="5">
      <t>ソウゴウ</t>
    </rPh>
    <rPh sb="5" eb="7">
      <t>イリョウ</t>
    </rPh>
    <phoneticPr fontId="6"/>
  </si>
  <si>
    <t>脇田　賢治</t>
    <rPh sb="0" eb="2">
      <t>ワキタ</t>
    </rPh>
    <rPh sb="3" eb="5">
      <t>ケンジ</t>
    </rPh>
    <phoneticPr fontId="6"/>
  </si>
  <si>
    <t>IM</t>
    <phoneticPr fontId="6"/>
  </si>
  <si>
    <t>下肢のピクツキ</t>
    <rPh sb="0" eb="2">
      <t>カシ</t>
    </rPh>
    <phoneticPr fontId="6"/>
  </si>
  <si>
    <t>815-8555</t>
    <phoneticPr fontId="6"/>
  </si>
  <si>
    <t>福岡市南区大楠3-1-1</t>
    <rPh sb="0" eb="3">
      <t>フクオカシ</t>
    </rPh>
    <rPh sb="3" eb="5">
      <t>ミナミク</t>
    </rPh>
    <rPh sb="5" eb="7">
      <t>オオクス</t>
    </rPh>
    <phoneticPr fontId="6"/>
  </si>
  <si>
    <t>福岡赤十字病院</t>
    <rPh sb="0" eb="2">
      <t>フクオカ</t>
    </rPh>
    <rPh sb="2" eb="5">
      <t>セキジュウジ</t>
    </rPh>
    <rPh sb="5" eb="7">
      <t>ビョウイン</t>
    </rPh>
    <phoneticPr fontId="6"/>
  </si>
  <si>
    <t>総合診療科</t>
    <rPh sb="0" eb="2">
      <t>ソウゴウ</t>
    </rPh>
    <rPh sb="2" eb="5">
      <t>シンリョウカ</t>
    </rPh>
    <phoneticPr fontId="6"/>
  </si>
  <si>
    <t>酒見　倫子</t>
    <rPh sb="0" eb="2">
      <t>サカミ</t>
    </rPh>
    <rPh sb="3" eb="5">
      <t>ノリコ</t>
    </rPh>
    <phoneticPr fontId="6"/>
  </si>
  <si>
    <t>胆石（手術）、脳梗塞</t>
    <rPh sb="0" eb="2">
      <t>タンセキ</t>
    </rPh>
    <rPh sb="3" eb="5">
      <t>シュジュツ</t>
    </rPh>
    <rPh sb="7" eb="10">
      <t>ノウコウソク</t>
    </rPh>
    <phoneticPr fontId="6"/>
  </si>
  <si>
    <t>005-8555</t>
    <phoneticPr fontId="6"/>
  </si>
  <si>
    <t>札幌市南区川沿2条2-3-1</t>
    <rPh sb="0" eb="3">
      <t>サッポロシ</t>
    </rPh>
    <rPh sb="3" eb="5">
      <t>ミナミク</t>
    </rPh>
    <rPh sb="5" eb="7">
      <t>カワゾエ</t>
    </rPh>
    <rPh sb="8" eb="9">
      <t>ジョウ</t>
    </rPh>
    <phoneticPr fontId="6"/>
  </si>
  <si>
    <t>IC</t>
    <phoneticPr fontId="6"/>
  </si>
  <si>
    <t>ものわすれ</t>
    <phoneticPr fontId="6"/>
  </si>
  <si>
    <t>816-0943</t>
    <phoneticPr fontId="6"/>
  </si>
  <si>
    <t>大野城市白木原5-1-15</t>
    <rPh sb="0" eb="4">
      <t>オオノジョウシ</t>
    </rPh>
    <rPh sb="4" eb="7">
      <t>シラキハラ</t>
    </rPh>
    <phoneticPr fontId="6"/>
  </si>
  <si>
    <t>文佑会　原病院</t>
    <rPh sb="0" eb="1">
      <t>ブン</t>
    </rPh>
    <rPh sb="1" eb="2">
      <t>ユウ</t>
    </rPh>
    <rPh sb="2" eb="3">
      <t>カイ</t>
    </rPh>
    <rPh sb="4" eb="5">
      <t>ハラ</t>
    </rPh>
    <rPh sb="5" eb="7">
      <t>ビョウイン</t>
    </rPh>
    <phoneticPr fontId="6"/>
  </si>
  <si>
    <t>高橋　和範</t>
    <rPh sb="0" eb="2">
      <t>タカハシ</t>
    </rPh>
    <rPh sb="3" eb="5">
      <t>カズノリ</t>
    </rPh>
    <phoneticPr fontId="6"/>
  </si>
  <si>
    <t>TIA</t>
    <phoneticPr fontId="6"/>
  </si>
  <si>
    <t>210-0013</t>
    <phoneticPr fontId="6"/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</si>
  <si>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</t>
    </rPh>
    <phoneticPr fontId="6"/>
  </si>
  <si>
    <t>野崎　博之</t>
    <rPh sb="0" eb="2">
      <t>ノザキ</t>
    </rPh>
    <rPh sb="3" eb="5">
      <t>ヒロユキ</t>
    </rPh>
    <phoneticPr fontId="6"/>
  </si>
  <si>
    <t>OC</t>
    <phoneticPr fontId="6"/>
  </si>
  <si>
    <t>元タクシー運転手</t>
    <rPh sb="0" eb="1">
      <t>モト</t>
    </rPh>
    <rPh sb="5" eb="8">
      <t>ウンテンシュ</t>
    </rPh>
    <phoneticPr fontId="6"/>
  </si>
  <si>
    <t>イノシシ、シカの摂食習慣あり(年１回程度)</t>
    <rPh sb="8" eb="10">
      <t>セッショク</t>
    </rPh>
    <rPh sb="10" eb="12">
      <t>シュウカン</t>
    </rPh>
    <rPh sb="15" eb="16">
      <t>ネン</t>
    </rPh>
    <rPh sb="17" eb="20">
      <t>カイテイド</t>
    </rPh>
    <phoneticPr fontId="6"/>
  </si>
  <si>
    <t>286-8523</t>
    <phoneticPr fontId="6"/>
  </si>
  <si>
    <t>成田市飯田町90-1</t>
    <rPh sb="0" eb="3">
      <t>ナリタシ</t>
    </rPh>
    <rPh sb="3" eb="6">
      <t>イイダマチ</t>
    </rPh>
    <phoneticPr fontId="6"/>
  </si>
  <si>
    <t>合板か航海者勤務→エルビー（株）勤務→専業農家</t>
    <rPh sb="0" eb="2">
      <t>ゴウバン</t>
    </rPh>
    <rPh sb="3" eb="6">
      <t>コウカイシャ</t>
    </rPh>
    <rPh sb="6" eb="8">
      <t>キンム</t>
    </rPh>
    <rPh sb="14" eb="15">
      <t>カブ</t>
    </rPh>
    <rPh sb="16" eb="18">
      <t>キンム</t>
    </rPh>
    <rPh sb="19" eb="21">
      <t>センギョウ</t>
    </rPh>
    <rPh sb="21" eb="23">
      <t>ノウカ</t>
    </rPh>
    <phoneticPr fontId="6"/>
  </si>
  <si>
    <t>明らかな偏りはなし</t>
    <rPh sb="0" eb="1">
      <t>アキ</t>
    </rPh>
    <rPh sb="4" eb="5">
      <t>カタヨ</t>
    </rPh>
    <phoneticPr fontId="6"/>
  </si>
  <si>
    <t>痔瘻（手術）、食中毒、前立腺肥大症</t>
    <rPh sb="0" eb="2">
      <t>ジロウ</t>
    </rPh>
    <rPh sb="3" eb="5">
      <t>シュジュツ</t>
    </rPh>
    <rPh sb="7" eb="10">
      <t>ショクチュウドク</t>
    </rPh>
    <rPh sb="11" eb="14">
      <t>ゼンリツセン</t>
    </rPh>
    <rPh sb="14" eb="17">
      <t>ヒダイショウ</t>
    </rPh>
    <phoneticPr fontId="6"/>
  </si>
  <si>
    <t>470-1192</t>
    <phoneticPr fontId="6"/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</si>
  <si>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1">
      <t>デンガク</t>
    </rPh>
    <rPh sb="12" eb="13">
      <t>クボ</t>
    </rPh>
    <phoneticPr fontId="6"/>
  </si>
  <si>
    <t>伊藤　信二</t>
    <rPh sb="0" eb="2">
      <t>イトウ</t>
    </rPh>
    <rPh sb="3" eb="5">
      <t>シンジ</t>
    </rPh>
    <phoneticPr fontId="6"/>
  </si>
  <si>
    <t>伝道師</t>
    <rPh sb="0" eb="3">
      <t>デンドウシ</t>
    </rPh>
    <phoneticPr fontId="6"/>
  </si>
  <si>
    <t>鳥肉食べず，その他偏食なし</t>
    <rPh sb="0" eb="2">
      <t>トリニク</t>
    </rPh>
    <rPh sb="2" eb="3">
      <t>タ</t>
    </rPh>
    <rPh sb="8" eb="9">
      <t>タ</t>
    </rPh>
    <rPh sb="9" eb="11">
      <t>ヘンショク</t>
    </rPh>
    <phoneticPr fontId="6"/>
  </si>
  <si>
    <t>大腸癌（手術）、感染性心内膜症（手術）</t>
    <rPh sb="0" eb="2">
      <t>ダイチョウ</t>
    </rPh>
    <rPh sb="2" eb="3">
      <t>ガン</t>
    </rPh>
    <rPh sb="4" eb="6">
      <t>シュジュツ</t>
    </rPh>
    <rPh sb="8" eb="11">
      <t>カンセンセイ</t>
    </rPh>
    <rPh sb="11" eb="14">
      <t>シンナイマク</t>
    </rPh>
    <rPh sb="14" eb="15">
      <t>ショウ</t>
    </rPh>
    <rPh sb="16" eb="18">
      <t>シュジュツ</t>
    </rPh>
    <phoneticPr fontId="6"/>
  </si>
  <si>
    <t>日付の見当識障害</t>
    <rPh sb="0" eb="2">
      <t>ヒヅケ</t>
    </rPh>
    <rPh sb="3" eb="6">
      <t>ケントウシキ</t>
    </rPh>
    <rPh sb="6" eb="8">
      <t>ショウガイ</t>
    </rPh>
    <phoneticPr fontId="6"/>
  </si>
  <si>
    <t>776-8585</t>
    <phoneticPr fontId="6"/>
  </si>
  <si>
    <t>徳島病院</t>
    <rPh sb="0" eb="2">
      <t>トクシマ</t>
    </rPh>
    <rPh sb="2" eb="4">
      <t>ビョウイン</t>
    </rPh>
    <phoneticPr fontId="6"/>
  </si>
  <si>
    <t>AT</t>
    <phoneticPr fontId="6"/>
  </si>
  <si>
    <t>濃厚な家族内発症</t>
    <rPh sb="0" eb="2">
      <t>ノウコウ</t>
    </rPh>
    <rPh sb="3" eb="6">
      <t>カゾクナイ</t>
    </rPh>
    <rPh sb="6" eb="8">
      <t>ハッショウ</t>
    </rPh>
    <phoneticPr fontId="6"/>
  </si>
  <si>
    <t>オートレースの写真判定</t>
    <rPh sb="7" eb="9">
      <t>シャシン</t>
    </rPh>
    <rPh sb="9" eb="11">
      <t>ハンテイ</t>
    </rPh>
    <phoneticPr fontId="6"/>
  </si>
  <si>
    <t>会話が少なくなった</t>
    <rPh sb="0" eb="2">
      <t>カイワ</t>
    </rPh>
    <rPh sb="3" eb="4">
      <t>スク</t>
    </rPh>
    <phoneticPr fontId="6"/>
  </si>
  <si>
    <t>200Glu/Lys</t>
    <phoneticPr fontId="6"/>
  </si>
  <si>
    <t>820-8505</t>
    <phoneticPr fontId="6"/>
  </si>
  <si>
    <t>林　史恵</t>
    <rPh sb="0" eb="1">
      <t>ハヤシ</t>
    </rPh>
    <rPh sb="2" eb="4">
      <t>フミエ</t>
    </rPh>
    <phoneticPr fontId="6"/>
  </si>
  <si>
    <t>製鉄業</t>
    <rPh sb="0" eb="3">
      <t>セイテツギョウ</t>
    </rPh>
    <phoneticPr fontId="6"/>
  </si>
  <si>
    <t>胃癌(手術)、腰椎すべり症</t>
    <rPh sb="0" eb="2">
      <t>イガン</t>
    </rPh>
    <rPh sb="3" eb="5">
      <t>シュジュツ</t>
    </rPh>
    <rPh sb="7" eb="9">
      <t>ヨウツイ</t>
    </rPh>
    <rPh sb="12" eb="13">
      <t>ショウ</t>
    </rPh>
    <phoneticPr fontId="6"/>
  </si>
  <si>
    <t>物忘れ、被害妄想</t>
    <rPh sb="0" eb="2">
      <t>モノワス</t>
    </rPh>
    <rPh sb="4" eb="6">
      <t>ヒガイ</t>
    </rPh>
    <rPh sb="6" eb="8">
      <t>モウソウ</t>
    </rPh>
    <phoneticPr fontId="6"/>
  </si>
  <si>
    <t>180Val/Ile</t>
    <phoneticPr fontId="6"/>
  </si>
  <si>
    <t>codon180Ileの変異はcodon129Metと同一アレルに存在します</t>
    <rPh sb="12" eb="14">
      <t>ヘンイ</t>
    </rPh>
    <rPh sb="27" eb="29">
      <t>ドウイツ</t>
    </rPh>
    <rPh sb="33" eb="35">
      <t>ソンザイ</t>
    </rPh>
    <phoneticPr fontId="6"/>
  </si>
  <si>
    <t>下総精神医療ｾﾝﾀｰ</t>
    <rPh sb="0" eb="2">
      <t>シモウサ</t>
    </rPh>
    <rPh sb="2" eb="4">
      <t>セイシン</t>
    </rPh>
    <rPh sb="4" eb="6">
      <t>イリョウ</t>
    </rPh>
    <phoneticPr fontId="6"/>
  </si>
  <si>
    <t>寺本　量子</t>
    <rPh sb="0" eb="2">
      <t>テラモト</t>
    </rPh>
    <rPh sb="3" eb="4">
      <t>リョウ</t>
    </rPh>
    <rPh sb="4" eb="5">
      <t>コ</t>
    </rPh>
    <phoneticPr fontId="6"/>
  </si>
  <si>
    <t>貸家業</t>
    <rPh sb="0" eb="2">
      <t>カシヤ</t>
    </rPh>
    <rPh sb="2" eb="3">
      <t>ギョウ</t>
    </rPh>
    <phoneticPr fontId="6"/>
  </si>
  <si>
    <t>右眼霰粒腫（手術）</t>
    <rPh sb="0" eb="2">
      <t>ミギメ</t>
    </rPh>
    <rPh sb="2" eb="5">
      <t>サンリュウシュ</t>
    </rPh>
    <rPh sb="6" eb="8">
      <t>シュジュツ</t>
    </rPh>
    <phoneticPr fontId="6"/>
  </si>
  <si>
    <t>700-8558</t>
    <phoneticPr fontId="6"/>
  </si>
  <si>
    <t>名古屋　章子</t>
    <rPh sb="0" eb="3">
      <t>ナゴヤ</t>
    </rPh>
    <rPh sb="4" eb="6">
      <t>ショウコ</t>
    </rPh>
    <phoneticPr fontId="6"/>
  </si>
  <si>
    <t>MH</t>
    <phoneticPr fontId="6"/>
  </si>
  <si>
    <t>会社員（アパレル）</t>
    <rPh sb="0" eb="3">
      <t>カイシャイン</t>
    </rPh>
    <phoneticPr fontId="6"/>
  </si>
  <si>
    <t>扁桃炎（手術）</t>
    <rPh sb="0" eb="3">
      <t>ヘントウエン</t>
    </rPh>
    <rPh sb="4" eb="6">
      <t>シュジュツ</t>
    </rPh>
    <phoneticPr fontId="6"/>
  </si>
  <si>
    <t>678-0081</t>
    <phoneticPr fontId="6"/>
  </si>
  <si>
    <t>相生市若狭野町若狭野235-26</t>
    <rPh sb="0" eb="3">
      <t>アイオイシ</t>
    </rPh>
    <rPh sb="3" eb="7">
      <t>ワカサノチョウ</t>
    </rPh>
    <rPh sb="7" eb="10">
      <t>ワカサノ</t>
    </rPh>
    <phoneticPr fontId="6"/>
  </si>
  <si>
    <t>魚橋病院</t>
    <rPh sb="0" eb="1">
      <t>ウオ</t>
    </rPh>
    <rPh sb="1" eb="2">
      <t>ハシ</t>
    </rPh>
    <rPh sb="2" eb="4">
      <t>ビョウイン</t>
    </rPh>
    <phoneticPr fontId="6"/>
  </si>
  <si>
    <t>農家（みかん）</t>
    <rPh sb="0" eb="2">
      <t>ノウカ</t>
    </rPh>
    <phoneticPr fontId="6"/>
  </si>
  <si>
    <t>左足首骨折（手術）、左変形性膝関節症（手術）、C型肝炎</t>
    <rPh sb="0" eb="3">
      <t>ヒダリアシクビ</t>
    </rPh>
    <rPh sb="3" eb="5">
      <t>コッセツ</t>
    </rPh>
    <rPh sb="6" eb="8">
      <t>シュジュツ</t>
    </rPh>
    <rPh sb="10" eb="11">
      <t>ヒダリ</t>
    </rPh>
    <rPh sb="11" eb="14">
      <t>ヘンケイセイ</t>
    </rPh>
    <rPh sb="14" eb="18">
      <t>シツカンセツショウ</t>
    </rPh>
    <rPh sb="19" eb="21">
      <t>シュジュツ</t>
    </rPh>
    <rPh sb="24" eb="25">
      <t>カタ</t>
    </rPh>
    <rPh sb="25" eb="27">
      <t>カンエン</t>
    </rPh>
    <phoneticPr fontId="6"/>
  </si>
  <si>
    <t>左手の感覚障害</t>
    <rPh sb="0" eb="2">
      <t>ヒダリテ</t>
    </rPh>
    <rPh sb="3" eb="5">
      <t>カンカク</t>
    </rPh>
    <rPh sb="5" eb="7">
      <t>ショウガイ</t>
    </rPh>
    <phoneticPr fontId="6"/>
  </si>
  <si>
    <t>790-0833</t>
    <phoneticPr fontId="6"/>
  </si>
  <si>
    <t>佐々木</t>
    <rPh sb="0" eb="3">
      <t>ササキ</t>
    </rPh>
    <phoneticPr fontId="6"/>
  </si>
  <si>
    <t>664-8533</t>
    <phoneticPr fontId="6"/>
  </si>
  <si>
    <t>伊丹市車塚3-1</t>
    <rPh sb="0" eb="3">
      <t>イタミシ</t>
    </rPh>
    <rPh sb="3" eb="5">
      <t>クルマツカ</t>
    </rPh>
    <phoneticPr fontId="6"/>
  </si>
  <si>
    <t>公立学校共済組合　近畿中央病院</t>
    <rPh sb="0" eb="2">
      <t>コウリツ</t>
    </rPh>
    <rPh sb="2" eb="4">
      <t>ガッコウ</t>
    </rPh>
    <rPh sb="4" eb="6">
      <t>キョウサイ</t>
    </rPh>
    <rPh sb="6" eb="8">
      <t>クミアイ</t>
    </rPh>
    <rPh sb="9" eb="11">
      <t>キンキ</t>
    </rPh>
    <rPh sb="11" eb="13">
      <t>チュウオウ</t>
    </rPh>
    <rPh sb="13" eb="15">
      <t>ビョウイン</t>
    </rPh>
    <phoneticPr fontId="6"/>
  </si>
  <si>
    <t>上道　知之</t>
    <rPh sb="0" eb="1">
      <t>ウエ</t>
    </rPh>
    <rPh sb="1" eb="2">
      <t>ミチ</t>
    </rPh>
    <rPh sb="3" eb="5">
      <t>トモユキ</t>
    </rPh>
    <phoneticPr fontId="6"/>
  </si>
  <si>
    <t>AK</t>
    <phoneticPr fontId="6"/>
  </si>
  <si>
    <t>看護助手(産婦人科クリニック)</t>
    <rPh sb="0" eb="2">
      <t>カンゴ</t>
    </rPh>
    <rPh sb="2" eb="4">
      <t>ジョシュ</t>
    </rPh>
    <rPh sb="5" eb="9">
      <t>サンフジンカ</t>
    </rPh>
    <phoneticPr fontId="6"/>
  </si>
  <si>
    <t>アルコール機会飲酒、その他は特記事項なし</t>
    <rPh sb="5" eb="7">
      <t>キカイ</t>
    </rPh>
    <rPh sb="7" eb="9">
      <t>インシュ</t>
    </rPh>
    <rPh sb="12" eb="13">
      <t>タ</t>
    </rPh>
    <rPh sb="14" eb="16">
      <t>トッキ</t>
    </rPh>
    <rPh sb="16" eb="18">
      <t>ジコウ</t>
    </rPh>
    <phoneticPr fontId="6"/>
  </si>
  <si>
    <t>内視鏡検査は10年以上前、詳細不詳</t>
    <rPh sb="0" eb="3">
      <t>ナイシキョウ</t>
    </rPh>
    <rPh sb="3" eb="5">
      <t>ケンサ</t>
    </rPh>
    <rPh sb="8" eb="11">
      <t>ネンイジョウ</t>
    </rPh>
    <rPh sb="11" eb="12">
      <t>マエ</t>
    </rPh>
    <rPh sb="13" eb="15">
      <t>ショウサイ</t>
    </rPh>
    <rPh sb="15" eb="17">
      <t>フショウ</t>
    </rPh>
    <phoneticPr fontId="6"/>
  </si>
  <si>
    <t>物忘れ、計算ができないなどの認知症状</t>
    <rPh sb="0" eb="2">
      <t>モノワス</t>
    </rPh>
    <rPh sb="4" eb="6">
      <t>ケイサン</t>
    </rPh>
    <rPh sb="14" eb="16">
      <t>ニンチ</t>
    </rPh>
    <rPh sb="16" eb="18">
      <t>ショウジョウ</t>
    </rPh>
    <phoneticPr fontId="6"/>
  </si>
  <si>
    <t>349-0196</t>
    <phoneticPr fontId="6"/>
  </si>
  <si>
    <t>高田　真利子</t>
    <rPh sb="0" eb="2">
      <t>タカダ</t>
    </rPh>
    <rPh sb="3" eb="6">
      <t>マリコ</t>
    </rPh>
    <phoneticPr fontId="6"/>
  </si>
  <si>
    <t>KH</t>
    <phoneticPr fontId="6"/>
  </si>
  <si>
    <t>会社員、農業</t>
    <rPh sb="0" eb="3">
      <t>カイシャイン</t>
    </rPh>
    <rPh sb="4" eb="6">
      <t>ノウギョウ</t>
    </rPh>
    <phoneticPr fontId="6"/>
  </si>
  <si>
    <t>左母指植皮術，一過性脳虚血発作</t>
    <rPh sb="0" eb="1">
      <t>ヒダリ</t>
    </rPh>
    <rPh sb="1" eb="3">
      <t>ボシ</t>
    </rPh>
    <rPh sb="3" eb="6">
      <t>ショクヒジュツ</t>
    </rPh>
    <rPh sb="7" eb="10">
      <t>イッカセイ</t>
    </rPh>
    <rPh sb="10" eb="13">
      <t>ノウキョケツ</t>
    </rPh>
    <rPh sb="13" eb="15">
      <t>ホッサ</t>
    </rPh>
    <phoneticPr fontId="6"/>
  </si>
  <si>
    <t>180Val.Ile</t>
    <phoneticPr fontId="6"/>
  </si>
  <si>
    <t>509-7506</t>
    <phoneticPr fontId="6"/>
  </si>
  <si>
    <t>岐阜県恵那市上矢作町3111-2</t>
    <rPh sb="0" eb="3">
      <t>ギフケン</t>
    </rPh>
    <rPh sb="3" eb="6">
      <t>エナシ</t>
    </rPh>
    <rPh sb="6" eb="7">
      <t>ウエ</t>
    </rPh>
    <rPh sb="7" eb="9">
      <t>ヤサク</t>
    </rPh>
    <rPh sb="9" eb="10">
      <t>マチ</t>
    </rPh>
    <phoneticPr fontId="6"/>
  </si>
  <si>
    <t>国保　上矢作病院</t>
    <rPh sb="0" eb="2">
      <t>コクホ</t>
    </rPh>
    <rPh sb="3" eb="4">
      <t>ウエ</t>
    </rPh>
    <rPh sb="4" eb="6">
      <t>ヤサク</t>
    </rPh>
    <rPh sb="6" eb="8">
      <t>ビョウイン</t>
    </rPh>
    <phoneticPr fontId="6"/>
  </si>
  <si>
    <t>安藤　高司</t>
    <rPh sb="0" eb="2">
      <t>アンドウ</t>
    </rPh>
    <rPh sb="3" eb="5">
      <t>タカシ</t>
    </rPh>
    <phoneticPr fontId="6"/>
  </si>
  <si>
    <t>ＦＫ</t>
    <phoneticPr fontId="6"/>
  </si>
  <si>
    <t>ものわすれ、ふらつき</t>
    <phoneticPr fontId="6"/>
  </si>
  <si>
    <t>＜3</t>
    <phoneticPr fontId="6"/>
  </si>
  <si>
    <t>252-0375</t>
    <phoneticPr fontId="6"/>
  </si>
  <si>
    <t>相模原市北里1-15-1</t>
    <rPh sb="0" eb="4">
      <t>サガミハラシ</t>
    </rPh>
    <rPh sb="4" eb="6">
      <t>キタサト</t>
    </rPh>
    <phoneticPr fontId="6"/>
  </si>
  <si>
    <t>大卒→ホテル受付（１年）→結婚（退職）</t>
    <rPh sb="0" eb="2">
      <t>ダイソツ</t>
    </rPh>
    <rPh sb="6" eb="8">
      <t>ウケツケ</t>
    </rPh>
    <rPh sb="10" eb="11">
      <t>ネン</t>
    </rPh>
    <rPh sb="13" eb="15">
      <t>ケッコン</t>
    </rPh>
    <rPh sb="16" eb="18">
      <t>タイショク</t>
    </rPh>
    <phoneticPr fontId="6"/>
  </si>
  <si>
    <t>2009年にイタリア</t>
    <rPh sb="4" eb="5">
      <t>ネン</t>
    </rPh>
    <phoneticPr fontId="6"/>
  </si>
  <si>
    <t>アデノイド切除術</t>
    <rPh sb="5" eb="8">
      <t>セツジョジュツ</t>
    </rPh>
    <phoneticPr fontId="6"/>
  </si>
  <si>
    <t>224-8503</t>
    <phoneticPr fontId="6"/>
  </si>
  <si>
    <t>横浜市都筑区茅ヶ崎中央35-1</t>
    <rPh sb="0" eb="3">
      <t>ヨコハマシ</t>
    </rPh>
    <rPh sb="3" eb="6">
      <t>ツヅキク</t>
    </rPh>
    <rPh sb="6" eb="9">
      <t>チガサキ</t>
    </rPh>
    <rPh sb="9" eb="11">
      <t>チュウオウ</t>
    </rPh>
    <phoneticPr fontId="6"/>
  </si>
  <si>
    <t>昭和大学横浜市北部病院</t>
    <rPh sb="0" eb="2">
      <t>ショウワ</t>
    </rPh>
    <rPh sb="2" eb="4">
      <t>ダイガク</t>
    </rPh>
    <rPh sb="4" eb="7">
      <t>ヨコハマシ</t>
    </rPh>
    <rPh sb="7" eb="9">
      <t>ホクブ</t>
    </rPh>
    <rPh sb="9" eb="11">
      <t>ビョウイン</t>
    </rPh>
    <phoneticPr fontId="6"/>
  </si>
  <si>
    <t>金野　竜太</t>
    <rPh sb="0" eb="2">
      <t>カネノ</t>
    </rPh>
    <rPh sb="3" eb="5">
      <t>リュウタ</t>
    </rPh>
    <phoneticPr fontId="6"/>
  </si>
  <si>
    <t>会社勤務</t>
    <rPh sb="0" eb="2">
      <t>カイシャ</t>
    </rPh>
    <rPh sb="2" eb="4">
      <t>キンム</t>
    </rPh>
    <phoneticPr fontId="6"/>
  </si>
  <si>
    <t>グアム、ハワイ（２００１）</t>
    <phoneticPr fontId="6"/>
  </si>
  <si>
    <t>200Glu/Lys</t>
    <phoneticPr fontId="6"/>
  </si>
  <si>
    <t>420-8688</t>
    <phoneticPr fontId="6"/>
  </si>
  <si>
    <t>荒木　邦彦</t>
    <rPh sb="0" eb="2">
      <t>アラキ</t>
    </rPh>
    <rPh sb="3" eb="5">
      <t>クニヒコ</t>
    </rPh>
    <phoneticPr fontId="6"/>
  </si>
  <si>
    <t>669-1592</t>
    <phoneticPr fontId="6"/>
  </si>
  <si>
    <t>三田市大原1314</t>
    <rPh sb="0" eb="5">
      <t>669-1515</t>
    </rPh>
    <phoneticPr fontId="6"/>
  </si>
  <si>
    <t>国立療養所　兵庫中央病院</t>
    <rPh sb="0" eb="2">
      <t>コクリツ</t>
    </rPh>
    <rPh sb="2" eb="5">
      <t>リョウヨウジョ</t>
    </rPh>
    <rPh sb="6" eb="8">
      <t>ヒョウゴ</t>
    </rPh>
    <rPh sb="8" eb="10">
      <t>チュウオウ</t>
    </rPh>
    <rPh sb="10" eb="12">
      <t>ビョウイン</t>
    </rPh>
    <phoneticPr fontId="6"/>
  </si>
  <si>
    <t>ST</t>
    <phoneticPr fontId="6"/>
  </si>
  <si>
    <t>クリーニング業</t>
    <rPh sb="6" eb="7">
      <t>ギョウ</t>
    </rPh>
    <phoneticPr fontId="6"/>
  </si>
  <si>
    <t>dementis</t>
    <phoneticPr fontId="6"/>
  </si>
  <si>
    <t>889-1692</t>
    <phoneticPr fontId="6"/>
  </si>
  <si>
    <t>宮崎市清武町木原5200</t>
    <rPh sb="0" eb="3">
      <t>ミヤザキシ</t>
    </rPh>
    <rPh sb="3" eb="5">
      <t>キヨタケ</t>
    </rPh>
    <rPh sb="5" eb="6">
      <t>マチ</t>
    </rPh>
    <rPh sb="6" eb="8">
      <t>キハラ</t>
    </rPh>
    <phoneticPr fontId="6"/>
  </si>
  <si>
    <t>宮崎大学医学部附属病院</t>
    <rPh sb="0" eb="2">
      <t>ミヤザキ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</si>
  <si>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吾郷　太介</t>
    <rPh sb="0" eb="1">
      <t>ゴ</t>
    </rPh>
    <rPh sb="1" eb="2">
      <t>ゴウ</t>
    </rPh>
    <rPh sb="3" eb="5">
      <t>ダイスケ</t>
    </rPh>
    <phoneticPr fontId="6"/>
  </si>
  <si>
    <t>虫垂炎（手術）、副鼻腔炎（手術）、高血圧、気管支喘息</t>
    <rPh sb="0" eb="3">
      <t>チュウスイエン</t>
    </rPh>
    <rPh sb="4" eb="6">
      <t>シュジュツ</t>
    </rPh>
    <rPh sb="8" eb="11">
      <t>フクビクウ</t>
    </rPh>
    <rPh sb="11" eb="12">
      <t>エン</t>
    </rPh>
    <rPh sb="13" eb="15">
      <t>シュジュツ</t>
    </rPh>
    <rPh sb="17" eb="20">
      <t>コウケツアツ</t>
    </rPh>
    <rPh sb="21" eb="24">
      <t>キカンシ</t>
    </rPh>
    <rPh sb="24" eb="26">
      <t>ゼンソク</t>
    </rPh>
    <phoneticPr fontId="6"/>
  </si>
  <si>
    <t>311-3193</t>
    <phoneticPr fontId="6"/>
  </si>
  <si>
    <t>東茨城郡茨城町桜の郷280</t>
    <rPh sb="0" eb="1">
      <t>ヒガシ</t>
    </rPh>
    <rPh sb="1" eb="3">
      <t>イバラギ</t>
    </rPh>
    <rPh sb="3" eb="4">
      <t>グン</t>
    </rPh>
    <rPh sb="4" eb="6">
      <t>イバラギ</t>
    </rPh>
    <rPh sb="6" eb="7">
      <t>マチ</t>
    </rPh>
    <rPh sb="7" eb="8">
      <t>サクラ</t>
    </rPh>
    <rPh sb="9" eb="10">
      <t>サト</t>
    </rPh>
    <phoneticPr fontId="6"/>
  </si>
  <si>
    <t>国立病院機構　水戸医療ｾﾝﾀｰ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</si>
  <si>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P102L</t>
    <phoneticPr fontId="6"/>
  </si>
  <si>
    <t>Met/Met</t>
    <phoneticPr fontId="6"/>
  </si>
  <si>
    <t>Glu/Glu</t>
    <phoneticPr fontId="6"/>
  </si>
  <si>
    <t>892-8512</t>
    <phoneticPr fontId="6"/>
  </si>
  <si>
    <t>鹿児島市長田町14-3</t>
    <rPh sb="0" eb="4">
      <t>カゴシマシ</t>
    </rPh>
    <rPh sb="4" eb="7">
      <t>ナガタマチ</t>
    </rPh>
    <phoneticPr fontId="6"/>
  </si>
  <si>
    <t>南風病院</t>
    <rPh sb="0" eb="1">
      <t>ミナミ</t>
    </rPh>
    <rPh sb="1" eb="2">
      <t>カザ</t>
    </rPh>
    <rPh sb="2" eb="4">
      <t>ビョウイン</t>
    </rPh>
    <phoneticPr fontId="6"/>
  </si>
  <si>
    <t>梅原　藤雄</t>
    <rPh sb="0" eb="2">
      <t>ウメハラ</t>
    </rPh>
    <rPh sb="3" eb="5">
      <t>フジオ</t>
    </rPh>
    <phoneticPr fontId="6"/>
  </si>
  <si>
    <t>OI</t>
    <phoneticPr fontId="6"/>
  </si>
  <si>
    <t>下肢脱力</t>
    <rPh sb="0" eb="2">
      <t>カシ</t>
    </rPh>
    <rPh sb="2" eb="4">
      <t>ダツリョク</t>
    </rPh>
    <phoneticPr fontId="6"/>
  </si>
  <si>
    <t>田島　康敬</t>
    <rPh sb="0" eb="2">
      <t>タジマ</t>
    </rPh>
    <rPh sb="3" eb="5">
      <t>ミチタカ</t>
    </rPh>
    <phoneticPr fontId="6"/>
  </si>
  <si>
    <t>FI</t>
    <phoneticPr fontId="6"/>
  </si>
  <si>
    <t>母方おじがＣＪＤ</t>
    <rPh sb="0" eb="2">
      <t>ハハカタ</t>
    </rPh>
    <phoneticPr fontId="6"/>
  </si>
  <si>
    <t>介護職（調理師）</t>
    <rPh sb="0" eb="3">
      <t>カイゴショク</t>
    </rPh>
    <rPh sb="4" eb="7">
      <t>チョウリシ</t>
    </rPh>
    <phoneticPr fontId="6"/>
  </si>
  <si>
    <t>出産時会陰部裂傷（手術）</t>
    <rPh sb="0" eb="3">
      <t>シュッサンジ</t>
    </rPh>
    <rPh sb="3" eb="5">
      <t>エイン</t>
    </rPh>
    <rPh sb="5" eb="6">
      <t>ブ</t>
    </rPh>
    <rPh sb="6" eb="8">
      <t>レッショウ</t>
    </rPh>
    <rPh sb="9" eb="11">
      <t>シュジュツ</t>
    </rPh>
    <phoneticPr fontId="6"/>
  </si>
  <si>
    <t>439-0022</t>
    <phoneticPr fontId="6"/>
  </si>
  <si>
    <t>静岡県菊川市東横地1632</t>
    <rPh sb="0" eb="3">
      <t>シズオカケン</t>
    </rPh>
    <rPh sb="3" eb="5">
      <t>キクカワ</t>
    </rPh>
    <rPh sb="5" eb="6">
      <t>シ</t>
    </rPh>
    <rPh sb="6" eb="7">
      <t>ヒガシ</t>
    </rPh>
    <rPh sb="7" eb="9">
      <t>ヨコチ</t>
    </rPh>
    <phoneticPr fontId="6"/>
  </si>
  <si>
    <t>菊川私立総合病院</t>
    <rPh sb="0" eb="2">
      <t>キクカワ</t>
    </rPh>
    <rPh sb="2" eb="4">
      <t>シリツ</t>
    </rPh>
    <rPh sb="4" eb="6">
      <t>ソウゴウ</t>
    </rPh>
    <rPh sb="6" eb="8">
      <t>ビョウイン</t>
    </rPh>
    <phoneticPr fontId="6"/>
  </si>
  <si>
    <t>望月　一文</t>
    <rPh sb="0" eb="2">
      <t>モチヅキ</t>
    </rPh>
    <rPh sb="3" eb="5">
      <t>カズフミ</t>
    </rPh>
    <phoneticPr fontId="6"/>
  </si>
  <si>
    <t>左下腿骨折、高血圧</t>
    <rPh sb="0" eb="1">
      <t>ヒダリ</t>
    </rPh>
    <rPh sb="1" eb="3">
      <t>カタイ</t>
    </rPh>
    <rPh sb="3" eb="5">
      <t>コッセツ</t>
    </rPh>
    <rPh sb="6" eb="9">
      <t>コウケツアツ</t>
    </rPh>
    <phoneticPr fontId="6"/>
  </si>
  <si>
    <t>失書</t>
    <rPh sb="0" eb="2">
      <t>シッショ</t>
    </rPh>
    <phoneticPr fontId="6"/>
  </si>
  <si>
    <t>675-2393</t>
    <phoneticPr fontId="6"/>
  </si>
  <si>
    <t>宮脇　統子</t>
    <rPh sb="0" eb="2">
      <t>ミヤワキ</t>
    </rPh>
    <rPh sb="3" eb="5">
      <t>トウコ</t>
    </rPh>
    <phoneticPr fontId="6"/>
  </si>
  <si>
    <t>AT</t>
    <phoneticPr fontId="6"/>
  </si>
  <si>
    <t>銀行員（外回り）</t>
    <rPh sb="0" eb="3">
      <t>ギンコウイン</t>
    </rPh>
    <rPh sb="4" eb="6">
      <t>ソトマワ</t>
    </rPh>
    <phoneticPr fontId="6"/>
  </si>
  <si>
    <t>副鼻腔炎（手術）、狭心症（冠動脈形成術後）</t>
    <rPh sb="0" eb="3">
      <t>フクビクウ</t>
    </rPh>
    <rPh sb="3" eb="4">
      <t>エン</t>
    </rPh>
    <rPh sb="5" eb="7">
      <t>シュジュツ</t>
    </rPh>
    <rPh sb="9" eb="12">
      <t>キョウシンショウ</t>
    </rPh>
    <rPh sb="13" eb="16">
      <t>カンドウミャク</t>
    </rPh>
    <rPh sb="16" eb="18">
      <t>ケイセイ</t>
    </rPh>
    <rPh sb="18" eb="20">
      <t>ジュツゴ</t>
    </rPh>
    <phoneticPr fontId="6"/>
  </si>
  <si>
    <t>1未満</t>
    <rPh sb="1" eb="3">
      <t>ミマン</t>
    </rPh>
    <phoneticPr fontId="6"/>
  </si>
  <si>
    <t>515-8566</t>
    <phoneticPr fontId="6"/>
  </si>
  <si>
    <t>三重県松坂市川井町字小望102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ノゾミ</t>
    </rPh>
    <phoneticPr fontId="6"/>
  </si>
  <si>
    <t>石川　英洋</t>
    <rPh sb="0" eb="2">
      <t>イシカワ</t>
    </rPh>
    <rPh sb="3" eb="4">
      <t>エイ</t>
    </rPh>
    <rPh sb="4" eb="5">
      <t>ヨウ</t>
    </rPh>
    <phoneticPr fontId="6"/>
  </si>
  <si>
    <t>KJ</t>
    <phoneticPr fontId="6"/>
  </si>
  <si>
    <t>右手首骨折（手術）</t>
    <rPh sb="0" eb="3">
      <t>ミギテクビ</t>
    </rPh>
    <rPh sb="3" eb="5">
      <t>コッセツ</t>
    </rPh>
    <rPh sb="6" eb="8">
      <t>シュジュツ</t>
    </rPh>
    <phoneticPr fontId="6"/>
  </si>
  <si>
    <t>急に涙を流す、不眠</t>
    <rPh sb="0" eb="1">
      <t>キュウ</t>
    </rPh>
    <rPh sb="2" eb="3">
      <t>ナミダ</t>
    </rPh>
    <rPh sb="4" eb="5">
      <t>ナガ</t>
    </rPh>
    <rPh sb="7" eb="9">
      <t>フミン</t>
    </rPh>
    <phoneticPr fontId="6"/>
  </si>
  <si>
    <t>180Val/Ile</t>
    <phoneticPr fontId="6"/>
  </si>
  <si>
    <t>814-0180</t>
    <phoneticPr fontId="6"/>
  </si>
  <si>
    <t>相原　裕貴</t>
    <rPh sb="0" eb="2">
      <t>アイハラ</t>
    </rPh>
    <rPh sb="3" eb="5">
      <t>ユウキ</t>
    </rPh>
    <phoneticPr fontId="6"/>
  </si>
  <si>
    <t>KK</t>
    <phoneticPr fontId="6"/>
  </si>
  <si>
    <t>野菜類が多い</t>
    <rPh sb="0" eb="3">
      <t>ヤサイルイ</t>
    </rPh>
    <rPh sb="4" eb="5">
      <t>オオ</t>
    </rPh>
    <phoneticPr fontId="6"/>
  </si>
  <si>
    <t>卵巣腫瘍（手術）</t>
    <rPh sb="0" eb="2">
      <t>ランソウ</t>
    </rPh>
    <rPh sb="2" eb="4">
      <t>シュヨウ</t>
    </rPh>
    <rPh sb="5" eb="7">
      <t>シュジュツ</t>
    </rPh>
    <phoneticPr fontId="6"/>
  </si>
  <si>
    <t>出塚　次郎</t>
    <rPh sb="0" eb="1">
      <t>デ</t>
    </rPh>
    <rPh sb="1" eb="2">
      <t>ツカ</t>
    </rPh>
    <rPh sb="3" eb="5">
      <t>ジロウ</t>
    </rPh>
    <phoneticPr fontId="6"/>
  </si>
  <si>
    <t>ヘルパー</t>
    <phoneticPr fontId="6"/>
  </si>
  <si>
    <t>890-8520</t>
    <phoneticPr fontId="6"/>
  </si>
  <si>
    <t>鹿児島市桜ヶ丘8-35-1</t>
    <rPh sb="0" eb="3">
      <t>カゴシマ</t>
    </rPh>
    <rPh sb="3" eb="4">
      <t>シ</t>
    </rPh>
    <rPh sb="4" eb="7">
      <t>サクラガオカ</t>
    </rPh>
    <phoneticPr fontId="6"/>
  </si>
  <si>
    <t>篠原　和也</t>
    <rPh sb="0" eb="2">
      <t>シノハラ</t>
    </rPh>
    <rPh sb="3" eb="5">
      <t>カズヤ</t>
    </rPh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</si>
  <si>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</si>
  <si>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8">
      <t>イホ</t>
    </rPh>
    <rPh sb="8" eb="9">
      <t>ショウ</t>
    </rPh>
    <phoneticPr fontId="6"/>
  </si>
  <si>
    <t>国立病院医療機構　柳井医療ｾﾝﾀｰ</t>
    <rPh sb="0" eb="2">
      <t>コクリツ</t>
    </rPh>
    <rPh sb="2" eb="4">
      <t>ビョウイン</t>
    </rPh>
    <rPh sb="4" eb="6">
      <t>イリョウ</t>
    </rPh>
    <rPh sb="6" eb="8">
      <t>キコウ</t>
    </rPh>
    <rPh sb="9" eb="11">
      <t>ヤナイ</t>
    </rPh>
    <rPh sb="11" eb="13">
      <t>イリョウ</t>
    </rPh>
    <phoneticPr fontId="6"/>
  </si>
  <si>
    <t>山崎　雅美</t>
    <rPh sb="0" eb="2">
      <t>ヤマザキ</t>
    </rPh>
    <rPh sb="3" eb="5">
      <t>マサミ</t>
    </rPh>
    <phoneticPr fontId="6"/>
  </si>
  <si>
    <t>水俣病の認定あり</t>
    <rPh sb="0" eb="3">
      <t>ミナマタビョウ</t>
    </rPh>
    <rPh sb="4" eb="6">
      <t>ニンテイ</t>
    </rPh>
    <phoneticPr fontId="6"/>
  </si>
  <si>
    <t>ふらつき症、視覚異常、うつ症状</t>
    <rPh sb="4" eb="5">
      <t>ショウ</t>
    </rPh>
    <rPh sb="6" eb="8">
      <t>シカク</t>
    </rPh>
    <rPh sb="8" eb="10">
      <t>イジョウ</t>
    </rPh>
    <rPh sb="13" eb="15">
      <t>ショウジョウ</t>
    </rPh>
    <phoneticPr fontId="6"/>
  </si>
  <si>
    <t>861-1196</t>
    <phoneticPr fontId="6"/>
  </si>
  <si>
    <t>国立病院機構　熊本再春荘病院</t>
    <rPh sb="0" eb="2">
      <t>コクリツ</t>
    </rPh>
    <rPh sb="2" eb="4">
      <t>ビョウイン</t>
    </rPh>
    <rPh sb="4" eb="6">
      <t>キコウ</t>
    </rPh>
    <rPh sb="7" eb="9">
      <t>クマモト</t>
    </rPh>
    <rPh sb="9" eb="12">
      <t>サイシュンソウ</t>
    </rPh>
    <rPh sb="12" eb="14">
      <t>ビョウイン</t>
    </rPh>
    <phoneticPr fontId="6"/>
  </si>
  <si>
    <t>増田　曜章</t>
    <rPh sb="0" eb="2">
      <t>マスダ</t>
    </rPh>
    <rPh sb="3" eb="4">
      <t>ヨウ</t>
    </rPh>
    <rPh sb="4" eb="5">
      <t>アキラ</t>
    </rPh>
    <phoneticPr fontId="6"/>
  </si>
  <si>
    <t>HA</t>
    <phoneticPr fontId="6"/>
  </si>
  <si>
    <t>母と兄がGSS</t>
    <rPh sb="0" eb="1">
      <t>ハハ</t>
    </rPh>
    <rPh sb="2" eb="3">
      <t>アニ</t>
    </rPh>
    <phoneticPr fontId="6"/>
  </si>
  <si>
    <t>小脳</t>
    <rPh sb="0" eb="2">
      <t>ショウノウ</t>
    </rPh>
    <phoneticPr fontId="6"/>
  </si>
  <si>
    <t>113-8510</t>
    <phoneticPr fontId="6"/>
  </si>
  <si>
    <t>東京都文京区湯島1-5-45</t>
    <phoneticPr fontId="6"/>
  </si>
  <si>
    <t>市野瀬　慶子</t>
    <rPh sb="0" eb="3">
      <t>イチノセ</t>
    </rPh>
    <rPh sb="4" eb="6">
      <t>ケイコ</t>
    </rPh>
    <phoneticPr fontId="6"/>
  </si>
  <si>
    <t>ＹＨ</t>
    <phoneticPr fontId="6"/>
  </si>
  <si>
    <t>420-0953</t>
    <phoneticPr fontId="6"/>
  </si>
  <si>
    <t>小尾　智一　</t>
    <rPh sb="0" eb="1">
      <t>コ</t>
    </rPh>
    <rPh sb="1" eb="2">
      <t>オ</t>
    </rPh>
    <rPh sb="3" eb="5">
      <t>トモイチ</t>
    </rPh>
    <phoneticPr fontId="6"/>
  </si>
  <si>
    <t>視覚失認</t>
    <rPh sb="0" eb="2">
      <t>シカク</t>
    </rPh>
    <rPh sb="2" eb="4">
      <t>シツニン</t>
    </rPh>
    <phoneticPr fontId="6"/>
  </si>
  <si>
    <t>200Glu/Lys</t>
    <phoneticPr fontId="6"/>
  </si>
  <si>
    <t>codon200Lysの変異はcodon219Gluと同一アレルに存在します。日本で５例目です。</t>
    <rPh sb="12" eb="14">
      <t>ヘンイ</t>
    </rPh>
    <rPh sb="27" eb="29">
      <t>ドウイツ</t>
    </rPh>
    <rPh sb="33" eb="35">
      <t>ソンザイ</t>
    </rPh>
    <rPh sb="39" eb="41">
      <t>ニホン</t>
    </rPh>
    <rPh sb="43" eb="45">
      <t>レイメ</t>
    </rPh>
    <phoneticPr fontId="6"/>
  </si>
  <si>
    <t>410-2295</t>
    <phoneticPr fontId="6"/>
  </si>
  <si>
    <t>伊豆の国市長岡1129</t>
    <rPh sb="0" eb="2">
      <t>イズ</t>
    </rPh>
    <rPh sb="3" eb="5">
      <t>クニシ</t>
    </rPh>
    <rPh sb="5" eb="7">
      <t>ナガオカ</t>
    </rPh>
    <phoneticPr fontId="6"/>
  </si>
  <si>
    <t>順天堂大学医学部附属静岡病院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シズオカ</t>
    </rPh>
    <rPh sb="12" eb="13">
      <t>ビョウ</t>
    </rPh>
    <rPh sb="13" eb="14">
      <t>イン</t>
    </rPh>
    <phoneticPr fontId="6"/>
  </si>
  <si>
    <t>大熊　泰人</t>
    <rPh sb="0" eb="2">
      <t>オオクマ</t>
    </rPh>
    <rPh sb="3" eb="4">
      <t>ヤス</t>
    </rPh>
    <rPh sb="4" eb="5">
      <t>ト</t>
    </rPh>
    <phoneticPr fontId="6"/>
  </si>
  <si>
    <t>IT</t>
    <phoneticPr fontId="6"/>
  </si>
  <si>
    <t>易怒性</t>
    <rPh sb="0" eb="1">
      <t>ヤス</t>
    </rPh>
    <rPh sb="1" eb="2">
      <t>イカ</t>
    </rPh>
    <rPh sb="2" eb="3">
      <t>セイ</t>
    </rPh>
    <phoneticPr fontId="6"/>
  </si>
  <si>
    <t>1013/3/11</t>
    <phoneticPr fontId="6"/>
  </si>
  <si>
    <t>180Val/Ile 232Met/Arg</t>
    <phoneticPr fontId="6"/>
  </si>
  <si>
    <t>180+232</t>
    <phoneticPr fontId="6"/>
  </si>
  <si>
    <t>codon 180Ile、codon 232Arg それぞれの変異は別アレルに存在</t>
    <rPh sb="31" eb="33">
      <t>ヘンイ</t>
    </rPh>
    <rPh sb="34" eb="35">
      <t>ベツ</t>
    </rPh>
    <rPh sb="39" eb="41">
      <t>ソンザイ</t>
    </rPh>
    <phoneticPr fontId="6"/>
  </si>
  <si>
    <t>950-2085</t>
    <phoneticPr fontId="6"/>
  </si>
  <si>
    <t>紡績</t>
    <rPh sb="0" eb="2">
      <t>ボウセキ</t>
    </rPh>
    <phoneticPr fontId="6"/>
  </si>
  <si>
    <t>倦怠感</t>
    <rPh sb="0" eb="3">
      <t>ケンタイカン</t>
    </rPh>
    <phoneticPr fontId="6"/>
  </si>
  <si>
    <t>TK</t>
    <phoneticPr fontId="6"/>
  </si>
  <si>
    <t>＜1</t>
    <phoneticPr fontId="6"/>
  </si>
  <si>
    <t>982-8555</t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</si>
  <si>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ホンマチ</t>
    </rPh>
    <phoneticPr fontId="6"/>
  </si>
  <si>
    <t>SO</t>
    <phoneticPr fontId="6"/>
  </si>
  <si>
    <t>木工業</t>
    <rPh sb="0" eb="3">
      <t>モッコウギョウ</t>
    </rPh>
    <phoneticPr fontId="6"/>
  </si>
  <si>
    <t>臍部のヘルニア（手術）</t>
    <rPh sb="0" eb="1">
      <t>サイ</t>
    </rPh>
    <rPh sb="1" eb="2">
      <t>ブ</t>
    </rPh>
    <rPh sb="8" eb="10">
      <t>シュジュツ</t>
    </rPh>
    <phoneticPr fontId="6"/>
  </si>
  <si>
    <t>728-0001</t>
    <phoneticPr fontId="6"/>
  </si>
  <si>
    <t>広島県三次市山家町605-20</t>
    <rPh sb="0" eb="6">
      <t>728-0000</t>
    </rPh>
    <rPh sb="6" eb="7">
      <t>ヤマ</t>
    </rPh>
    <rPh sb="7" eb="8">
      <t>イエ</t>
    </rPh>
    <rPh sb="8" eb="9">
      <t>マチ</t>
    </rPh>
    <phoneticPr fontId="6"/>
  </si>
  <si>
    <t>日地　正典</t>
    <rPh sb="0" eb="1">
      <t>ヒ</t>
    </rPh>
    <rPh sb="1" eb="2">
      <t>チ</t>
    </rPh>
    <rPh sb="3" eb="4">
      <t>マサ</t>
    </rPh>
    <rPh sb="4" eb="5">
      <t>ノリ</t>
    </rPh>
    <phoneticPr fontId="6"/>
  </si>
  <si>
    <t>母、祖父、母方の伯父２人（母はGSS）ソフト伯父２人は同様の症状</t>
    <rPh sb="0" eb="1">
      <t>ハハ</t>
    </rPh>
    <rPh sb="2" eb="4">
      <t>ソフ</t>
    </rPh>
    <rPh sb="5" eb="7">
      <t>ハハカタ</t>
    </rPh>
    <rPh sb="8" eb="10">
      <t>オジ</t>
    </rPh>
    <rPh sb="11" eb="12">
      <t>ニン</t>
    </rPh>
    <rPh sb="13" eb="14">
      <t>ハハ</t>
    </rPh>
    <rPh sb="22" eb="24">
      <t>オジ</t>
    </rPh>
    <rPh sb="25" eb="26">
      <t>ニン</t>
    </rPh>
    <rPh sb="27" eb="29">
      <t>ドウヨウ</t>
    </rPh>
    <rPh sb="30" eb="32">
      <t>ショウジョウ</t>
    </rPh>
    <phoneticPr fontId="6"/>
  </si>
  <si>
    <t>階段の降りにくさ</t>
    <rPh sb="0" eb="2">
      <t>カイダン</t>
    </rPh>
    <rPh sb="3" eb="4">
      <t>オ</t>
    </rPh>
    <phoneticPr fontId="6"/>
  </si>
  <si>
    <t>ME</t>
    <phoneticPr fontId="6"/>
  </si>
  <si>
    <t>兄、姉が痴呆症</t>
    <rPh sb="0" eb="1">
      <t>アニ</t>
    </rPh>
    <rPh sb="2" eb="3">
      <t>アネ</t>
    </rPh>
    <rPh sb="4" eb="7">
      <t>チホウショウ</t>
    </rPh>
    <phoneticPr fontId="6"/>
  </si>
  <si>
    <t>事務（結婚前）、福祉ボランティア</t>
    <rPh sb="0" eb="2">
      <t>ジム</t>
    </rPh>
    <rPh sb="3" eb="6">
      <t>ケッコンマエ</t>
    </rPh>
    <rPh sb="8" eb="10">
      <t>フクシ</t>
    </rPh>
    <phoneticPr fontId="6"/>
  </si>
  <si>
    <t>果物（下記、みかん）野菜ジュース、ヨーグルト</t>
    <rPh sb="0" eb="2">
      <t>クダモノ</t>
    </rPh>
    <rPh sb="3" eb="5">
      <t>カキ</t>
    </rPh>
    <rPh sb="10" eb="12">
      <t>ヤサイ</t>
    </rPh>
    <phoneticPr fontId="6"/>
  </si>
  <si>
    <t>ベルギー（2011年）、オーストラリア（2006年）</t>
    <rPh sb="9" eb="10">
      <t>ネン</t>
    </rPh>
    <rPh sb="24" eb="25">
      <t>ネン</t>
    </rPh>
    <phoneticPr fontId="6"/>
  </si>
  <si>
    <t>胆石（手術）、子宮筋腫（手術）</t>
    <rPh sb="0" eb="2">
      <t>タンセキ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</si>
  <si>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めまい</t>
    <phoneticPr fontId="6"/>
  </si>
  <si>
    <t>＞1300</t>
    <phoneticPr fontId="6"/>
  </si>
  <si>
    <t>630-8425</t>
    <phoneticPr fontId="6"/>
  </si>
  <si>
    <t>奈良市鹿野園町1212-1</t>
    <rPh sb="0" eb="7">
      <t>630-8425</t>
    </rPh>
    <phoneticPr fontId="6"/>
  </si>
  <si>
    <t>奈良春日病院</t>
    <rPh sb="0" eb="2">
      <t>ナラ</t>
    </rPh>
    <rPh sb="2" eb="4">
      <t>カスガ</t>
    </rPh>
    <rPh sb="4" eb="6">
      <t>ビョウイン</t>
    </rPh>
    <phoneticPr fontId="6"/>
  </si>
  <si>
    <t>333-0833</t>
    <phoneticPr fontId="6"/>
  </si>
  <si>
    <t>埼玉県川口市西新井宿180</t>
    <rPh sb="0" eb="3">
      <t>サイタマケン</t>
    </rPh>
    <rPh sb="3" eb="6">
      <t>カワグチシ</t>
    </rPh>
    <rPh sb="6" eb="10">
      <t>ニシアライジュク</t>
    </rPh>
    <phoneticPr fontId="6"/>
  </si>
  <si>
    <t>川口市立医療ｾﾝﾀｰ</t>
    <rPh sb="0" eb="2">
      <t>カワグチ</t>
    </rPh>
    <rPh sb="2" eb="4">
      <t>シリツ</t>
    </rPh>
    <rPh sb="4" eb="6">
      <t>イリョウ</t>
    </rPh>
    <phoneticPr fontId="6"/>
  </si>
  <si>
    <t>荒木　俊彦</t>
    <rPh sb="0" eb="2">
      <t>アラキ</t>
    </rPh>
    <rPh sb="3" eb="5">
      <t>トシヒコ</t>
    </rPh>
    <phoneticPr fontId="6"/>
  </si>
  <si>
    <t>I I</t>
    <phoneticPr fontId="6"/>
  </si>
  <si>
    <t>790-0024</t>
    <phoneticPr fontId="6"/>
  </si>
  <si>
    <t>松山市春日町83</t>
    <rPh sb="0" eb="3">
      <t>マツヤマシ</t>
    </rPh>
    <rPh sb="3" eb="6">
      <t>カスガチョウ</t>
    </rPh>
    <phoneticPr fontId="6"/>
  </si>
  <si>
    <t>松本　雄志</t>
    <rPh sb="0" eb="2">
      <t>マツモト</t>
    </rPh>
    <rPh sb="3" eb="5">
      <t>ユウシ</t>
    </rPh>
    <phoneticPr fontId="6"/>
  </si>
  <si>
    <t>YA</t>
    <phoneticPr fontId="6"/>
  </si>
  <si>
    <t>パート業</t>
    <rPh sb="3" eb="4">
      <t>ギョウ</t>
    </rPh>
    <phoneticPr fontId="6"/>
  </si>
  <si>
    <t>フルーツ</t>
    <phoneticPr fontId="6"/>
  </si>
  <si>
    <t>＞130014133</t>
    <phoneticPr fontId="6"/>
  </si>
  <si>
    <t>群馬県伊勢崎市太田町366</t>
    <rPh sb="0" eb="3">
      <t>グンマケン</t>
    </rPh>
    <rPh sb="3" eb="7">
      <t>イセサキシ</t>
    </rPh>
    <rPh sb="7" eb="8">
      <t>フト</t>
    </rPh>
    <rPh sb="8" eb="9">
      <t>タ</t>
    </rPh>
    <rPh sb="9" eb="10">
      <t>マチ</t>
    </rPh>
    <phoneticPr fontId="6"/>
  </si>
  <si>
    <t>SS</t>
    <phoneticPr fontId="6"/>
  </si>
  <si>
    <t>自動車部品製造業</t>
    <rPh sb="0" eb="3">
      <t>ジドウシャ</t>
    </rPh>
    <rPh sb="3" eb="5">
      <t>ブヒン</t>
    </rPh>
    <rPh sb="5" eb="8">
      <t>セイゾウギョウ</t>
    </rPh>
    <phoneticPr fontId="6"/>
  </si>
  <si>
    <t>不安定歩行、知的機能低下</t>
    <rPh sb="0" eb="3">
      <t>フアンテイ</t>
    </rPh>
    <rPh sb="3" eb="5">
      <t>ホコウ</t>
    </rPh>
    <rPh sb="6" eb="8">
      <t>チテキ</t>
    </rPh>
    <rPh sb="8" eb="10">
      <t>キノウ</t>
    </rPh>
    <rPh sb="10" eb="12">
      <t>テイカ</t>
    </rPh>
    <phoneticPr fontId="6"/>
  </si>
  <si>
    <t>群馬県太田市八幡町27-5</t>
    <rPh sb="0" eb="3">
      <t>グンマケン</t>
    </rPh>
    <rPh sb="3" eb="6">
      <t>オオタシ</t>
    </rPh>
    <rPh sb="6" eb="9">
      <t>ハチマンマチ</t>
    </rPh>
    <phoneticPr fontId="6"/>
  </si>
  <si>
    <t>太田記念病院</t>
    <rPh sb="0" eb="2">
      <t>オオタ</t>
    </rPh>
    <rPh sb="2" eb="4">
      <t>キネン</t>
    </rPh>
    <rPh sb="4" eb="6">
      <t>ビョウイン</t>
    </rPh>
    <phoneticPr fontId="6"/>
  </si>
  <si>
    <t>SC</t>
    <phoneticPr fontId="6"/>
  </si>
  <si>
    <t>心臓弁膜症（手術）、心房細動</t>
    <rPh sb="0" eb="2">
      <t>シンゾウ</t>
    </rPh>
    <rPh sb="2" eb="5">
      <t>ベンマクショウ</t>
    </rPh>
    <rPh sb="6" eb="8">
      <t>シュジュツ</t>
    </rPh>
    <rPh sb="10" eb="12">
      <t>シンボウ</t>
    </rPh>
    <rPh sb="12" eb="14">
      <t>サイドウ</t>
    </rPh>
    <phoneticPr fontId="6"/>
  </si>
  <si>
    <t>260-0801</t>
    <phoneticPr fontId="6"/>
  </si>
  <si>
    <t>FM</t>
    <phoneticPr fontId="6"/>
  </si>
  <si>
    <t>769-1613</t>
    <phoneticPr fontId="6"/>
  </si>
  <si>
    <t>香川県観音寺市大野原町花稲818-1</t>
    <rPh sb="0" eb="13">
      <t>769-1613</t>
    </rPh>
    <phoneticPr fontId="6"/>
  </si>
  <si>
    <t>香川井下病院</t>
    <rPh sb="0" eb="2">
      <t>カガワ</t>
    </rPh>
    <rPh sb="2" eb="4">
      <t>イノシタ</t>
    </rPh>
    <rPh sb="4" eb="6">
      <t>ビョウイン</t>
    </rPh>
    <phoneticPr fontId="6"/>
  </si>
  <si>
    <t>佐々木　石雄</t>
    <rPh sb="0" eb="3">
      <t>ササキ</t>
    </rPh>
    <rPh sb="4" eb="6">
      <t>イシオ</t>
    </rPh>
    <phoneticPr fontId="6"/>
  </si>
  <si>
    <t>KS</t>
    <phoneticPr fontId="6"/>
  </si>
  <si>
    <t>276-0015</t>
    <phoneticPr fontId="6"/>
  </si>
  <si>
    <t>千葉県八千代市米本2167</t>
    <rPh sb="0" eb="3">
      <t>チバケン</t>
    </rPh>
    <rPh sb="3" eb="7">
      <t>ヤチヨシ</t>
    </rPh>
    <rPh sb="7" eb="9">
      <t>ヨネモト</t>
    </rPh>
    <phoneticPr fontId="6"/>
  </si>
  <si>
    <t>新八千代病院</t>
    <rPh sb="0" eb="1">
      <t>シン</t>
    </rPh>
    <rPh sb="1" eb="4">
      <t>ヤチヨ</t>
    </rPh>
    <rPh sb="4" eb="6">
      <t>ビョウイン</t>
    </rPh>
    <phoneticPr fontId="6"/>
  </si>
  <si>
    <t>TH</t>
    <phoneticPr fontId="6"/>
  </si>
  <si>
    <t>主婦、○○販売業</t>
    <rPh sb="0" eb="2">
      <t>シュフ</t>
    </rPh>
    <rPh sb="5" eb="8">
      <t>ハンバイギョウ</t>
    </rPh>
    <phoneticPr fontId="6"/>
  </si>
  <si>
    <t>肉嫌い</t>
    <rPh sb="0" eb="1">
      <t>ニク</t>
    </rPh>
    <rPh sb="1" eb="2">
      <t>キラ</t>
    </rPh>
    <phoneticPr fontId="6"/>
  </si>
  <si>
    <t>高血圧、脂質異常症</t>
    <rPh sb="0" eb="3">
      <t>コウケツアツ</t>
    </rPh>
    <rPh sb="4" eb="6">
      <t>シシツ</t>
    </rPh>
    <rPh sb="6" eb="8">
      <t>イジョウ</t>
    </rPh>
    <rPh sb="8" eb="9">
      <t>ショウ</t>
    </rPh>
    <phoneticPr fontId="6"/>
  </si>
  <si>
    <t>988-0085</t>
    <phoneticPr fontId="6"/>
  </si>
  <si>
    <t>宮城県気仙沼市三日町2-2-25</t>
    <rPh sb="0" eb="3">
      <t>ミヤギケン</t>
    </rPh>
    <rPh sb="3" eb="7">
      <t>ケセンヌマシ</t>
    </rPh>
    <rPh sb="7" eb="10">
      <t>ミッカマチ</t>
    </rPh>
    <phoneticPr fontId="6"/>
  </si>
  <si>
    <t>大友病院</t>
    <rPh sb="0" eb="2">
      <t>オオトモ</t>
    </rPh>
    <rPh sb="2" eb="3">
      <t>ビョウ</t>
    </rPh>
    <rPh sb="3" eb="4">
      <t>イン</t>
    </rPh>
    <phoneticPr fontId="6"/>
  </si>
  <si>
    <t>UH</t>
    <phoneticPr fontId="6"/>
  </si>
  <si>
    <t>渡英は1998年、　フランス</t>
    <rPh sb="0" eb="2">
      <t>トエイ</t>
    </rPh>
    <rPh sb="7" eb="8">
      <t>ネン</t>
    </rPh>
    <phoneticPr fontId="6"/>
  </si>
  <si>
    <t>白内障（手術）、前立腺肥大、左脳梗塞</t>
    <rPh sb="0" eb="3">
      <t>ハクナイショウ</t>
    </rPh>
    <rPh sb="4" eb="6">
      <t>シュジュツ</t>
    </rPh>
    <rPh sb="8" eb="11">
      <t>ゼンリツセン</t>
    </rPh>
    <rPh sb="11" eb="13">
      <t>ヒダイ</t>
    </rPh>
    <rPh sb="14" eb="15">
      <t>ヒダリ</t>
    </rPh>
    <rPh sb="15" eb="18">
      <t>ノウコウソク</t>
    </rPh>
    <phoneticPr fontId="6"/>
  </si>
  <si>
    <t>動作緩慢、認知症</t>
    <rPh sb="0" eb="2">
      <t>ドウサ</t>
    </rPh>
    <rPh sb="2" eb="4">
      <t>カンマン</t>
    </rPh>
    <rPh sb="5" eb="8">
      <t>ニンチショウ</t>
    </rPh>
    <phoneticPr fontId="6"/>
  </si>
  <si>
    <t>codon180Ileの変異はcodon129Metと同一アレルに存在</t>
    <rPh sb="12" eb="14">
      <t>ヘンイ</t>
    </rPh>
    <rPh sb="27" eb="29">
      <t>ドウイツ</t>
    </rPh>
    <rPh sb="33" eb="35">
      <t>ソンザイ</t>
    </rPh>
    <phoneticPr fontId="6"/>
  </si>
  <si>
    <t>千葉県千葉市中央区仁戸名町673</t>
    <rPh sb="0" eb="13">
      <t>260-0801</t>
    </rPh>
    <phoneticPr fontId="6"/>
  </si>
  <si>
    <t>新井　公人</t>
    <rPh sb="0" eb="2">
      <t>アライ</t>
    </rPh>
    <rPh sb="3" eb="4">
      <t>キミ</t>
    </rPh>
    <rPh sb="4" eb="5">
      <t>ト</t>
    </rPh>
    <phoneticPr fontId="6"/>
  </si>
  <si>
    <t>清掃業、農業</t>
    <rPh sb="0" eb="3">
      <t>セイソウギョウ</t>
    </rPh>
    <rPh sb="4" eb="6">
      <t>ノウギョウ</t>
    </rPh>
    <phoneticPr fontId="6"/>
  </si>
  <si>
    <t>牛、山羊、豚　渡英は1985年に１日、同じ時期にオランダとドイツ</t>
    <rPh sb="0" eb="1">
      <t>ウシ</t>
    </rPh>
    <rPh sb="2" eb="4">
      <t>ヤギ</t>
    </rPh>
    <rPh sb="5" eb="6">
      <t>ブタ</t>
    </rPh>
    <rPh sb="7" eb="9">
      <t>トエイ</t>
    </rPh>
    <rPh sb="14" eb="15">
      <t>ネン</t>
    </rPh>
    <rPh sb="17" eb="18">
      <t>ニチ</t>
    </rPh>
    <rPh sb="19" eb="20">
      <t>オナ</t>
    </rPh>
    <rPh sb="21" eb="23">
      <t>ジキ</t>
    </rPh>
    <phoneticPr fontId="6"/>
  </si>
  <si>
    <t>虫垂炎（手術）、PEG（手術）、脊椎圧迫骨折</t>
    <rPh sb="0" eb="3">
      <t>チュウスイエン</t>
    </rPh>
    <rPh sb="4" eb="6">
      <t>シュジュツ</t>
    </rPh>
    <rPh sb="12" eb="14">
      <t>シュジュツ</t>
    </rPh>
    <rPh sb="16" eb="18">
      <t>セキツイ</t>
    </rPh>
    <rPh sb="18" eb="20">
      <t>アッパク</t>
    </rPh>
    <rPh sb="20" eb="22">
      <t>コッセツ</t>
    </rPh>
    <phoneticPr fontId="6"/>
  </si>
  <si>
    <t>&gt;2400</t>
    <phoneticPr fontId="6"/>
  </si>
  <si>
    <t>869-0593</t>
    <phoneticPr fontId="6"/>
  </si>
  <si>
    <t>熊本県宇城市松橋町豊福2338</t>
    <rPh sb="0" eb="3">
      <t>クマモトケン</t>
    </rPh>
    <rPh sb="3" eb="6">
      <t>ウキシ</t>
    </rPh>
    <rPh sb="6" eb="8">
      <t>マツハシ</t>
    </rPh>
    <rPh sb="8" eb="9">
      <t>マチ</t>
    </rPh>
    <rPh sb="9" eb="10">
      <t>ホウ</t>
    </rPh>
    <rPh sb="10" eb="11">
      <t>フク</t>
    </rPh>
    <phoneticPr fontId="6"/>
  </si>
  <si>
    <t>松尾　圭将</t>
    <rPh sb="0" eb="2">
      <t>マツオ</t>
    </rPh>
    <rPh sb="3" eb="4">
      <t>ケイ</t>
    </rPh>
    <rPh sb="4" eb="5">
      <t>ショウ</t>
    </rPh>
    <phoneticPr fontId="6"/>
  </si>
  <si>
    <t>(TY)</t>
    <phoneticPr fontId="6"/>
  </si>
  <si>
    <t>農林業</t>
    <rPh sb="0" eb="3">
      <t>ノウリンギョウ</t>
    </rPh>
    <phoneticPr fontId="6"/>
  </si>
  <si>
    <t>車の運転が拙劣になる</t>
    <rPh sb="0" eb="1">
      <t>クルマ</t>
    </rPh>
    <rPh sb="2" eb="4">
      <t>ウンテン</t>
    </rPh>
    <rPh sb="5" eb="7">
      <t>セツレツ</t>
    </rPh>
    <phoneticPr fontId="6"/>
  </si>
  <si>
    <t>180Val/Ile</t>
    <phoneticPr fontId="6"/>
  </si>
  <si>
    <t>＞1300</t>
    <phoneticPr fontId="6"/>
  </si>
  <si>
    <t>780-0841</t>
    <phoneticPr fontId="6"/>
  </si>
  <si>
    <t>高知県高知市帯屋町2-6-3</t>
    <rPh sb="0" eb="9">
      <t>780-0841</t>
    </rPh>
    <phoneticPr fontId="6"/>
  </si>
  <si>
    <t>島本病院</t>
    <rPh sb="0" eb="2">
      <t>シマモト</t>
    </rPh>
    <rPh sb="2" eb="4">
      <t>ビョウイン</t>
    </rPh>
    <phoneticPr fontId="6"/>
  </si>
  <si>
    <t>NT</t>
    <phoneticPr fontId="6"/>
  </si>
  <si>
    <t>設計事務所経営</t>
    <rPh sb="0" eb="2">
      <t>セッケイ</t>
    </rPh>
    <rPh sb="2" eb="5">
      <t>ジムショ</t>
    </rPh>
    <rPh sb="5" eb="7">
      <t>ケイエイ</t>
    </rPh>
    <phoneticPr fontId="6"/>
  </si>
  <si>
    <t>憩室炎，高血圧症</t>
    <rPh sb="0" eb="3">
      <t>ケイシツエン</t>
    </rPh>
    <rPh sb="4" eb="8">
      <t>コウケツアツショウ</t>
    </rPh>
    <phoneticPr fontId="6"/>
  </si>
  <si>
    <t>石川県金沢市岩出二の73</t>
    <rPh sb="0" eb="3">
      <t>イシカワケン</t>
    </rPh>
    <rPh sb="3" eb="5">
      <t>カナザワ</t>
    </rPh>
    <rPh sb="5" eb="6">
      <t>シ</t>
    </rPh>
    <rPh sb="6" eb="8">
      <t>イワデ</t>
    </rPh>
    <rPh sb="8" eb="9">
      <t>2</t>
    </rPh>
    <phoneticPr fontId="6"/>
  </si>
  <si>
    <t>本崎　裕子</t>
    <rPh sb="0" eb="1">
      <t>ホン</t>
    </rPh>
    <rPh sb="1" eb="2">
      <t>サキ</t>
    </rPh>
    <rPh sb="3" eb="5">
      <t>ユウコ</t>
    </rPh>
    <phoneticPr fontId="6"/>
  </si>
  <si>
    <t>６０歳まで守衛</t>
    <rPh sb="2" eb="3">
      <t>サイ</t>
    </rPh>
    <rPh sb="5" eb="7">
      <t>シュエイ</t>
    </rPh>
    <phoneticPr fontId="6"/>
  </si>
  <si>
    <t>前立腺肥大（手術）、高血圧</t>
    <rPh sb="0" eb="3">
      <t>ゼンリツセン</t>
    </rPh>
    <rPh sb="3" eb="5">
      <t>ヒダイ</t>
    </rPh>
    <rPh sb="6" eb="8">
      <t>シュジュツ</t>
    </rPh>
    <rPh sb="10" eb="13">
      <t>コウケツアツ</t>
    </rPh>
    <phoneticPr fontId="6"/>
  </si>
  <si>
    <t>901-2214</t>
    <phoneticPr fontId="6"/>
  </si>
  <si>
    <t>藤崎　なつみ</t>
    <rPh sb="0" eb="2">
      <t>フジサキ</t>
    </rPh>
    <phoneticPr fontId="6"/>
  </si>
  <si>
    <t>特に問題となる食品嗜好歴なし</t>
    <rPh sb="0" eb="1">
      <t>トク</t>
    </rPh>
    <rPh sb="2" eb="4">
      <t>モンダイ</t>
    </rPh>
    <rPh sb="7" eb="9">
      <t>ショクヒン</t>
    </rPh>
    <rPh sb="9" eb="11">
      <t>シコウ</t>
    </rPh>
    <rPh sb="11" eb="12">
      <t>レキ</t>
    </rPh>
    <phoneticPr fontId="6"/>
  </si>
  <si>
    <t>446-8602</t>
    <phoneticPr fontId="6"/>
  </si>
  <si>
    <t>安城市安城町東広畔28</t>
    <rPh sb="0" eb="3">
      <t>アンジョウシ</t>
    </rPh>
    <rPh sb="3" eb="5">
      <t>アンジョウ</t>
    </rPh>
    <rPh sb="5" eb="6">
      <t>マチ</t>
    </rPh>
    <rPh sb="6" eb="7">
      <t>ヒガシ</t>
    </rPh>
    <rPh sb="7" eb="8">
      <t>ヒロ</t>
    </rPh>
    <rPh sb="8" eb="9">
      <t>アゼ</t>
    </rPh>
    <phoneticPr fontId="6"/>
  </si>
  <si>
    <t>貿易商</t>
    <rPh sb="0" eb="3">
      <t>ボウエキショウ</t>
    </rPh>
    <phoneticPr fontId="6"/>
  </si>
  <si>
    <t>大腿骨頭置換術</t>
    <rPh sb="0" eb="2">
      <t>ダイタイ</t>
    </rPh>
    <rPh sb="2" eb="4">
      <t>コットウ</t>
    </rPh>
    <rPh sb="4" eb="7">
      <t>チカンジュツ</t>
    </rPh>
    <phoneticPr fontId="6"/>
  </si>
  <si>
    <t>兄がプリオン病</t>
    <rPh sb="0" eb="1">
      <t>アニ</t>
    </rPh>
    <rPh sb="6" eb="7">
      <t>ビョウ</t>
    </rPh>
    <phoneticPr fontId="6"/>
  </si>
  <si>
    <t>両側股関節脱臼（手術）</t>
    <rPh sb="0" eb="2">
      <t>リョウソク</t>
    </rPh>
    <rPh sb="2" eb="5">
      <t>コカンセツ</t>
    </rPh>
    <rPh sb="5" eb="7">
      <t>ダッキュウ</t>
    </rPh>
    <rPh sb="8" eb="10">
      <t>シュジュツ</t>
    </rPh>
    <phoneticPr fontId="6"/>
  </si>
  <si>
    <t>ふらつき、構音障害</t>
    <rPh sb="5" eb="7">
      <t>コウオン</t>
    </rPh>
    <rPh sb="7" eb="9">
      <t>ショウガイ</t>
    </rPh>
    <phoneticPr fontId="6"/>
  </si>
  <si>
    <t>661-0043</t>
    <phoneticPr fontId="6"/>
  </si>
  <si>
    <t>尼崎市武庫元町2-4-13</t>
    <rPh sb="0" eb="7">
      <t>661-0043</t>
    </rPh>
    <phoneticPr fontId="6"/>
  </si>
  <si>
    <t>西武庫病院</t>
    <rPh sb="0" eb="1">
      <t>ニシ</t>
    </rPh>
    <rPh sb="1" eb="3">
      <t>ムコ</t>
    </rPh>
    <rPh sb="3" eb="5">
      <t>ビョウイン</t>
    </rPh>
    <phoneticPr fontId="6"/>
  </si>
  <si>
    <t>著見なし</t>
    <rPh sb="0" eb="1">
      <t>チョ</t>
    </rPh>
    <rPh sb="1" eb="2">
      <t>ケン</t>
    </rPh>
    <phoneticPr fontId="6"/>
  </si>
  <si>
    <t>高血圧、白内障、C型肝炎</t>
    <rPh sb="0" eb="3">
      <t>コウケツアツ</t>
    </rPh>
    <rPh sb="4" eb="7">
      <t>ハクナイショウ</t>
    </rPh>
    <rPh sb="9" eb="10">
      <t>カタ</t>
    </rPh>
    <rPh sb="10" eb="12">
      <t>カンエン</t>
    </rPh>
    <phoneticPr fontId="6"/>
  </si>
  <si>
    <t>672-8048</t>
    <phoneticPr fontId="6"/>
  </si>
  <si>
    <t>兵庫県姫路市飾磨区三宅2-36</t>
    <rPh sb="0" eb="3">
      <t>ヒョウゴケン</t>
    </rPh>
    <rPh sb="3" eb="11">
      <t>ヒメジシシカマクミヤケ</t>
    </rPh>
    <phoneticPr fontId="6"/>
  </si>
  <si>
    <t>進行性認知症、精神症状</t>
    <rPh sb="0" eb="6">
      <t>シンコウセイニンチショウ</t>
    </rPh>
    <rPh sb="7" eb="9">
      <t>セイシン</t>
    </rPh>
    <rPh sb="9" eb="11">
      <t>ショウジョウ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</si>
  <si>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</si>
  <si>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8">
      <t>モリオカ</t>
    </rPh>
    <rPh sb="8" eb="9">
      <t>マチ</t>
    </rPh>
    <rPh sb="9" eb="11">
      <t>ゲンゴ</t>
    </rPh>
    <phoneticPr fontId="6"/>
  </si>
  <si>
    <t>左下腿骨頸部骨折（手術）、左大腿部骨折（手術）</t>
    <rPh sb="0" eb="1">
      <t>ヒダリ</t>
    </rPh>
    <rPh sb="1" eb="3">
      <t>カタイ</t>
    </rPh>
    <rPh sb="3" eb="4">
      <t>ボネ</t>
    </rPh>
    <rPh sb="4" eb="6">
      <t>ケイブ</t>
    </rPh>
    <rPh sb="6" eb="8">
      <t>コッセツ</t>
    </rPh>
    <rPh sb="9" eb="11">
      <t>シュジュツ</t>
    </rPh>
    <rPh sb="13" eb="14">
      <t>ヒダリ</t>
    </rPh>
    <rPh sb="14" eb="17">
      <t>ダイタイブ</t>
    </rPh>
    <rPh sb="17" eb="19">
      <t>コッセツ</t>
    </rPh>
    <rPh sb="20" eb="22">
      <t>シュジュツ</t>
    </rPh>
    <phoneticPr fontId="6"/>
  </si>
  <si>
    <t>756-0094</t>
    <phoneticPr fontId="6"/>
  </si>
  <si>
    <t>山口県山陽小野田市高泊1863-1</t>
    <rPh sb="0" eb="3">
      <t>ヤマグチケン</t>
    </rPh>
    <rPh sb="3" eb="5">
      <t>サンヨウ</t>
    </rPh>
    <rPh sb="5" eb="9">
      <t>オノダシ</t>
    </rPh>
    <rPh sb="9" eb="10">
      <t>タカ</t>
    </rPh>
    <rPh sb="10" eb="11">
      <t>ハク</t>
    </rPh>
    <phoneticPr fontId="6"/>
  </si>
  <si>
    <t>山陽小野田市民病院</t>
    <rPh sb="0" eb="2">
      <t>サンヨウ</t>
    </rPh>
    <rPh sb="2" eb="6">
      <t>オノダシ</t>
    </rPh>
    <rPh sb="6" eb="7">
      <t>ミン</t>
    </rPh>
    <rPh sb="7" eb="9">
      <t>ビョウイン</t>
    </rPh>
    <phoneticPr fontId="6"/>
  </si>
  <si>
    <t>佐野　泰照</t>
    <rPh sb="0" eb="2">
      <t>サノ</t>
    </rPh>
    <rPh sb="3" eb="4">
      <t>ヤス</t>
    </rPh>
    <rPh sb="4" eb="5">
      <t>テ</t>
    </rPh>
    <phoneticPr fontId="6"/>
  </si>
  <si>
    <t>６５歳まで手芸店、以降は無職</t>
    <rPh sb="2" eb="3">
      <t>サイ</t>
    </rPh>
    <rPh sb="5" eb="8">
      <t>シュゲイテン</t>
    </rPh>
    <rPh sb="9" eb="11">
      <t>イコウ</t>
    </rPh>
    <rPh sb="12" eb="14">
      <t>ムショク</t>
    </rPh>
    <phoneticPr fontId="6"/>
  </si>
  <si>
    <t>子宮内膜症（手術）、ウシ由来のインスリン製剤、甲状腺乳頭癌</t>
    <rPh sb="0" eb="2">
      <t>シキュウ</t>
    </rPh>
    <rPh sb="2" eb="5">
      <t>ナイマクショウ</t>
    </rPh>
    <rPh sb="6" eb="8">
      <t>シュジュツ</t>
    </rPh>
    <rPh sb="12" eb="14">
      <t>ユライ</t>
    </rPh>
    <rPh sb="20" eb="22">
      <t>セイザイ</t>
    </rPh>
    <rPh sb="23" eb="26">
      <t>コウジョウセン</t>
    </rPh>
    <rPh sb="26" eb="28">
      <t>ニュウトウ</t>
    </rPh>
    <rPh sb="28" eb="29">
      <t>ガン</t>
    </rPh>
    <phoneticPr fontId="6"/>
  </si>
  <si>
    <t>920-0192</t>
    <phoneticPr fontId="6"/>
  </si>
  <si>
    <t>池田　篤平</t>
    <rPh sb="0" eb="2">
      <t>イケダ</t>
    </rPh>
    <rPh sb="3" eb="5">
      <t>アツヒラ</t>
    </rPh>
    <phoneticPr fontId="6"/>
  </si>
  <si>
    <t>JR運転士</t>
    <rPh sb="2" eb="5">
      <t>ウンテンシ</t>
    </rPh>
    <phoneticPr fontId="6"/>
  </si>
  <si>
    <t>悪性黒色腫（手術）</t>
    <rPh sb="0" eb="2">
      <t>アクセイ</t>
    </rPh>
    <rPh sb="2" eb="5">
      <t>コクショクシュ</t>
    </rPh>
    <rPh sb="6" eb="8">
      <t>シュジュツ</t>
    </rPh>
    <phoneticPr fontId="6"/>
  </si>
  <si>
    <t>920-8641</t>
    <phoneticPr fontId="6"/>
  </si>
  <si>
    <t>金沢市宝町13-1</t>
    <rPh sb="3" eb="5">
      <t>タカラマチ</t>
    </rPh>
    <phoneticPr fontId="6"/>
  </si>
  <si>
    <t>高橋　良一</t>
    <rPh sb="0" eb="2">
      <t>タカハシ</t>
    </rPh>
    <rPh sb="3" eb="5">
      <t>リョウイチ</t>
    </rPh>
    <phoneticPr fontId="6"/>
  </si>
  <si>
    <t>妹が脊髄小脳変性症</t>
    <rPh sb="0" eb="1">
      <t>イモウト</t>
    </rPh>
    <rPh sb="2" eb="4">
      <t>セキズイ</t>
    </rPh>
    <rPh sb="4" eb="6">
      <t>ショウノウ</t>
    </rPh>
    <rPh sb="6" eb="9">
      <t>ヘンセイショウ</t>
    </rPh>
    <phoneticPr fontId="6"/>
  </si>
  <si>
    <t>558-0041</t>
    <phoneticPr fontId="6"/>
  </si>
  <si>
    <t>大阪市住吉区南住吉3-3-7</t>
    <rPh sb="0" eb="3">
      <t>オオサカシ</t>
    </rPh>
    <rPh sb="3" eb="6">
      <t>スミヨシク</t>
    </rPh>
    <rPh sb="6" eb="7">
      <t>ミナミ</t>
    </rPh>
    <rPh sb="7" eb="9">
      <t>スミヨシ</t>
    </rPh>
    <phoneticPr fontId="6"/>
  </si>
  <si>
    <t>阪和病院</t>
    <rPh sb="0" eb="2">
      <t>ハンワ</t>
    </rPh>
    <rPh sb="2" eb="4">
      <t>ビョウイン</t>
    </rPh>
    <phoneticPr fontId="6"/>
  </si>
  <si>
    <t>母と祖父が認知症</t>
    <rPh sb="0" eb="1">
      <t>ハハ</t>
    </rPh>
    <rPh sb="2" eb="4">
      <t>ソフ</t>
    </rPh>
    <rPh sb="5" eb="8">
      <t>ニンチショウ</t>
    </rPh>
    <phoneticPr fontId="6"/>
  </si>
  <si>
    <t>左指髄鞘巨細胞腫（手術）、悪性リンパ腫</t>
    <rPh sb="0" eb="1">
      <t>ヒダリ</t>
    </rPh>
    <rPh sb="1" eb="2">
      <t>ユビ</t>
    </rPh>
    <rPh sb="2" eb="4">
      <t>ズイショウ</t>
    </rPh>
    <rPh sb="4" eb="7">
      <t>キョサイボウ</t>
    </rPh>
    <rPh sb="7" eb="8">
      <t>シュ</t>
    </rPh>
    <rPh sb="9" eb="11">
      <t>シュジュツ</t>
    </rPh>
    <rPh sb="13" eb="15">
      <t>アクセイ</t>
    </rPh>
    <rPh sb="18" eb="19">
      <t>シュ</t>
    </rPh>
    <phoneticPr fontId="6"/>
  </si>
  <si>
    <t>鼠径ヘルニア（手術）</t>
    <rPh sb="0" eb="2">
      <t>ソケイ</t>
    </rPh>
    <rPh sb="7" eb="9">
      <t>シュジュツ</t>
    </rPh>
    <phoneticPr fontId="6"/>
  </si>
  <si>
    <t>失語（話を順序だてて話すことができなくなった）</t>
    <rPh sb="0" eb="2">
      <t>シツゴ</t>
    </rPh>
    <rPh sb="3" eb="4">
      <t>ハナシ</t>
    </rPh>
    <rPh sb="5" eb="7">
      <t>ジュンジョ</t>
    </rPh>
    <rPh sb="10" eb="11">
      <t>ハナ</t>
    </rPh>
    <phoneticPr fontId="6"/>
  </si>
  <si>
    <t>赤津　拓彦</t>
    <rPh sb="0" eb="1">
      <t>アカ</t>
    </rPh>
    <rPh sb="1" eb="2">
      <t>ツ</t>
    </rPh>
    <rPh sb="3" eb="4">
      <t>タク</t>
    </rPh>
    <rPh sb="4" eb="5">
      <t>ヒコ</t>
    </rPh>
    <phoneticPr fontId="6"/>
  </si>
  <si>
    <t>言葉がでにくい</t>
    <rPh sb="0" eb="2">
      <t>コトバ</t>
    </rPh>
    <phoneticPr fontId="6"/>
  </si>
  <si>
    <t>codon 180 Ileの変異はcodon 129 Valと同一アレルに存在</t>
    <rPh sb="14" eb="16">
      <t>ヘンイ</t>
    </rPh>
    <rPh sb="31" eb="33">
      <t>ドウイツ</t>
    </rPh>
    <rPh sb="37" eb="39">
      <t>ソンザイ</t>
    </rPh>
    <phoneticPr fontId="6"/>
  </si>
  <si>
    <t>花岡　拓哉</t>
    <rPh sb="0" eb="2">
      <t>ハナオカ</t>
    </rPh>
    <rPh sb="3" eb="5">
      <t>タクヤ</t>
    </rPh>
    <phoneticPr fontId="6"/>
  </si>
  <si>
    <t>弟がCJD</t>
    <rPh sb="0" eb="1">
      <t>オトウト</t>
    </rPh>
    <phoneticPr fontId="6"/>
  </si>
  <si>
    <t>渡英は1966年に数日</t>
    <rPh sb="0" eb="2">
      <t>トエイ</t>
    </rPh>
    <rPh sb="7" eb="8">
      <t>ネン</t>
    </rPh>
    <rPh sb="9" eb="11">
      <t>スウジツ</t>
    </rPh>
    <phoneticPr fontId="6"/>
  </si>
  <si>
    <t>180Val/Ile</t>
    <phoneticPr fontId="6"/>
  </si>
  <si>
    <t>家族例なら２家系目（2012/9/6北本発言）→要弟の生年月日</t>
    <rPh sb="0" eb="2">
      <t>カゾク</t>
    </rPh>
    <rPh sb="2" eb="3">
      <t>レイ</t>
    </rPh>
    <rPh sb="6" eb="8">
      <t>カケイ</t>
    </rPh>
    <rPh sb="8" eb="9">
      <t>メ</t>
    </rPh>
    <rPh sb="18" eb="20">
      <t>キタモト</t>
    </rPh>
    <rPh sb="20" eb="22">
      <t>ハツゲン</t>
    </rPh>
    <rPh sb="24" eb="25">
      <t>ヨウ</t>
    </rPh>
    <rPh sb="25" eb="26">
      <t>オトウト</t>
    </rPh>
    <rPh sb="27" eb="29">
      <t>セイネン</t>
    </rPh>
    <rPh sb="29" eb="31">
      <t>ガッピ</t>
    </rPh>
    <phoneticPr fontId="6"/>
  </si>
  <si>
    <t>793-0030</t>
    <phoneticPr fontId="6"/>
  </si>
  <si>
    <t>愛媛県西条市大町739</t>
    <rPh sb="0" eb="3">
      <t>エヒメケン</t>
    </rPh>
    <rPh sb="3" eb="8">
      <t>サイジョウシオオマチ</t>
    </rPh>
    <phoneticPr fontId="6"/>
  </si>
  <si>
    <t>村上記念病院</t>
    <rPh sb="0" eb="2">
      <t>ムラカミ</t>
    </rPh>
    <rPh sb="2" eb="4">
      <t>キネン</t>
    </rPh>
    <rPh sb="4" eb="6">
      <t>ビョウイン</t>
    </rPh>
    <phoneticPr fontId="6"/>
  </si>
  <si>
    <t>高岡　洋子</t>
    <rPh sb="0" eb="2">
      <t>タカオカ</t>
    </rPh>
    <rPh sb="3" eb="5">
      <t>ヨウコ</t>
    </rPh>
    <phoneticPr fontId="6"/>
  </si>
  <si>
    <t>HY</t>
    <phoneticPr fontId="6"/>
  </si>
  <si>
    <t>慢性硬膜下血腫（手術）、脱腸（手術）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ダッチョウ</t>
    </rPh>
    <rPh sb="15" eb="17">
      <t>シュジュツ</t>
    </rPh>
    <phoneticPr fontId="6"/>
  </si>
  <si>
    <t>2002-2</t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</si>
  <si>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</si>
  <si>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9">
      <t>イホノショウ</t>
    </rPh>
    <phoneticPr fontId="6"/>
  </si>
  <si>
    <t>YS</t>
    <phoneticPr fontId="6"/>
  </si>
  <si>
    <t>会社員（薬剤品卸）</t>
    <rPh sb="0" eb="3">
      <t>カイシャイン</t>
    </rPh>
    <rPh sb="4" eb="6">
      <t>ヤクザイ</t>
    </rPh>
    <rPh sb="6" eb="7">
      <t>ヒン</t>
    </rPh>
    <rPh sb="7" eb="8">
      <t>オロシ</t>
    </rPh>
    <phoneticPr fontId="6"/>
  </si>
  <si>
    <t>イタリアに2011年</t>
    <rPh sb="9" eb="10">
      <t>ネン</t>
    </rPh>
    <phoneticPr fontId="6"/>
  </si>
  <si>
    <t>左膝関節症（手術）</t>
    <rPh sb="0" eb="1">
      <t>ヒダリ</t>
    </rPh>
    <rPh sb="1" eb="5">
      <t>シツカンセツショウ</t>
    </rPh>
    <rPh sb="6" eb="8">
      <t>シュジュツ</t>
    </rPh>
    <phoneticPr fontId="6"/>
  </si>
  <si>
    <t>＞1300</t>
    <phoneticPr fontId="6"/>
  </si>
  <si>
    <t>503-8502</t>
    <phoneticPr fontId="6"/>
  </si>
  <si>
    <t>岐阜県大垣市南頬町4-86</t>
    <rPh sb="0" eb="3">
      <t>ギフケン</t>
    </rPh>
    <rPh sb="3" eb="6">
      <t>オオガキシ</t>
    </rPh>
    <rPh sb="6" eb="7">
      <t>ミナミ</t>
    </rPh>
    <rPh sb="7" eb="8">
      <t>ホオ</t>
    </rPh>
    <rPh sb="8" eb="9">
      <t>マチ</t>
    </rPh>
    <phoneticPr fontId="6"/>
  </si>
  <si>
    <t>加賀　友継</t>
    <rPh sb="0" eb="2">
      <t>カガ</t>
    </rPh>
    <rPh sb="3" eb="4">
      <t>トモ</t>
    </rPh>
    <rPh sb="4" eb="5">
      <t>ツ</t>
    </rPh>
    <phoneticPr fontId="6"/>
  </si>
  <si>
    <t>YK</t>
    <phoneticPr fontId="6"/>
  </si>
  <si>
    <t>特記すべきものなし（農業）</t>
    <rPh sb="0" eb="2">
      <t>トッキ</t>
    </rPh>
    <rPh sb="10" eb="12">
      <t>ノウギョウ</t>
    </rPh>
    <phoneticPr fontId="6"/>
  </si>
  <si>
    <t>水戸市三の丸3-12-48</t>
    <rPh sb="0" eb="3">
      <t>ミトシ</t>
    </rPh>
    <rPh sb="3" eb="4">
      <t>サン</t>
    </rPh>
    <rPh sb="5" eb="6">
      <t>マル</t>
    </rPh>
    <phoneticPr fontId="6"/>
  </si>
  <si>
    <t>大平　雅之</t>
    <rPh sb="0" eb="2">
      <t>オオヒラ</t>
    </rPh>
    <rPh sb="3" eb="5">
      <t>マサユキ</t>
    </rPh>
    <phoneticPr fontId="6"/>
  </si>
  <si>
    <t>東京/神奈川</t>
    <rPh sb="0" eb="2">
      <t>トウキョウ</t>
    </rPh>
    <rPh sb="3" eb="6">
      <t>カナガワ</t>
    </rPh>
    <phoneticPr fontId="6"/>
  </si>
  <si>
    <t>旋盤工（航空企業）</t>
    <rPh sb="0" eb="3">
      <t>センバンコウ</t>
    </rPh>
    <rPh sb="4" eb="6">
      <t>コウクウ</t>
    </rPh>
    <rPh sb="6" eb="8">
      <t>キギョウ</t>
    </rPh>
    <phoneticPr fontId="6"/>
  </si>
  <si>
    <t>渡英は2000年に８日間、同時期にフランス、イタリア、スイスに１１日間</t>
    <rPh sb="0" eb="2">
      <t>トエイ</t>
    </rPh>
    <rPh sb="7" eb="8">
      <t>ネン</t>
    </rPh>
    <rPh sb="10" eb="12">
      <t>ニチカン</t>
    </rPh>
    <rPh sb="13" eb="16">
      <t>ドウジキ</t>
    </rPh>
    <rPh sb="33" eb="34">
      <t>ニチ</t>
    </rPh>
    <rPh sb="34" eb="35">
      <t>カン</t>
    </rPh>
    <phoneticPr fontId="6"/>
  </si>
  <si>
    <t>小児麻痺</t>
    <rPh sb="0" eb="2">
      <t>ショウニ</t>
    </rPh>
    <rPh sb="2" eb="4">
      <t>マヒ</t>
    </rPh>
    <phoneticPr fontId="6"/>
  </si>
  <si>
    <t>視野障害、空間認知障害</t>
    <rPh sb="0" eb="2">
      <t>シヤ</t>
    </rPh>
    <rPh sb="2" eb="4">
      <t>ショウガイ</t>
    </rPh>
    <rPh sb="5" eb="7">
      <t>クウカン</t>
    </rPh>
    <rPh sb="7" eb="9">
      <t>ニンチ</t>
    </rPh>
    <rPh sb="9" eb="11">
      <t>ショウガイ</t>
    </rPh>
    <phoneticPr fontId="6"/>
  </si>
  <si>
    <t>相模原市南区北見1-15-1</t>
    <rPh sb="0" eb="4">
      <t>サガミハラシ</t>
    </rPh>
    <rPh sb="4" eb="6">
      <t>ミナミク</t>
    </rPh>
    <rPh sb="6" eb="8">
      <t>キタミ</t>
    </rPh>
    <phoneticPr fontId="6"/>
  </si>
  <si>
    <t>&gt;1300</t>
    <phoneticPr fontId="6"/>
  </si>
  <si>
    <t>KH</t>
    <phoneticPr fontId="6"/>
  </si>
  <si>
    <t>商社→学生弁論大会ＮＰＯ理事</t>
    <rPh sb="0" eb="2">
      <t>ショウシャ</t>
    </rPh>
    <rPh sb="3" eb="5">
      <t>ガクセイ</t>
    </rPh>
    <rPh sb="5" eb="7">
      <t>ベンロン</t>
    </rPh>
    <rPh sb="7" eb="9">
      <t>タイカイ</t>
    </rPh>
    <rPh sb="12" eb="14">
      <t>リジ</t>
    </rPh>
    <phoneticPr fontId="6"/>
  </si>
  <si>
    <t>英国は1999、2001-2005各1～２週ずつ、ドイツに1975年から６年間</t>
    <rPh sb="0" eb="2">
      <t>エイコク</t>
    </rPh>
    <rPh sb="17" eb="18">
      <t>カク</t>
    </rPh>
    <rPh sb="21" eb="22">
      <t>シュウ</t>
    </rPh>
    <rPh sb="33" eb="34">
      <t>ネン</t>
    </rPh>
    <rPh sb="37" eb="39">
      <t>ネンカン</t>
    </rPh>
    <phoneticPr fontId="6"/>
  </si>
  <si>
    <t>前立腺癌（手術）</t>
    <rPh sb="0" eb="3">
      <t>ゼンリツセン</t>
    </rPh>
    <rPh sb="3" eb="4">
      <t>ガン</t>
    </rPh>
    <rPh sb="5" eb="7">
      <t>シュジュツ</t>
    </rPh>
    <phoneticPr fontId="6"/>
  </si>
  <si>
    <t>小脳症候、ふらつき、歩行困難</t>
    <rPh sb="0" eb="2">
      <t>ショウノウ</t>
    </rPh>
    <rPh sb="2" eb="4">
      <t>ショウコウ</t>
    </rPh>
    <rPh sb="10" eb="12">
      <t>ホコウ</t>
    </rPh>
    <rPh sb="12" eb="14">
      <t>コンナン</t>
    </rPh>
    <phoneticPr fontId="6"/>
  </si>
  <si>
    <t>杏林大学医学部付属病院</t>
    <rPh sb="0" eb="2">
      <t>キョウリン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</si>
  <si>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長田　純理</t>
    <rPh sb="0" eb="2">
      <t>ナガタ</t>
    </rPh>
    <rPh sb="3" eb="5">
      <t>ジュンリ</t>
    </rPh>
    <phoneticPr fontId="6"/>
  </si>
  <si>
    <t>母、弟、母方祖母、母方おばがGSS</t>
    <rPh sb="0" eb="1">
      <t>ハハ</t>
    </rPh>
    <rPh sb="2" eb="3">
      <t>オトウト</t>
    </rPh>
    <rPh sb="4" eb="6">
      <t>ハハカタ</t>
    </rPh>
    <rPh sb="6" eb="8">
      <t>ソボ</t>
    </rPh>
    <rPh sb="9" eb="11">
      <t>ハハカタ</t>
    </rPh>
    <phoneticPr fontId="6"/>
  </si>
  <si>
    <t>佐賀県佐賀市神園3-4-5</t>
    <rPh sb="0" eb="8">
      <t>840-0806</t>
    </rPh>
    <phoneticPr fontId="6"/>
  </si>
  <si>
    <t>YK</t>
    <phoneticPr fontId="6"/>
  </si>
  <si>
    <t>視覚異常、失調</t>
    <rPh sb="0" eb="2">
      <t>シカク</t>
    </rPh>
    <rPh sb="2" eb="4">
      <t>イジョウ</t>
    </rPh>
    <rPh sb="5" eb="7">
      <t>シッチョウ</t>
    </rPh>
    <phoneticPr fontId="6"/>
  </si>
  <si>
    <t>693-8501</t>
    <phoneticPr fontId="6"/>
  </si>
  <si>
    <t>出雲市塩冶町89-1</t>
    <rPh sb="0" eb="3">
      <t>イズモシ</t>
    </rPh>
    <rPh sb="3" eb="6">
      <t>エンヤチョウ</t>
    </rPh>
    <phoneticPr fontId="6"/>
  </si>
  <si>
    <t>安部　哲史</t>
    <rPh sb="0" eb="2">
      <t>アベ</t>
    </rPh>
    <rPh sb="3" eb="4">
      <t>テツ</t>
    </rPh>
    <rPh sb="4" eb="5">
      <t>フミ</t>
    </rPh>
    <phoneticPr fontId="6"/>
  </si>
  <si>
    <t>社会福祉士</t>
    <rPh sb="0" eb="2">
      <t>シャカイ</t>
    </rPh>
    <rPh sb="2" eb="5">
      <t>フクシシ</t>
    </rPh>
    <phoneticPr fontId="6"/>
  </si>
  <si>
    <t>360-0012</t>
    <phoneticPr fontId="6"/>
  </si>
  <si>
    <t>埼玉県熊谷市上之1562-1</t>
    <rPh sb="0" eb="3">
      <t>サイタマケン</t>
    </rPh>
    <rPh sb="3" eb="6">
      <t>クマガヤシ</t>
    </rPh>
    <rPh sb="6" eb="8">
      <t>ウエノ</t>
    </rPh>
    <phoneticPr fontId="6"/>
  </si>
  <si>
    <t>清水内科・リジュクリニック</t>
    <rPh sb="0" eb="2">
      <t>シミズ</t>
    </rPh>
    <rPh sb="2" eb="4">
      <t>ナイカ</t>
    </rPh>
    <phoneticPr fontId="6"/>
  </si>
  <si>
    <t>東京、千葉</t>
    <rPh sb="0" eb="2">
      <t>トウキョウ</t>
    </rPh>
    <rPh sb="3" eb="5">
      <t>チバ</t>
    </rPh>
    <phoneticPr fontId="6"/>
  </si>
  <si>
    <t>会社経営（不動産鑑定士）</t>
    <rPh sb="0" eb="2">
      <t>カイシャ</t>
    </rPh>
    <rPh sb="2" eb="4">
      <t>ケイエイ</t>
    </rPh>
    <rPh sb="5" eb="8">
      <t>フドウサン</t>
    </rPh>
    <rPh sb="8" eb="11">
      <t>カンテイシ</t>
    </rPh>
    <phoneticPr fontId="6"/>
  </si>
  <si>
    <t>左上肢外傷（手術）、扁桃腺炎（手術）</t>
    <rPh sb="0" eb="1">
      <t>ヒダリ</t>
    </rPh>
    <rPh sb="1" eb="3">
      <t>ジョウシ</t>
    </rPh>
    <rPh sb="3" eb="5">
      <t>ガイショウ</t>
    </rPh>
    <rPh sb="6" eb="8">
      <t>シュジュツ</t>
    </rPh>
    <rPh sb="10" eb="13">
      <t>ヘントウセン</t>
    </rPh>
    <rPh sb="13" eb="14">
      <t>エン</t>
    </rPh>
    <rPh sb="15" eb="17">
      <t>シュジュツ</t>
    </rPh>
    <phoneticPr fontId="6"/>
  </si>
  <si>
    <t>173-8610</t>
    <phoneticPr fontId="6"/>
  </si>
  <si>
    <t>板橋区大谷口上町30-1</t>
    <rPh sb="0" eb="3">
      <t>イタバシク</t>
    </rPh>
    <rPh sb="3" eb="6">
      <t>オオタニグチ</t>
    </rPh>
    <rPh sb="6" eb="8">
      <t>ウエマチ</t>
    </rPh>
    <phoneticPr fontId="6"/>
  </si>
  <si>
    <t>森田　昭彦</t>
    <rPh sb="0" eb="2">
      <t>モリタ</t>
    </rPh>
    <rPh sb="3" eb="5">
      <t>アキヒコ</t>
    </rPh>
    <phoneticPr fontId="6"/>
  </si>
  <si>
    <t>大腸癌（手術）、高血圧</t>
    <rPh sb="0" eb="2">
      <t>ダイチョウ</t>
    </rPh>
    <rPh sb="2" eb="3">
      <t>ガン</t>
    </rPh>
    <rPh sb="4" eb="6">
      <t>シュジュツ</t>
    </rPh>
    <rPh sb="8" eb="11">
      <t>コウケツアツ</t>
    </rPh>
    <phoneticPr fontId="6"/>
  </si>
  <si>
    <t>右片麻痺</t>
    <rPh sb="0" eb="4">
      <t>ミギカタマヒマヒ</t>
    </rPh>
    <phoneticPr fontId="6"/>
  </si>
  <si>
    <t>424-0911</t>
    <phoneticPr fontId="6"/>
  </si>
  <si>
    <t>静岡市清水区宮加三1231</t>
    <rPh sb="0" eb="3">
      <t>シズオカシ</t>
    </rPh>
    <rPh sb="3" eb="6">
      <t>シミズク</t>
    </rPh>
    <rPh sb="6" eb="7">
      <t>ミヤ</t>
    </rPh>
    <phoneticPr fontId="6"/>
  </si>
  <si>
    <t>静岡市立清水病院</t>
    <rPh sb="0" eb="2">
      <t>シズオカ</t>
    </rPh>
    <rPh sb="2" eb="4">
      <t>シリツ</t>
    </rPh>
    <rPh sb="4" eb="6">
      <t>シミズ</t>
    </rPh>
    <rPh sb="6" eb="8">
      <t>ビョウイン</t>
    </rPh>
    <phoneticPr fontId="6"/>
  </si>
  <si>
    <t>畑　隆志</t>
    <rPh sb="0" eb="1">
      <t>ハタ</t>
    </rPh>
    <rPh sb="2" eb="4">
      <t>タカシ</t>
    </rPh>
    <phoneticPr fontId="6"/>
  </si>
  <si>
    <t>腸捻転（手術）、糖尿病</t>
    <rPh sb="0" eb="3">
      <t>チョウネンテン</t>
    </rPh>
    <rPh sb="4" eb="6">
      <t>シュジュツ</t>
    </rPh>
    <rPh sb="8" eb="11">
      <t>トウニョウビョウ</t>
    </rPh>
    <phoneticPr fontId="6"/>
  </si>
  <si>
    <t>405-0018</t>
    <phoneticPr fontId="6"/>
  </si>
  <si>
    <t>山梨市上神内川1363</t>
    <rPh sb="0" eb="3">
      <t>ヤマナシシ</t>
    </rPh>
    <rPh sb="3" eb="4">
      <t>ウエ</t>
    </rPh>
    <rPh sb="4" eb="6">
      <t>カミウチ</t>
    </rPh>
    <rPh sb="6" eb="7">
      <t>カワ</t>
    </rPh>
    <phoneticPr fontId="6"/>
  </si>
  <si>
    <t>丹羽　政信</t>
    <rPh sb="0" eb="2">
      <t>ニワ</t>
    </rPh>
    <rPh sb="3" eb="5">
      <t>マサノブ</t>
    </rPh>
    <phoneticPr fontId="6"/>
  </si>
  <si>
    <t>右上肢麻痺</t>
    <rPh sb="0" eb="1">
      <t>ミギ</t>
    </rPh>
    <rPh sb="1" eb="3">
      <t>ジョウシ</t>
    </rPh>
    <rPh sb="3" eb="5">
      <t>マヒ</t>
    </rPh>
    <phoneticPr fontId="6"/>
  </si>
  <si>
    <t>560-0022</t>
    <phoneticPr fontId="6"/>
  </si>
  <si>
    <t>豊中市北桜塚3-7-30</t>
    <rPh sb="0" eb="6">
      <t>560-0022</t>
    </rPh>
    <phoneticPr fontId="6"/>
  </si>
  <si>
    <t>真正会病院</t>
    <rPh sb="0" eb="3">
      <t>シンセイカイ</t>
    </rPh>
    <rPh sb="3" eb="5">
      <t>ビョウイン</t>
    </rPh>
    <phoneticPr fontId="6"/>
  </si>
  <si>
    <t>元大工</t>
    <rPh sb="0" eb="1">
      <t>モト</t>
    </rPh>
    <rPh sb="1" eb="3">
      <t>ダイク</t>
    </rPh>
    <phoneticPr fontId="6"/>
  </si>
  <si>
    <t>904-2293</t>
    <phoneticPr fontId="6"/>
  </si>
  <si>
    <t>県立中部病院</t>
    <rPh sb="0" eb="2">
      <t>ケンリツ</t>
    </rPh>
    <rPh sb="2" eb="4">
      <t>チュウブ</t>
    </rPh>
    <rPh sb="4" eb="6">
      <t>ビョウイン</t>
    </rPh>
    <phoneticPr fontId="6"/>
  </si>
  <si>
    <t>西平　淳子</t>
    <rPh sb="0" eb="2">
      <t>ニシヒラ</t>
    </rPh>
    <rPh sb="3" eb="5">
      <t>ジュンコ</t>
    </rPh>
    <phoneticPr fontId="6"/>
  </si>
  <si>
    <t>特記すべき職歴なし</t>
    <rPh sb="0" eb="2">
      <t>トッキ</t>
    </rPh>
    <rPh sb="5" eb="7">
      <t>ショクレキ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</si>
  <si>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</si>
  <si>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9">
      <t>モリオカマチ</t>
    </rPh>
    <rPh sb="9" eb="11">
      <t>ゲンゴ</t>
    </rPh>
    <phoneticPr fontId="6"/>
  </si>
  <si>
    <t>辻本　昌史</t>
    <rPh sb="0" eb="2">
      <t>ツジモト</t>
    </rPh>
    <rPh sb="3" eb="5">
      <t>マサフミ</t>
    </rPh>
    <phoneticPr fontId="6"/>
  </si>
  <si>
    <t>MY</t>
    <phoneticPr fontId="6"/>
  </si>
  <si>
    <t>木材加工業</t>
    <rPh sb="0" eb="2">
      <t>モクザイ</t>
    </rPh>
    <rPh sb="2" eb="5">
      <t>カコウギョウ</t>
    </rPh>
    <phoneticPr fontId="6"/>
  </si>
  <si>
    <t>痔（手術）、心筋梗塞（手術）</t>
    <rPh sb="0" eb="1">
      <t>ジ</t>
    </rPh>
    <rPh sb="2" eb="4">
      <t>シュジュツ</t>
    </rPh>
    <rPh sb="6" eb="8">
      <t>シンキン</t>
    </rPh>
    <rPh sb="8" eb="10">
      <t>コウソク</t>
    </rPh>
    <rPh sb="11" eb="13">
      <t>シュジュツ</t>
    </rPh>
    <phoneticPr fontId="6"/>
  </si>
  <si>
    <t>GS</t>
    <phoneticPr fontId="6"/>
  </si>
  <si>
    <t>脱肛（手術）</t>
    <rPh sb="0" eb="2">
      <t>ダッコウ</t>
    </rPh>
    <rPh sb="3" eb="5">
      <t>シュジュツ</t>
    </rPh>
    <phoneticPr fontId="6"/>
  </si>
  <si>
    <t>しゃべりにくい</t>
    <phoneticPr fontId="6"/>
  </si>
  <si>
    <t>沖縄県中頭郡西原町字上原207</t>
    <rPh sb="0" eb="3">
      <t>オキナワケン</t>
    </rPh>
    <rPh sb="3" eb="6">
      <t>ナカガミグン</t>
    </rPh>
    <rPh sb="6" eb="9">
      <t>ニシハラチョウ</t>
    </rPh>
    <rPh sb="9" eb="10">
      <t>ジ</t>
    </rPh>
    <rPh sb="10" eb="12">
      <t>ウエハラ</t>
    </rPh>
    <phoneticPr fontId="6"/>
  </si>
  <si>
    <t>城間　加奈子</t>
    <rPh sb="0" eb="2">
      <t>ジョウマ</t>
    </rPh>
    <rPh sb="3" eb="6">
      <t>カナコ</t>
    </rPh>
    <phoneticPr fontId="6"/>
  </si>
  <si>
    <t>股関節変形症（手術）</t>
    <rPh sb="0" eb="3">
      <t>コカンセツ</t>
    </rPh>
    <rPh sb="3" eb="5">
      <t>ヘンケイ</t>
    </rPh>
    <rPh sb="5" eb="6">
      <t>ショウ</t>
    </rPh>
    <rPh sb="7" eb="9">
      <t>シュジュツ</t>
    </rPh>
    <phoneticPr fontId="6"/>
  </si>
  <si>
    <t>兵庫県三田市大原1314</t>
    <rPh sb="0" eb="8">
      <t>669-1515</t>
    </rPh>
    <phoneticPr fontId="6"/>
  </si>
  <si>
    <t>中川　智宏</t>
    <rPh sb="0" eb="2">
      <t>ナカガワ</t>
    </rPh>
    <rPh sb="3" eb="5">
      <t>トモヒロ</t>
    </rPh>
    <phoneticPr fontId="6"/>
  </si>
  <si>
    <t>虫垂炎（手術）、肝炎（詳細不明）</t>
    <rPh sb="0" eb="3">
      <t>チュウスイエン</t>
    </rPh>
    <rPh sb="4" eb="6">
      <t>シュジュツ</t>
    </rPh>
    <rPh sb="8" eb="10">
      <t>カンエン</t>
    </rPh>
    <rPh sb="11" eb="13">
      <t>ショウサイ</t>
    </rPh>
    <rPh sb="13" eb="15">
      <t>フメイ</t>
    </rPh>
    <phoneticPr fontId="6"/>
  </si>
  <si>
    <t>認知症、うつ症状</t>
    <rPh sb="0" eb="3">
      <t>ニンチショウ</t>
    </rPh>
    <rPh sb="6" eb="8">
      <t>ショウジョウ</t>
    </rPh>
    <phoneticPr fontId="6"/>
  </si>
  <si>
    <t>1605.51093.7</t>
    <phoneticPr fontId="6"/>
  </si>
  <si>
    <t>191-0024</t>
    <phoneticPr fontId="6"/>
  </si>
  <si>
    <t>日野市万願寺2-34-3</t>
    <rPh sb="0" eb="6">
      <t>191-0024</t>
    </rPh>
    <phoneticPr fontId="6"/>
  </si>
  <si>
    <t>回心堂第2病院</t>
    <rPh sb="0" eb="2">
      <t>カイシン</t>
    </rPh>
    <rPh sb="2" eb="3">
      <t>ドウ</t>
    </rPh>
    <rPh sb="3" eb="4">
      <t>ダイ</t>
    </rPh>
    <rPh sb="5" eb="7">
      <t>ビョウイン</t>
    </rPh>
    <phoneticPr fontId="6"/>
  </si>
  <si>
    <t>織物業</t>
    <rPh sb="0" eb="3">
      <t>オリモノギョウ</t>
    </rPh>
    <phoneticPr fontId="6"/>
  </si>
  <si>
    <t>232Met/Arg</t>
    <phoneticPr fontId="6"/>
  </si>
  <si>
    <t>＞13005737.5</t>
    <phoneticPr fontId="6"/>
  </si>
  <si>
    <t>＋</t>
    <phoneticPr fontId="6"/>
  </si>
  <si>
    <t>910-0367</t>
    <phoneticPr fontId="6"/>
  </si>
  <si>
    <t>福井県坂井市丸岡町羽崎31-12-1</t>
    <rPh sb="0" eb="3">
      <t>フクイケン</t>
    </rPh>
    <rPh sb="3" eb="6">
      <t>サカイシ</t>
    </rPh>
    <rPh sb="6" eb="8">
      <t>マルオカ</t>
    </rPh>
    <rPh sb="8" eb="9">
      <t>マチ</t>
    </rPh>
    <rPh sb="9" eb="10">
      <t>ハネ</t>
    </rPh>
    <rPh sb="10" eb="11">
      <t>サキ</t>
    </rPh>
    <phoneticPr fontId="6"/>
  </si>
  <si>
    <t>藤田神経内科病院</t>
    <rPh sb="0" eb="2">
      <t>フジタ</t>
    </rPh>
    <rPh sb="2" eb="4">
      <t>シンケイ</t>
    </rPh>
    <rPh sb="4" eb="6">
      <t>ナイカ</t>
    </rPh>
    <rPh sb="6" eb="8">
      <t>ビョウイン</t>
    </rPh>
    <phoneticPr fontId="6"/>
  </si>
  <si>
    <t>藤田　祐之</t>
    <rPh sb="0" eb="2">
      <t>フジタ</t>
    </rPh>
    <rPh sb="3" eb="4">
      <t>スケ</t>
    </rPh>
    <rPh sb="4" eb="5">
      <t>ノ</t>
    </rPh>
    <phoneticPr fontId="6"/>
  </si>
  <si>
    <t>SR</t>
    <phoneticPr fontId="6"/>
  </si>
  <si>
    <t>渡英は2004年、同時期にフランス、ドイツ</t>
    <rPh sb="0" eb="2">
      <t>トエイ</t>
    </rPh>
    <rPh sb="7" eb="8">
      <t>ネン</t>
    </rPh>
    <rPh sb="9" eb="12">
      <t>ドウジキ</t>
    </rPh>
    <phoneticPr fontId="6"/>
  </si>
  <si>
    <t>現在無職</t>
    <rPh sb="0" eb="2">
      <t>ゲンザイ</t>
    </rPh>
    <rPh sb="2" eb="4">
      <t>ムショク</t>
    </rPh>
    <phoneticPr fontId="6"/>
  </si>
  <si>
    <t>ユーゴスラビア、スウェーデン、ドイツ、オランダ、スイス、イタリア、チェコ、オーストリア、ハンガリー、etc.</t>
    <phoneticPr fontId="6"/>
  </si>
  <si>
    <t>329-0498</t>
    <phoneticPr fontId="6"/>
  </si>
  <si>
    <t>栃木県下野市薬師寺3311-1</t>
    <rPh sb="0" eb="3">
      <t>トチギケン</t>
    </rPh>
    <rPh sb="3" eb="6">
      <t>シモツケシ</t>
    </rPh>
    <rPh sb="6" eb="9">
      <t>ヤクシジ</t>
    </rPh>
    <phoneticPr fontId="6"/>
  </si>
  <si>
    <t>自治医科大学附属病院</t>
    <rPh sb="0" eb="6">
      <t>ジチイカダイガク</t>
    </rPh>
    <rPh sb="6" eb="8">
      <t>フゾク</t>
    </rPh>
    <rPh sb="8" eb="10">
      <t>ビョウイン</t>
    </rPh>
    <phoneticPr fontId="6"/>
  </si>
  <si>
    <t>直井　為任</t>
    <rPh sb="0" eb="2">
      <t>ナオイ</t>
    </rPh>
    <rPh sb="3" eb="4">
      <t>タメ</t>
    </rPh>
    <rPh sb="4" eb="5">
      <t>ニン</t>
    </rPh>
    <phoneticPr fontId="6"/>
  </si>
  <si>
    <t>建設現場業</t>
    <rPh sb="0" eb="2">
      <t>ケンセツ</t>
    </rPh>
    <rPh sb="2" eb="4">
      <t>ゲンバ</t>
    </rPh>
    <rPh sb="4" eb="5">
      <t>ギョウ</t>
    </rPh>
    <phoneticPr fontId="6"/>
  </si>
  <si>
    <t>606-8507</t>
    <phoneticPr fontId="6"/>
  </si>
  <si>
    <t>叔母がsCJD(剖検で確実例)</t>
    <rPh sb="0" eb="2">
      <t>オバ</t>
    </rPh>
    <rPh sb="8" eb="10">
      <t>ボウケン</t>
    </rPh>
    <rPh sb="11" eb="13">
      <t>カクジツ</t>
    </rPh>
    <rPh sb="13" eb="14">
      <t>レイ</t>
    </rPh>
    <phoneticPr fontId="6"/>
  </si>
  <si>
    <t>1998～2000何回かイギリスへ，1964年にイタリア、スペイン</t>
    <rPh sb="9" eb="11">
      <t>ナンカイ</t>
    </rPh>
    <rPh sb="22" eb="23">
      <t>ネン</t>
    </rPh>
    <phoneticPr fontId="6"/>
  </si>
  <si>
    <t>虫垂炎（手術）、心房細動</t>
    <rPh sb="0" eb="3">
      <t>チュウスイエン</t>
    </rPh>
    <rPh sb="4" eb="6">
      <t>シュジュツ</t>
    </rPh>
    <rPh sb="8" eb="10">
      <t>シンボウ</t>
    </rPh>
    <rPh sb="10" eb="12">
      <t>サイドウ</t>
    </rPh>
    <phoneticPr fontId="6"/>
  </si>
  <si>
    <t>236-0004</t>
    <phoneticPr fontId="6"/>
  </si>
  <si>
    <t>横浜市立大学附属病院</t>
    <rPh sb="0" eb="4">
      <t>ヨコハマシリツ</t>
    </rPh>
    <rPh sb="4" eb="6">
      <t>ダイガク</t>
    </rPh>
    <rPh sb="6" eb="10">
      <t>フゾクビョウイン</t>
    </rPh>
    <phoneticPr fontId="6"/>
  </si>
  <si>
    <t>橋口　俊太</t>
    <rPh sb="0" eb="2">
      <t>ハシグチ</t>
    </rPh>
    <rPh sb="3" eb="5">
      <t>シュンタ</t>
    </rPh>
    <phoneticPr fontId="6"/>
  </si>
  <si>
    <t>136-0074</t>
    <phoneticPr fontId="6"/>
  </si>
  <si>
    <t>東京都江東区東砂4-20-2</t>
    <rPh sb="0" eb="8">
      <t>136-0074</t>
    </rPh>
    <phoneticPr fontId="6"/>
  </si>
  <si>
    <t>愛和病院</t>
    <rPh sb="0" eb="1">
      <t>アイ</t>
    </rPh>
    <rPh sb="1" eb="2">
      <t>ワ</t>
    </rPh>
    <rPh sb="2" eb="4">
      <t>ビョウイン</t>
    </rPh>
    <phoneticPr fontId="6"/>
  </si>
  <si>
    <t>YI</t>
    <phoneticPr fontId="6"/>
  </si>
  <si>
    <t>製造業，会社員</t>
    <rPh sb="0" eb="3">
      <t>セイゾウギョウ</t>
    </rPh>
    <rPh sb="4" eb="7">
      <t>カイシャイン</t>
    </rPh>
    <phoneticPr fontId="6"/>
  </si>
  <si>
    <t>-</t>
    <phoneticPr fontId="6"/>
  </si>
  <si>
    <t>英国とドイツに５０歳時</t>
    <rPh sb="0" eb="2">
      <t>エイコク</t>
    </rPh>
    <rPh sb="9" eb="10">
      <t>サイ</t>
    </rPh>
    <rPh sb="10" eb="11">
      <t>ジ</t>
    </rPh>
    <phoneticPr fontId="6"/>
  </si>
  <si>
    <t>&gt;2400</t>
    <phoneticPr fontId="6"/>
  </si>
  <si>
    <t>宇都宮市岡本町2160</t>
    <rPh sb="0" eb="4">
      <t>ウツノミヤシ</t>
    </rPh>
    <rPh sb="4" eb="6">
      <t>オカモト</t>
    </rPh>
    <rPh sb="6" eb="7">
      <t>マチ</t>
    </rPh>
    <phoneticPr fontId="6"/>
  </si>
  <si>
    <t>国立病院機構　宇都宮病院</t>
    <rPh sb="0" eb="2">
      <t>コクリツ</t>
    </rPh>
    <rPh sb="2" eb="4">
      <t>ビョウイン</t>
    </rPh>
    <rPh sb="4" eb="6">
      <t>キコウ</t>
    </rPh>
    <rPh sb="7" eb="10">
      <t>ウツノミヤ</t>
    </rPh>
    <rPh sb="10" eb="12">
      <t>ビョウイン</t>
    </rPh>
    <phoneticPr fontId="6"/>
  </si>
  <si>
    <t>伊藤　雅史</t>
    <rPh sb="0" eb="2">
      <t>イトウ</t>
    </rPh>
    <rPh sb="3" eb="5">
      <t>マサフミ</t>
    </rPh>
    <phoneticPr fontId="6"/>
  </si>
  <si>
    <t>IT</t>
    <phoneticPr fontId="6"/>
  </si>
  <si>
    <t>虫垂炎（手術）、子宮筋腫（手術）、C型肝炎、虚血性心疾患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rPh sb="18" eb="19">
      <t>カタ</t>
    </rPh>
    <rPh sb="19" eb="21">
      <t>カンエン</t>
    </rPh>
    <rPh sb="22" eb="24">
      <t>キョケツ</t>
    </rPh>
    <rPh sb="24" eb="25">
      <t>セイ</t>
    </rPh>
    <rPh sb="25" eb="28">
      <t>シンシッカン</t>
    </rPh>
    <phoneticPr fontId="6"/>
  </si>
  <si>
    <t>＞13001278.7</t>
    <phoneticPr fontId="6"/>
  </si>
  <si>
    <t>194-0003</t>
    <phoneticPr fontId="6"/>
  </si>
  <si>
    <t>東京都町田市小川1546-2</t>
    <rPh sb="3" eb="6">
      <t>マチダシ</t>
    </rPh>
    <rPh sb="6" eb="8">
      <t>オガワ</t>
    </rPh>
    <phoneticPr fontId="6"/>
  </si>
  <si>
    <t>町田慶泉病院</t>
    <rPh sb="0" eb="2">
      <t>マチダ</t>
    </rPh>
    <rPh sb="2" eb="3">
      <t>ケイ</t>
    </rPh>
    <rPh sb="3" eb="4">
      <t>セン</t>
    </rPh>
    <rPh sb="4" eb="6">
      <t>ビョウイン</t>
    </rPh>
    <phoneticPr fontId="6"/>
  </si>
  <si>
    <t>TI</t>
    <phoneticPr fontId="6"/>
  </si>
  <si>
    <t>右大腿骨頸部骨折、人工関節留置，白内障、慢性関節リウマチ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ジンコウ</t>
    </rPh>
    <rPh sb="11" eb="13">
      <t>カンセツ</t>
    </rPh>
    <rPh sb="13" eb="15">
      <t>リュウチ</t>
    </rPh>
    <rPh sb="16" eb="19">
      <t>ハクナイショウ</t>
    </rPh>
    <rPh sb="20" eb="22">
      <t>マンセイ</t>
    </rPh>
    <rPh sb="22" eb="24">
      <t>カンセツ</t>
    </rPh>
    <phoneticPr fontId="6"/>
  </si>
  <si>
    <t>認知機能低下、異常行動</t>
    <rPh sb="0" eb="2">
      <t>ニンチ</t>
    </rPh>
    <rPh sb="2" eb="4">
      <t>キノウ</t>
    </rPh>
    <rPh sb="4" eb="6">
      <t>テイカ</t>
    </rPh>
    <rPh sb="7" eb="9">
      <t>イジョウ</t>
    </rPh>
    <rPh sb="9" eb="11">
      <t>コウドウ</t>
    </rPh>
    <phoneticPr fontId="6"/>
  </si>
  <si>
    <t>ET</t>
    <phoneticPr fontId="6"/>
  </si>
  <si>
    <t>食肉処理業勤務歴あり</t>
    <rPh sb="0" eb="2">
      <t>ショクニク</t>
    </rPh>
    <rPh sb="2" eb="5">
      <t>ショリギョウ</t>
    </rPh>
    <rPh sb="5" eb="7">
      <t>キンム</t>
    </rPh>
    <rPh sb="7" eb="8">
      <t>レキ</t>
    </rPh>
    <phoneticPr fontId="6"/>
  </si>
  <si>
    <t>と畜・食肉処理等</t>
    <rPh sb="1" eb="2">
      <t>チク</t>
    </rPh>
    <rPh sb="3" eb="5">
      <t>ショクニク</t>
    </rPh>
    <rPh sb="5" eb="8">
      <t>ショリナド</t>
    </rPh>
    <phoneticPr fontId="6"/>
  </si>
  <si>
    <t>前立腺肥大（手術）、悪性黒色腫（手術）</t>
    <rPh sb="0" eb="3">
      <t>ゼンリツセン</t>
    </rPh>
    <rPh sb="3" eb="5">
      <t>ヒダイ</t>
    </rPh>
    <rPh sb="6" eb="8">
      <t>シュジュツ</t>
    </rPh>
    <rPh sb="10" eb="12">
      <t>アクセイ</t>
    </rPh>
    <rPh sb="12" eb="15">
      <t>コクショクシュ</t>
    </rPh>
    <rPh sb="16" eb="18">
      <t>シュジュツ</t>
    </rPh>
    <phoneticPr fontId="6"/>
  </si>
  <si>
    <t>せん妄状態</t>
    <rPh sb="2" eb="3">
      <t>モウ</t>
    </rPh>
    <rPh sb="3" eb="5">
      <t>ジョウタイ</t>
    </rPh>
    <phoneticPr fontId="6"/>
  </si>
  <si>
    <t>891-1205</t>
    <phoneticPr fontId="6"/>
  </si>
  <si>
    <t>鹿児島県鹿児島市犬迫町2253</t>
    <rPh sb="0" eb="4">
      <t>カゴシマケン</t>
    </rPh>
    <rPh sb="4" eb="8">
      <t>カゴシマシ</t>
    </rPh>
    <rPh sb="8" eb="11">
      <t>イヌザコチョウ</t>
    </rPh>
    <phoneticPr fontId="6"/>
  </si>
  <si>
    <t>パールランド病院</t>
    <rPh sb="6" eb="8">
      <t>ビョウイン</t>
    </rPh>
    <phoneticPr fontId="6"/>
  </si>
  <si>
    <t>空調機製造</t>
    <rPh sb="0" eb="3">
      <t>クウチョウキ</t>
    </rPh>
    <rPh sb="3" eb="5">
      <t>セイゾウ</t>
    </rPh>
    <phoneticPr fontId="6"/>
  </si>
  <si>
    <t>十二指腸潰瘍、高血圧</t>
    <rPh sb="0" eb="4">
      <t>ジュウニシチョウ</t>
    </rPh>
    <rPh sb="4" eb="6">
      <t>カイヨウ</t>
    </rPh>
    <rPh sb="7" eb="10">
      <t>コウケツアツ</t>
    </rPh>
    <phoneticPr fontId="6"/>
  </si>
  <si>
    <t>242-0024</t>
    <phoneticPr fontId="6"/>
  </si>
  <si>
    <t>神奈川県大和市福田1-13-3</t>
    <rPh sb="0" eb="9">
      <t>242-0024</t>
    </rPh>
    <phoneticPr fontId="6"/>
  </si>
  <si>
    <t>桜ヶ丘中央病院</t>
    <rPh sb="0" eb="3">
      <t>サクラガオカ</t>
    </rPh>
    <phoneticPr fontId="6"/>
  </si>
  <si>
    <t>母がGSS</t>
    <rPh sb="0" eb="1">
      <t>ハハ</t>
    </rPh>
    <phoneticPr fontId="6"/>
  </si>
  <si>
    <t>鹿児島県南九州市川辺町平山3815</t>
    <rPh sb="0" eb="13">
      <t>897-0215</t>
    </rPh>
    <phoneticPr fontId="6"/>
  </si>
  <si>
    <t>スーパーマーケット</t>
    <phoneticPr fontId="6"/>
  </si>
  <si>
    <t>2000年にイタリアに1週間</t>
    <rPh sb="4" eb="5">
      <t>ネン</t>
    </rPh>
    <rPh sb="12" eb="14">
      <t>シュウカン</t>
    </rPh>
    <phoneticPr fontId="6"/>
  </si>
  <si>
    <t>腰部脊柱管狭窄（手術）、頸椎症（手術）、右前腕骨折（手術）</t>
    <rPh sb="0" eb="2">
      <t>ヨウブ</t>
    </rPh>
    <rPh sb="2" eb="5">
      <t>セキチュウカン</t>
    </rPh>
    <rPh sb="5" eb="7">
      <t>キョウサク</t>
    </rPh>
    <rPh sb="8" eb="10">
      <t>シュジュツ</t>
    </rPh>
    <rPh sb="12" eb="15">
      <t>ケイツイショウ</t>
    </rPh>
    <rPh sb="16" eb="18">
      <t>シュジュツ</t>
    </rPh>
    <rPh sb="20" eb="21">
      <t>ミギ</t>
    </rPh>
    <rPh sb="21" eb="23">
      <t>ゼンワン</t>
    </rPh>
    <rPh sb="23" eb="25">
      <t>コッセツ</t>
    </rPh>
    <rPh sb="26" eb="28">
      <t>シュジュツ</t>
    </rPh>
    <phoneticPr fontId="6"/>
  </si>
  <si>
    <t>811-2416</t>
    <phoneticPr fontId="6"/>
  </si>
  <si>
    <t>福岡県糟屋郡篠栗町田中275</t>
    <rPh sb="0" eb="11">
      <t>811-2416</t>
    </rPh>
    <phoneticPr fontId="6"/>
  </si>
  <si>
    <t>若杉病院</t>
    <rPh sb="0" eb="2">
      <t>ワカスギ</t>
    </rPh>
    <rPh sb="2" eb="4">
      <t>ビョウイン</t>
    </rPh>
    <phoneticPr fontId="6"/>
  </si>
  <si>
    <t>木元　克治</t>
    <rPh sb="0" eb="2">
      <t>キモト</t>
    </rPh>
    <rPh sb="3" eb="5">
      <t>カツジ</t>
    </rPh>
    <phoneticPr fontId="6"/>
  </si>
  <si>
    <t>視覚認知障害</t>
    <rPh sb="0" eb="2">
      <t>シカク</t>
    </rPh>
    <rPh sb="2" eb="4">
      <t>ニンチ</t>
    </rPh>
    <rPh sb="4" eb="6">
      <t>ショウガイ</t>
    </rPh>
    <phoneticPr fontId="6"/>
  </si>
  <si>
    <t>葛目　大輔</t>
    <rPh sb="0" eb="1">
      <t>クズ</t>
    </rPh>
    <rPh sb="1" eb="2">
      <t>メ</t>
    </rPh>
    <phoneticPr fontId="6"/>
  </si>
  <si>
    <t>＞1300</t>
    <phoneticPr fontId="6"/>
  </si>
  <si>
    <t>495-8531</t>
    <phoneticPr fontId="6"/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</si>
  <si>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4">
      <t>マチ</t>
    </rPh>
    <rPh sb="14" eb="15">
      <t>ノ</t>
    </rPh>
    <phoneticPr fontId="6"/>
  </si>
  <si>
    <t>愛知厚生連　尾西病院</t>
    <rPh sb="0" eb="2">
      <t>アイチ</t>
    </rPh>
    <rPh sb="2" eb="5">
      <t>コウセイレン</t>
    </rPh>
    <rPh sb="6" eb="8">
      <t>ビサイ</t>
    </rPh>
    <rPh sb="8" eb="10">
      <t>ビョウイン</t>
    </rPh>
    <phoneticPr fontId="6"/>
  </si>
  <si>
    <t>服部　孝平</t>
    <rPh sb="0" eb="2">
      <t>ハットリ</t>
    </rPh>
    <rPh sb="3" eb="5">
      <t>コウヘイ</t>
    </rPh>
    <phoneticPr fontId="6"/>
  </si>
  <si>
    <t>市役所勤務</t>
    <rPh sb="0" eb="3">
      <t>シヤクショ</t>
    </rPh>
    <rPh sb="3" eb="5">
      <t>キンム</t>
    </rPh>
    <phoneticPr fontId="6"/>
  </si>
  <si>
    <t>英国（３週）とドイツに１９９０年</t>
    <rPh sb="0" eb="2">
      <t>エイコク</t>
    </rPh>
    <rPh sb="4" eb="5">
      <t>シュウ</t>
    </rPh>
    <rPh sb="15" eb="16">
      <t>ネン</t>
    </rPh>
    <phoneticPr fontId="6"/>
  </si>
  <si>
    <t>失行，失認</t>
    <rPh sb="0" eb="2">
      <t>シッコウ</t>
    </rPh>
    <rPh sb="3" eb="5">
      <t>シツニン</t>
    </rPh>
    <phoneticPr fontId="6"/>
  </si>
  <si>
    <t>兵庫県西宮市甲山町53-4</t>
    <rPh sb="0" eb="3">
      <t>ヒョウゴケン</t>
    </rPh>
    <rPh sb="3" eb="6">
      <t>ニシノミヤシ</t>
    </rPh>
    <rPh sb="6" eb="8">
      <t>コウザン</t>
    </rPh>
    <rPh sb="8" eb="9">
      <t>マチ</t>
    </rPh>
    <phoneticPr fontId="6"/>
  </si>
  <si>
    <t>アガペ甲山病院</t>
    <rPh sb="3" eb="5">
      <t>コウザン</t>
    </rPh>
    <rPh sb="5" eb="7">
      <t>ビョウイン</t>
    </rPh>
    <phoneticPr fontId="6"/>
  </si>
  <si>
    <t>渡英は2002年に1週間、その他北欧4か国に1週間</t>
    <rPh sb="0" eb="2">
      <t>トエイ</t>
    </rPh>
    <rPh sb="7" eb="8">
      <t>ネン</t>
    </rPh>
    <rPh sb="10" eb="12">
      <t>シュウカン</t>
    </rPh>
    <rPh sb="15" eb="16">
      <t>ホカ</t>
    </rPh>
    <rPh sb="16" eb="18">
      <t>ホクオウ</t>
    </rPh>
    <rPh sb="20" eb="21">
      <t>コク</t>
    </rPh>
    <rPh sb="23" eb="25">
      <t>シュウカン</t>
    </rPh>
    <phoneticPr fontId="6"/>
  </si>
  <si>
    <t>虹彩炎（手術）、気管支喘息</t>
    <rPh sb="0" eb="3">
      <t>コウサイエン</t>
    </rPh>
    <rPh sb="4" eb="6">
      <t>シュジュツ</t>
    </rPh>
    <rPh sb="8" eb="11">
      <t>キカンシ</t>
    </rPh>
    <rPh sb="11" eb="13">
      <t>ゼンソク</t>
    </rPh>
    <phoneticPr fontId="6"/>
  </si>
  <si>
    <t>890-8520</t>
    <phoneticPr fontId="6"/>
  </si>
  <si>
    <t>野妻　智嗣</t>
    <rPh sb="0" eb="1">
      <t>ノ</t>
    </rPh>
    <rPh sb="1" eb="2">
      <t>ヅマ</t>
    </rPh>
    <rPh sb="3" eb="4">
      <t>トモ</t>
    </rPh>
    <rPh sb="4" eb="5">
      <t>ツ</t>
    </rPh>
    <phoneticPr fontId="6"/>
  </si>
  <si>
    <t>大腸癌（手術歴）、AMI</t>
    <rPh sb="0" eb="2">
      <t>ダイチョウ</t>
    </rPh>
    <rPh sb="2" eb="3">
      <t>ガン</t>
    </rPh>
    <rPh sb="4" eb="6">
      <t>シュジュツ</t>
    </rPh>
    <rPh sb="6" eb="7">
      <t>レキ</t>
    </rPh>
    <phoneticPr fontId="6"/>
  </si>
  <si>
    <t>codon180Ileの変異はcodon129Metと同一アレルに存在します。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</si>
  <si>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234-8503</t>
    <phoneticPr fontId="6"/>
  </si>
  <si>
    <t>横浜市港南区港南台3-2-10</t>
    <rPh sb="0" eb="3">
      <t>ヨコハマシ</t>
    </rPh>
    <rPh sb="3" eb="6">
      <t>コウナンク</t>
    </rPh>
    <rPh sb="6" eb="9">
      <t>コウナンダイ</t>
    </rPh>
    <phoneticPr fontId="6"/>
  </si>
  <si>
    <t>横浜市南部病院</t>
    <rPh sb="0" eb="3">
      <t>ヨコハマシ</t>
    </rPh>
    <rPh sb="3" eb="5">
      <t>ナンブ</t>
    </rPh>
    <rPh sb="5" eb="7">
      <t>ビョウイン</t>
    </rPh>
    <phoneticPr fontId="6"/>
  </si>
  <si>
    <t>平田　順一</t>
    <rPh sb="0" eb="2">
      <t>ヒラタ</t>
    </rPh>
    <rPh sb="3" eb="5">
      <t>ジュンイチ</t>
    </rPh>
    <phoneticPr fontId="6"/>
  </si>
  <si>
    <t>自動車関係</t>
    <rPh sb="0" eb="3">
      <t>ジドウシャ</t>
    </rPh>
    <rPh sb="3" eb="5">
      <t>カンケイ</t>
    </rPh>
    <phoneticPr fontId="6"/>
  </si>
  <si>
    <t>焼き肉は好き</t>
    <rPh sb="0" eb="1">
      <t>ヤ</t>
    </rPh>
    <rPh sb="2" eb="3">
      <t>ニク</t>
    </rPh>
    <rPh sb="4" eb="5">
      <t>ス</t>
    </rPh>
    <phoneticPr fontId="6"/>
  </si>
  <si>
    <t>英国２００８年、その他２００８年</t>
    <rPh sb="0" eb="2">
      <t>エイコク</t>
    </rPh>
    <rPh sb="6" eb="7">
      <t>ネン</t>
    </rPh>
    <rPh sb="10" eb="11">
      <t>タ</t>
    </rPh>
    <rPh sb="15" eb="16">
      <t>ネン</t>
    </rPh>
    <phoneticPr fontId="6"/>
  </si>
  <si>
    <t>視空間認知障害</t>
    <rPh sb="0" eb="1">
      <t>シ</t>
    </rPh>
    <rPh sb="1" eb="3">
      <t>クウカン</t>
    </rPh>
    <rPh sb="3" eb="5">
      <t>ニンチ</t>
    </rPh>
    <rPh sb="5" eb="7">
      <t>ショウガイ</t>
    </rPh>
    <phoneticPr fontId="6"/>
  </si>
  <si>
    <t>511-0068</t>
    <phoneticPr fontId="6"/>
  </si>
  <si>
    <t>三重県桑名市中央町5-7</t>
    <rPh sb="0" eb="3">
      <t>ミエケン</t>
    </rPh>
    <rPh sb="3" eb="6">
      <t>クワナシ</t>
    </rPh>
    <rPh sb="6" eb="8">
      <t>チュウオウ</t>
    </rPh>
    <rPh sb="8" eb="9">
      <t>マチ</t>
    </rPh>
    <phoneticPr fontId="6"/>
  </si>
  <si>
    <t>久留米市旭町67</t>
    <rPh sb="0" eb="6">
      <t>クルメシアサヒマチ</t>
    </rPh>
    <phoneticPr fontId="6"/>
  </si>
  <si>
    <t>腰椎ヘルニア（手術）、白内障（手術）</t>
    <rPh sb="0" eb="2">
      <t>ヨウツイ</t>
    </rPh>
    <rPh sb="7" eb="9">
      <t>シュジュツ</t>
    </rPh>
    <rPh sb="11" eb="14">
      <t>ハクナイショウ</t>
    </rPh>
    <rPh sb="15" eb="17">
      <t>シュジュツ</t>
    </rPh>
    <phoneticPr fontId="6"/>
  </si>
  <si>
    <t>409-3898</t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</si>
  <si>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phoneticPr fontId="6"/>
  </si>
  <si>
    <t>400-0832</t>
    <phoneticPr fontId="6"/>
  </si>
  <si>
    <t>甲府市増坪町366</t>
    <rPh sb="0" eb="3">
      <t>コウフシ</t>
    </rPh>
    <rPh sb="3" eb="5">
      <t>マスツボ</t>
    </rPh>
    <rPh sb="5" eb="6">
      <t>マチ</t>
    </rPh>
    <phoneticPr fontId="6"/>
  </si>
  <si>
    <t>渡英は2003年に2週間、2008年にスペインへ1週間</t>
    <rPh sb="0" eb="2">
      <t>トエイ</t>
    </rPh>
    <rPh sb="7" eb="8">
      <t>ネン</t>
    </rPh>
    <rPh sb="10" eb="12">
      <t>シュウカン</t>
    </rPh>
    <rPh sb="17" eb="18">
      <t>ネン</t>
    </rPh>
    <rPh sb="25" eb="27">
      <t>シュウカン</t>
    </rPh>
    <phoneticPr fontId="6"/>
  </si>
  <si>
    <t>北海道小樽市銭函3-298</t>
    <rPh sb="0" eb="8">
      <t>047-0261</t>
    </rPh>
    <phoneticPr fontId="6"/>
  </si>
  <si>
    <t>循環器科</t>
    <rPh sb="0" eb="4">
      <t>ジュンカンキカ</t>
    </rPh>
    <phoneticPr fontId="6"/>
  </si>
  <si>
    <t>三浦　真健</t>
    <rPh sb="0" eb="2">
      <t>ミウラ</t>
    </rPh>
    <rPh sb="3" eb="4">
      <t>マ</t>
    </rPh>
    <rPh sb="4" eb="5">
      <t>ケン</t>
    </rPh>
    <phoneticPr fontId="6"/>
  </si>
  <si>
    <t>役所勤務</t>
    <rPh sb="0" eb="2">
      <t>ヤクショ</t>
    </rPh>
    <rPh sb="2" eb="4">
      <t>キンム</t>
    </rPh>
    <phoneticPr fontId="6"/>
  </si>
  <si>
    <t>直腸癌（手術）</t>
    <rPh sb="0" eb="2">
      <t>チョクチョウ</t>
    </rPh>
    <rPh sb="2" eb="3">
      <t>ガン</t>
    </rPh>
    <rPh sb="4" eb="6">
      <t>シュジュツ</t>
    </rPh>
    <phoneticPr fontId="6"/>
  </si>
  <si>
    <t>063-0005</t>
    <phoneticPr fontId="6"/>
  </si>
  <si>
    <t>渡英は1984年に数日、1980年にフランス、ドイツへ数週</t>
    <rPh sb="0" eb="2">
      <t>トエイ</t>
    </rPh>
    <rPh sb="7" eb="8">
      <t>ネン</t>
    </rPh>
    <rPh sb="9" eb="11">
      <t>スウジツ</t>
    </rPh>
    <rPh sb="16" eb="17">
      <t>ネン</t>
    </rPh>
    <rPh sb="27" eb="29">
      <t>スウシュウ</t>
    </rPh>
    <phoneticPr fontId="6"/>
  </si>
  <si>
    <t>鼠径ヘルニア（手術）、虫垂炎（手術）</t>
    <rPh sb="0" eb="2">
      <t>ソケイ</t>
    </rPh>
    <rPh sb="7" eb="9">
      <t>シュジュツ</t>
    </rPh>
    <rPh sb="11" eb="14">
      <t>チュウスイエン</t>
    </rPh>
    <rPh sb="15" eb="17">
      <t>シュジュツ</t>
    </rPh>
    <phoneticPr fontId="6"/>
  </si>
  <si>
    <t>168-0073</t>
    <phoneticPr fontId="6"/>
  </si>
  <si>
    <t>東京都杉並区下高井戸4-6-2</t>
    <rPh sb="0" eb="3">
      <t>トウキョウト</t>
    </rPh>
    <rPh sb="3" eb="6">
      <t>スギナミク</t>
    </rPh>
    <rPh sb="6" eb="10">
      <t>シモタカイド</t>
    </rPh>
    <phoneticPr fontId="6"/>
  </si>
  <si>
    <t>ロイヤル病院</t>
    <rPh sb="4" eb="6">
      <t>ビョウイン</t>
    </rPh>
    <phoneticPr fontId="6"/>
  </si>
  <si>
    <t>姉が認知症</t>
    <rPh sb="0" eb="1">
      <t>アネ</t>
    </rPh>
    <rPh sb="2" eb="5">
      <t>ニンチショウ</t>
    </rPh>
    <phoneticPr fontId="6"/>
  </si>
  <si>
    <t>髄膜炎</t>
    <rPh sb="0" eb="3">
      <t>ズイマクエン</t>
    </rPh>
    <phoneticPr fontId="6"/>
  </si>
  <si>
    <t>306-0011</t>
    <phoneticPr fontId="6"/>
  </si>
  <si>
    <t>茨城県古河市東2-13-22</t>
    <rPh sb="0" eb="7">
      <t>306-0011</t>
    </rPh>
    <phoneticPr fontId="6"/>
  </si>
  <si>
    <t>前沢内科医院</t>
    <rPh sb="0" eb="2">
      <t>マエザワ</t>
    </rPh>
    <rPh sb="2" eb="4">
      <t>ナイカ</t>
    </rPh>
    <rPh sb="4" eb="6">
      <t>イイン</t>
    </rPh>
    <phoneticPr fontId="6"/>
  </si>
  <si>
    <t>MT</t>
    <phoneticPr fontId="6"/>
  </si>
  <si>
    <t>食肉（牛、鶏）のパックづめの仕事</t>
    <rPh sb="0" eb="2">
      <t>ショクニク</t>
    </rPh>
    <rPh sb="3" eb="4">
      <t>ウシ</t>
    </rPh>
    <rPh sb="5" eb="6">
      <t>ニワトリ</t>
    </rPh>
    <rPh sb="14" eb="16">
      <t>シゴト</t>
    </rPh>
    <phoneticPr fontId="6"/>
  </si>
  <si>
    <t>乳癌（手術）、左卵巣腫瘍（手術）</t>
    <rPh sb="0" eb="2">
      <t>ニュウガン</t>
    </rPh>
    <rPh sb="3" eb="5">
      <t>シュジュツ</t>
    </rPh>
    <rPh sb="7" eb="8">
      <t>ヒダリ</t>
    </rPh>
    <rPh sb="8" eb="10">
      <t>ランソウ</t>
    </rPh>
    <rPh sb="10" eb="12">
      <t>シュヨウ</t>
    </rPh>
    <rPh sb="13" eb="15">
      <t>シュジュツ</t>
    </rPh>
    <phoneticPr fontId="6"/>
  </si>
  <si>
    <t>認知機能障害、異常行動</t>
    <rPh sb="0" eb="2">
      <t>ニンチ</t>
    </rPh>
    <rPh sb="2" eb="4">
      <t>キノウ</t>
    </rPh>
    <rPh sb="4" eb="6">
      <t>ショウガイ</t>
    </rPh>
    <rPh sb="7" eb="9">
      <t>イジョウ</t>
    </rPh>
    <rPh sb="9" eb="11">
      <t>コウドウ</t>
    </rPh>
    <phoneticPr fontId="6"/>
  </si>
  <si>
    <t>731-0223</t>
    <phoneticPr fontId="6"/>
  </si>
  <si>
    <t>広島市安佐北区可部南2-1-1</t>
    <rPh sb="0" eb="3">
      <t>ヒロシマシ</t>
    </rPh>
    <rPh sb="3" eb="7">
      <t>アサキタク</t>
    </rPh>
    <rPh sb="7" eb="9">
      <t>カベ</t>
    </rPh>
    <rPh sb="9" eb="10">
      <t>ミナミ</t>
    </rPh>
    <phoneticPr fontId="6"/>
  </si>
  <si>
    <t>広島市立安佐市民病院</t>
    <rPh sb="0" eb="2">
      <t>ヒロシマ</t>
    </rPh>
    <rPh sb="2" eb="4">
      <t>シリツ</t>
    </rPh>
    <rPh sb="4" eb="6">
      <t>アサ</t>
    </rPh>
    <rPh sb="6" eb="10">
      <t>シミンビョウイン</t>
    </rPh>
    <phoneticPr fontId="6"/>
  </si>
  <si>
    <t>山下　拓史</t>
    <rPh sb="0" eb="2">
      <t>ヤマシタ</t>
    </rPh>
    <rPh sb="3" eb="4">
      <t>タク</t>
    </rPh>
    <rPh sb="4" eb="5">
      <t>フミ</t>
    </rPh>
    <phoneticPr fontId="6"/>
  </si>
  <si>
    <t>吉倉　延亮</t>
    <rPh sb="0" eb="2">
      <t>ヨシクラ</t>
    </rPh>
    <rPh sb="3" eb="4">
      <t>ノブ</t>
    </rPh>
    <rPh sb="4" eb="5">
      <t>トオル</t>
    </rPh>
    <phoneticPr fontId="6"/>
  </si>
  <si>
    <t>OM</t>
    <phoneticPr fontId="6"/>
  </si>
  <si>
    <t>転移性脳腫瘍</t>
    <rPh sb="0" eb="2">
      <t>テンイ</t>
    </rPh>
    <rPh sb="2" eb="4">
      <t>セイノウ</t>
    </rPh>
    <rPh sb="4" eb="6">
      <t>シュヨウ</t>
    </rPh>
    <phoneticPr fontId="6"/>
  </si>
  <si>
    <t>右大腿骨頸部骨折（手術）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</si>
  <si>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歩行障害，認知症</t>
    <rPh sb="0" eb="2">
      <t>ホコウ</t>
    </rPh>
    <rPh sb="2" eb="4">
      <t>ショウガイ</t>
    </rPh>
    <rPh sb="5" eb="8">
      <t>ニンチショウ</t>
    </rPh>
    <phoneticPr fontId="6"/>
  </si>
  <si>
    <t>2回硬膜移植をしています。1987、1988</t>
    <rPh sb="1" eb="2">
      <t>カイ</t>
    </rPh>
    <rPh sb="2" eb="4">
      <t>コウマク</t>
    </rPh>
    <rPh sb="4" eb="6">
      <t>イショク</t>
    </rPh>
    <phoneticPr fontId="6"/>
  </si>
  <si>
    <t>321-0393</t>
    <phoneticPr fontId="6"/>
  </si>
  <si>
    <t>浅川　洋平</t>
    <rPh sb="0" eb="2">
      <t>アサカワ</t>
    </rPh>
    <rPh sb="3" eb="5">
      <t>ヨウヘイ</t>
    </rPh>
    <phoneticPr fontId="6"/>
  </si>
  <si>
    <t>FY</t>
    <phoneticPr fontId="6"/>
  </si>
  <si>
    <t>英国は２００２年に１週、その他スペインに２０１０年に１週</t>
    <rPh sb="0" eb="2">
      <t>エイコク</t>
    </rPh>
    <rPh sb="7" eb="8">
      <t>ネン</t>
    </rPh>
    <rPh sb="10" eb="11">
      <t>シュウ</t>
    </rPh>
    <rPh sb="14" eb="15">
      <t>タ</t>
    </rPh>
    <rPh sb="24" eb="25">
      <t>ネン</t>
    </rPh>
    <rPh sb="27" eb="28">
      <t>シュウ</t>
    </rPh>
    <phoneticPr fontId="6"/>
  </si>
  <si>
    <t>下垂の違和感</t>
    <rPh sb="0" eb="2">
      <t>カスイ</t>
    </rPh>
    <rPh sb="3" eb="6">
      <t>イワカン</t>
    </rPh>
    <phoneticPr fontId="6"/>
  </si>
  <si>
    <t>841-0032</t>
    <phoneticPr fontId="6"/>
  </si>
  <si>
    <t>佐賀県鳥栖市轟木町1523-6</t>
    <rPh sb="0" eb="3">
      <t>サガケン</t>
    </rPh>
    <rPh sb="3" eb="6">
      <t>トスシ</t>
    </rPh>
    <rPh sb="6" eb="9">
      <t>トドロキマチ</t>
    </rPh>
    <phoneticPr fontId="6"/>
  </si>
  <si>
    <t>今村病院</t>
    <rPh sb="0" eb="2">
      <t>イマムラ</t>
    </rPh>
    <rPh sb="2" eb="4">
      <t>ビョウイン</t>
    </rPh>
    <phoneticPr fontId="6"/>
  </si>
  <si>
    <t>白内障（手術）、狭心症</t>
    <rPh sb="0" eb="3">
      <t>ハクナイショウ</t>
    </rPh>
    <rPh sb="4" eb="6">
      <t>シュジュツ</t>
    </rPh>
    <rPh sb="8" eb="11">
      <t>キョウシンショウ</t>
    </rPh>
    <phoneticPr fontId="6"/>
  </si>
  <si>
    <t>070-8530</t>
    <phoneticPr fontId="6"/>
  </si>
  <si>
    <t>木材関係</t>
    <rPh sb="0" eb="2">
      <t>モクザイ</t>
    </rPh>
    <rPh sb="2" eb="4">
      <t>カンケイ</t>
    </rPh>
    <phoneticPr fontId="6"/>
  </si>
  <si>
    <t>水頭症疑い（手術、2011年）、秘技膝人工関節置換術、脳梗塞</t>
    <rPh sb="0" eb="1">
      <t>スイ</t>
    </rPh>
    <rPh sb="1" eb="2">
      <t>トウ</t>
    </rPh>
    <rPh sb="2" eb="3">
      <t>ショウ</t>
    </rPh>
    <rPh sb="3" eb="4">
      <t>ウタガ</t>
    </rPh>
    <rPh sb="6" eb="8">
      <t>シュジュツ</t>
    </rPh>
    <rPh sb="13" eb="14">
      <t>ネン</t>
    </rPh>
    <rPh sb="16" eb="18">
      <t>ヒギ</t>
    </rPh>
    <rPh sb="18" eb="19">
      <t>ヒザ</t>
    </rPh>
    <rPh sb="19" eb="21">
      <t>ジンコウ</t>
    </rPh>
    <rPh sb="21" eb="23">
      <t>カンセツ</t>
    </rPh>
    <rPh sb="23" eb="26">
      <t>チカンジュツ</t>
    </rPh>
    <rPh sb="27" eb="30">
      <t>ノウコウソク</t>
    </rPh>
    <phoneticPr fontId="6"/>
  </si>
  <si>
    <t>004-0031</t>
    <phoneticPr fontId="6"/>
  </si>
  <si>
    <t>北海道札幌市厚別区上野幌一条2-1-10</t>
    <rPh sb="0" eb="14">
      <t>004-0031</t>
    </rPh>
    <phoneticPr fontId="6"/>
  </si>
  <si>
    <t>新さっぽろ脳神経外科病院</t>
    <rPh sb="0" eb="1">
      <t>シン</t>
    </rPh>
    <rPh sb="5" eb="8">
      <t>ノウシンケイ</t>
    </rPh>
    <rPh sb="8" eb="10">
      <t>ゲカ</t>
    </rPh>
    <rPh sb="10" eb="12">
      <t>ビョウイン</t>
    </rPh>
    <phoneticPr fontId="6"/>
  </si>
  <si>
    <t>布村　克幸</t>
    <rPh sb="0" eb="2">
      <t>ヌノムラ</t>
    </rPh>
    <rPh sb="3" eb="5">
      <t>カツユキ</t>
    </rPh>
    <phoneticPr fontId="6"/>
  </si>
  <si>
    <t>回頭脳生検，脊椎椎間板ヘルニア（手術）、右乳癌（手術）、左変形性膝関節症（手術）</t>
    <rPh sb="0" eb="2">
      <t>カイトウ</t>
    </rPh>
    <rPh sb="2" eb="3">
      <t>ノウ</t>
    </rPh>
    <rPh sb="3" eb="5">
      <t>セイケン</t>
    </rPh>
    <rPh sb="6" eb="8">
      <t>セキツイ</t>
    </rPh>
    <rPh sb="8" eb="11">
      <t>ツイカンバン</t>
    </rPh>
    <rPh sb="16" eb="18">
      <t>シュジュツ</t>
    </rPh>
    <rPh sb="20" eb="21">
      <t>ミギ</t>
    </rPh>
    <rPh sb="21" eb="23">
      <t>ニュウガン</t>
    </rPh>
    <rPh sb="24" eb="26">
      <t>シュジュツ</t>
    </rPh>
    <rPh sb="28" eb="29">
      <t>ヒダリ</t>
    </rPh>
    <rPh sb="29" eb="32">
      <t>ヘンケイセイ</t>
    </rPh>
    <rPh sb="32" eb="36">
      <t>シツカンセツショウ</t>
    </rPh>
    <rPh sb="37" eb="39">
      <t>シュジュツ</t>
    </rPh>
    <phoneticPr fontId="6"/>
  </si>
  <si>
    <t>113-8519</t>
    <phoneticPr fontId="6"/>
  </si>
  <si>
    <t>岩澤　絵梨</t>
    <rPh sb="0" eb="2">
      <t>イワサワ</t>
    </rPh>
    <rPh sb="3" eb="4">
      <t>エ</t>
    </rPh>
    <rPh sb="4" eb="5">
      <t>リ</t>
    </rPh>
    <phoneticPr fontId="6"/>
  </si>
  <si>
    <t>OT</t>
    <phoneticPr fontId="6"/>
  </si>
  <si>
    <t>デパート店員、保険外交員、ケーキ屋店員</t>
    <rPh sb="4" eb="6">
      <t>テンイン</t>
    </rPh>
    <rPh sb="7" eb="9">
      <t>ホケン</t>
    </rPh>
    <rPh sb="9" eb="12">
      <t>ガイコウイン</t>
    </rPh>
    <rPh sb="16" eb="17">
      <t>ヤ</t>
    </rPh>
    <rPh sb="17" eb="19">
      <t>テンイン</t>
    </rPh>
    <phoneticPr fontId="6"/>
  </si>
  <si>
    <t>右肘関節骨折手術、胆石(胆摘)</t>
    <rPh sb="0" eb="2">
      <t>ミギヒジ</t>
    </rPh>
    <rPh sb="2" eb="4">
      <t>カンセツ</t>
    </rPh>
    <rPh sb="4" eb="6">
      <t>コッセツ</t>
    </rPh>
    <rPh sb="6" eb="8">
      <t>シュジュツ</t>
    </rPh>
    <rPh sb="9" eb="11">
      <t>タンセキ</t>
    </rPh>
    <rPh sb="12" eb="13">
      <t>タン</t>
    </rPh>
    <rPh sb="13" eb="14">
      <t>テキ</t>
    </rPh>
    <phoneticPr fontId="6"/>
  </si>
  <si>
    <t>ダウ盛んマン、認知症状</t>
    <rPh sb="2" eb="3">
      <t>サカ</t>
    </rPh>
    <rPh sb="7" eb="9">
      <t>ニンチ</t>
    </rPh>
    <rPh sb="9" eb="11">
      <t>ショウジョウ</t>
    </rPh>
    <phoneticPr fontId="6"/>
  </si>
  <si>
    <t>354-0045</t>
    <phoneticPr fontId="6"/>
  </si>
  <si>
    <t>埼玉県入間郡三芳町上富2177</t>
    <rPh sb="0" eb="11">
      <t>354-0045</t>
    </rPh>
    <phoneticPr fontId="6"/>
  </si>
  <si>
    <t>埼玉ｾﾝﾄﾗﾙ病院</t>
    <rPh sb="0" eb="2">
      <t>サイタマ</t>
    </rPh>
    <rPh sb="7" eb="9">
      <t>ビョウイン</t>
    </rPh>
    <phoneticPr fontId="6"/>
  </si>
  <si>
    <t>BK</t>
    <phoneticPr fontId="6"/>
  </si>
  <si>
    <t>元販売業</t>
    <rPh sb="0" eb="1">
      <t>モト</t>
    </rPh>
    <rPh sb="1" eb="4">
      <t>ハンバイギョウ</t>
    </rPh>
    <phoneticPr fontId="6"/>
  </si>
  <si>
    <t>699-3226</t>
    <phoneticPr fontId="6"/>
  </si>
  <si>
    <t>島根県浜田市三隅町岡見290-1</t>
    <rPh sb="0" eb="11">
      <t>699-3226</t>
    </rPh>
    <phoneticPr fontId="6"/>
  </si>
  <si>
    <t>山根病院三隅分院</t>
    <rPh sb="0" eb="2">
      <t>ヤマネ</t>
    </rPh>
    <rPh sb="2" eb="4">
      <t>ビョウイン</t>
    </rPh>
    <rPh sb="4" eb="6">
      <t>ミスミ</t>
    </rPh>
    <rPh sb="6" eb="8">
      <t>ブンイン</t>
    </rPh>
    <phoneticPr fontId="6"/>
  </si>
  <si>
    <t>津森　道弘</t>
    <rPh sb="0" eb="2">
      <t>ツモリ</t>
    </rPh>
    <rPh sb="3" eb="5">
      <t>ミチヒロ</t>
    </rPh>
    <phoneticPr fontId="6"/>
  </si>
  <si>
    <t>事務・販売</t>
    <rPh sb="0" eb="2">
      <t>ジム</t>
    </rPh>
    <rPh sb="3" eb="5">
      <t>ハンバイ</t>
    </rPh>
    <phoneticPr fontId="6"/>
  </si>
  <si>
    <t>180Val/Ile</t>
    <phoneticPr fontId="6"/>
  </si>
  <si>
    <t>大府市森岡町源吾35</t>
    <rPh sb="0" eb="1">
      <t>タイ</t>
    </rPh>
    <rPh sb="1" eb="2">
      <t>フ</t>
    </rPh>
    <rPh sb="2" eb="3">
      <t>シ</t>
    </rPh>
    <rPh sb="3" eb="6">
      <t>モリオカマチ</t>
    </rPh>
    <rPh sb="6" eb="8">
      <t>ゲンゴ</t>
    </rPh>
    <phoneticPr fontId="6"/>
  </si>
  <si>
    <t>武田　章敬</t>
    <rPh sb="0" eb="2">
      <t>タケダ</t>
    </rPh>
    <rPh sb="3" eb="4">
      <t>アキ</t>
    </rPh>
    <rPh sb="4" eb="5">
      <t>タカ</t>
    </rPh>
    <phoneticPr fontId="6"/>
  </si>
  <si>
    <t>NF</t>
    <phoneticPr fontId="6"/>
  </si>
  <si>
    <t>卸市場（野菜の市場）</t>
    <rPh sb="0" eb="1">
      <t>オロシ</t>
    </rPh>
    <rPh sb="1" eb="3">
      <t>シジョウ</t>
    </rPh>
    <rPh sb="4" eb="6">
      <t>ヤサイ</t>
    </rPh>
    <rPh sb="7" eb="9">
      <t>イチバ</t>
    </rPh>
    <phoneticPr fontId="6"/>
  </si>
  <si>
    <t>慢性肝炎</t>
    <rPh sb="0" eb="2">
      <t>マンセイ</t>
    </rPh>
    <rPh sb="2" eb="4">
      <t>カンエン</t>
    </rPh>
    <phoneticPr fontId="6"/>
  </si>
  <si>
    <t>530-0012</t>
    <phoneticPr fontId="6"/>
  </si>
  <si>
    <t>大阪済生会中津病院</t>
    <rPh sb="0" eb="2">
      <t>オオサカ</t>
    </rPh>
    <rPh sb="2" eb="5">
      <t>サイセイカイ</t>
    </rPh>
    <rPh sb="5" eb="7">
      <t>ナカツ</t>
    </rPh>
    <rPh sb="7" eb="9">
      <t>ビョウイン</t>
    </rPh>
    <phoneticPr fontId="6"/>
  </si>
  <si>
    <t>古川　公嗣</t>
    <rPh sb="0" eb="2">
      <t>フルカワ</t>
    </rPh>
    <rPh sb="3" eb="4">
      <t>キミ</t>
    </rPh>
    <rPh sb="4" eb="5">
      <t>ツ</t>
    </rPh>
    <phoneticPr fontId="6"/>
  </si>
  <si>
    <t>旅行会社</t>
    <rPh sb="0" eb="2">
      <t>リョコウ</t>
    </rPh>
    <rPh sb="2" eb="4">
      <t>ガイシャ</t>
    </rPh>
    <phoneticPr fontId="6"/>
  </si>
  <si>
    <t>記憶障害、失行</t>
    <rPh sb="0" eb="2">
      <t>キオク</t>
    </rPh>
    <rPh sb="2" eb="4">
      <t>ショウガイ</t>
    </rPh>
    <rPh sb="5" eb="7">
      <t>シッコウ</t>
    </rPh>
    <phoneticPr fontId="6"/>
  </si>
  <si>
    <t>755-8505</t>
    <phoneticPr fontId="6"/>
  </si>
  <si>
    <t>宇部市南小串1-1-1</t>
    <rPh sb="0" eb="3">
      <t>ウベシ</t>
    </rPh>
    <rPh sb="3" eb="4">
      <t>ミナミ</t>
    </rPh>
    <rPh sb="4" eb="6">
      <t>オグシ</t>
    </rPh>
    <phoneticPr fontId="6"/>
  </si>
  <si>
    <t>廣重　美和</t>
    <rPh sb="0" eb="2">
      <t>ヒロシゲ</t>
    </rPh>
    <rPh sb="3" eb="5">
      <t>ミワ</t>
    </rPh>
    <phoneticPr fontId="6"/>
  </si>
  <si>
    <t>子宮筋腫（手術）、白内障（手術）、狭心症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0">
      <t>キョウシンショウ</t>
    </rPh>
    <phoneticPr fontId="6"/>
  </si>
  <si>
    <t>920-0931</t>
    <phoneticPr fontId="6"/>
  </si>
  <si>
    <t>石川県金沢市兼六元町14-21</t>
    <rPh sb="0" eb="3">
      <t>イシカワケン</t>
    </rPh>
    <rPh sb="3" eb="6">
      <t>カナザワシ</t>
    </rPh>
    <rPh sb="6" eb="8">
      <t>ケンロク</t>
    </rPh>
    <rPh sb="8" eb="10">
      <t>モトマチ</t>
    </rPh>
    <phoneticPr fontId="6"/>
  </si>
  <si>
    <t>敬愛病院</t>
    <rPh sb="0" eb="2">
      <t>ケイアイ</t>
    </rPh>
    <rPh sb="2" eb="4">
      <t>ビョウイン</t>
    </rPh>
    <phoneticPr fontId="6"/>
  </si>
  <si>
    <t>卵管癌（手術）</t>
    <rPh sb="0" eb="2">
      <t>ランカン</t>
    </rPh>
    <rPh sb="2" eb="3">
      <t>ガン</t>
    </rPh>
    <rPh sb="4" eb="6">
      <t>シュジュツ</t>
    </rPh>
    <phoneticPr fontId="6"/>
  </si>
  <si>
    <t>&gt;1300</t>
    <phoneticPr fontId="6"/>
  </si>
  <si>
    <t>560-0003</t>
    <phoneticPr fontId="6"/>
  </si>
  <si>
    <t>大阪府豊中市東豊中町5-13-18</t>
    <rPh sb="0" eb="3">
      <t>オオサカフ</t>
    </rPh>
    <rPh sb="3" eb="6">
      <t>トヨナカシ</t>
    </rPh>
    <rPh sb="6" eb="7">
      <t>ヒガシ</t>
    </rPh>
    <rPh sb="7" eb="9">
      <t>トヨナカ</t>
    </rPh>
    <rPh sb="9" eb="10">
      <t>マチ</t>
    </rPh>
    <phoneticPr fontId="6"/>
  </si>
  <si>
    <t>豊中若葉会病院</t>
    <rPh sb="0" eb="2">
      <t>トヨナカ</t>
    </rPh>
    <rPh sb="2" eb="4">
      <t>ワカバ</t>
    </rPh>
    <rPh sb="4" eb="5">
      <t>カイ</t>
    </rPh>
    <rPh sb="5" eb="7">
      <t>ビョウイン</t>
    </rPh>
    <phoneticPr fontId="6"/>
  </si>
  <si>
    <t>左感覚失調、左手アテトーゼ</t>
    <rPh sb="0" eb="1">
      <t>ヒダリ</t>
    </rPh>
    <rPh sb="1" eb="3">
      <t>カンカク</t>
    </rPh>
    <rPh sb="3" eb="5">
      <t>シッチョウ</t>
    </rPh>
    <rPh sb="6" eb="8">
      <t>ヒダリテ</t>
    </rPh>
    <phoneticPr fontId="6"/>
  </si>
  <si>
    <t>CS</t>
    <phoneticPr fontId="6"/>
  </si>
  <si>
    <t>オランダに1992年</t>
    <rPh sb="9" eb="10">
      <t>ネン</t>
    </rPh>
    <phoneticPr fontId="6"/>
  </si>
  <si>
    <t>ストーマ（大腸憩室炎穿孔）</t>
    <rPh sb="5" eb="7">
      <t>ダイチョウ</t>
    </rPh>
    <rPh sb="7" eb="10">
      <t>ケイシツエン</t>
    </rPh>
    <rPh sb="10" eb="12">
      <t>センコウ</t>
    </rPh>
    <phoneticPr fontId="6"/>
  </si>
  <si>
    <t>&gt;1300</t>
    <phoneticPr fontId="6"/>
  </si>
  <si>
    <t>903-0215</t>
    <phoneticPr fontId="6"/>
  </si>
  <si>
    <t>沖縄県中頭郡西原町上原207</t>
    <rPh sb="0" eb="3">
      <t>オキナワケン</t>
    </rPh>
    <rPh sb="3" eb="4">
      <t>ナカ</t>
    </rPh>
    <rPh sb="4" eb="5">
      <t>カシラ</t>
    </rPh>
    <rPh sb="5" eb="6">
      <t>グン</t>
    </rPh>
    <rPh sb="6" eb="9">
      <t>ニシハラマチ</t>
    </rPh>
    <rPh sb="9" eb="11">
      <t>ウエハラ</t>
    </rPh>
    <phoneticPr fontId="6"/>
  </si>
  <si>
    <t>TS</t>
    <phoneticPr fontId="6"/>
  </si>
  <si>
    <t>橋本病、脂質異常症</t>
    <rPh sb="0" eb="2">
      <t>ハシモト</t>
    </rPh>
    <rPh sb="2" eb="3">
      <t>ビョウ</t>
    </rPh>
    <rPh sb="4" eb="6">
      <t>シシツ</t>
    </rPh>
    <rPh sb="6" eb="8">
      <t>イジョウ</t>
    </rPh>
    <rPh sb="8" eb="9">
      <t>ショウ</t>
    </rPh>
    <phoneticPr fontId="6"/>
  </si>
  <si>
    <t>高血圧、関節炎</t>
    <rPh sb="0" eb="3">
      <t>コウケツアツ</t>
    </rPh>
    <rPh sb="4" eb="6">
      <t>カンセツ</t>
    </rPh>
    <rPh sb="6" eb="7">
      <t>エン</t>
    </rPh>
    <phoneticPr fontId="6"/>
  </si>
  <si>
    <t>232Met/Arg</t>
    <phoneticPr fontId="6"/>
  </si>
  <si>
    <t>247-8533</t>
    <phoneticPr fontId="6"/>
  </si>
  <si>
    <t>鎌倉市岡本1370-1</t>
    <rPh sb="0" eb="3">
      <t>カマクラシ</t>
    </rPh>
    <rPh sb="3" eb="5">
      <t>オカモト</t>
    </rPh>
    <phoneticPr fontId="6"/>
  </si>
  <si>
    <t>総合内科</t>
    <rPh sb="0" eb="2">
      <t>ソウゴウ</t>
    </rPh>
    <rPh sb="2" eb="4">
      <t>ナイカ</t>
    </rPh>
    <phoneticPr fontId="6"/>
  </si>
  <si>
    <t>石岡　邦啓</t>
    <rPh sb="0" eb="2">
      <t>イシオカ</t>
    </rPh>
    <rPh sb="3" eb="4">
      <t>クニ</t>
    </rPh>
    <rPh sb="4" eb="5">
      <t>ケイ</t>
    </rPh>
    <phoneticPr fontId="6"/>
  </si>
  <si>
    <t>KJ</t>
    <phoneticPr fontId="6"/>
  </si>
  <si>
    <t>テニスコーチ</t>
    <phoneticPr fontId="6"/>
  </si>
  <si>
    <t>子宮筋腫（手術）、悪性リンパ腫</t>
    <rPh sb="0" eb="2">
      <t>シキュウ</t>
    </rPh>
    <rPh sb="2" eb="4">
      <t>キンシュ</t>
    </rPh>
    <rPh sb="5" eb="7">
      <t>シュジュツ</t>
    </rPh>
    <rPh sb="9" eb="11">
      <t>アクセイ</t>
    </rPh>
    <rPh sb="14" eb="15">
      <t>シュ</t>
    </rPh>
    <phoneticPr fontId="6"/>
  </si>
  <si>
    <t>陽性</t>
    <rPh sb="0" eb="2">
      <t>ヨウセイ</t>
    </rPh>
    <phoneticPr fontId="6"/>
  </si>
  <si>
    <t>470-2404</t>
    <phoneticPr fontId="6"/>
  </si>
  <si>
    <t>愛知県知多郡美浜町河和西谷81-6</t>
    <rPh sb="0" eb="3">
      <t>アイチケン</t>
    </rPh>
    <rPh sb="3" eb="6">
      <t>チタグン</t>
    </rPh>
    <rPh sb="6" eb="9">
      <t>ミハマチョウ</t>
    </rPh>
    <rPh sb="9" eb="11">
      <t>コウワ</t>
    </rPh>
    <rPh sb="11" eb="13">
      <t>ニシタニ</t>
    </rPh>
    <phoneticPr fontId="6"/>
  </si>
  <si>
    <t>知多厚生病院</t>
    <rPh sb="0" eb="2">
      <t>チタ</t>
    </rPh>
    <rPh sb="2" eb="4">
      <t>コウセイ</t>
    </rPh>
    <rPh sb="4" eb="6">
      <t>ビョウイン</t>
    </rPh>
    <phoneticPr fontId="6"/>
  </si>
  <si>
    <t>右手のシビレ</t>
    <rPh sb="0" eb="2">
      <t>ミギテ</t>
    </rPh>
    <phoneticPr fontId="6"/>
  </si>
  <si>
    <t>814-0180</t>
    <phoneticPr fontId="6"/>
  </si>
  <si>
    <t>木村　聡</t>
    <rPh sb="0" eb="2">
      <t>キムラ</t>
    </rPh>
    <rPh sb="3" eb="4">
      <t>サトシ</t>
    </rPh>
    <phoneticPr fontId="6"/>
  </si>
  <si>
    <t>くも膜下出血（手術：1986年10月7日）</t>
    <rPh sb="2" eb="4">
      <t>マクカ</t>
    </rPh>
    <rPh sb="4" eb="6">
      <t>シュッケツ</t>
    </rPh>
    <rPh sb="7" eb="9">
      <t>シュジュツ</t>
    </rPh>
    <rPh sb="14" eb="15">
      <t>ネン</t>
    </rPh>
    <rPh sb="17" eb="18">
      <t>ガツ</t>
    </rPh>
    <rPh sb="19" eb="20">
      <t>ニチ</t>
    </rPh>
    <phoneticPr fontId="6"/>
  </si>
  <si>
    <t>ふらつき</t>
    <phoneticPr fontId="6"/>
  </si>
  <si>
    <t>＞500</t>
    <phoneticPr fontId="6"/>
  </si>
  <si>
    <t>509-6101</t>
    <phoneticPr fontId="6"/>
  </si>
  <si>
    <t>岐阜県瑞浪市土岐町76-1</t>
    <rPh sb="0" eb="3">
      <t>ギフケン</t>
    </rPh>
    <rPh sb="3" eb="6">
      <t>ミズナミシ</t>
    </rPh>
    <rPh sb="6" eb="9">
      <t>トキチョウ</t>
    </rPh>
    <phoneticPr fontId="6"/>
  </si>
  <si>
    <t>ＪＡ岐阜厚生連東濃厚生病院</t>
    <rPh sb="2" eb="4">
      <t>ギフ</t>
    </rPh>
    <rPh sb="4" eb="7">
      <t>コウセイレン</t>
    </rPh>
    <rPh sb="7" eb="9">
      <t>トウノウ</t>
    </rPh>
    <rPh sb="9" eb="11">
      <t>コウセイ</t>
    </rPh>
    <rPh sb="11" eb="13">
      <t>ビョウイン</t>
    </rPh>
    <phoneticPr fontId="6"/>
  </si>
  <si>
    <t>加藤　秀司</t>
    <rPh sb="0" eb="2">
      <t>カトウ</t>
    </rPh>
    <rPh sb="3" eb="5">
      <t>ヒデジ</t>
    </rPh>
    <phoneticPr fontId="6"/>
  </si>
  <si>
    <t>NS</t>
    <phoneticPr fontId="6"/>
  </si>
  <si>
    <t>認知症</t>
    <rPh sb="0" eb="2">
      <t>ニンチ</t>
    </rPh>
    <phoneticPr fontId="6"/>
  </si>
  <si>
    <t>北海道札幌市西区山の手五条7-1-1</t>
    <rPh sb="0" eb="13">
      <t>063-0005</t>
    </rPh>
    <phoneticPr fontId="6"/>
  </si>
  <si>
    <t>MK</t>
    <phoneticPr fontId="6"/>
  </si>
  <si>
    <t>会社員（輸出業）</t>
    <rPh sb="0" eb="3">
      <t>カイシャイン</t>
    </rPh>
    <rPh sb="4" eb="7">
      <t>ユシュツギョウ</t>
    </rPh>
    <phoneticPr fontId="6"/>
  </si>
  <si>
    <t>EU諸国（2008年頃</t>
    <rPh sb="2" eb="4">
      <t>ショコク</t>
    </rPh>
    <rPh sb="9" eb="11">
      <t>ネンゴロ</t>
    </rPh>
    <phoneticPr fontId="6"/>
  </si>
  <si>
    <t>痔核（手術）、高血圧症、痛風</t>
    <rPh sb="0" eb="2">
      <t>ジカク</t>
    </rPh>
    <rPh sb="3" eb="5">
      <t>シュジュツ</t>
    </rPh>
    <rPh sb="7" eb="11">
      <t>コウケツアツショウ</t>
    </rPh>
    <rPh sb="12" eb="14">
      <t>ツウフウ</t>
    </rPh>
    <phoneticPr fontId="6"/>
  </si>
  <si>
    <t>パン屋</t>
    <rPh sb="2" eb="3">
      <t>ヤ</t>
    </rPh>
    <phoneticPr fontId="6"/>
  </si>
  <si>
    <t>虫垂炎（手術）、前立腺癌（手術）</t>
    <rPh sb="0" eb="3">
      <t>チュウスイエン</t>
    </rPh>
    <rPh sb="4" eb="6">
      <t>シュジュツ</t>
    </rPh>
    <rPh sb="8" eb="11">
      <t>ゼンリツセン</t>
    </rPh>
    <rPh sb="11" eb="12">
      <t>ガン</t>
    </rPh>
    <rPh sb="13" eb="15">
      <t>シュジュツ</t>
    </rPh>
    <phoneticPr fontId="6"/>
  </si>
  <si>
    <t>右手の不随意運動</t>
    <rPh sb="0" eb="2">
      <t>ミギテ</t>
    </rPh>
    <rPh sb="3" eb="4">
      <t>フ</t>
    </rPh>
    <rPh sb="4" eb="6">
      <t>ズイイ</t>
    </rPh>
    <rPh sb="6" eb="8">
      <t>ウンドウ</t>
    </rPh>
    <phoneticPr fontId="6"/>
  </si>
  <si>
    <t>196-0015</t>
    <phoneticPr fontId="6"/>
  </si>
  <si>
    <t>東京都昭島市昭和町4-7-13</t>
    <rPh sb="0" eb="3">
      <t>トウキョウト</t>
    </rPh>
    <rPh sb="3" eb="9">
      <t>アキシマシショウワチョウ</t>
    </rPh>
    <phoneticPr fontId="6"/>
  </si>
  <si>
    <t>野村病院</t>
    <rPh sb="0" eb="2">
      <t>ノムラ</t>
    </rPh>
    <rPh sb="2" eb="4">
      <t>ビョウイン</t>
    </rPh>
    <phoneticPr fontId="6"/>
  </si>
  <si>
    <t>221-0021</t>
    <phoneticPr fontId="6"/>
  </si>
  <si>
    <t>横浜市神奈川区子安通 2-286</t>
    <rPh sb="0" eb="3">
      <t>ヨコハマシ</t>
    </rPh>
    <rPh sb="3" eb="7">
      <t>カナガワク</t>
    </rPh>
    <rPh sb="7" eb="10">
      <t>コヤストオリ</t>
    </rPh>
    <phoneticPr fontId="6"/>
  </si>
  <si>
    <t>＞2400</t>
    <phoneticPr fontId="6"/>
  </si>
  <si>
    <t>305-8575</t>
    <phoneticPr fontId="6"/>
  </si>
  <si>
    <t>茨城県つくば市天久保2-1-1</t>
    <rPh sb="0" eb="3">
      <t>イバラギケン</t>
    </rPh>
    <rPh sb="6" eb="7">
      <t>シ</t>
    </rPh>
    <rPh sb="7" eb="10">
      <t>アマクボ</t>
    </rPh>
    <phoneticPr fontId="6"/>
  </si>
  <si>
    <t>自転車部品卸業</t>
    <rPh sb="0" eb="3">
      <t>ジテンシャ</t>
    </rPh>
    <rPh sb="3" eb="5">
      <t>ブヒン</t>
    </rPh>
    <rPh sb="5" eb="7">
      <t>オロシギョウ</t>
    </rPh>
    <phoneticPr fontId="6"/>
  </si>
  <si>
    <t>右眼球損傷、前立腺肥大症</t>
    <rPh sb="0" eb="1">
      <t>ミギ</t>
    </rPh>
    <rPh sb="1" eb="3">
      <t>ガンキュウ</t>
    </rPh>
    <rPh sb="3" eb="5">
      <t>ソンショウ</t>
    </rPh>
    <rPh sb="6" eb="9">
      <t>ゼンリツセン</t>
    </rPh>
    <rPh sb="9" eb="12">
      <t>ヒダイショウ</t>
    </rPh>
    <phoneticPr fontId="6"/>
  </si>
  <si>
    <t>右上肢不随意運動、ミオクローヌス</t>
    <rPh sb="0" eb="1">
      <t>ミギ</t>
    </rPh>
    <rPh sb="1" eb="3">
      <t>ジョウシ</t>
    </rPh>
    <rPh sb="3" eb="6">
      <t>フズイイ</t>
    </rPh>
    <rPh sb="6" eb="8">
      <t>ウンドウ</t>
    </rPh>
    <phoneticPr fontId="6"/>
  </si>
  <si>
    <t>770-8503</t>
    <phoneticPr fontId="6"/>
  </si>
  <si>
    <t>WY</t>
    <phoneticPr fontId="6"/>
  </si>
  <si>
    <t>大府市森岡町源吾35</t>
    <rPh sb="0" eb="1">
      <t>タイ</t>
    </rPh>
    <rPh sb="1" eb="3">
      <t>フシ</t>
    </rPh>
    <rPh sb="3" eb="6">
      <t>モリオカマチ</t>
    </rPh>
    <rPh sb="6" eb="8">
      <t>ゲンゴ</t>
    </rPh>
    <phoneticPr fontId="6"/>
  </si>
  <si>
    <t>619-0214</t>
    <phoneticPr fontId="6"/>
  </si>
  <si>
    <t>京都府木津川市木津駅前1-27</t>
    <rPh sb="0" eb="3">
      <t>キョウトフ</t>
    </rPh>
    <rPh sb="3" eb="6">
      <t>キヅガワ</t>
    </rPh>
    <rPh sb="6" eb="7">
      <t>イチ</t>
    </rPh>
    <rPh sb="7" eb="9">
      <t>キツ</t>
    </rPh>
    <rPh sb="9" eb="11">
      <t>エキマエ</t>
    </rPh>
    <phoneticPr fontId="6"/>
  </si>
  <si>
    <t>公立山城病院</t>
    <rPh sb="0" eb="2">
      <t>コウリツ</t>
    </rPh>
    <rPh sb="2" eb="4">
      <t>ヤマシロ</t>
    </rPh>
    <rPh sb="4" eb="6">
      <t>ビョウイン</t>
    </rPh>
    <phoneticPr fontId="6"/>
  </si>
  <si>
    <t>岩本　一秀</t>
    <rPh sb="0" eb="2">
      <t>イワモト</t>
    </rPh>
    <rPh sb="3" eb="5">
      <t>カズヒデ</t>
    </rPh>
    <phoneticPr fontId="6"/>
  </si>
  <si>
    <t>タクシー運転手、警備員</t>
    <rPh sb="4" eb="7">
      <t>ウンテンシュ</t>
    </rPh>
    <rPh sb="8" eb="11">
      <t>ケイビイン</t>
    </rPh>
    <phoneticPr fontId="6"/>
  </si>
  <si>
    <t>2002年にフランス</t>
    <rPh sb="4" eb="5">
      <t>ネン</t>
    </rPh>
    <phoneticPr fontId="6"/>
  </si>
  <si>
    <t>東北大DNA No.3508も同一症例</t>
    <rPh sb="0" eb="3">
      <t>トウホクダイ</t>
    </rPh>
    <rPh sb="15" eb="17">
      <t>ドウイツ</t>
    </rPh>
    <rPh sb="17" eb="19">
      <t>ショウレイ</t>
    </rPh>
    <phoneticPr fontId="6"/>
  </si>
  <si>
    <t>252-0825</t>
    <phoneticPr fontId="6"/>
  </si>
  <si>
    <t>神奈川県藤沢市獺郷580</t>
    <rPh sb="0" eb="9">
      <t>252-0825</t>
    </rPh>
    <phoneticPr fontId="6"/>
  </si>
  <si>
    <t>藤沢御所見病院</t>
    <rPh sb="0" eb="2">
      <t>フジサワ</t>
    </rPh>
    <rPh sb="2" eb="4">
      <t>ゴショ</t>
    </rPh>
    <rPh sb="4" eb="5">
      <t>ミ</t>
    </rPh>
    <rPh sb="5" eb="7">
      <t>ビョウイン</t>
    </rPh>
    <phoneticPr fontId="6"/>
  </si>
  <si>
    <t>右硬膜下血腫（手術）、胆石（手術）、結核性リンパ腫（手術），下血</t>
    <rPh sb="0" eb="1">
      <t>ミギ</t>
    </rPh>
    <rPh sb="1" eb="4">
      <t>コウマクカ</t>
    </rPh>
    <rPh sb="4" eb="6">
      <t>ケッシュ</t>
    </rPh>
    <rPh sb="7" eb="9">
      <t>シュジュツ</t>
    </rPh>
    <rPh sb="11" eb="13">
      <t>タンセキ</t>
    </rPh>
    <rPh sb="14" eb="16">
      <t>シュジュツ</t>
    </rPh>
    <rPh sb="18" eb="21">
      <t>ケッカクセイ</t>
    </rPh>
    <rPh sb="24" eb="25">
      <t>シュ</t>
    </rPh>
    <rPh sb="26" eb="28">
      <t>シュジュツ</t>
    </rPh>
    <rPh sb="30" eb="32">
      <t>ゲケツ</t>
    </rPh>
    <phoneticPr fontId="6"/>
  </si>
  <si>
    <t>2100-2</t>
    <phoneticPr fontId="6"/>
  </si>
  <si>
    <t>238-0115</t>
    <phoneticPr fontId="6"/>
  </si>
  <si>
    <t>神奈川県三浦市初声町高円坊1040-2</t>
    <rPh sb="0" eb="13">
      <t>238-0115</t>
    </rPh>
    <phoneticPr fontId="6"/>
  </si>
  <si>
    <t>福井記念病院</t>
    <rPh sb="0" eb="2">
      <t>フクイ</t>
    </rPh>
    <rPh sb="2" eb="4">
      <t>キネン</t>
    </rPh>
    <rPh sb="4" eb="6">
      <t>ビョウイン</t>
    </rPh>
    <phoneticPr fontId="6"/>
  </si>
  <si>
    <t>渡辺　佳哉</t>
    <rPh sb="0" eb="2">
      <t>ワタナベ</t>
    </rPh>
    <rPh sb="3" eb="4">
      <t>ヨ</t>
    </rPh>
    <rPh sb="4" eb="5">
      <t>ヤ</t>
    </rPh>
    <phoneticPr fontId="6"/>
  </si>
  <si>
    <t>180Val/Ile</t>
    <phoneticPr fontId="6"/>
  </si>
  <si>
    <t>958-0034</t>
    <phoneticPr fontId="6"/>
  </si>
  <si>
    <t>新潟県村上市松山204-1</t>
    <rPh sb="0" eb="3">
      <t>ニイガタケン</t>
    </rPh>
    <rPh sb="3" eb="6">
      <t>ムラカミシ</t>
    </rPh>
    <rPh sb="6" eb="8">
      <t>マツヤマ</t>
    </rPh>
    <phoneticPr fontId="6"/>
  </si>
  <si>
    <t>IN</t>
    <phoneticPr fontId="6"/>
  </si>
  <si>
    <t>認知機能低下（視空間認知障害）</t>
    <rPh sb="0" eb="2">
      <t>ニンチ</t>
    </rPh>
    <rPh sb="2" eb="4">
      <t>キノウ</t>
    </rPh>
    <rPh sb="4" eb="6">
      <t>テイカ</t>
    </rPh>
    <rPh sb="7" eb="8">
      <t>シ</t>
    </rPh>
    <rPh sb="8" eb="10">
      <t>クウカン</t>
    </rPh>
    <rPh sb="10" eb="12">
      <t>ニンチ</t>
    </rPh>
    <rPh sb="12" eb="14">
      <t>ショウガイ</t>
    </rPh>
    <phoneticPr fontId="6"/>
  </si>
  <si>
    <t>750-0059</t>
    <phoneticPr fontId="6"/>
  </si>
  <si>
    <t>山口県下関市汐入町35-1</t>
    <rPh sb="0" eb="3">
      <t>ヤマグチケン</t>
    </rPh>
    <rPh sb="3" eb="6">
      <t>シモノセキシ</t>
    </rPh>
    <rPh sb="6" eb="8">
      <t>シオイリ</t>
    </rPh>
    <rPh sb="8" eb="9">
      <t>マチ</t>
    </rPh>
    <phoneticPr fontId="6"/>
  </si>
  <si>
    <t>橋口　英志</t>
    <rPh sb="0" eb="2">
      <t>ハシグチ</t>
    </rPh>
    <rPh sb="3" eb="4">
      <t>エイ</t>
    </rPh>
    <rPh sb="4" eb="5">
      <t>シ</t>
    </rPh>
    <phoneticPr fontId="6"/>
  </si>
  <si>
    <t>飛行機製造(三菱重工)</t>
    <rPh sb="0" eb="3">
      <t>ヒコウキ</t>
    </rPh>
    <rPh sb="3" eb="5">
      <t>セイゾウ</t>
    </rPh>
    <rPh sb="6" eb="8">
      <t>ミツビシ</t>
    </rPh>
    <rPh sb="8" eb="10">
      <t>ジュウコウ</t>
    </rPh>
    <phoneticPr fontId="6"/>
  </si>
  <si>
    <t>左冠動脈バイパス手術(心筋梗塞)</t>
    <rPh sb="0" eb="1">
      <t>ヒダリ</t>
    </rPh>
    <rPh sb="1" eb="4">
      <t>カンドウミャク</t>
    </rPh>
    <rPh sb="8" eb="10">
      <t>シュジュツ</t>
    </rPh>
    <rPh sb="11" eb="13">
      <t>シンキン</t>
    </rPh>
    <rPh sb="13" eb="15">
      <t>コウソク</t>
    </rPh>
    <phoneticPr fontId="6"/>
  </si>
  <si>
    <t>左半身不全マヒ</t>
    <rPh sb="0" eb="3">
      <t>ヒダリハンシン</t>
    </rPh>
    <rPh sb="3" eb="5">
      <t>フゼン</t>
    </rPh>
    <phoneticPr fontId="6"/>
  </si>
  <si>
    <t>479-8510</t>
    <phoneticPr fontId="6"/>
  </si>
  <si>
    <t>愛知県常滑市鯉江本町4-5</t>
    <rPh sb="0" eb="6">
      <t>479-0000</t>
    </rPh>
    <rPh sb="6" eb="8">
      <t>コイエ</t>
    </rPh>
    <rPh sb="8" eb="10">
      <t>ホンマチ</t>
    </rPh>
    <phoneticPr fontId="6"/>
  </si>
  <si>
    <t>常滑市民病院</t>
    <rPh sb="0" eb="2">
      <t>トコナメ</t>
    </rPh>
    <rPh sb="2" eb="4">
      <t>シミン</t>
    </rPh>
    <rPh sb="4" eb="6">
      <t>ビョウイン</t>
    </rPh>
    <phoneticPr fontId="6"/>
  </si>
  <si>
    <t>中村　英伸</t>
    <rPh sb="0" eb="2">
      <t>ナカムラ</t>
    </rPh>
    <rPh sb="3" eb="5">
      <t>ヒデノブ</t>
    </rPh>
    <phoneticPr fontId="6"/>
  </si>
  <si>
    <t>同じ言葉を繰り返す</t>
    <rPh sb="0" eb="1">
      <t>オナ</t>
    </rPh>
    <rPh sb="2" eb="4">
      <t>コトバ</t>
    </rPh>
    <rPh sb="5" eb="6">
      <t>ク</t>
    </rPh>
    <rPh sb="7" eb="8">
      <t>カエ</t>
    </rPh>
    <phoneticPr fontId="6"/>
  </si>
  <si>
    <t>650-0047</t>
    <phoneticPr fontId="6"/>
  </si>
  <si>
    <t>兵庫県神戸市中央区港島南町2-1-1</t>
    <rPh sb="0" eb="13">
      <t>650-0047</t>
    </rPh>
    <phoneticPr fontId="6"/>
  </si>
  <si>
    <t>十河　正弥</t>
    <rPh sb="0" eb="1">
      <t>ト</t>
    </rPh>
    <rPh sb="1" eb="2">
      <t>カワ</t>
    </rPh>
    <rPh sb="3" eb="5">
      <t>マサヤ</t>
    </rPh>
    <phoneticPr fontId="6"/>
  </si>
  <si>
    <t>SH</t>
    <phoneticPr fontId="6"/>
  </si>
  <si>
    <t>塾講師</t>
    <rPh sb="0" eb="3">
      <t>ジュクコウシ</t>
    </rPh>
    <phoneticPr fontId="6"/>
  </si>
  <si>
    <t>EU諸国詳細不明1998年</t>
    <rPh sb="2" eb="4">
      <t>ショコク</t>
    </rPh>
    <rPh sb="4" eb="6">
      <t>ショウサイ</t>
    </rPh>
    <rPh sb="6" eb="8">
      <t>フメイ</t>
    </rPh>
    <rPh sb="12" eb="13">
      <t>ネン</t>
    </rPh>
    <phoneticPr fontId="6"/>
  </si>
  <si>
    <t>&gt;2400</t>
    <phoneticPr fontId="6"/>
  </si>
  <si>
    <t>760-8530</t>
    <phoneticPr fontId="6"/>
  </si>
  <si>
    <t>香川県高松市栗林1-4-1</t>
    <rPh sb="0" eb="3">
      <t>カガワケン</t>
    </rPh>
    <rPh sb="3" eb="6">
      <t>タカマツシ</t>
    </rPh>
    <rPh sb="6" eb="8">
      <t>クリバヤシ</t>
    </rPh>
    <phoneticPr fontId="6"/>
  </si>
  <si>
    <t>高松平和病院</t>
    <rPh sb="0" eb="2">
      <t>タカマツ</t>
    </rPh>
    <rPh sb="2" eb="4">
      <t>ヘイワ</t>
    </rPh>
    <rPh sb="4" eb="6">
      <t>ビョウイン</t>
    </rPh>
    <phoneticPr fontId="6"/>
  </si>
  <si>
    <t>原田　真吾</t>
    <rPh sb="0" eb="2">
      <t>ハラダ</t>
    </rPh>
    <rPh sb="3" eb="5">
      <t>シンゴ</t>
    </rPh>
    <phoneticPr fontId="6"/>
  </si>
  <si>
    <t>MN</t>
    <phoneticPr fontId="6"/>
  </si>
  <si>
    <t>四肢振戦</t>
    <rPh sb="0" eb="2">
      <t>シシ</t>
    </rPh>
    <rPh sb="2" eb="4">
      <t>シンセン</t>
    </rPh>
    <phoneticPr fontId="6"/>
  </si>
  <si>
    <t>860-8556</t>
    <phoneticPr fontId="6"/>
  </si>
  <si>
    <t>熊本市中央区本庄1-1-1</t>
    <rPh sb="0" eb="3">
      <t>クマモトシ</t>
    </rPh>
    <rPh sb="3" eb="6">
      <t>チュウオウク</t>
    </rPh>
    <rPh sb="6" eb="8">
      <t>ホンジョウ</t>
    </rPh>
    <phoneticPr fontId="6"/>
  </si>
  <si>
    <t>熊本大学医学部附属病院</t>
    <rPh sb="0" eb="2">
      <t>クマモト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</si>
  <si>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菅　智宏</t>
    <rPh sb="0" eb="1">
      <t>スガ</t>
    </rPh>
    <rPh sb="2" eb="4">
      <t>トモヒロ</t>
    </rPh>
    <phoneticPr fontId="6"/>
  </si>
  <si>
    <t>川越市鴨田1981</t>
    <rPh sb="0" eb="3">
      <t>カワゴエシ</t>
    </rPh>
    <rPh sb="3" eb="5">
      <t>カモダ</t>
    </rPh>
    <phoneticPr fontId="6"/>
  </si>
  <si>
    <t>伊崎　祥子</t>
    <rPh sb="0" eb="2">
      <t>イザキ</t>
    </rPh>
    <rPh sb="3" eb="5">
      <t>ショウコ</t>
    </rPh>
    <phoneticPr fontId="6"/>
  </si>
  <si>
    <t>伊藤　喜美子</t>
    <rPh sb="0" eb="2">
      <t>イトウ</t>
    </rPh>
    <rPh sb="3" eb="6">
      <t>キミコ</t>
    </rPh>
    <phoneticPr fontId="6"/>
  </si>
  <si>
    <t>KA</t>
    <phoneticPr fontId="6"/>
  </si>
  <si>
    <t>1987年に渡英2週</t>
    <rPh sb="4" eb="5">
      <t>ネン</t>
    </rPh>
    <rPh sb="6" eb="8">
      <t>トエイ</t>
    </rPh>
    <rPh sb="9" eb="10">
      <t>シュウ</t>
    </rPh>
    <phoneticPr fontId="6"/>
  </si>
  <si>
    <t>063-0802</t>
    <phoneticPr fontId="6"/>
  </si>
  <si>
    <t>札幌市西区二十四軒2条2-4-30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</si>
  <si>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本間　早苗</t>
    <rPh sb="0" eb="2">
      <t>ホンマ</t>
    </rPh>
    <rPh sb="3" eb="5">
      <t>サナエ</t>
    </rPh>
    <phoneticPr fontId="6"/>
  </si>
  <si>
    <t>403-0005</t>
    <phoneticPr fontId="6"/>
  </si>
  <si>
    <t>山梨県富士吉田市上吉田6530</t>
    <rPh sb="0" eb="3">
      <t>ヤマナシケン</t>
    </rPh>
    <rPh sb="3" eb="11">
      <t>フジヨシダシカミヨシダ</t>
    </rPh>
    <phoneticPr fontId="6"/>
  </si>
  <si>
    <t>国民健康保険　富士吉田市立病院</t>
    <rPh sb="0" eb="2">
      <t>コクミン</t>
    </rPh>
    <rPh sb="2" eb="4">
      <t>ケンコウ</t>
    </rPh>
    <rPh sb="4" eb="6">
      <t>ホケン</t>
    </rPh>
    <rPh sb="7" eb="9">
      <t>フジ</t>
    </rPh>
    <rPh sb="9" eb="11">
      <t>ヨシダ</t>
    </rPh>
    <rPh sb="11" eb="13">
      <t>シリツ</t>
    </rPh>
    <rPh sb="13" eb="15">
      <t>ビョウイン</t>
    </rPh>
    <phoneticPr fontId="6"/>
  </si>
  <si>
    <t>笹井　英也</t>
    <rPh sb="0" eb="2">
      <t>ササイ</t>
    </rPh>
    <rPh sb="3" eb="5">
      <t>ヒデヤ</t>
    </rPh>
    <phoneticPr fontId="6"/>
  </si>
  <si>
    <t>農業、畜産</t>
    <rPh sb="0" eb="2">
      <t>ノウギョウ</t>
    </rPh>
    <rPh sb="3" eb="5">
      <t>チクサン</t>
    </rPh>
    <phoneticPr fontId="6"/>
  </si>
  <si>
    <t>羊、山羊</t>
    <rPh sb="0" eb="1">
      <t>ヒツジ</t>
    </rPh>
    <rPh sb="2" eb="4">
      <t>ヤギ</t>
    </rPh>
    <phoneticPr fontId="6"/>
  </si>
  <si>
    <t>気分のおちこみ</t>
    <rPh sb="0" eb="2">
      <t>キブン</t>
    </rPh>
    <phoneticPr fontId="6"/>
  </si>
  <si>
    <t>&gt;2400</t>
    <phoneticPr fontId="6"/>
  </si>
  <si>
    <t>904-2293</t>
    <phoneticPr fontId="6"/>
  </si>
  <si>
    <t>城之園　学</t>
    <rPh sb="0" eb="1">
      <t>ジョウ</t>
    </rPh>
    <rPh sb="1" eb="2">
      <t>ノ</t>
    </rPh>
    <rPh sb="2" eb="3">
      <t>エン</t>
    </rPh>
    <rPh sb="4" eb="5">
      <t>ガク</t>
    </rPh>
    <phoneticPr fontId="6"/>
  </si>
  <si>
    <t>085-8512</t>
    <phoneticPr fontId="6"/>
  </si>
  <si>
    <t>釧路市中園町13-25</t>
    <rPh sb="0" eb="3">
      <t>クシロシ</t>
    </rPh>
    <rPh sb="3" eb="4">
      <t>ナカ</t>
    </rPh>
    <rPh sb="4" eb="6">
      <t>ソノマチ</t>
    </rPh>
    <phoneticPr fontId="6"/>
  </si>
  <si>
    <t>釧路労災病院</t>
    <rPh sb="0" eb="2">
      <t>クシロ</t>
    </rPh>
    <rPh sb="2" eb="4">
      <t>ロウサイ</t>
    </rPh>
    <phoneticPr fontId="6"/>
  </si>
  <si>
    <t>堀内　一宏</t>
    <rPh sb="0" eb="2">
      <t>ホリウチ</t>
    </rPh>
    <rPh sb="3" eb="5">
      <t>カズヒロ</t>
    </rPh>
    <phoneticPr fontId="6"/>
  </si>
  <si>
    <t>142-8555</t>
    <phoneticPr fontId="6"/>
  </si>
  <si>
    <t>昭和大学医学部内科学講座</t>
    <rPh sb="0" eb="2">
      <t>ショウワ</t>
    </rPh>
    <rPh sb="2" eb="4">
      <t>ダイガク</t>
    </rPh>
    <rPh sb="4" eb="7">
      <t>イガクブ</t>
    </rPh>
    <rPh sb="7" eb="10">
      <t>ナイカガク</t>
    </rPh>
    <rPh sb="10" eb="12">
      <t>コウザ</t>
    </rPh>
    <phoneticPr fontId="6"/>
  </si>
  <si>
    <t>神経内科部門</t>
    <rPh sb="0" eb="2">
      <t>シンケイ</t>
    </rPh>
    <rPh sb="2" eb="4">
      <t>ナイカ</t>
    </rPh>
    <rPh sb="4" eb="6">
      <t>ブモン</t>
    </rPh>
    <phoneticPr fontId="6"/>
  </si>
  <si>
    <t>胃ろう造設術，脳梗塞</t>
    <rPh sb="0" eb="1">
      <t>イ</t>
    </rPh>
    <rPh sb="3" eb="5">
      <t>ゾウセツ</t>
    </rPh>
    <rPh sb="5" eb="6">
      <t>ジュツ</t>
    </rPh>
    <rPh sb="7" eb="10">
      <t>ノウコウソク</t>
    </rPh>
    <phoneticPr fontId="6"/>
  </si>
  <si>
    <t>890-0067</t>
    <phoneticPr fontId="6"/>
  </si>
  <si>
    <t>鹿児島市真砂本町3-95</t>
    <rPh sb="0" eb="4">
      <t>カゴシマシ</t>
    </rPh>
    <rPh sb="4" eb="6">
      <t>マサゴ</t>
    </rPh>
    <rPh sb="6" eb="8">
      <t>ホンマチ</t>
    </rPh>
    <phoneticPr fontId="6"/>
  </si>
  <si>
    <t>大勝病院</t>
    <rPh sb="0" eb="2">
      <t>オオカツ</t>
    </rPh>
    <rPh sb="2" eb="4">
      <t>ビョウイン</t>
    </rPh>
    <phoneticPr fontId="6"/>
  </si>
  <si>
    <t>松本　秀也</t>
    <rPh sb="0" eb="2">
      <t>マツモト</t>
    </rPh>
    <rPh sb="3" eb="5">
      <t>ヒデヤ</t>
    </rPh>
    <phoneticPr fontId="6"/>
  </si>
  <si>
    <t>WK</t>
    <phoneticPr fontId="6"/>
  </si>
  <si>
    <t>クレーンのオペレーターなど</t>
    <phoneticPr fontId="6"/>
  </si>
  <si>
    <t>アルコールと甘いもの</t>
    <rPh sb="6" eb="7">
      <t>アマ</t>
    </rPh>
    <phoneticPr fontId="6"/>
  </si>
  <si>
    <t>虫垂炎(手術)、</t>
    <rPh sb="0" eb="3">
      <t>チュウスイエン</t>
    </rPh>
    <rPh sb="4" eb="6">
      <t>シュジュツ</t>
    </rPh>
    <phoneticPr fontId="6"/>
  </si>
  <si>
    <t>876-0835</t>
    <phoneticPr fontId="6"/>
  </si>
  <si>
    <t>佐伯市鶴岡町1-11-59</t>
    <rPh sb="0" eb="6">
      <t>876-0835</t>
    </rPh>
    <phoneticPr fontId="6"/>
  </si>
  <si>
    <t>長門記念病院</t>
    <rPh sb="0" eb="2">
      <t>ナガト</t>
    </rPh>
    <rPh sb="2" eb="4">
      <t>キネン</t>
    </rPh>
    <rPh sb="4" eb="6">
      <t>ビョウイン</t>
    </rPh>
    <phoneticPr fontId="6"/>
  </si>
  <si>
    <t>脊髄損傷（手術）、横隔膜ヘルニア（手術）、高血圧症</t>
    <rPh sb="0" eb="2">
      <t>セキズイ</t>
    </rPh>
    <rPh sb="2" eb="4">
      <t>ソンショウ</t>
    </rPh>
    <rPh sb="5" eb="7">
      <t>シュジュツ</t>
    </rPh>
    <rPh sb="9" eb="12">
      <t>オウカクマク</t>
    </rPh>
    <rPh sb="17" eb="19">
      <t>シュジュツ</t>
    </rPh>
    <rPh sb="21" eb="25">
      <t>コウケツアツショウ</t>
    </rPh>
    <phoneticPr fontId="6"/>
  </si>
  <si>
    <t>&gt;2400</t>
    <phoneticPr fontId="6"/>
  </si>
  <si>
    <t>860-8556</t>
    <phoneticPr fontId="6"/>
  </si>
  <si>
    <t>高血圧、</t>
    <rPh sb="0" eb="3">
      <t>コウケツアツ</t>
    </rPh>
    <phoneticPr fontId="6"/>
  </si>
  <si>
    <t>&gt;2400</t>
    <phoneticPr fontId="6"/>
  </si>
  <si>
    <t>＞500</t>
    <phoneticPr fontId="6"/>
  </si>
  <si>
    <t>258-0028</t>
    <phoneticPr fontId="6"/>
  </si>
  <si>
    <t>神奈川県足柄上郡開成町金井島1983</t>
    <rPh sb="0" eb="4">
      <t>カナガワケン</t>
    </rPh>
    <rPh sb="4" eb="6">
      <t>アシガラ</t>
    </rPh>
    <rPh sb="6" eb="7">
      <t>ウエ</t>
    </rPh>
    <rPh sb="7" eb="8">
      <t>グン</t>
    </rPh>
    <rPh sb="8" eb="11">
      <t>カイセイマチ</t>
    </rPh>
    <rPh sb="11" eb="13">
      <t>カナイ</t>
    </rPh>
    <rPh sb="13" eb="14">
      <t>ジマ</t>
    </rPh>
    <phoneticPr fontId="6"/>
  </si>
  <si>
    <t>高台病院</t>
    <rPh sb="0" eb="2">
      <t>タカダイ</t>
    </rPh>
    <rPh sb="2" eb="4">
      <t>ビョウイン</t>
    </rPh>
    <phoneticPr fontId="6"/>
  </si>
  <si>
    <t>介護</t>
    <rPh sb="0" eb="2">
      <t>カイゴ</t>
    </rPh>
    <phoneticPr fontId="6"/>
  </si>
  <si>
    <t>刺身が好き</t>
    <rPh sb="0" eb="2">
      <t>サシミ</t>
    </rPh>
    <rPh sb="3" eb="4">
      <t>ス</t>
    </rPh>
    <phoneticPr fontId="6"/>
  </si>
  <si>
    <t>虫垂炎（手術）、ヘルニア（手術）、高血圧、糖尿病</t>
    <rPh sb="0" eb="3">
      <t>チュウスイエン</t>
    </rPh>
    <rPh sb="4" eb="6">
      <t>シュジュツ</t>
    </rPh>
    <rPh sb="13" eb="15">
      <t>シュジュツ</t>
    </rPh>
    <rPh sb="17" eb="20">
      <t>コウケツアツ</t>
    </rPh>
    <rPh sb="21" eb="24">
      <t>トウニョウビョウ</t>
    </rPh>
    <phoneticPr fontId="6"/>
  </si>
  <si>
    <t>088-3212</t>
    <phoneticPr fontId="6"/>
  </si>
  <si>
    <t>北海道川上郡弟子屈町泉2-3-1</t>
    <rPh sb="0" eb="3">
      <t>ホッカイドウ</t>
    </rPh>
    <rPh sb="3" eb="6">
      <t>カワカミグン</t>
    </rPh>
    <rPh sb="6" eb="10">
      <t>テシカガチョウ</t>
    </rPh>
    <rPh sb="10" eb="11">
      <t>イズミ</t>
    </rPh>
    <phoneticPr fontId="6"/>
  </si>
  <si>
    <t>摩周厚生病院</t>
    <rPh sb="0" eb="2">
      <t>マシュウ</t>
    </rPh>
    <rPh sb="2" eb="4">
      <t>コウセイ</t>
    </rPh>
    <rPh sb="4" eb="6">
      <t>ビョウイン</t>
    </rPh>
    <phoneticPr fontId="6"/>
  </si>
  <si>
    <t>森　正光</t>
    <rPh sb="0" eb="1">
      <t>モリ</t>
    </rPh>
    <rPh sb="2" eb="4">
      <t>マサミツ</t>
    </rPh>
    <phoneticPr fontId="6"/>
  </si>
  <si>
    <t>腎結石、右小脳出血</t>
    <rPh sb="0" eb="3">
      <t>ジンケッセキ</t>
    </rPh>
    <rPh sb="4" eb="5">
      <t>ミギ</t>
    </rPh>
    <rPh sb="5" eb="7">
      <t>ショウノウ</t>
    </rPh>
    <rPh sb="7" eb="9">
      <t>シュッケツ</t>
    </rPh>
    <phoneticPr fontId="6"/>
  </si>
  <si>
    <t>昼も寝てばかりいる</t>
    <rPh sb="0" eb="1">
      <t>ヒル</t>
    </rPh>
    <rPh sb="2" eb="3">
      <t>ネ</t>
    </rPh>
    <phoneticPr fontId="6"/>
  </si>
  <si>
    <t>516-0078</t>
    <phoneticPr fontId="6"/>
  </si>
  <si>
    <t>三重県伊勢市曽祢1-7-21</t>
    <rPh sb="0" eb="3">
      <t>ミエケン</t>
    </rPh>
    <rPh sb="3" eb="6">
      <t>イセシ</t>
    </rPh>
    <rPh sb="6" eb="8">
      <t>ソネ</t>
    </rPh>
    <phoneticPr fontId="6"/>
  </si>
  <si>
    <t>KT</t>
    <phoneticPr fontId="6"/>
  </si>
  <si>
    <t>高血圧、脳梗塞</t>
    <rPh sb="0" eb="3">
      <t>コウケツアツ</t>
    </rPh>
    <rPh sb="4" eb="7">
      <t>ノウコウソク</t>
    </rPh>
    <phoneticPr fontId="6"/>
  </si>
  <si>
    <t>258-0028</t>
    <phoneticPr fontId="6"/>
  </si>
  <si>
    <t>NI</t>
    <phoneticPr fontId="6"/>
  </si>
  <si>
    <t>養蜂業</t>
    <rPh sb="0" eb="3">
      <t>ヨウホウギョウ</t>
    </rPh>
    <phoneticPr fontId="6"/>
  </si>
  <si>
    <t>仕事で注文を受けられなくなった</t>
    <rPh sb="0" eb="2">
      <t>シゴト</t>
    </rPh>
    <rPh sb="3" eb="5">
      <t>チュウモン</t>
    </rPh>
    <rPh sb="6" eb="7">
      <t>ウ</t>
    </rPh>
    <phoneticPr fontId="6"/>
  </si>
  <si>
    <t>愛知県大府市森岡町源吾35</t>
    <rPh sb="0" eb="3">
      <t>アイチケン</t>
    </rPh>
    <rPh sb="3" eb="4">
      <t>タイ</t>
    </rPh>
    <rPh sb="4" eb="6">
      <t>フシ</t>
    </rPh>
    <rPh sb="6" eb="8">
      <t>モリオカ</t>
    </rPh>
    <rPh sb="8" eb="9">
      <t>マチ</t>
    </rPh>
    <rPh sb="9" eb="11">
      <t>ゲンゴ</t>
    </rPh>
    <phoneticPr fontId="6"/>
  </si>
  <si>
    <t>国立長寿医療研究ｾﾝﾀｰ病院</t>
    <rPh sb="0" eb="2">
      <t>コクリツ</t>
    </rPh>
    <rPh sb="2" eb="4">
      <t>チョウジュ</t>
    </rPh>
    <rPh sb="4" eb="6">
      <t>イリョウ</t>
    </rPh>
    <rPh sb="6" eb="8">
      <t>ケンキュウ</t>
    </rPh>
    <rPh sb="12" eb="14">
      <t>ビョウイン</t>
    </rPh>
    <phoneticPr fontId="6"/>
  </si>
  <si>
    <t>梅村　想</t>
    <rPh sb="0" eb="2">
      <t>ウメムラ</t>
    </rPh>
    <rPh sb="3" eb="4">
      <t>オモ</t>
    </rPh>
    <phoneticPr fontId="6"/>
  </si>
  <si>
    <t>会社員8営業）</t>
    <rPh sb="0" eb="3">
      <t>カイシャイン</t>
    </rPh>
    <rPh sb="4" eb="6">
      <t>エイギョウ</t>
    </rPh>
    <phoneticPr fontId="6"/>
  </si>
  <si>
    <t>狭心症（CABG）、脂質異常症</t>
    <rPh sb="0" eb="3">
      <t>キョウシンショウ</t>
    </rPh>
    <rPh sb="10" eb="12">
      <t>シシツ</t>
    </rPh>
    <rPh sb="12" eb="14">
      <t>イジョウ</t>
    </rPh>
    <rPh sb="14" eb="15">
      <t>ショウ</t>
    </rPh>
    <phoneticPr fontId="6"/>
  </si>
  <si>
    <t>左膝蓋骨骨折（手術）</t>
    <rPh sb="0" eb="1">
      <t>ヒダリ</t>
    </rPh>
    <rPh sb="1" eb="4">
      <t>シツガイコツ</t>
    </rPh>
    <rPh sb="4" eb="6">
      <t>コッセツ</t>
    </rPh>
    <rPh sb="7" eb="9">
      <t>シュジュツ</t>
    </rPh>
    <phoneticPr fontId="6"/>
  </si>
  <si>
    <t>自発性低下</t>
    <rPh sb="0" eb="3">
      <t>ジハツセイ</t>
    </rPh>
    <rPh sb="3" eb="5">
      <t>テイカ</t>
    </rPh>
    <phoneticPr fontId="6"/>
  </si>
  <si>
    <t>849-8501</t>
    <phoneticPr fontId="6"/>
  </si>
  <si>
    <t>田中　淳</t>
    <rPh sb="0" eb="2">
      <t>タナカ</t>
    </rPh>
    <rPh sb="3" eb="4">
      <t>ジュン</t>
    </rPh>
    <phoneticPr fontId="6"/>
  </si>
  <si>
    <t>IM</t>
    <phoneticPr fontId="6"/>
  </si>
  <si>
    <t>dementia</t>
    <phoneticPr fontId="6"/>
  </si>
  <si>
    <t>180Val/Ile</t>
    <phoneticPr fontId="6"/>
  </si>
  <si>
    <t>819-0165</t>
    <phoneticPr fontId="6"/>
  </si>
  <si>
    <t>SM</t>
    <phoneticPr fontId="6"/>
  </si>
  <si>
    <t>酒屋（自営）</t>
    <rPh sb="0" eb="2">
      <t>サカヤ</t>
    </rPh>
    <rPh sb="3" eb="5">
      <t>ジエイ</t>
    </rPh>
    <phoneticPr fontId="6"/>
  </si>
  <si>
    <t>子宮筋腫（手術）、白内障（手術）、高血圧症、脂質異常症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1">
      <t>コウケツアツショウ</t>
    </rPh>
    <rPh sb="22" eb="24">
      <t>シシツ</t>
    </rPh>
    <rPh sb="24" eb="26">
      <t>イジョウ</t>
    </rPh>
    <rPh sb="26" eb="27">
      <t>ショウ</t>
    </rPh>
    <phoneticPr fontId="6"/>
  </si>
  <si>
    <t>左上肢脱力</t>
    <rPh sb="0" eb="1">
      <t>ヒダリ</t>
    </rPh>
    <rPh sb="1" eb="3">
      <t>ジョウシ</t>
    </rPh>
    <rPh sb="3" eb="5">
      <t>ダツリョク</t>
    </rPh>
    <phoneticPr fontId="6"/>
  </si>
  <si>
    <t>＜12</t>
    <phoneticPr fontId="6"/>
  </si>
  <si>
    <t>&gt;2400</t>
    <phoneticPr fontId="6"/>
  </si>
  <si>
    <t>684-0061</t>
    <phoneticPr fontId="6"/>
  </si>
  <si>
    <t>鳥取県境港市米川町44</t>
    <rPh sb="0" eb="3">
      <t>トットリケン</t>
    </rPh>
    <rPh sb="3" eb="9">
      <t>サカイミナトシヨネガワチョウ</t>
    </rPh>
    <phoneticPr fontId="6"/>
  </si>
  <si>
    <t>済生会境港総合病院</t>
    <rPh sb="0" eb="3">
      <t>サイセイカイ</t>
    </rPh>
    <rPh sb="3" eb="5">
      <t>サカイミナト</t>
    </rPh>
    <rPh sb="5" eb="7">
      <t>ソウゴウ</t>
    </rPh>
    <rPh sb="7" eb="9">
      <t>ビョウイン</t>
    </rPh>
    <phoneticPr fontId="6"/>
  </si>
  <si>
    <t>YS</t>
    <phoneticPr fontId="6"/>
  </si>
  <si>
    <t>妹がＣＪＤ</t>
    <rPh sb="0" eb="1">
      <t>イモウト</t>
    </rPh>
    <phoneticPr fontId="6"/>
  </si>
  <si>
    <t>軸椎骨折（手術），脱腸（手術）、交通外傷、不眠</t>
    <rPh sb="0" eb="1">
      <t>ジク</t>
    </rPh>
    <rPh sb="1" eb="2">
      <t>ツイ</t>
    </rPh>
    <rPh sb="2" eb="4">
      <t>コッセツ</t>
    </rPh>
    <rPh sb="5" eb="7">
      <t>シュジュツ</t>
    </rPh>
    <rPh sb="9" eb="11">
      <t>ダッチョウ</t>
    </rPh>
    <rPh sb="12" eb="14">
      <t>シュジュツ</t>
    </rPh>
    <rPh sb="16" eb="18">
      <t>コウツウ</t>
    </rPh>
    <rPh sb="18" eb="20">
      <t>ガイショウ</t>
    </rPh>
    <rPh sb="21" eb="23">
      <t>フミン</t>
    </rPh>
    <phoneticPr fontId="6"/>
  </si>
  <si>
    <t>ジストニア</t>
    <phoneticPr fontId="6"/>
  </si>
  <si>
    <t>静岡市葵区漆山886</t>
    <phoneticPr fontId="6"/>
  </si>
  <si>
    <t>動物との接触は犬</t>
    <rPh sb="0" eb="2">
      <t>ドウブツ</t>
    </rPh>
    <rPh sb="4" eb="6">
      <t>セッショク</t>
    </rPh>
    <rPh sb="7" eb="8">
      <t>イヌ</t>
    </rPh>
    <phoneticPr fontId="6"/>
  </si>
  <si>
    <t>霓裳手術は下肢</t>
    <rPh sb="0" eb="2">
      <t>ゲイショウ</t>
    </rPh>
    <rPh sb="2" eb="4">
      <t>シュジュツ</t>
    </rPh>
    <rPh sb="5" eb="7">
      <t>カシ</t>
    </rPh>
    <phoneticPr fontId="6"/>
  </si>
  <si>
    <t>&gt;2400</t>
    <phoneticPr fontId="6"/>
  </si>
  <si>
    <t>codon68 CCT/CCCの遺伝子異常が認められましたが、アミノ酸異常はありません</t>
    <rPh sb="16" eb="19">
      <t>イデンシ</t>
    </rPh>
    <rPh sb="19" eb="21">
      <t>イジョウ</t>
    </rPh>
    <rPh sb="22" eb="23">
      <t>ミト</t>
    </rPh>
    <rPh sb="34" eb="35">
      <t>サン</t>
    </rPh>
    <rPh sb="35" eb="37">
      <t>イジョウ</t>
    </rPh>
    <phoneticPr fontId="6"/>
  </si>
  <si>
    <t>366-0811</t>
    <phoneticPr fontId="6"/>
  </si>
  <si>
    <t>深谷市人見1975</t>
    <rPh sb="0" eb="5">
      <t>366-0811</t>
    </rPh>
    <phoneticPr fontId="6"/>
  </si>
  <si>
    <t>OT</t>
    <phoneticPr fontId="6"/>
  </si>
  <si>
    <t>広島→千葉</t>
    <rPh sb="0" eb="2">
      <t>ヒロシマ</t>
    </rPh>
    <rPh sb="3" eb="5">
      <t>チバ</t>
    </rPh>
    <phoneticPr fontId="6"/>
  </si>
  <si>
    <t>自衛官</t>
    <rPh sb="0" eb="3">
      <t>ジエイカン</t>
    </rPh>
    <phoneticPr fontId="6"/>
  </si>
  <si>
    <t>右上肢バリスム様不随運動</t>
    <rPh sb="0" eb="1">
      <t>ミギ</t>
    </rPh>
    <rPh sb="1" eb="3">
      <t>ジョウシ</t>
    </rPh>
    <rPh sb="7" eb="8">
      <t>ヨウ</t>
    </rPh>
    <rPh sb="8" eb="10">
      <t>フズイ</t>
    </rPh>
    <rPh sb="10" eb="12">
      <t>ウンドウ</t>
    </rPh>
    <phoneticPr fontId="6"/>
  </si>
  <si>
    <t>284-0003</t>
    <phoneticPr fontId="6"/>
  </si>
  <si>
    <t>千葉県四街道市鹿渡934-5</t>
    <rPh sb="0" eb="3">
      <t>チバケン</t>
    </rPh>
    <rPh sb="3" eb="7">
      <t>ヨツカイドウシ</t>
    </rPh>
    <rPh sb="7" eb="9">
      <t>シカワタリ</t>
    </rPh>
    <phoneticPr fontId="6"/>
  </si>
  <si>
    <t>国立病院機構　下志津病院</t>
    <rPh sb="0" eb="2">
      <t>コクリツ</t>
    </rPh>
    <rPh sb="2" eb="4">
      <t>ビョウイン</t>
    </rPh>
    <rPh sb="4" eb="6">
      <t>キコウ</t>
    </rPh>
    <rPh sb="7" eb="10">
      <t>シモシヅ</t>
    </rPh>
    <rPh sb="10" eb="12">
      <t>ビョウイン</t>
    </rPh>
    <phoneticPr fontId="6"/>
  </si>
  <si>
    <t>三方　崇嗣</t>
    <rPh sb="0" eb="2">
      <t>ミカタ</t>
    </rPh>
    <rPh sb="3" eb="4">
      <t>タカシ</t>
    </rPh>
    <rPh sb="4" eb="5">
      <t>ツ</t>
    </rPh>
    <phoneticPr fontId="6"/>
  </si>
  <si>
    <t>腰部脊柱管狭窄症（手術）、糖尿病</t>
    <rPh sb="0" eb="2">
      <t>ヨウブ</t>
    </rPh>
    <rPh sb="2" eb="5">
      <t>セキチュウカン</t>
    </rPh>
    <rPh sb="5" eb="8">
      <t>キョウサクショウ</t>
    </rPh>
    <rPh sb="9" eb="11">
      <t>シュジュツ</t>
    </rPh>
    <rPh sb="13" eb="16">
      <t>トウニョウビョウ</t>
    </rPh>
    <phoneticPr fontId="6"/>
  </si>
  <si>
    <t>558-8558</t>
    <phoneticPr fontId="6"/>
  </si>
  <si>
    <t>松井　未紗</t>
    <rPh sb="0" eb="2">
      <t>マツイ</t>
    </rPh>
    <rPh sb="3" eb="4">
      <t>ミ</t>
    </rPh>
    <rPh sb="4" eb="5">
      <t>サ</t>
    </rPh>
    <phoneticPr fontId="6"/>
  </si>
  <si>
    <t>直腸癌</t>
    <rPh sb="0" eb="2">
      <t>チョクチョウ</t>
    </rPh>
    <rPh sb="2" eb="3">
      <t>ガン</t>
    </rPh>
    <phoneticPr fontId="6"/>
  </si>
  <si>
    <t>684-8555</t>
    <phoneticPr fontId="6"/>
  </si>
  <si>
    <t>鳥取県境港市米川町44</t>
    <rPh sb="0" eb="3">
      <t>トットリケン</t>
    </rPh>
    <rPh sb="3" eb="4">
      <t>サカイ</t>
    </rPh>
    <rPh sb="4" eb="5">
      <t>ミナト</t>
    </rPh>
    <rPh sb="5" eb="6">
      <t>シ</t>
    </rPh>
    <rPh sb="6" eb="8">
      <t>ヨネカワ</t>
    </rPh>
    <rPh sb="8" eb="9">
      <t>マチ</t>
    </rPh>
    <phoneticPr fontId="6"/>
  </si>
  <si>
    <t>鳥取県済生会境港総合病院</t>
    <rPh sb="0" eb="3">
      <t>トットリケン</t>
    </rPh>
    <rPh sb="3" eb="6">
      <t>サイセイカイ</t>
    </rPh>
    <rPh sb="6" eb="8">
      <t>サカイミナト</t>
    </rPh>
    <rPh sb="8" eb="10">
      <t>ソウゴウ</t>
    </rPh>
    <rPh sb="10" eb="12">
      <t>ビョウイン</t>
    </rPh>
    <phoneticPr fontId="6"/>
  </si>
  <si>
    <t>青山　泰明</t>
    <rPh sb="0" eb="2">
      <t>アオヤマ</t>
    </rPh>
    <rPh sb="3" eb="5">
      <t>ヤスアキ</t>
    </rPh>
    <phoneticPr fontId="6"/>
  </si>
  <si>
    <t>兄と姉が認知症</t>
    <rPh sb="0" eb="1">
      <t>アニ</t>
    </rPh>
    <rPh sb="2" eb="3">
      <t>アネ</t>
    </rPh>
    <rPh sb="4" eb="7">
      <t>ニンチショウ</t>
    </rPh>
    <phoneticPr fontId="6"/>
  </si>
  <si>
    <t>左上肢の不随意運動</t>
    <rPh sb="0" eb="1">
      <t>ヒダリ</t>
    </rPh>
    <rPh sb="1" eb="3">
      <t>ジョウシ</t>
    </rPh>
    <rPh sb="4" eb="7">
      <t>フズイイ</t>
    </rPh>
    <rPh sb="7" eb="9">
      <t>ウンドウ</t>
    </rPh>
    <phoneticPr fontId="6"/>
  </si>
  <si>
    <t>675-1352</t>
    <phoneticPr fontId="6"/>
  </si>
  <si>
    <t>兵庫県小野市復井町字中の池1723-2</t>
    <rPh sb="0" eb="3">
      <t>ヒョウゴケン</t>
    </rPh>
    <rPh sb="3" eb="6">
      <t>オノシ</t>
    </rPh>
    <rPh sb="6" eb="9">
      <t>フクイチョウ</t>
    </rPh>
    <rPh sb="9" eb="10">
      <t>ジ</t>
    </rPh>
    <rPh sb="10" eb="11">
      <t>ナカ</t>
    </rPh>
    <rPh sb="12" eb="13">
      <t>イケ</t>
    </rPh>
    <phoneticPr fontId="6"/>
  </si>
  <si>
    <t>土井病院</t>
    <rPh sb="0" eb="2">
      <t>ドイ</t>
    </rPh>
    <rPh sb="2" eb="4">
      <t>ビョウイン</t>
    </rPh>
    <phoneticPr fontId="6"/>
  </si>
  <si>
    <t>KO</t>
    <phoneticPr fontId="6"/>
  </si>
  <si>
    <t>掃除婦</t>
    <rPh sb="0" eb="2">
      <t>ソウジ</t>
    </rPh>
    <rPh sb="2" eb="3">
      <t>フ</t>
    </rPh>
    <phoneticPr fontId="6"/>
  </si>
  <si>
    <t>560-0003</t>
    <phoneticPr fontId="6"/>
  </si>
  <si>
    <t>大阪府豊中市東豊中町5-13-18</t>
    <rPh sb="0" eb="10">
      <t>560-0003</t>
    </rPh>
    <phoneticPr fontId="6"/>
  </si>
  <si>
    <t>有吉　隆久</t>
    <rPh sb="0" eb="2">
      <t>アリヨシ</t>
    </rPh>
    <rPh sb="3" eb="5">
      <t>タカヒサ</t>
    </rPh>
    <phoneticPr fontId="6"/>
  </si>
  <si>
    <t>畑作</t>
    <rPh sb="0" eb="2">
      <t>ハタサク</t>
    </rPh>
    <phoneticPr fontId="6"/>
  </si>
  <si>
    <t>オランダなど、2001年2週間</t>
    <rPh sb="11" eb="12">
      <t>ネン</t>
    </rPh>
    <rPh sb="13" eb="15">
      <t>シュウカン</t>
    </rPh>
    <phoneticPr fontId="6"/>
  </si>
  <si>
    <t>角膜ヘルペスで角膜移植（2007年)、バセドウ病、座骨神経痛</t>
    <rPh sb="0" eb="2">
      <t>カクマク</t>
    </rPh>
    <rPh sb="7" eb="9">
      <t>カクマク</t>
    </rPh>
    <rPh sb="9" eb="11">
      <t>イショク</t>
    </rPh>
    <rPh sb="16" eb="17">
      <t>ネン</t>
    </rPh>
    <rPh sb="23" eb="24">
      <t>ビョウ</t>
    </rPh>
    <rPh sb="25" eb="27">
      <t>ザコツ</t>
    </rPh>
    <rPh sb="27" eb="30">
      <t>シンケイツウ</t>
    </rPh>
    <phoneticPr fontId="6"/>
  </si>
  <si>
    <t>H19に角膜移植を受けています。角膜のドナー情報は得られるでしょうか？　ヨーロッパ滞在歴があり画像の確認が必要と思われます。</t>
    <rPh sb="4" eb="6">
      <t>カクマク</t>
    </rPh>
    <rPh sb="6" eb="8">
      <t>イショク</t>
    </rPh>
    <rPh sb="9" eb="10">
      <t>ウ</t>
    </rPh>
    <rPh sb="16" eb="18">
      <t>カクマク</t>
    </rPh>
    <rPh sb="22" eb="24">
      <t>ジョウホウ</t>
    </rPh>
    <rPh sb="25" eb="26">
      <t>エ</t>
    </rPh>
    <rPh sb="41" eb="44">
      <t>タイザイレキ</t>
    </rPh>
    <rPh sb="47" eb="49">
      <t>ガゾウ</t>
    </rPh>
    <rPh sb="50" eb="52">
      <t>カクニン</t>
    </rPh>
    <rPh sb="53" eb="55">
      <t>ヒツヨウ</t>
    </rPh>
    <rPh sb="56" eb="57">
      <t>オモ</t>
    </rPh>
    <phoneticPr fontId="6"/>
  </si>
  <si>
    <t>080-0016</t>
    <phoneticPr fontId="6"/>
  </si>
  <si>
    <t>帯広市西6条南8-1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</si>
  <si>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OY</t>
    <phoneticPr fontId="6"/>
  </si>
  <si>
    <t>母方叔母，母方伯父が認知症</t>
    <rPh sb="0" eb="2">
      <t>ハハカタ</t>
    </rPh>
    <rPh sb="2" eb="4">
      <t>オバ</t>
    </rPh>
    <rPh sb="5" eb="7">
      <t>ハハカタ</t>
    </rPh>
    <rPh sb="7" eb="9">
      <t>オジ</t>
    </rPh>
    <rPh sb="10" eb="13">
      <t>ニンチショウ</t>
    </rPh>
    <phoneticPr fontId="6"/>
  </si>
  <si>
    <t>パソコンのオペレーター</t>
    <phoneticPr fontId="6"/>
  </si>
  <si>
    <t>骨髄腫（手術）</t>
    <rPh sb="0" eb="3">
      <t>コツズイシュ</t>
    </rPh>
    <rPh sb="4" eb="6">
      <t>シュジュツ</t>
    </rPh>
    <phoneticPr fontId="6"/>
  </si>
  <si>
    <t>インシデント症例です</t>
    <rPh sb="6" eb="8">
      <t>ショウレイ</t>
    </rPh>
    <phoneticPr fontId="6"/>
  </si>
  <si>
    <t>910-4272</t>
    <phoneticPr fontId="6"/>
  </si>
  <si>
    <t>あわら市北潟238-1</t>
    <rPh sb="3" eb="4">
      <t>シ</t>
    </rPh>
    <rPh sb="4" eb="6">
      <t>キタガタ</t>
    </rPh>
    <phoneticPr fontId="6"/>
  </si>
  <si>
    <t>国立病院機構　あわら病院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</si>
  <si>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西坊　直恭</t>
    <rPh sb="0" eb="1">
      <t>ニシ</t>
    </rPh>
    <rPh sb="1" eb="2">
      <t>ボウ</t>
    </rPh>
    <rPh sb="3" eb="4">
      <t>ナオ</t>
    </rPh>
    <rPh sb="4" eb="5">
      <t>キョウ</t>
    </rPh>
    <phoneticPr fontId="6"/>
  </si>
  <si>
    <t>前立腺癌、両側白内障（手術）</t>
    <rPh sb="0" eb="3">
      <t>ゼンリツセン</t>
    </rPh>
    <rPh sb="3" eb="4">
      <t>ガン</t>
    </rPh>
    <rPh sb="5" eb="7">
      <t>リョウソク</t>
    </rPh>
    <rPh sb="7" eb="10">
      <t>ハクナイショウ</t>
    </rPh>
    <rPh sb="11" eb="13">
      <t>シュジュツ</t>
    </rPh>
    <phoneticPr fontId="6"/>
  </si>
  <si>
    <t>105-8461</t>
    <phoneticPr fontId="6"/>
  </si>
  <si>
    <t>東京都港区西新橋3-25-8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</si>
  <si>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7">
      <t>イカ</t>
    </rPh>
    <rPh sb="7" eb="9">
      <t>ダイガク</t>
    </rPh>
    <rPh sb="9" eb="11">
      <t>フゾク</t>
    </rPh>
    <rPh sb="11" eb="13">
      <t>ビョウイン</t>
    </rPh>
    <phoneticPr fontId="6"/>
  </si>
  <si>
    <t>坊野　恵子</t>
    <rPh sb="0" eb="2">
      <t>ボウノ</t>
    </rPh>
    <rPh sb="3" eb="5">
      <t>ケイコ</t>
    </rPh>
    <phoneticPr fontId="6"/>
  </si>
  <si>
    <t>569-1045</t>
    <phoneticPr fontId="6"/>
  </si>
  <si>
    <t>高槻市阿武野1-1-1</t>
    <rPh sb="0" eb="6">
      <t>569-1045</t>
    </rPh>
    <phoneticPr fontId="6"/>
  </si>
  <si>
    <t>郵便局勤務</t>
    <rPh sb="0" eb="3">
      <t>ユウビンキョク</t>
    </rPh>
    <rPh sb="3" eb="5">
      <t>キンム</t>
    </rPh>
    <phoneticPr fontId="6"/>
  </si>
  <si>
    <t>左足の重だるさ</t>
    <rPh sb="0" eb="2">
      <t>ヒダリアシ</t>
    </rPh>
    <rPh sb="3" eb="4">
      <t>オモ</t>
    </rPh>
    <phoneticPr fontId="6"/>
  </si>
  <si>
    <t>191-0024</t>
    <phoneticPr fontId="6"/>
  </si>
  <si>
    <t>東京都日野市万願寺2-34-3</t>
    <rPh sb="0" eb="3">
      <t>トウキョウト</t>
    </rPh>
    <rPh sb="3" eb="6">
      <t>ヒノシ</t>
    </rPh>
    <rPh sb="6" eb="9">
      <t>マンガンジ</t>
    </rPh>
    <phoneticPr fontId="6"/>
  </si>
  <si>
    <t>回心堂第二病院</t>
    <rPh sb="0" eb="2">
      <t>カイシン</t>
    </rPh>
    <rPh sb="2" eb="3">
      <t>ドウ</t>
    </rPh>
    <rPh sb="3" eb="4">
      <t>ダイ</t>
    </rPh>
    <rPh sb="4" eb="5">
      <t>2</t>
    </rPh>
    <rPh sb="5" eb="7">
      <t>ビョウイン</t>
    </rPh>
    <phoneticPr fontId="6"/>
  </si>
  <si>
    <t>安里　昭徳</t>
    <rPh sb="0" eb="1">
      <t>ヤス</t>
    </rPh>
    <rPh sb="1" eb="2">
      <t>サト</t>
    </rPh>
    <rPh sb="3" eb="4">
      <t>アキ</t>
    </rPh>
    <rPh sb="4" eb="5">
      <t>トク</t>
    </rPh>
    <phoneticPr fontId="6"/>
  </si>
  <si>
    <t>OS</t>
    <phoneticPr fontId="6"/>
  </si>
  <si>
    <t>保険のセールス業</t>
    <rPh sb="0" eb="2">
      <t>ホケン</t>
    </rPh>
    <rPh sb="7" eb="8">
      <t>ギョウ</t>
    </rPh>
    <phoneticPr fontId="6"/>
  </si>
  <si>
    <t>胆のう摘出術</t>
    <rPh sb="0" eb="1">
      <t>タン</t>
    </rPh>
    <rPh sb="3" eb="6">
      <t>テキシュツジュツ</t>
    </rPh>
    <phoneticPr fontId="6"/>
  </si>
  <si>
    <t>755-8505</t>
    <phoneticPr fontId="6"/>
  </si>
  <si>
    <t>藤川　晋</t>
    <rPh sb="0" eb="2">
      <t>フジカワ</t>
    </rPh>
    <rPh sb="3" eb="4">
      <t>ススム</t>
    </rPh>
    <phoneticPr fontId="6"/>
  </si>
  <si>
    <t>IY</t>
    <phoneticPr fontId="6"/>
  </si>
  <si>
    <t>両親共に５８歳で死亡：歩行障害なし、２人姉妹の姉、妹に同症ないし、３人の息子、５人の孫、同症なし、母方の兄弟は７人、１番上の伯父の息子が歩行障害とのこと</t>
    <rPh sb="0" eb="2">
      <t>リョウシン</t>
    </rPh>
    <rPh sb="2" eb="3">
      <t>トモ</t>
    </rPh>
    <rPh sb="6" eb="7">
      <t>サイ</t>
    </rPh>
    <rPh sb="8" eb="10">
      <t>シボウ</t>
    </rPh>
    <rPh sb="11" eb="13">
      <t>ホコウ</t>
    </rPh>
    <rPh sb="13" eb="15">
      <t>ショウガイ</t>
    </rPh>
    <rPh sb="19" eb="20">
      <t>ニン</t>
    </rPh>
    <rPh sb="20" eb="22">
      <t>シマイ</t>
    </rPh>
    <rPh sb="23" eb="24">
      <t>アネ</t>
    </rPh>
    <rPh sb="25" eb="26">
      <t>イモウト</t>
    </rPh>
    <rPh sb="27" eb="29">
      <t>ドウショウ</t>
    </rPh>
    <rPh sb="34" eb="35">
      <t>ニン</t>
    </rPh>
    <rPh sb="36" eb="38">
      <t>ムスコ</t>
    </rPh>
    <rPh sb="40" eb="41">
      <t>ニン</t>
    </rPh>
    <rPh sb="42" eb="43">
      <t>マゴ</t>
    </rPh>
    <rPh sb="44" eb="46">
      <t>ドウショウ</t>
    </rPh>
    <rPh sb="49" eb="51">
      <t>ハハカタ</t>
    </rPh>
    <rPh sb="52" eb="54">
      <t>キョウダイ</t>
    </rPh>
    <rPh sb="56" eb="57">
      <t>ニン</t>
    </rPh>
    <rPh sb="59" eb="60">
      <t>バン</t>
    </rPh>
    <rPh sb="60" eb="61">
      <t>ウエ</t>
    </rPh>
    <rPh sb="62" eb="64">
      <t>オジ</t>
    </rPh>
    <rPh sb="65" eb="67">
      <t>ムスコ</t>
    </rPh>
    <rPh sb="68" eb="70">
      <t>ホコウ</t>
    </rPh>
    <rPh sb="70" eb="72">
      <t>ショウガイ</t>
    </rPh>
    <phoneticPr fontId="6"/>
  </si>
  <si>
    <t>845-0001</t>
    <phoneticPr fontId="6"/>
  </si>
  <si>
    <t>佐賀県小城市小城町815-1</t>
    <rPh sb="0" eb="9">
      <t>845-0001</t>
    </rPh>
    <phoneticPr fontId="6"/>
  </si>
  <si>
    <t>ひらまつ病院</t>
    <rPh sb="4" eb="6">
      <t>ビョウイン</t>
    </rPh>
    <phoneticPr fontId="6"/>
  </si>
  <si>
    <t>生魚、乳製品、豚肉は摂らない</t>
    <rPh sb="0" eb="2">
      <t>ナマザカナ</t>
    </rPh>
    <rPh sb="3" eb="6">
      <t>ニュウセイヒン</t>
    </rPh>
    <rPh sb="7" eb="9">
      <t>ブタニク</t>
    </rPh>
    <rPh sb="10" eb="11">
      <t>ト</t>
    </rPh>
    <phoneticPr fontId="6"/>
  </si>
  <si>
    <t>歩行ふらつき、眠気</t>
    <rPh sb="0" eb="2">
      <t>ホコウ</t>
    </rPh>
    <rPh sb="7" eb="9">
      <t>ネムケ</t>
    </rPh>
    <phoneticPr fontId="6"/>
  </si>
  <si>
    <t>776-8585</t>
    <phoneticPr fontId="6"/>
  </si>
  <si>
    <t>徳島県吉野川市鴨島町敷地1354</t>
    <rPh sb="0" eb="3">
      <t>トクシマケン</t>
    </rPh>
    <rPh sb="3" eb="7">
      <t>ヨシノガワシ</t>
    </rPh>
    <rPh sb="7" eb="8">
      <t>カモ</t>
    </rPh>
    <rPh sb="8" eb="10">
      <t>シママチ</t>
    </rPh>
    <rPh sb="10" eb="12">
      <t>シキチ</t>
    </rPh>
    <phoneticPr fontId="6"/>
  </si>
  <si>
    <t>自営（詳細不明）</t>
    <rPh sb="0" eb="2">
      <t>ジエイ</t>
    </rPh>
    <rPh sb="3" eb="5">
      <t>ショウサイ</t>
    </rPh>
    <rPh sb="5" eb="7">
      <t>フメイ</t>
    </rPh>
    <phoneticPr fontId="6"/>
  </si>
  <si>
    <t>急性心筋梗塞（手術）、心臓カテーテル検査、高血圧</t>
    <rPh sb="0" eb="2">
      <t>キュウセイ</t>
    </rPh>
    <rPh sb="2" eb="4">
      <t>シンキン</t>
    </rPh>
    <rPh sb="4" eb="6">
      <t>コウソク</t>
    </rPh>
    <rPh sb="7" eb="9">
      <t>シュジュツ</t>
    </rPh>
    <rPh sb="11" eb="13">
      <t>シンゾウ</t>
    </rPh>
    <rPh sb="18" eb="20">
      <t>ケンサ</t>
    </rPh>
    <rPh sb="21" eb="24">
      <t>コウケツアツ</t>
    </rPh>
    <phoneticPr fontId="6"/>
  </si>
  <si>
    <t>左上肢の企図振戦、左上肢麻痺</t>
    <rPh sb="0" eb="1">
      <t>ヒダリ</t>
    </rPh>
    <rPh sb="1" eb="3">
      <t>ジョウシ</t>
    </rPh>
    <rPh sb="4" eb="6">
      <t>キト</t>
    </rPh>
    <rPh sb="6" eb="8">
      <t>シンセン</t>
    </rPh>
    <rPh sb="9" eb="10">
      <t>ヒダリ</t>
    </rPh>
    <rPh sb="10" eb="12">
      <t>ジョウシ</t>
    </rPh>
    <rPh sb="12" eb="14">
      <t>マヒ</t>
    </rPh>
    <phoneticPr fontId="6"/>
  </si>
  <si>
    <t>722-8508</t>
    <phoneticPr fontId="6"/>
  </si>
  <si>
    <t>広島県尾道市平原1-10-23</t>
    <rPh sb="0" eb="3">
      <t>ヒロシマケン</t>
    </rPh>
    <rPh sb="3" eb="6">
      <t>オノミチシ</t>
    </rPh>
    <rPh sb="6" eb="8">
      <t>ヒラハラ</t>
    </rPh>
    <phoneticPr fontId="6"/>
  </si>
  <si>
    <t>JA尾道総合病院</t>
    <rPh sb="2" eb="4">
      <t>オノミチ</t>
    </rPh>
    <rPh sb="4" eb="6">
      <t>ソウゴウ</t>
    </rPh>
    <rPh sb="6" eb="8">
      <t>ビョウイン</t>
    </rPh>
    <phoneticPr fontId="6"/>
  </si>
  <si>
    <t>上田　猛</t>
    <rPh sb="0" eb="1">
      <t>ウエ</t>
    </rPh>
    <rPh sb="1" eb="2">
      <t>ダ</t>
    </rPh>
    <rPh sb="3" eb="4">
      <t>タケル</t>
    </rPh>
    <phoneticPr fontId="6"/>
  </si>
  <si>
    <t>448-8505</t>
    <phoneticPr fontId="6"/>
  </si>
  <si>
    <t>愛知県刈谷市住吉町5-15</t>
    <rPh sb="0" eb="3">
      <t>アイチケン</t>
    </rPh>
    <rPh sb="3" eb="6">
      <t>カリヤシ</t>
    </rPh>
    <rPh sb="6" eb="9">
      <t>スミヨシマチ</t>
    </rPh>
    <phoneticPr fontId="6"/>
  </si>
  <si>
    <t>刈谷豊田総合病院</t>
    <rPh sb="0" eb="1">
      <t>カ</t>
    </rPh>
    <rPh sb="1" eb="2">
      <t>ヤ</t>
    </rPh>
    <rPh sb="2" eb="4">
      <t>トヨタ</t>
    </rPh>
    <rPh sb="4" eb="6">
      <t>ソウゴウ</t>
    </rPh>
    <rPh sb="6" eb="8">
      <t>ビョウイン</t>
    </rPh>
    <phoneticPr fontId="6"/>
  </si>
  <si>
    <t>菱川　望</t>
    <rPh sb="0" eb="2">
      <t>ヒシカワ</t>
    </rPh>
    <rPh sb="3" eb="4">
      <t>ノゾ</t>
    </rPh>
    <phoneticPr fontId="6"/>
  </si>
  <si>
    <t>SE</t>
    <phoneticPr fontId="6"/>
  </si>
  <si>
    <t>４２歳まで事務</t>
    <rPh sb="2" eb="3">
      <t>サイ</t>
    </rPh>
    <rPh sb="5" eb="7">
      <t>ジム</t>
    </rPh>
    <phoneticPr fontId="6"/>
  </si>
  <si>
    <t>魚、鳥、豚</t>
    <rPh sb="0" eb="1">
      <t>サカナ</t>
    </rPh>
    <rPh sb="2" eb="3">
      <t>トリ</t>
    </rPh>
    <rPh sb="4" eb="5">
      <t>ブタ</t>
    </rPh>
    <phoneticPr fontId="6"/>
  </si>
  <si>
    <t>950-2085</t>
    <phoneticPr fontId="6"/>
  </si>
  <si>
    <t>NE</t>
    <phoneticPr fontId="6"/>
  </si>
  <si>
    <t>父、父の姉１人、父の弟４人　認知症　CJDの姉</t>
    <rPh sb="0" eb="1">
      <t>チチ</t>
    </rPh>
    <rPh sb="2" eb="3">
      <t>チチ</t>
    </rPh>
    <rPh sb="4" eb="5">
      <t>アネ</t>
    </rPh>
    <rPh sb="6" eb="7">
      <t>ニン</t>
    </rPh>
    <rPh sb="8" eb="9">
      <t>チチ</t>
    </rPh>
    <rPh sb="10" eb="11">
      <t>オトウト</t>
    </rPh>
    <rPh sb="12" eb="13">
      <t>ニン</t>
    </rPh>
    <rPh sb="14" eb="17">
      <t>ニンチショウ</t>
    </rPh>
    <rPh sb="22" eb="23">
      <t>アネ</t>
    </rPh>
    <phoneticPr fontId="6"/>
  </si>
  <si>
    <t>４０歳までピアノ講師、４９歳まで介護士</t>
    <rPh sb="2" eb="3">
      <t>サイ</t>
    </rPh>
    <rPh sb="8" eb="10">
      <t>コウシ</t>
    </rPh>
    <rPh sb="13" eb="14">
      <t>サイ</t>
    </rPh>
    <rPh sb="16" eb="19">
      <t>カイゴシ</t>
    </rPh>
    <phoneticPr fontId="6"/>
  </si>
  <si>
    <t>渡英は１９８０年、フランス、ドイツ、スイスなど</t>
    <rPh sb="0" eb="2">
      <t>トエイ</t>
    </rPh>
    <rPh sb="7" eb="8">
      <t>ネン</t>
    </rPh>
    <phoneticPr fontId="6"/>
  </si>
  <si>
    <t>insertion</t>
    <phoneticPr fontId="6"/>
  </si>
  <si>
    <t>120bpの挿入（codon51～91の間に5オクタリピートの挿入)が認められました。正常人ではR1, R2, R3, R4ですが本省令ではR1, R2, R2, R3, R2a, R2, R2, R3g, R3, R4となっています。</t>
    <rPh sb="6" eb="8">
      <t>ソウニュウ</t>
    </rPh>
    <rPh sb="20" eb="21">
      <t>アイダ</t>
    </rPh>
    <rPh sb="31" eb="33">
      <t>ソウニュウ</t>
    </rPh>
    <rPh sb="35" eb="36">
      <t>ミト</t>
    </rPh>
    <rPh sb="43" eb="45">
      <t>セイジョウ</t>
    </rPh>
    <rPh sb="45" eb="46">
      <t>ジン</t>
    </rPh>
    <rPh sb="65" eb="67">
      <t>ホンショウ</t>
    </rPh>
    <rPh sb="67" eb="68">
      <t>レイ</t>
    </rPh>
    <phoneticPr fontId="6"/>
  </si>
  <si>
    <t>187-8551</t>
    <phoneticPr fontId="6"/>
  </si>
  <si>
    <t>国立精神･神経医療研究ｾﾝﾀｰ病院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</si>
  <si>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向井　洋平</t>
    <rPh sb="0" eb="2">
      <t>ムカイ</t>
    </rPh>
    <rPh sb="3" eb="5">
      <t>ヨウヘイ</t>
    </rPh>
    <phoneticPr fontId="6"/>
  </si>
  <si>
    <t>UT</t>
    <phoneticPr fontId="6"/>
  </si>
  <si>
    <t>下肢静脈瘤、糖尿病</t>
    <rPh sb="0" eb="2">
      <t>カシ</t>
    </rPh>
    <rPh sb="2" eb="5">
      <t>ジョウミャクリュウ</t>
    </rPh>
    <rPh sb="6" eb="9">
      <t>トウニョウビョウ</t>
    </rPh>
    <phoneticPr fontId="6"/>
  </si>
  <si>
    <t>154-3532</t>
    <phoneticPr fontId="6"/>
  </si>
  <si>
    <t>東京都世田谷区池尻1-2-24</t>
    <rPh sb="0" eb="3">
      <t>トウキョウト</t>
    </rPh>
    <rPh sb="3" eb="7">
      <t>セタガヤク</t>
    </rPh>
    <rPh sb="7" eb="9">
      <t>イケジリ</t>
    </rPh>
    <phoneticPr fontId="6"/>
  </si>
  <si>
    <t>自衛隊中央病院</t>
    <rPh sb="0" eb="3">
      <t>ジエイタイ</t>
    </rPh>
    <rPh sb="3" eb="5">
      <t>チュウオウ</t>
    </rPh>
    <rPh sb="5" eb="7">
      <t>ビョウイン</t>
    </rPh>
    <phoneticPr fontId="6"/>
  </si>
  <si>
    <t>内科</t>
    <phoneticPr fontId="6"/>
  </si>
  <si>
    <t>高崎　寛</t>
    <rPh sb="0" eb="2">
      <t>タカサキ</t>
    </rPh>
    <rPh sb="3" eb="4">
      <t>ヒロシ</t>
    </rPh>
    <phoneticPr fontId="6"/>
  </si>
  <si>
    <t>NH</t>
    <phoneticPr fontId="6"/>
  </si>
  <si>
    <t>肉類好む</t>
    <rPh sb="0" eb="2">
      <t>ニクルイ</t>
    </rPh>
    <rPh sb="2" eb="3">
      <t>コノ</t>
    </rPh>
    <phoneticPr fontId="6"/>
  </si>
  <si>
    <t>勧告2009年</t>
    <rPh sb="0" eb="2">
      <t>カンコク</t>
    </rPh>
    <rPh sb="6" eb="7">
      <t>ネン</t>
    </rPh>
    <phoneticPr fontId="6"/>
  </si>
  <si>
    <t>230-0012</t>
    <phoneticPr fontId="6"/>
  </si>
  <si>
    <t>神奈川県横浜市鶴見区下末吉3-6-1</t>
    <rPh sb="0" eb="13">
      <t>230-0012</t>
    </rPh>
    <phoneticPr fontId="6"/>
  </si>
  <si>
    <t>済生会横浜市東部病院</t>
    <rPh sb="0" eb="3">
      <t>サイセイカイ</t>
    </rPh>
    <rPh sb="3" eb="6">
      <t>ヨコハマシ</t>
    </rPh>
    <rPh sb="6" eb="8">
      <t>トウブ</t>
    </rPh>
    <rPh sb="8" eb="10">
      <t>ビョウイン</t>
    </rPh>
    <phoneticPr fontId="6"/>
  </si>
  <si>
    <t>大澤　慶成</t>
    <rPh sb="0" eb="2">
      <t>オオサワ</t>
    </rPh>
    <rPh sb="3" eb="5">
      <t>ヤスナリ</t>
    </rPh>
    <phoneticPr fontId="6"/>
  </si>
  <si>
    <t>特記事項小梨</t>
    <rPh sb="0" eb="2">
      <t>トッキ</t>
    </rPh>
    <rPh sb="2" eb="4">
      <t>ジコウ</t>
    </rPh>
    <rPh sb="4" eb="6">
      <t>オナシ</t>
    </rPh>
    <phoneticPr fontId="6"/>
  </si>
  <si>
    <t>胆嚢総胆管摘出術，高血圧</t>
    <rPh sb="0" eb="2">
      <t>タンノウ</t>
    </rPh>
    <rPh sb="2" eb="5">
      <t>ソウタンカン</t>
    </rPh>
    <rPh sb="5" eb="8">
      <t>テキシュツジュツ</t>
    </rPh>
    <rPh sb="9" eb="12">
      <t>コウケツアツ</t>
    </rPh>
    <phoneticPr fontId="6"/>
  </si>
  <si>
    <t>253-0008</t>
    <phoneticPr fontId="6"/>
  </si>
  <si>
    <t>神奈川県茅ヶ崎市芹沢598</t>
    <rPh sb="0" eb="10">
      <t>253-0008</t>
    </rPh>
    <phoneticPr fontId="6"/>
  </si>
  <si>
    <t>森　克彦</t>
    <rPh sb="0" eb="1">
      <t>モリ</t>
    </rPh>
    <rPh sb="2" eb="4">
      <t>カツヒコ</t>
    </rPh>
    <phoneticPr fontId="6"/>
  </si>
  <si>
    <t>農夫</t>
    <rPh sb="0" eb="2">
      <t>ノウフ</t>
    </rPh>
    <phoneticPr fontId="6"/>
  </si>
  <si>
    <t>180Val.Ile</t>
    <phoneticPr fontId="6"/>
  </si>
  <si>
    <t>&gt;2400</t>
    <phoneticPr fontId="6"/>
  </si>
  <si>
    <t>791-0295</t>
  </si>
  <si>
    <t>愛媛県東温市志津川454</t>
    <rPh sb="0" eb="3">
      <t>エヒメケン</t>
    </rPh>
    <rPh sb="3" eb="4">
      <t>ヒガシ</t>
    </rPh>
    <rPh sb="4" eb="5">
      <t>オン</t>
    </rPh>
    <rPh sb="5" eb="6">
      <t>シ</t>
    </rPh>
    <rPh sb="6" eb="9">
      <t>シヅガワ</t>
    </rPh>
    <phoneticPr fontId="6"/>
  </si>
  <si>
    <t>愛媛大学附属病院</t>
    <rPh sb="0" eb="2">
      <t>エヒメ</t>
    </rPh>
    <rPh sb="2" eb="4">
      <t>ダイガク</t>
    </rPh>
    <rPh sb="4" eb="6">
      <t>フゾク</t>
    </rPh>
    <rPh sb="6" eb="8">
      <t>ビョウイン</t>
    </rPh>
    <phoneticPr fontId="6"/>
  </si>
  <si>
    <t>薬物療法・神経内科</t>
    <rPh sb="0" eb="2">
      <t>ヤクブツ</t>
    </rPh>
    <rPh sb="2" eb="4">
      <t>リョウホウ</t>
    </rPh>
    <rPh sb="5" eb="7">
      <t>シンケイ</t>
    </rPh>
    <rPh sb="7" eb="9">
      <t>ナイカ</t>
    </rPh>
    <phoneticPr fontId="6"/>
  </si>
  <si>
    <t>辻井　智明</t>
    <rPh sb="0" eb="2">
      <t>ツジイ</t>
    </rPh>
    <rPh sb="3" eb="5">
      <t>トモアキ</t>
    </rPh>
    <phoneticPr fontId="6"/>
  </si>
  <si>
    <t>MS</t>
    <phoneticPr fontId="6"/>
  </si>
  <si>
    <t>JA銀行（昔に肉牛繁殖）</t>
    <rPh sb="2" eb="4">
      <t>ギンコウ</t>
    </rPh>
    <rPh sb="5" eb="6">
      <t>ムカシ</t>
    </rPh>
    <rPh sb="7" eb="9">
      <t>ニクギュウ</t>
    </rPh>
    <rPh sb="9" eb="11">
      <t>ハンショク</t>
    </rPh>
    <phoneticPr fontId="6"/>
  </si>
  <si>
    <t>十二指腸潰瘍（手術）、胃癌（手術）</t>
    <rPh sb="0" eb="4">
      <t>ジュウニシチョウ</t>
    </rPh>
    <rPh sb="4" eb="6">
      <t>カイヨウ</t>
    </rPh>
    <rPh sb="7" eb="9">
      <t>シュジュツ</t>
    </rPh>
    <rPh sb="11" eb="13">
      <t>イガン</t>
    </rPh>
    <rPh sb="14" eb="16">
      <t>シュジュツ</t>
    </rPh>
    <phoneticPr fontId="6"/>
  </si>
  <si>
    <t>Met/Val</t>
    <phoneticPr fontId="6"/>
  </si>
  <si>
    <t>codon180Ileの変異はcodon129Metと同一のアレルに存在します。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</si>
  <si>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693-8501</t>
    <phoneticPr fontId="6"/>
  </si>
  <si>
    <t>島根県出雲市塩冶町89-1</t>
    <rPh sb="0" eb="3">
      <t>シマネケン</t>
    </rPh>
    <rPh sb="3" eb="6">
      <t>イズモシ</t>
    </rPh>
    <rPh sb="6" eb="9">
      <t>エンヤマチ</t>
    </rPh>
    <phoneticPr fontId="6"/>
  </si>
  <si>
    <t>青山　淳夫</t>
    <rPh sb="0" eb="2">
      <t>アオヤマ</t>
    </rPh>
    <rPh sb="3" eb="5">
      <t>アツオ</t>
    </rPh>
    <phoneticPr fontId="6"/>
  </si>
  <si>
    <t>YF</t>
    <phoneticPr fontId="6"/>
  </si>
  <si>
    <t>愛媛」</t>
    <rPh sb="0" eb="2">
      <t>エヒメ</t>
    </rPh>
    <phoneticPr fontId="6"/>
  </si>
  <si>
    <t>酒造業</t>
    <rPh sb="0" eb="3">
      <t>シュゾウギョウ</t>
    </rPh>
    <phoneticPr fontId="6"/>
  </si>
  <si>
    <t>膝人工関節、白内障（手術）</t>
    <rPh sb="0" eb="1">
      <t>ヒザ</t>
    </rPh>
    <rPh sb="1" eb="3">
      <t>ジンコウ</t>
    </rPh>
    <rPh sb="3" eb="5">
      <t>カンセツ</t>
    </rPh>
    <rPh sb="6" eb="9">
      <t>ハクナイショウ</t>
    </rPh>
    <rPh sb="10" eb="12">
      <t>シュジュツ</t>
    </rPh>
    <phoneticPr fontId="6"/>
  </si>
  <si>
    <t>&gt;2400</t>
    <phoneticPr fontId="6"/>
  </si>
  <si>
    <t>796-8502</t>
    <phoneticPr fontId="6"/>
  </si>
  <si>
    <t>愛媛県八幡浜市大平1番耕地638番地</t>
    <rPh sb="0" eb="3">
      <t>エヒメケン</t>
    </rPh>
    <rPh sb="3" eb="5">
      <t>ハチマン</t>
    </rPh>
    <rPh sb="5" eb="6">
      <t>ハマ</t>
    </rPh>
    <rPh sb="6" eb="7">
      <t>シ</t>
    </rPh>
    <rPh sb="7" eb="9">
      <t>オオヒラ</t>
    </rPh>
    <rPh sb="10" eb="11">
      <t>バン</t>
    </rPh>
    <rPh sb="11" eb="13">
      <t>コウチ</t>
    </rPh>
    <rPh sb="16" eb="18">
      <t>バンチ</t>
    </rPh>
    <phoneticPr fontId="6"/>
  </si>
  <si>
    <t>市立八幡浜総合病院</t>
    <rPh sb="0" eb="2">
      <t>シリツ</t>
    </rPh>
    <rPh sb="2" eb="4">
      <t>ハチマン</t>
    </rPh>
    <rPh sb="4" eb="5">
      <t>ハマ</t>
    </rPh>
    <rPh sb="5" eb="7">
      <t>ソウゴウ</t>
    </rPh>
    <rPh sb="7" eb="9">
      <t>ビョウイン</t>
    </rPh>
    <phoneticPr fontId="6"/>
  </si>
  <si>
    <t>河内　正人</t>
    <rPh sb="0" eb="2">
      <t>カワチ</t>
    </rPh>
    <rPh sb="3" eb="5">
      <t>マサト</t>
    </rPh>
    <phoneticPr fontId="6"/>
  </si>
  <si>
    <t>KN</t>
    <phoneticPr fontId="6"/>
  </si>
  <si>
    <t>腰椎ヘルニア（手術）、大腸癌（手術）</t>
    <rPh sb="0" eb="2">
      <t>ヨウツイ</t>
    </rPh>
    <rPh sb="7" eb="9">
      <t>シュジュツ</t>
    </rPh>
    <rPh sb="11" eb="13">
      <t>ダイチョウ</t>
    </rPh>
    <rPh sb="13" eb="14">
      <t>ガン</t>
    </rPh>
    <rPh sb="15" eb="17">
      <t>シュジュツ</t>
    </rPh>
    <phoneticPr fontId="6"/>
  </si>
  <si>
    <t>左手の運動障害</t>
    <rPh sb="0" eb="2">
      <t>ヒダリテ</t>
    </rPh>
    <rPh sb="3" eb="5">
      <t>ウンドウ</t>
    </rPh>
    <rPh sb="5" eb="7">
      <t>ショウガイ</t>
    </rPh>
    <phoneticPr fontId="6"/>
  </si>
  <si>
    <t>742-1352</t>
    <phoneticPr fontId="6"/>
  </si>
  <si>
    <t>国立病院機構　柳井医療ｾﾝﾀｰ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イリョウ</t>
    </rPh>
    <phoneticPr fontId="6"/>
  </si>
  <si>
    <t>宮地　隆史</t>
    <rPh sb="0" eb="2">
      <t>ミヤジ</t>
    </rPh>
    <rPh sb="3" eb="5">
      <t>タカフミ</t>
    </rPh>
    <phoneticPr fontId="6"/>
  </si>
  <si>
    <t>802-8555</t>
    <phoneticPr fontId="6"/>
  </si>
  <si>
    <t>北九州市小倉北区浅野3-2-1</t>
    <rPh sb="0" eb="4">
      <t>キタキュウシュウシ</t>
    </rPh>
    <rPh sb="4" eb="8">
      <t>コクラキタク</t>
    </rPh>
    <rPh sb="8" eb="10">
      <t>アサノ</t>
    </rPh>
    <phoneticPr fontId="6"/>
  </si>
  <si>
    <t>古田　興之介</t>
    <rPh sb="0" eb="2">
      <t>フルタ</t>
    </rPh>
    <rPh sb="3" eb="4">
      <t>キョウ</t>
    </rPh>
    <rPh sb="4" eb="5">
      <t>ノ</t>
    </rPh>
    <rPh sb="5" eb="6">
      <t>スケ</t>
    </rPh>
    <phoneticPr fontId="6"/>
  </si>
  <si>
    <t>807-0082</t>
    <phoneticPr fontId="6"/>
  </si>
  <si>
    <t>福岡県北九州市八幡西区小嶺台1-16-23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コミネダイ</t>
    </rPh>
    <phoneticPr fontId="6"/>
  </si>
  <si>
    <t>八幡西病院</t>
    <rPh sb="0" eb="2">
      <t>ヤハタ</t>
    </rPh>
    <rPh sb="2" eb="3">
      <t>ニシ</t>
    </rPh>
    <rPh sb="3" eb="5">
      <t>ビョウイン</t>
    </rPh>
    <phoneticPr fontId="6"/>
  </si>
  <si>
    <t>白内障、緑内障（手術）、双極性障害、高血圧症</t>
    <rPh sb="0" eb="3">
      <t>ハクナイショウ</t>
    </rPh>
    <rPh sb="4" eb="7">
      <t>リョクナイショウ</t>
    </rPh>
    <rPh sb="8" eb="10">
      <t>シュジュツ</t>
    </rPh>
    <rPh sb="12" eb="15">
      <t>ソウキョクセイ</t>
    </rPh>
    <rPh sb="15" eb="17">
      <t>ショウガイ</t>
    </rPh>
    <rPh sb="18" eb="22">
      <t>コウケツアツショウ</t>
    </rPh>
    <phoneticPr fontId="6"/>
  </si>
  <si>
    <t>大崎　裕亮</t>
    <rPh sb="0" eb="2">
      <t>オオサキ</t>
    </rPh>
    <rPh sb="3" eb="4">
      <t>ユウ</t>
    </rPh>
    <rPh sb="4" eb="5">
      <t>トオル</t>
    </rPh>
    <phoneticPr fontId="6"/>
  </si>
  <si>
    <t>NN</t>
    <phoneticPr fontId="6"/>
  </si>
  <si>
    <t>組立作業</t>
    <rPh sb="0" eb="1">
      <t>ク</t>
    </rPh>
    <rPh sb="1" eb="2">
      <t>タ</t>
    </rPh>
    <rPh sb="2" eb="4">
      <t>サギョウ</t>
    </rPh>
    <phoneticPr fontId="6"/>
  </si>
  <si>
    <t>codon200Lysの変異はcodon129Metと同一のアレルに存在します。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</si>
  <si>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425-8505</t>
    <phoneticPr fontId="6"/>
  </si>
  <si>
    <t>静岡県焼津市直原1000</t>
    <rPh sb="0" eb="3">
      <t>シズオカケン</t>
    </rPh>
    <rPh sb="3" eb="6">
      <t>ヤイヅシ</t>
    </rPh>
    <rPh sb="6" eb="8">
      <t>ナオハラ</t>
    </rPh>
    <phoneticPr fontId="6"/>
  </si>
  <si>
    <t>焼津市立総合病院</t>
    <rPh sb="0" eb="2">
      <t>ヤイヅ</t>
    </rPh>
    <rPh sb="2" eb="4">
      <t>シリツ</t>
    </rPh>
    <rPh sb="4" eb="6">
      <t>ソウゴウ</t>
    </rPh>
    <rPh sb="6" eb="8">
      <t>ビョウイン</t>
    </rPh>
    <phoneticPr fontId="6"/>
  </si>
  <si>
    <t>鈴木　洋司</t>
    <rPh sb="0" eb="2">
      <t>スズキ</t>
    </rPh>
    <rPh sb="3" eb="5">
      <t>ヨウジ</t>
    </rPh>
    <phoneticPr fontId="6"/>
  </si>
  <si>
    <t>認知症、性格変化</t>
    <rPh sb="0" eb="3">
      <t>ニンチショウ</t>
    </rPh>
    <rPh sb="4" eb="5">
      <t>セイ</t>
    </rPh>
    <rPh sb="5" eb="8">
      <t>カクヘンカ</t>
    </rPh>
    <phoneticPr fontId="6"/>
  </si>
  <si>
    <t>160-8582</t>
    <phoneticPr fontId="6"/>
  </si>
  <si>
    <t>中原　仁</t>
    <rPh sb="0" eb="2">
      <t>ナカハラ</t>
    </rPh>
    <rPh sb="3" eb="4">
      <t>ジン</t>
    </rPh>
    <phoneticPr fontId="6"/>
  </si>
  <si>
    <t>173-0037</t>
    <phoneticPr fontId="6"/>
  </si>
  <si>
    <t>東京都板橋区小茂根4-11-11</t>
    <rPh sb="0" eb="3">
      <t>トウキョウト</t>
    </rPh>
    <rPh sb="3" eb="6">
      <t>イタバシク</t>
    </rPh>
    <rPh sb="6" eb="9">
      <t>コモネ</t>
    </rPh>
    <phoneticPr fontId="6"/>
  </si>
  <si>
    <t>東京武蔵野病院</t>
    <rPh sb="0" eb="2">
      <t>トウキョウ</t>
    </rPh>
    <rPh sb="2" eb="5">
      <t>ムサシノ</t>
    </rPh>
    <rPh sb="5" eb="7">
      <t>ビョウイン</t>
    </rPh>
    <phoneticPr fontId="6"/>
  </si>
  <si>
    <t>白形　拓郎</t>
    <rPh sb="0" eb="1">
      <t>シロ</t>
    </rPh>
    <rPh sb="1" eb="2">
      <t>ガタ</t>
    </rPh>
    <rPh sb="3" eb="5">
      <t>タクロウ</t>
    </rPh>
    <phoneticPr fontId="6"/>
  </si>
  <si>
    <t>６０歳まで会社員、その後７０歳まで駐輪場管理</t>
    <rPh sb="2" eb="3">
      <t>サイ</t>
    </rPh>
    <rPh sb="5" eb="8">
      <t>カイシャイン</t>
    </rPh>
    <rPh sb="11" eb="12">
      <t>ゴ</t>
    </rPh>
    <rPh sb="14" eb="15">
      <t>サイ</t>
    </rPh>
    <rPh sb="17" eb="20">
      <t>チュウリンジョウ</t>
    </rPh>
    <rPh sb="20" eb="22">
      <t>カンリ</t>
    </rPh>
    <phoneticPr fontId="6"/>
  </si>
  <si>
    <t>胃腺腫（手術）</t>
    <rPh sb="0" eb="1">
      <t>イ</t>
    </rPh>
    <rPh sb="1" eb="3">
      <t>センシュ</t>
    </rPh>
    <rPh sb="4" eb="6">
      <t>シュジュツ</t>
    </rPh>
    <phoneticPr fontId="6"/>
  </si>
  <si>
    <t>幻視，妄想、見当識障害、記銘力障害</t>
    <rPh sb="0" eb="2">
      <t>ゲンシ</t>
    </rPh>
    <rPh sb="3" eb="5">
      <t>モウソウ</t>
    </rPh>
    <rPh sb="6" eb="9">
      <t>ケントウシキ</t>
    </rPh>
    <rPh sb="9" eb="11">
      <t>ショウガイ</t>
    </rPh>
    <rPh sb="12" eb="15">
      <t>キメイリョク</t>
    </rPh>
    <rPh sb="15" eb="17">
      <t>ショウガイ</t>
    </rPh>
    <phoneticPr fontId="6"/>
  </si>
  <si>
    <t>569-1041</t>
    <phoneticPr fontId="6"/>
  </si>
  <si>
    <t>高槻市奈佐原4-10-1</t>
    <rPh sb="0" eb="3">
      <t>タカツキシ</t>
    </rPh>
    <rPh sb="3" eb="6">
      <t>ナサハラ</t>
    </rPh>
    <phoneticPr fontId="6"/>
  </si>
  <si>
    <t>新阿武山病院</t>
    <rPh sb="0" eb="1">
      <t>シン</t>
    </rPh>
    <rPh sb="1" eb="3">
      <t>アブ</t>
    </rPh>
    <rPh sb="3" eb="4">
      <t>ヤマ</t>
    </rPh>
    <rPh sb="4" eb="6">
      <t>ビョウイン</t>
    </rPh>
    <phoneticPr fontId="6"/>
  </si>
  <si>
    <t>太田　宗寛</t>
    <rPh sb="0" eb="2">
      <t>オオタ</t>
    </rPh>
    <rPh sb="3" eb="4">
      <t>ムネ</t>
    </rPh>
    <rPh sb="4" eb="5">
      <t>ヒロシ</t>
    </rPh>
    <phoneticPr fontId="6"/>
  </si>
  <si>
    <t>外務省にて事務、主婦</t>
    <rPh sb="0" eb="3">
      <t>ガイムショウ</t>
    </rPh>
    <rPh sb="5" eb="7">
      <t>ジム</t>
    </rPh>
    <rPh sb="8" eb="10">
      <t>シュフ</t>
    </rPh>
    <phoneticPr fontId="6"/>
  </si>
  <si>
    <t>776-8585</t>
    <phoneticPr fontId="6"/>
  </si>
  <si>
    <t>吉野川市鴨島町敷地1354</t>
    <rPh sb="0" eb="3">
      <t>ヨシノガワ</t>
    </rPh>
    <rPh sb="1" eb="2">
      <t>トクヨシ</t>
    </rPh>
    <rPh sb="4" eb="7">
      <t>カモジママチ</t>
    </rPh>
    <rPh sb="7" eb="9">
      <t>シキチ</t>
    </rPh>
    <phoneticPr fontId="6"/>
  </si>
  <si>
    <t>670-0053</t>
    <phoneticPr fontId="6"/>
  </si>
  <si>
    <t>姫路市南車崎1-5-5</t>
    <rPh sb="0" eb="3">
      <t>ヒメジシ</t>
    </rPh>
    <rPh sb="3" eb="4">
      <t>ミナミ</t>
    </rPh>
    <rPh sb="4" eb="5">
      <t>クルマ</t>
    </rPh>
    <rPh sb="5" eb="6">
      <t>サキ</t>
    </rPh>
    <phoneticPr fontId="6"/>
  </si>
  <si>
    <t>ツカザキ記念病院</t>
    <rPh sb="4" eb="6">
      <t>キネン</t>
    </rPh>
    <rPh sb="6" eb="8">
      <t>ビョウイン</t>
    </rPh>
    <phoneticPr fontId="6"/>
  </si>
  <si>
    <t>泉　徹</t>
    <rPh sb="0" eb="1">
      <t>イズミ</t>
    </rPh>
    <rPh sb="2" eb="3">
      <t>トオル</t>
    </rPh>
    <phoneticPr fontId="6"/>
  </si>
  <si>
    <t>KN</t>
    <phoneticPr fontId="6"/>
  </si>
  <si>
    <t>879-1131</t>
    <phoneticPr fontId="6"/>
  </si>
  <si>
    <t>大分県宇佐市大字出光165-1</t>
    <rPh sb="0" eb="3">
      <t>オオイタケン</t>
    </rPh>
    <rPh sb="3" eb="6">
      <t>ウサシ</t>
    </rPh>
    <rPh sb="6" eb="8">
      <t>オオアザ</t>
    </rPh>
    <rPh sb="8" eb="9">
      <t>デ</t>
    </rPh>
    <rPh sb="9" eb="10">
      <t>ミツ</t>
    </rPh>
    <phoneticPr fontId="6"/>
  </si>
  <si>
    <t>和田病院</t>
    <phoneticPr fontId="6"/>
  </si>
  <si>
    <t>KS</t>
    <phoneticPr fontId="6"/>
  </si>
  <si>
    <t>特区なし</t>
    <rPh sb="0" eb="2">
      <t>トック</t>
    </rPh>
    <phoneticPr fontId="6"/>
  </si>
  <si>
    <t>脊椎カリエス、C型肝炎</t>
    <rPh sb="0" eb="2">
      <t>セキツイ</t>
    </rPh>
    <rPh sb="8" eb="9">
      <t>カタ</t>
    </rPh>
    <rPh sb="9" eb="11">
      <t>カンエン</t>
    </rPh>
    <phoneticPr fontId="6"/>
  </si>
  <si>
    <t>&gt;2400</t>
    <phoneticPr fontId="6"/>
  </si>
  <si>
    <t>378-0053</t>
    <phoneticPr fontId="6"/>
  </si>
  <si>
    <t>群馬県沼田市東原新町1855-1</t>
    <rPh sb="0" eb="3">
      <t>グンマケン</t>
    </rPh>
    <rPh sb="3" eb="5">
      <t>ヌマタ</t>
    </rPh>
    <rPh sb="5" eb="6">
      <t>シ</t>
    </rPh>
    <rPh sb="6" eb="8">
      <t>ヒガシハラ</t>
    </rPh>
    <rPh sb="8" eb="10">
      <t>シンマチ</t>
    </rPh>
    <phoneticPr fontId="6"/>
  </si>
  <si>
    <t>大塚　隆幸</t>
    <rPh sb="0" eb="2">
      <t>オオツカ</t>
    </rPh>
    <rPh sb="3" eb="5">
      <t>タカユキ</t>
    </rPh>
    <phoneticPr fontId="6"/>
  </si>
  <si>
    <t>生肉の摂取なし</t>
    <rPh sb="0" eb="2">
      <t>ナマニク</t>
    </rPh>
    <rPh sb="3" eb="5">
      <t>セッシュ</t>
    </rPh>
    <phoneticPr fontId="6"/>
  </si>
  <si>
    <t>渡英は1992年に1～２週</t>
    <rPh sb="0" eb="2">
      <t>トエイ</t>
    </rPh>
    <rPh sb="7" eb="8">
      <t>ネン</t>
    </rPh>
    <rPh sb="12" eb="13">
      <t>シュウ</t>
    </rPh>
    <phoneticPr fontId="6"/>
  </si>
  <si>
    <t>肋膜炎（手術）、メニエール病</t>
    <rPh sb="0" eb="3">
      <t>ロクマクエン</t>
    </rPh>
    <rPh sb="4" eb="6">
      <t>シュジュツ</t>
    </rPh>
    <rPh sb="13" eb="14">
      <t>ビョウ</t>
    </rPh>
    <phoneticPr fontId="6"/>
  </si>
  <si>
    <t>860-8556</t>
    <phoneticPr fontId="6"/>
  </si>
  <si>
    <t>百崎　詩子</t>
    <rPh sb="0" eb="1">
      <t>ヒャク</t>
    </rPh>
    <rPh sb="1" eb="2">
      <t>サキ</t>
    </rPh>
    <rPh sb="3" eb="5">
      <t>ウタコ</t>
    </rPh>
    <phoneticPr fontId="6"/>
  </si>
  <si>
    <t>甲状腺腫瘍（手術）</t>
    <rPh sb="0" eb="3">
      <t>コウジョウセン</t>
    </rPh>
    <rPh sb="3" eb="5">
      <t>シュヨウ</t>
    </rPh>
    <rPh sb="6" eb="8">
      <t>シュジュツ</t>
    </rPh>
    <phoneticPr fontId="6"/>
  </si>
  <si>
    <t>664-8533</t>
    <phoneticPr fontId="6"/>
  </si>
  <si>
    <t>兵庫県伊丹市車塚3-1</t>
    <rPh sb="0" eb="3">
      <t>ヒョウゴケン</t>
    </rPh>
    <rPh sb="3" eb="6">
      <t>イタミシ</t>
    </rPh>
    <rPh sb="6" eb="8">
      <t>クルマツカ</t>
    </rPh>
    <phoneticPr fontId="6"/>
  </si>
  <si>
    <t>近畿中央病院</t>
    <rPh sb="0" eb="2">
      <t>キンキ</t>
    </rPh>
    <rPh sb="2" eb="4">
      <t>チュウオウ</t>
    </rPh>
    <rPh sb="4" eb="6">
      <t>ビョウイン</t>
    </rPh>
    <phoneticPr fontId="6"/>
  </si>
  <si>
    <t>平山　喬</t>
    <rPh sb="0" eb="2">
      <t>ヒラヤマ</t>
    </rPh>
    <rPh sb="3" eb="4">
      <t>タカシ</t>
    </rPh>
    <phoneticPr fontId="6"/>
  </si>
  <si>
    <t>骨肉腫（手術）</t>
    <rPh sb="0" eb="3">
      <t>コツニクシュ</t>
    </rPh>
    <rPh sb="4" eb="6">
      <t>シュジュツ</t>
    </rPh>
    <phoneticPr fontId="6"/>
  </si>
  <si>
    <t>失行</t>
    <rPh sb="0" eb="2">
      <t>シッコウ</t>
    </rPh>
    <phoneticPr fontId="6"/>
  </si>
  <si>
    <t>063-0802</t>
    <phoneticPr fontId="6"/>
  </si>
  <si>
    <t>北海道札幌市西区二十四軒二条2-4-30</t>
    <rPh sb="0" eb="14">
      <t>063-0802</t>
    </rPh>
    <phoneticPr fontId="6"/>
  </si>
  <si>
    <t>武井　麻子</t>
    <rPh sb="0" eb="2">
      <t>タケイ</t>
    </rPh>
    <rPh sb="3" eb="4">
      <t>マ</t>
    </rPh>
    <rPh sb="4" eb="5">
      <t>コ</t>
    </rPh>
    <phoneticPr fontId="6"/>
  </si>
  <si>
    <t>定年まで大工</t>
    <rPh sb="0" eb="2">
      <t>テイネン</t>
    </rPh>
    <rPh sb="4" eb="6">
      <t>ダイク</t>
    </rPh>
    <phoneticPr fontId="6"/>
  </si>
  <si>
    <t>特別なものなし</t>
    <rPh sb="0" eb="2">
      <t>トクベツ</t>
    </rPh>
    <phoneticPr fontId="6"/>
  </si>
  <si>
    <t>小脳性運動失調によると思われるふらつき、意欲低下</t>
    <rPh sb="0" eb="2">
      <t>ショウノウ</t>
    </rPh>
    <rPh sb="2" eb="3">
      <t>セイ</t>
    </rPh>
    <rPh sb="3" eb="5">
      <t>ウンドウ</t>
    </rPh>
    <rPh sb="5" eb="7">
      <t>シッチョウ</t>
    </rPh>
    <rPh sb="11" eb="12">
      <t>オモ</t>
    </rPh>
    <rPh sb="20" eb="22">
      <t>イヨク</t>
    </rPh>
    <rPh sb="22" eb="24">
      <t>テイカ</t>
    </rPh>
    <phoneticPr fontId="6"/>
  </si>
  <si>
    <t>codon68 CCT/CCCの遺伝子変異が認められましたが、アミノ酸異常はありません。</t>
    <rPh sb="16" eb="19">
      <t>イデンシ</t>
    </rPh>
    <rPh sb="19" eb="21">
      <t>ヘンイ</t>
    </rPh>
    <rPh sb="22" eb="23">
      <t>ミト</t>
    </rPh>
    <rPh sb="34" eb="35">
      <t>サン</t>
    </rPh>
    <rPh sb="35" eb="37">
      <t>イジョウ</t>
    </rPh>
    <phoneticPr fontId="6"/>
  </si>
  <si>
    <t>940-2085</t>
    <phoneticPr fontId="6"/>
  </si>
  <si>
    <t>長岡市千秋2-297-1</t>
    <rPh sb="0" eb="3">
      <t>ナガオカシ</t>
    </rPh>
    <rPh sb="3" eb="5">
      <t>チアキ</t>
    </rPh>
    <phoneticPr fontId="6"/>
  </si>
  <si>
    <t>小宅　睦郎</t>
    <rPh sb="0" eb="2">
      <t>オヤケ</t>
    </rPh>
    <rPh sb="3" eb="4">
      <t>ムツ</t>
    </rPh>
    <rPh sb="4" eb="5">
      <t>ロウ</t>
    </rPh>
    <phoneticPr fontId="6"/>
  </si>
  <si>
    <t>フランスに１９８０年１月</t>
    <rPh sb="9" eb="10">
      <t>ネン</t>
    </rPh>
    <rPh sb="11" eb="12">
      <t>ツキ</t>
    </rPh>
    <phoneticPr fontId="6"/>
  </si>
  <si>
    <t>自覚（手術）、脂質異常症</t>
    <rPh sb="0" eb="2">
      <t>ジカク</t>
    </rPh>
    <rPh sb="3" eb="5">
      <t>シュジュツ</t>
    </rPh>
    <rPh sb="7" eb="9">
      <t>シシツ</t>
    </rPh>
    <rPh sb="9" eb="11">
      <t>イジョウ</t>
    </rPh>
    <rPh sb="11" eb="12">
      <t>ショウ</t>
    </rPh>
    <phoneticPr fontId="6"/>
  </si>
  <si>
    <t>複視，色覚異常</t>
    <rPh sb="0" eb="2">
      <t>フクシ</t>
    </rPh>
    <rPh sb="3" eb="5">
      <t>シキカク</t>
    </rPh>
    <rPh sb="5" eb="7">
      <t>イジョウ</t>
    </rPh>
    <phoneticPr fontId="6"/>
  </si>
  <si>
    <t>238-0222</t>
    <phoneticPr fontId="6"/>
  </si>
  <si>
    <t>神奈川県三浦市岬陽町4-33</t>
    <rPh sb="0" eb="4">
      <t>カナガワケン</t>
    </rPh>
    <rPh sb="4" eb="7">
      <t>ミウラシ</t>
    </rPh>
    <rPh sb="7" eb="8">
      <t>ミサキ</t>
    </rPh>
    <rPh sb="8" eb="9">
      <t>ヨウ</t>
    </rPh>
    <rPh sb="9" eb="10">
      <t>マチ</t>
    </rPh>
    <phoneticPr fontId="6"/>
  </si>
  <si>
    <t>三浦市立病院</t>
    <rPh sb="0" eb="2">
      <t>ミウラ</t>
    </rPh>
    <rPh sb="2" eb="4">
      <t>シリツ</t>
    </rPh>
    <rPh sb="4" eb="6">
      <t>ビョウイン</t>
    </rPh>
    <phoneticPr fontId="6"/>
  </si>
  <si>
    <t>2000＜</t>
    <phoneticPr fontId="6"/>
  </si>
  <si>
    <t>浜松市浜北区於呂4201-2</t>
    <rPh sb="0" eb="3">
      <t>ハママツシ</t>
    </rPh>
    <rPh sb="3" eb="6">
      <t>ハマキタク</t>
    </rPh>
    <rPh sb="6" eb="8">
      <t>オロ</t>
    </rPh>
    <phoneticPr fontId="6"/>
  </si>
  <si>
    <t>西山　治子</t>
    <rPh sb="0" eb="2">
      <t>ニシヤマ</t>
    </rPh>
    <rPh sb="3" eb="5">
      <t>ハルコ</t>
    </rPh>
    <phoneticPr fontId="6"/>
  </si>
  <si>
    <t>左乳癌(手術)、緑内障</t>
    <rPh sb="0" eb="1">
      <t>ヒダリ</t>
    </rPh>
    <rPh sb="1" eb="3">
      <t>ニュウガン</t>
    </rPh>
    <rPh sb="4" eb="6">
      <t>シュジュツ</t>
    </rPh>
    <rPh sb="8" eb="11">
      <t>リョクナイショウ</t>
    </rPh>
    <phoneticPr fontId="6"/>
  </si>
  <si>
    <t>認知症(物忘れ)</t>
    <rPh sb="0" eb="3">
      <t>ニンチショウ</t>
    </rPh>
    <rPh sb="4" eb="6">
      <t>モノワス</t>
    </rPh>
    <phoneticPr fontId="6"/>
  </si>
  <si>
    <t>932-0813</t>
    <phoneticPr fontId="6"/>
  </si>
  <si>
    <t>小矢部市野寺123</t>
    <rPh sb="0" eb="6">
      <t>932-0813</t>
    </rPh>
    <phoneticPr fontId="6"/>
  </si>
  <si>
    <t>北陸中央病院</t>
    <rPh sb="0" eb="2">
      <t>ホクリク</t>
    </rPh>
    <rPh sb="2" eb="4">
      <t>チュウオウ</t>
    </rPh>
    <rPh sb="4" eb="6">
      <t>ビョウイン</t>
    </rPh>
    <phoneticPr fontId="6"/>
  </si>
  <si>
    <t>HK</t>
    <phoneticPr fontId="6"/>
  </si>
  <si>
    <t>肉はあまり食べない</t>
    <rPh sb="0" eb="1">
      <t>ニク</t>
    </rPh>
    <rPh sb="5" eb="6">
      <t>タ</t>
    </rPh>
    <phoneticPr fontId="6"/>
  </si>
  <si>
    <t>461-0004</t>
    <phoneticPr fontId="6"/>
  </si>
  <si>
    <t>名古屋市東区葵3-14-3</t>
    <rPh sb="0" eb="7">
      <t>461-0004</t>
    </rPh>
    <phoneticPr fontId="6"/>
  </si>
  <si>
    <t>安心生活在宅ｸﾘﾆｯｸあおい</t>
    <rPh sb="0" eb="2">
      <t>アンシン</t>
    </rPh>
    <rPh sb="2" eb="4">
      <t>セイカツ</t>
    </rPh>
    <rPh sb="4" eb="6">
      <t>ザイタク</t>
    </rPh>
    <phoneticPr fontId="6"/>
  </si>
  <si>
    <t>640-8558</t>
    <phoneticPr fontId="6"/>
  </si>
  <si>
    <t>和歌山県和歌山市小松原通4-20</t>
    <rPh sb="0" eb="3">
      <t>ワカヤマ</t>
    </rPh>
    <rPh sb="3" eb="4">
      <t>ケン</t>
    </rPh>
    <rPh sb="4" eb="8">
      <t>ワカヤマシ</t>
    </rPh>
    <rPh sb="8" eb="11">
      <t>コマツバラ</t>
    </rPh>
    <rPh sb="11" eb="12">
      <t>トオ</t>
    </rPh>
    <phoneticPr fontId="6"/>
  </si>
  <si>
    <t>日本赤十字社和歌山医療ｾﾝﾀｰ</t>
    <rPh sb="0" eb="2">
      <t>ニホン</t>
    </rPh>
    <rPh sb="2" eb="5">
      <t>セキジュウジ</t>
    </rPh>
    <rPh sb="5" eb="6">
      <t>シャ</t>
    </rPh>
    <rPh sb="6" eb="9">
      <t>ワカヤマ</t>
    </rPh>
    <rPh sb="9" eb="11">
      <t>イリョウ</t>
    </rPh>
    <phoneticPr fontId="6"/>
  </si>
  <si>
    <t>佐藤　啓</t>
    <rPh sb="0" eb="2">
      <t>サトウ</t>
    </rPh>
    <rPh sb="3" eb="4">
      <t>ケイ</t>
    </rPh>
    <phoneticPr fontId="6"/>
  </si>
  <si>
    <t>スーパーレジ</t>
    <phoneticPr fontId="6"/>
  </si>
  <si>
    <t>530-0012</t>
    <phoneticPr fontId="6"/>
  </si>
  <si>
    <t>大阪府済生会中津病院</t>
    <rPh sb="0" eb="3">
      <t>オオサカフ</t>
    </rPh>
    <rPh sb="3" eb="6">
      <t>サイセイカイ</t>
    </rPh>
    <rPh sb="6" eb="8">
      <t>ナカツ</t>
    </rPh>
    <rPh sb="8" eb="10">
      <t>ビョウイン</t>
    </rPh>
    <phoneticPr fontId="6"/>
  </si>
  <si>
    <t>柴田　洋子</t>
    <rPh sb="0" eb="2">
      <t>シバタ</t>
    </rPh>
    <rPh sb="3" eb="5">
      <t>ヨウコ</t>
    </rPh>
    <phoneticPr fontId="6"/>
  </si>
  <si>
    <t>FK</t>
    <phoneticPr fontId="6"/>
  </si>
  <si>
    <t>公務員（県庁）、退職後農業（牛糞、鶏糞使用）</t>
    <rPh sb="0" eb="3">
      <t>コウムイン</t>
    </rPh>
    <rPh sb="4" eb="6">
      <t>ケンチョウ</t>
    </rPh>
    <rPh sb="8" eb="11">
      <t>タイショクゴ</t>
    </rPh>
    <rPh sb="11" eb="13">
      <t>ノウギョウ</t>
    </rPh>
    <rPh sb="14" eb="16">
      <t>ギュウフン</t>
    </rPh>
    <rPh sb="17" eb="19">
      <t>ケイフン</t>
    </rPh>
    <rPh sb="19" eb="21">
      <t>シヨウ</t>
    </rPh>
    <phoneticPr fontId="6"/>
  </si>
  <si>
    <t>甘いものが好き、ところてん好き</t>
    <rPh sb="0" eb="1">
      <t>アマ</t>
    </rPh>
    <rPh sb="5" eb="6">
      <t>ス</t>
    </rPh>
    <rPh sb="13" eb="14">
      <t>ス</t>
    </rPh>
    <phoneticPr fontId="6"/>
  </si>
  <si>
    <t>フランス、スイス、ドイツ、トルコ、エジプト、2005年</t>
    <rPh sb="26" eb="27">
      <t>ネン</t>
    </rPh>
    <phoneticPr fontId="6"/>
  </si>
  <si>
    <t>769-1613</t>
    <phoneticPr fontId="6"/>
  </si>
  <si>
    <t>佐々木石雄</t>
    <rPh sb="0" eb="3">
      <t>ササキ</t>
    </rPh>
    <rPh sb="3" eb="5">
      <t>イシオ</t>
    </rPh>
    <phoneticPr fontId="6"/>
  </si>
  <si>
    <t>い草の加工</t>
    <rPh sb="1" eb="2">
      <t>グサ</t>
    </rPh>
    <rPh sb="3" eb="5">
      <t>カコウ</t>
    </rPh>
    <phoneticPr fontId="6"/>
  </si>
  <si>
    <t>膝関節症（手術）</t>
    <rPh sb="0" eb="4">
      <t>シツカンセツショウ</t>
    </rPh>
    <rPh sb="5" eb="7">
      <t>シュジュツ</t>
    </rPh>
    <phoneticPr fontId="6"/>
  </si>
  <si>
    <t>701-0112</t>
    <phoneticPr fontId="6"/>
  </si>
  <si>
    <t>岡山県倉敷市下庄458-1</t>
    <rPh sb="0" eb="8">
      <t>701-0112</t>
    </rPh>
    <phoneticPr fontId="6"/>
  </si>
  <si>
    <t>えんさこ医院</t>
    <rPh sb="4" eb="6">
      <t>イイン</t>
    </rPh>
    <phoneticPr fontId="6"/>
  </si>
  <si>
    <t>SE</t>
    <phoneticPr fontId="6"/>
  </si>
  <si>
    <t>700-8558</t>
    <phoneticPr fontId="6"/>
  </si>
  <si>
    <t>河野　祥一郎</t>
    <rPh sb="0" eb="2">
      <t>カワノ</t>
    </rPh>
    <rPh sb="3" eb="6">
      <t>ショウイチロウ</t>
    </rPh>
    <phoneticPr fontId="6"/>
  </si>
  <si>
    <t>TR</t>
    <phoneticPr fontId="6"/>
  </si>
  <si>
    <t>ベル麻痺</t>
    <rPh sb="2" eb="4">
      <t>マヒ</t>
    </rPh>
    <phoneticPr fontId="6"/>
  </si>
  <si>
    <t>889-1602</t>
    <phoneticPr fontId="6"/>
  </si>
  <si>
    <t>谷口　晶俊</t>
    <rPh sb="0" eb="2">
      <t>タニグチ</t>
    </rPh>
    <rPh sb="3" eb="5">
      <t>アキトシ</t>
    </rPh>
    <phoneticPr fontId="6"/>
  </si>
  <si>
    <t>842-0192</t>
    <phoneticPr fontId="6"/>
  </si>
  <si>
    <t>佐賀県神埼郡吉野ヶ里町三津160</t>
    <rPh sb="0" eb="3">
      <t>サガケン</t>
    </rPh>
    <rPh sb="3" eb="6">
      <t>カンザキグン</t>
    </rPh>
    <rPh sb="6" eb="10">
      <t>ヨシノガリ</t>
    </rPh>
    <rPh sb="10" eb="11">
      <t>マチ</t>
    </rPh>
    <rPh sb="11" eb="13">
      <t>ミツ</t>
    </rPh>
    <phoneticPr fontId="6"/>
  </si>
  <si>
    <t>肥前精神医療ｾﾝﾀｰ</t>
    <rPh sb="0" eb="2">
      <t>ヒゼン</t>
    </rPh>
    <rPh sb="2" eb="4">
      <t>セイシン</t>
    </rPh>
    <rPh sb="4" eb="6">
      <t>イリョウ</t>
    </rPh>
    <phoneticPr fontId="6"/>
  </si>
  <si>
    <t>高島　由紀</t>
    <rPh sb="0" eb="2">
      <t>タカシマ</t>
    </rPh>
    <rPh sb="3" eb="4">
      <t>ユウ</t>
    </rPh>
    <rPh sb="4" eb="5">
      <t>キ</t>
    </rPh>
    <phoneticPr fontId="6"/>
  </si>
  <si>
    <t>鹿の生肉</t>
    <rPh sb="0" eb="1">
      <t>シカ</t>
    </rPh>
    <rPh sb="2" eb="4">
      <t>ナマニク</t>
    </rPh>
    <phoneticPr fontId="6"/>
  </si>
  <si>
    <t>左手指骨折（手術），高血圧</t>
    <rPh sb="0" eb="2">
      <t>ヒダリテ</t>
    </rPh>
    <rPh sb="2" eb="3">
      <t>ユビ</t>
    </rPh>
    <rPh sb="3" eb="5">
      <t>コッセツ</t>
    </rPh>
    <rPh sb="6" eb="8">
      <t>シュジュツ</t>
    </rPh>
    <rPh sb="10" eb="13">
      <t>コウケツアツ</t>
    </rPh>
    <phoneticPr fontId="6"/>
  </si>
  <si>
    <t>889-0623</t>
    <phoneticPr fontId="6"/>
  </si>
  <si>
    <t>宮崎県東臼杵郡門川町宮ケ原4-80</t>
    <rPh sb="0" eb="13">
      <t>889-0623</t>
    </rPh>
    <phoneticPr fontId="6"/>
  </si>
  <si>
    <t>海上保安庁</t>
    <rPh sb="0" eb="2">
      <t>カイジョウ</t>
    </rPh>
    <rPh sb="2" eb="5">
      <t>ホアンチョウ</t>
    </rPh>
    <phoneticPr fontId="6"/>
  </si>
  <si>
    <t>ふらつき、歩きにくい</t>
    <rPh sb="5" eb="6">
      <t>アル</t>
    </rPh>
    <phoneticPr fontId="6"/>
  </si>
  <si>
    <t>810-0001</t>
  </si>
  <si>
    <t>園田　和隆</t>
    <rPh sb="0" eb="2">
      <t>ソノダ</t>
    </rPh>
    <rPh sb="3" eb="5">
      <t>カズタカ</t>
    </rPh>
    <phoneticPr fontId="6"/>
  </si>
  <si>
    <t>サラリーマン、農業</t>
    <rPh sb="7" eb="9">
      <t>ノウギョウ</t>
    </rPh>
    <phoneticPr fontId="6"/>
  </si>
  <si>
    <t>錐体外路症候</t>
    <rPh sb="0" eb="2">
      <t>スイタイ</t>
    </rPh>
    <rPh sb="2" eb="4">
      <t>ガイロ</t>
    </rPh>
    <rPh sb="4" eb="6">
      <t>ショウコウ</t>
    </rPh>
    <phoneticPr fontId="6"/>
  </si>
  <si>
    <t>372-0006</t>
    <phoneticPr fontId="6"/>
  </si>
  <si>
    <t>群馬県伊勢原市太田町366</t>
    <rPh sb="0" eb="3">
      <t>グンマケン</t>
    </rPh>
    <rPh sb="3" eb="7">
      <t>イセハラシ</t>
    </rPh>
    <rPh sb="7" eb="10">
      <t>オオタマチ</t>
    </rPh>
    <phoneticPr fontId="6"/>
  </si>
  <si>
    <t>木村　浩晃</t>
    <rPh sb="0" eb="2">
      <t>キムラ</t>
    </rPh>
    <rPh sb="3" eb="4">
      <t>ヒロ</t>
    </rPh>
    <rPh sb="4" eb="5">
      <t>アキラ</t>
    </rPh>
    <phoneticPr fontId="6"/>
  </si>
  <si>
    <t>埼玉県川口市西新井宿180</t>
    <rPh sb="0" eb="10">
      <t>333-0833</t>
    </rPh>
    <phoneticPr fontId="6"/>
  </si>
  <si>
    <t>高木　俊彦</t>
    <rPh sb="0" eb="2">
      <t>タカギ</t>
    </rPh>
    <rPh sb="3" eb="5">
      <t>トシヒコ</t>
    </rPh>
    <phoneticPr fontId="6"/>
  </si>
  <si>
    <t>20歳から美容師</t>
    <rPh sb="2" eb="3">
      <t>サイ</t>
    </rPh>
    <rPh sb="5" eb="8">
      <t>ビヨウシ</t>
    </rPh>
    <phoneticPr fontId="6"/>
  </si>
  <si>
    <t>270-1177</t>
    <phoneticPr fontId="6"/>
  </si>
  <si>
    <t>千葉県我孫子市柴崎1300</t>
    <rPh sb="0" eb="9">
      <t>270-1177</t>
    </rPh>
    <phoneticPr fontId="6"/>
  </si>
  <si>
    <t>我孫子聖仁会病院</t>
    <rPh sb="0" eb="3">
      <t>アビコ</t>
    </rPh>
    <rPh sb="3" eb="5">
      <t>マサヒト</t>
    </rPh>
    <rPh sb="5" eb="6">
      <t>カイ</t>
    </rPh>
    <rPh sb="6" eb="8">
      <t>ビョウイン</t>
    </rPh>
    <phoneticPr fontId="6"/>
  </si>
  <si>
    <t>AA</t>
    <phoneticPr fontId="6"/>
  </si>
  <si>
    <t>元小学校教員</t>
    <rPh sb="0" eb="1">
      <t>モト</t>
    </rPh>
    <rPh sb="1" eb="4">
      <t>ショウガッコウ</t>
    </rPh>
    <rPh sb="4" eb="6">
      <t>キョウイン</t>
    </rPh>
    <phoneticPr fontId="6"/>
  </si>
  <si>
    <t>渡航先不詳、1984年に１週</t>
    <rPh sb="0" eb="3">
      <t>トコウサキ</t>
    </rPh>
    <rPh sb="3" eb="5">
      <t>フショウ</t>
    </rPh>
    <rPh sb="10" eb="11">
      <t>ネン</t>
    </rPh>
    <rPh sb="13" eb="14">
      <t>シュウ</t>
    </rPh>
    <phoneticPr fontId="6"/>
  </si>
  <si>
    <t>肝機能障害</t>
    <rPh sb="0" eb="3">
      <t>カンキノウ</t>
    </rPh>
    <rPh sb="3" eb="5">
      <t>ショウガイ</t>
    </rPh>
    <phoneticPr fontId="6"/>
  </si>
  <si>
    <t>動作緩慢（パーキンソニズム）</t>
    <rPh sb="0" eb="2">
      <t>ドウサ</t>
    </rPh>
    <rPh sb="2" eb="4">
      <t>カンマン</t>
    </rPh>
    <phoneticPr fontId="6"/>
  </si>
  <si>
    <t>180Val/Ile</t>
    <phoneticPr fontId="6"/>
  </si>
  <si>
    <t>Met/Val</t>
    <phoneticPr fontId="6"/>
  </si>
  <si>
    <t>codon 180Ikleの変異はcodon 129 Metと同一アレルにあります</t>
    <rPh sb="14" eb="16">
      <t>ヘンイ</t>
    </rPh>
    <rPh sb="31" eb="33">
      <t>ドウイツ</t>
    </rPh>
    <phoneticPr fontId="6"/>
  </si>
  <si>
    <t>HM</t>
    <phoneticPr fontId="6"/>
  </si>
  <si>
    <t>主婦（ヘルパー）</t>
    <rPh sb="0" eb="2">
      <t>シュフ</t>
    </rPh>
    <phoneticPr fontId="6"/>
  </si>
  <si>
    <t>認知症、自発性低下</t>
    <rPh sb="0" eb="3">
      <t>ニンチショウ</t>
    </rPh>
    <rPh sb="4" eb="7">
      <t>ジハツセイ</t>
    </rPh>
    <rPh sb="7" eb="9">
      <t>テイカ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</si>
  <si>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9">
      <t>モリ</t>
    </rPh>
    <rPh sb="9" eb="10">
      <t>サカ</t>
    </rPh>
    <phoneticPr fontId="6"/>
  </si>
  <si>
    <t>田村　拓也</t>
    <rPh sb="0" eb="2">
      <t>タムラ</t>
    </rPh>
    <rPh sb="3" eb="5">
      <t>タクヤ</t>
    </rPh>
    <phoneticPr fontId="6"/>
  </si>
  <si>
    <t>鉄工所自営</t>
    <rPh sb="0" eb="3">
      <t>テッコウショ</t>
    </rPh>
    <rPh sb="3" eb="5">
      <t>ジエイ</t>
    </rPh>
    <phoneticPr fontId="6"/>
  </si>
  <si>
    <t>とくになし</t>
    <phoneticPr fontId="6"/>
  </si>
  <si>
    <t>刈谷市信吉町5-15</t>
    <rPh sb="0" eb="3">
      <t>カリヤシ</t>
    </rPh>
    <rPh sb="3" eb="5">
      <t>ノブヨシ</t>
    </rPh>
    <rPh sb="5" eb="6">
      <t>マチ</t>
    </rPh>
    <phoneticPr fontId="6"/>
  </si>
  <si>
    <t>刈谷豊田総合病院</t>
    <rPh sb="0" eb="2">
      <t>カリヤ</t>
    </rPh>
    <rPh sb="2" eb="4">
      <t>トヨダ</t>
    </rPh>
    <rPh sb="4" eb="6">
      <t>ソウゴウ</t>
    </rPh>
    <rPh sb="6" eb="8">
      <t>ビョウイン</t>
    </rPh>
    <phoneticPr fontId="6"/>
  </si>
  <si>
    <t>天草　善信</t>
    <rPh sb="0" eb="2">
      <t>アマクサ</t>
    </rPh>
    <rPh sb="3" eb="5">
      <t>ヨシノブ</t>
    </rPh>
    <phoneticPr fontId="6"/>
  </si>
  <si>
    <t>高血圧、狭心症、気管支喘息</t>
    <rPh sb="0" eb="3">
      <t>コウケツアツ</t>
    </rPh>
    <rPh sb="4" eb="7">
      <t>キョウシンショウ</t>
    </rPh>
    <rPh sb="8" eb="11">
      <t>キカンシ</t>
    </rPh>
    <rPh sb="11" eb="13">
      <t>ゼンソク</t>
    </rPh>
    <phoneticPr fontId="6"/>
  </si>
  <si>
    <t>441-8570</t>
    <phoneticPr fontId="6"/>
  </si>
  <si>
    <t>豊橋市青竹町字八問西50</t>
    <rPh sb="0" eb="3">
      <t>トヨハシシ</t>
    </rPh>
    <rPh sb="3" eb="5">
      <t>アオタケ</t>
    </rPh>
    <rPh sb="5" eb="6">
      <t>マチ</t>
    </rPh>
    <rPh sb="6" eb="7">
      <t>アザ</t>
    </rPh>
    <rPh sb="7" eb="8">
      <t>ハチ</t>
    </rPh>
    <rPh sb="8" eb="9">
      <t>モン</t>
    </rPh>
    <rPh sb="9" eb="10">
      <t>ニシ</t>
    </rPh>
    <phoneticPr fontId="6"/>
  </si>
  <si>
    <t>杢野　謙次</t>
    <rPh sb="0" eb="1">
      <t>モク</t>
    </rPh>
    <rPh sb="1" eb="2">
      <t>ノ</t>
    </rPh>
    <rPh sb="3" eb="4">
      <t>ケン</t>
    </rPh>
    <rPh sb="4" eb="5">
      <t>ジ</t>
    </rPh>
    <phoneticPr fontId="6"/>
  </si>
  <si>
    <t>513-0004</t>
    <phoneticPr fontId="6"/>
  </si>
  <si>
    <t>国立病院機構　鈴鹿病院</t>
    <rPh sb="0" eb="2">
      <t>コクリツ</t>
    </rPh>
    <rPh sb="2" eb="4">
      <t>ビョウイン</t>
    </rPh>
    <rPh sb="4" eb="6">
      <t>キコウ</t>
    </rPh>
    <rPh sb="7" eb="9">
      <t>スズカ</t>
    </rPh>
    <rPh sb="9" eb="11">
      <t>ビョウイン</t>
    </rPh>
    <phoneticPr fontId="6"/>
  </si>
  <si>
    <t>渡英：1981-87年、1994年、1996年</t>
    <rPh sb="0" eb="2">
      <t>トエイ</t>
    </rPh>
    <rPh sb="10" eb="11">
      <t>ネン</t>
    </rPh>
    <rPh sb="16" eb="17">
      <t>ネン</t>
    </rPh>
    <rPh sb="22" eb="23">
      <t>ネン</t>
    </rPh>
    <phoneticPr fontId="6"/>
  </si>
  <si>
    <t>蓄膿症（手術）、前立腺肥大症</t>
    <rPh sb="0" eb="3">
      <t>チクノウショウ</t>
    </rPh>
    <rPh sb="4" eb="6">
      <t>シュジュツ</t>
    </rPh>
    <rPh sb="8" eb="11">
      <t>ゼンリツセン</t>
    </rPh>
    <rPh sb="11" eb="14">
      <t>ヒダイショウ</t>
    </rPh>
    <phoneticPr fontId="6"/>
  </si>
  <si>
    <t>豊明市沓掛町田楽が窪1-98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</si>
  <si>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脳神経内科学</t>
    <rPh sb="0" eb="3">
      <t>ノウシンケイ</t>
    </rPh>
    <rPh sb="3" eb="6">
      <t>ナイカガク</t>
    </rPh>
    <phoneticPr fontId="6"/>
  </si>
  <si>
    <t>福井　隆男</t>
    <rPh sb="0" eb="2">
      <t>フクイ</t>
    </rPh>
    <rPh sb="3" eb="5">
      <t>タカオ</t>
    </rPh>
    <phoneticPr fontId="6"/>
  </si>
  <si>
    <t>特になし（チーズ）</t>
    <rPh sb="0" eb="1">
      <t>トク</t>
    </rPh>
    <phoneticPr fontId="6"/>
  </si>
  <si>
    <t>左真珠腫性中耳炎（手術）</t>
    <rPh sb="0" eb="1">
      <t>ヒダリ</t>
    </rPh>
    <rPh sb="1" eb="4">
      <t>シンジュシュ</t>
    </rPh>
    <rPh sb="4" eb="5">
      <t>セイ</t>
    </rPh>
    <rPh sb="5" eb="8">
      <t>チュウジエン</t>
    </rPh>
    <rPh sb="9" eb="11">
      <t>シュジュツ</t>
    </rPh>
    <phoneticPr fontId="6"/>
  </si>
  <si>
    <t>記憶障害、複視</t>
    <rPh sb="0" eb="2">
      <t>キオク</t>
    </rPh>
    <rPh sb="2" eb="4">
      <t>ショウガイ</t>
    </rPh>
    <rPh sb="5" eb="7">
      <t>フクシ</t>
    </rPh>
    <phoneticPr fontId="6"/>
  </si>
  <si>
    <t>361-0056</t>
    <phoneticPr fontId="6"/>
  </si>
  <si>
    <t>埼玉県行田市持田376</t>
    <rPh sb="0" eb="3">
      <t>サイタマケン</t>
    </rPh>
    <rPh sb="3" eb="8">
      <t>ギョウダシモチダ</t>
    </rPh>
    <phoneticPr fontId="6"/>
  </si>
  <si>
    <t>行田総合病院</t>
    <rPh sb="0" eb="2">
      <t>ギョウダ</t>
    </rPh>
    <rPh sb="2" eb="4">
      <t>ソウゴウ</t>
    </rPh>
    <rPh sb="4" eb="6">
      <t>ビョウイン</t>
    </rPh>
    <phoneticPr fontId="6"/>
  </si>
  <si>
    <t>生果店</t>
    <rPh sb="0" eb="2">
      <t>セイカ</t>
    </rPh>
    <rPh sb="2" eb="3">
      <t>テン</t>
    </rPh>
    <phoneticPr fontId="6"/>
  </si>
  <si>
    <t>＞2000</t>
    <phoneticPr fontId="6"/>
  </si>
  <si>
    <t>神奈川県足柄上郡開成町金井島1983</t>
    <rPh sb="0" eb="4">
      <t>カナガワケン</t>
    </rPh>
    <rPh sb="4" eb="14">
      <t>アシガラカミグンカイセイマチカナイシマ</t>
    </rPh>
    <phoneticPr fontId="6"/>
  </si>
  <si>
    <t>主婦、デパート勤務</t>
    <rPh sb="0" eb="2">
      <t>シュフ</t>
    </rPh>
    <rPh sb="7" eb="9">
      <t>キンム</t>
    </rPh>
    <phoneticPr fontId="6"/>
  </si>
  <si>
    <t>198-0014</t>
    <phoneticPr fontId="6"/>
  </si>
  <si>
    <t>東京都青梅市大門1-681</t>
    <rPh sb="0" eb="3">
      <t>トウキョウト</t>
    </rPh>
    <rPh sb="3" eb="6">
      <t>オウメシ</t>
    </rPh>
    <rPh sb="6" eb="8">
      <t>ダイモン</t>
    </rPh>
    <phoneticPr fontId="6"/>
  </si>
  <si>
    <t>青梅慶友病院</t>
    <rPh sb="0" eb="2">
      <t>オウメ</t>
    </rPh>
    <rPh sb="2" eb="3">
      <t>ケイ</t>
    </rPh>
    <rPh sb="3" eb="4">
      <t>ユウ</t>
    </rPh>
    <rPh sb="4" eb="6">
      <t>ビョウイン</t>
    </rPh>
    <phoneticPr fontId="6"/>
  </si>
  <si>
    <t>大滝　純一</t>
    <rPh sb="0" eb="2">
      <t>オオタキ</t>
    </rPh>
    <rPh sb="3" eb="5">
      <t>ジュンイチ</t>
    </rPh>
    <phoneticPr fontId="6"/>
  </si>
  <si>
    <t>店経営</t>
    <rPh sb="0" eb="1">
      <t>ミセ</t>
    </rPh>
    <rPh sb="1" eb="3">
      <t>ケイエイ</t>
    </rPh>
    <phoneticPr fontId="6"/>
  </si>
  <si>
    <t>左足の痛み</t>
    <rPh sb="0" eb="2">
      <t>ヒダリアシ</t>
    </rPh>
    <rPh sb="3" eb="4">
      <t>イタ</t>
    </rPh>
    <phoneticPr fontId="6"/>
  </si>
  <si>
    <t>105Pro/Leu</t>
    <phoneticPr fontId="6"/>
  </si>
  <si>
    <t>codon105Leuの変異はcodon129Valと同一アレルに存在します。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</si>
  <si>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白内障(手術)、虫垂炎(手術)</t>
    <rPh sb="0" eb="3">
      <t>ハクナイショウ</t>
    </rPh>
    <rPh sb="4" eb="6">
      <t>シュジュツ</t>
    </rPh>
    <rPh sb="8" eb="11">
      <t>チュウスイエン</t>
    </rPh>
    <rPh sb="12" eb="14">
      <t>シュジュツ</t>
    </rPh>
    <phoneticPr fontId="6"/>
  </si>
  <si>
    <t>869-1235</t>
    <phoneticPr fontId="6"/>
  </si>
  <si>
    <t>熊本県菊池郡大津町室955</t>
    <rPh sb="0" eb="10">
      <t>869-1235</t>
    </rPh>
    <phoneticPr fontId="6"/>
  </si>
  <si>
    <t>熊本ｾﾝﾄﾗﾙ病院</t>
    <rPh sb="0" eb="2">
      <t>クマモト</t>
    </rPh>
    <rPh sb="7" eb="9">
      <t>ビョウイン</t>
    </rPh>
    <phoneticPr fontId="6"/>
  </si>
  <si>
    <t>小林　麻子</t>
    <rPh sb="0" eb="2">
      <t>コバヤシ</t>
    </rPh>
    <rPh sb="3" eb="5">
      <t>アサコ</t>
    </rPh>
    <phoneticPr fontId="6"/>
  </si>
  <si>
    <t>機械部品扱い（鉛を使用）を２０年かｎ</t>
    <rPh sb="0" eb="2">
      <t>キカイ</t>
    </rPh>
    <rPh sb="2" eb="4">
      <t>ブヒン</t>
    </rPh>
    <rPh sb="4" eb="5">
      <t>アツカ</t>
    </rPh>
    <rPh sb="7" eb="8">
      <t>ナマリ</t>
    </rPh>
    <rPh sb="9" eb="11">
      <t>シヨウ</t>
    </rPh>
    <rPh sb="15" eb="16">
      <t>ネン</t>
    </rPh>
    <phoneticPr fontId="6"/>
  </si>
  <si>
    <t>歩行障害、認知症</t>
    <rPh sb="0" eb="2">
      <t>ホコウ</t>
    </rPh>
    <rPh sb="2" eb="4">
      <t>ショウガイ</t>
    </rPh>
    <rPh sb="5" eb="8">
      <t>ニンチショウ</t>
    </rPh>
    <phoneticPr fontId="6"/>
  </si>
  <si>
    <t>513-8501</t>
    <phoneticPr fontId="6"/>
  </si>
  <si>
    <t>三重県鈴鹿市加佐登3-2-1</t>
    <rPh sb="0" eb="3">
      <t>ミエケン</t>
    </rPh>
    <rPh sb="3" eb="6">
      <t>スズカシ</t>
    </rPh>
    <rPh sb="6" eb="9">
      <t>カサド</t>
    </rPh>
    <phoneticPr fontId="6"/>
  </si>
  <si>
    <t>新聞社</t>
    <rPh sb="0" eb="3">
      <t>シンブンシャ</t>
    </rPh>
    <phoneticPr fontId="6"/>
  </si>
  <si>
    <t>奇異行動（（統合失調症を併発）Ｓ４８年１０月</t>
    <rPh sb="0" eb="2">
      <t>キイ</t>
    </rPh>
    <rPh sb="2" eb="4">
      <t>コウドウ</t>
    </rPh>
    <rPh sb="6" eb="8">
      <t>トウゴウ</t>
    </rPh>
    <rPh sb="8" eb="11">
      <t>シッチョウショウ</t>
    </rPh>
    <rPh sb="12" eb="14">
      <t>ヘイハツ</t>
    </rPh>
    <rPh sb="18" eb="19">
      <t>ネン</t>
    </rPh>
    <rPh sb="21" eb="22">
      <t>ガツ</t>
    </rPh>
    <phoneticPr fontId="6"/>
  </si>
  <si>
    <t>276-0004</t>
    <phoneticPr fontId="6"/>
  </si>
  <si>
    <t>八千代市島田台887-7</t>
    <rPh sb="0" eb="4">
      <t>ヤチヨシ</t>
    </rPh>
    <rPh sb="4" eb="7">
      <t>シマダダイ</t>
    </rPh>
    <phoneticPr fontId="6"/>
  </si>
  <si>
    <t>島田台病院</t>
    <rPh sb="0" eb="3">
      <t>シマダダイ</t>
    </rPh>
    <rPh sb="3" eb="5">
      <t>ビョウイン</t>
    </rPh>
    <phoneticPr fontId="6"/>
  </si>
  <si>
    <t>役所の相談員等</t>
    <rPh sb="0" eb="2">
      <t>ヤクショ</t>
    </rPh>
    <rPh sb="3" eb="6">
      <t>ソウダンイン</t>
    </rPh>
    <rPh sb="6" eb="7">
      <t>ナド</t>
    </rPh>
    <phoneticPr fontId="6"/>
  </si>
  <si>
    <t>卵巣摘出（病型不明）、Ｂ型肝炎</t>
    <rPh sb="0" eb="2">
      <t>ランソウ</t>
    </rPh>
    <rPh sb="2" eb="4">
      <t>テキシュツ</t>
    </rPh>
    <rPh sb="5" eb="6">
      <t>ビョウ</t>
    </rPh>
    <rPh sb="6" eb="7">
      <t>ケイ</t>
    </rPh>
    <rPh sb="7" eb="9">
      <t>フメイ</t>
    </rPh>
    <rPh sb="12" eb="13">
      <t>カタ</t>
    </rPh>
    <rPh sb="13" eb="15">
      <t>カンエン</t>
    </rPh>
    <phoneticPr fontId="6"/>
  </si>
  <si>
    <t>＞1200</t>
    <phoneticPr fontId="6"/>
  </si>
  <si>
    <t>596-8501</t>
    <phoneticPr fontId="6"/>
  </si>
  <si>
    <t>岸和田額原町1001</t>
    <rPh sb="0" eb="3">
      <t>キシワダ</t>
    </rPh>
    <rPh sb="3" eb="5">
      <t>ガクハラ</t>
    </rPh>
    <rPh sb="5" eb="6">
      <t>マチ</t>
    </rPh>
    <phoneticPr fontId="6"/>
  </si>
  <si>
    <t>岸和田市民病院</t>
    <rPh sb="0" eb="3">
      <t>キシワダ</t>
    </rPh>
    <rPh sb="3" eb="5">
      <t>シミン</t>
    </rPh>
    <rPh sb="5" eb="7">
      <t>ビョウイン</t>
    </rPh>
    <phoneticPr fontId="6"/>
  </si>
  <si>
    <t>MS</t>
    <phoneticPr fontId="6"/>
  </si>
  <si>
    <t>ダンボール製造</t>
    <rPh sb="5" eb="7">
      <t>セイゾウ</t>
    </rPh>
    <phoneticPr fontId="6"/>
  </si>
  <si>
    <t>糖尿病、高脂血症</t>
    <rPh sb="0" eb="3">
      <t>トウニョウビョウ</t>
    </rPh>
    <rPh sb="4" eb="8">
      <t>コウシケッショウ</t>
    </rPh>
    <phoneticPr fontId="6"/>
  </si>
  <si>
    <t>岐阜県多治見市前畑町5-161</t>
    <rPh sb="0" eb="3">
      <t>ギフケン</t>
    </rPh>
    <rPh sb="3" eb="7">
      <t>タジミシ</t>
    </rPh>
    <rPh sb="7" eb="10">
      <t>マエハタチョウ</t>
    </rPh>
    <phoneticPr fontId="6"/>
  </si>
  <si>
    <t>青木　真一郎</t>
    <rPh sb="0" eb="2">
      <t>アオキ</t>
    </rPh>
    <rPh sb="3" eb="6">
      <t>シンイチロウ</t>
    </rPh>
    <phoneticPr fontId="6"/>
  </si>
  <si>
    <t>TH</t>
    <phoneticPr fontId="6"/>
  </si>
  <si>
    <t>904-1201</t>
    <phoneticPr fontId="6"/>
  </si>
  <si>
    <t>沖縄県国頭郡金武町字金武7958-1</t>
    <rPh sb="0" eb="9">
      <t>904-1200</t>
    </rPh>
    <rPh sb="9" eb="10">
      <t>アザ</t>
    </rPh>
    <rPh sb="10" eb="12">
      <t>キン</t>
    </rPh>
    <phoneticPr fontId="6"/>
  </si>
  <si>
    <t>琉球病院</t>
    <rPh sb="0" eb="2">
      <t>リュウキュウ</t>
    </rPh>
    <rPh sb="2" eb="4">
      <t>ビョウイン</t>
    </rPh>
    <phoneticPr fontId="6"/>
  </si>
  <si>
    <t>吉田　直美</t>
    <rPh sb="0" eb="2">
      <t>ヨシダ</t>
    </rPh>
    <rPh sb="3" eb="5">
      <t>ナオミ</t>
    </rPh>
    <phoneticPr fontId="6"/>
  </si>
  <si>
    <t>カラオケ店経営</t>
    <rPh sb="4" eb="5">
      <t>テン</t>
    </rPh>
    <rPh sb="5" eb="7">
      <t>ケイエイ</t>
    </rPh>
    <phoneticPr fontId="6"/>
  </si>
  <si>
    <t>渡英は２０年ほど前、ドイツ、フランス</t>
    <rPh sb="0" eb="2">
      <t>トエイ</t>
    </rPh>
    <rPh sb="5" eb="6">
      <t>ネン</t>
    </rPh>
    <rPh sb="8" eb="9">
      <t>マエ</t>
    </rPh>
    <phoneticPr fontId="6"/>
  </si>
  <si>
    <t>612-0861</t>
    <phoneticPr fontId="6"/>
  </si>
  <si>
    <t>京都市伏見区深草向畑町1-1</t>
    <rPh sb="0" eb="3">
      <t>キョウトシ</t>
    </rPh>
    <rPh sb="3" eb="6">
      <t>フシミク</t>
    </rPh>
    <rPh sb="6" eb="8">
      <t>フカクサ</t>
    </rPh>
    <rPh sb="8" eb="11">
      <t>ムカイバタチョウ</t>
    </rPh>
    <phoneticPr fontId="6"/>
  </si>
  <si>
    <t>京都医療ｾﾝﾀｰ</t>
    <rPh sb="0" eb="2">
      <t>キョウト</t>
    </rPh>
    <rPh sb="2" eb="4">
      <t>イリョウ</t>
    </rPh>
    <phoneticPr fontId="6"/>
  </si>
  <si>
    <t>中村　道三</t>
    <rPh sb="0" eb="2">
      <t>ナカムラ</t>
    </rPh>
    <rPh sb="3" eb="5">
      <t>ドウサン</t>
    </rPh>
    <phoneticPr fontId="6"/>
  </si>
  <si>
    <t>260-8712</t>
    <phoneticPr fontId="6"/>
  </si>
  <si>
    <t>千葉市中央区仁戸名町673番地</t>
    <rPh sb="0" eb="3">
      <t>チバシ</t>
    </rPh>
    <rPh sb="3" eb="6">
      <t>チュウオウク</t>
    </rPh>
    <rPh sb="6" eb="9">
      <t>ニトナ</t>
    </rPh>
    <rPh sb="9" eb="10">
      <t>マチ</t>
    </rPh>
    <rPh sb="13" eb="15">
      <t>バンチ</t>
    </rPh>
    <phoneticPr fontId="6"/>
  </si>
  <si>
    <t>右鼠径ヘルニア（手術）、高尿酸血症</t>
    <rPh sb="0" eb="1">
      <t>ミギ</t>
    </rPh>
    <rPh sb="1" eb="3">
      <t>ソケイ</t>
    </rPh>
    <rPh sb="8" eb="10">
      <t>シュジュツ</t>
    </rPh>
    <rPh sb="12" eb="15">
      <t>コウニョウサン</t>
    </rPh>
    <rPh sb="15" eb="17">
      <t>ケッショウ</t>
    </rPh>
    <phoneticPr fontId="6"/>
  </si>
  <si>
    <t>横須賀市野北5-3-1</t>
    <rPh sb="0" eb="4">
      <t>ヨコスカシ</t>
    </rPh>
    <rPh sb="4" eb="5">
      <t>ノ</t>
    </rPh>
    <rPh sb="5" eb="6">
      <t>キタ</t>
    </rPh>
    <phoneticPr fontId="6"/>
  </si>
  <si>
    <t>久里浜医療センター</t>
    <rPh sb="0" eb="3">
      <t>クリハマ</t>
    </rPh>
    <rPh sb="3" eb="5">
      <t>イリョウ</t>
    </rPh>
    <phoneticPr fontId="6"/>
  </si>
  <si>
    <t>女</t>
    <phoneticPr fontId="6"/>
  </si>
  <si>
    <t>23012/8/10</t>
    <phoneticPr fontId="6"/>
  </si>
  <si>
    <t>244-0003</t>
    <phoneticPr fontId="6"/>
  </si>
  <si>
    <t>神奈川県横浜市戸塚区戸塚町116</t>
    <rPh sb="0" eb="13">
      <t>244-0003</t>
    </rPh>
    <phoneticPr fontId="6"/>
  </si>
  <si>
    <t>戸塚共立第一病院</t>
    <rPh sb="0" eb="2">
      <t>トツカ</t>
    </rPh>
    <rPh sb="2" eb="4">
      <t>キョウリツ</t>
    </rPh>
    <rPh sb="4" eb="6">
      <t>ダイイチ</t>
    </rPh>
    <rPh sb="6" eb="8">
      <t>ビョウイン</t>
    </rPh>
    <phoneticPr fontId="6"/>
  </si>
  <si>
    <t>ガラス販売業（現在は手伝い程度）</t>
    <rPh sb="3" eb="6">
      <t>ハンバイギョウ</t>
    </rPh>
    <rPh sb="7" eb="9">
      <t>ゲンザイ</t>
    </rPh>
    <rPh sb="10" eb="12">
      <t>テツダ</t>
    </rPh>
    <rPh sb="13" eb="15">
      <t>テイド</t>
    </rPh>
    <phoneticPr fontId="6"/>
  </si>
  <si>
    <t>右肺癌疑い（手術）、前立腺肥大、肺癌</t>
    <rPh sb="0" eb="2">
      <t>ミギハイ</t>
    </rPh>
    <rPh sb="2" eb="3">
      <t>ガン</t>
    </rPh>
    <rPh sb="3" eb="4">
      <t>ウタガ</t>
    </rPh>
    <rPh sb="6" eb="8">
      <t>シュジュツ</t>
    </rPh>
    <rPh sb="10" eb="13">
      <t>ゼンリツセン</t>
    </rPh>
    <rPh sb="13" eb="15">
      <t>ヒダイ</t>
    </rPh>
    <rPh sb="16" eb="18">
      <t>ハイガン</t>
    </rPh>
    <phoneticPr fontId="6"/>
  </si>
  <si>
    <t>＞2400</t>
    <phoneticPr fontId="6"/>
  </si>
  <si>
    <t>509-0124</t>
    <phoneticPr fontId="6"/>
  </si>
  <si>
    <t>岐阜県各務原市鵜沼山崎町6-8-2</t>
    <rPh sb="0" eb="12">
      <t>509-0124</t>
    </rPh>
    <phoneticPr fontId="6"/>
  </si>
  <si>
    <t>各務原ﾘﾊﾋﾞﾘﾃｰｼｮﾝ病院</t>
    <rPh sb="0" eb="3">
      <t>カガミハラ</t>
    </rPh>
    <rPh sb="13" eb="15">
      <t>ビョウイン</t>
    </rPh>
    <phoneticPr fontId="6"/>
  </si>
  <si>
    <t>WH</t>
    <phoneticPr fontId="6"/>
  </si>
  <si>
    <t>スリッパ職人</t>
    <rPh sb="4" eb="6">
      <t>ショクニン</t>
    </rPh>
    <phoneticPr fontId="6"/>
  </si>
  <si>
    <t>岩澤　絵梨</t>
    <rPh sb="0" eb="2">
      <t>イワサワ</t>
    </rPh>
    <rPh sb="3" eb="5">
      <t>エリ</t>
    </rPh>
    <phoneticPr fontId="6"/>
  </si>
  <si>
    <t>教員、気象予測し</t>
    <rPh sb="0" eb="2">
      <t>キョウイン</t>
    </rPh>
    <rPh sb="3" eb="5">
      <t>キショウ</t>
    </rPh>
    <rPh sb="5" eb="7">
      <t>ヨソク</t>
    </rPh>
    <phoneticPr fontId="6"/>
  </si>
  <si>
    <t>EU旅行は詳細不明</t>
    <rPh sb="2" eb="4">
      <t>リョコウ</t>
    </rPh>
    <rPh sb="5" eb="7">
      <t>ショウサイ</t>
    </rPh>
    <rPh sb="7" eb="9">
      <t>フメイ</t>
    </rPh>
    <phoneticPr fontId="6"/>
  </si>
  <si>
    <t>1960年に婦人科系手術(詳細不明)</t>
    <rPh sb="4" eb="5">
      <t>ネン</t>
    </rPh>
    <rPh sb="6" eb="9">
      <t>フジンカ</t>
    </rPh>
    <rPh sb="9" eb="10">
      <t>ケイ</t>
    </rPh>
    <rPh sb="10" eb="12">
      <t>シュジュツ</t>
    </rPh>
    <rPh sb="13" eb="15">
      <t>ショウサイ</t>
    </rPh>
    <rPh sb="15" eb="17">
      <t>フメイ</t>
    </rPh>
    <phoneticPr fontId="6"/>
  </si>
  <si>
    <t>＞2400</t>
    <phoneticPr fontId="6"/>
  </si>
  <si>
    <t>350-0844</t>
    <phoneticPr fontId="6"/>
  </si>
  <si>
    <t>埼玉県川越市鴨田1981</t>
    <rPh sb="0" eb="8">
      <t>350-0844</t>
    </rPh>
    <phoneticPr fontId="6"/>
  </si>
  <si>
    <t>伊崎　祥子</t>
    <rPh sb="0" eb="2">
      <t>イサキ</t>
    </rPh>
    <rPh sb="3" eb="5">
      <t>ショウコ</t>
    </rPh>
    <phoneticPr fontId="6"/>
  </si>
  <si>
    <t>自営(酒店)</t>
    <rPh sb="0" eb="2">
      <t>ジエイ</t>
    </rPh>
    <rPh sb="3" eb="5">
      <t>サケテン</t>
    </rPh>
    <phoneticPr fontId="6"/>
  </si>
  <si>
    <t>腰椎症(手術)、虫垂炎(手術)，糖尿病</t>
    <rPh sb="0" eb="3">
      <t>ヨウツイショウ</t>
    </rPh>
    <rPh sb="4" eb="6">
      <t>シュジュツ</t>
    </rPh>
    <rPh sb="8" eb="11">
      <t>チュウスイエン</t>
    </rPh>
    <rPh sb="12" eb="14">
      <t>シュジュツ</t>
    </rPh>
    <rPh sb="16" eb="19">
      <t>トウニョウビョウ</t>
    </rPh>
    <phoneticPr fontId="6"/>
  </si>
  <si>
    <t>埼玉県蓮田市黒波4147</t>
    <rPh sb="0" eb="6">
      <t>349-0100</t>
    </rPh>
    <rPh sb="6" eb="7">
      <t>クロ</t>
    </rPh>
    <rPh sb="7" eb="8">
      <t>ナミ</t>
    </rPh>
    <phoneticPr fontId="6"/>
  </si>
  <si>
    <t>真珠養殖</t>
    <rPh sb="0" eb="2">
      <t>シンジュ</t>
    </rPh>
    <rPh sb="2" eb="4">
      <t>ヨウショク</t>
    </rPh>
    <phoneticPr fontId="6"/>
  </si>
  <si>
    <t>魚、野菜中心</t>
    <rPh sb="0" eb="1">
      <t>サカナ</t>
    </rPh>
    <rPh sb="2" eb="4">
      <t>ヤサイ</t>
    </rPh>
    <rPh sb="4" eb="6">
      <t>チュウシン</t>
    </rPh>
    <phoneticPr fontId="6"/>
  </si>
  <si>
    <t>517-0603</t>
    <phoneticPr fontId="6"/>
  </si>
  <si>
    <t>三重県志摩市大王町波切1941-1</t>
    <rPh sb="0" eb="3">
      <t>ミエケン</t>
    </rPh>
    <rPh sb="3" eb="6">
      <t>シマシ</t>
    </rPh>
    <rPh sb="6" eb="9">
      <t>ダイオウチョウ</t>
    </rPh>
    <rPh sb="9" eb="10">
      <t>ナミ</t>
    </rPh>
    <rPh sb="10" eb="11">
      <t>キ</t>
    </rPh>
    <phoneticPr fontId="6"/>
  </si>
  <si>
    <t>志摩市民病院</t>
    <rPh sb="0" eb="2">
      <t>シマ</t>
    </rPh>
    <rPh sb="2" eb="4">
      <t>シミン</t>
    </rPh>
    <rPh sb="4" eb="6">
      <t>ビョウイン</t>
    </rPh>
    <phoneticPr fontId="6"/>
  </si>
  <si>
    <t>伊藤　由加志</t>
    <rPh sb="0" eb="2">
      <t>イトウ</t>
    </rPh>
    <rPh sb="3" eb="5">
      <t>ユカ</t>
    </rPh>
    <rPh sb="5" eb="6">
      <t>シ</t>
    </rPh>
    <phoneticPr fontId="6"/>
  </si>
  <si>
    <t>AM</t>
    <phoneticPr fontId="6"/>
  </si>
  <si>
    <t>多量飲酒</t>
    <rPh sb="0" eb="2">
      <t>タリョウ</t>
    </rPh>
    <rPh sb="2" eb="4">
      <t>インシュ</t>
    </rPh>
    <phoneticPr fontId="6"/>
  </si>
  <si>
    <t>右踝部外傷（手術）、大腸がん（手術）</t>
    <rPh sb="0" eb="1">
      <t>ミギ</t>
    </rPh>
    <rPh sb="1" eb="2">
      <t>クルブシ</t>
    </rPh>
    <rPh sb="2" eb="3">
      <t>ブ</t>
    </rPh>
    <rPh sb="3" eb="5">
      <t>ガイショウ</t>
    </rPh>
    <rPh sb="6" eb="8">
      <t>シュジュツ</t>
    </rPh>
    <rPh sb="10" eb="12">
      <t>ダイチョウ</t>
    </rPh>
    <rPh sb="15" eb="17">
      <t>シュジュツ</t>
    </rPh>
    <phoneticPr fontId="6"/>
  </si>
  <si>
    <t>歩行障害、小脳症状</t>
    <rPh sb="0" eb="2">
      <t>ホコウ</t>
    </rPh>
    <rPh sb="2" eb="4">
      <t>ショウガイ</t>
    </rPh>
    <rPh sb="5" eb="7">
      <t>ショウノウ</t>
    </rPh>
    <rPh sb="7" eb="9">
      <t>ショウジョウ</t>
    </rPh>
    <phoneticPr fontId="6"/>
  </si>
  <si>
    <t>222-0036</t>
    <phoneticPr fontId="6"/>
  </si>
  <si>
    <t>横浜市港北区小机町3211</t>
    <rPh sb="0" eb="3">
      <t>ヨコハマシ</t>
    </rPh>
    <rPh sb="3" eb="6">
      <t>コウホクク</t>
    </rPh>
    <rPh sb="6" eb="8">
      <t>コヅクエ</t>
    </rPh>
    <rPh sb="8" eb="9">
      <t>マチ</t>
    </rPh>
    <phoneticPr fontId="6"/>
  </si>
  <si>
    <t>横浜労災病院</t>
    <rPh sb="0" eb="2">
      <t>ヨコハマ</t>
    </rPh>
    <rPh sb="2" eb="4">
      <t>ロウサイ</t>
    </rPh>
    <rPh sb="4" eb="6">
      <t>ビョウイン</t>
    </rPh>
    <phoneticPr fontId="6"/>
  </si>
  <si>
    <t>佐々木　拓也</t>
    <rPh sb="0" eb="3">
      <t>ササキ</t>
    </rPh>
    <rPh sb="4" eb="6">
      <t>タクヤ</t>
    </rPh>
    <phoneticPr fontId="6"/>
  </si>
  <si>
    <t>胃がん（手術）、中絶</t>
    <rPh sb="0" eb="1">
      <t>イ</t>
    </rPh>
    <rPh sb="4" eb="6">
      <t>シュジュツ</t>
    </rPh>
    <rPh sb="8" eb="10">
      <t>チュウゼツ</t>
    </rPh>
    <phoneticPr fontId="6"/>
  </si>
  <si>
    <t>187-8551</t>
    <phoneticPr fontId="6"/>
  </si>
  <si>
    <t>国立精神・神経医療研究ｾﾝﾀｰ病院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</si>
  <si>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川添　僚也</t>
    <rPh sb="0" eb="2">
      <t>カワゾエ</t>
    </rPh>
    <rPh sb="3" eb="4">
      <t>シカサ</t>
    </rPh>
    <rPh sb="4" eb="5">
      <t>ナリ</t>
    </rPh>
    <phoneticPr fontId="6"/>
  </si>
  <si>
    <t>６０歳まで塩づくり工場</t>
    <rPh sb="2" eb="3">
      <t>サイ</t>
    </rPh>
    <rPh sb="5" eb="6">
      <t>シオ</t>
    </rPh>
    <rPh sb="9" eb="11">
      <t>コウジョウ</t>
    </rPh>
    <phoneticPr fontId="6"/>
  </si>
  <si>
    <t>不眠、意欲低下、歩行不安定</t>
    <rPh sb="0" eb="2">
      <t>フミン</t>
    </rPh>
    <rPh sb="3" eb="5">
      <t>イヨク</t>
    </rPh>
    <rPh sb="5" eb="7">
      <t>テイカ</t>
    </rPh>
    <rPh sb="8" eb="10">
      <t>ホコウ</t>
    </rPh>
    <rPh sb="10" eb="13">
      <t>フアンテイ</t>
    </rPh>
    <phoneticPr fontId="6"/>
  </si>
  <si>
    <t>原口　俊</t>
    <rPh sb="0" eb="2">
      <t>ハラグチ</t>
    </rPh>
    <rPh sb="3" eb="4">
      <t>シュン</t>
    </rPh>
    <phoneticPr fontId="6"/>
  </si>
  <si>
    <t>食肉処理</t>
    <rPh sb="0" eb="2">
      <t>ショクニク</t>
    </rPh>
    <rPh sb="2" eb="4">
      <t>ショリ</t>
    </rPh>
    <phoneticPr fontId="6"/>
  </si>
  <si>
    <t>クリーニング業、以前は警察署</t>
    <rPh sb="6" eb="7">
      <t>ギョウ</t>
    </rPh>
    <rPh sb="8" eb="10">
      <t>イゼン</t>
    </rPh>
    <rPh sb="11" eb="14">
      <t>ケイサツショ</t>
    </rPh>
    <phoneticPr fontId="6"/>
  </si>
  <si>
    <t>特にない（正常）</t>
    <rPh sb="0" eb="1">
      <t>トク</t>
    </rPh>
    <rPh sb="5" eb="7">
      <t>セイジョウ</t>
    </rPh>
    <phoneticPr fontId="6"/>
  </si>
  <si>
    <t>痔核（手術）、脳梗塞、心筋梗塞</t>
    <rPh sb="0" eb="2">
      <t>ジカク</t>
    </rPh>
    <rPh sb="3" eb="5">
      <t>シュジュツ</t>
    </rPh>
    <rPh sb="7" eb="10">
      <t>ノウコウソク</t>
    </rPh>
    <rPh sb="11" eb="13">
      <t>シンキン</t>
    </rPh>
    <rPh sb="13" eb="15">
      <t>コウソク</t>
    </rPh>
    <phoneticPr fontId="6"/>
  </si>
  <si>
    <t>120-0023</t>
    <phoneticPr fontId="6"/>
  </si>
  <si>
    <t>東京都足立区千住曙町35-1</t>
    <rPh sb="0" eb="3">
      <t>トウキョウト</t>
    </rPh>
    <rPh sb="3" eb="6">
      <t>アダチク</t>
    </rPh>
    <rPh sb="6" eb="8">
      <t>センジュウ</t>
    </rPh>
    <rPh sb="8" eb="10">
      <t>アケボノマチ</t>
    </rPh>
    <phoneticPr fontId="6"/>
  </si>
  <si>
    <t>柳原病院</t>
    <rPh sb="0" eb="2">
      <t>ヤナギハラ</t>
    </rPh>
    <rPh sb="2" eb="4">
      <t>ビョウイン</t>
    </rPh>
    <phoneticPr fontId="6"/>
  </si>
  <si>
    <t>吉川　健</t>
    <rPh sb="0" eb="2">
      <t>ヨシカワ</t>
    </rPh>
    <rPh sb="3" eb="4">
      <t>ケン</t>
    </rPh>
    <phoneticPr fontId="6"/>
  </si>
  <si>
    <t>HE</t>
    <phoneticPr fontId="6"/>
  </si>
  <si>
    <t>女</t>
    <phoneticPr fontId="6"/>
  </si>
  <si>
    <t>自営業（酒屋）</t>
    <rPh sb="0" eb="3">
      <t>ジエイギョウ</t>
    </rPh>
    <rPh sb="4" eb="6">
      <t>サカヤ</t>
    </rPh>
    <phoneticPr fontId="6"/>
  </si>
  <si>
    <t>&gt;2000</t>
    <phoneticPr fontId="6"/>
  </si>
  <si>
    <t>980-8574</t>
    <phoneticPr fontId="6"/>
  </si>
  <si>
    <t>宮城県仙台市青葉区星陵町1-1</t>
    <rPh sb="0" eb="3">
      <t>ミヤギケン</t>
    </rPh>
    <rPh sb="3" eb="6">
      <t>センダイシ</t>
    </rPh>
    <rPh sb="6" eb="9">
      <t>アオバク</t>
    </rPh>
    <rPh sb="9" eb="12">
      <t>セイリョウチョウ</t>
    </rPh>
    <phoneticPr fontId="6"/>
  </si>
  <si>
    <t>女</t>
    <phoneticPr fontId="6"/>
  </si>
  <si>
    <t>元プロスポーツ選手</t>
    <rPh sb="0" eb="1">
      <t>モト</t>
    </rPh>
    <rPh sb="7" eb="9">
      <t>センシュ</t>
    </rPh>
    <phoneticPr fontId="6"/>
  </si>
  <si>
    <t>＞2400</t>
    <phoneticPr fontId="6"/>
  </si>
  <si>
    <t>010-0874</t>
    <phoneticPr fontId="6"/>
  </si>
  <si>
    <t>秋田市千秋久保多町6-10</t>
    <rPh sb="0" eb="3">
      <t>アキタシ</t>
    </rPh>
    <rPh sb="3" eb="5">
      <t>チアキ</t>
    </rPh>
    <rPh sb="5" eb="9">
      <t>クボタマチ</t>
    </rPh>
    <phoneticPr fontId="6"/>
  </si>
  <si>
    <t>山崎　貴史</t>
    <rPh sb="0" eb="2">
      <t>ヤマザキ</t>
    </rPh>
    <rPh sb="3" eb="5">
      <t>タカシ</t>
    </rPh>
    <phoneticPr fontId="6"/>
  </si>
  <si>
    <t>女</t>
    <phoneticPr fontId="6"/>
  </si>
  <si>
    <t>2609.2</t>
  </si>
  <si>
    <t>420-8688</t>
    <phoneticPr fontId="6"/>
  </si>
  <si>
    <t>小尾　智一</t>
    <rPh sb="0" eb="1">
      <t>コ</t>
    </rPh>
    <rPh sb="1" eb="2">
      <t>オ</t>
    </rPh>
    <rPh sb="3" eb="4">
      <t>トモ</t>
    </rPh>
    <rPh sb="4" eb="5">
      <t>イチ</t>
    </rPh>
    <phoneticPr fontId="6"/>
  </si>
  <si>
    <t>女</t>
    <phoneticPr fontId="6"/>
  </si>
  <si>
    <t>糖尿病、脂質異常症</t>
    <rPh sb="0" eb="3">
      <t>トウニョウビョウ</t>
    </rPh>
    <rPh sb="4" eb="6">
      <t>シシツ</t>
    </rPh>
    <rPh sb="6" eb="8">
      <t>イジョウ</t>
    </rPh>
    <rPh sb="8" eb="9">
      <t>ショウ</t>
    </rPh>
    <phoneticPr fontId="6"/>
  </si>
  <si>
    <t>2305(2)</t>
    <phoneticPr fontId="6"/>
  </si>
  <si>
    <t>精神症状(強迫症)</t>
    <rPh sb="0" eb="2">
      <t>セイシン</t>
    </rPh>
    <rPh sb="2" eb="4">
      <t>ショウジョウ</t>
    </rPh>
    <rPh sb="5" eb="8">
      <t>キョウハクショウ</t>
    </rPh>
    <phoneticPr fontId="6"/>
  </si>
  <si>
    <t>＞2400</t>
    <phoneticPr fontId="6"/>
  </si>
  <si>
    <t>2724.4</t>
  </si>
  <si>
    <t>939-1374</t>
    <phoneticPr fontId="6"/>
  </si>
  <si>
    <t>富山県砺波市三山町2-12</t>
    <rPh sb="0" eb="3">
      <t>トヤマケン</t>
    </rPh>
    <rPh sb="3" eb="6">
      <t>トナミシ</t>
    </rPh>
    <rPh sb="6" eb="7">
      <t>サン</t>
    </rPh>
    <rPh sb="7" eb="8">
      <t>ヤマ</t>
    </rPh>
    <rPh sb="8" eb="9">
      <t>マチ</t>
    </rPh>
    <phoneticPr fontId="6"/>
  </si>
  <si>
    <t>ものがたりの郷</t>
    <rPh sb="6" eb="7">
      <t>サト</t>
    </rPh>
    <phoneticPr fontId="6"/>
  </si>
  <si>
    <t>YS</t>
    <phoneticPr fontId="6"/>
  </si>
  <si>
    <t>女</t>
    <phoneticPr fontId="6"/>
  </si>
  <si>
    <t>ＤＭ</t>
    <phoneticPr fontId="6"/>
  </si>
  <si>
    <t>180Val/Ile</t>
    <phoneticPr fontId="6"/>
  </si>
  <si>
    <t>2923.6</t>
    <phoneticPr fontId="6"/>
  </si>
  <si>
    <t>742-1352</t>
    <phoneticPr fontId="6"/>
  </si>
  <si>
    <t>柳井市伊保庄95</t>
    <rPh sb="0" eb="6">
      <t>742-1352</t>
    </rPh>
    <phoneticPr fontId="6"/>
  </si>
  <si>
    <t>柳井医療ｾﾝﾀｰ</t>
    <rPh sb="0" eb="2">
      <t>ヤナギイ</t>
    </rPh>
    <rPh sb="2" eb="4">
      <t>イリョウ</t>
    </rPh>
    <phoneticPr fontId="6"/>
  </si>
  <si>
    <t>AY</t>
    <phoneticPr fontId="6"/>
  </si>
  <si>
    <t>60歳まで金属加工業</t>
    <rPh sb="2" eb="3">
      <t>サイ</t>
    </rPh>
    <rPh sb="5" eb="7">
      <t>キンゾク</t>
    </rPh>
    <rPh sb="7" eb="9">
      <t>カコウ</t>
    </rPh>
    <rPh sb="9" eb="10">
      <t>ギョウ</t>
    </rPh>
    <phoneticPr fontId="6"/>
  </si>
  <si>
    <t>広島県呉市青山町3-1</t>
    <rPh sb="0" eb="8">
      <t>737-0023</t>
    </rPh>
    <phoneticPr fontId="6"/>
  </si>
  <si>
    <t>呉医療ｾﾝﾀｰ・中国がんｾﾝﾀｰ</t>
    <rPh sb="0" eb="1">
      <t>クレ</t>
    </rPh>
    <rPh sb="1" eb="3">
      <t>イリョウ</t>
    </rPh>
    <rPh sb="8" eb="10">
      <t>チュウゴク</t>
    </rPh>
    <phoneticPr fontId="6"/>
  </si>
  <si>
    <t>食堂</t>
    <rPh sb="0" eb="2">
      <t>ショクドウ</t>
    </rPh>
    <phoneticPr fontId="6"/>
  </si>
  <si>
    <t>鹿児島大学No.5095</t>
    <rPh sb="0" eb="3">
      <t>カゴシマ</t>
    </rPh>
    <rPh sb="3" eb="5">
      <t>ダイガク</t>
    </rPh>
    <phoneticPr fontId="6"/>
  </si>
  <si>
    <t>1891.2</t>
    <phoneticPr fontId="6"/>
  </si>
  <si>
    <t>879-7881</t>
    <phoneticPr fontId="6"/>
  </si>
  <si>
    <t>大分市奥田30</t>
    <rPh sb="0" eb="4">
      <t>879-7881</t>
    </rPh>
    <rPh sb="4" eb="5">
      <t>タ</t>
    </rPh>
    <phoneticPr fontId="6"/>
  </si>
  <si>
    <t>元自衛官</t>
    <rPh sb="0" eb="1">
      <t>モト</t>
    </rPh>
    <rPh sb="1" eb="4">
      <t>ジエイカン</t>
    </rPh>
    <phoneticPr fontId="6"/>
  </si>
  <si>
    <t>2042</t>
    <phoneticPr fontId="6"/>
  </si>
  <si>
    <t>879-5593</t>
    <phoneticPr fontId="6"/>
  </si>
  <si>
    <t>大分県由布市挾間町医大ヶ丘1-1</t>
    <rPh sb="0" eb="6">
      <t>オオイタケンユフシ</t>
    </rPh>
    <rPh sb="6" eb="8">
      <t>キョウマ</t>
    </rPh>
    <rPh sb="8" eb="9">
      <t>マチ</t>
    </rPh>
    <rPh sb="9" eb="13">
      <t>イダイガオカ</t>
    </rPh>
    <phoneticPr fontId="6"/>
  </si>
  <si>
    <t>大分大学医学部附属病院</t>
    <rPh sb="0" eb="11">
      <t>オオイタダイガクイガクブフゾクビョウイン</t>
    </rPh>
    <phoneticPr fontId="6"/>
  </si>
  <si>
    <t>近澤　亮</t>
    <rPh sb="0" eb="2">
      <t>チカザワ</t>
    </rPh>
    <rPh sb="3" eb="4">
      <t>トオル</t>
    </rPh>
    <phoneticPr fontId="6"/>
  </si>
  <si>
    <t>白内障(手術)、高血圧、脂質異常症</t>
    <rPh sb="0" eb="3">
      <t>ハクナイショウ</t>
    </rPh>
    <rPh sb="4" eb="6">
      <t>シュジュツ</t>
    </rPh>
    <rPh sb="8" eb="11">
      <t>コウケツアツ</t>
    </rPh>
    <rPh sb="12" eb="14">
      <t>シシツ</t>
    </rPh>
    <rPh sb="14" eb="16">
      <t>イジョウ</t>
    </rPh>
    <rPh sb="16" eb="17">
      <t>ショウ</t>
    </rPh>
    <phoneticPr fontId="6"/>
  </si>
  <si>
    <t>着ることができない、便を壁につけてしまう</t>
    <rPh sb="0" eb="1">
      <t>キ</t>
    </rPh>
    <rPh sb="10" eb="11">
      <t>ベン</t>
    </rPh>
    <rPh sb="12" eb="13">
      <t>カベ</t>
    </rPh>
    <phoneticPr fontId="6"/>
  </si>
  <si>
    <t>244-0842</t>
    <phoneticPr fontId="6"/>
  </si>
  <si>
    <t>横浜市栄区飯島町1382</t>
    <rPh sb="0" eb="3">
      <t>ヨコハマシ</t>
    </rPh>
    <rPh sb="3" eb="5">
      <t>サカエク</t>
    </rPh>
    <rPh sb="5" eb="8">
      <t>イイジママチ</t>
    </rPh>
    <phoneticPr fontId="6"/>
  </si>
  <si>
    <t>ネクサスコート本郷台</t>
    <rPh sb="7" eb="10">
      <t>ホンゴウダイ</t>
    </rPh>
    <phoneticPr fontId="6"/>
  </si>
  <si>
    <t>脳出血、高血圧</t>
    <rPh sb="0" eb="3">
      <t>ノウシュッケツ</t>
    </rPh>
    <rPh sb="4" eb="7">
      <t>コウケツアツ</t>
    </rPh>
    <phoneticPr fontId="6"/>
  </si>
  <si>
    <t>性格変化、歩行障害</t>
    <rPh sb="0" eb="1">
      <t>セイ</t>
    </rPh>
    <rPh sb="1" eb="4">
      <t>カクヘンカ</t>
    </rPh>
    <rPh sb="5" eb="7">
      <t>ホコウ</t>
    </rPh>
    <rPh sb="7" eb="9">
      <t>ショウガイ</t>
    </rPh>
    <phoneticPr fontId="6"/>
  </si>
  <si>
    <t>＞1200</t>
    <phoneticPr fontId="6"/>
  </si>
  <si>
    <t>145-0065</t>
    <phoneticPr fontId="6"/>
  </si>
  <si>
    <t>東京都大田区東雪谷4-5-10</t>
    <rPh sb="0" eb="3">
      <t>トウキョウト</t>
    </rPh>
    <rPh sb="3" eb="9">
      <t>オオタクヒガシユキガヤ</t>
    </rPh>
    <phoneticPr fontId="6"/>
  </si>
  <si>
    <t>東京都保健医療公社　荏原病院</t>
    <rPh sb="0" eb="3">
      <t>トウキョウト</t>
    </rPh>
    <rPh sb="3" eb="5">
      <t>ホケン</t>
    </rPh>
    <rPh sb="5" eb="7">
      <t>イリョウ</t>
    </rPh>
    <rPh sb="7" eb="9">
      <t>コウシャ</t>
    </rPh>
    <rPh sb="10" eb="12">
      <t>エバラ</t>
    </rPh>
    <rPh sb="12" eb="14">
      <t>ビョウイン</t>
    </rPh>
    <phoneticPr fontId="6"/>
  </si>
  <si>
    <t>岡村　正哉</t>
    <rPh sb="0" eb="2">
      <t>オカムラ</t>
    </rPh>
    <rPh sb="3" eb="5">
      <t>マサヤ</t>
    </rPh>
    <phoneticPr fontId="6"/>
  </si>
  <si>
    <t>構音障害、左手巧緻運動障害</t>
    <rPh sb="0" eb="2">
      <t>コウオン</t>
    </rPh>
    <rPh sb="2" eb="4">
      <t>ショウガイ</t>
    </rPh>
    <rPh sb="5" eb="7">
      <t>ヒダリテ</t>
    </rPh>
    <rPh sb="7" eb="9">
      <t>コウチ</t>
    </rPh>
    <rPh sb="9" eb="11">
      <t>ウンドウ</t>
    </rPh>
    <rPh sb="11" eb="13">
      <t>ショウガイ</t>
    </rPh>
    <phoneticPr fontId="6"/>
  </si>
  <si>
    <t>933-0843</t>
    <phoneticPr fontId="6"/>
  </si>
  <si>
    <t>高岡市永楽町5-10</t>
    <rPh sb="0" eb="6">
      <t>933-0843</t>
    </rPh>
    <phoneticPr fontId="6"/>
  </si>
  <si>
    <t>厚生連高岡病院</t>
    <rPh sb="0" eb="3">
      <t>コウセイレン</t>
    </rPh>
    <rPh sb="3" eb="5">
      <t>タカオカ</t>
    </rPh>
    <rPh sb="5" eb="7">
      <t>ビョウイン</t>
    </rPh>
    <phoneticPr fontId="6"/>
  </si>
  <si>
    <t>589-8511</t>
    <phoneticPr fontId="6"/>
  </si>
  <si>
    <t>大阪府大阪狭山市大野末377-2</t>
    <rPh sb="0" eb="8">
      <t>589-0000</t>
    </rPh>
    <rPh sb="8" eb="10">
      <t>オオノ</t>
    </rPh>
    <rPh sb="10" eb="11">
      <t>マツ</t>
    </rPh>
    <phoneticPr fontId="6"/>
  </si>
  <si>
    <t>OT</t>
    <phoneticPr fontId="6"/>
  </si>
  <si>
    <t>女</t>
    <phoneticPr fontId="6"/>
  </si>
  <si>
    <t>世界各地の旅行歴あり</t>
    <rPh sb="0" eb="2">
      <t>セカイ</t>
    </rPh>
    <rPh sb="2" eb="4">
      <t>カクチ</t>
    </rPh>
    <rPh sb="5" eb="8">
      <t>リョコウレキ</t>
    </rPh>
    <phoneticPr fontId="6"/>
  </si>
  <si>
    <t>卵巣腫瘍(手術)</t>
    <rPh sb="0" eb="2">
      <t>ランソウ</t>
    </rPh>
    <rPh sb="2" eb="4">
      <t>シュヨウ</t>
    </rPh>
    <rPh sb="5" eb="7">
      <t>シュジュツ</t>
    </rPh>
    <phoneticPr fontId="6"/>
  </si>
  <si>
    <t>589-8511</t>
    <phoneticPr fontId="6"/>
  </si>
  <si>
    <t>河合　滋</t>
    <rPh sb="0" eb="2">
      <t>カワイ</t>
    </rPh>
    <rPh sb="3" eb="4">
      <t>シゲル</t>
    </rPh>
    <phoneticPr fontId="6"/>
  </si>
  <si>
    <t>イタリアに1990年9月に2～3週間</t>
    <rPh sb="9" eb="10">
      <t>ネン</t>
    </rPh>
    <rPh sb="11" eb="12">
      <t>ガツ</t>
    </rPh>
    <rPh sb="16" eb="18">
      <t>シュウカン</t>
    </rPh>
    <phoneticPr fontId="6"/>
  </si>
  <si>
    <t>眼瞼腫瘍(手術)、高血圧</t>
    <rPh sb="0" eb="2">
      <t>ガンケン</t>
    </rPh>
    <rPh sb="2" eb="4">
      <t>シュヨウ</t>
    </rPh>
    <rPh sb="5" eb="7">
      <t>シュジュツ</t>
    </rPh>
    <rPh sb="9" eb="12">
      <t>コウケツアツ</t>
    </rPh>
    <phoneticPr fontId="6"/>
  </si>
  <si>
    <t>右前頭葉血管芽腫（国立千葉医療センタ）</t>
    <rPh sb="0" eb="1">
      <t>ミギ</t>
    </rPh>
    <rPh sb="1" eb="4">
      <t>ゼントウヨウ</t>
    </rPh>
    <rPh sb="4" eb="6">
      <t>ケッカン</t>
    </rPh>
    <rPh sb="6" eb="7">
      <t>ガ</t>
    </rPh>
    <rPh sb="7" eb="8">
      <t>シュ</t>
    </rPh>
    <rPh sb="9" eb="11">
      <t>コクリツ</t>
    </rPh>
    <rPh sb="11" eb="13">
      <t>チバ</t>
    </rPh>
    <rPh sb="13" eb="15">
      <t>イリョウ</t>
    </rPh>
    <phoneticPr fontId="6"/>
  </si>
  <si>
    <t>右頸部基底細胞癌（手術）、肺腫瘍（良性、手術）、ＶＺＶ漿膜炎</t>
    <rPh sb="0" eb="1">
      <t>ミギ</t>
    </rPh>
    <rPh sb="1" eb="3">
      <t>ケイブ</t>
    </rPh>
    <rPh sb="3" eb="5">
      <t>キテイ</t>
    </rPh>
    <rPh sb="5" eb="7">
      <t>サイボウ</t>
    </rPh>
    <rPh sb="7" eb="8">
      <t>ガン</t>
    </rPh>
    <rPh sb="9" eb="11">
      <t>シュジュツ</t>
    </rPh>
    <rPh sb="13" eb="16">
      <t>ハイシュヨウ</t>
    </rPh>
    <rPh sb="17" eb="19">
      <t>リョウセイ</t>
    </rPh>
    <rPh sb="20" eb="22">
      <t>シュジュツ</t>
    </rPh>
    <rPh sb="27" eb="29">
      <t>ショウマク</t>
    </rPh>
    <rPh sb="29" eb="30">
      <t>エン</t>
    </rPh>
    <phoneticPr fontId="6"/>
  </si>
  <si>
    <t>片田　史明</t>
    <rPh sb="0" eb="2">
      <t>カタタ</t>
    </rPh>
    <rPh sb="3" eb="5">
      <t>フミアキ</t>
    </rPh>
    <phoneticPr fontId="6"/>
  </si>
  <si>
    <t>元市会議員</t>
    <rPh sb="0" eb="1">
      <t>モト</t>
    </rPh>
    <rPh sb="1" eb="3">
      <t>シカイ</t>
    </rPh>
    <rPh sb="3" eb="5">
      <t>ギイン</t>
    </rPh>
    <phoneticPr fontId="6"/>
  </si>
  <si>
    <t>渡英は昭和50年頃１週間、フランスに１週間</t>
    <rPh sb="0" eb="2">
      <t>トエイ</t>
    </rPh>
    <rPh sb="3" eb="5">
      <t>ショウワ</t>
    </rPh>
    <rPh sb="7" eb="9">
      <t>ネンゴロ</t>
    </rPh>
    <rPh sb="10" eb="12">
      <t>シュウカン</t>
    </rPh>
    <rPh sb="19" eb="20">
      <t>シュウ</t>
    </rPh>
    <rPh sb="20" eb="21">
      <t>アイダ</t>
    </rPh>
    <phoneticPr fontId="6"/>
  </si>
  <si>
    <t>前立腺肥大（手術）、肺結核</t>
    <rPh sb="0" eb="3">
      <t>ゼンリツセン</t>
    </rPh>
    <rPh sb="3" eb="5">
      <t>ヒダイ</t>
    </rPh>
    <rPh sb="6" eb="8">
      <t>シュジュツ</t>
    </rPh>
    <rPh sb="10" eb="13">
      <t>ハイケッカク</t>
    </rPh>
    <phoneticPr fontId="6"/>
  </si>
  <si>
    <t>180Val/Ile</t>
    <phoneticPr fontId="6"/>
  </si>
  <si>
    <t>053-0803</t>
    <phoneticPr fontId="6"/>
  </si>
  <si>
    <t>北海道苫小牧市青葉町2-9-19</t>
    <rPh sb="0" eb="3">
      <t>ホッカイドウ</t>
    </rPh>
    <rPh sb="3" eb="7">
      <t>トマコマイシ</t>
    </rPh>
    <rPh sb="7" eb="10">
      <t>アオバマチ</t>
    </rPh>
    <phoneticPr fontId="6"/>
  </si>
  <si>
    <t>養生館　青葉病院</t>
    <rPh sb="0" eb="2">
      <t>ヨウジョウ</t>
    </rPh>
    <rPh sb="2" eb="3">
      <t>カン</t>
    </rPh>
    <rPh sb="4" eb="6">
      <t>アオバ</t>
    </rPh>
    <rPh sb="6" eb="8">
      <t>ビョウイン</t>
    </rPh>
    <phoneticPr fontId="6"/>
  </si>
  <si>
    <t>鈴木　昭治</t>
    <rPh sb="0" eb="2">
      <t>スズキ</t>
    </rPh>
    <rPh sb="3" eb="4">
      <t>アキ</t>
    </rPh>
    <rPh sb="4" eb="5">
      <t>チ</t>
    </rPh>
    <phoneticPr fontId="6"/>
  </si>
  <si>
    <t>AY</t>
    <phoneticPr fontId="6"/>
  </si>
  <si>
    <t>＋</t>
    <phoneticPr fontId="6"/>
  </si>
  <si>
    <t>下総精神医療ｾﾝﾀｰ</t>
    <rPh sb="0" eb="1">
      <t>シモ</t>
    </rPh>
    <rPh sb="1" eb="2">
      <t>ソウ</t>
    </rPh>
    <rPh sb="2" eb="4">
      <t>セイシン</t>
    </rPh>
    <rPh sb="4" eb="6">
      <t>イリョウ</t>
    </rPh>
    <phoneticPr fontId="6"/>
  </si>
  <si>
    <t>OT</t>
    <phoneticPr fontId="6"/>
  </si>
  <si>
    <t>女</t>
    <phoneticPr fontId="6"/>
  </si>
  <si>
    <t>視覚異常，小脳症状</t>
    <rPh sb="0" eb="2">
      <t>シカク</t>
    </rPh>
    <rPh sb="2" eb="4">
      <t>イジョウ</t>
    </rPh>
    <rPh sb="5" eb="7">
      <t>ショウノウ</t>
    </rPh>
    <rPh sb="7" eb="9">
      <t>ショウジョウ</t>
    </rPh>
    <phoneticPr fontId="6"/>
  </si>
  <si>
    <t>650-0017</t>
    <phoneticPr fontId="6"/>
  </si>
  <si>
    <t>神戸市中央区楠町7-5-2</t>
    <rPh sb="0" eb="3">
      <t>コウベシ</t>
    </rPh>
    <rPh sb="3" eb="6">
      <t>チュウオウク</t>
    </rPh>
    <rPh sb="6" eb="8">
      <t>クスノキマチ</t>
    </rPh>
    <phoneticPr fontId="6"/>
  </si>
  <si>
    <t>神戸大学医学部附属病院</t>
    <rPh sb="0" eb="2">
      <t>コウベ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</si>
  <si>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古和　久明</t>
    <rPh sb="0" eb="1">
      <t>フル</t>
    </rPh>
    <rPh sb="1" eb="2">
      <t>ワ</t>
    </rPh>
    <rPh sb="3" eb="5">
      <t>ヒサアキ</t>
    </rPh>
    <phoneticPr fontId="6"/>
  </si>
  <si>
    <t>DK</t>
    <phoneticPr fontId="6"/>
  </si>
  <si>
    <t>左乳房良性腫瘍(手術)</t>
    <rPh sb="0" eb="1">
      <t>ヒダリ</t>
    </rPh>
    <rPh sb="1" eb="3">
      <t>ニュウボウ</t>
    </rPh>
    <rPh sb="3" eb="5">
      <t>リョウセイ</t>
    </rPh>
    <rPh sb="5" eb="7">
      <t>シュヨウ</t>
    </rPh>
    <rPh sb="8" eb="10">
      <t>シュジュツ</t>
    </rPh>
    <phoneticPr fontId="6"/>
  </si>
  <si>
    <t>669-1592</t>
    <phoneticPr fontId="6"/>
  </si>
  <si>
    <t>国立病院機構　兵庫中央病院</t>
    <rPh sb="0" eb="2">
      <t>コクリツ</t>
    </rPh>
    <rPh sb="2" eb="4">
      <t>ビョウイン</t>
    </rPh>
    <rPh sb="4" eb="6">
      <t>キコウ</t>
    </rPh>
    <rPh sb="7" eb="9">
      <t>ヒョウゴ</t>
    </rPh>
    <rPh sb="9" eb="11">
      <t>チュウオウ</t>
    </rPh>
    <rPh sb="11" eb="13">
      <t>ビョウイン</t>
    </rPh>
    <phoneticPr fontId="6"/>
  </si>
  <si>
    <t>舟川　格</t>
    <rPh sb="0" eb="2">
      <t>フナカワ</t>
    </rPh>
    <rPh sb="3" eb="4">
      <t>カク</t>
    </rPh>
    <phoneticPr fontId="6"/>
  </si>
  <si>
    <t>OY</t>
    <phoneticPr fontId="6"/>
  </si>
  <si>
    <t>668-8501</t>
    <phoneticPr fontId="6"/>
  </si>
  <si>
    <t>兵庫県豊岡市戸牧1094</t>
    <rPh sb="0" eb="3">
      <t>ヒョウゴケン</t>
    </rPh>
    <rPh sb="3" eb="6">
      <t>トヨオカシ</t>
    </rPh>
    <rPh sb="6" eb="7">
      <t>ト</t>
    </rPh>
    <rPh sb="7" eb="8">
      <t>マキ</t>
    </rPh>
    <phoneticPr fontId="6"/>
  </si>
  <si>
    <t>公立豊岡組合立豊岡病院</t>
    <rPh sb="0" eb="2">
      <t>コウリツ</t>
    </rPh>
    <rPh sb="2" eb="4">
      <t>トヨオカ</t>
    </rPh>
    <rPh sb="4" eb="6">
      <t>クミアイ</t>
    </rPh>
    <rPh sb="6" eb="7">
      <t>リツ</t>
    </rPh>
    <rPh sb="7" eb="9">
      <t>トヨオカ</t>
    </rPh>
    <rPh sb="9" eb="11">
      <t>ビョウイン</t>
    </rPh>
    <phoneticPr fontId="6"/>
  </si>
  <si>
    <t>孝橋　睦生</t>
    <rPh sb="0" eb="2">
      <t>タカハシ</t>
    </rPh>
    <rPh sb="3" eb="5">
      <t>ムツオ</t>
    </rPh>
    <phoneticPr fontId="6"/>
  </si>
  <si>
    <t>木材(ジム)</t>
    <rPh sb="0" eb="2">
      <t>モクザイ</t>
    </rPh>
    <phoneticPr fontId="6"/>
  </si>
  <si>
    <t>641-8510</t>
    <phoneticPr fontId="6"/>
  </si>
  <si>
    <t>山根木　美香</t>
    <rPh sb="0" eb="3">
      <t>ヤマネギ</t>
    </rPh>
    <rPh sb="4" eb="6">
      <t>ミカ</t>
    </rPh>
    <phoneticPr fontId="6"/>
  </si>
  <si>
    <t>HC</t>
    <phoneticPr fontId="6"/>
  </si>
  <si>
    <t>女</t>
    <phoneticPr fontId="6"/>
  </si>
  <si>
    <t>卵巣のう腫（手術）、悪性リンパ腫</t>
    <rPh sb="0" eb="2">
      <t>ランソウ</t>
    </rPh>
    <rPh sb="4" eb="5">
      <t>シュ</t>
    </rPh>
    <rPh sb="6" eb="8">
      <t>シュジュツ</t>
    </rPh>
    <rPh sb="10" eb="12">
      <t>アクセイ</t>
    </rPh>
    <rPh sb="15" eb="16">
      <t>シュ</t>
    </rPh>
    <phoneticPr fontId="6"/>
  </si>
  <si>
    <t>321-0293</t>
    <phoneticPr fontId="6"/>
  </si>
  <si>
    <t>下都賀郡壬生町大字北小林880</t>
    <rPh sb="0" eb="4">
      <t>シモツガグン</t>
    </rPh>
    <rPh sb="4" eb="7">
      <t>ミブマチ</t>
    </rPh>
    <rPh sb="7" eb="9">
      <t>オオアザ</t>
    </rPh>
    <rPh sb="9" eb="10">
      <t>キタ</t>
    </rPh>
    <rPh sb="10" eb="12">
      <t>コバヤシ</t>
    </rPh>
    <phoneticPr fontId="6"/>
  </si>
  <si>
    <t>獨協医科大学病院</t>
    <rPh sb="6" eb="8">
      <t>ビョウイン</t>
    </rPh>
    <phoneticPr fontId="6"/>
  </si>
  <si>
    <t>TS</t>
    <phoneticPr fontId="6"/>
  </si>
  <si>
    <t>事務職、専業主婦</t>
    <rPh sb="0" eb="3">
      <t>ジムショク</t>
    </rPh>
    <rPh sb="4" eb="6">
      <t>センギョウ</t>
    </rPh>
    <rPh sb="6" eb="8">
      <t>シュフ</t>
    </rPh>
    <phoneticPr fontId="6"/>
  </si>
  <si>
    <t>特記気候なし</t>
    <rPh sb="0" eb="2">
      <t>トッキ</t>
    </rPh>
    <rPh sb="2" eb="4">
      <t>キコウ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</si>
  <si>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</si>
  <si>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260-0877</t>
    <phoneticPr fontId="6"/>
  </si>
  <si>
    <t>千葉県千葉市中央区亥鼻1-8-1</t>
    <rPh sb="0" eb="11">
      <t>260-0856</t>
    </rPh>
    <phoneticPr fontId="6"/>
  </si>
  <si>
    <t>島田　潤一郎</t>
    <rPh sb="0" eb="2">
      <t>シマダ</t>
    </rPh>
    <rPh sb="3" eb="6">
      <t>ジュンイチロウ</t>
    </rPh>
    <phoneticPr fontId="6"/>
  </si>
  <si>
    <t>目立った嗜好はない</t>
    <rPh sb="0" eb="2">
      <t>メダ</t>
    </rPh>
    <rPh sb="4" eb="6">
      <t>シコウ</t>
    </rPh>
    <phoneticPr fontId="6"/>
  </si>
  <si>
    <t>270-2251</t>
    <phoneticPr fontId="6"/>
  </si>
  <si>
    <t>千葉県松戸市金ヶ作107-1</t>
    <rPh sb="0" eb="3">
      <t>チバケン</t>
    </rPh>
    <rPh sb="3" eb="6">
      <t>マツドシ</t>
    </rPh>
    <rPh sb="6" eb="9">
      <t>カネガサク</t>
    </rPh>
    <phoneticPr fontId="6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</si>
  <si>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6"/>
  </si>
  <si>
    <t>宮本　憲一</t>
    <rPh sb="0" eb="2">
      <t>ミヤモト</t>
    </rPh>
    <rPh sb="3" eb="5">
      <t>ケンイチ</t>
    </rPh>
    <phoneticPr fontId="6"/>
  </si>
  <si>
    <t>岐阜県岐阜市日置江1-72</t>
    <rPh sb="0" eb="9">
      <t>501-6133</t>
    </rPh>
    <phoneticPr fontId="6"/>
  </si>
  <si>
    <t>建設業、農家、兼業</t>
    <rPh sb="0" eb="3">
      <t>ケンセツギョウ</t>
    </rPh>
    <rPh sb="4" eb="6">
      <t>ノウカ</t>
    </rPh>
    <rPh sb="7" eb="9">
      <t>ケンギョウ</t>
    </rPh>
    <phoneticPr fontId="6"/>
  </si>
  <si>
    <t>＋</t>
    <phoneticPr fontId="6"/>
  </si>
  <si>
    <t>029-0192</t>
    <phoneticPr fontId="6"/>
  </si>
  <si>
    <t>岩手県一関市狐禅寿字太平17</t>
    <rPh sb="0" eb="3">
      <t>イワテケン</t>
    </rPh>
    <rPh sb="3" eb="6">
      <t>イチノセキシ</t>
    </rPh>
    <rPh sb="6" eb="7">
      <t>キツネ</t>
    </rPh>
    <rPh sb="7" eb="8">
      <t>ゼン</t>
    </rPh>
    <rPh sb="8" eb="9">
      <t>コトブキ</t>
    </rPh>
    <rPh sb="9" eb="10">
      <t>アザ</t>
    </rPh>
    <rPh sb="10" eb="12">
      <t>タイヘイ</t>
    </rPh>
    <phoneticPr fontId="6"/>
  </si>
  <si>
    <t>岩手県立磐井病院</t>
    <rPh sb="0" eb="2">
      <t>イワテ</t>
    </rPh>
    <rPh sb="2" eb="4">
      <t>ケンリツ</t>
    </rPh>
    <rPh sb="4" eb="6">
      <t>イワイ</t>
    </rPh>
    <rPh sb="6" eb="8">
      <t>ビョウイン</t>
    </rPh>
    <phoneticPr fontId="6"/>
  </si>
  <si>
    <t>川守田　厚</t>
    <rPh sb="0" eb="3">
      <t>カワモリタ</t>
    </rPh>
    <rPh sb="4" eb="5">
      <t>アツシ</t>
    </rPh>
    <phoneticPr fontId="6"/>
  </si>
  <si>
    <t>具体的な渡航歴は不詳</t>
    <rPh sb="0" eb="3">
      <t>グタイテキ</t>
    </rPh>
    <rPh sb="4" eb="7">
      <t>トコウレキ</t>
    </rPh>
    <rPh sb="8" eb="10">
      <t>フショウ</t>
    </rPh>
    <phoneticPr fontId="6"/>
  </si>
  <si>
    <t>762-0031</t>
    <phoneticPr fontId="6"/>
  </si>
  <si>
    <t>坂出市文京町1-6-43</t>
    <rPh sb="0" eb="6">
      <t>762-0031</t>
    </rPh>
    <phoneticPr fontId="6"/>
  </si>
  <si>
    <t>坂出市立病院</t>
    <rPh sb="0" eb="2">
      <t>サカイデ</t>
    </rPh>
    <rPh sb="2" eb="4">
      <t>シリツ</t>
    </rPh>
    <rPh sb="4" eb="6">
      <t>ビョウイン</t>
    </rPh>
    <phoneticPr fontId="6"/>
  </si>
  <si>
    <t>OI</t>
    <phoneticPr fontId="6"/>
  </si>
  <si>
    <t>脱腸（手術）</t>
    <rPh sb="0" eb="2">
      <t>ダッチョウ</t>
    </rPh>
    <rPh sb="3" eb="5">
      <t>シュジュツ</t>
    </rPh>
    <phoneticPr fontId="6"/>
  </si>
  <si>
    <t>吉山　容正</t>
    <rPh sb="0" eb="2">
      <t>ヨシヤマ</t>
    </rPh>
    <rPh sb="3" eb="4">
      <t>ヨウ</t>
    </rPh>
    <rPh sb="4" eb="5">
      <t>セイ</t>
    </rPh>
    <phoneticPr fontId="6"/>
  </si>
  <si>
    <t>子宮筋腫（手術）、虫垂炎（手術）、高血圧、不整脈</t>
    <rPh sb="0" eb="2">
      <t>シキュウ</t>
    </rPh>
    <rPh sb="2" eb="4">
      <t>キンシュ</t>
    </rPh>
    <rPh sb="5" eb="7">
      <t>シュジュツ</t>
    </rPh>
    <rPh sb="9" eb="12">
      <t>チュウスイエン</t>
    </rPh>
    <rPh sb="13" eb="15">
      <t>シュジュツ</t>
    </rPh>
    <rPh sb="17" eb="20">
      <t>コウケツアツ</t>
    </rPh>
    <rPh sb="21" eb="24">
      <t>フセイミャク</t>
    </rPh>
    <phoneticPr fontId="6"/>
  </si>
  <si>
    <t>頭部浮動感など不定愁訴</t>
    <rPh sb="0" eb="2">
      <t>トウブ</t>
    </rPh>
    <rPh sb="2" eb="3">
      <t>ウ</t>
    </rPh>
    <rPh sb="3" eb="4">
      <t>ウゴ</t>
    </rPh>
    <rPh sb="4" eb="5">
      <t>カン</t>
    </rPh>
    <rPh sb="7" eb="9">
      <t>フテイ</t>
    </rPh>
    <rPh sb="9" eb="11">
      <t>シュウソ</t>
    </rPh>
    <phoneticPr fontId="6"/>
  </si>
  <si>
    <t>742-1352</t>
    <phoneticPr fontId="6"/>
  </si>
  <si>
    <t>柳井市伊保庄95</t>
    <rPh sb="0" eb="3">
      <t>ヤナイシ</t>
    </rPh>
    <rPh sb="3" eb="6">
      <t>イホノショウ</t>
    </rPh>
    <phoneticPr fontId="6"/>
  </si>
  <si>
    <t>胃癌切除、肺癌切除、高血圧、不眠症</t>
    <rPh sb="0" eb="2">
      <t>イガン</t>
    </rPh>
    <rPh sb="2" eb="4">
      <t>セツジョ</t>
    </rPh>
    <rPh sb="5" eb="7">
      <t>ハイガン</t>
    </rPh>
    <rPh sb="7" eb="9">
      <t>セツジョ</t>
    </rPh>
    <rPh sb="10" eb="13">
      <t>コウケツアツ</t>
    </rPh>
    <rPh sb="14" eb="17">
      <t>フミンショウ</t>
    </rPh>
    <phoneticPr fontId="6"/>
  </si>
  <si>
    <t>話しづらい</t>
    <rPh sb="0" eb="1">
      <t>ハナ</t>
    </rPh>
    <phoneticPr fontId="6"/>
  </si>
  <si>
    <t>200Glu/Lys</t>
    <phoneticPr fontId="6"/>
  </si>
  <si>
    <t>＞500</t>
    <phoneticPr fontId="6"/>
  </si>
  <si>
    <t>253-0042</t>
    <phoneticPr fontId="6"/>
  </si>
  <si>
    <t>神奈川県茅ヶ崎市本村5-15-1</t>
    <rPh sb="0" eb="10">
      <t>253-0042</t>
    </rPh>
    <phoneticPr fontId="6"/>
  </si>
  <si>
    <t>張　寧</t>
    <rPh sb="0" eb="1">
      <t>チョウ</t>
    </rPh>
    <rPh sb="2" eb="3">
      <t>ネイ</t>
    </rPh>
    <phoneticPr fontId="6"/>
  </si>
  <si>
    <t>KS</t>
    <phoneticPr fontId="6"/>
  </si>
  <si>
    <t>塗装業者</t>
    <rPh sb="0" eb="2">
      <t>トソウ</t>
    </rPh>
    <rPh sb="2" eb="4">
      <t>ギョウシャ</t>
    </rPh>
    <phoneticPr fontId="6"/>
  </si>
  <si>
    <t>言葉が出ない（失語）</t>
    <rPh sb="0" eb="2">
      <t>コトバ</t>
    </rPh>
    <rPh sb="3" eb="4">
      <t>デ</t>
    </rPh>
    <rPh sb="7" eb="9">
      <t>シツゴ</t>
    </rPh>
    <phoneticPr fontId="6"/>
  </si>
  <si>
    <t>449-0293</t>
    <phoneticPr fontId="6"/>
  </si>
  <si>
    <t>愛知県北設楽郡東栄町大字三輪字上栗五番地</t>
    <rPh sb="0" eb="3">
      <t>アイチケン</t>
    </rPh>
    <rPh sb="3" eb="7">
      <t>キタシタラグン</t>
    </rPh>
    <rPh sb="7" eb="10">
      <t>トウエイチョウ</t>
    </rPh>
    <rPh sb="10" eb="12">
      <t>オオアザ</t>
    </rPh>
    <rPh sb="12" eb="14">
      <t>ミワ</t>
    </rPh>
    <rPh sb="14" eb="15">
      <t>アザ</t>
    </rPh>
    <rPh sb="15" eb="16">
      <t>ウエ</t>
    </rPh>
    <rPh sb="16" eb="17">
      <t>クリ</t>
    </rPh>
    <rPh sb="17" eb="18">
      <t>5</t>
    </rPh>
    <rPh sb="18" eb="20">
      <t>バンチ</t>
    </rPh>
    <phoneticPr fontId="6"/>
  </si>
  <si>
    <t>東栄町国民健康保険　東栄病院</t>
    <rPh sb="0" eb="3">
      <t>トウエイチョウ</t>
    </rPh>
    <rPh sb="3" eb="5">
      <t>コクミン</t>
    </rPh>
    <rPh sb="5" eb="7">
      <t>ケンコウ</t>
    </rPh>
    <rPh sb="7" eb="9">
      <t>ホケン</t>
    </rPh>
    <rPh sb="10" eb="12">
      <t>トウエイ</t>
    </rPh>
    <rPh sb="12" eb="14">
      <t>ビョウイン</t>
    </rPh>
    <phoneticPr fontId="6"/>
  </si>
  <si>
    <t>丹羽　治男</t>
    <rPh sb="0" eb="2">
      <t>ニワ</t>
    </rPh>
    <rPh sb="3" eb="5">
      <t>ハルオ</t>
    </rPh>
    <phoneticPr fontId="6"/>
  </si>
  <si>
    <t>機械修理工</t>
    <rPh sb="0" eb="2">
      <t>キカイ</t>
    </rPh>
    <rPh sb="2" eb="5">
      <t>シュウリコウ</t>
    </rPh>
    <phoneticPr fontId="6"/>
  </si>
  <si>
    <t>痔（手術）、アデノイド（手術）、高血圧症、腎結石、糖尿病</t>
    <rPh sb="0" eb="1">
      <t>ジ</t>
    </rPh>
    <rPh sb="2" eb="4">
      <t>シュジュツ</t>
    </rPh>
    <rPh sb="12" eb="14">
      <t>シュジュツ</t>
    </rPh>
    <rPh sb="16" eb="20">
      <t>コウケツアツショウ</t>
    </rPh>
    <rPh sb="21" eb="24">
      <t>ジンケッセキ</t>
    </rPh>
    <rPh sb="25" eb="28">
      <t>トウニョウビョウ</t>
    </rPh>
    <phoneticPr fontId="6"/>
  </si>
  <si>
    <t>視覚異常、聴覚異常、聴覚性失語</t>
    <rPh sb="0" eb="2">
      <t>シカク</t>
    </rPh>
    <rPh sb="2" eb="4">
      <t>イジョウ</t>
    </rPh>
    <rPh sb="5" eb="7">
      <t>チョウカク</t>
    </rPh>
    <rPh sb="7" eb="9">
      <t>イジョウ</t>
    </rPh>
    <rPh sb="10" eb="12">
      <t>チョウカク</t>
    </rPh>
    <rPh sb="12" eb="13">
      <t>セイ</t>
    </rPh>
    <rPh sb="13" eb="15">
      <t>シツゴ</t>
    </rPh>
    <phoneticPr fontId="6"/>
  </si>
  <si>
    <t>720-0825</t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</si>
  <si>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9">
      <t>ウエ</t>
    </rPh>
    <rPh sb="9" eb="10">
      <t>マチ</t>
    </rPh>
    <phoneticPr fontId="6"/>
  </si>
  <si>
    <t>脳神経ｾﾝﾀｰ大田記念病院</t>
    <rPh sb="0" eb="3">
      <t>ノウシンケイ</t>
    </rPh>
    <rPh sb="7" eb="9">
      <t>オオタ</t>
    </rPh>
    <rPh sb="9" eb="11">
      <t>キネン</t>
    </rPh>
    <rPh sb="11" eb="13">
      <t>ビョウイン</t>
    </rPh>
    <phoneticPr fontId="6"/>
  </si>
  <si>
    <t>栗山　勝</t>
    <rPh sb="0" eb="2">
      <t>クリヤマ</t>
    </rPh>
    <rPh sb="3" eb="4">
      <t>マサル</t>
    </rPh>
    <phoneticPr fontId="6"/>
  </si>
  <si>
    <t>ガス配管、鉄鋼業</t>
    <rPh sb="2" eb="4">
      <t>ハイカン</t>
    </rPh>
    <rPh sb="5" eb="8">
      <t>テッコウギョウ</t>
    </rPh>
    <phoneticPr fontId="6"/>
  </si>
  <si>
    <t>外傷（手術）、そけいヘルニア（手術）</t>
    <rPh sb="0" eb="2">
      <t>ガイショウ</t>
    </rPh>
    <rPh sb="3" eb="5">
      <t>シュジュツ</t>
    </rPh>
    <rPh sb="15" eb="17">
      <t>シュジュツ</t>
    </rPh>
    <phoneticPr fontId="6"/>
  </si>
  <si>
    <t>右上肢の使いにくさ</t>
    <rPh sb="0" eb="1">
      <t>ミギ</t>
    </rPh>
    <rPh sb="1" eb="3">
      <t>ジョウシ</t>
    </rPh>
    <rPh sb="4" eb="5">
      <t>ツカ</t>
    </rPh>
    <phoneticPr fontId="6"/>
  </si>
  <si>
    <t>811-3113</t>
    <phoneticPr fontId="6"/>
  </si>
  <si>
    <t>福岡県古賀市千島2-12-1</t>
    <rPh sb="0" eb="3">
      <t>フクオカケン</t>
    </rPh>
    <rPh sb="3" eb="6">
      <t>コガシ</t>
    </rPh>
    <rPh sb="6" eb="8">
      <t>チシマ</t>
    </rPh>
    <phoneticPr fontId="6"/>
  </si>
  <si>
    <t>北九州古賀病院</t>
    <rPh sb="0" eb="3">
      <t>キタキュウシュウ</t>
    </rPh>
    <rPh sb="3" eb="5">
      <t>コガ</t>
    </rPh>
    <rPh sb="5" eb="7">
      <t>ビョウイン</t>
    </rPh>
    <phoneticPr fontId="6"/>
  </si>
  <si>
    <t>ジム</t>
    <phoneticPr fontId="6"/>
  </si>
  <si>
    <t>両側白内障(手術)</t>
    <rPh sb="0" eb="2">
      <t>リョウソク</t>
    </rPh>
    <rPh sb="2" eb="5">
      <t>ハクナイショウ</t>
    </rPh>
    <rPh sb="6" eb="8">
      <t>シュジュツ</t>
    </rPh>
    <phoneticPr fontId="6"/>
  </si>
  <si>
    <t>939-1395</t>
    <phoneticPr fontId="6"/>
  </si>
  <si>
    <t>砺波市新富町1-61</t>
    <rPh sb="0" eb="3">
      <t>939-1300</t>
    </rPh>
    <rPh sb="3" eb="6">
      <t>シントミチョウ</t>
    </rPh>
    <phoneticPr fontId="6"/>
  </si>
  <si>
    <t>市立砺波総合病院</t>
    <rPh sb="0" eb="2">
      <t>シリツ</t>
    </rPh>
    <rPh sb="2" eb="8">
      <t>トナミソウゴウビョウイン</t>
    </rPh>
    <phoneticPr fontId="6"/>
  </si>
  <si>
    <t>WN</t>
    <phoneticPr fontId="6"/>
  </si>
  <si>
    <t>自営（呉服の卸業）</t>
    <rPh sb="0" eb="2">
      <t>ジエイ</t>
    </rPh>
    <rPh sb="3" eb="5">
      <t>ゴフク</t>
    </rPh>
    <rPh sb="6" eb="8">
      <t>オロシギョウ</t>
    </rPh>
    <phoneticPr fontId="6"/>
  </si>
  <si>
    <t>オーストリア</t>
    <phoneticPr fontId="6"/>
  </si>
  <si>
    <t>左上肢骨折（手術）</t>
    <rPh sb="0" eb="1">
      <t>ヒダリ</t>
    </rPh>
    <rPh sb="1" eb="3">
      <t>ジョウシ</t>
    </rPh>
    <rPh sb="3" eb="5">
      <t>コッセツ</t>
    </rPh>
    <rPh sb="6" eb="8">
      <t>シュジュツ</t>
    </rPh>
    <phoneticPr fontId="6"/>
  </si>
  <si>
    <t>483-8086</t>
    <phoneticPr fontId="6"/>
  </si>
  <si>
    <t>江南市高屋町大松原137</t>
    <rPh sb="0" eb="9">
      <t>483-8086</t>
    </rPh>
    <phoneticPr fontId="6"/>
  </si>
  <si>
    <t>江南厚生病院</t>
    <rPh sb="0" eb="2">
      <t>コウナン</t>
    </rPh>
    <rPh sb="2" eb="4">
      <t>コウセイ</t>
    </rPh>
    <rPh sb="4" eb="6">
      <t>ビョウイン</t>
    </rPh>
    <phoneticPr fontId="6"/>
  </si>
  <si>
    <t>IY</t>
    <phoneticPr fontId="6"/>
  </si>
  <si>
    <t>父、弟がfCJD</t>
    <rPh sb="0" eb="1">
      <t>チチ</t>
    </rPh>
    <rPh sb="2" eb="3">
      <t>オトウト</t>
    </rPh>
    <phoneticPr fontId="6"/>
  </si>
  <si>
    <t>義足製作</t>
    <rPh sb="0" eb="2">
      <t>ギソク</t>
    </rPh>
    <rPh sb="2" eb="4">
      <t>セイサク</t>
    </rPh>
    <phoneticPr fontId="6"/>
  </si>
  <si>
    <t>120bp insertion</t>
    <phoneticPr fontId="6"/>
  </si>
  <si>
    <t>insertion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</si>
  <si>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</si>
  <si>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codon129Metと同一アレルに120bpの挿入変異(codon51～codon91の間に５オクラリピートの挿入)が認められました。正常人ではR1,R2,R2,R3,R4ですが本症例ではR1,R2,R2,R3g,R2,R3g,R2,R2,R3,R4となっています。</t>
    <rPh sb="12" eb="14">
      <t>ドウイツ</t>
    </rPh>
    <rPh sb="24" eb="26">
      <t>ソウニュウ</t>
    </rPh>
    <rPh sb="26" eb="28">
      <t>ヘンイ</t>
    </rPh>
    <rPh sb="45" eb="46">
      <t>アイダ</t>
    </rPh>
    <rPh sb="56" eb="58">
      <t>ソウニュウ</t>
    </rPh>
    <rPh sb="60" eb="61">
      <t>ミト</t>
    </rPh>
    <rPh sb="68" eb="70">
      <t>セイジョウ</t>
    </rPh>
    <rPh sb="70" eb="71">
      <t>ジン</t>
    </rPh>
    <rPh sb="90" eb="93">
      <t>ホンショウレイ</t>
    </rPh>
    <phoneticPr fontId="6"/>
  </si>
  <si>
    <t>北祐会神経内科病院</t>
    <rPh sb="0" eb="3">
      <t>ホクユウカイ</t>
    </rPh>
    <rPh sb="3" eb="5">
      <t>シンケイ</t>
    </rPh>
    <rPh sb="5" eb="7">
      <t>ナイカ</t>
    </rPh>
    <rPh sb="7" eb="9">
      <t>ビョウイン</t>
    </rPh>
    <phoneticPr fontId="6"/>
  </si>
  <si>
    <t>服飾関係</t>
    <rPh sb="0" eb="2">
      <t>フクショク</t>
    </rPh>
    <rPh sb="2" eb="4">
      <t>カンケイ</t>
    </rPh>
    <phoneticPr fontId="6"/>
  </si>
  <si>
    <t>273-0121</t>
    <phoneticPr fontId="6"/>
  </si>
  <si>
    <t>都築　泰彦</t>
    <rPh sb="0" eb="2">
      <t>ツヅキ</t>
    </rPh>
    <rPh sb="3" eb="4">
      <t>ヤス</t>
    </rPh>
    <rPh sb="4" eb="5">
      <t>ヒコ</t>
    </rPh>
    <phoneticPr fontId="6"/>
  </si>
  <si>
    <t>女</t>
    <phoneticPr fontId="6"/>
  </si>
  <si>
    <t>阿部　則典</t>
    <rPh sb="0" eb="2">
      <t>アベ</t>
    </rPh>
    <rPh sb="3" eb="4">
      <t>ノリ</t>
    </rPh>
    <rPh sb="4" eb="5">
      <t>ノリ</t>
    </rPh>
    <phoneticPr fontId="6"/>
  </si>
  <si>
    <t>精密機械の技術業</t>
    <rPh sb="0" eb="2">
      <t>セイミツ</t>
    </rPh>
    <rPh sb="2" eb="4">
      <t>キカイ</t>
    </rPh>
    <rPh sb="5" eb="7">
      <t>ギジュツ</t>
    </rPh>
    <rPh sb="7" eb="8">
      <t>ギョウ</t>
    </rPh>
    <phoneticPr fontId="6"/>
  </si>
  <si>
    <t>渡英は1988年に１週</t>
    <rPh sb="0" eb="2">
      <t>トエイ</t>
    </rPh>
    <rPh sb="7" eb="8">
      <t>ネン</t>
    </rPh>
    <rPh sb="10" eb="11">
      <t>シュウ</t>
    </rPh>
    <phoneticPr fontId="6"/>
  </si>
  <si>
    <t>異常行動、意欲低下</t>
    <rPh sb="0" eb="2">
      <t>イジョウ</t>
    </rPh>
    <rPh sb="2" eb="4">
      <t>コウドウ</t>
    </rPh>
    <rPh sb="5" eb="7">
      <t>イヨク</t>
    </rPh>
    <rPh sb="7" eb="9">
      <t>テイカ</t>
    </rPh>
    <phoneticPr fontId="6"/>
  </si>
  <si>
    <t>＞150</t>
    <phoneticPr fontId="6"/>
  </si>
  <si>
    <t>359-1106</t>
    <phoneticPr fontId="6"/>
  </si>
  <si>
    <t>埼玉県所沢市東狭山ヶ丘5-2753</t>
    <rPh sb="0" eb="11">
      <t>359-1106</t>
    </rPh>
    <phoneticPr fontId="6"/>
  </si>
  <si>
    <t>パート、パソコン打ち</t>
    <rPh sb="8" eb="9">
      <t>ウ</t>
    </rPh>
    <phoneticPr fontId="6"/>
  </si>
  <si>
    <t>変形性股関節症（手術）</t>
    <rPh sb="0" eb="3">
      <t>ヘンケイセイ</t>
    </rPh>
    <rPh sb="3" eb="6">
      <t>コカンセツ</t>
    </rPh>
    <rPh sb="6" eb="7">
      <t>ショウ</t>
    </rPh>
    <rPh sb="8" eb="10">
      <t>シュジュツ</t>
    </rPh>
    <phoneticPr fontId="6"/>
  </si>
  <si>
    <t>ミオクローヌス</t>
    <phoneticPr fontId="6"/>
  </si>
  <si>
    <t>113-8655</t>
    <phoneticPr fontId="6"/>
  </si>
  <si>
    <t>土田　剛行</t>
    <rPh sb="0" eb="2">
      <t>ツチダ</t>
    </rPh>
    <rPh sb="3" eb="4">
      <t>ゴウ</t>
    </rPh>
    <rPh sb="4" eb="5">
      <t>イ</t>
    </rPh>
    <phoneticPr fontId="6"/>
  </si>
  <si>
    <t>ST</t>
    <phoneticPr fontId="6"/>
  </si>
  <si>
    <t>自動車販売員</t>
    <rPh sb="0" eb="3">
      <t>ジドウシャ</t>
    </rPh>
    <rPh sb="3" eb="6">
      <t>ハンバイイン</t>
    </rPh>
    <phoneticPr fontId="6"/>
  </si>
  <si>
    <t>もの忘れ，異常行動</t>
    <rPh sb="2" eb="3">
      <t>ワス</t>
    </rPh>
    <rPh sb="5" eb="7">
      <t>イジョウ</t>
    </rPh>
    <rPh sb="7" eb="9">
      <t>コウドウ</t>
    </rPh>
    <phoneticPr fontId="6"/>
  </si>
  <si>
    <t>＞2400</t>
    <phoneticPr fontId="6"/>
  </si>
  <si>
    <t>693-8555</t>
    <phoneticPr fontId="6"/>
  </si>
  <si>
    <t>島根県出雲市姫原4-1-1</t>
    <rPh sb="0" eb="3">
      <t>シマネケン</t>
    </rPh>
    <rPh sb="3" eb="6">
      <t>イズモシ</t>
    </rPh>
    <rPh sb="6" eb="7">
      <t>ヒメ</t>
    </rPh>
    <rPh sb="7" eb="8">
      <t>ハラ</t>
    </rPh>
    <phoneticPr fontId="6"/>
  </si>
  <si>
    <t>濱田　智津子</t>
    <rPh sb="0" eb="2">
      <t>ハマダ</t>
    </rPh>
    <rPh sb="3" eb="6">
      <t>チズコ</t>
    </rPh>
    <phoneticPr fontId="6"/>
  </si>
  <si>
    <t>FM</t>
    <phoneticPr fontId="6"/>
  </si>
  <si>
    <t>無職（以前は工場勤務）</t>
    <rPh sb="0" eb="2">
      <t>ムショク</t>
    </rPh>
    <rPh sb="3" eb="5">
      <t>イゼン</t>
    </rPh>
    <rPh sb="6" eb="8">
      <t>コウジョウ</t>
    </rPh>
    <rPh sb="8" eb="10">
      <t>キンム</t>
    </rPh>
    <phoneticPr fontId="6"/>
  </si>
  <si>
    <t>２-３年前から禁煙、焼酎コップ１杯／日</t>
    <rPh sb="3" eb="5">
      <t>ネンマエ</t>
    </rPh>
    <rPh sb="7" eb="9">
      <t>キンエン</t>
    </rPh>
    <rPh sb="10" eb="12">
      <t>ショウチュウ</t>
    </rPh>
    <rPh sb="16" eb="17">
      <t>パイ</t>
    </rPh>
    <rPh sb="18" eb="19">
      <t>ニチ</t>
    </rPh>
    <phoneticPr fontId="6"/>
  </si>
  <si>
    <t>虫垂炎（手術）、脳梗塞</t>
    <rPh sb="0" eb="3">
      <t>チュウスイエン</t>
    </rPh>
    <rPh sb="4" eb="6">
      <t>シュジュツ</t>
    </rPh>
    <rPh sb="8" eb="11">
      <t>ノウコウソク</t>
    </rPh>
    <phoneticPr fontId="6"/>
  </si>
  <si>
    <t>高次機能障害</t>
    <rPh sb="0" eb="4">
      <t>コウジキノウ</t>
    </rPh>
    <rPh sb="4" eb="6">
      <t>ショウガイ</t>
    </rPh>
    <phoneticPr fontId="6"/>
  </si>
  <si>
    <t>322-8550</t>
    <phoneticPr fontId="6"/>
  </si>
  <si>
    <t>鹿沼市下田町1-1033</t>
    <rPh sb="0" eb="3">
      <t>カヌマシ</t>
    </rPh>
    <rPh sb="3" eb="6">
      <t>シモダマチ</t>
    </rPh>
    <phoneticPr fontId="6"/>
  </si>
  <si>
    <t>上都賀総合病院</t>
    <rPh sb="0" eb="3">
      <t>カミツガ</t>
    </rPh>
    <rPh sb="3" eb="5">
      <t>ソウゴウ</t>
    </rPh>
    <rPh sb="5" eb="7">
      <t>ビョウイン</t>
    </rPh>
    <phoneticPr fontId="6"/>
  </si>
  <si>
    <t>永島　隆秀</t>
    <rPh sb="0" eb="2">
      <t>ナガシマ</t>
    </rPh>
    <rPh sb="3" eb="5">
      <t>タカヒデ</t>
    </rPh>
    <phoneticPr fontId="6"/>
  </si>
  <si>
    <t>AK</t>
    <phoneticPr fontId="6"/>
  </si>
  <si>
    <t>守衛</t>
    <rPh sb="0" eb="2">
      <t>シュエイ</t>
    </rPh>
    <phoneticPr fontId="6"/>
  </si>
  <si>
    <t>副鼻腔炎（手術）、高血圧、狭心症、脂質異常症</t>
    <rPh sb="0" eb="3">
      <t>フクビクウ</t>
    </rPh>
    <rPh sb="3" eb="4">
      <t>エン</t>
    </rPh>
    <rPh sb="5" eb="7">
      <t>シュジュツ</t>
    </rPh>
    <rPh sb="9" eb="12">
      <t>コウケツアツ</t>
    </rPh>
    <rPh sb="13" eb="16">
      <t>キョウシンショウ</t>
    </rPh>
    <rPh sb="17" eb="19">
      <t>シシツ</t>
    </rPh>
    <rPh sb="19" eb="21">
      <t>イジョウ</t>
    </rPh>
    <rPh sb="21" eb="22">
      <t>ショウ</t>
    </rPh>
    <phoneticPr fontId="6"/>
  </si>
  <si>
    <t>構音障害、認知機能障害</t>
    <rPh sb="0" eb="2">
      <t>コウオン</t>
    </rPh>
    <rPh sb="2" eb="4">
      <t>ショウガイ</t>
    </rPh>
    <rPh sb="5" eb="7">
      <t>ニンチ</t>
    </rPh>
    <rPh sb="7" eb="9">
      <t>キノウ</t>
    </rPh>
    <rPh sb="9" eb="11">
      <t>ショウガイ</t>
    </rPh>
    <phoneticPr fontId="6"/>
  </si>
  <si>
    <t>232-0024</t>
    <phoneticPr fontId="6"/>
  </si>
  <si>
    <t>横浜市立大学附属市民総合医療ｾﾝﾀｰ</t>
    <rPh sb="0" eb="2">
      <t>ヨコハマ</t>
    </rPh>
    <rPh sb="2" eb="4">
      <t>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</si>
  <si>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ドラム缶再生業</t>
    <rPh sb="3" eb="4">
      <t>カン</t>
    </rPh>
    <rPh sb="4" eb="6">
      <t>サイセイ</t>
    </rPh>
    <rPh sb="6" eb="7">
      <t>ギョウ</t>
    </rPh>
    <phoneticPr fontId="6"/>
  </si>
  <si>
    <t>大腿骨頭部骨折(外傷、手術)</t>
    <rPh sb="0" eb="2">
      <t>ダイタイ</t>
    </rPh>
    <rPh sb="2" eb="4">
      <t>コットウ</t>
    </rPh>
    <rPh sb="4" eb="5">
      <t>ブ</t>
    </rPh>
    <rPh sb="5" eb="7">
      <t>コッセツ</t>
    </rPh>
    <rPh sb="8" eb="10">
      <t>ガイショウ</t>
    </rPh>
    <rPh sb="11" eb="13">
      <t>シュジュツ</t>
    </rPh>
    <phoneticPr fontId="6"/>
  </si>
  <si>
    <t>言語障害</t>
    <rPh sb="0" eb="2">
      <t>ゲンゴ</t>
    </rPh>
    <rPh sb="2" eb="4">
      <t>ショウガイ</t>
    </rPh>
    <phoneticPr fontId="6"/>
  </si>
  <si>
    <t>453-0801</t>
    <phoneticPr fontId="6"/>
  </si>
  <si>
    <t>愛知県名古屋市中村区太閤3-7-7</t>
    <rPh sb="0" eb="12">
      <t>453-0801</t>
    </rPh>
    <phoneticPr fontId="6"/>
  </si>
  <si>
    <t>名古屋ｾﾝﾄﾗﾙ病院</t>
    <rPh sb="0" eb="3">
      <t>ナゴヤ</t>
    </rPh>
    <rPh sb="8" eb="10">
      <t>ビョウイン</t>
    </rPh>
    <phoneticPr fontId="6"/>
  </si>
  <si>
    <t>林　佑希子</t>
    <rPh sb="0" eb="1">
      <t>ハヤシ</t>
    </rPh>
    <rPh sb="2" eb="3">
      <t>ユウ</t>
    </rPh>
    <rPh sb="3" eb="5">
      <t>キコ</t>
    </rPh>
    <phoneticPr fontId="6"/>
  </si>
  <si>
    <t>IN</t>
    <phoneticPr fontId="6"/>
  </si>
  <si>
    <t>父がＣＪＤ</t>
    <rPh sb="0" eb="1">
      <t>チチ</t>
    </rPh>
    <phoneticPr fontId="6"/>
  </si>
  <si>
    <t>接触は父</t>
    <rPh sb="0" eb="2">
      <t>セッショク</t>
    </rPh>
    <rPh sb="3" eb="4">
      <t>チチ</t>
    </rPh>
    <phoneticPr fontId="6"/>
  </si>
  <si>
    <t>806-0034</t>
    <phoneticPr fontId="6"/>
  </si>
  <si>
    <t>北九州市八幡西区岸の浦1-8-1</t>
    <rPh sb="0" eb="11">
      <t>806-0034</t>
    </rPh>
    <phoneticPr fontId="6"/>
  </si>
  <si>
    <t>父と兄がfCJD</t>
    <rPh sb="0" eb="1">
      <t>チチ</t>
    </rPh>
    <rPh sb="2" eb="3">
      <t>アニ</t>
    </rPh>
    <phoneticPr fontId="6"/>
  </si>
  <si>
    <t>郵便配達</t>
    <rPh sb="0" eb="2">
      <t>ユウビン</t>
    </rPh>
    <rPh sb="2" eb="4">
      <t>ハイタツ</t>
    </rPh>
    <phoneticPr fontId="6"/>
  </si>
  <si>
    <t>接触は兄</t>
    <rPh sb="0" eb="2">
      <t>セッショク</t>
    </rPh>
    <rPh sb="3" eb="4">
      <t>アニ</t>
    </rPh>
    <phoneticPr fontId="6"/>
  </si>
  <si>
    <t>左下肢骨折（手術）</t>
    <rPh sb="0" eb="1">
      <t>ヒダリ</t>
    </rPh>
    <rPh sb="1" eb="3">
      <t>カシ</t>
    </rPh>
    <rPh sb="3" eb="5">
      <t>コッセツ</t>
    </rPh>
    <rPh sb="6" eb="8">
      <t>シュジュツ</t>
    </rPh>
    <phoneticPr fontId="6"/>
  </si>
  <si>
    <t>120ｂｐＩｎｓｅｒｔｉｏｎ</t>
    <phoneticPr fontId="6"/>
  </si>
  <si>
    <t>120bpの挿入変異（codon51～codon91の間に５オクタリピートの挿入)が認められました。正常人ではR1,R2,R2,R3,R4ですが本症例ではR1,R2,R2,R3g,R2,R3g,R2,R2,R3,R4となっています。</t>
    <rPh sb="6" eb="8">
      <t>ソウニュウ</t>
    </rPh>
    <rPh sb="8" eb="10">
      <t>ヘンイ</t>
    </rPh>
    <rPh sb="27" eb="28">
      <t>アイダ</t>
    </rPh>
    <rPh sb="38" eb="40">
      <t>ソウニュウ</t>
    </rPh>
    <rPh sb="42" eb="43">
      <t>ミト</t>
    </rPh>
    <rPh sb="50" eb="52">
      <t>セイジョウ</t>
    </rPh>
    <rPh sb="52" eb="53">
      <t>ジン</t>
    </rPh>
    <rPh sb="72" eb="73">
      <t>ホン</t>
    </rPh>
    <rPh sb="73" eb="75">
      <t>ショウレイ</t>
    </rPh>
    <phoneticPr fontId="6"/>
  </si>
  <si>
    <t>進行性認知症、ミオクローヌス</t>
    <rPh sb="0" eb="3">
      <t>シンコウセイ</t>
    </rPh>
    <rPh sb="3" eb="6">
      <t>ニンチショウ</t>
    </rPh>
    <phoneticPr fontId="6"/>
  </si>
  <si>
    <t>＜1</t>
    <phoneticPr fontId="6"/>
  </si>
  <si>
    <t>021-0056</t>
    <phoneticPr fontId="6"/>
  </si>
  <si>
    <t>岩手県一関市山目泥田山下48</t>
    <rPh sb="0" eb="3">
      <t>イワテケン</t>
    </rPh>
    <rPh sb="3" eb="6">
      <t>イチノセキシ</t>
    </rPh>
    <rPh sb="6" eb="7">
      <t>ヤマ</t>
    </rPh>
    <rPh sb="7" eb="8">
      <t>メ</t>
    </rPh>
    <rPh sb="8" eb="10">
      <t>ドロタ</t>
    </rPh>
    <rPh sb="10" eb="11">
      <t>ヤマ</t>
    </rPh>
    <rPh sb="11" eb="12">
      <t>シタ</t>
    </rPh>
    <phoneticPr fontId="6"/>
  </si>
  <si>
    <t>TE</t>
    <phoneticPr fontId="6"/>
  </si>
  <si>
    <t>女</t>
    <phoneticPr fontId="6"/>
  </si>
  <si>
    <t>791-0295</t>
    <phoneticPr fontId="6"/>
  </si>
  <si>
    <t>愛媛県東温市志津川454</t>
    <rPh sb="0" eb="3">
      <t>エヒメケン</t>
    </rPh>
    <rPh sb="3" eb="6">
      <t>トウオンシ</t>
    </rPh>
    <rPh sb="6" eb="9">
      <t>シヅガワ</t>
    </rPh>
    <phoneticPr fontId="6"/>
  </si>
  <si>
    <t>愛媛大学医学部附属病院</t>
    <rPh sb="0" eb="2">
      <t>エヒメ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</si>
  <si>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老年・神経内科</t>
    <rPh sb="0" eb="2">
      <t>ロウネン</t>
    </rPh>
    <rPh sb="3" eb="5">
      <t>シンケイ</t>
    </rPh>
    <rPh sb="5" eb="7">
      <t>ナイカ</t>
    </rPh>
    <phoneticPr fontId="6"/>
  </si>
  <si>
    <t>SH</t>
    <phoneticPr fontId="6"/>
  </si>
  <si>
    <t>駅員</t>
    <rPh sb="0" eb="2">
      <t>エキイン</t>
    </rPh>
    <phoneticPr fontId="6"/>
  </si>
  <si>
    <t>高血圧、触覚異常症</t>
    <rPh sb="0" eb="3">
      <t>コウケツアツ</t>
    </rPh>
    <rPh sb="4" eb="6">
      <t>ショッカク</t>
    </rPh>
    <rPh sb="6" eb="8">
      <t>イジョウ</t>
    </rPh>
    <rPh sb="8" eb="9">
      <t>ショウ</t>
    </rPh>
    <phoneticPr fontId="6"/>
  </si>
  <si>
    <t>構音障害、歩行障害</t>
    <rPh sb="0" eb="2">
      <t>コウオン</t>
    </rPh>
    <rPh sb="2" eb="4">
      <t>ショウガイ</t>
    </rPh>
    <rPh sb="5" eb="7">
      <t>ホコウ</t>
    </rPh>
    <rPh sb="7" eb="9">
      <t>ショウガイ</t>
    </rPh>
    <phoneticPr fontId="6"/>
  </si>
  <si>
    <t>神奈川県横須賀市野比5-7-2</t>
    <rPh sb="0" eb="4">
      <t>カナガワケン</t>
    </rPh>
    <rPh sb="4" eb="8">
      <t>ヨコスカシ</t>
    </rPh>
    <rPh sb="8" eb="10">
      <t>ノビ</t>
    </rPh>
    <phoneticPr fontId="6"/>
  </si>
  <si>
    <t>40代から65歳まで工場の掃除のアルバイト</t>
    <rPh sb="2" eb="3">
      <t>ダイ</t>
    </rPh>
    <rPh sb="7" eb="8">
      <t>サイ</t>
    </rPh>
    <rPh sb="10" eb="12">
      <t>コウジョウ</t>
    </rPh>
    <rPh sb="13" eb="15">
      <t>ソウジ</t>
    </rPh>
    <phoneticPr fontId="6"/>
  </si>
  <si>
    <t>手の骨折（外傷、手術）、鼠径ヘルニア（手術）、子宮摘出術、（子宮脱）</t>
    <rPh sb="0" eb="1">
      <t>テ</t>
    </rPh>
    <rPh sb="2" eb="4">
      <t>コッセツ</t>
    </rPh>
    <rPh sb="5" eb="7">
      <t>ガイショウ</t>
    </rPh>
    <rPh sb="8" eb="10">
      <t>シュジュツ</t>
    </rPh>
    <rPh sb="12" eb="14">
      <t>ソケイ</t>
    </rPh>
    <rPh sb="19" eb="21">
      <t>シュジュツ</t>
    </rPh>
    <rPh sb="23" eb="25">
      <t>シキュウ</t>
    </rPh>
    <rPh sb="25" eb="28">
      <t>テキシュツジュツ</t>
    </rPh>
    <rPh sb="30" eb="33">
      <t>シキュウダツ</t>
    </rPh>
    <phoneticPr fontId="6"/>
  </si>
  <si>
    <t>＜500</t>
    <phoneticPr fontId="6"/>
  </si>
  <si>
    <t>愛知県大府市森岡町源吾35番地</t>
    <rPh sb="0" eb="3">
      <t>アイチケン</t>
    </rPh>
    <rPh sb="3" eb="6">
      <t>オオブシ</t>
    </rPh>
    <rPh sb="6" eb="9">
      <t>モリオカマチ</t>
    </rPh>
    <rPh sb="9" eb="11">
      <t>ゲンゴ</t>
    </rPh>
    <rPh sb="13" eb="15">
      <t>バンチ</t>
    </rPh>
    <phoneticPr fontId="6"/>
  </si>
  <si>
    <t>梅村　想</t>
    <rPh sb="0" eb="2">
      <t>ウメムラ</t>
    </rPh>
    <rPh sb="3" eb="4">
      <t>ソウ</t>
    </rPh>
    <phoneticPr fontId="6"/>
  </si>
  <si>
    <t>自営業（食道）</t>
    <rPh sb="0" eb="3">
      <t>ジエイギョウ</t>
    </rPh>
    <rPh sb="4" eb="6">
      <t>ショクドウ</t>
    </rPh>
    <phoneticPr fontId="6"/>
  </si>
  <si>
    <t>時間の感覚が分からない、会話のつじつまが合わない</t>
    <rPh sb="0" eb="2">
      <t>ジカン</t>
    </rPh>
    <rPh sb="3" eb="5">
      <t>カンカク</t>
    </rPh>
    <rPh sb="6" eb="7">
      <t>ワ</t>
    </rPh>
    <rPh sb="12" eb="14">
      <t>カイワ</t>
    </rPh>
    <rPh sb="20" eb="21">
      <t>ア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</si>
  <si>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</si>
  <si>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＞1200</t>
    <phoneticPr fontId="6"/>
  </si>
  <si>
    <t>codon180 Ileの変異はcodon129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</si>
  <si>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745-1132</t>
    <phoneticPr fontId="6"/>
  </si>
  <si>
    <t>周南市大字湯野4278-1</t>
    <rPh sb="0" eb="3">
      <t>シュウナンシ</t>
    </rPh>
    <rPh sb="3" eb="5">
      <t>オオアザ</t>
    </rPh>
    <rPh sb="5" eb="6">
      <t>ユ</t>
    </rPh>
    <rPh sb="6" eb="7">
      <t>ノ</t>
    </rPh>
    <phoneticPr fontId="6"/>
  </si>
  <si>
    <t>周南ﾘﾊﾋﾞﾘﾃｰｼｮﾝ病院</t>
    <rPh sb="0" eb="2">
      <t>シュウナン</t>
    </rPh>
    <rPh sb="12" eb="14">
      <t>ビョウイン</t>
    </rPh>
    <phoneticPr fontId="6"/>
  </si>
  <si>
    <t>深浦　啓太</t>
    <rPh sb="0" eb="2">
      <t>フカウラ</t>
    </rPh>
    <rPh sb="3" eb="5">
      <t>ケイタ</t>
    </rPh>
    <phoneticPr fontId="6"/>
  </si>
  <si>
    <t>YN</t>
    <phoneticPr fontId="6"/>
  </si>
  <si>
    <t>920-8641</t>
    <phoneticPr fontId="6"/>
  </si>
  <si>
    <t>石川県金沢市宝町13-1</t>
    <rPh sb="0" eb="3">
      <t>イシカワケン</t>
    </rPh>
    <rPh sb="3" eb="6">
      <t>カナザワシ</t>
    </rPh>
    <rPh sb="6" eb="8">
      <t>タカラマチ</t>
    </rPh>
    <phoneticPr fontId="6"/>
  </si>
  <si>
    <t>小松　潤史</t>
    <rPh sb="0" eb="2">
      <t>コマツ</t>
    </rPh>
    <rPh sb="3" eb="5">
      <t>ジュンジ</t>
    </rPh>
    <phoneticPr fontId="6"/>
  </si>
  <si>
    <t>右大腿骨頭壊死（手術）</t>
    <rPh sb="0" eb="1">
      <t>ミギ</t>
    </rPh>
    <rPh sb="1" eb="3">
      <t>ダイタイ</t>
    </rPh>
    <rPh sb="3" eb="5">
      <t>コットウ</t>
    </rPh>
    <rPh sb="5" eb="7">
      <t>エシ</t>
    </rPh>
    <rPh sb="8" eb="10">
      <t>シュジュツ</t>
    </rPh>
    <phoneticPr fontId="6"/>
  </si>
  <si>
    <t>＞1200</t>
    <phoneticPr fontId="6"/>
  </si>
  <si>
    <t>栃木県下都賀郡壬生町大字北小林880</t>
    <rPh sb="0" eb="3">
      <t>トチギケン</t>
    </rPh>
    <rPh sb="3" eb="7">
      <t>シモツガグン</t>
    </rPh>
    <rPh sb="7" eb="10">
      <t>ミブマチ</t>
    </rPh>
    <rPh sb="10" eb="12">
      <t>オオアザ</t>
    </rPh>
    <rPh sb="12" eb="13">
      <t>キタ</t>
    </rPh>
    <rPh sb="13" eb="15">
      <t>コバヤシ</t>
    </rPh>
    <phoneticPr fontId="6"/>
  </si>
  <si>
    <t>獨協医科大学附属病院</t>
    <rPh sb="0" eb="2">
      <t>ドッキョウ</t>
    </rPh>
    <rPh sb="2" eb="6">
      <t>イカダイガク</t>
    </rPh>
    <rPh sb="6" eb="8">
      <t>フゾク</t>
    </rPh>
    <rPh sb="8" eb="10">
      <t>ビョウイン</t>
    </rPh>
    <phoneticPr fontId="6"/>
  </si>
  <si>
    <t>作田　英樹</t>
    <rPh sb="0" eb="2">
      <t>サクタ</t>
    </rPh>
    <rPh sb="3" eb="5">
      <t>ヒデキ</t>
    </rPh>
    <phoneticPr fontId="6"/>
  </si>
  <si>
    <t>TA</t>
    <phoneticPr fontId="6"/>
  </si>
  <si>
    <t>元洋裁業</t>
    <rPh sb="0" eb="1">
      <t>モト</t>
    </rPh>
    <rPh sb="1" eb="3">
      <t>ヨウサイ</t>
    </rPh>
    <rPh sb="3" eb="4">
      <t>ギョウ</t>
    </rPh>
    <phoneticPr fontId="6"/>
  </si>
  <si>
    <t>高血圧、糖尿病、痙性斜頸</t>
    <rPh sb="0" eb="3">
      <t>コウケツアツ</t>
    </rPh>
    <rPh sb="4" eb="7">
      <t>トウニョウビョウ</t>
    </rPh>
    <rPh sb="8" eb="10">
      <t>ケイセイ</t>
    </rPh>
    <rPh sb="10" eb="12">
      <t>シャケイ</t>
    </rPh>
    <phoneticPr fontId="6"/>
  </si>
  <si>
    <t>956-0814</t>
    <phoneticPr fontId="6"/>
  </si>
  <si>
    <t>新潟市秋葉区東金沢1459-1</t>
    <rPh sb="0" eb="3">
      <t>ニイガタシ</t>
    </rPh>
    <rPh sb="3" eb="5">
      <t>アキバ</t>
    </rPh>
    <rPh sb="5" eb="6">
      <t>ク</t>
    </rPh>
    <rPh sb="6" eb="7">
      <t>ヒガシ</t>
    </rPh>
    <rPh sb="7" eb="9">
      <t>カナザワ</t>
    </rPh>
    <phoneticPr fontId="6"/>
  </si>
  <si>
    <t>NI</t>
    <phoneticPr fontId="6"/>
  </si>
  <si>
    <t>466-8550</t>
    <phoneticPr fontId="6"/>
  </si>
  <si>
    <t>名古屋市昭和区鶴舞65</t>
    <rPh sb="0" eb="4">
      <t>ナゴヤシ</t>
    </rPh>
    <rPh sb="4" eb="7">
      <t>ショウワク</t>
    </rPh>
    <rPh sb="7" eb="9">
      <t>ツルマイ</t>
    </rPh>
    <phoneticPr fontId="6"/>
  </si>
  <si>
    <t>坊　靖浩</t>
    <rPh sb="0" eb="1">
      <t>ボウ</t>
    </rPh>
    <rPh sb="2" eb="3">
      <t>ヤス</t>
    </rPh>
    <phoneticPr fontId="6"/>
  </si>
  <si>
    <t>と畜(馬)</t>
    <rPh sb="1" eb="2">
      <t>チク</t>
    </rPh>
    <rPh sb="3" eb="4">
      <t>ウマ</t>
    </rPh>
    <phoneticPr fontId="6"/>
  </si>
  <si>
    <t>犬の咬傷(手術)、，前立腺肥大症(手術)</t>
    <rPh sb="0" eb="1">
      <t>イヌ</t>
    </rPh>
    <rPh sb="2" eb="4">
      <t>コウショウ</t>
    </rPh>
    <rPh sb="5" eb="7">
      <t>シュジュツ</t>
    </rPh>
    <rPh sb="10" eb="13">
      <t>ゼンリツセン</t>
    </rPh>
    <rPh sb="13" eb="16">
      <t>ヒダイショウ</t>
    </rPh>
    <rPh sb="17" eb="19">
      <t>シュジュツ</t>
    </rPh>
    <phoneticPr fontId="6"/>
  </si>
  <si>
    <t>北海道旭川市曙1条1-1-1</t>
    <rPh sb="0" eb="3">
      <t>ホッカイドウ</t>
    </rPh>
    <rPh sb="3" eb="6">
      <t>アサヒカワシ</t>
    </rPh>
    <rPh sb="6" eb="7">
      <t>アケボノ</t>
    </rPh>
    <rPh sb="8" eb="9">
      <t>ジョウ</t>
    </rPh>
    <phoneticPr fontId="6"/>
  </si>
  <si>
    <t>父が家族性プリオン病</t>
    <rPh sb="0" eb="1">
      <t>チチ</t>
    </rPh>
    <rPh sb="2" eb="5">
      <t>カゾクセイ</t>
    </rPh>
    <rPh sb="9" eb="10">
      <t>ビョウ</t>
    </rPh>
    <phoneticPr fontId="6"/>
  </si>
  <si>
    <t>デパートの印フォーメーション、スーパーのレジ打ち</t>
    <rPh sb="5" eb="6">
      <t>イン</t>
    </rPh>
    <rPh sb="22" eb="23">
      <t>ウ</t>
    </rPh>
    <phoneticPr fontId="6"/>
  </si>
  <si>
    <t>手がふるえて、字が小さくなる　計算が苦手になる</t>
    <rPh sb="0" eb="1">
      <t>テ</t>
    </rPh>
    <rPh sb="7" eb="8">
      <t>ジ</t>
    </rPh>
    <rPh sb="9" eb="10">
      <t>チイ</t>
    </rPh>
    <rPh sb="15" eb="17">
      <t>ケイサン</t>
    </rPh>
    <rPh sb="18" eb="20">
      <t>ニガテ</t>
    </rPh>
    <phoneticPr fontId="6"/>
  </si>
  <si>
    <t>120bpの挿入変異（codon51～91の間に５オクタリピートの挿入）が認められました。正常人ではR1,R2,R2,R3,R4ですが、本症例ではR1,R2,R2,R3,R2a,R2,R2,R3gR3,R4となっています。</t>
    <rPh sb="6" eb="8">
      <t>ソウニュウ</t>
    </rPh>
    <rPh sb="8" eb="10">
      <t>ヘンイ</t>
    </rPh>
    <rPh sb="22" eb="23">
      <t>アイダ</t>
    </rPh>
    <rPh sb="33" eb="35">
      <t>ソウニュウ</t>
    </rPh>
    <rPh sb="37" eb="38">
      <t>ミト</t>
    </rPh>
    <rPh sb="45" eb="47">
      <t>セイジョウ</t>
    </rPh>
    <rPh sb="47" eb="48">
      <t>ジン</t>
    </rPh>
    <rPh sb="68" eb="71">
      <t>ホンショウレイ</t>
    </rPh>
    <phoneticPr fontId="6"/>
  </si>
  <si>
    <t>158-0098</t>
    <phoneticPr fontId="6"/>
  </si>
  <si>
    <t>東京都世田谷区上用賀6-25-1</t>
    <rPh sb="0" eb="10">
      <t>158-0098</t>
    </rPh>
    <phoneticPr fontId="6"/>
  </si>
  <si>
    <t>関東中央病院</t>
    <rPh sb="0" eb="2">
      <t>カントウ</t>
    </rPh>
    <rPh sb="2" eb="4">
      <t>チュウオウ</t>
    </rPh>
    <rPh sb="4" eb="6">
      <t>ビョウイン</t>
    </rPh>
    <phoneticPr fontId="6"/>
  </si>
  <si>
    <t>高橋　真</t>
    <rPh sb="0" eb="2">
      <t>タカハシ</t>
    </rPh>
    <rPh sb="3" eb="4">
      <t>マコト</t>
    </rPh>
    <phoneticPr fontId="6"/>
  </si>
  <si>
    <t>73歳まで大学教授</t>
    <rPh sb="2" eb="3">
      <t>サイ</t>
    </rPh>
    <rPh sb="5" eb="7">
      <t>ダイガク</t>
    </rPh>
    <rPh sb="7" eb="9">
      <t>キョウジュ</t>
    </rPh>
    <phoneticPr fontId="6"/>
  </si>
  <si>
    <t>スイス、ポーランド、フランス、ドイツなど</t>
    <phoneticPr fontId="6"/>
  </si>
  <si>
    <t>夫の入院の手続ができない</t>
    <rPh sb="0" eb="1">
      <t>オット</t>
    </rPh>
    <rPh sb="2" eb="4">
      <t>ニュウイン</t>
    </rPh>
    <rPh sb="5" eb="7">
      <t>テツヅキ</t>
    </rPh>
    <phoneticPr fontId="6"/>
  </si>
  <si>
    <t>東京都世田谷区上用賀6-25-1</t>
    <rPh sb="0" eb="3">
      <t>トウキョウト</t>
    </rPh>
    <rPh sb="3" eb="10">
      <t>セタガヤクカミヨウガ</t>
    </rPh>
    <phoneticPr fontId="6"/>
  </si>
  <si>
    <t>右内頸動脈狭窄症</t>
    <rPh sb="0" eb="1">
      <t>ミギ</t>
    </rPh>
    <rPh sb="1" eb="2">
      <t>ナイ</t>
    </rPh>
    <rPh sb="2" eb="5">
      <t>ケイドウミャク</t>
    </rPh>
    <rPh sb="5" eb="8">
      <t>キョウサクショウ</t>
    </rPh>
    <phoneticPr fontId="6"/>
  </si>
  <si>
    <t>251-0025</t>
    <phoneticPr fontId="6"/>
  </si>
  <si>
    <t>神奈川県藤沢市鵠沼石3-3-6</t>
    <rPh sb="0" eb="4">
      <t>カナガワケン</t>
    </rPh>
    <rPh sb="4" eb="7">
      <t>フジサワシ</t>
    </rPh>
    <rPh sb="7" eb="8">
      <t>コク</t>
    </rPh>
    <rPh sb="8" eb="9">
      <t>ヌマ</t>
    </rPh>
    <rPh sb="9" eb="10">
      <t>イシ</t>
    </rPh>
    <phoneticPr fontId="6"/>
  </si>
  <si>
    <t>クローバーホスピタル</t>
    <phoneticPr fontId="6"/>
  </si>
  <si>
    <t>接客業(レストラン)</t>
    <rPh sb="0" eb="3">
      <t>セッキャクギョウ</t>
    </rPh>
    <phoneticPr fontId="6"/>
  </si>
  <si>
    <t>216-8511</t>
    <phoneticPr fontId="6"/>
  </si>
  <si>
    <t>土屋　敦史</t>
    <rPh sb="0" eb="1">
      <t>ツチ</t>
    </rPh>
    <rPh sb="1" eb="2">
      <t>ヤ</t>
    </rPh>
    <rPh sb="3" eb="5">
      <t>アツシ</t>
    </rPh>
    <phoneticPr fontId="6"/>
  </si>
  <si>
    <t>事務員、医院の受付</t>
    <rPh sb="0" eb="3">
      <t>ジムイン</t>
    </rPh>
    <rPh sb="4" eb="6">
      <t>イイン</t>
    </rPh>
    <rPh sb="7" eb="9">
      <t>ウケツケ</t>
    </rPh>
    <phoneticPr fontId="6"/>
  </si>
  <si>
    <t>猫飼育</t>
    <rPh sb="0" eb="1">
      <t>ネコ</t>
    </rPh>
    <rPh sb="1" eb="3">
      <t>シイク</t>
    </rPh>
    <phoneticPr fontId="6"/>
  </si>
  <si>
    <t>褥瘡(手術)</t>
    <rPh sb="0" eb="2">
      <t>ジョクソウ</t>
    </rPh>
    <rPh sb="3" eb="5">
      <t>シュジュツ</t>
    </rPh>
    <phoneticPr fontId="6"/>
  </si>
  <si>
    <t>精神症状(うつ)</t>
    <rPh sb="0" eb="2">
      <t>セイシン</t>
    </rPh>
    <rPh sb="2" eb="4">
      <t>ショウジョウ</t>
    </rPh>
    <phoneticPr fontId="6"/>
  </si>
  <si>
    <t>673-1231</t>
    <phoneticPr fontId="6"/>
  </si>
  <si>
    <t>兵庫県三木市吉川町稲田1-2</t>
    <rPh sb="0" eb="3">
      <t>ヒョウゴケン</t>
    </rPh>
    <rPh sb="3" eb="6">
      <t>ミキシ</t>
    </rPh>
    <rPh sb="6" eb="9">
      <t>ヨシカワマチ</t>
    </rPh>
    <rPh sb="9" eb="11">
      <t>イナダ</t>
    </rPh>
    <phoneticPr fontId="6"/>
  </si>
  <si>
    <t>吉川病院</t>
    <rPh sb="0" eb="2">
      <t>ヨシカワ</t>
    </rPh>
    <rPh sb="2" eb="4">
      <t>ビョウイン</t>
    </rPh>
    <phoneticPr fontId="6"/>
  </si>
  <si>
    <t>＞2400</t>
    <phoneticPr fontId="6"/>
  </si>
  <si>
    <t>669-1515</t>
    <phoneticPr fontId="6"/>
  </si>
  <si>
    <t>辻　佑桂</t>
    <rPh sb="0" eb="1">
      <t>ツジ</t>
    </rPh>
    <rPh sb="2" eb="3">
      <t>ユウ</t>
    </rPh>
    <phoneticPr fontId="6"/>
  </si>
  <si>
    <t>学校理事長</t>
    <rPh sb="0" eb="2">
      <t>ガッコウ</t>
    </rPh>
    <rPh sb="2" eb="5">
      <t>リジチョウ</t>
    </rPh>
    <phoneticPr fontId="6"/>
  </si>
  <si>
    <t>僧帽弁閉鎖不全症(手術)</t>
    <rPh sb="0" eb="3">
      <t>ソウボウベン</t>
    </rPh>
    <rPh sb="3" eb="5">
      <t>ヘイサ</t>
    </rPh>
    <rPh sb="5" eb="8">
      <t>フゼンショウ</t>
    </rPh>
    <rPh sb="9" eb="11">
      <t>シュジュツ</t>
    </rPh>
    <phoneticPr fontId="6"/>
  </si>
  <si>
    <t>113-8510</t>
    <phoneticPr fontId="6"/>
  </si>
  <si>
    <t>古川　</t>
    <rPh sb="0" eb="2">
      <t>フルカワ</t>
    </rPh>
    <phoneticPr fontId="6"/>
  </si>
  <si>
    <t>YF</t>
    <phoneticPr fontId="6"/>
  </si>
  <si>
    <t>胆石・胆のう炎(手術)、高血圧</t>
    <rPh sb="0" eb="2">
      <t>タンセキ</t>
    </rPh>
    <rPh sb="3" eb="4">
      <t>タン</t>
    </rPh>
    <rPh sb="6" eb="7">
      <t>エン</t>
    </rPh>
    <rPh sb="8" eb="10">
      <t>シュジュツ</t>
    </rPh>
    <rPh sb="12" eb="15">
      <t>コウケツアツ</t>
    </rPh>
    <phoneticPr fontId="6"/>
  </si>
  <si>
    <t>710-0016</t>
    <phoneticPr fontId="6"/>
  </si>
  <si>
    <t>倉敷市中庄3542-1</t>
    <rPh sb="0" eb="3">
      <t>クラシキシ</t>
    </rPh>
    <rPh sb="3" eb="5">
      <t>ナカショウ</t>
    </rPh>
    <phoneticPr fontId="6"/>
  </si>
  <si>
    <t>倉敷スイートホスピタル</t>
    <rPh sb="0" eb="2">
      <t>クラシキ</t>
    </rPh>
    <phoneticPr fontId="6"/>
  </si>
  <si>
    <t>原田友美子</t>
    <rPh sb="0" eb="2">
      <t>ハラダ</t>
    </rPh>
    <rPh sb="2" eb="5">
      <t>ユミコ</t>
    </rPh>
    <phoneticPr fontId="6"/>
  </si>
  <si>
    <t>旅行代理店</t>
    <rPh sb="0" eb="2">
      <t>リョコウ</t>
    </rPh>
    <rPh sb="2" eb="5">
      <t>ダイリテン</t>
    </rPh>
    <phoneticPr fontId="6"/>
  </si>
  <si>
    <t>渡英は20歳の時に数週、ベルギーオランダ、フランス</t>
    <rPh sb="0" eb="2">
      <t>トエイ</t>
    </rPh>
    <rPh sb="5" eb="6">
      <t>サイ</t>
    </rPh>
    <rPh sb="7" eb="8">
      <t>トキ</t>
    </rPh>
    <rPh sb="9" eb="11">
      <t>スウシュウ</t>
    </rPh>
    <phoneticPr fontId="6"/>
  </si>
  <si>
    <t>カイザー</t>
    <phoneticPr fontId="6"/>
  </si>
  <si>
    <t>複視、独語が多くなる</t>
    <rPh sb="0" eb="2">
      <t>フクシ</t>
    </rPh>
    <rPh sb="3" eb="5">
      <t>ドクゴ</t>
    </rPh>
    <rPh sb="6" eb="7">
      <t>オオ</t>
    </rPh>
    <phoneticPr fontId="6"/>
  </si>
  <si>
    <t>24bp deletion</t>
    <phoneticPr fontId="6"/>
  </si>
  <si>
    <t>deletion</t>
    <phoneticPr fontId="6"/>
  </si>
  <si>
    <t>プリオン蛋白遺伝子は正常多型</t>
    <rPh sb="4" eb="6">
      <t>タンパク</t>
    </rPh>
    <rPh sb="6" eb="9">
      <t>イデンシ</t>
    </rPh>
    <rPh sb="10" eb="12">
      <t>セイジョウ</t>
    </rPh>
    <rPh sb="12" eb="14">
      <t>タケイ</t>
    </rPh>
    <phoneticPr fontId="6"/>
  </si>
  <si>
    <t>730-8518</t>
    <phoneticPr fontId="6"/>
  </si>
  <si>
    <t>主婦、銀行員</t>
    <rPh sb="0" eb="2">
      <t>シュフ</t>
    </rPh>
    <rPh sb="3" eb="6">
      <t>ギンコウイン</t>
    </rPh>
    <phoneticPr fontId="6"/>
  </si>
  <si>
    <t>腰部脊柱管狭窄症(手術)</t>
    <rPh sb="0" eb="2">
      <t>ヨウブ</t>
    </rPh>
    <rPh sb="2" eb="5">
      <t>セキチュウカン</t>
    </rPh>
    <rPh sb="5" eb="8">
      <t>キョウサクショウ</t>
    </rPh>
    <rPh sb="9" eb="11">
      <t>シュジュツ</t>
    </rPh>
    <phoneticPr fontId="6"/>
  </si>
  <si>
    <t>頭痛，認知症・小脳症状</t>
    <rPh sb="0" eb="2">
      <t>ヅツウ</t>
    </rPh>
    <rPh sb="3" eb="6">
      <t>ニンチショウ</t>
    </rPh>
    <rPh sb="7" eb="9">
      <t>ショウノウ</t>
    </rPh>
    <rPh sb="9" eb="11">
      <t>ショウジョウ</t>
    </rPh>
    <phoneticPr fontId="6"/>
  </si>
  <si>
    <t>725-0012</t>
    <phoneticPr fontId="6"/>
  </si>
  <si>
    <t>広島県竹原市下野1744</t>
    <rPh sb="0" eb="3">
      <t>ヒロシマケン</t>
    </rPh>
    <rPh sb="3" eb="6">
      <t>タケハラシ</t>
    </rPh>
    <rPh sb="6" eb="8">
      <t>シモツケ</t>
    </rPh>
    <phoneticPr fontId="6"/>
  </si>
  <si>
    <t>馬場病院</t>
    <rPh sb="0" eb="2">
      <t>ババ</t>
    </rPh>
    <rPh sb="2" eb="4">
      <t>ビョウイン</t>
    </rPh>
    <phoneticPr fontId="6"/>
  </si>
  <si>
    <t>倉重　毅志</t>
    <rPh sb="0" eb="2">
      <t>クラシゲ</t>
    </rPh>
    <rPh sb="3" eb="4">
      <t>ツヨシ</t>
    </rPh>
    <rPh sb="4" eb="5">
      <t>シ</t>
    </rPh>
    <phoneticPr fontId="6"/>
  </si>
  <si>
    <t>甲状腺乳頭癌(手術)</t>
    <rPh sb="0" eb="3">
      <t>コウジョウセン</t>
    </rPh>
    <rPh sb="3" eb="5">
      <t>ニュウトウ</t>
    </rPh>
    <rPh sb="5" eb="6">
      <t>ガン</t>
    </rPh>
    <rPh sb="7" eb="9">
      <t>シュジュツ</t>
    </rPh>
    <phoneticPr fontId="6"/>
  </si>
  <si>
    <t>左上肢が使いづらい</t>
    <rPh sb="0" eb="1">
      <t>ヒダリ</t>
    </rPh>
    <rPh sb="1" eb="3">
      <t>ジョウシ</t>
    </rPh>
    <rPh sb="4" eb="5">
      <t>ツカ</t>
    </rPh>
    <phoneticPr fontId="6"/>
  </si>
  <si>
    <t>codon39 CCG/CCA(Pro/Pro)の遺伝子変異が認められましたが、アミノ酸変異はありません。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</si>
  <si>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福岡市東区馬出3-1-1</t>
    <rPh sb="0" eb="3">
      <t>フクオカシ</t>
    </rPh>
    <rPh sb="3" eb="5">
      <t>ヒガシク</t>
    </rPh>
    <rPh sb="5" eb="7">
      <t>ウマデ</t>
    </rPh>
    <phoneticPr fontId="6"/>
  </si>
  <si>
    <t>認知症、もの忘れ</t>
    <rPh sb="0" eb="3">
      <t>ニンチショウ</t>
    </rPh>
    <rPh sb="6" eb="7">
      <t>ワス</t>
    </rPh>
    <phoneticPr fontId="6"/>
  </si>
  <si>
    <t>860-0008</t>
    <phoneticPr fontId="6"/>
  </si>
  <si>
    <t>熊本市中央区二の丸1-5</t>
    <rPh sb="0" eb="3">
      <t>クマモトシ</t>
    </rPh>
    <rPh sb="3" eb="6">
      <t>チュウオウク</t>
    </rPh>
    <rPh sb="6" eb="7">
      <t>ニ</t>
    </rPh>
    <rPh sb="8" eb="9">
      <t>マル</t>
    </rPh>
    <phoneticPr fontId="6"/>
  </si>
  <si>
    <t>国立病院機構　熊本医療ｾﾝﾀｰ</t>
    <rPh sb="0" eb="2">
      <t>コクリツ</t>
    </rPh>
    <rPh sb="2" eb="4">
      <t>ビョウイン</t>
    </rPh>
    <rPh sb="4" eb="6">
      <t>キコウ</t>
    </rPh>
    <rPh sb="7" eb="9">
      <t>クマモト</t>
    </rPh>
    <rPh sb="9" eb="11">
      <t>イリョウ</t>
    </rPh>
    <phoneticPr fontId="6"/>
  </si>
  <si>
    <t>小阪　崇幸</t>
    <rPh sb="0" eb="2">
      <t>コサカ</t>
    </rPh>
    <rPh sb="3" eb="4">
      <t>タカシ</t>
    </rPh>
    <rPh sb="4" eb="5">
      <t>ユキ</t>
    </rPh>
    <phoneticPr fontId="6"/>
  </si>
  <si>
    <t>BM</t>
    <phoneticPr fontId="6"/>
  </si>
  <si>
    <t>麩をつくる仕事（食品加工）</t>
    <rPh sb="0" eb="1">
      <t>フ</t>
    </rPh>
    <rPh sb="5" eb="7">
      <t>シゴト</t>
    </rPh>
    <rPh sb="8" eb="10">
      <t>ショクヒン</t>
    </rPh>
    <rPh sb="10" eb="12">
      <t>カコウ</t>
    </rPh>
    <phoneticPr fontId="6"/>
  </si>
  <si>
    <t>魚介類が好きとのこと</t>
    <rPh sb="0" eb="3">
      <t>ギョカイルイ</t>
    </rPh>
    <rPh sb="4" eb="5">
      <t>ス</t>
    </rPh>
    <phoneticPr fontId="6"/>
  </si>
  <si>
    <t>虫垂炎（手術）、再生不良性貧血</t>
    <rPh sb="0" eb="3">
      <t>チュウスイエン</t>
    </rPh>
    <rPh sb="4" eb="6">
      <t>シュジュツ</t>
    </rPh>
    <rPh sb="8" eb="10">
      <t>サイセイ</t>
    </rPh>
    <rPh sb="10" eb="13">
      <t>フリョウセイ</t>
    </rPh>
    <rPh sb="13" eb="15">
      <t>ヒンケツ</t>
    </rPh>
    <phoneticPr fontId="6"/>
  </si>
  <si>
    <t>491-0201</t>
    <phoneticPr fontId="6"/>
  </si>
  <si>
    <t>愛知県一宮市奥町字下口西89番地の1</t>
    <rPh sb="0" eb="3">
      <t>アイチケン</t>
    </rPh>
    <rPh sb="3" eb="6">
      <t>イチノミヤシ</t>
    </rPh>
    <rPh sb="6" eb="7">
      <t>オク</t>
    </rPh>
    <rPh sb="7" eb="8">
      <t>マチ</t>
    </rPh>
    <rPh sb="8" eb="9">
      <t>ジ</t>
    </rPh>
    <rPh sb="9" eb="11">
      <t>シモグチ</t>
    </rPh>
    <rPh sb="11" eb="12">
      <t>ニシ</t>
    </rPh>
    <rPh sb="14" eb="16">
      <t>バンチ</t>
    </rPh>
    <phoneticPr fontId="6"/>
  </si>
  <si>
    <t>上林記念病院</t>
    <rPh sb="0" eb="2">
      <t>ウエバヤシ</t>
    </rPh>
    <rPh sb="2" eb="4">
      <t>キネン</t>
    </rPh>
    <rPh sb="4" eb="6">
      <t>ビョウイン</t>
    </rPh>
    <phoneticPr fontId="6"/>
  </si>
  <si>
    <t>須藤　将章</t>
    <rPh sb="0" eb="2">
      <t>スドウ</t>
    </rPh>
    <rPh sb="3" eb="5">
      <t>マサアキ</t>
    </rPh>
    <phoneticPr fontId="6"/>
  </si>
  <si>
    <t>飲食店（酒類）</t>
    <rPh sb="0" eb="3">
      <t>インショクテン</t>
    </rPh>
    <rPh sb="4" eb="5">
      <t>サケ</t>
    </rPh>
    <rPh sb="5" eb="6">
      <t>ルイ</t>
    </rPh>
    <phoneticPr fontId="6"/>
  </si>
  <si>
    <t>胆のう疾患（詳細不明、手術）</t>
    <rPh sb="0" eb="1">
      <t>タン</t>
    </rPh>
    <rPh sb="3" eb="5">
      <t>シッカン</t>
    </rPh>
    <rPh sb="6" eb="8">
      <t>ショウサイ</t>
    </rPh>
    <rPh sb="8" eb="10">
      <t>フメイ</t>
    </rPh>
    <rPh sb="11" eb="13">
      <t>シュジュツ</t>
    </rPh>
    <phoneticPr fontId="6"/>
  </si>
  <si>
    <t>視覚異常（複視），ミオクローヌス</t>
    <rPh sb="0" eb="2">
      <t>シカク</t>
    </rPh>
    <rPh sb="2" eb="4">
      <t>イジョウ</t>
    </rPh>
    <rPh sb="5" eb="7">
      <t>フクシ</t>
    </rPh>
    <phoneticPr fontId="6"/>
  </si>
  <si>
    <t>660-0828</t>
    <phoneticPr fontId="6"/>
  </si>
  <si>
    <t>尼崎市東大物町1-1-1</t>
    <rPh sb="0" eb="7">
      <t>アマガサキシヒガシダイモツチョウ</t>
    </rPh>
    <phoneticPr fontId="6"/>
  </si>
  <si>
    <t>MU</t>
    <phoneticPr fontId="6"/>
  </si>
  <si>
    <t>無職（農業）</t>
    <rPh sb="0" eb="2">
      <t>ムショク</t>
    </rPh>
    <rPh sb="3" eb="5">
      <t>ノウギョウ</t>
    </rPh>
    <phoneticPr fontId="6"/>
  </si>
  <si>
    <t>スイスに1995年</t>
    <rPh sb="8" eb="9">
      <t>ネン</t>
    </rPh>
    <phoneticPr fontId="6"/>
  </si>
  <si>
    <t>進行性認知症、視覚異常</t>
    <rPh sb="0" eb="3">
      <t>シンコウセイ</t>
    </rPh>
    <rPh sb="3" eb="6">
      <t>ニンチショウ</t>
    </rPh>
    <rPh sb="7" eb="9">
      <t>シカク</t>
    </rPh>
    <rPh sb="9" eb="11">
      <t>イジョウ</t>
    </rPh>
    <phoneticPr fontId="6"/>
  </si>
  <si>
    <t>名古屋市瑞穂区瑞穂町川澄1-1</t>
    <rPh sb="0" eb="4">
      <t>ナゴヤシ</t>
    </rPh>
    <rPh sb="4" eb="7">
      <t>ミズホク</t>
    </rPh>
    <rPh sb="7" eb="10">
      <t>ミズホマチ</t>
    </rPh>
    <rPh sb="10" eb="12">
      <t>カワスミ</t>
    </rPh>
    <phoneticPr fontId="6"/>
  </si>
  <si>
    <t>佐藤　里大</t>
    <rPh sb="0" eb="2">
      <t>サトウ</t>
    </rPh>
    <rPh sb="3" eb="4">
      <t>サト</t>
    </rPh>
    <rPh sb="4" eb="5">
      <t>ヒロ</t>
    </rPh>
    <phoneticPr fontId="6"/>
  </si>
  <si>
    <t>前立腺症（手術），脂質異常症</t>
    <rPh sb="0" eb="3">
      <t>ゼンリツセン</t>
    </rPh>
    <rPh sb="3" eb="4">
      <t>ショウ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</si>
  <si>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視覚異常（複視）</t>
    <rPh sb="0" eb="2">
      <t>シカク</t>
    </rPh>
    <rPh sb="2" eb="4">
      <t>イジョウ</t>
    </rPh>
    <rPh sb="5" eb="7">
      <t>フクシ</t>
    </rPh>
    <phoneticPr fontId="6"/>
  </si>
  <si>
    <t>330-8503</t>
    <phoneticPr fontId="6"/>
  </si>
  <si>
    <t>さいたま市大宮区天沼町1-847</t>
    <rPh sb="4" eb="5">
      <t>シ</t>
    </rPh>
    <rPh sb="5" eb="8">
      <t>オオミヤク</t>
    </rPh>
    <rPh sb="8" eb="10">
      <t>アマヌマ</t>
    </rPh>
    <rPh sb="10" eb="11">
      <t>マチ</t>
    </rPh>
    <phoneticPr fontId="6"/>
  </si>
  <si>
    <t>自治医科大学附属さいたま医療ｾﾝﾀｰ</t>
    <rPh sb="0" eb="6">
      <t>ジチイカダイガク</t>
    </rPh>
    <rPh sb="6" eb="8">
      <t>フゾク</t>
    </rPh>
    <rPh sb="12" eb="14">
      <t>イリョウ</t>
    </rPh>
    <phoneticPr fontId="6"/>
  </si>
  <si>
    <t>輿　かがり</t>
    <rPh sb="0" eb="1">
      <t>コシ</t>
    </rPh>
    <phoneticPr fontId="6"/>
  </si>
  <si>
    <t>認知機能低下、物忘れ</t>
    <rPh sb="0" eb="2">
      <t>ニンチ</t>
    </rPh>
    <rPh sb="2" eb="4">
      <t>キノウ</t>
    </rPh>
    <rPh sb="4" eb="6">
      <t>テイカ</t>
    </rPh>
    <rPh sb="7" eb="9">
      <t>モノワス</t>
    </rPh>
    <phoneticPr fontId="6"/>
  </si>
  <si>
    <t>791-1112</t>
    <phoneticPr fontId="6"/>
  </si>
  <si>
    <t>松山市南高井町333</t>
    <rPh sb="0" eb="7">
      <t>791-1112</t>
    </rPh>
    <phoneticPr fontId="6"/>
  </si>
  <si>
    <t>南髙井病院</t>
    <rPh sb="0" eb="3">
      <t>ミナミタカイ</t>
    </rPh>
    <rPh sb="3" eb="5">
      <t>ビョウイン</t>
    </rPh>
    <phoneticPr fontId="6"/>
  </si>
  <si>
    <t>女</t>
    <phoneticPr fontId="6"/>
  </si>
  <si>
    <t>と畜・食肉処理等（牛）</t>
    <rPh sb="1" eb="2">
      <t>チク</t>
    </rPh>
    <rPh sb="3" eb="5">
      <t>ショクニク</t>
    </rPh>
    <rPh sb="5" eb="8">
      <t>ショリナド</t>
    </rPh>
    <rPh sb="9" eb="10">
      <t>ウシ</t>
    </rPh>
    <phoneticPr fontId="6"/>
  </si>
  <si>
    <t>犬咬傷（手術）、白内障（手術）</t>
    <rPh sb="0" eb="1">
      <t>イヌ</t>
    </rPh>
    <rPh sb="1" eb="3">
      <t>コウショウ</t>
    </rPh>
    <rPh sb="4" eb="6">
      <t>シュジュツ</t>
    </rPh>
    <rPh sb="8" eb="11">
      <t>ハクナイショウ</t>
    </rPh>
    <rPh sb="12" eb="14">
      <t>シュジュツ</t>
    </rPh>
    <phoneticPr fontId="6"/>
  </si>
  <si>
    <t>木村　浩晃</t>
    <rPh sb="0" eb="2">
      <t>キムラ</t>
    </rPh>
    <rPh sb="3" eb="4">
      <t>ヒロシ</t>
    </rPh>
    <rPh sb="4" eb="5">
      <t>アキラ</t>
    </rPh>
    <phoneticPr fontId="6"/>
  </si>
  <si>
    <t>卸売業</t>
    <rPh sb="0" eb="3">
      <t>オロシウリギョウ</t>
    </rPh>
    <phoneticPr fontId="6"/>
  </si>
  <si>
    <t>左下肢の骨折（外傷、手術）</t>
    <rPh sb="0" eb="1">
      <t>ヒダリ</t>
    </rPh>
    <rPh sb="1" eb="3">
      <t>カシ</t>
    </rPh>
    <rPh sb="4" eb="6">
      <t>コッセツ</t>
    </rPh>
    <rPh sb="7" eb="9">
      <t>ガイショウ</t>
    </rPh>
    <rPh sb="10" eb="12">
      <t>シュジュツ</t>
    </rPh>
    <phoneticPr fontId="6"/>
  </si>
  <si>
    <t>幻視、認知症</t>
    <rPh sb="0" eb="2">
      <t>ゲンシ</t>
    </rPh>
    <rPh sb="3" eb="6">
      <t>ニンチショウ</t>
    </rPh>
    <phoneticPr fontId="6"/>
  </si>
  <si>
    <t>codon68 CCT/CCC(Pro/Pro)の遺伝子変異が認められましたが、アミノ酸変異はありません。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</si>
  <si>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愛媛県東温市志津川</t>
    <rPh sb="0" eb="3">
      <t>エヒメケン</t>
    </rPh>
    <rPh sb="3" eb="6">
      <t>トウオンシ</t>
    </rPh>
    <rPh sb="6" eb="9">
      <t>シヅガワ</t>
    </rPh>
    <phoneticPr fontId="6"/>
  </si>
  <si>
    <t>精神神経科学</t>
    <rPh sb="0" eb="2">
      <t>セイシン</t>
    </rPh>
    <rPh sb="2" eb="4">
      <t>シンケイ</t>
    </rPh>
    <rPh sb="4" eb="6">
      <t>カガク</t>
    </rPh>
    <phoneticPr fontId="6"/>
  </si>
  <si>
    <t>吉田　卓</t>
    <rPh sb="0" eb="2">
      <t>ヨシダ</t>
    </rPh>
    <rPh sb="3" eb="4">
      <t>タク</t>
    </rPh>
    <phoneticPr fontId="6"/>
  </si>
  <si>
    <t>OM</t>
    <phoneticPr fontId="6"/>
  </si>
  <si>
    <t>スーパー鮮魚部</t>
    <rPh sb="4" eb="6">
      <t>センギョ</t>
    </rPh>
    <rPh sb="6" eb="7">
      <t>ブ</t>
    </rPh>
    <phoneticPr fontId="6"/>
  </si>
  <si>
    <t>610-0113</t>
    <phoneticPr fontId="6"/>
  </si>
  <si>
    <t>京都府城陽市中芦原11</t>
    <rPh sb="0" eb="3">
      <t>キョウトフ</t>
    </rPh>
    <rPh sb="3" eb="5">
      <t>ジョウヨウ</t>
    </rPh>
    <rPh sb="5" eb="6">
      <t>シ</t>
    </rPh>
    <rPh sb="6" eb="7">
      <t>ナカ</t>
    </rPh>
    <rPh sb="7" eb="9">
      <t>アシハラ</t>
    </rPh>
    <phoneticPr fontId="6"/>
  </si>
  <si>
    <t>南京都病院</t>
    <rPh sb="0" eb="1">
      <t>ミナミ</t>
    </rPh>
    <rPh sb="1" eb="3">
      <t>キョウト</t>
    </rPh>
    <rPh sb="3" eb="5">
      <t>ビョウイン</t>
    </rPh>
    <phoneticPr fontId="6"/>
  </si>
  <si>
    <t>長谷川　浩史</t>
    <rPh sb="0" eb="3">
      <t>ハセガワ</t>
    </rPh>
    <rPh sb="4" eb="6">
      <t>ヒロフミ</t>
    </rPh>
    <phoneticPr fontId="6"/>
  </si>
  <si>
    <t>スペイン、フランス</t>
    <phoneticPr fontId="6"/>
  </si>
  <si>
    <t>変形性膝関節症</t>
    <rPh sb="0" eb="3">
      <t>ヘンケイセイ</t>
    </rPh>
    <rPh sb="3" eb="7">
      <t>シツカンセツショウ</t>
    </rPh>
    <phoneticPr fontId="6"/>
  </si>
  <si>
    <t>20313/7/2</t>
    <phoneticPr fontId="6"/>
  </si>
  <si>
    <t>225-0012</t>
    <phoneticPr fontId="6"/>
  </si>
  <si>
    <t>神奈川県横浜市青葉区あざみ野南1-1</t>
    <rPh sb="0" eb="15">
      <t>225-0012</t>
    </rPh>
    <phoneticPr fontId="6"/>
  </si>
  <si>
    <t>江田記念病院</t>
    <rPh sb="0" eb="2">
      <t>エダ</t>
    </rPh>
    <rPh sb="2" eb="4">
      <t>キネン</t>
    </rPh>
    <rPh sb="4" eb="6">
      <t>ビョウイン</t>
    </rPh>
    <phoneticPr fontId="6"/>
  </si>
  <si>
    <t>紀　純子</t>
    <rPh sb="0" eb="1">
      <t>キ</t>
    </rPh>
    <rPh sb="2" eb="4">
      <t>ジュンコ</t>
    </rPh>
    <phoneticPr fontId="6"/>
  </si>
  <si>
    <t>精神症状（不安感）</t>
    <rPh sb="0" eb="2">
      <t>セイシン</t>
    </rPh>
    <rPh sb="2" eb="4">
      <t>ショウジョウ</t>
    </rPh>
    <rPh sb="5" eb="8">
      <t>フアンカン</t>
    </rPh>
    <phoneticPr fontId="6"/>
  </si>
  <si>
    <t>鈴木　健太郎</t>
    <rPh sb="0" eb="2">
      <t>スズキ</t>
    </rPh>
    <rPh sb="3" eb="6">
      <t>ケンタロウ</t>
    </rPh>
    <phoneticPr fontId="6"/>
  </si>
  <si>
    <t>母がＣＪＤ</t>
    <rPh sb="0" eb="1">
      <t>ハハ</t>
    </rPh>
    <phoneticPr fontId="6"/>
  </si>
  <si>
    <t>設備管理、30年前酢酸エチルとトルエンの作業</t>
    <rPh sb="0" eb="2">
      <t>セツビ</t>
    </rPh>
    <rPh sb="2" eb="4">
      <t>カンリ</t>
    </rPh>
    <rPh sb="7" eb="9">
      <t>ネンマエ</t>
    </rPh>
    <rPh sb="9" eb="11">
      <t>サクサン</t>
    </rPh>
    <rPh sb="20" eb="22">
      <t>サギョウ</t>
    </rPh>
    <phoneticPr fontId="6"/>
  </si>
  <si>
    <t>母と母のいとこがＣＪＤ</t>
    <rPh sb="0" eb="1">
      <t>ハハ</t>
    </rPh>
    <rPh sb="2" eb="3">
      <t>ハハ</t>
    </rPh>
    <phoneticPr fontId="6"/>
  </si>
  <si>
    <t>蓄膿症8手術）、白内障（手術）、高血圧</t>
    <rPh sb="0" eb="3">
      <t>チクノウショウ</t>
    </rPh>
    <rPh sb="4" eb="6">
      <t>シュジュツ</t>
    </rPh>
    <rPh sb="8" eb="11">
      <t>ハクナイショウ</t>
    </rPh>
    <rPh sb="12" eb="14">
      <t>シュジュツ</t>
    </rPh>
    <rPh sb="16" eb="19">
      <t>コウケツアツ</t>
    </rPh>
    <phoneticPr fontId="6"/>
  </si>
  <si>
    <t>160-0023</t>
    <phoneticPr fontId="6"/>
  </si>
  <si>
    <t>東京都新宿区西新宿6-7-1</t>
    <rPh sb="0" eb="3">
      <t>トウキョウト</t>
    </rPh>
    <rPh sb="3" eb="6">
      <t>シンジュクク</t>
    </rPh>
    <rPh sb="6" eb="9">
      <t>ニシシンジュク</t>
    </rPh>
    <phoneticPr fontId="6"/>
  </si>
  <si>
    <t>東京医科大学病院</t>
    <rPh sb="0" eb="2">
      <t>トウキョウ</t>
    </rPh>
    <rPh sb="2" eb="6">
      <t>イカダイガク</t>
    </rPh>
    <rPh sb="6" eb="8">
      <t>ビョウイン</t>
    </rPh>
    <phoneticPr fontId="6"/>
  </si>
  <si>
    <t>井戸　信博</t>
    <rPh sb="0" eb="2">
      <t>イド</t>
    </rPh>
    <rPh sb="3" eb="5">
      <t>ノブヒロ</t>
    </rPh>
    <phoneticPr fontId="6"/>
  </si>
  <si>
    <t>そけいヘルニア（手術）</t>
    <rPh sb="8" eb="10">
      <t>シュジュツ</t>
    </rPh>
    <phoneticPr fontId="6"/>
  </si>
  <si>
    <t>札幌市西区二十四軒2条2-4-30</t>
    <rPh sb="0" eb="3">
      <t>サッポロシ</t>
    </rPh>
    <rPh sb="3" eb="5">
      <t>ニシク</t>
    </rPh>
    <rPh sb="5" eb="8">
      <t>ニジュウヨン</t>
    </rPh>
    <rPh sb="8" eb="9">
      <t>ケン</t>
    </rPh>
    <rPh sb="10" eb="11">
      <t>ジョウ</t>
    </rPh>
    <phoneticPr fontId="6"/>
  </si>
  <si>
    <t>脊柱管狭窄症（手術）、詳細不明の手術</t>
    <rPh sb="0" eb="3">
      <t>セキチュウカン</t>
    </rPh>
    <rPh sb="3" eb="6">
      <t>キョウサクショウ</t>
    </rPh>
    <rPh sb="7" eb="9">
      <t>シュジュツ</t>
    </rPh>
    <rPh sb="11" eb="13">
      <t>ショウサイ</t>
    </rPh>
    <rPh sb="13" eb="15">
      <t>フメイ</t>
    </rPh>
    <rPh sb="16" eb="18">
      <t>シュジュツ</t>
    </rPh>
    <phoneticPr fontId="6"/>
  </si>
  <si>
    <t>＞1200</t>
    <phoneticPr fontId="6"/>
  </si>
  <si>
    <t>脊柱管狭窄症手術で硬膜の破損ない</t>
    <rPh sb="0" eb="3">
      <t>セキチュウカン</t>
    </rPh>
    <rPh sb="3" eb="6">
      <t>キョウサクショウ</t>
    </rPh>
    <rPh sb="6" eb="8">
      <t>シュジュツ</t>
    </rPh>
    <rPh sb="9" eb="11">
      <t>コウマク</t>
    </rPh>
    <rPh sb="12" eb="14">
      <t>ハソン</t>
    </rPh>
    <phoneticPr fontId="6"/>
  </si>
  <si>
    <t>982-0012</t>
    <phoneticPr fontId="6"/>
  </si>
  <si>
    <t>宮城県仙台市太白区長町南4-20-1</t>
    <rPh sb="0" eb="12">
      <t>982-0012</t>
    </rPh>
    <phoneticPr fontId="6"/>
  </si>
  <si>
    <t>ＨＴ</t>
    <phoneticPr fontId="6"/>
  </si>
  <si>
    <t>921-8841</t>
    <phoneticPr fontId="6"/>
  </si>
  <si>
    <t>野々市市郷町262-2</t>
    <rPh sb="0" eb="6">
      <t>921-8841</t>
    </rPh>
    <phoneticPr fontId="6"/>
  </si>
  <si>
    <t>金沢脳神経外科病院</t>
    <rPh sb="0" eb="2">
      <t>カナザワ</t>
    </rPh>
    <rPh sb="2" eb="5">
      <t>ノウシンケイ</t>
    </rPh>
    <rPh sb="5" eb="7">
      <t>ゲカ</t>
    </rPh>
    <rPh sb="7" eb="9">
      <t>ビョウイン</t>
    </rPh>
    <phoneticPr fontId="6"/>
  </si>
  <si>
    <t>眠気、頭痛</t>
    <rPh sb="0" eb="2">
      <t>ネムケ</t>
    </rPh>
    <rPh sb="3" eb="5">
      <t>ズツウ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</si>
  <si>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</si>
  <si>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300-1296</t>
    <phoneticPr fontId="6"/>
  </si>
  <si>
    <t>牛久市猪子町896</t>
    <rPh sb="0" eb="3">
      <t>ウシクシ</t>
    </rPh>
    <rPh sb="3" eb="6">
      <t>イノコチョウ</t>
    </rPh>
    <phoneticPr fontId="6"/>
  </si>
  <si>
    <t>牛久愛和病院</t>
    <rPh sb="0" eb="2">
      <t>ウシク</t>
    </rPh>
    <rPh sb="2" eb="3">
      <t>アイ</t>
    </rPh>
    <rPh sb="3" eb="4">
      <t>ワ</t>
    </rPh>
    <rPh sb="4" eb="6">
      <t>ビョウイン</t>
    </rPh>
    <phoneticPr fontId="6"/>
  </si>
  <si>
    <t>事務手伝い、介護職</t>
    <rPh sb="0" eb="2">
      <t>ジム</t>
    </rPh>
    <rPh sb="2" eb="4">
      <t>テツダ</t>
    </rPh>
    <rPh sb="6" eb="9">
      <t>カイゴショク</t>
    </rPh>
    <phoneticPr fontId="6"/>
  </si>
  <si>
    <t>兵庫中央病院</t>
    <rPh sb="0" eb="2">
      <t>ヒョウゴ</t>
    </rPh>
    <rPh sb="2" eb="6">
      <t>チュウオウビョウイン</t>
    </rPh>
    <phoneticPr fontId="6"/>
  </si>
  <si>
    <t>広島市立市民病院</t>
    <rPh sb="0" eb="2">
      <t>ヒロシマ</t>
    </rPh>
    <rPh sb="2" eb="4">
      <t>シリツ</t>
    </rPh>
    <rPh sb="4" eb="6">
      <t>シミン</t>
    </rPh>
    <rPh sb="6" eb="8">
      <t>ビョウイン</t>
    </rPh>
    <phoneticPr fontId="6"/>
  </si>
  <si>
    <t>公務員（事務職）</t>
    <rPh sb="0" eb="3">
      <t>コウムイン</t>
    </rPh>
    <rPh sb="4" eb="7">
      <t>ジムショク</t>
    </rPh>
    <phoneticPr fontId="6"/>
  </si>
  <si>
    <t>喫煙20代のみ、飲酒ビール750＋／日</t>
    <rPh sb="0" eb="2">
      <t>キツエン</t>
    </rPh>
    <rPh sb="4" eb="5">
      <t>ダイ</t>
    </rPh>
    <rPh sb="8" eb="10">
      <t>インシュ</t>
    </rPh>
    <rPh sb="18" eb="19">
      <t>ニチ</t>
    </rPh>
    <phoneticPr fontId="6"/>
  </si>
  <si>
    <t>高血圧症、睡眠時無呼吸</t>
    <rPh sb="0" eb="4">
      <t>コウケツアツショウ</t>
    </rPh>
    <rPh sb="5" eb="8">
      <t>スイミンジ</t>
    </rPh>
    <rPh sb="8" eb="11">
      <t>ムコキュウ</t>
    </rPh>
    <phoneticPr fontId="6"/>
  </si>
  <si>
    <t>508-8502</t>
    <phoneticPr fontId="6"/>
  </si>
  <si>
    <t>岐阜県中津川市駒場1522-1</t>
    <rPh sb="0" eb="3">
      <t>ギフケン</t>
    </rPh>
    <rPh sb="3" eb="6">
      <t>ナカツガワ</t>
    </rPh>
    <rPh sb="6" eb="7">
      <t>シ</t>
    </rPh>
    <rPh sb="7" eb="9">
      <t>コマバ</t>
    </rPh>
    <phoneticPr fontId="6"/>
  </si>
  <si>
    <t>中津川市民病院</t>
    <rPh sb="0" eb="3">
      <t>ナカツガワ</t>
    </rPh>
    <rPh sb="3" eb="5">
      <t>シミン</t>
    </rPh>
    <rPh sb="5" eb="7">
      <t>ビョウイン</t>
    </rPh>
    <phoneticPr fontId="6"/>
  </si>
  <si>
    <t>飯塚　佳江</t>
    <rPh sb="0" eb="2">
      <t>イイヅカ</t>
    </rPh>
    <rPh sb="3" eb="5">
      <t>ヨシエ</t>
    </rPh>
    <phoneticPr fontId="6"/>
  </si>
  <si>
    <t>OT</t>
    <phoneticPr fontId="6"/>
  </si>
  <si>
    <t>渡英は1994年、</t>
    <rPh sb="0" eb="2">
      <t>トエイ</t>
    </rPh>
    <rPh sb="7" eb="8">
      <t>ネン</t>
    </rPh>
    <phoneticPr fontId="6"/>
  </si>
  <si>
    <t>前立腺癌、関節リウマチ</t>
    <rPh sb="0" eb="3">
      <t>ゼンリツセン</t>
    </rPh>
    <rPh sb="3" eb="4">
      <t>ガン</t>
    </rPh>
    <rPh sb="5" eb="7">
      <t>カンセツ</t>
    </rPh>
    <phoneticPr fontId="6"/>
  </si>
  <si>
    <t>152-8902</t>
    <phoneticPr fontId="6"/>
  </si>
  <si>
    <t>安富　大祐</t>
    <rPh sb="0" eb="2">
      <t>ヤストミ</t>
    </rPh>
    <rPh sb="3" eb="5">
      <t>ダイスケ</t>
    </rPh>
    <phoneticPr fontId="6"/>
  </si>
  <si>
    <t>肉類は嫌いだった</t>
    <rPh sb="0" eb="2">
      <t>ニクルイ</t>
    </rPh>
    <rPh sb="3" eb="4">
      <t>キラ</t>
    </rPh>
    <phoneticPr fontId="6"/>
  </si>
  <si>
    <t>669-1592</t>
    <phoneticPr fontId="6"/>
  </si>
  <si>
    <t>安藤　竜起</t>
    <rPh sb="0" eb="2">
      <t>アンドウ</t>
    </rPh>
    <rPh sb="3" eb="4">
      <t>リュウ</t>
    </rPh>
    <rPh sb="4" eb="5">
      <t>キ</t>
    </rPh>
    <phoneticPr fontId="6"/>
  </si>
  <si>
    <t>KI</t>
    <phoneticPr fontId="6"/>
  </si>
  <si>
    <t>慢性硬膜下血腫（手術）、特発性食道破裂（手術）、急性心筋梗塞（カテ）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5">
      <t>トクハツセイ</t>
    </rPh>
    <rPh sb="15" eb="17">
      <t>ショクドウ</t>
    </rPh>
    <rPh sb="17" eb="19">
      <t>ハレツ</t>
    </rPh>
    <rPh sb="20" eb="22">
      <t>シュジュツ</t>
    </rPh>
    <rPh sb="24" eb="26">
      <t>キュウセイ</t>
    </rPh>
    <rPh sb="26" eb="28">
      <t>シンキン</t>
    </rPh>
    <rPh sb="28" eb="30">
      <t>コウソク</t>
    </rPh>
    <phoneticPr fontId="6"/>
  </si>
  <si>
    <t>981-3212</t>
    <phoneticPr fontId="6"/>
  </si>
  <si>
    <t>宮城県仙台市泉区長命ケ丘2-1-1</t>
    <rPh sb="0" eb="12">
      <t>981-3212</t>
    </rPh>
    <phoneticPr fontId="6"/>
  </si>
  <si>
    <t>宮城厚生協会泉病院</t>
    <rPh sb="0" eb="2">
      <t>ミヤギ</t>
    </rPh>
    <rPh sb="2" eb="4">
      <t>コウセイ</t>
    </rPh>
    <rPh sb="4" eb="6">
      <t>キョウカイ</t>
    </rPh>
    <rPh sb="6" eb="7">
      <t>イズミ</t>
    </rPh>
    <rPh sb="7" eb="9">
      <t>ビョウイン</t>
    </rPh>
    <phoneticPr fontId="6"/>
  </si>
  <si>
    <t>080-0014</t>
    <phoneticPr fontId="6"/>
  </si>
  <si>
    <t>帯広市西4条南15-17-3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</si>
  <si>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帯広第一病院</t>
    <rPh sb="0" eb="2">
      <t>オビヒロ</t>
    </rPh>
    <rPh sb="2" eb="4">
      <t>ダイイチ</t>
    </rPh>
    <rPh sb="4" eb="6">
      <t>ビョウイン</t>
    </rPh>
    <phoneticPr fontId="6"/>
  </si>
  <si>
    <t>小渡　貴司</t>
    <rPh sb="0" eb="1">
      <t>コ</t>
    </rPh>
    <rPh sb="1" eb="2">
      <t>ワタ</t>
    </rPh>
    <rPh sb="3" eb="5">
      <t>タカシ</t>
    </rPh>
    <phoneticPr fontId="6"/>
  </si>
  <si>
    <t>変電所勤務</t>
    <rPh sb="0" eb="3">
      <t>ヘンデンショ</t>
    </rPh>
    <rPh sb="3" eb="5">
      <t>キンム</t>
    </rPh>
    <phoneticPr fontId="6"/>
  </si>
  <si>
    <t>前立腺癌（手術），糖尿病、高血圧、胃潰瘍</t>
    <rPh sb="0" eb="3">
      <t>ゼンリツセン</t>
    </rPh>
    <rPh sb="3" eb="4">
      <t>ガン</t>
    </rPh>
    <rPh sb="5" eb="7">
      <t>シュジュツ</t>
    </rPh>
    <rPh sb="9" eb="12">
      <t>トウニョウビョウ</t>
    </rPh>
    <rPh sb="13" eb="16">
      <t>コウケツアツ</t>
    </rPh>
    <rPh sb="17" eb="20">
      <t>イカイヨウ</t>
    </rPh>
    <phoneticPr fontId="6"/>
  </si>
  <si>
    <t>060-8570</t>
    <phoneticPr fontId="6"/>
  </si>
  <si>
    <t>札幌市中央区南1条西14-291-190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</si>
  <si>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田中　久貴</t>
    <rPh sb="0" eb="2">
      <t>タナカ</t>
    </rPh>
    <rPh sb="3" eb="4">
      <t>ヒサ</t>
    </rPh>
    <rPh sb="4" eb="5">
      <t>タカ</t>
    </rPh>
    <phoneticPr fontId="6"/>
  </si>
  <si>
    <t>頸髄損傷（外傷、手術）、巨大結腸</t>
    <rPh sb="0" eb="1">
      <t>ケイ</t>
    </rPh>
    <rPh sb="1" eb="2">
      <t>ズイ</t>
    </rPh>
    <rPh sb="2" eb="4">
      <t>ソンショウ</t>
    </rPh>
    <rPh sb="5" eb="7">
      <t>ガイショウ</t>
    </rPh>
    <rPh sb="8" eb="10">
      <t>シュジュツ</t>
    </rPh>
    <rPh sb="12" eb="14">
      <t>キョダイ</t>
    </rPh>
    <rPh sb="14" eb="16">
      <t>ケッチョウ</t>
    </rPh>
    <phoneticPr fontId="6"/>
  </si>
  <si>
    <t>005-8555</t>
    <phoneticPr fontId="6"/>
  </si>
  <si>
    <t>札幌市中央区川沿2条2-3-1</t>
    <rPh sb="0" eb="3">
      <t>サッポロシ</t>
    </rPh>
    <rPh sb="3" eb="6">
      <t>チュウオウク</t>
    </rPh>
    <rPh sb="6" eb="8">
      <t>カワゾエ</t>
    </rPh>
    <rPh sb="9" eb="10">
      <t>ジョウ</t>
    </rPh>
    <phoneticPr fontId="6"/>
  </si>
  <si>
    <t>村上　宣人</t>
    <rPh sb="0" eb="2">
      <t>ムラカミ</t>
    </rPh>
    <rPh sb="3" eb="5">
      <t>ツネヒト</t>
    </rPh>
    <phoneticPr fontId="6"/>
  </si>
  <si>
    <t>腰部脊柱管狭窄（手術）</t>
    <rPh sb="0" eb="2">
      <t>ヨウブ</t>
    </rPh>
    <rPh sb="2" eb="5">
      <t>セキチュウカン</t>
    </rPh>
    <rPh sb="5" eb="7">
      <t>キョウサク</t>
    </rPh>
    <rPh sb="8" eb="10">
      <t>シュジュツ</t>
    </rPh>
    <phoneticPr fontId="6"/>
  </si>
  <si>
    <t>幻聴、食欲低下、不眠</t>
    <rPh sb="0" eb="2">
      <t>ゲンチョウ</t>
    </rPh>
    <rPh sb="3" eb="5">
      <t>ショクヨク</t>
    </rPh>
    <rPh sb="5" eb="7">
      <t>テイカ</t>
    </rPh>
    <rPh sb="8" eb="10">
      <t>フミン</t>
    </rPh>
    <phoneticPr fontId="6"/>
  </si>
  <si>
    <t>061-1264</t>
    <phoneticPr fontId="6"/>
  </si>
  <si>
    <t>北広島市輪厚704-16</t>
    <rPh sb="0" eb="6">
      <t>061-1264</t>
    </rPh>
    <phoneticPr fontId="6"/>
  </si>
  <si>
    <t>輪厚三愛病院</t>
    <rPh sb="0" eb="2">
      <t>ワッツ</t>
    </rPh>
    <rPh sb="2" eb="4">
      <t>サンアイ</t>
    </rPh>
    <rPh sb="4" eb="6">
      <t>ビョウイン</t>
    </rPh>
    <phoneticPr fontId="6"/>
  </si>
  <si>
    <t>右人工股関節</t>
    <rPh sb="0" eb="1">
      <t>ミギ</t>
    </rPh>
    <rPh sb="1" eb="3">
      <t>ジンコウ</t>
    </rPh>
    <rPh sb="3" eb="6">
      <t>コカンセツ</t>
    </rPh>
    <phoneticPr fontId="6"/>
  </si>
  <si>
    <t>伊藤　愛</t>
    <rPh sb="0" eb="2">
      <t>イトウ</t>
    </rPh>
    <rPh sb="3" eb="4">
      <t>アイ</t>
    </rPh>
    <phoneticPr fontId="6"/>
  </si>
  <si>
    <t>HM</t>
    <phoneticPr fontId="6"/>
  </si>
  <si>
    <t>胆嚢結石（手術）</t>
    <rPh sb="0" eb="2">
      <t>タンノウ</t>
    </rPh>
    <rPh sb="2" eb="4">
      <t>ケッセキ</t>
    </rPh>
    <rPh sb="5" eb="7">
      <t>シュジュツ</t>
    </rPh>
    <phoneticPr fontId="6"/>
  </si>
  <si>
    <t>708-1204</t>
    <phoneticPr fontId="6"/>
  </si>
  <si>
    <t>津山市日本原352</t>
    <rPh sb="0" eb="6">
      <t>708-1204</t>
    </rPh>
    <phoneticPr fontId="6"/>
  </si>
  <si>
    <t>日本原病院</t>
    <rPh sb="0" eb="3">
      <t>ニホンバラ</t>
    </rPh>
    <rPh sb="3" eb="5">
      <t>ビョウイン</t>
    </rPh>
    <phoneticPr fontId="6"/>
  </si>
  <si>
    <t>進行性認知機能障害</t>
    <rPh sb="0" eb="3">
      <t>シンコウセイ</t>
    </rPh>
    <rPh sb="3" eb="5">
      <t>ニンチ</t>
    </rPh>
    <rPh sb="5" eb="7">
      <t>キノウ</t>
    </rPh>
    <rPh sb="7" eb="9">
      <t>ショウガイ</t>
    </rPh>
    <phoneticPr fontId="6"/>
  </si>
  <si>
    <t>701-0192</t>
    <phoneticPr fontId="6"/>
  </si>
  <si>
    <t>川崎医科大学病院</t>
    <rPh sb="0" eb="2">
      <t>カワサキ</t>
    </rPh>
    <rPh sb="2" eb="6">
      <t>イカダイガク</t>
    </rPh>
    <rPh sb="6" eb="8">
      <t>ビョウイン</t>
    </rPh>
    <phoneticPr fontId="6"/>
  </si>
  <si>
    <t>永井　太士</t>
    <rPh sb="0" eb="1">
      <t>ナガ</t>
    </rPh>
    <rPh sb="1" eb="2">
      <t>イ</t>
    </rPh>
    <rPh sb="3" eb="5">
      <t>フトシ</t>
    </rPh>
    <phoneticPr fontId="6"/>
  </si>
  <si>
    <t>191-0024</t>
    <phoneticPr fontId="6"/>
  </si>
  <si>
    <t>回心堂第2病院</t>
    <rPh sb="0" eb="4">
      <t>カイシンドウダイ</t>
    </rPh>
    <rPh sb="5" eb="7">
      <t>ビョウイン</t>
    </rPh>
    <phoneticPr fontId="6"/>
  </si>
  <si>
    <t>807-8555</t>
    <phoneticPr fontId="6"/>
  </si>
  <si>
    <t>豊田　知子</t>
    <rPh sb="0" eb="2">
      <t>トヨダ</t>
    </rPh>
    <rPh sb="3" eb="5">
      <t>トモコ</t>
    </rPh>
    <phoneticPr fontId="6"/>
  </si>
  <si>
    <t>会社員（現在無職）</t>
    <rPh sb="0" eb="3">
      <t>カイシャイン</t>
    </rPh>
    <rPh sb="4" eb="6">
      <t>ゲンザイ</t>
    </rPh>
    <rPh sb="6" eb="8">
      <t>ムショク</t>
    </rPh>
    <phoneticPr fontId="6"/>
  </si>
  <si>
    <t>脳梗塞、前立腺ガン</t>
    <rPh sb="0" eb="3">
      <t>ノウコウソク</t>
    </rPh>
    <rPh sb="4" eb="7">
      <t>ゼンリツセン</t>
    </rPh>
    <phoneticPr fontId="6"/>
  </si>
  <si>
    <t>150＞</t>
    <phoneticPr fontId="6"/>
  </si>
  <si>
    <t>651-0072</t>
    <phoneticPr fontId="6"/>
  </si>
  <si>
    <t>神戸市中央区脇浜町1-4-47</t>
    <rPh sb="0" eb="3">
      <t>コウベシ</t>
    </rPh>
    <rPh sb="3" eb="6">
      <t>チュウオウク</t>
    </rPh>
    <rPh sb="6" eb="7">
      <t>ワキ</t>
    </rPh>
    <rPh sb="7" eb="9">
      <t>ハママチ</t>
    </rPh>
    <phoneticPr fontId="6"/>
  </si>
  <si>
    <t>神鋼病院</t>
    <rPh sb="0" eb="1">
      <t>カミ</t>
    </rPh>
    <rPh sb="2" eb="4">
      <t>ビョウイン</t>
    </rPh>
    <phoneticPr fontId="6"/>
  </si>
  <si>
    <t>高橋　正年</t>
    <rPh sb="0" eb="2">
      <t>タカハシ</t>
    </rPh>
    <rPh sb="3" eb="5">
      <t>マサトシ</t>
    </rPh>
    <phoneticPr fontId="6"/>
  </si>
  <si>
    <t>かつお節工場の事務・経営</t>
    <rPh sb="3" eb="4">
      <t>ブシ</t>
    </rPh>
    <rPh sb="4" eb="6">
      <t>コウジョウ</t>
    </rPh>
    <rPh sb="7" eb="9">
      <t>ジム</t>
    </rPh>
    <rPh sb="10" eb="12">
      <t>ケイエイ</t>
    </rPh>
    <phoneticPr fontId="6"/>
  </si>
  <si>
    <t>子宮筋腫（手術）、高脂質血漿</t>
    <rPh sb="0" eb="2">
      <t>シキュウ</t>
    </rPh>
    <rPh sb="2" eb="4">
      <t>キンシュ</t>
    </rPh>
    <rPh sb="5" eb="7">
      <t>シュジュツ</t>
    </rPh>
    <rPh sb="9" eb="10">
      <t>コウ</t>
    </rPh>
    <rPh sb="10" eb="12">
      <t>シシツ</t>
    </rPh>
    <rPh sb="12" eb="14">
      <t>ケッショウ</t>
    </rPh>
    <phoneticPr fontId="6"/>
  </si>
  <si>
    <t>898-0048</t>
    <phoneticPr fontId="6"/>
  </si>
  <si>
    <t>鹿児島県枕崎市火之神町620</t>
    <rPh sb="0" eb="4">
      <t>カゴシマケン</t>
    </rPh>
    <rPh sb="4" eb="7">
      <t>マクラザキシ</t>
    </rPh>
    <rPh sb="7" eb="10">
      <t>ヒノカミ</t>
    </rPh>
    <rPh sb="10" eb="11">
      <t>マチ</t>
    </rPh>
    <phoneticPr fontId="6"/>
  </si>
  <si>
    <t>立神ﾘﾊﾋﾞﾘﾃｰｼｮﾝ温泉病院</t>
    <rPh sb="0" eb="2">
      <t>タチガミ</t>
    </rPh>
    <rPh sb="12" eb="14">
      <t>オンセン</t>
    </rPh>
    <rPh sb="14" eb="16">
      <t>ビョウイン</t>
    </rPh>
    <phoneticPr fontId="6"/>
  </si>
  <si>
    <t>松野　正宏</t>
    <rPh sb="0" eb="2">
      <t>マツノ</t>
    </rPh>
    <rPh sb="3" eb="5">
      <t>マサヒロ</t>
    </rPh>
    <phoneticPr fontId="6"/>
  </si>
  <si>
    <t>小料理屋店主</t>
    <rPh sb="0" eb="4">
      <t>コリョウリヤ</t>
    </rPh>
    <rPh sb="4" eb="6">
      <t>テンシュ</t>
    </rPh>
    <phoneticPr fontId="6"/>
  </si>
  <si>
    <t>喫煙なし、飲酒なし</t>
    <rPh sb="0" eb="2">
      <t>キツエン</t>
    </rPh>
    <rPh sb="5" eb="7">
      <t>インシュ</t>
    </rPh>
    <phoneticPr fontId="6"/>
  </si>
  <si>
    <t>742-1352</t>
    <phoneticPr fontId="6"/>
  </si>
  <si>
    <t>柳井医療ｾﾝﾀｰ</t>
    <rPh sb="0" eb="4">
      <t>ヤナギイイリョウ</t>
    </rPh>
    <phoneticPr fontId="6"/>
  </si>
  <si>
    <t>KM</t>
    <phoneticPr fontId="6"/>
  </si>
  <si>
    <t>560-0045</t>
    <phoneticPr fontId="6"/>
  </si>
  <si>
    <t>豊中市刀根山5-1-1</t>
    <rPh sb="0" eb="6">
      <t>560-0045</t>
    </rPh>
    <phoneticPr fontId="6"/>
  </si>
  <si>
    <t>石工</t>
    <rPh sb="0" eb="1">
      <t>イシ</t>
    </rPh>
    <phoneticPr fontId="6"/>
  </si>
  <si>
    <t>膀胱がん（手術）、前立腺がん（手術）</t>
    <rPh sb="0" eb="2">
      <t>ボウコウ</t>
    </rPh>
    <rPh sb="5" eb="7">
      <t>シュジュツ</t>
    </rPh>
    <rPh sb="9" eb="12">
      <t>ゼンリツセン</t>
    </rPh>
    <rPh sb="15" eb="17">
      <t>シュジュツ</t>
    </rPh>
    <phoneticPr fontId="6"/>
  </si>
  <si>
    <t>codon180Ileの変異はcodon129Metと同一アレルに存在する</t>
    <rPh sb="12" eb="14">
      <t>ヘンイ</t>
    </rPh>
    <rPh sb="27" eb="29">
      <t>ドウイツ</t>
    </rPh>
    <rPh sb="33" eb="35">
      <t>ソンザイ</t>
    </rPh>
    <phoneticPr fontId="6"/>
  </si>
  <si>
    <t>731-5115</t>
    <phoneticPr fontId="6"/>
  </si>
  <si>
    <t>広島市佐伯区八幡東3-11-29</t>
    <rPh sb="0" eb="3">
      <t>ヒロシマシ</t>
    </rPh>
    <rPh sb="3" eb="5">
      <t>サエキ</t>
    </rPh>
    <rPh sb="5" eb="6">
      <t>ク</t>
    </rPh>
    <rPh sb="6" eb="9">
      <t>ヤハタヒガシ</t>
    </rPh>
    <phoneticPr fontId="6"/>
  </si>
  <si>
    <t>生協さえき病院</t>
    <rPh sb="0" eb="2">
      <t>セイキョウ</t>
    </rPh>
    <rPh sb="5" eb="7">
      <t>ビョウイン</t>
    </rPh>
    <phoneticPr fontId="6"/>
  </si>
  <si>
    <t>元会社員（商社）</t>
    <rPh sb="0" eb="1">
      <t>モト</t>
    </rPh>
    <rPh sb="1" eb="4">
      <t>カイシャイン</t>
    </rPh>
    <rPh sb="5" eb="7">
      <t>ショウシャ</t>
    </rPh>
    <phoneticPr fontId="6"/>
  </si>
  <si>
    <t>1988年にフランス</t>
    <rPh sb="4" eb="5">
      <t>ネン</t>
    </rPh>
    <phoneticPr fontId="6"/>
  </si>
  <si>
    <t>251-0044</t>
    <phoneticPr fontId="6"/>
  </si>
  <si>
    <t>藤沢市辻堂太平台2-13-27</t>
    <rPh sb="0" eb="8">
      <t>251-0044</t>
    </rPh>
    <phoneticPr fontId="6"/>
  </si>
  <si>
    <t>湘南太平台病院</t>
    <rPh sb="0" eb="2">
      <t>ショウナン</t>
    </rPh>
    <rPh sb="2" eb="5">
      <t>タイヘイダイ</t>
    </rPh>
    <rPh sb="5" eb="7">
      <t>ビョウイン</t>
    </rPh>
    <phoneticPr fontId="6"/>
  </si>
  <si>
    <t>歩くのが遅くなり、尿便失禁</t>
    <rPh sb="0" eb="1">
      <t>アル</t>
    </rPh>
    <rPh sb="4" eb="5">
      <t>オソ</t>
    </rPh>
    <rPh sb="9" eb="10">
      <t>ニョウ</t>
    </rPh>
    <rPh sb="10" eb="11">
      <t>ベン</t>
    </rPh>
    <rPh sb="11" eb="13">
      <t>シッキン</t>
    </rPh>
    <phoneticPr fontId="6"/>
  </si>
  <si>
    <t>465-8520</t>
    <phoneticPr fontId="6"/>
  </si>
  <si>
    <t>斉藤　由扶子</t>
    <rPh sb="0" eb="2">
      <t>サイトウ</t>
    </rPh>
    <rPh sb="3" eb="4">
      <t>ユウ</t>
    </rPh>
    <rPh sb="4" eb="5">
      <t>フ</t>
    </rPh>
    <rPh sb="5" eb="6">
      <t>コ</t>
    </rPh>
    <phoneticPr fontId="6"/>
  </si>
  <si>
    <t>800-0242</t>
    <phoneticPr fontId="6"/>
  </si>
  <si>
    <t>北九州市小倉南区津田5-1-5</t>
    <rPh sb="0" eb="10">
      <t>800-0242</t>
    </rPh>
    <phoneticPr fontId="6"/>
  </si>
  <si>
    <t>無職（以前会社員）</t>
    <rPh sb="0" eb="2">
      <t>ムショク</t>
    </rPh>
    <rPh sb="3" eb="5">
      <t>イゼン</t>
    </rPh>
    <rPh sb="5" eb="8">
      <t>カイシャイン</t>
    </rPh>
    <phoneticPr fontId="6"/>
  </si>
  <si>
    <t>321-0293</t>
    <phoneticPr fontId="6"/>
  </si>
  <si>
    <t>神経内科</t>
    <rPh sb="0" eb="2">
      <t>シンケイ</t>
    </rPh>
    <rPh sb="2" eb="4">
      <t>ナイアk</t>
    </rPh>
    <phoneticPr fontId="6"/>
  </si>
  <si>
    <t>渡邉　悠児</t>
    <rPh sb="0" eb="2">
      <t>ワタナベ</t>
    </rPh>
    <rPh sb="3" eb="5">
      <t>ユウジ</t>
    </rPh>
    <phoneticPr fontId="6"/>
  </si>
  <si>
    <t>BT</t>
    <phoneticPr fontId="6"/>
  </si>
  <si>
    <t>女</t>
    <phoneticPr fontId="6"/>
  </si>
  <si>
    <t>&gt;6000</t>
    <phoneticPr fontId="6"/>
  </si>
  <si>
    <t>812-8582</t>
    <phoneticPr fontId="6"/>
  </si>
  <si>
    <t>向野　隆彦</t>
    <rPh sb="0" eb="2">
      <t>ムカイノ</t>
    </rPh>
    <rPh sb="3" eb="5">
      <t>タカヒコ</t>
    </rPh>
    <phoneticPr fontId="6"/>
  </si>
  <si>
    <t>IT</t>
    <phoneticPr fontId="6"/>
  </si>
  <si>
    <t>畜産（牛）非食用</t>
    <rPh sb="0" eb="2">
      <t>チクサン</t>
    </rPh>
    <rPh sb="3" eb="4">
      <t>ウシ</t>
    </rPh>
    <rPh sb="5" eb="6">
      <t>ヒ</t>
    </rPh>
    <rPh sb="6" eb="8">
      <t>ショクヨウ</t>
    </rPh>
    <phoneticPr fontId="6"/>
  </si>
  <si>
    <t>305-8558</t>
    <phoneticPr fontId="6"/>
  </si>
  <si>
    <t>茨城県つくば市天久保1-3-1</t>
    <rPh sb="0" eb="3">
      <t>イバラギケン</t>
    </rPh>
    <rPh sb="6" eb="7">
      <t>シ</t>
    </rPh>
    <rPh sb="7" eb="10">
      <t>アマクボ</t>
    </rPh>
    <phoneticPr fontId="6"/>
  </si>
  <si>
    <t>筑波ﾒﾃﾞｨｶﾙｾﾝﾀｰ病院</t>
    <rPh sb="0" eb="2">
      <t>ツクバ</t>
    </rPh>
    <rPh sb="12" eb="14">
      <t>ビョウイン</t>
    </rPh>
    <phoneticPr fontId="6"/>
  </si>
  <si>
    <t>脳神経内科</t>
    <rPh sb="0" eb="5">
      <t>ノウシンケイナイカ</t>
    </rPh>
    <phoneticPr fontId="6"/>
  </si>
  <si>
    <t>廣木　昌彦</t>
    <rPh sb="0" eb="2">
      <t>ヒロキ</t>
    </rPh>
    <rPh sb="3" eb="5">
      <t>マサヒコ</t>
    </rPh>
    <phoneticPr fontId="6"/>
  </si>
  <si>
    <t>高血圧症、気管支喘息</t>
    <rPh sb="0" eb="4">
      <t>コウケツアツショウ</t>
    </rPh>
    <rPh sb="5" eb="8">
      <t>キカンシ</t>
    </rPh>
    <rPh sb="8" eb="10">
      <t>ゼンソク</t>
    </rPh>
    <phoneticPr fontId="6"/>
  </si>
  <si>
    <t>葛目　大輔</t>
    <rPh sb="0" eb="2">
      <t>クズメ</t>
    </rPh>
    <rPh sb="3" eb="5">
      <t>ダイスケ</t>
    </rPh>
    <phoneticPr fontId="6"/>
  </si>
  <si>
    <t>KS</t>
    <phoneticPr fontId="6"/>
  </si>
  <si>
    <t>女</t>
    <phoneticPr fontId="6"/>
  </si>
  <si>
    <t>失語、認知症</t>
    <rPh sb="0" eb="2">
      <t>シツゴ</t>
    </rPh>
    <rPh sb="3" eb="6">
      <t>ニンチショウ</t>
    </rPh>
    <phoneticPr fontId="6"/>
  </si>
  <si>
    <t>372-0006</t>
    <phoneticPr fontId="6"/>
  </si>
  <si>
    <t>ふらつき、めまい</t>
    <phoneticPr fontId="6"/>
  </si>
  <si>
    <t>462-8508</t>
    <phoneticPr fontId="6"/>
  </si>
  <si>
    <t>名古屋市北区平手町1-1-1</t>
    <rPh sb="0" eb="4">
      <t>ナゴヤシ</t>
    </rPh>
    <rPh sb="4" eb="6">
      <t>キタク</t>
    </rPh>
    <rPh sb="6" eb="8">
      <t>ヒラテ</t>
    </rPh>
    <rPh sb="8" eb="9">
      <t>マチ</t>
    </rPh>
    <phoneticPr fontId="6"/>
  </si>
  <si>
    <t>名古屋市西部医療ｾﾝﾀｰ</t>
    <rPh sb="0" eb="4">
      <t>ナゴヤシ</t>
    </rPh>
    <rPh sb="4" eb="6">
      <t>セイブ</t>
    </rPh>
    <rPh sb="6" eb="8">
      <t>イリョウ</t>
    </rPh>
    <phoneticPr fontId="6"/>
  </si>
  <si>
    <t>宅間　裕子</t>
    <rPh sb="0" eb="2">
      <t>タクマ</t>
    </rPh>
    <rPh sb="3" eb="5">
      <t>ユウコ</t>
    </rPh>
    <phoneticPr fontId="6"/>
  </si>
  <si>
    <t>渡英は1985年、ドイツにも1985年</t>
    <rPh sb="0" eb="2">
      <t>トエイ</t>
    </rPh>
    <rPh sb="7" eb="8">
      <t>ネン</t>
    </rPh>
    <rPh sb="18" eb="19">
      <t>ネン</t>
    </rPh>
    <phoneticPr fontId="6"/>
  </si>
  <si>
    <t>鼓膜穿孔（手術）、虫垂炎（手術）</t>
    <rPh sb="0" eb="2">
      <t>コマク</t>
    </rPh>
    <rPh sb="2" eb="4">
      <t>センコウ</t>
    </rPh>
    <rPh sb="5" eb="7">
      <t>シュジュツ</t>
    </rPh>
    <rPh sb="9" eb="12">
      <t>チュウスイエン</t>
    </rPh>
    <rPh sb="13" eb="15">
      <t>シュジュツ</t>
    </rPh>
    <phoneticPr fontId="6"/>
  </si>
  <si>
    <t>272-0133</t>
    <phoneticPr fontId="6"/>
  </si>
  <si>
    <t>千葉県市川市行徳駅前1-12-6</t>
    <rPh sb="0" eb="3">
      <t>チバケン</t>
    </rPh>
    <rPh sb="3" eb="6">
      <t>イチカワシ</t>
    </rPh>
    <rPh sb="6" eb="8">
      <t>ギョウトク</t>
    </rPh>
    <rPh sb="8" eb="10">
      <t>エキマエ</t>
    </rPh>
    <phoneticPr fontId="6"/>
  </si>
  <si>
    <t>行徳総合病院</t>
    <rPh sb="0" eb="2">
      <t>ギョウトク</t>
    </rPh>
    <rPh sb="2" eb="4">
      <t>ソウゴウ</t>
    </rPh>
    <rPh sb="4" eb="6">
      <t>ビョウイン</t>
    </rPh>
    <phoneticPr fontId="6"/>
  </si>
  <si>
    <t>梅沢　仁</t>
    <rPh sb="0" eb="2">
      <t>ウメザワ</t>
    </rPh>
    <rPh sb="3" eb="4">
      <t>ジン</t>
    </rPh>
    <phoneticPr fontId="6"/>
  </si>
  <si>
    <t>MW</t>
    <phoneticPr fontId="6"/>
  </si>
  <si>
    <t>胆のう摘出術（胆のう炎）</t>
    <rPh sb="0" eb="1">
      <t>タン</t>
    </rPh>
    <rPh sb="3" eb="6">
      <t>テキシュツジュツ</t>
    </rPh>
    <rPh sb="7" eb="8">
      <t>タン</t>
    </rPh>
    <rPh sb="10" eb="11">
      <t>エン</t>
    </rPh>
    <phoneticPr fontId="6"/>
  </si>
  <si>
    <t>左上肢の違和感</t>
    <rPh sb="0" eb="1">
      <t>ヒダリ</t>
    </rPh>
    <rPh sb="1" eb="3">
      <t>ジョウシ</t>
    </rPh>
    <rPh sb="4" eb="7">
      <t>イワカン</t>
    </rPh>
    <phoneticPr fontId="6"/>
  </si>
  <si>
    <t>362-8588</t>
    <phoneticPr fontId="6"/>
  </si>
  <si>
    <t>埼玉県上尾市柏座1-10-10</t>
    <rPh sb="0" eb="3">
      <t>サイタマケン</t>
    </rPh>
    <rPh sb="3" eb="6">
      <t>アゲオシ</t>
    </rPh>
    <rPh sb="6" eb="8">
      <t>カシワザ</t>
    </rPh>
    <phoneticPr fontId="6"/>
  </si>
  <si>
    <t>徳永　惠子</t>
    <rPh sb="0" eb="2">
      <t>トクナガ</t>
    </rPh>
    <rPh sb="3" eb="5">
      <t>ケイコ</t>
    </rPh>
    <phoneticPr fontId="6"/>
  </si>
  <si>
    <t>上行結腸がん（しゅじゅつ）、慢性C型肝炎</t>
    <rPh sb="0" eb="2">
      <t>ジョウコウ</t>
    </rPh>
    <rPh sb="2" eb="4">
      <t>ケッチョウ</t>
    </rPh>
    <rPh sb="14" eb="16">
      <t>マンセイ</t>
    </rPh>
    <rPh sb="17" eb="18">
      <t>カタ</t>
    </rPh>
    <rPh sb="18" eb="20">
      <t>カンエン</t>
    </rPh>
    <phoneticPr fontId="6"/>
  </si>
  <si>
    <t>923-8560</t>
    <phoneticPr fontId="6"/>
  </si>
  <si>
    <t>石川県小松市向本折町ホ60</t>
    <rPh sb="0" eb="3">
      <t>イシカワケン</t>
    </rPh>
    <rPh sb="3" eb="6">
      <t>コマツシ</t>
    </rPh>
    <rPh sb="6" eb="10">
      <t>ムカイモトオリマチ</t>
    </rPh>
    <phoneticPr fontId="6"/>
  </si>
  <si>
    <t>小松市民病院</t>
    <rPh sb="0" eb="2">
      <t>コマツ</t>
    </rPh>
    <rPh sb="2" eb="4">
      <t>シミン</t>
    </rPh>
    <rPh sb="4" eb="6">
      <t>ビョウイン</t>
    </rPh>
    <phoneticPr fontId="6"/>
  </si>
  <si>
    <t>後藤　義則</t>
    <rPh sb="0" eb="2">
      <t>ゴトウ</t>
    </rPh>
    <rPh sb="3" eb="5">
      <t>ヨシノリ</t>
    </rPh>
    <phoneticPr fontId="6"/>
  </si>
  <si>
    <t>虫垂炎（手術）、高血圧、高脂血症</t>
    <rPh sb="0" eb="3">
      <t>チュウスイエン</t>
    </rPh>
    <rPh sb="4" eb="6">
      <t>シュジュツ</t>
    </rPh>
    <rPh sb="8" eb="11">
      <t>コウケツアツ</t>
    </rPh>
    <rPh sb="12" eb="16">
      <t>コウシケッショウ</t>
    </rPh>
    <phoneticPr fontId="6"/>
  </si>
  <si>
    <t>垂直性眼振</t>
    <rPh sb="0" eb="2">
      <t>スイチョク</t>
    </rPh>
    <rPh sb="2" eb="3">
      <t>セイ</t>
    </rPh>
    <rPh sb="3" eb="5">
      <t>ガンシン</t>
    </rPh>
    <phoneticPr fontId="6"/>
  </si>
  <si>
    <t>579-8026</t>
    <phoneticPr fontId="6"/>
  </si>
  <si>
    <t>東大阪市弥生町18-28</t>
    <rPh sb="0" eb="7">
      <t>ヒガシオオサカシヤヨイチョウ</t>
    </rPh>
    <phoneticPr fontId="6"/>
  </si>
  <si>
    <t>石切生喜病院</t>
    <rPh sb="0" eb="2">
      <t>イシキリ</t>
    </rPh>
    <rPh sb="2" eb="3">
      <t>ナマ</t>
    </rPh>
    <rPh sb="3" eb="4">
      <t>ヨロコ</t>
    </rPh>
    <rPh sb="4" eb="6">
      <t>ビョウイン</t>
    </rPh>
    <phoneticPr fontId="6"/>
  </si>
  <si>
    <t>徳元　一樹</t>
    <rPh sb="0" eb="2">
      <t>トクモト</t>
    </rPh>
    <rPh sb="3" eb="5">
      <t>カズキ</t>
    </rPh>
    <phoneticPr fontId="6"/>
  </si>
  <si>
    <t>スーパーのパート</t>
    <phoneticPr fontId="6"/>
  </si>
  <si>
    <t>言語障害保続</t>
    <rPh sb="0" eb="2">
      <t>ゲンゴ</t>
    </rPh>
    <rPh sb="2" eb="4">
      <t>ショウガイ</t>
    </rPh>
    <rPh sb="4" eb="5">
      <t>タモ</t>
    </rPh>
    <rPh sb="5" eb="6">
      <t>ツズ</t>
    </rPh>
    <phoneticPr fontId="6"/>
  </si>
  <si>
    <t>491-8558</t>
    <phoneticPr fontId="6"/>
  </si>
  <si>
    <t>愛知県一宮市文京2-2-22</t>
    <rPh sb="0" eb="3">
      <t>アイチケン</t>
    </rPh>
    <rPh sb="3" eb="6">
      <t>イチノミヤシ</t>
    </rPh>
    <rPh sb="6" eb="8">
      <t>ブンキョウ</t>
    </rPh>
    <phoneticPr fontId="6"/>
  </si>
  <si>
    <t>桜井　信夫</t>
    <rPh sb="0" eb="2">
      <t>サクライ</t>
    </rPh>
    <rPh sb="3" eb="5">
      <t>ノブオ</t>
    </rPh>
    <phoneticPr fontId="6"/>
  </si>
  <si>
    <t>YE</t>
    <phoneticPr fontId="6"/>
  </si>
  <si>
    <t>歩行がおかしい、日常動作ができない＋認知症</t>
    <rPh sb="0" eb="2">
      <t>ホコウ</t>
    </rPh>
    <rPh sb="8" eb="10">
      <t>ニチジョウ</t>
    </rPh>
    <rPh sb="10" eb="12">
      <t>ドウサ</t>
    </rPh>
    <rPh sb="18" eb="21">
      <t>ニンチショウ</t>
    </rPh>
    <phoneticPr fontId="6"/>
  </si>
  <si>
    <t>870-0103</t>
    <phoneticPr fontId="6"/>
  </si>
  <si>
    <t>大分市東鶴崎2-3-30</t>
    <rPh sb="0" eb="6">
      <t>870-0103</t>
    </rPh>
    <phoneticPr fontId="6"/>
  </si>
  <si>
    <t>オアシス第2病院</t>
    <rPh sb="4" eb="5">
      <t>ダイ</t>
    </rPh>
    <rPh sb="6" eb="8">
      <t>ビョウイン</t>
    </rPh>
    <phoneticPr fontId="6"/>
  </si>
  <si>
    <t>870-1113</t>
    <phoneticPr fontId="6"/>
  </si>
  <si>
    <t>大分市中判田1428-1</t>
    <rPh sb="0" eb="6">
      <t>870-1113</t>
    </rPh>
    <phoneticPr fontId="6"/>
  </si>
  <si>
    <t>えとう内科病院</t>
    <rPh sb="3" eb="5">
      <t>ナイカ</t>
    </rPh>
    <rPh sb="5" eb="7">
      <t>ビョウイン</t>
    </rPh>
    <phoneticPr fontId="6"/>
  </si>
  <si>
    <t>839-0852</t>
    <phoneticPr fontId="6"/>
  </si>
  <si>
    <t>久留米市高良内町4472</t>
    <rPh sb="0" eb="8">
      <t>839-0852</t>
    </rPh>
    <phoneticPr fontId="6"/>
  </si>
  <si>
    <t>半井病院</t>
    <rPh sb="0" eb="1">
      <t>ナカラ</t>
    </rPh>
    <rPh sb="1" eb="2">
      <t>イ</t>
    </rPh>
    <rPh sb="2" eb="4">
      <t>ビョウイン</t>
    </rPh>
    <phoneticPr fontId="6"/>
  </si>
  <si>
    <t>もやし、かいわれ生産会社</t>
    <rPh sb="8" eb="10">
      <t>セイサン</t>
    </rPh>
    <rPh sb="10" eb="12">
      <t>ガイシャ</t>
    </rPh>
    <phoneticPr fontId="6"/>
  </si>
  <si>
    <t>1985年硬膜移植術</t>
    <rPh sb="4" eb="5">
      <t>ネン</t>
    </rPh>
    <rPh sb="5" eb="7">
      <t>コウマク</t>
    </rPh>
    <rPh sb="7" eb="10">
      <t>イショクジュツ</t>
    </rPh>
    <phoneticPr fontId="6"/>
  </si>
  <si>
    <t>depressed fracture and post-traumatic epilepsy</t>
    <phoneticPr fontId="6"/>
  </si>
  <si>
    <t>自発性の低下、めまい</t>
    <rPh sb="0" eb="3">
      <t>ジハツセイ</t>
    </rPh>
    <rPh sb="4" eb="6">
      <t>テイカ</t>
    </rPh>
    <phoneticPr fontId="6"/>
  </si>
  <si>
    <t>文京区湯島1-5-45</t>
    <rPh sb="0" eb="5">
      <t>113-0034</t>
    </rPh>
    <phoneticPr fontId="6"/>
  </si>
  <si>
    <t>東京医科歯科大学医学部付属病院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</si>
  <si>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会社員、個人事業主</t>
    <rPh sb="0" eb="3">
      <t>カイシャイン</t>
    </rPh>
    <rPh sb="4" eb="6">
      <t>コジン</t>
    </rPh>
    <rPh sb="6" eb="9">
      <t>ジギョウヌシ</t>
    </rPh>
    <phoneticPr fontId="6"/>
  </si>
  <si>
    <t>都営は昭和の頃、ドイツ、フランス</t>
    <rPh sb="0" eb="2">
      <t>トエイ</t>
    </rPh>
    <rPh sb="3" eb="5">
      <t>ショウワ</t>
    </rPh>
    <rPh sb="6" eb="7">
      <t>コロ</t>
    </rPh>
    <phoneticPr fontId="6"/>
  </si>
  <si>
    <t>膀胱癌（手術）、大腸癌（手術）</t>
    <rPh sb="0" eb="2">
      <t>ボウコウ</t>
    </rPh>
    <rPh sb="2" eb="3">
      <t>ガン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</si>
  <si>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左下肢麻痺</t>
    <rPh sb="0" eb="1">
      <t>ヒダリ</t>
    </rPh>
    <rPh sb="1" eb="3">
      <t>カシ</t>
    </rPh>
    <rPh sb="3" eb="5">
      <t>マヒ</t>
    </rPh>
    <phoneticPr fontId="6"/>
  </si>
  <si>
    <t>＞6000</t>
    <phoneticPr fontId="6"/>
  </si>
  <si>
    <t>102-0083</t>
    <phoneticPr fontId="6"/>
  </si>
  <si>
    <t>千代田区麹町1-10-5</t>
    <rPh sb="0" eb="6">
      <t>102-0083</t>
    </rPh>
    <phoneticPr fontId="6"/>
  </si>
  <si>
    <t>半蔵門病院</t>
    <rPh sb="0" eb="3">
      <t>ハンゾウモン</t>
    </rPh>
    <rPh sb="3" eb="5">
      <t>ビョウイン</t>
    </rPh>
    <phoneticPr fontId="6"/>
  </si>
  <si>
    <t>NK</t>
    <phoneticPr fontId="6"/>
  </si>
  <si>
    <t>国家公務員</t>
    <rPh sb="0" eb="2">
      <t>コッカ</t>
    </rPh>
    <rPh sb="2" eb="5">
      <t>コウムイン</t>
    </rPh>
    <phoneticPr fontId="6"/>
  </si>
  <si>
    <t>肝門部胆管癌（手術），胃癌（手術）</t>
    <rPh sb="0" eb="3">
      <t>カンモンブ</t>
    </rPh>
    <rPh sb="3" eb="5">
      <t>タンカン</t>
    </rPh>
    <rPh sb="5" eb="6">
      <t>ガン</t>
    </rPh>
    <rPh sb="7" eb="9">
      <t>シュジュツ</t>
    </rPh>
    <rPh sb="11" eb="13">
      <t>イガン</t>
    </rPh>
    <rPh sb="14" eb="16">
      <t>シュジュツ</t>
    </rPh>
    <phoneticPr fontId="6"/>
  </si>
  <si>
    <t>歩行障害、右片麻痺</t>
    <rPh sb="0" eb="2">
      <t>ホコウ</t>
    </rPh>
    <rPh sb="2" eb="4">
      <t>ショウガイ</t>
    </rPh>
    <rPh sb="5" eb="6">
      <t>ミギ</t>
    </rPh>
    <rPh sb="6" eb="9">
      <t>カタマヒ</t>
    </rPh>
    <phoneticPr fontId="6"/>
  </si>
  <si>
    <t>正</t>
    <rPh sb="0" eb="1">
      <t>タダ</t>
    </rPh>
    <phoneticPr fontId="6"/>
  </si>
  <si>
    <t>214-8525</t>
    <phoneticPr fontId="6"/>
  </si>
  <si>
    <t>川崎市多摩区宿河原1-30-37</t>
    <rPh sb="0" eb="3">
      <t>カワサキシ</t>
    </rPh>
    <rPh sb="3" eb="6">
      <t>タマク</t>
    </rPh>
    <rPh sb="6" eb="7">
      <t>ヤド</t>
    </rPh>
    <rPh sb="7" eb="9">
      <t>ガワラ</t>
    </rPh>
    <phoneticPr fontId="6"/>
  </si>
  <si>
    <t>川崎市立多摩病院</t>
    <rPh sb="0" eb="2">
      <t>カワサキ</t>
    </rPh>
    <rPh sb="2" eb="4">
      <t>シリツ</t>
    </rPh>
    <rPh sb="4" eb="6">
      <t>タマ</t>
    </rPh>
    <rPh sb="6" eb="8">
      <t>ビョウイン</t>
    </rPh>
    <phoneticPr fontId="6"/>
  </si>
  <si>
    <t>森　華奈子</t>
    <rPh sb="0" eb="1">
      <t>モリ</t>
    </rPh>
    <rPh sb="2" eb="5">
      <t>カナコ</t>
    </rPh>
    <phoneticPr fontId="6"/>
  </si>
  <si>
    <t>OJ</t>
    <phoneticPr fontId="6"/>
  </si>
  <si>
    <t>自衛官、不動産会社社員</t>
    <rPh sb="0" eb="3">
      <t>ジエイカン</t>
    </rPh>
    <rPh sb="4" eb="7">
      <t>フドウサン</t>
    </rPh>
    <rPh sb="7" eb="9">
      <t>ガイシャ</t>
    </rPh>
    <rPh sb="9" eb="11">
      <t>シャイン</t>
    </rPh>
    <phoneticPr fontId="6"/>
  </si>
  <si>
    <t>スキーで骨折（手術）、胆石症（手術）</t>
    <rPh sb="4" eb="6">
      <t>コッセツ</t>
    </rPh>
    <rPh sb="7" eb="9">
      <t>シュジュツ</t>
    </rPh>
    <rPh sb="11" eb="14">
      <t>タンセキショウ</t>
    </rPh>
    <rPh sb="15" eb="17">
      <t>シュジュツ</t>
    </rPh>
    <phoneticPr fontId="6"/>
  </si>
  <si>
    <t>＞2400</t>
    <phoneticPr fontId="6"/>
  </si>
  <si>
    <t>980-0013</t>
    <phoneticPr fontId="6"/>
  </si>
  <si>
    <t>仙台市青葉区花京院2-1-7</t>
    <rPh sb="0" eb="9">
      <t>980-0013</t>
    </rPh>
    <phoneticPr fontId="6"/>
  </si>
  <si>
    <t>仙台往診クリニック</t>
    <rPh sb="0" eb="2">
      <t>センダイ</t>
    </rPh>
    <rPh sb="2" eb="4">
      <t>オウシン</t>
    </rPh>
    <phoneticPr fontId="6"/>
  </si>
  <si>
    <t>ヘリコバクターピロリ、大腸ポリープ</t>
    <rPh sb="11" eb="13">
      <t>ダイチョウ</t>
    </rPh>
    <phoneticPr fontId="6"/>
  </si>
  <si>
    <t>鹿児島県鹿児島市鴨池新町7-1</t>
    <rPh sb="0" eb="12">
      <t>890-0064</t>
    </rPh>
    <phoneticPr fontId="6"/>
  </si>
  <si>
    <t>武井　潤</t>
    <rPh sb="0" eb="2">
      <t>タケイ</t>
    </rPh>
    <rPh sb="3" eb="4">
      <t>ジュン</t>
    </rPh>
    <phoneticPr fontId="6"/>
  </si>
  <si>
    <t>広島市中区基町7-33</t>
    <rPh sb="0" eb="3">
      <t>ヒロシマシ</t>
    </rPh>
    <rPh sb="3" eb="5">
      <t>ナカク</t>
    </rPh>
    <rPh sb="5" eb="7">
      <t>モトモアチ</t>
    </rPh>
    <phoneticPr fontId="6"/>
  </si>
  <si>
    <t>母方の叔母が認知症（アルツハイマー病）</t>
    <rPh sb="0" eb="2">
      <t>ハハカタ</t>
    </rPh>
    <rPh sb="3" eb="5">
      <t>オバ</t>
    </rPh>
    <rPh sb="6" eb="9">
      <t>ニンチショウ</t>
    </rPh>
    <rPh sb="17" eb="18">
      <t>ビョウ</t>
    </rPh>
    <phoneticPr fontId="6"/>
  </si>
  <si>
    <t>事務（30年ぐらい）</t>
    <rPh sb="0" eb="2">
      <t>ジム</t>
    </rPh>
    <rPh sb="5" eb="6">
      <t>ネン</t>
    </rPh>
    <phoneticPr fontId="6"/>
  </si>
  <si>
    <t>圧迫骨折（L1、手術）、肺結核（手術）、、C型磨製肝炎</t>
    <rPh sb="0" eb="2">
      <t>アッパク</t>
    </rPh>
    <rPh sb="2" eb="4">
      <t>コッセツ</t>
    </rPh>
    <rPh sb="8" eb="10">
      <t>シュジュツ</t>
    </rPh>
    <rPh sb="12" eb="15">
      <t>ハイケッカク</t>
    </rPh>
    <rPh sb="16" eb="18">
      <t>シュジュツ</t>
    </rPh>
    <rPh sb="22" eb="23">
      <t>カタ</t>
    </rPh>
    <rPh sb="23" eb="25">
      <t>マセイ</t>
    </rPh>
    <rPh sb="25" eb="27">
      <t>カンエン</t>
    </rPh>
    <phoneticPr fontId="6"/>
  </si>
  <si>
    <t>180-8610</t>
    <phoneticPr fontId="6"/>
  </si>
  <si>
    <t>鎌田　智幸</t>
    <rPh sb="0" eb="2">
      <t>カマタ</t>
    </rPh>
    <rPh sb="3" eb="5">
      <t>トモユキ</t>
    </rPh>
    <phoneticPr fontId="6"/>
  </si>
  <si>
    <t>IZ</t>
    <phoneticPr fontId="6"/>
  </si>
  <si>
    <t>飲酒なし、l喫煙15本／日65ねｎ</t>
    <rPh sb="0" eb="2">
      <t>インシュ</t>
    </rPh>
    <rPh sb="6" eb="8">
      <t>キツエン</t>
    </rPh>
    <rPh sb="10" eb="11">
      <t>ホン</t>
    </rPh>
    <rPh sb="12" eb="13">
      <t>ニチ</t>
    </rPh>
    <phoneticPr fontId="6"/>
  </si>
  <si>
    <t>膀胱癌、腹部大動脈瘤</t>
    <rPh sb="0" eb="2">
      <t>ボウコウ</t>
    </rPh>
    <rPh sb="2" eb="3">
      <t>ガン</t>
    </rPh>
    <rPh sb="4" eb="6">
      <t>フクブ</t>
    </rPh>
    <rPh sb="6" eb="10">
      <t>ダイドウミャクリュウ</t>
    </rPh>
    <phoneticPr fontId="6"/>
  </si>
  <si>
    <t>山本　雄貴</t>
    <rPh sb="0" eb="2">
      <t>ヤマモト</t>
    </rPh>
    <rPh sb="3" eb="5">
      <t>ユウキ</t>
    </rPh>
    <phoneticPr fontId="6"/>
  </si>
  <si>
    <t>SK</t>
    <phoneticPr fontId="6"/>
  </si>
  <si>
    <t>化粧品会社</t>
    <rPh sb="0" eb="3">
      <t>ケショウヒン</t>
    </rPh>
    <rPh sb="3" eb="5">
      <t>ガイシャ</t>
    </rPh>
    <phoneticPr fontId="6"/>
  </si>
  <si>
    <t>帝王切開、白内障（手術）、糖尿病</t>
    <rPh sb="0" eb="2">
      <t>テイオウ</t>
    </rPh>
    <rPh sb="2" eb="4">
      <t>セッカイ</t>
    </rPh>
    <rPh sb="5" eb="8">
      <t>ハクナイショウ</t>
    </rPh>
    <rPh sb="9" eb="11">
      <t>シュジュツ</t>
    </rPh>
    <rPh sb="13" eb="16">
      <t>トウニョウビョウ</t>
    </rPh>
    <phoneticPr fontId="6"/>
  </si>
  <si>
    <t>手が動かしにくい</t>
    <rPh sb="0" eb="1">
      <t>テ</t>
    </rPh>
    <rPh sb="2" eb="3">
      <t>ウゴ</t>
    </rPh>
    <phoneticPr fontId="6"/>
  </si>
  <si>
    <t>236-0004</t>
    <phoneticPr fontId="6"/>
  </si>
  <si>
    <t>東山　雄一</t>
    <rPh sb="0" eb="1">
      <t>ヒガシ</t>
    </rPh>
    <rPh sb="1" eb="2">
      <t>ヤマ</t>
    </rPh>
    <rPh sb="3" eb="5">
      <t>ユウイチ</t>
    </rPh>
    <phoneticPr fontId="6"/>
  </si>
  <si>
    <t>292-8535</t>
    <phoneticPr fontId="6"/>
  </si>
  <si>
    <t>片桐　明</t>
    <rPh sb="0" eb="2">
      <t>カタギリ</t>
    </rPh>
    <rPh sb="3" eb="4">
      <t>アキラ</t>
    </rPh>
    <phoneticPr fontId="6"/>
  </si>
  <si>
    <t>オペレーター(事務職)</t>
    <rPh sb="7" eb="10">
      <t>ジムショク</t>
    </rPh>
    <phoneticPr fontId="6"/>
  </si>
  <si>
    <t>歩行障害(体幹失調)</t>
    <rPh sb="0" eb="2">
      <t>ホコウ</t>
    </rPh>
    <rPh sb="2" eb="4">
      <t>ショウガイ</t>
    </rPh>
    <rPh sb="5" eb="7">
      <t>タイカン</t>
    </rPh>
    <rPh sb="7" eb="9">
      <t>シッチョウ</t>
    </rPh>
    <phoneticPr fontId="6"/>
  </si>
  <si>
    <t>930-8550</t>
    <phoneticPr fontId="6"/>
  </si>
  <si>
    <t>富山市西長江2-2-78</t>
    <rPh sb="0" eb="3">
      <t>トヤマシ</t>
    </rPh>
    <rPh sb="3" eb="6">
      <t>ニシナガエ</t>
    </rPh>
    <phoneticPr fontId="6"/>
  </si>
  <si>
    <t>富山県立中央病院</t>
    <rPh sb="0" eb="2">
      <t>トヤマ</t>
    </rPh>
    <rPh sb="2" eb="4">
      <t>ケンリツ</t>
    </rPh>
    <rPh sb="4" eb="6">
      <t>チュウオウ</t>
    </rPh>
    <rPh sb="6" eb="8">
      <t>ビョウイン</t>
    </rPh>
    <phoneticPr fontId="6"/>
  </si>
  <si>
    <t>青木　賢樹</t>
    <rPh sb="0" eb="2">
      <t>アオキ</t>
    </rPh>
    <rPh sb="3" eb="4">
      <t>ケン</t>
    </rPh>
    <rPh sb="4" eb="5">
      <t>ジュ</t>
    </rPh>
    <phoneticPr fontId="6"/>
  </si>
  <si>
    <t>OT</t>
    <phoneticPr fontId="6"/>
  </si>
  <si>
    <t>特に足</t>
    <rPh sb="0" eb="1">
      <t>トク</t>
    </rPh>
    <rPh sb="2" eb="3">
      <t>アシ</t>
    </rPh>
    <phoneticPr fontId="6"/>
  </si>
  <si>
    <t>113-0033</t>
    <phoneticPr fontId="6"/>
  </si>
  <si>
    <t>文京区本郷6-12-5</t>
    <rPh sb="0" eb="5">
      <t>113-0033</t>
    </rPh>
    <phoneticPr fontId="6"/>
  </si>
  <si>
    <t>慈愛病院</t>
    <rPh sb="0" eb="2">
      <t>ジアイ</t>
    </rPh>
    <rPh sb="2" eb="4">
      <t>ビョウイン</t>
    </rPh>
    <phoneticPr fontId="6"/>
  </si>
  <si>
    <t>喫煙(－)、機会飲酒</t>
    <rPh sb="0" eb="2">
      <t>キツエン</t>
    </rPh>
    <rPh sb="6" eb="8">
      <t>キカイ</t>
    </rPh>
    <rPh sb="8" eb="10">
      <t>インシュ</t>
    </rPh>
    <phoneticPr fontId="6"/>
  </si>
  <si>
    <t>白内障(手術)、大腸ポリープ</t>
    <rPh sb="0" eb="3">
      <t>ハクナイショウ</t>
    </rPh>
    <rPh sb="4" eb="6">
      <t>シュジュツ</t>
    </rPh>
    <rPh sb="8" eb="10">
      <t>ダイチョウ</t>
    </rPh>
    <phoneticPr fontId="6"/>
  </si>
  <si>
    <t>視界不良</t>
    <rPh sb="0" eb="2">
      <t>シカイ</t>
    </rPh>
    <rPh sb="2" eb="4">
      <t>フリョウ</t>
    </rPh>
    <phoneticPr fontId="6"/>
  </si>
  <si>
    <t>113-8519</t>
    <phoneticPr fontId="6"/>
  </si>
  <si>
    <t>藤田　恭平</t>
    <rPh sb="0" eb="2">
      <t>フジタ</t>
    </rPh>
    <rPh sb="3" eb="5">
      <t>キョウヘイ</t>
    </rPh>
    <phoneticPr fontId="6"/>
  </si>
  <si>
    <t>母方叔父が同様の症状で死亡</t>
    <rPh sb="0" eb="2">
      <t>ハハカタ</t>
    </rPh>
    <rPh sb="2" eb="4">
      <t>オジ</t>
    </rPh>
    <rPh sb="5" eb="7">
      <t>ドウヨウ</t>
    </rPh>
    <rPh sb="8" eb="10">
      <t>ショウジョウ</t>
    </rPh>
    <rPh sb="11" eb="13">
      <t>シボウ</t>
    </rPh>
    <phoneticPr fontId="6"/>
  </si>
  <si>
    <t>葬儀屋</t>
    <rPh sb="0" eb="2">
      <t>ソウギ</t>
    </rPh>
    <rPh sb="2" eb="3">
      <t>ヤ</t>
    </rPh>
    <phoneticPr fontId="6"/>
  </si>
  <si>
    <t>羞明感</t>
    <rPh sb="0" eb="2">
      <t>シュウメイ</t>
    </rPh>
    <rPh sb="2" eb="3">
      <t>カン</t>
    </rPh>
    <phoneticPr fontId="6"/>
  </si>
  <si>
    <t>200Ｇｌｕ／Ｌｙｓ</t>
    <phoneticPr fontId="6"/>
  </si>
  <si>
    <t>大津　信一</t>
    <rPh sb="0" eb="2">
      <t>オオツ</t>
    </rPh>
    <rPh sb="3" eb="5">
      <t>シンイチ</t>
    </rPh>
    <phoneticPr fontId="6"/>
  </si>
  <si>
    <t>NT</t>
    <phoneticPr fontId="6"/>
  </si>
  <si>
    <t>小学校教諭を退職後は主婦</t>
    <rPh sb="0" eb="3">
      <t>ショウガッコウ</t>
    </rPh>
    <rPh sb="3" eb="5">
      <t>キョウユ</t>
    </rPh>
    <rPh sb="6" eb="9">
      <t>タイショクゴ</t>
    </rPh>
    <rPh sb="10" eb="12">
      <t>シュフ</t>
    </rPh>
    <phoneticPr fontId="6"/>
  </si>
  <si>
    <t>歩行障害(左下肢の跛行)、食事摂取量の低下</t>
    <rPh sb="0" eb="2">
      <t>ホコウ</t>
    </rPh>
    <rPh sb="2" eb="4">
      <t>ショウガイ</t>
    </rPh>
    <rPh sb="5" eb="6">
      <t>ヒダリ</t>
    </rPh>
    <rPh sb="6" eb="8">
      <t>カシ</t>
    </rPh>
    <rPh sb="9" eb="11">
      <t>ハコウ</t>
    </rPh>
    <rPh sb="13" eb="15">
      <t>ショクジ</t>
    </rPh>
    <rPh sb="15" eb="18">
      <t>セッシュリョウ</t>
    </rPh>
    <rPh sb="19" eb="21">
      <t>テイカ</t>
    </rPh>
    <phoneticPr fontId="6"/>
  </si>
  <si>
    <t>＜3</t>
    <phoneticPr fontId="6"/>
  </si>
  <si>
    <t>357-0016</t>
    <phoneticPr fontId="6"/>
  </si>
  <si>
    <t>飯能市下加治147-1</t>
    <rPh sb="0" eb="6">
      <t>357-0016</t>
    </rPh>
    <phoneticPr fontId="6"/>
  </si>
  <si>
    <t>飯能老年病センター</t>
    <rPh sb="0" eb="2">
      <t>ハンノウ</t>
    </rPh>
    <rPh sb="2" eb="5">
      <t>ロウネンビョウ</t>
    </rPh>
    <phoneticPr fontId="6"/>
  </si>
  <si>
    <t>事務仕事</t>
    <rPh sb="0" eb="2">
      <t>ジム</t>
    </rPh>
    <rPh sb="2" eb="4">
      <t>シゴト</t>
    </rPh>
    <phoneticPr fontId="6"/>
  </si>
  <si>
    <t>小脳症状(ふらつき)</t>
    <rPh sb="0" eb="2">
      <t>ショウノウ</t>
    </rPh>
    <rPh sb="2" eb="4">
      <t>ショウジョウ</t>
    </rPh>
    <phoneticPr fontId="6"/>
  </si>
  <si>
    <t>293-0036</t>
    <phoneticPr fontId="6"/>
  </si>
  <si>
    <t>富津市千種新田710</t>
    <rPh sb="0" eb="7">
      <t>293-0036</t>
    </rPh>
    <phoneticPr fontId="6"/>
  </si>
  <si>
    <t>君津中央病院大佐和分院</t>
    <rPh sb="0" eb="2">
      <t>キミツ</t>
    </rPh>
    <rPh sb="2" eb="4">
      <t>チュウオウ</t>
    </rPh>
    <rPh sb="4" eb="6">
      <t>ビョウイン</t>
    </rPh>
    <rPh sb="6" eb="9">
      <t>オオサワ</t>
    </rPh>
    <rPh sb="9" eb="11">
      <t>ブンイン</t>
    </rPh>
    <phoneticPr fontId="6"/>
  </si>
  <si>
    <t>特区すべき事なし</t>
    <rPh sb="0" eb="2">
      <t>トック</t>
    </rPh>
    <rPh sb="5" eb="6">
      <t>コト</t>
    </rPh>
    <phoneticPr fontId="6"/>
  </si>
  <si>
    <t>右不全片麻痺</t>
    <rPh sb="0" eb="1">
      <t>ミギ</t>
    </rPh>
    <rPh sb="1" eb="3">
      <t>フゼン</t>
    </rPh>
    <rPh sb="3" eb="6">
      <t>カタマヒ</t>
    </rPh>
    <phoneticPr fontId="6"/>
  </si>
  <si>
    <t>276-0015</t>
    <phoneticPr fontId="6"/>
  </si>
  <si>
    <t>八千代市米本2167</t>
    <rPh sb="0" eb="6">
      <t>276-0015</t>
    </rPh>
    <phoneticPr fontId="6"/>
  </si>
  <si>
    <t>UY</t>
    <phoneticPr fontId="6"/>
  </si>
  <si>
    <t>活動低下、物忘れ</t>
    <rPh sb="0" eb="2">
      <t>カツドウ</t>
    </rPh>
    <rPh sb="2" eb="4">
      <t>テイカ</t>
    </rPh>
    <rPh sb="5" eb="7">
      <t>モノワス</t>
    </rPh>
    <phoneticPr fontId="6"/>
  </si>
  <si>
    <t>807-0082</t>
    <phoneticPr fontId="6"/>
  </si>
  <si>
    <t>北九州市八幡西区小嶺台1-16-23</t>
    <rPh sb="0" eb="11">
      <t>807-0082</t>
    </rPh>
    <phoneticPr fontId="6"/>
  </si>
  <si>
    <t>八幡西病院</t>
    <rPh sb="0" eb="3">
      <t>ヤハタニシ</t>
    </rPh>
    <rPh sb="3" eb="5">
      <t>ビョウイン</t>
    </rPh>
    <phoneticPr fontId="6"/>
  </si>
  <si>
    <t>工場</t>
    <rPh sb="0" eb="2">
      <t>コウジョウ</t>
    </rPh>
    <phoneticPr fontId="6"/>
  </si>
  <si>
    <t>大腸ポリープ、糖尿病</t>
    <rPh sb="0" eb="2">
      <t>ダイチョウ</t>
    </rPh>
    <rPh sb="7" eb="10">
      <t>トウニョウビョウ</t>
    </rPh>
    <phoneticPr fontId="6"/>
  </si>
  <si>
    <t>足立区保木間1-29-12</t>
    <rPh sb="0" eb="6">
      <t>121-0064</t>
    </rPh>
    <phoneticPr fontId="6"/>
  </si>
  <si>
    <t>苑田会保木間病院</t>
    <rPh sb="0" eb="1">
      <t>ソノ</t>
    </rPh>
    <rPh sb="2" eb="3">
      <t>カイ</t>
    </rPh>
    <rPh sb="3" eb="6">
      <t>ホキマ</t>
    </rPh>
    <rPh sb="6" eb="8">
      <t>ビョウイン</t>
    </rPh>
    <phoneticPr fontId="6"/>
  </si>
  <si>
    <t>自動車学校の総務など</t>
    <rPh sb="0" eb="3">
      <t>ジドウシャ</t>
    </rPh>
    <rPh sb="3" eb="5">
      <t>ガッコウ</t>
    </rPh>
    <rPh sb="6" eb="8">
      <t>ソウム</t>
    </rPh>
    <phoneticPr fontId="6"/>
  </si>
  <si>
    <t>果物が好き</t>
    <rPh sb="0" eb="2">
      <t>クダモノ</t>
    </rPh>
    <rPh sb="3" eb="4">
      <t>ス</t>
    </rPh>
    <phoneticPr fontId="6"/>
  </si>
  <si>
    <t>子宮筋腫(手術)、脂質異常症</t>
    <rPh sb="0" eb="2">
      <t>シキュウ</t>
    </rPh>
    <rPh sb="2" eb="4">
      <t>キンシュ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</si>
  <si>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吃音障害</t>
    <rPh sb="0" eb="2">
      <t>キツオン</t>
    </rPh>
    <rPh sb="2" eb="4">
      <t>ショウガイ</t>
    </rPh>
    <phoneticPr fontId="6"/>
  </si>
  <si>
    <t>183-0042</t>
    <phoneticPr fontId="6"/>
  </si>
  <si>
    <t>東京都府中市武蔵台2-6-1</t>
    <rPh sb="0" eb="3">
      <t>トウキョウト</t>
    </rPh>
    <rPh sb="3" eb="6">
      <t>フチュウシ</t>
    </rPh>
    <rPh sb="6" eb="9">
      <t>ムサシダイ</t>
    </rPh>
    <phoneticPr fontId="6"/>
  </si>
  <si>
    <t>東京都立神経病院</t>
    <rPh sb="0" eb="3">
      <t>トウキョウト</t>
    </rPh>
    <rPh sb="3" eb="4">
      <t>リツ</t>
    </rPh>
    <rPh sb="4" eb="6">
      <t>シンケイ</t>
    </rPh>
    <rPh sb="6" eb="8">
      <t>ビョウイン</t>
    </rPh>
    <phoneticPr fontId="6"/>
  </si>
  <si>
    <t>宮腰　夏輝</t>
    <rPh sb="0" eb="2">
      <t>ミヤゴシ</t>
    </rPh>
    <rPh sb="3" eb="4">
      <t>ナツ</t>
    </rPh>
    <rPh sb="4" eb="5">
      <t>テル</t>
    </rPh>
    <phoneticPr fontId="6"/>
  </si>
  <si>
    <t>MS</t>
    <phoneticPr fontId="6"/>
  </si>
  <si>
    <t>クリーニング屋</t>
    <rPh sb="6" eb="7">
      <t>ヤ</t>
    </rPh>
    <phoneticPr fontId="6"/>
  </si>
  <si>
    <t>イタリアに1990年頃</t>
    <rPh sb="9" eb="11">
      <t>ネンゴロ</t>
    </rPh>
    <phoneticPr fontId="6"/>
  </si>
  <si>
    <t>認知症(計算ができない)</t>
    <rPh sb="0" eb="3">
      <t>ニンチショウ</t>
    </rPh>
    <rPh sb="4" eb="6">
      <t>ケイサン</t>
    </rPh>
    <phoneticPr fontId="6"/>
  </si>
  <si>
    <t>さいたま市中央区本町東6-11-1</t>
    <rPh sb="0" eb="11">
      <t>338-0003</t>
    </rPh>
    <phoneticPr fontId="6"/>
  </si>
  <si>
    <t>無職（元運送会社事務）</t>
    <rPh sb="0" eb="2">
      <t>ムショク</t>
    </rPh>
    <rPh sb="3" eb="4">
      <t>モト</t>
    </rPh>
    <rPh sb="4" eb="6">
      <t>ウンソウ</t>
    </rPh>
    <rPh sb="6" eb="8">
      <t>ガイシャ</t>
    </rPh>
    <rPh sb="8" eb="10">
      <t>ジム</t>
    </rPh>
    <phoneticPr fontId="6"/>
  </si>
  <si>
    <t>喫煙なし、飲酒多量</t>
    <rPh sb="0" eb="2">
      <t>キツエン</t>
    </rPh>
    <rPh sb="5" eb="7">
      <t>インシュ</t>
    </rPh>
    <rPh sb="7" eb="9">
      <t>タリョウ</t>
    </rPh>
    <phoneticPr fontId="6"/>
  </si>
  <si>
    <t>大学時代にEU諸国への旅行歴あり</t>
    <rPh sb="0" eb="2">
      <t>ダイガク</t>
    </rPh>
    <rPh sb="2" eb="4">
      <t>ジダイ</t>
    </rPh>
    <rPh sb="7" eb="9">
      <t>ショコク</t>
    </rPh>
    <rPh sb="11" eb="14">
      <t>リョコウレキ</t>
    </rPh>
    <phoneticPr fontId="6"/>
  </si>
  <si>
    <t>白内障（手術）、高血圧症、糖尿病</t>
    <rPh sb="0" eb="3">
      <t>ハクナイショウ</t>
    </rPh>
    <rPh sb="4" eb="6">
      <t>シュジュツ</t>
    </rPh>
    <rPh sb="8" eb="12">
      <t>コウケツアツショウ</t>
    </rPh>
    <rPh sb="13" eb="16">
      <t>トウニョウビョウ</t>
    </rPh>
    <phoneticPr fontId="6"/>
  </si>
  <si>
    <t>運動失調、ろれつ障害</t>
    <rPh sb="0" eb="2">
      <t>ウンドウ</t>
    </rPh>
    <rPh sb="2" eb="4">
      <t>シッチョウ</t>
    </rPh>
    <rPh sb="8" eb="10">
      <t>ショウガイ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</si>
  <si>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オオヤグチ</t>
    </rPh>
    <rPh sb="9" eb="11">
      <t>ウエマチ</t>
    </rPh>
    <phoneticPr fontId="6"/>
  </si>
  <si>
    <t>家政婦</t>
    <rPh sb="0" eb="3">
      <t>カセイフ</t>
    </rPh>
    <phoneticPr fontId="6"/>
  </si>
  <si>
    <t>フランス、イタリアに1998年に数週間</t>
    <rPh sb="14" eb="15">
      <t>ネン</t>
    </rPh>
    <rPh sb="16" eb="19">
      <t>スウシュウカン</t>
    </rPh>
    <phoneticPr fontId="6"/>
  </si>
  <si>
    <t>物置にまだあるトイレットペーパーを何個でも買ってきてしまう　物忘れ</t>
    <rPh sb="0" eb="2">
      <t>モノオキ</t>
    </rPh>
    <rPh sb="17" eb="19">
      <t>ナンコ</t>
    </rPh>
    <rPh sb="21" eb="22">
      <t>カ</t>
    </rPh>
    <rPh sb="30" eb="32">
      <t>モノワス</t>
    </rPh>
    <phoneticPr fontId="6"/>
  </si>
  <si>
    <t>338-0832</t>
    <phoneticPr fontId="6"/>
  </si>
  <si>
    <t>さいたま市桜区西堀8-4-11</t>
    <rPh sb="0" eb="9">
      <t>338-0832</t>
    </rPh>
    <phoneticPr fontId="6"/>
  </si>
  <si>
    <t>041-0802</t>
    <phoneticPr fontId="6"/>
  </si>
  <si>
    <t>函館市古川町331-1</t>
    <rPh sb="0" eb="3">
      <t>ハコダテシ</t>
    </rPh>
    <rPh sb="3" eb="6">
      <t>フルカワチョウ</t>
    </rPh>
    <phoneticPr fontId="6"/>
  </si>
  <si>
    <t>函館新都市病院</t>
    <rPh sb="0" eb="2">
      <t>ハコダテ</t>
    </rPh>
    <rPh sb="2" eb="5">
      <t>シントシ</t>
    </rPh>
    <rPh sb="5" eb="7">
      <t>ビョウイン</t>
    </rPh>
    <phoneticPr fontId="6"/>
  </si>
  <si>
    <t>松浦　伸樹</t>
    <rPh sb="0" eb="2">
      <t>マツウラ</t>
    </rPh>
    <rPh sb="3" eb="5">
      <t>ノブキ</t>
    </rPh>
    <phoneticPr fontId="6"/>
  </si>
  <si>
    <t>OT</t>
    <phoneticPr fontId="6"/>
  </si>
  <si>
    <t>右腎癌（手術）、右下肢動脈閉塞症（手術）、心房細動、糖尿病</t>
    <rPh sb="0" eb="1">
      <t>ミギ</t>
    </rPh>
    <rPh sb="1" eb="3">
      <t>ジンガン</t>
    </rPh>
    <rPh sb="4" eb="6">
      <t>シュジュツ</t>
    </rPh>
    <rPh sb="8" eb="9">
      <t>ミギ</t>
    </rPh>
    <rPh sb="9" eb="11">
      <t>カシ</t>
    </rPh>
    <rPh sb="11" eb="13">
      <t>ドウミャク</t>
    </rPh>
    <rPh sb="13" eb="16">
      <t>ヘイソクショウ</t>
    </rPh>
    <rPh sb="17" eb="19">
      <t>シュジュツ</t>
    </rPh>
    <rPh sb="21" eb="23">
      <t>シンボウ</t>
    </rPh>
    <rPh sb="23" eb="25">
      <t>サイドウ</t>
    </rPh>
    <rPh sb="26" eb="29">
      <t>トウニョウビョウ</t>
    </rPh>
    <phoneticPr fontId="6"/>
  </si>
  <si>
    <t>札幌市厚別区上野幌1条2-1-10</t>
    <rPh sb="0" eb="3">
      <t>サッポロシ</t>
    </rPh>
    <rPh sb="3" eb="6">
      <t>アツベツク</t>
    </rPh>
    <rPh sb="6" eb="8">
      <t>ウエノ</t>
    </rPh>
    <rPh sb="8" eb="9">
      <t>ホロ</t>
    </rPh>
    <rPh sb="10" eb="11">
      <t>ジョウ</t>
    </rPh>
    <phoneticPr fontId="6"/>
  </si>
  <si>
    <t>濱田　恭子</t>
    <rPh sb="0" eb="2">
      <t>ハマダ</t>
    </rPh>
    <rPh sb="3" eb="5">
      <t>キョウコ</t>
    </rPh>
    <phoneticPr fontId="6"/>
  </si>
  <si>
    <t>特区記すべきものなし（主婦）</t>
    <rPh sb="0" eb="2">
      <t>トック</t>
    </rPh>
    <rPh sb="2" eb="3">
      <t>キ</t>
    </rPh>
    <rPh sb="11" eb="13">
      <t>シュフ</t>
    </rPh>
    <phoneticPr fontId="6"/>
  </si>
  <si>
    <t>宮城県仙台市泉区長命ヶ丘2-1-1</t>
    <rPh sb="0" eb="3">
      <t>ミヤギケン</t>
    </rPh>
    <rPh sb="3" eb="6">
      <t>センダイシ</t>
    </rPh>
    <rPh sb="6" eb="8">
      <t>イズミク</t>
    </rPh>
    <rPh sb="8" eb="12">
      <t>チョウメイガオカ</t>
    </rPh>
    <phoneticPr fontId="6"/>
  </si>
  <si>
    <t>宮城厚生協会　泉病院</t>
    <rPh sb="0" eb="2">
      <t>ミヤギ</t>
    </rPh>
    <rPh sb="2" eb="4">
      <t>コウセイ</t>
    </rPh>
    <rPh sb="4" eb="6">
      <t>キョウカイ</t>
    </rPh>
    <rPh sb="5" eb="6">
      <t>セイキョウ</t>
    </rPh>
    <rPh sb="7" eb="8">
      <t>イズミ</t>
    </rPh>
    <rPh sb="8" eb="10">
      <t>ビョウイン</t>
    </rPh>
    <phoneticPr fontId="6"/>
  </si>
  <si>
    <t>ＸＸ</t>
    <phoneticPr fontId="6"/>
  </si>
  <si>
    <t>畜産農家（牛を飼っていた）</t>
    <rPh sb="0" eb="2">
      <t>チクサン</t>
    </rPh>
    <rPh sb="2" eb="4">
      <t>ノウカ</t>
    </rPh>
    <rPh sb="5" eb="6">
      <t>ウシ</t>
    </rPh>
    <rPh sb="7" eb="8">
      <t>カ</t>
    </rPh>
    <phoneticPr fontId="6"/>
  </si>
  <si>
    <t>焼酎200ｍｌ／日</t>
    <rPh sb="0" eb="2">
      <t>ショウチュウ</t>
    </rPh>
    <rPh sb="8" eb="9">
      <t>ニチ</t>
    </rPh>
    <phoneticPr fontId="6"/>
  </si>
  <si>
    <t>加齢黄斑変性症（手術）</t>
    <rPh sb="0" eb="2">
      <t>カレイ</t>
    </rPh>
    <rPh sb="2" eb="4">
      <t>オウハン</t>
    </rPh>
    <rPh sb="4" eb="7">
      <t>ヘンセイショウ</t>
    </rPh>
    <rPh sb="8" eb="10">
      <t>シュジュツ</t>
    </rPh>
    <phoneticPr fontId="6"/>
  </si>
  <si>
    <t>色覚異常</t>
    <rPh sb="0" eb="2">
      <t>シキカク</t>
    </rPh>
    <rPh sb="2" eb="4">
      <t>イジョウ</t>
    </rPh>
    <phoneticPr fontId="6"/>
  </si>
  <si>
    <t>宮城県石巻市山下町1-7-24</t>
    <rPh sb="0" eb="3">
      <t>ミヤギケン</t>
    </rPh>
    <rPh sb="3" eb="6">
      <t>イシノマキシ</t>
    </rPh>
    <rPh sb="6" eb="9">
      <t>ヤマシタマチ</t>
    </rPh>
    <phoneticPr fontId="6"/>
  </si>
  <si>
    <t>仁明会　齋藤病院</t>
    <rPh sb="0" eb="1">
      <t>ジン</t>
    </rPh>
    <rPh sb="1" eb="2">
      <t>メイ</t>
    </rPh>
    <rPh sb="2" eb="3">
      <t>カイ</t>
    </rPh>
    <rPh sb="4" eb="6">
      <t>サイトウ</t>
    </rPh>
    <rPh sb="6" eb="8">
      <t>ビョウイン</t>
    </rPh>
    <phoneticPr fontId="6"/>
  </si>
  <si>
    <t>渡部　耕介</t>
    <rPh sb="0" eb="2">
      <t>ワタナベ</t>
    </rPh>
    <rPh sb="3" eb="5">
      <t>コウスケ</t>
    </rPh>
    <phoneticPr fontId="6"/>
  </si>
  <si>
    <t>山縣</t>
    <rPh sb="0" eb="2">
      <t>ヤマガタ</t>
    </rPh>
    <phoneticPr fontId="6"/>
  </si>
  <si>
    <t>建設光、営業職</t>
    <rPh sb="0" eb="2">
      <t>ケンセツ</t>
    </rPh>
    <rPh sb="2" eb="3">
      <t>コウ</t>
    </rPh>
    <rPh sb="4" eb="7">
      <t>エイギョウショク</t>
    </rPh>
    <phoneticPr fontId="6"/>
  </si>
  <si>
    <t>心筋梗塞CAGB，腎動脈狭窄</t>
    <rPh sb="0" eb="2">
      <t>シンキン</t>
    </rPh>
    <rPh sb="2" eb="4">
      <t>コウソク</t>
    </rPh>
    <rPh sb="9" eb="12">
      <t>ジンドウミャク</t>
    </rPh>
    <rPh sb="12" eb="14">
      <t>キョウサク</t>
    </rPh>
    <phoneticPr fontId="6"/>
  </si>
  <si>
    <t>左半身の脱力</t>
    <rPh sb="0" eb="3">
      <t>ヒダリハンシン</t>
    </rPh>
    <rPh sb="4" eb="6">
      <t>ダツリョク</t>
    </rPh>
    <phoneticPr fontId="6"/>
  </si>
  <si>
    <t>982-0012</t>
    <phoneticPr fontId="6"/>
  </si>
  <si>
    <t>仙台市太白区長町南4-20-1</t>
    <rPh sb="0" eb="2">
      <t>センダイ</t>
    </rPh>
    <rPh sb="2" eb="3">
      <t>シ</t>
    </rPh>
    <rPh sb="3" eb="4">
      <t>フトシ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</si>
  <si>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○○</t>
    <phoneticPr fontId="6"/>
  </si>
  <si>
    <t>金属加工会社</t>
    <rPh sb="0" eb="2">
      <t>キンゾク</t>
    </rPh>
    <rPh sb="2" eb="4">
      <t>カコウ</t>
    </rPh>
    <rPh sb="4" eb="6">
      <t>ガイシャ</t>
    </rPh>
    <phoneticPr fontId="6"/>
  </si>
  <si>
    <t>ふらつき＋小脳症状</t>
    <rPh sb="5" eb="7">
      <t>ショウノウ</t>
    </rPh>
    <rPh sb="7" eb="9">
      <t>ショウジョウ</t>
    </rPh>
    <phoneticPr fontId="6"/>
  </si>
  <si>
    <t>311-3516</t>
    <phoneticPr fontId="6"/>
  </si>
  <si>
    <t>行方市井上藤井98-8</t>
    <rPh sb="0" eb="7">
      <t>311-3516</t>
    </rPh>
    <phoneticPr fontId="6"/>
  </si>
  <si>
    <t>なめがた地域総合病院</t>
    <rPh sb="4" eb="6">
      <t>チイキ</t>
    </rPh>
    <rPh sb="6" eb="8">
      <t>ソウゴウ</t>
    </rPh>
    <rPh sb="8" eb="10">
      <t>ビョウイン</t>
    </rPh>
    <phoneticPr fontId="6"/>
  </si>
  <si>
    <t>ＸＸ</t>
    <phoneticPr fontId="6"/>
  </si>
  <si>
    <t>やさいを食べない</t>
    <rPh sb="4" eb="5">
      <t>タ</t>
    </rPh>
    <phoneticPr fontId="6"/>
  </si>
  <si>
    <t>卵巣のう腫（手術）、子宮癌（手術）、腎腫瘍</t>
    <rPh sb="0" eb="2">
      <t>ランソウ</t>
    </rPh>
    <rPh sb="4" eb="5">
      <t>シュ</t>
    </rPh>
    <rPh sb="6" eb="8">
      <t>シュジュツ</t>
    </rPh>
    <rPh sb="10" eb="12">
      <t>シキュウ</t>
    </rPh>
    <rPh sb="12" eb="13">
      <t>ガン</t>
    </rPh>
    <rPh sb="14" eb="16">
      <t>シュジュツ</t>
    </rPh>
    <rPh sb="18" eb="21">
      <t>ジンシュヨウ</t>
    </rPh>
    <phoneticPr fontId="6"/>
  </si>
  <si>
    <t>左足の力が入らないようす</t>
    <rPh sb="0" eb="2">
      <t>ヒダリアシ</t>
    </rPh>
    <rPh sb="3" eb="4">
      <t>チカラ</t>
    </rPh>
    <rPh sb="5" eb="6">
      <t>ハイ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</si>
  <si>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</si>
  <si>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codon 102Leuの変異はcodon219Gluと同一のアレルに存在します。</t>
    <rPh sb="13" eb="15">
      <t>ヘンイ</t>
    </rPh>
    <rPh sb="28" eb="30">
      <t>ドウイツ</t>
    </rPh>
    <rPh sb="35" eb="37">
      <t>ソンザイ</t>
    </rPh>
    <phoneticPr fontId="6"/>
  </si>
  <si>
    <t>302-0112</t>
    <phoneticPr fontId="6"/>
  </si>
  <si>
    <t>守谷市同地360</t>
    <rPh sb="0" eb="5">
      <t>302-0112</t>
    </rPh>
    <phoneticPr fontId="6"/>
  </si>
  <si>
    <t>会田記念リハ病院</t>
    <rPh sb="0" eb="2">
      <t>アイダ</t>
    </rPh>
    <rPh sb="2" eb="4">
      <t>キネン</t>
    </rPh>
    <rPh sb="6" eb="8">
      <t>ビョウイン</t>
    </rPh>
    <phoneticPr fontId="6"/>
  </si>
  <si>
    <t>墓石をつくる仕事</t>
    <rPh sb="0" eb="2">
      <t>ハカイシ</t>
    </rPh>
    <rPh sb="6" eb="8">
      <t>シゴト</t>
    </rPh>
    <phoneticPr fontId="6"/>
  </si>
  <si>
    <t>両側白内障（手術）</t>
    <rPh sb="0" eb="2">
      <t>リョウソク</t>
    </rPh>
    <rPh sb="2" eb="5">
      <t>ハクナイショウ</t>
    </rPh>
    <rPh sb="6" eb="8">
      <t>シュジュツ</t>
    </rPh>
    <phoneticPr fontId="6"/>
  </si>
  <si>
    <t>失語、失行</t>
    <rPh sb="0" eb="2">
      <t>シツゴ</t>
    </rPh>
    <rPh sb="3" eb="5">
      <t>シッコウ</t>
    </rPh>
    <phoneticPr fontId="6"/>
  </si>
  <si>
    <t>102-8798</t>
    <phoneticPr fontId="6"/>
  </si>
  <si>
    <t>千代田区富士見2-14-23</t>
    <rPh sb="0" eb="4">
      <t>チヨダク</t>
    </rPh>
    <rPh sb="4" eb="7">
      <t>フジミ</t>
    </rPh>
    <phoneticPr fontId="6"/>
  </si>
  <si>
    <t>東京逓信病院</t>
    <rPh sb="0" eb="2">
      <t>トウキョウ</t>
    </rPh>
    <rPh sb="2" eb="4">
      <t>テイシン</t>
    </rPh>
    <rPh sb="4" eb="6">
      <t>ビョウイン</t>
    </rPh>
    <phoneticPr fontId="6"/>
  </si>
  <si>
    <t>父母が認知症</t>
    <rPh sb="0" eb="2">
      <t>フボ</t>
    </rPh>
    <rPh sb="3" eb="6">
      <t>ニンチショウ</t>
    </rPh>
    <phoneticPr fontId="6"/>
  </si>
  <si>
    <t>高尿酸血症</t>
    <rPh sb="0" eb="3">
      <t>コウニョウサン</t>
    </rPh>
    <rPh sb="3" eb="5">
      <t>ケッショウ</t>
    </rPh>
    <phoneticPr fontId="6"/>
  </si>
  <si>
    <t>codon68 CCT/CCC(Pro/Pro)の遺伝子異常がありましたが、アミノ酸変異はありません。</t>
    <rPh sb="25" eb="28">
      <t>イデンシ</t>
    </rPh>
    <rPh sb="28" eb="30">
      <t>イジョウ</t>
    </rPh>
    <rPh sb="41" eb="42">
      <t>サン</t>
    </rPh>
    <rPh sb="42" eb="44">
      <t>ヘンイ</t>
    </rPh>
    <phoneticPr fontId="6"/>
  </si>
  <si>
    <t>191-0013</t>
    <phoneticPr fontId="6"/>
  </si>
  <si>
    <t>日野市宮248</t>
    <rPh sb="0" eb="3">
      <t>ヒノシ</t>
    </rPh>
    <rPh sb="3" eb="4">
      <t>ミヤ</t>
    </rPh>
    <phoneticPr fontId="6"/>
  </si>
  <si>
    <t>グレイス病院</t>
    <rPh sb="4" eb="6">
      <t>ビョウイン</t>
    </rPh>
    <phoneticPr fontId="6"/>
  </si>
  <si>
    <t>虫垂炎（手術）、高血圧症、脂質異常症</t>
    <rPh sb="0" eb="3">
      <t>チュウスイエン</t>
    </rPh>
    <rPh sb="4" eb="6">
      <t>シュジュツ</t>
    </rPh>
    <rPh sb="8" eb="12">
      <t>コウケツアツショウ</t>
    </rPh>
    <rPh sb="13" eb="15">
      <t>シシツ</t>
    </rPh>
    <rPh sb="15" eb="17">
      <t>イジョウ</t>
    </rPh>
    <rPh sb="17" eb="18">
      <t>ショウ</t>
    </rPh>
    <phoneticPr fontId="6"/>
  </si>
  <si>
    <t>238-0018</t>
    <phoneticPr fontId="6"/>
  </si>
  <si>
    <t>横須賀市緑が丘28</t>
    <rPh sb="0" eb="7">
      <t>238-0018</t>
    </rPh>
    <phoneticPr fontId="6"/>
  </si>
  <si>
    <t>聖ヨゼフ病院</t>
    <rPh sb="0" eb="1">
      <t>セイ</t>
    </rPh>
    <rPh sb="4" eb="6">
      <t>ビョウイン</t>
    </rPh>
    <phoneticPr fontId="6"/>
  </si>
  <si>
    <t>ＸＸ</t>
    <phoneticPr fontId="6"/>
  </si>
  <si>
    <t>○○</t>
    <phoneticPr fontId="6"/>
  </si>
  <si>
    <t>うつ症状＋認知症</t>
    <rPh sb="2" eb="4">
      <t>ショウジョウ</t>
    </rPh>
    <rPh sb="5" eb="8">
      <t>ニンチショウ</t>
    </rPh>
    <phoneticPr fontId="6"/>
  </si>
  <si>
    <t>837-0904</t>
    <phoneticPr fontId="6"/>
  </si>
  <si>
    <t>大牟田市吉野859</t>
    <rPh sb="0" eb="6">
      <t>837-0904</t>
    </rPh>
    <phoneticPr fontId="6"/>
  </si>
  <si>
    <t>曽我病院</t>
    <rPh sb="0" eb="2">
      <t>ソガ</t>
    </rPh>
    <rPh sb="2" eb="4">
      <t>ビョウイン</t>
    </rPh>
    <phoneticPr fontId="6"/>
  </si>
  <si>
    <t>会計事務</t>
    <rPh sb="0" eb="2">
      <t>カイケイ</t>
    </rPh>
    <rPh sb="2" eb="4">
      <t>ジム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</si>
  <si>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</si>
  <si>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ウマダシ</t>
    </rPh>
    <phoneticPr fontId="6"/>
  </si>
  <si>
    <t>九州大学病院</t>
    <rPh sb="0" eb="6">
      <t>キュウシュウダイガクビョウイン</t>
    </rPh>
    <phoneticPr fontId="6"/>
  </si>
  <si>
    <t>鳥山　敬祐</t>
    <rPh sb="0" eb="2">
      <t>トリヤマ</t>
    </rPh>
    <rPh sb="3" eb="5">
      <t>ケイスケ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</si>
  <si>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</si>
  <si>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主婦としての生活のみ</t>
    <rPh sb="0" eb="2">
      <t>シュフ</t>
    </rPh>
    <rPh sb="6" eb="8">
      <t>セイカツ</t>
    </rPh>
    <phoneticPr fontId="6"/>
  </si>
  <si>
    <t>不穏状態</t>
    <rPh sb="0" eb="2">
      <t>フオン</t>
    </rPh>
    <rPh sb="2" eb="4">
      <t>ジョウタイ</t>
    </rPh>
    <phoneticPr fontId="6"/>
  </si>
  <si>
    <t>359-1161</t>
    <phoneticPr fontId="6"/>
  </si>
  <si>
    <t>埼玉県所沢市狭山ヶ丘1-3009</t>
    <rPh sb="0" eb="3">
      <t>サイタマケン</t>
    </rPh>
    <rPh sb="3" eb="6">
      <t>トコロザワシ</t>
    </rPh>
    <rPh sb="6" eb="10">
      <t>サヤマガオカ</t>
    </rPh>
    <phoneticPr fontId="6"/>
  </si>
  <si>
    <t>所沢緑ヶ丘病院</t>
    <rPh sb="0" eb="2">
      <t>トコロザワ</t>
    </rPh>
    <rPh sb="2" eb="3">
      <t>ミドリ</t>
    </rPh>
    <rPh sb="4" eb="5">
      <t>オカ</t>
    </rPh>
    <rPh sb="5" eb="7">
      <t>ビョウイン</t>
    </rPh>
    <phoneticPr fontId="6"/>
  </si>
  <si>
    <t>中本　一海</t>
    <rPh sb="0" eb="2">
      <t>ナカモト</t>
    </rPh>
    <rPh sb="3" eb="4">
      <t>イチ</t>
    </rPh>
    <rPh sb="4" eb="5">
      <t>ウミ</t>
    </rPh>
    <phoneticPr fontId="6"/>
  </si>
  <si>
    <t>ＸＸ</t>
    <phoneticPr fontId="6"/>
  </si>
  <si>
    <t>○○</t>
    <phoneticPr fontId="6"/>
  </si>
  <si>
    <t>左上肢の振戦</t>
    <rPh sb="0" eb="1">
      <t>ヒダリ</t>
    </rPh>
    <rPh sb="1" eb="3">
      <t>ジョウシ</t>
    </rPh>
    <rPh sb="4" eb="6">
      <t>シンセン</t>
    </rPh>
    <phoneticPr fontId="6"/>
  </si>
  <si>
    <t>502-0844</t>
    <phoneticPr fontId="6"/>
  </si>
  <si>
    <t>岐阜市岩倉町3-36</t>
    <rPh sb="0" eb="6">
      <t>502-0844</t>
    </rPh>
    <phoneticPr fontId="6"/>
  </si>
  <si>
    <t>岐阜赤十字病院</t>
    <rPh sb="0" eb="2">
      <t>ギフ</t>
    </rPh>
    <rPh sb="2" eb="5">
      <t>セキジュウジ</t>
    </rPh>
    <rPh sb="5" eb="7">
      <t>ビョウイン</t>
    </rPh>
    <phoneticPr fontId="6"/>
  </si>
  <si>
    <t>市議会議員</t>
    <rPh sb="0" eb="3">
      <t>シギカイ</t>
    </rPh>
    <rPh sb="3" eb="5">
      <t>ギイン</t>
    </rPh>
    <phoneticPr fontId="6"/>
  </si>
  <si>
    <t>左ラクナ梗塞</t>
    <rPh sb="0" eb="1">
      <t>ヒダリ</t>
    </rPh>
    <rPh sb="4" eb="6">
      <t>コウソク</t>
    </rPh>
    <phoneticPr fontId="6"/>
  </si>
  <si>
    <t>認知症、ミオクローヌス</t>
    <rPh sb="0" eb="3">
      <t>ニンチショウ</t>
    </rPh>
    <phoneticPr fontId="6"/>
  </si>
  <si>
    <t>818-0117</t>
    <phoneticPr fontId="6"/>
  </si>
  <si>
    <t>太宰府市宰府1-6-23</t>
    <rPh sb="0" eb="6">
      <t>818-0117</t>
    </rPh>
    <phoneticPr fontId="6"/>
  </si>
  <si>
    <t>木下病院</t>
    <rPh sb="0" eb="2">
      <t>キノシタ</t>
    </rPh>
    <rPh sb="2" eb="4">
      <t>ビョウイン</t>
    </rPh>
    <phoneticPr fontId="6"/>
  </si>
  <si>
    <t>無線</t>
    <rPh sb="0" eb="2">
      <t>ムセン</t>
    </rPh>
    <phoneticPr fontId="6"/>
  </si>
  <si>
    <t>大動脈狭窄（手術）、S状結腸癌（しゅじゅつ）</t>
    <rPh sb="0" eb="3">
      <t>ダイドウミャク</t>
    </rPh>
    <rPh sb="3" eb="5">
      <t>キョウサク</t>
    </rPh>
    <rPh sb="6" eb="8">
      <t>シュジュツ</t>
    </rPh>
    <rPh sb="11" eb="12">
      <t>ジョウ</t>
    </rPh>
    <rPh sb="12" eb="14">
      <t>ケッチョウ</t>
    </rPh>
    <rPh sb="14" eb="15">
      <t>ガン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</si>
  <si>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</si>
  <si>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5" eb="6">
      <t>キタ</t>
    </rPh>
    <phoneticPr fontId="6"/>
  </si>
  <si>
    <t>福岡徳州会病院</t>
    <rPh sb="0" eb="2">
      <t>フクオカ</t>
    </rPh>
    <rPh sb="2" eb="3">
      <t>トク</t>
    </rPh>
    <rPh sb="3" eb="4">
      <t>シュウ</t>
    </rPh>
    <rPh sb="4" eb="5">
      <t>カイ</t>
    </rPh>
    <rPh sb="5" eb="7">
      <t>ビョウイン</t>
    </rPh>
    <phoneticPr fontId="6"/>
  </si>
  <si>
    <t>宮井　仁毅</t>
    <rPh sb="0" eb="2">
      <t>ミヤイ</t>
    </rPh>
    <rPh sb="3" eb="4">
      <t>ジン</t>
    </rPh>
    <rPh sb="4" eb="5">
      <t>ツヨシ</t>
    </rPh>
    <phoneticPr fontId="6"/>
  </si>
  <si>
    <t>ＸＸ</t>
    <phoneticPr fontId="6"/>
  </si>
  <si>
    <t>女</t>
    <phoneticPr fontId="6"/>
  </si>
  <si>
    <t>○○</t>
    <phoneticPr fontId="6"/>
  </si>
  <si>
    <t>814-0180</t>
    <phoneticPr fontId="6"/>
  </si>
  <si>
    <t>柳本　祥三郎</t>
    <rPh sb="0" eb="2">
      <t>ヤナギモト</t>
    </rPh>
    <rPh sb="3" eb="4">
      <t>ショウ</t>
    </rPh>
    <rPh sb="4" eb="6">
      <t>サブロウ</t>
    </rPh>
    <phoneticPr fontId="6"/>
  </si>
  <si>
    <t>白内障（手術）、PEG（手術）</t>
    <rPh sb="0" eb="3">
      <t>ハクナイショウ</t>
    </rPh>
    <rPh sb="4" eb="6">
      <t>シュジュツ</t>
    </rPh>
    <rPh sb="12" eb="14">
      <t>シュジュツ</t>
    </rPh>
    <phoneticPr fontId="6"/>
  </si>
  <si>
    <t>644-0011</t>
    <phoneticPr fontId="6"/>
  </si>
  <si>
    <t>和歌山県御坊市湯川町財部728-4</t>
    <rPh sb="0" eb="4">
      <t>ワカヤマケン</t>
    </rPh>
    <rPh sb="4" eb="7">
      <t>ゴボウシ</t>
    </rPh>
    <rPh sb="7" eb="9">
      <t>ユカワ</t>
    </rPh>
    <rPh sb="9" eb="10">
      <t>マチ</t>
    </rPh>
    <rPh sb="10" eb="12">
      <t>ザイブ</t>
    </rPh>
    <phoneticPr fontId="6"/>
  </si>
  <si>
    <t>北出病院</t>
    <rPh sb="0" eb="1">
      <t>キタ</t>
    </rPh>
    <rPh sb="1" eb="2">
      <t>デ</t>
    </rPh>
    <rPh sb="2" eb="4">
      <t>ビョウイン</t>
    </rPh>
    <phoneticPr fontId="6"/>
  </si>
  <si>
    <t>龍神　幸明</t>
    <rPh sb="0" eb="2">
      <t>リュウジン</t>
    </rPh>
    <rPh sb="3" eb="4">
      <t>ユキ</t>
    </rPh>
    <rPh sb="4" eb="5">
      <t>ア</t>
    </rPh>
    <phoneticPr fontId="6"/>
  </si>
  <si>
    <t>889-9911</t>
    <phoneticPr fontId="6"/>
  </si>
  <si>
    <t>P105L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</si>
  <si>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</si>
  <si>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990-0834</t>
    <phoneticPr fontId="6"/>
  </si>
  <si>
    <t>ＸＸ</t>
    <phoneticPr fontId="6"/>
  </si>
  <si>
    <t>346-0024</t>
    <phoneticPr fontId="6"/>
  </si>
  <si>
    <t>○○</t>
    <phoneticPr fontId="6"/>
  </si>
  <si>
    <t>113-8655</t>
    <phoneticPr fontId="6"/>
  </si>
  <si>
    <t>105-8470</t>
    <phoneticPr fontId="6"/>
  </si>
  <si>
    <t>±</t>
    <phoneticPr fontId="6"/>
  </si>
  <si>
    <t>ST</t>
    <phoneticPr fontId="6"/>
  </si>
  <si>
    <t>ON</t>
    <phoneticPr fontId="6"/>
  </si>
  <si>
    <t>TK</t>
    <phoneticPr fontId="6"/>
  </si>
  <si>
    <t>IR</t>
    <phoneticPr fontId="6"/>
  </si>
  <si>
    <t>AE</t>
    <phoneticPr fontId="6"/>
  </si>
  <si>
    <t>HI</t>
    <phoneticPr fontId="6"/>
  </si>
  <si>
    <t>HE</t>
    <phoneticPr fontId="6"/>
  </si>
  <si>
    <t>MM</t>
    <phoneticPr fontId="6"/>
  </si>
  <si>
    <t>UO</t>
    <phoneticPr fontId="6"/>
  </si>
  <si>
    <t>FT</t>
    <phoneticPr fontId="6"/>
  </si>
  <si>
    <t>UK</t>
    <phoneticPr fontId="6"/>
  </si>
  <si>
    <t>KY</t>
    <phoneticPr fontId="6"/>
  </si>
  <si>
    <t>DN</t>
    <phoneticPr fontId="6"/>
  </si>
  <si>
    <t>SF</t>
    <phoneticPr fontId="6"/>
  </si>
  <si>
    <t>AN</t>
    <phoneticPr fontId="6"/>
  </si>
  <si>
    <t>OT</t>
    <phoneticPr fontId="6"/>
  </si>
  <si>
    <t>MF</t>
    <phoneticPr fontId="6"/>
  </si>
  <si>
    <t>IR</t>
    <phoneticPr fontId="6"/>
  </si>
  <si>
    <t>MA</t>
    <phoneticPr fontId="6"/>
  </si>
  <si>
    <t>HN</t>
    <phoneticPr fontId="6"/>
  </si>
  <si>
    <t>SK</t>
    <phoneticPr fontId="6"/>
  </si>
  <si>
    <t>YY</t>
    <phoneticPr fontId="6"/>
  </si>
  <si>
    <t>TH</t>
    <phoneticPr fontId="6"/>
  </si>
  <si>
    <t>FA</t>
    <phoneticPr fontId="6"/>
  </si>
  <si>
    <t>MM</t>
    <phoneticPr fontId="6"/>
  </si>
  <si>
    <t>HC</t>
    <phoneticPr fontId="6"/>
  </si>
  <si>
    <t>KI</t>
    <phoneticPr fontId="6"/>
  </si>
  <si>
    <t>WK</t>
    <phoneticPr fontId="6"/>
  </si>
  <si>
    <t>SS</t>
    <phoneticPr fontId="6"/>
  </si>
  <si>
    <t>TY</t>
    <phoneticPr fontId="6"/>
  </si>
  <si>
    <t>GE</t>
    <phoneticPr fontId="6"/>
  </si>
  <si>
    <t>FJ</t>
    <phoneticPr fontId="6"/>
  </si>
  <si>
    <t>AK</t>
    <phoneticPr fontId="6"/>
  </si>
  <si>
    <t>OK</t>
    <phoneticPr fontId="6"/>
  </si>
  <si>
    <t>GS</t>
    <phoneticPr fontId="6"/>
  </si>
  <si>
    <t>MF</t>
    <phoneticPr fontId="6"/>
  </si>
  <si>
    <t>KI</t>
    <phoneticPr fontId="6"/>
  </si>
  <si>
    <t>MN</t>
    <phoneticPr fontId="6"/>
  </si>
  <si>
    <t>MY</t>
    <phoneticPr fontId="6"/>
  </si>
  <si>
    <t>IK</t>
    <phoneticPr fontId="6"/>
  </si>
  <si>
    <t>KF</t>
    <phoneticPr fontId="6"/>
  </si>
  <si>
    <t>YY</t>
    <phoneticPr fontId="6"/>
  </si>
  <si>
    <t>IT</t>
    <phoneticPr fontId="6"/>
  </si>
  <si>
    <t>TT</t>
    <phoneticPr fontId="6"/>
  </si>
  <si>
    <t>902-0067</t>
    <phoneticPr fontId="6"/>
  </si>
  <si>
    <t>IH</t>
    <phoneticPr fontId="6"/>
  </si>
  <si>
    <t>546-0014</t>
    <phoneticPr fontId="6"/>
  </si>
  <si>
    <t>ＩＴ</t>
    <phoneticPr fontId="6"/>
  </si>
  <si>
    <t>AH</t>
    <phoneticPr fontId="6"/>
  </si>
  <si>
    <t>ET</t>
    <phoneticPr fontId="6"/>
  </si>
  <si>
    <t>IM</t>
    <phoneticPr fontId="6"/>
  </si>
  <si>
    <t>NY</t>
    <phoneticPr fontId="6"/>
  </si>
  <si>
    <t>OK</t>
    <phoneticPr fontId="6"/>
  </si>
  <si>
    <t>078-8261</t>
    <phoneticPr fontId="6"/>
  </si>
  <si>
    <t>V203I</t>
    <phoneticPr fontId="6"/>
  </si>
  <si>
    <t>920-0192</t>
    <phoneticPr fontId="6"/>
  </si>
  <si>
    <t>NN</t>
    <phoneticPr fontId="6"/>
  </si>
  <si>
    <t>581-0033</t>
    <phoneticPr fontId="6"/>
  </si>
  <si>
    <t>YY</t>
    <phoneticPr fontId="6"/>
  </si>
  <si>
    <t>TK</t>
    <phoneticPr fontId="6"/>
  </si>
  <si>
    <t>HR</t>
    <phoneticPr fontId="6"/>
  </si>
  <si>
    <t>II</t>
    <phoneticPr fontId="6"/>
  </si>
  <si>
    <t>YY</t>
    <phoneticPr fontId="6"/>
  </si>
  <si>
    <t>1685</t>
    <phoneticPr fontId="6"/>
  </si>
  <si>
    <t>252-0392</t>
    <phoneticPr fontId="6"/>
  </si>
  <si>
    <t>194-0003</t>
    <phoneticPr fontId="6"/>
  </si>
  <si>
    <t>1801</t>
    <phoneticPr fontId="6"/>
  </si>
  <si>
    <t>606-8226</t>
    <phoneticPr fontId="6"/>
  </si>
  <si>
    <t>IM</t>
    <phoneticPr fontId="6"/>
  </si>
  <si>
    <t>1810</t>
    <phoneticPr fontId="6"/>
  </si>
  <si>
    <t>599-8263</t>
    <phoneticPr fontId="6"/>
  </si>
  <si>
    <t>1817</t>
    <phoneticPr fontId="6"/>
  </si>
  <si>
    <t>2012/7/</t>
    <phoneticPr fontId="6"/>
  </si>
  <si>
    <t>861-1196</t>
    <phoneticPr fontId="6"/>
  </si>
  <si>
    <t>TM</t>
    <phoneticPr fontId="6"/>
  </si>
  <si>
    <t>SN</t>
    <phoneticPr fontId="6"/>
  </si>
  <si>
    <t>グアム、ハワイ（２００１）</t>
    <phoneticPr fontId="6"/>
  </si>
  <si>
    <t>200Glu/Lys</t>
    <phoneticPr fontId="6"/>
  </si>
  <si>
    <t>420-8688</t>
    <phoneticPr fontId="6"/>
  </si>
  <si>
    <t>ST</t>
    <phoneticPr fontId="6"/>
  </si>
  <si>
    <t>OI</t>
    <phoneticPr fontId="6"/>
  </si>
  <si>
    <t>ヘルパー</t>
    <phoneticPr fontId="6"/>
  </si>
  <si>
    <t>890-8520</t>
    <phoneticPr fontId="6"/>
  </si>
  <si>
    <t>742-1352</t>
    <phoneticPr fontId="6"/>
  </si>
  <si>
    <t>SC</t>
    <phoneticPr fontId="6"/>
  </si>
  <si>
    <t>KS</t>
    <phoneticPr fontId="6"/>
  </si>
  <si>
    <t>KH</t>
    <phoneticPr fontId="6"/>
  </si>
  <si>
    <t>＞13001278.7</t>
    <phoneticPr fontId="6"/>
  </si>
  <si>
    <t>194-0003</t>
    <phoneticPr fontId="6"/>
  </si>
  <si>
    <t>ET</t>
    <phoneticPr fontId="6"/>
  </si>
  <si>
    <t>MT</t>
    <phoneticPr fontId="6"/>
  </si>
  <si>
    <t>BK</t>
    <phoneticPr fontId="6"/>
  </si>
  <si>
    <t>OM</t>
    <phoneticPr fontId="6"/>
  </si>
  <si>
    <t>＞2400</t>
    <phoneticPr fontId="6"/>
  </si>
  <si>
    <t>305-8575</t>
    <phoneticPr fontId="6"/>
  </si>
  <si>
    <t>770-8503</t>
    <phoneticPr fontId="6"/>
  </si>
  <si>
    <t>KK</t>
    <phoneticPr fontId="6"/>
  </si>
  <si>
    <t>619-0214</t>
    <phoneticPr fontId="6"/>
  </si>
  <si>
    <t>KS</t>
    <phoneticPr fontId="6"/>
  </si>
  <si>
    <t>MT</t>
    <phoneticPr fontId="6"/>
  </si>
  <si>
    <t>230-0012</t>
    <phoneticPr fontId="6"/>
  </si>
  <si>
    <t>FY</t>
    <phoneticPr fontId="6"/>
  </si>
  <si>
    <t>701-0112</t>
    <phoneticPr fontId="6"/>
  </si>
  <si>
    <t>23012/8/10</t>
    <phoneticPr fontId="6"/>
  </si>
  <si>
    <t>244-0003</t>
    <phoneticPr fontId="6"/>
  </si>
  <si>
    <t>SS</t>
    <phoneticPr fontId="6"/>
  </si>
  <si>
    <t>AY</t>
    <phoneticPr fontId="6"/>
  </si>
  <si>
    <t>TS</t>
    <phoneticPr fontId="6"/>
  </si>
  <si>
    <t>OT</t>
    <phoneticPr fontId="6"/>
  </si>
  <si>
    <t>女</t>
    <phoneticPr fontId="6"/>
  </si>
  <si>
    <t>200Glu/Lys</t>
    <phoneticPr fontId="6"/>
  </si>
  <si>
    <t>＞1300</t>
    <phoneticPr fontId="6"/>
  </si>
  <si>
    <t>＞500</t>
    <phoneticPr fontId="6"/>
  </si>
  <si>
    <t>253-0042</t>
    <phoneticPr fontId="6"/>
  </si>
  <si>
    <t>273-0121</t>
    <phoneticPr fontId="6"/>
  </si>
  <si>
    <t>MK</t>
    <phoneticPr fontId="6"/>
  </si>
  <si>
    <t>＞1200</t>
    <phoneticPr fontId="6"/>
  </si>
  <si>
    <t>956-0814</t>
    <phoneticPr fontId="6"/>
  </si>
  <si>
    <t>スイス、ポーランド、フランス、ドイツなど</t>
    <phoneticPr fontId="6"/>
  </si>
  <si>
    <t>158-0098</t>
    <phoneticPr fontId="6"/>
  </si>
  <si>
    <t>216-8511</t>
    <phoneticPr fontId="6"/>
  </si>
  <si>
    <t>MU</t>
    <phoneticPr fontId="6"/>
  </si>
  <si>
    <t>UM</t>
    <phoneticPr fontId="6"/>
  </si>
  <si>
    <t>&gt;6000</t>
    <phoneticPr fontId="6"/>
  </si>
  <si>
    <t>812-8582</t>
    <phoneticPr fontId="6"/>
  </si>
  <si>
    <t>923-8560</t>
    <phoneticPr fontId="6"/>
  </si>
  <si>
    <t>OY</t>
    <phoneticPr fontId="6"/>
  </si>
  <si>
    <t>＜3</t>
    <phoneticPr fontId="6"/>
  </si>
  <si>
    <t>357-0016</t>
    <phoneticPr fontId="6"/>
  </si>
  <si>
    <t>KH</t>
    <phoneticPr fontId="6"/>
  </si>
  <si>
    <t>359-1161</t>
    <phoneticPr fontId="6"/>
  </si>
  <si>
    <t>dementia</t>
    <phoneticPr fontId="6"/>
  </si>
  <si>
    <t>889-9911</t>
    <phoneticPr fontId="6"/>
  </si>
  <si>
    <t>年齢と死亡までの期間の相関係数</t>
    <rPh sb="0" eb="2">
      <t>ネンレイ</t>
    </rPh>
    <rPh sb="3" eb="5">
      <t>シボウ</t>
    </rPh>
    <rPh sb="8" eb="10">
      <t>キカン</t>
    </rPh>
    <rPh sb="11" eb="13">
      <t>ソウカン</t>
    </rPh>
    <rPh sb="13" eb="15">
      <t>ケイスウ</t>
    </rPh>
    <phoneticPr fontId="6"/>
  </si>
  <si>
    <t>ｎ＝1796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</si>
</sst>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_);\(0\)"/>
    <numFmt numFmtId="177" formatCode="0_ "/>
    <numFmt numFmtId="178" formatCode="[&lt;=999]000;[&lt;=99999]000\-00;000\-0000"/>
    <numFmt numFmtId="179" formatCode="0_);[Red]\(0\)"/>
    <numFmt numFmtId="180" formatCode="yyyy/mm/dd"/>
    <numFmt numFmtId="181" formatCode="0.00_ "/>
    <numFmt numFmtId="183" formatCode="0.0_ "/>
  </numFmts>
  <fonts count="2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ＪＳ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000000"/>
      <name val="Tahoma"/>
      <family val="2"/>
    </font>
    <font>
      <sz val="11"/>
      <color rgb="FFFF0000"/>
      <name val="ＭＳ Ｐゴシック"/>
      <family val="3"/>
      <charset val="128"/>
    </font>
    <font>
      <sz val="11"/>
      <color indexed="72"/>
      <name val="MS PGothic"/>
      <family val="3"/>
    </font>
    <font>
      <b/>
      <sz val="11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name val="MingLiU"/>
      <family val="3"/>
      <charset val="136"/>
    </font>
    <font>
      <sz val="11"/>
      <color indexed="72"/>
      <name val="MS P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66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/>
    <xf numFmtId="0" fontId="13" fillId="0" borderId="0">
      <alignment vertical="center"/>
    </xf>
    <xf numFmtId="0" fontId="17" fillId="0" borderId="0"/>
    <xf numFmtId="0" fontId="1" fillId="0" borderId="0">
      <alignment vertical="center"/>
    </xf>
    <xf numFmtId="0" fontId="5" fillId="0" borderId="0">
      <alignment vertical="center"/>
    </xf>
    <xf numFmtId="0" fontId="17" fillId="0" borderId="0"/>
    <xf numFmtId="0" fontId="24" fillId="0" borderId="0"/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>
      <alignment vertical="center"/>
    </xf>
    <xf numFmtId="0" fontId="5" fillId="0" borderId="0" xfId="1" applyFill="1" applyAlignment="1" applyProtection="1">
      <alignment vertical="top" textRotation="180" shrinkToFit="1"/>
    </xf>
    <xf numFmtId="0" fontId="5" fillId="0" borderId="0" xfId="1" applyNumberFormat="1" applyFill="1" applyAlignment="1" applyProtection="1">
      <alignment vertical="top" textRotation="180" shrinkToFit="1"/>
    </xf>
    <xf numFmtId="0" fontId="5" fillId="0" borderId="0" xfId="1" applyFill="1" applyAlignment="1" applyProtection="1">
      <alignment vertical="top" textRotation="180"/>
    </xf>
    <xf numFmtId="0" fontId="5" fillId="0" borderId="0" xfId="1" applyFill="1" applyAlignment="1" applyProtection="1">
      <alignment horizontal="center" vertical="top" textRotation="180" shrinkToFit="1"/>
    </xf>
    <xf numFmtId="0" fontId="5" fillId="2" borderId="0" xfId="1" applyFill="1" applyAlignment="1" applyProtection="1">
      <alignment horizontal="center" vertical="top" textRotation="180" shrinkToFit="1"/>
    </xf>
    <xf numFmtId="0" fontId="5" fillId="3" borderId="0" xfId="1" applyFill="1" applyAlignment="1" applyProtection="1">
      <alignment horizontal="center" vertical="top" textRotation="180" shrinkToFit="1"/>
    </xf>
    <xf numFmtId="0" fontId="5" fillId="0" borderId="0" xfId="1" applyFill="1" applyAlignment="1" applyProtection="1">
      <alignment vertical="top" textRotation="180" wrapText="1"/>
    </xf>
    <xf numFmtId="0" fontId="5" fillId="3" borderId="0" xfId="1" applyFill="1" applyAlignment="1" applyProtection="1">
      <alignment shrinkToFit="1"/>
    </xf>
    <xf numFmtId="176" fontId="5" fillId="0" borderId="0" xfId="1" applyNumberFormat="1" applyAlignment="1" applyProtection="1">
      <alignment horizontal="center" vertical="top" textRotation="180" shrinkToFit="1"/>
    </xf>
    <xf numFmtId="0" fontId="5" fillId="0" borderId="0" xfId="1" applyAlignment="1" applyProtection="1">
      <alignment horizontal="center" vertical="top" textRotation="180" shrinkToFit="1"/>
    </xf>
    <xf numFmtId="0" fontId="5" fillId="0" borderId="0" xfId="1" applyFill="1" applyProtection="1">
      <protection locked="0"/>
    </xf>
    <xf numFmtId="14" fontId="5" fillId="0" borderId="0" xfId="1" applyNumberFormat="1" applyFill="1" applyProtection="1">
      <protection locked="0"/>
    </xf>
    <xf numFmtId="177" fontId="5" fillId="0" borderId="0" xfId="1" applyNumberFormat="1" applyFill="1" applyProtection="1">
      <protection locked="0"/>
    </xf>
    <xf numFmtId="0" fontId="5" fillId="0" borderId="0" xfId="1" applyNumberFormat="1" applyFill="1" applyProtection="1">
      <protection locked="0"/>
    </xf>
    <xf numFmtId="0" fontId="5" fillId="2" borderId="0" xfId="1" applyFill="1" applyProtection="1">
      <protection locked="0"/>
    </xf>
    <xf numFmtId="0" fontId="5" fillId="3" borderId="0" xfId="1" applyFill="1" applyProtection="1">
      <protection locked="0"/>
    </xf>
    <xf numFmtId="0" fontId="5" fillId="0" borderId="1" xfId="1" applyFill="1" applyBorder="1" applyProtection="1">
      <protection locked="0"/>
    </xf>
    <xf numFmtId="0" fontId="5" fillId="0" borderId="1" xfId="1" applyFill="1" applyBorder="1" applyAlignment="1" applyProtection="1">
      <alignment shrinkToFit="1"/>
      <protection locked="0"/>
    </xf>
    <xf numFmtId="0" fontId="7" fillId="0" borderId="1" xfId="1" applyFont="1" applyFill="1" applyBorder="1" applyAlignment="1" applyProtection="1">
      <alignment shrinkToFit="1"/>
      <protection locked="0"/>
    </xf>
    <xf numFmtId="0" fontId="5" fillId="0" borderId="0" xfId="1" applyFill="1" applyBorder="1" applyAlignment="1" applyProtection="1">
      <alignment shrinkToFit="1"/>
      <protection locked="0"/>
    </xf>
    <xf numFmtId="0" fontId="8" fillId="0" borderId="1" xfId="1" applyFont="1" applyFill="1" applyBorder="1" applyProtection="1">
      <protection locked="0"/>
    </xf>
    <xf numFmtId="0" fontId="5" fillId="0" borderId="0" xfId="1" quotePrefix="1" applyFill="1" applyProtection="1">
      <protection locked="0"/>
    </xf>
    <xf numFmtId="0" fontId="5" fillId="3" borderId="0" xfId="1" quotePrefix="1" applyFill="1" applyProtection="1">
      <protection locked="0"/>
    </xf>
    <xf numFmtId="178" fontId="5" fillId="0" borderId="1" xfId="1" applyNumberFormat="1" applyFill="1" applyBorder="1" applyProtection="1">
      <protection locked="0"/>
    </xf>
    <xf numFmtId="0" fontId="5" fillId="0" borderId="0" xfId="1" applyFill="1" applyBorder="1" applyProtection="1">
      <protection locked="0"/>
    </xf>
    <xf numFmtId="0" fontId="5" fillId="0" borderId="1" xfId="1" applyFont="1" applyFill="1" applyBorder="1" applyAlignment="1" applyProtection="1">
      <alignment horizontal="left" shrinkToFit="1"/>
      <protection locked="0"/>
    </xf>
    <xf numFmtId="0" fontId="9" fillId="0" borderId="0" xfId="1" applyFont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1" fillId="0" borderId="1" xfId="1" applyFont="1" applyFill="1" applyBorder="1" applyAlignment="1" applyProtection="1">
      <alignment horizontal="left" shrinkToFit="1"/>
      <protection locked="0"/>
    </xf>
    <xf numFmtId="14" fontId="5" fillId="0" borderId="0" xfId="1" applyNumberFormat="1" applyFont="1" applyFill="1" applyBorder="1" applyAlignment="1" applyProtection="1">
      <alignment horizontal="right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/>
      <protection locked="0"/>
    </xf>
    <xf numFmtId="14" fontId="5" fillId="0" borderId="0" xfId="1" applyNumberFormat="1" applyFont="1" applyFill="1" applyBorder="1" applyAlignment="1" applyProtection="1">
      <protection locked="0"/>
    </xf>
    <xf numFmtId="0" fontId="5" fillId="0" borderId="0" xfId="1" applyFill="1" applyAlignment="1" applyProtection="1">
      <alignment horizontal="left"/>
      <protection locked="0"/>
    </xf>
    <xf numFmtId="0" fontId="5" fillId="0" borderId="0" xfId="1" applyFill="1" applyAlignment="1" applyProtection="1">
      <alignment shrinkToFit="1"/>
      <protection locked="0"/>
    </xf>
    <xf numFmtId="3" fontId="5" fillId="0" borderId="0" xfId="1" quotePrefix="1" applyNumberFormat="1" applyFill="1" applyProtection="1">
      <protection locked="0"/>
    </xf>
    <xf numFmtId="0" fontId="12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4" fillId="0" borderId="0" xfId="1" applyFont="1" applyFill="1" applyProtection="1">
      <protection locked="0"/>
    </xf>
    <xf numFmtId="0" fontId="8" fillId="0" borderId="0" xfId="1" applyFont="1" applyFill="1" applyAlignment="1" applyProtection="1">
      <alignment shrinkToFit="1"/>
      <protection locked="0"/>
    </xf>
    <xf numFmtId="0" fontId="8" fillId="0" borderId="0" xfId="1" applyFont="1" applyFill="1" applyProtection="1">
      <protection locked="0"/>
    </xf>
    <xf numFmtId="0" fontId="5" fillId="0" borderId="0" xfId="1" applyFont="1" applyFill="1" applyProtection="1">
      <protection locked="0"/>
    </xf>
    <xf numFmtId="14" fontId="5" fillId="0" borderId="0" xfId="1" applyNumberFormat="1" applyFont="1" applyFill="1" applyProtection="1">
      <protection locked="0"/>
    </xf>
    <xf numFmtId="177" fontId="5" fillId="0" borderId="0" xfId="1" applyNumberFormat="1" applyFont="1" applyFill="1" applyProtection="1">
      <protection locked="0"/>
    </xf>
    <xf numFmtId="0" fontId="5" fillId="0" borderId="0" xfId="1" applyNumberFormat="1" applyFont="1" applyFill="1" applyProtection="1">
      <protection locked="0"/>
    </xf>
    <xf numFmtId="0" fontId="5" fillId="2" borderId="0" xfId="1" applyFont="1" applyFill="1" applyProtection="1">
      <protection locked="0"/>
    </xf>
    <xf numFmtId="0" fontId="5" fillId="3" borderId="0" xfId="1" applyFont="1" applyFill="1" applyProtection="1">
      <protection locked="0"/>
    </xf>
    <xf numFmtId="0" fontId="5" fillId="0" borderId="0" xfId="1" applyFont="1" applyFill="1" applyAlignment="1" applyProtection="1">
      <alignment shrinkToFit="1"/>
      <protection locked="0"/>
    </xf>
    <xf numFmtId="56" fontId="5" fillId="0" borderId="0" xfId="1" quotePrefix="1" applyNumberFormat="1" applyFill="1" applyProtection="1">
      <protection locked="0"/>
    </xf>
    <xf numFmtId="0" fontId="13" fillId="0" borderId="0" xfId="2" applyFill="1" applyAlignment="1"/>
    <xf numFmtId="14" fontId="5" fillId="3" borderId="0" xfId="1" applyNumberFormat="1" applyFill="1" applyProtection="1">
      <protection locked="0"/>
    </xf>
    <xf numFmtId="0" fontId="5" fillId="0" borderId="0" xfId="1" applyNumberFormat="1" applyFill="1" applyAlignment="1" applyProtection="1">
      <alignment horizontal="right"/>
      <protection locked="0"/>
    </xf>
    <xf numFmtId="49" fontId="5" fillId="0" borderId="0" xfId="1" applyNumberFormat="1" applyFill="1" applyProtection="1">
      <protection locked="0"/>
    </xf>
    <xf numFmtId="17" fontId="5" fillId="0" borderId="0" xfId="1" quotePrefix="1" applyNumberFormat="1" applyFill="1" applyProtection="1">
      <protection locked="0"/>
    </xf>
    <xf numFmtId="0" fontId="13" fillId="0" borderId="0" xfId="2" applyNumberFormat="1" applyFill="1" applyAlignment="1"/>
    <xf numFmtId="179" fontId="5" fillId="0" borderId="0" xfId="1" applyNumberFormat="1" applyFill="1" applyProtection="1">
      <protection locked="0"/>
    </xf>
    <xf numFmtId="0" fontId="14" fillId="0" borderId="0" xfId="2" applyFont="1" applyFill="1">
      <alignment vertical="center"/>
    </xf>
    <xf numFmtId="0" fontId="15" fillId="0" borderId="0" xfId="2" applyFont="1" applyFill="1" applyAlignment="1">
      <alignment vertical="center" shrinkToFit="1"/>
    </xf>
    <xf numFmtId="55" fontId="5" fillId="0" borderId="0" xfId="1" applyNumberFormat="1" applyFill="1" applyProtection="1">
      <protection locked="0"/>
    </xf>
    <xf numFmtId="17" fontId="5" fillId="0" borderId="0" xfId="1" applyNumberFormat="1" applyFill="1" applyProtection="1">
      <protection locked="0"/>
    </xf>
    <xf numFmtId="0" fontId="16" fillId="0" borderId="0" xfId="1" applyFont="1" applyFill="1" applyProtection="1">
      <protection locked="0"/>
    </xf>
    <xf numFmtId="180" fontId="17" fillId="0" borderId="0" xfId="3" applyNumberFormat="1" applyFill="1" applyAlignment="1">
      <alignment vertical="top"/>
    </xf>
    <xf numFmtId="3" fontId="5" fillId="0" borderId="0" xfId="1" applyNumberFormat="1" applyFill="1" applyProtection="1">
      <protection locked="0"/>
    </xf>
    <xf numFmtId="1" fontId="5" fillId="0" borderId="0" xfId="1" applyNumberFormat="1" applyFill="1" applyProtection="1">
      <protection locked="0"/>
    </xf>
    <xf numFmtId="17" fontId="5" fillId="3" borderId="0" xfId="1" quotePrefix="1" applyNumberFormat="1" applyFill="1" applyProtection="1">
      <protection locked="0"/>
    </xf>
    <xf numFmtId="0" fontId="18" fillId="0" borderId="0" xfId="1" applyFont="1" applyFill="1" applyProtection="1">
      <protection locked="0"/>
    </xf>
    <xf numFmtId="0" fontId="5" fillId="0" borderId="0" xfId="1" applyProtection="1">
      <protection locked="0"/>
    </xf>
    <xf numFmtId="0" fontId="5" fillId="0" borderId="0" xfId="1" applyNumberFormat="1" applyProtection="1">
      <protection locked="0"/>
    </xf>
    <xf numFmtId="0" fontId="5" fillId="4" borderId="0" xfId="1" applyFill="1" applyProtection="1">
      <protection locked="0"/>
    </xf>
    <xf numFmtId="0" fontId="5" fillId="0" borderId="0" xfId="1" applyAlignment="1" applyProtection="1">
      <alignment shrinkToFit="1"/>
      <protection locked="0"/>
    </xf>
    <xf numFmtId="0" fontId="0" fillId="0" borderId="0" xfId="0" applyAlignment="1">
      <alignment horizontal="center" vertical="center"/>
    </xf>
    <xf numFmtId="183" fontId="0" fillId="0" borderId="0" xfId="0" applyNumberFormat="1">
      <alignment vertical="center"/>
    </xf>
    <xf numFmtId="181" fontId="0" fillId="0" borderId="0" xfId="0" applyNumberFormat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0" xfId="0" applyAlignment="1">
      <alignment horizontal="center" vertical="center" wrapText="1"/>
    </xf>
    <xf numFmtId="0" fontId="5" fillId="5" borderId="0" xfId="1" applyFill="1" applyAlignment="1" applyProtection="1">
      <alignment horizontal="center" vertical="top" textRotation="180" shrinkToFit="1"/>
    </xf>
    <xf numFmtId="0" fontId="5" fillId="5" borderId="0" xfId="1" applyFill="1" applyAlignment="1" applyProtection="1">
      <alignment horizontal="center" vertical="top" textRotation="180"/>
    </xf>
    <xf numFmtId="0" fontId="5" fillId="5" borderId="0" xfId="1" applyFill="1" applyProtection="1">
      <protection locked="0"/>
    </xf>
    <xf numFmtId="0" fontId="5" fillId="5" borderId="0" xfId="1" applyFont="1" applyFill="1" applyProtection="1">
      <protection locked="0"/>
    </xf>
    <xf numFmtId="0" fontId="5" fillId="0" borderId="0" xfId="1" applyFont="1" applyFill="1" applyBorder="1" applyAlignment="1" applyProtection="1">
      <alignment horizontal="left" shrinkToFit="1"/>
      <protection locked="0"/>
    </xf>
    <xf numFmtId="0" fontId="11" fillId="0" borderId="0" xfId="1" applyFont="1" applyFill="1" applyBorder="1" applyAlignment="1" applyProtection="1">
      <alignment horizontal="left" shrinkToFit="1"/>
      <protection locked="0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9">
    <cellStyle name="標準" xfId="0" builtinId="0"/>
    <cellStyle name="標準 2" xfId="1"/>
    <cellStyle name="標準 2 2" xfId="5"/>
    <cellStyle name="標準 2 3" xfId="6"/>
    <cellStyle name="標準 3" xfId="2"/>
    <cellStyle name="標準 3 2" xfId="3"/>
    <cellStyle name="標準 4" xfId="7"/>
    <cellStyle name="標準 5" xfId="8"/>
    <cellStyle name="標準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5"/>
  <sheetViews>
    <sheetView tabSelected="1" workbookViewId="0"/>
  </sheetViews>
  <sheetFormatPr defaultRowHeight="13.2"/>
  <cols>
    <col min="1" max="1" width="4.44140625" customWidth="1"/>
    <col min="2" max="2" width="4.88671875" bestFit="1" customWidth="1"/>
    <col min="3" max="3" width="30" bestFit="1" customWidth="1"/>
    <col min="4" max="4" width="6.44140625" bestFit="1" customWidth="1"/>
  </cols>
  <sheetData>
    <row r="1" spans="1:5">
      <c r="A1" t="s">
        <v>80</v>
      </c>
    </row>
    <row r="3" spans="1:5" ht="13.8" thickBot="1">
      <c r="B3" s="88" t="s">
        <v>77</v>
      </c>
      <c r="C3" s="88"/>
      <c r="D3" t="s">
        <v>78</v>
      </c>
    </row>
    <row r="4" spans="1:5" ht="15.6">
      <c r="B4" s="89" t="s">
        <v>81</v>
      </c>
      <c r="C4" s="77" t="s">
        <v>90</v>
      </c>
      <c r="D4" s="78">
        <v>20</v>
      </c>
    </row>
    <row r="5" spans="1:5" ht="15.6">
      <c r="B5" s="89"/>
      <c r="C5" s="77" t="s">
        <v>87</v>
      </c>
      <c r="D5" s="79">
        <v>138.5</v>
      </c>
    </row>
    <row r="6" spans="1:5" ht="15.6">
      <c r="B6" s="89"/>
      <c r="C6" s="77" t="s">
        <v>91</v>
      </c>
      <c r="D6" s="79">
        <v>135.19999999999999</v>
      </c>
    </row>
    <row r="7" spans="1:5" ht="15.6">
      <c r="B7" s="89" t="s">
        <v>82</v>
      </c>
      <c r="C7" s="77" t="s">
        <v>89</v>
      </c>
      <c r="D7" s="79">
        <v>25</v>
      </c>
    </row>
    <row r="8" spans="1:5" ht="15.6">
      <c r="B8" s="89"/>
      <c r="C8" s="77" t="s">
        <v>88</v>
      </c>
      <c r="D8" s="79">
        <v>130.4</v>
      </c>
    </row>
    <row r="9" spans="1:5" ht="16.2" thickBot="1">
      <c r="B9" s="89"/>
      <c r="C9" s="77" t="s">
        <v>92</v>
      </c>
      <c r="D9" s="80">
        <v>125.8</v>
      </c>
    </row>
    <row r="10" spans="1:5">
      <c r="B10" s="74"/>
    </row>
    <row r="11" spans="1:5">
      <c r="C11" t="s">
        <v>83</v>
      </c>
      <c r="D11" s="75">
        <f>((D4-1)*D6+(D7-1)*D9)/(D4+D7-2)</f>
        <v>129.95348837209303</v>
      </c>
    </row>
    <row r="12" spans="1:5" ht="15.6">
      <c r="C12" t="s">
        <v>93</v>
      </c>
      <c r="D12" s="75">
        <f>ABS(D5-D8)/SQRT(D11*(1/D4+1/D7))</f>
        <v>2.3684803895667663</v>
      </c>
    </row>
    <row r="13" spans="1:5">
      <c r="C13" t="s">
        <v>79</v>
      </c>
      <c r="D13" s="76">
        <f>TINV(0.05, D4+D7-2)</f>
        <v>2.0166921992278248</v>
      </c>
      <c r="E13" t="s">
        <v>84</v>
      </c>
    </row>
    <row r="14" spans="1:5">
      <c r="C14" t="s">
        <v>85</v>
      </c>
      <c r="D14" s="75">
        <f>ABS(D5-D8)+TINV(0.05, D4+D7-2)*SQRT(1/D4+1/D7)*SQRT(D11)</f>
        <v>14.996914530389393</v>
      </c>
    </row>
    <row r="15" spans="1:5">
      <c r="C15" t="s">
        <v>86</v>
      </c>
      <c r="D15" s="75">
        <f>ABS(D5-D8)-TINV(0.05, D4+D7-2)*SQRT(1/D4+1/D7)*SQRT(D11)</f>
        <v>1.2030854696105964</v>
      </c>
    </row>
  </sheetData>
  <mergeCells count="3">
    <mergeCell ref="B3:C3"/>
    <mergeCell ref="B4:B6"/>
    <mergeCell ref="B7:B9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&amp;R中村好一：基礎から学ぶ楽しい保健統計 ©医学書院，2016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2281"/>
  <sheetViews>
    <sheetView zoomScaleNormal="100" workbookViewId="0">
      <pane xSplit="1" ySplit="1" topLeftCell="B2261" activePane="bottomRight" state="frozen"/>
      <selection pane="topRight" activeCell="F1" sqref="F1"/>
      <selection pane="bottomLeft" activeCell="A2" sqref="A2"/>
      <selection pane="bottomRight" activeCell="M2284" sqref="M2284"/>
    </sheetView>
  </sheetViews>
  <sheetFormatPr defaultColWidth="8.6640625" defaultRowHeight="13.2"/>
  <cols>
    <col min="1" max="1" width="5.88671875" style="84" customWidth="1"/>
    <col min="2" max="2" width="3.6640625" style="84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82" t="s">
        <v>94</v>
      </c>
      <c r="B1" s="8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95</v>
      </c>
      <c r="Y1" s="6" t="s">
        <v>96</v>
      </c>
      <c r="Z1" s="6" t="s">
        <v>97</v>
      </c>
      <c r="AA1" s="6" t="s">
        <v>98</v>
      </c>
      <c r="AB1" s="6" t="s">
        <v>99</v>
      </c>
      <c r="AC1" s="6" t="s">
        <v>100</v>
      </c>
      <c r="AD1" s="6" t="s">
        <v>101</v>
      </c>
      <c r="AE1" s="6" t="s">
        <v>102</v>
      </c>
      <c r="AF1" s="6" t="s">
        <v>103</v>
      </c>
      <c r="AG1" s="6" t="s">
        <v>104</v>
      </c>
      <c r="AH1" s="6" t="s">
        <v>105</v>
      </c>
      <c r="AI1" s="6" t="s">
        <v>106</v>
      </c>
      <c r="AJ1" s="6" t="s">
        <v>107</v>
      </c>
      <c r="AK1" s="6" t="s">
        <v>108</v>
      </c>
      <c r="AL1" s="6" t="s">
        <v>109</v>
      </c>
      <c r="AM1" s="6" t="s">
        <v>110</v>
      </c>
      <c r="AN1" s="6" t="s">
        <v>111</v>
      </c>
      <c r="AO1" s="6" t="s">
        <v>112</v>
      </c>
      <c r="AP1" s="6" t="s">
        <v>113</v>
      </c>
      <c r="AQ1" s="6" t="s">
        <v>114</v>
      </c>
      <c r="AR1" s="6" t="s">
        <v>115</v>
      </c>
      <c r="AS1" s="6" t="s">
        <v>116</v>
      </c>
      <c r="AT1" s="6" t="s">
        <v>117</v>
      </c>
      <c r="AU1" s="6" t="s">
        <v>118</v>
      </c>
      <c r="AV1" s="6" t="s">
        <v>119</v>
      </c>
      <c r="AW1" s="6" t="s">
        <v>120</v>
      </c>
      <c r="AX1" s="6" t="s">
        <v>121</v>
      </c>
      <c r="AY1" s="6" t="s">
        <v>122</v>
      </c>
      <c r="AZ1" s="6" t="s">
        <v>123</v>
      </c>
      <c r="BA1" s="6" t="s">
        <v>124</v>
      </c>
      <c r="BB1" s="6" t="s">
        <v>125</v>
      </c>
      <c r="BC1" s="6" t="s">
        <v>126</v>
      </c>
      <c r="BD1" s="6" t="s">
        <v>127</v>
      </c>
      <c r="BE1" s="6" t="s">
        <v>128</v>
      </c>
      <c r="BF1" s="6" t="s">
        <v>129</v>
      </c>
      <c r="BG1" s="6" t="s">
        <v>130</v>
      </c>
      <c r="BH1" s="7" t="s">
        <v>131</v>
      </c>
      <c r="BI1" s="6" t="s">
        <v>132</v>
      </c>
      <c r="BJ1" s="6" t="s">
        <v>133</v>
      </c>
      <c r="BK1" s="6" t="s">
        <v>134</v>
      </c>
      <c r="BL1" s="6" t="s">
        <v>135</v>
      </c>
      <c r="BM1" s="6" t="s">
        <v>136</v>
      </c>
      <c r="BN1" s="6" t="s">
        <v>137</v>
      </c>
      <c r="BO1" s="6" t="s">
        <v>138</v>
      </c>
      <c r="BP1" s="6" t="s">
        <v>139</v>
      </c>
      <c r="BQ1" s="6" t="s">
        <v>140</v>
      </c>
      <c r="BR1" s="6" t="s">
        <v>141</v>
      </c>
      <c r="BS1" s="6" t="s">
        <v>142</v>
      </c>
      <c r="BT1" s="6" t="s">
        <v>143</v>
      </c>
      <c r="BU1" s="6" t="s">
        <v>144</v>
      </c>
      <c r="BV1" s="6" t="s">
        <v>145</v>
      </c>
      <c r="BW1" s="6" t="s">
        <v>146</v>
      </c>
      <c r="BX1" s="6" t="s">
        <v>147</v>
      </c>
      <c r="BY1" s="6" t="s">
        <v>148</v>
      </c>
      <c r="BZ1" s="6" t="s">
        <v>149</v>
      </c>
      <c r="CA1" s="8" t="s">
        <v>150</v>
      </c>
      <c r="CB1" s="8" t="s">
        <v>151</v>
      </c>
      <c r="CC1" s="8" t="s">
        <v>152</v>
      </c>
      <c r="CD1" s="8" t="s">
        <v>153</v>
      </c>
      <c r="CE1" s="8" t="s">
        <v>154</v>
      </c>
      <c r="CF1" s="8" t="s">
        <v>155</v>
      </c>
      <c r="CG1" s="8" t="s">
        <v>156</v>
      </c>
      <c r="CH1" s="3" t="s">
        <v>157</v>
      </c>
      <c r="CI1" s="6" t="s">
        <v>158</v>
      </c>
      <c r="CJ1" s="6" t="s">
        <v>159</v>
      </c>
      <c r="CK1" s="6" t="s">
        <v>160</v>
      </c>
      <c r="CL1" s="6" t="s">
        <v>161</v>
      </c>
      <c r="CM1" s="6" t="s">
        <v>162</v>
      </c>
      <c r="CN1" s="6" t="s">
        <v>163</v>
      </c>
      <c r="CO1" s="6" t="s">
        <v>164</v>
      </c>
      <c r="CP1" s="6" t="s">
        <v>165</v>
      </c>
      <c r="CQ1" s="6" t="s">
        <v>166</v>
      </c>
      <c r="CR1" s="6" t="s">
        <v>167</v>
      </c>
      <c r="CS1" s="5" t="s">
        <v>168</v>
      </c>
      <c r="CT1" s="9" t="s">
        <v>169</v>
      </c>
      <c r="CU1" s="3" t="s">
        <v>170</v>
      </c>
      <c r="CV1" s="5" t="s">
        <v>171</v>
      </c>
      <c r="CW1" s="3" t="s">
        <v>172</v>
      </c>
      <c r="CX1" s="3" t="s">
        <v>173</v>
      </c>
      <c r="CY1" s="3" t="s">
        <v>174</v>
      </c>
      <c r="CZ1" s="3" t="s">
        <v>175</v>
      </c>
      <c r="DA1" s="3" t="s">
        <v>176</v>
      </c>
      <c r="DB1" s="10" t="s">
        <v>177</v>
      </c>
      <c r="DC1" s="11"/>
    </row>
    <row r="2" spans="1:107" s="13" customFormat="1">
      <c r="A2" s="84">
        <v>1</v>
      </c>
      <c r="B2" s="84">
        <v>1</v>
      </c>
      <c r="C2" s="13" t="s">
        <v>178</v>
      </c>
      <c r="D2" s="13" t="s">
        <v>35</v>
      </c>
      <c r="E2" s="14">
        <v>7653</v>
      </c>
      <c r="F2" s="13" t="s">
        <v>179</v>
      </c>
      <c r="G2" s="13" t="s">
        <v>179</v>
      </c>
      <c r="H2" s="13" t="s">
        <v>179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180</v>
      </c>
      <c r="R2" s="13" t="s">
        <v>181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182</v>
      </c>
      <c r="CX2" s="20" t="s">
        <v>183</v>
      </c>
      <c r="CY2" s="20" t="s">
        <v>185</v>
      </c>
      <c r="CZ2" s="20"/>
      <c r="DA2" s="20" t="s">
        <v>186</v>
      </c>
    </row>
    <row r="3" spans="1:107" s="13" customFormat="1">
      <c r="A3" s="84">
        <v>3</v>
      </c>
      <c r="B3" s="84">
        <v>1</v>
      </c>
      <c r="C3" s="13" t="s">
        <v>187</v>
      </c>
      <c r="D3" s="13" t="s">
        <v>36</v>
      </c>
      <c r="E3" s="14">
        <v>14431</v>
      </c>
      <c r="F3" s="13" t="s">
        <v>188</v>
      </c>
      <c r="G3" s="13" t="s">
        <v>188</v>
      </c>
      <c r="H3" s="13" t="s">
        <v>188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189</v>
      </c>
      <c r="R3" s="13" t="s">
        <v>190</v>
      </c>
      <c r="S3" s="13">
        <v>2</v>
      </c>
      <c r="T3" s="13">
        <v>1</v>
      </c>
      <c r="W3" s="13" t="s">
        <v>191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192</v>
      </c>
    </row>
    <row r="4" spans="1:107" s="13" customFormat="1">
      <c r="A4" s="84">
        <v>4</v>
      </c>
      <c r="B4" s="84">
        <v>5</v>
      </c>
      <c r="C4" s="13" t="s">
        <v>193</v>
      </c>
      <c r="D4" s="13" t="s">
        <v>36</v>
      </c>
      <c r="E4" s="14">
        <v>8219</v>
      </c>
      <c r="G4" s="13" t="s">
        <v>194</v>
      </c>
      <c r="H4" s="13" t="s">
        <v>194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195</v>
      </c>
      <c r="R4" s="13" t="s">
        <v>196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197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198</v>
      </c>
      <c r="CX4" s="20" t="s">
        <v>199</v>
      </c>
      <c r="CY4" s="20" t="s">
        <v>200</v>
      </c>
      <c r="CZ4" s="20"/>
      <c r="DA4" s="20" t="s">
        <v>201</v>
      </c>
    </row>
    <row r="5" spans="1:107" s="13" customFormat="1">
      <c r="A5" s="84">
        <v>6</v>
      </c>
      <c r="B5" s="84">
        <v>1</v>
      </c>
      <c r="C5" s="13" t="s">
        <v>202</v>
      </c>
      <c r="D5" s="13" t="s">
        <v>36</v>
      </c>
      <c r="E5" s="14">
        <v>16345</v>
      </c>
      <c r="G5" s="13" t="s">
        <v>194</v>
      </c>
      <c r="H5" s="13" t="s">
        <v>194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180</v>
      </c>
      <c r="R5" s="13" t="s">
        <v>181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192</v>
      </c>
    </row>
    <row r="6" spans="1:107" s="13" customFormat="1">
      <c r="A6" s="84">
        <v>7</v>
      </c>
      <c r="B6" s="84">
        <v>1</v>
      </c>
      <c r="C6" s="13" t="s">
        <v>203</v>
      </c>
      <c r="D6" s="13" t="s">
        <v>37</v>
      </c>
      <c r="E6" s="14">
        <v>14834</v>
      </c>
      <c r="G6" s="13" t="s">
        <v>204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205</v>
      </c>
      <c r="R6" s="13" t="s">
        <v>206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207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208</v>
      </c>
      <c r="CX6" s="20" t="s">
        <v>210</v>
      </c>
      <c r="CY6" s="20" t="s">
        <v>211</v>
      </c>
      <c r="CZ6" s="20"/>
      <c r="DA6" s="20" t="s">
        <v>212</v>
      </c>
    </row>
    <row r="7" spans="1:107" s="13" customFormat="1">
      <c r="A7" s="84">
        <v>9</v>
      </c>
      <c r="B7" s="84">
        <v>1</v>
      </c>
      <c r="C7" s="13" t="s">
        <v>213</v>
      </c>
      <c r="D7" s="13" t="s">
        <v>35</v>
      </c>
      <c r="E7" s="14">
        <v>16236</v>
      </c>
      <c r="G7" s="13" t="s">
        <v>214</v>
      </c>
      <c r="H7" s="13" t="s">
        <v>214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215</v>
      </c>
      <c r="R7" s="13" t="s">
        <v>216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217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192</v>
      </c>
    </row>
    <row r="8" spans="1:107" s="13" customFormat="1">
      <c r="A8" s="84">
        <v>10</v>
      </c>
      <c r="B8" s="84">
        <v>1</v>
      </c>
      <c r="C8" s="13" t="s">
        <v>218</v>
      </c>
      <c r="D8" s="13" t="s">
        <v>36</v>
      </c>
      <c r="E8" s="14">
        <v>17096</v>
      </c>
      <c r="F8" s="13" t="s">
        <v>219</v>
      </c>
      <c r="G8" s="13" t="s">
        <v>214</v>
      </c>
      <c r="H8" s="13" t="s">
        <v>214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180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220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221</v>
      </c>
      <c r="BR8" s="13" t="s">
        <v>222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223</v>
      </c>
      <c r="CX8" s="20" t="s">
        <v>224</v>
      </c>
      <c r="CY8" s="20" t="s">
        <v>226</v>
      </c>
      <c r="CZ8" s="20"/>
      <c r="DA8" s="20" t="s">
        <v>192</v>
      </c>
    </row>
    <row r="9" spans="1:107" s="13" customFormat="1">
      <c r="A9" s="84">
        <v>11</v>
      </c>
      <c r="B9" s="84">
        <v>1</v>
      </c>
      <c r="C9" s="13" t="s">
        <v>227</v>
      </c>
      <c r="D9" s="13" t="s">
        <v>35</v>
      </c>
      <c r="E9" s="14">
        <v>18553</v>
      </c>
      <c r="F9" s="13" t="s">
        <v>194</v>
      </c>
      <c r="G9" s="13" t="s">
        <v>214</v>
      </c>
      <c r="H9" s="13" t="s">
        <v>214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228</v>
      </c>
      <c r="R9" s="13" t="s">
        <v>196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229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230</v>
      </c>
      <c r="CX9" s="20" t="s">
        <v>231</v>
      </c>
      <c r="CY9" s="20" t="s">
        <v>232</v>
      </c>
      <c r="CZ9" s="20"/>
      <c r="DA9" s="20" t="s">
        <v>233</v>
      </c>
    </row>
    <row r="10" spans="1:107" s="13" customFormat="1">
      <c r="A10" s="84">
        <v>12</v>
      </c>
      <c r="B10" s="84">
        <v>1</v>
      </c>
      <c r="C10" s="13" t="s">
        <v>234</v>
      </c>
      <c r="D10" s="13" t="s">
        <v>35</v>
      </c>
      <c r="E10" s="14">
        <v>10580</v>
      </c>
      <c r="F10" s="13" t="s">
        <v>235</v>
      </c>
      <c r="G10" s="13" t="s">
        <v>235</v>
      </c>
      <c r="H10" s="13" t="s">
        <v>235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236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237</v>
      </c>
      <c r="BR10" s="13" t="s">
        <v>238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192</v>
      </c>
    </row>
    <row r="11" spans="1:107" s="13" customFormat="1">
      <c r="A11" s="84">
        <v>13</v>
      </c>
      <c r="B11" s="84">
        <v>3</v>
      </c>
      <c r="C11" s="13" t="s">
        <v>239</v>
      </c>
      <c r="D11" s="13" t="s">
        <v>36</v>
      </c>
      <c r="E11" s="14">
        <v>8033</v>
      </c>
      <c r="F11" s="13" t="s">
        <v>240</v>
      </c>
      <c r="G11" s="13" t="s">
        <v>240</v>
      </c>
      <c r="H11" s="13" t="s">
        <v>240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241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242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243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192</v>
      </c>
    </row>
    <row r="12" spans="1:107" s="13" customFormat="1">
      <c r="A12" s="84">
        <v>14</v>
      </c>
      <c r="B12" s="84">
        <v>1</v>
      </c>
      <c r="C12" s="13" t="s">
        <v>244</v>
      </c>
      <c r="D12" s="13" t="s">
        <v>37</v>
      </c>
      <c r="E12" s="14">
        <v>6911</v>
      </c>
      <c r="F12" s="13" t="s">
        <v>240</v>
      </c>
      <c r="G12" s="13" t="s">
        <v>240</v>
      </c>
      <c r="H12" s="13" t="s">
        <v>240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245</v>
      </c>
      <c r="R12" s="13" t="s">
        <v>246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247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192</v>
      </c>
    </row>
    <row r="13" spans="1:107" s="13" customFormat="1">
      <c r="A13" s="84">
        <v>15</v>
      </c>
      <c r="B13" s="84">
        <v>1</v>
      </c>
      <c r="C13" s="13" t="s">
        <v>248</v>
      </c>
      <c r="D13" s="13" t="s">
        <v>36</v>
      </c>
      <c r="E13" s="14">
        <v>9898</v>
      </c>
      <c r="G13" s="13" t="s">
        <v>249</v>
      </c>
      <c r="H13" s="13" t="s">
        <v>249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180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192</v>
      </c>
    </row>
    <row r="14" spans="1:107" s="13" customFormat="1">
      <c r="A14" s="84">
        <v>16</v>
      </c>
      <c r="B14" s="84">
        <v>1</v>
      </c>
      <c r="C14" s="13" t="s">
        <v>250</v>
      </c>
      <c r="D14" s="13" t="s">
        <v>36</v>
      </c>
      <c r="E14" s="14">
        <v>17252</v>
      </c>
      <c r="G14" s="13" t="s">
        <v>219</v>
      </c>
      <c r="H14" s="13" t="s">
        <v>219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251</v>
      </c>
      <c r="CX14" s="20" t="s">
        <v>253</v>
      </c>
      <c r="CY14" s="20" t="s">
        <v>254</v>
      </c>
      <c r="CZ14" s="20"/>
      <c r="DA14" s="20" t="s">
        <v>192</v>
      </c>
    </row>
    <row r="15" spans="1:107" s="13" customFormat="1">
      <c r="A15" s="84">
        <v>17</v>
      </c>
      <c r="B15" s="84">
        <v>1</v>
      </c>
      <c r="C15" s="13" t="s">
        <v>255</v>
      </c>
      <c r="D15" s="13" t="s">
        <v>36</v>
      </c>
      <c r="E15" s="14">
        <v>10565</v>
      </c>
      <c r="F15" s="13" t="s">
        <v>219</v>
      </c>
      <c r="G15" s="13" t="s">
        <v>219</v>
      </c>
      <c r="H15" s="13" t="s">
        <v>219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180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256</v>
      </c>
      <c r="AP15" s="13" t="s">
        <v>257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192</v>
      </c>
    </row>
    <row r="16" spans="1:107" s="13" customFormat="1">
      <c r="A16" s="84">
        <v>21</v>
      </c>
      <c r="B16" s="84">
        <v>1</v>
      </c>
      <c r="C16" s="13" t="s">
        <v>258</v>
      </c>
      <c r="D16" s="13" t="s">
        <v>37</v>
      </c>
      <c r="E16" s="14">
        <v>21530</v>
      </c>
      <c r="F16" s="13" t="s">
        <v>259</v>
      </c>
      <c r="G16" s="13" t="s">
        <v>259</v>
      </c>
      <c r="H16" s="13" t="s">
        <v>259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260</v>
      </c>
      <c r="R16" s="13" t="s">
        <v>190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261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192</v>
      </c>
    </row>
    <row r="17" spans="1:105" s="13" customFormat="1">
      <c r="A17" s="84">
        <v>22</v>
      </c>
      <c r="B17" s="84">
        <v>6</v>
      </c>
      <c r="C17" s="13" t="s">
        <v>262</v>
      </c>
      <c r="D17" s="13" t="s">
        <v>37</v>
      </c>
      <c r="E17" s="14">
        <v>12381</v>
      </c>
      <c r="F17" s="13" t="s">
        <v>263</v>
      </c>
      <c r="G17" s="13" t="s">
        <v>264</v>
      </c>
      <c r="H17" s="13" t="s">
        <v>264</v>
      </c>
      <c r="I17" s="14">
        <v>35504</v>
      </c>
      <c r="J17" s="15">
        <f t="shared" si="0"/>
        <v>63</v>
      </c>
      <c r="K17" s="14">
        <v>35922</v>
      </c>
      <c r="L17" s="13">
        <v>9</v>
      </c>
      <c r="M17" s="14">
        <v>36967</v>
      </c>
      <c r="N17" s="15">
        <f t="shared" si="1"/>
        <v>48.06570841889117</v>
      </c>
      <c r="O17" s="16">
        <v>1</v>
      </c>
      <c r="P17" s="13" t="s">
        <v>265</v>
      </c>
      <c r="Q17" s="13" t="s">
        <v>205</v>
      </c>
      <c r="R17" s="13" t="s">
        <v>266</v>
      </c>
      <c r="S17" s="13">
        <v>2</v>
      </c>
      <c r="T17" s="13">
        <v>2</v>
      </c>
      <c r="U17" s="13">
        <v>2</v>
      </c>
      <c r="X17" s="13">
        <v>2</v>
      </c>
      <c r="Y17" s="13">
        <v>2</v>
      </c>
      <c r="AH17" s="13">
        <v>2</v>
      </c>
      <c r="AJ17" s="13">
        <v>2</v>
      </c>
      <c r="AK17" s="13">
        <v>2</v>
      </c>
      <c r="AL17" s="13">
        <v>1</v>
      </c>
      <c r="AM17" s="13">
        <v>1</v>
      </c>
      <c r="AN17" s="13">
        <v>1</v>
      </c>
      <c r="AO17" s="13" t="s">
        <v>267</v>
      </c>
      <c r="AP17" s="13" t="s">
        <v>268</v>
      </c>
      <c r="AQ17" s="13">
        <v>1</v>
      </c>
      <c r="AR17" s="13">
        <v>2</v>
      </c>
      <c r="AT17" s="13">
        <v>1</v>
      </c>
      <c r="AU17" s="13">
        <v>17</v>
      </c>
      <c r="AV17" s="13">
        <v>1</v>
      </c>
      <c r="AW17" s="13">
        <v>14</v>
      </c>
      <c r="AX17" s="13">
        <v>1</v>
      </c>
      <c r="AY17" s="13">
        <v>23</v>
      </c>
      <c r="AZ17" s="13">
        <v>1</v>
      </c>
      <c r="BA17" s="13">
        <v>0</v>
      </c>
      <c r="BB17" s="13">
        <v>2</v>
      </c>
      <c r="BD17" s="13">
        <v>1</v>
      </c>
      <c r="BE17" s="13">
        <v>29</v>
      </c>
      <c r="BF17" s="13">
        <v>2</v>
      </c>
      <c r="BH17" s="17">
        <v>2</v>
      </c>
      <c r="BI17" s="13">
        <v>1</v>
      </c>
      <c r="BJ17" s="13">
        <v>1</v>
      </c>
      <c r="BK17" s="13">
        <v>2</v>
      </c>
      <c r="BL17" s="13">
        <v>1</v>
      </c>
      <c r="BN17" s="13">
        <v>1</v>
      </c>
      <c r="BO17" s="13" t="s">
        <v>269</v>
      </c>
      <c r="BP17" s="13">
        <v>102</v>
      </c>
      <c r="BQ17" s="13" t="s">
        <v>270</v>
      </c>
      <c r="BR17" s="13" t="s">
        <v>271</v>
      </c>
      <c r="BS17" s="13">
        <v>2</v>
      </c>
      <c r="BT17" s="13">
        <v>90</v>
      </c>
      <c r="BU17" s="13">
        <v>1</v>
      </c>
      <c r="BV17" s="13">
        <v>4</v>
      </c>
      <c r="BY17" s="13">
        <v>2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U17" s="13" t="s">
        <v>272</v>
      </c>
      <c r="CW17" s="19" t="s">
        <v>273</v>
      </c>
      <c r="CX17" s="20" t="s">
        <v>274</v>
      </c>
      <c r="CY17" s="20" t="s">
        <v>275</v>
      </c>
      <c r="CZ17" s="20"/>
      <c r="DA17" s="20" t="s">
        <v>192</v>
      </c>
    </row>
    <row r="18" spans="1:105" s="13" customFormat="1">
      <c r="A18" s="84">
        <v>23</v>
      </c>
      <c r="B18" s="84">
        <v>3</v>
      </c>
      <c r="C18" s="13" t="s">
        <v>276</v>
      </c>
      <c r="D18" s="13" t="s">
        <v>36</v>
      </c>
      <c r="E18" s="14">
        <v>10274</v>
      </c>
      <c r="F18" s="13" t="s">
        <v>277</v>
      </c>
      <c r="H18" s="13" t="s">
        <v>277</v>
      </c>
      <c r="I18" s="14">
        <v>34957</v>
      </c>
      <c r="J18" s="15">
        <f t="shared" si="0"/>
        <v>67</v>
      </c>
      <c r="K18" s="14">
        <v>34953</v>
      </c>
      <c r="L18" s="13">
        <v>4</v>
      </c>
      <c r="M18" s="14">
        <v>36345</v>
      </c>
      <c r="N18" s="15">
        <f t="shared" si="1"/>
        <v>45.601642710472277</v>
      </c>
      <c r="O18" s="16">
        <v>2</v>
      </c>
      <c r="Q18" s="13" t="s">
        <v>278</v>
      </c>
      <c r="S18" s="13">
        <v>3</v>
      </c>
      <c r="T18" s="13">
        <v>2</v>
      </c>
      <c r="X18" s="13">
        <v>1</v>
      </c>
      <c r="Y18" s="13">
        <v>1</v>
      </c>
      <c r="AA18" s="14">
        <v>30940</v>
      </c>
      <c r="AB18" s="13" t="s">
        <v>279</v>
      </c>
      <c r="AC18" s="13">
        <v>1</v>
      </c>
      <c r="AD18" s="13">
        <v>2</v>
      </c>
      <c r="AE18" s="13">
        <v>2</v>
      </c>
      <c r="AF18" s="13">
        <v>2</v>
      </c>
      <c r="AG18" s="13">
        <v>2</v>
      </c>
      <c r="AH18" s="13">
        <v>2</v>
      </c>
      <c r="AJ18" s="13">
        <v>3</v>
      </c>
      <c r="AK18" s="13">
        <v>3</v>
      </c>
      <c r="AL18" s="13">
        <v>3</v>
      </c>
      <c r="AM18" s="13">
        <v>3</v>
      </c>
      <c r="AN18" s="13">
        <v>1</v>
      </c>
      <c r="AO18" s="13" t="s">
        <v>280</v>
      </c>
      <c r="AQ18" s="13">
        <v>1</v>
      </c>
      <c r="AR18" s="13">
        <v>1</v>
      </c>
      <c r="AS18" s="13">
        <v>4</v>
      </c>
      <c r="AT18" s="13">
        <v>1</v>
      </c>
      <c r="AU18" s="13">
        <v>0</v>
      </c>
      <c r="AV18" s="13">
        <v>1</v>
      </c>
      <c r="AW18" s="13">
        <v>4</v>
      </c>
      <c r="AX18" s="13">
        <v>1</v>
      </c>
      <c r="AY18" s="13">
        <v>4</v>
      </c>
      <c r="AZ18" s="13">
        <v>1</v>
      </c>
      <c r="BA18" s="13">
        <v>0</v>
      </c>
      <c r="BB18" s="13">
        <v>2</v>
      </c>
      <c r="BD18" s="13">
        <v>1</v>
      </c>
      <c r="BE18" s="13">
        <v>0</v>
      </c>
      <c r="BF18" s="13">
        <v>1</v>
      </c>
      <c r="BG18" s="13">
        <v>7</v>
      </c>
      <c r="BH18" s="17">
        <v>1</v>
      </c>
      <c r="BI18" s="13">
        <v>1</v>
      </c>
      <c r="BJ18" s="13">
        <v>1</v>
      </c>
      <c r="BK18" s="13">
        <v>1</v>
      </c>
      <c r="BL18" s="13">
        <v>2</v>
      </c>
      <c r="BS18" s="13">
        <v>2</v>
      </c>
      <c r="BT18" s="13">
        <v>55</v>
      </c>
      <c r="BU18" s="13">
        <v>1</v>
      </c>
      <c r="BV18" s="13">
        <v>6</v>
      </c>
      <c r="CA18" s="18"/>
      <c r="CB18" s="18"/>
      <c r="CC18" s="18"/>
      <c r="CD18" s="18"/>
      <c r="CE18" s="18"/>
      <c r="CF18" s="18"/>
      <c r="CG18" s="18"/>
      <c r="CH18" s="13">
        <v>2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281</v>
      </c>
      <c r="CX18" s="20" t="s">
        <v>282</v>
      </c>
      <c r="CY18" s="20" t="s">
        <v>283</v>
      </c>
      <c r="CZ18" s="20"/>
      <c r="DA18" s="20" t="s">
        <v>285</v>
      </c>
    </row>
    <row r="19" spans="1:105" s="13" customFormat="1">
      <c r="A19" s="84">
        <v>25</v>
      </c>
      <c r="B19" s="84">
        <v>1</v>
      </c>
      <c r="C19" s="13" t="s">
        <v>286</v>
      </c>
      <c r="D19" s="13" t="s">
        <v>36</v>
      </c>
      <c r="E19" s="14">
        <v>10995</v>
      </c>
      <c r="H19" s="13" t="s">
        <v>287</v>
      </c>
      <c r="I19" s="14">
        <v>35749</v>
      </c>
      <c r="J19" s="15">
        <f t="shared" si="0"/>
        <v>67</v>
      </c>
      <c r="K19" s="14">
        <v>35766</v>
      </c>
      <c r="L19" s="13">
        <v>4</v>
      </c>
      <c r="M19" s="14">
        <v>36856</v>
      </c>
      <c r="N19" s="15">
        <f t="shared" si="1"/>
        <v>36.369609856262834</v>
      </c>
      <c r="O19" s="16">
        <v>2</v>
      </c>
      <c r="Q19" s="13" t="s">
        <v>180</v>
      </c>
      <c r="S19" s="13">
        <v>2</v>
      </c>
      <c r="T19" s="13">
        <v>2</v>
      </c>
      <c r="X19" s="13">
        <v>2</v>
      </c>
      <c r="Y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J19" s="13">
        <v>2</v>
      </c>
      <c r="AK19" s="13">
        <v>3</v>
      </c>
      <c r="AL19" s="13">
        <v>3</v>
      </c>
      <c r="AM19" s="13">
        <v>3</v>
      </c>
      <c r="AN19" s="13">
        <v>1</v>
      </c>
      <c r="AO19" s="13" t="s">
        <v>267</v>
      </c>
      <c r="AP19" s="13" t="s">
        <v>288</v>
      </c>
      <c r="AQ19" s="13">
        <v>1</v>
      </c>
      <c r="AR19" s="13">
        <v>1</v>
      </c>
      <c r="AS19" s="13">
        <v>2</v>
      </c>
      <c r="AT19" s="13">
        <v>1</v>
      </c>
      <c r="AU19" s="13">
        <v>1</v>
      </c>
      <c r="AV19" s="13">
        <v>1</v>
      </c>
      <c r="AW19" s="13">
        <v>1</v>
      </c>
      <c r="AX19" s="13">
        <v>1</v>
      </c>
      <c r="AY19" s="13">
        <v>2</v>
      </c>
      <c r="AZ19" s="13">
        <v>1</v>
      </c>
      <c r="BA19" s="13">
        <v>1</v>
      </c>
      <c r="BB19" s="13">
        <v>3</v>
      </c>
      <c r="BD19" s="13">
        <v>1</v>
      </c>
      <c r="BE19" s="13">
        <v>0</v>
      </c>
      <c r="BF19" s="13">
        <v>1</v>
      </c>
      <c r="BG19" s="13">
        <v>4</v>
      </c>
      <c r="BH19" s="17">
        <v>1</v>
      </c>
      <c r="BI19" s="13">
        <v>1</v>
      </c>
      <c r="BJ19" s="13">
        <v>1</v>
      </c>
      <c r="BK19" s="13">
        <v>1</v>
      </c>
      <c r="BL19" s="13">
        <v>1</v>
      </c>
      <c r="BN19" s="13">
        <v>2</v>
      </c>
      <c r="BQ19" s="13" t="s">
        <v>289</v>
      </c>
      <c r="BR19" s="13" t="s">
        <v>222</v>
      </c>
      <c r="BS19" s="13">
        <v>2</v>
      </c>
      <c r="BT19" s="13">
        <v>145</v>
      </c>
      <c r="BU19" s="13">
        <v>2</v>
      </c>
      <c r="BV19" s="13">
        <v>2</v>
      </c>
      <c r="CA19" s="18"/>
      <c r="CB19" s="18"/>
      <c r="CC19" s="18"/>
      <c r="CD19" s="18"/>
      <c r="CE19" s="18"/>
      <c r="CF19" s="18"/>
      <c r="CG19" s="18"/>
      <c r="CH19" s="13">
        <v>1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290</v>
      </c>
      <c r="CX19" s="20" t="s">
        <v>291</v>
      </c>
      <c r="CY19" s="20" t="s">
        <v>292</v>
      </c>
      <c r="CZ19" s="20"/>
      <c r="DA19" s="20" t="s">
        <v>293</v>
      </c>
    </row>
    <row r="20" spans="1:105" s="13" customFormat="1">
      <c r="A20" s="84">
        <v>26</v>
      </c>
      <c r="B20" s="84">
        <v>1</v>
      </c>
      <c r="C20" s="13" t="s">
        <v>294</v>
      </c>
      <c r="D20" s="13" t="s">
        <v>36</v>
      </c>
      <c r="E20" s="14">
        <v>10261</v>
      </c>
      <c r="F20" s="13" t="s">
        <v>295</v>
      </c>
      <c r="G20" s="13" t="s">
        <v>295</v>
      </c>
      <c r="H20" s="13" t="s">
        <v>295</v>
      </c>
      <c r="I20" s="14">
        <v>35718</v>
      </c>
      <c r="J20" s="15">
        <f t="shared" si="0"/>
        <v>69</v>
      </c>
      <c r="K20" s="14">
        <v>35786</v>
      </c>
      <c r="L20" s="13">
        <v>4</v>
      </c>
      <c r="M20" s="14">
        <v>36526</v>
      </c>
      <c r="N20" s="15">
        <f t="shared" si="1"/>
        <v>26.546201232032853</v>
      </c>
      <c r="O20" s="16">
        <v>2</v>
      </c>
      <c r="Q20" s="13" t="s">
        <v>180</v>
      </c>
      <c r="R20" s="13" t="s">
        <v>181</v>
      </c>
      <c r="S20" s="13">
        <v>2</v>
      </c>
      <c r="T20" s="13">
        <v>2</v>
      </c>
      <c r="X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2</v>
      </c>
      <c r="AH20" s="13">
        <v>2</v>
      </c>
      <c r="AJ20" s="13">
        <v>1</v>
      </c>
      <c r="AK20" s="13">
        <v>2</v>
      </c>
      <c r="AL20" s="13">
        <v>1</v>
      </c>
      <c r="AM20" s="13">
        <v>3</v>
      </c>
      <c r="AN20" s="13">
        <v>1</v>
      </c>
      <c r="AO20" s="13" t="s">
        <v>296</v>
      </c>
      <c r="AQ20" s="13">
        <v>1</v>
      </c>
      <c r="AR20" s="13">
        <v>1</v>
      </c>
      <c r="AS20" s="13">
        <v>5</v>
      </c>
      <c r="AT20" s="13">
        <v>1</v>
      </c>
      <c r="AU20" s="13">
        <v>0</v>
      </c>
      <c r="AV20" s="13">
        <v>1</v>
      </c>
      <c r="AW20" s="13">
        <v>2</v>
      </c>
      <c r="AX20" s="13">
        <v>3</v>
      </c>
      <c r="AZ20" s="13">
        <v>3</v>
      </c>
      <c r="BB20" s="13">
        <v>3</v>
      </c>
      <c r="BD20" s="13">
        <v>1</v>
      </c>
      <c r="BE20" s="13">
        <v>0</v>
      </c>
      <c r="BF20" s="13">
        <v>1</v>
      </c>
      <c r="BG20" s="13">
        <v>8</v>
      </c>
      <c r="BH20" s="17">
        <v>1</v>
      </c>
      <c r="BI20" s="13">
        <v>1</v>
      </c>
      <c r="BJ20" s="13">
        <v>1</v>
      </c>
      <c r="BK20" s="13">
        <v>1</v>
      </c>
      <c r="BL20" s="13">
        <v>2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297</v>
      </c>
      <c r="CX20" s="20" t="s">
        <v>298</v>
      </c>
      <c r="CY20" s="20" t="s">
        <v>299</v>
      </c>
      <c r="CZ20" s="20"/>
      <c r="DA20" s="20" t="s">
        <v>300</v>
      </c>
    </row>
    <row r="21" spans="1:105" s="13" customFormat="1">
      <c r="A21" s="84">
        <v>27</v>
      </c>
      <c r="B21" s="84">
        <v>1</v>
      </c>
      <c r="C21" s="13" t="s">
        <v>301</v>
      </c>
      <c r="D21" s="13" t="s">
        <v>36</v>
      </c>
      <c r="E21" s="14">
        <v>13479</v>
      </c>
      <c r="F21" s="13" t="s">
        <v>302</v>
      </c>
      <c r="H21" s="13" t="s">
        <v>295</v>
      </c>
      <c r="I21" s="14">
        <v>35961</v>
      </c>
      <c r="J21" s="15">
        <f t="shared" si="0"/>
        <v>61</v>
      </c>
      <c r="K21" s="14">
        <v>36196</v>
      </c>
      <c r="L21" s="13">
        <v>4</v>
      </c>
      <c r="M21" s="14">
        <v>36557</v>
      </c>
      <c r="N21" s="15">
        <f t="shared" si="1"/>
        <v>19.581108829568787</v>
      </c>
      <c r="O21" s="16">
        <v>2</v>
      </c>
      <c r="Q21" s="13" t="s">
        <v>180</v>
      </c>
      <c r="S21" s="13">
        <v>3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3</v>
      </c>
      <c r="AK21" s="13">
        <v>3</v>
      </c>
      <c r="AL21" s="13">
        <v>3</v>
      </c>
      <c r="AM21" s="13">
        <v>3</v>
      </c>
      <c r="AN21" s="13">
        <v>1</v>
      </c>
      <c r="AO21" s="13" t="s">
        <v>303</v>
      </c>
      <c r="AQ21" s="13">
        <v>1</v>
      </c>
      <c r="AR21" s="13">
        <v>1</v>
      </c>
      <c r="AS21" s="13">
        <v>4</v>
      </c>
      <c r="AT21" s="13">
        <v>1</v>
      </c>
      <c r="AU21" s="13">
        <v>0</v>
      </c>
      <c r="AV21" s="13">
        <v>1</v>
      </c>
      <c r="AW21" s="13">
        <v>4</v>
      </c>
      <c r="AX21" s="13">
        <v>3</v>
      </c>
      <c r="AZ21" s="13">
        <v>3</v>
      </c>
      <c r="BB21" s="13">
        <v>2</v>
      </c>
      <c r="BD21" s="13">
        <v>1</v>
      </c>
      <c r="BE21" s="13">
        <v>0</v>
      </c>
      <c r="BF21" s="13">
        <v>1</v>
      </c>
      <c r="BG21" s="13">
        <v>4</v>
      </c>
      <c r="BH21" s="17">
        <v>1</v>
      </c>
      <c r="BI21" s="13">
        <v>1</v>
      </c>
      <c r="BJ21" s="13">
        <v>1</v>
      </c>
      <c r="BK21" s="13">
        <v>3</v>
      </c>
      <c r="BL21" s="13">
        <v>2</v>
      </c>
      <c r="BS21" s="13">
        <v>1</v>
      </c>
      <c r="BT21" s="13">
        <v>47</v>
      </c>
      <c r="BU21" s="13">
        <v>1</v>
      </c>
      <c r="BV21" s="13">
        <v>2</v>
      </c>
      <c r="BW21" s="13">
        <v>2</v>
      </c>
      <c r="BX21" s="13">
        <v>190</v>
      </c>
      <c r="BY21" s="13">
        <v>2</v>
      </c>
      <c r="BZ21" s="13" t="s">
        <v>304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305</v>
      </c>
      <c r="CX21" s="20" t="s">
        <v>306</v>
      </c>
      <c r="CY21" s="20" t="s">
        <v>307</v>
      </c>
      <c r="CZ21" s="20"/>
      <c r="DA21" s="20" t="s">
        <v>308</v>
      </c>
    </row>
    <row r="22" spans="1:105" s="13" customFormat="1">
      <c r="A22" s="84">
        <v>29</v>
      </c>
      <c r="B22" s="84">
        <v>1</v>
      </c>
      <c r="C22" s="13" t="s">
        <v>309</v>
      </c>
      <c r="D22" s="13" t="s">
        <v>37</v>
      </c>
      <c r="E22" s="14">
        <v>15072</v>
      </c>
      <c r="F22" s="13" t="s">
        <v>302</v>
      </c>
      <c r="H22" s="13" t="s">
        <v>295</v>
      </c>
      <c r="I22" s="14">
        <v>35991</v>
      </c>
      <c r="J22" s="15">
        <f t="shared" si="0"/>
        <v>57</v>
      </c>
      <c r="K22" s="14">
        <v>36123</v>
      </c>
      <c r="L22" s="13">
        <v>4</v>
      </c>
      <c r="M22" s="14">
        <v>36478</v>
      </c>
      <c r="N22" s="15">
        <f t="shared" si="1"/>
        <v>16</v>
      </c>
      <c r="O22" s="16">
        <v>2</v>
      </c>
      <c r="Q22" s="13" t="s">
        <v>310</v>
      </c>
      <c r="S22" s="13">
        <v>2</v>
      </c>
      <c r="T22" s="13">
        <v>2</v>
      </c>
      <c r="X22" s="13">
        <v>1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1</v>
      </c>
      <c r="AH22" s="13">
        <v>2</v>
      </c>
      <c r="AJ22" s="13">
        <v>2</v>
      </c>
      <c r="AK22" s="13">
        <v>3</v>
      </c>
      <c r="AL22" s="13">
        <v>3</v>
      </c>
      <c r="AM22" s="13">
        <v>2</v>
      </c>
      <c r="AN22" s="13">
        <v>2</v>
      </c>
      <c r="AO22" s="13" t="s">
        <v>311</v>
      </c>
      <c r="AQ22" s="13">
        <v>1</v>
      </c>
      <c r="AR22" s="13">
        <v>1</v>
      </c>
      <c r="AS22" s="13">
        <v>3</v>
      </c>
      <c r="AT22" s="13">
        <v>1</v>
      </c>
      <c r="AU22" s="13">
        <v>0</v>
      </c>
      <c r="AV22" s="13">
        <v>1</v>
      </c>
      <c r="AW22" s="13">
        <v>4</v>
      </c>
      <c r="AX22" s="13">
        <v>1</v>
      </c>
      <c r="AY22" s="13">
        <v>4</v>
      </c>
      <c r="AZ22" s="13">
        <v>1</v>
      </c>
      <c r="BA22" s="13">
        <v>4</v>
      </c>
      <c r="BB22" s="13">
        <v>1</v>
      </c>
      <c r="BC22" s="13">
        <v>4</v>
      </c>
      <c r="BD22" s="13">
        <v>1</v>
      </c>
      <c r="BE22" s="13">
        <v>0</v>
      </c>
      <c r="BF22" s="13">
        <v>1</v>
      </c>
      <c r="BG22" s="13">
        <v>7</v>
      </c>
      <c r="BH22" s="17">
        <v>1</v>
      </c>
      <c r="BI22" s="13">
        <v>1</v>
      </c>
      <c r="BJ22" s="13">
        <v>1</v>
      </c>
      <c r="BK22" s="13">
        <v>1</v>
      </c>
      <c r="BL22" s="13">
        <v>1</v>
      </c>
      <c r="BN22" s="13">
        <v>2</v>
      </c>
      <c r="BQ22" s="13" t="s">
        <v>237</v>
      </c>
      <c r="BR22" s="13" t="s">
        <v>238</v>
      </c>
      <c r="BS22" s="13">
        <v>1</v>
      </c>
      <c r="BT22" s="13">
        <v>20</v>
      </c>
      <c r="BU22" s="13">
        <v>1</v>
      </c>
      <c r="BV22" s="13">
        <v>1</v>
      </c>
      <c r="BY22" s="13">
        <v>2</v>
      </c>
      <c r="BZ22" s="13" t="s">
        <v>312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 t="s">
        <v>313</v>
      </c>
      <c r="CX22" s="20" t="s">
        <v>315</v>
      </c>
      <c r="CY22" s="20" t="s">
        <v>316</v>
      </c>
      <c r="CZ22" s="20"/>
      <c r="DA22" s="21" t="s">
        <v>317</v>
      </c>
    </row>
    <row r="23" spans="1:105" s="13" customFormat="1">
      <c r="A23" s="84">
        <v>31</v>
      </c>
      <c r="B23" s="84">
        <v>1</v>
      </c>
      <c r="C23" s="13" t="s">
        <v>318</v>
      </c>
      <c r="D23" s="13" t="s">
        <v>36</v>
      </c>
      <c r="E23" s="14">
        <v>10198</v>
      </c>
      <c r="F23" s="13" t="s">
        <v>319</v>
      </c>
      <c r="G23" s="13" t="s">
        <v>319</v>
      </c>
      <c r="H23" s="13" t="s">
        <v>319</v>
      </c>
      <c r="I23" s="14">
        <v>35991</v>
      </c>
      <c r="J23" s="15">
        <f t="shared" si="0"/>
        <v>70</v>
      </c>
      <c r="K23" s="14">
        <v>35991</v>
      </c>
      <c r="L23" s="13">
        <v>4</v>
      </c>
      <c r="M23" s="14">
        <v>36503</v>
      </c>
      <c r="N23" s="15">
        <f t="shared" si="1"/>
        <v>16.821355236139631</v>
      </c>
      <c r="O23" s="16">
        <v>2</v>
      </c>
      <c r="Q23" s="13" t="s">
        <v>320</v>
      </c>
      <c r="R23" s="13" t="s">
        <v>190</v>
      </c>
      <c r="S23" s="13">
        <v>3</v>
      </c>
      <c r="T23" s="13">
        <v>2</v>
      </c>
      <c r="X23" s="13">
        <v>2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2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2</v>
      </c>
      <c r="AO23" s="13" t="s">
        <v>321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0</v>
      </c>
      <c r="AZ23" s="13">
        <v>1</v>
      </c>
      <c r="BA23" s="13">
        <v>0</v>
      </c>
      <c r="BB23" s="13">
        <v>3</v>
      </c>
      <c r="BD23" s="13">
        <v>1</v>
      </c>
      <c r="BE23" s="13">
        <v>0</v>
      </c>
      <c r="BF23" s="13">
        <v>1</v>
      </c>
      <c r="BG23" s="13">
        <v>2</v>
      </c>
      <c r="BH23" s="17">
        <v>1</v>
      </c>
      <c r="BJ23" s="13">
        <v>1</v>
      </c>
      <c r="BK23" s="13">
        <v>3</v>
      </c>
      <c r="BL23" s="13">
        <v>2</v>
      </c>
      <c r="BS23" s="13">
        <v>1</v>
      </c>
      <c r="BU23" s="13">
        <v>1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192</v>
      </c>
    </row>
    <row r="24" spans="1:105" s="13" customFormat="1">
      <c r="A24" s="84">
        <v>32</v>
      </c>
      <c r="B24" s="84">
        <v>1</v>
      </c>
      <c r="C24" s="13" t="s">
        <v>322</v>
      </c>
      <c r="D24" s="13" t="s">
        <v>36</v>
      </c>
      <c r="E24" s="14">
        <v>10370</v>
      </c>
      <c r="F24" s="13" t="s">
        <v>319</v>
      </c>
      <c r="G24" s="13" t="s">
        <v>319</v>
      </c>
      <c r="H24" s="13" t="s">
        <v>319</v>
      </c>
      <c r="I24" s="14">
        <v>35930</v>
      </c>
      <c r="J24" s="15">
        <f t="shared" si="0"/>
        <v>69</v>
      </c>
      <c r="K24" s="14">
        <v>35957</v>
      </c>
      <c r="L24" s="13">
        <v>4</v>
      </c>
      <c r="M24" s="14">
        <v>36575</v>
      </c>
      <c r="N24" s="15">
        <f t="shared" si="1"/>
        <v>21.190965092402465</v>
      </c>
      <c r="O24" s="16">
        <v>2</v>
      </c>
      <c r="Q24" s="13" t="s">
        <v>323</v>
      </c>
      <c r="R24" s="13" t="s">
        <v>190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0</v>
      </c>
      <c r="AV24" s="13">
        <v>1</v>
      </c>
      <c r="AW24" s="13">
        <v>1</v>
      </c>
      <c r="AX24" s="13">
        <v>1</v>
      </c>
      <c r="AY24" s="13">
        <v>1</v>
      </c>
      <c r="AZ24" s="13">
        <v>1</v>
      </c>
      <c r="BA24" s="13">
        <v>0</v>
      </c>
      <c r="BB24" s="13">
        <v>2</v>
      </c>
      <c r="BD24" s="13">
        <v>1</v>
      </c>
      <c r="BE24" s="13">
        <v>0</v>
      </c>
      <c r="BF24" s="13">
        <v>1</v>
      </c>
      <c r="BG24" s="13">
        <v>0</v>
      </c>
      <c r="BH24" s="17">
        <v>1</v>
      </c>
      <c r="BI24" s="13">
        <v>1</v>
      </c>
      <c r="BJ24" s="13">
        <v>1</v>
      </c>
      <c r="BK24" s="13">
        <v>2</v>
      </c>
      <c r="BL24" s="13">
        <v>2</v>
      </c>
      <c r="BS24" s="13">
        <v>1</v>
      </c>
      <c r="BT24" s="13">
        <v>32</v>
      </c>
      <c r="BU24" s="13">
        <v>1</v>
      </c>
      <c r="BV24" s="13">
        <v>9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192</v>
      </c>
    </row>
    <row r="25" spans="1:105" s="13" customFormat="1">
      <c r="A25" s="84">
        <v>33</v>
      </c>
      <c r="B25" s="84">
        <v>1</v>
      </c>
      <c r="C25" s="13" t="s">
        <v>324</v>
      </c>
      <c r="D25" s="13" t="s">
        <v>37</v>
      </c>
      <c r="E25" s="14">
        <v>13052</v>
      </c>
      <c r="F25" s="13" t="s">
        <v>319</v>
      </c>
      <c r="G25" s="13" t="s">
        <v>319</v>
      </c>
      <c r="H25" s="13" t="s">
        <v>319</v>
      </c>
      <c r="I25" s="14">
        <v>35626</v>
      </c>
      <c r="J25" s="15">
        <f t="shared" si="0"/>
        <v>61</v>
      </c>
      <c r="K25" s="14">
        <v>35640</v>
      </c>
      <c r="L25" s="13">
        <v>4</v>
      </c>
      <c r="M25" s="14">
        <v>36253</v>
      </c>
      <c r="N25" s="15">
        <f t="shared" si="1"/>
        <v>20.599589322381931</v>
      </c>
      <c r="O25" s="16">
        <v>2</v>
      </c>
      <c r="Q25" s="13" t="s">
        <v>325</v>
      </c>
      <c r="R25" s="13" t="s">
        <v>190</v>
      </c>
      <c r="S25" s="13">
        <v>2</v>
      </c>
      <c r="T25" s="13">
        <v>2</v>
      </c>
      <c r="X25" s="13">
        <v>1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1</v>
      </c>
      <c r="AH25" s="13">
        <v>2</v>
      </c>
      <c r="AJ25" s="13">
        <v>2</v>
      </c>
      <c r="AK25" s="13">
        <v>2</v>
      </c>
      <c r="AL25" s="13">
        <v>2</v>
      </c>
      <c r="AM25" s="13">
        <v>1</v>
      </c>
      <c r="AN25" s="13">
        <v>1</v>
      </c>
      <c r="AQ25" s="13">
        <v>1</v>
      </c>
      <c r="AR25" s="13">
        <v>1</v>
      </c>
      <c r="AS25" s="13">
        <v>1</v>
      </c>
      <c r="AT25" s="13">
        <v>1</v>
      </c>
      <c r="AU25" s="13">
        <v>1</v>
      </c>
      <c r="AV25" s="13">
        <v>1</v>
      </c>
      <c r="AW25" s="13">
        <v>1</v>
      </c>
      <c r="AX25" s="13">
        <v>2</v>
      </c>
      <c r="AZ25" s="13">
        <v>2</v>
      </c>
      <c r="BB25" s="13">
        <v>2</v>
      </c>
      <c r="BD25" s="13">
        <v>2</v>
      </c>
      <c r="BF25" s="13">
        <v>1</v>
      </c>
      <c r="BG25" s="13">
        <v>1</v>
      </c>
      <c r="BH25" s="17">
        <v>1</v>
      </c>
      <c r="BI25" s="13">
        <v>1</v>
      </c>
      <c r="BJ25" s="13">
        <v>2</v>
      </c>
      <c r="BK25" s="13">
        <v>3</v>
      </c>
      <c r="BL25" s="13">
        <v>1</v>
      </c>
      <c r="BN25" s="13">
        <v>2</v>
      </c>
      <c r="BQ25" s="13" t="s">
        <v>237</v>
      </c>
      <c r="BR25" s="13" t="s">
        <v>238</v>
      </c>
      <c r="BS25" s="13">
        <v>1</v>
      </c>
      <c r="BT25" s="13">
        <v>44</v>
      </c>
      <c r="BU25" s="13">
        <v>1</v>
      </c>
      <c r="BV25" s="13">
        <v>4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/>
      <c r="CX25" s="20"/>
      <c r="CY25" s="20"/>
      <c r="CZ25" s="20"/>
      <c r="DA25" s="20" t="s">
        <v>192</v>
      </c>
    </row>
    <row r="26" spans="1:105" s="13" customFormat="1">
      <c r="A26" s="84">
        <v>35</v>
      </c>
      <c r="B26" s="84">
        <v>1</v>
      </c>
      <c r="C26" s="13" t="s">
        <v>326</v>
      </c>
      <c r="D26" s="13" t="s">
        <v>36</v>
      </c>
      <c r="E26" s="14">
        <v>12790</v>
      </c>
      <c r="F26" s="13" t="s">
        <v>327</v>
      </c>
      <c r="G26" s="13" t="s">
        <v>327</v>
      </c>
      <c r="H26" s="13" t="s">
        <v>327</v>
      </c>
      <c r="I26" s="14">
        <v>35635</v>
      </c>
      <c r="J26" s="15">
        <f t="shared" si="0"/>
        <v>62</v>
      </c>
      <c r="K26" s="14">
        <v>35647</v>
      </c>
      <c r="L26" s="13">
        <v>4</v>
      </c>
      <c r="M26" s="14">
        <v>36658</v>
      </c>
      <c r="N26" s="15">
        <f t="shared" si="1"/>
        <v>33.609856262833674</v>
      </c>
      <c r="O26" s="16">
        <v>2</v>
      </c>
      <c r="Q26" s="13" t="s">
        <v>328</v>
      </c>
      <c r="R26" s="13" t="s">
        <v>329</v>
      </c>
      <c r="S26" s="13">
        <v>2</v>
      </c>
      <c r="T26" s="13">
        <v>2</v>
      </c>
      <c r="X26" s="13">
        <v>2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2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4</v>
      </c>
      <c r="AV26" s="13">
        <v>1</v>
      </c>
      <c r="AW26" s="13">
        <v>0</v>
      </c>
      <c r="AX26" s="13">
        <v>1</v>
      </c>
      <c r="AY26" s="13">
        <v>4</v>
      </c>
      <c r="AZ26" s="13">
        <v>1</v>
      </c>
      <c r="BA26" s="13">
        <v>2</v>
      </c>
      <c r="BB26" s="13">
        <v>1</v>
      </c>
      <c r="BC26" s="13">
        <v>4</v>
      </c>
      <c r="BD26" s="13">
        <v>1</v>
      </c>
      <c r="BE26" s="13">
        <v>2</v>
      </c>
      <c r="BF26" s="13">
        <v>1</v>
      </c>
      <c r="BG26" s="13">
        <v>5</v>
      </c>
      <c r="BH26" s="17">
        <v>1</v>
      </c>
      <c r="BI26" s="13">
        <v>1</v>
      </c>
      <c r="BJ26" s="13">
        <v>1</v>
      </c>
      <c r="BK26" s="13">
        <v>1</v>
      </c>
      <c r="BL26" s="13">
        <v>1</v>
      </c>
      <c r="BN26" s="13">
        <v>2</v>
      </c>
      <c r="BQ26" s="13" t="s">
        <v>330</v>
      </c>
      <c r="BR26" s="13" t="s">
        <v>331</v>
      </c>
      <c r="BS26" s="13">
        <v>1</v>
      </c>
      <c r="BT26" s="13">
        <v>43</v>
      </c>
      <c r="BU26" s="13">
        <v>1</v>
      </c>
      <c r="BV26" s="13">
        <v>10</v>
      </c>
      <c r="BW26" s="13">
        <v>2</v>
      </c>
      <c r="BX26" s="13">
        <v>229</v>
      </c>
      <c r="BY26" s="13">
        <v>2</v>
      </c>
      <c r="BZ26" s="13" t="s">
        <v>332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19" t="s">
        <v>333</v>
      </c>
      <c r="CX26" s="20" t="s">
        <v>334</v>
      </c>
      <c r="CY26" s="20" t="s">
        <v>335</v>
      </c>
      <c r="CZ26" s="20"/>
      <c r="DA26" s="20" t="s">
        <v>336</v>
      </c>
    </row>
    <row r="27" spans="1:105" s="13" customFormat="1">
      <c r="A27" s="84">
        <v>36</v>
      </c>
      <c r="B27" s="84">
        <v>1</v>
      </c>
      <c r="C27" s="13" t="s">
        <v>337</v>
      </c>
      <c r="D27" s="13" t="s">
        <v>36</v>
      </c>
      <c r="E27" s="14">
        <v>15680</v>
      </c>
      <c r="F27" s="13" t="s">
        <v>338</v>
      </c>
      <c r="G27" s="13" t="s">
        <v>327</v>
      </c>
      <c r="H27" s="13" t="s">
        <v>327</v>
      </c>
      <c r="I27" s="14">
        <v>35657</v>
      </c>
      <c r="J27" s="15">
        <f t="shared" si="0"/>
        <v>54</v>
      </c>
      <c r="K27" s="14">
        <v>35699</v>
      </c>
      <c r="L27" s="13">
        <v>4</v>
      </c>
      <c r="M27" s="14">
        <v>36527</v>
      </c>
      <c r="N27" s="15">
        <f t="shared" si="1"/>
        <v>28.583162217659137</v>
      </c>
      <c r="O27" s="16">
        <v>1</v>
      </c>
      <c r="P27" s="13" t="s">
        <v>339</v>
      </c>
      <c r="Q27" s="13" t="s">
        <v>340</v>
      </c>
      <c r="S27" s="13">
        <v>3</v>
      </c>
      <c r="T27" s="13">
        <v>2</v>
      </c>
      <c r="X27" s="13">
        <v>1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1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1</v>
      </c>
      <c r="AQ27" s="13">
        <v>1</v>
      </c>
      <c r="AR27" s="13">
        <v>1</v>
      </c>
      <c r="AS27" s="13">
        <v>4</v>
      </c>
      <c r="AT27" s="13">
        <v>1</v>
      </c>
      <c r="AU27" s="13">
        <v>0</v>
      </c>
      <c r="AV27" s="13">
        <v>1</v>
      </c>
      <c r="AW27" s="13">
        <v>2</v>
      </c>
      <c r="AX27" s="13">
        <v>1</v>
      </c>
      <c r="AY27" s="13">
        <v>8</v>
      </c>
      <c r="AZ27" s="13">
        <v>1</v>
      </c>
      <c r="BA27" s="13">
        <v>2</v>
      </c>
      <c r="BB27" s="13">
        <v>2</v>
      </c>
      <c r="BD27" s="13">
        <v>1</v>
      </c>
      <c r="BE27" s="13">
        <v>0</v>
      </c>
      <c r="BF27" s="13">
        <v>1</v>
      </c>
      <c r="BG27" s="13">
        <v>8</v>
      </c>
      <c r="BH27" s="17">
        <v>1</v>
      </c>
      <c r="BI27" s="13">
        <v>1</v>
      </c>
      <c r="BJ27" s="13">
        <v>1</v>
      </c>
      <c r="BK27" s="13">
        <v>3</v>
      </c>
      <c r="BL27" s="13">
        <v>2</v>
      </c>
      <c r="BS27" s="13">
        <v>1</v>
      </c>
      <c r="BT27" s="13">
        <v>28</v>
      </c>
      <c r="BU27" s="13">
        <v>1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/>
      <c r="CX27" s="20"/>
      <c r="CY27" s="20"/>
      <c r="CZ27" s="20"/>
      <c r="DA27" s="20" t="s">
        <v>192</v>
      </c>
    </row>
    <row r="28" spans="1:105" s="13" customFormat="1">
      <c r="A28" s="84">
        <v>37</v>
      </c>
      <c r="B28" s="84">
        <v>1</v>
      </c>
      <c r="C28" s="13" t="s">
        <v>341</v>
      </c>
      <c r="D28" s="13" t="s">
        <v>36</v>
      </c>
      <c r="E28" s="14">
        <v>7940</v>
      </c>
      <c r="G28" s="13" t="s">
        <v>327</v>
      </c>
      <c r="H28" s="13" t="s">
        <v>327</v>
      </c>
      <c r="I28" s="14">
        <v>35779</v>
      </c>
      <c r="J28" s="15">
        <f t="shared" si="0"/>
        <v>76</v>
      </c>
      <c r="K28" s="14">
        <v>35831</v>
      </c>
      <c r="L28" s="13">
        <v>4</v>
      </c>
      <c r="M28" s="14">
        <v>36564</v>
      </c>
      <c r="N28" s="15">
        <f t="shared" si="1"/>
        <v>25.790554414784395</v>
      </c>
      <c r="O28" s="16">
        <v>2</v>
      </c>
      <c r="Q28" s="13" t="s">
        <v>342</v>
      </c>
      <c r="R28" s="13" t="s">
        <v>190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3</v>
      </c>
      <c r="AN28" s="13">
        <v>2</v>
      </c>
      <c r="AQ28" s="13">
        <v>1</v>
      </c>
      <c r="AR28" s="13">
        <v>1</v>
      </c>
      <c r="AS28" s="13">
        <v>2</v>
      </c>
      <c r="AT28" s="13">
        <v>1</v>
      </c>
      <c r="AU28" s="13">
        <v>2</v>
      </c>
      <c r="AV28" s="13">
        <v>1</v>
      </c>
      <c r="AW28" s="13">
        <v>2</v>
      </c>
      <c r="AX28" s="13">
        <v>1</v>
      </c>
      <c r="AY28" s="13">
        <v>2</v>
      </c>
      <c r="AZ28" s="13">
        <v>3</v>
      </c>
      <c r="BB28" s="13">
        <v>1</v>
      </c>
      <c r="BC28" s="13">
        <v>0</v>
      </c>
      <c r="BD28" s="13">
        <v>1</v>
      </c>
      <c r="BE28" s="13">
        <v>2</v>
      </c>
      <c r="BF28" s="13">
        <v>1</v>
      </c>
      <c r="BG28" s="13">
        <v>3</v>
      </c>
      <c r="BH28" s="17">
        <v>1</v>
      </c>
      <c r="BI28" s="13">
        <v>1</v>
      </c>
      <c r="BJ28" s="13">
        <v>1</v>
      </c>
      <c r="BK28" s="13">
        <v>1</v>
      </c>
      <c r="BL28" s="13">
        <v>1</v>
      </c>
      <c r="BN28" s="13">
        <v>2</v>
      </c>
      <c r="BQ28" s="13" t="s">
        <v>237</v>
      </c>
      <c r="BR28" s="13" t="s">
        <v>238</v>
      </c>
      <c r="BT28" s="13">
        <v>45</v>
      </c>
      <c r="BV28" s="13">
        <v>0</v>
      </c>
      <c r="BW28" s="13">
        <v>2</v>
      </c>
      <c r="BX28" s="13">
        <v>139</v>
      </c>
      <c r="BY28" s="13">
        <v>2</v>
      </c>
      <c r="BZ28" s="13" t="s">
        <v>312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333</v>
      </c>
      <c r="CX28" s="20" t="s">
        <v>334</v>
      </c>
      <c r="CY28" s="20" t="s">
        <v>335</v>
      </c>
      <c r="CZ28" s="20"/>
      <c r="DA28" s="20" t="s">
        <v>343</v>
      </c>
    </row>
    <row r="29" spans="1:105" s="13" customFormat="1">
      <c r="A29" s="84">
        <v>38</v>
      </c>
      <c r="B29" s="84">
        <v>1</v>
      </c>
      <c r="C29" s="13" t="s">
        <v>344</v>
      </c>
      <c r="D29" s="13" t="s">
        <v>37</v>
      </c>
      <c r="E29" s="14">
        <v>7363</v>
      </c>
      <c r="F29" s="13" t="s">
        <v>327</v>
      </c>
      <c r="G29" s="13" t="s">
        <v>327</v>
      </c>
      <c r="H29" s="13" t="s">
        <v>327</v>
      </c>
      <c r="I29" s="14">
        <v>35810</v>
      </c>
      <c r="J29" s="15">
        <f t="shared" si="0"/>
        <v>77</v>
      </c>
      <c r="K29" s="14">
        <v>36046</v>
      </c>
      <c r="L29" s="13">
        <v>4</v>
      </c>
      <c r="M29" s="14">
        <v>36262</v>
      </c>
      <c r="N29" s="15">
        <f t="shared" si="1"/>
        <v>14.850102669404517</v>
      </c>
      <c r="O29" s="16">
        <v>2</v>
      </c>
      <c r="Q29" s="13" t="s">
        <v>245</v>
      </c>
      <c r="R29" s="13" t="s">
        <v>190</v>
      </c>
      <c r="S29" s="13">
        <v>2</v>
      </c>
      <c r="T29" s="13">
        <v>2</v>
      </c>
      <c r="X29" s="13">
        <v>2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2</v>
      </c>
      <c r="AH29" s="13">
        <v>2</v>
      </c>
      <c r="AJ29" s="13">
        <v>2</v>
      </c>
      <c r="AK29" s="13">
        <v>3</v>
      </c>
      <c r="AL29" s="13">
        <v>3</v>
      </c>
      <c r="AM29" s="13">
        <v>1</v>
      </c>
      <c r="AN29" s="13">
        <v>1</v>
      </c>
      <c r="AQ29" s="13">
        <v>1</v>
      </c>
      <c r="AR29" s="13">
        <v>1</v>
      </c>
      <c r="AS29" s="13">
        <v>5</v>
      </c>
      <c r="AT29" s="13">
        <v>1</v>
      </c>
      <c r="AU29" s="13">
        <v>5</v>
      </c>
      <c r="AV29" s="13">
        <v>2</v>
      </c>
      <c r="AX29" s="13">
        <v>1</v>
      </c>
      <c r="AY29" s="13">
        <v>8</v>
      </c>
      <c r="AZ29" s="13">
        <v>2</v>
      </c>
      <c r="BB29" s="13">
        <v>3</v>
      </c>
      <c r="BD29" s="13">
        <v>2</v>
      </c>
      <c r="BF29" s="13">
        <v>1</v>
      </c>
      <c r="BG29" s="13">
        <v>12</v>
      </c>
      <c r="BH29" s="17">
        <v>1</v>
      </c>
      <c r="BI29" s="13">
        <v>1</v>
      </c>
      <c r="BJ29" s="13">
        <v>1</v>
      </c>
      <c r="BK29" s="13">
        <v>3</v>
      </c>
      <c r="BL29" s="13">
        <v>2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345</v>
      </c>
      <c r="CX29" s="20" t="s">
        <v>346</v>
      </c>
      <c r="CY29" s="20" t="s">
        <v>347</v>
      </c>
      <c r="CZ29" s="20"/>
      <c r="DA29" s="20" t="s">
        <v>348</v>
      </c>
    </row>
    <row r="30" spans="1:105" s="13" customFormat="1">
      <c r="A30" s="84">
        <v>41</v>
      </c>
      <c r="B30" s="84">
        <v>1</v>
      </c>
      <c r="C30" s="13" t="s">
        <v>349</v>
      </c>
      <c r="D30" s="13" t="s">
        <v>36</v>
      </c>
      <c r="E30" s="14">
        <v>16334</v>
      </c>
      <c r="G30" s="13" t="s">
        <v>350</v>
      </c>
      <c r="H30" s="13" t="s">
        <v>350</v>
      </c>
      <c r="I30" s="14">
        <v>36234</v>
      </c>
      <c r="J30" s="15">
        <f t="shared" si="0"/>
        <v>54</v>
      </c>
      <c r="K30" s="14">
        <v>36273</v>
      </c>
      <c r="L30" s="13">
        <v>4</v>
      </c>
      <c r="M30" s="14">
        <v>37899</v>
      </c>
      <c r="N30" s="15">
        <f t="shared" si="1"/>
        <v>54.702258726899387</v>
      </c>
      <c r="O30" s="16">
        <v>2</v>
      </c>
      <c r="Q30" s="13" t="s">
        <v>351</v>
      </c>
      <c r="R30" s="13" t="s">
        <v>181</v>
      </c>
      <c r="S30" s="13">
        <v>2</v>
      </c>
      <c r="T30" s="13">
        <v>2</v>
      </c>
      <c r="X30" s="13">
        <v>1</v>
      </c>
      <c r="Y30" s="13">
        <v>2</v>
      </c>
      <c r="AC30" s="13">
        <v>2</v>
      </c>
      <c r="AD30" s="13">
        <v>2</v>
      </c>
      <c r="AE30" s="13">
        <v>2</v>
      </c>
      <c r="AF30" s="13">
        <v>2</v>
      </c>
      <c r="AG30" s="13">
        <v>1</v>
      </c>
      <c r="AH30" s="13">
        <v>2</v>
      </c>
      <c r="AJ30" s="13">
        <v>1</v>
      </c>
      <c r="AK30" s="13">
        <v>2</v>
      </c>
      <c r="AL30" s="13">
        <v>2</v>
      </c>
      <c r="AM30" s="13">
        <v>2</v>
      </c>
      <c r="AN30" s="13">
        <v>2</v>
      </c>
      <c r="AQ30" s="13">
        <v>1</v>
      </c>
      <c r="AR30" s="13">
        <v>1</v>
      </c>
      <c r="AS30" s="13">
        <v>2</v>
      </c>
      <c r="AT30" s="13">
        <v>1</v>
      </c>
      <c r="AU30" s="13">
        <v>2</v>
      </c>
      <c r="AV30" s="13">
        <v>1</v>
      </c>
      <c r="AW30" s="13">
        <v>2</v>
      </c>
      <c r="AX30" s="13">
        <v>1</v>
      </c>
      <c r="AY30" s="13">
        <v>2</v>
      </c>
      <c r="AZ30" s="13">
        <v>1</v>
      </c>
      <c r="BA30" s="13">
        <v>1</v>
      </c>
      <c r="BB30" s="13">
        <v>1</v>
      </c>
      <c r="BC30" s="13">
        <v>1</v>
      </c>
      <c r="BD30" s="13">
        <v>1</v>
      </c>
      <c r="BE30" s="13">
        <v>0</v>
      </c>
      <c r="BF30" s="13">
        <v>1</v>
      </c>
      <c r="BG30" s="13">
        <v>2</v>
      </c>
      <c r="BH30" s="17">
        <v>1</v>
      </c>
      <c r="BI30" s="13">
        <v>1</v>
      </c>
      <c r="BJ30" s="13">
        <v>1</v>
      </c>
      <c r="BK30" s="13">
        <v>1</v>
      </c>
      <c r="BL30" s="13">
        <v>1</v>
      </c>
      <c r="BN30" s="13">
        <v>3</v>
      </c>
      <c r="BT30" s="13">
        <v>53</v>
      </c>
      <c r="BU30" s="13">
        <v>1</v>
      </c>
      <c r="BV30" s="13">
        <v>1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352</v>
      </c>
      <c r="CX30" s="20" t="s">
        <v>353</v>
      </c>
      <c r="CY30" s="20" t="s">
        <v>354</v>
      </c>
      <c r="CZ30" s="20"/>
      <c r="DA30" s="22" t="s">
        <v>355</v>
      </c>
    </row>
    <row r="31" spans="1:105" s="13" customFormat="1">
      <c r="A31" s="84">
        <v>42</v>
      </c>
      <c r="B31" s="84">
        <v>3</v>
      </c>
      <c r="C31" s="13" t="s">
        <v>356</v>
      </c>
      <c r="D31" s="13" t="s">
        <v>37</v>
      </c>
      <c r="E31" s="14">
        <v>25202</v>
      </c>
      <c r="F31" s="13" t="s">
        <v>350</v>
      </c>
      <c r="G31" s="13" t="s">
        <v>350</v>
      </c>
      <c r="H31" s="13" t="s">
        <v>350</v>
      </c>
      <c r="I31" s="14">
        <v>35991</v>
      </c>
      <c r="J31" s="15">
        <f t="shared" si="0"/>
        <v>29</v>
      </c>
      <c r="K31" s="14">
        <v>36058</v>
      </c>
      <c r="L31" s="13">
        <v>4</v>
      </c>
      <c r="M31" s="14">
        <v>36911</v>
      </c>
      <c r="N31" s="15">
        <f t="shared" si="1"/>
        <v>30.225872689938399</v>
      </c>
      <c r="O31" s="16">
        <v>2</v>
      </c>
      <c r="Q31" s="13" t="s">
        <v>357</v>
      </c>
      <c r="R31" s="13" t="s">
        <v>181</v>
      </c>
      <c r="S31" s="13">
        <v>2</v>
      </c>
      <c r="T31" s="13">
        <v>2</v>
      </c>
      <c r="X31" s="13">
        <v>1</v>
      </c>
      <c r="Y31" s="13">
        <v>1</v>
      </c>
      <c r="AA31" s="14">
        <v>30436</v>
      </c>
      <c r="AB31" s="13" t="s">
        <v>358</v>
      </c>
      <c r="AC31" s="13">
        <v>1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1</v>
      </c>
      <c r="AK31" s="13">
        <v>2</v>
      </c>
      <c r="AL31" s="13">
        <v>2</v>
      </c>
      <c r="AM31" s="13">
        <v>1</v>
      </c>
      <c r="AN31" s="13">
        <v>1</v>
      </c>
      <c r="AP31" s="13" t="s">
        <v>359</v>
      </c>
      <c r="AQ31" s="13">
        <v>1</v>
      </c>
      <c r="AR31" s="13">
        <v>1</v>
      </c>
      <c r="AS31" s="13">
        <v>9</v>
      </c>
      <c r="AT31" s="13">
        <v>1</v>
      </c>
      <c r="AU31" s="13">
        <v>2</v>
      </c>
      <c r="AX31" s="13">
        <v>1</v>
      </c>
      <c r="AY31" s="13">
        <v>3</v>
      </c>
      <c r="AZ31" s="13">
        <v>1</v>
      </c>
      <c r="BA31" s="13">
        <v>8</v>
      </c>
      <c r="BB31" s="13">
        <v>1</v>
      </c>
      <c r="BC31" s="13">
        <v>2</v>
      </c>
      <c r="BD31" s="13">
        <v>1</v>
      </c>
      <c r="BE31" s="13">
        <v>0</v>
      </c>
      <c r="BF31" s="13">
        <v>1</v>
      </c>
      <c r="BG31" s="13">
        <v>15</v>
      </c>
      <c r="BH31" s="17">
        <v>2</v>
      </c>
      <c r="BI31" s="13">
        <v>1</v>
      </c>
      <c r="BJ31" s="13">
        <v>1</v>
      </c>
      <c r="BK31" s="13">
        <v>1</v>
      </c>
      <c r="BL31" s="13">
        <v>1</v>
      </c>
      <c r="BN31" s="13">
        <v>2</v>
      </c>
      <c r="BQ31" s="13" t="s">
        <v>289</v>
      </c>
      <c r="BR31" s="13" t="s">
        <v>222</v>
      </c>
      <c r="BS31" s="13">
        <v>2</v>
      </c>
      <c r="BT31" s="13">
        <v>256</v>
      </c>
      <c r="BV31" s="13">
        <v>5</v>
      </c>
      <c r="BY31" s="13">
        <v>2</v>
      </c>
      <c r="BZ31" s="13" t="s">
        <v>304</v>
      </c>
      <c r="CA31" s="18"/>
      <c r="CB31" s="18"/>
      <c r="CC31" s="18"/>
      <c r="CD31" s="18"/>
      <c r="CE31" s="18"/>
      <c r="CF31" s="18"/>
      <c r="CG31" s="18"/>
      <c r="CH31" s="13">
        <v>2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352</v>
      </c>
      <c r="CX31" s="20" t="s">
        <v>353</v>
      </c>
      <c r="CY31" s="20" t="s">
        <v>354</v>
      </c>
      <c r="CZ31" s="20"/>
      <c r="DA31" s="20" t="s">
        <v>360</v>
      </c>
    </row>
    <row r="32" spans="1:105" s="13" customFormat="1">
      <c r="A32" s="84">
        <v>43</v>
      </c>
      <c r="B32" s="84">
        <v>1</v>
      </c>
      <c r="C32" s="13" t="s">
        <v>361</v>
      </c>
      <c r="D32" s="13" t="s">
        <v>37</v>
      </c>
      <c r="E32" s="14">
        <v>7392</v>
      </c>
      <c r="F32" s="13" t="s">
        <v>362</v>
      </c>
      <c r="G32" s="13" t="s">
        <v>362</v>
      </c>
      <c r="H32" s="13" t="s">
        <v>362</v>
      </c>
      <c r="I32" s="14">
        <v>35869</v>
      </c>
      <c r="J32" s="15">
        <f t="shared" si="0"/>
        <v>77</v>
      </c>
      <c r="K32" s="14">
        <v>36007</v>
      </c>
      <c r="L32" s="13">
        <v>4</v>
      </c>
      <c r="M32" s="14">
        <v>36344</v>
      </c>
      <c r="N32" s="15">
        <f t="shared" si="1"/>
        <v>15.605749486652977</v>
      </c>
      <c r="O32" s="16">
        <v>2</v>
      </c>
      <c r="Q32" s="13" t="s">
        <v>39</v>
      </c>
      <c r="R32" s="13" t="s">
        <v>190</v>
      </c>
      <c r="S32" s="13">
        <v>2</v>
      </c>
      <c r="T32" s="13">
        <v>2</v>
      </c>
      <c r="X32" s="13">
        <v>2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2</v>
      </c>
      <c r="AH32" s="13">
        <v>2</v>
      </c>
      <c r="AJ32" s="13">
        <v>2</v>
      </c>
      <c r="AK32" s="13">
        <v>3</v>
      </c>
      <c r="AL32" s="13">
        <v>3</v>
      </c>
      <c r="AM32" s="13">
        <v>3</v>
      </c>
      <c r="AN32" s="13">
        <v>2</v>
      </c>
      <c r="AQ32" s="13">
        <v>1</v>
      </c>
      <c r="AR32" s="13">
        <v>1</v>
      </c>
      <c r="AS32" s="13">
        <v>4</v>
      </c>
      <c r="AT32" s="13">
        <v>1</v>
      </c>
      <c r="AU32" s="13">
        <v>4</v>
      </c>
      <c r="AV32" s="13">
        <v>1</v>
      </c>
      <c r="AW32" s="13">
        <v>4</v>
      </c>
      <c r="AX32" s="13">
        <v>1</v>
      </c>
      <c r="AY32" s="13">
        <v>4</v>
      </c>
      <c r="AZ32" s="13">
        <v>3</v>
      </c>
      <c r="BB32" s="13">
        <v>1</v>
      </c>
      <c r="BC32" s="13">
        <v>1</v>
      </c>
      <c r="BD32" s="13">
        <v>3</v>
      </c>
      <c r="BF32" s="13">
        <v>1</v>
      </c>
      <c r="BG32" s="13">
        <v>4</v>
      </c>
      <c r="BH32" s="17">
        <v>1</v>
      </c>
      <c r="BI32" s="13">
        <v>1</v>
      </c>
      <c r="BJ32" s="13">
        <v>1</v>
      </c>
      <c r="BK32" s="13">
        <v>1</v>
      </c>
      <c r="BL32" s="13">
        <v>2</v>
      </c>
      <c r="BS32" s="13">
        <v>2</v>
      </c>
      <c r="BT32" s="13">
        <v>132</v>
      </c>
      <c r="BU32" s="13">
        <v>1</v>
      </c>
      <c r="BV32" s="13">
        <v>3</v>
      </c>
      <c r="BY32" s="13">
        <v>2</v>
      </c>
      <c r="BZ32" s="13" t="s">
        <v>363</v>
      </c>
      <c r="CA32" s="18"/>
      <c r="CB32" s="18"/>
      <c r="CC32" s="18"/>
      <c r="CD32" s="18"/>
      <c r="CE32" s="18"/>
      <c r="CF32" s="18"/>
      <c r="CG32" s="18"/>
      <c r="CH32" s="13">
        <v>1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1</v>
      </c>
      <c r="CW32" s="19" t="s">
        <v>364</v>
      </c>
      <c r="CX32" s="20" t="s">
        <v>366</v>
      </c>
      <c r="CY32" s="20" t="s">
        <v>367</v>
      </c>
      <c r="CZ32" s="20"/>
      <c r="DA32" s="20" t="s">
        <v>368</v>
      </c>
    </row>
    <row r="33" spans="1:106" s="13" customFormat="1">
      <c r="A33" s="84">
        <v>46</v>
      </c>
      <c r="B33" s="84">
        <v>1</v>
      </c>
      <c r="C33" s="13" t="s">
        <v>369</v>
      </c>
      <c r="D33" s="13" t="s">
        <v>36</v>
      </c>
      <c r="E33" s="14">
        <v>16012</v>
      </c>
      <c r="F33" s="13" t="s">
        <v>370</v>
      </c>
      <c r="G33" s="13" t="s">
        <v>370</v>
      </c>
      <c r="H33" s="13" t="s">
        <v>370</v>
      </c>
      <c r="I33" s="14">
        <v>35048</v>
      </c>
      <c r="J33" s="15">
        <f t="shared" si="0"/>
        <v>52</v>
      </c>
      <c r="K33" s="14">
        <v>35346</v>
      </c>
      <c r="L33" s="13">
        <v>4</v>
      </c>
      <c r="M33" s="14">
        <v>38590</v>
      </c>
      <c r="N33" s="15">
        <f t="shared" si="1"/>
        <v>116.36960985626284</v>
      </c>
      <c r="O33" s="16">
        <v>1</v>
      </c>
      <c r="P33" s="13" t="s">
        <v>371</v>
      </c>
      <c r="Q33" s="13" t="s">
        <v>328</v>
      </c>
      <c r="R33" s="13" t="s">
        <v>372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3</v>
      </c>
      <c r="AK33" s="13">
        <v>2</v>
      </c>
      <c r="AL33" s="13">
        <v>2</v>
      </c>
      <c r="AM33" s="13">
        <v>1</v>
      </c>
      <c r="AN33" s="13">
        <v>2</v>
      </c>
      <c r="AO33" s="13" t="s">
        <v>373</v>
      </c>
      <c r="AP33" s="13" t="s">
        <v>40</v>
      </c>
      <c r="AQ33" s="13">
        <v>1</v>
      </c>
      <c r="AR33" s="13">
        <v>1</v>
      </c>
      <c r="AS33" s="13">
        <v>10</v>
      </c>
      <c r="AT33" s="13">
        <v>1</v>
      </c>
      <c r="AU33" s="13">
        <v>2</v>
      </c>
      <c r="AV33" s="13">
        <v>1</v>
      </c>
      <c r="AW33" s="13">
        <v>10</v>
      </c>
      <c r="AX33" s="13">
        <v>1</v>
      </c>
      <c r="AY33" s="13">
        <v>10</v>
      </c>
      <c r="AZ33" s="13">
        <v>2</v>
      </c>
      <c r="BB33" s="13">
        <v>2</v>
      </c>
      <c r="BD33" s="13">
        <v>1</v>
      </c>
      <c r="BE33" s="13">
        <v>7</v>
      </c>
      <c r="BF33" s="13">
        <v>1</v>
      </c>
      <c r="BG33" s="13">
        <v>14</v>
      </c>
      <c r="BH33" s="17">
        <v>2</v>
      </c>
      <c r="BI33" s="13">
        <v>1</v>
      </c>
      <c r="BJ33" s="13">
        <v>1</v>
      </c>
      <c r="BK33" s="13">
        <v>2</v>
      </c>
      <c r="BL33" s="13">
        <v>1</v>
      </c>
      <c r="BN33" s="13">
        <v>2</v>
      </c>
      <c r="BQ33" s="13" t="s">
        <v>374</v>
      </c>
      <c r="BR33" s="13" t="s">
        <v>375</v>
      </c>
      <c r="BS33" s="13">
        <v>2</v>
      </c>
      <c r="BT33" s="13">
        <v>60</v>
      </c>
      <c r="BV33" s="13">
        <v>15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2</v>
      </c>
      <c r="CW33" s="19" t="s">
        <v>376</v>
      </c>
      <c r="CX33" s="20" t="s">
        <v>377</v>
      </c>
      <c r="CY33" s="20" t="s">
        <v>378</v>
      </c>
      <c r="CZ33" s="20"/>
      <c r="DA33" s="20" t="s">
        <v>379</v>
      </c>
    </row>
    <row r="34" spans="1:106" s="13" customFormat="1">
      <c r="A34" s="84">
        <v>47</v>
      </c>
      <c r="B34" s="84">
        <v>1</v>
      </c>
      <c r="C34" s="13" t="s">
        <v>380</v>
      </c>
      <c r="D34" s="13" t="s">
        <v>36</v>
      </c>
      <c r="E34" s="14">
        <v>11666</v>
      </c>
      <c r="F34" s="13" t="s">
        <v>381</v>
      </c>
      <c r="G34" s="13" t="s">
        <v>381</v>
      </c>
      <c r="H34" s="13" t="s">
        <v>381</v>
      </c>
      <c r="I34" s="14">
        <v>36206</v>
      </c>
      <c r="J34" s="15">
        <f t="shared" si="0"/>
        <v>67</v>
      </c>
      <c r="K34" s="14">
        <v>36381</v>
      </c>
      <c r="L34" s="13">
        <v>4</v>
      </c>
      <c r="M34" s="14">
        <v>37261</v>
      </c>
      <c r="N34" s="15">
        <f t="shared" si="1"/>
        <v>34.661190965092402</v>
      </c>
      <c r="O34" s="16">
        <v>2</v>
      </c>
      <c r="Q34" s="13" t="s">
        <v>180</v>
      </c>
      <c r="R34" s="13" t="s">
        <v>382</v>
      </c>
      <c r="S34" s="13">
        <v>2</v>
      </c>
      <c r="T34" s="13">
        <v>2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2</v>
      </c>
      <c r="AK34" s="13">
        <v>2</v>
      </c>
      <c r="AL34" s="13">
        <v>2</v>
      </c>
      <c r="AM34" s="13">
        <v>1</v>
      </c>
      <c r="AQ34" s="13">
        <v>1</v>
      </c>
      <c r="AR34" s="13">
        <v>1</v>
      </c>
      <c r="AS34" s="13">
        <v>7</v>
      </c>
      <c r="AT34" s="13">
        <v>1</v>
      </c>
      <c r="AU34" s="13">
        <v>6</v>
      </c>
      <c r="AV34" s="13">
        <v>1</v>
      </c>
      <c r="AW34" s="13">
        <v>7</v>
      </c>
      <c r="AX34" s="13">
        <v>1</v>
      </c>
      <c r="AY34" s="13">
        <v>7</v>
      </c>
      <c r="AZ34" s="13">
        <v>2</v>
      </c>
      <c r="BB34" s="13">
        <v>2</v>
      </c>
      <c r="BD34" s="13">
        <v>1</v>
      </c>
      <c r="BE34" s="13">
        <v>0</v>
      </c>
      <c r="BF34" s="13">
        <v>1</v>
      </c>
      <c r="BG34" s="13">
        <v>7</v>
      </c>
      <c r="BH34" s="17">
        <v>1</v>
      </c>
      <c r="BI34" s="13">
        <v>1</v>
      </c>
      <c r="BJ34" s="13">
        <v>1</v>
      </c>
      <c r="BL34" s="13">
        <v>1</v>
      </c>
      <c r="BN34" s="13">
        <v>2</v>
      </c>
      <c r="BQ34" s="13" t="s">
        <v>289</v>
      </c>
      <c r="BR34" s="13" t="s">
        <v>222</v>
      </c>
      <c r="BV34" s="13">
        <v>9</v>
      </c>
      <c r="BX34" s="13">
        <v>48.5</v>
      </c>
      <c r="BY34" s="13">
        <v>2</v>
      </c>
      <c r="BZ34" s="13" t="s">
        <v>304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383</v>
      </c>
      <c r="CX34" s="20" t="s">
        <v>384</v>
      </c>
      <c r="CY34" s="20" t="s">
        <v>385</v>
      </c>
      <c r="CZ34" s="20" t="s">
        <v>386</v>
      </c>
      <c r="DA34" s="20" t="s">
        <v>387</v>
      </c>
    </row>
    <row r="35" spans="1:106" s="13" customFormat="1">
      <c r="A35" s="84">
        <v>48</v>
      </c>
      <c r="B35" s="84">
        <v>6</v>
      </c>
      <c r="C35" s="13" t="s">
        <v>388</v>
      </c>
      <c r="D35" s="13" t="s">
        <v>37</v>
      </c>
      <c r="E35" s="14">
        <v>21567</v>
      </c>
      <c r="F35" s="13" t="s">
        <v>381</v>
      </c>
      <c r="G35" s="13" t="s">
        <v>381</v>
      </c>
      <c r="H35" s="13" t="s">
        <v>381</v>
      </c>
      <c r="I35" s="14">
        <v>33222</v>
      </c>
      <c r="J35" s="15">
        <f t="shared" si="0"/>
        <v>31</v>
      </c>
      <c r="K35" s="14">
        <v>34310</v>
      </c>
      <c r="L35" s="13">
        <v>2</v>
      </c>
      <c r="M35" s="14">
        <v>41715</v>
      </c>
      <c r="N35" s="15">
        <f t="shared" si="1"/>
        <v>279.03080082135523</v>
      </c>
      <c r="O35" s="16">
        <v>3</v>
      </c>
      <c r="Q35" s="13" t="s">
        <v>328</v>
      </c>
      <c r="R35" s="13" t="s">
        <v>329</v>
      </c>
      <c r="S35" s="13">
        <v>3</v>
      </c>
      <c r="T35" s="13">
        <v>2</v>
      </c>
      <c r="X35" s="13">
        <v>2</v>
      </c>
      <c r="Y35" s="13">
        <v>2</v>
      </c>
      <c r="AH35" s="13">
        <v>2</v>
      </c>
      <c r="AJ35" s="13">
        <v>3</v>
      </c>
      <c r="AK35" s="13">
        <v>3</v>
      </c>
      <c r="AL35" s="13">
        <v>3</v>
      </c>
      <c r="AM35" s="13">
        <v>3</v>
      </c>
      <c r="AN35" s="13">
        <v>3</v>
      </c>
      <c r="AQ35" s="13">
        <v>1</v>
      </c>
      <c r="AR35" s="13">
        <v>2</v>
      </c>
      <c r="AT35" s="13">
        <v>3</v>
      </c>
      <c r="AV35" s="13">
        <v>1</v>
      </c>
      <c r="AW35" s="13">
        <v>36</v>
      </c>
      <c r="AX35" s="13">
        <v>1</v>
      </c>
      <c r="AY35" s="13">
        <v>36</v>
      </c>
      <c r="AZ35" s="13">
        <v>2</v>
      </c>
      <c r="BB35" s="13">
        <v>2</v>
      </c>
      <c r="BD35" s="13">
        <v>2</v>
      </c>
      <c r="BF35" s="13">
        <v>1</v>
      </c>
      <c r="BG35" s="13">
        <v>120</v>
      </c>
      <c r="BH35" s="17">
        <v>3</v>
      </c>
      <c r="BI35" s="13">
        <v>3</v>
      </c>
      <c r="BJ35" s="13">
        <v>1</v>
      </c>
      <c r="BK35" s="13">
        <v>2</v>
      </c>
      <c r="BL35" s="13">
        <v>1</v>
      </c>
      <c r="BN35" s="13">
        <v>1</v>
      </c>
      <c r="BO35" s="13">
        <v>105</v>
      </c>
      <c r="BP35" s="13">
        <v>105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 t="s">
        <v>389</v>
      </c>
      <c r="CX35" s="20" t="s">
        <v>390</v>
      </c>
      <c r="CY35" s="20" t="s">
        <v>392</v>
      </c>
      <c r="CZ35" s="20" t="s">
        <v>41</v>
      </c>
      <c r="DA35" s="20" t="s">
        <v>394</v>
      </c>
      <c r="DB35" s="13">
        <v>101</v>
      </c>
    </row>
    <row r="36" spans="1:106" s="13" customFormat="1">
      <c r="A36" s="84">
        <v>49</v>
      </c>
      <c r="B36" s="84">
        <v>1</v>
      </c>
      <c r="C36" s="13" t="s">
        <v>395</v>
      </c>
      <c r="D36" s="13" t="s">
        <v>36</v>
      </c>
      <c r="E36" s="14">
        <v>15571</v>
      </c>
      <c r="F36" s="13" t="s">
        <v>396</v>
      </c>
      <c r="G36" s="13" t="s">
        <v>381</v>
      </c>
      <c r="H36" s="13" t="s">
        <v>381</v>
      </c>
      <c r="I36" s="14">
        <v>36418</v>
      </c>
      <c r="J36" s="15">
        <f t="shared" si="0"/>
        <v>57</v>
      </c>
      <c r="K36" s="14">
        <v>36474</v>
      </c>
      <c r="L36" s="13">
        <v>4</v>
      </c>
      <c r="M36" s="14">
        <v>37051</v>
      </c>
      <c r="N36" s="15">
        <f t="shared" si="1"/>
        <v>20.79671457905544</v>
      </c>
      <c r="O36" s="16">
        <v>2</v>
      </c>
      <c r="Q36" s="13" t="s">
        <v>397</v>
      </c>
      <c r="R36" s="13" t="s">
        <v>190</v>
      </c>
      <c r="S36" s="13">
        <v>2</v>
      </c>
      <c r="T36" s="13">
        <v>1</v>
      </c>
      <c r="W36" s="13" t="s">
        <v>398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1</v>
      </c>
      <c r="AK36" s="13">
        <v>2</v>
      </c>
      <c r="AL36" s="13">
        <v>2</v>
      </c>
      <c r="AM36" s="13">
        <v>1</v>
      </c>
      <c r="AN36" s="13">
        <v>1</v>
      </c>
      <c r="AO36" s="13" t="s">
        <v>399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2</v>
      </c>
      <c r="AX36" s="13">
        <v>1</v>
      </c>
      <c r="AY36" s="13">
        <v>2</v>
      </c>
      <c r="AZ36" s="13">
        <v>1</v>
      </c>
      <c r="BA36" s="13">
        <v>1</v>
      </c>
      <c r="BB36" s="13">
        <v>2</v>
      </c>
      <c r="BD36" s="13">
        <v>2</v>
      </c>
      <c r="BF36" s="13">
        <v>1</v>
      </c>
      <c r="BG36" s="13">
        <v>4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237</v>
      </c>
      <c r="BR36" s="13" t="s">
        <v>238</v>
      </c>
      <c r="BS36" s="13">
        <v>1</v>
      </c>
      <c r="BT36" s="13">
        <v>19</v>
      </c>
      <c r="BU36" s="13">
        <v>1</v>
      </c>
      <c r="BV36" s="13">
        <v>1</v>
      </c>
      <c r="BW36" s="13">
        <v>2</v>
      </c>
      <c r="BX36" s="13">
        <v>98.6</v>
      </c>
      <c r="BY36" s="13">
        <v>1</v>
      </c>
      <c r="BZ36" s="13" t="s">
        <v>363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400</v>
      </c>
      <c r="CX36" s="20" t="s">
        <v>401</v>
      </c>
      <c r="CY36" s="20" t="s">
        <v>402</v>
      </c>
      <c r="CZ36" s="20"/>
      <c r="DA36" s="20" t="s">
        <v>403</v>
      </c>
    </row>
    <row r="37" spans="1:106" s="13" customFormat="1">
      <c r="A37" s="84">
        <v>50</v>
      </c>
      <c r="B37" s="84">
        <v>1</v>
      </c>
      <c r="C37" s="13" t="s">
        <v>404</v>
      </c>
      <c r="D37" s="13" t="s">
        <v>36</v>
      </c>
      <c r="E37" s="14">
        <v>12667</v>
      </c>
      <c r="F37" s="13" t="s">
        <v>381</v>
      </c>
      <c r="G37" s="13" t="s">
        <v>381</v>
      </c>
      <c r="H37" s="13" t="s">
        <v>381</v>
      </c>
      <c r="I37" s="14">
        <v>36448</v>
      </c>
      <c r="J37" s="15">
        <f t="shared" si="0"/>
        <v>65</v>
      </c>
      <c r="K37" s="14">
        <v>36521</v>
      </c>
      <c r="L37" s="13">
        <v>4</v>
      </c>
      <c r="M37" s="14">
        <v>36602</v>
      </c>
      <c r="N37" s="15">
        <f t="shared" si="1"/>
        <v>5.0595482546201236</v>
      </c>
      <c r="O37" s="16">
        <v>2</v>
      </c>
      <c r="Q37" s="13" t="s">
        <v>180</v>
      </c>
      <c r="R37" s="13" t="s">
        <v>181</v>
      </c>
      <c r="S37" s="13">
        <v>3</v>
      </c>
      <c r="T37" s="13">
        <v>2</v>
      </c>
      <c r="X37" s="13">
        <v>2</v>
      </c>
      <c r="AH37" s="13">
        <v>2</v>
      </c>
      <c r="AJ37" s="13">
        <v>2</v>
      </c>
      <c r="AK37" s="13">
        <v>3</v>
      </c>
      <c r="AL37" s="13">
        <v>2</v>
      </c>
      <c r="AM37" s="13">
        <v>2</v>
      </c>
      <c r="AN37" s="13">
        <v>1</v>
      </c>
      <c r="AQ37" s="13">
        <v>1</v>
      </c>
      <c r="AR37" s="13">
        <v>1</v>
      </c>
      <c r="AS37" s="13">
        <v>2</v>
      </c>
      <c r="AT37" s="13">
        <v>1</v>
      </c>
      <c r="AU37" s="13">
        <v>2</v>
      </c>
      <c r="AV37" s="13">
        <v>3</v>
      </c>
      <c r="AX37" s="13">
        <v>1</v>
      </c>
      <c r="AY37" s="13">
        <v>2</v>
      </c>
      <c r="AZ37" s="13">
        <v>3</v>
      </c>
      <c r="BB37" s="13">
        <v>1</v>
      </c>
      <c r="BC37" s="13">
        <v>0</v>
      </c>
      <c r="BD37" s="13">
        <v>2</v>
      </c>
      <c r="BF37" s="13">
        <v>1</v>
      </c>
      <c r="BG37" s="13">
        <v>2</v>
      </c>
      <c r="BH37" s="17">
        <v>1</v>
      </c>
      <c r="BI37" s="13">
        <v>1</v>
      </c>
      <c r="BJ37" s="13">
        <v>1</v>
      </c>
      <c r="BK37" s="13">
        <v>3</v>
      </c>
      <c r="BL37" s="13">
        <v>2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/>
      <c r="CX37" s="20"/>
      <c r="CY37" s="20"/>
      <c r="CZ37" s="20"/>
      <c r="DA37" s="20" t="s">
        <v>192</v>
      </c>
    </row>
    <row r="38" spans="1:106" s="13" customFormat="1">
      <c r="A38" s="84">
        <v>51</v>
      </c>
      <c r="B38" s="84">
        <v>1</v>
      </c>
      <c r="C38" s="13" t="s">
        <v>405</v>
      </c>
      <c r="D38" s="13" t="s">
        <v>37</v>
      </c>
      <c r="E38" s="14">
        <v>12786</v>
      </c>
      <c r="F38" s="13" t="s">
        <v>396</v>
      </c>
      <c r="G38" s="13" t="s">
        <v>381</v>
      </c>
      <c r="H38" s="13" t="s">
        <v>381</v>
      </c>
      <c r="I38" s="14">
        <v>36387</v>
      </c>
      <c r="J38" s="15">
        <f t="shared" si="0"/>
        <v>64</v>
      </c>
      <c r="K38" s="14">
        <v>36416</v>
      </c>
      <c r="L38" s="13">
        <v>4</v>
      </c>
      <c r="M38" s="14">
        <v>36664</v>
      </c>
      <c r="N38" s="15">
        <f t="shared" si="1"/>
        <v>9.1006160164271055</v>
      </c>
      <c r="O38" s="16">
        <v>2</v>
      </c>
      <c r="Q38" s="13" t="s">
        <v>406</v>
      </c>
      <c r="R38" s="13" t="s">
        <v>407</v>
      </c>
      <c r="S38" s="13">
        <v>2</v>
      </c>
      <c r="T38" s="13">
        <v>2</v>
      </c>
      <c r="X38" s="13">
        <v>1</v>
      </c>
      <c r="Y38" s="13">
        <v>2</v>
      </c>
      <c r="AC38" s="13">
        <v>2</v>
      </c>
      <c r="AD38" s="13">
        <v>2</v>
      </c>
      <c r="AE38" s="13">
        <v>2</v>
      </c>
      <c r="AF38" s="13">
        <v>2</v>
      </c>
      <c r="AG38" s="13">
        <v>1</v>
      </c>
      <c r="AH38" s="13">
        <v>2</v>
      </c>
      <c r="AJ38" s="13">
        <v>2</v>
      </c>
      <c r="AK38" s="13">
        <v>2</v>
      </c>
      <c r="AL38" s="13">
        <v>2</v>
      </c>
      <c r="AM38" s="13">
        <v>1</v>
      </c>
      <c r="AN38" s="13">
        <v>2</v>
      </c>
      <c r="AO38" s="13" t="s">
        <v>408</v>
      </c>
      <c r="AQ38" s="13">
        <v>1</v>
      </c>
      <c r="AR38" s="13">
        <v>1</v>
      </c>
      <c r="AS38" s="13">
        <v>2</v>
      </c>
      <c r="AT38" s="13">
        <v>1</v>
      </c>
      <c r="AU38" s="13">
        <v>2</v>
      </c>
      <c r="AV38" s="13">
        <v>1</v>
      </c>
      <c r="AW38" s="13">
        <v>1</v>
      </c>
      <c r="AX38" s="13">
        <v>1</v>
      </c>
      <c r="AY38" s="13">
        <v>1</v>
      </c>
      <c r="AZ38" s="13">
        <v>1</v>
      </c>
      <c r="BA38" s="13">
        <v>1</v>
      </c>
      <c r="BB38" s="13">
        <v>3</v>
      </c>
      <c r="BD38" s="13">
        <v>1</v>
      </c>
      <c r="BE38" s="13">
        <v>1</v>
      </c>
      <c r="BF38" s="13">
        <v>1</v>
      </c>
      <c r="BG38" s="13">
        <v>2</v>
      </c>
      <c r="BH38" s="17">
        <v>1</v>
      </c>
      <c r="BI38" s="13">
        <v>1</v>
      </c>
      <c r="BJ38" s="13">
        <v>1</v>
      </c>
      <c r="BK38" s="13">
        <v>1</v>
      </c>
      <c r="BL38" s="13">
        <v>1</v>
      </c>
      <c r="BN38" s="13">
        <v>2</v>
      </c>
      <c r="BQ38" s="13" t="s">
        <v>237</v>
      </c>
      <c r="BR38" s="13" t="s">
        <v>238</v>
      </c>
      <c r="BS38" s="13">
        <v>1</v>
      </c>
      <c r="BT38" s="13">
        <v>33</v>
      </c>
      <c r="BU38" s="13">
        <v>1</v>
      </c>
      <c r="BV38" s="13">
        <v>6</v>
      </c>
      <c r="BW38" s="13">
        <v>2</v>
      </c>
      <c r="BX38" s="13">
        <v>150</v>
      </c>
      <c r="CA38" s="18"/>
      <c r="CB38" s="18"/>
      <c r="CC38" s="18"/>
      <c r="CD38" s="18"/>
      <c r="CE38" s="18"/>
      <c r="CF38" s="18"/>
      <c r="CG38" s="18"/>
      <c r="CH38" s="13">
        <v>2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208</v>
      </c>
      <c r="CX38" s="20" t="s">
        <v>210</v>
      </c>
      <c r="CY38" s="20" t="s">
        <v>410</v>
      </c>
      <c r="CZ38" s="20"/>
      <c r="DA38" s="20" t="s">
        <v>411</v>
      </c>
    </row>
    <row r="39" spans="1:106" s="13" customFormat="1">
      <c r="A39" s="84">
        <v>52</v>
      </c>
      <c r="B39" s="84">
        <v>1</v>
      </c>
      <c r="C39" s="13" t="s">
        <v>412</v>
      </c>
      <c r="D39" s="13" t="s">
        <v>36</v>
      </c>
      <c r="E39" s="14">
        <v>7610</v>
      </c>
      <c r="G39" s="13" t="s">
        <v>381</v>
      </c>
      <c r="H39" s="13" t="s">
        <v>381</v>
      </c>
      <c r="I39" s="14">
        <v>36053</v>
      </c>
      <c r="J39" s="15">
        <f t="shared" si="0"/>
        <v>77</v>
      </c>
      <c r="K39" s="14">
        <v>36129</v>
      </c>
      <c r="L39" s="13">
        <v>4</v>
      </c>
      <c r="M39" s="14">
        <v>36441</v>
      </c>
      <c r="N39" s="15">
        <f t="shared" si="1"/>
        <v>12.747433264887064</v>
      </c>
      <c r="O39" s="16">
        <v>2</v>
      </c>
      <c r="Q39" s="13" t="s">
        <v>190</v>
      </c>
      <c r="S39" s="13">
        <v>3</v>
      </c>
      <c r="X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0</v>
      </c>
      <c r="AV39" s="13">
        <v>1</v>
      </c>
      <c r="AW39" s="13">
        <v>2</v>
      </c>
      <c r="AX39" s="13">
        <v>1</v>
      </c>
      <c r="AY39" s="13">
        <v>2</v>
      </c>
      <c r="AZ39" s="13">
        <v>3</v>
      </c>
      <c r="BB39" s="13">
        <v>1</v>
      </c>
      <c r="BC39" s="13">
        <v>2</v>
      </c>
      <c r="BD39" s="13">
        <v>1</v>
      </c>
      <c r="BE39" s="13">
        <v>0</v>
      </c>
      <c r="BF39" s="13">
        <v>1</v>
      </c>
      <c r="BG39" s="13">
        <v>3</v>
      </c>
      <c r="BH39" s="17">
        <v>1</v>
      </c>
      <c r="BI39" s="13">
        <v>1</v>
      </c>
      <c r="BJ39" s="13">
        <v>1</v>
      </c>
      <c r="BL39" s="13">
        <v>1</v>
      </c>
      <c r="BN39" s="13">
        <v>2</v>
      </c>
      <c r="BQ39" s="13" t="s">
        <v>237</v>
      </c>
      <c r="BR39" s="13" t="s">
        <v>238</v>
      </c>
      <c r="BS39" s="13">
        <v>1</v>
      </c>
      <c r="BT39" s="13">
        <v>33</v>
      </c>
      <c r="BU39" s="13">
        <v>1</v>
      </c>
      <c r="BV39" s="13">
        <v>1</v>
      </c>
      <c r="BY39" s="13">
        <v>2</v>
      </c>
      <c r="BZ39" s="13" t="s">
        <v>312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1</v>
      </c>
      <c r="CK39" s="13">
        <v>1</v>
      </c>
      <c r="CL39" s="13">
        <v>1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1</v>
      </c>
      <c r="CW39" s="19" t="s">
        <v>413</v>
      </c>
      <c r="CX39" s="20" t="s">
        <v>414</v>
      </c>
      <c r="CY39" s="20" t="s">
        <v>415</v>
      </c>
      <c r="CZ39" s="20"/>
      <c r="DA39" s="20" t="s">
        <v>416</v>
      </c>
    </row>
    <row r="40" spans="1:106" s="13" customFormat="1">
      <c r="A40" s="84">
        <v>54</v>
      </c>
      <c r="B40" s="84">
        <v>6</v>
      </c>
      <c r="C40" s="13" t="s">
        <v>417</v>
      </c>
      <c r="D40" s="13" t="s">
        <v>36</v>
      </c>
      <c r="E40" s="14">
        <v>17955</v>
      </c>
      <c r="G40" s="13" t="s">
        <v>381</v>
      </c>
      <c r="H40" s="13" t="s">
        <v>381</v>
      </c>
      <c r="I40" s="14">
        <v>35110</v>
      </c>
      <c r="J40" s="15">
        <f t="shared" si="0"/>
        <v>46</v>
      </c>
      <c r="K40" s="14">
        <v>36453</v>
      </c>
      <c r="L40" s="13">
        <v>4</v>
      </c>
      <c r="M40" s="14">
        <v>37931</v>
      </c>
      <c r="N40" s="15">
        <f t="shared" si="1"/>
        <v>92.681724845995888</v>
      </c>
      <c r="O40" s="16">
        <v>1</v>
      </c>
      <c r="P40" s="13" t="s">
        <v>418</v>
      </c>
      <c r="Q40" s="13" t="s">
        <v>180</v>
      </c>
      <c r="R40" s="13" t="s">
        <v>181</v>
      </c>
      <c r="S40" s="13">
        <v>2</v>
      </c>
      <c r="T40" s="13">
        <v>2</v>
      </c>
      <c r="X40" s="13">
        <v>2</v>
      </c>
      <c r="Y40" s="13">
        <v>2</v>
      </c>
      <c r="AH40" s="13">
        <v>2</v>
      </c>
      <c r="AJ40" s="13">
        <v>2</v>
      </c>
      <c r="AK40" s="13">
        <v>3</v>
      </c>
      <c r="AL40" s="13">
        <v>3</v>
      </c>
      <c r="AM40" s="13">
        <v>3</v>
      </c>
      <c r="AN40" s="13">
        <v>1</v>
      </c>
      <c r="AQ40" s="13">
        <v>1</v>
      </c>
      <c r="AR40" s="13">
        <v>2</v>
      </c>
      <c r="AT40" s="13">
        <v>1</v>
      </c>
      <c r="AU40" s="13">
        <v>28</v>
      </c>
      <c r="AV40" s="13">
        <v>1</v>
      </c>
      <c r="AW40" s="13">
        <v>28</v>
      </c>
      <c r="AX40" s="13">
        <v>3</v>
      </c>
      <c r="AZ40" s="13">
        <v>1</v>
      </c>
      <c r="BA40" s="13">
        <v>0</v>
      </c>
      <c r="BB40" s="13">
        <v>2</v>
      </c>
      <c r="BD40" s="13">
        <v>1</v>
      </c>
      <c r="BE40" s="13">
        <v>44</v>
      </c>
      <c r="BF40" s="13">
        <v>2</v>
      </c>
      <c r="BH40" s="17">
        <v>2</v>
      </c>
      <c r="BI40" s="13">
        <v>1</v>
      </c>
      <c r="BJ40" s="13">
        <v>2</v>
      </c>
      <c r="BK40" s="13">
        <v>2</v>
      </c>
      <c r="BL40" s="13">
        <v>1</v>
      </c>
      <c r="BN40" s="13">
        <v>1</v>
      </c>
      <c r="BO40" s="13">
        <v>102</v>
      </c>
      <c r="BP40" s="13">
        <v>102</v>
      </c>
      <c r="BS40" s="13">
        <v>1</v>
      </c>
      <c r="BU40" s="13">
        <v>1</v>
      </c>
      <c r="CA40" s="18"/>
      <c r="CB40" s="18"/>
      <c r="CC40" s="18"/>
      <c r="CD40" s="18"/>
      <c r="CE40" s="18"/>
      <c r="CF40" s="18"/>
      <c r="CG40" s="18"/>
      <c r="CH40" s="13">
        <v>4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419</v>
      </c>
      <c r="CX40" s="20" t="s">
        <v>420</v>
      </c>
      <c r="CY40" s="20" t="s">
        <v>421</v>
      </c>
      <c r="CZ40" s="20" t="s">
        <v>41</v>
      </c>
      <c r="DA40" s="20" t="s">
        <v>422</v>
      </c>
    </row>
    <row r="41" spans="1:106" s="13" customFormat="1">
      <c r="A41" s="84">
        <v>55</v>
      </c>
      <c r="B41" s="84">
        <v>1</v>
      </c>
      <c r="C41" s="13" t="s">
        <v>423</v>
      </c>
      <c r="D41" s="13" t="s">
        <v>37</v>
      </c>
      <c r="E41" s="14">
        <v>10173</v>
      </c>
      <c r="G41" s="13" t="s">
        <v>424</v>
      </c>
      <c r="H41" s="13" t="s">
        <v>424</v>
      </c>
      <c r="I41" s="14">
        <v>35749</v>
      </c>
      <c r="J41" s="15">
        <f t="shared" si="0"/>
        <v>70</v>
      </c>
      <c r="K41" s="14">
        <v>35864</v>
      </c>
      <c r="L41" s="13">
        <v>4</v>
      </c>
      <c r="M41" s="14">
        <v>36631</v>
      </c>
      <c r="N41" s="15">
        <f t="shared" si="1"/>
        <v>28.977412731006162</v>
      </c>
      <c r="O41" s="16">
        <v>2</v>
      </c>
      <c r="Q41" s="13" t="s">
        <v>425</v>
      </c>
      <c r="R41" s="13" t="s">
        <v>190</v>
      </c>
      <c r="S41" s="13">
        <v>2</v>
      </c>
      <c r="T41" s="13">
        <v>2</v>
      </c>
      <c r="X41" s="13">
        <v>1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1</v>
      </c>
      <c r="AH41" s="13">
        <v>2</v>
      </c>
      <c r="AI41" s="13">
        <v>3</v>
      </c>
      <c r="AJ41" s="13">
        <v>2</v>
      </c>
      <c r="AK41" s="13">
        <v>3</v>
      </c>
      <c r="AL41" s="13">
        <v>3</v>
      </c>
      <c r="AM41" s="13">
        <v>1</v>
      </c>
      <c r="AN41" s="13">
        <v>1</v>
      </c>
      <c r="AO41" s="13" t="s">
        <v>426</v>
      </c>
      <c r="AP41" s="13" t="s">
        <v>427</v>
      </c>
      <c r="AQ41" s="13">
        <v>1</v>
      </c>
      <c r="AR41" s="13">
        <v>3</v>
      </c>
      <c r="AT41" s="13">
        <v>1</v>
      </c>
      <c r="AU41" s="13">
        <v>1</v>
      </c>
      <c r="AV41" s="13">
        <v>2</v>
      </c>
      <c r="AX41" s="13">
        <v>1</v>
      </c>
      <c r="AY41" s="13">
        <v>0</v>
      </c>
      <c r="AZ41" s="13">
        <v>2</v>
      </c>
      <c r="BB41" s="13">
        <v>2</v>
      </c>
      <c r="BD41" s="13">
        <v>2</v>
      </c>
      <c r="BF41" s="13">
        <v>1</v>
      </c>
      <c r="BG41" s="13">
        <v>2</v>
      </c>
      <c r="BH41" s="17">
        <v>2</v>
      </c>
      <c r="BI41" s="13">
        <v>1</v>
      </c>
      <c r="BJ41" s="13">
        <v>1</v>
      </c>
      <c r="BK41" s="13">
        <v>1</v>
      </c>
      <c r="BL41" s="13">
        <v>2</v>
      </c>
      <c r="BS41" s="13">
        <v>1</v>
      </c>
      <c r="BT41" s="13">
        <v>43</v>
      </c>
      <c r="BU41" s="13">
        <v>1</v>
      </c>
      <c r="BV41" s="13">
        <v>0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2</v>
      </c>
      <c r="CJ41" s="13">
        <v>1</v>
      </c>
      <c r="CK41" s="13">
        <v>1</v>
      </c>
      <c r="CL41" s="13">
        <v>2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2</v>
      </c>
      <c r="CT41" s="13">
        <v>2</v>
      </c>
      <c r="CW41" s="19"/>
      <c r="CX41" s="20"/>
      <c r="CY41" s="20"/>
      <c r="CZ41" s="20"/>
      <c r="DA41" s="20" t="s">
        <v>192</v>
      </c>
    </row>
    <row r="42" spans="1:106" s="13" customFormat="1">
      <c r="A42" s="84">
        <v>56</v>
      </c>
      <c r="B42" s="84">
        <v>1</v>
      </c>
      <c r="C42" s="13" t="s">
        <v>428</v>
      </c>
      <c r="D42" s="13" t="s">
        <v>36</v>
      </c>
      <c r="E42" s="14">
        <v>10097</v>
      </c>
      <c r="F42" s="13" t="s">
        <v>424</v>
      </c>
      <c r="G42" s="13" t="s">
        <v>424</v>
      </c>
      <c r="H42" s="13" t="s">
        <v>424</v>
      </c>
      <c r="I42" s="14">
        <v>35779</v>
      </c>
      <c r="J42" s="15">
        <f t="shared" si="0"/>
        <v>70</v>
      </c>
      <c r="K42" s="14">
        <v>35842</v>
      </c>
      <c r="L42" s="13">
        <v>4</v>
      </c>
      <c r="M42" s="14">
        <v>37631</v>
      </c>
      <c r="N42" s="15">
        <f t="shared" si="1"/>
        <v>60.845995893223822</v>
      </c>
      <c r="O42" s="16">
        <v>2</v>
      </c>
      <c r="Q42" s="13" t="s">
        <v>429</v>
      </c>
      <c r="R42" s="13" t="s">
        <v>190</v>
      </c>
      <c r="S42" s="13">
        <v>2</v>
      </c>
      <c r="T42" s="13">
        <v>2</v>
      </c>
      <c r="X42" s="13">
        <v>2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H42" s="13">
        <v>2</v>
      </c>
      <c r="AJ42" s="13">
        <v>2</v>
      </c>
      <c r="AK42" s="13">
        <v>2</v>
      </c>
      <c r="AL42" s="13">
        <v>2</v>
      </c>
      <c r="AM42" s="13">
        <v>3</v>
      </c>
      <c r="AN42" s="13">
        <v>2</v>
      </c>
      <c r="AQ42" s="13">
        <v>1</v>
      </c>
      <c r="AR42" s="13">
        <v>1</v>
      </c>
      <c r="AS42" s="13">
        <v>2</v>
      </c>
      <c r="AT42" s="13">
        <v>1</v>
      </c>
      <c r="AU42" s="13">
        <v>2</v>
      </c>
      <c r="AV42" s="13">
        <v>1</v>
      </c>
      <c r="AW42" s="13">
        <v>2</v>
      </c>
      <c r="AX42" s="13">
        <v>1</v>
      </c>
      <c r="AY42" s="13">
        <v>2</v>
      </c>
      <c r="AZ42" s="13">
        <v>2</v>
      </c>
      <c r="BB42" s="13">
        <v>1</v>
      </c>
      <c r="BC42" s="13">
        <v>1</v>
      </c>
      <c r="BD42" s="13">
        <v>1</v>
      </c>
      <c r="BE42" s="13">
        <v>2</v>
      </c>
      <c r="BF42" s="13">
        <v>1</v>
      </c>
      <c r="BG42" s="13">
        <v>3</v>
      </c>
      <c r="BH42" s="17">
        <v>1</v>
      </c>
      <c r="BI42" s="13">
        <v>1</v>
      </c>
      <c r="BJ42" s="13">
        <v>1</v>
      </c>
      <c r="BK42" s="13">
        <v>1</v>
      </c>
      <c r="BL42" s="13">
        <v>1</v>
      </c>
      <c r="BN42" s="13">
        <v>2</v>
      </c>
      <c r="BQ42" s="13" t="s">
        <v>237</v>
      </c>
      <c r="BS42" s="13">
        <v>1</v>
      </c>
      <c r="BT42" s="13">
        <v>22</v>
      </c>
      <c r="BV42" s="13">
        <v>4</v>
      </c>
      <c r="CA42" s="18"/>
      <c r="CB42" s="18"/>
      <c r="CC42" s="18"/>
      <c r="CD42" s="18"/>
      <c r="CE42" s="18"/>
      <c r="CF42" s="18"/>
      <c r="CG42" s="18"/>
      <c r="CH42" s="13">
        <v>2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430</v>
      </c>
      <c r="CX42" s="20" t="s">
        <v>431</v>
      </c>
      <c r="CY42" s="20" t="s">
        <v>432</v>
      </c>
      <c r="CZ42" s="20"/>
      <c r="DA42" s="20" t="s">
        <v>192</v>
      </c>
    </row>
    <row r="43" spans="1:106" s="13" customFormat="1">
      <c r="A43" s="84">
        <v>58</v>
      </c>
      <c r="B43" s="84">
        <v>1</v>
      </c>
      <c r="C43" s="13" t="s">
        <v>433</v>
      </c>
      <c r="D43" s="13" t="s">
        <v>36</v>
      </c>
      <c r="E43" s="14">
        <v>15665</v>
      </c>
      <c r="F43" s="13" t="s">
        <v>338</v>
      </c>
      <c r="G43" s="13" t="s">
        <v>424</v>
      </c>
      <c r="H43" s="13" t="s">
        <v>424</v>
      </c>
      <c r="I43" s="14">
        <v>36039</v>
      </c>
      <c r="J43" s="15">
        <f t="shared" si="0"/>
        <v>55</v>
      </c>
      <c r="K43" s="14">
        <v>36185</v>
      </c>
      <c r="L43" s="13">
        <v>4</v>
      </c>
      <c r="M43" s="14">
        <v>36472</v>
      </c>
      <c r="N43" s="15">
        <f t="shared" si="1"/>
        <v>14.225872689938399</v>
      </c>
      <c r="O43" s="16">
        <v>2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3</v>
      </c>
      <c r="AN43" s="13">
        <v>2</v>
      </c>
      <c r="AQ43" s="13">
        <v>1</v>
      </c>
      <c r="AR43" s="13">
        <v>1</v>
      </c>
      <c r="AS43" s="13">
        <v>7</v>
      </c>
      <c r="AT43" s="13">
        <v>1</v>
      </c>
      <c r="AU43" s="13">
        <v>0</v>
      </c>
      <c r="AV43" s="13">
        <v>1</v>
      </c>
      <c r="AW43" s="13">
        <v>4</v>
      </c>
      <c r="AX43" s="13">
        <v>1</v>
      </c>
      <c r="AY43" s="13">
        <v>4</v>
      </c>
      <c r="AZ43" s="13">
        <v>3</v>
      </c>
      <c r="BB43" s="13">
        <v>3</v>
      </c>
      <c r="BD43" s="13">
        <v>2</v>
      </c>
      <c r="BF43" s="13">
        <v>1</v>
      </c>
      <c r="BG43" s="13">
        <v>8</v>
      </c>
      <c r="BH43" s="17">
        <v>1</v>
      </c>
      <c r="BI43" s="13">
        <v>1</v>
      </c>
      <c r="BJ43" s="13">
        <v>1</v>
      </c>
      <c r="BK43" s="13">
        <v>3</v>
      </c>
      <c r="BL43" s="13">
        <v>2</v>
      </c>
      <c r="BS43" s="13">
        <v>1</v>
      </c>
      <c r="BT43" s="13">
        <v>36</v>
      </c>
      <c r="BU43" s="13">
        <v>1</v>
      </c>
      <c r="BV43" s="13">
        <v>2</v>
      </c>
      <c r="CA43" s="18"/>
      <c r="CB43" s="18"/>
      <c r="CC43" s="18"/>
      <c r="CD43" s="18"/>
      <c r="CE43" s="18"/>
      <c r="CF43" s="18"/>
      <c r="CG43" s="18"/>
      <c r="CH43" s="13">
        <v>2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 t="s">
        <v>434</v>
      </c>
      <c r="CX43" s="20" t="s">
        <v>435</v>
      </c>
      <c r="CY43" s="20" t="s">
        <v>436</v>
      </c>
      <c r="CZ43" s="20"/>
      <c r="DA43" s="20" t="s">
        <v>437</v>
      </c>
    </row>
    <row r="44" spans="1:106" s="13" customFormat="1">
      <c r="A44" s="84">
        <v>59</v>
      </c>
      <c r="B44" s="84">
        <v>1</v>
      </c>
      <c r="C44" s="13" t="s">
        <v>438</v>
      </c>
      <c r="D44" s="13" t="s">
        <v>36</v>
      </c>
      <c r="E44" s="14">
        <v>15218</v>
      </c>
      <c r="F44" s="13" t="s">
        <v>439</v>
      </c>
      <c r="H44" s="13" t="s">
        <v>424</v>
      </c>
      <c r="I44" s="14">
        <v>36402</v>
      </c>
      <c r="J44" s="15">
        <f t="shared" si="0"/>
        <v>57</v>
      </c>
      <c r="K44" s="14">
        <v>36484</v>
      </c>
      <c r="L44" s="13">
        <v>4</v>
      </c>
      <c r="M44" s="14">
        <v>36794</v>
      </c>
      <c r="N44" s="15">
        <f t="shared" si="1"/>
        <v>12.878850102669405</v>
      </c>
      <c r="O44" s="16">
        <v>3</v>
      </c>
      <c r="Q44" s="13" t="s">
        <v>440</v>
      </c>
      <c r="R44" s="13" t="s">
        <v>441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3</v>
      </c>
      <c r="AT44" s="13">
        <v>1</v>
      </c>
      <c r="AU44" s="13">
        <v>3</v>
      </c>
      <c r="AV44" s="13">
        <v>1</v>
      </c>
      <c r="AW44" s="13">
        <v>3</v>
      </c>
      <c r="AX44" s="13">
        <v>1</v>
      </c>
      <c r="AY44" s="13">
        <v>3</v>
      </c>
      <c r="AZ44" s="13">
        <v>2</v>
      </c>
      <c r="BB44" s="13">
        <v>1</v>
      </c>
      <c r="BC44" s="13">
        <v>3</v>
      </c>
      <c r="BD44" s="13">
        <v>1</v>
      </c>
      <c r="BE44" s="13">
        <v>0</v>
      </c>
      <c r="BF44" s="13">
        <v>1</v>
      </c>
      <c r="BG44" s="13">
        <v>4</v>
      </c>
      <c r="BH44" s="17">
        <v>1</v>
      </c>
      <c r="BI44" s="13">
        <v>1</v>
      </c>
      <c r="BJ44" s="13">
        <v>1</v>
      </c>
      <c r="BK44" s="13">
        <v>2</v>
      </c>
      <c r="BL44" s="13">
        <v>1</v>
      </c>
      <c r="BN44" s="13">
        <v>2</v>
      </c>
      <c r="BQ44" s="13" t="s">
        <v>442</v>
      </c>
      <c r="BR44" s="13" t="s">
        <v>443</v>
      </c>
      <c r="BS44" s="13">
        <v>1</v>
      </c>
      <c r="BT44" s="13">
        <v>25.4</v>
      </c>
      <c r="BU44" s="13">
        <v>1</v>
      </c>
      <c r="BV44" s="13">
        <v>10</v>
      </c>
      <c r="BW44" s="13">
        <v>2</v>
      </c>
      <c r="BX44" s="13">
        <v>93</v>
      </c>
      <c r="BY44" s="13">
        <v>2</v>
      </c>
      <c r="BZ44" s="13" t="s">
        <v>444</v>
      </c>
      <c r="CA44" s="18"/>
      <c r="CB44" s="18"/>
      <c r="CC44" s="18"/>
      <c r="CD44" s="18"/>
      <c r="CE44" s="18"/>
      <c r="CF44" s="18"/>
      <c r="CG44" s="18"/>
      <c r="CH44" s="13">
        <v>3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445</v>
      </c>
      <c r="CX44" s="20" t="s">
        <v>446</v>
      </c>
      <c r="CY44" s="20" t="s">
        <v>447</v>
      </c>
      <c r="CZ44" s="20"/>
      <c r="DA44" s="20" t="s">
        <v>448</v>
      </c>
    </row>
    <row r="45" spans="1:106" s="13" customFormat="1">
      <c r="A45" s="84">
        <v>60</v>
      </c>
      <c r="B45" s="84">
        <v>1</v>
      </c>
      <c r="C45" s="13" t="s">
        <v>449</v>
      </c>
      <c r="D45" s="13" t="s">
        <v>37</v>
      </c>
      <c r="E45" s="14">
        <v>15570</v>
      </c>
      <c r="F45" s="13" t="s">
        <v>424</v>
      </c>
      <c r="G45" s="13" t="s">
        <v>424</v>
      </c>
      <c r="H45" s="13" t="s">
        <v>424</v>
      </c>
      <c r="I45" s="14">
        <v>36448</v>
      </c>
      <c r="J45" s="15">
        <f t="shared" si="0"/>
        <v>57</v>
      </c>
      <c r="K45" s="14">
        <v>36490</v>
      </c>
      <c r="L45" s="13">
        <v>4</v>
      </c>
      <c r="M45" s="14">
        <v>36611</v>
      </c>
      <c r="N45" s="15">
        <f t="shared" si="1"/>
        <v>5.3552361396303905</v>
      </c>
      <c r="O45" s="16">
        <v>2</v>
      </c>
      <c r="Q45" s="13" t="s">
        <v>450</v>
      </c>
      <c r="R45" s="13" t="s">
        <v>451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2</v>
      </c>
      <c r="AK45" s="13">
        <v>3</v>
      </c>
      <c r="AL45" s="13">
        <v>3</v>
      </c>
      <c r="AM45" s="13">
        <v>1</v>
      </c>
      <c r="AN45" s="13">
        <v>2</v>
      </c>
      <c r="AO45" s="13" t="s">
        <v>452</v>
      </c>
      <c r="AQ45" s="13">
        <v>1</v>
      </c>
      <c r="AR45" s="13">
        <v>1</v>
      </c>
      <c r="AS45" s="13">
        <v>2</v>
      </c>
      <c r="AT45" s="13">
        <v>1</v>
      </c>
      <c r="AU45" s="13">
        <v>0</v>
      </c>
      <c r="AV45" s="13">
        <v>1</v>
      </c>
      <c r="AW45" s="13">
        <v>2</v>
      </c>
      <c r="AX45" s="13">
        <v>1</v>
      </c>
      <c r="AY45" s="13">
        <v>2</v>
      </c>
      <c r="AZ45" s="13">
        <v>2</v>
      </c>
      <c r="BB45" s="13">
        <v>1</v>
      </c>
      <c r="BC45" s="13">
        <v>3</v>
      </c>
      <c r="BD45" s="13">
        <v>1</v>
      </c>
      <c r="BE45" s="13">
        <v>0</v>
      </c>
      <c r="BF45" s="13">
        <v>1</v>
      </c>
      <c r="BG45" s="13">
        <v>2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Q45" s="13" t="s">
        <v>237</v>
      </c>
      <c r="BR45" s="13" t="s">
        <v>238</v>
      </c>
      <c r="BS45" s="13">
        <v>1</v>
      </c>
      <c r="BT45" s="13">
        <v>35</v>
      </c>
      <c r="BU45" s="13">
        <v>1</v>
      </c>
      <c r="BV45" s="13">
        <v>0</v>
      </c>
      <c r="BW45" s="13">
        <v>1</v>
      </c>
      <c r="BY45" s="13">
        <v>2</v>
      </c>
      <c r="BZ45" s="13" t="s">
        <v>453</v>
      </c>
      <c r="CA45" s="18"/>
      <c r="CB45" s="18"/>
      <c r="CC45" s="18"/>
      <c r="CD45" s="18"/>
      <c r="CE45" s="18"/>
      <c r="CF45" s="18"/>
      <c r="CG45" s="18"/>
      <c r="CH45" s="13">
        <v>1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/>
      <c r="CX45" s="20"/>
      <c r="CY45" s="20"/>
      <c r="CZ45" s="20"/>
      <c r="DA45" s="20" t="s">
        <v>192</v>
      </c>
    </row>
    <row r="46" spans="1:106" s="13" customFormat="1">
      <c r="A46" s="84">
        <v>61</v>
      </c>
      <c r="B46" s="84">
        <v>1</v>
      </c>
      <c r="C46" s="13" t="s">
        <v>454</v>
      </c>
      <c r="D46" s="13" t="s">
        <v>37</v>
      </c>
      <c r="E46" s="14">
        <v>8257</v>
      </c>
      <c r="G46" s="13" t="s">
        <v>424</v>
      </c>
      <c r="H46" s="13" t="s">
        <v>424</v>
      </c>
      <c r="I46" s="14">
        <v>36533</v>
      </c>
      <c r="J46" s="15">
        <f t="shared" si="0"/>
        <v>77</v>
      </c>
      <c r="K46" s="14">
        <v>36552</v>
      </c>
      <c r="L46" s="13">
        <v>4</v>
      </c>
      <c r="M46" s="14">
        <v>36616</v>
      </c>
      <c r="N46" s="15">
        <f t="shared" si="1"/>
        <v>2.7268993839835729</v>
      </c>
      <c r="O46" s="16">
        <v>2</v>
      </c>
      <c r="Q46" s="13" t="s">
        <v>455</v>
      </c>
      <c r="R46" s="13" t="s">
        <v>190</v>
      </c>
      <c r="S46" s="13">
        <v>2</v>
      </c>
      <c r="T46" s="13">
        <v>2</v>
      </c>
      <c r="X46" s="13">
        <v>1</v>
      </c>
      <c r="Y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1</v>
      </c>
      <c r="AH46" s="13">
        <v>2</v>
      </c>
      <c r="AJ46" s="13">
        <v>2</v>
      </c>
      <c r="AK46" s="13">
        <v>3</v>
      </c>
      <c r="AL46" s="13">
        <v>3</v>
      </c>
      <c r="AM46" s="13">
        <v>3</v>
      </c>
      <c r="AN46" s="13">
        <v>1</v>
      </c>
      <c r="AQ46" s="13">
        <v>1</v>
      </c>
      <c r="AR46" s="13">
        <v>1</v>
      </c>
      <c r="AS46" s="13">
        <v>1</v>
      </c>
      <c r="AT46" s="13">
        <v>1</v>
      </c>
      <c r="AU46" s="13">
        <v>0</v>
      </c>
      <c r="AV46" s="13">
        <v>2</v>
      </c>
      <c r="AX46" s="13">
        <v>2</v>
      </c>
      <c r="AZ46" s="13">
        <v>1</v>
      </c>
      <c r="BA46" s="13">
        <v>0</v>
      </c>
      <c r="BB46" s="13">
        <v>1</v>
      </c>
      <c r="BC46" s="13">
        <v>1</v>
      </c>
      <c r="BD46" s="13">
        <v>2</v>
      </c>
      <c r="BF46" s="13">
        <v>1</v>
      </c>
      <c r="BG46" s="13">
        <v>2</v>
      </c>
      <c r="BH46" s="17">
        <v>1</v>
      </c>
      <c r="BI46" s="13">
        <v>1</v>
      </c>
      <c r="BJ46" s="13">
        <v>2</v>
      </c>
      <c r="BK46" s="13">
        <v>1</v>
      </c>
      <c r="BL46" s="13">
        <v>1</v>
      </c>
      <c r="BN46" s="13">
        <v>2</v>
      </c>
      <c r="BQ46" s="13" t="s">
        <v>237</v>
      </c>
      <c r="BR46" s="13" t="s">
        <v>238</v>
      </c>
      <c r="BS46" s="13">
        <v>2</v>
      </c>
      <c r="BT46" s="13">
        <v>51</v>
      </c>
      <c r="BU46" s="13">
        <v>1</v>
      </c>
      <c r="BV46" s="13">
        <v>2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456</v>
      </c>
      <c r="CX46" s="20" t="s">
        <v>457</v>
      </c>
      <c r="CY46" s="20" t="s">
        <v>458</v>
      </c>
      <c r="CZ46" s="20"/>
      <c r="DA46" s="20" t="s">
        <v>459</v>
      </c>
    </row>
    <row r="47" spans="1:106" s="13" customFormat="1">
      <c r="A47" s="84">
        <v>65</v>
      </c>
      <c r="B47" s="84">
        <v>1</v>
      </c>
      <c r="C47" s="13" t="s">
        <v>460</v>
      </c>
      <c r="D47" s="13" t="s">
        <v>37</v>
      </c>
      <c r="E47" s="14">
        <v>17132</v>
      </c>
      <c r="F47" s="13" t="s">
        <v>461</v>
      </c>
      <c r="G47" s="13" t="s">
        <v>461</v>
      </c>
      <c r="H47" s="13" t="s">
        <v>461</v>
      </c>
      <c r="I47" s="14">
        <v>36206</v>
      </c>
      <c r="J47" s="15">
        <f t="shared" si="0"/>
        <v>52</v>
      </c>
      <c r="K47" s="14">
        <v>36235</v>
      </c>
      <c r="L47" s="13">
        <v>4</v>
      </c>
      <c r="M47" s="14">
        <v>37367</v>
      </c>
      <c r="N47" s="15">
        <f t="shared" si="1"/>
        <v>38.143737166324435</v>
      </c>
      <c r="O47" s="16">
        <v>2</v>
      </c>
      <c r="Q47" s="13" t="s">
        <v>462</v>
      </c>
      <c r="R47" s="13" t="s">
        <v>190</v>
      </c>
      <c r="S47" s="13">
        <v>2</v>
      </c>
      <c r="T47" s="13">
        <v>2</v>
      </c>
      <c r="X47" s="13">
        <v>2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2</v>
      </c>
      <c r="AH47" s="13">
        <v>2</v>
      </c>
      <c r="AJ47" s="13">
        <v>3</v>
      </c>
      <c r="AK47" s="13">
        <v>2</v>
      </c>
      <c r="AL47" s="13">
        <v>1</v>
      </c>
      <c r="AM47" s="13">
        <v>2</v>
      </c>
      <c r="AN47" s="13">
        <v>1</v>
      </c>
      <c r="AQ47" s="13">
        <v>1</v>
      </c>
      <c r="AR47" s="13">
        <v>1</v>
      </c>
      <c r="AS47" s="13">
        <v>3</v>
      </c>
      <c r="AT47" s="13">
        <v>1</v>
      </c>
      <c r="AU47" s="13">
        <v>2</v>
      </c>
      <c r="AV47" s="13">
        <v>2</v>
      </c>
      <c r="AX47" s="13">
        <v>2</v>
      </c>
      <c r="AZ47" s="13">
        <v>2</v>
      </c>
      <c r="BB47" s="13">
        <v>1</v>
      </c>
      <c r="BC47" s="13">
        <v>0</v>
      </c>
      <c r="BD47" s="13">
        <v>2</v>
      </c>
      <c r="BF47" s="13">
        <v>1</v>
      </c>
      <c r="BG47" s="13">
        <v>4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2</v>
      </c>
      <c r="BS47" s="13">
        <v>1</v>
      </c>
      <c r="BT47" s="13">
        <v>32</v>
      </c>
      <c r="BU47" s="13">
        <v>1</v>
      </c>
      <c r="BV47" s="13">
        <v>1</v>
      </c>
      <c r="BY47" s="13">
        <v>2</v>
      </c>
      <c r="BZ47" s="13" t="s">
        <v>363</v>
      </c>
      <c r="CA47" s="18"/>
      <c r="CB47" s="18"/>
      <c r="CC47" s="18"/>
      <c r="CD47" s="18"/>
      <c r="CE47" s="18"/>
      <c r="CF47" s="18"/>
      <c r="CG47" s="18"/>
      <c r="CH47" s="13">
        <v>2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463</v>
      </c>
      <c r="CX47" s="20" t="s">
        <v>465</v>
      </c>
      <c r="CY47" s="20" t="s">
        <v>466</v>
      </c>
      <c r="CZ47" s="20"/>
      <c r="DA47" s="20" t="s">
        <v>468</v>
      </c>
    </row>
    <row r="48" spans="1:106" s="13" customFormat="1">
      <c r="A48" s="84">
        <v>66</v>
      </c>
      <c r="B48" s="84">
        <v>1</v>
      </c>
      <c r="C48" s="13" t="s">
        <v>469</v>
      </c>
      <c r="D48" s="13" t="s">
        <v>36</v>
      </c>
      <c r="E48" s="14">
        <v>9781</v>
      </c>
      <c r="F48" s="13" t="s">
        <v>461</v>
      </c>
      <c r="G48" s="13" t="s">
        <v>461</v>
      </c>
      <c r="H48" s="13" t="s">
        <v>461</v>
      </c>
      <c r="I48" s="14">
        <v>36175</v>
      </c>
      <c r="J48" s="15">
        <f t="shared" si="0"/>
        <v>72</v>
      </c>
      <c r="K48" s="14">
        <v>36234</v>
      </c>
      <c r="L48" s="13">
        <v>4</v>
      </c>
      <c r="M48" s="14">
        <v>36818</v>
      </c>
      <c r="N48" s="15">
        <f t="shared" si="1"/>
        <v>21.125256673511295</v>
      </c>
      <c r="O48" s="16">
        <v>2</v>
      </c>
      <c r="Q48" s="13" t="s">
        <v>180</v>
      </c>
      <c r="R48" s="13" t="s">
        <v>181</v>
      </c>
      <c r="S48" s="13">
        <v>3</v>
      </c>
      <c r="T48" s="13">
        <v>2</v>
      </c>
      <c r="X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2</v>
      </c>
      <c r="AO48" s="13" t="s">
        <v>470</v>
      </c>
      <c r="AQ48" s="13">
        <v>1</v>
      </c>
      <c r="AR48" s="13">
        <v>1</v>
      </c>
      <c r="AS48" s="13">
        <v>3</v>
      </c>
      <c r="AT48" s="13">
        <v>1</v>
      </c>
      <c r="AU48" s="13">
        <v>3</v>
      </c>
      <c r="AV48" s="13">
        <v>1</v>
      </c>
      <c r="AX48" s="13">
        <v>1</v>
      </c>
      <c r="AY48" s="13">
        <v>3</v>
      </c>
      <c r="AZ48" s="13">
        <v>1</v>
      </c>
      <c r="BA48" s="13">
        <v>3</v>
      </c>
      <c r="BB48" s="13">
        <v>1</v>
      </c>
      <c r="BC48" s="13">
        <v>2</v>
      </c>
      <c r="BD48" s="13">
        <v>1</v>
      </c>
      <c r="BE48" s="13">
        <v>0</v>
      </c>
      <c r="BF48" s="13">
        <v>1</v>
      </c>
      <c r="BG48" s="13">
        <v>5</v>
      </c>
      <c r="BH48" s="17">
        <v>1</v>
      </c>
      <c r="BI48" s="13">
        <v>1</v>
      </c>
      <c r="BJ48" s="13">
        <v>1</v>
      </c>
      <c r="BK48" s="13">
        <v>2</v>
      </c>
      <c r="BL48" s="13">
        <v>2</v>
      </c>
      <c r="BS48" s="13">
        <v>1</v>
      </c>
      <c r="BT48" s="13">
        <v>35</v>
      </c>
      <c r="BU48" s="13">
        <v>1</v>
      </c>
      <c r="BV48" s="13">
        <v>5</v>
      </c>
      <c r="CA48" s="18"/>
      <c r="CB48" s="18"/>
      <c r="CC48" s="18"/>
      <c r="CD48" s="18"/>
      <c r="CE48" s="18"/>
      <c r="CF48" s="18"/>
      <c r="CG48" s="18"/>
      <c r="CH48" s="13">
        <v>2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W48" s="19" t="s">
        <v>471</v>
      </c>
      <c r="CX48" s="20" t="s">
        <v>472</v>
      </c>
      <c r="CY48" s="20" t="s">
        <v>473</v>
      </c>
      <c r="CZ48" s="20"/>
      <c r="DA48" s="20" t="s">
        <v>474</v>
      </c>
    </row>
    <row r="49" spans="1:105" s="13" customFormat="1">
      <c r="A49" s="84">
        <v>67</v>
      </c>
      <c r="B49" s="84">
        <v>5</v>
      </c>
      <c r="C49" s="13" t="s">
        <v>475</v>
      </c>
      <c r="D49" s="13" t="s">
        <v>36</v>
      </c>
      <c r="E49" s="14">
        <v>17077</v>
      </c>
      <c r="F49" s="13" t="s">
        <v>476</v>
      </c>
      <c r="G49" s="13" t="s">
        <v>476</v>
      </c>
      <c r="H49" s="13" t="s">
        <v>476</v>
      </c>
      <c r="I49" s="14">
        <v>35900</v>
      </c>
      <c r="J49" s="15">
        <f t="shared" si="0"/>
        <v>51</v>
      </c>
      <c r="K49" s="14">
        <v>35913</v>
      </c>
      <c r="L49" s="13">
        <v>4</v>
      </c>
      <c r="M49" s="14">
        <v>36295</v>
      </c>
      <c r="N49" s="15">
        <f t="shared" si="1"/>
        <v>12.97741273100616</v>
      </c>
      <c r="O49" s="16">
        <v>2</v>
      </c>
      <c r="Q49" s="13" t="s">
        <v>477</v>
      </c>
      <c r="R49" s="13" t="s">
        <v>478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1</v>
      </c>
      <c r="AQ49" s="13">
        <v>1</v>
      </c>
      <c r="AR49" s="13">
        <v>1</v>
      </c>
      <c r="AS49" s="13">
        <v>2</v>
      </c>
      <c r="AT49" s="13">
        <v>1</v>
      </c>
      <c r="AU49" s="13">
        <v>2</v>
      </c>
      <c r="AV49" s="13">
        <v>1</v>
      </c>
      <c r="AW49" s="13">
        <v>2</v>
      </c>
      <c r="AX49" s="13">
        <v>1</v>
      </c>
      <c r="AY49" s="13">
        <v>0</v>
      </c>
      <c r="AZ49" s="13">
        <v>1</v>
      </c>
      <c r="BA49" s="13">
        <v>0</v>
      </c>
      <c r="BB49" s="13">
        <v>2</v>
      </c>
      <c r="BD49" s="13">
        <v>2</v>
      </c>
      <c r="BF49" s="13">
        <v>1</v>
      </c>
      <c r="BG49" s="13">
        <v>3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1</v>
      </c>
      <c r="BO49" s="13" t="s">
        <v>479</v>
      </c>
      <c r="BP49" s="13">
        <v>200</v>
      </c>
      <c r="BS49" s="13">
        <v>1</v>
      </c>
      <c r="BT49" s="13">
        <v>38</v>
      </c>
      <c r="BU49" s="13">
        <v>1</v>
      </c>
      <c r="BV49" s="13">
        <v>0</v>
      </c>
      <c r="BW49" s="13">
        <v>2</v>
      </c>
      <c r="BX49" s="13">
        <v>33.799999999999997</v>
      </c>
      <c r="CA49" s="18"/>
      <c r="CB49" s="18"/>
      <c r="CC49" s="18"/>
      <c r="CD49" s="18"/>
      <c r="CE49" s="18"/>
      <c r="CF49" s="18"/>
      <c r="CG49" s="18"/>
      <c r="CH49" s="13">
        <v>1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480</v>
      </c>
      <c r="CX49" s="20" t="s">
        <v>481</v>
      </c>
      <c r="CY49" s="20" t="s">
        <v>482</v>
      </c>
      <c r="CZ49" s="20"/>
      <c r="DA49" s="20" t="s">
        <v>483</v>
      </c>
    </row>
    <row r="50" spans="1:105" s="13" customFormat="1">
      <c r="A50" s="84">
        <v>70</v>
      </c>
      <c r="B50" s="84">
        <v>1</v>
      </c>
      <c r="C50" s="13" t="s">
        <v>484</v>
      </c>
      <c r="D50" s="13" t="s">
        <v>36</v>
      </c>
      <c r="E50" s="14">
        <v>17012</v>
      </c>
      <c r="F50" s="13" t="s">
        <v>235</v>
      </c>
      <c r="G50" s="13" t="s">
        <v>235</v>
      </c>
      <c r="H50" s="13" t="s">
        <v>235</v>
      </c>
      <c r="I50" s="14">
        <v>35749</v>
      </c>
      <c r="J50" s="15">
        <f t="shared" si="0"/>
        <v>51</v>
      </c>
      <c r="K50" s="14">
        <v>36420</v>
      </c>
      <c r="L50" s="13">
        <v>4</v>
      </c>
      <c r="M50" s="14">
        <v>37018</v>
      </c>
      <c r="N50" s="15">
        <f t="shared" si="1"/>
        <v>41.691991786447637</v>
      </c>
      <c r="O50" s="16">
        <v>3</v>
      </c>
      <c r="Q50" s="13" t="s">
        <v>485</v>
      </c>
      <c r="R50" s="13" t="s">
        <v>190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2</v>
      </c>
      <c r="AK50" s="13">
        <v>2</v>
      </c>
      <c r="AL50" s="13">
        <v>2</v>
      </c>
      <c r="AM50" s="13">
        <v>1</v>
      </c>
      <c r="AN50" s="13">
        <v>1</v>
      </c>
      <c r="AO50" s="13" t="s">
        <v>486</v>
      </c>
      <c r="AQ50" s="13">
        <v>1</v>
      </c>
      <c r="AR50" s="13">
        <v>1</v>
      </c>
      <c r="AS50" s="13">
        <v>15</v>
      </c>
      <c r="AT50" s="13">
        <v>1</v>
      </c>
      <c r="AU50" s="13">
        <v>0</v>
      </c>
      <c r="AV50" s="13">
        <v>1</v>
      </c>
      <c r="AW50" s="13">
        <v>0</v>
      </c>
      <c r="AX50" s="13">
        <v>1</v>
      </c>
      <c r="AY50" s="13">
        <v>0</v>
      </c>
      <c r="AZ50" s="13">
        <v>3</v>
      </c>
      <c r="BB50" s="13">
        <v>2</v>
      </c>
      <c r="BD50" s="13">
        <v>1</v>
      </c>
      <c r="BE50" s="13">
        <v>4</v>
      </c>
      <c r="BF50" s="13">
        <v>1</v>
      </c>
      <c r="BG50" s="13">
        <v>24</v>
      </c>
      <c r="BH50" s="17">
        <v>1</v>
      </c>
      <c r="BI50" s="13">
        <v>1</v>
      </c>
      <c r="BJ50" s="13">
        <v>1</v>
      </c>
      <c r="BK50" s="13">
        <v>3</v>
      </c>
      <c r="BL50" s="13">
        <v>1</v>
      </c>
      <c r="BN50" s="13">
        <v>2</v>
      </c>
      <c r="BQ50" s="13" t="s">
        <v>237</v>
      </c>
      <c r="BR50" s="13" t="s">
        <v>238</v>
      </c>
      <c r="CA50" s="18"/>
      <c r="CB50" s="18"/>
      <c r="CC50" s="18"/>
      <c r="CD50" s="18"/>
      <c r="CE50" s="18"/>
      <c r="CF50" s="18"/>
      <c r="CG50" s="18"/>
      <c r="CH50" s="13">
        <v>4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487</v>
      </c>
      <c r="CW50" s="19"/>
      <c r="CX50" s="20"/>
      <c r="CY50" s="20"/>
      <c r="CZ50" s="20"/>
      <c r="DA50" s="20" t="s">
        <v>192</v>
      </c>
    </row>
    <row r="51" spans="1:105" s="13" customFormat="1">
      <c r="A51" s="84">
        <v>71</v>
      </c>
      <c r="B51" s="84">
        <v>1</v>
      </c>
      <c r="C51" s="13" t="s">
        <v>213</v>
      </c>
      <c r="D51" s="13" t="s">
        <v>37</v>
      </c>
      <c r="E51" s="14">
        <v>12031</v>
      </c>
      <c r="F51" s="13" t="s">
        <v>235</v>
      </c>
      <c r="G51" s="13" t="s">
        <v>235</v>
      </c>
      <c r="H51" s="13" t="s">
        <v>235</v>
      </c>
      <c r="I51" s="14">
        <v>36295</v>
      </c>
      <c r="J51" s="15">
        <f t="shared" si="0"/>
        <v>66</v>
      </c>
      <c r="K51" s="14">
        <v>36298</v>
      </c>
      <c r="L51" s="13">
        <v>4</v>
      </c>
      <c r="M51" s="14">
        <v>36477</v>
      </c>
      <c r="N51" s="15">
        <f t="shared" si="1"/>
        <v>5.979466119096509</v>
      </c>
      <c r="O51" s="16">
        <v>2</v>
      </c>
      <c r="Q51" s="13" t="s">
        <v>488</v>
      </c>
      <c r="R51" s="13" t="s">
        <v>190</v>
      </c>
      <c r="S51" s="13">
        <v>2</v>
      </c>
      <c r="T51" s="13">
        <v>2</v>
      </c>
      <c r="X51" s="13">
        <v>1</v>
      </c>
      <c r="Y51" s="13">
        <v>2</v>
      </c>
      <c r="AC51" s="13">
        <v>2</v>
      </c>
      <c r="AD51" s="13">
        <v>2</v>
      </c>
      <c r="AE51" s="13">
        <v>2</v>
      </c>
      <c r="AF51" s="13">
        <v>2</v>
      </c>
      <c r="AG51" s="13">
        <v>1</v>
      </c>
      <c r="AH51" s="13">
        <v>2</v>
      </c>
      <c r="AJ51" s="13">
        <v>2</v>
      </c>
      <c r="AK51" s="13">
        <v>3</v>
      </c>
      <c r="AL51" s="13">
        <v>3</v>
      </c>
      <c r="AM51" s="13">
        <v>3</v>
      </c>
      <c r="AN51" s="13">
        <v>2</v>
      </c>
      <c r="AP51" s="13" t="s">
        <v>489</v>
      </c>
      <c r="AQ51" s="13">
        <v>1</v>
      </c>
      <c r="AR51" s="13">
        <v>1</v>
      </c>
      <c r="AS51" s="13">
        <v>0</v>
      </c>
      <c r="AT51" s="13">
        <v>1</v>
      </c>
      <c r="AU51" s="13">
        <v>0</v>
      </c>
      <c r="AV51" s="13">
        <v>1</v>
      </c>
      <c r="AW51" s="13">
        <v>0</v>
      </c>
      <c r="AX51" s="13">
        <v>3</v>
      </c>
      <c r="AZ51" s="13">
        <v>1</v>
      </c>
      <c r="BA51" s="13">
        <v>0</v>
      </c>
      <c r="BB51" s="13">
        <v>2</v>
      </c>
      <c r="BD51" s="13">
        <v>1</v>
      </c>
      <c r="BE51" s="13">
        <v>0</v>
      </c>
      <c r="BF51" s="13">
        <v>1</v>
      </c>
      <c r="BG51" s="13">
        <v>1</v>
      </c>
      <c r="BH51" s="17">
        <v>1</v>
      </c>
      <c r="BI51" s="13">
        <v>1</v>
      </c>
      <c r="BJ51" s="13">
        <v>1</v>
      </c>
      <c r="BK51" s="13">
        <v>1</v>
      </c>
      <c r="BL51" s="13">
        <v>1</v>
      </c>
      <c r="BN51" s="13">
        <v>2</v>
      </c>
      <c r="BQ51" s="13" t="s">
        <v>237</v>
      </c>
      <c r="BR51" s="13" t="s">
        <v>238</v>
      </c>
      <c r="BS51" s="13">
        <v>2</v>
      </c>
      <c r="BT51" s="13">
        <v>64</v>
      </c>
      <c r="BU51" s="13">
        <v>1</v>
      </c>
      <c r="BV51" s="13">
        <v>3</v>
      </c>
      <c r="BW51" s="13">
        <v>2</v>
      </c>
      <c r="BX51" s="13">
        <v>150</v>
      </c>
      <c r="BY51" s="13">
        <v>2</v>
      </c>
      <c r="BZ51" s="13" t="s">
        <v>363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W51" s="19" t="s">
        <v>490</v>
      </c>
      <c r="CX51" s="20" t="s">
        <v>491</v>
      </c>
      <c r="CY51" s="20" t="s">
        <v>492</v>
      </c>
      <c r="CZ51" s="20"/>
      <c r="DA51" s="20" t="s">
        <v>192</v>
      </c>
    </row>
    <row r="52" spans="1:105" s="13" customFormat="1">
      <c r="A52" s="84">
        <v>72</v>
      </c>
      <c r="B52" s="84">
        <v>1</v>
      </c>
      <c r="C52" s="13" t="s">
        <v>349</v>
      </c>
      <c r="D52" s="13" t="s">
        <v>36</v>
      </c>
      <c r="E52" s="14">
        <v>15358</v>
      </c>
      <c r="F52" s="13" t="s">
        <v>338</v>
      </c>
      <c r="G52" s="13" t="s">
        <v>235</v>
      </c>
      <c r="H52" s="13" t="s">
        <v>235</v>
      </c>
      <c r="I52" s="14">
        <v>36228</v>
      </c>
      <c r="J52" s="15">
        <f t="shared" si="0"/>
        <v>57</v>
      </c>
      <c r="K52" s="14">
        <v>36228</v>
      </c>
      <c r="L52" s="13">
        <v>4</v>
      </c>
      <c r="M52" s="14">
        <v>38119</v>
      </c>
      <c r="N52" s="15">
        <f t="shared" si="1"/>
        <v>62.127310061601641</v>
      </c>
      <c r="O52" s="16">
        <v>2</v>
      </c>
      <c r="Q52" s="13" t="s">
        <v>328</v>
      </c>
      <c r="R52" s="13" t="s">
        <v>493</v>
      </c>
      <c r="S52" s="13">
        <v>2</v>
      </c>
      <c r="T52" s="13">
        <v>2</v>
      </c>
      <c r="X52" s="13">
        <v>1</v>
      </c>
      <c r="Y52" s="13">
        <v>2</v>
      </c>
      <c r="AC52" s="13">
        <v>2</v>
      </c>
      <c r="AD52" s="13">
        <v>2</v>
      </c>
      <c r="AE52" s="13">
        <v>2</v>
      </c>
      <c r="AF52" s="13">
        <v>2</v>
      </c>
      <c r="AG52" s="13">
        <v>1</v>
      </c>
      <c r="AH52" s="13">
        <v>2</v>
      </c>
      <c r="AJ52" s="13">
        <v>3</v>
      </c>
      <c r="AK52" s="13">
        <v>1</v>
      </c>
      <c r="AL52" s="13">
        <v>3</v>
      </c>
      <c r="AM52" s="13">
        <v>2</v>
      </c>
      <c r="AN52" s="13">
        <v>2</v>
      </c>
      <c r="AQ52" s="13">
        <v>1</v>
      </c>
      <c r="AR52" s="13">
        <v>1</v>
      </c>
      <c r="AS52" s="13">
        <v>3</v>
      </c>
      <c r="AT52" s="13">
        <v>1</v>
      </c>
      <c r="AU52" s="13">
        <v>1</v>
      </c>
      <c r="AV52" s="13">
        <v>1</v>
      </c>
      <c r="AW52" s="13">
        <v>0</v>
      </c>
      <c r="AX52" s="13">
        <v>1</v>
      </c>
      <c r="AY52" s="13">
        <v>0</v>
      </c>
      <c r="AZ52" s="13">
        <v>1</v>
      </c>
      <c r="BA52" s="13">
        <v>3</v>
      </c>
      <c r="BB52" s="13">
        <v>1</v>
      </c>
      <c r="BC52" s="13">
        <v>0</v>
      </c>
      <c r="BD52" s="13">
        <v>1</v>
      </c>
      <c r="BE52" s="13">
        <v>0</v>
      </c>
      <c r="BF52" s="13">
        <v>1</v>
      </c>
      <c r="BG52" s="13">
        <v>5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330</v>
      </c>
      <c r="BR52" s="13" t="s">
        <v>331</v>
      </c>
      <c r="BS52" s="13">
        <v>1</v>
      </c>
      <c r="BT52" s="13">
        <v>18</v>
      </c>
      <c r="BU52" s="13">
        <v>1</v>
      </c>
      <c r="BV52" s="13">
        <v>2</v>
      </c>
      <c r="BY52" s="13">
        <v>1</v>
      </c>
      <c r="CA52" s="18"/>
      <c r="CB52" s="18"/>
      <c r="CC52" s="18"/>
      <c r="CD52" s="18"/>
      <c r="CE52" s="18"/>
      <c r="CF52" s="18"/>
      <c r="CG52" s="18"/>
      <c r="CH52" s="13">
        <v>2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U52" s="13" t="s">
        <v>494</v>
      </c>
      <c r="CW52" s="19" t="s">
        <v>495</v>
      </c>
      <c r="CX52" s="20" t="s">
        <v>496</v>
      </c>
      <c r="CY52" s="20" t="s">
        <v>497</v>
      </c>
      <c r="CZ52" s="20"/>
      <c r="DA52" s="20" t="s">
        <v>498</v>
      </c>
    </row>
    <row r="53" spans="1:105" s="13" customFormat="1">
      <c r="A53" s="84">
        <v>73</v>
      </c>
      <c r="B53" s="84">
        <v>1</v>
      </c>
      <c r="C53" s="13" t="s">
        <v>395</v>
      </c>
      <c r="D53" s="13" t="s">
        <v>36</v>
      </c>
      <c r="E53" s="14">
        <v>10128</v>
      </c>
      <c r="F53" s="13" t="s">
        <v>319</v>
      </c>
      <c r="G53" s="13" t="s">
        <v>319</v>
      </c>
      <c r="H53" s="13" t="s">
        <v>319</v>
      </c>
      <c r="I53" s="14">
        <v>36175</v>
      </c>
      <c r="J53" s="15">
        <f t="shared" si="0"/>
        <v>71</v>
      </c>
      <c r="K53" s="14">
        <v>36193</v>
      </c>
      <c r="L53" s="13">
        <v>4</v>
      </c>
      <c r="M53" s="14">
        <v>36387</v>
      </c>
      <c r="N53" s="15">
        <f t="shared" si="1"/>
        <v>6.9650924024640659</v>
      </c>
      <c r="O53" s="16">
        <v>2</v>
      </c>
      <c r="Q53" s="13" t="s">
        <v>180</v>
      </c>
      <c r="R53" s="13" t="s">
        <v>181</v>
      </c>
      <c r="S53" s="13">
        <v>2</v>
      </c>
      <c r="T53" s="13">
        <v>2</v>
      </c>
      <c r="X53" s="13">
        <v>2</v>
      </c>
      <c r="AH53" s="13">
        <v>2</v>
      </c>
      <c r="AJ53" s="13">
        <v>2</v>
      </c>
      <c r="AK53" s="13">
        <v>3</v>
      </c>
      <c r="AL53" s="13">
        <v>3</v>
      </c>
      <c r="AM53" s="13">
        <v>2</v>
      </c>
      <c r="AN53" s="13">
        <v>1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2</v>
      </c>
      <c r="AX53" s="13">
        <v>2</v>
      </c>
      <c r="AZ53" s="13">
        <v>1</v>
      </c>
      <c r="BA53" s="13">
        <v>0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2</v>
      </c>
      <c r="BK53" s="13">
        <v>1</v>
      </c>
      <c r="BL53" s="13">
        <v>2</v>
      </c>
      <c r="BS53" s="13">
        <v>2</v>
      </c>
      <c r="BT53" s="13">
        <v>52</v>
      </c>
      <c r="BU53" s="13">
        <v>1</v>
      </c>
      <c r="BV53" s="13">
        <v>5</v>
      </c>
      <c r="CA53" s="18"/>
      <c r="CB53" s="18"/>
      <c r="CC53" s="18"/>
      <c r="CD53" s="18"/>
      <c r="CE53" s="18"/>
      <c r="CF53" s="18"/>
      <c r="CG53" s="18"/>
      <c r="CH53" s="13">
        <v>2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U53" s="13" t="s">
        <v>499</v>
      </c>
      <c r="CW53" s="19"/>
      <c r="CX53" s="20"/>
      <c r="CY53" s="20"/>
      <c r="CZ53" s="20"/>
      <c r="DA53" s="20" t="s">
        <v>192</v>
      </c>
    </row>
    <row r="54" spans="1:105" s="13" customFormat="1">
      <c r="A54" s="84">
        <v>74</v>
      </c>
      <c r="B54" s="84">
        <v>1</v>
      </c>
      <c r="C54" s="13" t="s">
        <v>500</v>
      </c>
      <c r="D54" s="13" t="s">
        <v>37</v>
      </c>
      <c r="E54" s="14">
        <v>12467</v>
      </c>
      <c r="F54" s="13" t="s">
        <v>319</v>
      </c>
      <c r="G54" s="13" t="s">
        <v>319</v>
      </c>
      <c r="H54" s="13" t="s">
        <v>319</v>
      </c>
      <c r="I54" s="14">
        <v>36206</v>
      </c>
      <c r="J54" s="15">
        <f t="shared" si="0"/>
        <v>64</v>
      </c>
      <c r="K54" s="14">
        <v>36395</v>
      </c>
      <c r="L54" s="13">
        <v>4</v>
      </c>
      <c r="M54" s="14">
        <v>37379</v>
      </c>
      <c r="N54" s="15">
        <f t="shared" si="1"/>
        <v>38.53798767967146</v>
      </c>
      <c r="O54" s="16">
        <v>1</v>
      </c>
      <c r="P54" s="13" t="s">
        <v>501</v>
      </c>
      <c r="Q54" s="13" t="s">
        <v>502</v>
      </c>
      <c r="R54" s="13" t="s">
        <v>190</v>
      </c>
      <c r="S54" s="13">
        <v>2</v>
      </c>
      <c r="T54" s="13">
        <v>2</v>
      </c>
      <c r="X54" s="13">
        <v>2</v>
      </c>
      <c r="AH54" s="13">
        <v>2</v>
      </c>
      <c r="AJ54" s="13">
        <v>2</v>
      </c>
      <c r="AK54" s="13">
        <v>2</v>
      </c>
      <c r="AL54" s="13">
        <v>2</v>
      </c>
      <c r="AM54" s="13">
        <v>2</v>
      </c>
      <c r="AN54" s="13">
        <v>2</v>
      </c>
      <c r="AQ54" s="13">
        <v>1</v>
      </c>
      <c r="AR54" s="13">
        <v>1</v>
      </c>
      <c r="AS54" s="13">
        <v>6</v>
      </c>
      <c r="AT54" s="13">
        <v>1</v>
      </c>
      <c r="AU54" s="13">
        <v>0</v>
      </c>
      <c r="AV54" s="13">
        <v>1</v>
      </c>
      <c r="AW54" s="13">
        <v>6</v>
      </c>
      <c r="AX54" s="13">
        <v>1</v>
      </c>
      <c r="AY54" s="13">
        <v>6</v>
      </c>
      <c r="AZ54" s="13">
        <v>2</v>
      </c>
      <c r="BB54" s="13">
        <v>2</v>
      </c>
      <c r="BD54" s="13">
        <v>1</v>
      </c>
      <c r="BE54" s="13">
        <v>0</v>
      </c>
      <c r="BF54" s="13">
        <v>1</v>
      </c>
      <c r="BG54" s="13">
        <v>9</v>
      </c>
      <c r="BH54" s="17">
        <v>1</v>
      </c>
      <c r="BI54" s="13">
        <v>1</v>
      </c>
      <c r="BJ54" s="13">
        <v>1</v>
      </c>
      <c r="BK54" s="13">
        <v>1</v>
      </c>
      <c r="BL54" s="13">
        <v>1</v>
      </c>
      <c r="BN54" s="13">
        <v>2</v>
      </c>
      <c r="BQ54" s="13" t="s">
        <v>237</v>
      </c>
      <c r="BR54" s="13" t="s">
        <v>238</v>
      </c>
      <c r="BS54" s="13">
        <v>2</v>
      </c>
      <c r="BT54" s="13">
        <v>105</v>
      </c>
      <c r="BU54" s="13">
        <v>1</v>
      </c>
      <c r="BV54" s="13">
        <v>18</v>
      </c>
      <c r="BW54" s="13">
        <v>1</v>
      </c>
      <c r="BX54" s="13">
        <v>5.3</v>
      </c>
      <c r="CA54" s="18"/>
      <c r="CB54" s="18"/>
      <c r="CC54" s="18"/>
      <c r="CD54" s="18"/>
      <c r="CE54" s="18"/>
      <c r="CF54" s="18"/>
      <c r="CG54" s="18"/>
      <c r="CH54" s="13">
        <v>4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 t="s">
        <v>503</v>
      </c>
      <c r="CX54" s="20" t="s">
        <v>504</v>
      </c>
      <c r="CY54" s="20" t="s">
        <v>505</v>
      </c>
      <c r="CZ54" s="20"/>
      <c r="DA54" s="20" t="s">
        <v>192</v>
      </c>
    </row>
    <row r="55" spans="1:105" s="13" customFormat="1">
      <c r="A55" s="84">
        <v>75</v>
      </c>
      <c r="B55" s="84">
        <v>1</v>
      </c>
      <c r="C55" s="13" t="s">
        <v>417</v>
      </c>
      <c r="D55" s="13" t="s">
        <v>37</v>
      </c>
      <c r="E55" s="14">
        <v>13289</v>
      </c>
      <c r="F55" s="13" t="s">
        <v>287</v>
      </c>
      <c r="G55" s="13" t="s">
        <v>287</v>
      </c>
      <c r="H55" s="13" t="s">
        <v>287</v>
      </c>
      <c r="I55" s="14">
        <v>36479</v>
      </c>
      <c r="J55" s="15">
        <f t="shared" si="0"/>
        <v>63</v>
      </c>
      <c r="K55" s="14">
        <v>36504</v>
      </c>
      <c r="L55" s="13">
        <v>4</v>
      </c>
      <c r="M55" s="14">
        <v>37078</v>
      </c>
      <c r="N55" s="15">
        <f t="shared" si="1"/>
        <v>19.679671457905545</v>
      </c>
      <c r="O55" s="16">
        <v>2</v>
      </c>
      <c r="Q55" s="13" t="s">
        <v>506</v>
      </c>
      <c r="R55" s="13" t="s">
        <v>190</v>
      </c>
      <c r="S55" s="13">
        <v>2</v>
      </c>
      <c r="T55" s="13">
        <v>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2</v>
      </c>
      <c r="AK55" s="13">
        <v>1</v>
      </c>
      <c r="AL55" s="13">
        <v>2</v>
      </c>
      <c r="AM55" s="13">
        <v>1</v>
      </c>
      <c r="AN55" s="13">
        <v>1</v>
      </c>
      <c r="AP55" s="13" t="s">
        <v>507</v>
      </c>
      <c r="AQ55" s="13">
        <v>1</v>
      </c>
      <c r="AR55" s="13">
        <v>1</v>
      </c>
      <c r="AS55" s="13">
        <v>1</v>
      </c>
      <c r="AT55" s="13">
        <v>1</v>
      </c>
      <c r="AU55" s="13">
        <v>1</v>
      </c>
      <c r="AV55" s="13">
        <v>1</v>
      </c>
      <c r="AW55" s="13">
        <v>1</v>
      </c>
      <c r="AX55" s="13">
        <v>1</v>
      </c>
      <c r="AY55" s="13">
        <v>0</v>
      </c>
      <c r="AZ55" s="13">
        <v>2</v>
      </c>
      <c r="BB55" s="13">
        <v>2</v>
      </c>
      <c r="BD55" s="13">
        <v>2</v>
      </c>
      <c r="BF55" s="13">
        <v>1</v>
      </c>
      <c r="BG55" s="13">
        <v>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237</v>
      </c>
      <c r="BR55" s="13" t="s">
        <v>238</v>
      </c>
      <c r="BS55" s="13">
        <v>2</v>
      </c>
      <c r="BT55" s="13">
        <v>53</v>
      </c>
      <c r="BV55" s="13">
        <v>3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508</v>
      </c>
      <c r="CX55" s="20" t="s">
        <v>509</v>
      </c>
      <c r="CY55" s="20" t="s">
        <v>511</v>
      </c>
      <c r="CZ55" s="20"/>
      <c r="DA55" s="20" t="s">
        <v>512</v>
      </c>
    </row>
    <row r="56" spans="1:105" s="13" customFormat="1">
      <c r="A56" s="84">
        <v>76</v>
      </c>
      <c r="B56" s="84">
        <v>1</v>
      </c>
      <c r="C56" s="13" t="s">
        <v>369</v>
      </c>
      <c r="D56" s="13" t="s">
        <v>36</v>
      </c>
      <c r="E56" s="14">
        <v>10262</v>
      </c>
      <c r="F56" s="13" t="s">
        <v>287</v>
      </c>
      <c r="H56" s="13" t="s">
        <v>287</v>
      </c>
      <c r="I56" s="14">
        <v>36280</v>
      </c>
      <c r="J56" s="15">
        <f t="shared" si="0"/>
        <v>71</v>
      </c>
      <c r="K56" s="14">
        <v>36321</v>
      </c>
      <c r="L56" s="13">
        <v>4</v>
      </c>
      <c r="M56" s="14">
        <v>36552</v>
      </c>
      <c r="N56" s="15">
        <f t="shared" si="1"/>
        <v>8.9363449691991779</v>
      </c>
      <c r="O56" s="16">
        <v>2</v>
      </c>
      <c r="Q56" s="13" t="s">
        <v>323</v>
      </c>
      <c r="S56" s="13">
        <v>2</v>
      </c>
      <c r="T56" s="13">
        <v>1</v>
      </c>
      <c r="W56" s="13" t="s">
        <v>513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J56" s="13">
        <v>3</v>
      </c>
      <c r="AK56" s="13">
        <v>3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2</v>
      </c>
      <c r="AT56" s="13">
        <v>1</v>
      </c>
      <c r="AU56" s="13">
        <v>1</v>
      </c>
      <c r="AV56" s="13">
        <v>2</v>
      </c>
      <c r="AX56" s="13">
        <v>2</v>
      </c>
      <c r="AZ56" s="13">
        <v>3</v>
      </c>
      <c r="BB56" s="13">
        <v>3</v>
      </c>
      <c r="BD56" s="13">
        <v>1</v>
      </c>
      <c r="BE56" s="13">
        <v>1</v>
      </c>
      <c r="BF56" s="13">
        <v>1</v>
      </c>
      <c r="BG56" s="13">
        <v>2</v>
      </c>
      <c r="BH56" s="17">
        <v>1</v>
      </c>
      <c r="BI56" s="13">
        <v>1</v>
      </c>
      <c r="BL56" s="13">
        <v>2</v>
      </c>
      <c r="BS56" s="13">
        <v>2</v>
      </c>
      <c r="BT56" s="13">
        <v>50</v>
      </c>
      <c r="BV56" s="13">
        <v>2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1</v>
      </c>
      <c r="CW56" s="19"/>
      <c r="CX56" s="20"/>
      <c r="CY56" s="20"/>
      <c r="CZ56" s="20"/>
      <c r="DA56" s="20" t="s">
        <v>192</v>
      </c>
    </row>
    <row r="57" spans="1:105" s="13" customFormat="1">
      <c r="A57" s="84">
        <v>77</v>
      </c>
      <c r="B57" s="84">
        <v>1</v>
      </c>
      <c r="C57" s="13" t="s">
        <v>514</v>
      </c>
      <c r="D57" s="13" t="s">
        <v>37</v>
      </c>
      <c r="E57" s="14">
        <v>13123</v>
      </c>
      <c r="F57" s="13" t="s">
        <v>287</v>
      </c>
      <c r="G57" s="13" t="s">
        <v>287</v>
      </c>
      <c r="H57" s="13" t="s">
        <v>287</v>
      </c>
      <c r="I57" s="14">
        <v>35961</v>
      </c>
      <c r="J57" s="15">
        <f t="shared" si="0"/>
        <v>62</v>
      </c>
      <c r="K57" s="14">
        <v>36263</v>
      </c>
      <c r="L57" s="13">
        <v>4</v>
      </c>
      <c r="M57" s="14">
        <v>36316</v>
      </c>
      <c r="N57" s="15">
        <f t="shared" si="1"/>
        <v>11.663244353182751</v>
      </c>
      <c r="O57" s="16">
        <v>2</v>
      </c>
      <c r="Q57" s="13" t="s">
        <v>515</v>
      </c>
      <c r="S57" s="13">
        <v>2</v>
      </c>
      <c r="T57" s="13">
        <v>1</v>
      </c>
      <c r="W57" s="13" t="s">
        <v>516</v>
      </c>
      <c r="X57" s="13">
        <v>1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1</v>
      </c>
      <c r="AJ57" s="13">
        <v>1</v>
      </c>
      <c r="AK57" s="13">
        <v>3</v>
      </c>
      <c r="AL57" s="13">
        <v>3</v>
      </c>
      <c r="AM57" s="13">
        <v>3</v>
      </c>
      <c r="AN57" s="13">
        <v>1</v>
      </c>
      <c r="AQ57" s="13">
        <v>1</v>
      </c>
      <c r="AR57" s="13">
        <v>1</v>
      </c>
      <c r="AS57" s="13">
        <v>9</v>
      </c>
      <c r="AT57" s="13">
        <v>1</v>
      </c>
      <c r="AU57" s="13">
        <v>0</v>
      </c>
      <c r="AV57" s="13">
        <v>2</v>
      </c>
      <c r="AX57" s="13">
        <v>1</v>
      </c>
      <c r="AY57" s="13">
        <v>10</v>
      </c>
      <c r="AZ57" s="13">
        <v>1</v>
      </c>
      <c r="BA57" s="13">
        <v>4</v>
      </c>
      <c r="BB57" s="13">
        <v>3</v>
      </c>
      <c r="BD57" s="13">
        <v>1</v>
      </c>
      <c r="BE57" s="13">
        <v>4</v>
      </c>
      <c r="BF57" s="13">
        <v>1</v>
      </c>
      <c r="BG57" s="13">
        <v>12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237</v>
      </c>
      <c r="BR57" s="13" t="s">
        <v>238</v>
      </c>
      <c r="BS57" s="13">
        <v>1</v>
      </c>
      <c r="BT57" s="13">
        <v>36</v>
      </c>
      <c r="BU57" s="13">
        <v>1</v>
      </c>
      <c r="BV57" s="13">
        <v>0</v>
      </c>
      <c r="BY57" s="13">
        <v>2</v>
      </c>
      <c r="CA57" s="18"/>
      <c r="CB57" s="18"/>
      <c r="CC57" s="18"/>
      <c r="CD57" s="18"/>
      <c r="CE57" s="18"/>
      <c r="CF57" s="18"/>
      <c r="CG57" s="18"/>
      <c r="CH57" s="13">
        <v>1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508</v>
      </c>
      <c r="CX57" s="20" t="s">
        <v>509</v>
      </c>
      <c r="CY57" s="20" t="s">
        <v>511</v>
      </c>
      <c r="CZ57" s="20" t="s">
        <v>41</v>
      </c>
      <c r="DA57" s="20" t="s">
        <v>512</v>
      </c>
    </row>
    <row r="58" spans="1:105" s="13" customFormat="1">
      <c r="A58" s="84">
        <v>78</v>
      </c>
      <c r="B58" s="84">
        <v>1</v>
      </c>
      <c r="C58" s="13" t="s">
        <v>517</v>
      </c>
      <c r="D58" s="13" t="s">
        <v>36</v>
      </c>
      <c r="E58" s="14">
        <v>11268</v>
      </c>
      <c r="F58" s="13" t="s">
        <v>287</v>
      </c>
      <c r="G58" s="13" t="s">
        <v>287</v>
      </c>
      <c r="H58" s="13" t="s">
        <v>287</v>
      </c>
      <c r="I58" s="14">
        <v>36234</v>
      </c>
      <c r="J58" s="15">
        <f t="shared" si="0"/>
        <v>68</v>
      </c>
      <c r="K58" s="14">
        <v>36311</v>
      </c>
      <c r="L58" s="13">
        <v>4</v>
      </c>
      <c r="M58" s="14">
        <v>37041</v>
      </c>
      <c r="N58" s="15">
        <f t="shared" si="1"/>
        <v>26.513347022587268</v>
      </c>
      <c r="O58" s="16">
        <v>2</v>
      </c>
      <c r="Q58" s="13" t="s">
        <v>518</v>
      </c>
      <c r="R58" s="13" t="s">
        <v>519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1</v>
      </c>
      <c r="AH58" s="13">
        <v>2</v>
      </c>
      <c r="AJ58" s="13">
        <v>2</v>
      </c>
      <c r="AK58" s="13">
        <v>2</v>
      </c>
      <c r="AL58" s="13">
        <v>3</v>
      </c>
      <c r="AM58" s="13">
        <v>1</v>
      </c>
      <c r="AN58" s="13">
        <v>1</v>
      </c>
      <c r="AQ58" s="13">
        <v>1</v>
      </c>
      <c r="AR58" s="13">
        <v>1</v>
      </c>
      <c r="AS58" s="13">
        <v>3</v>
      </c>
      <c r="AT58" s="13">
        <v>1</v>
      </c>
      <c r="AU58" s="13">
        <v>0</v>
      </c>
      <c r="AV58" s="13">
        <v>1</v>
      </c>
      <c r="AW58" s="13">
        <v>3</v>
      </c>
      <c r="AX58" s="13">
        <v>1</v>
      </c>
      <c r="AY58" s="13">
        <v>2</v>
      </c>
      <c r="AZ58" s="13">
        <v>2</v>
      </c>
      <c r="BB58" s="13">
        <v>1</v>
      </c>
      <c r="BC58" s="13">
        <v>1</v>
      </c>
      <c r="BD58" s="13">
        <v>2</v>
      </c>
      <c r="BF58" s="13">
        <v>1</v>
      </c>
      <c r="BG58" s="13">
        <v>3</v>
      </c>
      <c r="BH58" s="17">
        <v>1</v>
      </c>
      <c r="BI58" s="13">
        <v>1</v>
      </c>
      <c r="BJ58" s="13">
        <v>1</v>
      </c>
      <c r="BK58" s="13">
        <v>1</v>
      </c>
      <c r="BL58" s="13">
        <v>2</v>
      </c>
      <c r="BS58" s="13">
        <v>2</v>
      </c>
      <c r="BT58" s="13">
        <v>46.5</v>
      </c>
      <c r="BU58" s="13">
        <v>1</v>
      </c>
      <c r="BV58" s="13">
        <v>1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2</v>
      </c>
      <c r="CW58" s="19" t="s">
        <v>520</v>
      </c>
      <c r="CX58" s="20" t="s">
        <v>521</v>
      </c>
      <c r="CY58" s="20" t="s">
        <v>522</v>
      </c>
      <c r="CZ58" s="20"/>
      <c r="DA58" s="20" t="s">
        <v>523</v>
      </c>
    </row>
    <row r="59" spans="1:105" s="13" customFormat="1">
      <c r="A59" s="84">
        <v>79</v>
      </c>
      <c r="B59" s="84">
        <v>1</v>
      </c>
      <c r="C59" s="13" t="s">
        <v>524</v>
      </c>
      <c r="D59" s="13" t="s">
        <v>36</v>
      </c>
      <c r="E59" s="14">
        <v>13134</v>
      </c>
      <c r="F59" s="13" t="s">
        <v>287</v>
      </c>
      <c r="G59" s="13" t="s">
        <v>287</v>
      </c>
      <c r="H59" s="13" t="s">
        <v>287</v>
      </c>
      <c r="I59" s="14">
        <v>36326</v>
      </c>
      <c r="J59" s="15">
        <f t="shared" si="0"/>
        <v>63</v>
      </c>
      <c r="K59" s="14">
        <v>36479</v>
      </c>
      <c r="L59" s="13">
        <v>4</v>
      </c>
      <c r="M59" s="14">
        <v>37036</v>
      </c>
      <c r="N59" s="15">
        <f t="shared" si="1"/>
        <v>23.326488706365502</v>
      </c>
      <c r="O59" s="16">
        <v>2</v>
      </c>
      <c r="Q59" s="13" t="s">
        <v>525</v>
      </c>
      <c r="R59" s="13" t="s">
        <v>526</v>
      </c>
      <c r="S59" s="13">
        <v>2</v>
      </c>
      <c r="T59" s="13">
        <v>2</v>
      </c>
      <c r="X59" s="13">
        <v>2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2</v>
      </c>
      <c r="AJ59" s="13">
        <v>2</v>
      </c>
      <c r="AK59" s="13">
        <v>2</v>
      </c>
      <c r="AL59" s="13">
        <v>1</v>
      </c>
      <c r="AM59" s="13">
        <v>1</v>
      </c>
      <c r="AN59" s="13">
        <v>1</v>
      </c>
      <c r="AO59" s="13" t="s">
        <v>527</v>
      </c>
      <c r="AP59" s="13" t="s">
        <v>528</v>
      </c>
      <c r="AQ59" s="13">
        <v>1</v>
      </c>
      <c r="AR59" s="13">
        <v>1</v>
      </c>
      <c r="AS59" s="13">
        <v>6</v>
      </c>
      <c r="AT59" s="13">
        <v>1</v>
      </c>
      <c r="AU59" s="13">
        <v>5</v>
      </c>
      <c r="AV59" s="13">
        <v>2</v>
      </c>
      <c r="AX59" s="13">
        <v>1</v>
      </c>
      <c r="AY59" s="13">
        <v>0</v>
      </c>
      <c r="AZ59" s="13">
        <v>1</v>
      </c>
      <c r="BA59" s="13">
        <v>5</v>
      </c>
      <c r="BB59" s="13">
        <v>3</v>
      </c>
      <c r="BD59" s="13">
        <v>1</v>
      </c>
      <c r="BE59" s="13">
        <v>5</v>
      </c>
      <c r="BF59" s="13">
        <v>1</v>
      </c>
      <c r="BG59" s="13">
        <v>7</v>
      </c>
      <c r="BH59" s="17">
        <v>1</v>
      </c>
      <c r="BI59" s="13">
        <v>1</v>
      </c>
      <c r="BJ59" s="13">
        <v>1</v>
      </c>
      <c r="BK59" s="13">
        <v>1</v>
      </c>
      <c r="BL59" s="13">
        <v>1</v>
      </c>
      <c r="BN59" s="13">
        <v>2</v>
      </c>
      <c r="BQ59" s="13" t="s">
        <v>237</v>
      </c>
      <c r="BR59" s="13" t="s">
        <v>238</v>
      </c>
      <c r="BT59" s="13">
        <v>42</v>
      </c>
      <c r="BU59" s="13">
        <v>1</v>
      </c>
      <c r="BV59" s="13">
        <v>1</v>
      </c>
      <c r="BX59" s="13">
        <v>140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 t="s">
        <v>529</v>
      </c>
      <c r="CX59" s="20" t="s">
        <v>530</v>
      </c>
      <c r="CY59" s="20" t="s">
        <v>531</v>
      </c>
      <c r="CZ59" s="20"/>
      <c r="DA59" s="20" t="s">
        <v>532</v>
      </c>
    </row>
    <row r="60" spans="1:105" s="13" customFormat="1">
      <c r="A60" s="84">
        <v>80</v>
      </c>
      <c r="B60" s="84">
        <v>1</v>
      </c>
      <c r="C60" s="13" t="s">
        <v>193</v>
      </c>
      <c r="D60" s="13" t="s">
        <v>36</v>
      </c>
      <c r="E60" s="14">
        <v>10506</v>
      </c>
      <c r="F60" s="13" t="s">
        <v>362</v>
      </c>
      <c r="G60" s="13" t="s">
        <v>362</v>
      </c>
      <c r="H60" s="13" t="s">
        <v>362</v>
      </c>
      <c r="I60" s="14">
        <v>36234</v>
      </c>
      <c r="J60" s="15">
        <f t="shared" si="0"/>
        <v>70</v>
      </c>
      <c r="K60" s="14">
        <v>36295</v>
      </c>
      <c r="L60" s="13">
        <v>4</v>
      </c>
      <c r="M60" s="14">
        <v>36451</v>
      </c>
      <c r="N60" s="15">
        <f t="shared" si="1"/>
        <v>7.1293634496919918</v>
      </c>
      <c r="O60" s="16">
        <v>2</v>
      </c>
      <c r="Q60" s="13" t="s">
        <v>533</v>
      </c>
      <c r="R60" s="13" t="s">
        <v>190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2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2</v>
      </c>
      <c r="AQ60" s="13">
        <v>1</v>
      </c>
      <c r="AR60" s="13">
        <v>1</v>
      </c>
      <c r="AS60" s="13">
        <v>2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2</v>
      </c>
      <c r="BH60" s="17">
        <v>1</v>
      </c>
      <c r="BI60" s="13">
        <v>1</v>
      </c>
      <c r="BJ60" s="13">
        <v>2</v>
      </c>
      <c r="BK60" s="13">
        <v>2</v>
      </c>
      <c r="BL60" s="13">
        <v>2</v>
      </c>
      <c r="BS60" s="13">
        <v>1</v>
      </c>
      <c r="BT60" s="13">
        <v>31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/>
      <c r="CX60" s="20"/>
      <c r="CY60" s="20"/>
      <c r="CZ60" s="20"/>
      <c r="DA60" s="20" t="s">
        <v>192</v>
      </c>
    </row>
    <row r="61" spans="1:105" s="13" customFormat="1">
      <c r="A61" s="84">
        <v>82</v>
      </c>
      <c r="B61" s="84">
        <v>1</v>
      </c>
      <c r="C61" s="13" t="s">
        <v>534</v>
      </c>
      <c r="D61" s="13" t="s">
        <v>36</v>
      </c>
      <c r="E61" s="14">
        <v>11041</v>
      </c>
      <c r="F61" s="13" t="s">
        <v>535</v>
      </c>
      <c r="G61" s="13" t="s">
        <v>535</v>
      </c>
      <c r="H61" s="13" t="s">
        <v>535</v>
      </c>
      <c r="I61" s="14">
        <v>36448</v>
      </c>
      <c r="J61" s="15">
        <f t="shared" si="0"/>
        <v>69</v>
      </c>
      <c r="K61" s="14">
        <v>36495</v>
      </c>
      <c r="L61" s="13">
        <v>4</v>
      </c>
      <c r="M61" s="14">
        <v>36510</v>
      </c>
      <c r="N61" s="15">
        <f t="shared" si="1"/>
        <v>2.0369609856262834</v>
      </c>
      <c r="O61" s="16">
        <v>2</v>
      </c>
      <c r="Q61" s="13" t="s">
        <v>180</v>
      </c>
      <c r="R61" s="13" t="s">
        <v>181</v>
      </c>
      <c r="S61" s="13">
        <v>2</v>
      </c>
      <c r="T61" s="13">
        <v>2</v>
      </c>
      <c r="X61" s="13">
        <v>1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1</v>
      </c>
      <c r="AH61" s="13">
        <v>2</v>
      </c>
      <c r="AJ61" s="13">
        <v>1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2</v>
      </c>
      <c r="AT61" s="13">
        <v>1</v>
      </c>
      <c r="AU61" s="13">
        <v>0</v>
      </c>
      <c r="AV61" s="13">
        <v>1</v>
      </c>
      <c r="AW61" s="13">
        <v>1</v>
      </c>
      <c r="AX61" s="13">
        <v>1</v>
      </c>
      <c r="AY61" s="13">
        <v>1</v>
      </c>
      <c r="AZ61" s="13">
        <v>2</v>
      </c>
      <c r="BB61" s="13">
        <v>2</v>
      </c>
      <c r="BD61" s="13">
        <v>1</v>
      </c>
      <c r="BE61" s="13">
        <v>0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/>
      <c r="CX61" s="20"/>
      <c r="CY61" s="20"/>
      <c r="CZ61" s="20"/>
      <c r="DA61" s="20" t="s">
        <v>192</v>
      </c>
    </row>
    <row r="62" spans="1:105" s="13" customFormat="1">
      <c r="A62" s="84">
        <v>83</v>
      </c>
      <c r="B62" s="84">
        <v>1</v>
      </c>
      <c r="C62" s="13" t="s">
        <v>536</v>
      </c>
      <c r="D62" s="13" t="s">
        <v>36</v>
      </c>
      <c r="E62" s="14">
        <v>10777</v>
      </c>
      <c r="F62" s="13" t="s">
        <v>535</v>
      </c>
      <c r="G62" s="13" t="s">
        <v>535</v>
      </c>
      <c r="H62" s="13" t="s">
        <v>535</v>
      </c>
      <c r="I62" s="14">
        <v>36448</v>
      </c>
      <c r="J62" s="15">
        <f t="shared" si="0"/>
        <v>70</v>
      </c>
      <c r="K62" s="14">
        <v>36538</v>
      </c>
      <c r="L62" s="13">
        <v>4</v>
      </c>
      <c r="M62" s="14">
        <v>36576</v>
      </c>
      <c r="N62" s="15">
        <f t="shared" si="1"/>
        <v>4.2053388090349078</v>
      </c>
      <c r="O62" s="16">
        <v>2</v>
      </c>
      <c r="Q62" s="13" t="s">
        <v>180</v>
      </c>
      <c r="R62" s="13" t="s">
        <v>181</v>
      </c>
      <c r="S62" s="13">
        <v>2</v>
      </c>
      <c r="T62" s="13">
        <v>2</v>
      </c>
      <c r="X62" s="13">
        <v>1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1</v>
      </c>
      <c r="AH62" s="13">
        <v>2</v>
      </c>
      <c r="AJ62" s="13">
        <v>2</v>
      </c>
      <c r="AK62" s="13">
        <v>3</v>
      </c>
      <c r="AL62" s="13">
        <v>3</v>
      </c>
      <c r="AM62" s="13">
        <v>3</v>
      </c>
      <c r="AN62" s="13">
        <v>1</v>
      </c>
      <c r="AO62" s="13" t="s">
        <v>537</v>
      </c>
      <c r="AQ62" s="13">
        <v>1</v>
      </c>
      <c r="AR62" s="13">
        <v>1</v>
      </c>
      <c r="AS62" s="13">
        <v>13</v>
      </c>
      <c r="AT62" s="13">
        <v>1</v>
      </c>
      <c r="AU62" s="13">
        <v>0</v>
      </c>
      <c r="AV62" s="13">
        <v>1</v>
      </c>
      <c r="AW62" s="13">
        <v>2</v>
      </c>
      <c r="AX62" s="13">
        <v>1</v>
      </c>
      <c r="AY62" s="13">
        <v>2</v>
      </c>
      <c r="AZ62" s="13">
        <v>2</v>
      </c>
      <c r="BB62" s="13">
        <v>2</v>
      </c>
      <c r="BD62" s="13">
        <v>2</v>
      </c>
      <c r="BF62" s="13">
        <v>1</v>
      </c>
      <c r="BG62" s="13">
        <v>3</v>
      </c>
      <c r="BH62" s="17">
        <v>1</v>
      </c>
      <c r="BI62" s="13">
        <v>1</v>
      </c>
      <c r="BJ62" s="13">
        <v>2</v>
      </c>
      <c r="BK62" s="13">
        <v>3</v>
      </c>
      <c r="BL62" s="13">
        <v>2</v>
      </c>
      <c r="BS62" s="13">
        <v>1</v>
      </c>
      <c r="BT62" s="13">
        <v>45</v>
      </c>
      <c r="BU62" s="13">
        <v>1</v>
      </c>
      <c r="BV62" s="13">
        <v>2</v>
      </c>
      <c r="CA62" s="18"/>
      <c r="CB62" s="18"/>
      <c r="CC62" s="18"/>
      <c r="CD62" s="18"/>
      <c r="CE62" s="18"/>
      <c r="CF62" s="18"/>
      <c r="CG62" s="18"/>
      <c r="CH62" s="13">
        <v>2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538</v>
      </c>
      <c r="CX62" s="20" t="s">
        <v>539</v>
      </c>
      <c r="CY62" s="20" t="s">
        <v>540</v>
      </c>
      <c r="CZ62" s="20"/>
      <c r="DA62" s="20" t="s">
        <v>192</v>
      </c>
    </row>
    <row r="63" spans="1:105" s="13" customFormat="1">
      <c r="A63" s="84">
        <v>84</v>
      </c>
      <c r="B63" s="84">
        <v>1</v>
      </c>
      <c r="C63" s="13" t="s">
        <v>541</v>
      </c>
      <c r="D63" s="13" t="s">
        <v>37</v>
      </c>
      <c r="E63" s="14">
        <v>17240</v>
      </c>
      <c r="F63" s="13" t="s">
        <v>535</v>
      </c>
      <c r="G63" s="13" t="s">
        <v>535</v>
      </c>
      <c r="H63" s="13" t="s">
        <v>535</v>
      </c>
      <c r="I63" s="14">
        <v>36234</v>
      </c>
      <c r="J63" s="15">
        <f t="shared" si="0"/>
        <v>52</v>
      </c>
      <c r="K63" s="14">
        <v>36262</v>
      </c>
      <c r="L63" s="13">
        <v>4</v>
      </c>
      <c r="M63" s="14">
        <v>36325</v>
      </c>
      <c r="N63" s="15">
        <f t="shared" si="1"/>
        <v>2.9897330595482545</v>
      </c>
      <c r="O63" s="16">
        <v>2</v>
      </c>
      <c r="Q63" s="13" t="s">
        <v>542</v>
      </c>
      <c r="R63" s="13" t="s">
        <v>543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2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2</v>
      </c>
      <c r="AZ63" s="13">
        <v>1</v>
      </c>
      <c r="BA63" s="13">
        <v>1</v>
      </c>
      <c r="BB63" s="13">
        <v>2</v>
      </c>
      <c r="BD63" s="13">
        <v>2</v>
      </c>
      <c r="BF63" s="13">
        <v>1</v>
      </c>
      <c r="BG63" s="13">
        <v>2</v>
      </c>
      <c r="BH63" s="17">
        <v>1</v>
      </c>
      <c r="BI63" s="13">
        <v>1</v>
      </c>
      <c r="BJ63" s="13">
        <v>2</v>
      </c>
      <c r="BK63" s="13">
        <v>2</v>
      </c>
      <c r="BL63" s="13">
        <v>2</v>
      </c>
      <c r="BS63" s="13">
        <v>1</v>
      </c>
      <c r="BT63" s="13">
        <v>42</v>
      </c>
      <c r="BU63" s="13">
        <v>1</v>
      </c>
      <c r="BV63" s="13">
        <v>9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 t="s">
        <v>544</v>
      </c>
      <c r="CX63" s="20" t="s">
        <v>545</v>
      </c>
      <c r="CY63" s="20" t="s">
        <v>547</v>
      </c>
      <c r="CZ63" s="20"/>
      <c r="DA63" s="20" t="s">
        <v>548</v>
      </c>
    </row>
    <row r="64" spans="1:105" s="13" customFormat="1">
      <c r="A64" s="84">
        <v>85</v>
      </c>
      <c r="B64" s="84">
        <v>1</v>
      </c>
      <c r="C64" s="13" t="s">
        <v>549</v>
      </c>
      <c r="D64" s="13" t="s">
        <v>37</v>
      </c>
      <c r="E64" s="14">
        <v>13173</v>
      </c>
      <c r="F64" s="13" t="s">
        <v>550</v>
      </c>
      <c r="G64" s="13" t="s">
        <v>550</v>
      </c>
      <c r="H64" s="13" t="s">
        <v>550</v>
      </c>
      <c r="I64" s="14">
        <v>36387</v>
      </c>
      <c r="J64" s="15">
        <f t="shared" si="0"/>
        <v>63</v>
      </c>
      <c r="K64" s="14">
        <v>36413</v>
      </c>
      <c r="L64" s="13">
        <v>4</v>
      </c>
      <c r="M64" s="14">
        <v>36549</v>
      </c>
      <c r="N64" s="15">
        <f t="shared" si="1"/>
        <v>5.3223819301848048</v>
      </c>
      <c r="O64" s="16">
        <v>2</v>
      </c>
      <c r="Q64" s="13" t="s">
        <v>551</v>
      </c>
      <c r="R64" s="13" t="s">
        <v>190</v>
      </c>
      <c r="S64" s="13">
        <v>2</v>
      </c>
      <c r="T64" s="13">
        <v>2</v>
      </c>
      <c r="X64" s="13">
        <v>2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2</v>
      </c>
      <c r="AH64" s="13">
        <v>2</v>
      </c>
      <c r="AJ64" s="13">
        <v>2</v>
      </c>
      <c r="AK64" s="13">
        <v>3</v>
      </c>
      <c r="AL64" s="13">
        <v>3</v>
      </c>
      <c r="AM64" s="13">
        <v>1</v>
      </c>
      <c r="AN64" s="13">
        <v>1</v>
      </c>
      <c r="AO64" s="13" t="s">
        <v>527</v>
      </c>
      <c r="AQ64" s="13">
        <v>1</v>
      </c>
      <c r="AR64" s="13">
        <v>1</v>
      </c>
      <c r="AS64" s="13">
        <v>2</v>
      </c>
      <c r="AT64" s="13">
        <v>1</v>
      </c>
      <c r="AU64" s="13">
        <v>0</v>
      </c>
      <c r="AV64" s="13">
        <v>3</v>
      </c>
      <c r="AX64" s="13">
        <v>1</v>
      </c>
      <c r="AY64" s="13">
        <v>1</v>
      </c>
      <c r="AZ64" s="13">
        <v>3</v>
      </c>
      <c r="BB64" s="13">
        <v>3</v>
      </c>
      <c r="BD64" s="13">
        <v>1</v>
      </c>
      <c r="BE64" s="13">
        <v>0</v>
      </c>
      <c r="BF64" s="13">
        <v>1</v>
      </c>
      <c r="BG64" s="13">
        <v>2</v>
      </c>
      <c r="BH64" s="17">
        <v>1</v>
      </c>
      <c r="BI64" s="13">
        <v>1</v>
      </c>
      <c r="BJ64" s="13">
        <v>2</v>
      </c>
      <c r="BK64" s="13">
        <v>2</v>
      </c>
      <c r="BL64" s="13">
        <v>2</v>
      </c>
      <c r="BS64" s="13">
        <v>2</v>
      </c>
      <c r="BT64" s="13">
        <v>68</v>
      </c>
      <c r="BU64" s="13">
        <v>1</v>
      </c>
      <c r="BV64" s="13">
        <v>4</v>
      </c>
      <c r="BW64" s="13">
        <v>2</v>
      </c>
      <c r="BX64" s="13">
        <v>27</v>
      </c>
      <c r="CA64" s="18"/>
      <c r="CB64" s="18"/>
      <c r="CC64" s="18"/>
      <c r="CD64" s="18"/>
      <c r="CE64" s="18"/>
      <c r="CF64" s="18"/>
      <c r="CG64" s="18"/>
      <c r="CH64" s="13">
        <v>1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552</v>
      </c>
      <c r="CX64" s="20" t="s">
        <v>553</v>
      </c>
      <c r="CY64" s="20" t="s">
        <v>554</v>
      </c>
      <c r="CZ64" s="20"/>
      <c r="DA64" s="20" t="s">
        <v>555</v>
      </c>
    </row>
    <row r="65" spans="1:105" s="13" customFormat="1">
      <c r="A65" s="84">
        <v>86</v>
      </c>
      <c r="B65" s="84">
        <v>1</v>
      </c>
      <c r="C65" s="13" t="s">
        <v>556</v>
      </c>
      <c r="D65" s="13" t="s">
        <v>37</v>
      </c>
      <c r="E65" s="14">
        <v>9208</v>
      </c>
      <c r="F65" s="13" t="s">
        <v>550</v>
      </c>
      <c r="G65" s="13" t="s">
        <v>550</v>
      </c>
      <c r="H65" s="13" t="s">
        <v>550</v>
      </c>
      <c r="I65" s="14">
        <v>36234</v>
      </c>
      <c r="J65" s="15">
        <f t="shared" si="0"/>
        <v>73</v>
      </c>
      <c r="K65" s="14">
        <v>36270</v>
      </c>
      <c r="L65" s="13">
        <v>4</v>
      </c>
      <c r="M65" s="14">
        <v>36303</v>
      </c>
      <c r="N65" s="15">
        <f t="shared" si="1"/>
        <v>2.2669404517453797</v>
      </c>
      <c r="O65" s="16">
        <v>2</v>
      </c>
      <c r="Q65" s="13" t="s">
        <v>557</v>
      </c>
      <c r="S65" s="13">
        <v>2</v>
      </c>
      <c r="T65" s="13">
        <v>2</v>
      </c>
      <c r="X65" s="13">
        <v>2</v>
      </c>
      <c r="Y65" s="13">
        <v>2</v>
      </c>
      <c r="AC65" s="13">
        <v>2</v>
      </c>
      <c r="AD65" s="13">
        <v>2</v>
      </c>
      <c r="AE65" s="13">
        <v>2</v>
      </c>
      <c r="AF65" s="13">
        <v>2</v>
      </c>
      <c r="AG65" s="13">
        <v>2</v>
      </c>
      <c r="AH65" s="13">
        <v>2</v>
      </c>
      <c r="AJ65" s="13">
        <v>2</v>
      </c>
      <c r="AK65" s="13">
        <v>3</v>
      </c>
      <c r="AL65" s="13">
        <v>3</v>
      </c>
      <c r="AM65" s="13">
        <v>3</v>
      </c>
      <c r="AN65" s="13">
        <v>1</v>
      </c>
      <c r="AQ65" s="13">
        <v>1</v>
      </c>
      <c r="AR65" s="13">
        <v>1</v>
      </c>
      <c r="AS65" s="13">
        <v>1</v>
      </c>
      <c r="AT65" s="13">
        <v>1</v>
      </c>
      <c r="AU65" s="13">
        <v>0</v>
      </c>
      <c r="AV65" s="13">
        <v>2</v>
      </c>
      <c r="AX65" s="13">
        <v>1</v>
      </c>
      <c r="AY65" s="13">
        <v>0</v>
      </c>
      <c r="AZ65" s="13">
        <v>3</v>
      </c>
      <c r="BB65" s="13">
        <v>2</v>
      </c>
      <c r="BD65" s="13">
        <v>1</v>
      </c>
      <c r="BE65" s="13">
        <v>0</v>
      </c>
      <c r="BF65" s="13">
        <v>1</v>
      </c>
      <c r="BG65" s="13">
        <v>0</v>
      </c>
      <c r="BH65" s="17">
        <v>1</v>
      </c>
      <c r="BI65" s="13">
        <v>1</v>
      </c>
      <c r="BJ65" s="13">
        <v>1</v>
      </c>
      <c r="BK65" s="13">
        <v>1</v>
      </c>
      <c r="BL65" s="13">
        <v>2</v>
      </c>
      <c r="BS65" s="13">
        <v>2</v>
      </c>
      <c r="BT65" s="13">
        <v>47</v>
      </c>
      <c r="BU65" s="13">
        <v>1</v>
      </c>
      <c r="BV65" s="13">
        <v>3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/>
      <c r="CX65" s="20"/>
      <c r="CY65" s="20"/>
      <c r="CZ65" s="20"/>
      <c r="DA65" s="20" t="s">
        <v>192</v>
      </c>
    </row>
    <row r="66" spans="1:105" s="13" customFormat="1">
      <c r="A66" s="84">
        <v>87</v>
      </c>
      <c r="B66" s="84">
        <v>1</v>
      </c>
      <c r="C66" s="13" t="s">
        <v>558</v>
      </c>
      <c r="D66" s="13" t="s">
        <v>36</v>
      </c>
      <c r="E66" s="14">
        <v>13555</v>
      </c>
      <c r="F66" s="13" t="s">
        <v>559</v>
      </c>
      <c r="G66" s="13" t="s">
        <v>559</v>
      </c>
      <c r="H66" s="13" t="s">
        <v>559</v>
      </c>
      <c r="I66" s="14">
        <v>36053</v>
      </c>
      <c r="J66" s="15">
        <f t="shared" ref="J66:J129" si="2">INT((I66-E66)/365.25)</f>
        <v>61</v>
      </c>
      <c r="K66" s="14">
        <v>36096</v>
      </c>
      <c r="L66" s="13">
        <v>4</v>
      </c>
      <c r="M66" s="14">
        <v>36322</v>
      </c>
      <c r="N66" s="15">
        <f t="shared" ref="N66:N71" si="3">(M66-I66)*12/365.25</f>
        <v>8.8377823408624234</v>
      </c>
      <c r="O66" s="16">
        <v>2</v>
      </c>
      <c r="Q66" s="13" t="s">
        <v>560</v>
      </c>
      <c r="R66" s="13" t="s">
        <v>561</v>
      </c>
      <c r="S66" s="13">
        <v>2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J66" s="13">
        <v>2</v>
      </c>
      <c r="AK66" s="13">
        <v>3</v>
      </c>
      <c r="AL66" s="13">
        <v>3</v>
      </c>
      <c r="AM66" s="13">
        <v>3</v>
      </c>
      <c r="AN66" s="13">
        <v>3</v>
      </c>
      <c r="AQ66" s="13">
        <v>1</v>
      </c>
      <c r="AR66" s="13">
        <v>1</v>
      </c>
      <c r="AS66" s="13">
        <v>3</v>
      </c>
      <c r="AT66" s="13">
        <v>1</v>
      </c>
      <c r="AU66" s="13">
        <v>0</v>
      </c>
      <c r="AV66" s="13">
        <v>1</v>
      </c>
      <c r="AW66" s="13">
        <v>3</v>
      </c>
      <c r="AX66" s="13">
        <v>1</v>
      </c>
      <c r="AY66" s="13">
        <v>3</v>
      </c>
      <c r="AZ66" s="13">
        <v>1</v>
      </c>
      <c r="BA66" s="13">
        <v>3</v>
      </c>
      <c r="BB66" s="13">
        <v>3</v>
      </c>
      <c r="BD66" s="13">
        <v>2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3</v>
      </c>
      <c r="BL66" s="13">
        <v>2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562</v>
      </c>
      <c r="CX66" s="20" t="s">
        <v>563</v>
      </c>
      <c r="CY66" s="20" t="s">
        <v>564</v>
      </c>
      <c r="CZ66" s="20"/>
      <c r="DA66" s="20" t="s">
        <v>565</v>
      </c>
    </row>
    <row r="67" spans="1:105" s="13" customFormat="1">
      <c r="A67" s="84">
        <v>88</v>
      </c>
      <c r="B67" s="84">
        <v>1</v>
      </c>
      <c r="C67" s="13" t="s">
        <v>566</v>
      </c>
      <c r="D67" s="13" t="s">
        <v>36</v>
      </c>
      <c r="E67" s="14">
        <v>18329</v>
      </c>
      <c r="F67" s="13" t="s">
        <v>559</v>
      </c>
      <c r="G67" s="13" t="s">
        <v>559</v>
      </c>
      <c r="H67" s="13" t="s">
        <v>559</v>
      </c>
      <c r="I67" s="14">
        <v>36418</v>
      </c>
      <c r="J67" s="15">
        <f t="shared" si="2"/>
        <v>49</v>
      </c>
      <c r="K67" s="14">
        <v>36515</v>
      </c>
      <c r="L67" s="13">
        <v>4</v>
      </c>
      <c r="M67" s="14">
        <v>37176</v>
      </c>
      <c r="N67" s="15">
        <f t="shared" si="3"/>
        <v>24.903490759753595</v>
      </c>
      <c r="O67" s="16">
        <v>2</v>
      </c>
      <c r="Q67" s="13" t="s">
        <v>567</v>
      </c>
      <c r="R67" s="13" t="s">
        <v>561</v>
      </c>
      <c r="S67" s="13">
        <v>2</v>
      </c>
      <c r="T67" s="13">
        <v>1</v>
      </c>
      <c r="W67" s="13" t="s">
        <v>568</v>
      </c>
      <c r="X67" s="13">
        <v>1</v>
      </c>
      <c r="Y67" s="13">
        <v>2</v>
      </c>
      <c r="AC67" s="13">
        <v>2</v>
      </c>
      <c r="AD67" s="13">
        <v>2</v>
      </c>
      <c r="AE67" s="13">
        <v>2</v>
      </c>
      <c r="AF67" s="13">
        <v>1</v>
      </c>
      <c r="AH67" s="13">
        <v>2</v>
      </c>
      <c r="AJ67" s="13">
        <v>3</v>
      </c>
      <c r="AK67" s="13">
        <v>2</v>
      </c>
      <c r="AL67" s="13">
        <v>2</v>
      </c>
      <c r="AM67" s="13">
        <v>3</v>
      </c>
      <c r="AN67" s="13">
        <v>2</v>
      </c>
      <c r="AQ67" s="13">
        <v>1</v>
      </c>
      <c r="AR67" s="13">
        <v>1</v>
      </c>
      <c r="AS67" s="13">
        <v>2</v>
      </c>
      <c r="AT67" s="13">
        <v>1</v>
      </c>
      <c r="AU67" s="13">
        <v>1</v>
      </c>
      <c r="AV67" s="13">
        <v>1</v>
      </c>
      <c r="AW67" s="13">
        <v>1</v>
      </c>
      <c r="AX67" s="13">
        <v>1</v>
      </c>
      <c r="AY67" s="13">
        <v>1</v>
      </c>
      <c r="AZ67" s="13">
        <v>1</v>
      </c>
      <c r="BA67" s="13">
        <v>0</v>
      </c>
      <c r="BB67" s="13">
        <v>3</v>
      </c>
      <c r="BD67" s="13">
        <v>1</v>
      </c>
      <c r="BE67" s="13">
        <v>0</v>
      </c>
      <c r="BF67" s="13">
        <v>1</v>
      </c>
      <c r="BG67" s="13">
        <v>3</v>
      </c>
      <c r="BH67" s="17">
        <v>1</v>
      </c>
      <c r="BI67" s="13">
        <v>1</v>
      </c>
      <c r="BJ67" s="13">
        <v>1</v>
      </c>
      <c r="BK67" s="13">
        <v>2</v>
      </c>
      <c r="BL67" s="13">
        <v>2</v>
      </c>
      <c r="BS67" s="13">
        <v>1</v>
      </c>
      <c r="BT67" s="13">
        <v>23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2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569</v>
      </c>
      <c r="CX67" s="20" t="s">
        <v>570</v>
      </c>
      <c r="CY67" s="20" t="s">
        <v>571</v>
      </c>
      <c r="CZ67" s="20"/>
      <c r="DA67" s="20" t="s">
        <v>572</v>
      </c>
    </row>
    <row r="68" spans="1:105" s="13" customFormat="1">
      <c r="A68" s="84">
        <v>89</v>
      </c>
      <c r="B68" s="84">
        <v>1</v>
      </c>
      <c r="C68" s="13" t="s">
        <v>573</v>
      </c>
      <c r="D68" s="13" t="s">
        <v>36</v>
      </c>
      <c r="E68" s="14">
        <v>9456</v>
      </c>
      <c r="F68" s="13" t="s">
        <v>219</v>
      </c>
      <c r="G68" s="13" t="s">
        <v>219</v>
      </c>
      <c r="H68" s="13" t="s">
        <v>219</v>
      </c>
      <c r="I68" s="14">
        <v>36387</v>
      </c>
      <c r="J68" s="15">
        <f t="shared" si="2"/>
        <v>73</v>
      </c>
      <c r="K68" s="14">
        <v>36435</v>
      </c>
      <c r="L68" s="13">
        <v>4</v>
      </c>
      <c r="M68" s="14">
        <v>36661</v>
      </c>
      <c r="N68" s="15">
        <f t="shared" si="3"/>
        <v>9.0020533880903493</v>
      </c>
      <c r="O68" s="16">
        <v>2</v>
      </c>
      <c r="S68" s="13">
        <v>3</v>
      </c>
      <c r="T68" s="13">
        <v>2</v>
      </c>
      <c r="X68" s="13">
        <v>1</v>
      </c>
      <c r="Y68" s="13">
        <v>2</v>
      </c>
      <c r="AC68" s="13">
        <v>2</v>
      </c>
      <c r="AD68" s="13">
        <v>2</v>
      </c>
      <c r="AE68" s="13">
        <v>2</v>
      </c>
      <c r="AF68" s="13">
        <v>2</v>
      </c>
      <c r="AG68" s="13">
        <v>1</v>
      </c>
      <c r="AH68" s="13">
        <v>2</v>
      </c>
      <c r="AM68" s="13">
        <v>1</v>
      </c>
      <c r="AN68" s="13">
        <v>1</v>
      </c>
      <c r="AO68" s="13" t="s">
        <v>574</v>
      </c>
      <c r="AQ68" s="13">
        <v>1</v>
      </c>
      <c r="AR68" s="13">
        <v>1</v>
      </c>
      <c r="AS68" s="13">
        <v>2</v>
      </c>
      <c r="AT68" s="13">
        <v>1</v>
      </c>
      <c r="AU68" s="13">
        <v>0</v>
      </c>
      <c r="AV68" s="13">
        <v>1</v>
      </c>
      <c r="AW68" s="13">
        <v>2</v>
      </c>
      <c r="AX68" s="13">
        <v>3</v>
      </c>
      <c r="AZ68" s="13">
        <v>3</v>
      </c>
      <c r="BB68" s="13">
        <v>3</v>
      </c>
      <c r="BD68" s="13">
        <v>1</v>
      </c>
      <c r="BE68" s="13">
        <v>5</v>
      </c>
      <c r="BF68" s="13">
        <v>1</v>
      </c>
      <c r="BG68" s="13">
        <v>3</v>
      </c>
      <c r="BH68" s="17">
        <v>1</v>
      </c>
      <c r="BI68" s="13">
        <v>1</v>
      </c>
      <c r="BJ68" s="13">
        <v>1</v>
      </c>
      <c r="BK68" s="13">
        <v>2</v>
      </c>
      <c r="BL68" s="13">
        <v>2</v>
      </c>
      <c r="BS68" s="13">
        <v>1</v>
      </c>
      <c r="BT68" s="13">
        <v>36</v>
      </c>
      <c r="BU68" s="13">
        <v>1</v>
      </c>
      <c r="BV68" s="13">
        <v>8</v>
      </c>
      <c r="BX68" s="13">
        <v>41</v>
      </c>
      <c r="CA68" s="18"/>
      <c r="CB68" s="18"/>
      <c r="CC68" s="18"/>
      <c r="CD68" s="18"/>
      <c r="CE68" s="18"/>
      <c r="CF68" s="18"/>
      <c r="CG68" s="18"/>
      <c r="CH68" s="13">
        <v>2</v>
      </c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 t="s">
        <v>575</v>
      </c>
      <c r="CX68" s="20" t="s">
        <v>576</v>
      </c>
      <c r="CY68" s="20" t="s">
        <v>577</v>
      </c>
      <c r="CZ68" s="20"/>
      <c r="DA68" s="20" t="s">
        <v>578</v>
      </c>
    </row>
    <row r="69" spans="1:105" s="13" customFormat="1">
      <c r="A69" s="84">
        <v>90</v>
      </c>
      <c r="B69" s="84">
        <v>1</v>
      </c>
      <c r="C69" s="13" t="s">
        <v>579</v>
      </c>
      <c r="D69" s="13" t="s">
        <v>36</v>
      </c>
      <c r="E69" s="14">
        <v>13224</v>
      </c>
      <c r="F69" s="13" t="s">
        <v>219</v>
      </c>
      <c r="G69" s="13" t="s">
        <v>219</v>
      </c>
      <c r="H69" s="13" t="s">
        <v>219</v>
      </c>
      <c r="I69" s="14">
        <v>36371</v>
      </c>
      <c r="J69" s="15">
        <f t="shared" si="2"/>
        <v>63</v>
      </c>
      <c r="K69" s="14">
        <v>36416</v>
      </c>
      <c r="L69" s="13">
        <v>4</v>
      </c>
      <c r="M69" s="14">
        <v>36934</v>
      </c>
      <c r="N69" s="15">
        <f t="shared" si="3"/>
        <v>18.496919917864478</v>
      </c>
      <c r="O69" s="16">
        <v>2</v>
      </c>
      <c r="Q69" s="13" t="s">
        <v>580</v>
      </c>
      <c r="R69" s="13" t="s">
        <v>190</v>
      </c>
      <c r="S69" s="13">
        <v>2</v>
      </c>
      <c r="T69" s="13">
        <v>2</v>
      </c>
      <c r="X69" s="13">
        <v>2</v>
      </c>
      <c r="AH69" s="13">
        <v>2</v>
      </c>
      <c r="AJ69" s="13">
        <v>2</v>
      </c>
      <c r="AK69" s="13">
        <v>2</v>
      </c>
      <c r="AL69" s="13">
        <v>2</v>
      </c>
      <c r="AM69" s="13">
        <v>2</v>
      </c>
      <c r="AN69" s="13">
        <v>2</v>
      </c>
      <c r="AQ69" s="13">
        <v>1</v>
      </c>
      <c r="AR69" s="13">
        <v>1</v>
      </c>
      <c r="AS69" s="13">
        <v>1</v>
      </c>
      <c r="AT69" s="13">
        <v>1</v>
      </c>
      <c r="AU69" s="13">
        <v>1</v>
      </c>
      <c r="AV69" s="13">
        <v>1</v>
      </c>
      <c r="AW69" s="13">
        <v>2</v>
      </c>
      <c r="AX69" s="13">
        <v>2</v>
      </c>
      <c r="AZ69" s="13">
        <v>2</v>
      </c>
      <c r="BB69" s="13">
        <v>2</v>
      </c>
      <c r="BD69" s="13">
        <v>2</v>
      </c>
      <c r="BF69" s="13">
        <v>1</v>
      </c>
      <c r="BG69" s="13">
        <v>2</v>
      </c>
      <c r="BH69" s="17">
        <v>1</v>
      </c>
      <c r="BI69" s="13">
        <v>1</v>
      </c>
      <c r="BJ69" s="13">
        <v>1</v>
      </c>
      <c r="BK69" s="13">
        <v>3</v>
      </c>
      <c r="BL69" s="13">
        <v>1</v>
      </c>
      <c r="BN69" s="13">
        <v>2</v>
      </c>
      <c r="BQ69" s="13" t="s">
        <v>237</v>
      </c>
      <c r="BS69" s="13">
        <v>1</v>
      </c>
      <c r="BT69" s="13">
        <v>16</v>
      </c>
      <c r="BU69" s="13">
        <v>1</v>
      </c>
      <c r="BV69" s="13">
        <v>1</v>
      </c>
      <c r="CA69" s="18"/>
      <c r="CB69" s="18"/>
      <c r="CC69" s="18"/>
      <c r="CD69" s="18"/>
      <c r="CE69" s="18"/>
      <c r="CF69" s="18"/>
      <c r="CG69" s="18"/>
      <c r="CH69" s="13">
        <v>1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581</v>
      </c>
      <c r="CX69" s="20" t="s">
        <v>582</v>
      </c>
      <c r="CY69" s="20" t="s">
        <v>583</v>
      </c>
      <c r="CZ69" s="20"/>
      <c r="DA69" s="20" t="s">
        <v>584</v>
      </c>
    </row>
    <row r="70" spans="1:105" s="13" customFormat="1">
      <c r="A70" s="84">
        <v>91</v>
      </c>
      <c r="B70" s="84">
        <v>1</v>
      </c>
      <c r="C70" s="13" t="s">
        <v>585</v>
      </c>
      <c r="D70" s="13" t="s">
        <v>36</v>
      </c>
      <c r="E70" s="14">
        <v>13484</v>
      </c>
      <c r="F70" s="13" t="s">
        <v>219</v>
      </c>
      <c r="G70" s="13" t="s">
        <v>219</v>
      </c>
      <c r="H70" s="13" t="s">
        <v>219</v>
      </c>
      <c r="I70" s="14">
        <v>36206</v>
      </c>
      <c r="J70" s="15">
        <f t="shared" si="2"/>
        <v>62</v>
      </c>
      <c r="K70" s="14">
        <v>36266</v>
      </c>
      <c r="L70" s="13">
        <v>9</v>
      </c>
      <c r="M70" s="14">
        <v>36316</v>
      </c>
      <c r="N70" s="15">
        <f t="shared" si="3"/>
        <v>3.6139630390143735</v>
      </c>
      <c r="O70" s="16">
        <v>2</v>
      </c>
      <c r="Q70" s="13" t="s">
        <v>205</v>
      </c>
      <c r="S70" s="13">
        <v>3</v>
      </c>
      <c r="T70" s="13">
        <v>2</v>
      </c>
      <c r="X70" s="13">
        <v>2</v>
      </c>
      <c r="AC70" s="13">
        <v>2</v>
      </c>
      <c r="AD70" s="13">
        <v>2</v>
      </c>
      <c r="AE70" s="13">
        <v>2</v>
      </c>
      <c r="AF70" s="13">
        <v>2</v>
      </c>
      <c r="AG70" s="13">
        <v>2</v>
      </c>
      <c r="AH70" s="13">
        <v>2</v>
      </c>
      <c r="AJ70" s="13">
        <v>3</v>
      </c>
      <c r="AK70" s="13">
        <v>3</v>
      </c>
      <c r="AL70" s="13">
        <v>3</v>
      </c>
      <c r="AM70" s="13">
        <v>1</v>
      </c>
      <c r="AO70" s="13" t="s">
        <v>586</v>
      </c>
      <c r="AQ70" s="13">
        <v>1</v>
      </c>
      <c r="AR70" s="13">
        <v>1</v>
      </c>
      <c r="AS70" s="13">
        <v>3</v>
      </c>
      <c r="AT70" s="13">
        <v>1</v>
      </c>
      <c r="AU70" s="13">
        <v>3</v>
      </c>
      <c r="AV70" s="13">
        <v>1</v>
      </c>
      <c r="AW70" s="13">
        <v>2</v>
      </c>
      <c r="AX70" s="13">
        <v>3</v>
      </c>
      <c r="AZ70" s="13">
        <v>1</v>
      </c>
      <c r="BA70" s="13">
        <v>2</v>
      </c>
      <c r="BB70" s="13">
        <v>3</v>
      </c>
      <c r="BD70" s="13">
        <v>1</v>
      </c>
      <c r="BE70" s="13">
        <v>3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K70" s="13">
        <v>2</v>
      </c>
      <c r="BL70" s="13">
        <v>2</v>
      </c>
      <c r="BS70" s="13">
        <v>1</v>
      </c>
      <c r="BT70" s="13">
        <v>28</v>
      </c>
      <c r="BU70" s="13">
        <v>1</v>
      </c>
      <c r="BV70" s="13">
        <v>4</v>
      </c>
      <c r="BX70" s="13">
        <v>35</v>
      </c>
      <c r="CA70" s="18"/>
      <c r="CB70" s="18"/>
      <c r="CC70" s="18"/>
      <c r="CD70" s="18"/>
      <c r="CE70" s="18"/>
      <c r="CF70" s="18"/>
      <c r="CG70" s="18"/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 t="s">
        <v>587</v>
      </c>
      <c r="CX70" s="20" t="s">
        <v>588</v>
      </c>
      <c r="CY70" s="20" t="s">
        <v>589</v>
      </c>
      <c r="CZ70" s="20"/>
      <c r="DA70" s="20" t="s">
        <v>192</v>
      </c>
    </row>
    <row r="71" spans="1:105" s="13" customFormat="1">
      <c r="A71" s="84">
        <v>92</v>
      </c>
      <c r="B71" s="84">
        <v>1</v>
      </c>
      <c r="C71" s="13" t="s">
        <v>590</v>
      </c>
      <c r="D71" s="13" t="s">
        <v>36</v>
      </c>
      <c r="E71" s="14">
        <v>13029</v>
      </c>
      <c r="H71" s="13" t="s">
        <v>219</v>
      </c>
      <c r="I71" s="14">
        <v>36114</v>
      </c>
      <c r="J71" s="15">
        <f t="shared" si="2"/>
        <v>63</v>
      </c>
      <c r="K71" s="14">
        <v>36203</v>
      </c>
      <c r="L71" s="13">
        <v>4</v>
      </c>
      <c r="M71" s="14">
        <v>36540</v>
      </c>
      <c r="N71" s="15">
        <f t="shared" si="3"/>
        <v>13.995893223819301</v>
      </c>
      <c r="O71" s="16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3</v>
      </c>
      <c r="AL71" s="13">
        <v>3</v>
      </c>
      <c r="AM71" s="13">
        <v>3</v>
      </c>
      <c r="AN71" s="13">
        <v>1</v>
      </c>
      <c r="AQ71" s="13">
        <v>1</v>
      </c>
      <c r="AR71" s="13">
        <v>1</v>
      </c>
      <c r="AS71" s="13">
        <v>4</v>
      </c>
      <c r="AT71" s="13">
        <v>1</v>
      </c>
      <c r="AU71" s="13">
        <v>4</v>
      </c>
      <c r="AV71" s="13">
        <v>1</v>
      </c>
      <c r="AW71" s="13">
        <v>3</v>
      </c>
      <c r="AX71" s="13">
        <v>3</v>
      </c>
      <c r="AZ71" s="13">
        <v>2</v>
      </c>
      <c r="BB71" s="13">
        <v>3</v>
      </c>
      <c r="BD71" s="13">
        <v>1</v>
      </c>
      <c r="BE71" s="13">
        <v>4</v>
      </c>
      <c r="BF71" s="13">
        <v>1</v>
      </c>
      <c r="BG71" s="13">
        <v>4</v>
      </c>
      <c r="BH71" s="17">
        <v>1</v>
      </c>
      <c r="BI71" s="13">
        <v>1</v>
      </c>
      <c r="BJ71" s="13">
        <v>1</v>
      </c>
      <c r="BK71" s="13">
        <v>1</v>
      </c>
      <c r="BL71" s="13">
        <v>2</v>
      </c>
      <c r="BS71" s="13">
        <v>1</v>
      </c>
      <c r="BT71" s="13">
        <v>26</v>
      </c>
      <c r="BU71" s="13">
        <v>2</v>
      </c>
      <c r="BV71" s="13">
        <v>13</v>
      </c>
      <c r="BX71" s="13">
        <v>8.8000000000000007</v>
      </c>
      <c r="CA71" s="18"/>
      <c r="CB71" s="18"/>
      <c r="CC71" s="18"/>
      <c r="CD71" s="18"/>
      <c r="CE71" s="18"/>
      <c r="CF71" s="18"/>
      <c r="CG71" s="18"/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/>
      <c r="CX71" s="20"/>
      <c r="CY71" s="20"/>
      <c r="CZ71" s="20"/>
      <c r="DA71" s="20" t="s">
        <v>192</v>
      </c>
    </row>
    <row r="72" spans="1:105" s="13" customFormat="1">
      <c r="A72" s="84">
        <v>93</v>
      </c>
      <c r="B72" s="84">
        <v>1</v>
      </c>
      <c r="C72" s="13" t="s">
        <v>591</v>
      </c>
      <c r="D72" s="13" t="s">
        <v>37</v>
      </c>
      <c r="E72" s="14">
        <v>12290</v>
      </c>
      <c r="F72" s="13" t="s">
        <v>592</v>
      </c>
      <c r="H72" s="13" t="s">
        <v>194</v>
      </c>
      <c r="I72" s="14">
        <v>36265</v>
      </c>
      <c r="J72" s="15">
        <f t="shared" si="2"/>
        <v>65</v>
      </c>
      <c r="K72" s="14">
        <v>36441</v>
      </c>
      <c r="L72" s="13">
        <v>9</v>
      </c>
      <c r="O72" s="16">
        <v>2</v>
      </c>
      <c r="Q72" s="13" t="s">
        <v>593</v>
      </c>
      <c r="R72" s="13" t="s">
        <v>196</v>
      </c>
      <c r="S72" s="13">
        <v>2</v>
      </c>
      <c r="T72" s="13">
        <v>2</v>
      </c>
      <c r="X72" s="13">
        <v>1</v>
      </c>
      <c r="Y72" s="13">
        <v>2</v>
      </c>
      <c r="AC72" s="13">
        <v>2</v>
      </c>
      <c r="AD72" s="13">
        <v>2</v>
      </c>
      <c r="AE72" s="13">
        <v>2</v>
      </c>
      <c r="AF72" s="13">
        <v>2</v>
      </c>
      <c r="AG72" s="13">
        <v>1</v>
      </c>
      <c r="AH72" s="13">
        <v>2</v>
      </c>
      <c r="AJ72" s="13">
        <v>1</v>
      </c>
      <c r="AK72" s="13">
        <v>2</v>
      </c>
      <c r="AL72" s="13">
        <v>2</v>
      </c>
      <c r="AM72" s="13">
        <v>2</v>
      </c>
      <c r="AN72" s="13">
        <v>1</v>
      </c>
      <c r="AQ72" s="13">
        <v>1</v>
      </c>
      <c r="AR72" s="13">
        <v>1</v>
      </c>
      <c r="AS72" s="13">
        <v>4</v>
      </c>
      <c r="AT72" s="13">
        <v>1</v>
      </c>
      <c r="AU72" s="13">
        <v>3</v>
      </c>
      <c r="AV72" s="13">
        <v>1</v>
      </c>
      <c r="AX72" s="13">
        <v>1</v>
      </c>
      <c r="AZ72" s="13">
        <v>3</v>
      </c>
      <c r="BB72" s="13">
        <v>2</v>
      </c>
      <c r="BD72" s="13">
        <v>2</v>
      </c>
      <c r="BF72" s="13">
        <v>1</v>
      </c>
      <c r="BG72" s="13">
        <v>6</v>
      </c>
      <c r="BH72" s="17">
        <v>2</v>
      </c>
      <c r="BI72" s="13">
        <v>1</v>
      </c>
      <c r="BJ72" s="13">
        <v>1</v>
      </c>
      <c r="BK72" s="13">
        <v>1</v>
      </c>
      <c r="BL72" s="13">
        <v>1</v>
      </c>
      <c r="BN72" s="13">
        <v>2</v>
      </c>
      <c r="BQ72" s="13" t="s">
        <v>594</v>
      </c>
      <c r="BR72" s="13" t="s">
        <v>595</v>
      </c>
      <c r="BS72" s="13">
        <v>1</v>
      </c>
      <c r="BT72" s="13">
        <v>35</v>
      </c>
      <c r="BU72" s="13">
        <v>1</v>
      </c>
      <c r="BV72" s="13">
        <v>5</v>
      </c>
      <c r="CA72" s="18"/>
      <c r="CB72" s="18"/>
      <c r="CC72" s="18"/>
      <c r="CD72" s="18"/>
      <c r="CE72" s="18"/>
      <c r="CF72" s="18"/>
      <c r="CG72" s="18"/>
      <c r="CH72" s="13">
        <v>2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2</v>
      </c>
      <c r="CW72" s="19" t="s">
        <v>596</v>
      </c>
      <c r="CX72" s="20" t="s">
        <v>597</v>
      </c>
      <c r="CY72" s="20" t="s">
        <v>598</v>
      </c>
      <c r="CZ72" s="20"/>
      <c r="DA72" s="20" t="s">
        <v>192</v>
      </c>
    </row>
    <row r="73" spans="1:105" s="13" customFormat="1">
      <c r="A73" s="84">
        <v>94</v>
      </c>
      <c r="B73" s="84">
        <v>6</v>
      </c>
      <c r="C73" s="13" t="s">
        <v>599</v>
      </c>
      <c r="D73" s="13" t="s">
        <v>36</v>
      </c>
      <c r="E73" s="14">
        <v>21785</v>
      </c>
      <c r="G73" s="13" t="s">
        <v>194</v>
      </c>
      <c r="H73" s="13" t="s">
        <v>194</v>
      </c>
      <c r="I73" s="14">
        <v>35930</v>
      </c>
      <c r="J73" s="15">
        <f t="shared" si="2"/>
        <v>38</v>
      </c>
      <c r="K73" s="14">
        <v>36096</v>
      </c>
      <c r="L73" s="13">
        <v>4</v>
      </c>
      <c r="M73" s="14">
        <v>37186</v>
      </c>
      <c r="N73" s="15">
        <f t="shared" ref="N73:N136" si="4">(M73-I73)*12/365.25</f>
        <v>41.264887063655031</v>
      </c>
      <c r="O73" s="16">
        <v>1</v>
      </c>
      <c r="P73" s="13" t="s">
        <v>600</v>
      </c>
      <c r="AP73" s="13" t="s">
        <v>601</v>
      </c>
      <c r="AQ73" s="13">
        <v>1</v>
      </c>
      <c r="AR73" s="13">
        <v>1</v>
      </c>
      <c r="AS73" s="13">
        <v>13</v>
      </c>
      <c r="AT73" s="13">
        <v>1</v>
      </c>
      <c r="AU73" s="13">
        <v>4</v>
      </c>
      <c r="AV73" s="13">
        <v>1</v>
      </c>
      <c r="AW73" s="13">
        <v>7</v>
      </c>
      <c r="AX73" s="13">
        <v>1</v>
      </c>
      <c r="AY73" s="13">
        <v>7</v>
      </c>
      <c r="AZ73" s="13">
        <v>1</v>
      </c>
      <c r="BA73" s="13">
        <v>3</v>
      </c>
      <c r="BB73" s="13">
        <v>3</v>
      </c>
      <c r="BD73" s="13">
        <v>1</v>
      </c>
      <c r="BE73" s="13">
        <v>4</v>
      </c>
      <c r="BF73" s="13">
        <v>1</v>
      </c>
      <c r="BG73" s="13">
        <v>7</v>
      </c>
      <c r="BH73" s="17">
        <v>2</v>
      </c>
      <c r="BI73" s="13">
        <v>1</v>
      </c>
      <c r="BJ73" s="13">
        <v>1</v>
      </c>
      <c r="BL73" s="13">
        <v>1</v>
      </c>
      <c r="BN73" s="13">
        <v>1</v>
      </c>
      <c r="BO73" s="13">
        <v>102</v>
      </c>
      <c r="BP73" s="13">
        <v>102</v>
      </c>
      <c r="BS73" s="13">
        <v>2</v>
      </c>
      <c r="BT73" s="13">
        <v>68</v>
      </c>
      <c r="BU73" s="13">
        <v>1</v>
      </c>
      <c r="BV73" s="13">
        <v>5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 t="s">
        <v>602</v>
      </c>
      <c r="CX73" s="20" t="s">
        <v>604</v>
      </c>
      <c r="CY73" s="20" t="s">
        <v>605</v>
      </c>
      <c r="CZ73" s="20"/>
      <c r="DA73" s="20" t="s">
        <v>606</v>
      </c>
    </row>
    <row r="74" spans="1:105" s="13" customFormat="1">
      <c r="A74" s="84">
        <v>95</v>
      </c>
      <c r="B74" s="84">
        <v>3</v>
      </c>
      <c r="C74" s="13" t="s">
        <v>607</v>
      </c>
      <c r="D74" s="13" t="s">
        <v>37</v>
      </c>
      <c r="E74" s="14">
        <v>11343</v>
      </c>
      <c r="G74" s="13" t="s">
        <v>194</v>
      </c>
      <c r="H74" s="13" t="s">
        <v>194</v>
      </c>
      <c r="I74" s="14">
        <v>36295</v>
      </c>
      <c r="J74" s="15">
        <f t="shared" si="2"/>
        <v>68</v>
      </c>
      <c r="K74" s="14">
        <v>36354</v>
      </c>
      <c r="L74" s="13">
        <v>4</v>
      </c>
      <c r="M74" s="14">
        <v>36547</v>
      </c>
      <c r="N74" s="15">
        <f t="shared" si="4"/>
        <v>8.2792607802874745</v>
      </c>
      <c r="O74" s="16">
        <v>2</v>
      </c>
      <c r="Q74" s="13" t="s">
        <v>205</v>
      </c>
      <c r="X74" s="13">
        <v>1</v>
      </c>
      <c r="Y74" s="13">
        <v>1</v>
      </c>
      <c r="AA74" s="14">
        <v>30934</v>
      </c>
      <c r="AB74" s="13" t="s">
        <v>608</v>
      </c>
      <c r="AC74" s="13">
        <v>1</v>
      </c>
      <c r="AQ74" s="13">
        <v>1</v>
      </c>
      <c r="AR74" s="13">
        <v>1</v>
      </c>
      <c r="AS74" s="13">
        <v>2</v>
      </c>
      <c r="AT74" s="13">
        <v>1</v>
      </c>
      <c r="AU74" s="13">
        <v>0</v>
      </c>
      <c r="AV74" s="13">
        <v>1</v>
      </c>
      <c r="AW74" s="13">
        <v>1</v>
      </c>
      <c r="AX74" s="13">
        <v>1</v>
      </c>
      <c r="AY74" s="13">
        <v>2</v>
      </c>
      <c r="AZ74" s="13">
        <v>1</v>
      </c>
      <c r="BA74" s="13">
        <v>1</v>
      </c>
      <c r="BD74" s="13">
        <v>1</v>
      </c>
      <c r="BE74" s="13">
        <v>0</v>
      </c>
      <c r="BF74" s="13">
        <v>1</v>
      </c>
      <c r="BG74" s="13">
        <v>3</v>
      </c>
      <c r="BH74" s="17">
        <v>1</v>
      </c>
      <c r="BI74" s="13">
        <v>1</v>
      </c>
      <c r="BJ74" s="13">
        <v>1</v>
      </c>
      <c r="BL74" s="13">
        <v>1</v>
      </c>
      <c r="BN74" s="13">
        <v>2</v>
      </c>
      <c r="BQ74" s="13" t="s">
        <v>594</v>
      </c>
      <c r="BR74" s="13" t="s">
        <v>595</v>
      </c>
      <c r="BS74" s="13">
        <v>1</v>
      </c>
      <c r="BT74" s="13">
        <v>46</v>
      </c>
      <c r="BU74" s="13">
        <v>1</v>
      </c>
      <c r="BV74" s="13">
        <v>5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W74" s="19"/>
      <c r="CX74" s="20"/>
      <c r="CY74" s="20"/>
      <c r="CZ74" s="20"/>
      <c r="DA74" s="20" t="s">
        <v>192</v>
      </c>
    </row>
    <row r="75" spans="1:105" s="13" customFormat="1">
      <c r="A75" s="84">
        <v>96</v>
      </c>
      <c r="B75" s="84">
        <v>1</v>
      </c>
      <c r="C75" s="13" t="s">
        <v>609</v>
      </c>
      <c r="D75" s="13" t="s">
        <v>36</v>
      </c>
      <c r="E75" s="14">
        <v>18803</v>
      </c>
      <c r="F75" s="13" t="s">
        <v>194</v>
      </c>
      <c r="G75" s="13" t="s">
        <v>194</v>
      </c>
      <c r="H75" s="13" t="s">
        <v>194</v>
      </c>
      <c r="I75" s="14">
        <v>36234</v>
      </c>
      <c r="J75" s="15">
        <f t="shared" si="2"/>
        <v>47</v>
      </c>
      <c r="K75" s="14">
        <v>36298</v>
      </c>
      <c r="L75" s="13">
        <v>4</v>
      </c>
      <c r="M75" s="14">
        <v>37351</v>
      </c>
      <c r="N75" s="15">
        <f t="shared" si="4"/>
        <v>36.698151950718689</v>
      </c>
      <c r="O75" s="16">
        <v>2</v>
      </c>
      <c r="Q75" s="13" t="s">
        <v>180</v>
      </c>
      <c r="S75" s="13">
        <v>3</v>
      </c>
      <c r="T75" s="13">
        <v>2</v>
      </c>
      <c r="X75" s="13">
        <v>2</v>
      </c>
      <c r="Y75" s="13">
        <v>2</v>
      </c>
      <c r="AH75" s="13">
        <v>2</v>
      </c>
      <c r="AJ75" s="13">
        <v>2</v>
      </c>
      <c r="AK75" s="13">
        <v>2</v>
      </c>
      <c r="AL75" s="13">
        <v>3</v>
      </c>
      <c r="AM75" s="13">
        <v>3</v>
      </c>
      <c r="AN75" s="13">
        <v>2</v>
      </c>
      <c r="AQ75" s="13">
        <v>1</v>
      </c>
      <c r="AR75" s="13">
        <v>1</v>
      </c>
      <c r="AS75" s="13">
        <v>1</v>
      </c>
      <c r="AT75" s="13">
        <v>1</v>
      </c>
      <c r="AU75" s="13">
        <v>0</v>
      </c>
      <c r="AV75" s="13">
        <v>1</v>
      </c>
      <c r="AW75" s="13">
        <v>1</v>
      </c>
      <c r="AX75" s="13">
        <v>1</v>
      </c>
      <c r="AY75" s="13">
        <v>0</v>
      </c>
      <c r="AZ75" s="13">
        <v>3</v>
      </c>
      <c r="BB75" s="13">
        <v>1</v>
      </c>
      <c r="BC75" s="13">
        <v>0</v>
      </c>
      <c r="BD75" s="13">
        <v>1</v>
      </c>
      <c r="BE75" s="13">
        <v>0</v>
      </c>
      <c r="BF75" s="13">
        <v>1</v>
      </c>
      <c r="BG75" s="13">
        <v>2</v>
      </c>
      <c r="BH75" s="17">
        <v>1</v>
      </c>
      <c r="BI75" s="13">
        <v>1</v>
      </c>
      <c r="BJ75" s="13">
        <v>1</v>
      </c>
      <c r="BK75" s="13">
        <v>1</v>
      </c>
      <c r="BL75" s="13">
        <v>1</v>
      </c>
      <c r="BN75" s="13">
        <v>2</v>
      </c>
      <c r="BQ75" s="13" t="s">
        <v>289</v>
      </c>
      <c r="BR75" s="13" t="s">
        <v>222</v>
      </c>
      <c r="BS75" s="13">
        <v>1</v>
      </c>
      <c r="BU75" s="13">
        <v>1</v>
      </c>
      <c r="CA75" s="18"/>
      <c r="CB75" s="18"/>
      <c r="CC75" s="18"/>
      <c r="CD75" s="18"/>
      <c r="CE75" s="18"/>
      <c r="CF75" s="18"/>
      <c r="CG75" s="18"/>
      <c r="CH75" s="13">
        <v>1</v>
      </c>
      <c r="CI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W75" s="19" t="s">
        <v>610</v>
      </c>
      <c r="CX75" s="20" t="s">
        <v>611</v>
      </c>
      <c r="CY75" s="20" t="s">
        <v>613</v>
      </c>
      <c r="CZ75" s="20"/>
      <c r="DA75" s="20" t="s">
        <v>614</v>
      </c>
    </row>
    <row r="76" spans="1:105" s="13" customFormat="1">
      <c r="A76" s="84">
        <v>97</v>
      </c>
      <c r="B76" s="84">
        <v>1</v>
      </c>
      <c r="C76" s="13" t="s">
        <v>187</v>
      </c>
      <c r="D76" s="13" t="s">
        <v>36</v>
      </c>
      <c r="E76" s="14">
        <v>13294</v>
      </c>
      <c r="F76" s="13" t="s">
        <v>194</v>
      </c>
      <c r="G76" s="13" t="s">
        <v>194</v>
      </c>
      <c r="H76" s="13" t="s">
        <v>194</v>
      </c>
      <c r="I76" s="14">
        <v>36234</v>
      </c>
      <c r="J76" s="15">
        <f t="shared" si="2"/>
        <v>62</v>
      </c>
      <c r="K76" s="14">
        <v>36356</v>
      </c>
      <c r="L76" s="13">
        <v>4</v>
      </c>
      <c r="M76" s="14">
        <v>36811</v>
      </c>
      <c r="N76" s="15">
        <f t="shared" si="4"/>
        <v>18.956878850102669</v>
      </c>
      <c r="O76" s="16">
        <v>2</v>
      </c>
      <c r="Q76" s="13" t="s">
        <v>180</v>
      </c>
      <c r="R76" s="13" t="s">
        <v>181</v>
      </c>
      <c r="S76" s="13">
        <v>2</v>
      </c>
      <c r="T76" s="13">
        <v>2</v>
      </c>
      <c r="X76" s="13">
        <v>2</v>
      </c>
      <c r="Y76" s="13">
        <v>2</v>
      </c>
      <c r="AH76" s="13">
        <v>2</v>
      </c>
      <c r="AJ76" s="13">
        <v>2</v>
      </c>
      <c r="AK76" s="13">
        <v>2</v>
      </c>
      <c r="AL76" s="13">
        <v>2</v>
      </c>
      <c r="AM76" s="13">
        <v>2</v>
      </c>
      <c r="AN76" s="13">
        <v>2</v>
      </c>
      <c r="AQ76" s="13">
        <v>1</v>
      </c>
      <c r="AR76" s="13">
        <v>1</v>
      </c>
      <c r="AS76" s="13">
        <v>4</v>
      </c>
      <c r="AT76" s="13">
        <v>1</v>
      </c>
      <c r="AU76" s="13">
        <v>0</v>
      </c>
      <c r="AV76" s="13">
        <v>1</v>
      </c>
      <c r="AW76" s="13">
        <v>4</v>
      </c>
      <c r="AX76" s="13">
        <v>1</v>
      </c>
      <c r="AY76" s="13">
        <v>4</v>
      </c>
      <c r="AZ76" s="13">
        <v>1</v>
      </c>
      <c r="BA76" s="13">
        <v>4</v>
      </c>
      <c r="BB76" s="13">
        <v>1</v>
      </c>
      <c r="BC76" s="13">
        <v>5</v>
      </c>
      <c r="BD76" s="13">
        <v>2</v>
      </c>
      <c r="BF76" s="13">
        <v>2</v>
      </c>
      <c r="BH76" s="17">
        <v>1</v>
      </c>
      <c r="BI76" s="13">
        <v>6</v>
      </c>
      <c r="BJ76" s="13">
        <v>2</v>
      </c>
      <c r="BK76" s="13">
        <v>1</v>
      </c>
      <c r="BL76" s="13">
        <v>2</v>
      </c>
      <c r="BU76" s="13">
        <v>1</v>
      </c>
      <c r="BV76" s="13">
        <v>3</v>
      </c>
      <c r="BW76" s="13">
        <v>2</v>
      </c>
      <c r="CA76" s="18"/>
      <c r="CB76" s="18"/>
      <c r="CC76" s="18"/>
      <c r="CD76" s="18"/>
      <c r="CE76" s="18"/>
      <c r="CF76" s="18"/>
      <c r="CG76" s="18"/>
      <c r="CH76" s="13">
        <v>4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 t="s">
        <v>615</v>
      </c>
      <c r="CX76" s="20" t="s">
        <v>616</v>
      </c>
      <c r="CY76" s="20" t="s">
        <v>617</v>
      </c>
      <c r="CZ76" s="20"/>
      <c r="DA76" s="20" t="s">
        <v>618</v>
      </c>
    </row>
    <row r="77" spans="1:105" s="13" customFormat="1">
      <c r="A77" s="84">
        <v>98</v>
      </c>
      <c r="B77" s="84">
        <v>1</v>
      </c>
      <c r="C77" s="13" t="s">
        <v>619</v>
      </c>
      <c r="D77" s="13" t="s">
        <v>37</v>
      </c>
      <c r="E77" s="14">
        <v>11690</v>
      </c>
      <c r="F77" s="13" t="s">
        <v>559</v>
      </c>
      <c r="G77" s="13" t="s">
        <v>194</v>
      </c>
      <c r="H77" s="13" t="s">
        <v>194</v>
      </c>
      <c r="I77" s="14">
        <v>36448</v>
      </c>
      <c r="J77" s="15">
        <f t="shared" si="2"/>
        <v>67</v>
      </c>
      <c r="K77" s="14">
        <v>36472</v>
      </c>
      <c r="L77" s="13">
        <v>4</v>
      </c>
      <c r="M77" s="14">
        <v>36574</v>
      </c>
      <c r="N77" s="15">
        <f t="shared" si="4"/>
        <v>4.1396303901437372</v>
      </c>
      <c r="O77" s="16">
        <v>2</v>
      </c>
      <c r="Q77" s="13" t="s">
        <v>620</v>
      </c>
      <c r="X77" s="13">
        <v>2</v>
      </c>
      <c r="AJ77" s="13">
        <v>2</v>
      </c>
      <c r="AQ77" s="13">
        <v>1</v>
      </c>
      <c r="AR77" s="13">
        <v>1</v>
      </c>
      <c r="AS77" s="13">
        <v>2</v>
      </c>
      <c r="AT77" s="13">
        <v>1</v>
      </c>
      <c r="AU77" s="13">
        <v>0</v>
      </c>
      <c r="AV77" s="13">
        <v>1</v>
      </c>
      <c r="AW77" s="13">
        <v>1</v>
      </c>
      <c r="AX77" s="13">
        <v>1</v>
      </c>
      <c r="AY77" s="13">
        <v>1</v>
      </c>
      <c r="AZ77" s="13">
        <v>1</v>
      </c>
      <c r="BA77" s="13">
        <v>1</v>
      </c>
      <c r="BD77" s="13">
        <v>1</v>
      </c>
      <c r="BE77" s="13">
        <v>0</v>
      </c>
      <c r="BF77" s="13">
        <v>1</v>
      </c>
      <c r="BG77" s="13">
        <v>2</v>
      </c>
      <c r="BH77" s="17">
        <v>1</v>
      </c>
      <c r="BI77" s="13">
        <v>1</v>
      </c>
      <c r="BJ77" s="13">
        <v>1</v>
      </c>
      <c r="BL77" s="13">
        <v>2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/>
      <c r="CX77" s="20"/>
      <c r="CY77" s="20"/>
      <c r="CZ77" s="20"/>
      <c r="DA77" s="20" t="s">
        <v>192</v>
      </c>
    </row>
    <row r="78" spans="1:105" s="13" customFormat="1">
      <c r="A78" s="84">
        <v>99</v>
      </c>
      <c r="B78" s="84">
        <v>1</v>
      </c>
      <c r="C78" s="13" t="s">
        <v>621</v>
      </c>
      <c r="D78" s="13" t="s">
        <v>37</v>
      </c>
      <c r="E78" s="14">
        <v>8174</v>
      </c>
      <c r="F78" s="13" t="s">
        <v>622</v>
      </c>
      <c r="G78" s="13" t="s">
        <v>622</v>
      </c>
      <c r="H78" s="13" t="s">
        <v>622</v>
      </c>
      <c r="I78" s="14">
        <v>36206</v>
      </c>
      <c r="J78" s="15">
        <f t="shared" si="2"/>
        <v>76</v>
      </c>
      <c r="K78" s="14">
        <v>36248</v>
      </c>
      <c r="L78" s="13">
        <v>4</v>
      </c>
      <c r="M78" s="14">
        <v>36802</v>
      </c>
      <c r="N78" s="15">
        <f t="shared" si="4"/>
        <v>19.581108829568787</v>
      </c>
      <c r="O78" s="16">
        <v>2</v>
      </c>
      <c r="Q78" s="13" t="s">
        <v>623</v>
      </c>
      <c r="S78" s="13">
        <v>2</v>
      </c>
      <c r="T78" s="13">
        <v>2</v>
      </c>
      <c r="U78" s="13">
        <v>2</v>
      </c>
      <c r="X78" s="13">
        <v>1</v>
      </c>
      <c r="Y78" s="13">
        <v>2</v>
      </c>
      <c r="AC78" s="13">
        <v>2</v>
      </c>
      <c r="AD78" s="13">
        <v>2</v>
      </c>
      <c r="AE78" s="13">
        <v>2</v>
      </c>
      <c r="AF78" s="13">
        <v>2</v>
      </c>
      <c r="AG78" s="13">
        <v>1</v>
      </c>
      <c r="AH78" s="13">
        <v>2</v>
      </c>
      <c r="AI78" s="13">
        <v>2</v>
      </c>
      <c r="AJ78" s="13">
        <v>2</v>
      </c>
      <c r="AK78" s="13">
        <v>3</v>
      </c>
      <c r="AM78" s="13">
        <v>3</v>
      </c>
      <c r="AP78" s="13" t="s">
        <v>624</v>
      </c>
      <c r="AQ78" s="13">
        <v>1</v>
      </c>
      <c r="AR78" s="13">
        <v>1</v>
      </c>
      <c r="AS78" s="13">
        <v>0</v>
      </c>
      <c r="AT78" s="13">
        <v>1</v>
      </c>
      <c r="AU78" s="13">
        <v>1</v>
      </c>
      <c r="AV78" s="13">
        <v>2</v>
      </c>
      <c r="AX78" s="13">
        <v>1</v>
      </c>
      <c r="AY78" s="13">
        <v>1</v>
      </c>
      <c r="AZ78" s="13">
        <v>1</v>
      </c>
      <c r="BA78" s="13">
        <v>1</v>
      </c>
      <c r="BB78" s="13">
        <v>3</v>
      </c>
      <c r="BD78" s="13">
        <v>3</v>
      </c>
      <c r="BF78" s="13">
        <v>1</v>
      </c>
      <c r="BG78" s="13">
        <v>2</v>
      </c>
      <c r="BH78" s="17">
        <v>1</v>
      </c>
      <c r="BI78" s="13">
        <v>1</v>
      </c>
      <c r="BJ78" s="13">
        <v>1</v>
      </c>
      <c r="BK78" s="13">
        <v>1</v>
      </c>
      <c r="BL78" s="13">
        <v>1</v>
      </c>
      <c r="BN78" s="13">
        <v>2</v>
      </c>
      <c r="BQ78" s="13" t="s">
        <v>237</v>
      </c>
      <c r="BR78" s="13" t="s">
        <v>238</v>
      </c>
      <c r="BS78" s="13">
        <v>1</v>
      </c>
      <c r="BT78" s="13">
        <v>105</v>
      </c>
      <c r="BU78" s="13">
        <v>1</v>
      </c>
      <c r="BV78" s="13">
        <v>0</v>
      </c>
      <c r="BX78" s="13">
        <v>60.7</v>
      </c>
      <c r="CA78" s="18"/>
      <c r="CB78" s="18"/>
      <c r="CC78" s="18"/>
      <c r="CD78" s="18"/>
      <c r="CE78" s="18"/>
      <c r="CF78" s="18"/>
      <c r="CG78" s="18"/>
      <c r="CH78" s="13">
        <v>2</v>
      </c>
      <c r="CI78" s="13">
        <v>1</v>
      </c>
      <c r="CJ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T78" s="13">
        <v>2</v>
      </c>
      <c r="CW78" s="19"/>
      <c r="CX78" s="20"/>
      <c r="CY78" s="20"/>
      <c r="CZ78" s="20"/>
      <c r="DA78" s="20" t="s">
        <v>192</v>
      </c>
    </row>
    <row r="79" spans="1:105" s="13" customFormat="1">
      <c r="A79" s="84">
        <v>100</v>
      </c>
      <c r="B79" s="84">
        <v>1</v>
      </c>
      <c r="C79" s="13" t="s">
        <v>514</v>
      </c>
      <c r="D79" s="13" t="s">
        <v>36</v>
      </c>
      <c r="E79" s="14">
        <v>13121</v>
      </c>
      <c r="F79" s="13" t="s">
        <v>622</v>
      </c>
      <c r="G79" s="13" t="s">
        <v>622</v>
      </c>
      <c r="H79" s="13" t="s">
        <v>622</v>
      </c>
      <c r="I79" s="14">
        <v>36418</v>
      </c>
      <c r="J79" s="15">
        <f t="shared" si="2"/>
        <v>63</v>
      </c>
      <c r="K79" s="14">
        <v>36555</v>
      </c>
      <c r="L79" s="13">
        <v>4</v>
      </c>
      <c r="M79" s="14">
        <v>36728</v>
      </c>
      <c r="N79" s="15">
        <f t="shared" si="4"/>
        <v>10.184804928131417</v>
      </c>
      <c r="O79" s="16"/>
      <c r="AP79" s="13" t="s">
        <v>625</v>
      </c>
      <c r="AQ79" s="13">
        <v>1</v>
      </c>
      <c r="AR79" s="13">
        <v>1</v>
      </c>
      <c r="AS79" s="13">
        <v>4</v>
      </c>
      <c r="AT79" s="13">
        <v>1</v>
      </c>
      <c r="AU79" s="13">
        <v>2</v>
      </c>
      <c r="AV79" s="13">
        <v>1</v>
      </c>
      <c r="AW79" s="13">
        <v>4</v>
      </c>
      <c r="AX79" s="13">
        <v>1</v>
      </c>
      <c r="AY79" s="13">
        <v>4</v>
      </c>
      <c r="AZ79" s="13">
        <v>3</v>
      </c>
      <c r="BB79" s="13">
        <v>3</v>
      </c>
      <c r="BD79" s="13">
        <v>1</v>
      </c>
      <c r="BE79" s="13">
        <v>0</v>
      </c>
      <c r="BF79" s="13">
        <v>1</v>
      </c>
      <c r="BG79" s="13">
        <v>4</v>
      </c>
      <c r="BH79" s="17">
        <v>2</v>
      </c>
      <c r="BI79" s="13">
        <v>1</v>
      </c>
      <c r="BJ79" s="13">
        <v>1</v>
      </c>
      <c r="BL79" s="13">
        <v>2</v>
      </c>
      <c r="BS79" s="13">
        <v>1</v>
      </c>
      <c r="BT79" s="13">
        <v>29</v>
      </c>
      <c r="BV79" s="13">
        <v>11</v>
      </c>
      <c r="BW79" s="13">
        <v>1</v>
      </c>
      <c r="CA79" s="18"/>
      <c r="CB79" s="18"/>
      <c r="CC79" s="18"/>
      <c r="CD79" s="18"/>
      <c r="CE79" s="18"/>
      <c r="CF79" s="18"/>
      <c r="CG79" s="18"/>
      <c r="CH79" s="13">
        <v>2</v>
      </c>
      <c r="CI79" s="13">
        <v>1</v>
      </c>
      <c r="CJ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T79" s="13">
        <v>2</v>
      </c>
      <c r="CW79" s="19"/>
      <c r="CX79" s="20"/>
      <c r="CY79" s="20"/>
      <c r="CZ79" s="20"/>
      <c r="DA79" s="20" t="s">
        <v>192</v>
      </c>
    </row>
    <row r="80" spans="1:105" s="13" customFormat="1">
      <c r="A80" s="84">
        <v>101</v>
      </c>
      <c r="B80" s="84">
        <v>1</v>
      </c>
      <c r="C80" s="13" t="s">
        <v>626</v>
      </c>
      <c r="D80" s="13" t="s">
        <v>36</v>
      </c>
      <c r="E80" s="14">
        <v>7915</v>
      </c>
      <c r="F80" s="13" t="s">
        <v>240</v>
      </c>
      <c r="G80" s="13" t="s">
        <v>240</v>
      </c>
      <c r="H80" s="13" t="s">
        <v>240</v>
      </c>
      <c r="I80" s="14">
        <v>36550</v>
      </c>
      <c r="J80" s="15">
        <f t="shared" si="2"/>
        <v>78</v>
      </c>
      <c r="K80" s="14">
        <v>36564</v>
      </c>
      <c r="L80" s="13">
        <v>4</v>
      </c>
      <c r="M80" s="14">
        <v>36626</v>
      </c>
      <c r="N80" s="15">
        <f t="shared" si="4"/>
        <v>2.4969199178644765</v>
      </c>
      <c r="O80" s="16">
        <v>2</v>
      </c>
      <c r="Q80" s="13" t="s">
        <v>180</v>
      </c>
      <c r="S80" s="13">
        <v>2</v>
      </c>
      <c r="T80" s="13">
        <v>1</v>
      </c>
      <c r="U80" s="13">
        <v>2</v>
      </c>
      <c r="W80" s="13" t="s">
        <v>627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2</v>
      </c>
      <c r="AG80" s="13">
        <v>1</v>
      </c>
      <c r="AH80" s="13">
        <v>2</v>
      </c>
      <c r="AJ80" s="13">
        <v>1</v>
      </c>
      <c r="AK80" s="13">
        <v>3</v>
      </c>
      <c r="AL80" s="13">
        <v>1</v>
      </c>
      <c r="AM80" s="13">
        <v>1</v>
      </c>
      <c r="AN80" s="13">
        <v>1</v>
      </c>
      <c r="AP80" s="13" t="s">
        <v>628</v>
      </c>
      <c r="AQ80" s="13">
        <v>1</v>
      </c>
      <c r="AR80" s="13">
        <v>1</v>
      </c>
      <c r="AS80" s="13">
        <v>2</v>
      </c>
      <c r="AT80" s="13">
        <v>1</v>
      </c>
      <c r="AU80" s="13">
        <v>0</v>
      </c>
      <c r="AV80" s="13">
        <v>2</v>
      </c>
      <c r="AX80" s="13">
        <v>2</v>
      </c>
      <c r="AZ80" s="13">
        <v>1</v>
      </c>
      <c r="BA80" s="13">
        <v>2</v>
      </c>
      <c r="BB80" s="13">
        <v>1</v>
      </c>
      <c r="BC80" s="13">
        <v>1</v>
      </c>
      <c r="BD80" s="13">
        <v>1</v>
      </c>
      <c r="BE80" s="13">
        <v>1</v>
      </c>
      <c r="BF80" s="13">
        <v>1</v>
      </c>
      <c r="BG80" s="13">
        <v>2</v>
      </c>
      <c r="BH80" s="17">
        <v>1</v>
      </c>
      <c r="BI80" s="13">
        <v>1</v>
      </c>
      <c r="BJ80" s="13">
        <v>1</v>
      </c>
      <c r="BK80" s="13">
        <v>1</v>
      </c>
      <c r="BL80" s="13">
        <v>2</v>
      </c>
      <c r="BS80" s="13">
        <v>2</v>
      </c>
      <c r="BT80" s="13">
        <v>95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/>
    </row>
    <row r="81" spans="1:105" s="13" customFormat="1">
      <c r="A81" s="84">
        <v>102</v>
      </c>
      <c r="B81" s="84">
        <v>1</v>
      </c>
      <c r="C81" s="13" t="s">
        <v>629</v>
      </c>
      <c r="D81" s="13" t="s">
        <v>36</v>
      </c>
      <c r="E81" s="14">
        <v>14726</v>
      </c>
      <c r="F81" s="13" t="s">
        <v>240</v>
      </c>
      <c r="G81" s="13" t="s">
        <v>240</v>
      </c>
      <c r="H81" s="13" t="s">
        <v>240</v>
      </c>
      <c r="I81" s="14">
        <v>36356</v>
      </c>
      <c r="J81" s="15">
        <f t="shared" si="2"/>
        <v>59</v>
      </c>
      <c r="K81" s="14">
        <v>36374</v>
      </c>
      <c r="L81" s="13">
        <v>4</v>
      </c>
      <c r="M81" s="14">
        <v>36770</v>
      </c>
      <c r="N81" s="15">
        <f t="shared" si="4"/>
        <v>13.60164271047228</v>
      </c>
      <c r="O81" s="16">
        <v>2</v>
      </c>
      <c r="Q81" s="13" t="s">
        <v>630</v>
      </c>
      <c r="R81" s="13" t="s">
        <v>246</v>
      </c>
      <c r="S81" s="13">
        <v>2</v>
      </c>
      <c r="T81" s="13">
        <v>2</v>
      </c>
      <c r="U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1</v>
      </c>
      <c r="AF81" s="13">
        <v>2</v>
      </c>
      <c r="AG81" s="13">
        <v>2</v>
      </c>
      <c r="AJ81" s="13">
        <v>2</v>
      </c>
      <c r="AK81" s="13">
        <v>3</v>
      </c>
      <c r="AL81" s="13">
        <v>3</v>
      </c>
      <c r="AM81" s="13">
        <v>3</v>
      </c>
      <c r="AN81" s="13">
        <v>1</v>
      </c>
      <c r="AO81" s="13" t="s">
        <v>631</v>
      </c>
      <c r="AP81" s="13" t="s">
        <v>632</v>
      </c>
      <c r="AQ81" s="13">
        <v>1</v>
      </c>
      <c r="AR81" s="13">
        <v>1</v>
      </c>
      <c r="AS81" s="13">
        <v>1</v>
      </c>
      <c r="AT81" s="13">
        <v>1</v>
      </c>
      <c r="AU81" s="13">
        <v>1</v>
      </c>
      <c r="AV81" s="13">
        <v>1</v>
      </c>
      <c r="AW81" s="13">
        <v>1</v>
      </c>
      <c r="AX81" s="13">
        <v>1</v>
      </c>
      <c r="AY81" s="13">
        <v>1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Q81" s="13" t="s">
        <v>633</v>
      </c>
      <c r="BR81" s="13" t="s">
        <v>634</v>
      </c>
      <c r="BS81" s="13">
        <v>1</v>
      </c>
      <c r="BT81" s="13">
        <v>22</v>
      </c>
      <c r="BU81" s="13">
        <v>1</v>
      </c>
      <c r="BV81" s="13">
        <v>6</v>
      </c>
      <c r="BW81" s="13">
        <v>2</v>
      </c>
      <c r="BX81" s="13">
        <v>45</v>
      </c>
      <c r="BY81" s="13">
        <v>2</v>
      </c>
      <c r="BZ81" s="13" t="s">
        <v>635</v>
      </c>
      <c r="CA81" s="18"/>
      <c r="CB81" s="18"/>
      <c r="CC81" s="18"/>
      <c r="CD81" s="18"/>
      <c r="CE81" s="18"/>
      <c r="CF81" s="18"/>
      <c r="CG81" s="18"/>
      <c r="CH81" s="13">
        <v>2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W81" s="19" t="s">
        <v>636</v>
      </c>
      <c r="CX81" s="20" t="s">
        <v>637</v>
      </c>
      <c r="CY81" s="20" t="s">
        <v>638</v>
      </c>
      <c r="CZ81" s="20"/>
      <c r="DA81" s="23" t="s">
        <v>639</v>
      </c>
    </row>
    <row r="82" spans="1:105" s="13" customFormat="1">
      <c r="A82" s="84">
        <v>103</v>
      </c>
      <c r="B82" s="84">
        <v>1</v>
      </c>
      <c r="C82" s="13" t="s">
        <v>640</v>
      </c>
      <c r="D82" s="13" t="s">
        <v>37</v>
      </c>
      <c r="E82" s="14">
        <v>11061</v>
      </c>
      <c r="F82" s="13" t="s">
        <v>240</v>
      </c>
      <c r="G82" s="13" t="s">
        <v>240</v>
      </c>
      <c r="H82" s="13" t="s">
        <v>240</v>
      </c>
      <c r="I82" s="14">
        <v>36053</v>
      </c>
      <c r="J82" s="15">
        <f t="shared" si="2"/>
        <v>68</v>
      </c>
      <c r="K82" s="14">
        <v>36418</v>
      </c>
      <c r="L82" s="13">
        <v>4</v>
      </c>
      <c r="M82" s="14">
        <v>36242</v>
      </c>
      <c r="N82" s="15">
        <f t="shared" si="4"/>
        <v>6.2094455852156054</v>
      </c>
      <c r="O82" s="16">
        <v>2</v>
      </c>
      <c r="Q82" s="13" t="s">
        <v>641</v>
      </c>
      <c r="S82" s="13">
        <v>2</v>
      </c>
      <c r="T82" s="13">
        <v>2</v>
      </c>
      <c r="U82" s="13">
        <v>2</v>
      </c>
      <c r="X82" s="13">
        <v>2</v>
      </c>
      <c r="AJ82" s="13">
        <v>2</v>
      </c>
      <c r="AK82" s="13">
        <v>3</v>
      </c>
      <c r="AL82" s="13">
        <v>3</v>
      </c>
      <c r="AM82" s="13">
        <v>3</v>
      </c>
      <c r="AN82" s="13">
        <v>2</v>
      </c>
      <c r="AP82" s="13" t="s">
        <v>642</v>
      </c>
      <c r="AQ82" s="13">
        <v>1</v>
      </c>
      <c r="AR82" s="13">
        <v>1</v>
      </c>
      <c r="AS82" s="13">
        <v>4</v>
      </c>
      <c r="AT82" s="13">
        <v>1</v>
      </c>
      <c r="AU82" s="13">
        <v>3</v>
      </c>
      <c r="AV82" s="13">
        <v>1</v>
      </c>
      <c r="AW82" s="13">
        <v>3</v>
      </c>
      <c r="AX82" s="13">
        <v>3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3</v>
      </c>
      <c r="BF82" s="13">
        <v>1</v>
      </c>
      <c r="BG82" s="13">
        <v>4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2</v>
      </c>
      <c r="BU82" s="13">
        <v>1</v>
      </c>
      <c r="CA82" s="18"/>
      <c r="CB82" s="18"/>
      <c r="CC82" s="18"/>
      <c r="CD82" s="18"/>
      <c r="CE82" s="18"/>
      <c r="CF82" s="18"/>
      <c r="CG82" s="18"/>
      <c r="CH82" s="13">
        <v>1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/>
      <c r="CX82" s="20"/>
      <c r="CY82" s="20"/>
      <c r="CZ82" s="20"/>
      <c r="DA82" s="20" t="s">
        <v>192</v>
      </c>
    </row>
    <row r="83" spans="1:105" s="13" customFormat="1">
      <c r="A83" s="84">
        <v>104</v>
      </c>
      <c r="B83" s="84">
        <v>3</v>
      </c>
      <c r="C83" s="13" t="s">
        <v>643</v>
      </c>
      <c r="D83" s="13" t="s">
        <v>37</v>
      </c>
      <c r="E83" s="14">
        <v>10653</v>
      </c>
      <c r="F83" s="13" t="s">
        <v>240</v>
      </c>
      <c r="G83" s="13" t="s">
        <v>240</v>
      </c>
      <c r="H83" s="13" t="s">
        <v>240</v>
      </c>
      <c r="I83" s="14">
        <v>36144</v>
      </c>
      <c r="J83" s="15">
        <f t="shared" si="2"/>
        <v>69</v>
      </c>
      <c r="K83" s="14">
        <v>36153</v>
      </c>
      <c r="L83" s="13">
        <v>4</v>
      </c>
      <c r="M83" s="14">
        <v>36509</v>
      </c>
      <c r="N83" s="15">
        <f t="shared" si="4"/>
        <v>11.991786447638603</v>
      </c>
      <c r="O83" s="16">
        <v>2</v>
      </c>
      <c r="Q83" s="13" t="s">
        <v>644</v>
      </c>
      <c r="R83" s="13" t="s">
        <v>246</v>
      </c>
      <c r="S83" s="13">
        <v>3</v>
      </c>
      <c r="T83" s="13">
        <v>2</v>
      </c>
      <c r="X83" s="13">
        <v>1</v>
      </c>
      <c r="Y83" s="13">
        <v>1</v>
      </c>
      <c r="AA83" s="14">
        <v>31964</v>
      </c>
      <c r="AB83" s="13" t="s">
        <v>645</v>
      </c>
      <c r="AC83" s="13">
        <v>1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P83" s="13" t="s">
        <v>646</v>
      </c>
      <c r="AQ83" s="13">
        <v>1</v>
      </c>
      <c r="AR83" s="13">
        <v>1</v>
      </c>
      <c r="AS83" s="13">
        <v>1</v>
      </c>
      <c r="AT83" s="13">
        <v>1</v>
      </c>
      <c r="AU83" s="13">
        <v>0</v>
      </c>
      <c r="AV83" s="13">
        <v>1</v>
      </c>
      <c r="AW83" s="13">
        <v>0</v>
      </c>
      <c r="AX83" s="13">
        <v>2</v>
      </c>
      <c r="AZ83" s="13">
        <v>1</v>
      </c>
      <c r="BA83" s="13">
        <v>0</v>
      </c>
      <c r="BB83" s="13">
        <v>1</v>
      </c>
      <c r="BC83" s="13">
        <v>0</v>
      </c>
      <c r="BD83" s="13">
        <v>1</v>
      </c>
      <c r="BE83" s="13">
        <v>0</v>
      </c>
      <c r="BF83" s="13">
        <v>1</v>
      </c>
      <c r="BG83" s="13">
        <v>1</v>
      </c>
      <c r="BH83" s="17">
        <v>1</v>
      </c>
      <c r="BI83" s="13">
        <v>1</v>
      </c>
      <c r="BJ83" s="13">
        <v>1</v>
      </c>
      <c r="BK83" s="13">
        <v>2</v>
      </c>
      <c r="BL83" s="13">
        <v>1</v>
      </c>
      <c r="BN83" s="13">
        <v>2</v>
      </c>
      <c r="BQ83" s="13" t="s">
        <v>633</v>
      </c>
      <c r="BR83" s="13" t="s">
        <v>634</v>
      </c>
      <c r="BS83" s="13">
        <v>2</v>
      </c>
      <c r="BT83" s="13">
        <v>54</v>
      </c>
      <c r="BV83" s="13">
        <v>4</v>
      </c>
      <c r="CA83" s="18"/>
      <c r="CB83" s="18"/>
      <c r="CC83" s="18"/>
      <c r="CD83" s="18"/>
      <c r="CE83" s="18"/>
      <c r="CF83" s="18"/>
      <c r="CG83" s="18"/>
      <c r="CH83" s="13">
        <v>1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/>
      <c r="CX83" s="20"/>
      <c r="CY83" s="20"/>
      <c r="CZ83" s="20"/>
      <c r="DA83" s="20" t="s">
        <v>192</v>
      </c>
    </row>
    <row r="84" spans="1:105" s="13" customFormat="1">
      <c r="A84" s="84">
        <v>105</v>
      </c>
      <c r="B84" s="84">
        <v>1</v>
      </c>
      <c r="C84" s="13" t="s">
        <v>647</v>
      </c>
      <c r="D84" s="13" t="s">
        <v>37</v>
      </c>
      <c r="E84" s="14">
        <v>13266</v>
      </c>
      <c r="H84" s="13" t="s">
        <v>648</v>
      </c>
      <c r="I84" s="14">
        <v>36114</v>
      </c>
      <c r="J84" s="15">
        <f t="shared" si="2"/>
        <v>62</v>
      </c>
      <c r="K84" s="14">
        <v>36248</v>
      </c>
      <c r="L84" s="13">
        <v>4</v>
      </c>
      <c r="M84" s="14">
        <v>36389</v>
      </c>
      <c r="N84" s="15">
        <f t="shared" si="4"/>
        <v>9.0349075975359341</v>
      </c>
      <c r="O84" s="16">
        <v>2</v>
      </c>
      <c r="S84" s="13">
        <v>2</v>
      </c>
      <c r="T84" s="13">
        <v>2</v>
      </c>
      <c r="X84" s="13">
        <v>1</v>
      </c>
      <c r="Y84" s="13">
        <v>2</v>
      </c>
      <c r="AC84" s="13">
        <v>2</v>
      </c>
      <c r="AD84" s="13">
        <v>2</v>
      </c>
      <c r="AE84" s="13">
        <v>2</v>
      </c>
      <c r="AF84" s="13">
        <v>3</v>
      </c>
      <c r="AG84" s="13">
        <v>1</v>
      </c>
      <c r="AH84" s="13">
        <v>2</v>
      </c>
      <c r="AJ84" s="13">
        <v>3</v>
      </c>
      <c r="AK84" s="13">
        <v>3</v>
      </c>
      <c r="AL84" s="13">
        <v>3</v>
      </c>
      <c r="AM84" s="13">
        <v>3</v>
      </c>
      <c r="AN84" s="13">
        <v>2</v>
      </c>
      <c r="AQ84" s="13">
        <v>1</v>
      </c>
      <c r="AR84" s="13">
        <v>1</v>
      </c>
      <c r="AS84" s="13">
        <v>5</v>
      </c>
      <c r="AT84" s="13">
        <v>1</v>
      </c>
      <c r="AU84" s="13">
        <v>0</v>
      </c>
      <c r="AV84" s="13">
        <v>1</v>
      </c>
      <c r="AW84" s="13">
        <v>5</v>
      </c>
      <c r="AX84" s="13">
        <v>1</v>
      </c>
      <c r="AY84" s="13">
        <v>5</v>
      </c>
      <c r="AZ84" s="13">
        <v>1</v>
      </c>
      <c r="BA84" s="13">
        <v>5</v>
      </c>
      <c r="BB84" s="13">
        <v>2</v>
      </c>
      <c r="BD84" s="13">
        <v>1</v>
      </c>
      <c r="BE84" s="13">
        <v>5</v>
      </c>
      <c r="BF84" s="13">
        <v>1</v>
      </c>
      <c r="BG84" s="13">
        <v>6</v>
      </c>
      <c r="BH84" s="17">
        <v>1</v>
      </c>
      <c r="BI84" s="13">
        <v>1</v>
      </c>
      <c r="BJ84" s="13">
        <v>1</v>
      </c>
      <c r="BL84" s="13">
        <v>1</v>
      </c>
      <c r="BN84" s="13">
        <v>2</v>
      </c>
      <c r="BS84" s="13">
        <v>2</v>
      </c>
      <c r="BT84" s="13">
        <v>54</v>
      </c>
      <c r="BU84" s="13">
        <v>1</v>
      </c>
      <c r="BV84" s="13">
        <v>2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W84" s="19"/>
      <c r="CX84" s="20"/>
      <c r="CY84" s="20"/>
      <c r="CZ84" s="20"/>
      <c r="DA84" s="20" t="s">
        <v>192</v>
      </c>
    </row>
    <row r="85" spans="1:105" s="13" customFormat="1">
      <c r="A85" s="84">
        <v>106</v>
      </c>
      <c r="B85" s="84">
        <v>1</v>
      </c>
      <c r="C85" s="13" t="s">
        <v>213</v>
      </c>
      <c r="D85" s="13" t="s">
        <v>37</v>
      </c>
      <c r="E85" s="14">
        <v>9022</v>
      </c>
      <c r="F85" s="13" t="s">
        <v>648</v>
      </c>
      <c r="G85" s="13" t="s">
        <v>648</v>
      </c>
      <c r="H85" s="13" t="s">
        <v>648</v>
      </c>
      <c r="I85" s="14">
        <v>36356</v>
      </c>
      <c r="J85" s="15">
        <f t="shared" si="2"/>
        <v>74</v>
      </c>
      <c r="K85" s="14">
        <v>36382</v>
      </c>
      <c r="L85" s="13">
        <v>4</v>
      </c>
      <c r="M85" s="14">
        <v>36510</v>
      </c>
      <c r="N85" s="15">
        <f t="shared" si="4"/>
        <v>5.0595482546201236</v>
      </c>
      <c r="O85" s="16">
        <v>2</v>
      </c>
      <c r="Q85" s="13" t="s">
        <v>649</v>
      </c>
      <c r="R85" s="13" t="s">
        <v>190</v>
      </c>
      <c r="S85" s="13">
        <v>2</v>
      </c>
      <c r="T85" s="13">
        <v>2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2</v>
      </c>
      <c r="AG85" s="13">
        <v>1</v>
      </c>
      <c r="AH85" s="13">
        <v>2</v>
      </c>
      <c r="AJ85" s="13">
        <v>2</v>
      </c>
      <c r="AK85" s="13">
        <v>2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1</v>
      </c>
      <c r="AV85" s="13">
        <v>2</v>
      </c>
      <c r="AX85" s="13">
        <v>1</v>
      </c>
      <c r="AY85" s="13">
        <v>0</v>
      </c>
      <c r="AZ85" s="13">
        <v>2</v>
      </c>
      <c r="BB85" s="13">
        <v>2</v>
      </c>
      <c r="BD85" s="13">
        <v>2</v>
      </c>
      <c r="BF85" s="13">
        <v>1</v>
      </c>
      <c r="BG85" s="13">
        <v>3</v>
      </c>
      <c r="BH85" s="17">
        <v>1</v>
      </c>
      <c r="BI85" s="13">
        <v>1</v>
      </c>
      <c r="BJ85" s="13">
        <v>1</v>
      </c>
      <c r="BK85" s="13">
        <v>2</v>
      </c>
      <c r="BL85" s="13">
        <v>1</v>
      </c>
      <c r="BN85" s="13">
        <v>2</v>
      </c>
      <c r="BS85" s="13">
        <v>1</v>
      </c>
      <c r="BT85" s="13">
        <v>28</v>
      </c>
      <c r="BU85" s="13">
        <v>1</v>
      </c>
      <c r="BV85" s="13">
        <v>2</v>
      </c>
      <c r="BX85" s="13">
        <v>21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U85" s="13" t="s">
        <v>650</v>
      </c>
      <c r="CW85" s="19" t="s">
        <v>651</v>
      </c>
      <c r="CX85" s="20" t="s">
        <v>652</v>
      </c>
      <c r="CY85" s="20" t="s">
        <v>653</v>
      </c>
      <c r="CZ85" s="20"/>
      <c r="DA85" s="20" t="s">
        <v>654</v>
      </c>
    </row>
    <row r="86" spans="1:105" s="13" customFormat="1">
      <c r="A86" s="84">
        <v>107</v>
      </c>
      <c r="B86" s="84">
        <v>1</v>
      </c>
      <c r="C86" s="13" t="s">
        <v>655</v>
      </c>
      <c r="D86" s="13" t="s">
        <v>37</v>
      </c>
      <c r="E86" s="14">
        <v>11146</v>
      </c>
      <c r="F86" s="13" t="s">
        <v>648</v>
      </c>
      <c r="G86" s="13" t="s">
        <v>648</v>
      </c>
      <c r="H86" s="13" t="s">
        <v>648</v>
      </c>
      <c r="I86" s="14">
        <v>36114</v>
      </c>
      <c r="J86" s="15">
        <f t="shared" si="2"/>
        <v>68</v>
      </c>
      <c r="K86" s="14">
        <v>36304</v>
      </c>
      <c r="L86" s="13">
        <v>4</v>
      </c>
      <c r="M86" s="14">
        <v>36632</v>
      </c>
      <c r="N86" s="15">
        <f t="shared" si="4"/>
        <v>17.018480492813143</v>
      </c>
      <c r="O86" s="16">
        <v>2</v>
      </c>
      <c r="R86" s="13" t="s">
        <v>190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2</v>
      </c>
      <c r="AN86" s="13">
        <v>2</v>
      </c>
      <c r="AQ86" s="13">
        <v>1</v>
      </c>
      <c r="AR86" s="13">
        <v>1</v>
      </c>
      <c r="AS86" s="13">
        <v>8</v>
      </c>
      <c r="AT86" s="13">
        <v>1</v>
      </c>
      <c r="AU86" s="13">
        <v>0</v>
      </c>
      <c r="AV86" s="13">
        <v>1</v>
      </c>
      <c r="AW86" s="13">
        <v>6</v>
      </c>
      <c r="AX86" s="13">
        <v>1</v>
      </c>
      <c r="AZ86" s="13">
        <v>1</v>
      </c>
      <c r="BA86" s="13">
        <v>6</v>
      </c>
      <c r="BB86" s="13">
        <v>2</v>
      </c>
      <c r="BD86" s="13">
        <v>2</v>
      </c>
      <c r="BF86" s="13">
        <v>3</v>
      </c>
      <c r="BH86" s="17">
        <v>1</v>
      </c>
      <c r="BI86" s="13">
        <v>1</v>
      </c>
      <c r="BJ86" s="13">
        <v>1</v>
      </c>
      <c r="BK86" s="13">
        <v>1</v>
      </c>
      <c r="BL86" s="13">
        <v>2</v>
      </c>
      <c r="BS86" s="13">
        <v>1</v>
      </c>
      <c r="BT86" s="13">
        <v>29</v>
      </c>
      <c r="BU86" s="13">
        <v>1</v>
      </c>
      <c r="BV86" s="13">
        <v>1</v>
      </c>
      <c r="BX86" s="13">
        <v>30</v>
      </c>
      <c r="CA86" s="18"/>
      <c r="CB86" s="18"/>
      <c r="CC86" s="18"/>
      <c r="CD86" s="18"/>
      <c r="CE86" s="18"/>
      <c r="CF86" s="18"/>
      <c r="CG86" s="18"/>
      <c r="CH86" s="13">
        <v>2</v>
      </c>
      <c r="CI86" s="13">
        <v>1</v>
      </c>
      <c r="CK86" s="13">
        <v>1</v>
      </c>
      <c r="CL86" s="13">
        <v>1</v>
      </c>
      <c r="CM86" s="13">
        <v>1</v>
      </c>
      <c r="CN86" s="13">
        <v>1</v>
      </c>
      <c r="CO86" s="13">
        <v>1</v>
      </c>
      <c r="CP86" s="13">
        <v>1</v>
      </c>
      <c r="CQ86" s="13">
        <v>1</v>
      </c>
      <c r="CR86" s="13">
        <v>1</v>
      </c>
      <c r="CW86" s="19" t="s">
        <v>656</v>
      </c>
      <c r="CX86" s="20" t="s">
        <v>657</v>
      </c>
      <c r="CY86" s="20" t="s">
        <v>658</v>
      </c>
      <c r="CZ86" s="20"/>
      <c r="DA86" s="20" t="s">
        <v>659</v>
      </c>
    </row>
    <row r="87" spans="1:105" s="13" customFormat="1">
      <c r="A87" s="84">
        <v>108</v>
      </c>
      <c r="B87" s="84">
        <v>1</v>
      </c>
      <c r="C87" s="13" t="s">
        <v>660</v>
      </c>
      <c r="D87" s="13" t="s">
        <v>36</v>
      </c>
      <c r="E87" s="14">
        <v>8592</v>
      </c>
      <c r="F87" s="13" t="s">
        <v>661</v>
      </c>
      <c r="G87" s="13" t="s">
        <v>661</v>
      </c>
      <c r="H87" s="13" t="s">
        <v>661</v>
      </c>
      <c r="I87" s="14">
        <v>36387</v>
      </c>
      <c r="J87" s="15">
        <f t="shared" si="2"/>
        <v>76</v>
      </c>
      <c r="K87" s="14">
        <v>36493</v>
      </c>
      <c r="L87" s="13">
        <v>4</v>
      </c>
      <c r="M87" s="14">
        <v>37055</v>
      </c>
      <c r="N87" s="15">
        <f t="shared" si="4"/>
        <v>21.946611909650922</v>
      </c>
      <c r="O87" s="16">
        <v>2</v>
      </c>
      <c r="Q87" s="13" t="s">
        <v>245</v>
      </c>
      <c r="R87" s="13" t="s">
        <v>190</v>
      </c>
      <c r="S87" s="13">
        <v>3</v>
      </c>
      <c r="T87" s="13">
        <v>2</v>
      </c>
      <c r="X87" s="13">
        <v>2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2</v>
      </c>
      <c r="AH87" s="13">
        <v>2</v>
      </c>
      <c r="AJ87" s="13">
        <v>2</v>
      </c>
      <c r="AK87" s="13">
        <v>3</v>
      </c>
      <c r="AL87" s="13">
        <v>3</v>
      </c>
      <c r="AM87" s="13">
        <v>3</v>
      </c>
      <c r="AN87" s="13">
        <v>2</v>
      </c>
      <c r="AQ87" s="13">
        <v>1</v>
      </c>
      <c r="AR87" s="13">
        <v>1</v>
      </c>
      <c r="AS87" s="13">
        <v>0</v>
      </c>
      <c r="AT87" s="13">
        <v>1</v>
      </c>
      <c r="AU87" s="13">
        <v>0</v>
      </c>
      <c r="AV87" s="13">
        <v>1</v>
      </c>
      <c r="AW87" s="13">
        <v>0</v>
      </c>
      <c r="AX87" s="13">
        <v>1</v>
      </c>
      <c r="AY87" s="13">
        <v>3</v>
      </c>
      <c r="AZ87" s="13">
        <v>3</v>
      </c>
      <c r="BB87" s="13">
        <v>3</v>
      </c>
      <c r="BD87" s="13">
        <v>3</v>
      </c>
      <c r="BF87" s="13">
        <v>1</v>
      </c>
      <c r="BH87" s="17">
        <v>1</v>
      </c>
      <c r="BI87" s="13">
        <v>1</v>
      </c>
      <c r="BJ87" s="13">
        <v>1</v>
      </c>
      <c r="BK87" s="13">
        <v>1</v>
      </c>
      <c r="BL87" s="13">
        <v>1</v>
      </c>
      <c r="BN87" s="13">
        <v>2</v>
      </c>
      <c r="BS87" s="13">
        <v>1</v>
      </c>
      <c r="BT87" s="13">
        <v>38</v>
      </c>
      <c r="BU87" s="13">
        <v>1</v>
      </c>
      <c r="BV87" s="13">
        <v>3</v>
      </c>
      <c r="BX87" s="13">
        <v>34</v>
      </c>
      <c r="BY87" s="13">
        <v>1</v>
      </c>
      <c r="BZ87" s="13" t="s">
        <v>453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 t="s">
        <v>662</v>
      </c>
      <c r="CX87" s="20" t="s">
        <v>663</v>
      </c>
      <c r="CY87" s="20" t="s">
        <v>664</v>
      </c>
      <c r="CZ87" s="20"/>
      <c r="DA87" s="20" t="s">
        <v>665</v>
      </c>
    </row>
    <row r="88" spans="1:105" s="13" customFormat="1">
      <c r="A88" s="84">
        <v>109</v>
      </c>
      <c r="B88" s="84">
        <v>1</v>
      </c>
      <c r="C88" s="13" t="s">
        <v>666</v>
      </c>
      <c r="D88" s="13" t="s">
        <v>36</v>
      </c>
      <c r="E88" s="14">
        <v>12317</v>
      </c>
      <c r="F88" s="13" t="s">
        <v>667</v>
      </c>
      <c r="G88" s="13" t="s">
        <v>667</v>
      </c>
      <c r="H88" s="13" t="s">
        <v>667</v>
      </c>
      <c r="I88" s="14">
        <v>36499</v>
      </c>
      <c r="J88" s="15">
        <f t="shared" si="2"/>
        <v>66</v>
      </c>
      <c r="K88" s="14">
        <v>36552</v>
      </c>
      <c r="L88" s="13">
        <v>4</v>
      </c>
      <c r="M88" s="14">
        <v>36657</v>
      </c>
      <c r="N88" s="15">
        <f t="shared" si="4"/>
        <v>5.1909650924024637</v>
      </c>
      <c r="O88" s="16">
        <v>2</v>
      </c>
      <c r="Q88" s="13" t="s">
        <v>668</v>
      </c>
      <c r="R88" s="13" t="s">
        <v>669</v>
      </c>
      <c r="S88" s="13">
        <v>2</v>
      </c>
      <c r="T88" s="13">
        <v>2</v>
      </c>
      <c r="U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I88" s="13">
        <v>2</v>
      </c>
      <c r="AJ88" s="13">
        <v>2</v>
      </c>
      <c r="AK88" s="13">
        <v>2</v>
      </c>
      <c r="AL88" s="13">
        <v>3</v>
      </c>
      <c r="AM88" s="13">
        <v>2</v>
      </c>
      <c r="AN88" s="13">
        <v>2</v>
      </c>
      <c r="AP88" s="13" t="s">
        <v>125</v>
      </c>
      <c r="AQ88" s="13">
        <v>1</v>
      </c>
      <c r="AR88" s="13">
        <v>1</v>
      </c>
      <c r="AS88" s="13">
        <v>2</v>
      </c>
      <c r="AT88" s="13">
        <v>1</v>
      </c>
      <c r="AU88" s="13">
        <v>1</v>
      </c>
      <c r="AV88" s="13">
        <v>2</v>
      </c>
      <c r="AX88" s="13">
        <v>1</v>
      </c>
      <c r="AY88" s="13">
        <v>1</v>
      </c>
      <c r="AZ88" s="13">
        <v>1</v>
      </c>
      <c r="BA88" s="13">
        <v>1</v>
      </c>
      <c r="BB88" s="13">
        <v>1</v>
      </c>
      <c r="BC88" s="13">
        <v>0</v>
      </c>
      <c r="BD88" s="13">
        <v>1</v>
      </c>
      <c r="BE88" s="13">
        <v>2</v>
      </c>
      <c r="BF88" s="13">
        <v>1</v>
      </c>
      <c r="BG88" s="13">
        <v>2</v>
      </c>
      <c r="BH88" s="17">
        <v>1</v>
      </c>
      <c r="BI88" s="13">
        <v>1</v>
      </c>
      <c r="BJ88" s="13">
        <v>1</v>
      </c>
      <c r="BK88" s="13">
        <v>1</v>
      </c>
      <c r="BL88" s="13">
        <v>1</v>
      </c>
      <c r="BN88" s="13">
        <v>2</v>
      </c>
      <c r="BQ88" s="13" t="s">
        <v>670</v>
      </c>
      <c r="BR88" s="13" t="s">
        <v>671</v>
      </c>
      <c r="BS88" s="13">
        <v>1</v>
      </c>
      <c r="BT88" s="13">
        <v>26</v>
      </c>
      <c r="BU88" s="13">
        <v>1</v>
      </c>
      <c r="BV88" s="13">
        <v>0</v>
      </c>
      <c r="BY88" s="13">
        <v>1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J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T88" s="13">
        <v>2</v>
      </c>
      <c r="CW88" s="19"/>
      <c r="CX88" s="20"/>
      <c r="CY88" s="20"/>
      <c r="CZ88" s="20"/>
      <c r="DA88" s="20" t="s">
        <v>192</v>
      </c>
    </row>
    <row r="89" spans="1:105" s="13" customFormat="1">
      <c r="A89" s="84">
        <v>110</v>
      </c>
      <c r="B89" s="84">
        <v>1</v>
      </c>
      <c r="C89" s="13" t="s">
        <v>672</v>
      </c>
      <c r="D89" s="13" t="s">
        <v>37</v>
      </c>
      <c r="E89" s="14">
        <v>15400</v>
      </c>
      <c r="F89" s="13" t="s">
        <v>673</v>
      </c>
      <c r="G89" s="13" t="s">
        <v>673</v>
      </c>
      <c r="H89" s="13" t="s">
        <v>673</v>
      </c>
      <c r="I89" s="14">
        <v>36469</v>
      </c>
      <c r="J89" s="15">
        <f t="shared" si="2"/>
        <v>57</v>
      </c>
      <c r="K89" s="14">
        <v>36482</v>
      </c>
      <c r="L89" s="13">
        <v>4</v>
      </c>
      <c r="M89" s="14">
        <v>37275</v>
      </c>
      <c r="N89" s="15">
        <f t="shared" si="4"/>
        <v>26.480492813141684</v>
      </c>
      <c r="O89" s="16">
        <v>1</v>
      </c>
      <c r="P89" s="13" t="s">
        <v>674</v>
      </c>
      <c r="Q89" s="13" t="s">
        <v>245</v>
      </c>
      <c r="R89" s="13" t="s">
        <v>190</v>
      </c>
      <c r="S89" s="13">
        <v>2</v>
      </c>
      <c r="T89" s="13">
        <v>1</v>
      </c>
      <c r="W89" s="13" t="s">
        <v>675</v>
      </c>
      <c r="X89" s="13">
        <v>1</v>
      </c>
      <c r="Y89" s="13">
        <v>2</v>
      </c>
      <c r="AC89" s="13">
        <v>2</v>
      </c>
      <c r="AD89" s="13">
        <v>2</v>
      </c>
      <c r="AE89" s="13">
        <v>2</v>
      </c>
      <c r="AF89" s="13">
        <v>1</v>
      </c>
      <c r="AG89" s="13">
        <v>2</v>
      </c>
      <c r="AH89" s="13">
        <v>2</v>
      </c>
      <c r="AJ89" s="13">
        <v>2</v>
      </c>
      <c r="AK89" s="13">
        <v>1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2</v>
      </c>
      <c r="AT89" s="13">
        <v>1</v>
      </c>
      <c r="AU89" s="13">
        <v>0</v>
      </c>
      <c r="AV89" s="13">
        <v>1</v>
      </c>
      <c r="AW89" s="13">
        <v>1</v>
      </c>
      <c r="AX89" s="13">
        <v>1</v>
      </c>
      <c r="AY89" s="13">
        <v>2</v>
      </c>
      <c r="AZ89" s="13">
        <v>1</v>
      </c>
      <c r="BA89" s="13">
        <v>1</v>
      </c>
      <c r="BB89" s="13">
        <v>2</v>
      </c>
      <c r="BD89" s="13">
        <v>1</v>
      </c>
      <c r="BE89" s="13">
        <v>1</v>
      </c>
      <c r="BF89" s="13">
        <v>1</v>
      </c>
      <c r="BG89" s="13">
        <v>2</v>
      </c>
      <c r="BH89" s="17">
        <v>1</v>
      </c>
      <c r="BI89" s="13">
        <v>1</v>
      </c>
      <c r="BJ89" s="13">
        <v>1</v>
      </c>
      <c r="BK89" s="13">
        <v>1</v>
      </c>
      <c r="BL89" s="13">
        <v>1</v>
      </c>
      <c r="BN89" s="13">
        <v>2</v>
      </c>
      <c r="BQ89" s="13" t="s">
        <v>237</v>
      </c>
      <c r="BR89" s="13" t="s">
        <v>238</v>
      </c>
      <c r="BS89" s="13">
        <v>1</v>
      </c>
      <c r="BT89" s="13">
        <v>34</v>
      </c>
      <c r="BU89" s="13">
        <v>1</v>
      </c>
      <c r="BV89" s="13">
        <v>1</v>
      </c>
      <c r="BW89" s="13">
        <v>2</v>
      </c>
      <c r="BX89" s="13">
        <v>180</v>
      </c>
      <c r="BY89" s="13">
        <v>2</v>
      </c>
      <c r="BZ89" s="13" t="s">
        <v>312</v>
      </c>
      <c r="CA89" s="18"/>
      <c r="CB89" s="18"/>
      <c r="CC89" s="18"/>
      <c r="CD89" s="18"/>
      <c r="CE89" s="18"/>
      <c r="CF89" s="18"/>
      <c r="CG89" s="18"/>
      <c r="CH89" s="13">
        <v>1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 t="s">
        <v>676</v>
      </c>
      <c r="CX89" s="20" t="s">
        <v>678</v>
      </c>
      <c r="CY89" s="20" t="s">
        <v>680</v>
      </c>
      <c r="CZ89" s="20" t="s">
        <v>681</v>
      </c>
      <c r="DA89" s="20" t="s">
        <v>682</v>
      </c>
    </row>
    <row r="90" spans="1:105" s="13" customFormat="1">
      <c r="A90" s="84">
        <v>111</v>
      </c>
      <c r="B90" s="84">
        <v>1</v>
      </c>
      <c r="C90" s="13" t="s">
        <v>591</v>
      </c>
      <c r="D90" s="13" t="s">
        <v>36</v>
      </c>
      <c r="E90" s="14">
        <v>7330</v>
      </c>
      <c r="F90" s="13" t="s">
        <v>673</v>
      </c>
      <c r="G90" s="13" t="s">
        <v>673</v>
      </c>
      <c r="H90" s="13" t="s">
        <v>673</v>
      </c>
      <c r="I90" s="14">
        <v>35535</v>
      </c>
      <c r="J90" s="15">
        <f t="shared" si="2"/>
        <v>77</v>
      </c>
      <c r="K90" s="14">
        <v>36482</v>
      </c>
      <c r="L90" s="13">
        <v>4</v>
      </c>
      <c r="M90" s="14">
        <v>37248</v>
      </c>
      <c r="N90" s="15">
        <f t="shared" si="4"/>
        <v>56.279260780287473</v>
      </c>
      <c r="O90" s="16">
        <v>2</v>
      </c>
      <c r="Q90" s="13" t="s">
        <v>323</v>
      </c>
      <c r="R90" s="13" t="s">
        <v>190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H90" s="13">
        <v>2</v>
      </c>
      <c r="AJ90" s="13">
        <v>2</v>
      </c>
      <c r="AK90" s="13">
        <v>3</v>
      </c>
      <c r="AL90" s="13">
        <v>3</v>
      </c>
      <c r="AM90" s="13">
        <v>1</v>
      </c>
      <c r="AN90" s="13">
        <v>2</v>
      </c>
      <c r="AO90" s="13" t="s">
        <v>683</v>
      </c>
      <c r="AQ90" s="13">
        <v>1</v>
      </c>
      <c r="AR90" s="13">
        <v>1</v>
      </c>
      <c r="AT90" s="13">
        <v>1</v>
      </c>
      <c r="AU90" s="13">
        <v>0</v>
      </c>
      <c r="AV90" s="13">
        <v>1</v>
      </c>
      <c r="AX90" s="13">
        <v>2</v>
      </c>
      <c r="AZ90" s="13">
        <v>3</v>
      </c>
      <c r="BB90" s="13">
        <v>2</v>
      </c>
      <c r="BD90" s="13">
        <v>2</v>
      </c>
      <c r="BF90" s="13">
        <v>1</v>
      </c>
      <c r="BG90" s="13">
        <v>6</v>
      </c>
      <c r="BH90" s="17">
        <v>3</v>
      </c>
      <c r="BI90" s="13">
        <v>1</v>
      </c>
      <c r="BJ90" s="13">
        <v>1</v>
      </c>
      <c r="BK90" s="13">
        <v>3</v>
      </c>
      <c r="BL90" s="13">
        <v>1</v>
      </c>
      <c r="BN90" s="13">
        <v>2</v>
      </c>
      <c r="BQ90" s="13" t="s">
        <v>237</v>
      </c>
      <c r="BR90" s="13" t="s">
        <v>238</v>
      </c>
      <c r="BS90" s="13">
        <v>1</v>
      </c>
      <c r="BT90" s="13">
        <v>38</v>
      </c>
      <c r="BU90" s="13">
        <v>1</v>
      </c>
      <c r="BV90" s="13">
        <v>2</v>
      </c>
      <c r="BW90" s="13">
        <v>1</v>
      </c>
      <c r="BX90" s="13">
        <v>7.7</v>
      </c>
      <c r="CA90" s="18"/>
      <c r="CB90" s="18"/>
      <c r="CC90" s="18"/>
      <c r="CD90" s="18"/>
      <c r="CE90" s="18"/>
      <c r="CF90" s="18"/>
      <c r="CG90" s="18"/>
      <c r="CH90" s="13">
        <v>2</v>
      </c>
      <c r="CW90" s="19" t="s">
        <v>684</v>
      </c>
      <c r="CX90" s="20" t="s">
        <v>685</v>
      </c>
      <c r="CY90" s="20" t="s">
        <v>686</v>
      </c>
      <c r="CZ90" s="20"/>
      <c r="DA90" s="20" t="s">
        <v>687</v>
      </c>
    </row>
    <row r="91" spans="1:105" s="13" customFormat="1">
      <c r="A91" s="84">
        <v>112</v>
      </c>
      <c r="B91" s="84">
        <v>1</v>
      </c>
      <c r="C91" s="13" t="s">
        <v>688</v>
      </c>
      <c r="D91" s="13" t="s">
        <v>36</v>
      </c>
      <c r="E91" s="14">
        <v>4431</v>
      </c>
      <c r="G91" s="13" t="s">
        <v>673</v>
      </c>
      <c r="H91" s="13" t="s">
        <v>673</v>
      </c>
      <c r="I91" s="14">
        <v>36175</v>
      </c>
      <c r="J91" s="15">
        <f t="shared" si="2"/>
        <v>86</v>
      </c>
      <c r="K91" s="14">
        <v>36201</v>
      </c>
      <c r="L91" s="13">
        <v>4</v>
      </c>
      <c r="M91" s="14">
        <v>36434</v>
      </c>
      <c r="N91" s="15">
        <f t="shared" si="4"/>
        <v>8.5092402464065717</v>
      </c>
      <c r="O91" s="16">
        <v>2</v>
      </c>
      <c r="Q91" s="13" t="s">
        <v>190</v>
      </c>
      <c r="S91" s="13">
        <v>2</v>
      </c>
      <c r="T91" s="13">
        <v>2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2</v>
      </c>
      <c r="AK91" s="13">
        <v>3</v>
      </c>
      <c r="AL91" s="13">
        <v>3</v>
      </c>
      <c r="AM91" s="13">
        <v>1</v>
      </c>
      <c r="AN91" s="13">
        <v>1</v>
      </c>
      <c r="AO91" s="13" t="s">
        <v>689</v>
      </c>
      <c r="AQ91" s="13">
        <v>1</v>
      </c>
      <c r="AR91" s="13">
        <v>1</v>
      </c>
      <c r="AS91" s="13">
        <v>3</v>
      </c>
      <c r="AT91" s="13">
        <v>1</v>
      </c>
      <c r="AU91" s="13">
        <v>0</v>
      </c>
      <c r="AV91" s="13">
        <v>2</v>
      </c>
      <c r="AX91" s="13">
        <v>2</v>
      </c>
      <c r="AZ91" s="13">
        <v>3</v>
      </c>
      <c r="BB91" s="13">
        <v>3</v>
      </c>
      <c r="BD91" s="13">
        <v>1</v>
      </c>
      <c r="BE91" s="13">
        <v>0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237</v>
      </c>
      <c r="BR91" s="13" t="s">
        <v>238</v>
      </c>
      <c r="BS91" s="13">
        <v>2</v>
      </c>
      <c r="BT91" s="13">
        <v>53</v>
      </c>
      <c r="BU91" s="13">
        <v>1</v>
      </c>
      <c r="BV91" s="13">
        <v>1</v>
      </c>
      <c r="BW91" s="13">
        <v>2</v>
      </c>
      <c r="BX91" s="13">
        <v>88.4</v>
      </c>
      <c r="CA91" s="18"/>
      <c r="CB91" s="18"/>
      <c r="CC91" s="18"/>
      <c r="CD91" s="18"/>
      <c r="CE91" s="18"/>
      <c r="CF91" s="18"/>
      <c r="CG91" s="18"/>
      <c r="CH91" s="13">
        <v>2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/>
      <c r="CX91" s="20"/>
      <c r="CY91" s="20"/>
      <c r="CZ91" s="20"/>
      <c r="DA91" s="20" t="s">
        <v>192</v>
      </c>
    </row>
    <row r="92" spans="1:105" s="13" customFormat="1">
      <c r="A92" s="84">
        <v>113</v>
      </c>
      <c r="B92" s="84">
        <v>1</v>
      </c>
      <c r="C92" s="13" t="s">
        <v>286</v>
      </c>
      <c r="D92" s="13" t="s">
        <v>36</v>
      </c>
      <c r="E92" s="14">
        <v>5677</v>
      </c>
      <c r="F92" s="13" t="s">
        <v>673</v>
      </c>
      <c r="G92" s="13" t="s">
        <v>673</v>
      </c>
      <c r="H92" s="13" t="s">
        <v>673</v>
      </c>
      <c r="I92" s="14">
        <v>36234</v>
      </c>
      <c r="J92" s="15">
        <f t="shared" si="2"/>
        <v>83</v>
      </c>
      <c r="K92" s="14">
        <v>36255</v>
      </c>
      <c r="L92" s="13">
        <v>4</v>
      </c>
      <c r="M92" s="14">
        <v>36295</v>
      </c>
      <c r="N92" s="15">
        <f t="shared" si="4"/>
        <v>2.0041067761806981</v>
      </c>
      <c r="O92" s="16">
        <v>2</v>
      </c>
      <c r="Q92" s="13" t="s">
        <v>180</v>
      </c>
      <c r="R92" s="13" t="s">
        <v>181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3</v>
      </c>
      <c r="AM92" s="13">
        <v>3</v>
      </c>
      <c r="AN92" s="13">
        <v>2</v>
      </c>
      <c r="AQ92" s="13">
        <v>1</v>
      </c>
      <c r="AR92" s="13">
        <v>1</v>
      </c>
      <c r="AS92" s="13">
        <v>0</v>
      </c>
      <c r="AT92" s="13">
        <v>1</v>
      </c>
      <c r="AU92" s="13">
        <v>1</v>
      </c>
      <c r="AV92" s="13">
        <v>1</v>
      </c>
      <c r="AW92" s="13">
        <v>0</v>
      </c>
      <c r="AX92" s="13">
        <v>2</v>
      </c>
      <c r="AZ92" s="13">
        <v>2</v>
      </c>
      <c r="BB92" s="13">
        <v>2</v>
      </c>
      <c r="BD92" s="13">
        <v>2</v>
      </c>
      <c r="BF92" s="13">
        <v>1</v>
      </c>
      <c r="BG92" s="13">
        <v>1</v>
      </c>
      <c r="BH92" s="17">
        <v>1</v>
      </c>
      <c r="BI92" s="13">
        <v>1</v>
      </c>
      <c r="BJ92" s="13">
        <v>1</v>
      </c>
      <c r="BK92" s="13">
        <v>3</v>
      </c>
      <c r="BL92" s="13">
        <v>2</v>
      </c>
      <c r="BS92" s="13">
        <v>2</v>
      </c>
      <c r="BT92" s="13">
        <v>50</v>
      </c>
      <c r="BU92" s="13">
        <v>1</v>
      </c>
      <c r="BV92" s="13">
        <v>0</v>
      </c>
      <c r="CA92" s="18"/>
      <c r="CB92" s="18"/>
      <c r="CC92" s="18"/>
      <c r="CD92" s="18"/>
      <c r="CE92" s="18"/>
      <c r="CF92" s="18"/>
      <c r="CG92" s="18"/>
      <c r="CH92" s="13">
        <v>2</v>
      </c>
      <c r="CI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W92" s="19"/>
      <c r="CX92" s="20"/>
      <c r="CY92" s="20"/>
      <c r="CZ92" s="20"/>
      <c r="DA92" s="20" t="s">
        <v>192</v>
      </c>
    </row>
    <row r="93" spans="1:105" s="13" customFormat="1">
      <c r="A93" s="84">
        <v>114</v>
      </c>
      <c r="B93" s="84">
        <v>1</v>
      </c>
      <c r="C93" s="13" t="s">
        <v>690</v>
      </c>
      <c r="D93" s="13" t="s">
        <v>36</v>
      </c>
      <c r="E93" s="14">
        <v>7580</v>
      </c>
      <c r="F93" s="13" t="s">
        <v>691</v>
      </c>
      <c r="G93" s="13" t="s">
        <v>691</v>
      </c>
      <c r="H93" s="13" t="s">
        <v>691</v>
      </c>
      <c r="I93" s="14">
        <v>36022</v>
      </c>
      <c r="J93" s="15">
        <f t="shared" si="2"/>
        <v>77</v>
      </c>
      <c r="K93" s="14">
        <v>36208</v>
      </c>
      <c r="L93" s="13">
        <v>4</v>
      </c>
      <c r="M93" s="14">
        <v>36344</v>
      </c>
      <c r="N93" s="15">
        <f t="shared" si="4"/>
        <v>10.57905544147844</v>
      </c>
      <c r="O93" s="16">
        <v>2</v>
      </c>
      <c r="Q93" s="13" t="s">
        <v>692</v>
      </c>
      <c r="R93" s="13" t="s">
        <v>693</v>
      </c>
      <c r="S93" s="13">
        <v>3</v>
      </c>
      <c r="T93" s="13">
        <v>2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2</v>
      </c>
      <c r="AJ93" s="13">
        <v>2</v>
      </c>
      <c r="AK93" s="13">
        <v>2</v>
      </c>
      <c r="AL93" s="13">
        <v>2</v>
      </c>
      <c r="AM93" s="13">
        <v>2</v>
      </c>
      <c r="AN93" s="13">
        <v>2</v>
      </c>
      <c r="AQ93" s="13">
        <v>1</v>
      </c>
      <c r="AR93" s="13">
        <v>1</v>
      </c>
      <c r="AS93" s="13">
        <v>6</v>
      </c>
      <c r="AT93" s="13">
        <v>1</v>
      </c>
      <c r="AU93" s="13">
        <v>0</v>
      </c>
      <c r="AV93" s="13">
        <v>1</v>
      </c>
      <c r="AW93" s="13">
        <v>6</v>
      </c>
      <c r="AX93" s="13">
        <v>1</v>
      </c>
      <c r="AZ93" s="13">
        <v>1</v>
      </c>
      <c r="BA93" s="13">
        <v>6</v>
      </c>
      <c r="BB93" s="13">
        <v>1</v>
      </c>
      <c r="BC93" s="13">
        <v>7</v>
      </c>
      <c r="BD93" s="13">
        <v>1</v>
      </c>
      <c r="BE93" s="13">
        <v>0</v>
      </c>
      <c r="BF93" s="13">
        <v>1</v>
      </c>
      <c r="BG93" s="13">
        <v>8</v>
      </c>
      <c r="BH93" s="17">
        <v>1</v>
      </c>
      <c r="BI93" s="13">
        <v>1</v>
      </c>
      <c r="BJ93" s="13">
        <v>1</v>
      </c>
      <c r="BK93" s="13">
        <v>2</v>
      </c>
      <c r="BL93" s="13">
        <v>1</v>
      </c>
      <c r="BN93" s="13">
        <v>2</v>
      </c>
      <c r="BQ93" s="13" t="s">
        <v>694</v>
      </c>
      <c r="BR93" s="13" t="s">
        <v>695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/>
      <c r="CX93" s="20"/>
      <c r="CY93" s="20"/>
      <c r="CZ93" s="20"/>
      <c r="DA93" s="20" t="s">
        <v>192</v>
      </c>
    </row>
    <row r="94" spans="1:105" s="13" customFormat="1">
      <c r="A94" s="84">
        <v>115</v>
      </c>
      <c r="B94" s="84">
        <v>1</v>
      </c>
      <c r="C94" s="13" t="s">
        <v>696</v>
      </c>
      <c r="D94" s="13" t="s">
        <v>36</v>
      </c>
      <c r="E94" s="14">
        <v>8563</v>
      </c>
      <c r="F94" s="13" t="s">
        <v>697</v>
      </c>
      <c r="G94" s="13" t="s">
        <v>697</v>
      </c>
      <c r="H94" s="13" t="s">
        <v>697</v>
      </c>
      <c r="I94" s="14">
        <v>36175</v>
      </c>
      <c r="J94" s="15">
        <f t="shared" si="2"/>
        <v>75</v>
      </c>
      <c r="K94" s="14">
        <v>36222</v>
      </c>
      <c r="L94" s="13">
        <v>4</v>
      </c>
      <c r="M94" s="14">
        <v>36529</v>
      </c>
      <c r="N94" s="15">
        <f t="shared" si="4"/>
        <v>11.630390143737166</v>
      </c>
      <c r="O94" s="16">
        <v>2</v>
      </c>
      <c r="Q94" s="13" t="s">
        <v>245</v>
      </c>
      <c r="S94" s="13">
        <v>2</v>
      </c>
      <c r="T94" s="13">
        <v>2</v>
      </c>
      <c r="X94" s="13">
        <v>2</v>
      </c>
      <c r="Y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J94" s="13">
        <v>3</v>
      </c>
      <c r="AK94" s="13">
        <v>3</v>
      </c>
      <c r="AL94" s="13">
        <v>3</v>
      </c>
      <c r="AM94" s="13">
        <v>1</v>
      </c>
      <c r="AN94" s="13">
        <v>1</v>
      </c>
      <c r="AO94" s="13" t="s">
        <v>698</v>
      </c>
      <c r="AQ94" s="13">
        <v>1</v>
      </c>
      <c r="AR94" s="13">
        <v>1</v>
      </c>
      <c r="AS94" s="13">
        <v>5</v>
      </c>
      <c r="AT94" s="13">
        <v>1</v>
      </c>
      <c r="AU94" s="13">
        <v>4</v>
      </c>
      <c r="AZ94" s="13">
        <v>1</v>
      </c>
      <c r="BA94" s="13">
        <v>0</v>
      </c>
      <c r="BB94" s="13">
        <v>3</v>
      </c>
      <c r="BD94" s="13">
        <v>3</v>
      </c>
      <c r="BF94" s="13">
        <v>1</v>
      </c>
      <c r="BG94" s="13">
        <v>6</v>
      </c>
      <c r="BH94" s="17">
        <v>2</v>
      </c>
      <c r="BI94" s="13">
        <v>1</v>
      </c>
      <c r="BJ94" s="13">
        <v>1</v>
      </c>
      <c r="BK94" s="13">
        <v>1</v>
      </c>
      <c r="BL94" s="13">
        <v>1</v>
      </c>
      <c r="BN94" s="13">
        <v>2</v>
      </c>
      <c r="BQ94" s="13" t="s">
        <v>699</v>
      </c>
      <c r="BR94" s="13" t="s">
        <v>271</v>
      </c>
      <c r="BS94" s="13">
        <v>2</v>
      </c>
      <c r="BT94" s="13">
        <v>58</v>
      </c>
      <c r="BU94" s="13">
        <v>1</v>
      </c>
      <c r="BV94" s="13">
        <v>0</v>
      </c>
      <c r="BW94" s="13">
        <v>2</v>
      </c>
      <c r="BX94" s="13">
        <v>77</v>
      </c>
      <c r="BY94" s="13">
        <v>2</v>
      </c>
      <c r="CA94" s="18"/>
      <c r="CB94" s="18"/>
      <c r="CC94" s="18"/>
      <c r="CD94" s="18"/>
      <c r="CE94" s="18"/>
      <c r="CF94" s="18"/>
      <c r="CG94" s="18"/>
      <c r="CH94" s="13">
        <v>1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 t="s">
        <v>700</v>
      </c>
      <c r="CX94" s="20" t="s">
        <v>701</v>
      </c>
      <c r="CY94" s="20" t="s">
        <v>702</v>
      </c>
      <c r="CZ94" s="20"/>
      <c r="DA94" s="20" t="s">
        <v>703</v>
      </c>
    </row>
    <row r="95" spans="1:105" s="13" customFormat="1">
      <c r="A95" s="84">
        <v>116</v>
      </c>
      <c r="B95" s="84">
        <v>1</v>
      </c>
      <c r="C95" s="13" t="s">
        <v>704</v>
      </c>
      <c r="D95" s="13" t="s">
        <v>37</v>
      </c>
      <c r="E95" s="14">
        <v>7489</v>
      </c>
      <c r="F95" s="13" t="s">
        <v>697</v>
      </c>
      <c r="G95" s="13" t="s">
        <v>697</v>
      </c>
      <c r="H95" s="13" t="s">
        <v>697</v>
      </c>
      <c r="I95" s="14">
        <v>36387</v>
      </c>
      <c r="J95" s="15">
        <f t="shared" si="2"/>
        <v>79</v>
      </c>
      <c r="K95" s="14">
        <v>36395</v>
      </c>
      <c r="L95" s="13">
        <v>4</v>
      </c>
      <c r="M95" s="14">
        <v>36480</v>
      </c>
      <c r="N95" s="15">
        <f t="shared" si="4"/>
        <v>3.055441478439425</v>
      </c>
      <c r="O95" s="16">
        <v>2</v>
      </c>
      <c r="S95" s="13">
        <v>3</v>
      </c>
      <c r="X95" s="13">
        <v>1</v>
      </c>
      <c r="Y95" s="13">
        <v>2</v>
      </c>
      <c r="AC95" s="13">
        <v>2</v>
      </c>
      <c r="AD95" s="13">
        <v>2</v>
      </c>
      <c r="AE95" s="13">
        <v>2</v>
      </c>
      <c r="AF95" s="13">
        <v>2</v>
      </c>
      <c r="AG95" s="13">
        <v>1</v>
      </c>
      <c r="AH95" s="13">
        <v>2</v>
      </c>
      <c r="AJ95" s="13">
        <v>3</v>
      </c>
      <c r="AK95" s="13">
        <v>3</v>
      </c>
      <c r="AL95" s="13">
        <v>3</v>
      </c>
      <c r="AM95" s="13">
        <v>3</v>
      </c>
      <c r="AN95" s="13">
        <v>3</v>
      </c>
      <c r="AQ95" s="13">
        <v>1</v>
      </c>
      <c r="AR95" s="13">
        <v>1</v>
      </c>
      <c r="AS95" s="13">
        <v>2</v>
      </c>
      <c r="AT95" s="13">
        <v>1</v>
      </c>
      <c r="AU95" s="13">
        <v>0</v>
      </c>
      <c r="AV95" s="13">
        <v>1</v>
      </c>
      <c r="AW95" s="13">
        <v>2</v>
      </c>
      <c r="AX95" s="13">
        <v>1</v>
      </c>
      <c r="AY95" s="13">
        <v>2</v>
      </c>
      <c r="AZ95" s="13">
        <v>3</v>
      </c>
      <c r="BB95" s="13">
        <v>3</v>
      </c>
      <c r="BD95" s="13">
        <v>3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3</v>
      </c>
      <c r="BL95" s="13">
        <v>1</v>
      </c>
      <c r="BN95" s="13">
        <v>2</v>
      </c>
      <c r="BQ95" s="13" t="s">
        <v>270</v>
      </c>
      <c r="BR95" s="13" t="s">
        <v>271</v>
      </c>
      <c r="BS95" s="13">
        <v>2</v>
      </c>
      <c r="BT95" s="13">
        <v>52</v>
      </c>
      <c r="BU95" s="13">
        <v>2</v>
      </c>
      <c r="BV95" s="13">
        <v>138</v>
      </c>
      <c r="BW95" s="13">
        <v>2</v>
      </c>
      <c r="BX95" s="13">
        <v>36</v>
      </c>
      <c r="BY95" s="13">
        <v>2</v>
      </c>
      <c r="CA95" s="18"/>
      <c r="CB95" s="18"/>
      <c r="CC95" s="18"/>
      <c r="CD95" s="18"/>
      <c r="CE95" s="18"/>
      <c r="CF95" s="18"/>
      <c r="CG95" s="18"/>
      <c r="CH95" s="13">
        <v>1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700</v>
      </c>
      <c r="CX95" s="20" t="s">
        <v>701</v>
      </c>
      <c r="CY95" s="20" t="s">
        <v>702</v>
      </c>
      <c r="CZ95" s="20"/>
      <c r="DA95" s="20" t="s">
        <v>703</v>
      </c>
    </row>
    <row r="96" spans="1:105" s="13" customFormat="1">
      <c r="A96" s="84">
        <v>117</v>
      </c>
      <c r="B96" s="84">
        <v>1</v>
      </c>
      <c r="C96" s="13" t="s">
        <v>705</v>
      </c>
      <c r="D96" s="13" t="s">
        <v>36</v>
      </c>
      <c r="E96" s="14">
        <v>13082</v>
      </c>
      <c r="F96" s="13" t="s">
        <v>697</v>
      </c>
      <c r="G96" s="13" t="s">
        <v>697</v>
      </c>
      <c r="H96" s="13" t="s">
        <v>697</v>
      </c>
      <c r="I96" s="14">
        <v>36387</v>
      </c>
      <c r="J96" s="15">
        <f t="shared" si="2"/>
        <v>63</v>
      </c>
      <c r="K96" s="14">
        <v>36419</v>
      </c>
      <c r="L96" s="13">
        <v>4</v>
      </c>
      <c r="M96" s="14">
        <v>37387</v>
      </c>
      <c r="N96" s="15">
        <f t="shared" si="4"/>
        <v>32.854209445585212</v>
      </c>
      <c r="O96" s="16">
        <v>2</v>
      </c>
      <c r="Q96" s="13" t="s">
        <v>245</v>
      </c>
      <c r="R96" s="13" t="s">
        <v>266</v>
      </c>
      <c r="S96" s="13">
        <v>2</v>
      </c>
      <c r="T96" s="13">
        <v>2</v>
      </c>
      <c r="X96" s="13">
        <v>2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2</v>
      </c>
      <c r="AH96" s="13">
        <v>2</v>
      </c>
      <c r="AJ96" s="13">
        <v>2</v>
      </c>
      <c r="AK96" s="13">
        <v>3</v>
      </c>
      <c r="AL96" s="13">
        <v>1</v>
      </c>
      <c r="AM96" s="13">
        <v>2</v>
      </c>
      <c r="AN96" s="13">
        <v>1</v>
      </c>
      <c r="AO96" s="13" t="s">
        <v>706</v>
      </c>
      <c r="AQ96" s="13">
        <v>1</v>
      </c>
      <c r="AR96" s="13">
        <v>1</v>
      </c>
      <c r="AS96" s="13">
        <v>2</v>
      </c>
      <c r="AT96" s="13">
        <v>1</v>
      </c>
      <c r="AU96" s="13">
        <v>0</v>
      </c>
      <c r="AV96" s="13">
        <v>1</v>
      </c>
      <c r="AW96" s="13">
        <v>0</v>
      </c>
      <c r="AX96" s="13">
        <v>1</v>
      </c>
      <c r="AY96" s="13">
        <v>0</v>
      </c>
      <c r="AZ96" s="13">
        <v>3</v>
      </c>
      <c r="BB96" s="13">
        <v>3</v>
      </c>
      <c r="BD96" s="13">
        <v>1</v>
      </c>
      <c r="BE96" s="13">
        <v>0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1</v>
      </c>
      <c r="BL96" s="13">
        <v>1</v>
      </c>
      <c r="BN96" s="13">
        <v>2</v>
      </c>
      <c r="BQ96" s="13" t="s">
        <v>270</v>
      </c>
      <c r="BR96" s="13" t="s">
        <v>271</v>
      </c>
      <c r="BS96" s="13">
        <v>1</v>
      </c>
      <c r="BT96" s="13">
        <v>28</v>
      </c>
      <c r="BU96" s="13">
        <v>1</v>
      </c>
      <c r="BV96" s="13">
        <v>1</v>
      </c>
      <c r="BW96" s="13">
        <v>2</v>
      </c>
      <c r="BX96" s="13">
        <v>56</v>
      </c>
      <c r="BY96" s="13">
        <v>2</v>
      </c>
      <c r="BZ96" s="24" t="s">
        <v>707</v>
      </c>
      <c r="CA96" s="25"/>
      <c r="CB96" s="25"/>
      <c r="CC96" s="18"/>
      <c r="CD96" s="25"/>
      <c r="CE96" s="25"/>
      <c r="CF96" s="25"/>
      <c r="CG96" s="25"/>
      <c r="CH96" s="13">
        <v>2</v>
      </c>
      <c r="CI96" s="13">
        <v>1</v>
      </c>
      <c r="CJ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U96" s="13" t="s">
        <v>708</v>
      </c>
      <c r="CW96" s="19"/>
      <c r="CX96" s="20"/>
      <c r="CY96" s="20"/>
      <c r="CZ96" s="20"/>
      <c r="DA96" s="20" t="s">
        <v>192</v>
      </c>
    </row>
    <row r="97" spans="1:105" s="13" customFormat="1">
      <c r="A97" s="84">
        <v>118</v>
      </c>
      <c r="B97" s="84">
        <v>1</v>
      </c>
      <c r="C97" s="13" t="s">
        <v>709</v>
      </c>
      <c r="D97" s="13" t="s">
        <v>36</v>
      </c>
      <c r="E97" s="14">
        <v>6747</v>
      </c>
      <c r="F97" s="13" t="s">
        <v>691</v>
      </c>
      <c r="H97" s="13" t="s">
        <v>710</v>
      </c>
      <c r="I97" s="14">
        <v>36234</v>
      </c>
      <c r="J97" s="15">
        <f t="shared" si="2"/>
        <v>80</v>
      </c>
      <c r="K97" s="14">
        <v>36269</v>
      </c>
      <c r="L97" s="13">
        <v>4</v>
      </c>
      <c r="M97" s="14">
        <v>36948</v>
      </c>
      <c r="N97" s="15">
        <f t="shared" si="4"/>
        <v>23.457905544147845</v>
      </c>
      <c r="O97" s="16">
        <v>3</v>
      </c>
      <c r="S97" s="13">
        <v>3</v>
      </c>
      <c r="X97" s="13">
        <v>2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2</v>
      </c>
      <c r="AH97" s="13">
        <v>3</v>
      </c>
      <c r="AJ97" s="13">
        <v>3</v>
      </c>
      <c r="AK97" s="13">
        <v>3</v>
      </c>
      <c r="AL97" s="13">
        <v>3</v>
      </c>
      <c r="AM97" s="13">
        <v>3</v>
      </c>
      <c r="AN97" s="13">
        <v>1</v>
      </c>
      <c r="AQ97" s="13">
        <v>1</v>
      </c>
      <c r="AR97" s="13">
        <v>1</v>
      </c>
      <c r="AS97" s="13">
        <v>1</v>
      </c>
      <c r="AT97" s="13">
        <v>1</v>
      </c>
      <c r="AU97" s="13">
        <v>0</v>
      </c>
      <c r="AV97" s="13">
        <v>1</v>
      </c>
      <c r="AW97" s="13">
        <v>1</v>
      </c>
      <c r="AX97" s="13">
        <v>1</v>
      </c>
      <c r="AY97" s="13">
        <v>1</v>
      </c>
      <c r="AZ97" s="13">
        <v>3</v>
      </c>
      <c r="BB97" s="13">
        <v>3</v>
      </c>
      <c r="BD97" s="13">
        <v>3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2</v>
      </c>
      <c r="BS97" s="13">
        <v>1</v>
      </c>
      <c r="BT97" s="13">
        <v>28</v>
      </c>
      <c r="BU97" s="13">
        <v>1</v>
      </c>
      <c r="BV97" s="13">
        <v>2</v>
      </c>
      <c r="BW97" s="13">
        <v>2</v>
      </c>
      <c r="BX97" s="13">
        <v>43.7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711</v>
      </c>
      <c r="CX97" s="20" t="s">
        <v>712</v>
      </c>
      <c r="CY97" s="20" t="s">
        <v>713</v>
      </c>
      <c r="CZ97" s="20"/>
      <c r="DA97" s="20" t="s">
        <v>714</v>
      </c>
    </row>
    <row r="98" spans="1:105" s="13" customFormat="1">
      <c r="A98" s="84">
        <v>120</v>
      </c>
      <c r="B98" s="84">
        <v>1</v>
      </c>
      <c r="C98" s="13" t="s">
        <v>715</v>
      </c>
      <c r="D98" s="13" t="s">
        <v>37</v>
      </c>
      <c r="E98" s="14">
        <v>16939</v>
      </c>
      <c r="F98" s="13" t="s">
        <v>710</v>
      </c>
      <c r="H98" s="13" t="s">
        <v>710</v>
      </c>
      <c r="I98" s="14">
        <v>36022</v>
      </c>
      <c r="J98" s="15">
        <f t="shared" si="2"/>
        <v>52</v>
      </c>
      <c r="K98" s="14">
        <v>36229</v>
      </c>
      <c r="L98" s="13">
        <v>4</v>
      </c>
      <c r="M98" s="14">
        <v>36510</v>
      </c>
      <c r="N98" s="15">
        <f t="shared" si="4"/>
        <v>16.032854209445585</v>
      </c>
      <c r="O98" s="16">
        <v>2</v>
      </c>
      <c r="Q98" s="13" t="s">
        <v>716</v>
      </c>
      <c r="S98" s="13">
        <v>3</v>
      </c>
      <c r="T98" s="13">
        <v>2</v>
      </c>
      <c r="X98" s="13">
        <v>2</v>
      </c>
      <c r="AC98" s="13">
        <v>2</v>
      </c>
      <c r="AD98" s="13">
        <v>2</v>
      </c>
      <c r="AE98" s="13">
        <v>2</v>
      </c>
      <c r="AF98" s="13">
        <v>2</v>
      </c>
      <c r="AG98" s="13">
        <v>2</v>
      </c>
      <c r="AH98" s="13">
        <v>2</v>
      </c>
      <c r="AJ98" s="13">
        <v>3</v>
      </c>
      <c r="AK98" s="13">
        <v>3</v>
      </c>
      <c r="AL98" s="13">
        <v>3</v>
      </c>
      <c r="AM98" s="13">
        <v>3</v>
      </c>
      <c r="AN98" s="13">
        <v>2</v>
      </c>
      <c r="AQ98" s="13">
        <v>1</v>
      </c>
      <c r="AR98" s="13">
        <v>1</v>
      </c>
      <c r="AS98" s="13">
        <v>7</v>
      </c>
      <c r="AT98" s="13">
        <v>1</v>
      </c>
      <c r="AU98" s="13">
        <v>0</v>
      </c>
      <c r="AV98" s="13">
        <v>1</v>
      </c>
      <c r="AW98" s="13">
        <v>7</v>
      </c>
      <c r="AX98" s="13">
        <v>1</v>
      </c>
      <c r="AY98" s="13">
        <v>7</v>
      </c>
      <c r="AZ98" s="13">
        <v>3</v>
      </c>
      <c r="BB98" s="13">
        <v>3</v>
      </c>
      <c r="BD98" s="13">
        <v>1</v>
      </c>
      <c r="BE98" s="13">
        <v>0</v>
      </c>
      <c r="BF98" s="13">
        <v>1</v>
      </c>
      <c r="BG98" s="13">
        <v>12</v>
      </c>
      <c r="BH98" s="17">
        <v>1</v>
      </c>
      <c r="BI98" s="13">
        <v>1</v>
      </c>
      <c r="BJ98" s="13">
        <v>1</v>
      </c>
      <c r="BK98" s="13">
        <v>1</v>
      </c>
      <c r="BL98" s="13">
        <v>2</v>
      </c>
      <c r="BS98" s="13">
        <v>2</v>
      </c>
      <c r="BT98" s="13">
        <v>53</v>
      </c>
      <c r="BU98" s="13">
        <v>2</v>
      </c>
      <c r="BV98" s="13">
        <v>44</v>
      </c>
      <c r="BW98" s="13">
        <v>1</v>
      </c>
      <c r="BX98" s="13">
        <v>2.8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W98" s="19"/>
      <c r="CX98" s="20"/>
      <c r="CY98" s="20"/>
      <c r="CZ98" s="20"/>
      <c r="DA98" s="20" t="s">
        <v>192</v>
      </c>
    </row>
    <row r="99" spans="1:105" s="13" customFormat="1">
      <c r="A99" s="84">
        <v>122</v>
      </c>
      <c r="B99" s="84">
        <v>1</v>
      </c>
      <c r="C99" s="13" t="s">
        <v>469</v>
      </c>
      <c r="D99" s="13" t="s">
        <v>37</v>
      </c>
      <c r="E99" s="14">
        <v>16679</v>
      </c>
      <c r="F99" s="13" t="s">
        <v>370</v>
      </c>
      <c r="G99" s="13" t="s">
        <v>370</v>
      </c>
      <c r="H99" s="13" t="s">
        <v>370</v>
      </c>
      <c r="I99" s="14">
        <v>36418</v>
      </c>
      <c r="J99" s="15">
        <f t="shared" si="2"/>
        <v>54</v>
      </c>
      <c r="K99" s="14">
        <v>36440</v>
      </c>
      <c r="L99" s="13">
        <v>4</v>
      </c>
      <c r="M99" s="14">
        <v>36692</v>
      </c>
      <c r="N99" s="15">
        <f t="shared" si="4"/>
        <v>9.0020533880903493</v>
      </c>
      <c r="O99" s="16">
        <v>2</v>
      </c>
      <c r="Q99" s="13" t="s">
        <v>717</v>
      </c>
      <c r="R99" s="13" t="s">
        <v>190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J99" s="13">
        <v>2</v>
      </c>
      <c r="AK99" s="13">
        <v>2</v>
      </c>
      <c r="AL99" s="13">
        <v>2</v>
      </c>
      <c r="AM99" s="13">
        <v>2</v>
      </c>
      <c r="AN99" s="13">
        <v>2</v>
      </c>
      <c r="AQ99" s="13">
        <v>1</v>
      </c>
      <c r="AR99" s="13">
        <v>1</v>
      </c>
      <c r="AS99" s="13">
        <v>2</v>
      </c>
      <c r="AT99" s="13">
        <v>1</v>
      </c>
      <c r="AU99" s="13">
        <v>1</v>
      </c>
      <c r="AV99" s="13">
        <v>1</v>
      </c>
      <c r="AW99" s="13">
        <v>1</v>
      </c>
      <c r="AX99" s="13">
        <v>2</v>
      </c>
      <c r="AZ99" s="13">
        <v>1</v>
      </c>
      <c r="BA99" s="13">
        <v>1</v>
      </c>
      <c r="BB99" s="13">
        <v>2</v>
      </c>
      <c r="BD99" s="13">
        <v>2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2</v>
      </c>
      <c r="BL99" s="13">
        <v>1</v>
      </c>
      <c r="BN99" s="13">
        <v>2</v>
      </c>
      <c r="BS99" s="13">
        <v>2</v>
      </c>
      <c r="BT99" s="13">
        <v>106</v>
      </c>
      <c r="BU99" s="13">
        <v>1</v>
      </c>
      <c r="BV99" s="13">
        <v>0</v>
      </c>
      <c r="BW99" s="13">
        <v>2</v>
      </c>
      <c r="BX99" s="13">
        <v>15.2</v>
      </c>
      <c r="BY99" s="13">
        <v>2</v>
      </c>
      <c r="BZ99" s="13" t="s">
        <v>453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718</v>
      </c>
      <c r="CX99" s="20" t="s">
        <v>719</v>
      </c>
      <c r="CY99" s="20" t="s">
        <v>720</v>
      </c>
      <c r="CZ99" s="20"/>
      <c r="DA99" s="20" t="s">
        <v>721</v>
      </c>
    </row>
    <row r="100" spans="1:105" s="13" customFormat="1">
      <c r="A100" s="84">
        <v>123</v>
      </c>
      <c r="B100" s="84">
        <v>1</v>
      </c>
      <c r="C100" s="13" t="s">
        <v>722</v>
      </c>
      <c r="D100" s="13" t="s">
        <v>36</v>
      </c>
      <c r="E100" s="14">
        <v>5481</v>
      </c>
      <c r="G100" s="13" t="s">
        <v>370</v>
      </c>
      <c r="H100" s="13" t="s">
        <v>370</v>
      </c>
      <c r="I100" s="14">
        <v>36255</v>
      </c>
      <c r="J100" s="15">
        <f t="shared" si="2"/>
        <v>84</v>
      </c>
      <c r="K100" s="14">
        <v>36255</v>
      </c>
      <c r="L100" s="13">
        <v>4</v>
      </c>
      <c r="M100" s="14">
        <v>36516</v>
      </c>
      <c r="N100" s="15">
        <f t="shared" si="4"/>
        <v>8.5749486652977414</v>
      </c>
      <c r="O100" s="16">
        <v>2</v>
      </c>
      <c r="Q100" s="13" t="s">
        <v>190</v>
      </c>
      <c r="R100" s="13" t="s">
        <v>190</v>
      </c>
      <c r="S100" s="13">
        <v>3</v>
      </c>
      <c r="T100" s="13">
        <v>2</v>
      </c>
      <c r="X100" s="13">
        <v>1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1</v>
      </c>
      <c r="AH100" s="13">
        <v>2</v>
      </c>
      <c r="AJ100" s="13">
        <v>1</v>
      </c>
      <c r="AK100" s="13">
        <v>3</v>
      </c>
      <c r="AL100" s="13">
        <v>3</v>
      </c>
      <c r="AM100" s="13">
        <v>2</v>
      </c>
      <c r="AO100" s="13" t="s">
        <v>723</v>
      </c>
      <c r="AQ100" s="13">
        <v>1</v>
      </c>
      <c r="AR100" s="13">
        <v>1</v>
      </c>
      <c r="AS100" s="13">
        <v>3</v>
      </c>
      <c r="AT100" s="13">
        <v>1</v>
      </c>
      <c r="AU100" s="13">
        <v>2</v>
      </c>
      <c r="AV100" s="13">
        <v>1</v>
      </c>
      <c r="AW100" s="13">
        <v>8</v>
      </c>
      <c r="AX100" s="13">
        <v>1</v>
      </c>
      <c r="AY100" s="13">
        <v>3</v>
      </c>
      <c r="AZ100" s="13">
        <v>2</v>
      </c>
      <c r="BB100" s="13">
        <v>1</v>
      </c>
      <c r="BC100" s="13">
        <v>2</v>
      </c>
      <c r="BD100" s="13">
        <v>1</v>
      </c>
      <c r="BE100" s="13">
        <v>2</v>
      </c>
      <c r="BF100" s="13">
        <v>1</v>
      </c>
      <c r="BG100" s="13">
        <v>3</v>
      </c>
      <c r="BH100" s="17">
        <v>1</v>
      </c>
      <c r="BI100" s="13">
        <v>1</v>
      </c>
      <c r="BJ100" s="13">
        <v>1</v>
      </c>
      <c r="BK100" s="13">
        <v>2</v>
      </c>
      <c r="BL100" s="13">
        <v>2</v>
      </c>
      <c r="BS100" s="13">
        <v>1</v>
      </c>
      <c r="BT100" s="13">
        <v>28</v>
      </c>
      <c r="BU100" s="13">
        <v>1</v>
      </c>
      <c r="BV100" s="13">
        <v>5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W100" s="19"/>
      <c r="CX100" s="20"/>
      <c r="CY100" s="20"/>
      <c r="CZ100" s="20"/>
      <c r="DA100" s="20" t="s">
        <v>192</v>
      </c>
    </row>
    <row r="101" spans="1:105" s="13" customFormat="1">
      <c r="A101" s="84">
        <v>124</v>
      </c>
      <c r="B101" s="84">
        <v>1</v>
      </c>
      <c r="C101" s="13" t="s">
        <v>724</v>
      </c>
      <c r="D101" s="13" t="s">
        <v>36</v>
      </c>
      <c r="E101" s="14">
        <v>5106</v>
      </c>
      <c r="G101" s="13" t="s">
        <v>370</v>
      </c>
      <c r="H101" s="13" t="s">
        <v>370</v>
      </c>
      <c r="I101" s="14">
        <v>36175</v>
      </c>
      <c r="J101" s="15">
        <f t="shared" si="2"/>
        <v>85</v>
      </c>
      <c r="K101" s="14">
        <v>36372</v>
      </c>
      <c r="L101" s="13">
        <v>4</v>
      </c>
      <c r="M101" s="14">
        <v>36397</v>
      </c>
      <c r="N101" s="15">
        <f t="shared" si="4"/>
        <v>7.2936344969199176</v>
      </c>
      <c r="O101" s="16">
        <v>2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3</v>
      </c>
      <c r="AL101" s="13">
        <v>3</v>
      </c>
      <c r="AM101" s="13">
        <v>3</v>
      </c>
      <c r="AN101" s="13">
        <v>2</v>
      </c>
      <c r="AQ101" s="13">
        <v>1</v>
      </c>
      <c r="AR101" s="13">
        <v>1</v>
      </c>
      <c r="AS101" s="13">
        <v>7</v>
      </c>
      <c r="AT101" s="13">
        <v>1</v>
      </c>
      <c r="AU101" s="13">
        <v>0</v>
      </c>
      <c r="AV101" s="13">
        <v>1</v>
      </c>
      <c r="AW101" s="13">
        <v>7</v>
      </c>
      <c r="AX101" s="13">
        <v>1</v>
      </c>
      <c r="AY101" s="13">
        <v>7</v>
      </c>
      <c r="AZ101" s="13">
        <v>2</v>
      </c>
      <c r="BB101" s="13">
        <v>3</v>
      </c>
      <c r="BD101" s="13">
        <v>1</v>
      </c>
      <c r="BE101" s="13">
        <v>0</v>
      </c>
      <c r="BF101" s="13">
        <v>1</v>
      </c>
      <c r="BG101" s="13">
        <v>7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S101" s="13">
        <v>2</v>
      </c>
      <c r="BT101" s="13">
        <v>46</v>
      </c>
      <c r="BU101" s="13">
        <v>1</v>
      </c>
      <c r="BV101" s="13">
        <v>3</v>
      </c>
      <c r="BW101" s="13">
        <v>2</v>
      </c>
      <c r="BX101" s="13">
        <v>17</v>
      </c>
      <c r="BY101" s="13">
        <v>2</v>
      </c>
      <c r="BZ101" s="13" t="s">
        <v>453</v>
      </c>
      <c r="CA101" s="18"/>
      <c r="CB101" s="18"/>
      <c r="CC101" s="18"/>
      <c r="CD101" s="18"/>
      <c r="CE101" s="18"/>
      <c r="CF101" s="18"/>
      <c r="CG101" s="18"/>
      <c r="CH101" s="13">
        <v>2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19" t="s">
        <v>725</v>
      </c>
      <c r="CX101" s="20" t="s">
        <v>726</v>
      </c>
      <c r="CY101" s="20" t="s">
        <v>727</v>
      </c>
      <c r="CZ101" s="20"/>
      <c r="DA101" s="20" t="s">
        <v>728</v>
      </c>
    </row>
    <row r="102" spans="1:105" s="13" customFormat="1">
      <c r="A102" s="84">
        <v>125</v>
      </c>
      <c r="B102" s="84">
        <v>3</v>
      </c>
      <c r="C102" s="13" t="s">
        <v>729</v>
      </c>
      <c r="D102" s="13" t="s">
        <v>37</v>
      </c>
      <c r="E102" s="14">
        <v>21666</v>
      </c>
      <c r="F102" s="13" t="s">
        <v>214</v>
      </c>
      <c r="G102" s="13" t="s">
        <v>214</v>
      </c>
      <c r="H102" s="13" t="s">
        <v>214</v>
      </c>
      <c r="I102" s="14">
        <v>36418</v>
      </c>
      <c r="J102" s="15">
        <f t="shared" si="2"/>
        <v>40</v>
      </c>
      <c r="K102" s="14">
        <v>36546</v>
      </c>
      <c r="L102" s="13">
        <v>4</v>
      </c>
      <c r="M102" s="14">
        <v>36930</v>
      </c>
      <c r="N102" s="15">
        <f t="shared" si="4"/>
        <v>16.821355236139631</v>
      </c>
      <c r="O102" s="16">
        <v>2</v>
      </c>
      <c r="Q102" s="13" t="s">
        <v>205</v>
      </c>
      <c r="R102" s="13" t="s">
        <v>190</v>
      </c>
      <c r="S102" s="13">
        <v>2</v>
      </c>
      <c r="T102" s="13">
        <v>2</v>
      </c>
      <c r="X102" s="13">
        <v>1</v>
      </c>
      <c r="Y102" s="13">
        <v>1</v>
      </c>
      <c r="AA102" s="14">
        <v>31670</v>
      </c>
      <c r="AB102" s="13" t="s">
        <v>730</v>
      </c>
      <c r="AC102" s="13">
        <v>1</v>
      </c>
      <c r="AH102" s="13">
        <v>2</v>
      </c>
      <c r="AJ102" s="13">
        <v>2</v>
      </c>
      <c r="AK102" s="13">
        <v>2</v>
      </c>
      <c r="AL102" s="13">
        <v>3</v>
      </c>
      <c r="AQ102" s="13">
        <v>1</v>
      </c>
      <c r="AR102" s="13">
        <v>1</v>
      </c>
      <c r="AS102" s="13">
        <v>5</v>
      </c>
      <c r="AT102" s="13">
        <v>1</v>
      </c>
      <c r="AU102" s="13">
        <v>4</v>
      </c>
      <c r="AV102" s="13">
        <v>1</v>
      </c>
      <c r="AW102" s="13">
        <v>4</v>
      </c>
      <c r="AX102" s="13">
        <v>1</v>
      </c>
      <c r="AY102" s="13">
        <v>4</v>
      </c>
      <c r="AZ102" s="13">
        <v>1</v>
      </c>
      <c r="BA102" s="13">
        <v>0</v>
      </c>
      <c r="BB102" s="13">
        <v>3</v>
      </c>
      <c r="BD102" s="13">
        <v>1</v>
      </c>
      <c r="BE102" s="13">
        <v>1</v>
      </c>
      <c r="BF102" s="13">
        <v>1</v>
      </c>
      <c r="BH102" s="17">
        <v>2</v>
      </c>
      <c r="BI102" s="13">
        <v>1</v>
      </c>
      <c r="BJ102" s="13">
        <v>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U102" s="13" t="s">
        <v>731</v>
      </c>
      <c r="CV102" s="13" t="s">
        <v>732</v>
      </c>
      <c r="CW102" s="19" t="s">
        <v>733</v>
      </c>
      <c r="CX102" s="20" t="s">
        <v>734</v>
      </c>
      <c r="CY102" s="20" t="s">
        <v>735</v>
      </c>
      <c r="CZ102" s="20" t="s">
        <v>736</v>
      </c>
      <c r="DA102" s="20" t="s">
        <v>737</v>
      </c>
    </row>
    <row r="103" spans="1:105" s="13" customFormat="1">
      <c r="A103" s="84">
        <v>126</v>
      </c>
      <c r="B103" s="84">
        <v>1</v>
      </c>
      <c r="C103" s="13" t="s">
        <v>738</v>
      </c>
      <c r="D103" s="13" t="s">
        <v>36</v>
      </c>
      <c r="E103" s="14">
        <v>12404</v>
      </c>
      <c r="F103" s="13" t="s">
        <v>396</v>
      </c>
      <c r="G103" s="13" t="s">
        <v>214</v>
      </c>
      <c r="H103" s="13" t="s">
        <v>214</v>
      </c>
      <c r="I103" s="14">
        <v>36316</v>
      </c>
      <c r="J103" s="15">
        <f t="shared" si="2"/>
        <v>65</v>
      </c>
      <c r="K103" s="14">
        <v>36342</v>
      </c>
      <c r="L103" s="13">
        <v>4</v>
      </c>
      <c r="M103" s="14">
        <v>36874</v>
      </c>
      <c r="N103" s="15">
        <f t="shared" si="4"/>
        <v>18.33264887063655</v>
      </c>
      <c r="O103" s="16">
        <v>2</v>
      </c>
      <c r="Q103" s="13" t="s">
        <v>180</v>
      </c>
      <c r="R103" s="13" t="s">
        <v>181</v>
      </c>
      <c r="S103" s="13">
        <v>2</v>
      </c>
      <c r="T103" s="13">
        <v>2</v>
      </c>
      <c r="X103" s="13">
        <v>2</v>
      </c>
      <c r="Y103" s="13">
        <v>2</v>
      </c>
      <c r="AH103" s="13">
        <v>2</v>
      </c>
      <c r="AQ103" s="13">
        <v>1</v>
      </c>
      <c r="AR103" s="13">
        <v>1</v>
      </c>
      <c r="AS103" s="13">
        <v>1</v>
      </c>
      <c r="AT103" s="13">
        <v>1</v>
      </c>
      <c r="AU103" s="13">
        <v>0</v>
      </c>
      <c r="AV103" s="13">
        <v>1</v>
      </c>
      <c r="AW103" s="13">
        <v>1</v>
      </c>
      <c r="AX103" s="13">
        <v>1</v>
      </c>
      <c r="AY103" s="13">
        <v>3</v>
      </c>
      <c r="AZ103" s="13">
        <v>1</v>
      </c>
      <c r="BA103" s="13">
        <v>0</v>
      </c>
      <c r="BB103" s="13">
        <v>1</v>
      </c>
      <c r="BC103" s="13">
        <v>2</v>
      </c>
      <c r="BD103" s="13">
        <v>1</v>
      </c>
      <c r="BE103" s="13">
        <v>0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47</v>
      </c>
      <c r="BU103" s="13">
        <v>1</v>
      </c>
      <c r="BV103" s="13">
        <v>0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 t="s">
        <v>739</v>
      </c>
      <c r="CX103" s="20" t="s">
        <v>740</v>
      </c>
      <c r="CY103" s="22" t="s">
        <v>741</v>
      </c>
      <c r="CZ103" s="20"/>
      <c r="DA103" s="22" t="s">
        <v>742</v>
      </c>
    </row>
    <row r="104" spans="1:105" s="13" customFormat="1">
      <c r="A104" s="84">
        <v>127</v>
      </c>
      <c r="B104" s="84">
        <v>1</v>
      </c>
      <c r="C104" s="13" t="s">
        <v>743</v>
      </c>
      <c r="D104" s="13" t="s">
        <v>36</v>
      </c>
      <c r="E104" s="14">
        <v>12138</v>
      </c>
      <c r="F104" s="13" t="s">
        <v>396</v>
      </c>
      <c r="G104" s="13" t="s">
        <v>42</v>
      </c>
      <c r="H104" s="13" t="s">
        <v>214</v>
      </c>
      <c r="I104" s="14">
        <v>35759</v>
      </c>
      <c r="J104" s="15">
        <f t="shared" si="2"/>
        <v>64</v>
      </c>
      <c r="K104" s="14">
        <v>36304</v>
      </c>
      <c r="L104" s="13">
        <v>4</v>
      </c>
      <c r="M104" s="14">
        <v>36389</v>
      </c>
      <c r="N104" s="15">
        <f t="shared" si="4"/>
        <v>20.698151950718685</v>
      </c>
      <c r="O104" s="16">
        <v>2</v>
      </c>
      <c r="Q104" s="13" t="s">
        <v>180</v>
      </c>
      <c r="R104" s="13" t="s">
        <v>42</v>
      </c>
      <c r="S104" s="13">
        <v>3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3</v>
      </c>
      <c r="AL104" s="13">
        <v>3</v>
      </c>
      <c r="AM104" s="13">
        <v>3</v>
      </c>
      <c r="AN104" s="13">
        <v>1</v>
      </c>
      <c r="AO104" s="13" t="s">
        <v>744</v>
      </c>
      <c r="AP104" s="13" t="s">
        <v>745</v>
      </c>
      <c r="AQ104" s="13">
        <v>1</v>
      </c>
      <c r="AR104" s="13">
        <v>1</v>
      </c>
      <c r="AS104" s="13">
        <v>10</v>
      </c>
      <c r="AT104" s="13">
        <v>1</v>
      </c>
      <c r="AU104" s="13">
        <v>6</v>
      </c>
      <c r="AV104" s="13">
        <v>1</v>
      </c>
      <c r="AW104" s="13">
        <v>6</v>
      </c>
      <c r="AX104" s="13">
        <v>1</v>
      </c>
      <c r="AY104" s="13">
        <v>8</v>
      </c>
      <c r="AZ104" s="13">
        <v>1</v>
      </c>
      <c r="BA104" s="13">
        <v>6</v>
      </c>
      <c r="BB104" s="13">
        <v>3</v>
      </c>
      <c r="BD104" s="13">
        <v>3</v>
      </c>
      <c r="BF104" s="13">
        <v>1</v>
      </c>
      <c r="BG104" s="13">
        <v>11</v>
      </c>
      <c r="BH104" s="17">
        <v>3</v>
      </c>
      <c r="BI104" s="13">
        <v>1</v>
      </c>
      <c r="BJ104" s="13">
        <v>1</v>
      </c>
      <c r="BK104" s="13">
        <v>3</v>
      </c>
      <c r="BL104" s="13">
        <v>2</v>
      </c>
      <c r="BS104" s="13">
        <v>1</v>
      </c>
      <c r="BT104" s="13">
        <v>40</v>
      </c>
      <c r="BU104" s="13">
        <v>1</v>
      </c>
      <c r="BV104" s="13">
        <v>2</v>
      </c>
      <c r="BY104" s="13">
        <v>1</v>
      </c>
      <c r="BZ104" s="13" t="s">
        <v>746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2</v>
      </c>
      <c r="CW104" s="19"/>
      <c r="CX104" s="20"/>
      <c r="CY104" s="20"/>
      <c r="CZ104" s="20"/>
      <c r="DA104" s="20" t="s">
        <v>192</v>
      </c>
    </row>
    <row r="105" spans="1:105" s="13" customFormat="1">
      <c r="A105" s="84">
        <v>128</v>
      </c>
      <c r="B105" s="84">
        <v>1</v>
      </c>
      <c r="C105" s="13" t="s">
        <v>747</v>
      </c>
      <c r="D105" s="13" t="s">
        <v>37</v>
      </c>
      <c r="E105" s="14">
        <v>13924</v>
      </c>
      <c r="F105" s="13" t="s">
        <v>396</v>
      </c>
      <c r="G105" s="13" t="s">
        <v>214</v>
      </c>
      <c r="H105" s="13" t="s">
        <v>214</v>
      </c>
      <c r="I105" s="14">
        <v>36144</v>
      </c>
      <c r="J105" s="15">
        <f t="shared" si="2"/>
        <v>60</v>
      </c>
      <c r="K105" s="14">
        <v>36242</v>
      </c>
      <c r="L105" s="13">
        <v>4</v>
      </c>
      <c r="M105" s="14">
        <v>36664</v>
      </c>
      <c r="N105" s="15">
        <f t="shared" si="4"/>
        <v>17.084188911704313</v>
      </c>
      <c r="O105" s="16">
        <v>2</v>
      </c>
      <c r="Q105" s="13" t="s">
        <v>748</v>
      </c>
      <c r="R105" s="13" t="s">
        <v>190</v>
      </c>
      <c r="S105" s="13">
        <v>2</v>
      </c>
      <c r="T105" s="13">
        <v>2</v>
      </c>
      <c r="X105" s="13">
        <v>1</v>
      </c>
      <c r="Y105" s="13">
        <v>2</v>
      </c>
      <c r="AC105" s="13">
        <v>2</v>
      </c>
      <c r="AD105" s="13">
        <v>2</v>
      </c>
      <c r="AE105" s="13">
        <v>2</v>
      </c>
      <c r="AF105" s="13">
        <v>2</v>
      </c>
      <c r="AG105" s="13">
        <v>1</v>
      </c>
      <c r="AH105" s="13">
        <v>2</v>
      </c>
      <c r="AJ105" s="13">
        <v>3</v>
      </c>
      <c r="AK105" s="13">
        <v>2</v>
      </c>
      <c r="AL105" s="13">
        <v>2</v>
      </c>
      <c r="AM105" s="13">
        <v>1</v>
      </c>
      <c r="AN105" s="13">
        <v>2</v>
      </c>
      <c r="AO105" s="13" t="s">
        <v>749</v>
      </c>
      <c r="AP105" s="13" t="s">
        <v>750</v>
      </c>
      <c r="AQ105" s="13">
        <v>1</v>
      </c>
      <c r="AR105" s="13">
        <v>1</v>
      </c>
      <c r="AS105" s="13">
        <v>4</v>
      </c>
      <c r="AT105" s="13">
        <v>1</v>
      </c>
      <c r="AU105" s="13">
        <v>3</v>
      </c>
      <c r="AV105" s="13">
        <v>1</v>
      </c>
      <c r="AW105" s="13">
        <v>1</v>
      </c>
      <c r="AX105" s="13">
        <v>1</v>
      </c>
      <c r="AY105" s="13">
        <v>3</v>
      </c>
      <c r="AZ105" s="13">
        <v>1</v>
      </c>
      <c r="BA105" s="13">
        <v>2</v>
      </c>
      <c r="BB105" s="13">
        <v>1</v>
      </c>
      <c r="BC105" s="13">
        <v>0</v>
      </c>
      <c r="BD105" s="13">
        <v>2</v>
      </c>
      <c r="BF105" s="13">
        <v>1</v>
      </c>
      <c r="BG105" s="13">
        <v>4</v>
      </c>
      <c r="BH105" s="17">
        <v>1</v>
      </c>
      <c r="BI105" s="13">
        <v>1</v>
      </c>
      <c r="BJ105" s="13">
        <v>1</v>
      </c>
      <c r="BK105" s="13">
        <v>1</v>
      </c>
      <c r="BL105" s="13">
        <v>1</v>
      </c>
      <c r="BN105" s="13">
        <v>2</v>
      </c>
      <c r="BQ105" s="13" t="s">
        <v>237</v>
      </c>
      <c r="BR105" s="13" t="s">
        <v>238</v>
      </c>
      <c r="BS105" s="13">
        <v>2</v>
      </c>
      <c r="BT105" s="13">
        <v>55</v>
      </c>
      <c r="BU105" s="13">
        <v>1</v>
      </c>
      <c r="BV105" s="13">
        <v>1</v>
      </c>
      <c r="BW105" s="13">
        <v>2</v>
      </c>
      <c r="BX105" s="13">
        <v>28</v>
      </c>
      <c r="CA105" s="18"/>
      <c r="CB105" s="18"/>
      <c r="CC105" s="18"/>
      <c r="CD105" s="18"/>
      <c r="CE105" s="18"/>
      <c r="CF105" s="18"/>
      <c r="CG105" s="18"/>
      <c r="CH105" s="13">
        <v>1</v>
      </c>
      <c r="CI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W105" s="19"/>
      <c r="CX105" s="20"/>
      <c r="CY105" s="20"/>
      <c r="CZ105" s="20"/>
      <c r="DA105" s="20" t="s">
        <v>192</v>
      </c>
    </row>
    <row r="106" spans="1:105" s="13" customFormat="1">
      <c r="A106" s="84">
        <v>129</v>
      </c>
      <c r="B106" s="84">
        <v>5</v>
      </c>
      <c r="C106" s="13" t="s">
        <v>751</v>
      </c>
      <c r="D106" s="13" t="s">
        <v>36</v>
      </c>
      <c r="E106" s="14">
        <v>14707</v>
      </c>
      <c r="F106" s="13" t="s">
        <v>214</v>
      </c>
      <c r="G106" s="13" t="s">
        <v>214</v>
      </c>
      <c r="H106" s="13" t="s">
        <v>214</v>
      </c>
      <c r="I106" s="14">
        <v>36176</v>
      </c>
      <c r="J106" s="15">
        <f t="shared" si="2"/>
        <v>58</v>
      </c>
      <c r="K106" s="14">
        <v>36248</v>
      </c>
      <c r="L106" s="13">
        <v>4</v>
      </c>
      <c r="M106" s="14">
        <v>36658</v>
      </c>
      <c r="N106" s="15">
        <f t="shared" si="4"/>
        <v>15.835728952772074</v>
      </c>
      <c r="O106" s="16">
        <v>1</v>
      </c>
      <c r="P106" s="13" t="s">
        <v>752</v>
      </c>
      <c r="Q106" s="13" t="s">
        <v>180</v>
      </c>
      <c r="R106" s="13" t="s">
        <v>181</v>
      </c>
      <c r="S106" s="13">
        <v>2</v>
      </c>
      <c r="T106" s="13">
        <v>2</v>
      </c>
      <c r="X106" s="13">
        <v>2</v>
      </c>
      <c r="AH106" s="13">
        <v>2</v>
      </c>
      <c r="AJ106" s="13">
        <v>2</v>
      </c>
      <c r="AK106" s="13">
        <v>2</v>
      </c>
      <c r="AL106" s="13">
        <v>2</v>
      </c>
      <c r="AM106" s="13">
        <v>2</v>
      </c>
      <c r="AN106" s="13">
        <v>2</v>
      </c>
      <c r="AQ106" s="13">
        <v>1</v>
      </c>
      <c r="AR106" s="13">
        <v>1</v>
      </c>
      <c r="AS106" s="13">
        <v>2</v>
      </c>
      <c r="AT106" s="13">
        <v>1</v>
      </c>
      <c r="AU106" s="13">
        <v>3</v>
      </c>
      <c r="AV106" s="13">
        <v>1</v>
      </c>
      <c r="AW106" s="13">
        <v>2</v>
      </c>
      <c r="AX106" s="13">
        <v>1</v>
      </c>
      <c r="AY106" s="13">
        <v>2</v>
      </c>
      <c r="AZ106" s="13">
        <v>1</v>
      </c>
      <c r="BA106" s="13">
        <v>0</v>
      </c>
      <c r="BF106" s="13">
        <v>1</v>
      </c>
      <c r="BG106" s="13">
        <v>3</v>
      </c>
      <c r="BH106" s="17">
        <v>1</v>
      </c>
      <c r="BJ106" s="13">
        <v>1</v>
      </c>
      <c r="BS106" s="13">
        <v>1</v>
      </c>
      <c r="BT106" s="13">
        <v>19</v>
      </c>
      <c r="BU106" s="13">
        <v>1</v>
      </c>
      <c r="BV106" s="13">
        <v>4</v>
      </c>
      <c r="BW106" s="13">
        <v>2</v>
      </c>
      <c r="BX106" s="13">
        <v>38.1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 t="s">
        <v>753</v>
      </c>
      <c r="CX106" s="20" t="s">
        <v>754</v>
      </c>
      <c r="CY106" s="20" t="s">
        <v>755</v>
      </c>
      <c r="CZ106" s="20"/>
      <c r="DA106" s="20" t="s">
        <v>192</v>
      </c>
    </row>
    <row r="107" spans="1:105" s="13" customFormat="1">
      <c r="A107" s="84">
        <v>130</v>
      </c>
      <c r="B107" s="84">
        <v>1</v>
      </c>
      <c r="C107" s="13" t="s">
        <v>756</v>
      </c>
      <c r="D107" s="13" t="s">
        <v>36</v>
      </c>
      <c r="E107" s="14">
        <v>14187</v>
      </c>
      <c r="F107" s="13" t="s">
        <v>757</v>
      </c>
      <c r="G107" s="13" t="s">
        <v>214</v>
      </c>
      <c r="H107" s="13" t="s">
        <v>214</v>
      </c>
      <c r="I107" s="14">
        <v>36144</v>
      </c>
      <c r="J107" s="15">
        <f t="shared" si="2"/>
        <v>60</v>
      </c>
      <c r="K107" s="14">
        <v>36165</v>
      </c>
      <c r="L107" s="13">
        <v>4</v>
      </c>
      <c r="M107" s="14">
        <v>36437</v>
      </c>
      <c r="N107" s="15">
        <f t="shared" si="4"/>
        <v>9.6262833675564679</v>
      </c>
      <c r="O107" s="16">
        <v>2</v>
      </c>
      <c r="Q107" s="13" t="s">
        <v>758</v>
      </c>
      <c r="R107" s="13" t="s">
        <v>759</v>
      </c>
      <c r="S107" s="13">
        <v>2</v>
      </c>
      <c r="T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J107" s="13">
        <v>2</v>
      </c>
      <c r="AK107" s="13">
        <v>2</v>
      </c>
      <c r="AL107" s="13">
        <v>2</v>
      </c>
      <c r="AM107" s="13">
        <v>2</v>
      </c>
      <c r="AN107" s="13">
        <v>1</v>
      </c>
      <c r="AO107" s="13" t="s">
        <v>760</v>
      </c>
      <c r="AQ107" s="13">
        <v>1</v>
      </c>
      <c r="AR107" s="13">
        <v>1</v>
      </c>
      <c r="AS107" s="13">
        <v>4</v>
      </c>
      <c r="AT107" s="13">
        <v>1</v>
      </c>
      <c r="AU107" s="13">
        <v>2</v>
      </c>
      <c r="AV107" s="13">
        <v>1</v>
      </c>
      <c r="AW107" s="13">
        <v>4</v>
      </c>
      <c r="AX107" s="13">
        <v>1</v>
      </c>
      <c r="AY107" s="13">
        <v>4</v>
      </c>
      <c r="AZ107" s="13">
        <v>1</v>
      </c>
      <c r="BA107" s="13">
        <v>1</v>
      </c>
      <c r="BB107" s="13">
        <v>1</v>
      </c>
      <c r="BC107" s="13">
        <v>1</v>
      </c>
      <c r="BD107" s="13">
        <v>1</v>
      </c>
      <c r="BE107" s="13">
        <v>1</v>
      </c>
      <c r="BF107" s="13">
        <v>1</v>
      </c>
      <c r="BG107" s="13">
        <v>2</v>
      </c>
      <c r="BH107" s="17">
        <v>1</v>
      </c>
      <c r="BI107" s="13">
        <v>1</v>
      </c>
      <c r="BJ107" s="13">
        <v>1</v>
      </c>
      <c r="BK107" s="13">
        <v>1</v>
      </c>
      <c r="BL107" s="13">
        <v>1</v>
      </c>
      <c r="BN107" s="13">
        <v>2</v>
      </c>
      <c r="BS107" s="13">
        <v>1</v>
      </c>
      <c r="BT107" s="13">
        <v>36</v>
      </c>
      <c r="BU107" s="13">
        <v>1</v>
      </c>
      <c r="BV107" s="13">
        <v>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W107" s="19"/>
      <c r="CX107" s="20"/>
      <c r="CY107" s="20"/>
      <c r="CZ107" s="20"/>
      <c r="DA107" s="20" t="s">
        <v>192</v>
      </c>
    </row>
    <row r="108" spans="1:105" s="13" customFormat="1">
      <c r="A108" s="84">
        <v>131</v>
      </c>
      <c r="B108" s="84">
        <v>1</v>
      </c>
      <c r="C108" s="13" t="s">
        <v>761</v>
      </c>
      <c r="D108" s="13" t="s">
        <v>37</v>
      </c>
      <c r="E108" s="14">
        <v>12670</v>
      </c>
      <c r="F108" s="13" t="s">
        <v>762</v>
      </c>
      <c r="G108" s="13" t="s">
        <v>763</v>
      </c>
      <c r="H108" s="13" t="s">
        <v>764</v>
      </c>
      <c r="I108" s="14">
        <v>35583</v>
      </c>
      <c r="J108" s="15">
        <f t="shared" si="2"/>
        <v>62</v>
      </c>
      <c r="K108" s="14">
        <v>35613</v>
      </c>
      <c r="L108" s="13">
        <v>4</v>
      </c>
      <c r="M108" s="14">
        <v>36846</v>
      </c>
      <c r="N108" s="15">
        <f t="shared" si="4"/>
        <v>41.494866529774129</v>
      </c>
      <c r="O108" s="16">
        <v>2</v>
      </c>
      <c r="Q108" s="13" t="s">
        <v>765</v>
      </c>
      <c r="R108" s="13" t="s">
        <v>38</v>
      </c>
      <c r="S108" s="13">
        <v>3</v>
      </c>
      <c r="T108" s="13">
        <v>2</v>
      </c>
      <c r="U108" s="13">
        <v>2</v>
      </c>
      <c r="X108" s="13">
        <v>2</v>
      </c>
      <c r="Y108" s="13">
        <v>2</v>
      </c>
      <c r="AC108" s="13">
        <v>2</v>
      </c>
      <c r="AD108" s="13">
        <v>2</v>
      </c>
      <c r="AE108" s="13">
        <v>2</v>
      </c>
      <c r="AF108" s="13">
        <v>2</v>
      </c>
      <c r="AG108" s="13">
        <v>2</v>
      </c>
      <c r="AH108" s="13">
        <v>2</v>
      </c>
      <c r="AI108" s="13">
        <v>3</v>
      </c>
      <c r="AJ108" s="13">
        <v>2</v>
      </c>
      <c r="AK108" s="13">
        <v>2</v>
      </c>
      <c r="AL108" s="13">
        <v>2</v>
      </c>
      <c r="AM108" s="13">
        <v>3</v>
      </c>
      <c r="AN108" s="13">
        <v>1</v>
      </c>
      <c r="AO108" s="13" t="s">
        <v>766</v>
      </c>
      <c r="AP108" s="13" t="s">
        <v>767</v>
      </c>
      <c r="AQ108" s="13">
        <v>1</v>
      </c>
      <c r="AR108" s="13">
        <v>1</v>
      </c>
      <c r="AS108" s="13">
        <v>0</v>
      </c>
      <c r="AT108" s="13">
        <v>1</v>
      </c>
      <c r="AU108" s="13">
        <v>1</v>
      </c>
      <c r="AV108" s="13">
        <v>3</v>
      </c>
      <c r="AX108" s="13">
        <v>3</v>
      </c>
      <c r="AZ108" s="13">
        <v>1</v>
      </c>
      <c r="BA108" s="13">
        <v>1</v>
      </c>
      <c r="BB108" s="13">
        <v>1</v>
      </c>
      <c r="BC108" s="13">
        <v>0</v>
      </c>
      <c r="BD108" s="13">
        <v>2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2</v>
      </c>
      <c r="BS108" s="13">
        <v>1</v>
      </c>
      <c r="BU108" s="13">
        <v>1</v>
      </c>
      <c r="CA108" s="18"/>
      <c r="CB108" s="18"/>
      <c r="CC108" s="18"/>
      <c r="CD108" s="18"/>
      <c r="CE108" s="18"/>
      <c r="CF108" s="18"/>
      <c r="CG108" s="18"/>
      <c r="CH108" s="13">
        <v>2</v>
      </c>
      <c r="CI108" s="13">
        <v>1</v>
      </c>
      <c r="CJ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T108" s="13">
        <v>3</v>
      </c>
      <c r="CW108" s="19"/>
      <c r="CX108" s="20"/>
      <c r="CY108" s="20"/>
      <c r="CZ108" s="20"/>
      <c r="DA108" s="20" t="s">
        <v>192</v>
      </c>
    </row>
    <row r="109" spans="1:105" s="13" customFormat="1">
      <c r="A109" s="84">
        <v>132</v>
      </c>
      <c r="B109" s="84">
        <v>1</v>
      </c>
      <c r="C109" s="13" t="s">
        <v>768</v>
      </c>
      <c r="D109" s="13" t="s">
        <v>36</v>
      </c>
      <c r="E109" s="14">
        <v>13506</v>
      </c>
      <c r="F109" s="13" t="s">
        <v>764</v>
      </c>
      <c r="G109" s="13" t="s">
        <v>764</v>
      </c>
      <c r="H109" s="13" t="s">
        <v>764</v>
      </c>
      <c r="I109" s="14">
        <v>36479</v>
      </c>
      <c r="J109" s="15">
        <f t="shared" si="2"/>
        <v>62</v>
      </c>
      <c r="K109" s="14">
        <v>36509</v>
      </c>
      <c r="L109" s="13">
        <v>4</v>
      </c>
      <c r="M109" s="14">
        <v>36645</v>
      </c>
      <c r="N109" s="15">
        <f t="shared" si="4"/>
        <v>5.4537987679671458</v>
      </c>
      <c r="O109" s="16">
        <v>2</v>
      </c>
      <c r="Q109" s="13" t="s">
        <v>769</v>
      </c>
      <c r="R109" s="13" t="s">
        <v>38</v>
      </c>
      <c r="S109" s="13">
        <v>2</v>
      </c>
      <c r="T109" s="13">
        <v>1</v>
      </c>
      <c r="U109" s="13">
        <v>2</v>
      </c>
      <c r="W109" s="13" t="s">
        <v>770</v>
      </c>
      <c r="X109" s="13">
        <v>1</v>
      </c>
      <c r="AC109" s="13">
        <v>2</v>
      </c>
      <c r="AD109" s="13">
        <v>2</v>
      </c>
      <c r="AE109" s="13">
        <v>1</v>
      </c>
      <c r="AF109" s="13">
        <v>2</v>
      </c>
      <c r="AG109" s="13">
        <v>1</v>
      </c>
      <c r="AH109" s="13">
        <v>2</v>
      </c>
      <c r="AI109" s="13">
        <v>2</v>
      </c>
      <c r="AJ109" s="13">
        <v>2</v>
      </c>
      <c r="AK109" s="13">
        <v>2</v>
      </c>
      <c r="AL109" s="13">
        <v>2</v>
      </c>
      <c r="AM109" s="13">
        <v>3</v>
      </c>
      <c r="AN109" s="13">
        <v>1</v>
      </c>
      <c r="AO109" s="13" t="s">
        <v>771</v>
      </c>
      <c r="AP109" s="13" t="s">
        <v>772</v>
      </c>
      <c r="AQ109" s="13">
        <v>1</v>
      </c>
      <c r="AR109" s="13">
        <v>1</v>
      </c>
      <c r="AS109" s="13">
        <v>1</v>
      </c>
      <c r="AT109" s="13">
        <v>1</v>
      </c>
      <c r="AU109" s="13">
        <v>0</v>
      </c>
      <c r="AV109" s="13">
        <v>1</v>
      </c>
      <c r="AW109" s="13">
        <v>1</v>
      </c>
      <c r="AX109" s="13">
        <v>1</v>
      </c>
      <c r="AY109" s="13">
        <v>1</v>
      </c>
      <c r="AZ109" s="13">
        <v>3</v>
      </c>
      <c r="BB109" s="13">
        <v>1</v>
      </c>
      <c r="BC109" s="13">
        <v>0</v>
      </c>
      <c r="BD109" s="13">
        <v>1</v>
      </c>
      <c r="BE109" s="13">
        <v>0</v>
      </c>
      <c r="BF109" s="13">
        <v>1</v>
      </c>
      <c r="BG109" s="13">
        <v>2</v>
      </c>
      <c r="BH109" s="17">
        <v>1</v>
      </c>
      <c r="BI109" s="13">
        <v>1</v>
      </c>
      <c r="BJ109" s="13">
        <v>1</v>
      </c>
      <c r="BK109" s="13">
        <v>3</v>
      </c>
      <c r="BL109" s="13">
        <v>2</v>
      </c>
      <c r="BS109" s="13">
        <v>1</v>
      </c>
      <c r="BT109" s="13">
        <v>35</v>
      </c>
      <c r="BU109" s="13">
        <v>1</v>
      </c>
      <c r="BV109" s="13">
        <v>0</v>
      </c>
      <c r="BW109" s="13">
        <v>2</v>
      </c>
      <c r="BX109" s="13">
        <v>140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J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T109" s="13">
        <v>2</v>
      </c>
      <c r="CU109" s="13" t="s">
        <v>773</v>
      </c>
      <c r="CW109" s="19"/>
      <c r="CX109" s="20"/>
      <c r="CY109" s="20"/>
      <c r="CZ109" s="20"/>
      <c r="DA109" s="20" t="s">
        <v>192</v>
      </c>
    </row>
    <row r="110" spans="1:105" s="13" customFormat="1">
      <c r="A110" s="84">
        <v>133</v>
      </c>
      <c r="B110" s="84">
        <v>1</v>
      </c>
      <c r="C110" s="13" t="s">
        <v>774</v>
      </c>
      <c r="D110" s="13" t="s">
        <v>36</v>
      </c>
      <c r="E110" s="14">
        <v>14324</v>
      </c>
      <c r="F110" s="13" t="s">
        <v>204</v>
      </c>
      <c r="G110" s="13" t="s">
        <v>204</v>
      </c>
      <c r="H110" s="13" t="s">
        <v>204</v>
      </c>
      <c r="I110" s="14">
        <v>35930</v>
      </c>
      <c r="J110" s="15">
        <f t="shared" si="2"/>
        <v>59</v>
      </c>
      <c r="K110" s="14">
        <v>36297</v>
      </c>
      <c r="L110" s="13">
        <v>4</v>
      </c>
      <c r="M110" s="14">
        <v>36880</v>
      </c>
      <c r="N110" s="15">
        <f t="shared" si="4"/>
        <v>31.211498973305954</v>
      </c>
      <c r="O110" s="16">
        <v>2</v>
      </c>
      <c r="Q110" s="13" t="s">
        <v>328</v>
      </c>
      <c r="R110" s="13" t="s">
        <v>329</v>
      </c>
      <c r="S110" s="13">
        <v>2</v>
      </c>
      <c r="T110" s="13">
        <v>2</v>
      </c>
      <c r="X110" s="13">
        <v>1</v>
      </c>
      <c r="Y110" s="13">
        <v>2</v>
      </c>
      <c r="AC110" s="13">
        <v>2</v>
      </c>
      <c r="AD110" s="13">
        <v>2</v>
      </c>
      <c r="AE110" s="13">
        <v>2</v>
      </c>
      <c r="AF110" s="13">
        <v>1</v>
      </c>
      <c r="AG110" s="13">
        <v>1</v>
      </c>
      <c r="AH110" s="13">
        <v>2</v>
      </c>
      <c r="AJ110" s="13">
        <v>2</v>
      </c>
      <c r="AK110" s="13">
        <v>2</v>
      </c>
      <c r="AL110" s="13">
        <v>2</v>
      </c>
      <c r="AM110" s="13">
        <v>3</v>
      </c>
      <c r="AN110" s="13">
        <v>2</v>
      </c>
      <c r="AO110" s="13" t="s">
        <v>775</v>
      </c>
      <c r="AQ110" s="13">
        <v>1</v>
      </c>
      <c r="AR110" s="13">
        <v>1</v>
      </c>
      <c r="AS110" s="13">
        <v>10</v>
      </c>
      <c r="AT110" s="13">
        <v>1</v>
      </c>
      <c r="AU110" s="13">
        <v>0</v>
      </c>
      <c r="AV110" s="13">
        <v>2</v>
      </c>
      <c r="AX110" s="13">
        <v>2</v>
      </c>
      <c r="AZ110" s="13">
        <v>2</v>
      </c>
      <c r="BB110" s="13">
        <v>2</v>
      </c>
      <c r="BD110" s="13">
        <v>1</v>
      </c>
      <c r="BE110" s="13">
        <v>0</v>
      </c>
      <c r="BF110" s="13">
        <v>1</v>
      </c>
      <c r="BG110" s="13">
        <v>10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330</v>
      </c>
      <c r="BR110" s="13" t="s">
        <v>331</v>
      </c>
      <c r="BS110" s="13">
        <v>1</v>
      </c>
      <c r="BT110" s="13">
        <v>39</v>
      </c>
      <c r="BU110" s="13">
        <v>1</v>
      </c>
      <c r="BV110" s="13">
        <v>2</v>
      </c>
      <c r="BW110" s="13">
        <v>2</v>
      </c>
      <c r="BX110" s="13">
        <v>63</v>
      </c>
      <c r="CA110" s="18"/>
      <c r="CB110" s="18"/>
      <c r="CC110" s="18"/>
      <c r="CD110" s="18"/>
      <c r="CE110" s="18"/>
      <c r="CF110" s="18"/>
      <c r="CG110" s="18"/>
      <c r="CH110" s="13">
        <v>2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/>
      <c r="CX110" s="20"/>
      <c r="CY110" s="20"/>
      <c r="CZ110" s="20"/>
      <c r="DA110" s="20" t="s">
        <v>192</v>
      </c>
    </row>
    <row r="111" spans="1:105" s="13" customFormat="1">
      <c r="A111" s="84">
        <v>134</v>
      </c>
      <c r="B111" s="84">
        <v>1</v>
      </c>
      <c r="C111" s="13" t="s">
        <v>776</v>
      </c>
      <c r="D111" s="13" t="s">
        <v>36</v>
      </c>
      <c r="E111" s="14">
        <v>12560</v>
      </c>
      <c r="F111" s="13" t="s">
        <v>204</v>
      </c>
      <c r="G111" s="13" t="s">
        <v>204</v>
      </c>
      <c r="H111" s="13" t="s">
        <v>204</v>
      </c>
      <c r="I111" s="14">
        <v>36114</v>
      </c>
      <c r="J111" s="15">
        <f t="shared" si="2"/>
        <v>64</v>
      </c>
      <c r="K111" s="14">
        <v>36192</v>
      </c>
      <c r="L111" s="13">
        <v>4</v>
      </c>
      <c r="M111" s="14">
        <v>36696</v>
      </c>
      <c r="N111" s="15">
        <f t="shared" si="4"/>
        <v>19.121149897330596</v>
      </c>
      <c r="O111" s="16">
        <v>2</v>
      </c>
      <c r="Q111" s="13" t="s">
        <v>180</v>
      </c>
      <c r="R111" s="13" t="s">
        <v>38</v>
      </c>
      <c r="S111" s="13">
        <v>2</v>
      </c>
      <c r="T111" s="13">
        <v>2</v>
      </c>
      <c r="U111" s="13">
        <v>2</v>
      </c>
      <c r="X111" s="13">
        <v>2</v>
      </c>
      <c r="AC111" s="13">
        <v>2</v>
      </c>
      <c r="AD111" s="13">
        <v>2</v>
      </c>
      <c r="AE111" s="13">
        <v>2</v>
      </c>
      <c r="AF111" s="13">
        <v>2</v>
      </c>
      <c r="AG111" s="13">
        <v>2</v>
      </c>
      <c r="AH111" s="13">
        <v>2</v>
      </c>
      <c r="AI111" s="13">
        <v>2</v>
      </c>
      <c r="AJ111" s="13">
        <v>2</v>
      </c>
      <c r="AK111" s="13">
        <v>3</v>
      </c>
      <c r="AL111" s="13">
        <v>2</v>
      </c>
      <c r="AM111" s="13">
        <v>2</v>
      </c>
      <c r="AN111" s="13">
        <v>2</v>
      </c>
      <c r="AP111" s="13" t="s">
        <v>777</v>
      </c>
      <c r="AQ111" s="13">
        <v>1</v>
      </c>
      <c r="AR111" s="13">
        <v>1</v>
      </c>
      <c r="AS111" s="13">
        <v>3</v>
      </c>
      <c r="AT111" s="13">
        <v>1</v>
      </c>
      <c r="AU111" s="13">
        <v>1</v>
      </c>
      <c r="AV111" s="13">
        <v>1</v>
      </c>
      <c r="AW111" s="13">
        <v>3</v>
      </c>
      <c r="AX111" s="13">
        <v>1</v>
      </c>
      <c r="AY111" s="13">
        <v>3</v>
      </c>
      <c r="AZ111" s="13">
        <v>2</v>
      </c>
      <c r="BB111" s="13">
        <v>3</v>
      </c>
      <c r="BD111" s="13">
        <v>1</v>
      </c>
      <c r="BE111" s="13">
        <v>0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2</v>
      </c>
      <c r="BL111" s="13">
        <v>1</v>
      </c>
      <c r="BN111" s="13">
        <v>2</v>
      </c>
      <c r="BQ111" s="13" t="s">
        <v>289</v>
      </c>
      <c r="BR111" s="13" t="s">
        <v>222</v>
      </c>
      <c r="BS111" s="13">
        <v>1</v>
      </c>
      <c r="BT111" s="13">
        <v>40</v>
      </c>
      <c r="BU111" s="13">
        <v>1</v>
      </c>
      <c r="BV111" s="13">
        <v>0</v>
      </c>
      <c r="BY111" s="13">
        <v>2</v>
      </c>
      <c r="BZ111" s="13" t="s">
        <v>778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J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T111" s="13">
        <v>2</v>
      </c>
      <c r="CW111" s="19"/>
      <c r="CX111" s="20"/>
      <c r="CY111" s="20"/>
      <c r="CZ111" s="20"/>
      <c r="DA111" s="20" t="s">
        <v>192</v>
      </c>
    </row>
    <row r="112" spans="1:105" s="13" customFormat="1">
      <c r="A112" s="84">
        <v>135</v>
      </c>
      <c r="B112" s="84">
        <v>1</v>
      </c>
      <c r="C112" s="13" t="s">
        <v>779</v>
      </c>
      <c r="D112" s="13" t="s">
        <v>36</v>
      </c>
      <c r="E112" s="14">
        <v>14656</v>
      </c>
      <c r="F112" s="13" t="s">
        <v>264</v>
      </c>
      <c r="G112" s="13" t="s">
        <v>264</v>
      </c>
      <c r="H112" s="13" t="s">
        <v>264</v>
      </c>
      <c r="I112" s="14">
        <v>36497</v>
      </c>
      <c r="J112" s="15">
        <f t="shared" si="2"/>
        <v>59</v>
      </c>
      <c r="K112" s="14">
        <v>36532</v>
      </c>
      <c r="L112" s="13">
        <v>4</v>
      </c>
      <c r="M112" s="14">
        <v>36922</v>
      </c>
      <c r="N112" s="15">
        <f t="shared" si="4"/>
        <v>13.963039014373717</v>
      </c>
      <c r="O112" s="16">
        <v>2</v>
      </c>
      <c r="Q112" s="13" t="s">
        <v>780</v>
      </c>
      <c r="R112" s="13" t="s">
        <v>266</v>
      </c>
      <c r="S112" s="13">
        <v>2</v>
      </c>
      <c r="T112" s="13">
        <v>2</v>
      </c>
      <c r="U112" s="13">
        <v>2</v>
      </c>
      <c r="X112" s="13">
        <v>2</v>
      </c>
      <c r="AJ112" s="13">
        <v>2</v>
      </c>
      <c r="AK112" s="13">
        <v>3</v>
      </c>
      <c r="AL112" s="13">
        <v>2</v>
      </c>
      <c r="AM112" s="13">
        <v>2</v>
      </c>
      <c r="AN112" s="13">
        <v>2</v>
      </c>
      <c r="AP112" s="13" t="s">
        <v>781</v>
      </c>
      <c r="AQ112" s="13">
        <v>1</v>
      </c>
      <c r="AR112" s="13">
        <v>1</v>
      </c>
      <c r="AS112" s="13">
        <v>1</v>
      </c>
      <c r="AT112" s="13">
        <v>1</v>
      </c>
      <c r="AU112" s="13">
        <v>1</v>
      </c>
      <c r="AV112" s="13">
        <v>1</v>
      </c>
      <c r="AW112" s="13">
        <v>1</v>
      </c>
      <c r="AX112" s="13">
        <v>1</v>
      </c>
      <c r="AY112" s="13">
        <v>1</v>
      </c>
      <c r="AZ112" s="13">
        <v>1</v>
      </c>
      <c r="BA112" s="13">
        <v>1</v>
      </c>
      <c r="BB112" s="13">
        <v>1</v>
      </c>
      <c r="BC112" s="13">
        <v>1</v>
      </c>
      <c r="BD112" s="13">
        <v>1</v>
      </c>
      <c r="BE112" s="13">
        <v>1</v>
      </c>
      <c r="BF112" s="13">
        <v>1</v>
      </c>
      <c r="BG112" s="13">
        <v>1</v>
      </c>
      <c r="BH112" s="17">
        <v>1</v>
      </c>
      <c r="BI112" s="13">
        <v>1</v>
      </c>
      <c r="BJ112" s="13">
        <v>1</v>
      </c>
      <c r="BK112" s="13">
        <v>1</v>
      </c>
      <c r="BL112" s="13">
        <v>1</v>
      </c>
      <c r="BN112" s="13">
        <v>2</v>
      </c>
      <c r="BQ112" s="13" t="s">
        <v>270</v>
      </c>
      <c r="BR112" s="13" t="s">
        <v>271</v>
      </c>
      <c r="BS112" s="13">
        <v>2</v>
      </c>
      <c r="BT112" s="13">
        <v>79</v>
      </c>
      <c r="BU112" s="13">
        <v>1</v>
      </c>
      <c r="BV112" s="13">
        <v>4</v>
      </c>
      <c r="BW112" s="13">
        <v>2</v>
      </c>
      <c r="BX112" s="13">
        <v>81</v>
      </c>
      <c r="BY112" s="13">
        <v>2</v>
      </c>
      <c r="BZ112" s="24" t="s">
        <v>782</v>
      </c>
      <c r="CA112" s="25"/>
      <c r="CB112" s="25"/>
      <c r="CC112" s="18"/>
      <c r="CD112" s="25"/>
      <c r="CE112" s="25"/>
      <c r="CF112" s="25"/>
      <c r="CG112" s="25"/>
      <c r="CH112" s="13">
        <v>1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783</v>
      </c>
      <c r="CX112" s="20" t="s">
        <v>784</v>
      </c>
      <c r="CY112" s="20" t="s">
        <v>786</v>
      </c>
      <c r="CZ112" s="20"/>
      <c r="DA112" s="20" t="s">
        <v>787</v>
      </c>
    </row>
    <row r="113" spans="1:106" s="13" customFormat="1">
      <c r="A113" s="84">
        <v>136</v>
      </c>
      <c r="B113" s="84">
        <v>1</v>
      </c>
      <c r="C113" s="13" t="s">
        <v>788</v>
      </c>
      <c r="D113" s="13" t="s">
        <v>37</v>
      </c>
      <c r="E113" s="14">
        <v>9863</v>
      </c>
      <c r="F113" s="13" t="s">
        <v>240</v>
      </c>
      <c r="G113" s="13" t="s">
        <v>264</v>
      </c>
      <c r="H113" s="13" t="s">
        <v>264</v>
      </c>
      <c r="I113" s="14">
        <v>36467</v>
      </c>
      <c r="J113" s="15">
        <f t="shared" si="2"/>
        <v>72</v>
      </c>
      <c r="K113" s="14">
        <v>36488</v>
      </c>
      <c r="L113" s="13">
        <v>4</v>
      </c>
      <c r="M113" s="14">
        <v>36943</v>
      </c>
      <c r="N113" s="15">
        <f t="shared" si="4"/>
        <v>15.638603696098563</v>
      </c>
      <c r="O113" s="16">
        <v>2</v>
      </c>
      <c r="Q113" s="13" t="s">
        <v>789</v>
      </c>
      <c r="R113" s="13" t="s">
        <v>790</v>
      </c>
      <c r="S113" s="13">
        <v>2</v>
      </c>
      <c r="T113" s="13">
        <v>2</v>
      </c>
      <c r="U113" s="13">
        <v>1</v>
      </c>
      <c r="X113" s="13">
        <v>1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1</v>
      </c>
      <c r="AH113" s="13">
        <v>2</v>
      </c>
      <c r="AJ113" s="13">
        <v>2</v>
      </c>
      <c r="AK113" s="13">
        <v>2</v>
      </c>
      <c r="AL113" s="13">
        <v>2</v>
      </c>
      <c r="AM113" s="13">
        <v>2</v>
      </c>
      <c r="AN113" s="13">
        <v>2</v>
      </c>
      <c r="AO113" s="13" t="s">
        <v>771</v>
      </c>
      <c r="AP113" s="13" t="s">
        <v>791</v>
      </c>
      <c r="AQ113" s="13">
        <v>1</v>
      </c>
      <c r="AR113" s="13">
        <v>1</v>
      </c>
      <c r="AS113" s="13">
        <v>1</v>
      </c>
      <c r="AT113" s="13">
        <v>1</v>
      </c>
      <c r="AU113" s="13">
        <v>1</v>
      </c>
      <c r="AV113" s="13">
        <v>1</v>
      </c>
      <c r="AW113" s="13">
        <v>1</v>
      </c>
      <c r="AX113" s="13">
        <v>1</v>
      </c>
      <c r="AY113" s="13">
        <v>1</v>
      </c>
      <c r="AZ113" s="13">
        <v>1</v>
      </c>
      <c r="BA113" s="13">
        <v>0</v>
      </c>
      <c r="BB113" s="13">
        <v>3</v>
      </c>
      <c r="BD113" s="13">
        <v>2</v>
      </c>
      <c r="BF113" s="13">
        <v>1</v>
      </c>
      <c r="BG113" s="13">
        <v>1</v>
      </c>
      <c r="BH113" s="17">
        <v>1</v>
      </c>
      <c r="BI113" s="13">
        <v>1</v>
      </c>
      <c r="BJ113" s="13">
        <v>1</v>
      </c>
      <c r="BK113" s="13">
        <v>1</v>
      </c>
      <c r="BL113" s="13">
        <v>1</v>
      </c>
      <c r="BN113" s="13">
        <v>2</v>
      </c>
      <c r="BO113" s="13" t="s">
        <v>792</v>
      </c>
      <c r="BQ113" s="13" t="s">
        <v>270</v>
      </c>
      <c r="BR113" s="13" t="s">
        <v>271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793</v>
      </c>
      <c r="CX113" s="20" t="s">
        <v>794</v>
      </c>
      <c r="CY113" s="20" t="s">
        <v>795</v>
      </c>
      <c r="CZ113" s="20"/>
      <c r="DA113" s="20" t="s">
        <v>796</v>
      </c>
    </row>
    <row r="114" spans="1:106" s="13" customFormat="1">
      <c r="A114" s="84">
        <v>137</v>
      </c>
      <c r="B114" s="84">
        <v>1</v>
      </c>
      <c r="C114" s="13" t="s">
        <v>797</v>
      </c>
      <c r="D114" s="13" t="s">
        <v>36</v>
      </c>
      <c r="E114" s="14">
        <v>13307</v>
      </c>
      <c r="F114" s="13" t="s">
        <v>264</v>
      </c>
      <c r="G114" s="13" t="s">
        <v>264</v>
      </c>
      <c r="H114" s="13" t="s">
        <v>264</v>
      </c>
      <c r="I114" s="14">
        <v>36448</v>
      </c>
      <c r="J114" s="15">
        <f t="shared" si="2"/>
        <v>63</v>
      </c>
      <c r="K114" s="14">
        <v>36475</v>
      </c>
      <c r="L114" s="13">
        <v>4</v>
      </c>
      <c r="M114" s="14">
        <v>36923</v>
      </c>
      <c r="N114" s="15">
        <f t="shared" si="4"/>
        <v>15.605749486652977</v>
      </c>
      <c r="O114" s="16">
        <v>2</v>
      </c>
      <c r="Q114" s="13" t="s">
        <v>798</v>
      </c>
      <c r="R114" s="13" t="s">
        <v>266</v>
      </c>
      <c r="S114" s="13">
        <v>3</v>
      </c>
      <c r="T114" s="13">
        <v>2</v>
      </c>
      <c r="U114" s="13">
        <v>2</v>
      </c>
      <c r="X114" s="13">
        <v>2</v>
      </c>
      <c r="AJ114" s="13">
        <v>2</v>
      </c>
      <c r="AK114" s="13">
        <v>3</v>
      </c>
      <c r="AL114" s="13">
        <v>3</v>
      </c>
      <c r="AM114" s="13">
        <v>3</v>
      </c>
      <c r="AN114" s="13">
        <v>3</v>
      </c>
      <c r="AP114" s="13" t="s">
        <v>799</v>
      </c>
      <c r="AQ114" s="13">
        <v>1</v>
      </c>
      <c r="AR114" s="13">
        <v>1</v>
      </c>
      <c r="AS114" s="13">
        <v>1</v>
      </c>
      <c r="AT114" s="13">
        <v>1</v>
      </c>
      <c r="AU114" s="13">
        <v>1</v>
      </c>
      <c r="AV114" s="13">
        <v>1</v>
      </c>
      <c r="AW114" s="13">
        <v>1</v>
      </c>
      <c r="AX114" s="13">
        <v>1</v>
      </c>
      <c r="AY114" s="13">
        <v>1</v>
      </c>
      <c r="AZ114" s="13">
        <v>2</v>
      </c>
      <c r="BB114" s="13">
        <v>2</v>
      </c>
      <c r="BD114" s="13">
        <v>2</v>
      </c>
      <c r="BF114" s="13">
        <v>1</v>
      </c>
      <c r="BG114" s="13">
        <v>2</v>
      </c>
      <c r="BH114" s="17">
        <v>1</v>
      </c>
      <c r="BI114" s="13">
        <v>1</v>
      </c>
      <c r="BJ114" s="13">
        <v>1</v>
      </c>
      <c r="BK114" s="13">
        <v>1</v>
      </c>
      <c r="BL114" s="13">
        <v>1</v>
      </c>
      <c r="BN114" s="13">
        <v>2</v>
      </c>
      <c r="BQ114" s="13" t="s">
        <v>270</v>
      </c>
      <c r="BR114" s="13" t="s">
        <v>271</v>
      </c>
      <c r="BS114" s="13">
        <v>2</v>
      </c>
      <c r="BT114" s="13">
        <v>100</v>
      </c>
      <c r="BU114" s="13">
        <v>1</v>
      </c>
      <c r="BW114" s="13">
        <v>2</v>
      </c>
      <c r="BX114" s="13">
        <v>58</v>
      </c>
      <c r="CA114" s="18"/>
      <c r="CB114" s="18"/>
      <c r="CC114" s="18"/>
      <c r="CD114" s="18"/>
      <c r="CE114" s="18"/>
      <c r="CF114" s="18"/>
      <c r="CG114" s="18"/>
      <c r="CH114" s="13">
        <v>1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800</v>
      </c>
      <c r="CX114" s="20" t="s">
        <v>802</v>
      </c>
      <c r="CY114" s="20" t="s">
        <v>804</v>
      </c>
      <c r="CZ114" s="20" t="s">
        <v>41</v>
      </c>
      <c r="DA114" s="20" t="s">
        <v>805</v>
      </c>
    </row>
    <row r="115" spans="1:106" s="13" customFormat="1">
      <c r="A115" s="84">
        <v>138</v>
      </c>
      <c r="B115" s="84">
        <v>1</v>
      </c>
      <c r="C115" s="13" t="s">
        <v>806</v>
      </c>
      <c r="D115" s="13" t="s">
        <v>37</v>
      </c>
      <c r="E115" s="14">
        <v>13212</v>
      </c>
      <c r="F115" s="13" t="s">
        <v>264</v>
      </c>
      <c r="G115" s="13" t="s">
        <v>264</v>
      </c>
      <c r="H115" s="13" t="s">
        <v>264</v>
      </c>
      <c r="I115" s="14">
        <v>36509</v>
      </c>
      <c r="J115" s="15">
        <f t="shared" si="2"/>
        <v>63</v>
      </c>
      <c r="K115" s="14">
        <v>36551</v>
      </c>
      <c r="L115" s="13">
        <v>4</v>
      </c>
      <c r="M115" s="14">
        <v>37261</v>
      </c>
      <c r="N115" s="15">
        <f t="shared" si="4"/>
        <v>24.706365503080082</v>
      </c>
      <c r="O115" s="16">
        <v>2</v>
      </c>
      <c r="Q115" s="13" t="s">
        <v>807</v>
      </c>
      <c r="R115" s="13" t="s">
        <v>266</v>
      </c>
      <c r="S115" s="13">
        <v>2</v>
      </c>
      <c r="T115" s="13">
        <v>2</v>
      </c>
      <c r="U115" s="13">
        <v>2</v>
      </c>
      <c r="X115" s="13">
        <v>2</v>
      </c>
      <c r="AH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1</v>
      </c>
      <c r="AO115" s="13" t="s">
        <v>808</v>
      </c>
      <c r="AP115" s="13" t="s">
        <v>809</v>
      </c>
      <c r="AQ115" s="13">
        <v>1</v>
      </c>
      <c r="AR115" s="13">
        <v>1</v>
      </c>
      <c r="AS115" s="13">
        <v>2</v>
      </c>
      <c r="AT115" s="13">
        <v>1</v>
      </c>
      <c r="AU115" s="13">
        <v>0</v>
      </c>
      <c r="AV115" s="13">
        <v>2</v>
      </c>
      <c r="AX115" s="13">
        <v>1</v>
      </c>
      <c r="AY115" s="13">
        <v>2</v>
      </c>
      <c r="AZ115" s="13">
        <v>1</v>
      </c>
      <c r="BA115" s="13">
        <v>0</v>
      </c>
      <c r="BB115" s="13">
        <v>1</v>
      </c>
      <c r="BC115" s="13">
        <v>1</v>
      </c>
      <c r="BD115" s="13">
        <v>2</v>
      </c>
      <c r="BF115" s="13">
        <v>1</v>
      </c>
      <c r="BG115" s="13">
        <v>3</v>
      </c>
      <c r="BH115" s="17">
        <v>1</v>
      </c>
      <c r="BI115" s="13">
        <v>1</v>
      </c>
      <c r="BJ115" s="13">
        <v>1</v>
      </c>
      <c r="BK115" s="13">
        <v>1</v>
      </c>
      <c r="BL115" s="13">
        <v>1</v>
      </c>
      <c r="BN115" s="13">
        <v>2</v>
      </c>
      <c r="BQ115" s="13" t="s">
        <v>270</v>
      </c>
      <c r="BR115" s="13" t="s">
        <v>271</v>
      </c>
      <c r="BS115" s="13">
        <v>1</v>
      </c>
      <c r="BT115" s="13">
        <v>29</v>
      </c>
      <c r="BU115" s="13">
        <v>1</v>
      </c>
      <c r="BV115" s="13">
        <v>4</v>
      </c>
      <c r="BW115" s="13">
        <v>2</v>
      </c>
      <c r="BX115" s="13">
        <v>69</v>
      </c>
      <c r="CA115" s="18"/>
      <c r="CB115" s="18"/>
      <c r="CC115" s="18"/>
      <c r="CD115" s="18"/>
      <c r="CE115" s="18"/>
      <c r="CF115" s="18"/>
      <c r="CG115" s="18"/>
      <c r="CH115" s="13">
        <v>2</v>
      </c>
      <c r="CI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W115" s="19" t="s">
        <v>800</v>
      </c>
      <c r="CX115" s="20" t="s">
        <v>802</v>
      </c>
      <c r="CY115" s="20" t="s">
        <v>804</v>
      </c>
      <c r="CZ115" s="20" t="s">
        <v>41</v>
      </c>
      <c r="DA115" s="20" t="s">
        <v>810</v>
      </c>
    </row>
    <row r="116" spans="1:106" s="13" customFormat="1">
      <c r="A116" s="84">
        <v>139</v>
      </c>
      <c r="B116" s="84">
        <v>1</v>
      </c>
      <c r="C116" s="13" t="s">
        <v>788</v>
      </c>
      <c r="D116" s="13" t="s">
        <v>36</v>
      </c>
      <c r="E116" s="14">
        <v>14610</v>
      </c>
      <c r="F116" s="13" t="s">
        <v>338</v>
      </c>
      <c r="G116" s="13" t="s">
        <v>338</v>
      </c>
      <c r="H116" s="13" t="s">
        <v>338</v>
      </c>
      <c r="I116" s="14">
        <v>36295</v>
      </c>
      <c r="J116" s="15">
        <f t="shared" si="2"/>
        <v>59</v>
      </c>
      <c r="K116" s="14">
        <v>36286</v>
      </c>
      <c r="L116" s="13">
        <v>4</v>
      </c>
      <c r="M116" s="14">
        <v>36903</v>
      </c>
      <c r="N116" s="15">
        <f t="shared" si="4"/>
        <v>19.975359342915812</v>
      </c>
      <c r="O116" s="16">
        <v>2</v>
      </c>
      <c r="Q116" s="13" t="s">
        <v>811</v>
      </c>
      <c r="S116" s="13">
        <v>2</v>
      </c>
      <c r="T116" s="13">
        <v>2</v>
      </c>
      <c r="X116" s="13">
        <v>2</v>
      </c>
      <c r="Y116" s="13">
        <v>2</v>
      </c>
      <c r="AC116" s="13">
        <v>2</v>
      </c>
      <c r="AD116" s="13">
        <v>2</v>
      </c>
      <c r="AE116" s="13">
        <v>2</v>
      </c>
      <c r="AF116" s="13">
        <v>2</v>
      </c>
      <c r="AG116" s="13">
        <v>2</v>
      </c>
      <c r="AH116" s="13">
        <v>2</v>
      </c>
      <c r="AJ116" s="13">
        <v>2</v>
      </c>
      <c r="AK116" s="13">
        <v>3</v>
      </c>
      <c r="AL116" s="13">
        <v>3</v>
      </c>
      <c r="AM116" s="13">
        <v>1</v>
      </c>
      <c r="AN116" s="13">
        <v>2</v>
      </c>
      <c r="AO116" s="13" t="s">
        <v>812</v>
      </c>
      <c r="AQ116" s="13">
        <v>1</v>
      </c>
      <c r="AR116" s="13">
        <v>1</v>
      </c>
      <c r="AS116" s="13">
        <v>2</v>
      </c>
      <c r="AT116" s="13">
        <v>1</v>
      </c>
      <c r="AU116" s="13">
        <v>0</v>
      </c>
      <c r="AV116" s="13">
        <v>3</v>
      </c>
      <c r="AX116" s="13">
        <v>1</v>
      </c>
      <c r="AY116" s="13">
        <v>1</v>
      </c>
      <c r="AZ116" s="13">
        <v>3</v>
      </c>
      <c r="BB116" s="13">
        <v>2</v>
      </c>
      <c r="BD116" s="13">
        <v>1</v>
      </c>
      <c r="BE116" s="13">
        <v>0</v>
      </c>
      <c r="BF116" s="13">
        <v>1</v>
      </c>
      <c r="BG116" s="13">
        <v>2</v>
      </c>
      <c r="BH116" s="17">
        <v>1</v>
      </c>
      <c r="BI116" s="13">
        <v>1</v>
      </c>
      <c r="BJ116" s="13">
        <v>1</v>
      </c>
      <c r="BK116" s="13">
        <v>3</v>
      </c>
      <c r="BL116" s="13">
        <v>1</v>
      </c>
      <c r="BN116" s="13">
        <v>2</v>
      </c>
      <c r="BQ116" s="13" t="s">
        <v>237</v>
      </c>
      <c r="BR116" s="13" t="s">
        <v>238</v>
      </c>
      <c r="CA116" s="18"/>
      <c r="CB116" s="18"/>
      <c r="CC116" s="18"/>
      <c r="CD116" s="18"/>
      <c r="CE116" s="18"/>
      <c r="CF116" s="18"/>
      <c r="CG116" s="18"/>
      <c r="CH116" s="13">
        <v>4</v>
      </c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W116" s="19" t="s">
        <v>813</v>
      </c>
      <c r="CX116" s="20" t="s">
        <v>815</v>
      </c>
      <c r="CY116" s="20" t="s">
        <v>816</v>
      </c>
      <c r="CZ116" s="20" t="s">
        <v>817</v>
      </c>
      <c r="DA116" s="20" t="s">
        <v>818</v>
      </c>
    </row>
    <row r="117" spans="1:106" s="13" customFormat="1">
      <c r="A117" s="84">
        <v>140</v>
      </c>
      <c r="B117" s="84">
        <v>6</v>
      </c>
      <c r="C117" s="13" t="s">
        <v>819</v>
      </c>
      <c r="D117" s="13" t="s">
        <v>36</v>
      </c>
      <c r="E117" s="14">
        <v>15038</v>
      </c>
      <c r="F117" s="13" t="s">
        <v>338</v>
      </c>
      <c r="G117" s="13" t="s">
        <v>338</v>
      </c>
      <c r="H117" s="13" t="s">
        <v>338</v>
      </c>
      <c r="I117" s="14">
        <v>35565</v>
      </c>
      <c r="J117" s="15">
        <f t="shared" si="2"/>
        <v>56</v>
      </c>
      <c r="K117" s="14">
        <v>35923</v>
      </c>
      <c r="L117" s="13">
        <v>4</v>
      </c>
      <c r="M117" s="14">
        <v>36764</v>
      </c>
      <c r="N117" s="15">
        <f t="shared" si="4"/>
        <v>39.392197125256672</v>
      </c>
      <c r="O117" s="16">
        <v>1</v>
      </c>
      <c r="P117" s="13" t="s">
        <v>820</v>
      </c>
      <c r="Q117" s="13" t="s">
        <v>323</v>
      </c>
      <c r="R117" s="13" t="s">
        <v>190</v>
      </c>
      <c r="S117" s="13">
        <v>3</v>
      </c>
      <c r="T117" s="13">
        <v>2</v>
      </c>
      <c r="X117" s="13">
        <v>2</v>
      </c>
      <c r="Y117" s="13">
        <v>2</v>
      </c>
      <c r="AC117" s="13">
        <v>2</v>
      </c>
      <c r="AD117" s="13">
        <v>2</v>
      </c>
      <c r="AE117" s="13">
        <v>2</v>
      </c>
      <c r="AF117" s="13">
        <v>2</v>
      </c>
      <c r="AG117" s="13">
        <v>2</v>
      </c>
      <c r="AH117" s="13">
        <v>2</v>
      </c>
      <c r="AJ117" s="13">
        <v>2</v>
      </c>
      <c r="AK117" s="13">
        <v>3</v>
      </c>
      <c r="AL117" s="13">
        <v>3</v>
      </c>
      <c r="AM117" s="13">
        <v>3</v>
      </c>
      <c r="AN117" s="13">
        <v>1</v>
      </c>
      <c r="AQ117" s="13">
        <v>1</v>
      </c>
      <c r="AR117" s="13">
        <v>1</v>
      </c>
      <c r="AS117" s="13">
        <v>21</v>
      </c>
      <c r="AT117" s="13">
        <v>1</v>
      </c>
      <c r="AU117" s="13">
        <v>12</v>
      </c>
      <c r="AV117" s="13">
        <v>2</v>
      </c>
      <c r="AX117" s="13">
        <v>1</v>
      </c>
      <c r="AY117" s="13">
        <v>21</v>
      </c>
      <c r="AZ117" s="13">
        <v>1</v>
      </c>
      <c r="BA117" s="13">
        <v>0</v>
      </c>
      <c r="BB117" s="13">
        <v>2</v>
      </c>
      <c r="BD117" s="13">
        <v>2</v>
      </c>
      <c r="BF117" s="13">
        <v>1</v>
      </c>
      <c r="BG117" s="13">
        <v>36</v>
      </c>
      <c r="BH117" s="17">
        <v>2</v>
      </c>
      <c r="BI117" s="13">
        <v>2</v>
      </c>
      <c r="BJ117" s="13">
        <v>1</v>
      </c>
      <c r="BK117" s="13">
        <v>2</v>
      </c>
      <c r="BL117" s="13">
        <v>1</v>
      </c>
      <c r="BN117" s="13">
        <v>1</v>
      </c>
      <c r="BO117" s="13">
        <v>102</v>
      </c>
      <c r="BP117" s="13">
        <v>102</v>
      </c>
      <c r="BQ117" s="13" t="s">
        <v>237</v>
      </c>
      <c r="BR117" s="13" t="s">
        <v>238</v>
      </c>
      <c r="CA117" s="18"/>
      <c r="CB117" s="18"/>
      <c r="CC117" s="18"/>
      <c r="CD117" s="18"/>
      <c r="CE117" s="18"/>
      <c r="CF117" s="18"/>
      <c r="CG117" s="18"/>
      <c r="CH117" s="13">
        <v>2</v>
      </c>
      <c r="CI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W117" s="19" t="s">
        <v>821</v>
      </c>
      <c r="CX117" s="20" t="s">
        <v>822</v>
      </c>
      <c r="CY117" s="20" t="s">
        <v>823</v>
      </c>
      <c r="CZ117" s="20"/>
      <c r="DA117" s="20" t="s">
        <v>824</v>
      </c>
    </row>
    <row r="118" spans="1:106" s="13" customFormat="1">
      <c r="A118" s="84">
        <v>141</v>
      </c>
      <c r="B118" s="84">
        <v>3</v>
      </c>
      <c r="C118" s="13" t="s">
        <v>825</v>
      </c>
      <c r="D118" s="13" t="s">
        <v>36</v>
      </c>
      <c r="E118" s="14">
        <v>16869</v>
      </c>
      <c r="F118" s="13" t="s">
        <v>424</v>
      </c>
      <c r="G118" s="13" t="s">
        <v>194</v>
      </c>
      <c r="H118" s="13" t="s">
        <v>194</v>
      </c>
      <c r="I118" s="14">
        <v>36083</v>
      </c>
      <c r="J118" s="15">
        <f t="shared" si="2"/>
        <v>52</v>
      </c>
      <c r="K118" s="14">
        <v>36114</v>
      </c>
      <c r="L118" s="13">
        <v>4</v>
      </c>
      <c r="M118" s="14">
        <v>38296</v>
      </c>
      <c r="N118" s="15">
        <f t="shared" si="4"/>
        <v>72.706365503080079</v>
      </c>
      <c r="O118" s="16">
        <v>2</v>
      </c>
      <c r="Q118" s="13" t="s">
        <v>180</v>
      </c>
      <c r="X118" s="13">
        <v>1</v>
      </c>
      <c r="Y118" s="13">
        <v>1</v>
      </c>
      <c r="AA118" s="14">
        <v>31243</v>
      </c>
      <c r="AB118" s="13" t="s">
        <v>826</v>
      </c>
      <c r="AC118" s="13">
        <v>1</v>
      </c>
      <c r="AQ118" s="13">
        <v>1</v>
      </c>
      <c r="AR118" s="13">
        <v>1</v>
      </c>
      <c r="AS118" s="13">
        <v>3</v>
      </c>
      <c r="AT118" s="13">
        <v>1</v>
      </c>
      <c r="AU118" s="13">
        <v>2</v>
      </c>
      <c r="AV118" s="13">
        <v>1</v>
      </c>
      <c r="AW118" s="13">
        <v>14</v>
      </c>
      <c r="AX118" s="13">
        <v>1</v>
      </c>
      <c r="AY118" s="13">
        <v>14</v>
      </c>
      <c r="AZ118" s="13">
        <v>1</v>
      </c>
      <c r="BA118" s="13">
        <v>0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L118" s="13">
        <v>1</v>
      </c>
      <c r="BN118" s="13">
        <v>2</v>
      </c>
      <c r="BQ118" s="13" t="s">
        <v>289</v>
      </c>
      <c r="BR118" s="13" t="s">
        <v>222</v>
      </c>
      <c r="BS118" s="13">
        <v>1</v>
      </c>
      <c r="BT118" s="13">
        <v>10</v>
      </c>
      <c r="BU118" s="13">
        <v>1</v>
      </c>
      <c r="BV118" s="13">
        <v>8</v>
      </c>
      <c r="CA118" s="18"/>
      <c r="CB118" s="18"/>
      <c r="CC118" s="18"/>
      <c r="CD118" s="18"/>
      <c r="CE118" s="18"/>
      <c r="CF118" s="18"/>
      <c r="CG118" s="18"/>
      <c r="CH118" s="13">
        <v>2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602</v>
      </c>
      <c r="CX118" s="20" t="s">
        <v>604</v>
      </c>
      <c r="CY118" s="20" t="s">
        <v>605</v>
      </c>
      <c r="CZ118" s="20"/>
      <c r="DA118" s="20" t="s">
        <v>606</v>
      </c>
    </row>
    <row r="119" spans="1:106" s="13" customFormat="1">
      <c r="A119" s="84">
        <v>142</v>
      </c>
      <c r="B119" s="84">
        <v>1</v>
      </c>
      <c r="C119" s="13" t="s">
        <v>827</v>
      </c>
      <c r="D119" s="13" t="s">
        <v>37</v>
      </c>
      <c r="E119" s="14">
        <v>11642</v>
      </c>
      <c r="F119" s="13" t="s">
        <v>396</v>
      </c>
      <c r="G119" s="13" t="s">
        <v>396</v>
      </c>
      <c r="H119" s="13" t="s">
        <v>396</v>
      </c>
      <c r="I119" s="14">
        <v>36022</v>
      </c>
      <c r="J119" s="15">
        <f t="shared" si="2"/>
        <v>66</v>
      </c>
      <c r="K119" s="14">
        <v>36210</v>
      </c>
      <c r="L119" s="13">
        <v>2</v>
      </c>
      <c r="M119" s="14">
        <v>36233</v>
      </c>
      <c r="N119" s="15">
        <f t="shared" si="4"/>
        <v>6.9322381930184802</v>
      </c>
      <c r="O119" s="16">
        <v>2</v>
      </c>
      <c r="Q119" s="13" t="s">
        <v>828</v>
      </c>
      <c r="R119" s="13" t="s">
        <v>190</v>
      </c>
      <c r="S119" s="13">
        <v>2</v>
      </c>
      <c r="T119" s="13">
        <v>2</v>
      </c>
      <c r="X119" s="13">
        <v>2</v>
      </c>
      <c r="Y119" s="13">
        <v>2</v>
      </c>
      <c r="AC119" s="13">
        <v>2</v>
      </c>
      <c r="AD119" s="13">
        <v>2</v>
      </c>
      <c r="AE119" s="13">
        <v>2</v>
      </c>
      <c r="AF119" s="13">
        <v>2</v>
      </c>
      <c r="AG119" s="13">
        <v>2</v>
      </c>
      <c r="AJ119" s="13">
        <v>2</v>
      </c>
      <c r="AK119" s="13">
        <v>2</v>
      </c>
      <c r="AL119" s="13">
        <v>2</v>
      </c>
      <c r="AM119" s="13">
        <v>2</v>
      </c>
      <c r="AN119" s="13">
        <v>1</v>
      </c>
      <c r="AO119" s="13" t="s">
        <v>829</v>
      </c>
      <c r="AQ119" s="13">
        <v>1</v>
      </c>
      <c r="AR119" s="13">
        <v>2</v>
      </c>
      <c r="AT119" s="13">
        <v>1</v>
      </c>
      <c r="AU119" s="13">
        <v>4</v>
      </c>
      <c r="AV119" s="13">
        <v>1</v>
      </c>
      <c r="AW119" s="13">
        <v>6</v>
      </c>
      <c r="AX119" s="13">
        <v>1</v>
      </c>
      <c r="AY119" s="13">
        <v>6</v>
      </c>
      <c r="AZ119" s="13">
        <v>2</v>
      </c>
      <c r="BB119" s="13">
        <v>2</v>
      </c>
      <c r="BD119" s="13">
        <v>2</v>
      </c>
      <c r="BF119" s="13">
        <v>1</v>
      </c>
      <c r="BG119" s="13">
        <v>6</v>
      </c>
      <c r="BH119" s="17">
        <v>2</v>
      </c>
      <c r="BI119" s="13">
        <v>1</v>
      </c>
      <c r="BJ119" s="13">
        <v>1</v>
      </c>
      <c r="BK119" s="13">
        <v>1</v>
      </c>
      <c r="BL119" s="13">
        <v>1</v>
      </c>
      <c r="BS119" s="13">
        <v>2</v>
      </c>
      <c r="BT119" s="13">
        <v>61</v>
      </c>
      <c r="BU119" s="13">
        <v>1</v>
      </c>
      <c r="BV119" s="13">
        <v>1</v>
      </c>
      <c r="BW119" s="13">
        <v>2</v>
      </c>
      <c r="BX119" s="13">
        <v>27.8</v>
      </c>
      <c r="BY119" s="13">
        <v>2</v>
      </c>
      <c r="BZ119" s="24" t="s">
        <v>830</v>
      </c>
      <c r="CA119" s="25"/>
      <c r="CB119" s="25"/>
      <c r="CC119" s="18"/>
      <c r="CD119" s="25"/>
      <c r="CE119" s="25"/>
      <c r="CF119" s="25"/>
      <c r="CG119" s="25"/>
      <c r="CH119" s="13">
        <v>4</v>
      </c>
      <c r="CI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 t="s">
        <v>831</v>
      </c>
      <c r="CX119" s="20" t="s">
        <v>832</v>
      </c>
      <c r="CY119" s="20" t="s">
        <v>833</v>
      </c>
      <c r="CZ119" s="20"/>
      <c r="DA119" s="20" t="s">
        <v>192</v>
      </c>
    </row>
    <row r="120" spans="1:106" s="13" customFormat="1">
      <c r="A120" s="84">
        <v>143</v>
      </c>
      <c r="B120" s="84">
        <v>3</v>
      </c>
      <c r="C120" s="13" t="s">
        <v>834</v>
      </c>
      <c r="D120" s="13" t="s">
        <v>36</v>
      </c>
      <c r="E120" s="14">
        <v>12713</v>
      </c>
      <c r="G120" s="13" t="s">
        <v>381</v>
      </c>
      <c r="H120" s="13" t="s">
        <v>381</v>
      </c>
      <c r="I120" s="14">
        <v>35869</v>
      </c>
      <c r="J120" s="15">
        <f t="shared" si="2"/>
        <v>63</v>
      </c>
      <c r="K120" s="14">
        <v>36060</v>
      </c>
      <c r="L120" s="13">
        <v>4</v>
      </c>
      <c r="M120" s="14">
        <v>36432</v>
      </c>
      <c r="N120" s="15">
        <f t="shared" si="4"/>
        <v>18.496919917864478</v>
      </c>
      <c r="O120" s="16">
        <v>2</v>
      </c>
      <c r="Q120" s="13" t="s">
        <v>180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30265</v>
      </c>
      <c r="AB120" s="13" t="s">
        <v>835</v>
      </c>
      <c r="AC120" s="13">
        <v>1</v>
      </c>
      <c r="AP120" s="13" t="s">
        <v>836</v>
      </c>
      <c r="AQ120" s="13">
        <v>1</v>
      </c>
      <c r="AR120" s="13">
        <v>1</v>
      </c>
      <c r="AS120" s="13">
        <v>5</v>
      </c>
      <c r="AT120" s="13">
        <v>1</v>
      </c>
      <c r="AU120" s="13">
        <v>8</v>
      </c>
      <c r="AV120" s="13">
        <v>1</v>
      </c>
      <c r="AW120" s="13">
        <v>10</v>
      </c>
      <c r="AX120" s="13">
        <v>1</v>
      </c>
      <c r="AY120" s="13">
        <v>10</v>
      </c>
      <c r="AZ120" s="13">
        <v>1</v>
      </c>
      <c r="BA120" s="13">
        <v>0</v>
      </c>
      <c r="BB120" s="13">
        <v>2</v>
      </c>
      <c r="BD120" s="13">
        <v>3</v>
      </c>
      <c r="BF120" s="13">
        <v>1</v>
      </c>
      <c r="BG120" s="13">
        <v>14</v>
      </c>
      <c r="BH120" s="17">
        <v>2</v>
      </c>
      <c r="BJ120" s="13">
        <v>1</v>
      </c>
      <c r="BL120" s="13">
        <v>1</v>
      </c>
      <c r="BN120" s="13">
        <v>2</v>
      </c>
      <c r="BQ120" s="13" t="s">
        <v>289</v>
      </c>
      <c r="BR120" s="13" t="s">
        <v>222</v>
      </c>
      <c r="BS120" s="13">
        <v>1</v>
      </c>
      <c r="BT120" s="13">
        <v>29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192</v>
      </c>
    </row>
    <row r="121" spans="1:106" s="13" customFormat="1">
      <c r="A121" s="84">
        <v>144</v>
      </c>
      <c r="B121" s="84">
        <v>6</v>
      </c>
      <c r="C121" s="13" t="s">
        <v>837</v>
      </c>
      <c r="D121" s="13" t="s">
        <v>36</v>
      </c>
      <c r="E121" s="14">
        <v>14338</v>
      </c>
      <c r="G121" s="13" t="s">
        <v>396</v>
      </c>
      <c r="H121" s="13" t="s">
        <v>396</v>
      </c>
      <c r="I121" s="14">
        <v>35961</v>
      </c>
      <c r="J121" s="15">
        <f t="shared" si="2"/>
        <v>59</v>
      </c>
      <c r="K121" s="14">
        <v>36206</v>
      </c>
      <c r="L121" s="13">
        <v>4</v>
      </c>
      <c r="M121" s="14">
        <v>36265</v>
      </c>
      <c r="N121" s="15">
        <f t="shared" si="4"/>
        <v>9.9876796714579061</v>
      </c>
      <c r="O121" s="16">
        <v>1</v>
      </c>
      <c r="P121" s="13" t="s">
        <v>838</v>
      </c>
      <c r="X121" s="13">
        <v>3</v>
      </c>
      <c r="AQ121" s="13">
        <v>1</v>
      </c>
      <c r="AT121" s="13">
        <v>1</v>
      </c>
      <c r="AU121" s="13">
        <v>6</v>
      </c>
      <c r="AZ121" s="13">
        <v>1</v>
      </c>
      <c r="BA121" s="13">
        <v>0</v>
      </c>
      <c r="BD121" s="13">
        <v>1</v>
      </c>
      <c r="BE121" s="13">
        <v>6</v>
      </c>
      <c r="BH121" s="17">
        <v>2</v>
      </c>
      <c r="BI121" s="13">
        <v>1</v>
      </c>
      <c r="BJ121" s="13">
        <v>1</v>
      </c>
      <c r="BL121" s="13">
        <v>2</v>
      </c>
      <c r="CA121" s="18"/>
      <c r="CB121" s="18"/>
      <c r="CC121" s="18"/>
      <c r="CD121" s="18"/>
      <c r="CE121" s="18"/>
      <c r="CF121" s="18"/>
      <c r="CG121" s="18"/>
      <c r="CI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U121" s="13" t="s">
        <v>839</v>
      </c>
      <c r="CW121" s="19"/>
      <c r="CX121" s="20"/>
      <c r="CY121" s="20"/>
      <c r="CZ121" s="20"/>
      <c r="DA121" s="20" t="s">
        <v>192</v>
      </c>
    </row>
    <row r="122" spans="1:106" s="13" customFormat="1">
      <c r="A122" s="84">
        <v>147</v>
      </c>
      <c r="B122" s="84">
        <v>1</v>
      </c>
      <c r="C122" s="13" t="s">
        <v>591</v>
      </c>
      <c r="D122" s="13" t="s">
        <v>36</v>
      </c>
      <c r="E122" s="14">
        <v>13443</v>
      </c>
      <c r="F122" s="13" t="s">
        <v>697</v>
      </c>
      <c r="G122" s="13" t="s">
        <v>396</v>
      </c>
      <c r="H122" s="13" t="s">
        <v>396</v>
      </c>
      <c r="I122" s="14">
        <v>36275</v>
      </c>
      <c r="J122" s="15">
        <f t="shared" si="2"/>
        <v>62</v>
      </c>
      <c r="K122" s="14">
        <v>36291</v>
      </c>
      <c r="L122" s="13">
        <v>4</v>
      </c>
      <c r="M122" s="14">
        <v>36559</v>
      </c>
      <c r="N122" s="15">
        <f t="shared" si="4"/>
        <v>9.330595482546201</v>
      </c>
      <c r="O122" s="16">
        <v>2</v>
      </c>
      <c r="Q122" s="13" t="s">
        <v>840</v>
      </c>
      <c r="S122" s="13">
        <v>3</v>
      </c>
      <c r="T122" s="13">
        <v>2</v>
      </c>
      <c r="X122" s="13">
        <v>3</v>
      </c>
      <c r="Y122" s="13">
        <v>2</v>
      </c>
      <c r="AP122" s="13" t="s">
        <v>841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0</v>
      </c>
      <c r="AZ122" s="13">
        <v>3</v>
      </c>
      <c r="BB122" s="13">
        <v>1</v>
      </c>
      <c r="BC122" s="13">
        <v>0</v>
      </c>
      <c r="BD122" s="13">
        <v>1</v>
      </c>
      <c r="BE122" s="13">
        <v>0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L122" s="13">
        <v>1</v>
      </c>
      <c r="BN122" s="13">
        <v>2</v>
      </c>
      <c r="BQ122" s="13" t="s">
        <v>270</v>
      </c>
      <c r="BR122" s="13" t="s">
        <v>271</v>
      </c>
      <c r="BS122" s="13">
        <v>2</v>
      </c>
      <c r="BT122" s="13">
        <v>46</v>
      </c>
      <c r="BY122" s="13">
        <v>2</v>
      </c>
      <c r="BZ122" s="24" t="s">
        <v>842</v>
      </c>
      <c r="CA122" s="25"/>
      <c r="CB122" s="25"/>
      <c r="CC122" s="18"/>
      <c r="CD122" s="25"/>
      <c r="CE122" s="25"/>
      <c r="CF122" s="25"/>
      <c r="CG122" s="25"/>
      <c r="CH122" s="13">
        <v>1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T122" s="13">
        <v>2</v>
      </c>
      <c r="CU122" s="13" t="s">
        <v>843</v>
      </c>
      <c r="CW122" s="19" t="s">
        <v>844</v>
      </c>
      <c r="CX122" s="20" t="s">
        <v>845</v>
      </c>
      <c r="CY122" s="20" t="s">
        <v>846</v>
      </c>
      <c r="CZ122" s="20"/>
      <c r="DA122" s="20" t="s">
        <v>847</v>
      </c>
    </row>
    <row r="123" spans="1:106" s="13" customFormat="1">
      <c r="A123" s="84">
        <v>148</v>
      </c>
      <c r="B123" s="84">
        <v>1</v>
      </c>
      <c r="C123" s="13" t="s">
        <v>848</v>
      </c>
      <c r="D123" s="13" t="s">
        <v>36</v>
      </c>
      <c r="E123" s="14">
        <v>14585</v>
      </c>
      <c r="F123" s="13" t="s">
        <v>396</v>
      </c>
      <c r="G123" s="13" t="s">
        <v>396</v>
      </c>
      <c r="H123" s="13" t="s">
        <v>396</v>
      </c>
      <c r="I123" s="14">
        <v>36206</v>
      </c>
      <c r="J123" s="15">
        <f t="shared" si="2"/>
        <v>59</v>
      </c>
      <c r="K123" s="14">
        <v>36278</v>
      </c>
      <c r="L123" s="13">
        <v>4</v>
      </c>
      <c r="M123" s="14">
        <v>36551</v>
      </c>
      <c r="N123" s="15">
        <f t="shared" si="4"/>
        <v>11.3347022587269</v>
      </c>
      <c r="O123" s="16">
        <v>2</v>
      </c>
      <c r="Q123" s="13" t="s">
        <v>180</v>
      </c>
      <c r="R123" s="13" t="s">
        <v>181</v>
      </c>
      <c r="S123" s="13">
        <v>2</v>
      </c>
      <c r="T123" s="13">
        <v>2</v>
      </c>
      <c r="X123" s="13">
        <v>1</v>
      </c>
      <c r="Y123" s="13">
        <v>2</v>
      </c>
      <c r="AC123" s="13">
        <v>2</v>
      </c>
      <c r="AD123" s="13">
        <v>2</v>
      </c>
      <c r="AE123" s="13">
        <v>2</v>
      </c>
      <c r="AF123" s="13">
        <v>2</v>
      </c>
      <c r="AG123" s="13">
        <v>1</v>
      </c>
      <c r="AH123" s="13">
        <v>2</v>
      </c>
      <c r="AJ123" s="13">
        <v>1</v>
      </c>
      <c r="AK123" s="13">
        <v>3</v>
      </c>
      <c r="AL123" s="13">
        <v>3</v>
      </c>
      <c r="AM123" s="13">
        <v>3</v>
      </c>
      <c r="AN123" s="13">
        <v>1</v>
      </c>
      <c r="AO123" s="13" t="s">
        <v>849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3</v>
      </c>
      <c r="AZ123" s="13">
        <v>3</v>
      </c>
      <c r="BB123" s="13">
        <v>3</v>
      </c>
      <c r="BD123" s="13">
        <v>1</v>
      </c>
      <c r="BE123" s="13">
        <v>2</v>
      </c>
      <c r="BF123" s="13">
        <v>1</v>
      </c>
      <c r="BG123" s="13">
        <v>3</v>
      </c>
      <c r="BH123" s="17">
        <v>1</v>
      </c>
      <c r="BI123" s="13">
        <v>1</v>
      </c>
      <c r="BJ123" s="13">
        <v>1</v>
      </c>
      <c r="BK123" s="13">
        <v>1</v>
      </c>
      <c r="BL123" s="13">
        <v>1</v>
      </c>
      <c r="BN123" s="13">
        <v>2</v>
      </c>
      <c r="BQ123" s="13" t="s">
        <v>289</v>
      </c>
      <c r="BR123" s="13" t="s">
        <v>222</v>
      </c>
      <c r="BS123" s="13">
        <v>1</v>
      </c>
      <c r="BT123" s="13">
        <v>30</v>
      </c>
      <c r="BU123" s="13">
        <v>1</v>
      </c>
      <c r="BV123" s="13">
        <v>0</v>
      </c>
      <c r="CA123" s="18"/>
      <c r="CB123" s="18"/>
      <c r="CC123" s="18"/>
      <c r="CD123" s="18"/>
      <c r="CE123" s="18"/>
      <c r="CF123" s="18"/>
      <c r="CG123" s="18"/>
      <c r="CH123" s="13">
        <v>1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19" t="s">
        <v>400</v>
      </c>
      <c r="CX123" s="20" t="s">
        <v>401</v>
      </c>
      <c r="CY123" s="20" t="s">
        <v>851</v>
      </c>
      <c r="CZ123" s="20"/>
      <c r="DA123" s="20" t="s">
        <v>403</v>
      </c>
    </row>
    <row r="124" spans="1:106" s="13" customFormat="1">
      <c r="A124" s="84">
        <v>149</v>
      </c>
      <c r="B124" s="84">
        <v>5</v>
      </c>
      <c r="C124" s="13" t="s">
        <v>852</v>
      </c>
      <c r="D124" s="13" t="s">
        <v>37</v>
      </c>
      <c r="E124" s="14">
        <v>15080</v>
      </c>
      <c r="H124" s="13" t="s">
        <v>396</v>
      </c>
      <c r="I124" s="14">
        <v>34150</v>
      </c>
      <c r="J124" s="15">
        <f t="shared" si="2"/>
        <v>52</v>
      </c>
      <c r="K124" s="14">
        <v>36732</v>
      </c>
      <c r="L124" s="13">
        <v>2</v>
      </c>
      <c r="M124" s="14">
        <v>41715</v>
      </c>
      <c r="N124" s="15">
        <f t="shared" si="4"/>
        <v>248.54209445585215</v>
      </c>
      <c r="O124" s="16">
        <v>1</v>
      </c>
      <c r="P124" s="13" t="s">
        <v>853</v>
      </c>
      <c r="Q124" s="13" t="s">
        <v>854</v>
      </c>
      <c r="S124" s="13">
        <v>1</v>
      </c>
      <c r="W124" s="13" t="s">
        <v>855</v>
      </c>
      <c r="X124" s="13">
        <v>2</v>
      </c>
      <c r="AJ124" s="13">
        <v>3</v>
      </c>
      <c r="AK124" s="13">
        <v>3</v>
      </c>
      <c r="AQ124" s="13">
        <v>1</v>
      </c>
      <c r="AT124" s="13">
        <v>1</v>
      </c>
      <c r="AU124" s="13">
        <v>0</v>
      </c>
      <c r="AV124" s="13">
        <v>1</v>
      </c>
      <c r="AW124" s="13">
        <v>48</v>
      </c>
      <c r="AX124" s="13">
        <v>1</v>
      </c>
      <c r="AY124" s="13">
        <v>48</v>
      </c>
      <c r="AZ124" s="13">
        <v>1</v>
      </c>
      <c r="BA124" s="13">
        <v>48</v>
      </c>
      <c r="BB124" s="13">
        <v>3</v>
      </c>
      <c r="BF124" s="13">
        <v>1</v>
      </c>
      <c r="BG124" s="13">
        <v>72</v>
      </c>
      <c r="BH124" s="17">
        <v>2</v>
      </c>
      <c r="BI124" s="13">
        <v>1</v>
      </c>
      <c r="BJ124" s="13">
        <v>2</v>
      </c>
      <c r="BL124" s="13">
        <v>1</v>
      </c>
      <c r="BN124" s="13">
        <v>2</v>
      </c>
      <c r="BQ124" s="13" t="s">
        <v>237</v>
      </c>
      <c r="CA124" s="18"/>
      <c r="CB124" s="18"/>
      <c r="CC124" s="18"/>
      <c r="CD124" s="18"/>
      <c r="CE124" s="18"/>
      <c r="CF124" s="18"/>
      <c r="CG124" s="18"/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U124" s="13" t="s">
        <v>856</v>
      </c>
      <c r="CW124" s="19" t="s">
        <v>602</v>
      </c>
      <c r="CX124" s="20" t="s">
        <v>604</v>
      </c>
      <c r="CY124" s="20" t="s">
        <v>605</v>
      </c>
      <c r="CZ124" s="20" t="s">
        <v>41</v>
      </c>
      <c r="DA124" s="20" t="s">
        <v>858</v>
      </c>
      <c r="DB124" s="13">
        <v>102</v>
      </c>
    </row>
    <row r="125" spans="1:106" s="13" customFormat="1">
      <c r="A125" s="84">
        <v>150</v>
      </c>
      <c r="B125" s="84">
        <v>1</v>
      </c>
      <c r="C125" s="13" t="s">
        <v>454</v>
      </c>
      <c r="D125" s="13" t="s">
        <v>37</v>
      </c>
      <c r="E125" s="14">
        <v>16202</v>
      </c>
      <c r="F125" s="13" t="s">
        <v>396</v>
      </c>
      <c r="G125" s="13" t="s">
        <v>396</v>
      </c>
      <c r="H125" s="13" t="s">
        <v>396</v>
      </c>
      <c r="I125" s="14">
        <v>36206</v>
      </c>
      <c r="J125" s="15">
        <f t="shared" si="2"/>
        <v>54</v>
      </c>
      <c r="K125" s="14">
        <v>36216</v>
      </c>
      <c r="L125" s="13">
        <v>4</v>
      </c>
      <c r="M125" s="14">
        <v>36297</v>
      </c>
      <c r="N125" s="15">
        <f t="shared" si="4"/>
        <v>2.9897330595482545</v>
      </c>
      <c r="O125" s="16">
        <v>3</v>
      </c>
      <c r="R125" s="13" t="s">
        <v>859</v>
      </c>
      <c r="U125" s="13">
        <v>2</v>
      </c>
      <c r="X125" s="13">
        <v>2</v>
      </c>
      <c r="Y125" s="13">
        <v>2</v>
      </c>
      <c r="AI125" s="13">
        <v>3</v>
      </c>
      <c r="AJ125" s="13">
        <v>2</v>
      </c>
      <c r="AK125" s="13">
        <v>3</v>
      </c>
      <c r="AL125" s="13">
        <v>3</v>
      </c>
      <c r="AM125" s="13">
        <v>3</v>
      </c>
      <c r="AN125" s="13">
        <v>1</v>
      </c>
      <c r="AO125" s="13" t="s">
        <v>860</v>
      </c>
      <c r="AP125" s="13" t="s">
        <v>861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2</v>
      </c>
      <c r="AX125" s="13">
        <v>1</v>
      </c>
      <c r="AY125" s="13">
        <v>2</v>
      </c>
      <c r="AZ125" s="13">
        <v>1</v>
      </c>
      <c r="BA125" s="13">
        <v>0</v>
      </c>
      <c r="BB125" s="13">
        <v>1</v>
      </c>
      <c r="BC125" s="13">
        <v>0</v>
      </c>
      <c r="BD125" s="13">
        <v>1</v>
      </c>
      <c r="BE125" s="13">
        <v>1</v>
      </c>
      <c r="BF125" s="13">
        <v>1</v>
      </c>
      <c r="BG125" s="13">
        <v>2</v>
      </c>
      <c r="BH125" s="17">
        <v>1</v>
      </c>
      <c r="BI125" s="13">
        <v>1</v>
      </c>
      <c r="BJ125" s="13">
        <v>2</v>
      </c>
      <c r="BK125" s="13">
        <v>2</v>
      </c>
      <c r="BL125" s="13">
        <v>1</v>
      </c>
      <c r="BN125" s="13">
        <v>2</v>
      </c>
      <c r="BQ125" s="13" t="s">
        <v>237</v>
      </c>
      <c r="BR125" s="13" t="s">
        <v>238</v>
      </c>
      <c r="BS125" s="13">
        <v>2</v>
      </c>
      <c r="BT125" s="13">
        <v>83</v>
      </c>
      <c r="BU125" s="13">
        <v>2</v>
      </c>
      <c r="BW125" s="13">
        <v>2</v>
      </c>
      <c r="BX125" s="13">
        <v>44.3</v>
      </c>
      <c r="BY125" s="13">
        <v>2</v>
      </c>
      <c r="BZ125" s="24" t="s">
        <v>862</v>
      </c>
      <c r="CA125" s="25"/>
      <c r="CB125" s="25"/>
      <c r="CC125" s="18"/>
      <c r="CD125" s="25"/>
      <c r="CE125" s="25"/>
      <c r="CF125" s="25"/>
      <c r="CG125" s="25"/>
      <c r="CH125" s="13">
        <v>1</v>
      </c>
      <c r="CI125" s="13">
        <v>1</v>
      </c>
      <c r="CJ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/>
      <c r="CX125" s="20"/>
      <c r="CY125" s="20"/>
      <c r="CZ125" s="20"/>
      <c r="DA125" s="20" t="s">
        <v>192</v>
      </c>
    </row>
    <row r="126" spans="1:106" s="13" customFormat="1">
      <c r="A126" s="84">
        <v>151</v>
      </c>
      <c r="B126" s="84">
        <v>3</v>
      </c>
      <c r="C126" s="13" t="s">
        <v>428</v>
      </c>
      <c r="D126" s="13" t="s">
        <v>36</v>
      </c>
      <c r="E126" s="14">
        <v>15242</v>
      </c>
      <c r="G126" s="13" t="s">
        <v>396</v>
      </c>
      <c r="H126" s="13" t="s">
        <v>396</v>
      </c>
      <c r="I126" s="14">
        <v>36083</v>
      </c>
      <c r="J126" s="15">
        <f t="shared" si="2"/>
        <v>57</v>
      </c>
      <c r="K126" s="14">
        <v>36083</v>
      </c>
      <c r="L126" s="13">
        <v>4</v>
      </c>
      <c r="M126" s="14">
        <v>36317</v>
      </c>
      <c r="N126" s="15">
        <f t="shared" si="4"/>
        <v>7.6878850102669407</v>
      </c>
      <c r="O126" s="16">
        <v>2</v>
      </c>
      <c r="Q126" s="13" t="s">
        <v>180</v>
      </c>
      <c r="S126" s="13">
        <v>2</v>
      </c>
      <c r="T126" s="13">
        <v>3</v>
      </c>
      <c r="U126" s="13">
        <v>3</v>
      </c>
      <c r="X126" s="13">
        <v>1</v>
      </c>
      <c r="Y126" s="13">
        <v>1</v>
      </c>
      <c r="AA126" s="14">
        <v>31792</v>
      </c>
      <c r="AB126" s="13" t="s">
        <v>863</v>
      </c>
      <c r="AC126" s="13">
        <v>1</v>
      </c>
      <c r="AJ126" s="13">
        <v>1</v>
      </c>
      <c r="AK126" s="13">
        <v>3</v>
      </c>
      <c r="AL126" s="13">
        <v>3</v>
      </c>
      <c r="AM126" s="13">
        <v>1</v>
      </c>
      <c r="AN126" s="13">
        <v>1</v>
      </c>
      <c r="AO126" s="13" t="s">
        <v>864</v>
      </c>
      <c r="AP126" s="13" t="s">
        <v>865</v>
      </c>
      <c r="AQ126" s="13">
        <v>1</v>
      </c>
      <c r="AR126" s="13">
        <v>1</v>
      </c>
      <c r="AS126" s="13">
        <v>2</v>
      </c>
      <c r="AT126" s="13">
        <v>1</v>
      </c>
      <c r="AU126" s="13">
        <v>0</v>
      </c>
      <c r="AV126" s="13">
        <v>1</v>
      </c>
      <c r="AW126" s="13">
        <v>4</v>
      </c>
      <c r="AX126" s="13">
        <v>1</v>
      </c>
      <c r="AY126" s="13">
        <v>4</v>
      </c>
      <c r="AZ126" s="13">
        <v>1</v>
      </c>
      <c r="BA126" s="13">
        <v>0</v>
      </c>
      <c r="BB126" s="13">
        <v>2</v>
      </c>
      <c r="BD126" s="13">
        <v>2</v>
      </c>
      <c r="BF126" s="13">
        <v>1</v>
      </c>
      <c r="BG126" s="13">
        <v>4</v>
      </c>
      <c r="BH126" s="17">
        <v>1</v>
      </c>
      <c r="BI126" s="13">
        <v>1</v>
      </c>
      <c r="BJ126" s="13">
        <v>1</v>
      </c>
      <c r="BK126" s="13">
        <v>1</v>
      </c>
      <c r="BL126" s="13">
        <v>1</v>
      </c>
      <c r="BN126" s="13">
        <v>2</v>
      </c>
      <c r="BQ126" s="13" t="s">
        <v>866</v>
      </c>
      <c r="BR126" s="13" t="s">
        <v>867</v>
      </c>
      <c r="BS126" s="13">
        <v>1</v>
      </c>
      <c r="BT126" s="13">
        <v>40</v>
      </c>
      <c r="BU126" s="13">
        <v>1</v>
      </c>
      <c r="BV126" s="13">
        <v>1</v>
      </c>
      <c r="CA126" s="18"/>
      <c r="CB126" s="18"/>
      <c r="CC126" s="18"/>
      <c r="CD126" s="18"/>
      <c r="CE126" s="18"/>
      <c r="CF126" s="18"/>
      <c r="CG126" s="18"/>
      <c r="CH126" s="13">
        <v>1</v>
      </c>
      <c r="CI126" s="13">
        <v>1</v>
      </c>
      <c r="CJ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T126" s="13">
        <v>2</v>
      </c>
      <c r="CW126" s="19"/>
      <c r="CX126" s="20"/>
      <c r="CY126" s="20"/>
      <c r="CZ126" s="20"/>
      <c r="DA126" s="20" t="s">
        <v>192</v>
      </c>
    </row>
    <row r="127" spans="1:106" s="13" customFormat="1">
      <c r="A127" s="84">
        <v>152</v>
      </c>
      <c r="B127" s="84">
        <v>6</v>
      </c>
      <c r="C127" s="13" t="s">
        <v>868</v>
      </c>
      <c r="D127" s="13" t="s">
        <v>36</v>
      </c>
      <c r="E127" s="14">
        <v>16087</v>
      </c>
      <c r="F127" s="13" t="s">
        <v>396</v>
      </c>
      <c r="G127" s="13" t="s">
        <v>396</v>
      </c>
      <c r="H127" s="13" t="s">
        <v>396</v>
      </c>
      <c r="I127" s="14">
        <v>33709</v>
      </c>
      <c r="J127" s="15">
        <f t="shared" si="2"/>
        <v>48</v>
      </c>
      <c r="K127" s="14">
        <v>36132</v>
      </c>
      <c r="L127" s="13">
        <v>2</v>
      </c>
      <c r="M127" s="14">
        <v>39518</v>
      </c>
      <c r="N127" s="15">
        <f t="shared" si="4"/>
        <v>190.85010266940452</v>
      </c>
      <c r="O127" s="16">
        <v>1</v>
      </c>
      <c r="P127" s="13" t="s">
        <v>869</v>
      </c>
      <c r="Q127" s="13" t="s">
        <v>180</v>
      </c>
      <c r="R127" s="13" t="s">
        <v>181</v>
      </c>
      <c r="S127" s="13">
        <v>1</v>
      </c>
      <c r="T127" s="13">
        <v>2</v>
      </c>
      <c r="W127" s="13" t="s">
        <v>870</v>
      </c>
      <c r="X127" s="13">
        <v>1</v>
      </c>
      <c r="Y127" s="13">
        <v>2</v>
      </c>
      <c r="AC127" s="13">
        <v>2</v>
      </c>
      <c r="AD127" s="13">
        <v>2</v>
      </c>
      <c r="AE127" s="13">
        <v>2</v>
      </c>
      <c r="AF127" s="13">
        <v>2</v>
      </c>
      <c r="AG127" s="13">
        <v>1</v>
      </c>
      <c r="AH127" s="13">
        <v>2</v>
      </c>
      <c r="AI127" s="13">
        <v>2</v>
      </c>
      <c r="AJ127" s="13">
        <v>2</v>
      </c>
      <c r="AK127" s="13">
        <v>2</v>
      </c>
      <c r="AL127" s="13">
        <v>2</v>
      </c>
      <c r="AM127" s="13">
        <v>1</v>
      </c>
      <c r="AN127" s="13">
        <v>1</v>
      </c>
      <c r="AO127" s="13" t="s">
        <v>871</v>
      </c>
      <c r="AQ127" s="13">
        <v>1</v>
      </c>
      <c r="AR127" s="13">
        <v>1</v>
      </c>
      <c r="AS127" s="13">
        <v>24</v>
      </c>
      <c r="AT127" s="13">
        <v>1</v>
      </c>
      <c r="AU127" s="13">
        <v>24</v>
      </c>
      <c r="AV127" s="13">
        <v>1</v>
      </c>
      <c r="AW127" s="13">
        <v>48</v>
      </c>
      <c r="AX127" s="13">
        <v>1</v>
      </c>
      <c r="AY127" s="13">
        <v>44</v>
      </c>
      <c r="AZ127" s="13">
        <v>2</v>
      </c>
      <c r="BB127" s="13">
        <v>2</v>
      </c>
      <c r="BD127" s="13">
        <v>1</v>
      </c>
      <c r="BE127" s="13">
        <v>0</v>
      </c>
      <c r="BF127" s="13">
        <v>1</v>
      </c>
      <c r="BG127" s="13">
        <v>105</v>
      </c>
      <c r="BH127" s="17">
        <v>2</v>
      </c>
      <c r="BI127" s="13">
        <v>2</v>
      </c>
      <c r="BJ127" s="13">
        <v>1</v>
      </c>
      <c r="BK127" s="13">
        <v>2</v>
      </c>
      <c r="BL127" s="13">
        <v>1</v>
      </c>
      <c r="BN127" s="13">
        <v>1</v>
      </c>
      <c r="BO127" s="13" t="s">
        <v>872</v>
      </c>
      <c r="BP127" s="13">
        <v>105</v>
      </c>
      <c r="BQ127" s="13" t="s">
        <v>221</v>
      </c>
      <c r="BR127" s="13" t="s">
        <v>222</v>
      </c>
      <c r="BS127" s="13">
        <v>1</v>
      </c>
      <c r="BT127" s="13">
        <v>41</v>
      </c>
      <c r="BU127" s="13">
        <v>1</v>
      </c>
      <c r="BV127" s="13">
        <v>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W127" s="19" t="s">
        <v>602</v>
      </c>
      <c r="CX127" s="20" t="s">
        <v>873</v>
      </c>
      <c r="CY127" s="20" t="s">
        <v>875</v>
      </c>
      <c r="CZ127" s="20" t="s">
        <v>386</v>
      </c>
      <c r="DA127" s="20" t="s">
        <v>876</v>
      </c>
    </row>
    <row r="128" spans="1:106" s="13" customFormat="1">
      <c r="A128" s="84">
        <v>153</v>
      </c>
      <c r="B128" s="84">
        <v>1</v>
      </c>
      <c r="C128" s="13" t="s">
        <v>877</v>
      </c>
      <c r="D128" s="13" t="s">
        <v>36</v>
      </c>
      <c r="E128" s="14">
        <v>15145</v>
      </c>
      <c r="G128" s="13" t="s">
        <v>396</v>
      </c>
      <c r="H128" s="13" t="s">
        <v>396</v>
      </c>
      <c r="I128" s="14">
        <v>36275</v>
      </c>
      <c r="J128" s="15">
        <f t="shared" si="2"/>
        <v>57</v>
      </c>
      <c r="K128" s="14">
        <v>36295</v>
      </c>
      <c r="L128" s="13">
        <v>4</v>
      </c>
      <c r="M128" s="14">
        <v>36363</v>
      </c>
      <c r="N128" s="15">
        <f t="shared" si="4"/>
        <v>2.8911704312114992</v>
      </c>
      <c r="O128" s="16">
        <v>3</v>
      </c>
      <c r="X128" s="13">
        <v>1</v>
      </c>
      <c r="AG128" s="13">
        <v>1</v>
      </c>
      <c r="AO128" s="13" t="s">
        <v>878</v>
      </c>
      <c r="AP128" s="13" t="s">
        <v>879</v>
      </c>
      <c r="AQ128" s="13">
        <v>1</v>
      </c>
      <c r="AR128" s="13">
        <v>1</v>
      </c>
      <c r="AS128" s="13">
        <v>3</v>
      </c>
      <c r="AT128" s="13">
        <v>1</v>
      </c>
      <c r="AU128" s="13">
        <v>1</v>
      </c>
      <c r="AV128" s="13">
        <v>1</v>
      </c>
      <c r="AW128" s="13">
        <v>2</v>
      </c>
      <c r="AX128" s="13">
        <v>1</v>
      </c>
      <c r="AY128" s="13">
        <v>3</v>
      </c>
      <c r="AZ128" s="13">
        <v>1</v>
      </c>
      <c r="BA128" s="13">
        <v>1</v>
      </c>
      <c r="BB128" s="13">
        <v>1</v>
      </c>
      <c r="BC128" s="13">
        <v>0</v>
      </c>
      <c r="BD128" s="13">
        <v>1</v>
      </c>
      <c r="BE128" s="13">
        <v>1</v>
      </c>
      <c r="BF128" s="13">
        <v>1</v>
      </c>
      <c r="BG128" s="13">
        <v>3</v>
      </c>
      <c r="BH128" s="17">
        <v>1</v>
      </c>
      <c r="BJ128" s="13">
        <v>1</v>
      </c>
      <c r="BL128" s="13">
        <v>2</v>
      </c>
      <c r="BS128" s="13">
        <v>1</v>
      </c>
      <c r="BT128" s="13">
        <v>31</v>
      </c>
      <c r="BU128" s="13">
        <v>1</v>
      </c>
      <c r="BV128" s="13">
        <v>1</v>
      </c>
      <c r="BW128" s="13">
        <v>2</v>
      </c>
      <c r="BX128" s="13">
        <v>136.1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J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/>
      <c r="CX128" s="20"/>
      <c r="CY128" s="20"/>
      <c r="CZ128" s="20"/>
      <c r="DA128" s="20" t="s">
        <v>192</v>
      </c>
    </row>
    <row r="129" spans="1:106" s="13" customFormat="1">
      <c r="A129" s="84">
        <v>154</v>
      </c>
      <c r="B129" s="84">
        <v>1</v>
      </c>
      <c r="C129" s="13" t="s">
        <v>218</v>
      </c>
      <c r="D129" s="13" t="s">
        <v>37</v>
      </c>
      <c r="E129" s="14">
        <v>12470</v>
      </c>
      <c r="F129" s="13" t="s">
        <v>757</v>
      </c>
      <c r="G129" s="13" t="s">
        <v>396</v>
      </c>
      <c r="H129" s="13" t="s">
        <v>396</v>
      </c>
      <c r="I129" s="14">
        <v>36356</v>
      </c>
      <c r="J129" s="15">
        <f t="shared" si="2"/>
        <v>65</v>
      </c>
      <c r="K129" s="14">
        <v>36360</v>
      </c>
      <c r="L129" s="13">
        <v>4</v>
      </c>
      <c r="M129" s="14">
        <v>36554</v>
      </c>
      <c r="N129" s="15">
        <f t="shared" si="4"/>
        <v>6.5051334702258723</v>
      </c>
      <c r="O129" s="16">
        <v>2</v>
      </c>
      <c r="Q129" s="13" t="s">
        <v>880</v>
      </c>
      <c r="S129" s="13">
        <v>3</v>
      </c>
      <c r="T129" s="13">
        <v>3</v>
      </c>
      <c r="U129" s="13">
        <v>3</v>
      </c>
      <c r="X129" s="13">
        <v>1</v>
      </c>
      <c r="Y129" s="13">
        <v>2</v>
      </c>
      <c r="AG129" s="13">
        <v>1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771</v>
      </c>
      <c r="AP129" s="13" t="s">
        <v>881</v>
      </c>
      <c r="AQ129" s="13">
        <v>1</v>
      </c>
      <c r="AR129" s="13">
        <v>1</v>
      </c>
      <c r="AS129" s="13">
        <v>2</v>
      </c>
      <c r="AT129" s="13">
        <v>1</v>
      </c>
      <c r="AU129" s="13">
        <v>1</v>
      </c>
      <c r="AV129" s="13">
        <v>1</v>
      </c>
      <c r="AW129" s="13">
        <v>2</v>
      </c>
      <c r="AX129" s="13">
        <v>1</v>
      </c>
      <c r="AY129" s="13">
        <v>2</v>
      </c>
      <c r="AZ129" s="13">
        <v>1</v>
      </c>
      <c r="BA129" s="13">
        <v>2</v>
      </c>
      <c r="BB129" s="13">
        <v>1</v>
      </c>
      <c r="BC129" s="13">
        <v>0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I129" s="13">
        <v>1</v>
      </c>
      <c r="BJ129" s="13">
        <v>1</v>
      </c>
      <c r="BK129" s="13">
        <v>1</v>
      </c>
      <c r="BL129" s="13">
        <v>1</v>
      </c>
      <c r="BN129" s="13">
        <v>2</v>
      </c>
      <c r="BQ129" s="13" t="s">
        <v>237</v>
      </c>
      <c r="BR129" s="13" t="s">
        <v>238</v>
      </c>
      <c r="BS129" s="13">
        <v>2</v>
      </c>
      <c r="BT129" s="13">
        <v>56</v>
      </c>
      <c r="BU129" s="13">
        <v>1</v>
      </c>
      <c r="BV129" s="13">
        <v>1</v>
      </c>
      <c r="BW129" s="13">
        <v>2</v>
      </c>
      <c r="BX129" s="13">
        <v>61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W129" s="19"/>
      <c r="CX129" s="20"/>
      <c r="CY129" s="20"/>
      <c r="CZ129" s="20"/>
      <c r="DA129" s="20" t="s">
        <v>192</v>
      </c>
    </row>
    <row r="130" spans="1:106" s="13" customFormat="1">
      <c r="A130" s="84">
        <v>155</v>
      </c>
      <c r="B130" s="84">
        <v>1</v>
      </c>
      <c r="C130" s="13" t="s">
        <v>882</v>
      </c>
      <c r="D130" s="13" t="s">
        <v>36</v>
      </c>
      <c r="E130" s="14">
        <v>13161</v>
      </c>
      <c r="G130" s="13" t="s">
        <v>396</v>
      </c>
      <c r="H130" s="13" t="s">
        <v>396</v>
      </c>
      <c r="I130" s="14">
        <v>36341</v>
      </c>
      <c r="J130" s="15">
        <f t="shared" ref="J130:J193" si="5">INT((I130-E130)/365.25)</f>
        <v>63</v>
      </c>
      <c r="K130" s="14">
        <v>36367</v>
      </c>
      <c r="L130" s="13">
        <v>4</v>
      </c>
      <c r="M130" s="14">
        <v>36858</v>
      </c>
      <c r="N130" s="15">
        <f t="shared" si="4"/>
        <v>16.985626283367555</v>
      </c>
      <c r="O130" s="16">
        <v>2</v>
      </c>
      <c r="Q130" s="13" t="s">
        <v>180</v>
      </c>
      <c r="S130" s="13">
        <v>3</v>
      </c>
      <c r="X130" s="13">
        <v>1</v>
      </c>
      <c r="AG130" s="13">
        <v>1</v>
      </c>
      <c r="AH130" s="13">
        <v>2</v>
      </c>
      <c r="AJ130" s="13">
        <v>2</v>
      </c>
      <c r="AK130" s="13">
        <v>3</v>
      </c>
      <c r="AN130" s="13">
        <v>1</v>
      </c>
      <c r="AQ130" s="13">
        <v>1</v>
      </c>
      <c r="AR130" s="13">
        <v>1</v>
      </c>
      <c r="AS130" s="13">
        <v>2</v>
      </c>
      <c r="AT130" s="13">
        <v>1</v>
      </c>
      <c r="AU130" s="13">
        <v>2</v>
      </c>
      <c r="AV130" s="13">
        <v>1</v>
      </c>
      <c r="AW130" s="13">
        <v>2</v>
      </c>
      <c r="AX130" s="13">
        <v>1</v>
      </c>
      <c r="AY130" s="13">
        <v>2</v>
      </c>
      <c r="AZ130" s="13">
        <v>1</v>
      </c>
      <c r="BA130" s="13">
        <v>0</v>
      </c>
      <c r="BB130" s="13">
        <v>1</v>
      </c>
      <c r="BC130" s="13">
        <v>0</v>
      </c>
      <c r="BD130" s="13">
        <v>1</v>
      </c>
      <c r="BE130" s="13">
        <v>0</v>
      </c>
      <c r="BF130" s="13">
        <v>1</v>
      </c>
      <c r="BG130" s="13">
        <v>3</v>
      </c>
      <c r="BH130" s="17">
        <v>1</v>
      </c>
      <c r="BJ130" s="13">
        <v>1</v>
      </c>
      <c r="BL130" s="13">
        <v>2</v>
      </c>
      <c r="BS130" s="13">
        <v>2</v>
      </c>
      <c r="BT130" s="13">
        <v>49</v>
      </c>
      <c r="BU130" s="13">
        <v>1</v>
      </c>
      <c r="BV130" s="13">
        <v>2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26" t="s">
        <v>883</v>
      </c>
      <c r="CX130" s="20" t="s">
        <v>885</v>
      </c>
      <c r="CY130" s="20" t="s">
        <v>887</v>
      </c>
      <c r="CZ130" s="20"/>
      <c r="DA130" s="20" t="s">
        <v>192</v>
      </c>
    </row>
    <row r="131" spans="1:106" s="13" customFormat="1">
      <c r="A131" s="84">
        <v>158</v>
      </c>
      <c r="B131" s="84">
        <v>1</v>
      </c>
      <c r="C131" s="13" t="s">
        <v>361</v>
      </c>
      <c r="D131" s="13" t="s">
        <v>37</v>
      </c>
      <c r="E131" s="14">
        <v>10434</v>
      </c>
      <c r="F131" s="13" t="s">
        <v>888</v>
      </c>
      <c r="H131" s="13" t="s">
        <v>295</v>
      </c>
      <c r="I131" s="14">
        <v>36265</v>
      </c>
      <c r="J131" s="15">
        <f t="shared" si="5"/>
        <v>70</v>
      </c>
      <c r="K131" s="14">
        <v>34810</v>
      </c>
      <c r="L131" s="13">
        <v>4</v>
      </c>
      <c r="M131" s="14">
        <v>36927</v>
      </c>
      <c r="N131" s="15">
        <f t="shared" si="4"/>
        <v>21.749486652977414</v>
      </c>
      <c r="O131" s="16">
        <v>2</v>
      </c>
      <c r="Q131" s="13" t="s">
        <v>889</v>
      </c>
      <c r="R131" s="13" t="s">
        <v>190</v>
      </c>
      <c r="S131" s="13">
        <v>2</v>
      </c>
      <c r="T131" s="13">
        <v>2</v>
      </c>
      <c r="X131" s="13">
        <v>1</v>
      </c>
      <c r="Y131" s="13">
        <v>2</v>
      </c>
      <c r="AC131" s="13">
        <v>2</v>
      </c>
      <c r="AD131" s="13">
        <v>2</v>
      </c>
      <c r="AE131" s="13">
        <v>2</v>
      </c>
      <c r="AF131" s="13">
        <v>2</v>
      </c>
      <c r="AG131" s="13">
        <v>1</v>
      </c>
      <c r="AH131" s="13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S131" s="13">
        <v>1</v>
      </c>
      <c r="AT131" s="13">
        <v>1</v>
      </c>
      <c r="AU131" s="13">
        <v>0</v>
      </c>
      <c r="AV131" s="13">
        <v>2</v>
      </c>
      <c r="AX131" s="13">
        <v>2</v>
      </c>
      <c r="AZ131" s="13">
        <v>1</v>
      </c>
      <c r="BA131" s="13">
        <v>0</v>
      </c>
      <c r="BB131" s="13">
        <v>1</v>
      </c>
      <c r="BC131" s="13">
        <v>0</v>
      </c>
      <c r="BD131" s="13">
        <v>2</v>
      </c>
      <c r="BF131" s="13">
        <v>1</v>
      </c>
      <c r="BG131" s="13">
        <v>1</v>
      </c>
      <c r="BH131" s="17">
        <v>1</v>
      </c>
      <c r="BI131" s="13">
        <v>1</v>
      </c>
      <c r="BJ131" s="13">
        <v>1</v>
      </c>
      <c r="BK131" s="13">
        <v>2</v>
      </c>
      <c r="BL131" s="13">
        <v>1</v>
      </c>
      <c r="BN131" s="13">
        <v>2</v>
      </c>
      <c r="BQ131" s="13" t="s">
        <v>237</v>
      </c>
      <c r="BR131" s="13" t="s">
        <v>238</v>
      </c>
      <c r="BS131" s="13">
        <v>2</v>
      </c>
      <c r="BT131" s="13">
        <v>52</v>
      </c>
      <c r="BU131" s="13">
        <v>1</v>
      </c>
      <c r="BV131" s="13">
        <v>2</v>
      </c>
      <c r="BY131" s="13">
        <v>2</v>
      </c>
      <c r="BZ131" s="13" t="s">
        <v>363</v>
      </c>
      <c r="CA131" s="18"/>
      <c r="CB131" s="18"/>
      <c r="CC131" s="18"/>
      <c r="CD131" s="18"/>
      <c r="CE131" s="18"/>
      <c r="CF131" s="18"/>
      <c r="CG131" s="18"/>
      <c r="CH131" s="13">
        <v>3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313</v>
      </c>
      <c r="CX131" s="20" t="s">
        <v>891</v>
      </c>
      <c r="CY131" s="20" t="s">
        <v>316</v>
      </c>
      <c r="CZ131" s="20"/>
      <c r="DA131" s="20" t="s">
        <v>892</v>
      </c>
    </row>
    <row r="132" spans="1:106" s="13" customFormat="1">
      <c r="A132" s="84">
        <v>159</v>
      </c>
      <c r="B132" s="84">
        <v>5</v>
      </c>
      <c r="C132" s="13" t="s">
        <v>454</v>
      </c>
      <c r="D132" s="13" t="s">
        <v>36</v>
      </c>
      <c r="E132" s="14">
        <v>19954</v>
      </c>
      <c r="F132" s="13" t="s">
        <v>219</v>
      </c>
      <c r="G132" s="13" t="s">
        <v>264</v>
      </c>
      <c r="H132" s="13" t="s">
        <v>264</v>
      </c>
      <c r="I132" s="14">
        <v>36631</v>
      </c>
      <c r="J132" s="15">
        <f t="shared" si="5"/>
        <v>45</v>
      </c>
      <c r="K132" s="14">
        <v>36648</v>
      </c>
      <c r="L132" s="13">
        <v>4</v>
      </c>
      <c r="M132" s="14">
        <v>37046</v>
      </c>
      <c r="N132" s="15">
        <f t="shared" si="4"/>
        <v>13.634496919917865</v>
      </c>
      <c r="O132" s="16">
        <v>1</v>
      </c>
      <c r="P132" s="13" t="s">
        <v>893</v>
      </c>
      <c r="Q132" s="13" t="s">
        <v>894</v>
      </c>
      <c r="R132" s="13" t="s">
        <v>895</v>
      </c>
      <c r="S132" s="13">
        <v>2</v>
      </c>
      <c r="T132" s="13">
        <v>2</v>
      </c>
      <c r="X132" s="13">
        <v>2</v>
      </c>
      <c r="Y132" s="13">
        <v>2</v>
      </c>
      <c r="AC132" s="13">
        <v>2</v>
      </c>
      <c r="AD132" s="13">
        <v>2</v>
      </c>
      <c r="AE132" s="13">
        <v>2</v>
      </c>
      <c r="AF132" s="13">
        <v>2</v>
      </c>
      <c r="AG132" s="13">
        <v>2</v>
      </c>
      <c r="AJ132" s="13">
        <v>2</v>
      </c>
      <c r="AK132" s="13">
        <v>1</v>
      </c>
      <c r="AL132" s="13">
        <v>1</v>
      </c>
      <c r="AM132" s="13">
        <v>2</v>
      </c>
      <c r="AN132" s="13">
        <v>2</v>
      </c>
      <c r="AQ132" s="13">
        <v>1</v>
      </c>
      <c r="AR132" s="13">
        <v>1</v>
      </c>
      <c r="AS132" s="13">
        <v>1</v>
      </c>
      <c r="AT132" s="13">
        <v>1</v>
      </c>
      <c r="AU132" s="13">
        <v>1</v>
      </c>
      <c r="AV132" s="13">
        <v>1</v>
      </c>
      <c r="AW132" s="13">
        <v>1</v>
      </c>
      <c r="AX132" s="13">
        <v>1</v>
      </c>
      <c r="AY132" s="13">
        <v>1</v>
      </c>
      <c r="AZ132" s="13">
        <v>1</v>
      </c>
      <c r="BA132" s="13">
        <v>1</v>
      </c>
      <c r="BB132" s="13">
        <v>1</v>
      </c>
      <c r="BC132" s="13">
        <v>0</v>
      </c>
      <c r="BD132" s="13">
        <v>1</v>
      </c>
      <c r="BE132" s="13">
        <v>0</v>
      </c>
      <c r="BF132" s="13">
        <v>1</v>
      </c>
      <c r="BG132" s="13">
        <v>1</v>
      </c>
      <c r="BH132" s="17">
        <v>1</v>
      </c>
      <c r="BI132" s="13">
        <v>1</v>
      </c>
      <c r="BJ132" s="13">
        <v>1</v>
      </c>
      <c r="BK132" s="13">
        <v>1</v>
      </c>
      <c r="BL132" s="13">
        <v>1</v>
      </c>
      <c r="BN132" s="13">
        <v>1</v>
      </c>
      <c r="BO132" s="13">
        <v>200</v>
      </c>
      <c r="BP132" s="13">
        <v>200</v>
      </c>
      <c r="BQ132" s="13" t="s">
        <v>270</v>
      </c>
      <c r="BR132" s="13" t="s">
        <v>271</v>
      </c>
      <c r="BS132" s="13">
        <v>1</v>
      </c>
      <c r="BT132" s="13">
        <v>20</v>
      </c>
      <c r="BU132" s="13">
        <v>1</v>
      </c>
      <c r="BV132" s="13">
        <v>0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1</v>
      </c>
      <c r="CQ132" s="13">
        <v>1</v>
      </c>
      <c r="CR132" s="13">
        <v>1</v>
      </c>
      <c r="CW132" s="19" t="s">
        <v>896</v>
      </c>
      <c r="CX132" s="20" t="s">
        <v>897</v>
      </c>
      <c r="CY132" s="20" t="s">
        <v>898</v>
      </c>
      <c r="CZ132" s="20"/>
      <c r="DA132" s="20" t="s">
        <v>899</v>
      </c>
    </row>
    <row r="133" spans="1:106" s="13" customFormat="1">
      <c r="A133" s="84">
        <v>160</v>
      </c>
      <c r="B133" s="84">
        <v>3</v>
      </c>
      <c r="D133" s="13" t="s">
        <v>36</v>
      </c>
      <c r="E133" s="14">
        <v>26857</v>
      </c>
      <c r="F133" s="13" t="s">
        <v>396</v>
      </c>
      <c r="G133" s="13" t="s">
        <v>214</v>
      </c>
      <c r="H133" s="13" t="s">
        <v>396</v>
      </c>
      <c r="I133" s="14">
        <v>36540</v>
      </c>
      <c r="J133" s="15">
        <f t="shared" si="5"/>
        <v>26</v>
      </c>
      <c r="K133" s="14">
        <v>36600</v>
      </c>
      <c r="L133" s="13">
        <v>4</v>
      </c>
      <c r="M133" s="14">
        <v>36982</v>
      </c>
      <c r="N133" s="15">
        <f t="shared" si="4"/>
        <v>14.521560574948666</v>
      </c>
      <c r="O133" s="16">
        <v>2</v>
      </c>
      <c r="Q133" s="13" t="s">
        <v>900</v>
      </c>
      <c r="S133" s="13">
        <v>2</v>
      </c>
      <c r="T133" s="13">
        <v>2</v>
      </c>
      <c r="X133" s="13">
        <v>1</v>
      </c>
      <c r="Y133" s="13">
        <v>1</v>
      </c>
      <c r="AA133" s="14">
        <v>31486</v>
      </c>
      <c r="AB133" s="13" t="s">
        <v>901</v>
      </c>
      <c r="AC133" s="13">
        <v>1</v>
      </c>
      <c r="AD133" s="13">
        <v>2</v>
      </c>
      <c r="AE133" s="13">
        <v>2</v>
      </c>
      <c r="AF133" s="13">
        <v>2</v>
      </c>
      <c r="AG133" s="13">
        <v>2</v>
      </c>
      <c r="AJ133" s="13">
        <v>2</v>
      </c>
      <c r="AK133" s="13">
        <v>1</v>
      </c>
      <c r="AL133" s="13">
        <v>1</v>
      </c>
      <c r="AM133" s="13">
        <v>2</v>
      </c>
      <c r="AN133" s="13">
        <v>2</v>
      </c>
      <c r="AO133" s="13" t="s">
        <v>902</v>
      </c>
      <c r="AQ133" s="13">
        <v>1</v>
      </c>
      <c r="AR133" s="13">
        <v>2</v>
      </c>
      <c r="AT133" s="13">
        <v>1</v>
      </c>
      <c r="AU133" s="13">
        <v>3</v>
      </c>
      <c r="AV133" s="13">
        <v>1</v>
      </c>
      <c r="AW133" s="13">
        <v>3</v>
      </c>
      <c r="AX133" s="13">
        <v>1</v>
      </c>
      <c r="AY133" s="13">
        <v>7</v>
      </c>
      <c r="AZ133" s="13">
        <v>1</v>
      </c>
      <c r="BA133" s="13">
        <v>0</v>
      </c>
      <c r="BB133" s="13">
        <v>1</v>
      </c>
      <c r="BC133" s="13">
        <v>2</v>
      </c>
      <c r="BD133" s="13">
        <v>1</v>
      </c>
      <c r="BE133" s="13">
        <v>0</v>
      </c>
      <c r="BF133" s="13">
        <v>2</v>
      </c>
      <c r="BH133" s="17">
        <v>2</v>
      </c>
      <c r="BI133" s="13">
        <v>1</v>
      </c>
      <c r="BJ133" s="13">
        <v>2</v>
      </c>
      <c r="BL133" s="13">
        <v>2</v>
      </c>
      <c r="BS133" s="13">
        <v>1</v>
      </c>
      <c r="BT133" s="13">
        <v>23</v>
      </c>
      <c r="BU133" s="13">
        <v>1</v>
      </c>
      <c r="BV133" s="13">
        <v>3</v>
      </c>
      <c r="BW133" s="13">
        <v>1</v>
      </c>
      <c r="BX133" s="13">
        <v>15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903</v>
      </c>
      <c r="CX133" s="20" t="s">
        <v>904</v>
      </c>
      <c r="CY133" s="20"/>
      <c r="CZ133" s="20"/>
      <c r="DA133" s="20" t="s">
        <v>905</v>
      </c>
    </row>
    <row r="134" spans="1:106" s="13" customFormat="1">
      <c r="A134" s="84">
        <v>161</v>
      </c>
      <c r="B134" s="84">
        <v>6</v>
      </c>
      <c r="D134" s="13" t="s">
        <v>36</v>
      </c>
      <c r="E134" s="14">
        <v>14946</v>
      </c>
      <c r="F134" s="13" t="s">
        <v>338</v>
      </c>
      <c r="G134" s="13" t="s">
        <v>396</v>
      </c>
      <c r="H134" s="13" t="s">
        <v>396</v>
      </c>
      <c r="I134" s="14">
        <v>34880</v>
      </c>
      <c r="J134" s="15">
        <f t="shared" si="5"/>
        <v>54</v>
      </c>
      <c r="L134" s="13">
        <v>4</v>
      </c>
      <c r="M134" s="14">
        <v>38248</v>
      </c>
      <c r="N134" s="15">
        <f t="shared" si="4"/>
        <v>110.652977412731</v>
      </c>
      <c r="O134" s="16">
        <v>1</v>
      </c>
      <c r="P134" s="13" t="s">
        <v>906</v>
      </c>
      <c r="X134" s="13">
        <v>3</v>
      </c>
      <c r="AJ134" s="13">
        <v>3</v>
      </c>
      <c r="AK134" s="13">
        <v>3</v>
      </c>
      <c r="AL134" s="13">
        <v>3</v>
      </c>
      <c r="AM134" s="13">
        <v>3</v>
      </c>
      <c r="AN134" s="13">
        <v>3</v>
      </c>
      <c r="AQ134" s="13">
        <v>1</v>
      </c>
      <c r="AR134" s="13">
        <v>1</v>
      </c>
      <c r="AT134" s="13">
        <v>1</v>
      </c>
      <c r="AU134" s="13">
        <v>48</v>
      </c>
      <c r="AV134" s="13">
        <v>1</v>
      </c>
      <c r="AW134" s="13">
        <v>48</v>
      </c>
      <c r="AX134" s="13">
        <v>1</v>
      </c>
      <c r="AZ134" s="13">
        <v>1</v>
      </c>
      <c r="BA134" s="13">
        <v>0</v>
      </c>
      <c r="BD134" s="13">
        <v>1</v>
      </c>
      <c r="BF134" s="13">
        <v>1</v>
      </c>
      <c r="BG134" s="13">
        <v>78</v>
      </c>
      <c r="BH134" s="17"/>
      <c r="BL134" s="13">
        <v>1</v>
      </c>
      <c r="BN134" s="13">
        <v>1</v>
      </c>
      <c r="BO134" s="13">
        <v>102</v>
      </c>
      <c r="BP134" s="13">
        <v>102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U134" s="13" t="s">
        <v>907</v>
      </c>
      <c r="CW134" s="19" t="s">
        <v>602</v>
      </c>
      <c r="CX134" s="20" t="s">
        <v>604</v>
      </c>
      <c r="CY134" s="20" t="s">
        <v>605</v>
      </c>
      <c r="CZ134" s="20" t="s">
        <v>41</v>
      </c>
      <c r="DA134" s="20" t="s">
        <v>606</v>
      </c>
    </row>
    <row r="135" spans="1:106" s="13" customFormat="1">
      <c r="A135" s="84">
        <v>162</v>
      </c>
      <c r="B135" s="84">
        <v>1</v>
      </c>
      <c r="C135" s="13" t="s">
        <v>908</v>
      </c>
      <c r="D135" s="13" t="s">
        <v>37</v>
      </c>
      <c r="E135" s="14">
        <v>10684</v>
      </c>
      <c r="F135" s="13" t="s">
        <v>327</v>
      </c>
      <c r="G135" s="13" t="s">
        <v>327</v>
      </c>
      <c r="H135" s="13" t="s">
        <v>327</v>
      </c>
      <c r="I135" s="14">
        <v>36509</v>
      </c>
      <c r="J135" s="15">
        <f t="shared" si="5"/>
        <v>70</v>
      </c>
      <c r="K135" s="14">
        <v>36537</v>
      </c>
      <c r="L135" s="13">
        <v>4</v>
      </c>
      <c r="M135" s="14">
        <v>36763</v>
      </c>
      <c r="N135" s="15">
        <f t="shared" si="4"/>
        <v>8.3449691991786441</v>
      </c>
      <c r="O135" s="16">
        <v>2</v>
      </c>
      <c r="Q135" s="13" t="s">
        <v>245</v>
      </c>
      <c r="R135" s="13" t="s">
        <v>190</v>
      </c>
      <c r="S135" s="13">
        <v>2</v>
      </c>
      <c r="T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1</v>
      </c>
      <c r="AG135" s="13">
        <v>1</v>
      </c>
      <c r="AH135" s="13">
        <v>2</v>
      </c>
      <c r="AJ135" s="13">
        <v>3</v>
      </c>
      <c r="AK135" s="13">
        <v>3</v>
      </c>
      <c r="AL135" s="13">
        <v>3</v>
      </c>
      <c r="AM135" s="13">
        <v>1</v>
      </c>
      <c r="AN135" s="13">
        <v>2</v>
      </c>
      <c r="AQ135" s="13">
        <v>1</v>
      </c>
      <c r="AR135" s="13">
        <v>1</v>
      </c>
      <c r="AS135" s="13">
        <v>2</v>
      </c>
      <c r="AT135" s="13">
        <v>1</v>
      </c>
      <c r="AU135" s="13">
        <v>0</v>
      </c>
      <c r="AV135" s="13">
        <v>2</v>
      </c>
      <c r="AX135" s="13">
        <v>1</v>
      </c>
      <c r="AY135" s="13">
        <v>1</v>
      </c>
      <c r="AZ135" s="13">
        <v>2</v>
      </c>
      <c r="BB135" s="13">
        <v>1</v>
      </c>
      <c r="BC135" s="13">
        <v>6</v>
      </c>
      <c r="BD135" s="13">
        <v>1</v>
      </c>
      <c r="BE135" s="13">
        <v>0</v>
      </c>
      <c r="BF135" s="13">
        <v>1</v>
      </c>
      <c r="BG135" s="13">
        <v>5</v>
      </c>
      <c r="BH135" s="17">
        <v>1</v>
      </c>
      <c r="BI135" s="13">
        <v>1</v>
      </c>
      <c r="BJ135" s="13">
        <v>1</v>
      </c>
      <c r="BK135" s="13">
        <v>1</v>
      </c>
      <c r="BL135" s="13">
        <v>2</v>
      </c>
      <c r="BS135" s="13">
        <v>1</v>
      </c>
      <c r="BT135" s="13">
        <v>44</v>
      </c>
      <c r="BU135" s="13">
        <v>1</v>
      </c>
      <c r="BV135" s="13">
        <v>1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W135" s="19" t="s">
        <v>909</v>
      </c>
      <c r="CX135" s="20" t="s">
        <v>910</v>
      </c>
      <c r="CY135" s="20" t="s">
        <v>347</v>
      </c>
      <c r="CZ135" s="20"/>
      <c r="DA135" s="20" t="s">
        <v>348</v>
      </c>
    </row>
    <row r="136" spans="1:106" s="13" customFormat="1">
      <c r="A136" s="84">
        <v>163</v>
      </c>
      <c r="B136" s="84">
        <v>1</v>
      </c>
      <c r="C136" s="13" t="s">
        <v>579</v>
      </c>
      <c r="D136" s="13" t="s">
        <v>37</v>
      </c>
      <c r="E136" s="14">
        <v>11333</v>
      </c>
      <c r="G136" s="13" t="s">
        <v>327</v>
      </c>
      <c r="H136" s="13" t="s">
        <v>327</v>
      </c>
      <c r="I136" s="14">
        <v>36661</v>
      </c>
      <c r="J136" s="15">
        <f t="shared" si="5"/>
        <v>69</v>
      </c>
      <c r="K136" s="14">
        <v>36684</v>
      </c>
      <c r="L136" s="13">
        <v>4</v>
      </c>
      <c r="M136" s="14">
        <v>36840</v>
      </c>
      <c r="N136" s="15">
        <f t="shared" si="4"/>
        <v>5.8809034907597537</v>
      </c>
      <c r="O136" s="16">
        <v>2</v>
      </c>
      <c r="Q136" s="13" t="s">
        <v>911</v>
      </c>
      <c r="R136" s="13" t="s">
        <v>190</v>
      </c>
      <c r="S136" s="13">
        <v>2</v>
      </c>
      <c r="T136" s="13">
        <v>2</v>
      </c>
      <c r="X136" s="13">
        <v>2</v>
      </c>
      <c r="Y136" s="13">
        <v>2</v>
      </c>
      <c r="AC136" s="13">
        <v>2</v>
      </c>
      <c r="AD136" s="13">
        <v>2</v>
      </c>
      <c r="AE136" s="13">
        <v>2</v>
      </c>
      <c r="AF136" s="13">
        <v>2</v>
      </c>
      <c r="AG136" s="13">
        <v>2</v>
      </c>
      <c r="AH136" s="13">
        <v>2</v>
      </c>
      <c r="AJ136" s="13">
        <v>2</v>
      </c>
      <c r="AK136" s="13">
        <v>3</v>
      </c>
      <c r="AL136" s="13">
        <v>3</v>
      </c>
      <c r="AM136" s="13">
        <v>3</v>
      </c>
      <c r="AN136" s="13">
        <v>1</v>
      </c>
      <c r="AO136" s="13" t="s">
        <v>912</v>
      </c>
      <c r="AQ136" s="13">
        <v>1</v>
      </c>
      <c r="AR136" s="13">
        <v>1</v>
      </c>
      <c r="AS136" s="13">
        <v>1</v>
      </c>
      <c r="AT136" s="13">
        <v>1</v>
      </c>
      <c r="AU136" s="13">
        <v>0</v>
      </c>
      <c r="AV136" s="13">
        <v>1</v>
      </c>
      <c r="AW136" s="13">
        <v>1</v>
      </c>
      <c r="AX136" s="13">
        <v>1</v>
      </c>
      <c r="AY136" s="13">
        <v>1</v>
      </c>
      <c r="AZ136" s="13">
        <v>3</v>
      </c>
      <c r="BB136" s="13">
        <v>2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J136" s="13">
        <v>2</v>
      </c>
      <c r="BK136" s="13">
        <v>3</v>
      </c>
      <c r="BL136" s="13">
        <v>2</v>
      </c>
      <c r="BS136" s="13">
        <v>1</v>
      </c>
      <c r="BT136" s="13">
        <v>31</v>
      </c>
      <c r="BU136" s="13">
        <v>1</v>
      </c>
      <c r="BV136" s="13">
        <v>0</v>
      </c>
      <c r="BW136" s="13">
        <v>2</v>
      </c>
      <c r="BX136" s="13">
        <v>89.1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3</v>
      </c>
      <c r="CW136" s="19"/>
      <c r="CX136" s="20"/>
      <c r="CY136" s="20"/>
      <c r="CZ136" s="20"/>
      <c r="DA136" s="20" t="s">
        <v>192</v>
      </c>
    </row>
    <row r="137" spans="1:106" s="13" customFormat="1">
      <c r="A137" s="84">
        <v>164</v>
      </c>
      <c r="B137" s="84">
        <v>6</v>
      </c>
      <c r="C137" s="13" t="s">
        <v>825</v>
      </c>
      <c r="D137" s="13" t="s">
        <v>36</v>
      </c>
      <c r="E137" s="14">
        <v>14984</v>
      </c>
      <c r="F137" s="13" t="s">
        <v>263</v>
      </c>
      <c r="G137" s="13" t="s">
        <v>396</v>
      </c>
      <c r="H137" s="13" t="s">
        <v>194</v>
      </c>
      <c r="I137" s="14">
        <v>35246</v>
      </c>
      <c r="J137" s="15">
        <f t="shared" si="5"/>
        <v>55</v>
      </c>
      <c r="K137" s="14">
        <v>35718</v>
      </c>
      <c r="L137" s="13">
        <v>4</v>
      </c>
      <c r="M137" s="14">
        <v>38805</v>
      </c>
      <c r="N137" s="15">
        <f t="shared" ref="N137:N200" si="6">(M137-I137)*12/365.25</f>
        <v>116.92813141683779</v>
      </c>
      <c r="O137" s="16">
        <v>2</v>
      </c>
      <c r="X137" s="13">
        <v>2</v>
      </c>
      <c r="AJ137" s="13">
        <v>3</v>
      </c>
      <c r="AK137" s="13">
        <v>3</v>
      </c>
      <c r="AL137" s="13">
        <v>3</v>
      </c>
      <c r="AM137" s="13">
        <v>1</v>
      </c>
      <c r="AN137" s="13">
        <v>1</v>
      </c>
      <c r="AQ137" s="13">
        <v>1</v>
      </c>
      <c r="AR137" s="13">
        <v>2</v>
      </c>
      <c r="AT137" s="13">
        <v>1</v>
      </c>
      <c r="AU137" s="13">
        <v>24</v>
      </c>
      <c r="AV137" s="13">
        <v>1</v>
      </c>
      <c r="AW137" s="13">
        <v>24</v>
      </c>
      <c r="AX137" s="13">
        <v>1</v>
      </c>
      <c r="AY137" s="13">
        <v>48</v>
      </c>
      <c r="AZ137" s="13">
        <v>1</v>
      </c>
      <c r="BA137" s="13">
        <v>0</v>
      </c>
      <c r="BF137" s="13">
        <v>1</v>
      </c>
      <c r="BG137" s="13">
        <v>74</v>
      </c>
      <c r="BH137" s="17">
        <v>2</v>
      </c>
      <c r="BI137" s="13">
        <v>1</v>
      </c>
      <c r="BJ137" s="13">
        <v>1</v>
      </c>
      <c r="BL137" s="13">
        <v>1</v>
      </c>
      <c r="BN137" s="13">
        <v>1</v>
      </c>
      <c r="BO137" s="13">
        <v>102</v>
      </c>
      <c r="BP137" s="13">
        <v>102</v>
      </c>
      <c r="BS137" s="13">
        <v>1</v>
      </c>
      <c r="BT137" s="13">
        <v>23</v>
      </c>
      <c r="BU137" s="13">
        <v>1</v>
      </c>
      <c r="BV137" s="13">
        <v>0</v>
      </c>
      <c r="BW137" s="13">
        <v>1</v>
      </c>
      <c r="BX137" s="13">
        <v>8.9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 t="s">
        <v>602</v>
      </c>
      <c r="CX137" s="20" t="s">
        <v>604</v>
      </c>
      <c r="CY137" s="20" t="s">
        <v>605</v>
      </c>
      <c r="CZ137" s="20" t="s">
        <v>41</v>
      </c>
      <c r="DA137" s="20" t="s">
        <v>606</v>
      </c>
    </row>
    <row r="138" spans="1:106" s="13" customFormat="1">
      <c r="A138" s="84">
        <v>165</v>
      </c>
      <c r="B138" s="84">
        <v>5</v>
      </c>
      <c r="C138" s="13" t="s">
        <v>913</v>
      </c>
      <c r="D138" s="13" t="s">
        <v>36</v>
      </c>
      <c r="E138" s="14">
        <v>7007</v>
      </c>
      <c r="F138" s="13" t="s">
        <v>319</v>
      </c>
      <c r="G138" s="13" t="s">
        <v>396</v>
      </c>
      <c r="H138" s="13" t="s">
        <v>396</v>
      </c>
      <c r="I138" s="14">
        <v>35841</v>
      </c>
      <c r="J138" s="15">
        <f t="shared" si="5"/>
        <v>78</v>
      </c>
      <c r="K138" s="14">
        <v>35900</v>
      </c>
      <c r="L138" s="13">
        <v>4</v>
      </c>
      <c r="M138" s="14">
        <v>37130</v>
      </c>
      <c r="N138" s="15">
        <f t="shared" si="6"/>
        <v>42.349075975359341</v>
      </c>
      <c r="O138" s="16">
        <v>2</v>
      </c>
      <c r="AJ138" s="13">
        <v>1</v>
      </c>
      <c r="AK138" s="13">
        <v>3</v>
      </c>
      <c r="AL138" s="13">
        <v>3</v>
      </c>
      <c r="AM138" s="13">
        <v>3</v>
      </c>
      <c r="AN138" s="13">
        <v>1</v>
      </c>
      <c r="AQ138" s="13">
        <v>1</v>
      </c>
      <c r="AR138" s="13">
        <v>1</v>
      </c>
      <c r="AT138" s="13">
        <v>1</v>
      </c>
      <c r="AU138" s="13">
        <v>4</v>
      </c>
      <c r="AV138" s="13">
        <v>1</v>
      </c>
      <c r="AW138" s="13">
        <v>5</v>
      </c>
      <c r="AX138" s="13">
        <v>1</v>
      </c>
      <c r="AY138" s="13">
        <v>0</v>
      </c>
      <c r="BD138" s="13">
        <v>1</v>
      </c>
      <c r="BE138" s="13">
        <v>5</v>
      </c>
      <c r="BF138" s="13">
        <v>1</v>
      </c>
      <c r="BG138" s="13">
        <v>11</v>
      </c>
      <c r="BH138" s="17">
        <v>2</v>
      </c>
      <c r="BI138" s="13">
        <v>1</v>
      </c>
      <c r="BK138" s="13">
        <v>1</v>
      </c>
      <c r="BL138" s="13">
        <v>1</v>
      </c>
      <c r="BN138" s="13">
        <v>1</v>
      </c>
      <c r="BO138" s="13">
        <v>180</v>
      </c>
      <c r="BP138" s="13">
        <v>180</v>
      </c>
      <c r="BQ138" s="13" t="s">
        <v>237</v>
      </c>
      <c r="BS138" s="13">
        <v>1</v>
      </c>
      <c r="BT138" s="13">
        <v>30.9</v>
      </c>
      <c r="BU138" s="13">
        <v>1</v>
      </c>
      <c r="BV138" s="13">
        <v>0</v>
      </c>
      <c r="CA138" s="18"/>
      <c r="CB138" s="18"/>
      <c r="CC138" s="18"/>
      <c r="CD138" s="18"/>
      <c r="CE138" s="18"/>
      <c r="CF138" s="18"/>
      <c r="CG138" s="18"/>
      <c r="CH138" s="13">
        <v>1</v>
      </c>
      <c r="CI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 t="s">
        <v>602</v>
      </c>
      <c r="CX138" s="20" t="s">
        <v>604</v>
      </c>
      <c r="CY138" s="20" t="s">
        <v>605</v>
      </c>
      <c r="CZ138" s="20" t="s">
        <v>41</v>
      </c>
      <c r="DA138" s="20" t="s">
        <v>606</v>
      </c>
    </row>
    <row r="139" spans="1:106" s="13" customFormat="1">
      <c r="A139" s="84">
        <v>166</v>
      </c>
      <c r="B139" s="84">
        <v>3</v>
      </c>
      <c r="C139" s="13" t="s">
        <v>517</v>
      </c>
      <c r="D139" s="13" t="s">
        <v>36</v>
      </c>
      <c r="E139" s="14">
        <v>12583</v>
      </c>
      <c r="F139" s="13" t="s">
        <v>42</v>
      </c>
      <c r="G139" s="13" t="s">
        <v>240</v>
      </c>
      <c r="H139" s="13" t="s">
        <v>914</v>
      </c>
      <c r="I139" s="14">
        <v>33984</v>
      </c>
      <c r="J139" s="15">
        <f t="shared" si="5"/>
        <v>58</v>
      </c>
      <c r="K139" s="14">
        <v>34306</v>
      </c>
      <c r="L139" s="13">
        <v>4</v>
      </c>
      <c r="M139" s="14">
        <v>34400</v>
      </c>
      <c r="N139" s="15">
        <f t="shared" si="6"/>
        <v>13.66735112936345</v>
      </c>
      <c r="O139" s="16">
        <v>2</v>
      </c>
      <c r="Q139" s="13" t="s">
        <v>180</v>
      </c>
      <c r="R139" s="13" t="s">
        <v>206</v>
      </c>
      <c r="S139" s="13">
        <v>3</v>
      </c>
      <c r="T139" s="13">
        <v>2</v>
      </c>
      <c r="X139" s="13">
        <v>1</v>
      </c>
      <c r="Y139" s="13">
        <v>1</v>
      </c>
      <c r="AA139" s="14">
        <v>30726</v>
      </c>
      <c r="AB139" s="13" t="s">
        <v>915</v>
      </c>
      <c r="AC139" s="13">
        <v>1</v>
      </c>
      <c r="AH139" s="13">
        <v>1</v>
      </c>
      <c r="AJ139" s="13">
        <v>1</v>
      </c>
      <c r="AK139" s="13">
        <v>3</v>
      </c>
      <c r="AL139" s="13">
        <v>3</v>
      </c>
      <c r="AM139" s="13">
        <v>3</v>
      </c>
      <c r="AN139" s="13">
        <v>1</v>
      </c>
      <c r="AO139" s="13" t="s">
        <v>916</v>
      </c>
      <c r="AP139" s="13" t="s">
        <v>917</v>
      </c>
      <c r="AQ139" s="13">
        <v>1</v>
      </c>
      <c r="AR139" s="13">
        <v>1</v>
      </c>
      <c r="AT139" s="13">
        <v>1</v>
      </c>
      <c r="AU139" s="13">
        <v>0</v>
      </c>
      <c r="AV139" s="13">
        <v>1</v>
      </c>
      <c r="AX139" s="13">
        <v>1</v>
      </c>
      <c r="AZ139" s="13">
        <v>1</v>
      </c>
      <c r="BA139" s="13">
        <v>0</v>
      </c>
      <c r="BB139" s="13">
        <v>3</v>
      </c>
      <c r="BD139" s="13">
        <v>3</v>
      </c>
      <c r="BF139" s="13">
        <v>3</v>
      </c>
      <c r="BH139" s="17">
        <v>2</v>
      </c>
      <c r="BI139" s="13">
        <v>2</v>
      </c>
      <c r="BJ139" s="13">
        <v>2</v>
      </c>
      <c r="BL139" s="13">
        <v>2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2</v>
      </c>
      <c r="CQ139" s="13">
        <v>2</v>
      </c>
      <c r="CR139" s="13">
        <v>2</v>
      </c>
      <c r="CW139" s="19"/>
      <c r="CX139" s="20"/>
      <c r="CY139" s="20"/>
      <c r="CZ139" s="20"/>
      <c r="DA139" s="20" t="s">
        <v>192</v>
      </c>
    </row>
    <row r="140" spans="1:106" s="13" customFormat="1">
      <c r="A140" s="84">
        <v>168</v>
      </c>
      <c r="B140" s="84">
        <v>1</v>
      </c>
      <c r="C140" s="13" t="s">
        <v>203</v>
      </c>
      <c r="D140" s="13" t="s">
        <v>36</v>
      </c>
      <c r="E140" s="14">
        <v>12019</v>
      </c>
      <c r="F140" s="13" t="s">
        <v>592</v>
      </c>
      <c r="G140" s="13" t="s">
        <v>592</v>
      </c>
      <c r="H140" s="13" t="s">
        <v>592</v>
      </c>
      <c r="I140" s="14">
        <v>35930</v>
      </c>
      <c r="J140" s="15">
        <f t="shared" si="5"/>
        <v>65</v>
      </c>
      <c r="K140" s="14">
        <v>36101</v>
      </c>
      <c r="L140" s="13">
        <v>4</v>
      </c>
      <c r="M140" s="14">
        <v>37688</v>
      </c>
      <c r="N140" s="15">
        <f t="shared" si="6"/>
        <v>57.757700205338807</v>
      </c>
      <c r="O140" s="16">
        <v>2</v>
      </c>
      <c r="Q140" s="13" t="s">
        <v>918</v>
      </c>
      <c r="S140" s="13">
        <v>2</v>
      </c>
      <c r="T140" s="13">
        <v>2</v>
      </c>
      <c r="X140" s="13">
        <v>1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1</v>
      </c>
      <c r="AH140" s="13">
        <v>2</v>
      </c>
      <c r="AJ140" s="13">
        <v>3</v>
      </c>
      <c r="AK140" s="13">
        <v>3</v>
      </c>
      <c r="AL140" s="13">
        <v>2</v>
      </c>
      <c r="AM140" s="13">
        <v>2</v>
      </c>
      <c r="AN140" s="13">
        <v>1</v>
      </c>
      <c r="AO140" s="13" t="s">
        <v>919</v>
      </c>
      <c r="AQ140" s="13">
        <v>1</v>
      </c>
      <c r="AR140" s="13">
        <v>1</v>
      </c>
      <c r="AS140" s="13">
        <v>7</v>
      </c>
      <c r="AT140" s="13">
        <v>1</v>
      </c>
      <c r="AU140" s="13">
        <v>0</v>
      </c>
      <c r="AV140" s="13">
        <v>1</v>
      </c>
      <c r="AW140" s="13">
        <v>7</v>
      </c>
      <c r="AX140" s="13">
        <v>3</v>
      </c>
      <c r="AZ140" s="13">
        <v>3</v>
      </c>
      <c r="BB140" s="13">
        <v>3</v>
      </c>
      <c r="BD140" s="13">
        <v>1</v>
      </c>
      <c r="BE140" s="13">
        <v>5</v>
      </c>
      <c r="BF140" s="13">
        <v>1</v>
      </c>
      <c r="BG140" s="13">
        <v>8</v>
      </c>
      <c r="BH140" s="17">
        <v>1</v>
      </c>
      <c r="BI140" s="13">
        <v>1</v>
      </c>
      <c r="BJ140" s="13">
        <v>1</v>
      </c>
      <c r="BK140" s="13">
        <v>2</v>
      </c>
      <c r="BL140" s="13">
        <v>2</v>
      </c>
      <c r="BS140" s="13">
        <v>2</v>
      </c>
      <c r="BT140" s="13">
        <v>65</v>
      </c>
      <c r="BU140" s="13">
        <v>2</v>
      </c>
      <c r="BV140" s="13">
        <v>49</v>
      </c>
      <c r="BW140" s="13">
        <v>1</v>
      </c>
      <c r="BX140" s="13">
        <v>6.5</v>
      </c>
      <c r="CA140" s="18"/>
      <c r="CB140" s="18"/>
      <c r="CC140" s="18"/>
      <c r="CD140" s="18"/>
      <c r="CE140" s="18"/>
      <c r="CF140" s="18"/>
      <c r="CG140" s="18"/>
      <c r="CH140" s="13">
        <v>2</v>
      </c>
      <c r="CI140" s="13">
        <v>1</v>
      </c>
      <c r="CJ140" s="13">
        <v>1</v>
      </c>
      <c r="CK140" s="13">
        <v>1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920</v>
      </c>
      <c r="CX140" s="20" t="s">
        <v>921</v>
      </c>
      <c r="CY140" s="20" t="s">
        <v>922</v>
      </c>
      <c r="CZ140" s="20"/>
      <c r="DA140" s="20" t="s">
        <v>923</v>
      </c>
    </row>
    <row r="141" spans="1:106" s="13" customFormat="1">
      <c r="A141" s="84">
        <v>169</v>
      </c>
      <c r="B141" s="84">
        <v>1</v>
      </c>
      <c r="C141" s="13" t="s">
        <v>924</v>
      </c>
      <c r="D141" s="13" t="s">
        <v>36</v>
      </c>
      <c r="E141" s="14">
        <v>11285</v>
      </c>
      <c r="F141" s="13" t="s">
        <v>622</v>
      </c>
      <c r="G141" s="13" t="s">
        <v>622</v>
      </c>
      <c r="H141" s="13" t="s">
        <v>622</v>
      </c>
      <c r="I141" s="14">
        <v>36053</v>
      </c>
      <c r="J141" s="15">
        <f t="shared" si="5"/>
        <v>67</v>
      </c>
      <c r="K141" s="14">
        <v>36482</v>
      </c>
      <c r="L141" s="13">
        <v>4</v>
      </c>
      <c r="M141" s="14">
        <v>37152</v>
      </c>
      <c r="N141" s="15">
        <f t="shared" si="6"/>
        <v>36.106776180698155</v>
      </c>
      <c r="O141" s="16">
        <v>2</v>
      </c>
      <c r="Q141" s="13" t="s">
        <v>39</v>
      </c>
      <c r="R141" s="13" t="s">
        <v>925</v>
      </c>
      <c r="S141" s="13">
        <v>2</v>
      </c>
      <c r="T141" s="13">
        <v>2</v>
      </c>
      <c r="U141" s="13">
        <v>2</v>
      </c>
      <c r="X141" s="13">
        <v>1</v>
      </c>
      <c r="Y141" s="13">
        <v>2</v>
      </c>
      <c r="AC141" s="13">
        <v>2</v>
      </c>
      <c r="AD141" s="13">
        <v>2</v>
      </c>
      <c r="AF141" s="13">
        <v>1</v>
      </c>
      <c r="AG141" s="13">
        <v>1</v>
      </c>
      <c r="AI141" s="13">
        <v>2</v>
      </c>
      <c r="AJ141" s="13">
        <v>1</v>
      </c>
      <c r="AK141" s="13">
        <v>2</v>
      </c>
      <c r="AL141" s="13">
        <v>3</v>
      </c>
      <c r="AM141" s="13">
        <v>2</v>
      </c>
      <c r="AN141" s="13">
        <v>1</v>
      </c>
      <c r="AO141" s="13" t="s">
        <v>926</v>
      </c>
      <c r="AP141" s="13" t="s">
        <v>40</v>
      </c>
      <c r="AQ141" s="13">
        <v>1</v>
      </c>
      <c r="AR141" s="13">
        <v>1</v>
      </c>
      <c r="AS141" s="13">
        <v>2</v>
      </c>
      <c r="AT141" s="13">
        <v>1</v>
      </c>
      <c r="AU141" s="13">
        <v>0</v>
      </c>
      <c r="AV141" s="13">
        <v>1</v>
      </c>
      <c r="AW141" s="13">
        <v>2</v>
      </c>
      <c r="AX141" s="13">
        <v>1</v>
      </c>
      <c r="AY141" s="13">
        <v>2</v>
      </c>
      <c r="AZ141" s="13">
        <v>1</v>
      </c>
      <c r="BA141" s="13">
        <v>1</v>
      </c>
      <c r="BB141" s="13">
        <v>3</v>
      </c>
      <c r="BD141" s="13">
        <v>3</v>
      </c>
      <c r="BF141" s="13">
        <v>1</v>
      </c>
      <c r="BG141" s="13">
        <v>3</v>
      </c>
      <c r="BH141" s="17">
        <v>1</v>
      </c>
      <c r="BI141" s="13">
        <v>1</v>
      </c>
      <c r="BJ141" s="13">
        <v>1</v>
      </c>
      <c r="BL141" s="13">
        <v>1</v>
      </c>
      <c r="BN141" s="13">
        <v>2</v>
      </c>
      <c r="BQ141" s="13" t="s">
        <v>237</v>
      </c>
      <c r="BR141" s="13" t="s">
        <v>238</v>
      </c>
      <c r="BS141" s="13">
        <v>2</v>
      </c>
      <c r="BT141" s="13">
        <v>78</v>
      </c>
      <c r="BU141" s="13">
        <v>1</v>
      </c>
      <c r="BV141" s="13">
        <v>6</v>
      </c>
      <c r="BW141" s="13">
        <v>2</v>
      </c>
      <c r="BX141" s="13">
        <v>152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1</v>
      </c>
      <c r="CW141" s="19" t="s">
        <v>927</v>
      </c>
      <c r="CX141" s="20" t="s">
        <v>928</v>
      </c>
      <c r="CY141" s="20" t="s">
        <v>929</v>
      </c>
      <c r="CZ141" s="20" t="s">
        <v>41</v>
      </c>
      <c r="DA141" s="20" t="s">
        <v>930</v>
      </c>
    </row>
    <row r="142" spans="1:106" s="13" customFormat="1">
      <c r="A142" s="84">
        <v>170</v>
      </c>
      <c r="B142" s="84">
        <v>1</v>
      </c>
      <c r="C142" s="13" t="s">
        <v>819</v>
      </c>
      <c r="D142" s="13" t="s">
        <v>36</v>
      </c>
      <c r="E142" s="14">
        <v>11698</v>
      </c>
      <c r="F142" s="13" t="s">
        <v>622</v>
      </c>
      <c r="G142" s="13" t="s">
        <v>622</v>
      </c>
      <c r="H142" s="13" t="s">
        <v>622</v>
      </c>
      <c r="I142" s="14">
        <v>34439</v>
      </c>
      <c r="J142" s="15">
        <f t="shared" si="5"/>
        <v>62</v>
      </c>
      <c r="K142" s="14">
        <v>34555</v>
      </c>
      <c r="L142" s="13">
        <v>4</v>
      </c>
      <c r="M142" s="14">
        <v>35303</v>
      </c>
      <c r="N142" s="15">
        <f t="shared" si="6"/>
        <v>28.386036960985628</v>
      </c>
      <c r="O142" s="16">
        <v>2</v>
      </c>
      <c r="Q142" s="13" t="s">
        <v>180</v>
      </c>
      <c r="S142" s="13">
        <v>2</v>
      </c>
      <c r="T142" s="13">
        <v>2</v>
      </c>
      <c r="U142" s="13">
        <v>2</v>
      </c>
      <c r="X142" s="13">
        <v>1</v>
      </c>
      <c r="Y142" s="13">
        <v>2</v>
      </c>
      <c r="AC142" s="13">
        <v>2</v>
      </c>
      <c r="AD142" s="13">
        <v>2</v>
      </c>
      <c r="AE142" s="13">
        <v>2</v>
      </c>
      <c r="AF142" s="13">
        <v>2</v>
      </c>
      <c r="AG142" s="13">
        <v>1</v>
      </c>
      <c r="AH142" s="13">
        <v>2</v>
      </c>
      <c r="AI142" s="13">
        <v>3</v>
      </c>
      <c r="AJ142" s="13">
        <v>3</v>
      </c>
      <c r="AK142" s="13">
        <v>3</v>
      </c>
      <c r="AL142" s="13">
        <v>3</v>
      </c>
      <c r="AM142" s="13">
        <v>3</v>
      </c>
      <c r="AN142" s="13">
        <v>1</v>
      </c>
      <c r="AO142" s="13" t="s">
        <v>931</v>
      </c>
      <c r="AP142" s="13" t="s">
        <v>40</v>
      </c>
      <c r="AQ142" s="13">
        <v>1</v>
      </c>
      <c r="AR142" s="13">
        <v>1</v>
      </c>
      <c r="AS142" s="13">
        <v>4</v>
      </c>
      <c r="AT142" s="13">
        <v>1</v>
      </c>
      <c r="AU142" s="13">
        <v>0</v>
      </c>
      <c r="AV142" s="13">
        <v>1</v>
      </c>
      <c r="AW142" s="13">
        <v>4</v>
      </c>
      <c r="AX142" s="13">
        <v>1</v>
      </c>
      <c r="AY142" s="13">
        <v>4</v>
      </c>
      <c r="AZ142" s="13">
        <v>1</v>
      </c>
      <c r="BA142" s="13">
        <v>4</v>
      </c>
      <c r="BB142" s="13">
        <v>3</v>
      </c>
      <c r="BD142" s="13">
        <v>3</v>
      </c>
      <c r="BF142" s="13">
        <v>1</v>
      </c>
      <c r="BG142" s="13">
        <v>6</v>
      </c>
      <c r="BH142" s="17">
        <v>1</v>
      </c>
      <c r="BI142" s="13">
        <v>1</v>
      </c>
      <c r="BJ142" s="13">
        <v>1</v>
      </c>
      <c r="BL142" s="13">
        <v>2</v>
      </c>
      <c r="BS142" s="13">
        <v>1</v>
      </c>
      <c r="BT142" s="13">
        <v>20</v>
      </c>
      <c r="BU142" s="13">
        <v>1</v>
      </c>
      <c r="BV142" s="13">
        <v>4</v>
      </c>
      <c r="BW142" s="13">
        <v>2</v>
      </c>
      <c r="BX142" s="13">
        <v>54.4</v>
      </c>
      <c r="CA142" s="18"/>
      <c r="CB142" s="18"/>
      <c r="CC142" s="18"/>
      <c r="CD142" s="18"/>
      <c r="CE142" s="18"/>
      <c r="CF142" s="18"/>
      <c r="CG142" s="18"/>
      <c r="CH142" s="13">
        <v>2</v>
      </c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/>
      <c r="CX142" s="20"/>
      <c r="CY142" s="20"/>
      <c r="CZ142" s="20"/>
      <c r="DA142" s="20" t="s">
        <v>192</v>
      </c>
      <c r="DB142" s="22"/>
    </row>
    <row r="143" spans="1:106" s="13" customFormat="1">
      <c r="A143" s="84">
        <v>171</v>
      </c>
      <c r="B143" s="84">
        <v>1</v>
      </c>
      <c r="C143" s="13" t="s">
        <v>309</v>
      </c>
      <c r="D143" s="13" t="s">
        <v>36</v>
      </c>
      <c r="E143" s="14">
        <v>9926</v>
      </c>
      <c r="F143" s="13" t="s">
        <v>622</v>
      </c>
      <c r="G143" s="13" t="s">
        <v>622</v>
      </c>
      <c r="H143" s="13" t="s">
        <v>622</v>
      </c>
      <c r="I143" s="14">
        <v>36053</v>
      </c>
      <c r="J143" s="15">
        <f t="shared" si="5"/>
        <v>71</v>
      </c>
      <c r="K143" s="14">
        <v>36146</v>
      </c>
      <c r="L143" s="13">
        <v>4</v>
      </c>
      <c r="M143" s="14">
        <v>36234</v>
      </c>
      <c r="N143" s="15">
        <f t="shared" si="6"/>
        <v>5.9466119096509242</v>
      </c>
      <c r="O143" s="16">
        <v>2</v>
      </c>
      <c r="Q143" s="13" t="s">
        <v>323</v>
      </c>
      <c r="R143" s="13" t="s">
        <v>190</v>
      </c>
      <c r="S143" s="13">
        <v>2</v>
      </c>
      <c r="T143" s="13">
        <v>2</v>
      </c>
      <c r="U143" s="13">
        <v>2</v>
      </c>
      <c r="X143" s="13">
        <v>1</v>
      </c>
      <c r="Y143" s="13">
        <v>2</v>
      </c>
      <c r="AC143" s="13">
        <v>1</v>
      </c>
      <c r="AD143" s="13">
        <v>2</v>
      </c>
      <c r="AE143" s="13">
        <v>2</v>
      </c>
      <c r="AF143" s="13">
        <v>2</v>
      </c>
      <c r="AG143" s="13">
        <v>1</v>
      </c>
      <c r="AI143" s="13">
        <v>3</v>
      </c>
      <c r="AJ143" s="13">
        <v>1</v>
      </c>
      <c r="AK143" s="13">
        <v>3</v>
      </c>
      <c r="AL143" s="13">
        <v>1</v>
      </c>
      <c r="AM143" s="13">
        <v>1</v>
      </c>
      <c r="AN143" s="13">
        <v>1</v>
      </c>
      <c r="AO143" s="13" t="s">
        <v>932</v>
      </c>
      <c r="AP143" s="13" t="s">
        <v>772</v>
      </c>
      <c r="AQ143" s="13">
        <v>1</v>
      </c>
      <c r="AR143" s="13">
        <v>1</v>
      </c>
      <c r="AS143" s="13">
        <v>3</v>
      </c>
      <c r="AT143" s="13">
        <v>1</v>
      </c>
      <c r="AU143" s="13">
        <v>0</v>
      </c>
      <c r="AV143" s="13">
        <v>3</v>
      </c>
      <c r="AX143" s="13">
        <v>3</v>
      </c>
      <c r="AZ143" s="13">
        <v>3</v>
      </c>
      <c r="BB143" s="13">
        <v>3</v>
      </c>
      <c r="BD143" s="13">
        <v>1</v>
      </c>
      <c r="BE143" s="13">
        <v>1</v>
      </c>
      <c r="BF143" s="13">
        <v>1</v>
      </c>
      <c r="BG143" s="13">
        <v>3</v>
      </c>
      <c r="BH143" s="17">
        <v>1</v>
      </c>
      <c r="BI143" s="13">
        <v>1</v>
      </c>
      <c r="BJ143" s="13">
        <v>1</v>
      </c>
      <c r="BK143" s="13">
        <v>3</v>
      </c>
      <c r="BL143" s="13">
        <v>2</v>
      </c>
      <c r="BS143" s="13">
        <v>2</v>
      </c>
      <c r="BT143" s="13">
        <v>66</v>
      </c>
      <c r="BU143" s="13">
        <v>1</v>
      </c>
      <c r="BV143" s="13">
        <v>0</v>
      </c>
      <c r="BW143" s="13">
        <v>2</v>
      </c>
      <c r="BX143" s="13">
        <v>29.4</v>
      </c>
      <c r="CA143" s="18"/>
      <c r="CB143" s="18"/>
      <c r="CC143" s="18"/>
      <c r="CD143" s="18"/>
      <c r="CE143" s="18"/>
      <c r="CF143" s="18"/>
      <c r="CG143" s="18"/>
      <c r="CH143" s="13">
        <v>2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1</v>
      </c>
      <c r="CT143" s="13">
        <v>2</v>
      </c>
      <c r="CW143" s="19"/>
      <c r="CX143" s="20"/>
      <c r="CY143" s="20"/>
      <c r="CZ143" s="20"/>
      <c r="DA143" s="20" t="s">
        <v>192</v>
      </c>
      <c r="DB143" s="22"/>
    </row>
    <row r="144" spans="1:106" s="13" customFormat="1">
      <c r="A144" s="84">
        <v>173</v>
      </c>
      <c r="B144" s="84">
        <v>3</v>
      </c>
      <c r="C144" s="13" t="s">
        <v>933</v>
      </c>
      <c r="D144" s="13" t="s">
        <v>36</v>
      </c>
      <c r="E144" s="14">
        <v>17972</v>
      </c>
      <c r="F144" s="13" t="s">
        <v>762</v>
      </c>
      <c r="G144" s="13" t="s">
        <v>762</v>
      </c>
      <c r="H144" s="13" t="s">
        <v>762</v>
      </c>
      <c r="I144" s="14">
        <v>36003</v>
      </c>
      <c r="J144" s="15">
        <f t="shared" si="5"/>
        <v>49</v>
      </c>
      <c r="K144" s="14">
        <v>36349</v>
      </c>
      <c r="L144" s="13">
        <v>4</v>
      </c>
      <c r="M144" s="14">
        <v>36756</v>
      </c>
      <c r="N144" s="15">
        <f t="shared" si="6"/>
        <v>24.739219712525667</v>
      </c>
      <c r="O144" s="16">
        <v>2</v>
      </c>
      <c r="Q144" s="13" t="s">
        <v>934</v>
      </c>
      <c r="R144" s="13" t="s">
        <v>935</v>
      </c>
      <c r="S144" s="13">
        <v>2</v>
      </c>
      <c r="T144" s="13">
        <v>2</v>
      </c>
      <c r="U144" s="13">
        <v>2</v>
      </c>
      <c r="X144" s="13">
        <v>1</v>
      </c>
      <c r="Y144" s="13">
        <v>1</v>
      </c>
      <c r="AA144" s="14">
        <v>31187</v>
      </c>
      <c r="AB144" s="13" t="s">
        <v>936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J144" s="13">
        <v>2</v>
      </c>
      <c r="AK144" s="13">
        <v>3</v>
      </c>
      <c r="AL144" s="13">
        <v>3</v>
      </c>
      <c r="AM144" s="13">
        <v>3</v>
      </c>
      <c r="AN144" s="13">
        <v>2</v>
      </c>
      <c r="AP144" s="13" t="s">
        <v>937</v>
      </c>
      <c r="AQ144" s="13">
        <v>1</v>
      </c>
      <c r="AR144" s="13">
        <v>1</v>
      </c>
      <c r="AS144" s="13">
        <v>0</v>
      </c>
      <c r="AT144" s="13">
        <v>1</v>
      </c>
      <c r="AU144" s="13">
        <v>0</v>
      </c>
      <c r="AV144" s="13">
        <v>1</v>
      </c>
      <c r="AW144" s="13">
        <v>0</v>
      </c>
      <c r="AX144" s="13">
        <v>1</v>
      </c>
      <c r="AY144" s="13">
        <v>0</v>
      </c>
      <c r="AZ144" s="13">
        <v>1</v>
      </c>
      <c r="BA144" s="13">
        <v>0</v>
      </c>
      <c r="BB144" s="13">
        <v>1</v>
      </c>
      <c r="BC144" s="13">
        <v>0</v>
      </c>
      <c r="BD144" s="13">
        <v>1</v>
      </c>
      <c r="BE144" s="13">
        <v>0</v>
      </c>
      <c r="BF144" s="13">
        <v>1</v>
      </c>
      <c r="BG144" s="13">
        <v>5</v>
      </c>
      <c r="BH144" s="17">
        <v>1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938</v>
      </c>
      <c r="BR144" s="13" t="s">
        <v>939</v>
      </c>
      <c r="CA144" s="18"/>
      <c r="CB144" s="18"/>
      <c r="CC144" s="18"/>
      <c r="CD144" s="18"/>
      <c r="CE144" s="18"/>
      <c r="CF144" s="18"/>
      <c r="CG144" s="18"/>
      <c r="CH144" s="13">
        <v>2</v>
      </c>
      <c r="CI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W144" s="19"/>
      <c r="CX144" s="20"/>
      <c r="CY144" s="20"/>
      <c r="CZ144" s="20"/>
      <c r="DA144" s="20" t="s">
        <v>192</v>
      </c>
      <c r="DB144" s="22"/>
    </row>
    <row r="145" spans="1:106" s="13" customFormat="1">
      <c r="A145" s="84">
        <v>175</v>
      </c>
      <c r="B145" s="84">
        <v>1</v>
      </c>
      <c r="C145" s="13" t="s">
        <v>940</v>
      </c>
      <c r="D145" s="13" t="s">
        <v>37</v>
      </c>
      <c r="E145" s="14">
        <v>14184</v>
      </c>
      <c r="F145" s="13" t="s">
        <v>941</v>
      </c>
      <c r="G145" s="13" t="s">
        <v>941</v>
      </c>
      <c r="H145" s="13" t="s">
        <v>941</v>
      </c>
      <c r="I145" s="14">
        <v>36295</v>
      </c>
      <c r="J145" s="15">
        <f t="shared" si="5"/>
        <v>60</v>
      </c>
      <c r="K145" s="14">
        <v>36432</v>
      </c>
      <c r="L145" s="13">
        <v>4</v>
      </c>
      <c r="M145" s="14">
        <v>36710</v>
      </c>
      <c r="N145" s="15">
        <f t="shared" si="6"/>
        <v>13.634496919917865</v>
      </c>
      <c r="O145" s="16">
        <v>2</v>
      </c>
      <c r="Q145" s="13" t="s">
        <v>942</v>
      </c>
      <c r="S145" s="13">
        <v>2</v>
      </c>
      <c r="T145" s="13">
        <v>2</v>
      </c>
      <c r="U145" s="13">
        <v>2</v>
      </c>
      <c r="X145" s="13">
        <v>2</v>
      </c>
      <c r="Y145" s="13">
        <v>2</v>
      </c>
      <c r="AC145" s="13">
        <v>2</v>
      </c>
      <c r="AD145" s="13">
        <v>2</v>
      </c>
      <c r="AE145" s="13">
        <v>2</v>
      </c>
      <c r="AF145" s="13">
        <v>2</v>
      </c>
      <c r="AG145" s="13">
        <v>2</v>
      </c>
      <c r="AH145" s="13">
        <v>2</v>
      </c>
      <c r="AI145" s="13">
        <v>2</v>
      </c>
      <c r="AJ145" s="13">
        <v>2</v>
      </c>
      <c r="AK145" s="13">
        <v>3</v>
      </c>
      <c r="AL145" s="13">
        <v>3</v>
      </c>
      <c r="AM145" s="13">
        <v>3</v>
      </c>
      <c r="AN145" s="13">
        <v>1</v>
      </c>
      <c r="AO145" s="13" t="s">
        <v>943</v>
      </c>
      <c r="AP145" s="13" t="s">
        <v>944</v>
      </c>
      <c r="AQ145" s="13">
        <v>1</v>
      </c>
      <c r="AR145" s="13">
        <v>1</v>
      </c>
      <c r="AS145" s="13">
        <v>5</v>
      </c>
      <c r="AT145" s="13">
        <v>1</v>
      </c>
      <c r="AU145" s="13">
        <v>3</v>
      </c>
      <c r="AV145" s="13">
        <v>2</v>
      </c>
      <c r="AX145" s="13">
        <v>2</v>
      </c>
      <c r="AZ145" s="13">
        <v>3</v>
      </c>
      <c r="BB145" s="13">
        <v>3</v>
      </c>
      <c r="BD145" s="13">
        <v>1</v>
      </c>
      <c r="BE145" s="13">
        <v>3</v>
      </c>
      <c r="BF145" s="13">
        <v>1</v>
      </c>
      <c r="BG145" s="13">
        <v>7</v>
      </c>
      <c r="BH145" s="17">
        <v>1</v>
      </c>
      <c r="BI145" s="13">
        <v>1</v>
      </c>
      <c r="BJ145" s="13">
        <v>1</v>
      </c>
      <c r="BK145" s="13">
        <v>1</v>
      </c>
      <c r="BL145" s="13">
        <v>1</v>
      </c>
      <c r="BN145" s="13">
        <v>2</v>
      </c>
      <c r="BQ145" s="13" t="s">
        <v>938</v>
      </c>
      <c r="BR145" s="13" t="s">
        <v>939</v>
      </c>
      <c r="BS145" s="13">
        <v>1</v>
      </c>
      <c r="BT145" s="13">
        <v>25</v>
      </c>
      <c r="BU145" s="13">
        <v>1</v>
      </c>
      <c r="BV145" s="13">
        <v>0</v>
      </c>
      <c r="BW145" s="13">
        <v>2</v>
      </c>
      <c r="BX145" s="13">
        <v>37.299999999999997</v>
      </c>
      <c r="BY145" s="13">
        <v>2</v>
      </c>
      <c r="BZ145" s="13" t="s">
        <v>945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W145" s="19"/>
      <c r="CX145" s="20"/>
      <c r="CY145" s="20"/>
      <c r="CZ145" s="20"/>
      <c r="DA145" s="20" t="s">
        <v>192</v>
      </c>
      <c r="DB145" s="22"/>
    </row>
    <row r="146" spans="1:106" s="13" customFormat="1">
      <c r="A146" s="84">
        <v>177</v>
      </c>
      <c r="B146" s="84">
        <v>6</v>
      </c>
      <c r="C146" s="13" t="s">
        <v>946</v>
      </c>
      <c r="D146" s="13" t="s">
        <v>37</v>
      </c>
      <c r="E146" s="14">
        <v>10782</v>
      </c>
      <c r="F146" s="13" t="s">
        <v>947</v>
      </c>
      <c r="G146" s="13" t="s">
        <v>948</v>
      </c>
      <c r="H146" s="13" t="s">
        <v>948</v>
      </c>
      <c r="I146" s="14">
        <v>35991</v>
      </c>
      <c r="J146" s="15">
        <f t="shared" si="5"/>
        <v>69</v>
      </c>
      <c r="K146" s="14">
        <v>36368</v>
      </c>
      <c r="L146" s="13">
        <v>4</v>
      </c>
      <c r="M146" s="14">
        <v>36703</v>
      </c>
      <c r="N146" s="15">
        <f t="shared" si="6"/>
        <v>23.392197125256672</v>
      </c>
      <c r="O146" s="16">
        <v>1</v>
      </c>
      <c r="P146" s="13" t="s">
        <v>949</v>
      </c>
      <c r="Q146" s="13" t="s">
        <v>950</v>
      </c>
      <c r="R146" s="13" t="s">
        <v>543</v>
      </c>
      <c r="X146" s="13">
        <v>1</v>
      </c>
      <c r="Y146" s="13">
        <v>3</v>
      </c>
      <c r="AC146" s="13">
        <v>1</v>
      </c>
      <c r="AH146" s="13">
        <v>2</v>
      </c>
      <c r="AI146" s="13">
        <v>3</v>
      </c>
      <c r="AJ146" s="13">
        <v>3</v>
      </c>
      <c r="AK146" s="13">
        <v>3</v>
      </c>
      <c r="AL146" s="13">
        <v>3</v>
      </c>
      <c r="AM146" s="13">
        <v>1</v>
      </c>
      <c r="AN146" s="13">
        <v>1</v>
      </c>
      <c r="AO146" s="13" t="s">
        <v>951</v>
      </c>
      <c r="AP146" s="13" t="s">
        <v>952</v>
      </c>
      <c r="AQ146" s="13">
        <v>1</v>
      </c>
      <c r="AR146" s="13">
        <v>2</v>
      </c>
      <c r="AT146" s="13">
        <v>2</v>
      </c>
      <c r="AV146" s="13">
        <v>2</v>
      </c>
      <c r="AX146" s="13">
        <v>2</v>
      </c>
      <c r="AZ146" s="13">
        <v>1</v>
      </c>
      <c r="BA146" s="13">
        <v>0</v>
      </c>
      <c r="BB146" s="13">
        <v>2</v>
      </c>
      <c r="BD146" s="13">
        <v>2</v>
      </c>
      <c r="BF146" s="13">
        <v>2</v>
      </c>
      <c r="BH146" s="17">
        <v>2</v>
      </c>
      <c r="BI146" s="13">
        <v>1</v>
      </c>
      <c r="BJ146" s="13">
        <v>1</v>
      </c>
      <c r="BK146" s="13">
        <v>3</v>
      </c>
      <c r="BL146" s="13">
        <v>1</v>
      </c>
      <c r="BN146" s="13">
        <v>1</v>
      </c>
      <c r="BO146" s="13" t="s">
        <v>953</v>
      </c>
      <c r="BP146" s="13">
        <v>102</v>
      </c>
      <c r="BQ146" s="13" t="s">
        <v>954</v>
      </c>
      <c r="BR146" s="13" t="s">
        <v>955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W146" s="19"/>
      <c r="CX146" s="20"/>
      <c r="CY146" s="20"/>
      <c r="CZ146" s="20"/>
      <c r="DA146" s="20" t="s">
        <v>192</v>
      </c>
      <c r="DB146" s="22"/>
    </row>
    <row r="147" spans="1:106" s="13" customFormat="1">
      <c r="A147" s="84">
        <v>178</v>
      </c>
      <c r="B147" s="84">
        <v>7</v>
      </c>
      <c r="C147" s="13" t="s">
        <v>956</v>
      </c>
      <c r="D147" s="13" t="s">
        <v>37</v>
      </c>
      <c r="E147" s="14">
        <v>15652</v>
      </c>
      <c r="F147" s="13" t="s">
        <v>957</v>
      </c>
      <c r="G147" s="13" t="s">
        <v>439</v>
      </c>
      <c r="H147" s="13" t="s">
        <v>439</v>
      </c>
      <c r="I147" s="14">
        <v>36814</v>
      </c>
      <c r="J147" s="15">
        <f t="shared" si="5"/>
        <v>57</v>
      </c>
      <c r="K147" s="14">
        <v>36814</v>
      </c>
      <c r="L147" s="13">
        <v>4</v>
      </c>
      <c r="M147" s="14">
        <v>37018</v>
      </c>
      <c r="N147" s="15">
        <f t="shared" si="6"/>
        <v>6.7022587268993838</v>
      </c>
      <c r="O147" s="16">
        <v>1</v>
      </c>
      <c r="P147" s="13" t="s">
        <v>958</v>
      </c>
      <c r="Q147" s="13" t="s">
        <v>959</v>
      </c>
      <c r="R147" s="13" t="s">
        <v>441</v>
      </c>
      <c r="S147" s="13">
        <v>2</v>
      </c>
      <c r="T147" s="13">
        <v>2</v>
      </c>
      <c r="U147" s="13">
        <v>2</v>
      </c>
      <c r="X147" s="13">
        <v>2</v>
      </c>
      <c r="Y147" s="13">
        <v>2</v>
      </c>
      <c r="AC147" s="13">
        <v>2</v>
      </c>
      <c r="AD147" s="13">
        <v>2</v>
      </c>
      <c r="AE147" s="13">
        <v>2</v>
      </c>
      <c r="AF147" s="13">
        <v>2</v>
      </c>
      <c r="AG147" s="13">
        <v>2</v>
      </c>
      <c r="AH147" s="13">
        <v>2</v>
      </c>
      <c r="AJ147" s="13">
        <v>3</v>
      </c>
      <c r="AK147" s="13">
        <v>2</v>
      </c>
      <c r="AL147" s="13">
        <v>2</v>
      </c>
      <c r="AM147" s="13">
        <v>1</v>
      </c>
      <c r="AP147" s="13" t="s">
        <v>960</v>
      </c>
      <c r="AQ147" s="13">
        <v>1</v>
      </c>
      <c r="AR147" s="13">
        <v>1</v>
      </c>
      <c r="AS147" s="13">
        <v>3</v>
      </c>
      <c r="AT147" s="13">
        <v>1</v>
      </c>
      <c r="AU147" s="13">
        <v>0</v>
      </c>
      <c r="AV147" s="13">
        <v>2</v>
      </c>
      <c r="AX147" s="13">
        <v>2</v>
      </c>
      <c r="AZ147" s="13">
        <v>1</v>
      </c>
      <c r="BA147" s="13">
        <v>0</v>
      </c>
      <c r="BB147" s="13">
        <v>2</v>
      </c>
      <c r="BD147" s="13">
        <v>2</v>
      </c>
      <c r="BF147" s="13">
        <v>2</v>
      </c>
      <c r="BH147" s="17">
        <v>2</v>
      </c>
      <c r="BI147" s="13">
        <v>1</v>
      </c>
      <c r="BJ147" s="13">
        <v>1</v>
      </c>
      <c r="BK147" s="13">
        <v>2</v>
      </c>
      <c r="BL147" s="13">
        <v>1</v>
      </c>
      <c r="BN147" s="13">
        <v>1</v>
      </c>
      <c r="BO147" s="13" t="s">
        <v>961</v>
      </c>
      <c r="BP147" s="13">
        <v>178</v>
      </c>
      <c r="BQ147" s="13" t="s">
        <v>442</v>
      </c>
      <c r="BR147" s="13" t="s">
        <v>443</v>
      </c>
      <c r="CA147" s="18"/>
      <c r="CB147" s="18"/>
      <c r="CC147" s="18"/>
      <c r="CD147" s="18"/>
      <c r="CE147" s="18"/>
      <c r="CF147" s="18"/>
      <c r="CG147" s="18"/>
      <c r="CH147" s="13">
        <v>1</v>
      </c>
      <c r="CI147" s="13">
        <v>1</v>
      </c>
      <c r="CJ147" s="13">
        <v>1</v>
      </c>
      <c r="CK147" s="13">
        <v>2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W147" s="19" t="s">
        <v>962</v>
      </c>
      <c r="CX147" s="20" t="s">
        <v>963</v>
      </c>
      <c r="CY147" s="20" t="s">
        <v>964</v>
      </c>
      <c r="CZ147" s="20" t="s">
        <v>41</v>
      </c>
      <c r="DA147" s="20" t="s">
        <v>965</v>
      </c>
      <c r="DB147" s="22"/>
    </row>
    <row r="148" spans="1:106" s="13" customFormat="1">
      <c r="A148" s="84">
        <v>179</v>
      </c>
      <c r="B148" s="84">
        <v>5</v>
      </c>
      <c r="C148" s="13" t="s">
        <v>966</v>
      </c>
      <c r="D148" s="13" t="s">
        <v>36</v>
      </c>
      <c r="E148" s="14">
        <v>14905</v>
      </c>
      <c r="F148" s="13" t="s">
        <v>42</v>
      </c>
      <c r="G148" s="13" t="s">
        <v>396</v>
      </c>
      <c r="H148" s="13" t="s">
        <v>396</v>
      </c>
      <c r="I148" s="14">
        <v>36712</v>
      </c>
      <c r="J148" s="15">
        <f t="shared" si="5"/>
        <v>59</v>
      </c>
      <c r="K148" s="14">
        <v>36712</v>
      </c>
      <c r="L148" s="13">
        <v>4</v>
      </c>
      <c r="M148" s="14">
        <v>37200</v>
      </c>
      <c r="N148" s="15">
        <f t="shared" si="6"/>
        <v>16.032854209445585</v>
      </c>
      <c r="O148" s="16">
        <v>2</v>
      </c>
      <c r="Q148" s="13" t="s">
        <v>967</v>
      </c>
      <c r="S148" s="13">
        <v>3</v>
      </c>
      <c r="X148" s="13">
        <v>1</v>
      </c>
      <c r="Y148" s="13">
        <v>2</v>
      </c>
      <c r="AG148" s="13">
        <v>1</v>
      </c>
      <c r="AH148" s="13">
        <v>2</v>
      </c>
      <c r="AI148" s="13">
        <v>3</v>
      </c>
      <c r="AJ148" s="13">
        <v>2</v>
      </c>
      <c r="AK148" s="13">
        <v>3</v>
      </c>
      <c r="AL148" s="13">
        <v>3</v>
      </c>
      <c r="AM148" s="13">
        <v>3</v>
      </c>
      <c r="AO148" s="13" t="s">
        <v>771</v>
      </c>
      <c r="AP148" s="13" t="s">
        <v>125</v>
      </c>
      <c r="AQ148" s="13">
        <v>1</v>
      </c>
      <c r="AR148" s="13">
        <v>1</v>
      </c>
      <c r="AS148" s="13">
        <v>1</v>
      </c>
      <c r="AT148" s="13">
        <v>1</v>
      </c>
      <c r="AU148" s="13">
        <v>1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0</v>
      </c>
      <c r="BD148" s="13">
        <v>1</v>
      </c>
      <c r="BE148" s="13">
        <v>1</v>
      </c>
      <c r="BF148" s="13">
        <v>1</v>
      </c>
      <c r="BG148" s="13">
        <v>2</v>
      </c>
      <c r="BH148" s="17">
        <v>1</v>
      </c>
      <c r="BI148" s="13">
        <v>1</v>
      </c>
      <c r="BJ148" s="13">
        <v>1</v>
      </c>
      <c r="BK148" s="13">
        <v>1</v>
      </c>
      <c r="BL148" s="13">
        <v>1</v>
      </c>
      <c r="BN148" s="13">
        <v>1</v>
      </c>
      <c r="BO148" s="13" t="s">
        <v>968</v>
      </c>
      <c r="BP148" s="13">
        <v>200</v>
      </c>
      <c r="BQ148" s="13" t="s">
        <v>670</v>
      </c>
      <c r="BR148" s="13" t="s">
        <v>671</v>
      </c>
      <c r="BS148" s="13">
        <v>1</v>
      </c>
      <c r="BT148" s="13">
        <v>33</v>
      </c>
      <c r="BU148" s="13">
        <v>1</v>
      </c>
      <c r="BV148" s="13">
        <v>2</v>
      </c>
      <c r="BW148" s="13">
        <v>2</v>
      </c>
      <c r="BX148" s="13">
        <v>29.2</v>
      </c>
      <c r="BY148" s="13">
        <v>2</v>
      </c>
      <c r="BZ148" s="13" t="s">
        <v>969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2</v>
      </c>
      <c r="CW148" s="19" t="s">
        <v>970</v>
      </c>
      <c r="CX148" s="20" t="s">
        <v>971</v>
      </c>
      <c r="CY148" s="20" t="s">
        <v>972</v>
      </c>
      <c r="CZ148" s="20" t="s">
        <v>41</v>
      </c>
      <c r="DA148" s="20" t="s">
        <v>973</v>
      </c>
      <c r="DB148" s="22"/>
    </row>
    <row r="149" spans="1:106" s="13" customFormat="1">
      <c r="A149" s="84">
        <v>180</v>
      </c>
      <c r="B149" s="84">
        <v>1</v>
      </c>
      <c r="C149" s="13" t="s">
        <v>974</v>
      </c>
      <c r="D149" s="13" t="s">
        <v>36</v>
      </c>
      <c r="E149" s="14">
        <v>11441</v>
      </c>
      <c r="H149" s="13" t="s">
        <v>396</v>
      </c>
      <c r="I149" s="14">
        <v>36473</v>
      </c>
      <c r="J149" s="15">
        <f t="shared" si="5"/>
        <v>68</v>
      </c>
      <c r="K149" s="14">
        <v>36479</v>
      </c>
      <c r="L149" s="13">
        <v>4</v>
      </c>
      <c r="M149" s="14">
        <v>36984</v>
      </c>
      <c r="N149" s="15">
        <f t="shared" si="6"/>
        <v>16.788501026694046</v>
      </c>
      <c r="O149" s="16">
        <v>2</v>
      </c>
      <c r="Q149" s="13" t="s">
        <v>975</v>
      </c>
      <c r="S149" s="13">
        <v>3</v>
      </c>
      <c r="X149" s="13">
        <v>2</v>
      </c>
      <c r="Y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3</v>
      </c>
      <c r="AN149" s="13">
        <v>2</v>
      </c>
      <c r="AP149" s="13" t="s">
        <v>976</v>
      </c>
      <c r="AQ149" s="13">
        <v>1</v>
      </c>
      <c r="AR149" s="13">
        <v>1</v>
      </c>
      <c r="AS149" s="13">
        <v>1</v>
      </c>
      <c r="AT149" s="13">
        <v>1</v>
      </c>
      <c r="AU149" s="13">
        <v>0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1</v>
      </c>
      <c r="BB149" s="13">
        <v>2</v>
      </c>
      <c r="BF149" s="13">
        <v>1</v>
      </c>
      <c r="BG149" s="13">
        <v>1</v>
      </c>
      <c r="BH149" s="17">
        <v>1</v>
      </c>
      <c r="BI149" s="13">
        <v>1</v>
      </c>
      <c r="BJ149" s="13">
        <v>1</v>
      </c>
      <c r="BL149" s="13">
        <v>1</v>
      </c>
      <c r="BN149" s="13">
        <v>2</v>
      </c>
      <c r="BQ149" s="13" t="s">
        <v>237</v>
      </c>
      <c r="BR149" s="13" t="s">
        <v>238</v>
      </c>
      <c r="BS149" s="13">
        <v>1</v>
      </c>
      <c r="BT149" s="13">
        <v>30</v>
      </c>
      <c r="BU149" s="13">
        <v>1</v>
      </c>
      <c r="BV149" s="13">
        <v>2</v>
      </c>
      <c r="BW149" s="13">
        <v>2</v>
      </c>
      <c r="BX149" s="13">
        <v>46</v>
      </c>
      <c r="BY149" s="13">
        <v>2</v>
      </c>
      <c r="BZ149" s="13" t="s">
        <v>363</v>
      </c>
      <c r="CA149" s="18"/>
      <c r="CB149" s="18"/>
      <c r="CC149" s="18"/>
      <c r="CD149" s="18"/>
      <c r="CE149" s="18"/>
      <c r="CF149" s="18"/>
      <c r="CG149" s="18"/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 t="s">
        <v>977</v>
      </c>
      <c r="CX149" s="20" t="s">
        <v>978</v>
      </c>
      <c r="CY149" s="20" t="s">
        <v>979</v>
      </c>
      <c r="CZ149" s="20"/>
      <c r="DA149" s="20" t="s">
        <v>192</v>
      </c>
      <c r="DB149" s="22"/>
    </row>
    <row r="150" spans="1:106" s="13" customFormat="1">
      <c r="A150" s="84">
        <v>182</v>
      </c>
      <c r="B150" s="84">
        <v>1</v>
      </c>
      <c r="C150" s="13" t="s">
        <v>980</v>
      </c>
      <c r="D150" s="13" t="s">
        <v>36</v>
      </c>
      <c r="E150" s="14">
        <v>9709</v>
      </c>
      <c r="G150" s="13" t="s">
        <v>396</v>
      </c>
      <c r="H150" s="13" t="s">
        <v>396</v>
      </c>
      <c r="I150" s="14">
        <v>36387</v>
      </c>
      <c r="J150" s="15">
        <f t="shared" si="5"/>
        <v>73</v>
      </c>
      <c r="K150" s="14">
        <v>36564</v>
      </c>
      <c r="L150" s="13">
        <v>4</v>
      </c>
      <c r="M150" s="14">
        <v>37867</v>
      </c>
      <c r="N150" s="15">
        <f t="shared" si="6"/>
        <v>48.624229979466122</v>
      </c>
      <c r="O150" s="16">
        <v>2</v>
      </c>
      <c r="Q150" s="13" t="s">
        <v>180</v>
      </c>
      <c r="U150" s="13">
        <v>1</v>
      </c>
      <c r="X150" s="13">
        <v>1</v>
      </c>
      <c r="Y150" s="13">
        <v>2</v>
      </c>
      <c r="AG150" s="13">
        <v>1</v>
      </c>
      <c r="AI150" s="13">
        <v>3</v>
      </c>
      <c r="AJ150" s="13">
        <v>2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981</v>
      </c>
      <c r="AP150" s="13" t="s">
        <v>982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6</v>
      </c>
      <c r="AX150" s="13">
        <v>1</v>
      </c>
      <c r="AY150" s="13">
        <v>6</v>
      </c>
      <c r="AZ150" s="13">
        <v>2</v>
      </c>
      <c r="BB150" s="13">
        <v>1</v>
      </c>
      <c r="BC150" s="13">
        <v>1</v>
      </c>
      <c r="BD150" s="13">
        <v>1</v>
      </c>
      <c r="BF150" s="13">
        <v>2</v>
      </c>
      <c r="BH150" s="17">
        <v>1</v>
      </c>
      <c r="BI150" s="13">
        <v>1</v>
      </c>
      <c r="BJ150" s="13">
        <v>1</v>
      </c>
      <c r="BK150" s="13">
        <v>1</v>
      </c>
      <c r="BL150" s="13">
        <v>1</v>
      </c>
      <c r="BN150" s="13">
        <v>2</v>
      </c>
      <c r="BQ150" s="13" t="s">
        <v>289</v>
      </c>
      <c r="BR150" s="13" t="s">
        <v>222</v>
      </c>
      <c r="BS150" s="13">
        <v>2</v>
      </c>
      <c r="BT150" s="13">
        <v>61</v>
      </c>
      <c r="BU150" s="13">
        <v>1</v>
      </c>
      <c r="BV150" s="13">
        <v>1</v>
      </c>
      <c r="BW150" s="13">
        <v>1</v>
      </c>
      <c r="BX150" s="13">
        <v>9.1999999999999993</v>
      </c>
      <c r="CA150" s="18"/>
      <c r="CB150" s="18"/>
      <c r="CC150" s="18"/>
      <c r="CD150" s="18"/>
      <c r="CE150" s="18"/>
      <c r="CF150" s="18"/>
      <c r="CG150" s="18"/>
      <c r="CH150" s="13">
        <v>1</v>
      </c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2</v>
      </c>
      <c r="CT150" s="13">
        <v>1</v>
      </c>
      <c r="CW150" s="19" t="s">
        <v>983</v>
      </c>
      <c r="CX150" s="20" t="s">
        <v>984</v>
      </c>
      <c r="CY150" s="20" t="s">
        <v>985</v>
      </c>
      <c r="CZ150" s="20" t="s">
        <v>41</v>
      </c>
      <c r="DA150" s="20" t="s">
        <v>987</v>
      </c>
      <c r="DB150" s="22"/>
    </row>
    <row r="151" spans="1:106" s="13" customFormat="1">
      <c r="A151" s="84">
        <v>183</v>
      </c>
      <c r="B151" s="84">
        <v>1</v>
      </c>
      <c r="C151" s="13" t="s">
        <v>988</v>
      </c>
      <c r="D151" s="13" t="s">
        <v>36</v>
      </c>
      <c r="E151" s="14">
        <v>8865</v>
      </c>
      <c r="F151" s="13" t="s">
        <v>673</v>
      </c>
      <c r="G151" s="13" t="s">
        <v>673</v>
      </c>
      <c r="H151" s="13" t="s">
        <v>673</v>
      </c>
      <c r="I151" s="14">
        <v>36387</v>
      </c>
      <c r="J151" s="15">
        <f t="shared" si="5"/>
        <v>75</v>
      </c>
      <c r="K151" s="14">
        <v>36595</v>
      </c>
      <c r="L151" s="13">
        <v>4</v>
      </c>
      <c r="M151" s="14">
        <v>36718</v>
      </c>
      <c r="N151" s="15">
        <f t="shared" si="6"/>
        <v>10.874743326488707</v>
      </c>
      <c r="O151" s="16">
        <v>2</v>
      </c>
      <c r="Q151" s="13" t="s">
        <v>245</v>
      </c>
      <c r="R151" s="13" t="s">
        <v>190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1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3</v>
      </c>
      <c r="AJ151" s="13">
        <v>3</v>
      </c>
      <c r="AK151" s="13">
        <v>3</v>
      </c>
      <c r="AL151" s="13">
        <v>3</v>
      </c>
      <c r="AM151" s="13">
        <v>3</v>
      </c>
      <c r="AN151" s="13">
        <v>3</v>
      </c>
      <c r="AO151" s="13" t="s">
        <v>989</v>
      </c>
      <c r="AP151" s="13" t="s">
        <v>990</v>
      </c>
      <c r="AQ151" s="13">
        <v>1</v>
      </c>
      <c r="AR151" s="13">
        <v>1</v>
      </c>
      <c r="AS151" s="13">
        <v>7</v>
      </c>
      <c r="AT151" s="13">
        <v>1</v>
      </c>
      <c r="AU151" s="13">
        <v>1</v>
      </c>
      <c r="AV151" s="13">
        <v>1</v>
      </c>
      <c r="AW151" s="13">
        <v>7</v>
      </c>
      <c r="AX151" s="13">
        <v>1</v>
      </c>
      <c r="AY151" s="13">
        <v>1</v>
      </c>
      <c r="AZ151" s="13">
        <v>3</v>
      </c>
      <c r="BB151" s="13">
        <v>2</v>
      </c>
      <c r="BD151" s="13">
        <v>3</v>
      </c>
      <c r="BF151" s="13">
        <v>1</v>
      </c>
      <c r="BG151" s="13">
        <v>6</v>
      </c>
      <c r="BH151" s="17">
        <v>2</v>
      </c>
      <c r="BI151" s="13">
        <v>1</v>
      </c>
      <c r="BJ151" s="13">
        <v>1</v>
      </c>
      <c r="BK151" s="13">
        <v>1</v>
      </c>
      <c r="BL151" s="13">
        <v>1</v>
      </c>
      <c r="BN151" s="13">
        <v>2</v>
      </c>
      <c r="BQ151" s="13" t="s">
        <v>237</v>
      </c>
      <c r="BR151" s="13" t="s">
        <v>238</v>
      </c>
      <c r="BS151" s="13">
        <v>2</v>
      </c>
      <c r="BT151" s="13">
        <v>120</v>
      </c>
      <c r="BU151" s="13">
        <v>1</v>
      </c>
      <c r="BW151" s="13">
        <v>2</v>
      </c>
      <c r="BY151" s="13">
        <v>2</v>
      </c>
      <c r="CA151" s="18"/>
      <c r="CB151" s="18"/>
      <c r="CC151" s="18"/>
      <c r="CD151" s="18"/>
      <c r="CE151" s="18"/>
      <c r="CF151" s="18"/>
      <c r="CG151" s="18"/>
      <c r="CH151" s="13">
        <v>1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192</v>
      </c>
      <c r="DB151" s="22"/>
    </row>
    <row r="152" spans="1:106" s="13" customFormat="1">
      <c r="A152" s="84">
        <v>184</v>
      </c>
      <c r="B152" s="84">
        <v>1</v>
      </c>
      <c r="C152" s="13" t="s">
        <v>991</v>
      </c>
      <c r="D152" s="13" t="s">
        <v>36</v>
      </c>
      <c r="E152" s="14">
        <v>12484</v>
      </c>
      <c r="F152" s="13" t="s">
        <v>992</v>
      </c>
      <c r="G152" s="13" t="s">
        <v>396</v>
      </c>
      <c r="H152" s="13" t="s">
        <v>396</v>
      </c>
      <c r="I152" s="14">
        <v>35841</v>
      </c>
      <c r="J152" s="15">
        <f t="shared" si="5"/>
        <v>63</v>
      </c>
      <c r="K152" s="14">
        <v>35871</v>
      </c>
      <c r="L152" s="13">
        <v>4</v>
      </c>
      <c r="M152" s="14">
        <v>36146</v>
      </c>
      <c r="N152" s="15">
        <f t="shared" si="6"/>
        <v>10.020533880903491</v>
      </c>
      <c r="O152" s="16">
        <v>2</v>
      </c>
      <c r="Q152" s="13" t="s">
        <v>993</v>
      </c>
      <c r="R152" s="13" t="s">
        <v>190</v>
      </c>
      <c r="S152" s="13">
        <v>2</v>
      </c>
      <c r="T152" s="13">
        <v>2</v>
      </c>
      <c r="U152" s="13">
        <v>1</v>
      </c>
      <c r="X152" s="13">
        <v>1</v>
      </c>
      <c r="Y152" s="13">
        <v>2</v>
      </c>
      <c r="AG152" s="13">
        <v>1</v>
      </c>
      <c r="AH152" s="13">
        <v>2</v>
      </c>
      <c r="AI152" s="13">
        <v>2</v>
      </c>
      <c r="AJ152" s="13">
        <v>2</v>
      </c>
      <c r="AK152" s="13">
        <v>2</v>
      </c>
      <c r="AL152" s="13">
        <v>2</v>
      </c>
      <c r="AM152" s="13">
        <v>2</v>
      </c>
      <c r="AN152" s="13">
        <v>1</v>
      </c>
      <c r="AO152" s="13" t="s">
        <v>981</v>
      </c>
      <c r="AP152" s="13" t="s">
        <v>994</v>
      </c>
      <c r="AQ152" s="13">
        <v>1</v>
      </c>
      <c r="AR152" s="13">
        <v>1</v>
      </c>
      <c r="AS152" s="13">
        <v>2</v>
      </c>
      <c r="AT152" s="13">
        <v>1</v>
      </c>
      <c r="AU152" s="13">
        <v>2</v>
      </c>
      <c r="AV152" s="13">
        <v>2</v>
      </c>
      <c r="AX152" s="13">
        <v>2</v>
      </c>
      <c r="AZ152" s="13">
        <v>1</v>
      </c>
      <c r="BA152" s="13">
        <v>2</v>
      </c>
      <c r="BB152" s="13">
        <v>1</v>
      </c>
      <c r="BC152" s="13">
        <v>0</v>
      </c>
      <c r="BD152" s="13">
        <v>1</v>
      </c>
      <c r="BE152" s="13">
        <v>0</v>
      </c>
      <c r="BF152" s="13">
        <v>1</v>
      </c>
      <c r="BG152" s="13">
        <v>5</v>
      </c>
      <c r="BH152" s="17">
        <v>1</v>
      </c>
      <c r="BI152" s="13">
        <v>1</v>
      </c>
      <c r="BJ152" s="13">
        <v>1</v>
      </c>
      <c r="BK152" s="13">
        <v>2</v>
      </c>
      <c r="BL152" s="13">
        <v>2</v>
      </c>
      <c r="BU152" s="13">
        <v>1</v>
      </c>
      <c r="BV152" s="13">
        <v>0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2</v>
      </c>
      <c r="CW152" s="27"/>
      <c r="CX152" s="22"/>
      <c r="CY152" s="22"/>
      <c r="CZ152" s="22"/>
      <c r="DA152" s="20" t="s">
        <v>192</v>
      </c>
      <c r="DB152" s="22"/>
    </row>
    <row r="153" spans="1:106" s="13" customFormat="1">
      <c r="A153" s="84">
        <v>185</v>
      </c>
      <c r="B153" s="84">
        <v>1</v>
      </c>
      <c r="C153" s="13" t="s">
        <v>666</v>
      </c>
      <c r="D153" s="13" t="s">
        <v>37</v>
      </c>
      <c r="E153" s="14">
        <v>16397</v>
      </c>
      <c r="H153" s="13" t="s">
        <v>592</v>
      </c>
      <c r="I153" s="14">
        <v>36782</v>
      </c>
      <c r="J153" s="15">
        <f t="shared" si="5"/>
        <v>55</v>
      </c>
      <c r="K153" s="14">
        <v>36795</v>
      </c>
      <c r="L153" s="13">
        <v>4</v>
      </c>
      <c r="M153" s="14">
        <v>36872</v>
      </c>
      <c r="N153" s="15">
        <f t="shared" si="6"/>
        <v>2.9568788501026693</v>
      </c>
      <c r="O153" s="16">
        <v>2</v>
      </c>
      <c r="Q153" s="13" t="s">
        <v>995</v>
      </c>
      <c r="S153" s="13">
        <v>3</v>
      </c>
      <c r="T153" s="13">
        <v>1</v>
      </c>
      <c r="U153" s="13">
        <v>2</v>
      </c>
      <c r="W153" s="13" t="s">
        <v>996</v>
      </c>
      <c r="X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2</v>
      </c>
      <c r="AI153" s="13">
        <v>2</v>
      </c>
      <c r="AJ153" s="13">
        <v>2</v>
      </c>
      <c r="AK153" s="13">
        <v>2</v>
      </c>
      <c r="AL153" s="13">
        <v>2</v>
      </c>
      <c r="AM153" s="13">
        <v>2</v>
      </c>
      <c r="AN153" s="13">
        <v>2</v>
      </c>
      <c r="AP153" s="13" t="s">
        <v>997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0</v>
      </c>
      <c r="AX153" s="13">
        <v>1</v>
      </c>
      <c r="AY153" s="13">
        <v>1</v>
      </c>
      <c r="AZ153" s="13">
        <v>3</v>
      </c>
      <c r="BB153" s="13">
        <v>3</v>
      </c>
      <c r="BD153" s="13">
        <v>1</v>
      </c>
      <c r="BF153" s="13">
        <v>2</v>
      </c>
      <c r="BH153" s="17">
        <v>2</v>
      </c>
      <c r="BI153" s="13">
        <v>1</v>
      </c>
      <c r="BJ153" s="13">
        <v>1</v>
      </c>
      <c r="BK153" s="13">
        <v>2</v>
      </c>
      <c r="BL153" s="13">
        <v>2</v>
      </c>
      <c r="BS153" s="13">
        <v>2</v>
      </c>
      <c r="BT153" s="13">
        <v>82</v>
      </c>
      <c r="BU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3</v>
      </c>
      <c r="CW153" s="19"/>
      <c r="CX153" s="20"/>
      <c r="CY153" s="20"/>
      <c r="CZ153" s="20"/>
      <c r="DA153" s="20" t="s">
        <v>192</v>
      </c>
      <c r="DB153" s="22"/>
    </row>
    <row r="154" spans="1:106" s="13" customFormat="1">
      <c r="A154" s="84">
        <v>186</v>
      </c>
      <c r="B154" s="84">
        <v>1</v>
      </c>
      <c r="C154" s="13" t="s">
        <v>998</v>
      </c>
      <c r="D154" s="13" t="s">
        <v>36</v>
      </c>
      <c r="E154" s="14">
        <v>14759</v>
      </c>
      <c r="F154" s="13" t="s">
        <v>592</v>
      </c>
      <c r="G154" s="13" t="s">
        <v>592</v>
      </c>
      <c r="H154" s="13" t="s">
        <v>592</v>
      </c>
      <c r="I154" s="14">
        <v>36875</v>
      </c>
      <c r="J154" s="15">
        <f t="shared" si="5"/>
        <v>60</v>
      </c>
      <c r="K154" s="14">
        <v>36908</v>
      </c>
      <c r="L154" s="13">
        <v>4</v>
      </c>
      <c r="M154" s="14">
        <v>37275</v>
      </c>
      <c r="N154" s="15">
        <f t="shared" si="6"/>
        <v>13.141683778234086</v>
      </c>
      <c r="O154" s="16">
        <v>2</v>
      </c>
      <c r="Q154" s="13" t="s">
        <v>999</v>
      </c>
      <c r="R154" s="13" t="s">
        <v>478</v>
      </c>
      <c r="S154" s="13">
        <v>3</v>
      </c>
      <c r="T154" s="13">
        <v>2</v>
      </c>
      <c r="U154" s="13">
        <v>2</v>
      </c>
      <c r="X154" s="13">
        <v>1</v>
      </c>
      <c r="Y154" s="13">
        <v>2</v>
      </c>
      <c r="AH154" s="13">
        <v>2</v>
      </c>
      <c r="AI154" s="13">
        <v>3</v>
      </c>
      <c r="AJ154" s="13">
        <v>2</v>
      </c>
      <c r="AK154" s="13">
        <v>3</v>
      </c>
      <c r="AL154" s="13">
        <v>3</v>
      </c>
      <c r="AM154" s="13">
        <v>3</v>
      </c>
      <c r="AN154" s="13">
        <v>1</v>
      </c>
      <c r="AO154" s="13" t="s">
        <v>1000</v>
      </c>
      <c r="AP154" s="13" t="s">
        <v>125</v>
      </c>
      <c r="AQ154" s="13">
        <v>1</v>
      </c>
      <c r="AR154" s="13">
        <v>1</v>
      </c>
      <c r="AS154" s="13">
        <v>2</v>
      </c>
      <c r="AT154" s="13">
        <v>1</v>
      </c>
      <c r="AU154" s="13">
        <v>1</v>
      </c>
      <c r="AV154" s="13">
        <v>2</v>
      </c>
      <c r="AX154" s="13">
        <v>2</v>
      </c>
      <c r="AZ154" s="13">
        <v>1</v>
      </c>
      <c r="BA154" s="13">
        <v>1</v>
      </c>
      <c r="BB154" s="13">
        <v>1</v>
      </c>
      <c r="BC154" s="13">
        <v>0</v>
      </c>
      <c r="BD154" s="13">
        <v>1</v>
      </c>
      <c r="BE154" s="13">
        <v>1</v>
      </c>
      <c r="BF154" s="13">
        <v>1</v>
      </c>
      <c r="BG154" s="13">
        <v>6</v>
      </c>
      <c r="BH154" s="17">
        <v>1</v>
      </c>
      <c r="BI154" s="13">
        <v>1</v>
      </c>
      <c r="BJ154" s="13">
        <v>1</v>
      </c>
      <c r="BK154" s="13">
        <v>3</v>
      </c>
      <c r="BL154" s="13">
        <v>1</v>
      </c>
      <c r="BN154" s="13">
        <v>2</v>
      </c>
      <c r="BQ154" s="13" t="s">
        <v>1001</v>
      </c>
      <c r="BR154" s="13" t="s">
        <v>1002</v>
      </c>
      <c r="BS154" s="13">
        <v>2</v>
      </c>
      <c r="BT154" s="13">
        <v>46</v>
      </c>
      <c r="BU154" s="13">
        <v>1</v>
      </c>
      <c r="BV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2</v>
      </c>
      <c r="CW154" s="19" t="s">
        <v>1003</v>
      </c>
      <c r="CX154" s="20" t="s">
        <v>1004</v>
      </c>
      <c r="CY154" s="20" t="s">
        <v>1005</v>
      </c>
      <c r="CZ154" s="20"/>
      <c r="DA154" s="20" t="s">
        <v>1007</v>
      </c>
      <c r="DB154" s="22"/>
    </row>
    <row r="155" spans="1:106" s="13" customFormat="1">
      <c r="A155" s="84">
        <v>187</v>
      </c>
      <c r="B155" s="84">
        <v>1</v>
      </c>
      <c r="C155" s="13" t="s">
        <v>1008</v>
      </c>
      <c r="D155" s="13" t="s">
        <v>37</v>
      </c>
      <c r="E155" s="14">
        <v>11008</v>
      </c>
      <c r="F155" s="13" t="s">
        <v>592</v>
      </c>
      <c r="G155" s="13" t="s">
        <v>592</v>
      </c>
      <c r="H155" s="13" t="s">
        <v>592</v>
      </c>
      <c r="I155" s="14">
        <v>36387</v>
      </c>
      <c r="J155" s="15">
        <f t="shared" si="5"/>
        <v>69</v>
      </c>
      <c r="K155" s="14">
        <v>36410</v>
      </c>
      <c r="L155" s="13">
        <v>4</v>
      </c>
      <c r="M155" s="14">
        <v>36607</v>
      </c>
      <c r="N155" s="15">
        <f t="shared" si="6"/>
        <v>7.2279260780287471</v>
      </c>
      <c r="O155" s="16">
        <v>1</v>
      </c>
      <c r="P155" s="13" t="s">
        <v>339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1</v>
      </c>
      <c r="AO155" s="13" t="s">
        <v>1009</v>
      </c>
      <c r="AP155" s="13" t="s">
        <v>1010</v>
      </c>
      <c r="AQ155" s="13">
        <v>1</v>
      </c>
      <c r="AR155" s="13">
        <v>1</v>
      </c>
      <c r="AS155" s="13">
        <v>2</v>
      </c>
      <c r="AT155" s="13">
        <v>1</v>
      </c>
      <c r="AU155" s="13">
        <v>0</v>
      </c>
      <c r="AV155" s="13">
        <v>1</v>
      </c>
      <c r="AW155" s="13">
        <v>1</v>
      </c>
      <c r="AX155" s="13">
        <v>1</v>
      </c>
      <c r="AY155" s="13">
        <v>1</v>
      </c>
      <c r="AZ155" s="13">
        <v>1</v>
      </c>
      <c r="BA155" s="13">
        <v>1</v>
      </c>
      <c r="BB155" s="13">
        <v>1</v>
      </c>
      <c r="BC155" s="13">
        <v>1</v>
      </c>
      <c r="BD155" s="13">
        <v>1</v>
      </c>
      <c r="BE155" s="13">
        <v>1</v>
      </c>
      <c r="BF155" s="13">
        <v>1</v>
      </c>
      <c r="BG155" s="13">
        <v>5</v>
      </c>
      <c r="BH155" s="17">
        <v>1</v>
      </c>
      <c r="BI155" s="13">
        <v>1</v>
      </c>
      <c r="BJ155" s="13">
        <v>1</v>
      </c>
      <c r="BK155" s="13">
        <v>3</v>
      </c>
      <c r="BL155" s="13">
        <v>2</v>
      </c>
      <c r="BS155" s="13">
        <v>2</v>
      </c>
      <c r="BT155" s="13">
        <v>41</v>
      </c>
      <c r="BU155" s="13">
        <v>1</v>
      </c>
      <c r="BV155" s="13">
        <v>0</v>
      </c>
      <c r="BW155" s="13">
        <v>2</v>
      </c>
      <c r="BX155" s="13">
        <v>63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192</v>
      </c>
      <c r="DB155" s="22"/>
    </row>
    <row r="156" spans="1:106" s="13" customFormat="1">
      <c r="A156" s="84">
        <v>188</v>
      </c>
      <c r="B156" s="84">
        <v>1</v>
      </c>
      <c r="C156" s="13" t="s">
        <v>1011</v>
      </c>
      <c r="D156" s="13" t="s">
        <v>36</v>
      </c>
      <c r="E156" s="14">
        <v>9444</v>
      </c>
      <c r="F156" s="13" t="s">
        <v>263</v>
      </c>
      <c r="G156" s="13" t="s">
        <v>263</v>
      </c>
      <c r="H156" s="13" t="s">
        <v>263</v>
      </c>
      <c r="I156" s="14">
        <v>36875</v>
      </c>
      <c r="J156" s="15">
        <f t="shared" si="5"/>
        <v>75</v>
      </c>
      <c r="K156" s="14">
        <v>36901</v>
      </c>
      <c r="L156" s="13">
        <v>4</v>
      </c>
      <c r="M156" s="14">
        <v>36989</v>
      </c>
      <c r="N156" s="15">
        <f t="shared" si="6"/>
        <v>3.7453798767967146</v>
      </c>
      <c r="O156" s="16">
        <v>2</v>
      </c>
      <c r="Q156" s="13" t="s">
        <v>180</v>
      </c>
      <c r="R156" s="13" t="s">
        <v>181</v>
      </c>
      <c r="S156" s="13">
        <v>3</v>
      </c>
      <c r="T156" s="13">
        <v>2</v>
      </c>
      <c r="U156" s="13">
        <v>2</v>
      </c>
      <c r="X156" s="13">
        <v>2</v>
      </c>
      <c r="Y156" s="13">
        <v>2</v>
      </c>
      <c r="AC156" s="13">
        <v>2</v>
      </c>
      <c r="AD156" s="13">
        <v>2</v>
      </c>
      <c r="AE156" s="13">
        <v>2</v>
      </c>
      <c r="AF156" s="13">
        <v>2</v>
      </c>
      <c r="AG156" s="13">
        <v>2</v>
      </c>
      <c r="AH156" s="13">
        <v>2</v>
      </c>
      <c r="AI156" s="13">
        <v>3</v>
      </c>
      <c r="AJ156" s="13">
        <v>2</v>
      </c>
      <c r="AK156" s="13">
        <v>3</v>
      </c>
      <c r="AL156" s="13">
        <v>3</v>
      </c>
      <c r="AM156" s="13">
        <v>1</v>
      </c>
      <c r="AN156" s="13">
        <v>2</v>
      </c>
      <c r="AP156" s="13" t="s">
        <v>1012</v>
      </c>
      <c r="AQ156" s="13">
        <v>1</v>
      </c>
      <c r="AR156" s="13">
        <v>1</v>
      </c>
      <c r="AS156" s="13">
        <v>1</v>
      </c>
      <c r="AT156" s="13">
        <v>1</v>
      </c>
      <c r="AU156" s="13">
        <v>1</v>
      </c>
      <c r="AV156" s="13">
        <v>1</v>
      </c>
      <c r="AW156" s="13">
        <v>1</v>
      </c>
      <c r="AX156" s="13">
        <v>1</v>
      </c>
      <c r="AY156" s="13">
        <v>1</v>
      </c>
      <c r="AZ156" s="13">
        <v>1</v>
      </c>
      <c r="BA156" s="13">
        <v>0</v>
      </c>
      <c r="BB156" s="13">
        <v>1</v>
      </c>
      <c r="BC156" s="13">
        <v>0</v>
      </c>
      <c r="BD156" s="13">
        <v>2</v>
      </c>
      <c r="BF156" s="13">
        <v>1</v>
      </c>
      <c r="BG156" s="13">
        <v>2</v>
      </c>
      <c r="BH156" s="17">
        <v>1</v>
      </c>
      <c r="BI156" s="13">
        <v>1</v>
      </c>
      <c r="BJ156" s="13">
        <v>1</v>
      </c>
      <c r="BK156" s="13">
        <v>1</v>
      </c>
      <c r="BL156" s="13">
        <v>2</v>
      </c>
      <c r="BS156" s="13">
        <v>1</v>
      </c>
      <c r="BT156" s="13">
        <v>37</v>
      </c>
      <c r="BU156" s="13">
        <v>1</v>
      </c>
      <c r="BV156" s="13">
        <v>0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2</v>
      </c>
      <c r="CW156" s="19"/>
      <c r="CX156" s="20"/>
      <c r="CY156" s="20"/>
      <c r="CZ156" s="20"/>
      <c r="DA156" s="20" t="s">
        <v>192</v>
      </c>
      <c r="DB156" s="22"/>
    </row>
    <row r="157" spans="1:106" s="13" customFormat="1">
      <c r="A157" s="84">
        <v>189</v>
      </c>
      <c r="B157" s="84">
        <v>1</v>
      </c>
      <c r="C157" s="13" t="s">
        <v>361</v>
      </c>
      <c r="D157" s="13" t="s">
        <v>36</v>
      </c>
      <c r="E157" s="14">
        <v>10310</v>
      </c>
      <c r="F157" s="13" t="s">
        <v>214</v>
      </c>
      <c r="G157" s="13" t="s">
        <v>214</v>
      </c>
      <c r="H157" s="13" t="s">
        <v>235</v>
      </c>
      <c r="I157" s="14">
        <v>36540</v>
      </c>
      <c r="J157" s="15">
        <f t="shared" si="5"/>
        <v>71</v>
      </c>
      <c r="K157" s="14">
        <v>36550</v>
      </c>
      <c r="L157" s="13">
        <v>4</v>
      </c>
      <c r="M157" s="14">
        <v>36753</v>
      </c>
      <c r="N157" s="15">
        <f t="shared" si="6"/>
        <v>6.9979466119096507</v>
      </c>
      <c r="O157" s="16">
        <v>2</v>
      </c>
      <c r="Q157" s="13" t="s">
        <v>1013</v>
      </c>
      <c r="R157" s="13" t="s">
        <v>190</v>
      </c>
      <c r="S157" s="13">
        <v>2</v>
      </c>
      <c r="T157" s="13">
        <v>2</v>
      </c>
      <c r="U157" s="13">
        <v>2</v>
      </c>
      <c r="X157" s="13">
        <v>1</v>
      </c>
      <c r="Y157" s="13">
        <v>2</v>
      </c>
      <c r="AC157" s="13">
        <v>2</v>
      </c>
      <c r="AD157" s="13">
        <v>2</v>
      </c>
      <c r="AE157" s="13">
        <v>2</v>
      </c>
      <c r="AF157" s="13">
        <v>1</v>
      </c>
      <c r="AG157" s="13">
        <v>2</v>
      </c>
      <c r="AH157" s="13">
        <v>2</v>
      </c>
      <c r="AI157" s="13">
        <v>2</v>
      </c>
      <c r="AJ157" s="13">
        <v>1</v>
      </c>
      <c r="AK157" s="13">
        <v>2</v>
      </c>
      <c r="AL157" s="13">
        <v>2</v>
      </c>
      <c r="AM157" s="13">
        <v>2</v>
      </c>
      <c r="AN157" s="13">
        <v>1</v>
      </c>
      <c r="AO157" s="13" t="s">
        <v>1014</v>
      </c>
      <c r="AP157" s="13" t="s">
        <v>772</v>
      </c>
      <c r="AQ157" s="13">
        <v>1</v>
      </c>
      <c r="AR157" s="13">
        <v>1</v>
      </c>
      <c r="AS157" s="13">
        <v>1</v>
      </c>
      <c r="AT157" s="13">
        <v>1</v>
      </c>
      <c r="AU157" s="13">
        <v>0</v>
      </c>
      <c r="AV157" s="13">
        <v>1</v>
      </c>
      <c r="AW157" s="13">
        <v>2</v>
      </c>
      <c r="AX157" s="13">
        <v>1</v>
      </c>
      <c r="AY157" s="13">
        <v>2</v>
      </c>
      <c r="AZ157" s="13">
        <v>3</v>
      </c>
      <c r="BB157" s="13">
        <v>3</v>
      </c>
      <c r="BD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1</v>
      </c>
      <c r="BK157" s="13">
        <v>1</v>
      </c>
      <c r="CA157" s="18"/>
      <c r="CB157" s="18"/>
      <c r="CC157" s="18"/>
      <c r="CD157" s="18"/>
      <c r="CE157" s="18"/>
      <c r="CF157" s="18"/>
      <c r="CG157" s="18"/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192</v>
      </c>
      <c r="DB157" s="22"/>
    </row>
    <row r="158" spans="1:106" s="13" customFormat="1">
      <c r="A158" s="84">
        <v>190</v>
      </c>
      <c r="B158" s="84">
        <v>5</v>
      </c>
      <c r="C158" s="13" t="s">
        <v>1015</v>
      </c>
      <c r="D158" s="13" t="s">
        <v>36</v>
      </c>
      <c r="E158" s="14">
        <v>11933</v>
      </c>
      <c r="F158" s="13" t="s">
        <v>957</v>
      </c>
      <c r="G158" s="13" t="s">
        <v>235</v>
      </c>
      <c r="H158" s="13" t="s">
        <v>235</v>
      </c>
      <c r="I158" s="14">
        <v>36631</v>
      </c>
      <c r="J158" s="15">
        <f t="shared" si="5"/>
        <v>67</v>
      </c>
      <c r="K158" s="14">
        <v>36692</v>
      </c>
      <c r="L158" s="13">
        <v>4</v>
      </c>
      <c r="M158" s="14">
        <v>36762</v>
      </c>
      <c r="N158" s="15">
        <f t="shared" si="6"/>
        <v>4.3039014373716631</v>
      </c>
      <c r="O158" s="16">
        <v>2</v>
      </c>
      <c r="Q158" s="13" t="s">
        <v>180</v>
      </c>
      <c r="R158" s="13" t="s">
        <v>181</v>
      </c>
      <c r="S158" s="13">
        <v>2</v>
      </c>
      <c r="T158" s="13">
        <v>2</v>
      </c>
      <c r="U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2</v>
      </c>
      <c r="AH158" s="13">
        <v>2</v>
      </c>
      <c r="AI158" s="13">
        <v>2</v>
      </c>
      <c r="AJ158" s="13">
        <v>2</v>
      </c>
      <c r="AK158" s="13">
        <v>2</v>
      </c>
      <c r="AL158" s="13">
        <v>2</v>
      </c>
      <c r="AM158" s="13">
        <v>2</v>
      </c>
      <c r="AN158" s="13">
        <v>1</v>
      </c>
      <c r="AO158" s="13" t="s">
        <v>1016</v>
      </c>
      <c r="AP158" s="13" t="s">
        <v>1012</v>
      </c>
      <c r="AQ158" s="13">
        <v>1</v>
      </c>
      <c r="AR158" s="13">
        <v>1</v>
      </c>
      <c r="AS158" s="13">
        <v>1</v>
      </c>
      <c r="AT158" s="13">
        <v>1</v>
      </c>
      <c r="AU158" s="13">
        <v>0</v>
      </c>
      <c r="AV158" s="13">
        <v>1</v>
      </c>
      <c r="AW158" s="13">
        <v>1</v>
      </c>
      <c r="AX158" s="13">
        <v>1</v>
      </c>
      <c r="AY158" s="13">
        <v>1</v>
      </c>
      <c r="AZ158" s="13">
        <v>3</v>
      </c>
      <c r="BB158" s="13">
        <v>1</v>
      </c>
      <c r="BC158" s="13">
        <v>0</v>
      </c>
      <c r="BD158" s="13">
        <v>2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1</v>
      </c>
      <c r="BL158" s="13">
        <v>1</v>
      </c>
      <c r="BN158" s="13">
        <v>1</v>
      </c>
      <c r="BO158" s="13" t="s">
        <v>1017</v>
      </c>
      <c r="BP158" s="13">
        <v>232</v>
      </c>
      <c r="BQ158" s="13" t="s">
        <v>289</v>
      </c>
      <c r="BR158" s="13" t="s">
        <v>222</v>
      </c>
      <c r="BT158" s="13">
        <v>51</v>
      </c>
      <c r="BU158" s="13">
        <v>1</v>
      </c>
      <c r="BV158" s="13">
        <v>2</v>
      </c>
      <c r="BY158" s="13">
        <v>2</v>
      </c>
      <c r="BZ158" s="13" t="s">
        <v>1018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192</v>
      </c>
      <c r="DB158" s="22"/>
    </row>
    <row r="159" spans="1:106" s="13" customFormat="1">
      <c r="A159" s="84">
        <v>191</v>
      </c>
      <c r="B159" s="84">
        <v>1</v>
      </c>
      <c r="C159" s="13" t="s">
        <v>1019</v>
      </c>
      <c r="D159" s="13" t="s">
        <v>37</v>
      </c>
      <c r="E159" s="14">
        <v>7314</v>
      </c>
      <c r="F159" s="13" t="s">
        <v>235</v>
      </c>
      <c r="G159" s="13" t="s">
        <v>235</v>
      </c>
      <c r="H159" s="13" t="s">
        <v>235</v>
      </c>
      <c r="I159" s="14">
        <v>36845</v>
      </c>
      <c r="J159" s="15">
        <f t="shared" si="5"/>
        <v>80</v>
      </c>
      <c r="K159" s="14">
        <v>36879</v>
      </c>
      <c r="L159" s="13">
        <v>4</v>
      </c>
      <c r="M159" s="14">
        <v>37178</v>
      </c>
      <c r="N159" s="15">
        <f t="shared" si="6"/>
        <v>10.940451745379876</v>
      </c>
      <c r="O159" s="16">
        <v>2</v>
      </c>
      <c r="Q159" s="13" t="s">
        <v>1020</v>
      </c>
      <c r="R159" s="13" t="s">
        <v>1021</v>
      </c>
      <c r="S159" s="13">
        <v>2</v>
      </c>
      <c r="T159" s="13">
        <v>3</v>
      </c>
      <c r="U159" s="13">
        <v>2</v>
      </c>
      <c r="W159" s="13" t="s">
        <v>1022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1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1023</v>
      </c>
      <c r="AP159" s="13" t="s">
        <v>1024</v>
      </c>
      <c r="AQ159" s="13">
        <v>1</v>
      </c>
      <c r="AR159" s="13">
        <v>1</v>
      </c>
      <c r="AS159" s="13">
        <v>0</v>
      </c>
      <c r="AT159" s="13">
        <v>1</v>
      </c>
      <c r="AU159" s="13">
        <v>0</v>
      </c>
      <c r="AV159" s="13">
        <v>1</v>
      </c>
      <c r="AW159" s="13">
        <v>0</v>
      </c>
      <c r="AX159" s="13">
        <v>1</v>
      </c>
      <c r="AY159" s="13">
        <v>0</v>
      </c>
      <c r="AZ159" s="13">
        <v>3</v>
      </c>
      <c r="BB159" s="13">
        <v>2</v>
      </c>
      <c r="BD159" s="13">
        <v>3</v>
      </c>
      <c r="BF159" s="13">
        <v>1</v>
      </c>
      <c r="BG159" s="13">
        <v>1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1</v>
      </c>
      <c r="BT159" s="13">
        <v>48</v>
      </c>
      <c r="BU159" s="13">
        <v>1</v>
      </c>
      <c r="BV159" s="13">
        <v>1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1025</v>
      </c>
      <c r="CX159" s="20" t="s">
        <v>1026</v>
      </c>
      <c r="CY159" s="20" t="s">
        <v>1027</v>
      </c>
      <c r="CZ159" s="20"/>
      <c r="DA159" s="20" t="s">
        <v>1028</v>
      </c>
      <c r="DB159" s="22"/>
    </row>
    <row r="160" spans="1:106" s="13" customFormat="1">
      <c r="A160" s="84">
        <v>192</v>
      </c>
      <c r="B160" s="84">
        <v>1</v>
      </c>
      <c r="C160" s="13" t="s">
        <v>369</v>
      </c>
      <c r="D160" s="13" t="s">
        <v>36</v>
      </c>
      <c r="E160" s="14">
        <v>7309</v>
      </c>
      <c r="F160" s="13" t="s">
        <v>461</v>
      </c>
      <c r="G160" s="13" t="s">
        <v>461</v>
      </c>
      <c r="H160" s="13" t="s">
        <v>461</v>
      </c>
      <c r="I160" s="14">
        <v>36661</v>
      </c>
      <c r="J160" s="15">
        <f t="shared" si="5"/>
        <v>80</v>
      </c>
      <c r="K160" s="14">
        <v>36697</v>
      </c>
      <c r="L160" s="13">
        <v>4</v>
      </c>
      <c r="M160" s="14">
        <v>36990</v>
      </c>
      <c r="N160" s="15">
        <f t="shared" si="6"/>
        <v>10.809034907597535</v>
      </c>
      <c r="O160" s="16">
        <v>2</v>
      </c>
      <c r="Q160" s="13" t="s">
        <v>190</v>
      </c>
      <c r="R160" s="13" t="s">
        <v>42</v>
      </c>
      <c r="S160" s="13">
        <v>3</v>
      </c>
      <c r="T160" s="13">
        <v>2</v>
      </c>
      <c r="U160" s="13">
        <v>2</v>
      </c>
      <c r="X160" s="13">
        <v>1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1</v>
      </c>
      <c r="AH160" s="13">
        <v>2</v>
      </c>
      <c r="AI160" s="13">
        <v>2</v>
      </c>
      <c r="AJ160" s="13">
        <v>2</v>
      </c>
      <c r="AK160" s="13">
        <v>2</v>
      </c>
      <c r="AL160" s="13">
        <v>1</v>
      </c>
      <c r="AM160" s="13">
        <v>1</v>
      </c>
      <c r="AN160" s="13">
        <v>1</v>
      </c>
      <c r="AO160" s="13" t="s">
        <v>1029</v>
      </c>
      <c r="AP160" s="13" t="s">
        <v>1030</v>
      </c>
      <c r="AQ160" s="13">
        <v>1</v>
      </c>
      <c r="AR160" s="13">
        <v>1</v>
      </c>
      <c r="AS160" s="13">
        <v>1</v>
      </c>
      <c r="AT160" s="13">
        <v>1</v>
      </c>
      <c r="AU160" s="13">
        <v>0</v>
      </c>
      <c r="AV160" s="13">
        <v>1</v>
      </c>
      <c r="AW160" s="13">
        <v>1</v>
      </c>
      <c r="AX160" s="13">
        <v>1</v>
      </c>
      <c r="AY160" s="13">
        <v>1</v>
      </c>
      <c r="AZ160" s="13">
        <v>3</v>
      </c>
      <c r="BB160" s="13">
        <v>2</v>
      </c>
      <c r="BD160" s="13">
        <v>2</v>
      </c>
      <c r="BF160" s="13">
        <v>1</v>
      </c>
      <c r="BG160" s="13">
        <v>1</v>
      </c>
      <c r="BH160" s="17">
        <v>1</v>
      </c>
      <c r="BI160" s="13">
        <v>1</v>
      </c>
      <c r="BJ160" s="13">
        <v>1</v>
      </c>
      <c r="BK160" s="13">
        <v>3</v>
      </c>
      <c r="BL160" s="13">
        <v>2</v>
      </c>
      <c r="BS160" s="13">
        <v>1</v>
      </c>
      <c r="BT160" s="13">
        <v>27</v>
      </c>
      <c r="BU160" s="13">
        <v>1</v>
      </c>
      <c r="BV160" s="13">
        <v>1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2</v>
      </c>
      <c r="CW160" s="19"/>
      <c r="CX160" s="20"/>
      <c r="CY160" s="20"/>
      <c r="CZ160" s="20"/>
      <c r="DA160" s="20" t="s">
        <v>192</v>
      </c>
      <c r="DB160" s="22"/>
    </row>
    <row r="161" spans="1:106" s="13" customFormat="1">
      <c r="A161" s="84">
        <v>193</v>
      </c>
      <c r="B161" s="84">
        <v>1</v>
      </c>
      <c r="C161" s="13" t="s">
        <v>1031</v>
      </c>
      <c r="D161" s="13" t="s">
        <v>37</v>
      </c>
      <c r="E161" s="14">
        <v>14490</v>
      </c>
      <c r="F161" s="13" t="s">
        <v>287</v>
      </c>
      <c r="G161" s="13" t="s">
        <v>287</v>
      </c>
      <c r="H161" s="13" t="s">
        <v>287</v>
      </c>
      <c r="I161" s="14">
        <v>36906</v>
      </c>
      <c r="J161" s="15">
        <f t="shared" si="5"/>
        <v>61</v>
      </c>
      <c r="K161" s="14">
        <v>36908</v>
      </c>
      <c r="L161" s="13">
        <v>4</v>
      </c>
      <c r="M161" s="14">
        <v>37152</v>
      </c>
      <c r="N161" s="15">
        <f t="shared" si="6"/>
        <v>8.0821355236139638</v>
      </c>
      <c r="O161" s="16">
        <v>2</v>
      </c>
      <c r="Q161" s="13" t="s">
        <v>1032</v>
      </c>
      <c r="R161" s="13" t="s">
        <v>190</v>
      </c>
      <c r="S161" s="13">
        <v>2</v>
      </c>
      <c r="T161" s="13">
        <v>2</v>
      </c>
      <c r="U161" s="13">
        <v>2</v>
      </c>
      <c r="X161" s="13">
        <v>2</v>
      </c>
      <c r="Y161" s="13">
        <v>2</v>
      </c>
      <c r="AC161" s="13">
        <v>2</v>
      </c>
      <c r="AD161" s="13">
        <v>2</v>
      </c>
      <c r="AE161" s="13">
        <v>2</v>
      </c>
      <c r="AF161" s="13">
        <v>1</v>
      </c>
      <c r="AG161" s="13">
        <v>2</v>
      </c>
      <c r="AH161" s="13">
        <v>2</v>
      </c>
      <c r="AI161" s="13">
        <v>2</v>
      </c>
      <c r="AJ161" s="13">
        <v>2</v>
      </c>
      <c r="AK161" s="13">
        <v>2</v>
      </c>
      <c r="AL161" s="13">
        <v>3</v>
      </c>
      <c r="AM161" s="13">
        <v>2</v>
      </c>
      <c r="AN161" s="13">
        <v>1</v>
      </c>
      <c r="AO161" s="13" t="s">
        <v>1033</v>
      </c>
      <c r="AP161" s="13" t="s">
        <v>1034</v>
      </c>
      <c r="AQ161" s="13">
        <v>1</v>
      </c>
      <c r="AR161" s="13">
        <v>1</v>
      </c>
      <c r="AS161" s="13">
        <v>1</v>
      </c>
      <c r="AT161" s="13">
        <v>1</v>
      </c>
      <c r="AU161" s="13">
        <v>1</v>
      </c>
      <c r="AV161" s="13">
        <v>1</v>
      </c>
      <c r="AW161" s="13">
        <v>1</v>
      </c>
      <c r="AX161" s="13">
        <v>1</v>
      </c>
      <c r="AY161" s="13">
        <v>1</v>
      </c>
      <c r="AZ161" s="13">
        <v>1</v>
      </c>
      <c r="BA161" s="13">
        <v>0</v>
      </c>
      <c r="BB161" s="13">
        <v>1</v>
      </c>
      <c r="BC161" s="13">
        <v>1</v>
      </c>
      <c r="BD161" s="13">
        <v>2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1</v>
      </c>
      <c r="BN161" s="13">
        <v>2</v>
      </c>
      <c r="BQ161" s="13" t="s">
        <v>237</v>
      </c>
      <c r="BR161" s="13" t="s">
        <v>238</v>
      </c>
      <c r="BS161" s="13">
        <v>1</v>
      </c>
      <c r="BT161" s="13">
        <v>27</v>
      </c>
      <c r="BU161" s="13">
        <v>1</v>
      </c>
      <c r="BV161" s="13">
        <v>0</v>
      </c>
      <c r="BW161" s="13">
        <v>2</v>
      </c>
      <c r="BX161" s="13">
        <v>34</v>
      </c>
      <c r="BY161" s="13">
        <v>2</v>
      </c>
      <c r="CA161" s="18"/>
      <c r="CB161" s="18"/>
      <c r="CC161" s="18"/>
      <c r="CD161" s="18"/>
      <c r="CE161" s="18"/>
      <c r="CF161" s="18"/>
      <c r="CG161" s="18"/>
      <c r="CH161" s="13">
        <v>2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1</v>
      </c>
      <c r="CW161" s="19" t="s">
        <v>1035</v>
      </c>
      <c r="CX161" s="20" t="s">
        <v>1036</v>
      </c>
      <c r="CY161" s="20" t="s">
        <v>1037</v>
      </c>
      <c r="CZ161" s="20"/>
      <c r="DA161" s="20" t="s">
        <v>1038</v>
      </c>
      <c r="DB161" s="22"/>
    </row>
    <row r="162" spans="1:106" s="13" customFormat="1">
      <c r="A162" s="84">
        <v>194</v>
      </c>
      <c r="B162" s="84">
        <v>1</v>
      </c>
      <c r="C162" s="13" t="s">
        <v>239</v>
      </c>
      <c r="D162" s="13" t="s">
        <v>36</v>
      </c>
      <c r="E162" s="14">
        <v>7630</v>
      </c>
      <c r="F162" s="13" t="s">
        <v>535</v>
      </c>
      <c r="G162" s="13" t="s">
        <v>535</v>
      </c>
      <c r="H162" s="13" t="s">
        <v>535</v>
      </c>
      <c r="I162" s="14">
        <v>36814</v>
      </c>
      <c r="J162" s="15">
        <f t="shared" si="5"/>
        <v>79</v>
      </c>
      <c r="K162" s="14">
        <v>36817</v>
      </c>
      <c r="L162" s="13">
        <v>4</v>
      </c>
      <c r="M162" s="14">
        <v>37000</v>
      </c>
      <c r="N162" s="15">
        <f t="shared" si="6"/>
        <v>6.1108829568788501</v>
      </c>
      <c r="O162" s="16">
        <v>2</v>
      </c>
      <c r="Q162" s="13" t="s">
        <v>543</v>
      </c>
      <c r="R162" s="13" t="s">
        <v>543</v>
      </c>
      <c r="S162" s="13">
        <v>2</v>
      </c>
      <c r="T162" s="13">
        <v>2</v>
      </c>
      <c r="U162" s="13">
        <v>2</v>
      </c>
      <c r="X162" s="13">
        <v>2</v>
      </c>
      <c r="Y162" s="13">
        <v>2</v>
      </c>
      <c r="AC162" s="13">
        <v>2</v>
      </c>
      <c r="AD162" s="13">
        <v>2</v>
      </c>
      <c r="AE162" s="13">
        <v>2</v>
      </c>
      <c r="AF162" s="13">
        <v>2</v>
      </c>
      <c r="AG162" s="13">
        <v>2</v>
      </c>
      <c r="AH162" s="13">
        <v>2</v>
      </c>
      <c r="AI162" s="13">
        <v>2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1039</v>
      </c>
      <c r="AQ162" s="13">
        <v>1</v>
      </c>
      <c r="AR162" s="13">
        <v>1</v>
      </c>
      <c r="AS162" s="13">
        <v>2</v>
      </c>
      <c r="AT162" s="13">
        <v>1</v>
      </c>
      <c r="AU162" s="13">
        <v>1</v>
      </c>
      <c r="AV162" s="13">
        <v>1</v>
      </c>
      <c r="AW162" s="13">
        <v>1</v>
      </c>
      <c r="AX162" s="13">
        <v>1</v>
      </c>
      <c r="AY162" s="13">
        <v>1</v>
      </c>
      <c r="AZ162" s="13">
        <v>2</v>
      </c>
      <c r="BB162" s="13">
        <v>1</v>
      </c>
      <c r="BC162" s="13">
        <v>0</v>
      </c>
      <c r="BD162" s="13">
        <v>2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K162" s="13">
        <v>1</v>
      </c>
      <c r="BS162" s="13">
        <v>1</v>
      </c>
      <c r="BT162" s="13">
        <v>40</v>
      </c>
      <c r="BU162" s="13">
        <v>1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3</v>
      </c>
      <c r="CW162" s="19"/>
      <c r="CX162" s="20"/>
      <c r="CY162" s="20"/>
      <c r="CZ162" s="20"/>
      <c r="DA162" s="20" t="s">
        <v>192</v>
      </c>
      <c r="DB162" s="22"/>
    </row>
    <row r="163" spans="1:106" s="13" customFormat="1">
      <c r="A163" s="84">
        <v>195</v>
      </c>
      <c r="B163" s="84">
        <v>1</v>
      </c>
      <c r="C163" s="13" t="s">
        <v>1040</v>
      </c>
      <c r="D163" s="13" t="s">
        <v>36</v>
      </c>
      <c r="E163" s="14">
        <v>12397</v>
      </c>
      <c r="F163" s="13" t="s">
        <v>559</v>
      </c>
      <c r="G163" s="13" t="s">
        <v>559</v>
      </c>
      <c r="H163" s="13" t="s">
        <v>559</v>
      </c>
      <c r="I163" s="14">
        <v>36722</v>
      </c>
      <c r="J163" s="15">
        <f t="shared" si="5"/>
        <v>66</v>
      </c>
      <c r="K163" s="14">
        <v>36776</v>
      </c>
      <c r="L163" s="13">
        <v>4</v>
      </c>
      <c r="M163" s="14">
        <v>37159</v>
      </c>
      <c r="N163" s="15">
        <f t="shared" si="6"/>
        <v>14.35728952772074</v>
      </c>
      <c r="O163" s="16">
        <v>2</v>
      </c>
      <c r="S163" s="13">
        <v>2</v>
      </c>
      <c r="T163" s="13">
        <v>2</v>
      </c>
      <c r="U163" s="13">
        <v>2</v>
      </c>
      <c r="X163" s="13">
        <v>2</v>
      </c>
      <c r="AH163" s="13">
        <v>3</v>
      </c>
      <c r="AQ163" s="13">
        <v>1</v>
      </c>
      <c r="AR163" s="13">
        <v>1</v>
      </c>
      <c r="AS163" s="13">
        <v>1</v>
      </c>
      <c r="AT163" s="13">
        <v>1</v>
      </c>
      <c r="AU163" s="13">
        <v>0</v>
      </c>
      <c r="AV163" s="13">
        <v>1</v>
      </c>
      <c r="AW163" s="13">
        <v>1</v>
      </c>
      <c r="AX163" s="13">
        <v>3</v>
      </c>
      <c r="AZ163" s="13">
        <v>1</v>
      </c>
      <c r="BA163" s="13">
        <v>0</v>
      </c>
      <c r="BB163" s="13">
        <v>3</v>
      </c>
      <c r="BD163" s="13">
        <v>3</v>
      </c>
      <c r="BF163" s="13">
        <v>1</v>
      </c>
      <c r="BG163" s="13">
        <v>1</v>
      </c>
      <c r="BH163" s="17">
        <v>1</v>
      </c>
      <c r="BI163" s="13">
        <v>1</v>
      </c>
      <c r="BJ163" s="13">
        <v>2</v>
      </c>
      <c r="BK163" s="13">
        <v>2</v>
      </c>
      <c r="BL163" s="13">
        <v>2</v>
      </c>
      <c r="BT163" s="13">
        <v>59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192</v>
      </c>
      <c r="DB163" s="22"/>
    </row>
    <row r="164" spans="1:106" s="13" customFormat="1">
      <c r="A164" s="84">
        <v>196</v>
      </c>
      <c r="B164" s="84">
        <v>1</v>
      </c>
      <c r="C164" s="13" t="s">
        <v>1041</v>
      </c>
      <c r="D164" s="13" t="s">
        <v>36</v>
      </c>
      <c r="E164" s="14">
        <v>11691</v>
      </c>
      <c r="G164" s="13" t="s">
        <v>327</v>
      </c>
      <c r="H164" s="13" t="s">
        <v>327</v>
      </c>
      <c r="I164" s="14">
        <v>36789</v>
      </c>
      <c r="J164" s="15">
        <f t="shared" si="5"/>
        <v>68</v>
      </c>
      <c r="K164" s="14">
        <v>36824</v>
      </c>
      <c r="L164" s="13">
        <v>4</v>
      </c>
      <c r="M164" s="14">
        <v>37133</v>
      </c>
      <c r="N164" s="15">
        <f t="shared" si="6"/>
        <v>11.301848049281315</v>
      </c>
      <c r="O164" s="16">
        <v>2</v>
      </c>
      <c r="Q164" s="13" t="s">
        <v>1042</v>
      </c>
      <c r="R164" s="13" t="s">
        <v>42</v>
      </c>
      <c r="S164" s="13">
        <v>3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3</v>
      </c>
      <c r="AJ164" s="13">
        <v>2</v>
      </c>
      <c r="AK164" s="13">
        <v>3</v>
      </c>
      <c r="AL164" s="13">
        <v>3</v>
      </c>
      <c r="AM164" s="13">
        <v>3</v>
      </c>
      <c r="AN164" s="13">
        <v>1</v>
      </c>
      <c r="AO164" s="13" t="s">
        <v>1043</v>
      </c>
      <c r="AP164" s="13" t="s">
        <v>1044</v>
      </c>
      <c r="AQ164" s="13">
        <v>1</v>
      </c>
      <c r="AR164" s="13">
        <v>1</v>
      </c>
      <c r="AS164" s="13">
        <v>1</v>
      </c>
      <c r="AT164" s="13">
        <v>1</v>
      </c>
      <c r="AU164" s="13">
        <v>1</v>
      </c>
      <c r="AV164" s="13">
        <v>1</v>
      </c>
      <c r="AW164" s="13">
        <v>1</v>
      </c>
      <c r="AX164" s="13">
        <v>1</v>
      </c>
      <c r="AY164" s="13">
        <v>2</v>
      </c>
      <c r="AZ164" s="13">
        <v>1</v>
      </c>
      <c r="BA164" s="13">
        <v>1</v>
      </c>
      <c r="BB164" s="13">
        <v>1</v>
      </c>
      <c r="BC164" s="13">
        <v>0</v>
      </c>
      <c r="BD164" s="13">
        <v>1</v>
      </c>
      <c r="BE164" s="13">
        <v>2</v>
      </c>
      <c r="BF164" s="13">
        <v>1</v>
      </c>
      <c r="BG164" s="13">
        <v>2</v>
      </c>
      <c r="BH164" s="17">
        <v>1</v>
      </c>
      <c r="BI164" s="13">
        <v>1</v>
      </c>
      <c r="BJ164" s="13">
        <v>2</v>
      </c>
      <c r="BK164" s="13">
        <v>1</v>
      </c>
      <c r="BL164" s="13">
        <v>2</v>
      </c>
      <c r="BS164" s="13">
        <v>1</v>
      </c>
      <c r="BT164" s="13">
        <v>35</v>
      </c>
      <c r="BU164" s="13">
        <v>1</v>
      </c>
      <c r="BV164" s="13">
        <v>3</v>
      </c>
      <c r="BW164" s="13">
        <v>2</v>
      </c>
      <c r="BX164" s="13">
        <v>280</v>
      </c>
      <c r="BY164" s="13">
        <v>2</v>
      </c>
      <c r="BZ164" s="13" t="s">
        <v>969</v>
      </c>
      <c r="CA164" s="18"/>
      <c r="CB164" s="18"/>
      <c r="CC164" s="18"/>
      <c r="CD164" s="18"/>
      <c r="CE164" s="18"/>
      <c r="CF164" s="18"/>
      <c r="CG164" s="18"/>
      <c r="CH164" s="13">
        <v>2</v>
      </c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T164" s="13">
        <v>2</v>
      </c>
      <c r="CW164" s="19"/>
      <c r="CX164" s="20"/>
      <c r="CY164" s="20"/>
      <c r="CZ164" s="20"/>
      <c r="DA164" s="20" t="s">
        <v>192</v>
      </c>
      <c r="DB164" s="22"/>
    </row>
    <row r="165" spans="1:106" s="13" customFormat="1">
      <c r="A165" s="84">
        <v>197</v>
      </c>
      <c r="B165" s="84">
        <v>1</v>
      </c>
      <c r="C165" s="13" t="s">
        <v>1045</v>
      </c>
      <c r="D165" s="13" t="s">
        <v>36</v>
      </c>
      <c r="E165" s="14">
        <v>11514</v>
      </c>
      <c r="G165" s="13" t="s">
        <v>327</v>
      </c>
      <c r="H165" s="13" t="s">
        <v>327</v>
      </c>
      <c r="I165" s="14">
        <v>36794</v>
      </c>
      <c r="J165" s="15">
        <f t="shared" si="5"/>
        <v>69</v>
      </c>
      <c r="K165" s="14">
        <v>36794</v>
      </c>
      <c r="L165" s="13">
        <v>4</v>
      </c>
      <c r="M165" s="14">
        <v>36869</v>
      </c>
      <c r="N165" s="15">
        <f t="shared" si="6"/>
        <v>2.4640657084188913</v>
      </c>
      <c r="O165" s="16">
        <v>2</v>
      </c>
      <c r="Q165" s="13" t="s">
        <v>190</v>
      </c>
      <c r="R165" s="13" t="s">
        <v>42</v>
      </c>
      <c r="S165" s="13">
        <v>2</v>
      </c>
      <c r="T165" s="13">
        <v>2</v>
      </c>
      <c r="X165" s="13">
        <v>1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1</v>
      </c>
      <c r="AH165" s="13">
        <v>2</v>
      </c>
      <c r="AI165" s="13">
        <v>3</v>
      </c>
      <c r="AJ165" s="13">
        <v>3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1046</v>
      </c>
      <c r="AP165" s="13" t="s">
        <v>1047</v>
      </c>
      <c r="AQ165" s="13">
        <v>1</v>
      </c>
      <c r="AR165" s="13">
        <v>1</v>
      </c>
      <c r="AS165" s="13">
        <v>1</v>
      </c>
      <c r="AT165" s="13">
        <v>1</v>
      </c>
      <c r="AV165" s="13">
        <v>3</v>
      </c>
      <c r="AX165" s="13">
        <v>3</v>
      </c>
      <c r="AZ165" s="13">
        <v>1</v>
      </c>
      <c r="BA165" s="13">
        <v>0</v>
      </c>
      <c r="BB165" s="13">
        <v>1</v>
      </c>
      <c r="BC165" s="13">
        <v>0</v>
      </c>
      <c r="BD165" s="13">
        <v>1</v>
      </c>
      <c r="BE165" s="13">
        <v>0</v>
      </c>
      <c r="BF165" s="13">
        <v>1</v>
      </c>
      <c r="BG165" s="13">
        <v>2</v>
      </c>
      <c r="BH165" s="17">
        <v>1</v>
      </c>
      <c r="BI165" s="13">
        <v>1</v>
      </c>
      <c r="BJ165" s="13">
        <v>1</v>
      </c>
      <c r="BK165" s="13">
        <v>3</v>
      </c>
      <c r="BL165" s="13">
        <v>2</v>
      </c>
      <c r="BS165" s="13">
        <v>1</v>
      </c>
      <c r="BT165" s="13">
        <v>40</v>
      </c>
      <c r="BU165" s="13">
        <v>1</v>
      </c>
      <c r="BV165" s="13">
        <v>0</v>
      </c>
      <c r="BW165" s="13">
        <v>2</v>
      </c>
      <c r="BX165" s="13">
        <v>74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2</v>
      </c>
      <c r="CW165" s="19"/>
      <c r="CX165" s="20"/>
      <c r="CY165" s="20"/>
      <c r="CZ165" s="20"/>
      <c r="DA165" s="20" t="s">
        <v>192</v>
      </c>
      <c r="DB165" s="22"/>
    </row>
    <row r="166" spans="1:106" s="13" customFormat="1">
      <c r="A166" s="84">
        <v>199</v>
      </c>
      <c r="B166" s="84">
        <v>1</v>
      </c>
      <c r="C166" s="13" t="s">
        <v>1048</v>
      </c>
      <c r="D166" s="13" t="s">
        <v>36</v>
      </c>
      <c r="E166" s="14">
        <v>11900</v>
      </c>
      <c r="F166" s="13" t="s">
        <v>327</v>
      </c>
      <c r="G166" s="13" t="s">
        <v>327</v>
      </c>
      <c r="H166" s="13" t="s">
        <v>327</v>
      </c>
      <c r="I166" s="14">
        <v>36671</v>
      </c>
      <c r="J166" s="15">
        <f t="shared" si="5"/>
        <v>67</v>
      </c>
      <c r="K166" s="14">
        <v>36686</v>
      </c>
      <c r="L166" s="13">
        <v>4</v>
      </c>
      <c r="M166" s="14">
        <v>37576</v>
      </c>
      <c r="N166" s="15">
        <f t="shared" si="6"/>
        <v>29.733059548254619</v>
      </c>
      <c r="O166" s="16">
        <v>2</v>
      </c>
      <c r="Q166" s="13" t="s">
        <v>1049</v>
      </c>
      <c r="R166" s="13" t="s">
        <v>190</v>
      </c>
      <c r="S166" s="13">
        <v>3</v>
      </c>
      <c r="T166" s="13">
        <v>2</v>
      </c>
      <c r="U166" s="13">
        <v>2</v>
      </c>
      <c r="X166" s="13">
        <v>1</v>
      </c>
      <c r="Y166" s="13">
        <v>2</v>
      </c>
      <c r="AC166" s="13">
        <v>2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3</v>
      </c>
      <c r="AL166" s="13">
        <v>2</v>
      </c>
      <c r="AM166" s="13">
        <v>1</v>
      </c>
      <c r="AN166" s="13">
        <v>1</v>
      </c>
      <c r="AO166" s="13" t="s">
        <v>1050</v>
      </c>
      <c r="AP166" s="13" t="s">
        <v>1051</v>
      </c>
      <c r="AQ166" s="13">
        <v>1</v>
      </c>
      <c r="AR166" s="13">
        <v>1</v>
      </c>
      <c r="AS166" s="13">
        <v>1</v>
      </c>
      <c r="AT166" s="13">
        <v>1</v>
      </c>
      <c r="AU166" s="13">
        <v>0</v>
      </c>
      <c r="AV166" s="13">
        <v>1</v>
      </c>
      <c r="AW166" s="13">
        <v>1</v>
      </c>
      <c r="AX166" s="13">
        <v>2</v>
      </c>
      <c r="AZ166" s="13">
        <v>2</v>
      </c>
      <c r="BB166" s="13">
        <v>1</v>
      </c>
      <c r="BC166" s="13">
        <v>0</v>
      </c>
      <c r="BD166" s="13">
        <v>1</v>
      </c>
      <c r="BE166" s="13">
        <v>0</v>
      </c>
      <c r="BF166" s="13">
        <v>1</v>
      </c>
      <c r="BG166" s="13">
        <v>2</v>
      </c>
      <c r="BH166" s="17">
        <v>1</v>
      </c>
      <c r="BI166" s="13">
        <v>1</v>
      </c>
      <c r="BJ166" s="13">
        <v>1</v>
      </c>
      <c r="BK166" s="13">
        <v>1</v>
      </c>
      <c r="BL166" s="13">
        <v>1</v>
      </c>
      <c r="BN166" s="13">
        <v>2</v>
      </c>
      <c r="BS166" s="13">
        <v>2</v>
      </c>
      <c r="BT166" s="13">
        <v>64</v>
      </c>
      <c r="BU166" s="13">
        <v>1</v>
      </c>
      <c r="BV166" s="13">
        <v>3</v>
      </c>
      <c r="BW166" s="13">
        <v>1</v>
      </c>
      <c r="BX166" s="13">
        <v>13.2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W166" s="19" t="s">
        <v>1052</v>
      </c>
      <c r="CX166" s="20" t="s">
        <v>1054</v>
      </c>
      <c r="CY166" s="20" t="s">
        <v>1055</v>
      </c>
      <c r="CZ166" s="20"/>
      <c r="DA166" s="20" t="s">
        <v>192</v>
      </c>
      <c r="DB166" s="22"/>
    </row>
    <row r="167" spans="1:106" s="13" customFormat="1">
      <c r="A167" s="84">
        <v>200</v>
      </c>
      <c r="B167" s="84">
        <v>5</v>
      </c>
      <c r="C167" s="13" t="s">
        <v>738</v>
      </c>
      <c r="D167" s="13" t="s">
        <v>37</v>
      </c>
      <c r="E167" s="14">
        <v>16380</v>
      </c>
      <c r="F167" s="13" t="s">
        <v>327</v>
      </c>
      <c r="G167" s="13" t="s">
        <v>327</v>
      </c>
      <c r="H167" s="13" t="s">
        <v>327</v>
      </c>
      <c r="I167" s="14">
        <v>36661</v>
      </c>
      <c r="J167" s="15">
        <f t="shared" si="5"/>
        <v>55</v>
      </c>
      <c r="K167" s="14">
        <v>36746</v>
      </c>
      <c r="L167" s="13">
        <v>4</v>
      </c>
      <c r="M167" s="14">
        <v>36791</v>
      </c>
      <c r="N167" s="15">
        <f t="shared" si="6"/>
        <v>4.2710472279260783</v>
      </c>
      <c r="O167" s="16">
        <v>2</v>
      </c>
      <c r="Q167" s="13" t="s">
        <v>205</v>
      </c>
      <c r="R167" s="13" t="s">
        <v>42</v>
      </c>
      <c r="S167" s="13">
        <v>2</v>
      </c>
      <c r="T167" s="13">
        <v>2</v>
      </c>
      <c r="U167" s="13">
        <v>2</v>
      </c>
      <c r="X167" s="13">
        <v>2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2</v>
      </c>
      <c r="AH167" s="13">
        <v>2</v>
      </c>
      <c r="AI167" s="13">
        <v>3</v>
      </c>
      <c r="AJ167" s="13">
        <v>3</v>
      </c>
      <c r="AK167" s="13">
        <v>3</v>
      </c>
      <c r="AL167" s="13">
        <v>3</v>
      </c>
      <c r="AM167" s="13">
        <v>3</v>
      </c>
      <c r="AN167" s="13">
        <v>2</v>
      </c>
      <c r="AP167" s="13" t="s">
        <v>125</v>
      </c>
      <c r="AQ167" s="13">
        <v>1</v>
      </c>
      <c r="AR167" s="13">
        <v>1</v>
      </c>
      <c r="AS167" s="13">
        <v>3</v>
      </c>
      <c r="AT167" s="13">
        <v>1</v>
      </c>
      <c r="AU167" s="13">
        <v>3</v>
      </c>
      <c r="AV167" s="13">
        <v>1</v>
      </c>
      <c r="AW167" s="13">
        <v>2</v>
      </c>
      <c r="AX167" s="13">
        <v>1</v>
      </c>
      <c r="AY167" s="13">
        <v>2</v>
      </c>
      <c r="AZ167" s="13">
        <v>1</v>
      </c>
      <c r="BA167" s="13">
        <v>2</v>
      </c>
      <c r="BB167" s="13">
        <v>1</v>
      </c>
      <c r="BC167" s="13">
        <v>0</v>
      </c>
      <c r="BD167" s="13">
        <v>1</v>
      </c>
      <c r="BE167" s="13">
        <v>2</v>
      </c>
      <c r="BF167" s="13">
        <v>1</v>
      </c>
      <c r="BG167" s="13">
        <v>3</v>
      </c>
      <c r="BH167" s="17">
        <v>1</v>
      </c>
      <c r="BI167" s="13">
        <v>1</v>
      </c>
      <c r="BJ167" s="13">
        <v>1</v>
      </c>
      <c r="BL167" s="13">
        <v>1</v>
      </c>
      <c r="BN167" s="13">
        <v>1</v>
      </c>
      <c r="BO167" s="13" t="s">
        <v>1056</v>
      </c>
      <c r="BP167" s="13" t="s">
        <v>1057</v>
      </c>
      <c r="BS167" s="13">
        <v>1</v>
      </c>
      <c r="BU167" s="13">
        <v>1</v>
      </c>
      <c r="BW167" s="13">
        <v>2</v>
      </c>
      <c r="BX167" s="13">
        <v>175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3</v>
      </c>
      <c r="CW167" s="19"/>
      <c r="CX167" s="20"/>
      <c r="CY167" s="20"/>
      <c r="CZ167" s="20"/>
      <c r="DA167" s="20" t="s">
        <v>192</v>
      </c>
      <c r="DB167" s="22"/>
    </row>
    <row r="168" spans="1:106" s="13" customFormat="1">
      <c r="A168" s="84">
        <v>202</v>
      </c>
      <c r="B168" s="84">
        <v>1</v>
      </c>
      <c r="C168" s="13" t="s">
        <v>1058</v>
      </c>
      <c r="D168" s="13" t="s">
        <v>36</v>
      </c>
      <c r="E168" s="14">
        <v>12101</v>
      </c>
      <c r="F168" s="13" t="s">
        <v>661</v>
      </c>
      <c r="G168" s="13" t="s">
        <v>661</v>
      </c>
      <c r="H168" s="13" t="s">
        <v>661</v>
      </c>
      <c r="I168" s="14">
        <v>36875</v>
      </c>
      <c r="J168" s="15">
        <f t="shared" si="5"/>
        <v>67</v>
      </c>
      <c r="K168" s="14">
        <v>36915</v>
      </c>
      <c r="L168" s="13">
        <v>4</v>
      </c>
      <c r="M168" s="14">
        <v>37381</v>
      </c>
      <c r="N168" s="15">
        <f t="shared" si="6"/>
        <v>16.624229979466119</v>
      </c>
      <c r="O168" s="16">
        <v>2</v>
      </c>
      <c r="Q168" s="13" t="s">
        <v>1059</v>
      </c>
      <c r="R168" s="13" t="s">
        <v>190</v>
      </c>
      <c r="S168" s="13">
        <v>2</v>
      </c>
      <c r="T168" s="13">
        <v>2</v>
      </c>
      <c r="U168" s="13">
        <v>2</v>
      </c>
      <c r="X168" s="13">
        <v>2</v>
      </c>
      <c r="AH168" s="13">
        <v>2</v>
      </c>
      <c r="AI168" s="13">
        <v>3</v>
      </c>
      <c r="AJ168" s="13">
        <v>3</v>
      </c>
      <c r="AK168" s="13">
        <v>3</v>
      </c>
      <c r="AL168" s="13">
        <v>3</v>
      </c>
      <c r="AM168" s="13">
        <v>3</v>
      </c>
      <c r="AN168" s="13">
        <v>2</v>
      </c>
      <c r="AP168" s="13" t="s">
        <v>1060</v>
      </c>
      <c r="AQ168" s="13">
        <v>1</v>
      </c>
      <c r="AR168" s="13">
        <v>1</v>
      </c>
      <c r="AS168" s="13">
        <v>2</v>
      </c>
      <c r="AT168" s="13">
        <v>1</v>
      </c>
      <c r="AU168" s="13">
        <v>0</v>
      </c>
      <c r="AV168" s="13">
        <v>1</v>
      </c>
      <c r="AW168" s="13">
        <v>2</v>
      </c>
      <c r="AX168" s="13">
        <v>1</v>
      </c>
      <c r="AY168" s="13">
        <v>2</v>
      </c>
      <c r="AZ168" s="13">
        <v>1</v>
      </c>
      <c r="BA168" s="13">
        <v>1</v>
      </c>
      <c r="BB168" s="13">
        <v>2</v>
      </c>
      <c r="BD168" s="13">
        <v>1</v>
      </c>
      <c r="BE168" s="13">
        <v>3</v>
      </c>
      <c r="BF168" s="13">
        <v>1</v>
      </c>
      <c r="BG168" s="13">
        <v>3</v>
      </c>
      <c r="BH168" s="17">
        <v>1</v>
      </c>
      <c r="BI168" s="13">
        <v>1</v>
      </c>
      <c r="BJ168" s="13">
        <v>1</v>
      </c>
      <c r="BK168" s="13">
        <v>1</v>
      </c>
      <c r="BL168" s="13">
        <v>2</v>
      </c>
      <c r="BS168" s="13">
        <v>1</v>
      </c>
      <c r="BT168" s="13">
        <v>29</v>
      </c>
      <c r="BU168" s="13">
        <v>1</v>
      </c>
      <c r="BV168" s="13">
        <v>3</v>
      </c>
      <c r="CA168" s="18"/>
      <c r="CB168" s="18"/>
      <c r="CC168" s="18"/>
      <c r="CD168" s="18"/>
      <c r="CE168" s="18"/>
      <c r="CF168" s="18"/>
      <c r="CG168" s="18"/>
      <c r="CH168" s="13">
        <v>1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 t="s">
        <v>1061</v>
      </c>
      <c r="CX168" s="20" t="s">
        <v>1063</v>
      </c>
      <c r="CY168" s="20" t="s">
        <v>1064</v>
      </c>
      <c r="CZ168" s="20" t="s">
        <v>1065</v>
      </c>
      <c r="DA168" s="20" t="s">
        <v>1066</v>
      </c>
      <c r="DB168" s="22"/>
    </row>
    <row r="169" spans="1:106" s="13" customFormat="1">
      <c r="A169" s="84">
        <v>203</v>
      </c>
      <c r="B169" s="84">
        <v>1</v>
      </c>
      <c r="C169" s="13" t="s">
        <v>819</v>
      </c>
      <c r="D169" s="13" t="s">
        <v>36</v>
      </c>
      <c r="E169" s="14">
        <v>9093</v>
      </c>
      <c r="F169" s="13" t="s">
        <v>622</v>
      </c>
      <c r="G169" s="13" t="s">
        <v>622</v>
      </c>
      <c r="H169" s="13" t="s">
        <v>622</v>
      </c>
      <c r="I169" s="14">
        <v>36631</v>
      </c>
      <c r="J169" s="15">
        <f t="shared" si="5"/>
        <v>75</v>
      </c>
      <c r="K169" s="14">
        <v>36663</v>
      </c>
      <c r="L169" s="13">
        <v>4</v>
      </c>
      <c r="M169" s="14">
        <v>37045</v>
      </c>
      <c r="N169" s="15">
        <f t="shared" si="6"/>
        <v>13.60164271047228</v>
      </c>
      <c r="O169" s="16">
        <v>2</v>
      </c>
      <c r="Q169" s="13" t="s">
        <v>180</v>
      </c>
      <c r="R169" s="13" t="s">
        <v>1067</v>
      </c>
      <c r="S169" s="13">
        <v>2</v>
      </c>
      <c r="T169" s="13">
        <v>2</v>
      </c>
      <c r="U169" s="13">
        <v>2</v>
      </c>
      <c r="X169" s="13">
        <v>1</v>
      </c>
      <c r="Y169" s="13">
        <v>2</v>
      </c>
      <c r="AC169" s="13">
        <v>2</v>
      </c>
      <c r="AD169" s="13">
        <v>2</v>
      </c>
      <c r="AE169" s="13">
        <v>2</v>
      </c>
      <c r="AF169" s="13">
        <v>1</v>
      </c>
      <c r="AG169" s="13">
        <v>1</v>
      </c>
      <c r="AI169" s="13">
        <v>3</v>
      </c>
      <c r="AJ169" s="13">
        <v>2</v>
      </c>
      <c r="AK169" s="13">
        <v>2</v>
      </c>
      <c r="AL169" s="13">
        <v>2</v>
      </c>
      <c r="AM169" s="13">
        <v>2</v>
      </c>
      <c r="AN169" s="13">
        <v>2</v>
      </c>
      <c r="AP169" s="13" t="s">
        <v>1068</v>
      </c>
      <c r="AQ169" s="13">
        <v>1</v>
      </c>
      <c r="AR169" s="13">
        <v>1</v>
      </c>
      <c r="AS169" s="13">
        <v>2</v>
      </c>
      <c r="AT169" s="13">
        <v>1</v>
      </c>
      <c r="AU169" s="13">
        <v>0</v>
      </c>
      <c r="AV169" s="13">
        <v>2</v>
      </c>
      <c r="AX169" s="13">
        <v>1</v>
      </c>
      <c r="AY169" s="13">
        <v>0</v>
      </c>
      <c r="AZ169" s="13">
        <v>2</v>
      </c>
      <c r="BB169" s="13">
        <v>2</v>
      </c>
      <c r="BD169" s="13">
        <v>1</v>
      </c>
      <c r="BE169" s="13">
        <v>0</v>
      </c>
      <c r="BF169" s="13">
        <v>1</v>
      </c>
      <c r="BG169" s="13">
        <v>2</v>
      </c>
      <c r="BH169" s="17">
        <v>1</v>
      </c>
      <c r="BI169" s="13">
        <v>1</v>
      </c>
      <c r="BJ169" s="13">
        <v>1</v>
      </c>
      <c r="BL169" s="13">
        <v>1</v>
      </c>
      <c r="BN169" s="13">
        <v>2</v>
      </c>
      <c r="BQ169" s="13" t="s">
        <v>289</v>
      </c>
      <c r="BR169" s="13" t="s">
        <v>222</v>
      </c>
      <c r="BS169" s="13">
        <v>2</v>
      </c>
      <c r="BT169" s="13">
        <v>50</v>
      </c>
      <c r="BU169" s="13">
        <v>2</v>
      </c>
      <c r="BV169" s="13">
        <v>38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192</v>
      </c>
      <c r="DB169" s="22"/>
    </row>
    <row r="170" spans="1:106" s="13" customFormat="1">
      <c r="A170" s="84">
        <v>204</v>
      </c>
      <c r="B170" s="84">
        <v>1</v>
      </c>
      <c r="C170" s="13" t="s">
        <v>1069</v>
      </c>
      <c r="D170" s="13" t="s">
        <v>37</v>
      </c>
      <c r="E170" s="14">
        <v>11688</v>
      </c>
      <c r="F170" s="13" t="s">
        <v>319</v>
      </c>
      <c r="G170" s="13" t="s">
        <v>319</v>
      </c>
      <c r="H170" s="13" t="s">
        <v>319</v>
      </c>
      <c r="I170" s="14">
        <v>36692</v>
      </c>
      <c r="J170" s="15">
        <f t="shared" si="5"/>
        <v>68</v>
      </c>
      <c r="K170" s="14">
        <v>36771</v>
      </c>
      <c r="L170" s="13">
        <v>4</v>
      </c>
      <c r="M170" s="14">
        <v>37039</v>
      </c>
      <c r="N170" s="15">
        <f t="shared" si="6"/>
        <v>11.400410677618069</v>
      </c>
      <c r="O170" s="16">
        <v>2</v>
      </c>
      <c r="Q170" s="13" t="s">
        <v>1070</v>
      </c>
      <c r="R170" s="13" t="s">
        <v>1071</v>
      </c>
      <c r="S170" s="13">
        <v>2</v>
      </c>
      <c r="T170" s="13">
        <v>2</v>
      </c>
      <c r="U170" s="13">
        <v>2</v>
      </c>
      <c r="X170" s="13">
        <v>1</v>
      </c>
      <c r="Y170" s="13">
        <v>2</v>
      </c>
      <c r="AC170" s="13">
        <v>2</v>
      </c>
      <c r="AD170" s="13">
        <v>2</v>
      </c>
      <c r="AE170" s="13">
        <v>2</v>
      </c>
      <c r="AF170" s="13">
        <v>1</v>
      </c>
      <c r="AG170" s="13">
        <v>2</v>
      </c>
      <c r="AH170" s="13">
        <v>2</v>
      </c>
      <c r="AI170" s="13">
        <v>2</v>
      </c>
      <c r="AJ170" s="13">
        <v>2</v>
      </c>
      <c r="AK170" s="13">
        <v>1</v>
      </c>
      <c r="AM170" s="13">
        <v>1</v>
      </c>
      <c r="AN170" s="13">
        <v>2</v>
      </c>
      <c r="AO170" s="13" t="s">
        <v>1014</v>
      </c>
      <c r="AQ170" s="13">
        <v>1</v>
      </c>
      <c r="AR170" s="13">
        <v>1</v>
      </c>
      <c r="AS170" s="13">
        <v>4</v>
      </c>
      <c r="AT170" s="13">
        <v>1</v>
      </c>
      <c r="AU170" s="13">
        <v>1</v>
      </c>
      <c r="AV170" s="13">
        <v>1</v>
      </c>
      <c r="AW170" s="13">
        <v>4</v>
      </c>
      <c r="AX170" s="13">
        <v>1</v>
      </c>
      <c r="AY170" s="13">
        <v>4</v>
      </c>
      <c r="AZ170" s="13">
        <v>1</v>
      </c>
      <c r="BA170" s="13">
        <v>1</v>
      </c>
      <c r="BB170" s="13">
        <v>1</v>
      </c>
      <c r="BC170" s="13">
        <v>5</v>
      </c>
      <c r="BD170" s="13">
        <v>1</v>
      </c>
      <c r="BE170" s="13">
        <v>4</v>
      </c>
      <c r="BF170" s="13">
        <v>1</v>
      </c>
      <c r="BG170" s="13">
        <v>6</v>
      </c>
      <c r="BH170" s="17">
        <v>2</v>
      </c>
      <c r="BI170" s="13">
        <v>1</v>
      </c>
      <c r="BJ170" s="13">
        <v>1</v>
      </c>
      <c r="BK170" s="13">
        <v>3</v>
      </c>
      <c r="BL170" s="13">
        <v>2</v>
      </c>
      <c r="BS170" s="13">
        <v>1</v>
      </c>
      <c r="BT170" s="13">
        <v>29</v>
      </c>
      <c r="BU170" s="13">
        <v>1</v>
      </c>
      <c r="BV170" s="13">
        <v>5</v>
      </c>
      <c r="BW170" s="13">
        <v>2</v>
      </c>
      <c r="BX170" s="13">
        <v>16.600000000000001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3</v>
      </c>
      <c r="CW170" s="19"/>
      <c r="CX170" s="20"/>
      <c r="CY170" s="20"/>
      <c r="CZ170" s="20"/>
      <c r="DA170" s="20" t="s">
        <v>192</v>
      </c>
      <c r="DB170" s="22"/>
    </row>
    <row r="171" spans="1:106" s="13" customFormat="1">
      <c r="A171" s="84">
        <v>205</v>
      </c>
      <c r="B171" s="84">
        <v>1</v>
      </c>
      <c r="C171" s="13" t="s">
        <v>534</v>
      </c>
      <c r="D171" s="13" t="s">
        <v>36</v>
      </c>
      <c r="E171" s="14">
        <v>11284</v>
      </c>
      <c r="F171" s="13" t="s">
        <v>319</v>
      </c>
      <c r="G171" s="13" t="s">
        <v>319</v>
      </c>
      <c r="H171" s="13" t="s">
        <v>319</v>
      </c>
      <c r="I171" s="14">
        <v>36875</v>
      </c>
      <c r="J171" s="15">
        <f t="shared" si="5"/>
        <v>70</v>
      </c>
      <c r="K171" s="14">
        <v>36900</v>
      </c>
      <c r="L171" s="13">
        <v>4</v>
      </c>
      <c r="M171" s="14">
        <v>37438</v>
      </c>
      <c r="N171" s="15">
        <f t="shared" si="6"/>
        <v>18.496919917864478</v>
      </c>
      <c r="O171" s="16">
        <v>2</v>
      </c>
      <c r="Q171" s="13" t="s">
        <v>180</v>
      </c>
      <c r="R171" s="13" t="s">
        <v>181</v>
      </c>
      <c r="S171" s="13">
        <v>2</v>
      </c>
      <c r="T171" s="13">
        <v>2</v>
      </c>
      <c r="U171" s="13">
        <v>2</v>
      </c>
      <c r="X171" s="13">
        <v>2</v>
      </c>
      <c r="Y171" s="13">
        <v>2</v>
      </c>
      <c r="AC171" s="13">
        <v>2</v>
      </c>
      <c r="AD171" s="13">
        <v>2</v>
      </c>
      <c r="AE171" s="13">
        <v>2</v>
      </c>
      <c r="AF171" s="13">
        <v>2</v>
      </c>
      <c r="AG171" s="13">
        <v>2</v>
      </c>
      <c r="AH171" s="13">
        <v>2</v>
      </c>
      <c r="AI171" s="13">
        <v>2</v>
      </c>
      <c r="AJ171" s="13">
        <v>2</v>
      </c>
      <c r="AK171" s="13">
        <v>2</v>
      </c>
      <c r="AL171" s="13">
        <v>2</v>
      </c>
      <c r="AM171" s="13">
        <v>2</v>
      </c>
      <c r="AN171" s="13">
        <v>2</v>
      </c>
      <c r="AP171" s="13" t="s">
        <v>809</v>
      </c>
      <c r="AQ171" s="13">
        <v>1</v>
      </c>
      <c r="AR171" s="13">
        <v>1</v>
      </c>
      <c r="AS171" s="13">
        <v>2</v>
      </c>
      <c r="AT171" s="13">
        <v>1</v>
      </c>
      <c r="AU171" s="13">
        <v>0</v>
      </c>
      <c r="AV171" s="13">
        <v>1</v>
      </c>
      <c r="AW171" s="13">
        <v>1</v>
      </c>
      <c r="AX171" s="13">
        <v>3</v>
      </c>
      <c r="AZ171" s="13">
        <v>3</v>
      </c>
      <c r="BB171" s="13">
        <v>3</v>
      </c>
      <c r="BD171" s="13">
        <v>1</v>
      </c>
      <c r="BE171" s="13">
        <v>0</v>
      </c>
      <c r="BF171" s="13">
        <v>1</v>
      </c>
      <c r="BG171" s="13">
        <v>1</v>
      </c>
      <c r="BH171" s="17">
        <v>1</v>
      </c>
      <c r="BI171" s="13">
        <v>1</v>
      </c>
      <c r="BJ171" s="13">
        <v>1</v>
      </c>
      <c r="BL171" s="13">
        <v>1</v>
      </c>
      <c r="BN171" s="13">
        <v>2</v>
      </c>
      <c r="BQ171" s="13" t="s">
        <v>289</v>
      </c>
      <c r="BR171" s="13" t="s">
        <v>222</v>
      </c>
      <c r="BS171" s="13">
        <v>1</v>
      </c>
      <c r="BT171" s="13">
        <v>38</v>
      </c>
      <c r="BU171" s="13">
        <v>1</v>
      </c>
      <c r="BV171" s="13">
        <v>1</v>
      </c>
      <c r="BZ171" s="24" t="s">
        <v>1072</v>
      </c>
      <c r="CA171" s="25"/>
      <c r="CB171" s="25"/>
      <c r="CC171" s="18"/>
      <c r="CD171" s="25"/>
      <c r="CE171" s="25"/>
      <c r="CF171" s="25"/>
      <c r="CG171" s="25"/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W171" s="19" t="s">
        <v>1073</v>
      </c>
      <c r="CX171" s="20" t="s">
        <v>1074</v>
      </c>
      <c r="CY171" s="20" t="s">
        <v>1075</v>
      </c>
      <c r="CZ171" s="20"/>
      <c r="DA171" s="20" t="s">
        <v>1077</v>
      </c>
      <c r="DB171" s="20"/>
    </row>
    <row r="172" spans="1:106" s="13" customFormat="1">
      <c r="A172" s="84">
        <v>207</v>
      </c>
      <c r="B172" s="84">
        <v>1</v>
      </c>
      <c r="C172" s="13" t="s">
        <v>1078</v>
      </c>
      <c r="D172" s="13" t="s">
        <v>37</v>
      </c>
      <c r="E172" s="14">
        <v>17580</v>
      </c>
      <c r="F172" s="13" t="s">
        <v>319</v>
      </c>
      <c r="G172" s="13" t="s">
        <v>319</v>
      </c>
      <c r="H172" s="13" t="s">
        <v>319</v>
      </c>
      <c r="I172" s="14">
        <v>36571</v>
      </c>
      <c r="J172" s="15">
        <f t="shared" si="5"/>
        <v>51</v>
      </c>
      <c r="K172" s="14">
        <v>36594</v>
      </c>
      <c r="L172" s="13">
        <v>4</v>
      </c>
      <c r="M172" s="14">
        <v>36745</v>
      </c>
      <c r="N172" s="15">
        <f t="shared" si="6"/>
        <v>5.7166324435318279</v>
      </c>
      <c r="O172" s="16">
        <v>2</v>
      </c>
      <c r="Q172" s="13" t="s">
        <v>1079</v>
      </c>
      <c r="R172" s="13" t="s">
        <v>190</v>
      </c>
      <c r="S172" s="13">
        <v>3</v>
      </c>
      <c r="T172" s="13">
        <v>2</v>
      </c>
      <c r="U172" s="13">
        <v>2</v>
      </c>
      <c r="X172" s="13">
        <v>2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2</v>
      </c>
      <c r="AH172" s="13">
        <v>2</v>
      </c>
      <c r="AI172" s="13">
        <v>2</v>
      </c>
      <c r="AJ172" s="13">
        <v>2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1080</v>
      </c>
      <c r="AP172" s="13" t="s">
        <v>809</v>
      </c>
      <c r="AQ172" s="13">
        <v>1</v>
      </c>
      <c r="AR172" s="13">
        <v>1</v>
      </c>
      <c r="AS172" s="13">
        <v>1</v>
      </c>
      <c r="AT172" s="13">
        <v>1</v>
      </c>
      <c r="AU172" s="13">
        <v>0</v>
      </c>
      <c r="AV172" s="13">
        <v>1</v>
      </c>
      <c r="AW172" s="13">
        <v>1</v>
      </c>
      <c r="AX172" s="13">
        <v>3</v>
      </c>
      <c r="AZ172" s="13">
        <v>3</v>
      </c>
      <c r="BB172" s="13">
        <v>3</v>
      </c>
      <c r="BD172" s="13">
        <v>1</v>
      </c>
      <c r="BE172" s="13">
        <v>0</v>
      </c>
      <c r="BF172" s="13">
        <v>1</v>
      </c>
      <c r="BG172" s="13">
        <v>1</v>
      </c>
      <c r="BH172" s="17">
        <v>1</v>
      </c>
      <c r="BI172" s="13">
        <v>1</v>
      </c>
      <c r="BJ172" s="13">
        <v>1</v>
      </c>
      <c r="BK172" s="13">
        <v>1</v>
      </c>
      <c r="BL172" s="13">
        <v>1</v>
      </c>
      <c r="BN172" s="13">
        <v>2</v>
      </c>
      <c r="BQ172" s="13" t="s">
        <v>237</v>
      </c>
      <c r="BR172" s="13" t="s">
        <v>238</v>
      </c>
      <c r="BS172" s="13">
        <v>2</v>
      </c>
      <c r="BT172" s="13">
        <v>41</v>
      </c>
      <c r="BU172" s="13">
        <v>1</v>
      </c>
      <c r="BV172" s="13">
        <v>1</v>
      </c>
      <c r="BW172" s="13">
        <v>2</v>
      </c>
      <c r="BX172" s="13">
        <v>45</v>
      </c>
      <c r="CA172" s="18"/>
      <c r="CB172" s="18"/>
      <c r="CC172" s="18"/>
      <c r="CD172" s="18"/>
      <c r="CE172" s="18"/>
      <c r="CF172" s="18"/>
      <c r="CG172" s="18"/>
      <c r="CH172" s="13">
        <v>2</v>
      </c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3</v>
      </c>
      <c r="CW172" s="19"/>
      <c r="CX172" s="20"/>
      <c r="CY172" s="20"/>
      <c r="CZ172" s="20"/>
      <c r="DA172" s="20" t="s">
        <v>192</v>
      </c>
      <c r="DB172" s="20"/>
    </row>
    <row r="173" spans="1:106" s="13" customFormat="1">
      <c r="A173" s="84">
        <v>208</v>
      </c>
      <c r="B173" s="84">
        <v>3</v>
      </c>
      <c r="C173" s="13" t="s">
        <v>556</v>
      </c>
      <c r="D173" s="13" t="s">
        <v>36</v>
      </c>
      <c r="E173" s="14">
        <v>15057</v>
      </c>
      <c r="F173" s="13" t="s">
        <v>319</v>
      </c>
      <c r="G173" s="13" t="s">
        <v>319</v>
      </c>
      <c r="H173" s="13" t="s">
        <v>319</v>
      </c>
      <c r="I173" s="14">
        <v>36843</v>
      </c>
      <c r="J173" s="15">
        <f t="shared" si="5"/>
        <v>59</v>
      </c>
      <c r="K173" s="14">
        <v>36875</v>
      </c>
      <c r="L173" s="13">
        <v>4</v>
      </c>
      <c r="M173" s="14">
        <v>38009</v>
      </c>
      <c r="N173" s="15">
        <f t="shared" si="6"/>
        <v>38.308008213552363</v>
      </c>
      <c r="O173" s="16">
        <v>2</v>
      </c>
      <c r="Q173" s="13" t="s">
        <v>180</v>
      </c>
      <c r="R173" s="13" t="s">
        <v>181</v>
      </c>
      <c r="S173" s="13">
        <v>2</v>
      </c>
      <c r="T173" s="13">
        <v>2</v>
      </c>
      <c r="U173" s="13">
        <v>2</v>
      </c>
      <c r="X173" s="13">
        <v>1</v>
      </c>
      <c r="Y173" s="13">
        <v>1</v>
      </c>
      <c r="AA173" s="14">
        <v>31895</v>
      </c>
      <c r="AB173" s="13" t="s">
        <v>1081</v>
      </c>
      <c r="AC173" s="13">
        <v>1</v>
      </c>
      <c r="AD173" s="13">
        <v>2</v>
      </c>
      <c r="AE173" s="13">
        <v>2</v>
      </c>
      <c r="AF173" s="13">
        <v>2</v>
      </c>
      <c r="AG173" s="13">
        <v>1</v>
      </c>
      <c r="AH173" s="13">
        <v>2</v>
      </c>
      <c r="AI173" s="13">
        <v>2</v>
      </c>
      <c r="AJ173" s="13">
        <v>2</v>
      </c>
      <c r="AK173" s="13">
        <v>2</v>
      </c>
      <c r="AL173" s="13">
        <v>1</v>
      </c>
      <c r="AM173" s="13">
        <v>2</v>
      </c>
      <c r="AN173" s="13">
        <v>2</v>
      </c>
      <c r="AO173" s="13" t="s">
        <v>1082</v>
      </c>
      <c r="AP173" s="13" t="s">
        <v>1083</v>
      </c>
      <c r="AQ173" s="13">
        <v>1</v>
      </c>
      <c r="AR173" s="13">
        <v>1</v>
      </c>
      <c r="AS173" s="13">
        <v>1</v>
      </c>
      <c r="AT173" s="13">
        <v>1</v>
      </c>
      <c r="AU173" s="13">
        <v>1</v>
      </c>
      <c r="AV173" s="13">
        <v>2</v>
      </c>
      <c r="AX173" s="13">
        <v>2</v>
      </c>
      <c r="AZ173" s="13">
        <v>1</v>
      </c>
      <c r="BA173" s="13">
        <v>0</v>
      </c>
      <c r="BB173" s="13">
        <v>1</v>
      </c>
      <c r="BC173" s="13">
        <v>0</v>
      </c>
      <c r="BD173" s="13">
        <v>2</v>
      </c>
      <c r="BF173" s="13">
        <v>1</v>
      </c>
      <c r="BG173" s="13">
        <v>1</v>
      </c>
      <c r="BH173" s="17">
        <v>1</v>
      </c>
      <c r="BJ173" s="13">
        <v>2</v>
      </c>
      <c r="BK173" s="13">
        <v>2</v>
      </c>
      <c r="BS173" s="13">
        <v>1</v>
      </c>
      <c r="BT173" s="13">
        <v>12</v>
      </c>
      <c r="BU173" s="13">
        <v>1</v>
      </c>
      <c r="BV173" s="13">
        <v>1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1</v>
      </c>
      <c r="CU173" s="13" t="s">
        <v>1084</v>
      </c>
      <c r="CV173" s="13" t="s">
        <v>1085</v>
      </c>
      <c r="CW173" s="19" t="s">
        <v>1086</v>
      </c>
      <c r="CX173" s="20" t="s">
        <v>1087</v>
      </c>
      <c r="CY173" s="20" t="s">
        <v>1088</v>
      </c>
      <c r="CZ173" s="20" t="s">
        <v>1089</v>
      </c>
      <c r="DA173" s="20" t="s">
        <v>1090</v>
      </c>
      <c r="DB173" s="20"/>
    </row>
    <row r="174" spans="1:106" s="13" customFormat="1">
      <c r="A174" s="84">
        <v>209</v>
      </c>
      <c r="B174" s="84">
        <v>1</v>
      </c>
      <c r="C174" s="13" t="s">
        <v>1091</v>
      </c>
      <c r="D174" s="13" t="s">
        <v>37</v>
      </c>
      <c r="E174" s="14">
        <v>12086</v>
      </c>
      <c r="F174" s="13" t="s">
        <v>319</v>
      </c>
      <c r="G174" s="13" t="s">
        <v>319</v>
      </c>
      <c r="H174" s="13" t="s">
        <v>319</v>
      </c>
      <c r="I174" s="14">
        <v>36814</v>
      </c>
      <c r="J174" s="15">
        <f t="shared" si="5"/>
        <v>67</v>
      </c>
      <c r="K174" s="14">
        <v>36857</v>
      </c>
      <c r="L174" s="13">
        <v>4</v>
      </c>
      <c r="M174" s="14">
        <v>37182</v>
      </c>
      <c r="N174" s="15">
        <f t="shared" si="6"/>
        <v>12.090349075975359</v>
      </c>
      <c r="O174" s="16">
        <v>2</v>
      </c>
      <c r="Q174" s="13" t="s">
        <v>1092</v>
      </c>
      <c r="R174" s="13" t="s">
        <v>190</v>
      </c>
      <c r="S174" s="13">
        <v>2</v>
      </c>
      <c r="T174" s="13">
        <v>1</v>
      </c>
      <c r="U174" s="13">
        <v>2</v>
      </c>
      <c r="W174" s="13" t="s">
        <v>1093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1</v>
      </c>
      <c r="AL174" s="13">
        <v>2</v>
      </c>
      <c r="AM174" s="13">
        <v>1</v>
      </c>
      <c r="AN174" s="13">
        <v>2</v>
      </c>
      <c r="AO174" s="13" t="s">
        <v>1094</v>
      </c>
      <c r="AQ174" s="13">
        <v>1</v>
      </c>
      <c r="AR174" s="13">
        <v>1</v>
      </c>
      <c r="AS174" s="13">
        <v>1</v>
      </c>
      <c r="AT174" s="13">
        <v>1</v>
      </c>
      <c r="AU174" s="13">
        <v>0</v>
      </c>
      <c r="AV174" s="13">
        <v>1</v>
      </c>
      <c r="AW174" s="13">
        <v>2</v>
      </c>
      <c r="AX174" s="13">
        <v>2</v>
      </c>
      <c r="AZ174" s="13">
        <v>1</v>
      </c>
      <c r="BA174" s="13">
        <v>0</v>
      </c>
      <c r="BB174" s="13">
        <v>2</v>
      </c>
      <c r="BD174" s="13">
        <v>2</v>
      </c>
      <c r="BF174" s="13">
        <v>1</v>
      </c>
      <c r="BG174" s="13">
        <v>2</v>
      </c>
      <c r="BH174" s="17">
        <v>1</v>
      </c>
      <c r="BJ174" s="13">
        <v>1</v>
      </c>
      <c r="BK174" s="13">
        <v>2</v>
      </c>
      <c r="BL174" s="13">
        <v>1</v>
      </c>
      <c r="BS174" s="13">
        <v>2</v>
      </c>
      <c r="BT174" s="13">
        <v>82</v>
      </c>
      <c r="BU174" s="13">
        <v>1</v>
      </c>
      <c r="BV174" s="13">
        <v>0</v>
      </c>
      <c r="BW174" s="13">
        <v>2</v>
      </c>
      <c r="BX174" s="13">
        <v>52</v>
      </c>
      <c r="BZ174" s="13" t="s">
        <v>453</v>
      </c>
      <c r="CA174" s="18"/>
      <c r="CB174" s="18"/>
      <c r="CC174" s="18"/>
      <c r="CD174" s="18"/>
      <c r="CE174" s="18"/>
      <c r="CF174" s="18"/>
      <c r="CG174" s="18"/>
      <c r="CH174" s="13">
        <v>2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1</v>
      </c>
      <c r="CW174" s="19" t="s">
        <v>1086</v>
      </c>
      <c r="CX174" s="20" t="s">
        <v>1087</v>
      </c>
      <c r="CY174" s="20" t="s">
        <v>1088</v>
      </c>
      <c r="CZ174" s="20" t="s">
        <v>1089</v>
      </c>
      <c r="DA174" s="20" t="s">
        <v>1090</v>
      </c>
      <c r="DB174" s="20"/>
    </row>
    <row r="175" spans="1:106" s="13" customFormat="1">
      <c r="A175" s="84">
        <v>210</v>
      </c>
      <c r="B175" s="84">
        <v>1</v>
      </c>
      <c r="C175" s="13" t="s">
        <v>1095</v>
      </c>
      <c r="D175" s="13" t="s">
        <v>37</v>
      </c>
      <c r="E175" s="14">
        <v>18331</v>
      </c>
      <c r="F175" s="13" t="s">
        <v>439</v>
      </c>
      <c r="G175" s="13" t="s">
        <v>439</v>
      </c>
      <c r="H175" s="13" t="s">
        <v>439</v>
      </c>
      <c r="I175" s="14">
        <v>36600</v>
      </c>
      <c r="J175" s="15">
        <f t="shared" si="5"/>
        <v>50</v>
      </c>
      <c r="K175" s="14">
        <v>36594</v>
      </c>
      <c r="L175" s="13">
        <v>4</v>
      </c>
      <c r="M175" s="14">
        <v>37080</v>
      </c>
      <c r="N175" s="15">
        <f t="shared" si="6"/>
        <v>15.770020533880903</v>
      </c>
      <c r="O175" s="16">
        <v>2</v>
      </c>
      <c r="Q175" s="13" t="s">
        <v>1096</v>
      </c>
      <c r="R175" s="13" t="s">
        <v>441</v>
      </c>
      <c r="S175" s="13">
        <v>2</v>
      </c>
      <c r="T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2</v>
      </c>
      <c r="AG175" s="13">
        <v>1</v>
      </c>
      <c r="AH175" s="13">
        <v>2</v>
      </c>
      <c r="AI175" s="13">
        <v>3</v>
      </c>
      <c r="AJ175" s="13">
        <v>2</v>
      </c>
      <c r="AK175" s="13">
        <v>3</v>
      </c>
      <c r="AL175" s="13">
        <v>3</v>
      </c>
      <c r="AM175" s="13">
        <v>3</v>
      </c>
      <c r="AN175" s="13">
        <v>1</v>
      </c>
      <c r="AO175" s="13" t="s">
        <v>1097</v>
      </c>
      <c r="AP175" s="13" t="s">
        <v>1098</v>
      </c>
      <c r="AQ175" s="13">
        <v>1</v>
      </c>
      <c r="AR175" s="13">
        <v>1</v>
      </c>
      <c r="AS175" s="13">
        <v>0</v>
      </c>
      <c r="AT175" s="13">
        <v>1</v>
      </c>
      <c r="AU175" s="13">
        <v>2</v>
      </c>
      <c r="AV175" s="13">
        <v>1</v>
      </c>
      <c r="AW175" s="13">
        <v>0</v>
      </c>
      <c r="AX175" s="13">
        <v>1</v>
      </c>
      <c r="AY175" s="13">
        <v>2</v>
      </c>
      <c r="AZ175" s="13">
        <v>1</v>
      </c>
      <c r="BA175" s="13">
        <v>2</v>
      </c>
      <c r="BB175" s="13">
        <v>1</v>
      </c>
      <c r="BC175" s="13">
        <v>0</v>
      </c>
      <c r="BD175" s="13">
        <v>1</v>
      </c>
      <c r="BE175" s="13">
        <v>0</v>
      </c>
      <c r="BF175" s="13">
        <v>1</v>
      </c>
      <c r="BG175" s="13">
        <v>3</v>
      </c>
      <c r="BH175" s="17">
        <v>1</v>
      </c>
      <c r="BJ175" s="13">
        <v>2</v>
      </c>
      <c r="BL175" s="13">
        <v>2</v>
      </c>
      <c r="BS175" s="13">
        <v>2</v>
      </c>
      <c r="BT175" s="13">
        <v>65</v>
      </c>
      <c r="BU175" s="13">
        <v>2</v>
      </c>
      <c r="BV175" s="13">
        <v>236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3</v>
      </c>
      <c r="CW175" s="19"/>
      <c r="CX175" s="20"/>
      <c r="CY175" s="20"/>
      <c r="CZ175" s="20"/>
      <c r="DA175" s="20" t="s">
        <v>192</v>
      </c>
      <c r="DB175" s="20"/>
    </row>
    <row r="176" spans="1:106" s="13" customFormat="1">
      <c r="A176" s="84">
        <v>211</v>
      </c>
      <c r="B176" s="84">
        <v>1</v>
      </c>
      <c r="C176" s="13" t="s">
        <v>1099</v>
      </c>
      <c r="D176" s="13" t="s">
        <v>36</v>
      </c>
      <c r="E176" s="14">
        <v>8664</v>
      </c>
      <c r="F176" s="13" t="s">
        <v>764</v>
      </c>
      <c r="G176" s="13" t="s">
        <v>764</v>
      </c>
      <c r="H176" s="13" t="s">
        <v>764</v>
      </c>
      <c r="I176" s="14">
        <v>36540</v>
      </c>
      <c r="J176" s="15">
        <f t="shared" si="5"/>
        <v>76</v>
      </c>
      <c r="K176" s="14">
        <v>36644</v>
      </c>
      <c r="L176" s="13">
        <v>4</v>
      </c>
      <c r="M176" s="14">
        <v>36797</v>
      </c>
      <c r="N176" s="15">
        <f t="shared" si="6"/>
        <v>8.4435318275154003</v>
      </c>
      <c r="O176" s="16">
        <v>2</v>
      </c>
      <c r="Q176" s="13" t="s">
        <v>1100</v>
      </c>
      <c r="S176" s="13">
        <v>2</v>
      </c>
      <c r="T176" s="13">
        <v>1</v>
      </c>
      <c r="U176" s="13">
        <v>2</v>
      </c>
      <c r="W176" s="13" t="s">
        <v>1101</v>
      </c>
      <c r="X176" s="13">
        <v>1</v>
      </c>
      <c r="Y176" s="13">
        <v>2</v>
      </c>
      <c r="AG176" s="13">
        <v>1</v>
      </c>
      <c r="AH176" s="13">
        <v>2</v>
      </c>
      <c r="AI176" s="13">
        <v>3</v>
      </c>
      <c r="AJ176" s="13">
        <v>3</v>
      </c>
      <c r="AK176" s="13">
        <v>2</v>
      </c>
      <c r="AL176" s="13">
        <v>2</v>
      </c>
      <c r="AM176" s="13">
        <v>3</v>
      </c>
      <c r="AN176" s="13">
        <v>1</v>
      </c>
      <c r="AO176" s="13" t="s">
        <v>1102</v>
      </c>
      <c r="AP176" s="13" t="s">
        <v>772</v>
      </c>
      <c r="AQ176" s="13">
        <v>1</v>
      </c>
      <c r="AR176" s="13">
        <v>1</v>
      </c>
      <c r="AS176" s="13">
        <v>4</v>
      </c>
      <c r="AT176" s="13">
        <v>1</v>
      </c>
      <c r="AU176" s="13">
        <v>0</v>
      </c>
      <c r="AV176" s="13">
        <v>2</v>
      </c>
      <c r="AX176" s="13">
        <v>2</v>
      </c>
      <c r="AZ176" s="13">
        <v>3</v>
      </c>
      <c r="BB176" s="13">
        <v>1</v>
      </c>
      <c r="BC176" s="13">
        <v>0</v>
      </c>
      <c r="BD176" s="13">
        <v>2</v>
      </c>
      <c r="BF176" s="13">
        <v>1</v>
      </c>
      <c r="BG176" s="13">
        <v>4</v>
      </c>
      <c r="BH176" s="17">
        <v>1</v>
      </c>
      <c r="BI176" s="13">
        <v>1</v>
      </c>
      <c r="BJ176" s="13">
        <v>1</v>
      </c>
      <c r="BK176" s="13">
        <v>2</v>
      </c>
      <c r="BL176" s="13">
        <v>2</v>
      </c>
      <c r="BS176" s="13">
        <v>1</v>
      </c>
      <c r="BT176" s="13">
        <v>23</v>
      </c>
      <c r="BU176" s="13">
        <v>1</v>
      </c>
      <c r="BV176" s="13">
        <v>2</v>
      </c>
      <c r="BW176" s="13">
        <v>2</v>
      </c>
      <c r="BX176" s="13">
        <v>54</v>
      </c>
      <c r="CA176" s="18"/>
      <c r="CB176" s="18"/>
      <c r="CC176" s="18"/>
      <c r="CD176" s="18"/>
      <c r="CE176" s="18"/>
      <c r="CF176" s="18"/>
      <c r="CG176" s="18"/>
      <c r="CH176" s="13">
        <v>2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19"/>
      <c r="CX176" s="20"/>
      <c r="CY176" s="20"/>
      <c r="CZ176" s="20"/>
      <c r="DA176" s="20" t="s">
        <v>192</v>
      </c>
      <c r="DB176" s="20"/>
    </row>
    <row r="177" spans="1:106" s="13" customFormat="1">
      <c r="A177" s="84">
        <v>212</v>
      </c>
      <c r="B177" s="84">
        <v>1</v>
      </c>
      <c r="C177" s="13" t="s">
        <v>1103</v>
      </c>
      <c r="D177" s="13" t="s">
        <v>36</v>
      </c>
      <c r="E177" s="14">
        <v>5491</v>
      </c>
      <c r="F177" s="13" t="s">
        <v>302</v>
      </c>
      <c r="G177" s="13" t="s">
        <v>302</v>
      </c>
      <c r="H177" s="13" t="s">
        <v>302</v>
      </c>
      <c r="I177" s="14">
        <v>36600</v>
      </c>
      <c r="J177" s="15">
        <f t="shared" si="5"/>
        <v>85</v>
      </c>
      <c r="K177" s="14">
        <v>36623</v>
      </c>
      <c r="L177" s="13">
        <v>4</v>
      </c>
      <c r="M177" s="14">
        <v>36746</v>
      </c>
      <c r="N177" s="15">
        <f t="shared" si="6"/>
        <v>4.7967145790554415</v>
      </c>
      <c r="O177" s="16">
        <v>2</v>
      </c>
      <c r="Q177" s="13" t="s">
        <v>228</v>
      </c>
      <c r="R177" s="13" t="s">
        <v>42</v>
      </c>
      <c r="S177" s="13">
        <v>3</v>
      </c>
      <c r="T177" s="13">
        <v>2</v>
      </c>
      <c r="U177" s="13">
        <v>2</v>
      </c>
      <c r="X177" s="13">
        <v>1</v>
      </c>
      <c r="AC177" s="13">
        <v>2</v>
      </c>
      <c r="AD177" s="13">
        <v>2</v>
      </c>
      <c r="AE177" s="13">
        <v>2</v>
      </c>
      <c r="AF177" s="13">
        <v>2</v>
      </c>
      <c r="AG177" s="13">
        <v>1</v>
      </c>
      <c r="AH177" s="13">
        <v>2</v>
      </c>
      <c r="AI177" s="13">
        <v>3</v>
      </c>
      <c r="AJ177" s="13">
        <v>3</v>
      </c>
      <c r="AK177" s="13">
        <v>3</v>
      </c>
      <c r="AL177" s="13">
        <v>3</v>
      </c>
      <c r="AM177" s="13">
        <v>2</v>
      </c>
      <c r="AN177" s="13">
        <v>1</v>
      </c>
      <c r="AO177" s="13" t="s">
        <v>1104</v>
      </c>
      <c r="AP177" s="13" t="s">
        <v>1105</v>
      </c>
      <c r="AQ177" s="13">
        <v>1</v>
      </c>
      <c r="AR177" s="13">
        <v>1</v>
      </c>
      <c r="AS177" s="13">
        <v>2</v>
      </c>
      <c r="AT177" s="13">
        <v>1</v>
      </c>
      <c r="AU177" s="13">
        <v>1</v>
      </c>
      <c r="AV177" s="13">
        <v>3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3</v>
      </c>
      <c r="BH177" s="17">
        <v>1</v>
      </c>
      <c r="BI177" s="13">
        <v>1</v>
      </c>
      <c r="BJ177" s="13">
        <v>1</v>
      </c>
      <c r="BK177" s="13">
        <v>1</v>
      </c>
      <c r="BL177" s="13">
        <v>2</v>
      </c>
      <c r="BS177" s="13">
        <v>1</v>
      </c>
      <c r="BT177" s="13">
        <v>25</v>
      </c>
      <c r="BU177" s="13">
        <v>1</v>
      </c>
      <c r="BV177" s="13">
        <v>5</v>
      </c>
      <c r="BW177" s="13">
        <v>2</v>
      </c>
      <c r="BX177" s="13">
        <v>129</v>
      </c>
      <c r="CA177" s="18"/>
      <c r="CB177" s="18"/>
      <c r="CC177" s="18"/>
      <c r="CD177" s="18"/>
      <c r="CE177" s="18"/>
      <c r="CF177" s="18"/>
      <c r="CG177" s="18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2</v>
      </c>
      <c r="CW177" s="19"/>
      <c r="CX177" s="20"/>
      <c r="CY177" s="20"/>
      <c r="CZ177" s="20"/>
      <c r="DA177" s="20" t="s">
        <v>192</v>
      </c>
      <c r="DB177" s="20"/>
    </row>
    <row r="178" spans="1:106" s="13" customFormat="1">
      <c r="A178" s="84">
        <v>213</v>
      </c>
      <c r="B178" s="84">
        <v>3</v>
      </c>
      <c r="C178" s="13" t="s">
        <v>1106</v>
      </c>
      <c r="D178" s="13" t="s">
        <v>36</v>
      </c>
      <c r="E178" s="14">
        <v>16073</v>
      </c>
      <c r="F178" s="13" t="s">
        <v>710</v>
      </c>
      <c r="G178" s="13" t="s">
        <v>710</v>
      </c>
      <c r="H178" s="13" t="s">
        <v>710</v>
      </c>
      <c r="I178" s="14">
        <v>36387</v>
      </c>
      <c r="J178" s="15">
        <f t="shared" si="5"/>
        <v>55</v>
      </c>
      <c r="K178" s="14">
        <v>36584</v>
      </c>
      <c r="L178" s="13">
        <v>4</v>
      </c>
      <c r="M178" s="14">
        <v>36872</v>
      </c>
      <c r="N178" s="15">
        <f t="shared" si="6"/>
        <v>15.93429158110883</v>
      </c>
      <c r="O178" s="16">
        <v>2</v>
      </c>
      <c r="Q178" s="13" t="s">
        <v>1107</v>
      </c>
      <c r="R178" s="13" t="s">
        <v>42</v>
      </c>
      <c r="S178" s="13">
        <v>3</v>
      </c>
      <c r="T178" s="13">
        <v>2</v>
      </c>
      <c r="X178" s="13">
        <v>1</v>
      </c>
      <c r="Y178" s="13">
        <v>1</v>
      </c>
      <c r="AA178" s="14">
        <v>31755</v>
      </c>
      <c r="AB178" s="13" t="s">
        <v>1108</v>
      </c>
      <c r="AC178" s="13">
        <v>1</v>
      </c>
      <c r="AD178" s="13">
        <v>2</v>
      </c>
      <c r="AE178" s="13">
        <v>2</v>
      </c>
      <c r="AF178" s="13">
        <v>2</v>
      </c>
      <c r="AG178" s="13">
        <v>1</v>
      </c>
      <c r="AH178" s="13">
        <v>2</v>
      </c>
      <c r="AI178" s="13">
        <v>3</v>
      </c>
      <c r="AJ178" s="13">
        <v>2</v>
      </c>
      <c r="AK178" s="13">
        <v>1</v>
      </c>
      <c r="AL178" s="13">
        <v>3</v>
      </c>
      <c r="AM178" s="13">
        <v>1</v>
      </c>
      <c r="AN178" s="13">
        <v>1</v>
      </c>
      <c r="AP178" s="13" t="s">
        <v>1109</v>
      </c>
      <c r="AQ178" s="13">
        <v>1</v>
      </c>
      <c r="AR178" s="13">
        <v>1</v>
      </c>
      <c r="AS178" s="13">
        <v>9</v>
      </c>
      <c r="AT178" s="13">
        <v>1</v>
      </c>
      <c r="AU178" s="13">
        <v>7</v>
      </c>
      <c r="AV178" s="13">
        <v>1</v>
      </c>
      <c r="AW178" s="13">
        <v>7</v>
      </c>
      <c r="AX178" s="13">
        <v>1</v>
      </c>
      <c r="AY178" s="13">
        <v>10</v>
      </c>
      <c r="AZ178" s="13">
        <v>1</v>
      </c>
      <c r="BA178" s="13">
        <v>4</v>
      </c>
      <c r="BB178" s="13">
        <v>1</v>
      </c>
      <c r="BC178" s="13">
        <v>7</v>
      </c>
      <c r="BD178" s="13">
        <v>2</v>
      </c>
      <c r="BF178" s="13">
        <v>1</v>
      </c>
      <c r="BG178" s="13">
        <v>12</v>
      </c>
      <c r="BH178" s="17">
        <v>2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44</v>
      </c>
      <c r="BU178" s="13">
        <v>1</v>
      </c>
      <c r="BV178" s="13">
        <v>1</v>
      </c>
      <c r="BW178" s="13">
        <v>2</v>
      </c>
      <c r="BX178" s="13">
        <v>35</v>
      </c>
      <c r="BY178" s="13">
        <v>2</v>
      </c>
      <c r="BZ178" s="13" t="s">
        <v>746</v>
      </c>
      <c r="CA178" s="18"/>
      <c r="CB178" s="18"/>
      <c r="CC178" s="18"/>
      <c r="CD178" s="18"/>
      <c r="CE178" s="18"/>
      <c r="CF178" s="18"/>
      <c r="CG178" s="18"/>
      <c r="CH178" s="13">
        <v>1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19"/>
      <c r="CX178" s="20"/>
      <c r="CY178" s="20"/>
      <c r="CZ178" s="20"/>
      <c r="DA178" s="20" t="s">
        <v>192</v>
      </c>
      <c r="DB178" s="20"/>
    </row>
    <row r="179" spans="1:106" s="13" customFormat="1">
      <c r="A179" s="84">
        <v>214</v>
      </c>
      <c r="B179" s="84">
        <v>6</v>
      </c>
      <c r="C179" s="13" t="s">
        <v>1110</v>
      </c>
      <c r="D179" s="13" t="s">
        <v>37</v>
      </c>
      <c r="E179" s="14">
        <v>13922</v>
      </c>
      <c r="F179" s="13" t="s">
        <v>710</v>
      </c>
      <c r="G179" s="13" t="s">
        <v>710</v>
      </c>
      <c r="H179" s="13" t="s">
        <v>710</v>
      </c>
      <c r="I179" s="14">
        <v>35718</v>
      </c>
      <c r="J179" s="15">
        <f t="shared" si="5"/>
        <v>59</v>
      </c>
      <c r="K179" s="14">
        <v>36404</v>
      </c>
      <c r="L179" s="13">
        <v>4</v>
      </c>
      <c r="M179" s="14">
        <v>38083</v>
      </c>
      <c r="N179" s="15">
        <f t="shared" si="6"/>
        <v>77.700205338809042</v>
      </c>
      <c r="O179" s="16">
        <v>1</v>
      </c>
      <c r="P179" s="13" t="s">
        <v>1111</v>
      </c>
      <c r="Q179" s="13" t="s">
        <v>1112</v>
      </c>
      <c r="R179" s="13" t="s">
        <v>190</v>
      </c>
      <c r="S179" s="13">
        <v>2</v>
      </c>
      <c r="T179" s="13">
        <v>2</v>
      </c>
      <c r="X179" s="13">
        <v>1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1</v>
      </c>
      <c r="AH179" s="13">
        <v>2</v>
      </c>
      <c r="AI179" s="13">
        <v>3</v>
      </c>
      <c r="AJ179" s="13">
        <v>3</v>
      </c>
      <c r="AK179" s="13">
        <v>3</v>
      </c>
      <c r="AL179" s="13">
        <v>3</v>
      </c>
      <c r="AM179" s="13">
        <v>3</v>
      </c>
      <c r="AN179" s="13">
        <v>1</v>
      </c>
      <c r="AO179" s="13" t="s">
        <v>1113</v>
      </c>
      <c r="AP179" s="13" t="s">
        <v>1105</v>
      </c>
      <c r="AQ179" s="13">
        <v>1</v>
      </c>
      <c r="AR179" s="13">
        <v>2</v>
      </c>
      <c r="AT179" s="13">
        <v>1</v>
      </c>
      <c r="AU179" s="13">
        <v>17</v>
      </c>
      <c r="AV179" s="13">
        <v>1</v>
      </c>
      <c r="AW179" s="13">
        <v>24</v>
      </c>
      <c r="AX179" s="13">
        <v>2</v>
      </c>
      <c r="AZ179" s="13">
        <v>1</v>
      </c>
      <c r="BA179" s="13">
        <v>16</v>
      </c>
      <c r="BB179" s="13">
        <v>2</v>
      </c>
      <c r="BD179" s="13">
        <v>2</v>
      </c>
      <c r="BF179" s="13">
        <v>2</v>
      </c>
      <c r="BH179" s="17">
        <v>2</v>
      </c>
      <c r="BI179" s="13">
        <v>2</v>
      </c>
      <c r="BJ179" s="13">
        <v>2</v>
      </c>
      <c r="BK179" s="13">
        <v>2</v>
      </c>
      <c r="BL179" s="13">
        <v>1</v>
      </c>
      <c r="BN179" s="13">
        <v>1</v>
      </c>
      <c r="BO179" s="13" t="s">
        <v>1114</v>
      </c>
      <c r="BP179" s="13">
        <v>102</v>
      </c>
      <c r="CA179" s="18"/>
      <c r="CB179" s="18"/>
      <c r="CC179" s="18"/>
      <c r="CD179" s="18"/>
      <c r="CE179" s="18"/>
      <c r="CF179" s="18"/>
      <c r="CG179" s="18"/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2</v>
      </c>
      <c r="CW179" s="19" t="s">
        <v>1115</v>
      </c>
      <c r="CX179" s="20" t="s">
        <v>1116</v>
      </c>
      <c r="CY179" s="20" t="s">
        <v>1117</v>
      </c>
      <c r="CZ179" s="20"/>
      <c r="DA179" s="20" t="s">
        <v>192</v>
      </c>
      <c r="DB179" s="20"/>
    </row>
    <row r="180" spans="1:106" s="13" customFormat="1">
      <c r="A180" s="84">
        <v>215</v>
      </c>
      <c r="B180" s="84">
        <v>1</v>
      </c>
      <c r="C180" s="13" t="s">
        <v>517</v>
      </c>
      <c r="D180" s="13" t="s">
        <v>37</v>
      </c>
      <c r="E180" s="14">
        <v>5443</v>
      </c>
      <c r="F180" s="13" t="s">
        <v>957</v>
      </c>
      <c r="G180" s="13" t="s">
        <v>710</v>
      </c>
      <c r="H180" s="13" t="s">
        <v>710</v>
      </c>
      <c r="I180" s="14">
        <v>36651</v>
      </c>
      <c r="J180" s="15">
        <f t="shared" si="5"/>
        <v>85</v>
      </c>
      <c r="K180" s="14">
        <v>36676</v>
      </c>
      <c r="L180" s="13">
        <v>4</v>
      </c>
      <c r="M180" s="14">
        <v>36728</v>
      </c>
      <c r="N180" s="15">
        <f t="shared" si="6"/>
        <v>2.5297741273100618</v>
      </c>
      <c r="O180" s="16">
        <v>2</v>
      </c>
      <c r="Q180" s="13" t="s">
        <v>1118</v>
      </c>
      <c r="R180" s="13" t="s">
        <v>42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I180" s="13">
        <v>2</v>
      </c>
      <c r="AJ180" s="13">
        <v>2</v>
      </c>
      <c r="AK180" s="13">
        <v>2</v>
      </c>
      <c r="AL180" s="13">
        <v>2</v>
      </c>
      <c r="AM180" s="13">
        <v>3</v>
      </c>
      <c r="AN180" s="13">
        <v>1</v>
      </c>
      <c r="AO180" s="13" t="s">
        <v>1119</v>
      </c>
      <c r="AP180" s="13" t="s">
        <v>43</v>
      </c>
      <c r="AQ180" s="13">
        <v>1</v>
      </c>
      <c r="AR180" s="13">
        <v>1</v>
      </c>
      <c r="AS180" s="13">
        <v>2</v>
      </c>
      <c r="AT180" s="13">
        <v>1</v>
      </c>
      <c r="AU180" s="13">
        <v>0</v>
      </c>
      <c r="AV180" s="13">
        <v>3</v>
      </c>
      <c r="AX180" s="13">
        <v>1</v>
      </c>
      <c r="AY180" s="13">
        <v>2</v>
      </c>
      <c r="AZ180" s="13">
        <v>1</v>
      </c>
      <c r="BA180" s="13">
        <v>0</v>
      </c>
      <c r="BB180" s="13">
        <v>2</v>
      </c>
      <c r="BD180" s="13">
        <v>2</v>
      </c>
      <c r="BF180" s="13">
        <v>1</v>
      </c>
      <c r="BG180" s="13">
        <v>2</v>
      </c>
      <c r="BH180" s="17">
        <v>1</v>
      </c>
      <c r="BI180" s="13">
        <v>1</v>
      </c>
      <c r="BJ180" s="13">
        <v>1</v>
      </c>
      <c r="BK180" s="13">
        <v>1</v>
      </c>
      <c r="BL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2</v>
      </c>
      <c r="CW180" s="19"/>
      <c r="CX180" s="20"/>
      <c r="CY180" s="20"/>
      <c r="CZ180" s="20"/>
      <c r="DA180" s="20" t="s">
        <v>192</v>
      </c>
      <c r="DB180" s="20"/>
    </row>
    <row r="181" spans="1:106" s="13" customFormat="1">
      <c r="A181" s="84">
        <v>216</v>
      </c>
      <c r="B181" s="84">
        <v>1</v>
      </c>
      <c r="C181" s="13" t="s">
        <v>747</v>
      </c>
      <c r="D181" s="13" t="s">
        <v>37</v>
      </c>
      <c r="E181" s="14">
        <v>19849</v>
      </c>
      <c r="F181" s="13" t="s">
        <v>396</v>
      </c>
      <c r="G181" s="13" t="s">
        <v>396</v>
      </c>
      <c r="H181" s="13" t="s">
        <v>710</v>
      </c>
      <c r="I181" s="14">
        <v>36479</v>
      </c>
      <c r="J181" s="15">
        <f t="shared" si="5"/>
        <v>45</v>
      </c>
      <c r="K181" s="14">
        <v>36648</v>
      </c>
      <c r="L181" s="13">
        <v>4</v>
      </c>
      <c r="M181" s="14">
        <v>36853</v>
      </c>
      <c r="N181" s="15">
        <f t="shared" si="6"/>
        <v>12.28747433264887</v>
      </c>
      <c r="O181" s="16">
        <v>2</v>
      </c>
      <c r="Q181" s="13" t="s">
        <v>39</v>
      </c>
      <c r="R181" s="13" t="s">
        <v>190</v>
      </c>
      <c r="S181" s="13">
        <v>3</v>
      </c>
      <c r="T181" s="13">
        <v>2</v>
      </c>
      <c r="U181" s="13">
        <v>1</v>
      </c>
      <c r="W181" s="13" t="s">
        <v>1120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O181" s="13" t="s">
        <v>1121</v>
      </c>
      <c r="AP181" s="13" t="s">
        <v>1122</v>
      </c>
      <c r="AQ181" s="13">
        <v>1</v>
      </c>
      <c r="AR181" s="13">
        <v>1</v>
      </c>
      <c r="AS181" s="13">
        <v>0</v>
      </c>
      <c r="AT181" s="13">
        <v>1</v>
      </c>
      <c r="AU181" s="13">
        <v>3</v>
      </c>
      <c r="AV181" s="13">
        <v>1</v>
      </c>
      <c r="AW181" s="13">
        <v>6</v>
      </c>
      <c r="AX181" s="13">
        <v>2</v>
      </c>
      <c r="AZ181" s="13">
        <v>1</v>
      </c>
      <c r="BA181" s="13">
        <v>6</v>
      </c>
      <c r="BB181" s="13">
        <v>2</v>
      </c>
      <c r="BD181" s="13">
        <v>1</v>
      </c>
      <c r="BE181" s="13">
        <v>5</v>
      </c>
      <c r="BF181" s="13">
        <v>2</v>
      </c>
      <c r="BH181" s="17">
        <v>2</v>
      </c>
      <c r="BI181" s="13">
        <v>1</v>
      </c>
      <c r="BJ181" s="13">
        <v>1</v>
      </c>
      <c r="BK181" s="13">
        <v>2</v>
      </c>
      <c r="BL181" s="13">
        <v>2</v>
      </c>
      <c r="BS181" s="13">
        <v>2</v>
      </c>
      <c r="BT181" s="13">
        <v>82</v>
      </c>
      <c r="BU181" s="13">
        <v>1</v>
      </c>
      <c r="BV181" s="13">
        <v>1</v>
      </c>
      <c r="BW181" s="13">
        <v>1</v>
      </c>
      <c r="BX181" s="13">
        <v>6.6</v>
      </c>
      <c r="BY181" s="13">
        <v>2</v>
      </c>
      <c r="BZ181" s="13" t="s">
        <v>453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2</v>
      </c>
      <c r="CW181" s="19" t="s">
        <v>1123</v>
      </c>
      <c r="CX181" s="20" t="s">
        <v>1124</v>
      </c>
      <c r="CY181" s="20" t="s">
        <v>1125</v>
      </c>
      <c r="CZ181" s="20" t="s">
        <v>41</v>
      </c>
      <c r="DA181" s="20" t="s">
        <v>1126</v>
      </c>
      <c r="DB181" s="20"/>
    </row>
    <row r="182" spans="1:106" s="13" customFormat="1">
      <c r="A182" s="84">
        <v>217</v>
      </c>
      <c r="B182" s="84">
        <v>1</v>
      </c>
      <c r="C182" s="13" t="s">
        <v>1127</v>
      </c>
      <c r="D182" s="13" t="s">
        <v>37</v>
      </c>
      <c r="E182" s="14">
        <v>13229</v>
      </c>
      <c r="F182" s="13" t="s">
        <v>235</v>
      </c>
      <c r="G182" s="13" t="s">
        <v>194</v>
      </c>
      <c r="H182" s="13" t="s">
        <v>194</v>
      </c>
      <c r="I182" s="14">
        <v>36540</v>
      </c>
      <c r="J182" s="15">
        <f t="shared" si="5"/>
        <v>63</v>
      </c>
      <c r="K182" s="14">
        <v>36749</v>
      </c>
      <c r="L182" s="13">
        <v>4</v>
      </c>
      <c r="M182" s="14">
        <v>36818</v>
      </c>
      <c r="N182" s="15">
        <f t="shared" si="6"/>
        <v>9.1334702258726903</v>
      </c>
      <c r="O182" s="16">
        <v>2</v>
      </c>
      <c r="Q182" s="13" t="s">
        <v>506</v>
      </c>
      <c r="R182" s="13" t="s">
        <v>196</v>
      </c>
      <c r="S182" s="13">
        <v>2</v>
      </c>
      <c r="U182" s="13">
        <v>2</v>
      </c>
      <c r="X182" s="13">
        <v>1</v>
      </c>
      <c r="Y182" s="13">
        <v>2</v>
      </c>
      <c r="AC182" s="13">
        <v>2</v>
      </c>
      <c r="AD182" s="13">
        <v>2</v>
      </c>
      <c r="AE182" s="13">
        <v>2</v>
      </c>
      <c r="AF182" s="13">
        <v>3</v>
      </c>
      <c r="AG182" s="13">
        <v>1</v>
      </c>
      <c r="AI182" s="13">
        <v>3</v>
      </c>
      <c r="AJ182" s="13">
        <v>2</v>
      </c>
      <c r="AK182" s="13">
        <v>3</v>
      </c>
      <c r="AL182" s="13">
        <v>3</v>
      </c>
      <c r="AM182" s="13">
        <v>1</v>
      </c>
      <c r="AN182" s="13">
        <v>1</v>
      </c>
      <c r="AO182" s="13" t="s">
        <v>771</v>
      </c>
      <c r="AP182" s="13" t="s">
        <v>1128</v>
      </c>
      <c r="AQ182" s="13">
        <v>1</v>
      </c>
      <c r="AR182" s="13">
        <v>1</v>
      </c>
      <c r="AS182" s="13">
        <v>7</v>
      </c>
      <c r="AT182" s="13">
        <v>1</v>
      </c>
      <c r="AU182" s="13">
        <v>0</v>
      </c>
      <c r="AV182" s="13">
        <v>1</v>
      </c>
      <c r="AW182" s="13">
        <v>7</v>
      </c>
      <c r="AX182" s="13">
        <v>1</v>
      </c>
      <c r="AY182" s="13">
        <v>5</v>
      </c>
      <c r="AZ182" s="13">
        <v>1</v>
      </c>
      <c r="BA182" s="13">
        <v>0</v>
      </c>
      <c r="BB182" s="13">
        <v>2</v>
      </c>
      <c r="BD182" s="13">
        <v>2</v>
      </c>
      <c r="BF182" s="13">
        <v>1</v>
      </c>
      <c r="BG182" s="13">
        <v>7</v>
      </c>
      <c r="BH182" s="17">
        <v>1</v>
      </c>
      <c r="BI182" s="13">
        <v>1</v>
      </c>
      <c r="BJ182" s="13">
        <v>2</v>
      </c>
      <c r="BK182" s="13">
        <v>2</v>
      </c>
      <c r="BL182" s="13">
        <v>1</v>
      </c>
      <c r="BN182" s="13">
        <v>2</v>
      </c>
      <c r="BQ182" s="13" t="s">
        <v>594</v>
      </c>
      <c r="BR182" s="13" t="s">
        <v>595</v>
      </c>
      <c r="BS182" s="13">
        <v>2</v>
      </c>
      <c r="BT182" s="13">
        <v>110</v>
      </c>
      <c r="BU182" s="13">
        <v>1</v>
      </c>
      <c r="BV182" s="13">
        <v>0</v>
      </c>
      <c r="BY182" s="13">
        <v>2</v>
      </c>
      <c r="CA182" s="18"/>
      <c r="CB182" s="18"/>
      <c r="CC182" s="18"/>
      <c r="CD182" s="18"/>
      <c r="CE182" s="18"/>
      <c r="CF182" s="18"/>
      <c r="CG182" s="18"/>
      <c r="CH182" s="13">
        <v>2</v>
      </c>
      <c r="CI182" s="13">
        <v>1</v>
      </c>
      <c r="CJ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T182" s="13">
        <v>2</v>
      </c>
      <c r="CW182" s="19"/>
      <c r="CX182" s="20"/>
      <c r="CY182" s="20"/>
      <c r="CZ182" s="20"/>
      <c r="DA182" s="20" t="s">
        <v>192</v>
      </c>
      <c r="DB182" s="20"/>
    </row>
    <row r="183" spans="1:106" s="13" customFormat="1">
      <c r="A183" s="84">
        <v>218</v>
      </c>
      <c r="B183" s="84">
        <v>6</v>
      </c>
      <c r="C183" s="13" t="s">
        <v>1129</v>
      </c>
      <c r="D183" s="13" t="s">
        <v>37</v>
      </c>
      <c r="E183" s="14">
        <v>16665</v>
      </c>
      <c r="F183" s="13" t="s">
        <v>338</v>
      </c>
      <c r="G183" s="13" t="s">
        <v>381</v>
      </c>
      <c r="H183" s="13" t="s">
        <v>381</v>
      </c>
      <c r="I183" s="14">
        <v>36692</v>
      </c>
      <c r="J183" s="15">
        <f t="shared" si="5"/>
        <v>54</v>
      </c>
      <c r="K183" s="14">
        <v>36780</v>
      </c>
      <c r="L183" s="13">
        <v>4</v>
      </c>
      <c r="M183" s="14">
        <v>37643</v>
      </c>
      <c r="N183" s="15">
        <f t="shared" si="6"/>
        <v>31.244353182751539</v>
      </c>
      <c r="O183" s="16">
        <v>1</v>
      </c>
      <c r="P183" s="13" t="s">
        <v>1130</v>
      </c>
      <c r="Q183" s="13" t="s">
        <v>1131</v>
      </c>
      <c r="R183" s="13" t="s">
        <v>190</v>
      </c>
      <c r="S183" s="13">
        <v>1</v>
      </c>
      <c r="T183" s="13">
        <v>2</v>
      </c>
      <c r="U183" s="13">
        <v>2</v>
      </c>
      <c r="W183" s="13" t="s">
        <v>1132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I183" s="13">
        <v>2</v>
      </c>
      <c r="AJ183" s="13">
        <v>2</v>
      </c>
      <c r="AK183" s="13">
        <v>2</v>
      </c>
      <c r="AL183" s="13">
        <v>2</v>
      </c>
      <c r="AM183" s="13">
        <v>2</v>
      </c>
      <c r="AN183" s="13">
        <v>2</v>
      </c>
      <c r="AQ183" s="13">
        <v>1</v>
      </c>
      <c r="AR183" s="13">
        <v>1</v>
      </c>
      <c r="AS183" s="13">
        <v>5</v>
      </c>
      <c r="AT183" s="13">
        <v>1</v>
      </c>
      <c r="AU183" s="13">
        <v>3</v>
      </c>
      <c r="AV183" s="13">
        <v>1</v>
      </c>
      <c r="AW183" s="13">
        <v>4</v>
      </c>
      <c r="AX183" s="13">
        <v>1</v>
      </c>
      <c r="AY183" s="13">
        <v>4</v>
      </c>
      <c r="AZ183" s="13">
        <v>1</v>
      </c>
      <c r="BA183" s="13">
        <v>3</v>
      </c>
      <c r="BB183" s="13">
        <v>2</v>
      </c>
      <c r="BD183" s="13">
        <v>2</v>
      </c>
      <c r="BF183" s="13">
        <v>1</v>
      </c>
      <c r="BG183" s="13">
        <v>6</v>
      </c>
      <c r="BH183" s="17">
        <v>2</v>
      </c>
      <c r="BI183" s="13">
        <v>1</v>
      </c>
      <c r="BJ183" s="13">
        <v>1</v>
      </c>
      <c r="BK183" s="13">
        <v>2</v>
      </c>
      <c r="BL183" s="13">
        <v>1</v>
      </c>
      <c r="BN183" s="13">
        <v>1</v>
      </c>
      <c r="BO183" s="13" t="s">
        <v>1114</v>
      </c>
      <c r="BP183" s="13">
        <v>102</v>
      </c>
      <c r="BQ183" s="13" t="s">
        <v>1133</v>
      </c>
      <c r="BR183" s="13" t="s">
        <v>238</v>
      </c>
      <c r="BS183" s="13">
        <v>1</v>
      </c>
      <c r="BT183" s="13">
        <v>31.1</v>
      </c>
      <c r="BU183" s="13">
        <v>1</v>
      </c>
      <c r="BV183" s="13">
        <v>2</v>
      </c>
      <c r="BX183" s="13">
        <v>19.5</v>
      </c>
      <c r="CA183" s="18"/>
      <c r="CB183" s="18"/>
      <c r="CC183" s="18"/>
      <c r="CD183" s="18"/>
      <c r="CE183" s="18"/>
      <c r="CF183" s="18"/>
      <c r="CG183" s="18"/>
      <c r="CH183" s="13">
        <v>4</v>
      </c>
      <c r="CI183" s="13">
        <v>1</v>
      </c>
      <c r="CJ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T183" s="13">
        <v>2</v>
      </c>
      <c r="CW183" s="19" t="s">
        <v>1134</v>
      </c>
      <c r="CX183" s="20" t="s">
        <v>1135</v>
      </c>
      <c r="CY183" s="20" t="s">
        <v>1136</v>
      </c>
      <c r="CZ183" s="20"/>
      <c r="DA183" s="20" t="s">
        <v>1137</v>
      </c>
      <c r="DB183" s="20"/>
    </row>
    <row r="184" spans="1:106" s="13" customFormat="1">
      <c r="A184" s="84">
        <v>220</v>
      </c>
      <c r="B184" s="84">
        <v>1</v>
      </c>
      <c r="C184" s="13" t="s">
        <v>1138</v>
      </c>
      <c r="D184" s="13" t="s">
        <v>36</v>
      </c>
      <c r="E184" s="14">
        <v>10730</v>
      </c>
      <c r="F184" s="13" t="s">
        <v>396</v>
      </c>
      <c r="G184" s="13" t="s">
        <v>381</v>
      </c>
      <c r="H184" s="13" t="s">
        <v>381</v>
      </c>
      <c r="I184" s="14">
        <v>36883</v>
      </c>
      <c r="J184" s="15">
        <f t="shared" si="5"/>
        <v>71</v>
      </c>
      <c r="K184" s="14">
        <v>36885</v>
      </c>
      <c r="L184" s="13">
        <v>4</v>
      </c>
      <c r="M184" s="14">
        <v>37320</v>
      </c>
      <c r="N184" s="15">
        <f t="shared" si="6"/>
        <v>14.35728952772074</v>
      </c>
      <c r="O184" s="16">
        <v>2</v>
      </c>
      <c r="Q184" s="13" t="s">
        <v>180</v>
      </c>
      <c r="R184" s="13" t="s">
        <v>181</v>
      </c>
      <c r="S184" s="13">
        <v>2</v>
      </c>
      <c r="T184" s="13">
        <v>2</v>
      </c>
      <c r="U184" s="13">
        <v>2</v>
      </c>
      <c r="X184" s="13">
        <v>2</v>
      </c>
      <c r="AH184" s="13">
        <v>2</v>
      </c>
      <c r="AI184" s="13">
        <v>2</v>
      </c>
      <c r="AJ184" s="13">
        <v>2</v>
      </c>
      <c r="AK184" s="13">
        <v>3</v>
      </c>
      <c r="AL184" s="13">
        <v>2</v>
      </c>
      <c r="AM184" s="13">
        <v>2</v>
      </c>
      <c r="AN184" s="13">
        <v>2</v>
      </c>
      <c r="AP184" s="13" t="s">
        <v>917</v>
      </c>
      <c r="AQ184" s="13">
        <v>1</v>
      </c>
      <c r="AR184" s="13">
        <v>1</v>
      </c>
      <c r="AS184" s="13">
        <v>1</v>
      </c>
      <c r="AT184" s="13">
        <v>1</v>
      </c>
      <c r="AU184" s="13">
        <v>0</v>
      </c>
      <c r="AV184" s="13">
        <v>1</v>
      </c>
      <c r="AW184" s="13">
        <v>1</v>
      </c>
      <c r="AX184" s="13">
        <v>1</v>
      </c>
      <c r="AY184" s="13">
        <v>1</v>
      </c>
      <c r="AZ184" s="13">
        <v>1</v>
      </c>
      <c r="BA184" s="13">
        <v>0</v>
      </c>
      <c r="BB184" s="13">
        <v>2</v>
      </c>
      <c r="BD184" s="13">
        <v>2</v>
      </c>
      <c r="BF184" s="13">
        <v>1</v>
      </c>
      <c r="BG184" s="13">
        <v>1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O184" s="13" t="s">
        <v>1139</v>
      </c>
      <c r="BQ184" s="13" t="s">
        <v>289</v>
      </c>
      <c r="BR184" s="13" t="s">
        <v>222</v>
      </c>
      <c r="BS184" s="13">
        <v>2</v>
      </c>
      <c r="BT184" s="13">
        <v>67</v>
      </c>
      <c r="BU184" s="13">
        <v>1</v>
      </c>
      <c r="BV184" s="13">
        <v>3</v>
      </c>
      <c r="BW184" s="13">
        <v>2</v>
      </c>
      <c r="BX184" s="13">
        <v>22.6</v>
      </c>
      <c r="BY184" s="13">
        <v>2</v>
      </c>
      <c r="BZ184" s="24" t="s">
        <v>778</v>
      </c>
      <c r="CA184" s="25"/>
      <c r="CB184" s="25"/>
      <c r="CC184" s="18"/>
      <c r="CD184" s="25"/>
      <c r="CE184" s="25"/>
      <c r="CF184" s="25"/>
      <c r="CG184" s="25"/>
      <c r="CH184" s="13">
        <v>2</v>
      </c>
      <c r="CI184" s="13">
        <v>1</v>
      </c>
      <c r="CJ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T184" s="13">
        <v>1</v>
      </c>
      <c r="CU184" s="13" t="s">
        <v>1140</v>
      </c>
      <c r="CW184" s="19" t="s">
        <v>1141</v>
      </c>
      <c r="CX184" s="20" t="s">
        <v>1142</v>
      </c>
      <c r="CY184" s="20" t="s">
        <v>1143</v>
      </c>
      <c r="CZ184" s="20"/>
      <c r="DA184" s="20" t="s">
        <v>1144</v>
      </c>
      <c r="DB184" s="20"/>
    </row>
    <row r="185" spans="1:106" s="13" customFormat="1">
      <c r="A185" s="84">
        <v>221</v>
      </c>
      <c r="B185" s="84">
        <v>1</v>
      </c>
      <c r="C185" s="13" t="s">
        <v>1145</v>
      </c>
      <c r="D185" s="13" t="s">
        <v>36</v>
      </c>
      <c r="E185" s="14">
        <v>15933</v>
      </c>
      <c r="F185" s="13" t="s">
        <v>295</v>
      </c>
      <c r="G185" s="13" t="s">
        <v>381</v>
      </c>
      <c r="H185" s="13" t="s">
        <v>381</v>
      </c>
      <c r="I185" s="14">
        <v>36509</v>
      </c>
      <c r="J185" s="15">
        <f t="shared" si="5"/>
        <v>56</v>
      </c>
      <c r="K185" s="14">
        <v>36507</v>
      </c>
      <c r="L185" s="13">
        <v>4</v>
      </c>
      <c r="M185" s="14">
        <v>36727</v>
      </c>
      <c r="N185" s="15">
        <f t="shared" si="6"/>
        <v>7.1622176591375766</v>
      </c>
      <c r="O185" s="16">
        <v>2</v>
      </c>
      <c r="Q185" s="13" t="s">
        <v>1146</v>
      </c>
      <c r="R185" s="13" t="s">
        <v>1147</v>
      </c>
      <c r="S185" s="13">
        <v>2</v>
      </c>
      <c r="T185" s="13">
        <v>2</v>
      </c>
      <c r="U185" s="13">
        <v>2</v>
      </c>
      <c r="X185" s="13">
        <v>2</v>
      </c>
      <c r="Y185" s="13">
        <v>2</v>
      </c>
      <c r="AH185" s="13">
        <v>2</v>
      </c>
      <c r="AI185" s="13">
        <v>2</v>
      </c>
      <c r="AJ185" s="13">
        <v>2</v>
      </c>
      <c r="AK185" s="13">
        <v>3</v>
      </c>
      <c r="AL185" s="13">
        <v>2</v>
      </c>
      <c r="AM185" s="13">
        <v>1</v>
      </c>
      <c r="AN185" s="13">
        <v>2</v>
      </c>
      <c r="AP185" s="13" t="s">
        <v>1148</v>
      </c>
      <c r="AQ185" s="13">
        <v>1</v>
      </c>
      <c r="AR185" s="13">
        <v>1</v>
      </c>
      <c r="AS185" s="13">
        <v>1</v>
      </c>
      <c r="AT185" s="13">
        <v>1</v>
      </c>
      <c r="AU185" s="13">
        <v>1</v>
      </c>
      <c r="AV185" s="13">
        <v>2</v>
      </c>
      <c r="AX185" s="13">
        <v>1</v>
      </c>
      <c r="AY185" s="13">
        <v>1</v>
      </c>
      <c r="AZ185" s="13">
        <v>2</v>
      </c>
      <c r="BB185" s="13">
        <v>1</v>
      </c>
      <c r="BC185" s="13">
        <v>1</v>
      </c>
      <c r="BD185" s="13">
        <v>2</v>
      </c>
      <c r="BF185" s="13">
        <v>1</v>
      </c>
      <c r="BG185" s="13">
        <v>1</v>
      </c>
      <c r="BH185" s="17">
        <v>1</v>
      </c>
      <c r="BI185" s="13">
        <v>1</v>
      </c>
      <c r="BJ185" s="13">
        <v>1</v>
      </c>
      <c r="BK185" s="13">
        <v>3</v>
      </c>
      <c r="BL185" s="13">
        <v>2</v>
      </c>
      <c r="BS185" s="13">
        <v>1</v>
      </c>
      <c r="BT185" s="13">
        <v>27</v>
      </c>
      <c r="BU185" s="13">
        <v>1</v>
      </c>
      <c r="BV185" s="13">
        <v>3</v>
      </c>
      <c r="BW185" s="13">
        <v>2</v>
      </c>
      <c r="BX185" s="13">
        <v>127.2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J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T185" s="13">
        <v>2</v>
      </c>
      <c r="CW185" s="19"/>
      <c r="CX185" s="20"/>
      <c r="CY185" s="20"/>
      <c r="CZ185" s="20"/>
      <c r="DA185" s="20" t="s">
        <v>192</v>
      </c>
      <c r="DB185" s="20"/>
    </row>
    <row r="186" spans="1:106" s="13" customFormat="1">
      <c r="A186" s="84">
        <v>223</v>
      </c>
      <c r="B186" s="84">
        <v>1</v>
      </c>
      <c r="C186" s="13" t="s">
        <v>1149</v>
      </c>
      <c r="D186" s="13" t="s">
        <v>36</v>
      </c>
      <c r="E186" s="14">
        <v>7029</v>
      </c>
      <c r="F186" s="13" t="s">
        <v>295</v>
      </c>
      <c r="G186" s="13" t="s">
        <v>396</v>
      </c>
      <c r="H186" s="13" t="s">
        <v>381</v>
      </c>
      <c r="I186" s="14">
        <v>36571</v>
      </c>
      <c r="J186" s="15">
        <f t="shared" si="5"/>
        <v>80</v>
      </c>
      <c r="K186" s="14">
        <v>36656</v>
      </c>
      <c r="L186" s="13">
        <v>4</v>
      </c>
      <c r="M186" s="14">
        <v>36855</v>
      </c>
      <c r="N186" s="15">
        <f t="shared" si="6"/>
        <v>9.330595482546201</v>
      </c>
      <c r="O186" s="16">
        <v>2</v>
      </c>
      <c r="P186" s="16"/>
      <c r="Q186" s="13" t="s">
        <v>228</v>
      </c>
      <c r="R186" s="13" t="s">
        <v>190</v>
      </c>
      <c r="S186" s="13">
        <v>2</v>
      </c>
      <c r="T186" s="13">
        <v>2</v>
      </c>
      <c r="U186" s="13">
        <v>2</v>
      </c>
      <c r="X186" s="13">
        <v>2</v>
      </c>
      <c r="Y186" s="13">
        <v>2</v>
      </c>
      <c r="AC186" s="13">
        <v>2</v>
      </c>
      <c r="AD186" s="13">
        <v>2</v>
      </c>
      <c r="AE186" s="13">
        <v>2</v>
      </c>
      <c r="AF186" s="13">
        <v>2</v>
      </c>
      <c r="AG186" s="13">
        <v>2</v>
      </c>
      <c r="AH186" s="13">
        <v>2</v>
      </c>
      <c r="AI186" s="13">
        <v>2</v>
      </c>
      <c r="AJ186" s="13">
        <v>2</v>
      </c>
      <c r="AK186" s="13">
        <v>2</v>
      </c>
      <c r="AL186" s="13">
        <v>1</v>
      </c>
      <c r="AM186" s="13">
        <v>2</v>
      </c>
      <c r="AN186" s="13">
        <v>2</v>
      </c>
      <c r="AP186" s="13" t="s">
        <v>1150</v>
      </c>
      <c r="AQ186" s="13">
        <v>1</v>
      </c>
      <c r="AR186" s="13">
        <v>1</v>
      </c>
      <c r="AS186" s="13">
        <v>3</v>
      </c>
      <c r="AT186" s="13">
        <v>1</v>
      </c>
      <c r="AU186" s="13">
        <v>1</v>
      </c>
      <c r="AV186" s="13">
        <v>1</v>
      </c>
      <c r="AW186" s="13">
        <v>2</v>
      </c>
      <c r="AX186" s="13">
        <v>1</v>
      </c>
      <c r="AY186" s="13">
        <v>3</v>
      </c>
      <c r="AZ186" s="13">
        <v>2</v>
      </c>
      <c r="BB186" s="13">
        <v>2</v>
      </c>
      <c r="BD186" s="13">
        <v>1</v>
      </c>
      <c r="BE186" s="13">
        <v>1</v>
      </c>
      <c r="BF186" s="13">
        <v>1</v>
      </c>
      <c r="BG186" s="13">
        <v>3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21</v>
      </c>
      <c r="BU186" s="13">
        <v>1</v>
      </c>
      <c r="BV186" s="13">
        <v>3</v>
      </c>
      <c r="BY186" s="13">
        <v>1</v>
      </c>
      <c r="BZ186" s="13" t="s">
        <v>1151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J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T186" s="13">
        <v>1</v>
      </c>
      <c r="CW186" s="19"/>
      <c r="CX186" s="20"/>
      <c r="CY186" s="20"/>
      <c r="CZ186" s="20"/>
      <c r="DA186" s="20" t="s">
        <v>192</v>
      </c>
      <c r="DB186" s="20"/>
    </row>
    <row r="187" spans="1:106" s="13" customFormat="1">
      <c r="A187" s="84">
        <v>224</v>
      </c>
      <c r="B187" s="84">
        <v>1</v>
      </c>
      <c r="C187" s="13" t="s">
        <v>1152</v>
      </c>
      <c r="D187" s="13" t="s">
        <v>37</v>
      </c>
      <c r="E187" s="14">
        <v>10621</v>
      </c>
      <c r="F187" s="13" t="s">
        <v>381</v>
      </c>
      <c r="G187" s="13" t="s">
        <v>396</v>
      </c>
      <c r="H187" s="13" t="s">
        <v>381</v>
      </c>
      <c r="I187" s="14">
        <v>36571</v>
      </c>
      <c r="J187" s="15">
        <f t="shared" si="5"/>
        <v>71</v>
      </c>
      <c r="K187" s="14">
        <v>36703</v>
      </c>
      <c r="L187" s="13">
        <v>4</v>
      </c>
      <c r="M187" s="14">
        <v>36938</v>
      </c>
      <c r="N187" s="15">
        <f t="shared" si="6"/>
        <v>12.057494866529774</v>
      </c>
      <c r="O187" s="16">
        <v>2</v>
      </c>
      <c r="Q187" s="13" t="s">
        <v>205</v>
      </c>
      <c r="R187" s="13" t="s">
        <v>190</v>
      </c>
      <c r="S187" s="13">
        <v>2</v>
      </c>
      <c r="T187" s="13">
        <v>2</v>
      </c>
      <c r="U187" s="13">
        <v>2</v>
      </c>
      <c r="X187" s="13">
        <v>1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1</v>
      </c>
      <c r="AH187" s="13">
        <v>2</v>
      </c>
      <c r="AI187" s="13">
        <v>3</v>
      </c>
      <c r="AJ187" s="13">
        <v>2</v>
      </c>
      <c r="AK187" s="13">
        <v>2</v>
      </c>
      <c r="AL187" s="13">
        <v>2</v>
      </c>
      <c r="AM187" s="13">
        <v>1</v>
      </c>
      <c r="AN187" s="13">
        <v>2</v>
      </c>
      <c r="AO187" s="13" t="s">
        <v>1097</v>
      </c>
      <c r="AP187" s="13" t="s">
        <v>1153</v>
      </c>
      <c r="AQ187" s="13">
        <v>1</v>
      </c>
      <c r="AR187" s="13">
        <v>1</v>
      </c>
      <c r="AS187" s="13">
        <v>8</v>
      </c>
      <c r="AT187" s="13">
        <v>1</v>
      </c>
      <c r="AU187" s="13">
        <v>0</v>
      </c>
      <c r="AV187" s="13">
        <v>1</v>
      </c>
      <c r="AW187" s="13">
        <v>6</v>
      </c>
      <c r="AX187" s="13">
        <v>1</v>
      </c>
      <c r="AY187" s="13">
        <v>6</v>
      </c>
      <c r="AZ187" s="13">
        <v>2</v>
      </c>
      <c r="BB187" s="13">
        <v>2</v>
      </c>
      <c r="BD187" s="13">
        <v>2</v>
      </c>
      <c r="BF187" s="13">
        <v>1</v>
      </c>
      <c r="BG187" s="13">
        <v>8</v>
      </c>
      <c r="BH187" s="17">
        <v>1</v>
      </c>
      <c r="BI187" s="13">
        <v>1</v>
      </c>
      <c r="BJ187" s="13">
        <v>1</v>
      </c>
      <c r="BK187" s="13">
        <v>1</v>
      </c>
      <c r="BL187" s="13">
        <v>1</v>
      </c>
      <c r="BN187" s="13">
        <v>2</v>
      </c>
      <c r="BQ187" s="13" t="s">
        <v>237</v>
      </c>
      <c r="BR187" s="13" t="s">
        <v>238</v>
      </c>
      <c r="BS187" s="13">
        <v>2</v>
      </c>
      <c r="BT187" s="13">
        <v>86</v>
      </c>
      <c r="BU187" s="13">
        <v>1</v>
      </c>
      <c r="BV187" s="13">
        <v>5</v>
      </c>
      <c r="BW187" s="13">
        <v>1</v>
      </c>
      <c r="BY187" s="13">
        <v>2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19"/>
      <c r="CX187" s="20"/>
      <c r="CY187" s="20"/>
      <c r="CZ187" s="20"/>
      <c r="DA187" s="20" t="s">
        <v>192</v>
      </c>
      <c r="DB187" s="20"/>
    </row>
    <row r="188" spans="1:106" s="13" customFormat="1">
      <c r="A188" s="84">
        <v>225</v>
      </c>
      <c r="B188" s="84">
        <v>5</v>
      </c>
      <c r="C188" s="13" t="s">
        <v>1154</v>
      </c>
      <c r="D188" s="13" t="s">
        <v>36</v>
      </c>
      <c r="E188" s="14">
        <v>16463</v>
      </c>
      <c r="F188" s="13" t="s">
        <v>757</v>
      </c>
      <c r="G188" s="13" t="s">
        <v>757</v>
      </c>
      <c r="H188" s="13" t="s">
        <v>757</v>
      </c>
      <c r="I188" s="14">
        <v>36814</v>
      </c>
      <c r="J188" s="15">
        <f t="shared" si="5"/>
        <v>55</v>
      </c>
      <c r="K188" s="14">
        <v>36823</v>
      </c>
      <c r="L188" s="13">
        <v>4</v>
      </c>
      <c r="M188" s="14">
        <v>37019</v>
      </c>
      <c r="N188" s="15">
        <f t="shared" si="6"/>
        <v>6.7351129363449695</v>
      </c>
      <c r="O188" s="16">
        <v>1</v>
      </c>
      <c r="P188" s="13" t="s">
        <v>1155</v>
      </c>
      <c r="Q188" s="13" t="s">
        <v>1156</v>
      </c>
      <c r="R188" s="13" t="s">
        <v>190</v>
      </c>
      <c r="S188" s="13">
        <v>1</v>
      </c>
      <c r="T188" s="13">
        <v>1</v>
      </c>
      <c r="U188" s="13">
        <v>2</v>
      </c>
      <c r="W188" s="13" t="s">
        <v>1157</v>
      </c>
      <c r="X188" s="13">
        <v>1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1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1</v>
      </c>
      <c r="AN188" s="13">
        <v>1</v>
      </c>
      <c r="AP188" s="13" t="s">
        <v>1158</v>
      </c>
      <c r="AQ188" s="13">
        <v>1</v>
      </c>
      <c r="AR188" s="13">
        <v>1</v>
      </c>
      <c r="AS188" s="13">
        <v>0</v>
      </c>
      <c r="AT188" s="13">
        <v>1</v>
      </c>
      <c r="AU188" s="13">
        <v>1</v>
      </c>
      <c r="AV188" s="13">
        <v>1</v>
      </c>
      <c r="AW188" s="13">
        <v>0</v>
      </c>
      <c r="AX188" s="13">
        <v>2</v>
      </c>
      <c r="AZ188" s="13">
        <v>1</v>
      </c>
      <c r="BA188" s="13">
        <v>0</v>
      </c>
      <c r="BB188" s="13">
        <v>3</v>
      </c>
      <c r="BD188" s="13">
        <v>1</v>
      </c>
      <c r="BE188" s="13">
        <v>0</v>
      </c>
      <c r="BF188" s="13">
        <v>1</v>
      </c>
      <c r="BG188" s="13">
        <v>1</v>
      </c>
      <c r="BH188" s="17">
        <v>1</v>
      </c>
      <c r="BI188" s="13">
        <v>1</v>
      </c>
      <c r="BJ188" s="13">
        <v>1</v>
      </c>
      <c r="BK188" s="13">
        <v>2</v>
      </c>
      <c r="BL188" s="13">
        <v>1</v>
      </c>
      <c r="BN188" s="13">
        <v>1</v>
      </c>
      <c r="BO188" s="13" t="s">
        <v>1159</v>
      </c>
      <c r="BP188" s="13">
        <v>200</v>
      </c>
      <c r="BQ188" s="13" t="s">
        <v>237</v>
      </c>
      <c r="BR188" s="13" t="s">
        <v>238</v>
      </c>
      <c r="BS188" s="13">
        <v>1</v>
      </c>
      <c r="BT188" s="13">
        <v>35</v>
      </c>
      <c r="BU188" s="13">
        <v>1</v>
      </c>
      <c r="BV188" s="13">
        <v>1</v>
      </c>
      <c r="BW188" s="13">
        <v>2</v>
      </c>
      <c r="BX188" s="13">
        <v>16</v>
      </c>
      <c r="CA188" s="18"/>
      <c r="CB188" s="18"/>
      <c r="CC188" s="18"/>
      <c r="CD188" s="18"/>
      <c r="CE188" s="18"/>
      <c r="CF188" s="18"/>
      <c r="CG188" s="18"/>
      <c r="CH188" s="13">
        <v>1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19"/>
      <c r="CX188" s="20"/>
      <c r="CY188" s="20"/>
      <c r="CZ188" s="20"/>
      <c r="DA188" s="20" t="s">
        <v>192</v>
      </c>
      <c r="DB188" s="20"/>
    </row>
    <row r="189" spans="1:106" s="13" customFormat="1">
      <c r="A189" s="84">
        <v>226</v>
      </c>
      <c r="B189" s="84">
        <v>1</v>
      </c>
      <c r="C189" s="13" t="s">
        <v>1160</v>
      </c>
      <c r="D189" s="13" t="s">
        <v>36</v>
      </c>
      <c r="E189" s="14">
        <v>10082</v>
      </c>
      <c r="F189" s="13" t="s">
        <v>264</v>
      </c>
      <c r="G189" s="13" t="s">
        <v>264</v>
      </c>
      <c r="H189" s="13" t="s">
        <v>264</v>
      </c>
      <c r="I189" s="14">
        <v>36571</v>
      </c>
      <c r="J189" s="15">
        <f t="shared" si="5"/>
        <v>72</v>
      </c>
      <c r="K189" s="14">
        <v>36606</v>
      </c>
      <c r="L189" s="13">
        <v>4</v>
      </c>
      <c r="M189" s="14">
        <v>37159</v>
      </c>
      <c r="N189" s="15">
        <f t="shared" si="6"/>
        <v>19.318275154004105</v>
      </c>
      <c r="O189" s="16">
        <v>3</v>
      </c>
      <c r="Q189" s="13" t="s">
        <v>1161</v>
      </c>
      <c r="R189" s="13" t="s">
        <v>42</v>
      </c>
      <c r="S189" s="13">
        <v>2</v>
      </c>
      <c r="T189" s="13">
        <v>2</v>
      </c>
      <c r="U189" s="13">
        <v>2</v>
      </c>
      <c r="X189" s="13">
        <v>2</v>
      </c>
      <c r="Y189" s="13">
        <v>2</v>
      </c>
      <c r="AH189" s="13">
        <v>2</v>
      </c>
      <c r="AJ189" s="13">
        <v>2</v>
      </c>
      <c r="AK189" s="13">
        <v>3</v>
      </c>
      <c r="AL189" s="13">
        <v>3</v>
      </c>
      <c r="AM189" s="13">
        <v>2</v>
      </c>
      <c r="AN189" s="13">
        <v>2</v>
      </c>
      <c r="AP189" s="13" t="s">
        <v>1162</v>
      </c>
      <c r="AQ189" s="13">
        <v>1</v>
      </c>
      <c r="AR189" s="13">
        <v>1</v>
      </c>
      <c r="AS189" s="13">
        <v>1</v>
      </c>
      <c r="AT189" s="13">
        <v>1</v>
      </c>
      <c r="AU189" s="13">
        <v>0</v>
      </c>
      <c r="AV189" s="13">
        <v>2</v>
      </c>
      <c r="AX189" s="13">
        <v>2</v>
      </c>
      <c r="AZ189" s="13">
        <v>3</v>
      </c>
      <c r="BB189" s="13">
        <v>2</v>
      </c>
      <c r="BD189" s="13">
        <v>1</v>
      </c>
      <c r="BE189" s="13">
        <v>0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L189" s="13">
        <v>1</v>
      </c>
      <c r="BQ189" s="13" t="s">
        <v>1163</v>
      </c>
      <c r="BR189" s="13" t="s">
        <v>671</v>
      </c>
      <c r="CA189" s="18"/>
      <c r="CB189" s="18"/>
      <c r="CC189" s="18"/>
      <c r="CD189" s="18"/>
      <c r="CE189" s="18"/>
      <c r="CF189" s="18"/>
      <c r="CG189" s="18"/>
      <c r="CH189" s="13">
        <v>1</v>
      </c>
      <c r="CI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W189" s="19"/>
      <c r="CX189" s="20"/>
      <c r="CY189" s="20"/>
      <c r="CZ189" s="20"/>
      <c r="DA189" s="20" t="s">
        <v>192</v>
      </c>
      <c r="DB189" s="20"/>
    </row>
    <row r="190" spans="1:106" s="13" customFormat="1">
      <c r="A190" s="84">
        <v>227</v>
      </c>
      <c r="B190" s="84">
        <v>1</v>
      </c>
      <c r="C190" s="13" t="s">
        <v>1106</v>
      </c>
      <c r="D190" s="13" t="s">
        <v>37</v>
      </c>
      <c r="E190" s="14">
        <v>8677</v>
      </c>
      <c r="F190" s="13" t="s">
        <v>264</v>
      </c>
      <c r="G190" s="13" t="s">
        <v>264</v>
      </c>
      <c r="H190" s="13" t="s">
        <v>264</v>
      </c>
      <c r="I190" s="14">
        <v>36571</v>
      </c>
      <c r="J190" s="15">
        <f t="shared" si="5"/>
        <v>76</v>
      </c>
      <c r="K190" s="14">
        <v>36640</v>
      </c>
      <c r="L190" s="13">
        <v>4</v>
      </c>
      <c r="M190" s="14">
        <v>36834</v>
      </c>
      <c r="N190" s="15">
        <f t="shared" si="6"/>
        <v>8.640657084188911</v>
      </c>
      <c r="O190" s="16">
        <v>2</v>
      </c>
      <c r="Q190" s="13" t="s">
        <v>1164</v>
      </c>
      <c r="R190" s="13" t="s">
        <v>1165</v>
      </c>
      <c r="S190" s="13">
        <v>2</v>
      </c>
      <c r="T190" s="13">
        <v>2</v>
      </c>
      <c r="U190" s="13">
        <v>3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J190" s="13">
        <v>2</v>
      </c>
      <c r="AK190" s="13">
        <v>3</v>
      </c>
      <c r="AL190" s="13">
        <v>3</v>
      </c>
      <c r="AM190" s="13">
        <v>3</v>
      </c>
      <c r="AN190" s="13">
        <v>2</v>
      </c>
      <c r="AP190" s="13" t="s">
        <v>1166</v>
      </c>
      <c r="AQ190" s="13">
        <v>1</v>
      </c>
      <c r="AR190" s="13">
        <v>1</v>
      </c>
      <c r="AS190" s="13">
        <v>3</v>
      </c>
      <c r="AT190" s="13">
        <v>1</v>
      </c>
      <c r="AU190" s="13">
        <v>0</v>
      </c>
      <c r="AV190" s="13">
        <v>1</v>
      </c>
      <c r="AW190" s="13">
        <v>2</v>
      </c>
      <c r="AX190" s="13">
        <v>1</v>
      </c>
      <c r="AY190" s="13">
        <v>2</v>
      </c>
      <c r="AZ190" s="13">
        <v>3</v>
      </c>
      <c r="BB190" s="13">
        <v>1</v>
      </c>
      <c r="BC190" s="13">
        <v>0</v>
      </c>
      <c r="BD190" s="13">
        <v>3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2</v>
      </c>
      <c r="BS190" s="13">
        <v>2</v>
      </c>
      <c r="BT190" s="13">
        <v>66</v>
      </c>
      <c r="BU190" s="13">
        <v>1</v>
      </c>
      <c r="BW190" s="13">
        <v>2</v>
      </c>
      <c r="BX190" s="13">
        <v>26</v>
      </c>
      <c r="CA190" s="18"/>
      <c r="CB190" s="18"/>
      <c r="CC190" s="18"/>
      <c r="CD190" s="18"/>
      <c r="CE190" s="18"/>
      <c r="CF190" s="18"/>
      <c r="CG190" s="18"/>
      <c r="CH190" s="13">
        <v>2</v>
      </c>
      <c r="CI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W190" s="19" t="s">
        <v>1167</v>
      </c>
      <c r="CX190" s="20" t="s">
        <v>1168</v>
      </c>
      <c r="CY190" s="20" t="s">
        <v>1169</v>
      </c>
      <c r="CZ190" s="20"/>
      <c r="DA190" s="20" t="s">
        <v>1170</v>
      </c>
      <c r="DB190" s="20"/>
    </row>
    <row r="191" spans="1:106" s="13" customFormat="1">
      <c r="A191" s="84">
        <v>228</v>
      </c>
      <c r="B191" s="84">
        <v>1</v>
      </c>
      <c r="C191" s="13" t="s">
        <v>1171</v>
      </c>
      <c r="D191" s="13" t="s">
        <v>36</v>
      </c>
      <c r="E191" s="14">
        <v>11591</v>
      </c>
      <c r="F191" s="13" t="s">
        <v>370</v>
      </c>
      <c r="G191" s="13" t="s">
        <v>264</v>
      </c>
      <c r="H191" s="13" t="s">
        <v>264</v>
      </c>
      <c r="I191" s="14">
        <v>36661</v>
      </c>
      <c r="J191" s="15">
        <f t="shared" si="5"/>
        <v>68</v>
      </c>
      <c r="K191" s="14">
        <v>36711</v>
      </c>
      <c r="L191" s="13">
        <v>4</v>
      </c>
      <c r="M191" s="14">
        <v>37218</v>
      </c>
      <c r="N191" s="15">
        <f t="shared" si="6"/>
        <v>18.299794661190965</v>
      </c>
      <c r="O191" s="16">
        <v>2</v>
      </c>
      <c r="Q191" s="13" t="s">
        <v>1172</v>
      </c>
      <c r="R191" s="13" t="s">
        <v>266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F191" s="13">
        <v>1</v>
      </c>
      <c r="AG191" s="13">
        <v>1</v>
      </c>
      <c r="AH191" s="13">
        <v>2</v>
      </c>
      <c r="AJ191" s="13">
        <v>1</v>
      </c>
      <c r="AK191" s="13">
        <v>2</v>
      </c>
      <c r="AL191" s="13">
        <v>1</v>
      </c>
      <c r="AM191" s="13">
        <v>1</v>
      </c>
      <c r="AN191" s="13">
        <v>2</v>
      </c>
      <c r="AO191" s="13" t="s">
        <v>1173</v>
      </c>
      <c r="AP191" s="13" t="s">
        <v>1174</v>
      </c>
      <c r="AQ191" s="13">
        <v>1</v>
      </c>
      <c r="AR191" s="13">
        <v>1</v>
      </c>
      <c r="AS191" s="13">
        <v>2</v>
      </c>
      <c r="AT191" s="13">
        <v>1</v>
      </c>
      <c r="AU191" s="13">
        <v>0</v>
      </c>
      <c r="AV191" s="13">
        <v>1</v>
      </c>
      <c r="AW191" s="13">
        <v>2</v>
      </c>
      <c r="AX191" s="13">
        <v>1</v>
      </c>
      <c r="AY191" s="13">
        <v>2</v>
      </c>
      <c r="AZ191" s="13">
        <v>3</v>
      </c>
      <c r="BB191" s="13">
        <v>1</v>
      </c>
      <c r="BC191" s="13">
        <v>0</v>
      </c>
      <c r="BD191" s="13">
        <v>1</v>
      </c>
      <c r="BE191" s="13">
        <v>0</v>
      </c>
      <c r="BF191" s="13">
        <v>1</v>
      </c>
      <c r="BG191" s="13">
        <v>2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270</v>
      </c>
      <c r="BR191" s="13" t="s">
        <v>271</v>
      </c>
      <c r="BS191" s="13">
        <v>1</v>
      </c>
      <c r="BT191" s="13">
        <v>41</v>
      </c>
      <c r="BU191" s="13">
        <v>1</v>
      </c>
      <c r="BV191" s="13">
        <v>0</v>
      </c>
      <c r="CA191" s="18"/>
      <c r="CB191" s="18"/>
      <c r="CC191" s="18"/>
      <c r="CD191" s="18"/>
      <c r="CE191" s="18"/>
      <c r="CF191" s="18"/>
      <c r="CG191" s="18"/>
      <c r="CH191" s="13">
        <v>2</v>
      </c>
      <c r="CI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W191" s="19"/>
      <c r="CX191" s="20"/>
      <c r="CY191" s="20"/>
      <c r="CZ191" s="20"/>
      <c r="DA191" s="20" t="s">
        <v>192</v>
      </c>
      <c r="DB191" s="20"/>
    </row>
    <row r="192" spans="1:106" s="13" customFormat="1">
      <c r="A192" s="84">
        <v>229</v>
      </c>
      <c r="B192" s="84">
        <v>1</v>
      </c>
      <c r="C192" s="13" t="s">
        <v>1175</v>
      </c>
      <c r="D192" s="13" t="s">
        <v>36</v>
      </c>
      <c r="E192" s="14">
        <v>18024</v>
      </c>
      <c r="F192" s="13" t="s">
        <v>264</v>
      </c>
      <c r="G192" s="13" t="s">
        <v>264</v>
      </c>
      <c r="H192" s="13" t="s">
        <v>264</v>
      </c>
      <c r="I192" s="14">
        <v>36631</v>
      </c>
      <c r="J192" s="15">
        <f t="shared" si="5"/>
        <v>50</v>
      </c>
      <c r="K192" s="14">
        <v>36665</v>
      </c>
      <c r="L192" s="13">
        <v>4</v>
      </c>
      <c r="M192" s="14">
        <v>37304</v>
      </c>
      <c r="N192" s="15">
        <f t="shared" si="6"/>
        <v>22.11088295687885</v>
      </c>
      <c r="O192" s="16">
        <v>2</v>
      </c>
      <c r="Q192" s="13" t="s">
        <v>323</v>
      </c>
      <c r="R192" s="13" t="s">
        <v>42</v>
      </c>
      <c r="S192" s="13">
        <v>2</v>
      </c>
      <c r="T192" s="13">
        <v>2</v>
      </c>
      <c r="U192" s="13">
        <v>3</v>
      </c>
      <c r="X192" s="13">
        <v>2</v>
      </c>
      <c r="Y192" s="13">
        <v>2</v>
      </c>
      <c r="AH192" s="13">
        <v>2</v>
      </c>
      <c r="AJ192" s="13">
        <v>2</v>
      </c>
      <c r="AK192" s="13">
        <v>3</v>
      </c>
      <c r="AL192" s="13">
        <v>3</v>
      </c>
      <c r="AM192" s="13">
        <v>2</v>
      </c>
      <c r="AN192" s="13">
        <v>1</v>
      </c>
      <c r="AP192" s="13" t="s">
        <v>1176</v>
      </c>
      <c r="AQ192" s="13">
        <v>1</v>
      </c>
      <c r="AR192" s="13">
        <v>1</v>
      </c>
      <c r="AS192" s="13">
        <v>2</v>
      </c>
      <c r="AT192" s="13">
        <v>1</v>
      </c>
      <c r="AU192" s="13">
        <v>2</v>
      </c>
      <c r="AV192" s="13">
        <v>1</v>
      </c>
      <c r="AW192" s="13">
        <v>2</v>
      </c>
      <c r="AX192" s="13">
        <v>1</v>
      </c>
      <c r="AY192" s="13">
        <v>2</v>
      </c>
      <c r="AZ192" s="13">
        <v>1</v>
      </c>
      <c r="BA192" s="13">
        <v>1</v>
      </c>
      <c r="BB192" s="13">
        <v>1</v>
      </c>
      <c r="BC192" s="13">
        <v>0</v>
      </c>
      <c r="BD192" s="13">
        <v>1</v>
      </c>
      <c r="BE192" s="13">
        <v>1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K192" s="13">
        <v>1</v>
      </c>
      <c r="BL192" s="13">
        <v>2</v>
      </c>
      <c r="BS192" s="13">
        <v>1</v>
      </c>
      <c r="BT192" s="13">
        <v>23</v>
      </c>
      <c r="BU192" s="13">
        <v>1</v>
      </c>
      <c r="BV192" s="13">
        <v>1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W192" s="19" t="s">
        <v>1177</v>
      </c>
      <c r="CX192" s="20" t="s">
        <v>1178</v>
      </c>
      <c r="CY192" s="20" t="s">
        <v>1179</v>
      </c>
      <c r="CZ192" s="20"/>
      <c r="DA192" s="20" t="s">
        <v>1181</v>
      </c>
      <c r="DB192" s="20"/>
    </row>
    <row r="193" spans="1:106" s="13" customFormat="1">
      <c r="A193" s="84">
        <v>230</v>
      </c>
      <c r="B193" s="84">
        <v>1</v>
      </c>
      <c r="C193" s="13" t="s">
        <v>1182</v>
      </c>
      <c r="D193" s="13" t="s">
        <v>37</v>
      </c>
      <c r="E193" s="14">
        <v>10645</v>
      </c>
      <c r="F193" s="13" t="s">
        <v>264</v>
      </c>
      <c r="G193" s="13" t="s">
        <v>264</v>
      </c>
      <c r="H193" s="13" t="s">
        <v>264</v>
      </c>
      <c r="I193" s="14">
        <v>36875</v>
      </c>
      <c r="J193" s="15">
        <f t="shared" si="5"/>
        <v>71</v>
      </c>
      <c r="K193" s="14">
        <v>36902</v>
      </c>
      <c r="L193" s="13">
        <v>4</v>
      </c>
      <c r="M193" s="14">
        <v>37040</v>
      </c>
      <c r="N193" s="15">
        <f t="shared" si="6"/>
        <v>5.420944558521561</v>
      </c>
      <c r="O193" s="16">
        <v>2</v>
      </c>
      <c r="Q193" s="13" t="s">
        <v>1183</v>
      </c>
      <c r="R193" s="13" t="s">
        <v>266</v>
      </c>
      <c r="S193" s="13">
        <v>2</v>
      </c>
      <c r="T193" s="13">
        <v>2</v>
      </c>
      <c r="U193" s="13">
        <v>2</v>
      </c>
      <c r="X193" s="13">
        <v>1</v>
      </c>
      <c r="Y193" s="13">
        <v>2</v>
      </c>
      <c r="AH193" s="13">
        <v>1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1184</v>
      </c>
      <c r="AP193" s="13" t="s">
        <v>1185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1</v>
      </c>
      <c r="AW193" s="13">
        <v>1</v>
      </c>
      <c r="AX193" s="13">
        <v>2</v>
      </c>
      <c r="AZ193" s="13">
        <v>2</v>
      </c>
      <c r="BB193" s="13">
        <v>1</v>
      </c>
      <c r="BC193" s="13">
        <v>0</v>
      </c>
      <c r="BD193" s="13">
        <v>1</v>
      </c>
      <c r="BE193" s="13">
        <v>1</v>
      </c>
      <c r="BF193" s="13">
        <v>1</v>
      </c>
      <c r="BG193" s="13">
        <v>2</v>
      </c>
      <c r="BH193" s="17">
        <v>1</v>
      </c>
      <c r="BI193" s="13">
        <v>1</v>
      </c>
      <c r="BJ193" s="13">
        <v>1</v>
      </c>
      <c r="BK193" s="13">
        <v>1</v>
      </c>
      <c r="BL193" s="13">
        <v>2</v>
      </c>
      <c r="BS193" s="13">
        <v>1</v>
      </c>
      <c r="BT193" s="13">
        <v>28</v>
      </c>
      <c r="BU193" s="13">
        <v>1</v>
      </c>
      <c r="BV193" s="13">
        <v>3</v>
      </c>
      <c r="CA193" s="18"/>
      <c r="CB193" s="18"/>
      <c r="CC193" s="18"/>
      <c r="CD193" s="18"/>
      <c r="CE193" s="18"/>
      <c r="CF193" s="18"/>
      <c r="CG193" s="18"/>
      <c r="CH193" s="13">
        <v>1</v>
      </c>
      <c r="CI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W193" s="19"/>
      <c r="CX193" s="20"/>
      <c r="CY193" s="20"/>
      <c r="CZ193" s="20"/>
      <c r="DA193" s="20" t="s">
        <v>192</v>
      </c>
      <c r="DB193" s="20"/>
    </row>
    <row r="194" spans="1:106" s="13" customFormat="1">
      <c r="A194" s="84">
        <v>231</v>
      </c>
      <c r="B194" s="84">
        <v>1</v>
      </c>
      <c r="C194" s="13" t="s">
        <v>1186</v>
      </c>
      <c r="D194" s="13" t="s">
        <v>37</v>
      </c>
      <c r="E194" s="14">
        <v>15149</v>
      </c>
      <c r="F194" s="13" t="s">
        <v>214</v>
      </c>
      <c r="G194" s="13" t="s">
        <v>214</v>
      </c>
      <c r="H194" s="13" t="s">
        <v>214</v>
      </c>
      <c r="I194" s="14">
        <v>36784</v>
      </c>
      <c r="J194" s="15">
        <f t="shared" ref="J194:J257" si="7">INT((I194-E194)/365.25)</f>
        <v>59</v>
      </c>
      <c r="K194" s="14">
        <v>36854</v>
      </c>
      <c r="L194" s="13">
        <v>4</v>
      </c>
      <c r="M194" s="14">
        <v>37262</v>
      </c>
      <c r="N194" s="15">
        <f t="shared" si="6"/>
        <v>15.704312114989733</v>
      </c>
      <c r="O194" s="16">
        <v>2</v>
      </c>
      <c r="Q194" s="13" t="s">
        <v>1187</v>
      </c>
      <c r="R194" s="13" t="s">
        <v>190</v>
      </c>
      <c r="S194" s="13">
        <v>2</v>
      </c>
      <c r="T194" s="13">
        <v>2</v>
      </c>
      <c r="U194" s="13">
        <v>2</v>
      </c>
      <c r="X194" s="13">
        <v>2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2</v>
      </c>
      <c r="AH194" s="13">
        <v>2</v>
      </c>
      <c r="AI194" s="13">
        <v>2</v>
      </c>
      <c r="AJ194" s="13">
        <v>2</v>
      </c>
      <c r="AK194" s="13">
        <v>2</v>
      </c>
      <c r="AL194" s="13">
        <v>2</v>
      </c>
      <c r="AM194" s="13">
        <v>2</v>
      </c>
      <c r="AN194" s="13">
        <v>2</v>
      </c>
      <c r="AQ194" s="13">
        <v>1</v>
      </c>
      <c r="AR194" s="13">
        <v>1</v>
      </c>
      <c r="AS194" s="13">
        <v>1</v>
      </c>
      <c r="AT194" s="13">
        <v>1</v>
      </c>
      <c r="AU194" s="13">
        <v>0</v>
      </c>
      <c r="AV194" s="13">
        <v>1</v>
      </c>
      <c r="AW194" s="13">
        <v>1</v>
      </c>
      <c r="AX194" s="13">
        <v>1</v>
      </c>
      <c r="AY194" s="13">
        <v>1</v>
      </c>
      <c r="AZ194" s="13">
        <v>1</v>
      </c>
      <c r="BA194" s="13">
        <v>1</v>
      </c>
      <c r="BB194" s="13">
        <v>2</v>
      </c>
      <c r="BD194" s="13">
        <v>2</v>
      </c>
      <c r="BF194" s="13">
        <v>1</v>
      </c>
      <c r="BG194" s="13">
        <v>1</v>
      </c>
      <c r="BH194" s="17">
        <v>1</v>
      </c>
      <c r="BI194" s="13">
        <v>1</v>
      </c>
      <c r="BJ194" s="13">
        <v>1</v>
      </c>
      <c r="BK194" s="13">
        <v>1</v>
      </c>
      <c r="BL194" s="13">
        <v>2</v>
      </c>
      <c r="BS194" s="13">
        <v>1</v>
      </c>
      <c r="BT194" s="13">
        <v>74</v>
      </c>
      <c r="BU194" s="13">
        <v>2</v>
      </c>
      <c r="BV194" s="13">
        <v>25</v>
      </c>
      <c r="BW194" s="13">
        <v>1</v>
      </c>
      <c r="CA194" s="18"/>
      <c r="CB194" s="18"/>
      <c r="CC194" s="18"/>
      <c r="CD194" s="18"/>
      <c r="CE194" s="18"/>
      <c r="CF194" s="18"/>
      <c r="CG194" s="18"/>
      <c r="CH194" s="13">
        <v>2</v>
      </c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19" t="s">
        <v>1188</v>
      </c>
      <c r="CX194" s="20" t="s">
        <v>1189</v>
      </c>
      <c r="CY194" s="20" t="s">
        <v>1190</v>
      </c>
      <c r="CZ194" s="20"/>
      <c r="DA194" s="20" t="s">
        <v>1192</v>
      </c>
      <c r="DB194" s="20"/>
    </row>
    <row r="195" spans="1:106" s="13" customFormat="1">
      <c r="A195" s="84">
        <v>233</v>
      </c>
      <c r="B195" s="84">
        <v>1</v>
      </c>
      <c r="C195" s="13" t="s">
        <v>591</v>
      </c>
      <c r="D195" s="13" t="s">
        <v>36</v>
      </c>
      <c r="E195" s="14">
        <v>15421</v>
      </c>
      <c r="F195" s="13" t="s">
        <v>957</v>
      </c>
      <c r="G195" s="13" t="s">
        <v>214</v>
      </c>
      <c r="H195" s="13" t="s">
        <v>214</v>
      </c>
      <c r="I195" s="14">
        <v>36753</v>
      </c>
      <c r="J195" s="15">
        <f t="shared" si="7"/>
        <v>58</v>
      </c>
      <c r="K195" s="14">
        <v>36845</v>
      </c>
      <c r="L195" s="13">
        <v>4</v>
      </c>
      <c r="M195" s="14">
        <v>37550</v>
      </c>
      <c r="N195" s="15">
        <f t="shared" si="6"/>
        <v>26.184804928131417</v>
      </c>
      <c r="O195" s="16">
        <v>2</v>
      </c>
      <c r="Q195" s="13" t="s">
        <v>39</v>
      </c>
      <c r="R195" s="13" t="s">
        <v>42</v>
      </c>
      <c r="S195" s="13">
        <v>2</v>
      </c>
      <c r="T195" s="13">
        <v>2</v>
      </c>
      <c r="U195" s="13">
        <v>2</v>
      </c>
      <c r="X195" s="13">
        <v>2</v>
      </c>
      <c r="Y195" s="13">
        <v>2</v>
      </c>
      <c r="AC195" s="13">
        <v>2</v>
      </c>
      <c r="AD195" s="13">
        <v>2</v>
      </c>
      <c r="AE195" s="13">
        <v>2</v>
      </c>
      <c r="AF195" s="13">
        <v>2</v>
      </c>
      <c r="AG195" s="13">
        <v>2</v>
      </c>
      <c r="AH195" s="13">
        <v>2</v>
      </c>
      <c r="AI195" s="13">
        <v>2</v>
      </c>
      <c r="AJ195" s="13">
        <v>2</v>
      </c>
      <c r="AK195" s="13">
        <v>2</v>
      </c>
      <c r="AL195" s="13">
        <v>2</v>
      </c>
      <c r="AM195" s="13">
        <v>3</v>
      </c>
      <c r="AP195" s="13" t="s">
        <v>1193</v>
      </c>
      <c r="AQ195" s="13">
        <v>1</v>
      </c>
      <c r="AR195" s="13">
        <v>1</v>
      </c>
      <c r="AS195" s="13">
        <v>2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3</v>
      </c>
      <c r="BB195" s="13">
        <v>1</v>
      </c>
      <c r="BC195" s="13">
        <v>0</v>
      </c>
      <c r="BD195" s="13">
        <v>3</v>
      </c>
      <c r="BF195" s="13">
        <v>1</v>
      </c>
      <c r="BG195" s="13">
        <v>2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670</v>
      </c>
      <c r="BR195" s="13" t="s">
        <v>671</v>
      </c>
      <c r="BU195" s="13">
        <v>1</v>
      </c>
      <c r="BW195" s="13">
        <v>2</v>
      </c>
      <c r="BX195" s="13">
        <v>140</v>
      </c>
      <c r="BY195" s="13">
        <v>2</v>
      </c>
      <c r="BZ195" s="24" t="s">
        <v>1194</v>
      </c>
      <c r="CA195" s="25"/>
      <c r="CB195" s="25"/>
      <c r="CC195" s="18"/>
      <c r="CD195" s="25"/>
      <c r="CE195" s="25"/>
      <c r="CF195" s="25"/>
      <c r="CG195" s="25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1</v>
      </c>
      <c r="CW195" s="19" t="s">
        <v>223</v>
      </c>
      <c r="CX195" s="20" t="s">
        <v>1195</v>
      </c>
      <c r="CY195" s="20" t="s">
        <v>1196</v>
      </c>
      <c r="CZ195" s="20"/>
      <c r="DA195" s="20" t="s">
        <v>1197</v>
      </c>
      <c r="DB195" s="20"/>
    </row>
    <row r="196" spans="1:106" s="13" customFormat="1">
      <c r="A196" s="84">
        <v>234</v>
      </c>
      <c r="B196" s="84">
        <v>1</v>
      </c>
      <c r="C196" s="13" t="s">
        <v>1198</v>
      </c>
      <c r="D196" s="13" t="s">
        <v>37</v>
      </c>
      <c r="E196" s="14">
        <v>7148</v>
      </c>
      <c r="G196" s="13" t="s">
        <v>214</v>
      </c>
      <c r="H196" s="13" t="s">
        <v>214</v>
      </c>
      <c r="I196" s="14">
        <v>36631</v>
      </c>
      <c r="J196" s="15">
        <f t="shared" si="7"/>
        <v>80</v>
      </c>
      <c r="K196" s="14">
        <v>36676</v>
      </c>
      <c r="L196" s="13">
        <v>4</v>
      </c>
      <c r="M196" s="14">
        <v>36808</v>
      </c>
      <c r="N196" s="15">
        <f t="shared" si="6"/>
        <v>5.8151950718685832</v>
      </c>
      <c r="O196" s="16">
        <v>2</v>
      </c>
      <c r="Q196" s="13" t="s">
        <v>39</v>
      </c>
      <c r="R196" s="13" t="s">
        <v>190</v>
      </c>
      <c r="S196" s="13">
        <v>2</v>
      </c>
      <c r="T196" s="13">
        <v>2</v>
      </c>
      <c r="X196" s="13">
        <v>3</v>
      </c>
      <c r="Y196" s="13">
        <v>2</v>
      </c>
      <c r="AC196" s="13">
        <v>2</v>
      </c>
      <c r="AD196" s="13">
        <v>2</v>
      </c>
      <c r="AE196" s="13">
        <v>2</v>
      </c>
      <c r="AG196" s="13">
        <v>3</v>
      </c>
      <c r="AH196" s="13">
        <v>2</v>
      </c>
      <c r="AI196" s="13">
        <v>3</v>
      </c>
      <c r="AJ196" s="13">
        <v>2</v>
      </c>
      <c r="AK196" s="13">
        <v>3</v>
      </c>
      <c r="AL196" s="13">
        <v>3</v>
      </c>
      <c r="AM196" s="13">
        <v>3</v>
      </c>
      <c r="AN196" s="13">
        <v>1</v>
      </c>
      <c r="AP196" s="13" t="s">
        <v>1199</v>
      </c>
      <c r="AQ196" s="13">
        <v>1</v>
      </c>
      <c r="AR196" s="13">
        <v>1</v>
      </c>
      <c r="AS196" s="13">
        <v>2</v>
      </c>
      <c r="AT196" s="13">
        <v>1</v>
      </c>
      <c r="AU196" s="13">
        <v>0</v>
      </c>
      <c r="AV196" s="13">
        <v>1</v>
      </c>
      <c r="AW196" s="13">
        <v>1</v>
      </c>
      <c r="AX196" s="13">
        <v>1</v>
      </c>
      <c r="AY196" s="13">
        <v>1</v>
      </c>
      <c r="AZ196" s="13">
        <v>3</v>
      </c>
      <c r="BB196" s="13">
        <v>1</v>
      </c>
      <c r="BC196" s="13">
        <v>1</v>
      </c>
      <c r="BD196" s="13">
        <v>3</v>
      </c>
      <c r="BF196" s="13">
        <v>1</v>
      </c>
      <c r="BG196" s="13">
        <v>2</v>
      </c>
      <c r="BH196" s="17">
        <v>1</v>
      </c>
      <c r="BI196" s="13">
        <v>1</v>
      </c>
      <c r="BJ196" s="13">
        <v>1</v>
      </c>
      <c r="BK196" s="13">
        <v>1</v>
      </c>
      <c r="BL196" s="13">
        <v>2</v>
      </c>
      <c r="BS196" s="13">
        <v>2</v>
      </c>
      <c r="BT196" s="13">
        <v>84</v>
      </c>
      <c r="BU196" s="13">
        <v>1</v>
      </c>
      <c r="BV196" s="13">
        <v>1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1</v>
      </c>
      <c r="CW196" s="19"/>
      <c r="CX196" s="20"/>
      <c r="CY196" s="20"/>
      <c r="CZ196" s="20"/>
      <c r="DA196" s="20" t="s">
        <v>192</v>
      </c>
      <c r="DB196" s="20"/>
    </row>
    <row r="197" spans="1:106" s="13" customFormat="1">
      <c r="A197" s="84">
        <v>235</v>
      </c>
      <c r="B197" s="84">
        <v>5</v>
      </c>
      <c r="C197" s="13" t="s">
        <v>438</v>
      </c>
      <c r="D197" s="13" t="s">
        <v>37</v>
      </c>
      <c r="E197" s="14">
        <v>13035</v>
      </c>
      <c r="F197" s="13" t="s">
        <v>214</v>
      </c>
      <c r="G197" s="13" t="s">
        <v>214</v>
      </c>
      <c r="H197" s="13" t="s">
        <v>214</v>
      </c>
      <c r="I197" s="14">
        <v>36671</v>
      </c>
      <c r="J197" s="15">
        <f t="shared" si="7"/>
        <v>64</v>
      </c>
      <c r="K197" s="14">
        <v>36725</v>
      </c>
      <c r="L197" s="13">
        <v>4</v>
      </c>
      <c r="M197" s="14">
        <v>36840</v>
      </c>
      <c r="N197" s="15">
        <f t="shared" si="6"/>
        <v>5.5523613963039011</v>
      </c>
      <c r="O197" s="16">
        <v>1</v>
      </c>
      <c r="P197" s="13" t="s">
        <v>1200</v>
      </c>
      <c r="Q197" s="13" t="s">
        <v>1201</v>
      </c>
      <c r="R197" s="13" t="s">
        <v>190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3</v>
      </c>
      <c r="AJ197" s="13">
        <v>2</v>
      </c>
      <c r="AK197" s="13">
        <v>3</v>
      </c>
      <c r="AL197" s="13">
        <v>2</v>
      </c>
      <c r="AM197" s="13">
        <v>1</v>
      </c>
      <c r="AN197" s="13">
        <v>2</v>
      </c>
      <c r="AP197" s="13" t="s">
        <v>1202</v>
      </c>
      <c r="AQ197" s="13">
        <v>1</v>
      </c>
      <c r="AR197" s="13">
        <v>1</v>
      </c>
      <c r="AS197" s="13">
        <v>3</v>
      </c>
      <c r="AT197" s="13">
        <v>1</v>
      </c>
      <c r="AU197" s="13">
        <v>1</v>
      </c>
      <c r="AV197" s="13">
        <v>1</v>
      </c>
      <c r="AW197" s="13">
        <v>2</v>
      </c>
      <c r="AX197" s="13">
        <v>1</v>
      </c>
      <c r="AY197" s="13">
        <v>2</v>
      </c>
      <c r="AZ197" s="13">
        <v>1</v>
      </c>
      <c r="BA197" s="13">
        <v>2</v>
      </c>
      <c r="BB197" s="13">
        <v>1</v>
      </c>
      <c r="BC197" s="13">
        <v>2</v>
      </c>
      <c r="BD197" s="13">
        <v>1</v>
      </c>
      <c r="BE197" s="13">
        <v>2</v>
      </c>
      <c r="BF197" s="13">
        <v>1</v>
      </c>
      <c r="BG197" s="13">
        <v>3</v>
      </c>
      <c r="BH197" s="17">
        <v>1</v>
      </c>
      <c r="BI197" s="13">
        <v>1</v>
      </c>
      <c r="BJ197" s="13">
        <v>1</v>
      </c>
      <c r="BK197" s="13">
        <v>1</v>
      </c>
      <c r="BL197" s="13">
        <v>1</v>
      </c>
      <c r="BN197" s="13">
        <v>1</v>
      </c>
      <c r="BO197" s="13" t="s">
        <v>1159</v>
      </c>
      <c r="BP197" s="13">
        <v>200</v>
      </c>
      <c r="BQ197" s="13" t="s">
        <v>237</v>
      </c>
      <c r="BR197" s="13" t="s">
        <v>238</v>
      </c>
      <c r="BS197" s="13">
        <v>2</v>
      </c>
      <c r="BT197" s="13">
        <v>61</v>
      </c>
      <c r="BU197" s="13">
        <v>1</v>
      </c>
      <c r="BV197" s="13">
        <v>4</v>
      </c>
      <c r="BX197" s="13">
        <v>14.1</v>
      </c>
      <c r="CA197" s="18"/>
      <c r="CB197" s="18"/>
      <c r="CC197" s="18"/>
      <c r="CD197" s="18"/>
      <c r="CE197" s="18"/>
      <c r="CF197" s="18"/>
      <c r="CG197" s="18"/>
      <c r="CH197" s="13">
        <v>1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2</v>
      </c>
      <c r="CW197" s="19" t="s">
        <v>1203</v>
      </c>
      <c r="CX197" s="20" t="s">
        <v>1204</v>
      </c>
      <c r="CY197" s="20" t="s">
        <v>1205</v>
      </c>
      <c r="CZ197" s="20" t="s">
        <v>1206</v>
      </c>
      <c r="DA197" s="20" t="s">
        <v>192</v>
      </c>
      <c r="DB197" s="20"/>
    </row>
    <row r="198" spans="1:106" s="13" customFormat="1">
      <c r="A198" s="84">
        <v>236</v>
      </c>
      <c r="B198" s="84">
        <v>1</v>
      </c>
      <c r="C198" s="13" t="s">
        <v>344</v>
      </c>
      <c r="D198" s="13" t="s">
        <v>37</v>
      </c>
      <c r="E198" s="14">
        <v>16585</v>
      </c>
      <c r="G198" s="13" t="s">
        <v>214</v>
      </c>
      <c r="H198" s="13" t="s">
        <v>214</v>
      </c>
      <c r="I198" s="14">
        <v>36645</v>
      </c>
      <c r="J198" s="15">
        <f t="shared" si="7"/>
        <v>54</v>
      </c>
      <c r="K198" s="14">
        <v>36684</v>
      </c>
      <c r="L198" s="13">
        <v>4</v>
      </c>
      <c r="M198" s="14">
        <v>37104</v>
      </c>
      <c r="N198" s="15">
        <f t="shared" si="6"/>
        <v>15.080082135523615</v>
      </c>
      <c r="O198" s="16">
        <v>2</v>
      </c>
      <c r="Q198" s="13" t="s">
        <v>1207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1</v>
      </c>
      <c r="AF198" s="13">
        <v>1</v>
      </c>
      <c r="AG198" s="13">
        <v>2</v>
      </c>
      <c r="AH198" s="13">
        <v>2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N198" s="13">
        <v>1</v>
      </c>
      <c r="AO198" s="13" t="s">
        <v>1208</v>
      </c>
      <c r="AP198" s="13" t="s">
        <v>1209</v>
      </c>
      <c r="AQ198" s="13">
        <v>1</v>
      </c>
      <c r="AR198" s="13">
        <v>1</v>
      </c>
      <c r="AS198" s="13">
        <v>1</v>
      </c>
      <c r="AT198" s="13">
        <v>1</v>
      </c>
      <c r="AU198" s="13">
        <v>2</v>
      </c>
      <c r="AV198" s="13">
        <v>1</v>
      </c>
      <c r="AW198" s="13">
        <v>2</v>
      </c>
      <c r="AX198" s="13">
        <v>2</v>
      </c>
      <c r="AZ198" s="13">
        <v>2</v>
      </c>
      <c r="BB198" s="13">
        <v>1</v>
      </c>
      <c r="BC198" s="13">
        <v>2</v>
      </c>
      <c r="BD198" s="13">
        <v>2</v>
      </c>
      <c r="BF198" s="13">
        <v>1</v>
      </c>
      <c r="BG198" s="13">
        <v>3</v>
      </c>
      <c r="BH198" s="17">
        <v>1</v>
      </c>
      <c r="BI198" s="13">
        <v>1</v>
      </c>
      <c r="BJ198" s="13">
        <v>1</v>
      </c>
      <c r="BK198" s="13">
        <v>1</v>
      </c>
      <c r="BL198" s="13">
        <v>1</v>
      </c>
      <c r="BN198" s="13">
        <v>2</v>
      </c>
      <c r="BQ198" s="13" t="s">
        <v>237</v>
      </c>
      <c r="BR198" s="13" t="s">
        <v>238</v>
      </c>
      <c r="BS198" s="13">
        <v>1</v>
      </c>
      <c r="BT198" s="13">
        <v>34</v>
      </c>
      <c r="BU198" s="13">
        <v>1</v>
      </c>
      <c r="BV198" s="13">
        <v>0</v>
      </c>
      <c r="BW198" s="13">
        <v>2</v>
      </c>
      <c r="BX198" s="13">
        <v>35</v>
      </c>
      <c r="CA198" s="18"/>
      <c r="CB198" s="18"/>
      <c r="CC198" s="18"/>
      <c r="CD198" s="18"/>
      <c r="CE198" s="18"/>
      <c r="CF198" s="18"/>
      <c r="CG198" s="18"/>
      <c r="CH198" s="13">
        <v>1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1210</v>
      </c>
      <c r="CW198" s="19"/>
      <c r="CX198" s="20"/>
      <c r="CY198" s="20"/>
      <c r="CZ198" s="20"/>
      <c r="DA198" s="20" t="s">
        <v>192</v>
      </c>
      <c r="DB198" s="20"/>
    </row>
    <row r="199" spans="1:106" s="13" customFormat="1">
      <c r="A199" s="84">
        <v>238</v>
      </c>
      <c r="B199" s="84">
        <v>3</v>
      </c>
      <c r="C199" s="13" t="s">
        <v>1154</v>
      </c>
      <c r="D199" s="13" t="s">
        <v>37</v>
      </c>
      <c r="E199" s="14">
        <v>28915</v>
      </c>
      <c r="F199" s="13" t="s">
        <v>396</v>
      </c>
      <c r="G199" s="13" t="s">
        <v>214</v>
      </c>
      <c r="H199" s="13" t="s">
        <v>214</v>
      </c>
      <c r="I199" s="14">
        <v>34653</v>
      </c>
      <c r="J199" s="15">
        <f t="shared" si="7"/>
        <v>15</v>
      </c>
      <c r="K199" s="14">
        <v>34752</v>
      </c>
      <c r="L199" s="13">
        <v>4</v>
      </c>
      <c r="M199" s="14">
        <v>37663</v>
      </c>
      <c r="N199" s="15">
        <f t="shared" si="6"/>
        <v>98.891170431211492</v>
      </c>
      <c r="O199" s="16">
        <v>2</v>
      </c>
      <c r="Q199" s="13" t="s">
        <v>1211</v>
      </c>
      <c r="R199" s="13" t="s">
        <v>190</v>
      </c>
      <c r="S199" s="13">
        <v>2</v>
      </c>
      <c r="T199" s="13">
        <v>2</v>
      </c>
      <c r="U199" s="13">
        <v>2</v>
      </c>
      <c r="X199" s="13">
        <v>1</v>
      </c>
      <c r="Y199" s="13">
        <v>1</v>
      </c>
      <c r="AA199" s="14">
        <v>30868</v>
      </c>
      <c r="AB199" s="13" t="s">
        <v>1212</v>
      </c>
      <c r="AC199" s="13">
        <v>1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2</v>
      </c>
      <c r="AJ199" s="13">
        <v>3</v>
      </c>
      <c r="AK199" s="13">
        <v>2</v>
      </c>
      <c r="AL199" s="13">
        <v>2</v>
      </c>
      <c r="AM199" s="13">
        <v>2</v>
      </c>
      <c r="AN199" s="13">
        <v>2</v>
      </c>
      <c r="AO199" s="13" t="s">
        <v>1213</v>
      </c>
      <c r="AP199" s="13" t="s">
        <v>1214</v>
      </c>
      <c r="AQ199" s="13">
        <v>1</v>
      </c>
      <c r="AR199" s="13">
        <v>1</v>
      </c>
      <c r="AS199" s="13">
        <v>3</v>
      </c>
      <c r="AT199" s="13">
        <v>1</v>
      </c>
      <c r="AU199" s="13">
        <v>3</v>
      </c>
      <c r="AV199" s="13">
        <v>1</v>
      </c>
      <c r="AX199" s="13">
        <v>3</v>
      </c>
      <c r="AZ199" s="13">
        <v>1</v>
      </c>
      <c r="BA199" s="13">
        <v>0</v>
      </c>
      <c r="BB199" s="13">
        <v>1</v>
      </c>
      <c r="BC199" s="13">
        <v>5</v>
      </c>
      <c r="BD199" s="13">
        <v>1</v>
      </c>
      <c r="BE199" s="13">
        <v>3</v>
      </c>
      <c r="BF199" s="13">
        <v>1</v>
      </c>
      <c r="BG199" s="13">
        <v>7</v>
      </c>
      <c r="BH199" s="17">
        <v>1</v>
      </c>
      <c r="BI199" s="13">
        <v>1</v>
      </c>
      <c r="BJ199" s="13">
        <v>1</v>
      </c>
      <c r="BL199" s="13">
        <v>1</v>
      </c>
      <c r="BN199" s="13">
        <v>2</v>
      </c>
      <c r="BS199" s="13">
        <v>2</v>
      </c>
      <c r="BT199" s="13">
        <v>67</v>
      </c>
      <c r="BU199" s="13">
        <v>1</v>
      </c>
      <c r="BW199" s="13">
        <v>2</v>
      </c>
      <c r="BX199" s="13">
        <v>160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1</v>
      </c>
      <c r="CR199" s="13">
        <v>1</v>
      </c>
      <c r="CT199" s="13">
        <v>4</v>
      </c>
      <c r="CU199" s="13" t="s">
        <v>1215</v>
      </c>
      <c r="CV199" s="13" t="s">
        <v>1216</v>
      </c>
      <c r="CW199" s="19" t="s">
        <v>1217</v>
      </c>
      <c r="CX199" s="20" t="s">
        <v>1218</v>
      </c>
      <c r="CY199" s="20" t="s">
        <v>1219</v>
      </c>
      <c r="CZ199" s="20" t="s">
        <v>41</v>
      </c>
      <c r="DA199" s="20" t="s">
        <v>1220</v>
      </c>
      <c r="DB199" s="20"/>
    </row>
    <row r="200" spans="1:106" s="13" customFormat="1">
      <c r="A200" s="84">
        <v>239</v>
      </c>
      <c r="B200" s="84">
        <v>1</v>
      </c>
      <c r="C200" s="13" t="s">
        <v>1221</v>
      </c>
      <c r="D200" s="13" t="s">
        <v>37</v>
      </c>
      <c r="E200" s="14">
        <v>17258</v>
      </c>
      <c r="F200" s="13" t="s">
        <v>319</v>
      </c>
      <c r="G200" s="13" t="s">
        <v>319</v>
      </c>
      <c r="H200" s="13" t="s">
        <v>214</v>
      </c>
      <c r="I200" s="14">
        <v>36603</v>
      </c>
      <c r="J200" s="15">
        <f t="shared" si="7"/>
        <v>52</v>
      </c>
      <c r="K200" s="14">
        <v>36614</v>
      </c>
      <c r="L200" s="13">
        <v>4</v>
      </c>
      <c r="M200" s="14">
        <v>37012</v>
      </c>
      <c r="N200" s="15">
        <f t="shared" si="6"/>
        <v>13.437371663244353</v>
      </c>
      <c r="O200" s="16">
        <v>2</v>
      </c>
      <c r="Q200" s="13" t="s">
        <v>1222</v>
      </c>
      <c r="R200" s="13" t="s">
        <v>1223</v>
      </c>
      <c r="S200" s="13">
        <v>3</v>
      </c>
      <c r="T200" s="13">
        <v>2</v>
      </c>
      <c r="X200" s="13">
        <v>2</v>
      </c>
      <c r="Y200" s="13">
        <v>2</v>
      </c>
      <c r="AC200" s="13">
        <v>2</v>
      </c>
      <c r="AD200" s="13">
        <v>2</v>
      </c>
      <c r="AE200" s="13">
        <v>2</v>
      </c>
      <c r="AF200" s="13">
        <v>1</v>
      </c>
      <c r="AH200" s="13">
        <v>2</v>
      </c>
      <c r="AI200" s="13">
        <v>3</v>
      </c>
      <c r="AJ200" s="13">
        <v>2</v>
      </c>
      <c r="AK200" s="13">
        <v>3</v>
      </c>
      <c r="AL200" s="13">
        <v>3</v>
      </c>
      <c r="AM200" s="13">
        <v>3</v>
      </c>
      <c r="AN200" s="13">
        <v>1</v>
      </c>
      <c r="AO200" s="13" t="s">
        <v>1224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2</v>
      </c>
      <c r="AX200" s="13">
        <v>1</v>
      </c>
      <c r="AY200" s="13">
        <v>0</v>
      </c>
      <c r="AZ200" s="13">
        <v>2</v>
      </c>
      <c r="BB200" s="13">
        <v>2</v>
      </c>
      <c r="BD200" s="13">
        <v>2</v>
      </c>
      <c r="BF200" s="13">
        <v>1</v>
      </c>
      <c r="BG200" s="13">
        <v>1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3</v>
      </c>
      <c r="BS200" s="13">
        <v>1</v>
      </c>
      <c r="BT200" s="13">
        <v>41.1</v>
      </c>
      <c r="BU200" s="13">
        <v>1</v>
      </c>
      <c r="BV200" s="13">
        <v>2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1</v>
      </c>
      <c r="CT200" s="13">
        <v>2</v>
      </c>
      <c r="CW200" s="19"/>
      <c r="CX200" s="20"/>
      <c r="CY200" s="20"/>
      <c r="CZ200" s="20"/>
      <c r="DA200" s="20" t="s">
        <v>192</v>
      </c>
      <c r="DB200" s="20"/>
    </row>
    <row r="201" spans="1:106" s="13" customFormat="1">
      <c r="A201" s="84">
        <v>240</v>
      </c>
      <c r="B201" s="84">
        <v>1</v>
      </c>
      <c r="C201" s="13" t="s">
        <v>591</v>
      </c>
      <c r="D201" s="13" t="s">
        <v>36</v>
      </c>
      <c r="E201" s="14">
        <v>16448</v>
      </c>
      <c r="F201" s="13" t="s">
        <v>622</v>
      </c>
      <c r="G201" s="13" t="s">
        <v>622</v>
      </c>
      <c r="H201" s="13" t="s">
        <v>622</v>
      </c>
      <c r="I201" s="14">
        <v>36661</v>
      </c>
      <c r="J201" s="15">
        <f t="shared" si="7"/>
        <v>55</v>
      </c>
      <c r="K201" s="14">
        <v>36724</v>
      </c>
      <c r="L201" s="13">
        <v>4</v>
      </c>
      <c r="M201" s="14">
        <v>37283</v>
      </c>
      <c r="N201" s="15">
        <f t="shared" ref="N201:N264" si="8">(M201-I201)*12/365.25</f>
        <v>20.435318275154003</v>
      </c>
      <c r="O201" s="16">
        <v>2</v>
      </c>
      <c r="Q201" s="13" t="s">
        <v>1225</v>
      </c>
      <c r="R201" s="13" t="s">
        <v>190</v>
      </c>
      <c r="S201" s="13">
        <v>3</v>
      </c>
      <c r="T201" s="13">
        <v>2</v>
      </c>
      <c r="U201" s="13">
        <v>3</v>
      </c>
      <c r="X201" s="13">
        <v>1</v>
      </c>
      <c r="Y201" s="13">
        <v>2</v>
      </c>
      <c r="AC201" s="13">
        <v>2</v>
      </c>
      <c r="AD201" s="13">
        <v>2</v>
      </c>
      <c r="AE201" s="13">
        <v>2</v>
      </c>
      <c r="AF201" s="13">
        <v>2</v>
      </c>
      <c r="AG201" s="13">
        <v>1</v>
      </c>
      <c r="AI201" s="13">
        <v>2</v>
      </c>
      <c r="AJ201" s="13">
        <v>2</v>
      </c>
      <c r="AK201" s="13">
        <v>1</v>
      </c>
      <c r="AL201" s="13">
        <v>2</v>
      </c>
      <c r="AM201" s="13">
        <v>1</v>
      </c>
      <c r="AN201" s="13">
        <v>2</v>
      </c>
      <c r="AO201" s="13" t="s">
        <v>1226</v>
      </c>
      <c r="AP201" s="13" t="s">
        <v>1227</v>
      </c>
      <c r="AQ201" s="13">
        <v>1</v>
      </c>
      <c r="AR201" s="13">
        <v>2</v>
      </c>
      <c r="AT201" s="13">
        <v>1</v>
      </c>
      <c r="AU201" s="13">
        <v>0</v>
      </c>
      <c r="AV201" s="13">
        <v>2</v>
      </c>
      <c r="AX201" s="13">
        <v>2</v>
      </c>
      <c r="AZ201" s="13">
        <v>2</v>
      </c>
      <c r="BB201" s="13">
        <v>2</v>
      </c>
      <c r="BD201" s="13">
        <v>1</v>
      </c>
      <c r="BE201" s="13">
        <v>0</v>
      </c>
      <c r="BF201" s="13">
        <v>2</v>
      </c>
      <c r="BH201" s="17">
        <v>2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237</v>
      </c>
      <c r="BR201" s="13" t="s">
        <v>238</v>
      </c>
      <c r="BS201" s="13">
        <v>1</v>
      </c>
      <c r="BT201" s="13">
        <v>22</v>
      </c>
      <c r="BU201" s="13">
        <v>1</v>
      </c>
      <c r="BV201" s="13">
        <v>0</v>
      </c>
      <c r="BW201" s="13">
        <v>1</v>
      </c>
      <c r="BX201" s="13">
        <v>12</v>
      </c>
      <c r="BZ201" s="24" t="s">
        <v>1228</v>
      </c>
      <c r="CA201" s="25"/>
      <c r="CB201" s="25"/>
      <c r="CC201" s="18"/>
      <c r="CD201" s="25"/>
      <c r="CE201" s="25"/>
      <c r="CF201" s="25"/>
      <c r="CG201" s="25"/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1</v>
      </c>
      <c r="CW201" s="19" t="s">
        <v>1229</v>
      </c>
      <c r="CX201" s="20" t="s">
        <v>1230</v>
      </c>
      <c r="CY201" s="20" t="s">
        <v>1231</v>
      </c>
      <c r="CZ201" s="20" t="s">
        <v>41</v>
      </c>
      <c r="DA201" s="20" t="s">
        <v>1232</v>
      </c>
      <c r="DB201" s="20"/>
    </row>
    <row r="202" spans="1:106" s="13" customFormat="1">
      <c r="A202" s="84">
        <v>241</v>
      </c>
      <c r="B202" s="84">
        <v>1</v>
      </c>
      <c r="C202" s="13" t="s">
        <v>1233</v>
      </c>
      <c r="D202" s="13" t="s">
        <v>36</v>
      </c>
      <c r="E202" s="14">
        <v>21673</v>
      </c>
      <c r="F202" s="13" t="s">
        <v>1234</v>
      </c>
      <c r="G202" s="13" t="s">
        <v>1234</v>
      </c>
      <c r="H202" s="13" t="s">
        <v>1234</v>
      </c>
      <c r="I202" s="14">
        <v>36865</v>
      </c>
      <c r="J202" s="15">
        <f t="shared" si="7"/>
        <v>41</v>
      </c>
      <c r="K202" s="14">
        <v>36920</v>
      </c>
      <c r="L202" s="13">
        <v>4</v>
      </c>
      <c r="M202" s="14">
        <v>37610</v>
      </c>
      <c r="N202" s="15">
        <f t="shared" si="8"/>
        <v>24.476386036960985</v>
      </c>
      <c r="O202" s="16">
        <v>2</v>
      </c>
      <c r="Q202" s="13" t="s">
        <v>39</v>
      </c>
      <c r="R202" s="13" t="s">
        <v>190</v>
      </c>
      <c r="S202" s="13">
        <v>2</v>
      </c>
      <c r="T202" s="13">
        <v>2</v>
      </c>
      <c r="U202" s="13">
        <v>2</v>
      </c>
      <c r="X202" s="13">
        <v>2</v>
      </c>
      <c r="AH202" s="13">
        <v>2</v>
      </c>
      <c r="AI202" s="13">
        <v>3</v>
      </c>
      <c r="AJ202" s="13">
        <v>2</v>
      </c>
      <c r="AK202" s="13">
        <v>3</v>
      </c>
      <c r="AL202" s="13">
        <v>3</v>
      </c>
      <c r="AM202" s="13">
        <v>3</v>
      </c>
      <c r="AN202" s="13">
        <v>2</v>
      </c>
      <c r="AO202" s="13" t="s">
        <v>1235</v>
      </c>
      <c r="AP202" s="13" t="s">
        <v>1236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1</v>
      </c>
      <c r="AZ202" s="13">
        <v>1</v>
      </c>
      <c r="BA202" s="13">
        <v>1</v>
      </c>
      <c r="BB202" s="13">
        <v>1</v>
      </c>
      <c r="BC202" s="13">
        <v>0</v>
      </c>
      <c r="BD202" s="13">
        <v>1</v>
      </c>
      <c r="BE202" s="13">
        <v>1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1</v>
      </c>
      <c r="BL202" s="13">
        <v>1</v>
      </c>
      <c r="BN202" s="13">
        <v>2</v>
      </c>
      <c r="BQ202" s="13" t="s">
        <v>237</v>
      </c>
      <c r="BR202" s="13" t="s">
        <v>238</v>
      </c>
      <c r="BS202" s="13">
        <v>2</v>
      </c>
      <c r="BT202" s="13">
        <v>53</v>
      </c>
      <c r="BU202" s="13">
        <v>1</v>
      </c>
      <c r="BV202" s="13">
        <v>2</v>
      </c>
      <c r="BW202" s="13">
        <v>2</v>
      </c>
      <c r="BX202" s="13">
        <v>89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19" t="s">
        <v>1237</v>
      </c>
      <c r="CX202" s="20" t="s">
        <v>1238</v>
      </c>
      <c r="CY202" s="20" t="s">
        <v>1239</v>
      </c>
      <c r="CZ202" s="20" t="s">
        <v>1089</v>
      </c>
      <c r="DA202" s="20" t="s">
        <v>1240</v>
      </c>
      <c r="DB202" s="20"/>
    </row>
    <row r="203" spans="1:106" s="13" customFormat="1">
      <c r="A203" s="84">
        <v>242</v>
      </c>
      <c r="B203" s="84">
        <v>1</v>
      </c>
      <c r="C203" s="13" t="s">
        <v>1241</v>
      </c>
      <c r="D203" s="13" t="s">
        <v>36</v>
      </c>
      <c r="E203" s="14">
        <v>7489</v>
      </c>
      <c r="F203" s="13" t="s">
        <v>277</v>
      </c>
      <c r="G203" s="13" t="s">
        <v>277</v>
      </c>
      <c r="H203" s="13" t="s">
        <v>277</v>
      </c>
      <c r="I203" s="14">
        <v>36540</v>
      </c>
      <c r="J203" s="15">
        <f t="shared" si="7"/>
        <v>79</v>
      </c>
      <c r="K203" s="14">
        <v>36707</v>
      </c>
      <c r="L203" s="13">
        <v>4</v>
      </c>
      <c r="M203" s="14">
        <v>36939</v>
      </c>
      <c r="N203" s="15">
        <f t="shared" si="8"/>
        <v>13.108829568788501</v>
      </c>
      <c r="O203" s="16">
        <v>2</v>
      </c>
      <c r="Q203" s="13" t="s">
        <v>1242</v>
      </c>
      <c r="R203" s="13" t="s">
        <v>38</v>
      </c>
      <c r="S203" s="13">
        <v>3</v>
      </c>
      <c r="T203" s="13">
        <v>1</v>
      </c>
      <c r="U203" s="13">
        <v>2</v>
      </c>
      <c r="W203" s="13" t="s">
        <v>1243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1244</v>
      </c>
      <c r="AP203" s="13" t="s">
        <v>528</v>
      </c>
      <c r="AQ203" s="13">
        <v>1</v>
      </c>
      <c r="AR203" s="13">
        <v>1</v>
      </c>
      <c r="AS203" s="13">
        <v>4</v>
      </c>
      <c r="AT203" s="13">
        <v>1</v>
      </c>
      <c r="AU203" s="13">
        <v>0</v>
      </c>
      <c r="AV203" s="13">
        <v>1</v>
      </c>
      <c r="AW203" s="13">
        <v>5</v>
      </c>
      <c r="AX203" s="13">
        <v>1</v>
      </c>
      <c r="AY203" s="13">
        <v>0</v>
      </c>
      <c r="AZ203" s="13">
        <v>2</v>
      </c>
      <c r="BB203" s="13">
        <v>2</v>
      </c>
      <c r="BD203" s="13">
        <v>1</v>
      </c>
      <c r="BE203" s="13">
        <v>3</v>
      </c>
      <c r="BF203" s="13">
        <v>1</v>
      </c>
      <c r="BG203" s="13">
        <v>6</v>
      </c>
      <c r="BH203" s="17">
        <v>1</v>
      </c>
      <c r="BI203" s="13">
        <v>1</v>
      </c>
      <c r="BJ203" s="13">
        <v>1</v>
      </c>
      <c r="BK203" s="13">
        <v>2</v>
      </c>
      <c r="BL203" s="13">
        <v>2</v>
      </c>
      <c r="BS203" s="13">
        <v>1</v>
      </c>
      <c r="BT203" s="13">
        <v>32.700000000000003</v>
      </c>
      <c r="BU203" s="13">
        <v>1</v>
      </c>
      <c r="BV203" s="13">
        <v>7</v>
      </c>
      <c r="BW203" s="13">
        <v>2</v>
      </c>
      <c r="BX203" s="13">
        <v>80</v>
      </c>
      <c r="CA203" s="18"/>
      <c r="CB203" s="18"/>
      <c r="CC203" s="18"/>
      <c r="CD203" s="18"/>
      <c r="CE203" s="18"/>
      <c r="CF203" s="18"/>
      <c r="CG203" s="18"/>
      <c r="CH203" s="13">
        <v>2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4</v>
      </c>
      <c r="CW203" s="19"/>
      <c r="CX203" s="20"/>
      <c r="CY203" s="20"/>
      <c r="CZ203" s="20"/>
      <c r="DA203" s="20" t="s">
        <v>192</v>
      </c>
      <c r="DB203" s="20"/>
    </row>
    <row r="204" spans="1:106" s="13" customFormat="1">
      <c r="A204" s="84">
        <v>243</v>
      </c>
      <c r="B204" s="84">
        <v>1</v>
      </c>
      <c r="C204" s="13" t="s">
        <v>761</v>
      </c>
      <c r="D204" s="13" t="s">
        <v>37</v>
      </c>
      <c r="E204" s="14">
        <v>4063</v>
      </c>
      <c r="F204" s="13" t="s">
        <v>319</v>
      </c>
      <c r="G204" s="13" t="s">
        <v>319</v>
      </c>
      <c r="H204" s="13" t="s">
        <v>319</v>
      </c>
      <c r="I204" s="14">
        <v>36600</v>
      </c>
      <c r="J204" s="15">
        <f t="shared" si="7"/>
        <v>89</v>
      </c>
      <c r="K204" s="14">
        <v>36606</v>
      </c>
      <c r="L204" s="13">
        <v>4</v>
      </c>
      <c r="M204" s="14">
        <v>37047</v>
      </c>
      <c r="N204" s="15">
        <f t="shared" si="8"/>
        <v>14.685831622176591</v>
      </c>
      <c r="O204" s="16">
        <v>2</v>
      </c>
      <c r="Q204" s="13" t="s">
        <v>1245</v>
      </c>
      <c r="R204" s="13" t="s">
        <v>190</v>
      </c>
      <c r="S204" s="13">
        <v>2</v>
      </c>
      <c r="T204" s="13">
        <v>2</v>
      </c>
      <c r="U204" s="13">
        <v>2</v>
      </c>
      <c r="X204" s="13">
        <v>2</v>
      </c>
      <c r="Y204" s="13">
        <v>2</v>
      </c>
      <c r="AC204" s="13">
        <v>2</v>
      </c>
      <c r="AD204" s="13">
        <v>2</v>
      </c>
      <c r="AE204" s="13">
        <v>2</v>
      </c>
      <c r="AF204" s="13">
        <v>2</v>
      </c>
      <c r="AG204" s="13">
        <v>2</v>
      </c>
      <c r="AH204" s="13">
        <v>2</v>
      </c>
      <c r="AI204" s="13">
        <v>2</v>
      </c>
      <c r="AJ204" s="13">
        <v>2</v>
      </c>
      <c r="AK204" s="13">
        <v>3</v>
      </c>
      <c r="AL204" s="13">
        <v>3</v>
      </c>
      <c r="AM204" s="13">
        <v>3</v>
      </c>
      <c r="AN204" s="13">
        <v>1</v>
      </c>
      <c r="AO204" s="13" t="s">
        <v>1246</v>
      </c>
      <c r="AP204" s="13" t="s">
        <v>1247</v>
      </c>
      <c r="AQ204" s="13">
        <v>1</v>
      </c>
      <c r="AR204" s="13">
        <v>1</v>
      </c>
      <c r="AS204" s="13">
        <v>0</v>
      </c>
      <c r="AT204" s="13">
        <v>1</v>
      </c>
      <c r="AU204" s="13">
        <v>0</v>
      </c>
      <c r="AV204" s="13">
        <v>2</v>
      </c>
      <c r="AX204" s="13">
        <v>1</v>
      </c>
      <c r="AY204" s="13">
        <v>0</v>
      </c>
      <c r="AZ204" s="13">
        <v>1</v>
      </c>
      <c r="BA204" s="13">
        <v>0</v>
      </c>
      <c r="BB204" s="13">
        <v>2</v>
      </c>
      <c r="BD204" s="13">
        <v>1</v>
      </c>
      <c r="BE204" s="13">
        <v>0</v>
      </c>
      <c r="BF204" s="13">
        <v>1</v>
      </c>
      <c r="BG204" s="13">
        <v>4</v>
      </c>
      <c r="BH204" s="17">
        <v>1</v>
      </c>
      <c r="BI204" s="13">
        <v>1</v>
      </c>
      <c r="BJ204" s="13">
        <v>1</v>
      </c>
      <c r="BK204" s="13">
        <v>2</v>
      </c>
      <c r="BL204" s="13">
        <v>2</v>
      </c>
      <c r="BS204" s="13">
        <v>2</v>
      </c>
      <c r="BT204" s="13">
        <v>70.900000000000006</v>
      </c>
      <c r="BU204" s="13">
        <v>1</v>
      </c>
      <c r="BV204" s="13">
        <v>6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3</v>
      </c>
      <c r="CW204" s="19"/>
      <c r="CX204" s="20"/>
      <c r="CY204" s="20"/>
      <c r="CZ204" s="20"/>
      <c r="DA204" s="20" t="s">
        <v>192</v>
      </c>
      <c r="DB204" s="20"/>
    </row>
    <row r="205" spans="1:106" s="13" customFormat="1">
      <c r="A205" s="84">
        <v>244</v>
      </c>
      <c r="B205" s="84">
        <v>1</v>
      </c>
      <c r="C205" s="13" t="s">
        <v>1248</v>
      </c>
      <c r="D205" s="13" t="s">
        <v>37</v>
      </c>
      <c r="E205" s="14">
        <v>8600</v>
      </c>
      <c r="F205" s="13" t="s">
        <v>941</v>
      </c>
      <c r="G205" s="13" t="s">
        <v>941</v>
      </c>
      <c r="H205" s="13" t="s">
        <v>941</v>
      </c>
      <c r="I205" s="14">
        <v>36906</v>
      </c>
      <c r="J205" s="15">
        <f t="shared" si="7"/>
        <v>77</v>
      </c>
      <c r="K205" s="14">
        <v>37151</v>
      </c>
      <c r="L205" s="13">
        <v>4</v>
      </c>
      <c r="M205" s="14">
        <v>37213</v>
      </c>
      <c r="N205" s="15">
        <f t="shared" si="8"/>
        <v>10.086242299794661</v>
      </c>
      <c r="O205" s="16">
        <v>2</v>
      </c>
      <c r="Q205" s="13" t="s">
        <v>1249</v>
      </c>
      <c r="R205" s="13" t="s">
        <v>935</v>
      </c>
      <c r="S205" s="13">
        <v>2</v>
      </c>
      <c r="T205" s="13">
        <v>2</v>
      </c>
      <c r="U205" s="13">
        <v>2</v>
      </c>
      <c r="X205" s="13">
        <v>1</v>
      </c>
      <c r="Y205" s="13">
        <v>2</v>
      </c>
      <c r="AC205" s="13">
        <v>2</v>
      </c>
      <c r="AD205" s="13">
        <v>2</v>
      </c>
      <c r="AE205" s="13">
        <v>2</v>
      </c>
      <c r="AF205" s="13">
        <v>2</v>
      </c>
      <c r="AG205" s="13">
        <v>1</v>
      </c>
      <c r="AI205" s="13">
        <v>2</v>
      </c>
      <c r="AJ205" s="13">
        <v>1</v>
      </c>
      <c r="AK205" s="13">
        <v>2</v>
      </c>
      <c r="AL205" s="13">
        <v>2</v>
      </c>
      <c r="AM205" s="13">
        <v>1</v>
      </c>
      <c r="AO205" s="13" t="s">
        <v>1250</v>
      </c>
      <c r="AP205" s="13" t="s">
        <v>809</v>
      </c>
      <c r="AQ205" s="13">
        <v>1</v>
      </c>
      <c r="AR205" s="13">
        <v>1</v>
      </c>
      <c r="AS205" s="13">
        <v>8</v>
      </c>
      <c r="AT205" s="13">
        <v>1</v>
      </c>
      <c r="AU205" s="13">
        <v>0</v>
      </c>
      <c r="AV205" s="13">
        <v>2</v>
      </c>
      <c r="AX205" s="13">
        <v>1</v>
      </c>
      <c r="AY205" s="13">
        <v>8</v>
      </c>
      <c r="AZ205" s="13">
        <v>2</v>
      </c>
      <c r="BB205" s="13">
        <v>2</v>
      </c>
      <c r="BD205" s="13">
        <v>1</v>
      </c>
      <c r="BE205" s="13">
        <v>7</v>
      </c>
      <c r="BF205" s="13">
        <v>1</v>
      </c>
      <c r="BG205" s="13">
        <v>8</v>
      </c>
      <c r="BH205" s="17">
        <v>1</v>
      </c>
      <c r="BI205" s="13">
        <v>1</v>
      </c>
      <c r="BK205" s="13">
        <v>1</v>
      </c>
      <c r="BL205" s="13">
        <v>1</v>
      </c>
      <c r="BS205" s="13">
        <v>1</v>
      </c>
      <c r="BT205" s="13">
        <v>39</v>
      </c>
      <c r="BU205" s="13">
        <v>1</v>
      </c>
      <c r="BV205" s="13">
        <v>1</v>
      </c>
      <c r="BW205" s="13">
        <v>2</v>
      </c>
      <c r="BX205" s="13">
        <v>79</v>
      </c>
      <c r="BY205" s="13">
        <v>2</v>
      </c>
      <c r="BZ205" s="24" t="s">
        <v>1251</v>
      </c>
      <c r="CA205" s="25"/>
      <c r="CB205" s="25"/>
      <c r="CC205" s="18"/>
      <c r="CD205" s="25"/>
      <c r="CE205" s="25"/>
      <c r="CF205" s="25"/>
      <c r="CG205" s="25"/>
      <c r="CH205" s="13">
        <v>2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U205" s="13" t="s">
        <v>1252</v>
      </c>
      <c r="CW205" s="19"/>
      <c r="CX205" s="20"/>
      <c r="CY205" s="20"/>
      <c r="CZ205" s="20"/>
      <c r="DA205" s="20" t="s">
        <v>192</v>
      </c>
      <c r="DB205" s="20"/>
    </row>
    <row r="206" spans="1:106" s="13" customFormat="1">
      <c r="A206" s="84">
        <v>245</v>
      </c>
      <c r="B206" s="84">
        <v>1</v>
      </c>
      <c r="C206" s="13" t="s">
        <v>1253</v>
      </c>
      <c r="D206" s="13" t="s">
        <v>36</v>
      </c>
      <c r="E206" s="14">
        <v>24034</v>
      </c>
      <c r="F206" s="13" t="s">
        <v>439</v>
      </c>
      <c r="G206" s="13" t="s">
        <v>439</v>
      </c>
      <c r="H206" s="13" t="s">
        <v>439</v>
      </c>
      <c r="I206" s="14">
        <v>36175</v>
      </c>
      <c r="J206" s="15">
        <f t="shared" si="7"/>
        <v>33</v>
      </c>
      <c r="K206" s="14">
        <v>36184</v>
      </c>
      <c r="L206" s="13">
        <v>4</v>
      </c>
      <c r="M206" s="14">
        <v>37000</v>
      </c>
      <c r="N206" s="15">
        <f t="shared" si="8"/>
        <v>27.104722792607802</v>
      </c>
      <c r="O206" s="16">
        <v>2</v>
      </c>
      <c r="Q206" s="13" t="s">
        <v>328</v>
      </c>
      <c r="R206" s="13" t="s">
        <v>329</v>
      </c>
      <c r="S206" s="13">
        <v>2</v>
      </c>
      <c r="T206" s="13">
        <v>2</v>
      </c>
      <c r="U206" s="13">
        <v>2</v>
      </c>
      <c r="X206" s="13">
        <v>2</v>
      </c>
      <c r="Y206" s="13">
        <v>2</v>
      </c>
      <c r="AC206" s="13">
        <v>2</v>
      </c>
      <c r="AD206" s="13">
        <v>2</v>
      </c>
      <c r="AE206" s="13">
        <v>2</v>
      </c>
      <c r="AF206" s="13">
        <v>2</v>
      </c>
      <c r="AG206" s="13">
        <v>2</v>
      </c>
      <c r="AH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3</v>
      </c>
      <c r="AN206" s="13">
        <v>1</v>
      </c>
      <c r="AO206" s="13" t="s">
        <v>1254</v>
      </c>
      <c r="AP206" s="13" t="s">
        <v>1255</v>
      </c>
      <c r="AQ206" s="13">
        <v>1</v>
      </c>
      <c r="AR206" s="13">
        <v>3</v>
      </c>
      <c r="AT206" s="13">
        <v>1</v>
      </c>
      <c r="AU206" s="13">
        <v>0</v>
      </c>
      <c r="AV206" s="13">
        <v>1</v>
      </c>
      <c r="AW206" s="13">
        <v>0</v>
      </c>
      <c r="AX206" s="13">
        <v>2</v>
      </c>
      <c r="AZ206" s="13">
        <v>2</v>
      </c>
      <c r="BB206" s="13">
        <v>2</v>
      </c>
      <c r="BD206" s="13">
        <v>1</v>
      </c>
      <c r="BE206" s="13">
        <v>0</v>
      </c>
      <c r="BF206" s="13">
        <v>1</v>
      </c>
      <c r="BG206" s="13">
        <v>1</v>
      </c>
      <c r="BH206" s="17">
        <v>2</v>
      </c>
      <c r="BI206" s="13">
        <v>1</v>
      </c>
      <c r="BJ206" s="13">
        <v>1</v>
      </c>
      <c r="BK206" s="13">
        <v>2</v>
      </c>
      <c r="BL206" s="13">
        <v>1</v>
      </c>
      <c r="BN206" s="13">
        <v>2</v>
      </c>
      <c r="BQ206" s="13" t="s">
        <v>330</v>
      </c>
      <c r="BR206" s="13" t="s">
        <v>331</v>
      </c>
      <c r="BS206" s="13">
        <v>1</v>
      </c>
      <c r="BT206" s="13">
        <v>25</v>
      </c>
      <c r="BU206" s="13">
        <v>1</v>
      </c>
      <c r="BV206" s="13">
        <v>2</v>
      </c>
      <c r="BW206" s="13">
        <v>1</v>
      </c>
      <c r="BX206" s="13">
        <v>15</v>
      </c>
      <c r="BY206" s="13">
        <v>2</v>
      </c>
      <c r="BZ206" s="13" t="s">
        <v>1256</v>
      </c>
      <c r="CA206" s="18"/>
      <c r="CB206" s="18"/>
      <c r="CC206" s="18"/>
      <c r="CD206" s="18"/>
      <c r="CE206" s="18"/>
      <c r="CF206" s="18"/>
      <c r="CG206" s="18"/>
      <c r="CH206" s="13">
        <v>2</v>
      </c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2</v>
      </c>
      <c r="CR206" s="13">
        <v>2</v>
      </c>
      <c r="CT206" s="13">
        <v>2</v>
      </c>
      <c r="CW206" s="19"/>
      <c r="CX206" s="20"/>
      <c r="CY206" s="20"/>
      <c r="CZ206" s="20"/>
      <c r="DA206" s="20" t="s">
        <v>192</v>
      </c>
      <c r="DB206" s="20"/>
    </row>
    <row r="207" spans="1:106" s="13" customFormat="1">
      <c r="A207" s="84">
        <v>247</v>
      </c>
      <c r="B207" s="84">
        <v>1</v>
      </c>
      <c r="C207" s="13" t="s">
        <v>337</v>
      </c>
      <c r="D207" s="13" t="s">
        <v>36</v>
      </c>
      <c r="E207" s="14">
        <v>7316</v>
      </c>
      <c r="G207" s="13" t="s">
        <v>396</v>
      </c>
      <c r="H207" s="13" t="s">
        <v>396</v>
      </c>
      <c r="I207" s="14">
        <v>36867</v>
      </c>
      <c r="J207" s="15">
        <f t="shared" si="7"/>
        <v>80</v>
      </c>
      <c r="K207" s="14">
        <v>36873</v>
      </c>
      <c r="L207" s="13">
        <v>4</v>
      </c>
      <c r="M207" s="14">
        <v>36950</v>
      </c>
      <c r="N207" s="15">
        <f t="shared" si="8"/>
        <v>2.7268993839835729</v>
      </c>
      <c r="O207" s="16">
        <v>2</v>
      </c>
      <c r="Q207" s="13" t="s">
        <v>1257</v>
      </c>
      <c r="R207" s="13" t="s">
        <v>1258</v>
      </c>
      <c r="S207" s="13">
        <v>3</v>
      </c>
      <c r="T207" s="13">
        <v>2</v>
      </c>
      <c r="U207" s="13">
        <v>2</v>
      </c>
      <c r="X207" s="13">
        <v>2</v>
      </c>
      <c r="AH207" s="13">
        <v>2</v>
      </c>
      <c r="AI207" s="13">
        <v>2</v>
      </c>
      <c r="AJ207" s="13">
        <v>2</v>
      </c>
      <c r="AK207" s="13">
        <v>3</v>
      </c>
      <c r="AL207" s="13">
        <v>3</v>
      </c>
      <c r="AM207" s="13">
        <v>2</v>
      </c>
      <c r="AN207" s="13">
        <v>1</v>
      </c>
      <c r="AO207" s="13" t="s">
        <v>1259</v>
      </c>
      <c r="AP207" s="13" t="s">
        <v>1260</v>
      </c>
      <c r="AQ207" s="13">
        <v>1</v>
      </c>
      <c r="AR207" s="13">
        <v>1</v>
      </c>
      <c r="AS207" s="13">
        <v>1</v>
      </c>
      <c r="AT207" s="13">
        <v>1</v>
      </c>
      <c r="AU207" s="13">
        <v>0</v>
      </c>
      <c r="AV207" s="13">
        <v>1</v>
      </c>
      <c r="AW207" s="13">
        <v>1</v>
      </c>
      <c r="AX207" s="13">
        <v>2</v>
      </c>
      <c r="AZ207" s="13">
        <v>2</v>
      </c>
      <c r="BB207" s="13">
        <v>3</v>
      </c>
      <c r="BD207" s="13">
        <v>2</v>
      </c>
      <c r="BF207" s="13">
        <v>1</v>
      </c>
      <c r="BG207" s="13">
        <v>2</v>
      </c>
      <c r="BH207" s="17">
        <v>1</v>
      </c>
      <c r="BI207" s="13">
        <v>1</v>
      </c>
      <c r="BJ207" s="13">
        <v>1</v>
      </c>
      <c r="BK207" s="13">
        <v>1</v>
      </c>
      <c r="BL207" s="13">
        <v>1</v>
      </c>
      <c r="BN207" s="13">
        <v>2</v>
      </c>
      <c r="BQ207" s="13" t="s">
        <v>237</v>
      </c>
      <c r="BR207" s="13" t="s">
        <v>238</v>
      </c>
      <c r="BS207" s="13">
        <v>1</v>
      </c>
      <c r="BU207" s="13">
        <v>1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2</v>
      </c>
      <c r="CT207" s="13">
        <v>2</v>
      </c>
      <c r="CW207" s="19"/>
      <c r="CX207" s="20"/>
      <c r="CY207" s="20"/>
      <c r="CZ207" s="20"/>
      <c r="DA207" s="20" t="s">
        <v>192</v>
      </c>
      <c r="DB207" s="20"/>
    </row>
    <row r="208" spans="1:106" s="13" customFormat="1">
      <c r="A208" s="84">
        <v>248</v>
      </c>
      <c r="B208" s="84">
        <v>1</v>
      </c>
      <c r="C208" s="13" t="s">
        <v>1261</v>
      </c>
      <c r="D208" s="13" t="s">
        <v>37</v>
      </c>
      <c r="E208" s="14">
        <v>19864</v>
      </c>
      <c r="F208" s="13" t="s">
        <v>396</v>
      </c>
      <c r="G208" s="13" t="s">
        <v>396</v>
      </c>
      <c r="H208" s="13" t="s">
        <v>396</v>
      </c>
      <c r="I208" s="14">
        <v>36814</v>
      </c>
      <c r="J208" s="15">
        <f t="shared" si="7"/>
        <v>46</v>
      </c>
      <c r="K208" s="14">
        <v>36854</v>
      </c>
      <c r="L208" s="13">
        <v>4</v>
      </c>
      <c r="M208" s="14">
        <v>36961</v>
      </c>
      <c r="N208" s="15">
        <f t="shared" si="8"/>
        <v>4.8295687885010263</v>
      </c>
      <c r="O208" s="16">
        <v>2</v>
      </c>
      <c r="Q208" s="13" t="s">
        <v>1262</v>
      </c>
      <c r="R208" s="13" t="s">
        <v>1263</v>
      </c>
      <c r="S208" s="13">
        <v>2</v>
      </c>
      <c r="T208" s="13">
        <v>2</v>
      </c>
      <c r="U208" s="13">
        <v>2</v>
      </c>
      <c r="X208" s="13">
        <v>2</v>
      </c>
      <c r="Y208" s="13">
        <v>2</v>
      </c>
      <c r="AH208" s="13">
        <v>2</v>
      </c>
      <c r="AI208" s="13">
        <v>3</v>
      </c>
      <c r="AJ208" s="13">
        <v>2</v>
      </c>
      <c r="AK208" s="13">
        <v>2</v>
      </c>
      <c r="AL208" s="13">
        <v>2</v>
      </c>
      <c r="AM208" s="13">
        <v>1</v>
      </c>
      <c r="AN208" s="13">
        <v>1</v>
      </c>
      <c r="AO208" s="13" t="s">
        <v>1264</v>
      </c>
      <c r="AP208" s="13" t="s">
        <v>1012</v>
      </c>
      <c r="AQ208" s="13">
        <v>1</v>
      </c>
      <c r="AR208" s="13">
        <v>1</v>
      </c>
      <c r="AS208" s="13">
        <v>2</v>
      </c>
      <c r="AT208" s="13">
        <v>1</v>
      </c>
      <c r="AU208" s="13">
        <v>1</v>
      </c>
      <c r="AV208" s="13">
        <v>2</v>
      </c>
      <c r="AX208" s="13">
        <v>1</v>
      </c>
      <c r="AY208" s="13">
        <v>1</v>
      </c>
      <c r="AZ208" s="13">
        <v>1</v>
      </c>
      <c r="BA208" s="13">
        <v>1</v>
      </c>
      <c r="BB208" s="13">
        <v>1</v>
      </c>
      <c r="BC208" s="13">
        <v>1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1</v>
      </c>
      <c r="BL208" s="13">
        <v>1</v>
      </c>
      <c r="BN208" s="13">
        <v>2</v>
      </c>
      <c r="BQ208" s="13" t="s">
        <v>237</v>
      </c>
      <c r="BR208" s="13" t="s">
        <v>238</v>
      </c>
      <c r="BS208" s="13">
        <v>1</v>
      </c>
      <c r="BT208" s="13">
        <v>42</v>
      </c>
      <c r="BU208" s="13">
        <v>1</v>
      </c>
      <c r="BV208" s="13">
        <v>1</v>
      </c>
      <c r="BW208" s="13">
        <v>2</v>
      </c>
      <c r="BX208" s="13">
        <v>130</v>
      </c>
      <c r="BY208" s="13">
        <v>2</v>
      </c>
      <c r="BZ208" s="24" t="s">
        <v>830</v>
      </c>
      <c r="CA208" s="25"/>
      <c r="CB208" s="25"/>
      <c r="CC208" s="18"/>
      <c r="CD208" s="25"/>
      <c r="CE208" s="25"/>
      <c r="CF208" s="25"/>
      <c r="CG208" s="25"/>
      <c r="CH208" s="13">
        <v>1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U208" s="13" t="s">
        <v>1265</v>
      </c>
      <c r="CW208" s="19"/>
      <c r="CX208" s="20"/>
      <c r="CY208" s="20"/>
      <c r="CZ208" s="20"/>
      <c r="DA208" s="20" t="s">
        <v>192</v>
      </c>
      <c r="DB208" s="20"/>
    </row>
    <row r="209" spans="1:106" s="13" customFormat="1">
      <c r="A209" s="84">
        <v>249</v>
      </c>
      <c r="B209" s="84">
        <v>1</v>
      </c>
      <c r="C209" s="13" t="s">
        <v>1266</v>
      </c>
      <c r="D209" s="13" t="s">
        <v>37</v>
      </c>
      <c r="E209" s="14">
        <v>6230</v>
      </c>
      <c r="G209" s="13" t="s">
        <v>396</v>
      </c>
      <c r="H209" s="13" t="s">
        <v>396</v>
      </c>
      <c r="I209" s="14">
        <v>36722</v>
      </c>
      <c r="J209" s="15">
        <f t="shared" si="7"/>
        <v>83</v>
      </c>
      <c r="L209" s="13">
        <v>4</v>
      </c>
      <c r="M209" s="14">
        <v>36880</v>
      </c>
      <c r="N209" s="15">
        <f t="shared" si="8"/>
        <v>5.1909650924024637</v>
      </c>
      <c r="O209" s="16">
        <v>2</v>
      </c>
      <c r="Q209" s="13" t="s">
        <v>190</v>
      </c>
      <c r="R209" s="13" t="s">
        <v>190</v>
      </c>
      <c r="S209" s="13">
        <v>3</v>
      </c>
      <c r="T209" s="13">
        <v>2</v>
      </c>
      <c r="U209" s="13">
        <v>3</v>
      </c>
      <c r="X209" s="13">
        <v>2</v>
      </c>
      <c r="AN209" s="13">
        <v>1</v>
      </c>
      <c r="AO209" s="13" t="s">
        <v>1267</v>
      </c>
      <c r="AP209" s="13" t="s">
        <v>1268</v>
      </c>
      <c r="AQ209" s="13">
        <v>1</v>
      </c>
      <c r="AR209" s="13">
        <v>1</v>
      </c>
      <c r="AS209" s="13">
        <v>1</v>
      </c>
      <c r="AT209" s="13">
        <v>1</v>
      </c>
      <c r="AU209" s="13">
        <v>1</v>
      </c>
      <c r="AV209" s="13">
        <v>1</v>
      </c>
      <c r="AW209" s="13">
        <v>1</v>
      </c>
      <c r="AX209" s="13">
        <v>1</v>
      </c>
      <c r="AY209" s="13">
        <v>0</v>
      </c>
      <c r="AZ209" s="13">
        <v>3</v>
      </c>
      <c r="BB209" s="13">
        <v>3</v>
      </c>
      <c r="BD209" s="13">
        <v>1</v>
      </c>
      <c r="BE209" s="13">
        <v>0</v>
      </c>
      <c r="BF209" s="13">
        <v>1</v>
      </c>
      <c r="BG209" s="13">
        <v>1</v>
      </c>
      <c r="BH209" s="17">
        <v>1</v>
      </c>
      <c r="BI209" s="13">
        <v>1</v>
      </c>
      <c r="BJ209" s="13">
        <v>1</v>
      </c>
      <c r="BK209" s="13">
        <v>3</v>
      </c>
      <c r="CA209" s="18"/>
      <c r="CB209" s="18"/>
      <c r="CC209" s="18"/>
      <c r="CD209" s="18"/>
      <c r="CE209" s="18"/>
      <c r="CF209" s="18"/>
      <c r="CG209" s="18"/>
      <c r="CH209" s="13">
        <v>2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2</v>
      </c>
      <c r="CW209" s="19"/>
      <c r="CX209" s="20"/>
      <c r="CY209" s="20"/>
      <c r="CZ209" s="20"/>
      <c r="DA209" s="20" t="s">
        <v>192</v>
      </c>
      <c r="DB209" s="20"/>
    </row>
    <row r="210" spans="1:106" s="13" customFormat="1">
      <c r="A210" s="84">
        <v>250</v>
      </c>
      <c r="B210" s="84">
        <v>1</v>
      </c>
      <c r="C210" s="13" t="s">
        <v>1269</v>
      </c>
      <c r="D210" s="13" t="s">
        <v>37</v>
      </c>
      <c r="E210" s="14">
        <v>12769</v>
      </c>
      <c r="F210" s="13" t="s">
        <v>697</v>
      </c>
      <c r="G210" s="13" t="s">
        <v>396</v>
      </c>
      <c r="H210" s="13" t="s">
        <v>396</v>
      </c>
      <c r="I210" s="14">
        <v>36648</v>
      </c>
      <c r="J210" s="15">
        <f t="shared" si="7"/>
        <v>65</v>
      </c>
      <c r="K210" s="14">
        <v>37057</v>
      </c>
      <c r="L210" s="13">
        <v>4</v>
      </c>
      <c r="M210" s="14">
        <v>37082</v>
      </c>
      <c r="N210" s="15">
        <f t="shared" si="8"/>
        <v>14.258726899383984</v>
      </c>
      <c r="O210" s="16">
        <v>2</v>
      </c>
      <c r="Q210" s="13" t="s">
        <v>1270</v>
      </c>
      <c r="R210" s="13" t="s">
        <v>266</v>
      </c>
      <c r="S210" s="13">
        <v>2</v>
      </c>
      <c r="T210" s="13">
        <v>2</v>
      </c>
      <c r="U210" s="13">
        <v>2</v>
      </c>
      <c r="X210" s="13">
        <v>1</v>
      </c>
      <c r="Y210" s="13">
        <v>2</v>
      </c>
      <c r="AC210" s="13">
        <v>2</v>
      </c>
      <c r="AD210" s="13">
        <v>2</v>
      </c>
      <c r="AE210" s="13">
        <v>2</v>
      </c>
      <c r="AF210" s="13">
        <v>2</v>
      </c>
      <c r="AG210" s="13">
        <v>1</v>
      </c>
      <c r="AH210" s="13">
        <v>2</v>
      </c>
      <c r="AI210" s="13">
        <v>1</v>
      </c>
      <c r="AJ210" s="13">
        <v>2</v>
      </c>
      <c r="AK210" s="13">
        <v>2</v>
      </c>
      <c r="AL210" s="13">
        <v>1</v>
      </c>
      <c r="AM210" s="13">
        <v>1</v>
      </c>
      <c r="AN210" s="13">
        <v>1</v>
      </c>
      <c r="AO210" s="13" t="s">
        <v>1271</v>
      </c>
      <c r="AP210" s="13" t="s">
        <v>1272</v>
      </c>
      <c r="AQ210" s="13">
        <v>1</v>
      </c>
      <c r="AR210" s="13">
        <v>1</v>
      </c>
      <c r="AS210" s="13">
        <v>6</v>
      </c>
      <c r="AT210" s="13">
        <v>1</v>
      </c>
      <c r="AU210" s="13">
        <v>3</v>
      </c>
      <c r="AV210" s="13">
        <v>1</v>
      </c>
      <c r="AW210" s="13">
        <v>6</v>
      </c>
      <c r="AX210" s="13">
        <v>1</v>
      </c>
      <c r="AY210" s="13">
        <v>6</v>
      </c>
      <c r="AZ210" s="13">
        <v>2</v>
      </c>
      <c r="BB210" s="13">
        <v>2</v>
      </c>
      <c r="BD210" s="13">
        <v>1</v>
      </c>
      <c r="BE210" s="13">
        <v>4</v>
      </c>
      <c r="BF210" s="13">
        <v>1</v>
      </c>
      <c r="BG210" s="13">
        <v>11</v>
      </c>
      <c r="BH210" s="17">
        <v>2</v>
      </c>
      <c r="BI210" s="13">
        <v>1</v>
      </c>
      <c r="BJ210" s="13">
        <v>1</v>
      </c>
      <c r="BK210" s="13">
        <v>1</v>
      </c>
      <c r="BL210" s="13">
        <v>1</v>
      </c>
      <c r="BN210" s="13">
        <v>2</v>
      </c>
      <c r="BQ210" s="13" t="s">
        <v>270</v>
      </c>
      <c r="BR210" s="13" t="s">
        <v>271</v>
      </c>
      <c r="BS210" s="13">
        <v>1</v>
      </c>
      <c r="BT210" s="13">
        <v>22</v>
      </c>
      <c r="BU210" s="13">
        <v>1</v>
      </c>
      <c r="BV210" s="13">
        <v>4</v>
      </c>
      <c r="BZ210" s="24" t="s">
        <v>1273</v>
      </c>
      <c r="CA210" s="25"/>
      <c r="CB210" s="25"/>
      <c r="CC210" s="18"/>
      <c r="CD210" s="25"/>
      <c r="CE210" s="25"/>
      <c r="CF210" s="25"/>
      <c r="CG210" s="25"/>
      <c r="CH210" s="13">
        <v>1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19"/>
      <c r="CX210" s="20"/>
      <c r="CY210" s="20"/>
      <c r="CZ210" s="20"/>
      <c r="DA210" s="20" t="s">
        <v>192</v>
      </c>
      <c r="DB210" s="20"/>
    </row>
    <row r="211" spans="1:106" s="13" customFormat="1">
      <c r="A211" s="84">
        <v>252</v>
      </c>
      <c r="B211" s="84">
        <v>1</v>
      </c>
      <c r="C211" s="13" t="s">
        <v>704</v>
      </c>
      <c r="D211" s="13" t="s">
        <v>36</v>
      </c>
      <c r="E211" s="14">
        <v>14115</v>
      </c>
      <c r="F211" s="13" t="s">
        <v>194</v>
      </c>
      <c r="G211" s="13" t="s">
        <v>396</v>
      </c>
      <c r="H211" s="13" t="s">
        <v>396</v>
      </c>
      <c r="I211" s="14">
        <v>36387</v>
      </c>
      <c r="J211" s="15">
        <f t="shared" si="7"/>
        <v>60</v>
      </c>
      <c r="K211" s="14">
        <v>36796</v>
      </c>
      <c r="L211" s="13">
        <v>4</v>
      </c>
      <c r="M211" s="14">
        <v>37588</v>
      </c>
      <c r="N211" s="15">
        <f t="shared" si="8"/>
        <v>39.457905544147842</v>
      </c>
      <c r="O211" s="16">
        <v>2</v>
      </c>
      <c r="Q211" s="13" t="s">
        <v>180</v>
      </c>
      <c r="R211" s="13" t="s">
        <v>181</v>
      </c>
      <c r="S211" s="13">
        <v>2</v>
      </c>
      <c r="T211" s="13">
        <v>2</v>
      </c>
      <c r="U211" s="13">
        <v>2</v>
      </c>
      <c r="X211" s="13">
        <v>1</v>
      </c>
      <c r="AA211" s="13" t="s">
        <v>1274</v>
      </c>
      <c r="AC211" s="13">
        <v>2</v>
      </c>
      <c r="AD211" s="13">
        <v>2</v>
      </c>
      <c r="AE211" s="13">
        <v>2</v>
      </c>
      <c r="AF211" s="13">
        <v>2</v>
      </c>
      <c r="AG211" s="13">
        <v>1</v>
      </c>
      <c r="AH211" s="13">
        <v>2</v>
      </c>
      <c r="AI211" s="13">
        <v>2</v>
      </c>
      <c r="AJ211" s="13">
        <v>2</v>
      </c>
      <c r="AK211" s="13">
        <v>2</v>
      </c>
      <c r="AL211" s="13">
        <v>2</v>
      </c>
      <c r="AM211" s="13">
        <v>2</v>
      </c>
      <c r="AN211" s="13">
        <v>1</v>
      </c>
      <c r="AO211" s="13" t="s">
        <v>1275</v>
      </c>
      <c r="AP211" s="13" t="s">
        <v>772</v>
      </c>
      <c r="AQ211" s="13">
        <v>1</v>
      </c>
      <c r="AR211" s="13">
        <v>1</v>
      </c>
      <c r="AS211" s="13">
        <v>9</v>
      </c>
      <c r="AT211" s="13">
        <v>1</v>
      </c>
      <c r="AU211" s="13">
        <v>0</v>
      </c>
      <c r="AV211" s="13">
        <v>1</v>
      </c>
      <c r="AW211" s="13">
        <v>13</v>
      </c>
      <c r="AX211" s="13">
        <v>1</v>
      </c>
      <c r="AY211" s="13">
        <v>13</v>
      </c>
      <c r="AZ211" s="13">
        <v>1</v>
      </c>
      <c r="BA211" s="13">
        <v>12</v>
      </c>
      <c r="BB211" s="13">
        <v>3</v>
      </c>
      <c r="BD211" s="13">
        <v>1</v>
      </c>
      <c r="BE211" s="13">
        <v>13</v>
      </c>
      <c r="BF211" s="13">
        <v>1</v>
      </c>
      <c r="BG211" s="13">
        <v>16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2</v>
      </c>
      <c r="BQ211" s="13" t="s">
        <v>594</v>
      </c>
      <c r="BR211" s="13" t="s">
        <v>595</v>
      </c>
      <c r="BS211" s="13">
        <v>1</v>
      </c>
      <c r="BT211" s="13">
        <v>44</v>
      </c>
      <c r="BU211" s="13">
        <v>1</v>
      </c>
      <c r="BV211" s="13">
        <v>3</v>
      </c>
      <c r="BW211" s="13">
        <v>2</v>
      </c>
      <c r="BX211" s="13">
        <v>42</v>
      </c>
      <c r="BY211" s="13">
        <v>2</v>
      </c>
      <c r="BZ211" s="13" t="s">
        <v>1276</v>
      </c>
      <c r="CA211" s="18"/>
      <c r="CB211" s="18"/>
      <c r="CC211" s="18"/>
      <c r="CD211" s="18"/>
      <c r="CE211" s="18"/>
      <c r="CF211" s="18"/>
      <c r="CG211" s="18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19" t="s">
        <v>1277</v>
      </c>
      <c r="CX211" s="20" t="s">
        <v>1279</v>
      </c>
      <c r="CY211" s="20" t="s">
        <v>1280</v>
      </c>
      <c r="CZ211" s="20"/>
      <c r="DA211" s="20" t="s">
        <v>192</v>
      </c>
      <c r="DB211" s="20"/>
    </row>
    <row r="212" spans="1:106" s="13" customFormat="1">
      <c r="A212" s="84">
        <v>254</v>
      </c>
      <c r="B212" s="84">
        <v>1</v>
      </c>
      <c r="C212" s="13" t="s">
        <v>1281</v>
      </c>
      <c r="D212" s="13" t="s">
        <v>37</v>
      </c>
      <c r="E212" s="14">
        <v>9572</v>
      </c>
      <c r="F212" s="13" t="s">
        <v>219</v>
      </c>
      <c r="G212" s="13" t="s">
        <v>396</v>
      </c>
      <c r="H212" s="13" t="s">
        <v>396</v>
      </c>
      <c r="I212" s="14">
        <v>36784</v>
      </c>
      <c r="J212" s="15">
        <f t="shared" si="7"/>
        <v>74</v>
      </c>
      <c r="K212" s="14">
        <v>36840</v>
      </c>
      <c r="L212" s="13">
        <v>4</v>
      </c>
      <c r="M212" s="14">
        <v>36908</v>
      </c>
      <c r="N212" s="15">
        <f t="shared" si="8"/>
        <v>4.0739219712525667</v>
      </c>
      <c r="O212" s="16">
        <v>2</v>
      </c>
      <c r="Q212" s="13" t="s">
        <v>323</v>
      </c>
      <c r="R212" s="13" t="s">
        <v>190</v>
      </c>
      <c r="S212" s="13">
        <v>3</v>
      </c>
      <c r="T212" s="13">
        <v>2</v>
      </c>
      <c r="U212" s="13">
        <v>2</v>
      </c>
      <c r="X212" s="13">
        <v>2</v>
      </c>
      <c r="AI212" s="13">
        <v>2</v>
      </c>
      <c r="AJ212" s="13">
        <v>2</v>
      </c>
      <c r="AK212" s="13">
        <v>3</v>
      </c>
      <c r="AL212" s="13">
        <v>3</v>
      </c>
      <c r="AM212" s="13">
        <v>2</v>
      </c>
      <c r="AN212" s="13">
        <v>1</v>
      </c>
      <c r="AO212" s="13" t="s">
        <v>1282</v>
      </c>
      <c r="AP212" s="13" t="s">
        <v>1283</v>
      </c>
      <c r="AQ212" s="13">
        <v>1</v>
      </c>
      <c r="AR212" s="13">
        <v>1</v>
      </c>
      <c r="AS212" s="13">
        <v>2</v>
      </c>
      <c r="AT212" s="13">
        <v>1</v>
      </c>
      <c r="AU212" s="13">
        <v>1</v>
      </c>
      <c r="AV212" s="13">
        <v>1</v>
      </c>
      <c r="AW212" s="13">
        <v>2</v>
      </c>
      <c r="AX212" s="13">
        <v>1</v>
      </c>
      <c r="AY212" s="13">
        <v>2</v>
      </c>
      <c r="AZ212" s="13">
        <v>2</v>
      </c>
      <c r="BB212" s="13">
        <v>1</v>
      </c>
      <c r="BC212" s="13">
        <v>0</v>
      </c>
      <c r="BD212" s="13">
        <v>2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2</v>
      </c>
      <c r="BL212" s="13">
        <v>1</v>
      </c>
      <c r="BN212" s="13">
        <v>2</v>
      </c>
      <c r="BQ212" s="13" t="s">
        <v>237</v>
      </c>
      <c r="BR212" s="13" t="s">
        <v>238</v>
      </c>
      <c r="BS212" s="13">
        <v>1</v>
      </c>
      <c r="BT212" s="13">
        <v>25</v>
      </c>
      <c r="BU212" s="13">
        <v>2</v>
      </c>
      <c r="BV212" s="13">
        <v>8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1</v>
      </c>
      <c r="CW212" s="19"/>
      <c r="CX212" s="20"/>
      <c r="CY212" s="20"/>
      <c r="CZ212" s="20"/>
      <c r="DA212" s="20" t="s">
        <v>192</v>
      </c>
      <c r="DB212" s="20"/>
    </row>
    <row r="213" spans="1:106" s="13" customFormat="1">
      <c r="A213" s="84">
        <v>255</v>
      </c>
      <c r="B213" s="84">
        <v>1</v>
      </c>
      <c r="C213" s="13" t="s">
        <v>1284</v>
      </c>
      <c r="D213" s="13" t="s">
        <v>37</v>
      </c>
      <c r="E213" s="14">
        <v>13028</v>
      </c>
      <c r="G213" s="13" t="s">
        <v>396</v>
      </c>
      <c r="H213" s="13" t="s">
        <v>396</v>
      </c>
      <c r="I213" s="14">
        <v>36535</v>
      </c>
      <c r="J213" s="15">
        <f t="shared" si="7"/>
        <v>64</v>
      </c>
      <c r="K213" s="14">
        <v>36552</v>
      </c>
      <c r="L213" s="13">
        <v>4</v>
      </c>
      <c r="M213" s="14">
        <v>36753</v>
      </c>
      <c r="N213" s="15">
        <f t="shared" si="8"/>
        <v>7.1622176591375766</v>
      </c>
      <c r="O213" s="16"/>
      <c r="Q213" s="13" t="s">
        <v>1285</v>
      </c>
      <c r="R213" s="13" t="s">
        <v>190</v>
      </c>
      <c r="S213" s="13">
        <v>3</v>
      </c>
      <c r="T213" s="13">
        <v>2</v>
      </c>
      <c r="U213" s="13">
        <v>2</v>
      </c>
      <c r="X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2</v>
      </c>
      <c r="AN213" s="13">
        <v>2</v>
      </c>
      <c r="AP213" s="13" t="s">
        <v>1286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2</v>
      </c>
      <c r="AX213" s="13">
        <v>1</v>
      </c>
      <c r="AY213" s="13">
        <v>0</v>
      </c>
      <c r="AZ213" s="13">
        <v>2</v>
      </c>
      <c r="BB213" s="13">
        <v>1</v>
      </c>
      <c r="BC213" s="13">
        <v>1</v>
      </c>
      <c r="BD213" s="13">
        <v>1</v>
      </c>
      <c r="BE213" s="13">
        <v>0</v>
      </c>
      <c r="BF213" s="13">
        <v>1</v>
      </c>
      <c r="BG213" s="13">
        <v>1</v>
      </c>
      <c r="BH213" s="17">
        <v>1</v>
      </c>
      <c r="BI213" s="13">
        <v>1</v>
      </c>
      <c r="BJ213" s="13">
        <v>2</v>
      </c>
      <c r="BK213" s="13">
        <v>1</v>
      </c>
      <c r="BL213" s="13">
        <v>2</v>
      </c>
      <c r="CA213" s="18"/>
      <c r="CB213" s="18"/>
      <c r="CC213" s="18"/>
      <c r="CD213" s="18"/>
      <c r="CE213" s="18"/>
      <c r="CF213" s="18"/>
      <c r="CG213" s="18"/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19" t="s">
        <v>1287</v>
      </c>
      <c r="CX213" s="20" t="s">
        <v>1288</v>
      </c>
      <c r="CY213" s="20" t="s">
        <v>1289</v>
      </c>
      <c r="CZ213" s="20"/>
      <c r="DA213" s="20" t="s">
        <v>192</v>
      </c>
      <c r="DB213" s="20"/>
    </row>
    <row r="214" spans="1:106" s="13" customFormat="1">
      <c r="A214" s="84">
        <v>256</v>
      </c>
      <c r="B214" s="84">
        <v>1</v>
      </c>
      <c r="C214" s="13" t="s">
        <v>761</v>
      </c>
      <c r="D214" s="13" t="s">
        <v>36</v>
      </c>
      <c r="E214" s="14">
        <v>12585</v>
      </c>
      <c r="F214" s="13" t="s">
        <v>396</v>
      </c>
      <c r="G214" s="13" t="s">
        <v>396</v>
      </c>
      <c r="H214" s="13" t="s">
        <v>396</v>
      </c>
      <c r="I214" s="14">
        <v>36631</v>
      </c>
      <c r="J214" s="15">
        <f t="shared" si="7"/>
        <v>65</v>
      </c>
      <c r="K214" s="14">
        <v>36679</v>
      </c>
      <c r="L214" s="13">
        <v>4</v>
      </c>
      <c r="M214" s="14">
        <v>36782</v>
      </c>
      <c r="N214" s="15">
        <f t="shared" si="8"/>
        <v>4.9609856262833674</v>
      </c>
      <c r="O214" s="16">
        <v>2</v>
      </c>
      <c r="Q214" s="13" t="s">
        <v>1290</v>
      </c>
      <c r="R214" s="13" t="s">
        <v>1291</v>
      </c>
      <c r="S214" s="13">
        <v>2</v>
      </c>
      <c r="T214" s="13">
        <v>2</v>
      </c>
      <c r="U214" s="13">
        <v>2</v>
      </c>
      <c r="X214" s="13">
        <v>2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2</v>
      </c>
      <c r="AH214" s="13">
        <v>2</v>
      </c>
      <c r="AI214" s="13">
        <v>2</v>
      </c>
      <c r="AJ214" s="13">
        <v>3</v>
      </c>
      <c r="AK214" s="13">
        <v>3</v>
      </c>
      <c r="AL214" s="13">
        <v>3</v>
      </c>
      <c r="AM214" s="13">
        <v>1</v>
      </c>
      <c r="AN214" s="13">
        <v>1</v>
      </c>
      <c r="AP214" s="13" t="s">
        <v>1292</v>
      </c>
      <c r="AQ214" s="13">
        <v>1</v>
      </c>
      <c r="AR214" s="13">
        <v>1</v>
      </c>
      <c r="AS214" s="13">
        <v>3</v>
      </c>
      <c r="AT214" s="13">
        <v>1</v>
      </c>
      <c r="AU214" s="13">
        <v>2</v>
      </c>
      <c r="AV214" s="13">
        <v>1</v>
      </c>
      <c r="AW214" s="13">
        <v>2</v>
      </c>
      <c r="AX214" s="13">
        <v>1</v>
      </c>
      <c r="AY214" s="13">
        <v>2</v>
      </c>
      <c r="AZ214" s="13">
        <v>3</v>
      </c>
      <c r="BB214" s="13">
        <v>1</v>
      </c>
      <c r="BC214" s="13">
        <v>0</v>
      </c>
      <c r="BD214" s="13">
        <v>1</v>
      </c>
      <c r="BE214" s="13">
        <v>1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2</v>
      </c>
      <c r="BL214" s="13">
        <v>2</v>
      </c>
      <c r="BS214" s="13">
        <v>2</v>
      </c>
      <c r="BT214" s="13">
        <v>94</v>
      </c>
      <c r="BU214" s="13">
        <v>1</v>
      </c>
      <c r="BV214" s="13">
        <v>0</v>
      </c>
      <c r="CA214" s="18"/>
      <c r="CB214" s="18"/>
      <c r="CC214" s="18"/>
      <c r="CD214" s="18"/>
      <c r="CE214" s="18"/>
      <c r="CF214" s="18"/>
      <c r="CG214" s="18"/>
      <c r="CH214" s="13">
        <v>2</v>
      </c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2</v>
      </c>
      <c r="CW214" s="19"/>
      <c r="CX214" s="20"/>
      <c r="CY214" s="20"/>
      <c r="CZ214" s="20"/>
      <c r="DA214" s="20" t="s">
        <v>192</v>
      </c>
      <c r="DB214" s="20"/>
    </row>
    <row r="215" spans="1:106" s="13" customFormat="1">
      <c r="A215" s="84">
        <v>257</v>
      </c>
      <c r="B215" s="84">
        <v>1</v>
      </c>
      <c r="C215" s="13" t="s">
        <v>1293</v>
      </c>
      <c r="D215" s="13" t="s">
        <v>36</v>
      </c>
      <c r="E215" s="14">
        <v>8070</v>
      </c>
      <c r="G215" s="13" t="s">
        <v>396</v>
      </c>
      <c r="H215" s="13" t="s">
        <v>396</v>
      </c>
      <c r="I215" s="14">
        <v>36609</v>
      </c>
      <c r="J215" s="15">
        <f t="shared" si="7"/>
        <v>78</v>
      </c>
      <c r="K215" s="14">
        <v>36615</v>
      </c>
      <c r="L215" s="13">
        <v>4</v>
      </c>
      <c r="M215" s="14">
        <v>36810</v>
      </c>
      <c r="N215" s="15">
        <f t="shared" si="8"/>
        <v>6.6036960985626285</v>
      </c>
      <c r="O215" s="16">
        <v>2</v>
      </c>
      <c r="Q215" s="13" t="s">
        <v>1294</v>
      </c>
      <c r="S215" s="13">
        <v>3</v>
      </c>
      <c r="T215" s="13">
        <v>2</v>
      </c>
      <c r="U215" s="13">
        <v>2</v>
      </c>
      <c r="X215" s="13">
        <v>1</v>
      </c>
      <c r="Y215" s="13">
        <v>2</v>
      </c>
      <c r="AC215" s="13">
        <v>2</v>
      </c>
      <c r="AD215" s="13">
        <v>2</v>
      </c>
      <c r="AE215" s="13">
        <v>2</v>
      </c>
      <c r="AF215" s="13">
        <v>2</v>
      </c>
      <c r="AG215" s="13">
        <v>1</v>
      </c>
      <c r="AH215" s="13">
        <v>2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1295</v>
      </c>
      <c r="AP215" s="13" t="s">
        <v>1296</v>
      </c>
      <c r="AQ215" s="13">
        <v>1</v>
      </c>
      <c r="AR215" s="13">
        <v>1</v>
      </c>
      <c r="AS215" s="13">
        <v>0</v>
      </c>
      <c r="AT215" s="13">
        <v>1</v>
      </c>
      <c r="AU215" s="13">
        <v>1</v>
      </c>
      <c r="AV215" s="13">
        <v>1</v>
      </c>
      <c r="AW215" s="13">
        <v>0</v>
      </c>
      <c r="AX215" s="13">
        <v>2</v>
      </c>
      <c r="AZ215" s="13">
        <v>2</v>
      </c>
      <c r="BB215" s="13">
        <v>2</v>
      </c>
      <c r="BD215" s="13">
        <v>2</v>
      </c>
      <c r="BF215" s="13">
        <v>1</v>
      </c>
      <c r="BG215" s="13">
        <v>2</v>
      </c>
      <c r="BH215" s="17">
        <v>1</v>
      </c>
      <c r="BI215" s="13">
        <v>1</v>
      </c>
      <c r="BJ215" s="13">
        <v>1</v>
      </c>
      <c r="BK215" s="13">
        <v>3</v>
      </c>
      <c r="BL215" s="13">
        <v>2</v>
      </c>
      <c r="BS215" s="13">
        <v>1</v>
      </c>
      <c r="BT215" s="13">
        <v>43</v>
      </c>
      <c r="BU215" s="13">
        <v>1</v>
      </c>
      <c r="BV215" s="13">
        <v>6</v>
      </c>
      <c r="CA215" s="18"/>
      <c r="CB215" s="18"/>
      <c r="CC215" s="18"/>
      <c r="CD215" s="18"/>
      <c r="CE215" s="18"/>
      <c r="CF215" s="18"/>
      <c r="CG215" s="18"/>
      <c r="CH215" s="13">
        <v>2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2</v>
      </c>
      <c r="CW215" s="19"/>
      <c r="CX215" s="20"/>
      <c r="CY215" s="20"/>
      <c r="CZ215" s="20"/>
      <c r="DA215" s="20" t="s">
        <v>192</v>
      </c>
      <c r="DB215" s="20"/>
    </row>
    <row r="216" spans="1:106" s="13" customFormat="1">
      <c r="A216" s="84">
        <v>258</v>
      </c>
      <c r="B216" s="84">
        <v>5</v>
      </c>
      <c r="C216" s="13" t="s">
        <v>1297</v>
      </c>
      <c r="D216" s="13" t="s">
        <v>37</v>
      </c>
      <c r="E216" s="14">
        <v>20140</v>
      </c>
      <c r="F216" s="13" t="s">
        <v>757</v>
      </c>
      <c r="G216" s="13" t="s">
        <v>396</v>
      </c>
      <c r="H216" s="13" t="s">
        <v>396</v>
      </c>
      <c r="I216" s="14">
        <v>36540</v>
      </c>
      <c r="J216" s="15">
        <f t="shared" si="7"/>
        <v>44</v>
      </c>
      <c r="K216" s="14">
        <v>36636</v>
      </c>
      <c r="L216" s="13">
        <v>4</v>
      </c>
      <c r="M216" s="14">
        <v>36827</v>
      </c>
      <c r="N216" s="15">
        <f t="shared" si="8"/>
        <v>9.4291581108829572</v>
      </c>
      <c r="O216" s="16">
        <v>1</v>
      </c>
      <c r="P216" s="13" t="s">
        <v>1298</v>
      </c>
      <c r="Q216" s="13" t="s">
        <v>1299</v>
      </c>
      <c r="R216" s="13" t="s">
        <v>190</v>
      </c>
      <c r="S216" s="13">
        <v>1</v>
      </c>
      <c r="T216" s="13">
        <v>2</v>
      </c>
      <c r="U216" s="13">
        <v>2</v>
      </c>
      <c r="W216" s="13" t="s">
        <v>1300</v>
      </c>
      <c r="X216" s="13">
        <v>2</v>
      </c>
      <c r="AI216" s="13">
        <v>2</v>
      </c>
      <c r="AJ216" s="13">
        <v>2</v>
      </c>
      <c r="AK216" s="13">
        <v>2</v>
      </c>
      <c r="AL216" s="13">
        <v>2</v>
      </c>
      <c r="AM216" s="13">
        <v>3</v>
      </c>
      <c r="AN216" s="13">
        <v>2</v>
      </c>
      <c r="AQ216" s="13">
        <v>1</v>
      </c>
      <c r="AR216" s="13">
        <v>1</v>
      </c>
      <c r="AS216" s="13">
        <v>3</v>
      </c>
      <c r="AT216" s="13">
        <v>1</v>
      </c>
      <c r="AU216" s="13">
        <v>3</v>
      </c>
      <c r="AV216" s="13">
        <v>1</v>
      </c>
      <c r="AW216" s="13">
        <v>3</v>
      </c>
      <c r="AX216" s="13">
        <v>1</v>
      </c>
      <c r="AY216" s="13">
        <v>3</v>
      </c>
      <c r="AZ216" s="13">
        <v>1</v>
      </c>
      <c r="BA216" s="13">
        <v>3</v>
      </c>
      <c r="BB216" s="13">
        <v>2</v>
      </c>
      <c r="BD216" s="13">
        <v>1</v>
      </c>
      <c r="BE216" s="13">
        <v>0</v>
      </c>
      <c r="BF216" s="13">
        <v>1</v>
      </c>
      <c r="BG216" s="13">
        <v>4</v>
      </c>
      <c r="BH216" s="17">
        <v>1</v>
      </c>
      <c r="BI216" s="13">
        <v>1</v>
      </c>
      <c r="BJ216" s="13">
        <v>1</v>
      </c>
      <c r="BK216" s="13">
        <v>1</v>
      </c>
      <c r="BL216" s="13">
        <v>1</v>
      </c>
      <c r="BN216" s="13">
        <v>1</v>
      </c>
      <c r="BO216" s="13" t="s">
        <v>1301</v>
      </c>
      <c r="BP216" s="13">
        <v>200</v>
      </c>
      <c r="BQ216" s="13" t="s">
        <v>237</v>
      </c>
      <c r="BR216" s="13" t="s">
        <v>238</v>
      </c>
      <c r="BS216" s="13">
        <v>1</v>
      </c>
      <c r="BT216" s="13">
        <v>31.6</v>
      </c>
      <c r="BU216" s="13">
        <v>1</v>
      </c>
      <c r="BV216" s="13">
        <v>2</v>
      </c>
      <c r="BW216" s="13">
        <v>2</v>
      </c>
      <c r="BX216" s="13">
        <v>38</v>
      </c>
      <c r="CA216" s="18"/>
      <c r="CB216" s="18"/>
      <c r="CC216" s="18"/>
      <c r="CD216" s="18"/>
      <c r="CE216" s="18"/>
      <c r="CF216" s="18"/>
      <c r="CG216" s="18"/>
      <c r="CH216" s="13">
        <v>1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3</v>
      </c>
      <c r="CW216" s="19"/>
      <c r="CX216" s="20"/>
      <c r="CY216" s="20"/>
      <c r="CZ216" s="20"/>
      <c r="DA216" s="20" t="s">
        <v>192</v>
      </c>
      <c r="DB216" s="20"/>
    </row>
    <row r="217" spans="1:106" s="13" customFormat="1">
      <c r="A217" s="84">
        <v>259</v>
      </c>
      <c r="B217" s="84">
        <v>3</v>
      </c>
      <c r="C217" s="13" t="s">
        <v>1302</v>
      </c>
      <c r="D217" s="13" t="s">
        <v>36</v>
      </c>
      <c r="E217" s="14">
        <v>10810</v>
      </c>
      <c r="G217" s="13" t="s">
        <v>396</v>
      </c>
      <c r="H217" s="13" t="s">
        <v>396</v>
      </c>
      <c r="I217" s="14">
        <v>36448</v>
      </c>
      <c r="J217" s="15">
        <f t="shared" si="7"/>
        <v>70</v>
      </c>
      <c r="K217" s="14">
        <v>32471</v>
      </c>
      <c r="L217" s="13">
        <v>4</v>
      </c>
      <c r="M217" s="14">
        <v>36921</v>
      </c>
      <c r="N217" s="15">
        <f t="shared" si="8"/>
        <v>15.540041067761807</v>
      </c>
      <c r="O217" s="16">
        <v>2</v>
      </c>
      <c r="Q217" s="13" t="s">
        <v>180</v>
      </c>
      <c r="S217" s="13">
        <v>2</v>
      </c>
      <c r="T217" s="13">
        <v>2</v>
      </c>
      <c r="U217" s="13">
        <v>2</v>
      </c>
      <c r="X217" s="13">
        <v>1</v>
      </c>
      <c r="Y217" s="13">
        <v>1</v>
      </c>
      <c r="AA217" s="14">
        <v>32526</v>
      </c>
      <c r="AB217" s="13" t="s">
        <v>1303</v>
      </c>
      <c r="AC217" s="13">
        <v>1</v>
      </c>
      <c r="AH217" s="13">
        <v>2</v>
      </c>
      <c r="AI217" s="13">
        <v>2</v>
      </c>
      <c r="AJ217" s="13">
        <v>2</v>
      </c>
      <c r="AK217" s="13">
        <v>3</v>
      </c>
      <c r="AL217" s="13">
        <v>3</v>
      </c>
      <c r="AM217" s="13">
        <v>3</v>
      </c>
      <c r="AN217" s="13">
        <v>3</v>
      </c>
      <c r="AP217" s="13" t="s">
        <v>772</v>
      </c>
      <c r="AQ217" s="13">
        <v>1</v>
      </c>
      <c r="AR217" s="13">
        <v>1</v>
      </c>
      <c r="AS217" s="13">
        <v>0</v>
      </c>
      <c r="AT217" s="13">
        <v>1</v>
      </c>
      <c r="AU217" s="13">
        <v>0</v>
      </c>
      <c r="AV217" s="13">
        <v>1</v>
      </c>
      <c r="AW217" s="13">
        <v>2</v>
      </c>
      <c r="AX217" s="13">
        <v>1</v>
      </c>
      <c r="AY217" s="13">
        <v>0</v>
      </c>
      <c r="AZ217" s="13">
        <v>1</v>
      </c>
      <c r="BA217" s="13">
        <v>1</v>
      </c>
      <c r="BB217" s="13">
        <v>3</v>
      </c>
      <c r="BD217" s="13">
        <v>2</v>
      </c>
      <c r="BF217" s="13">
        <v>1</v>
      </c>
      <c r="BG217" s="13">
        <v>2</v>
      </c>
      <c r="BH217" s="17">
        <v>1</v>
      </c>
      <c r="BI217" s="13">
        <v>1</v>
      </c>
      <c r="BK217" s="13">
        <v>1</v>
      </c>
      <c r="BL217" s="13">
        <v>1</v>
      </c>
      <c r="BN217" s="13">
        <v>2</v>
      </c>
      <c r="BQ217" s="13" t="s">
        <v>1304</v>
      </c>
      <c r="BR217" s="13" t="s">
        <v>595</v>
      </c>
      <c r="BS217" s="13">
        <v>1</v>
      </c>
      <c r="BT217" s="13">
        <v>21</v>
      </c>
      <c r="BU217" s="13">
        <v>1</v>
      </c>
      <c r="BV217" s="13">
        <v>1</v>
      </c>
      <c r="BX217" s="13">
        <v>54</v>
      </c>
      <c r="CA217" s="18"/>
      <c r="CB217" s="18"/>
      <c r="CC217" s="18"/>
      <c r="CD217" s="18"/>
      <c r="CE217" s="18"/>
      <c r="CF217" s="18"/>
      <c r="CG217" s="18"/>
      <c r="CH217" s="13">
        <v>2</v>
      </c>
      <c r="CI217" s="13">
        <v>1</v>
      </c>
      <c r="CJ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T217" s="13">
        <v>1</v>
      </c>
      <c r="CW217" s="19"/>
      <c r="CX217" s="20"/>
      <c r="CY217" s="20"/>
      <c r="CZ217" s="20"/>
      <c r="DA217" s="20" t="s">
        <v>192</v>
      </c>
      <c r="DB217" s="20"/>
    </row>
    <row r="218" spans="1:106" s="13" customFormat="1">
      <c r="A218" s="84">
        <v>260</v>
      </c>
      <c r="B218" s="84">
        <v>5</v>
      </c>
      <c r="C218" s="13" t="s">
        <v>1305</v>
      </c>
      <c r="D218" s="13" t="s">
        <v>37</v>
      </c>
      <c r="E218" s="14">
        <v>12852</v>
      </c>
      <c r="F218" s="13" t="s">
        <v>757</v>
      </c>
      <c r="G218" s="13" t="s">
        <v>396</v>
      </c>
      <c r="H218" s="13" t="s">
        <v>396</v>
      </c>
      <c r="I218" s="14">
        <v>36448</v>
      </c>
      <c r="J218" s="15">
        <f t="shared" si="7"/>
        <v>64</v>
      </c>
      <c r="K218" s="14">
        <v>36519</v>
      </c>
      <c r="L218" s="13">
        <v>4</v>
      </c>
      <c r="M218" s="14">
        <v>36600</v>
      </c>
      <c r="N218" s="15">
        <f t="shared" si="8"/>
        <v>4.9938398357289531</v>
      </c>
      <c r="O218" s="16">
        <v>2</v>
      </c>
      <c r="Q218" s="13" t="s">
        <v>1306</v>
      </c>
      <c r="R218" s="13" t="s">
        <v>190</v>
      </c>
      <c r="S218" s="13">
        <v>3</v>
      </c>
      <c r="T218" s="13">
        <v>2</v>
      </c>
      <c r="U218" s="13">
        <v>2</v>
      </c>
      <c r="X218" s="13">
        <v>2</v>
      </c>
      <c r="AI218" s="13">
        <v>2</v>
      </c>
      <c r="AJ218" s="13">
        <v>2</v>
      </c>
      <c r="AK218" s="13">
        <v>2</v>
      </c>
      <c r="AL218" s="13">
        <v>3</v>
      </c>
      <c r="AM218" s="13">
        <v>1</v>
      </c>
      <c r="AN218" s="13">
        <v>1</v>
      </c>
      <c r="AO218" s="13" t="s">
        <v>1307</v>
      </c>
      <c r="AP218" s="13" t="s">
        <v>1308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3</v>
      </c>
      <c r="AX218" s="13">
        <v>1</v>
      </c>
      <c r="AY218" s="13">
        <v>3</v>
      </c>
      <c r="AZ218" s="13">
        <v>1</v>
      </c>
      <c r="BA218" s="13">
        <v>2</v>
      </c>
      <c r="BB218" s="13">
        <v>1</v>
      </c>
      <c r="BC218" s="13">
        <v>2</v>
      </c>
      <c r="BD218" s="13">
        <v>1</v>
      </c>
      <c r="BE218" s="13">
        <v>1</v>
      </c>
      <c r="BF218" s="13">
        <v>1</v>
      </c>
      <c r="BG218" s="13">
        <v>4</v>
      </c>
      <c r="BH218" s="17">
        <v>1</v>
      </c>
      <c r="BI218" s="13">
        <v>1</v>
      </c>
      <c r="BJ218" s="13">
        <v>1</v>
      </c>
      <c r="BK218" s="13">
        <v>1</v>
      </c>
      <c r="BL218" s="13">
        <v>1</v>
      </c>
      <c r="BN218" s="13">
        <v>1</v>
      </c>
      <c r="BO218" s="13" t="s">
        <v>1309</v>
      </c>
      <c r="BP218" s="13">
        <v>200</v>
      </c>
      <c r="BQ218" s="13" t="s">
        <v>237</v>
      </c>
      <c r="BR218" s="13" t="s">
        <v>238</v>
      </c>
      <c r="BS218" s="13">
        <v>2</v>
      </c>
      <c r="BT218" s="13">
        <v>65</v>
      </c>
      <c r="BU218" s="13">
        <v>1</v>
      </c>
      <c r="BV218" s="13">
        <v>1</v>
      </c>
      <c r="BW218" s="13">
        <v>2</v>
      </c>
      <c r="BX218" s="13">
        <v>87</v>
      </c>
      <c r="BY218" s="13">
        <v>2</v>
      </c>
      <c r="BZ218" s="24" t="s">
        <v>862</v>
      </c>
      <c r="CA218" s="25"/>
      <c r="CB218" s="25"/>
      <c r="CC218" s="18"/>
      <c r="CD218" s="25"/>
      <c r="CE218" s="25"/>
      <c r="CF218" s="25"/>
      <c r="CG218" s="25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19"/>
      <c r="CX218" s="20"/>
      <c r="CY218" s="20"/>
      <c r="CZ218" s="20"/>
      <c r="DA218" s="20" t="s">
        <v>192</v>
      </c>
      <c r="DB218" s="20"/>
    </row>
    <row r="219" spans="1:106" s="13" customFormat="1">
      <c r="A219" s="84">
        <v>263</v>
      </c>
      <c r="B219" s="84">
        <v>3</v>
      </c>
      <c r="C219" s="13" t="s">
        <v>218</v>
      </c>
      <c r="D219" s="13" t="s">
        <v>37</v>
      </c>
      <c r="E219" s="14">
        <v>11265</v>
      </c>
      <c r="F219" s="13" t="s">
        <v>648</v>
      </c>
      <c r="G219" s="13" t="s">
        <v>424</v>
      </c>
      <c r="H219" s="13" t="s">
        <v>762</v>
      </c>
      <c r="I219" s="14">
        <v>36774</v>
      </c>
      <c r="J219" s="15">
        <f t="shared" si="7"/>
        <v>69</v>
      </c>
      <c r="K219" s="14">
        <v>36787</v>
      </c>
      <c r="L219" s="13">
        <v>4</v>
      </c>
      <c r="M219" s="14">
        <v>37806</v>
      </c>
      <c r="N219" s="15">
        <f t="shared" si="8"/>
        <v>33.905544147843941</v>
      </c>
      <c r="O219" s="16">
        <v>2</v>
      </c>
      <c r="Q219" s="13" t="s">
        <v>1310</v>
      </c>
      <c r="R219" s="13" t="s">
        <v>1311</v>
      </c>
      <c r="S219" s="13">
        <v>2</v>
      </c>
      <c r="T219" s="13">
        <v>2</v>
      </c>
      <c r="U219" s="13">
        <v>2</v>
      </c>
      <c r="X219" s="13">
        <v>1</v>
      </c>
      <c r="Y219" s="13">
        <v>1</v>
      </c>
      <c r="AA219" s="14">
        <v>31824</v>
      </c>
      <c r="AB219" s="13" t="s">
        <v>1312</v>
      </c>
      <c r="AC219" s="13">
        <v>2</v>
      </c>
      <c r="AD219" s="13">
        <v>1</v>
      </c>
      <c r="AE219" s="13">
        <v>2</v>
      </c>
      <c r="AF219" s="13">
        <v>2</v>
      </c>
      <c r="AG219" s="13">
        <v>3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3</v>
      </c>
      <c r="AN219" s="13">
        <v>1</v>
      </c>
      <c r="AO219" s="13" t="s">
        <v>1313</v>
      </c>
      <c r="AP219" s="13" t="s">
        <v>1314</v>
      </c>
      <c r="AQ219" s="13">
        <v>1</v>
      </c>
      <c r="AR219" s="13">
        <v>1</v>
      </c>
      <c r="AS219" s="13">
        <v>1</v>
      </c>
      <c r="AT219" s="13">
        <v>1</v>
      </c>
      <c r="AU219" s="13">
        <v>0</v>
      </c>
      <c r="AV219" s="13">
        <v>1</v>
      </c>
      <c r="AW219" s="13">
        <v>5</v>
      </c>
      <c r="AX219" s="13">
        <v>3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1315</v>
      </c>
      <c r="BR219" s="13" t="s">
        <v>1316</v>
      </c>
      <c r="BS219" s="13">
        <v>2</v>
      </c>
      <c r="BT219" s="13">
        <v>55</v>
      </c>
      <c r="BU219" s="13">
        <v>1</v>
      </c>
      <c r="BV219" s="13">
        <v>1</v>
      </c>
      <c r="BW219" s="13">
        <v>2</v>
      </c>
      <c r="BX219" s="13">
        <v>66</v>
      </c>
      <c r="BY219" s="13">
        <v>2</v>
      </c>
      <c r="BZ219" s="13" t="s">
        <v>1317</v>
      </c>
      <c r="CA219" s="18"/>
      <c r="CB219" s="18"/>
      <c r="CC219" s="18"/>
      <c r="CD219" s="18"/>
      <c r="CE219" s="18"/>
      <c r="CF219" s="18"/>
      <c r="CG219" s="18"/>
      <c r="CH219" s="13">
        <v>1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2</v>
      </c>
      <c r="CW219" s="19" t="s">
        <v>1318</v>
      </c>
      <c r="CX219" s="20" t="s">
        <v>1319</v>
      </c>
      <c r="CY219" s="20" t="s">
        <v>1320</v>
      </c>
      <c r="CZ219" s="20"/>
      <c r="DA219" s="20" t="s">
        <v>192</v>
      </c>
      <c r="DB219" s="20"/>
    </row>
    <row r="220" spans="1:106" s="13" customFormat="1">
      <c r="A220" s="84">
        <v>265</v>
      </c>
      <c r="B220" s="84">
        <v>1</v>
      </c>
      <c r="C220" s="13" t="s">
        <v>1321</v>
      </c>
      <c r="D220" s="13" t="s">
        <v>36</v>
      </c>
      <c r="E220" s="14">
        <v>7915</v>
      </c>
      <c r="F220" s="13" t="s">
        <v>327</v>
      </c>
      <c r="G220" s="13" t="s">
        <v>327</v>
      </c>
      <c r="H220" s="13" t="s">
        <v>327</v>
      </c>
      <c r="I220" s="14">
        <v>36809</v>
      </c>
      <c r="J220" s="15">
        <f t="shared" si="7"/>
        <v>79</v>
      </c>
      <c r="K220" s="14">
        <v>36846</v>
      </c>
      <c r="L220" s="13">
        <v>4</v>
      </c>
      <c r="M220" s="14">
        <v>37210</v>
      </c>
      <c r="N220" s="15">
        <f t="shared" si="8"/>
        <v>13.174537987679672</v>
      </c>
      <c r="O220" s="16">
        <v>2</v>
      </c>
      <c r="Q220" s="13" t="s">
        <v>1322</v>
      </c>
      <c r="R220" s="13" t="s">
        <v>1323</v>
      </c>
      <c r="S220" s="13">
        <v>2</v>
      </c>
      <c r="T220" s="13">
        <v>2</v>
      </c>
      <c r="U220" s="13">
        <v>2</v>
      </c>
      <c r="X220" s="13">
        <v>1</v>
      </c>
      <c r="Y220" s="13">
        <v>2</v>
      </c>
      <c r="AC220" s="13">
        <v>2</v>
      </c>
      <c r="AD220" s="13">
        <v>2</v>
      </c>
      <c r="AE220" s="13">
        <v>2</v>
      </c>
      <c r="AF220" s="13">
        <v>1</v>
      </c>
      <c r="AG220" s="13">
        <v>1</v>
      </c>
      <c r="AH220" s="13">
        <v>2</v>
      </c>
      <c r="AI220" s="13">
        <v>3</v>
      </c>
      <c r="AJ220" s="13">
        <v>2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1275</v>
      </c>
      <c r="AP220" s="13" t="s">
        <v>1324</v>
      </c>
      <c r="AQ220" s="13">
        <v>1</v>
      </c>
      <c r="AR220" s="13">
        <v>1</v>
      </c>
      <c r="AS220" s="13">
        <v>1</v>
      </c>
      <c r="AT220" s="13">
        <v>1</v>
      </c>
      <c r="AU220" s="13">
        <v>0</v>
      </c>
      <c r="AV220" s="13">
        <v>1</v>
      </c>
      <c r="AW220" s="13">
        <v>1</v>
      </c>
      <c r="AX220" s="13">
        <v>1</v>
      </c>
      <c r="AY220" s="13">
        <v>1</v>
      </c>
      <c r="AZ220" s="13">
        <v>1</v>
      </c>
      <c r="BA220" s="13">
        <v>0</v>
      </c>
      <c r="BB220" s="13">
        <v>2</v>
      </c>
      <c r="BD220" s="13">
        <v>2</v>
      </c>
      <c r="BF220" s="13">
        <v>1</v>
      </c>
      <c r="BG220" s="13">
        <v>1</v>
      </c>
      <c r="BH220" s="17">
        <v>1</v>
      </c>
      <c r="BI220" s="13">
        <v>1</v>
      </c>
      <c r="BJ220" s="13">
        <v>1</v>
      </c>
      <c r="BK220" s="13">
        <v>1</v>
      </c>
      <c r="BL220" s="13">
        <v>1</v>
      </c>
      <c r="BN220" s="13">
        <v>2</v>
      </c>
      <c r="BQ220" s="13" t="s">
        <v>237</v>
      </c>
      <c r="BR220" s="13" t="s">
        <v>238</v>
      </c>
      <c r="BS220" s="13">
        <v>2</v>
      </c>
      <c r="BT220" s="13">
        <v>86</v>
      </c>
      <c r="BU220" s="13">
        <v>2</v>
      </c>
      <c r="BV220" s="13" t="s">
        <v>1325</v>
      </c>
      <c r="BY220" s="13">
        <v>2</v>
      </c>
      <c r="BZ220" s="24" t="s">
        <v>830</v>
      </c>
      <c r="CA220" s="25"/>
      <c r="CB220" s="25"/>
      <c r="CC220" s="18"/>
      <c r="CD220" s="25"/>
      <c r="CE220" s="25"/>
      <c r="CF220" s="25"/>
      <c r="CG220" s="25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19"/>
      <c r="CX220" s="20"/>
      <c r="CY220" s="20"/>
      <c r="CZ220" s="20"/>
      <c r="DA220" s="20" t="s">
        <v>192</v>
      </c>
      <c r="DB220" s="20"/>
    </row>
    <row r="221" spans="1:106" s="13" customFormat="1">
      <c r="A221" s="84">
        <v>266</v>
      </c>
      <c r="B221" s="84">
        <v>1</v>
      </c>
      <c r="C221" s="13" t="s">
        <v>1326</v>
      </c>
      <c r="D221" s="13" t="s">
        <v>36</v>
      </c>
      <c r="E221" s="14">
        <v>9201</v>
      </c>
      <c r="F221" s="13" t="s">
        <v>941</v>
      </c>
      <c r="G221" s="13" t="s">
        <v>941</v>
      </c>
      <c r="H221" s="13" t="s">
        <v>941</v>
      </c>
      <c r="I221" s="14">
        <v>37149</v>
      </c>
      <c r="J221" s="15">
        <f t="shared" si="7"/>
        <v>76</v>
      </c>
      <c r="K221" s="14">
        <v>37222</v>
      </c>
      <c r="L221" s="13">
        <v>4</v>
      </c>
      <c r="M221" s="14">
        <v>37245</v>
      </c>
      <c r="N221" s="15">
        <f t="shared" si="8"/>
        <v>3.1540041067761808</v>
      </c>
      <c r="O221" s="16">
        <v>2</v>
      </c>
      <c r="Q221" s="13" t="s">
        <v>1327</v>
      </c>
      <c r="R221" s="13" t="s">
        <v>1328</v>
      </c>
      <c r="S221" s="13">
        <v>2</v>
      </c>
      <c r="T221" s="13">
        <v>1</v>
      </c>
      <c r="U221" s="13">
        <v>2</v>
      </c>
      <c r="W221" s="13" t="s">
        <v>1329</v>
      </c>
      <c r="X221" s="13">
        <v>1</v>
      </c>
      <c r="Y221" s="13">
        <v>2</v>
      </c>
      <c r="AC221" s="13">
        <v>2</v>
      </c>
      <c r="AD221" s="13">
        <v>2</v>
      </c>
      <c r="AE221" s="13">
        <v>2</v>
      </c>
      <c r="AF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2</v>
      </c>
      <c r="AL221" s="13">
        <v>2</v>
      </c>
      <c r="AM221" s="13">
        <v>3</v>
      </c>
      <c r="AN221" s="13">
        <v>1</v>
      </c>
      <c r="AO221" s="13" t="s">
        <v>1226</v>
      </c>
      <c r="AP221" s="13" t="s">
        <v>1330</v>
      </c>
      <c r="AQ221" s="13">
        <v>1</v>
      </c>
      <c r="AR221" s="13">
        <v>1</v>
      </c>
      <c r="AS221" s="13">
        <v>2</v>
      </c>
      <c r="AT221" s="13">
        <v>1</v>
      </c>
      <c r="AU221" s="13">
        <v>1</v>
      </c>
      <c r="AV221" s="13">
        <v>2</v>
      </c>
      <c r="AX221" s="13">
        <v>2</v>
      </c>
      <c r="AZ221" s="13">
        <v>1</v>
      </c>
      <c r="BA221" s="13">
        <v>1</v>
      </c>
      <c r="BB221" s="13">
        <v>3</v>
      </c>
      <c r="BD221" s="13">
        <v>2</v>
      </c>
      <c r="BF221" s="13">
        <v>1</v>
      </c>
      <c r="BG221" s="13">
        <v>3</v>
      </c>
      <c r="BH221" s="17">
        <v>1</v>
      </c>
      <c r="BI221" s="13">
        <v>1</v>
      </c>
      <c r="BJ221" s="13">
        <v>2</v>
      </c>
      <c r="BK221" s="13">
        <v>1</v>
      </c>
      <c r="BL221" s="13">
        <v>1</v>
      </c>
      <c r="BS221" s="13">
        <v>2</v>
      </c>
      <c r="BT221" s="13">
        <v>52</v>
      </c>
      <c r="BU221" s="13">
        <v>1</v>
      </c>
      <c r="BV221" s="13">
        <v>0</v>
      </c>
      <c r="BW221" s="13">
        <v>2</v>
      </c>
      <c r="BX221" s="13">
        <v>177</v>
      </c>
      <c r="BY221" s="13">
        <v>2</v>
      </c>
      <c r="BZ221" s="24" t="s">
        <v>1251</v>
      </c>
      <c r="CA221" s="25"/>
      <c r="CB221" s="25"/>
      <c r="CC221" s="18"/>
      <c r="CD221" s="25"/>
      <c r="CE221" s="25"/>
      <c r="CF221" s="25"/>
      <c r="CG221" s="25"/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1</v>
      </c>
      <c r="CU221" s="13" t="s">
        <v>1252</v>
      </c>
      <c r="CW221" s="19"/>
      <c r="CX221" s="20"/>
      <c r="CY221" s="20"/>
      <c r="CZ221" s="20"/>
      <c r="DA221" s="20" t="s">
        <v>192</v>
      </c>
      <c r="DB221" s="20"/>
    </row>
    <row r="222" spans="1:106" s="13" customFormat="1">
      <c r="A222" s="84">
        <v>267</v>
      </c>
      <c r="B222" s="84">
        <v>3</v>
      </c>
      <c r="C222" s="13" t="s">
        <v>1331</v>
      </c>
      <c r="D222" s="13" t="s">
        <v>36</v>
      </c>
      <c r="E222" s="14">
        <v>13710</v>
      </c>
      <c r="G222" s="13" t="s">
        <v>396</v>
      </c>
      <c r="H222" s="13" t="s">
        <v>396</v>
      </c>
      <c r="I222" s="14">
        <v>35718</v>
      </c>
      <c r="J222" s="15">
        <f t="shared" si="7"/>
        <v>60</v>
      </c>
      <c r="K222" s="14">
        <v>35991</v>
      </c>
      <c r="L222" s="13">
        <v>4</v>
      </c>
      <c r="M222" s="14">
        <v>36151</v>
      </c>
      <c r="N222" s="15">
        <f t="shared" si="8"/>
        <v>14.225872689938399</v>
      </c>
      <c r="O222" s="16">
        <v>2</v>
      </c>
      <c r="Q222" s="13" t="s">
        <v>190</v>
      </c>
      <c r="R222" s="13" t="s">
        <v>190</v>
      </c>
      <c r="S222" s="13">
        <v>2</v>
      </c>
      <c r="X222" s="13">
        <v>1</v>
      </c>
      <c r="Y222" s="13">
        <v>1</v>
      </c>
      <c r="AA222" s="14">
        <v>30469</v>
      </c>
      <c r="AB222" s="13" t="s">
        <v>1081</v>
      </c>
      <c r="AC222" s="13">
        <v>1</v>
      </c>
      <c r="AI222" s="13">
        <v>3</v>
      </c>
      <c r="AJ222" s="13">
        <v>3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267</v>
      </c>
      <c r="AP222" s="13" t="s">
        <v>1332</v>
      </c>
      <c r="AQ222" s="13">
        <v>1</v>
      </c>
      <c r="AR222" s="13">
        <v>1</v>
      </c>
      <c r="AS222" s="13">
        <v>10</v>
      </c>
      <c r="AT222" s="13">
        <v>1</v>
      </c>
      <c r="AU222" s="13">
        <v>10</v>
      </c>
      <c r="AV222" s="13">
        <v>1</v>
      </c>
      <c r="AW222" s="13">
        <v>10</v>
      </c>
      <c r="AX222" s="13">
        <v>1</v>
      </c>
      <c r="AY222" s="13">
        <v>11</v>
      </c>
      <c r="AZ222" s="13">
        <v>1</v>
      </c>
      <c r="BA222" s="13">
        <v>9</v>
      </c>
      <c r="BB222" s="13">
        <v>3</v>
      </c>
      <c r="BD222" s="13">
        <v>3</v>
      </c>
      <c r="BF222" s="13">
        <v>1</v>
      </c>
      <c r="BG222" s="13">
        <v>14</v>
      </c>
      <c r="BH222" s="17">
        <v>1</v>
      </c>
      <c r="BI222" s="13">
        <v>1</v>
      </c>
      <c r="BJ222" s="13">
        <v>1</v>
      </c>
      <c r="BK222" s="13">
        <v>1</v>
      </c>
      <c r="BS222" s="13">
        <v>1</v>
      </c>
      <c r="BT222" s="13">
        <v>30</v>
      </c>
      <c r="BU222" s="13">
        <v>1</v>
      </c>
      <c r="BV222" s="13">
        <v>2</v>
      </c>
      <c r="BW222" s="13">
        <v>1</v>
      </c>
      <c r="BX222" s="13">
        <v>8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1</v>
      </c>
      <c r="CU222" s="13" t="s">
        <v>1333</v>
      </c>
      <c r="CW222" s="19" t="s">
        <v>1334</v>
      </c>
      <c r="CX222" s="20" t="s">
        <v>1335</v>
      </c>
      <c r="CY222" s="20" t="s">
        <v>1336</v>
      </c>
      <c r="CZ222" s="20" t="s">
        <v>817</v>
      </c>
      <c r="DA222" s="20" t="s">
        <v>1337</v>
      </c>
      <c r="DB222" s="20"/>
    </row>
    <row r="223" spans="1:106" s="13" customFormat="1">
      <c r="A223" s="84">
        <v>268</v>
      </c>
      <c r="B223" s="84">
        <v>3</v>
      </c>
      <c r="C223" s="13" t="s">
        <v>1338</v>
      </c>
      <c r="D223" s="13" t="s">
        <v>36</v>
      </c>
      <c r="E223" s="14">
        <v>11716</v>
      </c>
      <c r="G223" s="13" t="s">
        <v>396</v>
      </c>
      <c r="H223" s="13" t="s">
        <v>396</v>
      </c>
      <c r="I223" s="14">
        <v>36234</v>
      </c>
      <c r="J223" s="15">
        <f t="shared" si="7"/>
        <v>67</v>
      </c>
      <c r="K223" s="14">
        <v>36348</v>
      </c>
      <c r="L223" s="13">
        <v>4</v>
      </c>
      <c r="M223" s="14">
        <v>36585</v>
      </c>
      <c r="N223" s="15">
        <f t="shared" si="8"/>
        <v>11.53182751540041</v>
      </c>
      <c r="O223" s="16">
        <v>2</v>
      </c>
      <c r="Q223" s="13" t="s">
        <v>1339</v>
      </c>
      <c r="S223" s="13">
        <v>3</v>
      </c>
      <c r="T223" s="13">
        <v>3</v>
      </c>
      <c r="U223" s="13">
        <v>2</v>
      </c>
      <c r="X223" s="13">
        <v>1</v>
      </c>
      <c r="Y223" s="13">
        <v>1</v>
      </c>
      <c r="AA223" s="14">
        <v>31685</v>
      </c>
      <c r="AB223" s="13" t="s">
        <v>1340</v>
      </c>
      <c r="AC223" s="13">
        <v>1</v>
      </c>
      <c r="AD223" s="13">
        <v>2</v>
      </c>
      <c r="AE223" s="13">
        <v>2</v>
      </c>
      <c r="AF223" s="13">
        <v>3</v>
      </c>
      <c r="AG223" s="13">
        <v>2</v>
      </c>
      <c r="AJ223" s="13">
        <v>2</v>
      </c>
      <c r="AP223" s="13" t="s">
        <v>1341</v>
      </c>
      <c r="AQ223" s="13">
        <v>1</v>
      </c>
      <c r="AR223" s="13">
        <v>2</v>
      </c>
      <c r="AT223" s="13">
        <v>1</v>
      </c>
      <c r="AU223" s="13">
        <v>3</v>
      </c>
      <c r="AV223" s="13">
        <v>1</v>
      </c>
      <c r="AX223" s="13">
        <v>1</v>
      </c>
      <c r="AY223" s="13">
        <v>4</v>
      </c>
      <c r="AZ223" s="13">
        <v>1</v>
      </c>
      <c r="BA223" s="13">
        <v>0</v>
      </c>
      <c r="BB223" s="13">
        <v>2</v>
      </c>
      <c r="BD223" s="13">
        <v>1</v>
      </c>
      <c r="BE223" s="13">
        <v>2</v>
      </c>
      <c r="BF223" s="13">
        <v>1</v>
      </c>
      <c r="BG223" s="13">
        <v>9</v>
      </c>
      <c r="BH223" s="17">
        <v>2</v>
      </c>
      <c r="BI223" s="13">
        <v>1</v>
      </c>
      <c r="BJ223" s="13">
        <v>2</v>
      </c>
      <c r="BK223" s="13">
        <v>2</v>
      </c>
      <c r="BL223" s="13">
        <v>1</v>
      </c>
      <c r="BN223" s="13">
        <v>2</v>
      </c>
      <c r="BQ223" s="13" t="s">
        <v>237</v>
      </c>
      <c r="BR223" s="13" t="s">
        <v>238</v>
      </c>
      <c r="BS223" s="13">
        <v>1</v>
      </c>
      <c r="BT223" s="13">
        <v>26</v>
      </c>
      <c r="BU223" s="13">
        <v>1</v>
      </c>
      <c r="BV223" s="13">
        <v>0</v>
      </c>
      <c r="BX223" s="13">
        <v>56.4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2</v>
      </c>
      <c r="CW223" s="19"/>
      <c r="CX223" s="20"/>
      <c r="CY223" s="20"/>
      <c r="CZ223" s="20"/>
      <c r="DA223" s="20" t="s">
        <v>192</v>
      </c>
      <c r="DB223" s="20"/>
    </row>
    <row r="224" spans="1:106" s="13" customFormat="1">
      <c r="A224" s="84">
        <v>269</v>
      </c>
      <c r="B224" s="84">
        <v>3</v>
      </c>
      <c r="C224" s="13" t="s">
        <v>1342</v>
      </c>
      <c r="D224" s="13" t="s">
        <v>37</v>
      </c>
      <c r="E224" s="14">
        <v>20459</v>
      </c>
      <c r="F224" s="13" t="s">
        <v>396</v>
      </c>
      <c r="G224" s="13" t="s">
        <v>396</v>
      </c>
      <c r="H224" s="13" t="s">
        <v>396</v>
      </c>
      <c r="I224" s="14">
        <v>35810</v>
      </c>
      <c r="J224" s="15">
        <f t="shared" si="7"/>
        <v>42</v>
      </c>
      <c r="K224" s="14">
        <v>35846</v>
      </c>
      <c r="L224" s="13">
        <v>4</v>
      </c>
      <c r="M224" s="14">
        <v>36201</v>
      </c>
      <c r="N224" s="15">
        <f t="shared" si="8"/>
        <v>12.845995893223819</v>
      </c>
      <c r="O224" s="16">
        <v>2</v>
      </c>
      <c r="Q224" s="13" t="s">
        <v>1343</v>
      </c>
      <c r="R224" s="13" t="s">
        <v>190</v>
      </c>
      <c r="S224" s="13">
        <v>2</v>
      </c>
      <c r="T224" s="13">
        <v>2</v>
      </c>
      <c r="X224" s="13">
        <v>1</v>
      </c>
      <c r="Y224" s="13">
        <v>1</v>
      </c>
      <c r="AA224" s="14">
        <v>30845</v>
      </c>
      <c r="AB224" s="13" t="s">
        <v>1344</v>
      </c>
      <c r="AC224" s="13">
        <v>1</v>
      </c>
      <c r="AH224" s="13">
        <v>2</v>
      </c>
      <c r="AJ224" s="13">
        <v>2</v>
      </c>
      <c r="AK224" s="13">
        <v>2</v>
      </c>
      <c r="AL224" s="13">
        <v>1</v>
      </c>
      <c r="AN224" s="13">
        <v>2</v>
      </c>
      <c r="AQ224" s="13">
        <v>1</v>
      </c>
      <c r="AR224" s="13">
        <v>1</v>
      </c>
      <c r="AT224" s="13">
        <v>1</v>
      </c>
      <c r="AV224" s="13">
        <v>1</v>
      </c>
      <c r="AX224" s="13">
        <v>1</v>
      </c>
      <c r="AZ224" s="13">
        <v>3</v>
      </c>
      <c r="BB224" s="13">
        <v>3</v>
      </c>
      <c r="BF224" s="13">
        <v>1</v>
      </c>
      <c r="BH224" s="17">
        <v>1</v>
      </c>
      <c r="BI224" s="13">
        <v>2</v>
      </c>
      <c r="BL224" s="13">
        <v>1</v>
      </c>
      <c r="BN224" s="13">
        <v>2</v>
      </c>
      <c r="BQ224" s="13" t="s">
        <v>237</v>
      </c>
      <c r="CA224" s="18"/>
      <c r="CB224" s="18"/>
      <c r="CC224" s="18"/>
      <c r="CD224" s="18"/>
      <c r="CE224" s="18"/>
      <c r="CF224" s="18"/>
      <c r="CG224" s="18"/>
      <c r="CH224" s="13">
        <v>1</v>
      </c>
      <c r="CI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U224" s="13" t="s">
        <v>1345</v>
      </c>
      <c r="CW224" s="19" t="s">
        <v>1346</v>
      </c>
      <c r="CX224" s="20" t="s">
        <v>1347</v>
      </c>
      <c r="CY224" s="20" t="s">
        <v>1348</v>
      </c>
      <c r="CZ224" s="20"/>
      <c r="DA224" s="20" t="s">
        <v>1349</v>
      </c>
      <c r="DB224" s="20"/>
    </row>
    <row r="225" spans="1:106" s="13" customFormat="1">
      <c r="A225" s="84">
        <v>270</v>
      </c>
      <c r="B225" s="84">
        <v>3</v>
      </c>
      <c r="C225" s="13" t="s">
        <v>1350</v>
      </c>
      <c r="D225" s="13" t="s">
        <v>37</v>
      </c>
      <c r="E225" s="14">
        <v>16419</v>
      </c>
      <c r="F225" s="13" t="s">
        <v>592</v>
      </c>
      <c r="G225" s="13" t="s">
        <v>592</v>
      </c>
      <c r="H225" s="13" t="s">
        <v>592</v>
      </c>
      <c r="I225" s="14">
        <v>33678</v>
      </c>
      <c r="J225" s="15">
        <f t="shared" si="7"/>
        <v>47</v>
      </c>
      <c r="K225" s="14">
        <v>33770</v>
      </c>
      <c r="L225" s="13">
        <v>4</v>
      </c>
      <c r="M225" s="14">
        <v>34931</v>
      </c>
      <c r="N225" s="15">
        <f t="shared" si="8"/>
        <v>41.166324435318273</v>
      </c>
      <c r="O225" s="16">
        <v>2</v>
      </c>
      <c r="Q225" s="13" t="s">
        <v>1351</v>
      </c>
      <c r="S225" s="13">
        <v>2</v>
      </c>
      <c r="T225" s="13">
        <v>1</v>
      </c>
      <c r="U225" s="13">
        <v>2</v>
      </c>
      <c r="W225" s="13" t="s">
        <v>1352</v>
      </c>
      <c r="X225" s="13">
        <v>1</v>
      </c>
      <c r="Y225" s="13">
        <v>1</v>
      </c>
      <c r="AA225" s="14">
        <v>31468</v>
      </c>
      <c r="AB225" s="13" t="s">
        <v>1353</v>
      </c>
      <c r="AC225" s="13">
        <v>1</v>
      </c>
      <c r="AI225" s="13">
        <v>3</v>
      </c>
      <c r="AJ225" s="13">
        <v>2</v>
      </c>
      <c r="AK225" s="13">
        <v>2</v>
      </c>
      <c r="AL225" s="13">
        <v>1</v>
      </c>
      <c r="AM225" s="13">
        <v>3</v>
      </c>
      <c r="AQ225" s="13">
        <v>1</v>
      </c>
      <c r="AR225" s="13">
        <v>1</v>
      </c>
      <c r="AS225" s="13">
        <v>3</v>
      </c>
      <c r="AT225" s="13">
        <v>1</v>
      </c>
      <c r="AU225" s="13">
        <v>2</v>
      </c>
      <c r="AV225" s="13">
        <v>1</v>
      </c>
      <c r="AW225" s="13">
        <v>2</v>
      </c>
      <c r="AX225" s="13">
        <v>3</v>
      </c>
      <c r="AZ225" s="13">
        <v>3</v>
      </c>
      <c r="BB225" s="13">
        <v>1</v>
      </c>
      <c r="BC225" s="13">
        <v>0</v>
      </c>
      <c r="BD225" s="13">
        <v>1</v>
      </c>
      <c r="BE225" s="13">
        <v>1</v>
      </c>
      <c r="BF225" s="13">
        <v>1</v>
      </c>
      <c r="BG225" s="13">
        <v>2</v>
      </c>
      <c r="BH225" s="17">
        <v>1</v>
      </c>
      <c r="BI225" s="13">
        <v>1</v>
      </c>
      <c r="BJ225" s="13">
        <v>1</v>
      </c>
      <c r="BL225" s="13">
        <v>2</v>
      </c>
      <c r="BS225" s="13">
        <v>2</v>
      </c>
      <c r="BT225" s="13">
        <v>117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J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T225" s="13">
        <v>2</v>
      </c>
      <c r="CW225" s="19"/>
      <c r="CX225" s="20"/>
      <c r="CY225" s="20"/>
      <c r="CZ225" s="20"/>
      <c r="DA225" s="20" t="s">
        <v>192</v>
      </c>
      <c r="DB225" s="20"/>
    </row>
    <row r="226" spans="1:106" s="13" customFormat="1">
      <c r="A226" s="84">
        <v>276</v>
      </c>
      <c r="B226" s="84">
        <v>1</v>
      </c>
      <c r="C226" s="13" t="s">
        <v>1354</v>
      </c>
      <c r="D226" s="13" t="s">
        <v>37</v>
      </c>
      <c r="E226" s="14">
        <v>20119</v>
      </c>
      <c r="F226" s="13" t="s">
        <v>295</v>
      </c>
      <c r="G226" s="13" t="s">
        <v>295</v>
      </c>
      <c r="H226" s="13" t="s">
        <v>295</v>
      </c>
      <c r="I226" s="14">
        <v>36875</v>
      </c>
      <c r="J226" s="15">
        <f t="shared" si="7"/>
        <v>45</v>
      </c>
      <c r="K226" s="14">
        <v>36921</v>
      </c>
      <c r="L226" s="13">
        <v>4</v>
      </c>
      <c r="M226" s="14">
        <v>37869</v>
      </c>
      <c r="N226" s="15">
        <f t="shared" si="8"/>
        <v>32.657084188911703</v>
      </c>
      <c r="O226" s="16">
        <v>2</v>
      </c>
      <c r="Q226" s="13" t="s">
        <v>1355</v>
      </c>
      <c r="R226" s="13" t="s">
        <v>190</v>
      </c>
      <c r="S226" s="13">
        <v>2</v>
      </c>
      <c r="T226" s="13">
        <v>2</v>
      </c>
      <c r="U226" s="13">
        <v>2</v>
      </c>
      <c r="X226" s="13">
        <v>1</v>
      </c>
      <c r="AH226" s="13">
        <v>2</v>
      </c>
      <c r="AI226" s="13">
        <v>3</v>
      </c>
      <c r="AJ226" s="13">
        <v>2</v>
      </c>
      <c r="AK226" s="13">
        <v>3</v>
      </c>
      <c r="AL226" s="13">
        <v>3</v>
      </c>
      <c r="AM226" s="13">
        <v>1</v>
      </c>
      <c r="AN226" s="13">
        <v>2</v>
      </c>
      <c r="AP226" s="13" t="s">
        <v>1356</v>
      </c>
      <c r="AQ226" s="13">
        <v>1</v>
      </c>
      <c r="AR226" s="13">
        <v>1</v>
      </c>
      <c r="AS226" s="13">
        <v>2</v>
      </c>
      <c r="AT226" s="13">
        <v>1</v>
      </c>
      <c r="AU226" s="13">
        <v>1</v>
      </c>
      <c r="AV226" s="13">
        <v>1</v>
      </c>
      <c r="AW226" s="13">
        <v>1</v>
      </c>
      <c r="AX226" s="13">
        <v>2</v>
      </c>
      <c r="AZ226" s="13">
        <v>1</v>
      </c>
      <c r="BA226" s="13">
        <v>0</v>
      </c>
      <c r="BB226" s="13">
        <v>1</v>
      </c>
      <c r="BC226" s="13">
        <v>0</v>
      </c>
      <c r="BD226" s="13">
        <v>1</v>
      </c>
      <c r="BE226" s="13">
        <v>0</v>
      </c>
      <c r="BF226" s="13">
        <v>1</v>
      </c>
      <c r="BG226" s="13">
        <v>2</v>
      </c>
      <c r="BH226" s="17">
        <v>1</v>
      </c>
      <c r="BI226" s="13">
        <v>1</v>
      </c>
      <c r="BJ226" s="13">
        <v>1</v>
      </c>
      <c r="BK226" s="13">
        <v>1</v>
      </c>
      <c r="BL226" s="13">
        <v>1</v>
      </c>
      <c r="BN226" s="13">
        <v>2</v>
      </c>
      <c r="BQ226" s="13" t="s">
        <v>237</v>
      </c>
      <c r="BR226" s="13" t="s">
        <v>238</v>
      </c>
      <c r="BS226" s="13">
        <v>1</v>
      </c>
      <c r="BT226" s="13">
        <v>33</v>
      </c>
      <c r="BU226" s="13">
        <v>1</v>
      </c>
      <c r="BV226" s="13">
        <v>0</v>
      </c>
      <c r="BW226" s="13">
        <v>2</v>
      </c>
      <c r="BX226" s="13">
        <v>120</v>
      </c>
      <c r="BY226" s="13">
        <v>2</v>
      </c>
      <c r="BZ226" s="13" t="s">
        <v>363</v>
      </c>
      <c r="CA226" s="18"/>
      <c r="CB226" s="18"/>
      <c r="CC226" s="18"/>
      <c r="CD226" s="18"/>
      <c r="CE226" s="18"/>
      <c r="CF226" s="18"/>
      <c r="CG226" s="18"/>
      <c r="CH226" s="13">
        <v>2</v>
      </c>
      <c r="CI226" s="13">
        <v>1</v>
      </c>
      <c r="CJ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T226" s="13">
        <v>1</v>
      </c>
      <c r="CW226" s="19" t="s">
        <v>1357</v>
      </c>
      <c r="CX226" s="20" t="s">
        <v>1359</v>
      </c>
      <c r="CY226" s="20" t="s">
        <v>1360</v>
      </c>
      <c r="CZ226" s="20"/>
      <c r="DA226" s="20" t="s">
        <v>1361</v>
      </c>
      <c r="DB226" s="20"/>
    </row>
    <row r="227" spans="1:106" s="13" customFormat="1">
      <c r="A227" s="84">
        <v>277</v>
      </c>
      <c r="B227" s="84">
        <v>1</v>
      </c>
      <c r="C227" s="13" t="s">
        <v>1302</v>
      </c>
      <c r="D227" s="13" t="s">
        <v>36</v>
      </c>
      <c r="E227" s="14">
        <v>9626</v>
      </c>
      <c r="F227" s="13" t="s">
        <v>762</v>
      </c>
      <c r="G227" s="13" t="s">
        <v>762</v>
      </c>
      <c r="H227" s="13" t="s">
        <v>762</v>
      </c>
      <c r="I227" s="14">
        <v>36661</v>
      </c>
      <c r="J227" s="15">
        <f t="shared" si="7"/>
        <v>74</v>
      </c>
      <c r="K227" s="14">
        <v>36698</v>
      </c>
      <c r="L227" s="13">
        <v>4</v>
      </c>
      <c r="M227" s="14">
        <v>36820</v>
      </c>
      <c r="N227" s="15">
        <f t="shared" si="8"/>
        <v>5.2238193018480494</v>
      </c>
      <c r="O227" s="16">
        <v>2</v>
      </c>
      <c r="Q227" s="13" t="s">
        <v>1362</v>
      </c>
      <c r="R227" s="13" t="s">
        <v>38</v>
      </c>
      <c r="S227" s="13">
        <v>1</v>
      </c>
      <c r="T227" s="13">
        <v>1</v>
      </c>
      <c r="U227" s="13">
        <v>2</v>
      </c>
      <c r="X227" s="13">
        <v>1</v>
      </c>
      <c r="Y227" s="13">
        <v>2</v>
      </c>
      <c r="AG227" s="13">
        <v>1</v>
      </c>
      <c r="AH227" s="13">
        <v>2</v>
      </c>
      <c r="AI227" s="13">
        <v>2</v>
      </c>
      <c r="AJ227" s="13">
        <v>1</v>
      </c>
      <c r="AK227" s="13">
        <v>3</v>
      </c>
      <c r="AL227" s="13">
        <v>3</v>
      </c>
      <c r="AM227" s="13">
        <v>3</v>
      </c>
      <c r="AN227" s="13">
        <v>1</v>
      </c>
      <c r="AO227" s="13" t="s">
        <v>1363</v>
      </c>
      <c r="AP227" s="13" t="s">
        <v>1364</v>
      </c>
      <c r="AQ227" s="13">
        <v>1</v>
      </c>
      <c r="AR227" s="13">
        <v>1</v>
      </c>
      <c r="AS227" s="13">
        <v>2</v>
      </c>
      <c r="AT227" s="13">
        <v>1</v>
      </c>
      <c r="AU227" s="13">
        <v>0</v>
      </c>
      <c r="AV227" s="13">
        <v>2</v>
      </c>
      <c r="AX227" s="13">
        <v>2</v>
      </c>
      <c r="AZ227" s="13">
        <v>1</v>
      </c>
      <c r="BA227" s="13">
        <v>1</v>
      </c>
      <c r="BB227" s="13">
        <v>1</v>
      </c>
      <c r="BC227" s="13">
        <v>1</v>
      </c>
      <c r="BD227" s="13">
        <v>1</v>
      </c>
      <c r="BE227" s="13">
        <v>1</v>
      </c>
      <c r="BF227" s="13">
        <v>1</v>
      </c>
      <c r="BG227" s="13">
        <v>3</v>
      </c>
      <c r="BH227" s="17">
        <v>1</v>
      </c>
      <c r="BI227" s="13">
        <v>1</v>
      </c>
      <c r="BJ227" s="13">
        <v>2</v>
      </c>
      <c r="BK227" s="13">
        <v>1</v>
      </c>
      <c r="BL227" s="13">
        <v>2</v>
      </c>
      <c r="BS227" s="13">
        <v>2</v>
      </c>
      <c r="BT227" s="13">
        <v>144</v>
      </c>
      <c r="BU227" s="13">
        <v>2</v>
      </c>
      <c r="BV227" s="13">
        <v>31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J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T227" s="13">
        <v>2</v>
      </c>
      <c r="CW227" s="19"/>
      <c r="CX227" s="20"/>
      <c r="CY227" s="20"/>
      <c r="CZ227" s="20"/>
      <c r="DA227" s="20" t="s">
        <v>192</v>
      </c>
      <c r="DB227" s="20"/>
    </row>
    <row r="228" spans="1:106" s="13" customFormat="1">
      <c r="A228" s="84">
        <v>278</v>
      </c>
      <c r="B228" s="84">
        <v>1</v>
      </c>
      <c r="C228" s="13" t="s">
        <v>1365</v>
      </c>
      <c r="D228" s="13" t="s">
        <v>36</v>
      </c>
      <c r="E228" s="14">
        <v>12232</v>
      </c>
      <c r="F228" s="13" t="s">
        <v>762</v>
      </c>
      <c r="G228" s="13" t="s">
        <v>762</v>
      </c>
      <c r="H228" s="13" t="s">
        <v>762</v>
      </c>
      <c r="I228" s="14">
        <v>36661</v>
      </c>
      <c r="J228" s="15">
        <f t="shared" si="7"/>
        <v>66</v>
      </c>
      <c r="K228" s="14">
        <v>36682</v>
      </c>
      <c r="L228" s="13">
        <v>4</v>
      </c>
      <c r="M228" s="14">
        <v>37247</v>
      </c>
      <c r="N228" s="15">
        <f t="shared" si="8"/>
        <v>19.252566735112936</v>
      </c>
      <c r="O228" s="16">
        <v>2</v>
      </c>
      <c r="Q228" s="13" t="s">
        <v>180</v>
      </c>
      <c r="R228" s="13" t="s">
        <v>1366</v>
      </c>
      <c r="S228" s="13">
        <v>2</v>
      </c>
      <c r="T228" s="13">
        <v>2</v>
      </c>
      <c r="U228" s="13">
        <v>2</v>
      </c>
      <c r="X228" s="13">
        <v>1</v>
      </c>
      <c r="Y228" s="13">
        <v>2</v>
      </c>
      <c r="AG228" s="13">
        <v>1</v>
      </c>
      <c r="AH228" s="13">
        <v>2</v>
      </c>
      <c r="AI228" s="13">
        <v>2</v>
      </c>
      <c r="AJ228" s="13">
        <v>3</v>
      </c>
      <c r="AK228" s="13">
        <v>3</v>
      </c>
      <c r="AL228" s="13">
        <v>3</v>
      </c>
      <c r="AM228" s="13">
        <v>2</v>
      </c>
      <c r="AN228" s="13">
        <v>1</v>
      </c>
      <c r="AO228" s="13" t="s">
        <v>919</v>
      </c>
      <c r="AP228" s="13" t="s">
        <v>1367</v>
      </c>
      <c r="AQ228" s="13">
        <v>1</v>
      </c>
      <c r="AR228" s="13">
        <v>1</v>
      </c>
      <c r="AS228" s="13">
        <v>1</v>
      </c>
      <c r="AT228" s="13">
        <v>1</v>
      </c>
      <c r="AU228" s="13">
        <v>0</v>
      </c>
      <c r="AV228" s="13">
        <v>1</v>
      </c>
      <c r="AW228" s="13">
        <v>1</v>
      </c>
      <c r="AX228" s="13">
        <v>2</v>
      </c>
      <c r="AZ228" s="13">
        <v>1</v>
      </c>
      <c r="BA228" s="13">
        <v>0</v>
      </c>
      <c r="BB228" s="13">
        <v>1</v>
      </c>
      <c r="BC228" s="13">
        <v>0</v>
      </c>
      <c r="BD228" s="13">
        <v>1</v>
      </c>
      <c r="BE228" s="13">
        <v>0</v>
      </c>
      <c r="BF228" s="13">
        <v>1</v>
      </c>
      <c r="BG228" s="13">
        <v>2</v>
      </c>
      <c r="BH228" s="17">
        <v>1</v>
      </c>
      <c r="BI228" s="13">
        <v>1</v>
      </c>
      <c r="BJ228" s="13">
        <v>2</v>
      </c>
      <c r="BK228" s="13">
        <v>2</v>
      </c>
      <c r="BL228" s="13">
        <v>2</v>
      </c>
      <c r="BT228" s="13">
        <v>24</v>
      </c>
      <c r="BU228" s="13">
        <v>1</v>
      </c>
      <c r="BV228" s="13">
        <v>6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J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T228" s="13">
        <v>2</v>
      </c>
      <c r="CW228" s="19"/>
      <c r="CX228" s="20"/>
      <c r="CY228" s="20"/>
      <c r="CZ228" s="20"/>
      <c r="DA228" s="20" t="s">
        <v>192</v>
      </c>
      <c r="DB228" s="20"/>
    </row>
    <row r="229" spans="1:106" s="13" customFormat="1">
      <c r="A229" s="84">
        <v>279</v>
      </c>
      <c r="B229" s="84">
        <v>1</v>
      </c>
      <c r="C229" s="13" t="s">
        <v>309</v>
      </c>
      <c r="D229" s="13" t="s">
        <v>36</v>
      </c>
      <c r="E229" s="14">
        <v>16401</v>
      </c>
      <c r="G229" s="13" t="s">
        <v>648</v>
      </c>
      <c r="H229" s="13" t="s">
        <v>648</v>
      </c>
      <c r="I229" s="14">
        <v>34592</v>
      </c>
      <c r="J229" s="15">
        <f t="shared" si="7"/>
        <v>49</v>
      </c>
      <c r="K229" s="14">
        <v>34939</v>
      </c>
      <c r="L229" s="13">
        <v>4</v>
      </c>
      <c r="M229" s="14">
        <v>35512</v>
      </c>
      <c r="N229" s="15">
        <f t="shared" si="8"/>
        <v>30.225872689938399</v>
      </c>
      <c r="O229" s="16">
        <v>2</v>
      </c>
      <c r="Q229" s="13" t="s">
        <v>180</v>
      </c>
      <c r="R229" s="13" t="s">
        <v>181</v>
      </c>
      <c r="S229" s="13">
        <v>2</v>
      </c>
      <c r="T229" s="13">
        <v>2</v>
      </c>
      <c r="U229" s="13">
        <v>2</v>
      </c>
      <c r="X229" s="13">
        <v>1</v>
      </c>
      <c r="Y229" s="13">
        <v>3</v>
      </c>
      <c r="AC229" s="13">
        <v>1</v>
      </c>
      <c r="AD229" s="13">
        <v>2</v>
      </c>
      <c r="AE229" s="13">
        <v>2</v>
      </c>
      <c r="AF229" s="13">
        <v>3</v>
      </c>
      <c r="AG229" s="13">
        <v>3</v>
      </c>
      <c r="AH229" s="13">
        <v>2</v>
      </c>
      <c r="AI229" s="13">
        <v>3</v>
      </c>
      <c r="AJ229" s="13">
        <v>2</v>
      </c>
      <c r="AK229" s="13">
        <v>3</v>
      </c>
      <c r="AL229" s="13">
        <v>3</v>
      </c>
      <c r="AM229" s="13">
        <v>3</v>
      </c>
      <c r="AN229" s="13">
        <v>1</v>
      </c>
      <c r="AO229" s="13" t="s">
        <v>1368</v>
      </c>
      <c r="AP229" s="13" t="s">
        <v>1369</v>
      </c>
      <c r="AQ229" s="13">
        <v>1</v>
      </c>
      <c r="AR229" s="13">
        <v>1</v>
      </c>
      <c r="AS229" s="13">
        <v>11</v>
      </c>
      <c r="AT229" s="13">
        <v>1</v>
      </c>
      <c r="AU229" s="13">
        <v>3</v>
      </c>
      <c r="AV229" s="13">
        <v>1</v>
      </c>
      <c r="AW229" s="13">
        <v>17</v>
      </c>
      <c r="AX229" s="13">
        <v>1</v>
      </c>
      <c r="AY229" s="13">
        <v>9</v>
      </c>
      <c r="AZ229" s="13">
        <v>2</v>
      </c>
      <c r="BB229" s="13">
        <v>2</v>
      </c>
      <c r="BD229" s="13">
        <v>1</v>
      </c>
      <c r="BE229" s="13">
        <v>12</v>
      </c>
      <c r="BF229" s="13">
        <v>1</v>
      </c>
      <c r="BG229" s="13">
        <v>28</v>
      </c>
      <c r="BH229" s="17">
        <v>2</v>
      </c>
      <c r="BI229" s="13">
        <v>1</v>
      </c>
      <c r="BJ229" s="13">
        <v>2</v>
      </c>
      <c r="BK229" s="13">
        <v>2</v>
      </c>
      <c r="BL229" s="13">
        <v>1</v>
      </c>
      <c r="BN229" s="13">
        <v>2</v>
      </c>
      <c r="BQ229" s="13" t="s">
        <v>289</v>
      </c>
      <c r="BS229" s="13">
        <v>2</v>
      </c>
      <c r="BT229" s="13">
        <v>50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J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T229" s="13">
        <v>3</v>
      </c>
      <c r="CW229" s="19"/>
      <c r="CX229" s="20"/>
      <c r="CY229" s="20"/>
      <c r="CZ229" s="20"/>
      <c r="DA229" s="20" t="s">
        <v>192</v>
      </c>
      <c r="DB229" s="20"/>
    </row>
    <row r="230" spans="1:106" s="13" customFormat="1">
      <c r="A230" s="84">
        <v>280</v>
      </c>
      <c r="B230" s="84">
        <v>1</v>
      </c>
      <c r="C230" s="13" t="s">
        <v>1370</v>
      </c>
      <c r="D230" s="13" t="s">
        <v>36</v>
      </c>
      <c r="E230" s="14">
        <v>7231</v>
      </c>
      <c r="F230" s="13" t="s">
        <v>295</v>
      </c>
      <c r="G230" s="13" t="s">
        <v>295</v>
      </c>
      <c r="H230" s="13" t="s">
        <v>295</v>
      </c>
      <c r="I230" s="14">
        <v>37134</v>
      </c>
      <c r="J230" s="15">
        <f t="shared" si="7"/>
        <v>81</v>
      </c>
      <c r="K230" s="14">
        <v>37160</v>
      </c>
      <c r="L230" s="13">
        <v>4</v>
      </c>
      <c r="M230" s="14">
        <v>37757</v>
      </c>
      <c r="N230" s="15">
        <f t="shared" si="8"/>
        <v>20.468172484599588</v>
      </c>
      <c r="O230" s="16">
        <v>2</v>
      </c>
      <c r="Q230" s="13" t="s">
        <v>1371</v>
      </c>
      <c r="R230" s="13" t="s">
        <v>1372</v>
      </c>
      <c r="S230" s="13">
        <v>2</v>
      </c>
      <c r="T230" s="13">
        <v>3</v>
      </c>
      <c r="U230" s="13">
        <v>2</v>
      </c>
      <c r="W230" s="13" t="s">
        <v>1373</v>
      </c>
      <c r="X230" s="13">
        <v>1</v>
      </c>
      <c r="Y230" s="13">
        <v>2</v>
      </c>
      <c r="AC230" s="13">
        <v>2</v>
      </c>
      <c r="AD230" s="13">
        <v>2</v>
      </c>
      <c r="AE230" s="13">
        <v>2</v>
      </c>
      <c r="AF230" s="13">
        <v>2</v>
      </c>
      <c r="AG230" s="13">
        <v>1</v>
      </c>
      <c r="AH230" s="13">
        <v>2</v>
      </c>
      <c r="AI230" s="13">
        <v>3</v>
      </c>
      <c r="AJ230" s="13">
        <v>1</v>
      </c>
      <c r="AK230" s="13">
        <v>2</v>
      </c>
      <c r="AL230" s="13">
        <v>1</v>
      </c>
      <c r="AM230" s="13">
        <v>1</v>
      </c>
      <c r="AN230" s="13">
        <v>1</v>
      </c>
      <c r="AO230" s="13" t="s">
        <v>1374</v>
      </c>
      <c r="AP230" s="13" t="s">
        <v>1375</v>
      </c>
      <c r="AQ230" s="13">
        <v>1</v>
      </c>
      <c r="AR230" s="13">
        <v>1</v>
      </c>
      <c r="AS230" s="13">
        <v>3</v>
      </c>
      <c r="AT230" s="13">
        <v>1</v>
      </c>
      <c r="AU230" s="13">
        <v>1</v>
      </c>
      <c r="AV230" s="13">
        <v>1</v>
      </c>
      <c r="AX230" s="13">
        <v>3</v>
      </c>
      <c r="AZ230" s="13">
        <v>3</v>
      </c>
      <c r="BB230" s="13">
        <v>3</v>
      </c>
      <c r="BD230" s="13">
        <v>1</v>
      </c>
      <c r="BE230" s="13">
        <v>0</v>
      </c>
      <c r="BF230" s="13">
        <v>1</v>
      </c>
      <c r="BG230" s="13">
        <v>3</v>
      </c>
      <c r="BH230" s="17">
        <v>1</v>
      </c>
      <c r="BI230" s="13">
        <v>1</v>
      </c>
      <c r="BJ230" s="13">
        <v>1</v>
      </c>
      <c r="BK230" s="13">
        <v>1</v>
      </c>
      <c r="BL230" s="13">
        <v>2</v>
      </c>
      <c r="BS230" s="13">
        <v>1</v>
      </c>
      <c r="BT230" s="13">
        <v>29</v>
      </c>
      <c r="BU230" s="13">
        <v>1</v>
      </c>
      <c r="BV230" s="13">
        <v>0</v>
      </c>
      <c r="CA230" s="18"/>
      <c r="CB230" s="18"/>
      <c r="CC230" s="18"/>
      <c r="CD230" s="18"/>
      <c r="CE230" s="18"/>
      <c r="CF230" s="18"/>
      <c r="CG230" s="18"/>
      <c r="CH230" s="13">
        <v>2</v>
      </c>
      <c r="CI230" s="13">
        <v>1</v>
      </c>
      <c r="CJ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T230" s="13">
        <v>1</v>
      </c>
      <c r="CW230" s="19" t="s">
        <v>1376</v>
      </c>
      <c r="CX230" s="20" t="s">
        <v>1377</v>
      </c>
      <c r="CY230" s="20" t="s">
        <v>1378</v>
      </c>
      <c r="CZ230" s="20"/>
      <c r="DA230" s="20" t="s">
        <v>1380</v>
      </c>
      <c r="DB230" s="20"/>
    </row>
    <row r="231" spans="1:106" s="13" customFormat="1">
      <c r="A231" s="84">
        <v>281</v>
      </c>
      <c r="B231" s="84">
        <v>1</v>
      </c>
      <c r="C231" s="13" t="s">
        <v>738</v>
      </c>
      <c r="D231" s="13" t="s">
        <v>37</v>
      </c>
      <c r="E231" s="14">
        <v>22543</v>
      </c>
      <c r="F231" s="13" t="s">
        <v>240</v>
      </c>
      <c r="G231" s="13" t="s">
        <v>381</v>
      </c>
      <c r="H231" s="13" t="s">
        <v>381</v>
      </c>
      <c r="I231" s="14">
        <v>37018</v>
      </c>
      <c r="J231" s="15">
        <f t="shared" si="7"/>
        <v>39</v>
      </c>
      <c r="K231" s="14">
        <v>37041</v>
      </c>
      <c r="L231" s="13">
        <v>4</v>
      </c>
      <c r="M231" s="14">
        <v>37156</v>
      </c>
      <c r="N231" s="15">
        <f t="shared" si="8"/>
        <v>4.5338809034907595</v>
      </c>
      <c r="O231" s="16">
        <v>2</v>
      </c>
      <c r="Q231" s="13" t="s">
        <v>1381</v>
      </c>
      <c r="R231" s="13" t="s">
        <v>38</v>
      </c>
      <c r="S231" s="13">
        <v>2</v>
      </c>
      <c r="T231" s="13">
        <v>2</v>
      </c>
      <c r="U231" s="13">
        <v>2</v>
      </c>
      <c r="X231" s="13">
        <v>1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1</v>
      </c>
      <c r="AH231" s="13">
        <v>2</v>
      </c>
      <c r="AI231" s="13">
        <v>2</v>
      </c>
      <c r="AJ231" s="13">
        <v>2</v>
      </c>
      <c r="AK231" s="13">
        <v>3</v>
      </c>
      <c r="AL231" s="13">
        <v>2</v>
      </c>
      <c r="AM231" s="13">
        <v>1</v>
      </c>
      <c r="AN231" s="13">
        <v>1</v>
      </c>
      <c r="AO231" s="13" t="s">
        <v>1382</v>
      </c>
      <c r="AP231" s="13" t="s">
        <v>1383</v>
      </c>
      <c r="AQ231" s="13">
        <v>1</v>
      </c>
      <c r="AR231" s="13">
        <v>1</v>
      </c>
      <c r="AS231" s="13">
        <v>1</v>
      </c>
      <c r="AT231" s="13">
        <v>1</v>
      </c>
      <c r="AU231" s="13">
        <v>1</v>
      </c>
      <c r="AV231" s="13">
        <v>1</v>
      </c>
      <c r="AW231" s="13">
        <v>1</v>
      </c>
      <c r="AX231" s="13">
        <v>1</v>
      </c>
      <c r="AY231" s="13">
        <v>1</v>
      </c>
      <c r="AZ231" s="13">
        <v>1</v>
      </c>
      <c r="BA231" s="13">
        <v>0</v>
      </c>
      <c r="BB231" s="13">
        <v>2</v>
      </c>
      <c r="BD231" s="13">
        <v>2</v>
      </c>
      <c r="BF231" s="13">
        <v>1</v>
      </c>
      <c r="BG231" s="13">
        <v>2</v>
      </c>
      <c r="BH231" s="17">
        <v>1</v>
      </c>
      <c r="BI231" s="13">
        <v>1</v>
      </c>
      <c r="BJ231" s="13">
        <v>1</v>
      </c>
      <c r="BK231" s="13">
        <v>1</v>
      </c>
      <c r="BL231" s="13">
        <v>1</v>
      </c>
      <c r="BN231" s="13">
        <v>2</v>
      </c>
      <c r="BQ231" s="13" t="s">
        <v>633</v>
      </c>
      <c r="BR231" s="13" t="s">
        <v>634</v>
      </c>
      <c r="BS231" s="13">
        <v>1</v>
      </c>
      <c r="BT231" s="13">
        <v>39</v>
      </c>
      <c r="BU231" s="13">
        <v>1</v>
      </c>
      <c r="BV231" s="13">
        <v>2</v>
      </c>
      <c r="BW231" s="13">
        <v>2</v>
      </c>
      <c r="BX231" s="13">
        <v>38</v>
      </c>
      <c r="BY231" s="13">
        <v>2</v>
      </c>
      <c r="BZ231" s="13">
        <v>5</v>
      </c>
      <c r="CA231" s="18"/>
      <c r="CB231" s="18"/>
      <c r="CC231" s="18"/>
      <c r="CD231" s="18"/>
      <c r="CE231" s="18"/>
      <c r="CF231" s="18"/>
      <c r="CG231" s="18"/>
      <c r="CH231" s="13">
        <v>2</v>
      </c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19"/>
      <c r="CX231" s="20"/>
      <c r="CY231" s="20"/>
      <c r="CZ231" s="20"/>
      <c r="DA231" s="20" t="s">
        <v>192</v>
      </c>
      <c r="DB231" s="20"/>
    </row>
    <row r="232" spans="1:106" s="13" customFormat="1">
      <c r="A232" s="84">
        <v>283</v>
      </c>
      <c r="B232" s="84">
        <v>5</v>
      </c>
      <c r="C232" s="13" t="s">
        <v>1384</v>
      </c>
      <c r="D232" s="13" t="s">
        <v>37</v>
      </c>
      <c r="E232" s="14">
        <v>9306</v>
      </c>
      <c r="F232" s="13" t="s">
        <v>757</v>
      </c>
      <c r="G232" s="13" t="s">
        <v>757</v>
      </c>
      <c r="H232" s="13" t="s">
        <v>757</v>
      </c>
      <c r="I232" s="14">
        <v>36022</v>
      </c>
      <c r="J232" s="15">
        <f t="shared" si="7"/>
        <v>73</v>
      </c>
      <c r="K232" s="14">
        <v>36115</v>
      </c>
      <c r="L232" s="13">
        <v>4</v>
      </c>
      <c r="M232" s="14">
        <v>36227</v>
      </c>
      <c r="N232" s="15">
        <f t="shared" si="8"/>
        <v>6.7351129363449695</v>
      </c>
      <c r="O232" s="16">
        <v>2</v>
      </c>
      <c r="Q232" s="13" t="s">
        <v>1385</v>
      </c>
      <c r="R232" s="13" t="s">
        <v>181</v>
      </c>
      <c r="S232" s="13">
        <v>2</v>
      </c>
      <c r="U232" s="13">
        <v>2</v>
      </c>
      <c r="X232" s="13">
        <v>2</v>
      </c>
      <c r="Y232" s="13">
        <v>2</v>
      </c>
      <c r="AC232" s="13">
        <v>2</v>
      </c>
      <c r="AD232" s="13">
        <v>2</v>
      </c>
      <c r="AE232" s="13">
        <v>2</v>
      </c>
      <c r="AF232" s="13">
        <v>2</v>
      </c>
      <c r="AG232" s="13">
        <v>2</v>
      </c>
      <c r="AH232" s="13">
        <v>2</v>
      </c>
      <c r="AJ232" s="13">
        <v>2</v>
      </c>
      <c r="AK232" s="13">
        <v>2</v>
      </c>
      <c r="AL232" s="13">
        <v>2</v>
      </c>
      <c r="AN232" s="13">
        <v>2</v>
      </c>
      <c r="AQ232" s="13">
        <v>1</v>
      </c>
      <c r="AR232" s="13">
        <v>2</v>
      </c>
      <c r="AT232" s="13">
        <v>1</v>
      </c>
      <c r="AV232" s="13">
        <v>2</v>
      </c>
      <c r="AX232" s="13">
        <v>1</v>
      </c>
      <c r="AZ232" s="13">
        <v>2</v>
      </c>
      <c r="BB232" s="13">
        <v>2</v>
      </c>
      <c r="BF232" s="13">
        <v>1</v>
      </c>
      <c r="BH232" s="17">
        <v>2</v>
      </c>
      <c r="BJ232" s="13">
        <v>2</v>
      </c>
      <c r="BL232" s="13">
        <v>1</v>
      </c>
      <c r="BN232" s="13">
        <v>1</v>
      </c>
      <c r="BO232" s="13" t="s">
        <v>1386</v>
      </c>
      <c r="BP232" s="13">
        <v>180</v>
      </c>
      <c r="BQ232" s="13" t="s">
        <v>289</v>
      </c>
      <c r="BS232" s="13">
        <v>1</v>
      </c>
      <c r="BT232" s="13">
        <v>26</v>
      </c>
      <c r="BU232" s="13">
        <v>1</v>
      </c>
      <c r="BV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U232" s="13" t="s">
        <v>1387</v>
      </c>
      <c r="CW232" s="19"/>
      <c r="CX232" s="20"/>
      <c r="CY232" s="20"/>
      <c r="CZ232" s="20"/>
      <c r="DA232" s="20" t="s">
        <v>192</v>
      </c>
      <c r="DB232" s="20"/>
    </row>
    <row r="233" spans="1:106" s="13" customFormat="1">
      <c r="A233" s="84">
        <v>284</v>
      </c>
      <c r="B233" s="84">
        <v>5</v>
      </c>
      <c r="C233" s="13" t="s">
        <v>1388</v>
      </c>
      <c r="D233" s="13" t="s">
        <v>36</v>
      </c>
      <c r="E233" s="14">
        <v>19487</v>
      </c>
      <c r="F233" s="13" t="s">
        <v>757</v>
      </c>
      <c r="G233" s="13" t="s">
        <v>757</v>
      </c>
      <c r="H233" s="13" t="s">
        <v>757</v>
      </c>
      <c r="I233" s="14">
        <v>35900</v>
      </c>
      <c r="J233" s="15">
        <f t="shared" si="7"/>
        <v>44</v>
      </c>
      <c r="K233" s="14">
        <v>36179</v>
      </c>
      <c r="L233" s="13">
        <v>4</v>
      </c>
      <c r="M233" s="14">
        <v>36595</v>
      </c>
      <c r="N233" s="15">
        <f t="shared" si="8"/>
        <v>22.833675564681723</v>
      </c>
      <c r="O233" s="16">
        <v>1</v>
      </c>
      <c r="P233" s="13" t="s">
        <v>1389</v>
      </c>
      <c r="Q233" s="13" t="s">
        <v>180</v>
      </c>
      <c r="R233" s="13" t="s">
        <v>181</v>
      </c>
      <c r="S233" s="13">
        <v>2</v>
      </c>
      <c r="U233" s="13">
        <v>2</v>
      </c>
      <c r="X233" s="13">
        <v>2</v>
      </c>
      <c r="Y233" s="13">
        <v>2</v>
      </c>
      <c r="AC233" s="13">
        <v>2</v>
      </c>
      <c r="AD233" s="13">
        <v>2</v>
      </c>
      <c r="AE233" s="13">
        <v>2</v>
      </c>
      <c r="AF233" s="13">
        <v>2</v>
      </c>
      <c r="AG233" s="13">
        <v>2</v>
      </c>
      <c r="AH233" s="13">
        <v>2</v>
      </c>
      <c r="AJ233" s="13">
        <v>2</v>
      </c>
      <c r="AK233" s="13">
        <v>2</v>
      </c>
      <c r="AL233" s="13">
        <v>2</v>
      </c>
      <c r="AN233" s="13">
        <v>2</v>
      </c>
      <c r="AQ233" s="13">
        <v>1</v>
      </c>
      <c r="AR233" s="13">
        <v>2</v>
      </c>
      <c r="AT233" s="13">
        <v>1</v>
      </c>
      <c r="AV233" s="13">
        <v>2</v>
      </c>
      <c r="AX233" s="13">
        <v>1</v>
      </c>
      <c r="AZ233" s="13">
        <v>2</v>
      </c>
      <c r="BF233" s="13">
        <v>1</v>
      </c>
      <c r="BH233" s="17">
        <v>2</v>
      </c>
      <c r="BJ233" s="13">
        <v>1</v>
      </c>
      <c r="BL233" s="13">
        <v>1</v>
      </c>
      <c r="BN233" s="13">
        <v>1</v>
      </c>
      <c r="BO233" s="13" t="s">
        <v>1390</v>
      </c>
      <c r="BP233" s="13">
        <v>200</v>
      </c>
      <c r="BQ233" s="13" t="s">
        <v>289</v>
      </c>
      <c r="BR233" s="13" t="s">
        <v>222</v>
      </c>
      <c r="BS233" s="13">
        <v>1</v>
      </c>
      <c r="BT233" s="13">
        <v>29</v>
      </c>
      <c r="BU233" s="13">
        <v>1</v>
      </c>
      <c r="BV233" s="13">
        <v>2</v>
      </c>
      <c r="CA233" s="18"/>
      <c r="CB233" s="18"/>
      <c r="CC233" s="18"/>
      <c r="CD233" s="18"/>
      <c r="CE233" s="18"/>
      <c r="CF233" s="18"/>
      <c r="CG233" s="18"/>
      <c r="CH233" s="13">
        <v>1</v>
      </c>
      <c r="CI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1387</v>
      </c>
      <c r="CW233" s="19" t="s">
        <v>1391</v>
      </c>
      <c r="CX233" s="20" t="s">
        <v>1392</v>
      </c>
      <c r="CY233" s="20" t="s">
        <v>1393</v>
      </c>
      <c r="CZ233" s="20"/>
      <c r="DA233" s="20" t="s">
        <v>1394</v>
      </c>
      <c r="DB233" s="20"/>
    </row>
    <row r="234" spans="1:106" s="13" customFormat="1">
      <c r="A234" s="84">
        <v>285</v>
      </c>
      <c r="B234" s="84">
        <v>1</v>
      </c>
      <c r="C234" s="13" t="s">
        <v>1395</v>
      </c>
      <c r="D234" s="13" t="s">
        <v>37</v>
      </c>
      <c r="E234" s="14">
        <v>13731</v>
      </c>
      <c r="G234" s="13" t="s">
        <v>194</v>
      </c>
      <c r="H234" s="13" t="s">
        <v>194</v>
      </c>
      <c r="I234" s="14">
        <v>35961</v>
      </c>
      <c r="J234" s="15">
        <f t="shared" si="7"/>
        <v>60</v>
      </c>
      <c r="K234" s="14">
        <v>36001</v>
      </c>
      <c r="L234" s="13">
        <v>9</v>
      </c>
      <c r="M234" s="14">
        <v>36067</v>
      </c>
      <c r="N234" s="15">
        <f t="shared" si="8"/>
        <v>3.482546201232033</v>
      </c>
      <c r="O234" s="16">
        <v>2</v>
      </c>
      <c r="Q234" s="13" t="s">
        <v>1396</v>
      </c>
      <c r="R234" s="13" t="s">
        <v>196</v>
      </c>
      <c r="S234" s="13">
        <v>3</v>
      </c>
      <c r="U234" s="13">
        <v>3</v>
      </c>
      <c r="X234" s="13">
        <v>2</v>
      </c>
      <c r="Y234" s="13">
        <v>2</v>
      </c>
      <c r="AH234" s="13">
        <v>2</v>
      </c>
      <c r="AJ234" s="13">
        <v>2</v>
      </c>
      <c r="AK234" s="13">
        <v>2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1</v>
      </c>
      <c r="BF234" s="13">
        <v>1</v>
      </c>
      <c r="BH234" s="17">
        <v>1</v>
      </c>
      <c r="BL234" s="13">
        <v>1</v>
      </c>
      <c r="BN234" s="13">
        <v>2</v>
      </c>
      <c r="BQ234" s="13" t="s">
        <v>594</v>
      </c>
      <c r="BR234" s="13" t="s">
        <v>595</v>
      </c>
      <c r="BS234" s="13">
        <v>1</v>
      </c>
      <c r="BU234" s="13">
        <v>1</v>
      </c>
      <c r="CA234" s="18"/>
      <c r="CB234" s="18"/>
      <c r="CC234" s="18"/>
      <c r="CD234" s="18"/>
      <c r="CE234" s="18"/>
      <c r="CF234" s="18"/>
      <c r="CG234" s="18"/>
      <c r="CH234" s="13">
        <v>2</v>
      </c>
      <c r="CI234" s="13">
        <v>1</v>
      </c>
      <c r="CK234" s="13">
        <v>1</v>
      </c>
      <c r="CL234" s="13">
        <v>1</v>
      </c>
      <c r="CM234" s="13">
        <v>1</v>
      </c>
      <c r="CN234" s="13">
        <v>1</v>
      </c>
      <c r="CO234" s="13">
        <v>1</v>
      </c>
      <c r="CP234" s="13">
        <v>1</v>
      </c>
      <c r="CQ234" s="13">
        <v>1</v>
      </c>
      <c r="CR234" s="13">
        <v>1</v>
      </c>
      <c r="CU234" s="13" t="s">
        <v>1387</v>
      </c>
      <c r="CW234" s="19" t="s">
        <v>1397</v>
      </c>
      <c r="CX234" s="20" t="s">
        <v>1398</v>
      </c>
      <c r="CY234" s="20" t="s">
        <v>1399</v>
      </c>
      <c r="CZ234" s="20"/>
      <c r="DA234" s="20" t="s">
        <v>192</v>
      </c>
      <c r="DB234" s="20"/>
    </row>
    <row r="235" spans="1:106" s="13" customFormat="1">
      <c r="A235" s="84">
        <v>286</v>
      </c>
      <c r="B235" s="84">
        <v>1</v>
      </c>
      <c r="C235" s="13" t="s">
        <v>1400</v>
      </c>
      <c r="D235" s="13" t="s">
        <v>36</v>
      </c>
      <c r="E235" s="14">
        <v>10776</v>
      </c>
      <c r="F235" s="13" t="s">
        <v>476</v>
      </c>
      <c r="G235" s="13" t="s">
        <v>476</v>
      </c>
      <c r="H235" s="13" t="s">
        <v>476</v>
      </c>
      <c r="I235" s="14">
        <v>35626</v>
      </c>
      <c r="J235" s="15">
        <f t="shared" si="7"/>
        <v>68</v>
      </c>
      <c r="K235" s="14">
        <v>35626</v>
      </c>
      <c r="L235" s="13">
        <v>4</v>
      </c>
      <c r="M235" s="14">
        <v>36252</v>
      </c>
      <c r="N235" s="15">
        <f t="shared" si="8"/>
        <v>20.566735112936346</v>
      </c>
      <c r="O235" s="16">
        <v>2</v>
      </c>
      <c r="Q235" s="13" t="s">
        <v>205</v>
      </c>
      <c r="S235" s="13">
        <v>2</v>
      </c>
      <c r="U235" s="13">
        <v>2</v>
      </c>
      <c r="X235" s="13">
        <v>2</v>
      </c>
      <c r="AH235" s="13">
        <v>2</v>
      </c>
      <c r="AJ235" s="13">
        <v>2</v>
      </c>
      <c r="AK235" s="13">
        <v>2</v>
      </c>
      <c r="AL235" s="13">
        <v>2</v>
      </c>
      <c r="AN235" s="13">
        <v>2</v>
      </c>
      <c r="AQ235" s="13">
        <v>1</v>
      </c>
      <c r="AR235" s="13">
        <v>1</v>
      </c>
      <c r="AT235" s="13">
        <v>1</v>
      </c>
      <c r="AV235" s="13">
        <v>1</v>
      </c>
      <c r="AX235" s="13">
        <v>1</v>
      </c>
      <c r="AZ235" s="13">
        <v>2</v>
      </c>
      <c r="BB235" s="13">
        <v>3</v>
      </c>
      <c r="BF235" s="13">
        <v>1</v>
      </c>
      <c r="BH235" s="17">
        <v>1</v>
      </c>
      <c r="BJ235" s="13">
        <v>1</v>
      </c>
      <c r="BL235" s="13">
        <v>2</v>
      </c>
      <c r="CA235" s="18"/>
      <c r="CB235" s="18"/>
      <c r="CC235" s="18"/>
      <c r="CD235" s="18"/>
      <c r="CE235" s="18"/>
      <c r="CF235" s="18"/>
      <c r="CG235" s="18"/>
      <c r="CH235" s="13">
        <v>2</v>
      </c>
      <c r="CI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U235" s="13" t="s">
        <v>1387</v>
      </c>
      <c r="CW235" s="19"/>
      <c r="CX235" s="20"/>
      <c r="CY235" s="20"/>
      <c r="CZ235" s="20"/>
      <c r="DA235" s="20" t="s">
        <v>192</v>
      </c>
      <c r="DB235" s="20"/>
    </row>
    <row r="236" spans="1:106" s="13" customFormat="1">
      <c r="A236" s="84">
        <v>287</v>
      </c>
      <c r="B236" s="84">
        <v>3</v>
      </c>
      <c r="C236" s="13" t="s">
        <v>1401</v>
      </c>
      <c r="D236" s="13" t="s">
        <v>37</v>
      </c>
      <c r="E236" s="14">
        <v>9805</v>
      </c>
      <c r="F236" s="13" t="s">
        <v>535</v>
      </c>
      <c r="G236" s="13" t="s">
        <v>535</v>
      </c>
      <c r="H236" s="13" t="s">
        <v>535</v>
      </c>
      <c r="I236" s="14">
        <v>35810</v>
      </c>
      <c r="J236" s="15">
        <f t="shared" si="7"/>
        <v>71</v>
      </c>
      <c r="K236" s="14">
        <v>35814</v>
      </c>
      <c r="L236" s="13">
        <v>4</v>
      </c>
      <c r="M236" s="14">
        <v>35871</v>
      </c>
      <c r="N236" s="15">
        <f t="shared" si="8"/>
        <v>2.0041067761806981</v>
      </c>
      <c r="O236" s="16">
        <v>2</v>
      </c>
      <c r="Q236" s="13" t="s">
        <v>1402</v>
      </c>
      <c r="R236" s="13" t="s">
        <v>543</v>
      </c>
      <c r="S236" s="13">
        <v>2</v>
      </c>
      <c r="U236" s="13">
        <v>3</v>
      </c>
      <c r="X236" s="13">
        <v>1</v>
      </c>
      <c r="Y236" s="13">
        <v>1</v>
      </c>
      <c r="AA236" s="14">
        <v>30946</v>
      </c>
      <c r="AB236" s="13" t="s">
        <v>1403</v>
      </c>
      <c r="AC236" s="13">
        <v>1</v>
      </c>
      <c r="AH236" s="13">
        <v>2</v>
      </c>
      <c r="AJ236" s="13">
        <v>3</v>
      </c>
      <c r="AK236" s="13">
        <v>3</v>
      </c>
      <c r="AL236" s="13">
        <v>3</v>
      </c>
      <c r="AN236" s="13">
        <v>1</v>
      </c>
      <c r="AO236" s="13" t="s">
        <v>1404</v>
      </c>
      <c r="AQ236" s="13">
        <v>1</v>
      </c>
      <c r="AR236" s="13">
        <v>1</v>
      </c>
      <c r="AT236" s="13">
        <v>1</v>
      </c>
      <c r="AV236" s="13">
        <v>1</v>
      </c>
      <c r="AX236" s="13">
        <v>3</v>
      </c>
      <c r="AZ236" s="13">
        <v>3</v>
      </c>
      <c r="BB236" s="13">
        <v>1</v>
      </c>
      <c r="BF236" s="13">
        <v>1</v>
      </c>
      <c r="BH236" s="17">
        <v>1</v>
      </c>
      <c r="BJ236" s="13">
        <v>1</v>
      </c>
      <c r="BL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U236" s="13" t="s">
        <v>1387</v>
      </c>
      <c r="CW236" s="19"/>
      <c r="CX236" s="20"/>
      <c r="CY236" s="20"/>
      <c r="CZ236" s="20"/>
      <c r="DA236" s="20" t="s">
        <v>192</v>
      </c>
      <c r="DB236" s="20"/>
    </row>
    <row r="237" spans="1:106" s="13" customFormat="1">
      <c r="A237" s="84">
        <v>288</v>
      </c>
      <c r="B237" s="84">
        <v>3</v>
      </c>
      <c r="C237" s="13" t="s">
        <v>1405</v>
      </c>
      <c r="D237" s="13" t="s">
        <v>36</v>
      </c>
      <c r="E237" s="14">
        <v>11097</v>
      </c>
      <c r="G237" s="13" t="s">
        <v>319</v>
      </c>
      <c r="H237" s="13" t="s">
        <v>319</v>
      </c>
      <c r="I237" s="14">
        <v>35657</v>
      </c>
      <c r="J237" s="15">
        <f t="shared" si="7"/>
        <v>67</v>
      </c>
      <c r="K237" s="14">
        <v>35711</v>
      </c>
      <c r="L237" s="13">
        <v>4</v>
      </c>
      <c r="M237" s="14">
        <v>36003</v>
      </c>
      <c r="N237" s="15">
        <f t="shared" si="8"/>
        <v>11.367556468172484</v>
      </c>
      <c r="O237" s="16">
        <v>2</v>
      </c>
      <c r="Q237" s="13" t="s">
        <v>180</v>
      </c>
      <c r="S237" s="13">
        <v>2</v>
      </c>
      <c r="U237" s="13">
        <v>3</v>
      </c>
      <c r="X237" s="13">
        <v>1</v>
      </c>
      <c r="Y237" s="13">
        <v>1</v>
      </c>
      <c r="AA237" s="14">
        <v>32203</v>
      </c>
      <c r="AB237" s="13" t="s">
        <v>1406</v>
      </c>
      <c r="AC237" s="13">
        <v>1</v>
      </c>
      <c r="AH237" s="13">
        <v>2</v>
      </c>
      <c r="AJ237" s="13">
        <v>3</v>
      </c>
      <c r="AK237" s="13">
        <v>3</v>
      </c>
      <c r="AL237" s="13">
        <v>3</v>
      </c>
      <c r="AN237" s="13">
        <v>1</v>
      </c>
      <c r="AO237" s="13" t="s">
        <v>1407</v>
      </c>
      <c r="AQ237" s="13">
        <v>1</v>
      </c>
      <c r="AR237" s="13">
        <v>1</v>
      </c>
      <c r="AT237" s="13">
        <v>1</v>
      </c>
      <c r="AV237" s="13">
        <v>3</v>
      </c>
      <c r="AX237" s="13">
        <v>1</v>
      </c>
      <c r="AZ237" s="13">
        <v>1</v>
      </c>
      <c r="BB237" s="13">
        <v>3</v>
      </c>
      <c r="BF237" s="13">
        <v>1</v>
      </c>
      <c r="BH237" s="17">
        <v>2</v>
      </c>
      <c r="BJ237" s="13">
        <v>1</v>
      </c>
      <c r="BL237" s="13">
        <v>1</v>
      </c>
      <c r="BN237" s="13">
        <v>2</v>
      </c>
      <c r="BS237" s="13">
        <v>1</v>
      </c>
      <c r="BU237" s="13">
        <v>1</v>
      </c>
      <c r="CA237" s="18"/>
      <c r="CB237" s="18"/>
      <c r="CC237" s="18"/>
      <c r="CD237" s="18"/>
      <c r="CE237" s="18"/>
      <c r="CF237" s="18"/>
      <c r="CG237" s="18"/>
      <c r="CH237" s="13">
        <v>1</v>
      </c>
      <c r="CI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U237" s="13" t="s">
        <v>1387</v>
      </c>
      <c r="CW237" s="19" t="s">
        <v>1408</v>
      </c>
      <c r="CX237" s="20" t="s">
        <v>1409</v>
      </c>
      <c r="CY237" s="20" t="s">
        <v>1410</v>
      </c>
      <c r="CZ237" s="20"/>
      <c r="DA237" s="20" t="s">
        <v>1411</v>
      </c>
      <c r="DB237" s="20"/>
    </row>
    <row r="238" spans="1:106" s="13" customFormat="1">
      <c r="A238" s="84">
        <v>289</v>
      </c>
      <c r="B238" s="84">
        <v>1</v>
      </c>
      <c r="C238" s="13" t="s">
        <v>541</v>
      </c>
      <c r="D238" s="13" t="s">
        <v>36</v>
      </c>
      <c r="E238" s="14">
        <v>16016</v>
      </c>
      <c r="F238" s="13" t="s">
        <v>194</v>
      </c>
      <c r="G238" s="13" t="s">
        <v>194</v>
      </c>
      <c r="H238" s="13" t="s">
        <v>194</v>
      </c>
      <c r="I238" s="14">
        <v>35869</v>
      </c>
      <c r="J238" s="15">
        <f t="shared" si="7"/>
        <v>54</v>
      </c>
      <c r="K238" s="14">
        <v>36083</v>
      </c>
      <c r="L238" s="13">
        <v>4</v>
      </c>
      <c r="M238" s="14">
        <v>36167</v>
      </c>
      <c r="N238" s="15">
        <f t="shared" si="8"/>
        <v>9.7905544147843937</v>
      </c>
      <c r="O238" s="16">
        <v>2</v>
      </c>
      <c r="Q238" s="13" t="s">
        <v>180</v>
      </c>
      <c r="S238" s="13">
        <v>2</v>
      </c>
      <c r="U238" s="13">
        <v>1</v>
      </c>
      <c r="W238" s="13" t="s">
        <v>1412</v>
      </c>
      <c r="X238" s="13">
        <v>2</v>
      </c>
      <c r="Y238" s="13">
        <v>2</v>
      </c>
      <c r="AH238" s="13">
        <v>2</v>
      </c>
      <c r="AJ238" s="13">
        <v>2</v>
      </c>
      <c r="AK238" s="13">
        <v>2</v>
      </c>
      <c r="AL238" s="13">
        <v>2</v>
      </c>
      <c r="AN238" s="13">
        <v>2</v>
      </c>
      <c r="AQ238" s="13">
        <v>1</v>
      </c>
      <c r="AR238" s="13">
        <v>1</v>
      </c>
      <c r="AT238" s="13">
        <v>1</v>
      </c>
      <c r="AV238" s="13">
        <v>2</v>
      </c>
      <c r="AX238" s="13">
        <v>1</v>
      </c>
      <c r="AZ238" s="13">
        <v>2</v>
      </c>
      <c r="BB238" s="13">
        <v>2</v>
      </c>
      <c r="BF238" s="13">
        <v>1</v>
      </c>
      <c r="BH238" s="17">
        <v>2</v>
      </c>
      <c r="BJ238" s="13">
        <v>1</v>
      </c>
      <c r="BS238" s="13">
        <v>1</v>
      </c>
      <c r="BT238" s="13">
        <v>10</v>
      </c>
      <c r="BU238" s="13">
        <v>1</v>
      </c>
      <c r="CA238" s="18"/>
      <c r="CB238" s="18"/>
      <c r="CC238" s="18"/>
      <c r="CD238" s="18"/>
      <c r="CE238" s="18"/>
      <c r="CF238" s="18"/>
      <c r="CG238" s="18"/>
      <c r="CH238" s="13">
        <v>1</v>
      </c>
      <c r="CI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U238" s="13" t="s">
        <v>1387</v>
      </c>
      <c r="CW238" s="19" t="s">
        <v>1413</v>
      </c>
      <c r="CX238" s="20" t="s">
        <v>1414</v>
      </c>
      <c r="CY238" s="20" t="s">
        <v>1416</v>
      </c>
      <c r="CZ238" s="20"/>
      <c r="DA238" s="20" t="s">
        <v>1417</v>
      </c>
      <c r="DB238" s="20"/>
    </row>
    <row r="239" spans="1:106" s="13" customFormat="1">
      <c r="A239" s="84">
        <v>290</v>
      </c>
      <c r="B239" s="84">
        <v>3</v>
      </c>
      <c r="C239" s="13" t="s">
        <v>1418</v>
      </c>
      <c r="D239" s="13" t="s">
        <v>37</v>
      </c>
      <c r="E239" s="14">
        <v>30315</v>
      </c>
      <c r="F239" s="13" t="s">
        <v>319</v>
      </c>
      <c r="G239" s="13" t="s">
        <v>319</v>
      </c>
      <c r="H239" s="13" t="s">
        <v>319</v>
      </c>
      <c r="I239" s="14">
        <v>35930</v>
      </c>
      <c r="J239" s="15">
        <f t="shared" si="7"/>
        <v>15</v>
      </c>
      <c r="K239" s="14">
        <v>35985</v>
      </c>
      <c r="L239" s="13">
        <v>3</v>
      </c>
      <c r="M239" s="14">
        <v>41715</v>
      </c>
      <c r="N239" s="15">
        <f t="shared" si="8"/>
        <v>190.06160164271049</v>
      </c>
      <c r="O239" s="16">
        <v>2</v>
      </c>
      <c r="Q239" s="13" t="s">
        <v>1211</v>
      </c>
      <c r="R239" s="13" t="s">
        <v>190</v>
      </c>
      <c r="S239" s="13">
        <v>3</v>
      </c>
      <c r="X239" s="13">
        <v>1</v>
      </c>
      <c r="Y239" s="13">
        <v>1</v>
      </c>
      <c r="AA239" s="14">
        <v>30847</v>
      </c>
      <c r="AB239" s="13" t="s">
        <v>358</v>
      </c>
      <c r="AC239" s="13">
        <v>1</v>
      </c>
      <c r="AD239" s="13">
        <v>2</v>
      </c>
      <c r="AE239" s="13">
        <v>2</v>
      </c>
      <c r="AF239" s="13">
        <v>2</v>
      </c>
      <c r="AG239" s="13">
        <v>2</v>
      </c>
      <c r="AJ239" s="13">
        <v>3</v>
      </c>
      <c r="AK239" s="13">
        <v>3</v>
      </c>
      <c r="AL239" s="13">
        <v>3</v>
      </c>
      <c r="AN239" s="13">
        <v>3</v>
      </c>
      <c r="AQ239" s="13">
        <v>1</v>
      </c>
      <c r="AR239" s="13">
        <v>1</v>
      </c>
      <c r="AT239" s="13">
        <v>1</v>
      </c>
      <c r="AV239" s="13">
        <v>1</v>
      </c>
      <c r="AX239" s="13">
        <v>1</v>
      </c>
      <c r="AZ239" s="13">
        <v>1</v>
      </c>
      <c r="BB239" s="13">
        <v>1</v>
      </c>
      <c r="BF239" s="13">
        <v>1</v>
      </c>
      <c r="BH239" s="17">
        <v>1</v>
      </c>
      <c r="BJ239" s="13">
        <v>1</v>
      </c>
      <c r="BS239" s="13">
        <v>1</v>
      </c>
      <c r="BT239" s="13">
        <v>32</v>
      </c>
      <c r="BU239" s="13">
        <v>1</v>
      </c>
      <c r="BV239" s="13">
        <v>3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U239" s="13" t="s">
        <v>1387</v>
      </c>
      <c r="CW239" s="19" t="s">
        <v>1419</v>
      </c>
      <c r="CX239" s="20" t="s">
        <v>1420</v>
      </c>
      <c r="CY239" s="20" t="s">
        <v>1422</v>
      </c>
      <c r="CZ239" s="20" t="s">
        <v>41</v>
      </c>
      <c r="DA239" s="20" t="s">
        <v>1423</v>
      </c>
      <c r="DB239" s="20">
        <v>103</v>
      </c>
    </row>
    <row r="240" spans="1:106" s="13" customFormat="1">
      <c r="A240" s="84">
        <v>291</v>
      </c>
      <c r="B240" s="84">
        <v>5</v>
      </c>
      <c r="C240" s="13" t="s">
        <v>1424</v>
      </c>
      <c r="D240" s="13" t="s">
        <v>36</v>
      </c>
      <c r="E240" s="14">
        <v>7283</v>
      </c>
      <c r="F240" s="13" t="s">
        <v>941</v>
      </c>
      <c r="G240" s="13" t="s">
        <v>941</v>
      </c>
      <c r="H240" s="13" t="s">
        <v>941</v>
      </c>
      <c r="I240" s="14">
        <v>37149</v>
      </c>
      <c r="J240" s="15">
        <f t="shared" si="7"/>
        <v>81</v>
      </c>
      <c r="K240" s="14">
        <v>37242</v>
      </c>
      <c r="L240" s="13">
        <v>4</v>
      </c>
      <c r="M240" s="14">
        <v>38267</v>
      </c>
      <c r="N240" s="15">
        <f t="shared" si="8"/>
        <v>36.73100616016427</v>
      </c>
      <c r="O240" s="16">
        <v>2</v>
      </c>
      <c r="Q240" s="13" t="s">
        <v>1425</v>
      </c>
      <c r="R240" s="13" t="s">
        <v>1426</v>
      </c>
      <c r="T240" s="13">
        <v>1</v>
      </c>
      <c r="U240" s="13">
        <v>2</v>
      </c>
      <c r="W240" s="13" t="s">
        <v>1427</v>
      </c>
      <c r="X240" s="13">
        <v>2</v>
      </c>
      <c r="Y240" s="13">
        <v>2</v>
      </c>
      <c r="AC240" s="13">
        <v>2</v>
      </c>
      <c r="AD240" s="13">
        <v>2</v>
      </c>
      <c r="AE240" s="13">
        <v>2</v>
      </c>
      <c r="AF240" s="13">
        <v>2</v>
      </c>
      <c r="AG240" s="13">
        <v>2</v>
      </c>
      <c r="AH240" s="13">
        <v>2</v>
      </c>
      <c r="AI240" s="13">
        <v>2</v>
      </c>
      <c r="AJ240" s="13">
        <v>2</v>
      </c>
      <c r="AK240" s="13">
        <v>2</v>
      </c>
      <c r="AL240" s="13">
        <v>2</v>
      </c>
      <c r="AM240" s="13">
        <v>1</v>
      </c>
      <c r="AN240" s="13">
        <v>1</v>
      </c>
      <c r="AO240" s="13" t="s">
        <v>1264</v>
      </c>
      <c r="AP240" s="13" t="s">
        <v>809</v>
      </c>
      <c r="AQ240" s="13">
        <v>1</v>
      </c>
      <c r="AR240" s="13">
        <v>2</v>
      </c>
      <c r="AT240" s="13">
        <v>1</v>
      </c>
      <c r="AU240" s="13">
        <v>0</v>
      </c>
      <c r="AV240" s="13">
        <v>2</v>
      </c>
      <c r="AX240" s="13">
        <v>1</v>
      </c>
      <c r="AY240" s="13">
        <v>3</v>
      </c>
      <c r="AZ240" s="13">
        <v>2</v>
      </c>
      <c r="BB240" s="13">
        <v>2</v>
      </c>
      <c r="BD240" s="13">
        <v>2</v>
      </c>
      <c r="BF240" s="13">
        <v>2</v>
      </c>
      <c r="BH240" s="17">
        <v>2</v>
      </c>
      <c r="BI240" s="13">
        <v>1</v>
      </c>
      <c r="BJ240" s="13">
        <v>2</v>
      </c>
      <c r="BK240" s="13">
        <v>1</v>
      </c>
      <c r="BL240" s="13">
        <v>1</v>
      </c>
      <c r="BN240" s="13">
        <v>1</v>
      </c>
      <c r="BO240" s="13" t="s">
        <v>1428</v>
      </c>
      <c r="BP240" s="13">
        <v>180</v>
      </c>
      <c r="BQ240" s="13" t="s">
        <v>1429</v>
      </c>
      <c r="BR240" s="13" t="s">
        <v>1430</v>
      </c>
      <c r="BS240" s="13">
        <v>1</v>
      </c>
      <c r="BT240" s="13">
        <v>32</v>
      </c>
      <c r="BU240" s="13">
        <v>1</v>
      </c>
      <c r="BV240" s="13">
        <v>0</v>
      </c>
      <c r="BW240" s="13">
        <v>2</v>
      </c>
      <c r="BX240" s="13">
        <v>32.1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T240" s="13">
        <v>1</v>
      </c>
      <c r="CW240" s="19" t="s">
        <v>1431</v>
      </c>
      <c r="CX240" s="20" t="s">
        <v>1432</v>
      </c>
      <c r="CY240" s="20" t="s">
        <v>1433</v>
      </c>
      <c r="CZ240" s="20"/>
      <c r="DA240" s="20" t="s">
        <v>192</v>
      </c>
      <c r="DB240" s="20"/>
    </row>
    <row r="241" spans="1:106" s="13" customFormat="1">
      <c r="A241" s="84">
        <v>292</v>
      </c>
      <c r="B241" s="84">
        <v>3</v>
      </c>
      <c r="C241" s="13" t="s">
        <v>1434</v>
      </c>
      <c r="D241" s="13" t="s">
        <v>44</v>
      </c>
      <c r="E241" s="14">
        <v>15767</v>
      </c>
      <c r="F241" s="13" t="s">
        <v>1435</v>
      </c>
      <c r="G241" s="13" t="s">
        <v>396</v>
      </c>
      <c r="H241" s="13" t="s">
        <v>214</v>
      </c>
      <c r="I241" s="14">
        <v>35869</v>
      </c>
      <c r="J241" s="15">
        <f t="shared" si="7"/>
        <v>55</v>
      </c>
      <c r="K241" s="14">
        <v>35983</v>
      </c>
      <c r="L241" s="13">
        <v>4</v>
      </c>
      <c r="M241" s="14">
        <v>36231</v>
      </c>
      <c r="N241" s="15">
        <f t="shared" si="8"/>
        <v>11.893223819301848</v>
      </c>
      <c r="O241" s="16">
        <v>2</v>
      </c>
      <c r="Q241" s="13" t="s">
        <v>1436</v>
      </c>
      <c r="S241" s="13">
        <v>2</v>
      </c>
      <c r="T241" s="13">
        <v>2</v>
      </c>
      <c r="X241" s="13">
        <v>1</v>
      </c>
      <c r="Y241" s="13">
        <v>1</v>
      </c>
      <c r="AA241" s="14">
        <v>31366</v>
      </c>
      <c r="AB241" s="13" t="s">
        <v>1437</v>
      </c>
      <c r="AC241" s="13">
        <v>1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3</v>
      </c>
      <c r="AN241" s="13">
        <v>1</v>
      </c>
      <c r="AO241" s="13" t="s">
        <v>1438</v>
      </c>
      <c r="AP241" s="13" t="s">
        <v>268</v>
      </c>
      <c r="AQ241" s="13">
        <v>1</v>
      </c>
      <c r="AR241" s="13">
        <v>2</v>
      </c>
      <c r="AT241" s="13">
        <v>1</v>
      </c>
      <c r="AU241" s="13">
        <v>6</v>
      </c>
      <c r="AV241" s="13">
        <v>2</v>
      </c>
      <c r="AX241" s="13">
        <v>2</v>
      </c>
      <c r="AZ241" s="13">
        <v>1</v>
      </c>
      <c r="BA241" s="13">
        <v>0</v>
      </c>
      <c r="BB241" s="13">
        <v>2</v>
      </c>
      <c r="BD241" s="13">
        <v>2</v>
      </c>
      <c r="BF241" s="13">
        <v>1</v>
      </c>
      <c r="BG241" s="13">
        <v>8</v>
      </c>
      <c r="BH241" s="17">
        <v>2</v>
      </c>
      <c r="BI241" s="13">
        <v>1</v>
      </c>
      <c r="BJ241" s="13">
        <v>1</v>
      </c>
      <c r="BK241" s="13">
        <v>1</v>
      </c>
      <c r="BL241" s="13">
        <v>2</v>
      </c>
      <c r="BS241" s="13">
        <v>1</v>
      </c>
      <c r="BU241" s="13">
        <v>1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T241" s="13">
        <v>2</v>
      </c>
      <c r="CU241" s="13" t="s">
        <v>1439</v>
      </c>
      <c r="CW241" s="19" t="s">
        <v>1440</v>
      </c>
      <c r="CX241" s="20" t="s">
        <v>1441</v>
      </c>
      <c r="CY241" s="20" t="s">
        <v>1442</v>
      </c>
      <c r="CZ241" s="20"/>
      <c r="DA241" s="20" t="s">
        <v>1443</v>
      </c>
      <c r="DB241" s="20"/>
    </row>
    <row r="242" spans="1:106" s="13" customFormat="1">
      <c r="A242" s="84">
        <v>294</v>
      </c>
      <c r="B242" s="84">
        <v>1</v>
      </c>
      <c r="C242" s="13" t="s">
        <v>1444</v>
      </c>
      <c r="D242" s="13" t="s">
        <v>37</v>
      </c>
      <c r="E242" s="14">
        <v>14010</v>
      </c>
      <c r="F242" s="13" t="s">
        <v>319</v>
      </c>
      <c r="G242" s="13" t="s">
        <v>319</v>
      </c>
      <c r="H242" s="13" t="s">
        <v>319</v>
      </c>
      <c r="I242" s="14">
        <v>37210</v>
      </c>
      <c r="J242" s="15">
        <f t="shared" si="7"/>
        <v>63</v>
      </c>
      <c r="K242" s="14">
        <v>37209</v>
      </c>
      <c r="L242" s="13">
        <v>4</v>
      </c>
      <c r="M242" s="14">
        <v>37715</v>
      </c>
      <c r="N242" s="15">
        <f t="shared" si="8"/>
        <v>16.591375770020534</v>
      </c>
      <c r="O242" s="16">
        <v>2</v>
      </c>
      <c r="Q242" s="13" t="s">
        <v>1310</v>
      </c>
      <c r="S242" s="13">
        <v>2</v>
      </c>
      <c r="T242" s="13">
        <v>2</v>
      </c>
      <c r="U242" s="13">
        <v>2</v>
      </c>
      <c r="X242" s="13">
        <v>1</v>
      </c>
      <c r="Y242" s="13">
        <v>3</v>
      </c>
      <c r="AC242" s="13">
        <v>1</v>
      </c>
      <c r="AD242" s="13">
        <v>2</v>
      </c>
      <c r="AE242" s="13">
        <v>2</v>
      </c>
      <c r="AF242" s="13">
        <v>1</v>
      </c>
      <c r="AG242" s="13">
        <v>2</v>
      </c>
      <c r="AH242" s="13">
        <v>2</v>
      </c>
      <c r="AI242" s="13">
        <v>2</v>
      </c>
      <c r="AJ242" s="13">
        <v>1</v>
      </c>
      <c r="AK242" s="13">
        <v>1</v>
      </c>
      <c r="AL242" s="13">
        <v>2</v>
      </c>
      <c r="AM242" s="13">
        <v>1</v>
      </c>
      <c r="AN242" s="13">
        <v>2</v>
      </c>
      <c r="AO242" s="13" t="s">
        <v>1445</v>
      </c>
      <c r="AP242" s="13" t="s">
        <v>1446</v>
      </c>
      <c r="AQ242" s="13">
        <v>1</v>
      </c>
      <c r="AR242" s="13">
        <v>1</v>
      </c>
      <c r="AS242" s="13">
        <v>0</v>
      </c>
      <c r="AT242" s="13">
        <v>1</v>
      </c>
      <c r="AU242" s="13">
        <v>0</v>
      </c>
      <c r="AV242" s="13">
        <v>1</v>
      </c>
      <c r="AW242" s="13">
        <v>0</v>
      </c>
      <c r="AX242" s="13">
        <v>1</v>
      </c>
      <c r="AY242" s="13">
        <v>0</v>
      </c>
      <c r="AZ242" s="13">
        <v>1</v>
      </c>
      <c r="BA242" s="13">
        <v>0</v>
      </c>
      <c r="BB242" s="13">
        <v>3</v>
      </c>
      <c r="BD242" s="13">
        <v>3</v>
      </c>
      <c r="BF242" s="13">
        <v>1</v>
      </c>
      <c r="BG242" s="13">
        <v>1</v>
      </c>
      <c r="BH242" s="17">
        <v>1</v>
      </c>
      <c r="BI242" s="13">
        <v>1</v>
      </c>
      <c r="BJ242" s="13">
        <v>2</v>
      </c>
      <c r="BK242" s="13">
        <v>2</v>
      </c>
      <c r="BL242" s="13">
        <v>2</v>
      </c>
      <c r="BS242" s="13">
        <v>1</v>
      </c>
      <c r="BT242" s="13">
        <v>42</v>
      </c>
      <c r="BU242" s="13">
        <v>1</v>
      </c>
      <c r="BV242" s="13">
        <v>5</v>
      </c>
      <c r="BW242" s="13">
        <v>2</v>
      </c>
      <c r="BX242" s="13">
        <v>132.30000000000001</v>
      </c>
      <c r="BY242" s="13">
        <v>1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U242" s="13" t="s">
        <v>1447</v>
      </c>
      <c r="CW242" s="19" t="s">
        <v>1448</v>
      </c>
      <c r="CX242" s="20" t="s">
        <v>1449</v>
      </c>
      <c r="CY242" s="20" t="s">
        <v>1450</v>
      </c>
      <c r="CZ242" s="20"/>
      <c r="DA242" s="20" t="s">
        <v>192</v>
      </c>
      <c r="DB242" s="20"/>
    </row>
    <row r="243" spans="1:106" s="13" customFormat="1">
      <c r="A243" s="84">
        <v>295</v>
      </c>
      <c r="B243" s="84">
        <v>1</v>
      </c>
      <c r="C243" s="13" t="s">
        <v>193</v>
      </c>
      <c r="D243" s="13" t="s">
        <v>45</v>
      </c>
      <c r="E243" s="14">
        <v>11886</v>
      </c>
      <c r="F243" s="13" t="s">
        <v>179</v>
      </c>
      <c r="G243" s="13" t="s">
        <v>179</v>
      </c>
      <c r="H243" s="13" t="s">
        <v>179</v>
      </c>
      <c r="I243" s="14">
        <v>37210</v>
      </c>
      <c r="J243" s="15">
        <f t="shared" si="7"/>
        <v>69</v>
      </c>
      <c r="K243" s="14">
        <v>37246</v>
      </c>
      <c r="L243" s="13">
        <v>4</v>
      </c>
      <c r="M243" s="14">
        <v>37439</v>
      </c>
      <c r="N243" s="15">
        <f t="shared" si="8"/>
        <v>7.523613963039014</v>
      </c>
      <c r="O243" s="16">
        <v>2</v>
      </c>
      <c r="Q243" s="13" t="s">
        <v>39</v>
      </c>
      <c r="R243" s="13" t="s">
        <v>38</v>
      </c>
      <c r="S243" s="13">
        <v>2</v>
      </c>
      <c r="T243" s="13">
        <v>2</v>
      </c>
      <c r="W243" s="13" t="s">
        <v>1451</v>
      </c>
      <c r="X243" s="13">
        <v>2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2</v>
      </c>
      <c r="AH243" s="13">
        <v>2</v>
      </c>
      <c r="AJ243" s="13">
        <v>2</v>
      </c>
      <c r="AK243" s="13">
        <v>1</v>
      </c>
      <c r="AL243" s="13">
        <v>2</v>
      </c>
      <c r="AN243" s="13">
        <v>2</v>
      </c>
      <c r="AQ243" s="13">
        <v>1</v>
      </c>
      <c r="AR243" s="13">
        <v>1</v>
      </c>
      <c r="AT243" s="13">
        <v>1</v>
      </c>
      <c r="AV243" s="13">
        <v>1</v>
      </c>
      <c r="AX243" s="13">
        <v>1</v>
      </c>
      <c r="AZ243" s="13">
        <v>1</v>
      </c>
      <c r="BB243" s="13">
        <v>3</v>
      </c>
      <c r="BF243" s="13">
        <v>1</v>
      </c>
      <c r="BH243" s="17">
        <v>1</v>
      </c>
      <c r="BJ243" s="13">
        <v>2</v>
      </c>
      <c r="BL243" s="13">
        <v>2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K243" s="13">
        <v>1</v>
      </c>
      <c r="CL243" s="13">
        <v>1</v>
      </c>
      <c r="CM243" s="13">
        <v>1</v>
      </c>
      <c r="CO243" s="13">
        <v>1</v>
      </c>
      <c r="CP243" s="13">
        <v>1</v>
      </c>
      <c r="CQ243" s="13">
        <v>1</v>
      </c>
      <c r="CR243" s="13">
        <v>1</v>
      </c>
      <c r="CW243" s="19" t="s">
        <v>1452</v>
      </c>
      <c r="CX243" s="20" t="s">
        <v>1453</v>
      </c>
      <c r="CY243" s="20" t="s">
        <v>1454</v>
      </c>
      <c r="CZ243" s="20"/>
      <c r="DA243" s="20" t="s">
        <v>1455</v>
      </c>
      <c r="DB243" s="20"/>
    </row>
    <row r="244" spans="1:106" s="13" customFormat="1">
      <c r="A244" s="84">
        <v>296</v>
      </c>
      <c r="B244" s="84">
        <v>3</v>
      </c>
      <c r="C244" s="13" t="s">
        <v>301</v>
      </c>
      <c r="D244" s="13" t="s">
        <v>44</v>
      </c>
      <c r="E244" s="14">
        <v>16207</v>
      </c>
      <c r="F244" s="13" t="s">
        <v>287</v>
      </c>
      <c r="G244" s="13" t="s">
        <v>287</v>
      </c>
      <c r="H244" s="13" t="s">
        <v>287</v>
      </c>
      <c r="I244" s="14">
        <v>37026</v>
      </c>
      <c r="J244" s="15">
        <f t="shared" si="7"/>
        <v>56</v>
      </c>
      <c r="L244" s="13">
        <v>4</v>
      </c>
      <c r="M244" s="14">
        <v>37434</v>
      </c>
      <c r="N244" s="15">
        <f t="shared" si="8"/>
        <v>13.404517453798768</v>
      </c>
      <c r="O244" s="16">
        <v>2</v>
      </c>
      <c r="Q244" s="13" t="s">
        <v>455</v>
      </c>
      <c r="R244" s="13" t="s">
        <v>1456</v>
      </c>
      <c r="S244" s="13">
        <v>2</v>
      </c>
      <c r="T244" s="13">
        <v>3</v>
      </c>
      <c r="U244" s="13">
        <v>2</v>
      </c>
      <c r="W244" s="13" t="s">
        <v>1457</v>
      </c>
      <c r="X244" s="13">
        <v>1</v>
      </c>
      <c r="Y244" s="13">
        <v>1</v>
      </c>
      <c r="AA244" s="14">
        <v>31639</v>
      </c>
      <c r="AB244" s="13" t="s">
        <v>1458</v>
      </c>
      <c r="AC244" s="13">
        <v>2</v>
      </c>
      <c r="AD244" s="13">
        <v>1</v>
      </c>
      <c r="AE244" s="13">
        <v>2</v>
      </c>
      <c r="AF244" s="13">
        <v>2</v>
      </c>
      <c r="AG244" s="13">
        <v>2</v>
      </c>
      <c r="AH244" s="13">
        <v>2</v>
      </c>
      <c r="AJ244" s="13">
        <v>2</v>
      </c>
      <c r="AK244" s="13">
        <v>1</v>
      </c>
      <c r="AL244" s="13">
        <v>2</v>
      </c>
      <c r="AM244" s="13">
        <v>1</v>
      </c>
      <c r="AN244" s="13">
        <v>1</v>
      </c>
      <c r="AO244" s="13" t="s">
        <v>1459</v>
      </c>
      <c r="AP244" s="13" t="s">
        <v>40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2</v>
      </c>
      <c r="AX244" s="13">
        <v>3</v>
      </c>
      <c r="AZ244" s="13">
        <v>2</v>
      </c>
      <c r="BB244" s="13">
        <v>3</v>
      </c>
      <c r="BD244" s="13">
        <v>2</v>
      </c>
      <c r="BF244" s="13">
        <v>1</v>
      </c>
      <c r="BG244" s="13">
        <v>3</v>
      </c>
      <c r="BH244" s="17">
        <v>1</v>
      </c>
      <c r="BI244" s="13">
        <v>1</v>
      </c>
      <c r="BJ244" s="13">
        <v>1</v>
      </c>
      <c r="BK244" s="13">
        <v>1</v>
      </c>
      <c r="BL244" s="13">
        <v>1</v>
      </c>
      <c r="BN244" s="13">
        <v>2</v>
      </c>
      <c r="BQ244" s="13" t="s">
        <v>1460</v>
      </c>
      <c r="BR244" s="13" t="s">
        <v>1461</v>
      </c>
      <c r="BS244" s="13">
        <v>2</v>
      </c>
      <c r="BT244" s="13">
        <v>53</v>
      </c>
      <c r="BU244" s="13">
        <v>2</v>
      </c>
      <c r="BV244" s="13">
        <v>26</v>
      </c>
      <c r="BW244" s="13">
        <v>1</v>
      </c>
      <c r="BX244" s="13">
        <v>8</v>
      </c>
      <c r="BZ244" s="13" t="s">
        <v>1462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2</v>
      </c>
      <c r="CU244" s="13" t="s">
        <v>1463</v>
      </c>
      <c r="CV244" s="13" t="s">
        <v>1464</v>
      </c>
      <c r="CW244" s="19" t="s">
        <v>529</v>
      </c>
      <c r="CX244" s="20" t="s">
        <v>1465</v>
      </c>
      <c r="CY244" s="28" t="s">
        <v>1466</v>
      </c>
      <c r="CZ244" s="20"/>
      <c r="DA244" s="20" t="s">
        <v>1467</v>
      </c>
      <c r="DB244" s="20"/>
    </row>
    <row r="245" spans="1:106" s="13" customFormat="1">
      <c r="A245" s="84">
        <v>297</v>
      </c>
      <c r="B245" s="84">
        <v>1</v>
      </c>
      <c r="C245" s="13" t="s">
        <v>1468</v>
      </c>
      <c r="D245" s="13" t="s">
        <v>45</v>
      </c>
      <c r="E245" s="14">
        <v>10319</v>
      </c>
      <c r="F245" s="13" t="s">
        <v>941</v>
      </c>
      <c r="G245" s="13" t="s">
        <v>941</v>
      </c>
      <c r="H245" s="13" t="s">
        <v>941</v>
      </c>
      <c r="I245" s="14">
        <v>37234</v>
      </c>
      <c r="J245" s="15">
        <f t="shared" si="7"/>
        <v>73</v>
      </c>
      <c r="K245" s="14">
        <v>37247</v>
      </c>
      <c r="L245" s="13">
        <v>4</v>
      </c>
      <c r="M245" s="14">
        <v>37567</v>
      </c>
      <c r="N245" s="15">
        <f t="shared" si="8"/>
        <v>10.940451745379876</v>
      </c>
      <c r="O245" s="16">
        <v>2</v>
      </c>
      <c r="Q245" s="13" t="s">
        <v>245</v>
      </c>
      <c r="R245" s="13" t="s">
        <v>1469</v>
      </c>
      <c r="S245" s="13">
        <v>2</v>
      </c>
      <c r="T245" s="13">
        <v>2</v>
      </c>
      <c r="U245" s="13">
        <v>2</v>
      </c>
      <c r="X245" s="13">
        <v>1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1</v>
      </c>
      <c r="AH245" s="13">
        <v>2</v>
      </c>
      <c r="AJ245" s="13">
        <v>2</v>
      </c>
      <c r="AK245" s="13">
        <v>2</v>
      </c>
      <c r="AL245" s="13">
        <v>2</v>
      </c>
      <c r="AM245" s="13">
        <v>1</v>
      </c>
      <c r="AN245" s="13">
        <v>1</v>
      </c>
      <c r="AO245" s="13" t="s">
        <v>1470</v>
      </c>
      <c r="AP245" s="13" t="s">
        <v>1471</v>
      </c>
      <c r="AQ245" s="13">
        <v>1</v>
      </c>
      <c r="AR245" s="13">
        <v>1</v>
      </c>
      <c r="AS245" s="13">
        <v>1</v>
      </c>
      <c r="AT245" s="13">
        <v>1</v>
      </c>
      <c r="AU245" s="13">
        <v>1</v>
      </c>
      <c r="AV245" s="13">
        <v>1</v>
      </c>
      <c r="AW245" s="13">
        <v>0</v>
      </c>
      <c r="AX245" s="13">
        <v>3</v>
      </c>
      <c r="AZ245" s="13">
        <v>2</v>
      </c>
      <c r="BB245" s="13">
        <v>2</v>
      </c>
      <c r="BD245" s="13">
        <v>1</v>
      </c>
      <c r="BE245" s="13">
        <v>1</v>
      </c>
      <c r="BF245" s="13">
        <v>2</v>
      </c>
      <c r="BH245" s="17">
        <v>1</v>
      </c>
      <c r="BI245" s="13">
        <v>1</v>
      </c>
      <c r="BJ245" s="13">
        <v>2</v>
      </c>
      <c r="BK245" s="13">
        <v>1</v>
      </c>
      <c r="BL245" s="13">
        <v>1</v>
      </c>
      <c r="BN245" s="13">
        <v>2</v>
      </c>
      <c r="BQ245" s="13" t="s">
        <v>1472</v>
      </c>
      <c r="BR245" s="13" t="s">
        <v>1473</v>
      </c>
      <c r="BS245" s="13">
        <v>2</v>
      </c>
      <c r="BT245" s="13">
        <v>50</v>
      </c>
      <c r="BU245" s="13">
        <v>1</v>
      </c>
      <c r="BV245" s="13">
        <v>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1</v>
      </c>
      <c r="CM245" s="13">
        <v>1</v>
      </c>
      <c r="CN245" s="13">
        <v>1</v>
      </c>
      <c r="CO245" s="13">
        <v>1</v>
      </c>
      <c r="CP245" s="13">
        <v>1</v>
      </c>
      <c r="CQ245" s="13">
        <v>1</v>
      </c>
      <c r="CR245" s="13">
        <v>1</v>
      </c>
      <c r="CT245" s="13">
        <v>2</v>
      </c>
      <c r="CW245" s="19" t="s">
        <v>529</v>
      </c>
      <c r="CX245" s="20" t="s">
        <v>1474</v>
      </c>
      <c r="CY245" s="20" t="s">
        <v>1475</v>
      </c>
      <c r="CZ245" s="20"/>
      <c r="DA245" s="20" t="s">
        <v>1476</v>
      </c>
      <c r="DB245" s="20"/>
    </row>
    <row r="246" spans="1:106" s="13" customFormat="1">
      <c r="A246" s="84">
        <v>298</v>
      </c>
      <c r="B246" s="84">
        <v>3</v>
      </c>
      <c r="C246" s="13" t="s">
        <v>1477</v>
      </c>
      <c r="D246" s="13" t="s">
        <v>45</v>
      </c>
      <c r="E246" s="14">
        <v>10932</v>
      </c>
      <c r="F246" s="13" t="s">
        <v>319</v>
      </c>
      <c r="G246" s="13" t="s">
        <v>319</v>
      </c>
      <c r="H246" s="13" t="s">
        <v>319</v>
      </c>
      <c r="I246" s="14">
        <v>37115</v>
      </c>
      <c r="J246" s="15">
        <f t="shared" si="7"/>
        <v>71</v>
      </c>
      <c r="L246" s="13">
        <v>4</v>
      </c>
      <c r="M246" s="14">
        <v>38806</v>
      </c>
      <c r="N246" s="15">
        <f t="shared" si="8"/>
        <v>55.5564681724846</v>
      </c>
      <c r="O246" s="16">
        <v>2</v>
      </c>
      <c r="Q246" s="13" t="s">
        <v>1478</v>
      </c>
      <c r="R246" s="13" t="s">
        <v>38</v>
      </c>
      <c r="S246" s="13">
        <v>2</v>
      </c>
      <c r="T246" s="13">
        <v>2</v>
      </c>
      <c r="U246" s="13">
        <v>2</v>
      </c>
      <c r="X246" s="13">
        <v>1</v>
      </c>
      <c r="Y246" s="13">
        <v>1</v>
      </c>
      <c r="AA246" s="14">
        <v>30963</v>
      </c>
      <c r="AB246" s="13" t="s">
        <v>1479</v>
      </c>
      <c r="AC246" s="13">
        <v>1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2</v>
      </c>
      <c r="AJ246" s="13">
        <v>1</v>
      </c>
      <c r="AK246" s="13">
        <v>1</v>
      </c>
      <c r="AL246" s="13">
        <v>2</v>
      </c>
      <c r="AM246" s="13">
        <v>2</v>
      </c>
      <c r="AN246" s="13">
        <v>2</v>
      </c>
      <c r="AP246" s="13" t="s">
        <v>1480</v>
      </c>
      <c r="AQ246" s="13">
        <v>1</v>
      </c>
      <c r="AR246" s="13">
        <v>1</v>
      </c>
      <c r="AS246" s="13">
        <v>2</v>
      </c>
      <c r="AT246" s="13">
        <v>1</v>
      </c>
      <c r="AU246" s="13">
        <v>0</v>
      </c>
      <c r="AV246" s="13">
        <v>1</v>
      </c>
      <c r="AW246" s="13">
        <v>6</v>
      </c>
      <c r="AX246" s="13">
        <v>1</v>
      </c>
      <c r="AY246" s="13">
        <v>6</v>
      </c>
      <c r="AZ246" s="13">
        <v>1</v>
      </c>
      <c r="BA246" s="13">
        <v>0</v>
      </c>
      <c r="BB246" s="13">
        <v>1</v>
      </c>
      <c r="BC246" s="13">
        <v>0</v>
      </c>
      <c r="BD246" s="13">
        <v>3</v>
      </c>
      <c r="BF246" s="13">
        <v>1</v>
      </c>
      <c r="BG246" s="13">
        <v>1</v>
      </c>
      <c r="BH246" s="17">
        <v>1</v>
      </c>
      <c r="BI246" s="13">
        <v>1</v>
      </c>
      <c r="BJ246" s="13">
        <v>1</v>
      </c>
      <c r="BK246" s="13">
        <v>2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1</v>
      </c>
      <c r="CU246" s="13" t="s">
        <v>1481</v>
      </c>
      <c r="CW246" s="19" t="s">
        <v>1482</v>
      </c>
      <c r="CX246" s="20" t="s">
        <v>1483</v>
      </c>
      <c r="CY246" s="20" t="s">
        <v>1484</v>
      </c>
      <c r="CZ246" s="20"/>
      <c r="DA246" s="20" t="s">
        <v>1485</v>
      </c>
      <c r="DB246" s="20"/>
    </row>
    <row r="247" spans="1:106" s="13" customFormat="1">
      <c r="A247" s="84">
        <v>299</v>
      </c>
      <c r="B247" s="84">
        <v>3</v>
      </c>
      <c r="C247" s="13" t="s">
        <v>1486</v>
      </c>
      <c r="D247" s="13" t="s">
        <v>45</v>
      </c>
      <c r="E247" s="14">
        <v>23533</v>
      </c>
      <c r="F247" s="13" t="s">
        <v>476</v>
      </c>
      <c r="G247" s="13" t="s">
        <v>381</v>
      </c>
      <c r="H247" s="13" t="s">
        <v>476</v>
      </c>
      <c r="I247" s="14">
        <v>37118</v>
      </c>
      <c r="J247" s="15">
        <f t="shared" si="7"/>
        <v>37</v>
      </c>
      <c r="K247" s="14">
        <v>37205</v>
      </c>
      <c r="L247" s="13">
        <v>4</v>
      </c>
      <c r="M247" s="14">
        <v>38227</v>
      </c>
      <c r="N247" s="15">
        <f t="shared" si="8"/>
        <v>36.435318275154003</v>
      </c>
      <c r="O247" s="16">
        <v>2</v>
      </c>
      <c r="Q247" s="13" t="s">
        <v>1487</v>
      </c>
      <c r="R247" s="13" t="s">
        <v>1147</v>
      </c>
      <c r="S247" s="13">
        <v>3</v>
      </c>
      <c r="T247" s="13">
        <v>2</v>
      </c>
      <c r="U247" s="13">
        <v>2</v>
      </c>
      <c r="X247" s="13">
        <v>1</v>
      </c>
      <c r="Y247" s="13">
        <v>1</v>
      </c>
      <c r="AA247" s="14">
        <v>28748</v>
      </c>
      <c r="AB247" s="13" t="s">
        <v>1488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3</v>
      </c>
      <c r="AK247" s="13">
        <v>3</v>
      </c>
      <c r="AL247" s="13">
        <v>3</v>
      </c>
      <c r="AM247" s="13">
        <v>3</v>
      </c>
      <c r="AN247" s="13">
        <v>2</v>
      </c>
      <c r="AP247" s="13" t="s">
        <v>1489</v>
      </c>
      <c r="AQ247" s="13">
        <v>1</v>
      </c>
      <c r="AR247" s="13">
        <v>4</v>
      </c>
      <c r="AS247" s="13">
        <v>1</v>
      </c>
      <c r="AT247" s="13">
        <v>2</v>
      </c>
      <c r="AU247" s="13">
        <v>1</v>
      </c>
      <c r="AV247" s="13">
        <v>3</v>
      </c>
      <c r="AX247" s="13">
        <v>2</v>
      </c>
      <c r="AZ247" s="13">
        <v>1</v>
      </c>
      <c r="BA247" s="13">
        <v>0</v>
      </c>
      <c r="BB247" s="13">
        <v>2</v>
      </c>
      <c r="BD247" s="13">
        <v>1</v>
      </c>
      <c r="BE247" s="13">
        <v>2</v>
      </c>
      <c r="BF247" s="13">
        <v>1</v>
      </c>
      <c r="BG247" s="13">
        <v>6</v>
      </c>
      <c r="BH247" s="17">
        <v>1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1490</v>
      </c>
      <c r="BR247" s="13" t="s">
        <v>1491</v>
      </c>
      <c r="BS247" s="13">
        <v>1</v>
      </c>
      <c r="BU247" s="13">
        <v>1</v>
      </c>
      <c r="BW247" s="13">
        <v>2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T247" s="13">
        <v>1</v>
      </c>
      <c r="CU247" s="13" t="s">
        <v>1492</v>
      </c>
      <c r="CW247" s="19" t="s">
        <v>1493</v>
      </c>
      <c r="CX247" s="20" t="s">
        <v>1494</v>
      </c>
      <c r="CY247" s="20" t="s">
        <v>1495</v>
      </c>
      <c r="CZ247" s="20"/>
      <c r="DA247" s="20" t="s">
        <v>192</v>
      </c>
      <c r="DB247" s="20"/>
    </row>
    <row r="248" spans="1:106" s="13" customFormat="1" ht="14.4">
      <c r="A248" s="84">
        <v>303</v>
      </c>
      <c r="B248" s="84">
        <v>1</v>
      </c>
      <c r="C248" s="29" t="s">
        <v>1496</v>
      </c>
      <c r="D248" s="30" t="s">
        <v>44</v>
      </c>
      <c r="E248" s="14">
        <v>8064</v>
      </c>
      <c r="F248" s="13" t="s">
        <v>219</v>
      </c>
      <c r="G248" s="13" t="s">
        <v>219</v>
      </c>
      <c r="H248" s="13" t="s">
        <v>219</v>
      </c>
      <c r="I248" s="14">
        <v>36418</v>
      </c>
      <c r="J248" s="15">
        <f t="shared" si="7"/>
        <v>77</v>
      </c>
      <c r="K248" s="14">
        <v>36418</v>
      </c>
      <c r="L248" s="13">
        <v>4</v>
      </c>
      <c r="M248" s="14">
        <v>36749</v>
      </c>
      <c r="N248" s="15">
        <f t="shared" si="8"/>
        <v>10.874743326488707</v>
      </c>
      <c r="O248" s="16">
        <v>2</v>
      </c>
      <c r="Q248" s="13" t="s">
        <v>245</v>
      </c>
      <c r="R248" s="13" t="s">
        <v>38</v>
      </c>
      <c r="S248" s="13">
        <v>3</v>
      </c>
      <c r="T248" s="13">
        <v>2</v>
      </c>
      <c r="U248" s="13">
        <v>2</v>
      </c>
      <c r="X248" s="13">
        <v>1</v>
      </c>
      <c r="Y248" s="13">
        <v>2</v>
      </c>
      <c r="AC248" s="13">
        <v>2</v>
      </c>
      <c r="AD248" s="13">
        <v>1</v>
      </c>
      <c r="AE248" s="13">
        <v>2</v>
      </c>
      <c r="AF248" s="13">
        <v>2</v>
      </c>
      <c r="AG248" s="13">
        <v>1</v>
      </c>
      <c r="AH248" s="13">
        <v>2</v>
      </c>
      <c r="AI248" s="13">
        <v>2</v>
      </c>
      <c r="AJ248" s="13">
        <v>2</v>
      </c>
      <c r="AK248" s="13">
        <v>2</v>
      </c>
      <c r="AL248" s="13">
        <v>3</v>
      </c>
      <c r="AM248" s="13">
        <v>3</v>
      </c>
      <c r="AN248" s="13">
        <v>1</v>
      </c>
      <c r="AO248" s="13" t="s">
        <v>1497</v>
      </c>
      <c r="AP248" s="13" t="s">
        <v>1498</v>
      </c>
      <c r="AQ248" s="13">
        <v>1</v>
      </c>
      <c r="AR248" s="13">
        <v>1</v>
      </c>
      <c r="AS248" s="13">
        <v>0</v>
      </c>
      <c r="AT248" s="13">
        <v>1</v>
      </c>
      <c r="AU248" s="13">
        <v>0</v>
      </c>
      <c r="AV248" s="13">
        <v>2</v>
      </c>
      <c r="AX248" s="13">
        <v>1</v>
      </c>
      <c r="AY248" s="13">
        <v>0</v>
      </c>
      <c r="AZ248" s="13">
        <v>3</v>
      </c>
      <c r="BB248" s="13">
        <v>3</v>
      </c>
      <c r="BD248" s="13">
        <v>1</v>
      </c>
      <c r="BE248" s="13">
        <v>0</v>
      </c>
      <c r="BF248" s="13">
        <v>1</v>
      </c>
      <c r="BG248" s="13">
        <v>1</v>
      </c>
      <c r="BH248" s="17">
        <v>1</v>
      </c>
      <c r="BI248" s="13">
        <v>1</v>
      </c>
      <c r="BJ248" s="13">
        <v>1</v>
      </c>
      <c r="BK248" s="13">
        <v>2</v>
      </c>
      <c r="BL248" s="13">
        <v>1</v>
      </c>
      <c r="BN248" s="13">
        <v>2</v>
      </c>
      <c r="BQ248" s="13" t="s">
        <v>1490</v>
      </c>
      <c r="BR248" s="13" t="s">
        <v>1499</v>
      </c>
      <c r="BS248" s="13">
        <v>2</v>
      </c>
      <c r="BT248" s="13">
        <v>50</v>
      </c>
      <c r="BU248" s="13">
        <v>1</v>
      </c>
      <c r="BV248" s="13">
        <v>1</v>
      </c>
      <c r="BW248" s="13">
        <v>2</v>
      </c>
      <c r="BX248" s="13">
        <v>22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W248" s="19"/>
      <c r="CX248" s="20"/>
      <c r="CY248" s="20"/>
      <c r="CZ248" s="20"/>
      <c r="DA248" s="20" t="s">
        <v>192</v>
      </c>
      <c r="DB248" s="20"/>
    </row>
    <row r="249" spans="1:106" s="13" customFormat="1" ht="14.4">
      <c r="A249" s="84">
        <v>308</v>
      </c>
      <c r="B249" s="84">
        <v>1</v>
      </c>
      <c r="C249" s="29" t="s">
        <v>1500</v>
      </c>
      <c r="D249" s="30" t="s">
        <v>45</v>
      </c>
      <c r="E249" s="14">
        <v>16723</v>
      </c>
      <c r="F249" s="13" t="s">
        <v>219</v>
      </c>
      <c r="G249" s="13" t="s">
        <v>219</v>
      </c>
      <c r="H249" s="13" t="s">
        <v>219</v>
      </c>
      <c r="I249" s="14">
        <v>36600</v>
      </c>
      <c r="J249" s="15">
        <f t="shared" si="7"/>
        <v>54</v>
      </c>
      <c r="K249" s="14">
        <v>36693</v>
      </c>
      <c r="L249" s="13">
        <v>4</v>
      </c>
      <c r="M249" s="14">
        <v>37398</v>
      </c>
      <c r="N249" s="15">
        <f t="shared" si="8"/>
        <v>26.217659137577002</v>
      </c>
      <c r="O249" s="16">
        <v>2</v>
      </c>
      <c r="Q249" s="13" t="s">
        <v>1501</v>
      </c>
      <c r="S249" s="13">
        <v>3</v>
      </c>
      <c r="U249" s="13">
        <v>2</v>
      </c>
      <c r="X249" s="13">
        <v>2</v>
      </c>
      <c r="AH249" s="13">
        <v>2</v>
      </c>
      <c r="AI249" s="13">
        <v>3</v>
      </c>
      <c r="AJ249" s="13">
        <v>2</v>
      </c>
      <c r="AK249" s="13">
        <v>3</v>
      </c>
      <c r="AL249" s="13">
        <v>3</v>
      </c>
      <c r="AM249" s="13">
        <v>3</v>
      </c>
      <c r="AN249" s="13">
        <v>2</v>
      </c>
      <c r="AQ249" s="13">
        <v>1</v>
      </c>
      <c r="AR249" s="13">
        <v>1</v>
      </c>
      <c r="AS249" s="13">
        <v>3</v>
      </c>
      <c r="AT249" s="13">
        <v>1</v>
      </c>
      <c r="AU249" s="13">
        <v>2</v>
      </c>
      <c r="AV249" s="13">
        <v>1</v>
      </c>
      <c r="AW249" s="13">
        <v>3</v>
      </c>
      <c r="AX249" s="13">
        <v>1</v>
      </c>
      <c r="AY249" s="13">
        <v>3</v>
      </c>
      <c r="AZ249" s="13">
        <v>3</v>
      </c>
      <c r="BB249" s="13">
        <v>3</v>
      </c>
      <c r="BD249" s="13">
        <v>1</v>
      </c>
      <c r="BE249" s="13">
        <v>0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2</v>
      </c>
      <c r="BL249" s="13">
        <v>2</v>
      </c>
      <c r="BS249" s="13">
        <v>1</v>
      </c>
      <c r="BT249" s="13">
        <v>24</v>
      </c>
      <c r="BU249" s="13">
        <v>1</v>
      </c>
      <c r="BV249" s="13">
        <v>0</v>
      </c>
      <c r="CA249" s="18"/>
      <c r="CB249" s="18"/>
      <c r="CC249" s="18"/>
      <c r="CD249" s="18"/>
      <c r="CE249" s="18"/>
      <c r="CF249" s="18"/>
      <c r="CG249" s="18"/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U249" s="13" t="s">
        <v>1502</v>
      </c>
      <c r="CW249" s="19" t="s">
        <v>1503</v>
      </c>
      <c r="CX249" s="20" t="s">
        <v>1504</v>
      </c>
      <c r="CY249" s="20" t="s">
        <v>1505</v>
      </c>
      <c r="CZ249" s="20"/>
      <c r="DA249" s="20" t="s">
        <v>192</v>
      </c>
      <c r="DB249" s="20"/>
    </row>
    <row r="250" spans="1:106" s="13" customFormat="1" ht="14.4">
      <c r="A250" s="84">
        <v>309</v>
      </c>
      <c r="B250" s="84">
        <v>1</v>
      </c>
      <c r="C250" s="29" t="s">
        <v>1506</v>
      </c>
      <c r="D250" s="30" t="s">
        <v>44</v>
      </c>
      <c r="E250" s="14">
        <v>14894</v>
      </c>
      <c r="F250" s="13" t="s">
        <v>219</v>
      </c>
      <c r="G250" s="13" t="s">
        <v>219</v>
      </c>
      <c r="H250" s="13" t="s">
        <v>219</v>
      </c>
      <c r="I250" s="14">
        <v>36743</v>
      </c>
      <c r="J250" s="15">
        <f t="shared" si="7"/>
        <v>59</v>
      </c>
      <c r="L250" s="13">
        <v>4</v>
      </c>
      <c r="M250" s="14">
        <v>37089</v>
      </c>
      <c r="N250" s="15">
        <f t="shared" si="8"/>
        <v>11.367556468172484</v>
      </c>
      <c r="O250" s="16">
        <v>2</v>
      </c>
      <c r="Q250" s="13" t="s">
        <v>1507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2</v>
      </c>
      <c r="AJ250" s="13">
        <v>2</v>
      </c>
      <c r="AK250" s="13">
        <v>2</v>
      </c>
      <c r="AL250" s="13">
        <v>2</v>
      </c>
      <c r="AM250" s="13">
        <v>2</v>
      </c>
      <c r="AN250" s="13">
        <v>2</v>
      </c>
      <c r="AO250" s="13" t="s">
        <v>1508</v>
      </c>
      <c r="AP250" s="13" t="s">
        <v>772</v>
      </c>
      <c r="AQ250" s="13">
        <v>1</v>
      </c>
      <c r="AR250" s="13">
        <v>1</v>
      </c>
      <c r="AS250" s="13">
        <v>0</v>
      </c>
      <c r="AT250" s="13">
        <v>1</v>
      </c>
      <c r="AU250" s="13">
        <v>0</v>
      </c>
      <c r="AV250" s="13">
        <v>1</v>
      </c>
      <c r="AW250" s="13">
        <v>1</v>
      </c>
      <c r="AX250" s="13">
        <v>1</v>
      </c>
      <c r="AY250" s="13">
        <v>1</v>
      </c>
      <c r="AZ250" s="13">
        <v>2</v>
      </c>
      <c r="BB250" s="13">
        <v>1</v>
      </c>
      <c r="BC250" s="13">
        <v>2</v>
      </c>
      <c r="BD250" s="13">
        <v>1</v>
      </c>
      <c r="BE250" s="13">
        <v>0</v>
      </c>
      <c r="BF250" s="13">
        <v>1</v>
      </c>
      <c r="BG250" s="13">
        <v>4</v>
      </c>
      <c r="BH250" s="17">
        <v>1</v>
      </c>
      <c r="BI250" s="13">
        <v>1</v>
      </c>
      <c r="BJ250" s="13">
        <v>1</v>
      </c>
      <c r="BL250" s="13">
        <v>2</v>
      </c>
      <c r="BS250" s="13">
        <v>1</v>
      </c>
      <c r="BT250" s="13">
        <v>24</v>
      </c>
      <c r="BU250" s="13">
        <v>1</v>
      </c>
      <c r="BV250" s="13">
        <v>7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W250" s="19"/>
      <c r="CX250" s="20"/>
      <c r="CY250" s="20"/>
      <c r="CZ250" s="20"/>
      <c r="DA250" s="20" t="s">
        <v>192</v>
      </c>
      <c r="DB250" s="20"/>
    </row>
    <row r="251" spans="1:106" s="13" customFormat="1" ht="14.4">
      <c r="A251" s="84">
        <v>310</v>
      </c>
      <c r="B251" s="84">
        <v>1</v>
      </c>
      <c r="C251" s="29" t="s">
        <v>1509</v>
      </c>
      <c r="D251" s="30" t="s">
        <v>45</v>
      </c>
      <c r="E251" s="14">
        <v>13089</v>
      </c>
      <c r="F251" s="13" t="s">
        <v>319</v>
      </c>
      <c r="G251" s="13" t="s">
        <v>219</v>
      </c>
      <c r="H251" s="13" t="s">
        <v>219</v>
      </c>
      <c r="I251" s="14">
        <v>36753</v>
      </c>
      <c r="J251" s="15">
        <f t="shared" si="7"/>
        <v>64</v>
      </c>
      <c r="K251" s="14">
        <v>36868</v>
      </c>
      <c r="L251" s="13">
        <v>9</v>
      </c>
      <c r="M251" s="14">
        <v>36882</v>
      </c>
      <c r="N251" s="15">
        <f t="shared" si="8"/>
        <v>4.2381930184804926</v>
      </c>
      <c r="O251" s="16">
        <v>2</v>
      </c>
      <c r="Q251" s="13" t="s">
        <v>180</v>
      </c>
      <c r="R251" s="13" t="s">
        <v>1456</v>
      </c>
      <c r="S251" s="13">
        <v>3</v>
      </c>
      <c r="T251" s="13">
        <v>2</v>
      </c>
      <c r="X251" s="13">
        <v>1</v>
      </c>
      <c r="Y251" s="13">
        <v>2</v>
      </c>
      <c r="AG251" s="13">
        <v>1</v>
      </c>
      <c r="AI251" s="13">
        <v>3</v>
      </c>
      <c r="AJ251" s="13">
        <v>3</v>
      </c>
      <c r="AK251" s="13">
        <v>3</v>
      </c>
      <c r="AL251" s="13">
        <v>3</v>
      </c>
      <c r="AM251" s="13">
        <v>3</v>
      </c>
      <c r="AN251" s="13">
        <v>1</v>
      </c>
      <c r="AO251" s="13" t="s">
        <v>771</v>
      </c>
      <c r="AQ251" s="13">
        <v>1</v>
      </c>
      <c r="AR251" s="13">
        <v>1</v>
      </c>
      <c r="AS251" s="13">
        <v>3</v>
      </c>
      <c r="AT251" s="13">
        <v>1</v>
      </c>
      <c r="AU251" s="13">
        <v>3</v>
      </c>
      <c r="AV251" s="13">
        <v>3</v>
      </c>
      <c r="AX251" s="13">
        <v>3</v>
      </c>
      <c r="AZ251" s="13">
        <v>3</v>
      </c>
      <c r="BB251" s="13">
        <v>3</v>
      </c>
      <c r="BD251" s="13">
        <v>1</v>
      </c>
      <c r="BE251" s="13">
        <v>2</v>
      </c>
      <c r="BF251" s="13">
        <v>1</v>
      </c>
      <c r="BG251" s="13">
        <v>3</v>
      </c>
      <c r="BH251" s="17">
        <v>1</v>
      </c>
      <c r="BI251" s="13">
        <v>1</v>
      </c>
      <c r="BJ251" s="13">
        <v>1</v>
      </c>
      <c r="BK251" s="13">
        <v>2</v>
      </c>
      <c r="BL251" s="13">
        <v>1</v>
      </c>
      <c r="BN251" s="13">
        <v>2</v>
      </c>
      <c r="BQ251" s="13" t="s">
        <v>1510</v>
      </c>
      <c r="BR251" s="13" t="s">
        <v>1511</v>
      </c>
      <c r="CA251" s="18"/>
      <c r="CB251" s="18"/>
      <c r="CC251" s="18"/>
      <c r="CD251" s="18"/>
      <c r="CE251" s="18"/>
      <c r="CF251" s="18"/>
      <c r="CG251" s="18"/>
      <c r="CH251" s="13">
        <v>4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W251" s="19" t="s">
        <v>1512</v>
      </c>
      <c r="CX251" s="20" t="s">
        <v>1513</v>
      </c>
      <c r="CY251" s="20" t="s">
        <v>1514</v>
      </c>
      <c r="CZ251" s="20" t="s">
        <v>41</v>
      </c>
      <c r="DA251" s="20" t="s">
        <v>1515</v>
      </c>
      <c r="DB251" s="20"/>
    </row>
    <row r="252" spans="1:106" s="13" customFormat="1" ht="14.4">
      <c r="A252" s="84">
        <v>311</v>
      </c>
      <c r="B252" s="84">
        <v>1</v>
      </c>
      <c r="C252" s="29" t="s">
        <v>1516</v>
      </c>
      <c r="D252" s="30" t="s">
        <v>37</v>
      </c>
      <c r="E252" s="14">
        <v>12869</v>
      </c>
      <c r="F252" s="13" t="s">
        <v>259</v>
      </c>
      <c r="G252" s="13" t="s">
        <v>259</v>
      </c>
      <c r="H252" s="13" t="s">
        <v>259</v>
      </c>
      <c r="I252" s="14">
        <v>36692</v>
      </c>
      <c r="J252" s="15">
        <f t="shared" si="7"/>
        <v>65</v>
      </c>
      <c r="K252" s="14">
        <v>36735</v>
      </c>
      <c r="L252" s="13">
        <v>4</v>
      </c>
      <c r="M252" s="14">
        <v>36978</v>
      </c>
      <c r="N252" s="15">
        <f t="shared" si="8"/>
        <v>9.3963039014373724</v>
      </c>
      <c r="O252" s="16">
        <v>2</v>
      </c>
      <c r="Q252" s="13" t="s">
        <v>245</v>
      </c>
      <c r="R252" s="13" t="s">
        <v>1517</v>
      </c>
      <c r="S252" s="13">
        <v>2</v>
      </c>
      <c r="T252" s="13">
        <v>2</v>
      </c>
      <c r="U252" s="13">
        <v>2</v>
      </c>
      <c r="X252" s="13">
        <v>2</v>
      </c>
      <c r="Y252" s="13">
        <v>2</v>
      </c>
      <c r="AC252" s="13">
        <v>2</v>
      </c>
      <c r="AD252" s="13">
        <v>2</v>
      </c>
      <c r="AE252" s="13">
        <v>2</v>
      </c>
      <c r="AF252" s="13">
        <v>2</v>
      </c>
      <c r="AG252" s="13">
        <v>2</v>
      </c>
      <c r="AH252" s="13">
        <v>2</v>
      </c>
      <c r="AI252" s="13">
        <v>3</v>
      </c>
      <c r="AJ252" s="13">
        <v>2</v>
      </c>
      <c r="AK252" s="13">
        <v>3</v>
      </c>
      <c r="AL252" s="13">
        <v>2</v>
      </c>
      <c r="AM252" s="13">
        <v>2</v>
      </c>
      <c r="AN252" s="13">
        <v>2</v>
      </c>
      <c r="AP252" s="13" t="s">
        <v>772</v>
      </c>
      <c r="AQ252" s="13">
        <v>1</v>
      </c>
      <c r="AR252" s="13">
        <v>1</v>
      </c>
      <c r="AS252" s="13">
        <v>1</v>
      </c>
      <c r="AT252" s="13">
        <v>1</v>
      </c>
      <c r="AU252" s="13">
        <v>0</v>
      </c>
      <c r="AV252" s="13">
        <v>1</v>
      </c>
      <c r="AW252" s="13">
        <v>1</v>
      </c>
      <c r="AX252" s="13">
        <v>1</v>
      </c>
      <c r="AY252" s="13">
        <v>2</v>
      </c>
      <c r="AZ252" s="13">
        <v>2</v>
      </c>
      <c r="BB252" s="13">
        <v>3</v>
      </c>
      <c r="BD252" s="13">
        <v>1</v>
      </c>
      <c r="BE252" s="13">
        <v>0</v>
      </c>
      <c r="BF252" s="13">
        <v>1</v>
      </c>
      <c r="BG252" s="13">
        <v>2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CA252" s="18"/>
      <c r="CB252" s="18"/>
      <c r="CC252" s="18"/>
      <c r="CD252" s="18"/>
      <c r="CE252" s="18"/>
      <c r="CF252" s="18"/>
      <c r="CG252" s="18"/>
      <c r="CH252" s="13">
        <v>2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1</v>
      </c>
      <c r="CT252" s="13">
        <v>2</v>
      </c>
      <c r="CW252" s="19"/>
      <c r="CX252" s="20"/>
      <c r="CY252" s="20"/>
      <c r="CZ252" s="20"/>
      <c r="DA252" s="20" t="s">
        <v>192</v>
      </c>
      <c r="DB252" s="20"/>
    </row>
    <row r="253" spans="1:106" s="13" customFormat="1" ht="14.4">
      <c r="A253" s="84">
        <v>312</v>
      </c>
      <c r="B253" s="84">
        <v>1</v>
      </c>
      <c r="C253" s="29" t="s">
        <v>1518</v>
      </c>
      <c r="D253" s="30" t="s">
        <v>44</v>
      </c>
      <c r="E253" s="14">
        <v>9564</v>
      </c>
      <c r="F253" s="13" t="s">
        <v>287</v>
      </c>
      <c r="H253" s="13" t="s">
        <v>259</v>
      </c>
      <c r="I253" s="14">
        <v>36875</v>
      </c>
      <c r="J253" s="15">
        <f t="shared" si="7"/>
        <v>74</v>
      </c>
      <c r="K253" s="14">
        <v>36909</v>
      </c>
      <c r="L253" s="13">
        <v>4</v>
      </c>
      <c r="M253" s="14">
        <v>37371</v>
      </c>
      <c r="N253" s="15">
        <f t="shared" si="8"/>
        <v>16.295687885010267</v>
      </c>
      <c r="O253" s="16">
        <v>2</v>
      </c>
      <c r="Q253" s="13" t="s">
        <v>205</v>
      </c>
      <c r="R253" s="13" t="s">
        <v>38</v>
      </c>
      <c r="S253" s="13">
        <v>2</v>
      </c>
      <c r="T253" s="13">
        <v>2</v>
      </c>
      <c r="U253" s="13">
        <v>2</v>
      </c>
      <c r="X253" s="13">
        <v>1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1</v>
      </c>
      <c r="AH253" s="13">
        <v>2</v>
      </c>
      <c r="AI253" s="13">
        <v>3</v>
      </c>
      <c r="AJ253" s="13">
        <v>2</v>
      </c>
      <c r="AK253" s="13">
        <v>3</v>
      </c>
      <c r="AL253" s="13">
        <v>3</v>
      </c>
      <c r="AM253" s="13">
        <v>3</v>
      </c>
      <c r="AN253" s="13">
        <v>1</v>
      </c>
      <c r="AO253" s="13" t="s">
        <v>1519</v>
      </c>
      <c r="AP253" s="13" t="s">
        <v>1520</v>
      </c>
      <c r="AQ253" s="13">
        <v>1</v>
      </c>
      <c r="AR253" s="13">
        <v>1</v>
      </c>
      <c r="AS253" s="13">
        <v>1</v>
      </c>
      <c r="AT253" s="13">
        <v>1</v>
      </c>
      <c r="AU253" s="13">
        <v>0</v>
      </c>
      <c r="AV253" s="13">
        <v>1</v>
      </c>
      <c r="AW253" s="13">
        <v>1</v>
      </c>
      <c r="AX253" s="13">
        <v>1</v>
      </c>
      <c r="AY253" s="13">
        <v>1</v>
      </c>
      <c r="AZ253" s="13">
        <v>1</v>
      </c>
      <c r="BA253" s="13">
        <v>1</v>
      </c>
      <c r="BB253" s="13">
        <v>1</v>
      </c>
      <c r="BC253" s="13">
        <v>0</v>
      </c>
      <c r="BD253" s="13">
        <v>1</v>
      </c>
      <c r="BE253" s="13">
        <v>1</v>
      </c>
      <c r="BF253" s="13">
        <v>1</v>
      </c>
      <c r="BG253" s="13">
        <v>1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S253" s="13">
        <v>1</v>
      </c>
      <c r="BT253" s="13">
        <v>45</v>
      </c>
      <c r="BU253" s="13">
        <v>1</v>
      </c>
      <c r="BV253" s="13">
        <v>0</v>
      </c>
      <c r="CA253" s="18"/>
      <c r="CB253" s="18"/>
      <c r="CC253" s="18"/>
      <c r="CD253" s="18"/>
      <c r="CE253" s="18"/>
      <c r="CF253" s="18"/>
      <c r="CG253" s="18"/>
      <c r="CH253" s="13">
        <v>4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2</v>
      </c>
      <c r="CW253" s="19" t="s">
        <v>1521</v>
      </c>
      <c r="CX253" s="20" t="s">
        <v>1522</v>
      </c>
      <c r="CY253" s="20" t="s">
        <v>1523</v>
      </c>
      <c r="CZ253" s="20"/>
      <c r="DA253" s="20" t="s">
        <v>192</v>
      </c>
      <c r="DB253" s="20"/>
    </row>
    <row r="254" spans="1:106" s="13" customFormat="1" ht="14.4">
      <c r="A254" s="84">
        <v>313</v>
      </c>
      <c r="B254" s="84">
        <v>1</v>
      </c>
      <c r="C254" s="29" t="s">
        <v>1524</v>
      </c>
      <c r="D254" s="30" t="s">
        <v>45</v>
      </c>
      <c r="E254" s="14">
        <v>17448</v>
      </c>
      <c r="F254" s="13" t="s">
        <v>259</v>
      </c>
      <c r="G254" s="13" t="s">
        <v>259</v>
      </c>
      <c r="H254" s="13" t="s">
        <v>259</v>
      </c>
      <c r="I254" s="14">
        <v>36814</v>
      </c>
      <c r="J254" s="15">
        <f t="shared" si="7"/>
        <v>53</v>
      </c>
      <c r="K254" s="14">
        <v>36848</v>
      </c>
      <c r="L254" s="13">
        <v>4</v>
      </c>
      <c r="M254" s="14">
        <v>37558</v>
      </c>
      <c r="N254" s="15">
        <f t="shared" si="8"/>
        <v>24.4435318275154</v>
      </c>
      <c r="O254" s="16">
        <v>2</v>
      </c>
      <c r="Q254" s="13" t="s">
        <v>1525</v>
      </c>
      <c r="R254" s="13" t="s">
        <v>38</v>
      </c>
      <c r="S254" s="13">
        <v>2</v>
      </c>
      <c r="T254" s="13">
        <v>2</v>
      </c>
      <c r="U254" s="13">
        <v>2</v>
      </c>
      <c r="X254" s="13">
        <v>2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H254" s="13">
        <v>2</v>
      </c>
      <c r="AI254" s="13">
        <v>2</v>
      </c>
      <c r="AJ254" s="13">
        <v>2</v>
      </c>
      <c r="AK254" s="13">
        <v>3</v>
      </c>
      <c r="AL254" s="13">
        <v>2</v>
      </c>
      <c r="AM254" s="13">
        <v>2</v>
      </c>
      <c r="AN254" s="13">
        <v>2</v>
      </c>
      <c r="AP254" s="13" t="s">
        <v>1526</v>
      </c>
      <c r="AQ254" s="13">
        <v>1</v>
      </c>
      <c r="AR254" s="13">
        <v>1</v>
      </c>
      <c r="AS254" s="13">
        <v>1</v>
      </c>
      <c r="AT254" s="13">
        <v>1</v>
      </c>
      <c r="AU254" s="13">
        <v>0</v>
      </c>
      <c r="AV254" s="13">
        <v>1</v>
      </c>
      <c r="AW254" s="13">
        <v>1</v>
      </c>
      <c r="AX254" s="13">
        <v>1</v>
      </c>
      <c r="AY254" s="13">
        <v>1</v>
      </c>
      <c r="AZ254" s="13">
        <v>1</v>
      </c>
      <c r="BA254" s="13">
        <v>0</v>
      </c>
      <c r="BB254" s="13">
        <v>1</v>
      </c>
      <c r="BC254" s="13">
        <v>0</v>
      </c>
      <c r="BD254" s="13">
        <v>2</v>
      </c>
      <c r="BF254" s="13">
        <v>1</v>
      </c>
      <c r="BG254" s="13">
        <v>1</v>
      </c>
      <c r="BH254" s="17">
        <v>1</v>
      </c>
      <c r="BI254" s="13">
        <v>1</v>
      </c>
      <c r="BJ254" s="13">
        <v>1</v>
      </c>
      <c r="BK254" s="13">
        <v>1</v>
      </c>
      <c r="BL254" s="13">
        <v>2</v>
      </c>
      <c r="BS254" s="13">
        <v>2</v>
      </c>
      <c r="BT254" s="13">
        <v>58</v>
      </c>
      <c r="BU254" s="13">
        <v>1</v>
      </c>
      <c r="BV254" s="13">
        <v>2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1</v>
      </c>
      <c r="CW254" s="19" t="s">
        <v>1527</v>
      </c>
      <c r="CX254" s="20" t="s">
        <v>1528</v>
      </c>
      <c r="CY254" s="20" t="s">
        <v>1529</v>
      </c>
      <c r="CZ254" s="20"/>
      <c r="DA254" s="20" t="s">
        <v>1530</v>
      </c>
      <c r="DB254" s="20"/>
    </row>
    <row r="255" spans="1:106" s="13" customFormat="1" ht="14.4">
      <c r="A255" s="84">
        <v>314</v>
      </c>
      <c r="B255" s="84">
        <v>1</v>
      </c>
      <c r="C255" s="29" t="s">
        <v>1531</v>
      </c>
      <c r="D255" s="30" t="s">
        <v>45</v>
      </c>
      <c r="E255" s="14">
        <v>17457</v>
      </c>
      <c r="F255" s="13" t="s">
        <v>338</v>
      </c>
      <c r="G255" s="13" t="s">
        <v>338</v>
      </c>
      <c r="H255" s="13" t="s">
        <v>338</v>
      </c>
      <c r="I255" s="14">
        <v>36083</v>
      </c>
      <c r="J255" s="15">
        <f t="shared" si="7"/>
        <v>50</v>
      </c>
      <c r="K255" s="14">
        <v>36615</v>
      </c>
      <c r="L255" s="13">
        <v>4</v>
      </c>
      <c r="M255" s="14">
        <v>36749</v>
      </c>
      <c r="N255" s="15">
        <f t="shared" si="8"/>
        <v>21.880903490759753</v>
      </c>
      <c r="O255" s="16">
        <v>2</v>
      </c>
      <c r="Q255" s="13" t="s">
        <v>1532</v>
      </c>
      <c r="R255" s="13" t="s">
        <v>1533</v>
      </c>
      <c r="S255" s="13">
        <v>3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3</v>
      </c>
      <c r="AJ255" s="13">
        <v>1</v>
      </c>
      <c r="AK255" s="13">
        <v>2</v>
      </c>
      <c r="AL255" s="13">
        <v>3</v>
      </c>
      <c r="AM255" s="13">
        <v>3</v>
      </c>
      <c r="AN255" s="13">
        <v>1</v>
      </c>
      <c r="AO255" s="13" t="s">
        <v>267</v>
      </c>
      <c r="AP255" s="13" t="s">
        <v>1534</v>
      </c>
      <c r="AQ255" s="13">
        <v>1</v>
      </c>
      <c r="AR255" s="13">
        <v>1</v>
      </c>
      <c r="AS255" s="13">
        <v>19</v>
      </c>
      <c r="AT255" s="13">
        <v>1</v>
      </c>
      <c r="AU255" s="13">
        <v>4</v>
      </c>
      <c r="AV255" s="13">
        <v>1</v>
      </c>
      <c r="AW255" s="13">
        <v>15</v>
      </c>
      <c r="AX255" s="13">
        <v>1</v>
      </c>
      <c r="AY255" s="13">
        <v>10</v>
      </c>
      <c r="AZ255" s="13">
        <v>3</v>
      </c>
      <c r="BB255" s="13">
        <v>1</v>
      </c>
      <c r="BC255" s="13">
        <v>4</v>
      </c>
      <c r="BD255" s="13">
        <v>1</v>
      </c>
      <c r="BE255" s="13">
        <v>0</v>
      </c>
      <c r="BF255" s="13">
        <v>1</v>
      </c>
      <c r="BG255" s="13">
        <v>19</v>
      </c>
      <c r="BH255" s="17">
        <v>2</v>
      </c>
      <c r="BI255" s="13">
        <v>1</v>
      </c>
      <c r="BJ255" s="13">
        <v>1</v>
      </c>
      <c r="BK255" s="13">
        <v>1</v>
      </c>
      <c r="BL255" s="13">
        <v>1</v>
      </c>
      <c r="BN255" s="13">
        <v>2</v>
      </c>
      <c r="BS255" s="13">
        <v>1</v>
      </c>
      <c r="BT255" s="13">
        <v>32.700000000000003</v>
      </c>
      <c r="BU255" s="13">
        <v>1</v>
      </c>
      <c r="BV255" s="13">
        <v>7</v>
      </c>
      <c r="BW255" s="13">
        <v>1</v>
      </c>
      <c r="BX255" s="13">
        <v>14</v>
      </c>
      <c r="BY255" s="13">
        <v>2</v>
      </c>
      <c r="BZ255" s="13" t="s">
        <v>1535</v>
      </c>
      <c r="CA255" s="18"/>
      <c r="CB255" s="18"/>
      <c r="CC255" s="18"/>
      <c r="CD255" s="18"/>
      <c r="CE255" s="18"/>
      <c r="CF255" s="18"/>
      <c r="CG255" s="18"/>
      <c r="CH255" s="13">
        <v>2</v>
      </c>
      <c r="CI255" s="13">
        <v>1</v>
      </c>
      <c r="CJ255" s="13">
        <v>1</v>
      </c>
      <c r="CK255" s="13">
        <v>1</v>
      </c>
      <c r="CL255" s="13">
        <v>2</v>
      </c>
      <c r="CM255" s="13">
        <v>2</v>
      </c>
      <c r="CN255" s="13">
        <v>1</v>
      </c>
      <c r="CO255" s="13">
        <v>1</v>
      </c>
      <c r="CP255" s="13">
        <v>1</v>
      </c>
      <c r="CQ255" s="13">
        <v>1</v>
      </c>
      <c r="CR255" s="13">
        <v>2</v>
      </c>
      <c r="CT255" s="13">
        <v>2</v>
      </c>
      <c r="CW255" s="19"/>
      <c r="CX255" s="20"/>
      <c r="CY255" s="20"/>
      <c r="CZ255" s="20"/>
      <c r="DA255" s="20" t="s">
        <v>192</v>
      </c>
      <c r="DB255" s="20"/>
    </row>
    <row r="256" spans="1:106" s="13" customFormat="1" ht="14.4">
      <c r="A256" s="84">
        <v>315</v>
      </c>
      <c r="B256" s="84">
        <v>1</v>
      </c>
      <c r="C256" s="29" t="s">
        <v>1536</v>
      </c>
      <c r="D256" s="30" t="s">
        <v>44</v>
      </c>
      <c r="E256" s="14">
        <v>5548</v>
      </c>
      <c r="F256" s="13" t="s">
        <v>338</v>
      </c>
      <c r="G256" s="13" t="s">
        <v>338</v>
      </c>
      <c r="H256" s="13" t="s">
        <v>338</v>
      </c>
      <c r="I256" s="14">
        <v>36753</v>
      </c>
      <c r="J256" s="15">
        <f t="shared" si="7"/>
        <v>85</v>
      </c>
      <c r="K256" s="14">
        <v>36806</v>
      </c>
      <c r="L256" s="13">
        <v>4</v>
      </c>
      <c r="M256" s="14">
        <v>36946</v>
      </c>
      <c r="N256" s="15">
        <f t="shared" si="8"/>
        <v>6.3408624229979464</v>
      </c>
      <c r="O256" s="16">
        <v>2</v>
      </c>
      <c r="Q256" s="13" t="s">
        <v>245</v>
      </c>
      <c r="R256" s="13" t="s">
        <v>38</v>
      </c>
      <c r="S256" s="13">
        <v>3</v>
      </c>
      <c r="T256" s="13">
        <v>1</v>
      </c>
      <c r="U256" s="13">
        <v>2</v>
      </c>
      <c r="W256" s="13" t="s">
        <v>1537</v>
      </c>
      <c r="X256" s="13">
        <v>2</v>
      </c>
      <c r="Y256" s="13">
        <v>2</v>
      </c>
      <c r="AC256" s="13">
        <v>2</v>
      </c>
      <c r="AD256" s="13">
        <v>2</v>
      </c>
      <c r="AE256" s="13">
        <v>2</v>
      </c>
      <c r="AF256" s="13">
        <v>2</v>
      </c>
      <c r="AG256" s="13">
        <v>2</v>
      </c>
      <c r="AH256" s="13">
        <v>2</v>
      </c>
      <c r="AI256" s="13">
        <v>3</v>
      </c>
      <c r="AJ256" s="13">
        <v>2</v>
      </c>
      <c r="AK256" s="13">
        <v>2</v>
      </c>
      <c r="AL256" s="13">
        <v>2</v>
      </c>
      <c r="AM256" s="13">
        <v>2</v>
      </c>
      <c r="AN256" s="13">
        <v>1</v>
      </c>
      <c r="AO256" s="13" t="s">
        <v>1538</v>
      </c>
      <c r="AP256" s="13" t="s">
        <v>772</v>
      </c>
      <c r="AQ256" s="13">
        <v>1</v>
      </c>
      <c r="AR256" s="13">
        <v>1</v>
      </c>
      <c r="AS256" s="13">
        <v>1</v>
      </c>
      <c r="AT256" s="13">
        <v>1</v>
      </c>
      <c r="AU256" s="13">
        <v>0</v>
      </c>
      <c r="AV256" s="13">
        <v>1</v>
      </c>
      <c r="AW256" s="13">
        <v>2</v>
      </c>
      <c r="AX256" s="13">
        <v>1</v>
      </c>
      <c r="AY256" s="13">
        <v>2</v>
      </c>
      <c r="AZ256" s="13">
        <v>3</v>
      </c>
      <c r="BB256" s="13">
        <v>2</v>
      </c>
      <c r="BD256" s="13">
        <v>2</v>
      </c>
      <c r="BF256" s="13">
        <v>1</v>
      </c>
      <c r="BG256" s="13">
        <v>2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1</v>
      </c>
      <c r="BT256" s="13">
        <v>36</v>
      </c>
      <c r="BU256" s="13">
        <v>1</v>
      </c>
      <c r="BV256" s="13">
        <v>0</v>
      </c>
      <c r="BW256" s="13">
        <v>2</v>
      </c>
      <c r="BX256" s="13">
        <v>64.7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2</v>
      </c>
      <c r="CW256" s="19"/>
      <c r="CX256" s="20"/>
      <c r="CY256" s="20"/>
      <c r="CZ256" s="20"/>
      <c r="DA256" s="20" t="s">
        <v>192</v>
      </c>
      <c r="DB256" s="20"/>
    </row>
    <row r="257" spans="1:106" s="13" customFormat="1" ht="14.4">
      <c r="A257" s="84">
        <v>319</v>
      </c>
      <c r="B257" s="84">
        <v>3</v>
      </c>
      <c r="C257" s="29" t="s">
        <v>1539</v>
      </c>
      <c r="D257" s="30" t="s">
        <v>45</v>
      </c>
      <c r="E257" s="14">
        <v>11200</v>
      </c>
      <c r="F257" s="13" t="s">
        <v>42</v>
      </c>
      <c r="G257" s="13" t="s">
        <v>424</v>
      </c>
      <c r="H257" s="13" t="s">
        <v>424</v>
      </c>
      <c r="I257" s="14">
        <v>36571</v>
      </c>
      <c r="J257" s="15">
        <f t="shared" si="7"/>
        <v>69</v>
      </c>
      <c r="K257" s="14">
        <v>36670</v>
      </c>
      <c r="L257" s="13">
        <v>4</v>
      </c>
      <c r="M257" s="14">
        <v>36813</v>
      </c>
      <c r="N257" s="15">
        <f t="shared" si="8"/>
        <v>7.9507186858316219</v>
      </c>
      <c r="O257" s="16">
        <v>2</v>
      </c>
      <c r="Q257" s="13" t="s">
        <v>39</v>
      </c>
      <c r="R257" s="13" t="s">
        <v>46</v>
      </c>
      <c r="S257" s="13">
        <v>2</v>
      </c>
      <c r="T257" s="13">
        <v>2</v>
      </c>
      <c r="U257" s="13">
        <v>2</v>
      </c>
      <c r="V257" s="13">
        <v>2</v>
      </c>
      <c r="X257" s="13">
        <v>1</v>
      </c>
      <c r="Z257" s="13">
        <v>1</v>
      </c>
      <c r="AA257" s="14">
        <v>28839</v>
      </c>
      <c r="AB257" s="13" t="s">
        <v>1540</v>
      </c>
      <c r="AC257" s="13">
        <v>1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3</v>
      </c>
      <c r="AJ257" s="13">
        <v>2</v>
      </c>
      <c r="AK257" s="13">
        <v>3</v>
      </c>
      <c r="AL257" s="13">
        <v>3</v>
      </c>
      <c r="AM257" s="13">
        <v>3</v>
      </c>
      <c r="AN257" s="13">
        <v>1</v>
      </c>
      <c r="AO257" s="13" t="s">
        <v>1541</v>
      </c>
      <c r="AP257" s="13" t="s">
        <v>1542</v>
      </c>
      <c r="AQ257" s="13">
        <v>1</v>
      </c>
      <c r="AR257" s="13">
        <v>2</v>
      </c>
      <c r="AT257" s="13">
        <v>1</v>
      </c>
      <c r="AU257" s="13">
        <v>0</v>
      </c>
      <c r="AV257" s="13">
        <v>2</v>
      </c>
      <c r="AX257" s="13">
        <v>2</v>
      </c>
      <c r="AZ257" s="13">
        <v>1</v>
      </c>
      <c r="BA257" s="13">
        <v>4</v>
      </c>
      <c r="BB257" s="13">
        <v>1</v>
      </c>
      <c r="BC257" s="13">
        <v>0</v>
      </c>
      <c r="BD257" s="13">
        <v>1</v>
      </c>
      <c r="BE257" s="13">
        <v>3</v>
      </c>
      <c r="BF257" s="13">
        <v>2</v>
      </c>
      <c r="BH257" s="17">
        <v>2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670</v>
      </c>
      <c r="BR257" s="13" t="s">
        <v>671</v>
      </c>
      <c r="BY257" s="13">
        <v>2</v>
      </c>
      <c r="BZ257" s="13" t="s">
        <v>1543</v>
      </c>
      <c r="CA257" s="18"/>
      <c r="CB257" s="18"/>
      <c r="CC257" s="18"/>
      <c r="CD257" s="18"/>
      <c r="CE257" s="18"/>
      <c r="CF257" s="18"/>
      <c r="CG257" s="18"/>
      <c r="CH257" s="13">
        <v>2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S257" s="14">
        <v>38036</v>
      </c>
      <c r="CT257" s="13">
        <v>2</v>
      </c>
      <c r="CU257" s="13" t="s">
        <v>1544</v>
      </c>
      <c r="CW257" s="19" t="s">
        <v>1545</v>
      </c>
      <c r="CX257" s="20" t="s">
        <v>1546</v>
      </c>
      <c r="CY257" s="20" t="s">
        <v>1547</v>
      </c>
      <c r="CZ257" s="20" t="s">
        <v>1548</v>
      </c>
      <c r="DA257" s="20" t="s">
        <v>1549</v>
      </c>
      <c r="DB257" s="20"/>
    </row>
    <row r="258" spans="1:106" s="13" customFormat="1" ht="14.4">
      <c r="A258" s="84">
        <v>327</v>
      </c>
      <c r="B258" s="84">
        <v>3</v>
      </c>
      <c r="C258" s="29" t="s">
        <v>1550</v>
      </c>
      <c r="D258" s="30" t="s">
        <v>36</v>
      </c>
      <c r="E258" s="14">
        <v>12880</v>
      </c>
      <c r="F258" s="13" t="s">
        <v>550</v>
      </c>
      <c r="G258" s="13" t="s">
        <v>396</v>
      </c>
      <c r="H258" s="13" t="s">
        <v>396</v>
      </c>
      <c r="I258" s="14">
        <v>37179</v>
      </c>
      <c r="J258" s="15">
        <f t="shared" ref="J258:J321" si="9">INT((I258-E258)/365.25)</f>
        <v>66</v>
      </c>
      <c r="K258" s="14">
        <v>37281</v>
      </c>
      <c r="L258" s="13">
        <v>4</v>
      </c>
      <c r="M258" s="14">
        <v>37483</v>
      </c>
      <c r="N258" s="15">
        <f t="shared" si="8"/>
        <v>9.9876796714579061</v>
      </c>
      <c r="O258" s="16">
        <v>2</v>
      </c>
      <c r="Q258" s="13" t="s">
        <v>1551</v>
      </c>
      <c r="R258" s="13" t="s">
        <v>1552</v>
      </c>
      <c r="S258" s="13">
        <v>2</v>
      </c>
      <c r="T258" s="13">
        <v>2</v>
      </c>
      <c r="U258" s="13">
        <v>2</v>
      </c>
      <c r="X258" s="13">
        <v>1</v>
      </c>
      <c r="Y258" s="13">
        <v>1</v>
      </c>
      <c r="AA258" s="14">
        <v>31573</v>
      </c>
      <c r="AB258" s="13" t="s">
        <v>1340</v>
      </c>
      <c r="AC258" s="13">
        <v>1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2</v>
      </c>
      <c r="AJ258" s="13">
        <v>1</v>
      </c>
      <c r="AK258" s="13">
        <v>2</v>
      </c>
      <c r="AL258" s="13">
        <v>2</v>
      </c>
      <c r="AM258" s="13">
        <v>2</v>
      </c>
      <c r="AN258" s="13">
        <v>2</v>
      </c>
      <c r="AP258" s="13" t="s">
        <v>1553</v>
      </c>
      <c r="AQ258" s="13">
        <v>1</v>
      </c>
      <c r="AR258" s="13">
        <v>1</v>
      </c>
      <c r="AS258" s="13">
        <v>3</v>
      </c>
      <c r="AT258" s="13">
        <v>1</v>
      </c>
      <c r="AU258" s="13">
        <v>2</v>
      </c>
      <c r="AV258" s="13">
        <v>1</v>
      </c>
      <c r="AW258" s="13">
        <v>6</v>
      </c>
      <c r="AX258" s="13">
        <v>1</v>
      </c>
      <c r="AY258" s="13">
        <v>5</v>
      </c>
      <c r="AZ258" s="13">
        <v>3</v>
      </c>
      <c r="BB258" s="13">
        <v>2</v>
      </c>
      <c r="BD258" s="13">
        <v>2</v>
      </c>
      <c r="BF258" s="13">
        <v>1</v>
      </c>
      <c r="BG258" s="13">
        <v>7</v>
      </c>
      <c r="BH258" s="17">
        <v>2</v>
      </c>
      <c r="BI258" s="13">
        <v>1</v>
      </c>
      <c r="BJ258" s="13">
        <v>2</v>
      </c>
      <c r="BK258" s="13">
        <v>2</v>
      </c>
      <c r="BL258" s="13">
        <v>1</v>
      </c>
      <c r="BN258" s="13">
        <v>2</v>
      </c>
      <c r="BQ258" s="13" t="s">
        <v>237</v>
      </c>
      <c r="BR258" s="13" t="s">
        <v>238</v>
      </c>
      <c r="BS258" s="13">
        <v>1</v>
      </c>
      <c r="BT258" s="13">
        <v>22</v>
      </c>
      <c r="BU258" s="13">
        <v>1</v>
      </c>
      <c r="BV258" s="13">
        <v>1</v>
      </c>
      <c r="BW258" s="13">
        <v>2</v>
      </c>
      <c r="BX258" s="13">
        <v>33.1</v>
      </c>
      <c r="BY258" s="13">
        <v>1</v>
      </c>
      <c r="BZ258" s="13" t="s">
        <v>453</v>
      </c>
      <c r="CA258" s="18"/>
      <c r="CB258" s="18"/>
      <c r="CC258" s="18"/>
      <c r="CD258" s="18"/>
      <c r="CE258" s="18"/>
      <c r="CF258" s="18"/>
      <c r="CG258" s="18"/>
      <c r="CH258" s="13">
        <v>2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3</v>
      </c>
      <c r="CU258" s="13" t="s">
        <v>1554</v>
      </c>
      <c r="CV258" s="13" t="s">
        <v>1555</v>
      </c>
      <c r="CW258" s="19" t="s">
        <v>400</v>
      </c>
      <c r="CX258" s="20" t="s">
        <v>1556</v>
      </c>
      <c r="CY258" s="20" t="s">
        <v>1557</v>
      </c>
      <c r="CZ258" s="20"/>
      <c r="DA258" s="20" t="s">
        <v>1558</v>
      </c>
      <c r="DB258" s="20"/>
    </row>
    <row r="259" spans="1:106" s="13" customFormat="1" ht="14.4">
      <c r="A259" s="84">
        <v>328</v>
      </c>
      <c r="B259" s="84">
        <v>3</v>
      </c>
      <c r="C259" s="29" t="s">
        <v>1559</v>
      </c>
      <c r="D259" s="30" t="s">
        <v>37</v>
      </c>
      <c r="E259" s="14">
        <v>15266</v>
      </c>
      <c r="F259" s="13" t="s">
        <v>327</v>
      </c>
      <c r="G259" s="13" t="s">
        <v>327</v>
      </c>
      <c r="H259" s="13" t="s">
        <v>327</v>
      </c>
      <c r="I259" s="14">
        <v>34834</v>
      </c>
      <c r="J259" s="15">
        <f t="shared" si="9"/>
        <v>53</v>
      </c>
      <c r="K259" s="14">
        <v>34887</v>
      </c>
      <c r="L259" s="13">
        <v>4</v>
      </c>
      <c r="M259" s="14">
        <v>35175</v>
      </c>
      <c r="N259" s="15">
        <f t="shared" si="8"/>
        <v>11.203285420944558</v>
      </c>
      <c r="O259" s="16">
        <v>2</v>
      </c>
      <c r="Q259" s="13" t="s">
        <v>205</v>
      </c>
      <c r="S259" s="13">
        <v>3</v>
      </c>
      <c r="T259" s="13">
        <v>2</v>
      </c>
      <c r="U259" s="13">
        <v>2</v>
      </c>
      <c r="X259" s="13">
        <v>1</v>
      </c>
      <c r="Y259" s="13">
        <v>3</v>
      </c>
      <c r="AA259" s="14">
        <v>29975</v>
      </c>
      <c r="AB259" s="13" t="s">
        <v>1560</v>
      </c>
      <c r="AC259" s="13">
        <v>1</v>
      </c>
      <c r="AI259" s="13">
        <v>2</v>
      </c>
      <c r="AJ259" s="13">
        <v>3</v>
      </c>
      <c r="AK259" s="13">
        <v>3</v>
      </c>
      <c r="AL259" s="13">
        <v>3</v>
      </c>
      <c r="AM259" s="13">
        <v>2</v>
      </c>
      <c r="AN259" s="13">
        <v>2</v>
      </c>
      <c r="AP259" s="13" t="s">
        <v>1561</v>
      </c>
      <c r="AQ259" s="13">
        <v>1</v>
      </c>
      <c r="AR259" s="13">
        <v>1</v>
      </c>
      <c r="AS259" s="13">
        <v>2</v>
      </c>
      <c r="AT259" s="13">
        <v>1</v>
      </c>
      <c r="AU259" s="13">
        <v>2</v>
      </c>
      <c r="AV259" s="13">
        <v>1</v>
      </c>
      <c r="AW259" s="13">
        <v>2</v>
      </c>
      <c r="AX259" s="13">
        <v>1</v>
      </c>
      <c r="AY259" s="13">
        <v>2</v>
      </c>
      <c r="AZ259" s="13">
        <v>1</v>
      </c>
      <c r="BA259" s="13">
        <v>2</v>
      </c>
      <c r="BB259" s="13">
        <v>1</v>
      </c>
      <c r="BC259" s="13">
        <v>0</v>
      </c>
      <c r="BD259" s="13">
        <v>1</v>
      </c>
      <c r="BE259" s="13">
        <v>2</v>
      </c>
      <c r="BF259" s="13">
        <v>1</v>
      </c>
      <c r="BG259" s="13">
        <v>2</v>
      </c>
      <c r="BH259" s="17">
        <v>1</v>
      </c>
      <c r="BI259" s="13">
        <v>1</v>
      </c>
      <c r="BJ259" s="13">
        <v>1</v>
      </c>
      <c r="BK259" s="13">
        <v>3</v>
      </c>
      <c r="BL259" s="13">
        <v>2</v>
      </c>
      <c r="BS259" s="13">
        <v>1</v>
      </c>
      <c r="BT259" s="13">
        <v>32</v>
      </c>
      <c r="BU259" s="13">
        <v>1</v>
      </c>
      <c r="BV259" s="13">
        <v>0</v>
      </c>
      <c r="BW259" s="13">
        <v>2</v>
      </c>
      <c r="BX259" s="13">
        <v>111</v>
      </c>
      <c r="CA259" s="18"/>
      <c r="CB259" s="18"/>
      <c r="CC259" s="18"/>
      <c r="CD259" s="18"/>
      <c r="CE259" s="18"/>
      <c r="CF259" s="18"/>
      <c r="CG259" s="18"/>
      <c r="CH259" s="13">
        <v>2</v>
      </c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U259" s="13" t="s">
        <v>1554</v>
      </c>
      <c r="CV259" s="13" t="s">
        <v>1562</v>
      </c>
      <c r="CW259" s="19"/>
      <c r="CX259" s="20"/>
      <c r="CY259" s="20"/>
      <c r="CZ259" s="20"/>
      <c r="DA259" s="20" t="s">
        <v>192</v>
      </c>
      <c r="DB259" s="20"/>
    </row>
    <row r="260" spans="1:106" s="13" customFormat="1" ht="14.4">
      <c r="A260" s="84">
        <v>329</v>
      </c>
      <c r="B260" s="84">
        <v>3</v>
      </c>
      <c r="C260" s="29" t="s">
        <v>1563</v>
      </c>
      <c r="D260" s="30" t="s">
        <v>36</v>
      </c>
      <c r="E260" s="14">
        <v>13548</v>
      </c>
      <c r="F260" s="13" t="s">
        <v>424</v>
      </c>
      <c r="G260" s="13" t="s">
        <v>424</v>
      </c>
      <c r="H260" s="13" t="s">
        <v>424</v>
      </c>
      <c r="I260" s="14">
        <v>34227</v>
      </c>
      <c r="J260" s="15">
        <f t="shared" si="9"/>
        <v>56</v>
      </c>
      <c r="K260" s="14">
        <v>34281</v>
      </c>
      <c r="L260" s="13">
        <v>4</v>
      </c>
      <c r="M260" s="14">
        <v>34803</v>
      </c>
      <c r="N260" s="15">
        <f t="shared" si="8"/>
        <v>18.924024640657084</v>
      </c>
      <c r="O260" s="16">
        <v>2</v>
      </c>
      <c r="Q260" s="13" t="s">
        <v>1564</v>
      </c>
      <c r="R260" s="13" t="s">
        <v>38</v>
      </c>
      <c r="S260" s="13">
        <v>2</v>
      </c>
      <c r="T260" s="13">
        <v>2</v>
      </c>
      <c r="U260" s="13">
        <v>2</v>
      </c>
      <c r="X260" s="13">
        <v>1</v>
      </c>
      <c r="Y260" s="13">
        <v>1</v>
      </c>
      <c r="AA260" s="14">
        <v>31727</v>
      </c>
      <c r="AB260" s="13" t="s">
        <v>1340</v>
      </c>
      <c r="AC260" s="13">
        <v>1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3</v>
      </c>
      <c r="AJ260" s="13">
        <v>2</v>
      </c>
      <c r="AK260" s="13">
        <v>2</v>
      </c>
      <c r="AL260" s="13">
        <v>2</v>
      </c>
      <c r="AM260" s="13">
        <v>1</v>
      </c>
      <c r="AN260" s="13">
        <v>2</v>
      </c>
      <c r="AP260" s="13" t="s">
        <v>1565</v>
      </c>
      <c r="AQ260" s="13">
        <v>1</v>
      </c>
      <c r="AR260" s="13">
        <v>1</v>
      </c>
      <c r="AS260" s="13">
        <v>1</v>
      </c>
      <c r="AT260" s="13">
        <v>1</v>
      </c>
      <c r="AU260" s="13">
        <v>2</v>
      </c>
      <c r="AV260" s="13">
        <v>1</v>
      </c>
      <c r="AW260" s="13">
        <v>2</v>
      </c>
      <c r="AX260" s="13">
        <v>3</v>
      </c>
      <c r="AZ260" s="13">
        <v>1</v>
      </c>
      <c r="BA260" s="13">
        <v>0</v>
      </c>
      <c r="BB260" s="13">
        <v>3</v>
      </c>
      <c r="BD260" s="13">
        <v>2</v>
      </c>
      <c r="BF260" s="13">
        <v>1</v>
      </c>
      <c r="BG260" s="13">
        <v>3</v>
      </c>
      <c r="BH260" s="17">
        <v>1</v>
      </c>
      <c r="BJ260" s="13">
        <v>1</v>
      </c>
      <c r="BK260" s="13">
        <v>3</v>
      </c>
      <c r="BL260" s="13">
        <v>1</v>
      </c>
      <c r="BN260" s="13">
        <v>2</v>
      </c>
      <c r="BQ260" s="13" t="s">
        <v>237</v>
      </c>
      <c r="BR260" s="13" t="s">
        <v>238</v>
      </c>
      <c r="BS260" s="13">
        <v>1</v>
      </c>
      <c r="BT260" s="13">
        <v>24</v>
      </c>
      <c r="BU260" s="13">
        <v>1</v>
      </c>
      <c r="BV260" s="13">
        <v>1</v>
      </c>
      <c r="CA260" s="18"/>
      <c r="CB260" s="18"/>
      <c r="CC260" s="18"/>
      <c r="CD260" s="18"/>
      <c r="CE260" s="18"/>
      <c r="CF260" s="18"/>
      <c r="CG260" s="18"/>
      <c r="CH260" s="13">
        <v>2</v>
      </c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U260" s="13" t="s">
        <v>1566</v>
      </c>
      <c r="CW260" s="19"/>
      <c r="CX260" s="20"/>
      <c r="CY260" s="20"/>
      <c r="CZ260" s="20"/>
      <c r="DA260" s="20" t="s">
        <v>192</v>
      </c>
      <c r="DB260" s="20"/>
    </row>
    <row r="261" spans="1:106" s="13" customFormat="1" ht="14.4">
      <c r="A261" s="84">
        <v>330</v>
      </c>
      <c r="B261" s="84">
        <v>1</v>
      </c>
      <c r="C261" s="29" t="s">
        <v>1567</v>
      </c>
      <c r="D261" s="30" t="s">
        <v>36</v>
      </c>
      <c r="E261" s="14">
        <v>17297</v>
      </c>
      <c r="F261" s="13" t="s">
        <v>396</v>
      </c>
      <c r="G261" s="13" t="s">
        <v>214</v>
      </c>
      <c r="H261" s="13" t="s">
        <v>214</v>
      </c>
      <c r="I261" s="14">
        <v>34152</v>
      </c>
      <c r="J261" s="15">
        <f t="shared" si="9"/>
        <v>46</v>
      </c>
      <c r="K261" s="14">
        <v>36937</v>
      </c>
      <c r="L261" s="13">
        <v>1</v>
      </c>
      <c r="M261" s="14">
        <v>41715</v>
      </c>
      <c r="N261" s="15">
        <f t="shared" si="8"/>
        <v>248.47638603696097</v>
      </c>
      <c r="O261" s="16">
        <v>2</v>
      </c>
      <c r="Q261" s="13" t="s">
        <v>180</v>
      </c>
      <c r="R261" s="13" t="s">
        <v>38</v>
      </c>
      <c r="S261" s="13">
        <v>2</v>
      </c>
      <c r="T261" s="13">
        <v>2</v>
      </c>
      <c r="U261" s="13">
        <v>2</v>
      </c>
      <c r="X261" s="13">
        <v>1</v>
      </c>
      <c r="Y261" s="13">
        <v>2</v>
      </c>
      <c r="AE261" s="13">
        <v>1</v>
      </c>
      <c r="AH261" s="13">
        <v>1</v>
      </c>
      <c r="AI261" s="13">
        <v>2</v>
      </c>
      <c r="AJ261" s="13">
        <v>2</v>
      </c>
      <c r="AO261" s="13" t="s">
        <v>1568</v>
      </c>
      <c r="AP261" s="13" t="s">
        <v>1569</v>
      </c>
      <c r="AQ261" s="13">
        <v>1</v>
      </c>
      <c r="AR261" s="13">
        <v>1</v>
      </c>
      <c r="AS261" s="13">
        <v>60</v>
      </c>
      <c r="AT261" s="13">
        <v>1</v>
      </c>
      <c r="AU261" s="13">
        <v>48</v>
      </c>
      <c r="AV261" s="13">
        <v>1</v>
      </c>
      <c r="AX261" s="13">
        <v>1</v>
      </c>
      <c r="AY261" s="13">
        <v>24</v>
      </c>
      <c r="AZ261" s="13">
        <v>2</v>
      </c>
      <c r="BB261" s="13">
        <v>2</v>
      </c>
      <c r="BD261" s="13">
        <v>1</v>
      </c>
      <c r="BE261" s="13">
        <v>36</v>
      </c>
      <c r="BF261" s="13">
        <v>1</v>
      </c>
      <c r="BG261" s="13">
        <v>48</v>
      </c>
      <c r="BH261" s="17">
        <v>1</v>
      </c>
      <c r="BJ261" s="13">
        <v>1</v>
      </c>
      <c r="BL261" s="13">
        <v>1</v>
      </c>
      <c r="BM261" s="13">
        <v>1663</v>
      </c>
      <c r="BN261" s="13">
        <v>2</v>
      </c>
      <c r="BQ261" s="13" t="s">
        <v>289</v>
      </c>
      <c r="BR261" s="13" t="s">
        <v>222</v>
      </c>
      <c r="BT261" s="13">
        <v>36</v>
      </c>
      <c r="BU261" s="13">
        <v>1</v>
      </c>
      <c r="BV261" s="13">
        <v>0</v>
      </c>
      <c r="BX261" s="13">
        <v>8.6999999999999993</v>
      </c>
      <c r="BZ261" s="13" t="s">
        <v>778</v>
      </c>
      <c r="CA261" s="18"/>
      <c r="CB261" s="18"/>
      <c r="CC261" s="18"/>
      <c r="CD261" s="18"/>
      <c r="CE261" s="18"/>
      <c r="CF261" s="18"/>
      <c r="CG261" s="18"/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U261" s="13" t="s">
        <v>1570</v>
      </c>
      <c r="CV261" s="13" t="s">
        <v>1571</v>
      </c>
      <c r="CW261" s="19" t="s">
        <v>1572</v>
      </c>
      <c r="CX261" s="20" t="s">
        <v>1573</v>
      </c>
      <c r="CY261" s="20" t="s">
        <v>1574</v>
      </c>
      <c r="CZ261" s="20" t="s">
        <v>41</v>
      </c>
      <c r="DA261" s="20" t="s">
        <v>1575</v>
      </c>
      <c r="DB261" s="20">
        <v>104</v>
      </c>
    </row>
    <row r="262" spans="1:106" s="13" customFormat="1" ht="14.4">
      <c r="A262" s="84">
        <v>332</v>
      </c>
      <c r="B262" s="84">
        <v>1</v>
      </c>
      <c r="C262" s="29" t="s">
        <v>1576</v>
      </c>
      <c r="D262" s="30" t="s">
        <v>36</v>
      </c>
      <c r="E262" s="14">
        <v>6981</v>
      </c>
      <c r="F262" s="13" t="s">
        <v>277</v>
      </c>
      <c r="G262" s="13" t="s">
        <v>277</v>
      </c>
      <c r="H262" s="13" t="s">
        <v>277</v>
      </c>
      <c r="I262" s="14">
        <v>36996</v>
      </c>
      <c r="J262" s="15">
        <f t="shared" si="9"/>
        <v>82</v>
      </c>
      <c r="K262" s="14">
        <v>37054</v>
      </c>
      <c r="L262" s="13">
        <v>4</v>
      </c>
      <c r="M262" s="14">
        <v>37388</v>
      </c>
      <c r="N262" s="15">
        <f t="shared" si="8"/>
        <v>12.878850102669405</v>
      </c>
      <c r="O262" s="16">
        <v>2</v>
      </c>
      <c r="S262" s="13">
        <v>2</v>
      </c>
      <c r="T262" s="13">
        <v>2</v>
      </c>
      <c r="U262" s="13">
        <v>2</v>
      </c>
      <c r="X262" s="13">
        <v>2</v>
      </c>
      <c r="AH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2</v>
      </c>
      <c r="AN262" s="13">
        <v>1</v>
      </c>
      <c r="AO262" s="13" t="s">
        <v>1538</v>
      </c>
      <c r="AP262" s="13" t="s">
        <v>1577</v>
      </c>
      <c r="AQ262" s="13">
        <v>1</v>
      </c>
      <c r="AR262" s="13">
        <v>1</v>
      </c>
      <c r="AS262" s="13">
        <v>4</v>
      </c>
      <c r="AT262" s="13">
        <v>1</v>
      </c>
      <c r="AU262" s="13">
        <v>1</v>
      </c>
      <c r="AV262" s="13">
        <v>1</v>
      </c>
      <c r="AW262" s="13">
        <v>2</v>
      </c>
      <c r="AX262" s="13">
        <v>1</v>
      </c>
      <c r="AY262" s="13">
        <v>3</v>
      </c>
      <c r="AZ262" s="13">
        <v>3</v>
      </c>
      <c r="BB262" s="13">
        <v>2</v>
      </c>
      <c r="BD262" s="13">
        <v>2</v>
      </c>
      <c r="BF262" s="13">
        <v>1</v>
      </c>
      <c r="BG262" s="13">
        <v>4</v>
      </c>
      <c r="BH262" s="17">
        <v>1</v>
      </c>
      <c r="BI262" s="13">
        <v>1</v>
      </c>
      <c r="BJ262" s="13">
        <v>1</v>
      </c>
      <c r="BK262" s="13">
        <v>1</v>
      </c>
      <c r="BL262" s="13">
        <v>2</v>
      </c>
      <c r="BS262" s="13">
        <v>1</v>
      </c>
      <c r="BT262" s="13">
        <v>32.299999999999997</v>
      </c>
      <c r="BU262" s="13">
        <v>1</v>
      </c>
      <c r="BV262" s="13">
        <v>1</v>
      </c>
      <c r="BW262" s="13">
        <v>2</v>
      </c>
      <c r="BX262" s="13">
        <v>42</v>
      </c>
      <c r="BY262" s="13">
        <v>2</v>
      </c>
      <c r="CA262" s="18"/>
      <c r="CB262" s="18"/>
      <c r="CC262" s="18"/>
      <c r="CD262" s="18"/>
      <c r="CE262" s="18"/>
      <c r="CF262" s="18"/>
      <c r="CG262" s="18"/>
      <c r="CH262" s="13">
        <v>2</v>
      </c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4</v>
      </c>
      <c r="CW262" s="19" t="s">
        <v>1578</v>
      </c>
      <c r="CX262" s="20" t="s">
        <v>1579</v>
      </c>
      <c r="CY262" s="20" t="s">
        <v>1580</v>
      </c>
      <c r="CZ262" s="20"/>
      <c r="DA262" s="20" t="s">
        <v>284</v>
      </c>
      <c r="DB262" s="20"/>
    </row>
    <row r="263" spans="1:106" s="13" customFormat="1" ht="14.4">
      <c r="A263" s="84">
        <v>333</v>
      </c>
      <c r="B263" s="84">
        <v>1</v>
      </c>
      <c r="C263" s="29" t="s">
        <v>324</v>
      </c>
      <c r="D263" s="30" t="s">
        <v>37</v>
      </c>
      <c r="E263" s="14">
        <v>17633</v>
      </c>
      <c r="F263" s="13" t="s">
        <v>277</v>
      </c>
      <c r="G263" s="13" t="s">
        <v>277</v>
      </c>
      <c r="H263" s="13" t="s">
        <v>277</v>
      </c>
      <c r="I263" s="14">
        <v>37302</v>
      </c>
      <c r="J263" s="15">
        <f t="shared" si="9"/>
        <v>53</v>
      </c>
      <c r="K263" s="14">
        <v>37414</v>
      </c>
      <c r="L263" s="13">
        <v>4</v>
      </c>
      <c r="M263" s="14">
        <v>38217</v>
      </c>
      <c r="N263" s="15">
        <f t="shared" si="8"/>
        <v>30.061601642710471</v>
      </c>
      <c r="O263" s="16">
        <v>3</v>
      </c>
      <c r="Q263" s="13" t="s">
        <v>1581</v>
      </c>
      <c r="R263" s="13" t="s">
        <v>1582</v>
      </c>
      <c r="S263" s="13">
        <v>3</v>
      </c>
      <c r="T263" s="13">
        <v>2</v>
      </c>
      <c r="U263" s="13">
        <v>2</v>
      </c>
      <c r="X263" s="13">
        <v>1</v>
      </c>
      <c r="Y263" s="13">
        <v>2</v>
      </c>
      <c r="AG263" s="13">
        <v>1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1</v>
      </c>
      <c r="AN263" s="13">
        <v>1</v>
      </c>
      <c r="AO263" s="13" t="s">
        <v>1583</v>
      </c>
      <c r="AP263" s="13" t="s">
        <v>40</v>
      </c>
      <c r="AQ263" s="13">
        <v>1</v>
      </c>
      <c r="AR263" s="13">
        <v>1</v>
      </c>
      <c r="AS263" s="13">
        <v>4</v>
      </c>
      <c r="AT263" s="13">
        <v>1</v>
      </c>
      <c r="AU263" s="13">
        <v>0</v>
      </c>
      <c r="AV263" s="13">
        <v>1</v>
      </c>
      <c r="AW263" s="13">
        <v>4</v>
      </c>
      <c r="AX263" s="13">
        <v>1</v>
      </c>
      <c r="AY263" s="13">
        <v>4</v>
      </c>
      <c r="AZ263" s="13">
        <v>1</v>
      </c>
      <c r="BA263" s="13">
        <v>4</v>
      </c>
      <c r="BB263" s="13">
        <v>3</v>
      </c>
      <c r="BD263" s="13">
        <v>1</v>
      </c>
      <c r="BE263" s="13">
        <v>0</v>
      </c>
      <c r="BF263" s="13">
        <v>1</v>
      </c>
      <c r="BG263" s="13">
        <v>7</v>
      </c>
      <c r="BH263" s="17">
        <v>1</v>
      </c>
      <c r="BI263" s="13">
        <v>1</v>
      </c>
      <c r="BJ263" s="13">
        <v>1</v>
      </c>
      <c r="BK263" s="13">
        <v>1</v>
      </c>
      <c r="BL263" s="13">
        <v>2</v>
      </c>
      <c r="BS263" s="13">
        <v>2</v>
      </c>
      <c r="BT263" s="13">
        <v>58</v>
      </c>
      <c r="BU263" s="13">
        <v>1</v>
      </c>
      <c r="BZ263" s="24" t="s">
        <v>830</v>
      </c>
      <c r="CA263" s="25"/>
      <c r="CB263" s="25"/>
      <c r="CC263" s="18"/>
      <c r="CD263" s="25"/>
      <c r="CE263" s="25"/>
      <c r="CF263" s="25"/>
      <c r="CG263" s="25"/>
      <c r="CH263" s="13">
        <v>4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W263" s="19" t="s">
        <v>1584</v>
      </c>
      <c r="CX263" s="20" t="s">
        <v>1585</v>
      </c>
      <c r="CY263" s="20" t="s">
        <v>1586</v>
      </c>
      <c r="CZ263" s="20"/>
      <c r="DA263" s="20" t="s">
        <v>192</v>
      </c>
      <c r="DB263" s="20"/>
    </row>
    <row r="264" spans="1:106" s="13" customFormat="1" ht="14.4">
      <c r="A264" s="84">
        <v>334</v>
      </c>
      <c r="B264" s="84">
        <v>1</v>
      </c>
      <c r="C264" s="29" t="s">
        <v>660</v>
      </c>
      <c r="D264" s="30" t="s">
        <v>37</v>
      </c>
      <c r="E264" s="14">
        <v>15750</v>
      </c>
      <c r="F264" s="13" t="s">
        <v>235</v>
      </c>
      <c r="G264" s="13" t="s">
        <v>1587</v>
      </c>
      <c r="H264" s="13" t="s">
        <v>263</v>
      </c>
      <c r="I264" s="14">
        <v>37149</v>
      </c>
      <c r="J264" s="15">
        <f t="shared" si="9"/>
        <v>58</v>
      </c>
      <c r="K264" s="14">
        <v>37208</v>
      </c>
      <c r="L264" s="13">
        <v>4</v>
      </c>
      <c r="M264" s="14">
        <v>38062</v>
      </c>
      <c r="N264" s="15">
        <f t="shared" si="8"/>
        <v>29.995893223819301</v>
      </c>
      <c r="O264" s="16">
        <v>2</v>
      </c>
      <c r="Q264" s="13" t="s">
        <v>1588</v>
      </c>
      <c r="R264" s="13" t="s">
        <v>38</v>
      </c>
      <c r="S264" s="13">
        <v>3</v>
      </c>
      <c r="T264" s="13">
        <v>2</v>
      </c>
      <c r="U264" s="13">
        <v>2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2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3</v>
      </c>
      <c r="AN264" s="13">
        <v>2</v>
      </c>
      <c r="AP264" s="13" t="s">
        <v>1589</v>
      </c>
      <c r="AQ264" s="13">
        <v>1</v>
      </c>
      <c r="AR264" s="13">
        <v>1</v>
      </c>
      <c r="AS264" s="13">
        <v>1</v>
      </c>
      <c r="AT264" s="13">
        <v>1</v>
      </c>
      <c r="AU264" s="13">
        <v>1</v>
      </c>
      <c r="AV264" s="13">
        <v>1</v>
      </c>
      <c r="AW264" s="13">
        <v>1</v>
      </c>
      <c r="AX264" s="13">
        <v>1</v>
      </c>
      <c r="AY264" s="13">
        <v>2</v>
      </c>
      <c r="AZ264" s="13">
        <v>1</v>
      </c>
      <c r="BA264" s="13">
        <v>1</v>
      </c>
      <c r="BB264" s="13">
        <v>2</v>
      </c>
      <c r="BD264" s="13">
        <v>2</v>
      </c>
      <c r="BF264" s="13">
        <v>1</v>
      </c>
      <c r="BG264" s="13">
        <v>4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1460</v>
      </c>
      <c r="BR264" s="13" t="s">
        <v>375</v>
      </c>
      <c r="BS264" s="13">
        <v>1</v>
      </c>
      <c r="BT264" s="13">
        <v>23</v>
      </c>
      <c r="BU264" s="13">
        <v>1</v>
      </c>
      <c r="BV264" s="13">
        <v>2</v>
      </c>
      <c r="BW264" s="13">
        <v>2</v>
      </c>
      <c r="BX264" s="13">
        <v>66</v>
      </c>
      <c r="BZ264" s="13" t="s">
        <v>1590</v>
      </c>
      <c r="CA264" s="18"/>
      <c r="CB264" s="18"/>
      <c r="CC264" s="18"/>
      <c r="CD264" s="18"/>
      <c r="CE264" s="18"/>
      <c r="CF264" s="18"/>
      <c r="CG264" s="18"/>
      <c r="CH264" s="13">
        <v>1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19" t="s">
        <v>1591</v>
      </c>
      <c r="CX264" s="20" t="s">
        <v>1592</v>
      </c>
      <c r="CY264" s="20" t="s">
        <v>1593</v>
      </c>
      <c r="CZ264" s="20" t="s">
        <v>1594</v>
      </c>
      <c r="DA264" s="20" t="s">
        <v>1595</v>
      </c>
      <c r="DB264" s="20"/>
    </row>
    <row r="265" spans="1:106" s="13" customFormat="1" ht="14.4">
      <c r="A265" s="84">
        <v>337</v>
      </c>
      <c r="B265" s="84">
        <v>1</v>
      </c>
      <c r="C265" s="29" t="s">
        <v>1596</v>
      </c>
      <c r="D265" s="30" t="s">
        <v>37</v>
      </c>
      <c r="E265" s="14">
        <v>8478</v>
      </c>
      <c r="F265" s="13" t="s">
        <v>295</v>
      </c>
      <c r="G265" s="13" t="s">
        <v>295</v>
      </c>
      <c r="H265" s="13" t="s">
        <v>295</v>
      </c>
      <c r="I265" s="14">
        <v>36571</v>
      </c>
      <c r="J265" s="15">
        <f t="shared" si="9"/>
        <v>76</v>
      </c>
      <c r="K265" s="14">
        <v>36745</v>
      </c>
      <c r="L265" s="13">
        <v>4</v>
      </c>
      <c r="M265" s="14">
        <v>36862</v>
      </c>
      <c r="N265" s="15">
        <f t="shared" ref="N265:N328" si="10">(M265-I265)*12/365.25</f>
        <v>9.5605749486652982</v>
      </c>
      <c r="O265" s="16">
        <v>2</v>
      </c>
      <c r="Q265" s="13" t="s">
        <v>1597</v>
      </c>
      <c r="R265" s="13" t="s">
        <v>1598</v>
      </c>
      <c r="S265" s="13">
        <v>3</v>
      </c>
      <c r="T265" s="13">
        <v>2</v>
      </c>
      <c r="U265" s="13">
        <v>2</v>
      </c>
      <c r="X265" s="13">
        <v>1</v>
      </c>
      <c r="Y265" s="13">
        <v>2</v>
      </c>
      <c r="AC265" s="13">
        <v>2</v>
      </c>
      <c r="AD265" s="13">
        <v>2</v>
      </c>
      <c r="AE265" s="13">
        <v>2</v>
      </c>
      <c r="AF265" s="13">
        <v>2</v>
      </c>
      <c r="AG265" s="13">
        <v>2</v>
      </c>
      <c r="AI265" s="13">
        <v>2</v>
      </c>
      <c r="AJ265" s="13">
        <v>2</v>
      </c>
      <c r="AK265" s="13">
        <v>1</v>
      </c>
      <c r="AL265" s="13">
        <v>2</v>
      </c>
      <c r="AM265" s="13">
        <v>1</v>
      </c>
      <c r="AN265" s="13">
        <v>1</v>
      </c>
      <c r="AO265" s="13" t="s">
        <v>1599</v>
      </c>
      <c r="AP265" s="13" t="s">
        <v>1600</v>
      </c>
      <c r="AQ265" s="13">
        <v>1</v>
      </c>
      <c r="AR265" s="13">
        <v>1</v>
      </c>
      <c r="AS265" s="13">
        <v>8</v>
      </c>
      <c r="AT265" s="13">
        <v>1</v>
      </c>
      <c r="AU265" s="13">
        <v>0</v>
      </c>
      <c r="AV265" s="13">
        <v>1</v>
      </c>
      <c r="AW265" s="13">
        <v>9</v>
      </c>
      <c r="AX265" s="13">
        <v>1</v>
      </c>
      <c r="AY265" s="13">
        <v>8</v>
      </c>
      <c r="AZ265" s="13">
        <v>3</v>
      </c>
      <c r="BB265" s="13">
        <v>2</v>
      </c>
      <c r="BD265" s="13">
        <v>2</v>
      </c>
      <c r="BF265" s="13">
        <v>2</v>
      </c>
      <c r="BH265" s="17">
        <v>1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237</v>
      </c>
      <c r="BR265" s="13" t="s">
        <v>238</v>
      </c>
      <c r="BS265" s="13">
        <v>2</v>
      </c>
      <c r="BT265" s="13">
        <v>57</v>
      </c>
      <c r="BU265" s="13">
        <v>1</v>
      </c>
      <c r="BV265" s="13">
        <v>2</v>
      </c>
      <c r="BW265" s="13">
        <v>2</v>
      </c>
      <c r="BX265" s="13">
        <v>81</v>
      </c>
      <c r="BY265" s="13">
        <v>2</v>
      </c>
      <c r="BZ265" s="13" t="s">
        <v>453</v>
      </c>
      <c r="CA265" s="18"/>
      <c r="CB265" s="18"/>
      <c r="CC265" s="18"/>
      <c r="CD265" s="18"/>
      <c r="CE265" s="18"/>
      <c r="CF265" s="18"/>
      <c r="CG265" s="18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2</v>
      </c>
      <c r="CU265" s="13" t="s">
        <v>1601</v>
      </c>
      <c r="CW265" s="19"/>
      <c r="CX265" s="20"/>
      <c r="CY265" s="20"/>
      <c r="CZ265" s="20"/>
      <c r="DA265" s="20" t="s">
        <v>192</v>
      </c>
      <c r="DB265" s="20"/>
    </row>
    <row r="266" spans="1:106" s="13" customFormat="1" ht="14.4">
      <c r="A266" s="84">
        <v>338</v>
      </c>
      <c r="B266" s="84">
        <v>5</v>
      </c>
      <c r="C266" s="29" t="s">
        <v>1602</v>
      </c>
      <c r="D266" s="30" t="s">
        <v>37</v>
      </c>
      <c r="E266" s="14">
        <v>9389</v>
      </c>
      <c r="F266" s="13" t="s">
        <v>295</v>
      </c>
      <c r="G266" s="13" t="s">
        <v>295</v>
      </c>
      <c r="H266" s="13" t="s">
        <v>295</v>
      </c>
      <c r="I266" s="14">
        <v>36753</v>
      </c>
      <c r="J266" s="15">
        <f t="shared" si="9"/>
        <v>74</v>
      </c>
      <c r="K266" s="14">
        <v>37123</v>
      </c>
      <c r="L266" s="13">
        <v>4</v>
      </c>
      <c r="M266" s="14">
        <v>37497</v>
      </c>
      <c r="N266" s="15">
        <f t="shared" si="10"/>
        <v>24.4435318275154</v>
      </c>
      <c r="O266" s="16">
        <v>2</v>
      </c>
      <c r="Q266" s="13" t="s">
        <v>1603</v>
      </c>
      <c r="R266" s="13" t="s">
        <v>1604</v>
      </c>
      <c r="S266" s="13">
        <v>2</v>
      </c>
      <c r="T266" s="13">
        <v>2</v>
      </c>
      <c r="U266" s="13">
        <v>2</v>
      </c>
      <c r="X266" s="13">
        <v>2</v>
      </c>
      <c r="Y266" s="13">
        <v>2</v>
      </c>
      <c r="AC266" s="13">
        <v>2</v>
      </c>
      <c r="AD266" s="13">
        <v>2</v>
      </c>
      <c r="AE266" s="13">
        <v>2</v>
      </c>
      <c r="AF266" s="13">
        <v>2</v>
      </c>
      <c r="AG266" s="13">
        <v>2</v>
      </c>
      <c r="AI266" s="13">
        <v>2</v>
      </c>
      <c r="AJ266" s="13">
        <v>2</v>
      </c>
      <c r="AK266" s="13">
        <v>3</v>
      </c>
      <c r="AL266" s="13">
        <v>2</v>
      </c>
      <c r="AM266" s="13">
        <v>2</v>
      </c>
      <c r="AN266" s="13">
        <v>1</v>
      </c>
      <c r="AO266" s="13" t="s">
        <v>1605</v>
      </c>
      <c r="AP266" s="13" t="s">
        <v>1606</v>
      </c>
      <c r="AQ266" s="13">
        <v>1</v>
      </c>
      <c r="AR266" s="13">
        <v>1</v>
      </c>
      <c r="AS266" s="13">
        <v>12</v>
      </c>
      <c r="AT266" s="13">
        <v>1</v>
      </c>
      <c r="AU266" s="13">
        <v>9</v>
      </c>
      <c r="AV266" s="13">
        <v>2</v>
      </c>
      <c r="AX266" s="13">
        <v>1</v>
      </c>
      <c r="AY266" s="13">
        <v>0</v>
      </c>
      <c r="AZ266" s="13">
        <v>1</v>
      </c>
      <c r="BA266" s="13">
        <v>10</v>
      </c>
      <c r="BB266" s="13">
        <v>2</v>
      </c>
      <c r="BD266" s="13">
        <v>2</v>
      </c>
      <c r="BF266" s="13">
        <v>2</v>
      </c>
      <c r="BH266" s="17">
        <v>2</v>
      </c>
      <c r="BI266" s="13">
        <v>1</v>
      </c>
      <c r="BJ266" s="13">
        <v>1</v>
      </c>
      <c r="BK266" s="13">
        <v>2</v>
      </c>
      <c r="BL266" s="13">
        <v>1</v>
      </c>
      <c r="BN266" s="13">
        <v>1</v>
      </c>
      <c r="BO266" s="13" t="s">
        <v>1607</v>
      </c>
      <c r="BP266" s="13">
        <v>178</v>
      </c>
      <c r="BQ266" s="13" t="s">
        <v>1133</v>
      </c>
      <c r="BR266" s="13" t="s">
        <v>238</v>
      </c>
      <c r="BS266" s="13">
        <v>1</v>
      </c>
      <c r="BT266" s="13">
        <v>30</v>
      </c>
      <c r="BU266" s="13">
        <v>1</v>
      </c>
      <c r="BV266" s="13">
        <v>0</v>
      </c>
      <c r="BY266" s="13">
        <v>2</v>
      </c>
      <c r="BZ266" s="13" t="s">
        <v>453</v>
      </c>
      <c r="CA266" s="18"/>
      <c r="CB266" s="18"/>
      <c r="CC266" s="18"/>
      <c r="CD266" s="18"/>
      <c r="CE266" s="18"/>
      <c r="CF266" s="18"/>
      <c r="CG266" s="18"/>
      <c r="CH266" s="13">
        <v>1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1</v>
      </c>
      <c r="CW266" s="19" t="s">
        <v>1376</v>
      </c>
      <c r="CX266" s="20" t="s">
        <v>1377</v>
      </c>
      <c r="CY266" s="20" t="s">
        <v>1378</v>
      </c>
      <c r="CZ266" s="20"/>
      <c r="DA266" s="20" t="s">
        <v>1379</v>
      </c>
      <c r="DB266" s="20"/>
    </row>
    <row r="267" spans="1:106" s="13" customFormat="1" ht="14.4">
      <c r="A267" s="84">
        <v>340</v>
      </c>
      <c r="B267" s="84">
        <v>1</v>
      </c>
      <c r="C267" s="29" t="s">
        <v>1608</v>
      </c>
      <c r="D267" s="30" t="s">
        <v>36</v>
      </c>
      <c r="E267" s="14">
        <v>14904</v>
      </c>
      <c r="F267" s="13" t="s">
        <v>295</v>
      </c>
      <c r="G267" s="13" t="s">
        <v>295</v>
      </c>
      <c r="H267" s="13" t="s">
        <v>295</v>
      </c>
      <c r="I267" s="14">
        <v>37210</v>
      </c>
      <c r="J267" s="15">
        <f t="shared" si="9"/>
        <v>61</v>
      </c>
      <c r="K267" s="14">
        <v>37319</v>
      </c>
      <c r="L267" s="13">
        <v>4</v>
      </c>
      <c r="M267" s="14">
        <v>38062</v>
      </c>
      <c r="N267" s="15">
        <f t="shared" si="10"/>
        <v>27.991786447638603</v>
      </c>
      <c r="O267" s="16">
        <v>2</v>
      </c>
      <c r="Q267" s="13" t="s">
        <v>1609</v>
      </c>
      <c r="R267" s="13" t="s">
        <v>38</v>
      </c>
      <c r="S267" s="13">
        <v>2</v>
      </c>
      <c r="T267" s="13">
        <v>2</v>
      </c>
      <c r="U267" s="13">
        <v>2</v>
      </c>
      <c r="X267" s="13">
        <v>2</v>
      </c>
      <c r="Y267" s="13">
        <v>2</v>
      </c>
      <c r="AH267" s="13">
        <v>2</v>
      </c>
      <c r="AI267" s="13">
        <v>2</v>
      </c>
      <c r="AJ267" s="13">
        <v>2</v>
      </c>
      <c r="AK267" s="13">
        <v>1</v>
      </c>
      <c r="AL267" s="13">
        <v>2</v>
      </c>
      <c r="AM267" s="13">
        <v>2</v>
      </c>
      <c r="AN267" s="13">
        <v>1</v>
      </c>
      <c r="AO267" s="13" t="s">
        <v>267</v>
      </c>
      <c r="AP267" s="13" t="s">
        <v>1610</v>
      </c>
      <c r="AQ267" s="13">
        <v>1</v>
      </c>
      <c r="AR267" s="13">
        <v>1</v>
      </c>
      <c r="AS267" s="13">
        <v>3</v>
      </c>
      <c r="AT267" s="13">
        <v>1</v>
      </c>
      <c r="AU267" s="13">
        <v>0</v>
      </c>
      <c r="AV267" s="13">
        <v>1</v>
      </c>
      <c r="AW267" s="13">
        <v>4</v>
      </c>
      <c r="AX267" s="13">
        <v>1</v>
      </c>
      <c r="AY267" s="13">
        <v>4</v>
      </c>
      <c r="AZ267" s="13">
        <v>1</v>
      </c>
      <c r="BA267" s="13">
        <v>4</v>
      </c>
      <c r="BB267" s="13">
        <v>2</v>
      </c>
      <c r="BD267" s="13">
        <v>2</v>
      </c>
      <c r="BF267" s="13">
        <v>1</v>
      </c>
      <c r="BG267" s="13">
        <v>6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48</v>
      </c>
      <c r="BU267" s="13">
        <v>1</v>
      </c>
      <c r="BV267" s="13">
        <v>0</v>
      </c>
      <c r="CA267" s="18"/>
      <c r="CB267" s="18"/>
      <c r="CC267" s="18"/>
      <c r="CD267" s="18"/>
      <c r="CE267" s="18"/>
      <c r="CF267" s="18"/>
      <c r="CG267" s="18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1</v>
      </c>
      <c r="CW267" s="19" t="s">
        <v>1591</v>
      </c>
      <c r="CX267" s="20" t="s">
        <v>1592</v>
      </c>
      <c r="CY267" s="20" t="s">
        <v>1593</v>
      </c>
      <c r="CZ267" s="20" t="s">
        <v>1594</v>
      </c>
      <c r="DA267" s="20" t="s">
        <v>1595</v>
      </c>
      <c r="DB267" s="20"/>
    </row>
    <row r="268" spans="1:106" s="13" customFormat="1" ht="14.4">
      <c r="A268" s="84">
        <v>341</v>
      </c>
      <c r="B268" s="84">
        <v>1</v>
      </c>
      <c r="C268" s="29" t="s">
        <v>1611</v>
      </c>
      <c r="D268" s="30" t="s">
        <v>37</v>
      </c>
      <c r="E268" s="14">
        <v>13060</v>
      </c>
      <c r="F268" s="13" t="s">
        <v>295</v>
      </c>
      <c r="G268" s="13" t="s">
        <v>295</v>
      </c>
      <c r="H268" s="13" t="s">
        <v>295</v>
      </c>
      <c r="I268" s="14">
        <v>37271</v>
      </c>
      <c r="J268" s="15">
        <f t="shared" si="9"/>
        <v>66</v>
      </c>
      <c r="K268" s="14">
        <v>37285</v>
      </c>
      <c r="L268" s="13">
        <v>4</v>
      </c>
      <c r="M268" s="14">
        <v>37712</v>
      </c>
      <c r="N268" s="15">
        <f t="shared" si="10"/>
        <v>14.488706365503081</v>
      </c>
      <c r="O268" s="16">
        <v>2</v>
      </c>
      <c r="Q268" s="13" t="s">
        <v>1612</v>
      </c>
      <c r="R268" s="13" t="s">
        <v>372</v>
      </c>
      <c r="S268" s="13">
        <v>3</v>
      </c>
      <c r="T268" s="13">
        <v>2</v>
      </c>
      <c r="U268" s="13">
        <v>2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I268" s="13">
        <v>2</v>
      </c>
      <c r="AJ268" s="13">
        <v>2</v>
      </c>
      <c r="AK268" s="13">
        <v>3</v>
      </c>
      <c r="AL268" s="13">
        <v>2</v>
      </c>
      <c r="AM268" s="13">
        <v>2</v>
      </c>
      <c r="AN268" s="13">
        <v>2</v>
      </c>
      <c r="AP268" s="13" t="s">
        <v>43</v>
      </c>
      <c r="AQ268" s="13">
        <v>1</v>
      </c>
      <c r="AR268" s="13">
        <v>1</v>
      </c>
      <c r="AS268" s="13">
        <v>1</v>
      </c>
      <c r="AT268" s="13">
        <v>1</v>
      </c>
      <c r="AU268" s="13">
        <v>0</v>
      </c>
      <c r="AV268" s="13">
        <v>1</v>
      </c>
      <c r="AW268" s="13">
        <v>0</v>
      </c>
      <c r="AX268" s="13">
        <v>1</v>
      </c>
      <c r="AY268" s="13">
        <v>1</v>
      </c>
      <c r="AZ268" s="13">
        <v>1</v>
      </c>
      <c r="BA268" s="13">
        <v>0</v>
      </c>
      <c r="BB268" s="13">
        <v>2</v>
      </c>
      <c r="BD268" s="13">
        <v>2</v>
      </c>
      <c r="BF268" s="13">
        <v>1</v>
      </c>
      <c r="BG268" s="13">
        <v>3</v>
      </c>
      <c r="BH268" s="17">
        <v>1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1460</v>
      </c>
      <c r="BR268" s="13" t="s">
        <v>375</v>
      </c>
      <c r="BS268" s="13">
        <v>2</v>
      </c>
      <c r="BT268" s="13">
        <v>48</v>
      </c>
      <c r="BU268" s="13">
        <v>1</v>
      </c>
      <c r="BV268" s="13">
        <v>1</v>
      </c>
      <c r="BW268" s="13">
        <v>2</v>
      </c>
      <c r="BX268" s="13">
        <v>46</v>
      </c>
      <c r="BY268" s="13">
        <v>2</v>
      </c>
      <c r="BZ268" s="13" t="s">
        <v>1613</v>
      </c>
      <c r="CA268" s="18"/>
      <c r="CB268" s="18"/>
      <c r="CC268" s="18"/>
      <c r="CD268" s="18"/>
      <c r="CE268" s="18"/>
      <c r="CF268" s="18"/>
      <c r="CG268" s="18"/>
      <c r="CH268" s="13">
        <v>1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T268" s="13">
        <v>2</v>
      </c>
      <c r="CU268" s="13" t="s">
        <v>1614</v>
      </c>
      <c r="CW268" s="19" t="s">
        <v>1615</v>
      </c>
      <c r="CX268" s="20" t="s">
        <v>1616</v>
      </c>
      <c r="CY268" s="20" t="s">
        <v>1617</v>
      </c>
      <c r="CZ268" s="20" t="s">
        <v>1618</v>
      </c>
      <c r="DA268" s="20" t="s">
        <v>1619</v>
      </c>
      <c r="DB268" s="20"/>
    </row>
    <row r="269" spans="1:106" s="13" customFormat="1" ht="14.4">
      <c r="A269" s="84">
        <v>342</v>
      </c>
      <c r="B269" s="84">
        <v>5</v>
      </c>
      <c r="C269" s="29" t="s">
        <v>1620</v>
      </c>
      <c r="D269" s="30" t="s">
        <v>36</v>
      </c>
      <c r="E269" s="14">
        <v>13945</v>
      </c>
      <c r="F269" s="13" t="s">
        <v>295</v>
      </c>
      <c r="G269" s="13" t="s">
        <v>295</v>
      </c>
      <c r="H269" s="13" t="s">
        <v>295</v>
      </c>
      <c r="I269" s="14">
        <v>37302</v>
      </c>
      <c r="J269" s="15">
        <f t="shared" si="9"/>
        <v>63</v>
      </c>
      <c r="K269" s="14">
        <v>37357</v>
      </c>
      <c r="L269" s="13">
        <v>4</v>
      </c>
      <c r="M269" s="14">
        <v>37676</v>
      </c>
      <c r="N269" s="15">
        <f t="shared" si="10"/>
        <v>12.28747433264887</v>
      </c>
      <c r="O269" s="16">
        <v>1</v>
      </c>
      <c r="P269" s="13" t="s">
        <v>1621</v>
      </c>
      <c r="Q269" s="13" t="s">
        <v>190</v>
      </c>
      <c r="R269" s="13" t="s">
        <v>38</v>
      </c>
      <c r="S269" s="13">
        <v>1</v>
      </c>
      <c r="T269" s="13">
        <v>2</v>
      </c>
      <c r="U269" s="13">
        <v>2</v>
      </c>
      <c r="W269" s="13" t="s">
        <v>1622</v>
      </c>
      <c r="X269" s="13">
        <v>2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2</v>
      </c>
      <c r="AH269" s="13">
        <v>2</v>
      </c>
      <c r="AI269" s="13">
        <v>3</v>
      </c>
      <c r="AJ269" s="13">
        <v>2</v>
      </c>
      <c r="AK269" s="13">
        <v>1</v>
      </c>
      <c r="AL269" s="13">
        <v>2</v>
      </c>
      <c r="AM269" s="13">
        <v>2</v>
      </c>
      <c r="AN269" s="13">
        <v>2</v>
      </c>
      <c r="AP269" s="13" t="s">
        <v>1446</v>
      </c>
      <c r="AQ269" s="13">
        <v>1</v>
      </c>
      <c r="AR269" s="13">
        <v>1</v>
      </c>
      <c r="AS269" s="13">
        <v>2</v>
      </c>
      <c r="AT269" s="13">
        <v>1</v>
      </c>
      <c r="AU269" s="13">
        <v>0</v>
      </c>
      <c r="AV269" s="13">
        <v>2</v>
      </c>
      <c r="AX269" s="13">
        <v>2</v>
      </c>
      <c r="AZ269" s="13">
        <v>1</v>
      </c>
      <c r="BA269" s="13">
        <v>2</v>
      </c>
      <c r="BB269" s="13">
        <v>2</v>
      </c>
      <c r="BD269" s="13">
        <v>2</v>
      </c>
      <c r="BF269" s="13">
        <v>1</v>
      </c>
      <c r="BG269" s="13">
        <v>3</v>
      </c>
      <c r="BH269" s="17">
        <v>1</v>
      </c>
      <c r="BI269" s="13">
        <v>1</v>
      </c>
      <c r="BJ269" s="13">
        <v>1</v>
      </c>
      <c r="BK269" s="13">
        <v>1</v>
      </c>
      <c r="BL269" s="13">
        <v>1</v>
      </c>
      <c r="BN269" s="13">
        <v>1</v>
      </c>
      <c r="BO269" s="13" t="s">
        <v>1301</v>
      </c>
      <c r="BP269" s="13">
        <v>200</v>
      </c>
      <c r="BQ269" s="13" t="s">
        <v>237</v>
      </c>
      <c r="BR269" s="13" t="s">
        <v>238</v>
      </c>
      <c r="BS269" s="13">
        <v>1</v>
      </c>
      <c r="BT269" s="13">
        <v>30</v>
      </c>
      <c r="BU269" s="13">
        <v>1</v>
      </c>
      <c r="BV269" s="13">
        <v>0</v>
      </c>
      <c r="BW269" s="13">
        <v>2</v>
      </c>
      <c r="BX269" s="13">
        <v>77</v>
      </c>
      <c r="CA269" s="18"/>
      <c r="CB269" s="18"/>
      <c r="CC269" s="18"/>
      <c r="CD269" s="18"/>
      <c r="CE269" s="18"/>
      <c r="CF269" s="18"/>
      <c r="CG269" s="18"/>
      <c r="CH269" s="13">
        <v>1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19" t="s">
        <v>1623</v>
      </c>
      <c r="CX269" s="20" t="s">
        <v>1624</v>
      </c>
      <c r="CY269" s="20" t="s">
        <v>1625</v>
      </c>
      <c r="CZ269" s="20"/>
      <c r="DA269" s="20" t="s">
        <v>1626</v>
      </c>
      <c r="DB269" s="20"/>
    </row>
    <row r="270" spans="1:106" s="13" customFormat="1" ht="14.4">
      <c r="A270" s="84">
        <v>343</v>
      </c>
      <c r="B270" s="84">
        <v>1</v>
      </c>
      <c r="C270" s="29" t="s">
        <v>417</v>
      </c>
      <c r="D270" s="30" t="s">
        <v>36</v>
      </c>
      <c r="E270" s="14">
        <v>11950</v>
      </c>
      <c r="F270" s="13" t="s">
        <v>319</v>
      </c>
      <c r="G270" s="13" t="s">
        <v>319</v>
      </c>
      <c r="H270" s="13" t="s">
        <v>319</v>
      </c>
      <c r="I270" s="14">
        <v>37026</v>
      </c>
      <c r="J270" s="15">
        <f t="shared" si="9"/>
        <v>68</v>
      </c>
      <c r="K270" s="14">
        <v>37089</v>
      </c>
      <c r="L270" s="13">
        <v>4</v>
      </c>
      <c r="M270" s="14">
        <v>37227</v>
      </c>
      <c r="N270" s="15">
        <f t="shared" si="10"/>
        <v>6.6036960985626285</v>
      </c>
      <c r="O270" s="16">
        <v>2</v>
      </c>
      <c r="Q270" s="13" t="s">
        <v>1627</v>
      </c>
      <c r="R270" s="13" t="s">
        <v>38</v>
      </c>
      <c r="S270" s="13">
        <v>2</v>
      </c>
      <c r="T270" s="13">
        <v>2</v>
      </c>
      <c r="U270" s="13">
        <v>2</v>
      </c>
      <c r="X270" s="13">
        <v>1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1</v>
      </c>
      <c r="AH270" s="13">
        <v>2</v>
      </c>
      <c r="AI270" s="13">
        <v>2</v>
      </c>
      <c r="AJ270" s="13">
        <v>2</v>
      </c>
      <c r="AK270" s="13">
        <v>2</v>
      </c>
      <c r="AL270" s="13">
        <v>3</v>
      </c>
      <c r="AM270" s="13">
        <v>2</v>
      </c>
      <c r="AN270" s="13">
        <v>1</v>
      </c>
      <c r="AO270" s="13" t="s">
        <v>1628</v>
      </c>
      <c r="AP270" s="13" t="s">
        <v>1629</v>
      </c>
      <c r="AQ270" s="13">
        <v>1</v>
      </c>
      <c r="AR270" s="13">
        <v>1</v>
      </c>
      <c r="AS270" s="13">
        <v>2</v>
      </c>
      <c r="AT270" s="13">
        <v>1</v>
      </c>
      <c r="AU270" s="13">
        <v>1</v>
      </c>
      <c r="AV270" s="13">
        <v>1</v>
      </c>
      <c r="AW270" s="13">
        <v>2</v>
      </c>
      <c r="AX270" s="13">
        <v>1</v>
      </c>
      <c r="AY270" s="13">
        <v>0</v>
      </c>
      <c r="AZ270" s="13">
        <v>1</v>
      </c>
      <c r="BA270" s="13">
        <v>1</v>
      </c>
      <c r="BB270" s="13">
        <v>2</v>
      </c>
      <c r="BD270" s="13">
        <v>1</v>
      </c>
      <c r="BE270" s="13">
        <v>1</v>
      </c>
      <c r="BF270" s="13">
        <v>1</v>
      </c>
      <c r="BG270" s="13">
        <v>3</v>
      </c>
      <c r="BH270" s="17">
        <v>1</v>
      </c>
      <c r="BJ270" s="13">
        <v>1</v>
      </c>
      <c r="BK270" s="13">
        <v>2</v>
      </c>
      <c r="BL270" s="13">
        <v>1</v>
      </c>
      <c r="BN270" s="13">
        <v>2</v>
      </c>
      <c r="BQ270" s="13" t="s">
        <v>237</v>
      </c>
      <c r="BR270" s="13" t="s">
        <v>238</v>
      </c>
      <c r="BS270" s="13">
        <v>1</v>
      </c>
      <c r="BT270" s="13">
        <v>31</v>
      </c>
      <c r="BU270" s="13">
        <v>1</v>
      </c>
      <c r="BV270" s="13">
        <v>3</v>
      </c>
      <c r="CA270" s="18"/>
      <c r="CB270" s="18"/>
      <c r="CC270" s="18"/>
      <c r="CD270" s="18"/>
      <c r="CE270" s="18"/>
      <c r="CF270" s="18"/>
      <c r="CG270" s="18"/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W270" s="19"/>
      <c r="CX270" s="20"/>
      <c r="CY270" s="20"/>
      <c r="CZ270" s="20"/>
      <c r="DA270" s="20" t="s">
        <v>192</v>
      </c>
      <c r="DB270" s="20"/>
    </row>
    <row r="271" spans="1:106" s="13" customFormat="1" ht="14.4">
      <c r="A271" s="84">
        <v>344</v>
      </c>
      <c r="B271" s="84">
        <v>1</v>
      </c>
      <c r="C271" s="29" t="s">
        <v>882</v>
      </c>
      <c r="D271" s="30" t="s">
        <v>37</v>
      </c>
      <c r="E271" s="14">
        <v>11014</v>
      </c>
      <c r="F271" s="13" t="s">
        <v>319</v>
      </c>
      <c r="G271" s="13" t="s">
        <v>319</v>
      </c>
      <c r="H271" s="13" t="s">
        <v>319</v>
      </c>
      <c r="I271" s="14">
        <v>37026</v>
      </c>
      <c r="J271" s="15">
        <f t="shared" si="9"/>
        <v>71</v>
      </c>
      <c r="K271" s="14">
        <v>37088</v>
      </c>
      <c r="L271" s="13">
        <v>4</v>
      </c>
      <c r="M271" s="14">
        <v>37394</v>
      </c>
      <c r="N271" s="15">
        <f t="shared" si="10"/>
        <v>12.090349075975359</v>
      </c>
      <c r="O271" s="16">
        <v>2</v>
      </c>
      <c r="Q271" s="13" t="s">
        <v>245</v>
      </c>
      <c r="R271" s="13" t="s">
        <v>38</v>
      </c>
      <c r="S271" s="13">
        <v>2</v>
      </c>
      <c r="T271" s="13">
        <v>2</v>
      </c>
      <c r="U271" s="13">
        <v>2</v>
      </c>
      <c r="X271" s="13">
        <v>2</v>
      </c>
      <c r="Y271" s="13">
        <v>2</v>
      </c>
      <c r="AC271" s="13">
        <v>2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3</v>
      </c>
      <c r="AK271" s="13">
        <v>3</v>
      </c>
      <c r="AL271" s="13">
        <v>3</v>
      </c>
      <c r="AM271" s="13">
        <v>2</v>
      </c>
      <c r="AN271" s="13">
        <v>1</v>
      </c>
      <c r="AO271" s="13" t="s">
        <v>1630</v>
      </c>
      <c r="AP271" s="13" t="s">
        <v>1034</v>
      </c>
      <c r="AQ271" s="13">
        <v>1</v>
      </c>
      <c r="AR271" s="13">
        <v>1</v>
      </c>
      <c r="AS271" s="13">
        <v>0</v>
      </c>
      <c r="AT271" s="13">
        <v>1</v>
      </c>
      <c r="AU271" s="13">
        <v>0</v>
      </c>
      <c r="AV271" s="13">
        <v>1</v>
      </c>
      <c r="AW271" s="13">
        <v>1</v>
      </c>
      <c r="AZ271" s="13">
        <v>1</v>
      </c>
      <c r="BA271" s="13">
        <v>0</v>
      </c>
      <c r="BF271" s="13">
        <v>1</v>
      </c>
      <c r="BG271" s="13">
        <v>2</v>
      </c>
      <c r="BH271" s="17">
        <v>1</v>
      </c>
      <c r="BJ271" s="13">
        <v>1</v>
      </c>
      <c r="BK271" s="13">
        <v>2</v>
      </c>
      <c r="BL271" s="13">
        <v>2</v>
      </c>
      <c r="BS271" s="13">
        <v>1</v>
      </c>
      <c r="BT271" s="13">
        <v>32</v>
      </c>
      <c r="BU271" s="13">
        <v>1</v>
      </c>
      <c r="BV271" s="13">
        <v>2</v>
      </c>
      <c r="CA271" s="18"/>
      <c r="CB271" s="18"/>
      <c r="CC271" s="18"/>
      <c r="CD271" s="18"/>
      <c r="CE271" s="18"/>
      <c r="CF271" s="18"/>
      <c r="CG271" s="18"/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W271" s="19"/>
      <c r="CX271" s="20"/>
      <c r="CY271" s="20"/>
      <c r="CZ271" s="20"/>
      <c r="DA271" s="20" t="s">
        <v>192</v>
      </c>
      <c r="DB271" s="20"/>
    </row>
    <row r="272" spans="1:106" s="13" customFormat="1" ht="14.4">
      <c r="A272" s="84">
        <v>345</v>
      </c>
      <c r="B272" s="84">
        <v>1</v>
      </c>
      <c r="C272" s="29" t="s">
        <v>980</v>
      </c>
      <c r="D272" s="30" t="s">
        <v>37</v>
      </c>
      <c r="E272" s="14">
        <v>8585</v>
      </c>
      <c r="F272" s="13" t="s">
        <v>319</v>
      </c>
      <c r="G272" s="13" t="s">
        <v>319</v>
      </c>
      <c r="H272" s="13" t="s">
        <v>319</v>
      </c>
      <c r="I272" s="14">
        <v>37149</v>
      </c>
      <c r="J272" s="15">
        <f t="shared" si="9"/>
        <v>78</v>
      </c>
      <c r="K272" s="14">
        <v>37251</v>
      </c>
      <c r="L272" s="13">
        <v>4</v>
      </c>
      <c r="M272" s="14">
        <v>37351</v>
      </c>
      <c r="N272" s="15">
        <f t="shared" si="10"/>
        <v>6.6365503080082133</v>
      </c>
      <c r="O272" s="16">
        <v>2</v>
      </c>
      <c r="Q272" s="13" t="s">
        <v>518</v>
      </c>
      <c r="R272" s="13" t="s">
        <v>38</v>
      </c>
      <c r="S272" s="13">
        <v>2</v>
      </c>
      <c r="T272" s="13">
        <v>2</v>
      </c>
      <c r="U272" s="13">
        <v>2</v>
      </c>
      <c r="X272" s="13">
        <v>2</v>
      </c>
      <c r="Y272" s="13">
        <v>2</v>
      </c>
      <c r="AC272" s="13">
        <v>2</v>
      </c>
      <c r="AD272" s="13">
        <v>2</v>
      </c>
      <c r="AE272" s="13">
        <v>2</v>
      </c>
      <c r="AF272" s="13">
        <v>2</v>
      </c>
      <c r="AG272" s="13">
        <v>2</v>
      </c>
      <c r="AH272" s="13">
        <v>2</v>
      </c>
      <c r="AI272" s="13">
        <v>2</v>
      </c>
      <c r="AJ272" s="13">
        <v>2</v>
      </c>
      <c r="AK272" s="13">
        <v>3</v>
      </c>
      <c r="AL272" s="13">
        <v>2</v>
      </c>
      <c r="AM272" s="13">
        <v>2</v>
      </c>
      <c r="AN272" s="13">
        <v>2</v>
      </c>
      <c r="AP272" s="13" t="s">
        <v>1631</v>
      </c>
      <c r="AQ272" s="13">
        <v>1</v>
      </c>
      <c r="AR272" s="13">
        <v>1</v>
      </c>
      <c r="AS272" s="13">
        <v>0</v>
      </c>
      <c r="AT272" s="13">
        <v>1</v>
      </c>
      <c r="AU272" s="13">
        <v>3</v>
      </c>
      <c r="AV272" s="13">
        <v>1</v>
      </c>
      <c r="AW272" s="13">
        <v>3</v>
      </c>
      <c r="AX272" s="13">
        <v>1</v>
      </c>
      <c r="AY272" s="13">
        <v>3</v>
      </c>
      <c r="BF272" s="13">
        <v>1</v>
      </c>
      <c r="BG272" s="13">
        <v>4</v>
      </c>
      <c r="BH272" s="17">
        <v>1</v>
      </c>
      <c r="BJ272" s="13">
        <v>1</v>
      </c>
      <c r="BK272" s="13">
        <v>1</v>
      </c>
      <c r="BL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T272" s="13">
        <v>1</v>
      </c>
      <c r="CW272" s="19"/>
      <c r="CX272" s="20"/>
      <c r="CY272" s="20"/>
      <c r="CZ272" s="20"/>
      <c r="DA272" s="20" t="s">
        <v>192</v>
      </c>
      <c r="DB272" s="20"/>
    </row>
    <row r="273" spans="1:106" s="13" customFormat="1" ht="14.4">
      <c r="A273" s="84">
        <v>346</v>
      </c>
      <c r="B273" s="84">
        <v>1</v>
      </c>
      <c r="C273" s="29" t="s">
        <v>1138</v>
      </c>
      <c r="D273" s="30" t="s">
        <v>36</v>
      </c>
      <c r="E273" s="14">
        <v>15624</v>
      </c>
      <c r="F273" s="13" t="s">
        <v>622</v>
      </c>
      <c r="G273" s="13" t="s">
        <v>622</v>
      </c>
      <c r="H273" s="13" t="s">
        <v>622</v>
      </c>
      <c r="I273" s="14">
        <v>37391</v>
      </c>
      <c r="J273" s="15">
        <f t="shared" si="9"/>
        <v>59</v>
      </c>
      <c r="K273" s="14">
        <v>37363</v>
      </c>
      <c r="L273" s="13">
        <v>4</v>
      </c>
      <c r="M273" s="14">
        <v>38325</v>
      </c>
      <c r="N273" s="15">
        <f t="shared" si="10"/>
        <v>30.68583162217659</v>
      </c>
      <c r="O273" s="16">
        <v>2</v>
      </c>
      <c r="Q273" s="13" t="s">
        <v>1632</v>
      </c>
      <c r="R273" s="13" t="s">
        <v>1633</v>
      </c>
      <c r="S273" s="13">
        <v>2</v>
      </c>
      <c r="U273" s="13">
        <v>2</v>
      </c>
      <c r="X273" s="13">
        <v>2</v>
      </c>
      <c r="AI273" s="13">
        <v>2</v>
      </c>
      <c r="AJ273" s="13">
        <v>2</v>
      </c>
      <c r="AK273" s="13">
        <v>2</v>
      </c>
      <c r="AL273" s="13">
        <v>2</v>
      </c>
      <c r="AM273" s="13">
        <v>3</v>
      </c>
      <c r="AN273" s="13">
        <v>2</v>
      </c>
      <c r="AP273" s="13" t="s">
        <v>1634</v>
      </c>
      <c r="AQ273" s="13">
        <v>1</v>
      </c>
      <c r="AR273" s="13">
        <v>1</v>
      </c>
      <c r="AS273" s="13">
        <v>1</v>
      </c>
      <c r="AT273" s="13">
        <v>1</v>
      </c>
      <c r="AU273" s="13">
        <v>0</v>
      </c>
      <c r="AV273" s="13">
        <v>1</v>
      </c>
      <c r="AW273" s="13">
        <v>1</v>
      </c>
      <c r="AX273" s="13">
        <v>2</v>
      </c>
      <c r="AZ273" s="13">
        <v>1</v>
      </c>
      <c r="BA273" s="13">
        <v>0</v>
      </c>
      <c r="BB273" s="13">
        <v>1</v>
      </c>
      <c r="BC273" s="13">
        <v>0</v>
      </c>
      <c r="BD273" s="13">
        <v>1</v>
      </c>
      <c r="BE273" s="13">
        <v>0</v>
      </c>
      <c r="BF273" s="13">
        <v>1</v>
      </c>
      <c r="BG273" s="13">
        <v>1</v>
      </c>
      <c r="BH273" s="17">
        <v>1</v>
      </c>
      <c r="BI273" s="13">
        <v>1</v>
      </c>
      <c r="BJ273" s="13">
        <v>2</v>
      </c>
      <c r="BK273" s="13">
        <v>1</v>
      </c>
      <c r="BL273" s="13">
        <v>2</v>
      </c>
      <c r="BS273" s="13">
        <v>1</v>
      </c>
      <c r="BU273" s="13">
        <v>1</v>
      </c>
      <c r="BW273" s="13">
        <v>2</v>
      </c>
      <c r="BX273" s="13">
        <v>58</v>
      </c>
      <c r="BY273" s="13">
        <v>2</v>
      </c>
      <c r="BZ273" s="13" t="s">
        <v>453</v>
      </c>
      <c r="CA273" s="18"/>
      <c r="CB273" s="18"/>
      <c r="CC273" s="18"/>
      <c r="CD273" s="18"/>
      <c r="CE273" s="18"/>
      <c r="CF273" s="18"/>
      <c r="CG273" s="18"/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3</v>
      </c>
      <c r="CW273" s="19" t="s">
        <v>1229</v>
      </c>
      <c r="CX273" s="20" t="s">
        <v>1230</v>
      </c>
      <c r="CY273" s="31" t="s">
        <v>1231</v>
      </c>
      <c r="CZ273" s="20" t="s">
        <v>41</v>
      </c>
      <c r="DA273" s="20" t="s">
        <v>1232</v>
      </c>
      <c r="DB273" s="20"/>
    </row>
    <row r="274" spans="1:106" s="13" customFormat="1" ht="14.4">
      <c r="A274" s="84">
        <v>347</v>
      </c>
      <c r="B274" s="84">
        <v>1</v>
      </c>
      <c r="C274" s="29" t="s">
        <v>1635</v>
      </c>
      <c r="D274" s="30" t="s">
        <v>37</v>
      </c>
      <c r="E274" s="14">
        <v>15479</v>
      </c>
      <c r="F274" s="13" t="s">
        <v>1435</v>
      </c>
      <c r="G274" s="13" t="s">
        <v>1435</v>
      </c>
      <c r="H274" s="13" t="s">
        <v>1435</v>
      </c>
      <c r="I274" s="14">
        <v>37361</v>
      </c>
      <c r="J274" s="15">
        <f t="shared" si="9"/>
        <v>59</v>
      </c>
      <c r="K274" s="14">
        <v>37364</v>
      </c>
      <c r="L274" s="13">
        <v>4</v>
      </c>
      <c r="M274" s="14">
        <v>37833</v>
      </c>
      <c r="N274" s="15">
        <f t="shared" si="10"/>
        <v>15.507186858316222</v>
      </c>
      <c r="O274" s="16">
        <v>2</v>
      </c>
      <c r="Q274" s="13" t="s">
        <v>1636</v>
      </c>
      <c r="R274" s="13" t="s">
        <v>46</v>
      </c>
      <c r="S274" s="13">
        <v>2</v>
      </c>
      <c r="T274" s="13">
        <v>2</v>
      </c>
      <c r="U274" s="13">
        <v>2</v>
      </c>
      <c r="X274" s="13">
        <v>2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2</v>
      </c>
      <c r="AH274" s="13">
        <v>2</v>
      </c>
      <c r="AI274" s="13">
        <v>2</v>
      </c>
      <c r="AJ274" s="13">
        <v>2</v>
      </c>
      <c r="AK274" s="13">
        <v>3</v>
      </c>
      <c r="AL274" s="13">
        <v>2</v>
      </c>
      <c r="AM274" s="13">
        <v>3</v>
      </c>
      <c r="AN274" s="13">
        <v>2</v>
      </c>
      <c r="AP274" s="13" t="s">
        <v>1637</v>
      </c>
      <c r="AQ274" s="13">
        <v>1</v>
      </c>
      <c r="AR274" s="13">
        <v>1</v>
      </c>
      <c r="AS274" s="13">
        <v>1</v>
      </c>
      <c r="AT274" s="13">
        <v>1</v>
      </c>
      <c r="AU274" s="13">
        <v>1</v>
      </c>
      <c r="AV274" s="13">
        <v>2</v>
      </c>
      <c r="AX274" s="13">
        <v>1</v>
      </c>
      <c r="AY274" s="13">
        <v>1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F274" s="13">
        <v>1</v>
      </c>
      <c r="BG274" s="13">
        <v>2</v>
      </c>
      <c r="BH274" s="17">
        <v>1</v>
      </c>
      <c r="BI274" s="13">
        <v>1</v>
      </c>
      <c r="BJ274" s="13">
        <v>1</v>
      </c>
      <c r="BK274" s="13">
        <v>1</v>
      </c>
      <c r="BL274" s="13">
        <v>1</v>
      </c>
      <c r="BN274" s="13">
        <v>2</v>
      </c>
      <c r="BQ274" s="13" t="s">
        <v>866</v>
      </c>
      <c r="BR274" s="13" t="s">
        <v>867</v>
      </c>
      <c r="BS274" s="13">
        <v>1</v>
      </c>
      <c r="BT274" s="13">
        <v>44</v>
      </c>
      <c r="BU274" s="13">
        <v>1</v>
      </c>
      <c r="BV274" s="13">
        <v>1</v>
      </c>
      <c r="BW274" s="13">
        <v>2</v>
      </c>
      <c r="BX274" s="13">
        <v>26</v>
      </c>
      <c r="CA274" s="18"/>
      <c r="CB274" s="18"/>
      <c r="CC274" s="18"/>
      <c r="CD274" s="18"/>
      <c r="CE274" s="18"/>
      <c r="CF274" s="18"/>
      <c r="CG274" s="18"/>
      <c r="CH274" s="13">
        <v>2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2</v>
      </c>
      <c r="CT274" s="13">
        <v>1</v>
      </c>
      <c r="CW274" s="19" t="s">
        <v>1638</v>
      </c>
      <c r="CX274" s="20" t="s">
        <v>1639</v>
      </c>
      <c r="CY274" s="20" t="s">
        <v>1640</v>
      </c>
      <c r="CZ274" s="20"/>
      <c r="DA274" s="20" t="s">
        <v>1641</v>
      </c>
      <c r="DB274" s="20"/>
    </row>
    <row r="275" spans="1:106" s="13" customFormat="1" ht="14.4">
      <c r="A275" s="84">
        <v>348</v>
      </c>
      <c r="B275" s="84">
        <v>1</v>
      </c>
      <c r="C275" s="29" t="s">
        <v>1642</v>
      </c>
      <c r="D275" s="30" t="s">
        <v>36</v>
      </c>
      <c r="E275" s="14">
        <v>9238</v>
      </c>
      <c r="F275" s="13" t="s">
        <v>941</v>
      </c>
      <c r="G275" s="13" t="s">
        <v>941</v>
      </c>
      <c r="H275" s="13" t="s">
        <v>941</v>
      </c>
      <c r="I275" s="14">
        <v>36674</v>
      </c>
      <c r="J275" s="15">
        <f t="shared" si="9"/>
        <v>75</v>
      </c>
      <c r="K275" s="14">
        <v>36709</v>
      </c>
      <c r="L275" s="13">
        <v>4</v>
      </c>
      <c r="M275" s="14">
        <v>37667</v>
      </c>
      <c r="N275" s="15">
        <f t="shared" si="10"/>
        <v>32.624229979466122</v>
      </c>
      <c r="O275" s="16">
        <v>2</v>
      </c>
      <c r="Q275" s="13" t="s">
        <v>245</v>
      </c>
      <c r="R275" s="13" t="s">
        <v>1643</v>
      </c>
      <c r="T275" s="13">
        <v>1</v>
      </c>
      <c r="U275" s="13">
        <v>2</v>
      </c>
      <c r="W275" s="13" t="s">
        <v>1644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1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1</v>
      </c>
      <c r="AN275" s="13">
        <v>1</v>
      </c>
      <c r="AO275" s="13" t="s">
        <v>1645</v>
      </c>
      <c r="AP275" s="13" t="s">
        <v>1646</v>
      </c>
      <c r="AQ275" s="13">
        <v>1</v>
      </c>
      <c r="AR275" s="13">
        <v>1</v>
      </c>
      <c r="AS275" s="13">
        <v>2</v>
      </c>
      <c r="AT275" s="13">
        <v>1</v>
      </c>
      <c r="AU275" s="13">
        <v>2</v>
      </c>
      <c r="AV275" s="13">
        <v>1</v>
      </c>
      <c r="AW275" s="13">
        <v>2</v>
      </c>
      <c r="AX275" s="13">
        <v>1</v>
      </c>
      <c r="AY275" s="13">
        <v>2</v>
      </c>
      <c r="AZ275" s="13">
        <v>1</v>
      </c>
      <c r="BA275" s="13">
        <v>2</v>
      </c>
      <c r="BB275" s="13">
        <v>1</v>
      </c>
      <c r="BC275" s="13">
        <v>0</v>
      </c>
      <c r="BD275" s="13">
        <v>3</v>
      </c>
      <c r="BF275" s="13">
        <v>1</v>
      </c>
      <c r="BG275" s="13">
        <v>3</v>
      </c>
      <c r="BH275" s="17">
        <v>1</v>
      </c>
      <c r="BI275" s="13">
        <v>1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938</v>
      </c>
      <c r="BR275" s="13" t="s">
        <v>939</v>
      </c>
      <c r="BS275" s="13">
        <v>2</v>
      </c>
      <c r="BT275" s="13">
        <v>88</v>
      </c>
      <c r="BU275" s="13">
        <v>1</v>
      </c>
      <c r="BV275" s="13">
        <v>0</v>
      </c>
      <c r="BW275" s="13">
        <v>1</v>
      </c>
      <c r="BX275" s="13">
        <v>10</v>
      </c>
      <c r="BZ275" s="24" t="s">
        <v>1647</v>
      </c>
      <c r="CA275" s="25"/>
      <c r="CB275" s="25"/>
      <c r="CC275" s="18"/>
      <c r="CD275" s="25"/>
      <c r="CE275" s="25"/>
      <c r="CF275" s="25"/>
      <c r="CG275" s="25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1</v>
      </c>
      <c r="CW275" s="19" t="s">
        <v>1648</v>
      </c>
      <c r="CX275" s="20" t="s">
        <v>1649</v>
      </c>
      <c r="CY275" s="20" t="s">
        <v>1650</v>
      </c>
      <c r="CZ275" s="20"/>
      <c r="DA275" s="20" t="s">
        <v>1651</v>
      </c>
      <c r="DB275" s="20"/>
    </row>
    <row r="276" spans="1:106" s="13" customFormat="1" ht="14.4">
      <c r="A276" s="84">
        <v>354</v>
      </c>
      <c r="B276" s="84">
        <v>1</v>
      </c>
      <c r="C276" s="29" t="s">
        <v>1652</v>
      </c>
      <c r="D276" s="30" t="s">
        <v>37</v>
      </c>
      <c r="E276" s="32">
        <v>11651</v>
      </c>
      <c r="F276" s="13" t="s">
        <v>697</v>
      </c>
      <c r="G276" s="13" t="s">
        <v>697</v>
      </c>
      <c r="H276" s="13" t="s">
        <v>697</v>
      </c>
      <c r="I276" s="14">
        <v>37057</v>
      </c>
      <c r="J276" s="15">
        <f t="shared" si="9"/>
        <v>69</v>
      </c>
      <c r="K276" s="14">
        <v>37161</v>
      </c>
      <c r="L276" s="13">
        <v>4</v>
      </c>
      <c r="M276" s="14">
        <v>37280</v>
      </c>
      <c r="N276" s="15">
        <f t="shared" si="10"/>
        <v>7.3264887063655033</v>
      </c>
      <c r="O276" s="16">
        <v>2</v>
      </c>
      <c r="Q276" s="13" t="s">
        <v>1653</v>
      </c>
      <c r="R276" s="13" t="s">
        <v>1654</v>
      </c>
      <c r="S276" s="13">
        <v>2</v>
      </c>
      <c r="T276" s="13">
        <v>2</v>
      </c>
      <c r="U276" s="13">
        <v>2</v>
      </c>
      <c r="X276" s="13">
        <v>1</v>
      </c>
      <c r="AG276" s="13">
        <v>1</v>
      </c>
      <c r="AH276" s="13">
        <v>2</v>
      </c>
      <c r="AI276" s="13">
        <v>2</v>
      </c>
      <c r="AJ276" s="13">
        <v>1</v>
      </c>
      <c r="AK276" s="13">
        <v>2</v>
      </c>
      <c r="AL276" s="13">
        <v>1</v>
      </c>
      <c r="AM276" s="13">
        <v>1</v>
      </c>
      <c r="AN276" s="13">
        <v>1</v>
      </c>
      <c r="AO276" s="13" t="s">
        <v>1655</v>
      </c>
      <c r="AP276" s="13" t="s">
        <v>123</v>
      </c>
      <c r="AQ276" s="13">
        <v>1</v>
      </c>
      <c r="AR276" s="13">
        <v>1</v>
      </c>
      <c r="AS276" s="13">
        <v>6</v>
      </c>
      <c r="AT276" s="13">
        <v>1</v>
      </c>
      <c r="AU276" s="13">
        <v>1</v>
      </c>
      <c r="AV276" s="13">
        <v>1</v>
      </c>
      <c r="AW276" s="13">
        <v>3</v>
      </c>
      <c r="AX276" s="13">
        <v>1</v>
      </c>
      <c r="AY276" s="13">
        <v>3</v>
      </c>
      <c r="AZ276" s="13">
        <v>1</v>
      </c>
      <c r="BA276" s="13">
        <v>0</v>
      </c>
      <c r="BB276" s="13">
        <v>3</v>
      </c>
      <c r="BD276" s="13">
        <v>1</v>
      </c>
      <c r="BE276" s="13">
        <v>1</v>
      </c>
      <c r="BF276" s="13">
        <v>1</v>
      </c>
      <c r="BG276" s="13">
        <v>6</v>
      </c>
      <c r="BH276" s="17">
        <v>2</v>
      </c>
      <c r="BI276" s="13">
        <v>1</v>
      </c>
      <c r="BJ276" s="13">
        <v>1</v>
      </c>
      <c r="BK276" s="13">
        <v>1</v>
      </c>
      <c r="BL276" s="13">
        <v>1</v>
      </c>
      <c r="BN276" s="13">
        <v>2</v>
      </c>
      <c r="BQ276" s="13" t="s">
        <v>699</v>
      </c>
      <c r="BR276" s="13" t="s">
        <v>271</v>
      </c>
      <c r="BS276" s="13">
        <v>1</v>
      </c>
      <c r="BT276" s="13">
        <v>38</v>
      </c>
      <c r="BU276" s="13">
        <v>1</v>
      </c>
      <c r="BV276" s="13">
        <v>1</v>
      </c>
      <c r="BW276" s="13">
        <v>2</v>
      </c>
      <c r="BX276" s="13">
        <v>110</v>
      </c>
      <c r="BY276" s="13">
        <v>2</v>
      </c>
      <c r="BZ276" s="24" t="s">
        <v>842</v>
      </c>
      <c r="CA276" s="25"/>
      <c r="CB276" s="25"/>
      <c r="CC276" s="18"/>
      <c r="CD276" s="25"/>
      <c r="CE276" s="25"/>
      <c r="CF276" s="25"/>
      <c r="CG276" s="25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3</v>
      </c>
      <c r="CW276" s="19"/>
      <c r="CX276" s="20"/>
      <c r="CY276" s="20"/>
      <c r="CZ276" s="20"/>
      <c r="DA276" s="20" t="s">
        <v>192</v>
      </c>
      <c r="DB276" s="20"/>
    </row>
    <row r="277" spans="1:106" s="13" customFormat="1" ht="14.4">
      <c r="A277" s="84">
        <v>355</v>
      </c>
      <c r="B277" s="84">
        <v>1</v>
      </c>
      <c r="C277" s="29" t="s">
        <v>1656</v>
      </c>
      <c r="D277" s="30" t="s">
        <v>37</v>
      </c>
      <c r="E277" s="32">
        <v>12116</v>
      </c>
      <c r="F277" s="13" t="s">
        <v>697</v>
      </c>
      <c r="G277" s="13" t="s">
        <v>697</v>
      </c>
      <c r="H277" s="13" t="s">
        <v>697</v>
      </c>
      <c r="I277" s="14">
        <v>37149</v>
      </c>
      <c r="J277" s="15">
        <f t="shared" si="9"/>
        <v>68</v>
      </c>
      <c r="K277" s="14">
        <v>37201</v>
      </c>
      <c r="L277" s="13">
        <v>4</v>
      </c>
      <c r="M277" s="14">
        <v>37625</v>
      </c>
      <c r="N277" s="15">
        <f t="shared" si="10"/>
        <v>15.638603696098563</v>
      </c>
      <c r="O277" s="16">
        <v>2</v>
      </c>
      <c r="Q277" s="13" t="s">
        <v>1657</v>
      </c>
      <c r="R277" s="13" t="s">
        <v>1654</v>
      </c>
      <c r="S277" s="13">
        <v>2</v>
      </c>
      <c r="T277" s="13">
        <v>2</v>
      </c>
      <c r="U277" s="13">
        <v>2</v>
      </c>
      <c r="X277" s="13">
        <v>2</v>
      </c>
      <c r="AI277" s="13">
        <v>2</v>
      </c>
      <c r="AJ277" s="13">
        <v>2</v>
      </c>
      <c r="AK277" s="13">
        <v>1</v>
      </c>
      <c r="AL277" s="13">
        <v>2</v>
      </c>
      <c r="AM277" s="13">
        <v>1</v>
      </c>
      <c r="AN277" s="13">
        <v>1</v>
      </c>
      <c r="AO277" s="13" t="s">
        <v>1438</v>
      </c>
      <c r="AP277" s="13" t="s">
        <v>125</v>
      </c>
      <c r="AQ277" s="13">
        <v>1</v>
      </c>
      <c r="AR277" s="13">
        <v>1</v>
      </c>
      <c r="AS277" s="13">
        <v>3</v>
      </c>
      <c r="AT277" s="13">
        <v>1</v>
      </c>
      <c r="AU277" s="13">
        <v>1</v>
      </c>
      <c r="AV277" s="13">
        <v>1</v>
      </c>
      <c r="AW277" s="13">
        <v>2</v>
      </c>
      <c r="AX277" s="13">
        <v>1</v>
      </c>
      <c r="AY277" s="13">
        <v>2</v>
      </c>
      <c r="AZ277" s="13">
        <v>2</v>
      </c>
      <c r="BB277" s="13">
        <v>1</v>
      </c>
      <c r="BC277" s="13">
        <v>0</v>
      </c>
      <c r="BD277" s="13">
        <v>3</v>
      </c>
      <c r="BF277" s="13">
        <v>1</v>
      </c>
      <c r="BG277" s="13">
        <v>4</v>
      </c>
      <c r="BH277" s="17">
        <v>1</v>
      </c>
      <c r="BI277" s="13">
        <v>1</v>
      </c>
      <c r="BJ277" s="13">
        <v>1</v>
      </c>
      <c r="BK277" s="13">
        <v>1</v>
      </c>
      <c r="BL277" s="13">
        <v>1</v>
      </c>
      <c r="BN277" s="13">
        <v>2</v>
      </c>
      <c r="BQ277" s="13" t="s">
        <v>270</v>
      </c>
      <c r="BR277" s="13" t="s">
        <v>271</v>
      </c>
      <c r="BS277" s="13">
        <v>2</v>
      </c>
      <c r="BT277" s="13">
        <v>59</v>
      </c>
      <c r="BU277" s="13">
        <v>1</v>
      </c>
      <c r="BV277" s="13">
        <v>3</v>
      </c>
      <c r="BW277" s="13">
        <v>2</v>
      </c>
      <c r="BX277" s="13">
        <v>24</v>
      </c>
      <c r="BY277" s="13">
        <v>1</v>
      </c>
      <c r="BZ277" s="24" t="s">
        <v>707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1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3</v>
      </c>
      <c r="CW277" s="19" t="s">
        <v>700</v>
      </c>
      <c r="CX277" s="20" t="s">
        <v>1658</v>
      </c>
      <c r="CY277" s="20" t="s">
        <v>702</v>
      </c>
      <c r="CZ277" s="20"/>
      <c r="DA277" s="20" t="s">
        <v>703</v>
      </c>
      <c r="DB277" s="20"/>
    </row>
    <row r="278" spans="1:106" s="13" customFormat="1" ht="14.4">
      <c r="A278" s="84">
        <v>356</v>
      </c>
      <c r="B278" s="84">
        <v>1</v>
      </c>
      <c r="C278" s="29" t="s">
        <v>1659</v>
      </c>
      <c r="D278" s="30" t="s">
        <v>36</v>
      </c>
      <c r="E278" s="32">
        <v>9464</v>
      </c>
      <c r="F278" s="13" t="s">
        <v>302</v>
      </c>
      <c r="G278" s="13" t="s">
        <v>302</v>
      </c>
      <c r="H278" s="13" t="s">
        <v>302</v>
      </c>
      <c r="I278" s="14">
        <v>37302</v>
      </c>
      <c r="J278" s="15">
        <f t="shared" si="9"/>
        <v>76</v>
      </c>
      <c r="K278" s="14">
        <v>37307</v>
      </c>
      <c r="L278" s="13">
        <v>4</v>
      </c>
      <c r="M278" s="14">
        <v>38191</v>
      </c>
      <c r="N278" s="15">
        <f t="shared" si="10"/>
        <v>29.207392197125255</v>
      </c>
      <c r="O278" s="16">
        <v>2</v>
      </c>
      <c r="Q278" s="13" t="s">
        <v>323</v>
      </c>
      <c r="S278" s="13">
        <v>3</v>
      </c>
      <c r="T278" s="13">
        <v>3</v>
      </c>
      <c r="U278" s="13">
        <v>2</v>
      </c>
      <c r="X278" s="13">
        <v>1</v>
      </c>
      <c r="Y278" s="13">
        <v>2</v>
      </c>
      <c r="AC278" s="13">
        <v>1</v>
      </c>
      <c r="AH278" s="13">
        <v>2</v>
      </c>
      <c r="AJ278" s="13">
        <v>1</v>
      </c>
      <c r="AK278" s="13">
        <v>3</v>
      </c>
      <c r="AL278" s="13">
        <v>3</v>
      </c>
      <c r="AM278" s="13">
        <v>3</v>
      </c>
      <c r="AN278" s="13">
        <v>1</v>
      </c>
      <c r="AO278" s="13" t="s">
        <v>1660</v>
      </c>
      <c r="AQ278" s="13">
        <v>1</v>
      </c>
      <c r="AR278" s="13">
        <v>1</v>
      </c>
      <c r="AS278" s="13">
        <v>2</v>
      </c>
      <c r="AT278" s="13">
        <v>1</v>
      </c>
      <c r="AU278" s="13">
        <v>0</v>
      </c>
      <c r="AV278" s="13">
        <v>1</v>
      </c>
      <c r="AW278" s="13">
        <v>0</v>
      </c>
      <c r="AX278" s="13">
        <v>3</v>
      </c>
      <c r="AZ278" s="13">
        <v>3</v>
      </c>
      <c r="BB278" s="13">
        <v>3</v>
      </c>
      <c r="BD278" s="13">
        <v>3</v>
      </c>
      <c r="BF278" s="13">
        <v>1</v>
      </c>
      <c r="BG278" s="13">
        <v>2</v>
      </c>
      <c r="BH278" s="17">
        <v>1</v>
      </c>
      <c r="BI278" s="13">
        <v>1</v>
      </c>
      <c r="BJ278" s="13">
        <v>1</v>
      </c>
      <c r="BK278" s="13">
        <v>1</v>
      </c>
      <c r="BL278" s="13">
        <v>2</v>
      </c>
      <c r="BS278" s="13">
        <v>2</v>
      </c>
      <c r="BT278" s="13">
        <v>51</v>
      </c>
      <c r="BU278" s="13">
        <v>1</v>
      </c>
      <c r="BV278" s="13">
        <v>3</v>
      </c>
      <c r="BY278" s="13">
        <v>2</v>
      </c>
      <c r="BZ278" s="24" t="s">
        <v>830</v>
      </c>
      <c r="CA278" s="25"/>
      <c r="CB278" s="25"/>
      <c r="CC278" s="18"/>
      <c r="CD278" s="25"/>
      <c r="CE278" s="25"/>
      <c r="CF278" s="25"/>
      <c r="CG278" s="25"/>
      <c r="CH278" s="13">
        <v>2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19" t="s">
        <v>1661</v>
      </c>
      <c r="CX278" s="20" t="s">
        <v>1662</v>
      </c>
      <c r="CY278" s="20" t="s">
        <v>1663</v>
      </c>
      <c r="CZ278" s="20"/>
      <c r="DA278" s="20" t="s">
        <v>192</v>
      </c>
      <c r="DB278" s="20"/>
    </row>
    <row r="279" spans="1:106" s="13" customFormat="1" ht="14.4">
      <c r="A279" s="84">
        <v>357</v>
      </c>
      <c r="B279" s="84">
        <v>1</v>
      </c>
      <c r="C279" s="29" t="s">
        <v>751</v>
      </c>
      <c r="D279" s="30" t="s">
        <v>36</v>
      </c>
      <c r="E279" s="32">
        <v>18607</v>
      </c>
      <c r="F279" s="13" t="s">
        <v>550</v>
      </c>
      <c r="G279" s="13" t="s">
        <v>550</v>
      </c>
      <c r="H279" s="13" t="s">
        <v>550</v>
      </c>
      <c r="I279" s="14">
        <v>36875</v>
      </c>
      <c r="J279" s="15">
        <f t="shared" si="9"/>
        <v>50</v>
      </c>
      <c r="K279" s="14">
        <v>37047</v>
      </c>
      <c r="L279" s="13">
        <v>4</v>
      </c>
      <c r="M279" s="14">
        <v>37483</v>
      </c>
      <c r="N279" s="15">
        <f t="shared" si="10"/>
        <v>19.975359342915812</v>
      </c>
      <c r="O279" s="16">
        <v>2</v>
      </c>
      <c r="Q279" s="13" t="s">
        <v>1664</v>
      </c>
      <c r="R279" s="13" t="s">
        <v>38</v>
      </c>
      <c r="S279" s="13">
        <v>2</v>
      </c>
      <c r="T279" s="13">
        <v>1</v>
      </c>
      <c r="U279" s="13">
        <v>2</v>
      </c>
      <c r="W279" s="13" t="s">
        <v>1665</v>
      </c>
      <c r="X279" s="13">
        <v>2</v>
      </c>
      <c r="Y279" s="13">
        <v>2</v>
      </c>
      <c r="AC279" s="13">
        <v>2</v>
      </c>
      <c r="AD279" s="13">
        <v>2</v>
      </c>
      <c r="AE279" s="13">
        <v>2</v>
      </c>
      <c r="AF279" s="13">
        <v>2</v>
      </c>
      <c r="AG279" s="13">
        <v>2</v>
      </c>
      <c r="AH279" s="13">
        <v>2</v>
      </c>
      <c r="AP279" s="13" t="s">
        <v>125</v>
      </c>
      <c r="AQ279" s="13">
        <v>1</v>
      </c>
      <c r="AR279" s="13">
        <v>2</v>
      </c>
      <c r="AT279" s="13">
        <v>1</v>
      </c>
      <c r="AU279" s="13">
        <v>0</v>
      </c>
      <c r="AV279" s="13">
        <v>2</v>
      </c>
      <c r="AX279" s="13">
        <v>2</v>
      </c>
      <c r="AZ279" s="13">
        <v>1</v>
      </c>
      <c r="BA279" s="13">
        <v>6</v>
      </c>
      <c r="BB279" s="13">
        <v>1</v>
      </c>
      <c r="BC279" s="13">
        <v>0</v>
      </c>
      <c r="BD279" s="13">
        <v>1</v>
      </c>
      <c r="BE279" s="13">
        <v>0</v>
      </c>
      <c r="BF279" s="13">
        <v>1</v>
      </c>
      <c r="BH279" s="17">
        <v>2</v>
      </c>
      <c r="BI279" s="13">
        <v>1</v>
      </c>
      <c r="BJ279" s="13">
        <v>1</v>
      </c>
      <c r="BK279" s="13">
        <v>1</v>
      </c>
      <c r="BL279" s="13">
        <v>1</v>
      </c>
      <c r="BN279" s="13">
        <v>2</v>
      </c>
      <c r="BQ279" s="13" t="s">
        <v>237</v>
      </c>
      <c r="BR279" s="13" t="s">
        <v>238</v>
      </c>
      <c r="BS279" s="13">
        <v>1</v>
      </c>
      <c r="BT279" s="13">
        <v>27</v>
      </c>
      <c r="BU279" s="13">
        <v>1</v>
      </c>
      <c r="BV279" s="13">
        <v>0</v>
      </c>
      <c r="BW279" s="13">
        <v>2</v>
      </c>
      <c r="BX279" s="13">
        <v>21.1</v>
      </c>
      <c r="BY279" s="13">
        <v>2</v>
      </c>
      <c r="BZ279" s="13" t="s">
        <v>1666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1667</v>
      </c>
      <c r="CW279" s="19"/>
      <c r="CX279" s="20"/>
      <c r="CY279" s="20"/>
      <c r="CZ279" s="20"/>
      <c r="DA279" s="20" t="s">
        <v>192</v>
      </c>
      <c r="DB279" s="20"/>
    </row>
    <row r="280" spans="1:106" s="13" customFormat="1" ht="14.4">
      <c r="A280" s="84">
        <v>358</v>
      </c>
      <c r="B280" s="84">
        <v>1</v>
      </c>
      <c r="C280" s="29" t="s">
        <v>1668</v>
      </c>
      <c r="D280" s="30" t="s">
        <v>36</v>
      </c>
      <c r="E280" s="32">
        <v>7458</v>
      </c>
      <c r="F280" s="13" t="s">
        <v>287</v>
      </c>
      <c r="G280" s="13" t="s">
        <v>287</v>
      </c>
      <c r="H280" s="13" t="s">
        <v>287</v>
      </c>
      <c r="I280" s="14">
        <v>36996</v>
      </c>
      <c r="J280" s="15">
        <f t="shared" si="9"/>
        <v>80</v>
      </c>
      <c r="K280" s="14">
        <v>37057</v>
      </c>
      <c r="L280" s="13">
        <v>4</v>
      </c>
      <c r="M280" s="14">
        <v>37100</v>
      </c>
      <c r="N280" s="15">
        <f t="shared" si="10"/>
        <v>3.4168377823408624</v>
      </c>
      <c r="O280" s="16">
        <v>2</v>
      </c>
      <c r="Q280" s="13" t="s">
        <v>323</v>
      </c>
      <c r="S280" s="13">
        <v>2</v>
      </c>
      <c r="T280" s="13">
        <v>2</v>
      </c>
      <c r="U280" s="13">
        <v>2</v>
      </c>
      <c r="X280" s="13">
        <v>1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1</v>
      </c>
      <c r="AH280" s="13">
        <v>2</v>
      </c>
      <c r="AI280" s="13">
        <v>3</v>
      </c>
      <c r="AJ280" s="13">
        <v>1</v>
      </c>
      <c r="AK280" s="13">
        <v>3</v>
      </c>
      <c r="AL280" s="13">
        <v>3</v>
      </c>
      <c r="AM280" s="13">
        <v>3</v>
      </c>
      <c r="AN280" s="13">
        <v>1</v>
      </c>
      <c r="AO280" s="13" t="s">
        <v>1669</v>
      </c>
      <c r="AP280" s="13" t="s">
        <v>1670</v>
      </c>
      <c r="AQ280" s="13">
        <v>1</v>
      </c>
      <c r="AR280" s="13">
        <v>1</v>
      </c>
      <c r="AS280" s="13">
        <v>2</v>
      </c>
      <c r="AT280" s="13">
        <v>1</v>
      </c>
      <c r="AU280" s="13">
        <v>1</v>
      </c>
      <c r="AV280" s="13">
        <v>1</v>
      </c>
      <c r="AW280" s="13">
        <v>1</v>
      </c>
      <c r="AX280" s="13">
        <v>1</v>
      </c>
      <c r="AY280" s="13">
        <v>1</v>
      </c>
      <c r="AZ280" s="13">
        <v>1</v>
      </c>
      <c r="BA280" s="13">
        <v>0</v>
      </c>
      <c r="BB280" s="13">
        <v>1</v>
      </c>
      <c r="BC280" s="13">
        <v>0</v>
      </c>
      <c r="BD280" s="13">
        <v>1</v>
      </c>
      <c r="BE280" s="13">
        <v>2</v>
      </c>
      <c r="BF280" s="13">
        <v>1</v>
      </c>
      <c r="BG280" s="13">
        <v>2</v>
      </c>
      <c r="BH280" s="17">
        <v>1</v>
      </c>
      <c r="BI280" s="13">
        <v>1</v>
      </c>
      <c r="BJ280" s="13">
        <v>1</v>
      </c>
      <c r="BK280" s="13">
        <v>1</v>
      </c>
      <c r="BL280" s="13">
        <v>2</v>
      </c>
      <c r="BS280" s="13">
        <v>1</v>
      </c>
      <c r="BT280" s="13">
        <v>30</v>
      </c>
      <c r="BU280" s="13">
        <v>1</v>
      </c>
      <c r="BV280" s="13">
        <v>1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2</v>
      </c>
      <c r="CW280" s="19"/>
      <c r="CX280" s="20"/>
      <c r="CY280" s="20"/>
      <c r="CZ280" s="20"/>
      <c r="DA280" s="20" t="s">
        <v>192</v>
      </c>
      <c r="DB280" s="20"/>
    </row>
    <row r="281" spans="1:106" s="13" customFormat="1" ht="14.4">
      <c r="A281" s="84">
        <v>360</v>
      </c>
      <c r="B281" s="84">
        <v>1</v>
      </c>
      <c r="C281" s="29" t="s">
        <v>738</v>
      </c>
      <c r="D281" s="30" t="s">
        <v>36</v>
      </c>
      <c r="E281" s="32">
        <v>14118</v>
      </c>
      <c r="F281" s="13" t="s">
        <v>287</v>
      </c>
      <c r="G281" s="13" t="s">
        <v>287</v>
      </c>
      <c r="H281" s="13" t="s">
        <v>287</v>
      </c>
      <c r="I281" s="14">
        <v>37057</v>
      </c>
      <c r="J281" s="15">
        <f t="shared" si="9"/>
        <v>62</v>
      </c>
      <c r="K281" s="14">
        <v>37060</v>
      </c>
      <c r="L281" s="13">
        <v>4</v>
      </c>
      <c r="M281" s="14">
        <v>37254</v>
      </c>
      <c r="N281" s="15">
        <f t="shared" si="10"/>
        <v>6.4722792607802875</v>
      </c>
      <c r="O281" s="16">
        <v>2</v>
      </c>
      <c r="Q281" s="13" t="s">
        <v>180</v>
      </c>
      <c r="R281" s="13" t="s">
        <v>1671</v>
      </c>
      <c r="S281" s="13">
        <v>2</v>
      </c>
      <c r="T281" s="13">
        <v>2</v>
      </c>
      <c r="U281" s="13">
        <v>2</v>
      </c>
      <c r="X281" s="13">
        <v>2</v>
      </c>
      <c r="Y281" s="13">
        <v>2</v>
      </c>
      <c r="AC281" s="13">
        <v>2</v>
      </c>
      <c r="AD281" s="13">
        <v>2</v>
      </c>
      <c r="AE281" s="13">
        <v>2</v>
      </c>
      <c r="AF281" s="13">
        <v>2</v>
      </c>
      <c r="AG281" s="13">
        <v>2</v>
      </c>
      <c r="AH281" s="13">
        <v>2</v>
      </c>
      <c r="AI281" s="13">
        <v>1</v>
      </c>
      <c r="AJ281" s="13">
        <v>2</v>
      </c>
      <c r="AK281" s="13">
        <v>2</v>
      </c>
      <c r="AL281" s="13">
        <v>1</v>
      </c>
      <c r="AM281" s="13">
        <v>1</v>
      </c>
      <c r="AN281" s="13">
        <v>1</v>
      </c>
      <c r="AO281" s="13" t="s">
        <v>1672</v>
      </c>
      <c r="AP281" s="13" t="s">
        <v>1673</v>
      </c>
      <c r="AQ281" s="13">
        <v>1</v>
      </c>
      <c r="AR281" s="13">
        <v>1</v>
      </c>
      <c r="AS281" s="13">
        <v>1</v>
      </c>
      <c r="AT281" s="13">
        <v>1</v>
      </c>
      <c r="AU281" s="13">
        <v>0</v>
      </c>
      <c r="AV281" s="13">
        <v>1</v>
      </c>
      <c r="AW281" s="13">
        <v>1</v>
      </c>
      <c r="AX281" s="13">
        <v>1</v>
      </c>
      <c r="AY281" s="13">
        <v>1</v>
      </c>
      <c r="AZ281" s="13">
        <v>1</v>
      </c>
      <c r="BA281" s="13">
        <v>0</v>
      </c>
      <c r="BB281" s="13">
        <v>1</v>
      </c>
      <c r="BC281" s="13">
        <v>0</v>
      </c>
      <c r="BD281" s="13">
        <v>1</v>
      </c>
      <c r="BE281" s="13">
        <v>1</v>
      </c>
      <c r="BF281" s="13">
        <v>1</v>
      </c>
      <c r="BG281" s="13">
        <v>2</v>
      </c>
      <c r="BH281" s="17">
        <v>1</v>
      </c>
      <c r="BJ281" s="13">
        <v>2</v>
      </c>
      <c r="BK281" s="13">
        <v>1</v>
      </c>
      <c r="BL281" s="13">
        <v>2</v>
      </c>
      <c r="BS281" s="13">
        <v>1</v>
      </c>
      <c r="BT281" s="13">
        <v>41</v>
      </c>
      <c r="BU281" s="13">
        <v>1</v>
      </c>
      <c r="BV281" s="13">
        <v>1</v>
      </c>
      <c r="CA281" s="18"/>
      <c r="CB281" s="18"/>
      <c r="CC281" s="18"/>
      <c r="CD281" s="18"/>
      <c r="CE281" s="18"/>
      <c r="CF281" s="18"/>
      <c r="CG281" s="18"/>
      <c r="CH281" s="13">
        <v>1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U281" s="13" t="s">
        <v>1674</v>
      </c>
      <c r="CW281" s="19"/>
      <c r="CX281" s="20"/>
      <c r="CY281" s="20"/>
      <c r="CZ281" s="20"/>
      <c r="DA281" s="20" t="s">
        <v>192</v>
      </c>
      <c r="DB281" s="20"/>
    </row>
    <row r="282" spans="1:106" s="13" customFormat="1" ht="14.4">
      <c r="A282" s="84">
        <v>361</v>
      </c>
      <c r="B282" s="84">
        <v>3</v>
      </c>
      <c r="C282" s="29" t="s">
        <v>1675</v>
      </c>
      <c r="D282" s="30" t="s">
        <v>36</v>
      </c>
      <c r="E282" s="32">
        <v>14181</v>
      </c>
      <c r="F282" s="13" t="s">
        <v>287</v>
      </c>
      <c r="G282" s="13" t="s">
        <v>287</v>
      </c>
      <c r="H282" s="13" t="s">
        <v>287</v>
      </c>
      <c r="I282" s="14">
        <v>37189</v>
      </c>
      <c r="J282" s="15">
        <f t="shared" si="9"/>
        <v>62</v>
      </c>
      <c r="K282" s="14">
        <v>37577</v>
      </c>
      <c r="L282" s="13">
        <v>4</v>
      </c>
      <c r="M282" s="14">
        <v>37974</v>
      </c>
      <c r="N282" s="15">
        <f t="shared" si="10"/>
        <v>25.790554414784395</v>
      </c>
      <c r="O282" s="16">
        <v>2</v>
      </c>
      <c r="Q282" s="13" t="s">
        <v>1676</v>
      </c>
      <c r="S282" s="13">
        <v>2</v>
      </c>
      <c r="T282" s="13">
        <v>2</v>
      </c>
      <c r="U282" s="13">
        <v>2</v>
      </c>
      <c r="X282" s="13">
        <v>1</v>
      </c>
      <c r="Y282" s="13">
        <v>1</v>
      </c>
      <c r="AA282" s="14">
        <v>30865</v>
      </c>
      <c r="AB282" s="13" t="s">
        <v>1677</v>
      </c>
      <c r="AC282" s="13">
        <v>1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2</v>
      </c>
      <c r="AJ282" s="13">
        <v>2</v>
      </c>
      <c r="AK282" s="13">
        <v>2</v>
      </c>
      <c r="AL282" s="13">
        <v>2</v>
      </c>
      <c r="AM282" s="13">
        <v>2</v>
      </c>
      <c r="AN282" s="13">
        <v>2</v>
      </c>
      <c r="AP282" s="13" t="s">
        <v>1678</v>
      </c>
      <c r="AQ282" s="13">
        <v>1</v>
      </c>
      <c r="AR282" s="13">
        <v>1</v>
      </c>
      <c r="AS282" s="13">
        <v>3</v>
      </c>
      <c r="AT282" s="13">
        <v>1</v>
      </c>
      <c r="AU282" s="13">
        <v>3</v>
      </c>
      <c r="AV282" s="13">
        <v>1</v>
      </c>
      <c r="AW282" s="13">
        <v>4</v>
      </c>
      <c r="AX282" s="13">
        <v>1</v>
      </c>
      <c r="AY282" s="13">
        <v>4</v>
      </c>
      <c r="AZ282" s="13">
        <v>1</v>
      </c>
      <c r="BA282" s="13">
        <v>3</v>
      </c>
      <c r="BB282" s="13">
        <v>1</v>
      </c>
      <c r="BC282" s="13">
        <v>0</v>
      </c>
      <c r="BD282" s="13">
        <v>1</v>
      </c>
      <c r="BE282" s="13">
        <v>2</v>
      </c>
      <c r="BF282" s="13">
        <v>1</v>
      </c>
      <c r="BG282" s="13">
        <v>5</v>
      </c>
      <c r="BH282" s="17">
        <v>1</v>
      </c>
      <c r="BI282" s="13">
        <v>1</v>
      </c>
      <c r="BJ282" s="13">
        <v>1</v>
      </c>
      <c r="BK282" s="13">
        <v>1</v>
      </c>
      <c r="BL282" s="13">
        <v>1</v>
      </c>
      <c r="BN282" s="13">
        <v>2</v>
      </c>
      <c r="BQ282" s="13" t="s">
        <v>954</v>
      </c>
      <c r="BR282" s="13" t="s">
        <v>955</v>
      </c>
      <c r="BS282" s="13">
        <v>1</v>
      </c>
      <c r="BT282" s="13">
        <v>40</v>
      </c>
      <c r="BU282" s="13">
        <v>1</v>
      </c>
      <c r="BV282" s="13">
        <v>1</v>
      </c>
      <c r="BW282" s="13">
        <v>2</v>
      </c>
      <c r="BX282" s="13">
        <v>118.4</v>
      </c>
      <c r="BY282" s="13">
        <v>2</v>
      </c>
      <c r="CA282" s="18"/>
      <c r="CB282" s="18"/>
      <c r="CC282" s="18"/>
      <c r="CD282" s="18"/>
      <c r="CE282" s="18"/>
      <c r="CF282" s="18"/>
      <c r="CG282" s="18"/>
      <c r="CH282" s="13">
        <v>3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T282" s="13">
        <v>2</v>
      </c>
      <c r="CU282" s="13" t="s">
        <v>1679</v>
      </c>
      <c r="CV282" s="13" t="s">
        <v>1680</v>
      </c>
      <c r="CW282" s="19" t="s">
        <v>1681</v>
      </c>
      <c r="CX282" s="20" t="s">
        <v>1682</v>
      </c>
      <c r="CY282" s="28" t="s">
        <v>1683</v>
      </c>
      <c r="CZ282" s="20"/>
      <c r="DA282" s="20" t="s">
        <v>1684</v>
      </c>
      <c r="DB282" s="20"/>
    </row>
    <row r="283" spans="1:106" s="13" customFormat="1" ht="14.4">
      <c r="A283" s="84">
        <v>362</v>
      </c>
      <c r="B283" s="84">
        <v>1</v>
      </c>
      <c r="C283" s="29" t="s">
        <v>1685</v>
      </c>
      <c r="D283" s="30" t="s">
        <v>36</v>
      </c>
      <c r="E283" s="32">
        <v>19044</v>
      </c>
      <c r="F283" s="13" t="s">
        <v>287</v>
      </c>
      <c r="G283" s="13" t="s">
        <v>287</v>
      </c>
      <c r="H283" s="13" t="s">
        <v>287</v>
      </c>
      <c r="I283" s="14">
        <v>37330</v>
      </c>
      <c r="J283" s="15">
        <f t="shared" si="9"/>
        <v>50</v>
      </c>
      <c r="K283" s="14">
        <v>37383</v>
      </c>
      <c r="L283" s="13">
        <v>4</v>
      </c>
      <c r="M283" s="14">
        <v>37571</v>
      </c>
      <c r="N283" s="15">
        <f t="shared" si="10"/>
        <v>7.9178644763860371</v>
      </c>
      <c r="O283" s="16">
        <v>2</v>
      </c>
      <c r="Q283" s="13" t="s">
        <v>205</v>
      </c>
      <c r="R283" s="13" t="s">
        <v>1686</v>
      </c>
      <c r="S283" s="13">
        <v>2</v>
      </c>
      <c r="T283" s="13">
        <v>2</v>
      </c>
      <c r="U283" s="13">
        <v>2</v>
      </c>
      <c r="X283" s="13">
        <v>1</v>
      </c>
      <c r="AC283" s="13">
        <v>2</v>
      </c>
      <c r="AD283" s="13">
        <v>2</v>
      </c>
      <c r="AE283" s="13">
        <v>2</v>
      </c>
      <c r="AF283" s="13">
        <v>2</v>
      </c>
      <c r="AG283" s="13">
        <v>1</v>
      </c>
      <c r="AH283" s="13">
        <v>2</v>
      </c>
      <c r="AI283" s="13">
        <v>3</v>
      </c>
      <c r="AJ283" s="13">
        <v>3</v>
      </c>
      <c r="AK283" s="13">
        <v>3</v>
      </c>
      <c r="AL283" s="13">
        <v>3</v>
      </c>
      <c r="AM283" s="13">
        <v>3</v>
      </c>
      <c r="AN283" s="13">
        <v>1</v>
      </c>
      <c r="AO283" s="13" t="s">
        <v>1102</v>
      </c>
      <c r="AP283" s="13" t="s">
        <v>1687</v>
      </c>
      <c r="AQ283" s="13">
        <v>1</v>
      </c>
      <c r="AR283" s="13">
        <v>1</v>
      </c>
      <c r="AS283" s="13">
        <v>1</v>
      </c>
      <c r="AT283" s="13">
        <v>1</v>
      </c>
      <c r="AU283" s="13">
        <v>0</v>
      </c>
      <c r="AV283" s="13">
        <v>3</v>
      </c>
      <c r="AX283" s="13">
        <v>1</v>
      </c>
      <c r="AY283" s="13">
        <v>1</v>
      </c>
      <c r="AZ283" s="13">
        <v>2</v>
      </c>
      <c r="BB283" s="13">
        <v>3</v>
      </c>
      <c r="BD283" s="13">
        <v>1</v>
      </c>
      <c r="BE283" s="13">
        <v>1</v>
      </c>
      <c r="BF283" s="13">
        <v>1</v>
      </c>
      <c r="BG283" s="13">
        <v>1</v>
      </c>
      <c r="BH283" s="17">
        <v>1</v>
      </c>
      <c r="BI283" s="13">
        <v>1</v>
      </c>
      <c r="BJ283" s="13">
        <v>2</v>
      </c>
      <c r="BK283" s="13">
        <v>1</v>
      </c>
      <c r="BL283" s="13">
        <v>2</v>
      </c>
      <c r="BS283" s="13">
        <v>1</v>
      </c>
      <c r="BT283" s="13">
        <v>39</v>
      </c>
      <c r="BU283" s="13">
        <v>1</v>
      </c>
      <c r="BV283" s="13">
        <v>2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W283" s="19"/>
      <c r="CX283" s="20"/>
      <c r="CY283" s="28"/>
      <c r="CZ283" s="20"/>
      <c r="DA283" s="20" t="s">
        <v>192</v>
      </c>
      <c r="DB283" s="20"/>
    </row>
    <row r="284" spans="1:106" s="13" customFormat="1" ht="14.4">
      <c r="A284" s="84">
        <v>363</v>
      </c>
      <c r="B284" s="84">
        <v>1</v>
      </c>
      <c r="C284" s="29" t="s">
        <v>1559</v>
      </c>
      <c r="D284" s="30" t="s">
        <v>37</v>
      </c>
      <c r="E284" s="32">
        <v>10348</v>
      </c>
      <c r="F284" s="13" t="s">
        <v>287</v>
      </c>
      <c r="G284" s="13" t="s">
        <v>287</v>
      </c>
      <c r="H284" s="13" t="s">
        <v>287</v>
      </c>
      <c r="I284" s="14">
        <v>37240</v>
      </c>
      <c r="J284" s="15">
        <f t="shared" si="9"/>
        <v>73</v>
      </c>
      <c r="K284" s="14">
        <v>37291</v>
      </c>
      <c r="L284" s="13">
        <v>4</v>
      </c>
      <c r="M284" s="14">
        <v>37544</v>
      </c>
      <c r="N284" s="15">
        <f t="shared" si="10"/>
        <v>9.9876796714579061</v>
      </c>
      <c r="O284" s="16">
        <v>2</v>
      </c>
      <c r="Q284" s="13" t="s">
        <v>518</v>
      </c>
      <c r="R284" s="13" t="s">
        <v>1688</v>
      </c>
      <c r="S284" s="13">
        <v>3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3</v>
      </c>
      <c r="AL284" s="13">
        <v>3</v>
      </c>
      <c r="AM284" s="13">
        <v>3</v>
      </c>
      <c r="AN284" s="13">
        <v>1</v>
      </c>
      <c r="AO284" s="13" t="s">
        <v>1689</v>
      </c>
      <c r="AQ284" s="13">
        <v>1</v>
      </c>
      <c r="AR284" s="13">
        <v>1</v>
      </c>
      <c r="AS284" s="13">
        <v>3</v>
      </c>
      <c r="AT284" s="13">
        <v>1</v>
      </c>
      <c r="AU284" s="13">
        <v>0</v>
      </c>
      <c r="AV284" s="13">
        <v>3</v>
      </c>
      <c r="AX284" s="13">
        <v>1</v>
      </c>
      <c r="AY284" s="13">
        <v>3</v>
      </c>
      <c r="AZ284" s="13">
        <v>3</v>
      </c>
      <c r="BB284" s="13">
        <v>3</v>
      </c>
      <c r="BD284" s="13">
        <v>1</v>
      </c>
      <c r="BE284" s="13">
        <v>0</v>
      </c>
      <c r="BF284" s="13">
        <v>1</v>
      </c>
      <c r="BG284" s="13">
        <v>3</v>
      </c>
      <c r="BH284" s="17">
        <v>1</v>
      </c>
      <c r="BI284" s="13">
        <v>1</v>
      </c>
      <c r="BJ284" s="13">
        <v>1</v>
      </c>
      <c r="BK284" s="13">
        <v>2</v>
      </c>
      <c r="BL284" s="13">
        <v>1</v>
      </c>
      <c r="BN284" s="13">
        <v>2</v>
      </c>
      <c r="BQ284" s="13" t="s">
        <v>237</v>
      </c>
      <c r="BR284" s="13" t="s">
        <v>238</v>
      </c>
      <c r="CA284" s="18"/>
      <c r="CB284" s="18"/>
      <c r="CC284" s="18"/>
      <c r="CD284" s="18"/>
      <c r="CE284" s="18"/>
      <c r="CF284" s="18"/>
      <c r="CG284" s="18"/>
      <c r="CH284" s="13">
        <v>1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U284" s="13" t="s">
        <v>1690</v>
      </c>
      <c r="CW284" s="19"/>
      <c r="CX284" s="20"/>
      <c r="CY284" s="28"/>
      <c r="CZ284" s="20"/>
      <c r="DA284" s="20" t="s">
        <v>192</v>
      </c>
      <c r="DB284" s="20"/>
    </row>
    <row r="285" spans="1:106" s="13" customFormat="1" ht="14.4">
      <c r="A285" s="84">
        <v>364</v>
      </c>
      <c r="B285" s="84">
        <v>5</v>
      </c>
      <c r="C285" s="29" t="s">
        <v>1691</v>
      </c>
      <c r="D285" s="30" t="s">
        <v>37</v>
      </c>
      <c r="E285" s="32">
        <v>15669</v>
      </c>
      <c r="F285" s="13" t="s">
        <v>287</v>
      </c>
      <c r="G285" s="13" t="s">
        <v>287</v>
      </c>
      <c r="H285" s="13" t="s">
        <v>287</v>
      </c>
      <c r="I285" s="14">
        <v>36814</v>
      </c>
      <c r="J285" s="15">
        <f t="shared" si="9"/>
        <v>57</v>
      </c>
      <c r="K285" s="14">
        <v>36917</v>
      </c>
      <c r="L285" s="13">
        <v>4</v>
      </c>
      <c r="M285" s="14">
        <v>41515</v>
      </c>
      <c r="N285" s="15">
        <f t="shared" si="10"/>
        <v>154.44763860369611</v>
      </c>
      <c r="O285" s="16">
        <v>2</v>
      </c>
      <c r="Q285" s="13" t="s">
        <v>1692</v>
      </c>
      <c r="R285" s="13" t="s">
        <v>1693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C285" s="13">
        <v>2</v>
      </c>
      <c r="AD285" s="13">
        <v>2</v>
      </c>
      <c r="AE285" s="13">
        <v>2</v>
      </c>
      <c r="AF285" s="13">
        <v>2</v>
      </c>
      <c r="AG285" s="13">
        <v>1</v>
      </c>
      <c r="AH285" s="13">
        <v>2</v>
      </c>
      <c r="AI285" s="13">
        <v>2</v>
      </c>
      <c r="AJ285" s="13">
        <v>3</v>
      </c>
      <c r="AK285" s="13">
        <v>1</v>
      </c>
      <c r="AL285" s="13">
        <v>2</v>
      </c>
      <c r="AM285" s="13">
        <v>1</v>
      </c>
      <c r="AN285" s="13">
        <v>2</v>
      </c>
      <c r="AO285" s="13" t="s">
        <v>771</v>
      </c>
      <c r="AP285" s="13" t="s">
        <v>1694</v>
      </c>
      <c r="AQ285" s="13">
        <v>1</v>
      </c>
      <c r="AR285" s="13">
        <v>1</v>
      </c>
      <c r="AS285" s="13">
        <v>10</v>
      </c>
      <c r="AT285" s="13">
        <v>1</v>
      </c>
      <c r="AU285" s="13">
        <v>0</v>
      </c>
      <c r="AV285" s="13">
        <v>2</v>
      </c>
      <c r="AX285" s="13">
        <v>1</v>
      </c>
      <c r="AY285" s="13">
        <v>8</v>
      </c>
      <c r="AZ285" s="13">
        <v>2</v>
      </c>
      <c r="BB285" s="13">
        <v>2</v>
      </c>
      <c r="BD285" s="13">
        <v>3</v>
      </c>
      <c r="BF285" s="13">
        <v>1</v>
      </c>
      <c r="BG285" s="13">
        <v>36</v>
      </c>
      <c r="BH285" s="17">
        <v>2</v>
      </c>
      <c r="BI285" s="13">
        <v>1</v>
      </c>
      <c r="BJ285" s="13">
        <v>2</v>
      </c>
      <c r="BK285" s="13">
        <v>1</v>
      </c>
      <c r="BL285" s="13">
        <v>1</v>
      </c>
      <c r="BN285" s="13">
        <v>1</v>
      </c>
      <c r="BO285" s="13" t="s">
        <v>1695</v>
      </c>
      <c r="BP285" s="13">
        <v>180</v>
      </c>
      <c r="BQ285" s="13" t="s">
        <v>1696</v>
      </c>
      <c r="BR285" s="13" t="s">
        <v>1697</v>
      </c>
      <c r="BS285" s="13">
        <v>2</v>
      </c>
      <c r="BT285" s="13">
        <v>74</v>
      </c>
      <c r="BU285" s="13">
        <v>1</v>
      </c>
      <c r="BV285" s="13">
        <v>0</v>
      </c>
      <c r="BW285" s="13">
        <v>1</v>
      </c>
      <c r="BX285" s="13">
        <v>22</v>
      </c>
      <c r="BY285" s="13">
        <v>1</v>
      </c>
      <c r="BZ285" s="24" t="s">
        <v>1698</v>
      </c>
      <c r="CA285" s="25"/>
      <c r="CB285" s="25"/>
      <c r="CC285" s="18"/>
      <c r="CD285" s="25"/>
      <c r="CE285" s="25"/>
      <c r="CF285" s="25"/>
      <c r="CG285" s="25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1</v>
      </c>
      <c r="CW285" s="19" t="s">
        <v>529</v>
      </c>
      <c r="CX285" s="20" t="s">
        <v>1474</v>
      </c>
      <c r="CY285" s="20" t="s">
        <v>1699</v>
      </c>
      <c r="CZ285" s="20" t="s">
        <v>41</v>
      </c>
      <c r="DA285" s="20" t="s">
        <v>1700</v>
      </c>
      <c r="DB285" s="20"/>
    </row>
    <row r="286" spans="1:106" s="13" customFormat="1" ht="14.4">
      <c r="A286" s="84">
        <v>365</v>
      </c>
      <c r="B286" s="84">
        <v>1</v>
      </c>
      <c r="C286" s="29" t="s">
        <v>1701</v>
      </c>
      <c r="D286" s="30" t="s">
        <v>37</v>
      </c>
      <c r="E286" s="32">
        <v>17393</v>
      </c>
      <c r="F286" s="13" t="s">
        <v>287</v>
      </c>
      <c r="G286" s="13" t="s">
        <v>287</v>
      </c>
      <c r="H286" s="13" t="s">
        <v>287</v>
      </c>
      <c r="I286" s="14">
        <v>37330</v>
      </c>
      <c r="J286" s="15">
        <f t="shared" si="9"/>
        <v>54</v>
      </c>
      <c r="K286" s="14">
        <v>37364</v>
      </c>
      <c r="L286" s="13">
        <v>2</v>
      </c>
      <c r="M286" s="14">
        <v>37806</v>
      </c>
      <c r="N286" s="15">
        <f t="shared" si="10"/>
        <v>15.638603696098563</v>
      </c>
      <c r="O286" s="16">
        <v>2</v>
      </c>
      <c r="Q286" s="13" t="s">
        <v>1702</v>
      </c>
      <c r="R286" s="13" t="s">
        <v>1703</v>
      </c>
      <c r="S286" s="13">
        <v>2</v>
      </c>
      <c r="T286" s="13">
        <v>2</v>
      </c>
      <c r="U286" s="13">
        <v>2</v>
      </c>
      <c r="X286" s="13">
        <v>1</v>
      </c>
      <c r="AC286" s="13">
        <v>2</v>
      </c>
      <c r="AD286" s="13">
        <v>2</v>
      </c>
      <c r="AE286" s="13">
        <v>2</v>
      </c>
      <c r="AF286" s="13">
        <v>1</v>
      </c>
      <c r="AG286" s="13">
        <v>2</v>
      </c>
      <c r="AH286" s="13">
        <v>2</v>
      </c>
      <c r="AI286" s="13">
        <v>2</v>
      </c>
      <c r="AJ286" s="13">
        <v>2</v>
      </c>
      <c r="AK286" s="13">
        <v>1</v>
      </c>
      <c r="AL286" s="13">
        <v>2</v>
      </c>
      <c r="AM286" s="13">
        <v>2</v>
      </c>
      <c r="AN286" s="13">
        <v>2</v>
      </c>
      <c r="AP286" s="13" t="s">
        <v>1060</v>
      </c>
      <c r="AQ286" s="13">
        <v>1</v>
      </c>
      <c r="AR286" s="13">
        <v>1</v>
      </c>
      <c r="AS286" s="13">
        <v>1</v>
      </c>
      <c r="AT286" s="13">
        <v>1</v>
      </c>
      <c r="AU286" s="13">
        <v>0</v>
      </c>
      <c r="AV286" s="13">
        <v>1</v>
      </c>
      <c r="AX286" s="13">
        <v>3</v>
      </c>
      <c r="AZ286" s="13">
        <v>1</v>
      </c>
      <c r="BA286" s="13">
        <v>0</v>
      </c>
      <c r="BB286" s="13">
        <v>3</v>
      </c>
      <c r="BD286" s="13">
        <v>3</v>
      </c>
      <c r="BF286" s="13">
        <v>1</v>
      </c>
      <c r="BG286" s="13">
        <v>4</v>
      </c>
      <c r="BH286" s="17">
        <v>1</v>
      </c>
      <c r="BI286" s="13">
        <v>1</v>
      </c>
      <c r="BJ286" s="13">
        <v>1</v>
      </c>
      <c r="BK286" s="13">
        <v>1</v>
      </c>
      <c r="BL286" s="13">
        <v>1</v>
      </c>
      <c r="BN286" s="13">
        <v>2</v>
      </c>
      <c r="BQ286" s="13" t="s">
        <v>237</v>
      </c>
      <c r="BR286" s="13" t="s">
        <v>238</v>
      </c>
      <c r="BS286" s="13">
        <v>1</v>
      </c>
      <c r="BT286" s="13">
        <v>30</v>
      </c>
      <c r="BU286" s="13">
        <v>1</v>
      </c>
      <c r="BV286" s="13">
        <v>3</v>
      </c>
      <c r="BX286" s="13">
        <v>18.399999999999999</v>
      </c>
      <c r="CA286" s="18"/>
      <c r="CB286" s="18"/>
      <c r="CC286" s="18"/>
      <c r="CD286" s="18"/>
      <c r="CE286" s="18"/>
      <c r="CF286" s="18"/>
      <c r="CG286" s="18"/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1</v>
      </c>
      <c r="CW286" s="19" t="s">
        <v>1704</v>
      </c>
      <c r="CX286" s="20" t="s">
        <v>1705</v>
      </c>
      <c r="CY286" s="20" t="s">
        <v>1706</v>
      </c>
      <c r="CZ286" s="20"/>
      <c r="DA286" s="20" t="s">
        <v>192</v>
      </c>
      <c r="DB286" s="20"/>
    </row>
    <row r="287" spans="1:106" s="13" customFormat="1" ht="14.4">
      <c r="A287" s="84">
        <v>366</v>
      </c>
      <c r="B287" s="84">
        <v>1</v>
      </c>
      <c r="C287" s="29" t="s">
        <v>761</v>
      </c>
      <c r="D287" s="30" t="s">
        <v>36</v>
      </c>
      <c r="E287" s="32">
        <v>8794</v>
      </c>
      <c r="F287" s="13" t="s">
        <v>559</v>
      </c>
      <c r="G287" s="13" t="s">
        <v>559</v>
      </c>
      <c r="H287" s="13" t="s">
        <v>559</v>
      </c>
      <c r="I287" s="14">
        <v>36937</v>
      </c>
      <c r="J287" s="15">
        <f t="shared" si="9"/>
        <v>77</v>
      </c>
      <c r="K287" s="14">
        <v>36958</v>
      </c>
      <c r="L287" s="13">
        <v>4</v>
      </c>
      <c r="M287" s="14">
        <v>37886</v>
      </c>
      <c r="N287" s="15">
        <f t="shared" si="10"/>
        <v>31.178644763860369</v>
      </c>
      <c r="O287" s="16">
        <v>2</v>
      </c>
      <c r="Q287" s="13" t="s">
        <v>180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2</v>
      </c>
      <c r="AN287" s="13">
        <v>2</v>
      </c>
      <c r="AQ287" s="13">
        <v>1</v>
      </c>
      <c r="AR287" s="13">
        <v>1</v>
      </c>
      <c r="AS287" s="13">
        <v>2</v>
      </c>
      <c r="AT287" s="13">
        <v>1</v>
      </c>
      <c r="AU287" s="13">
        <v>1</v>
      </c>
      <c r="AV287" s="13">
        <v>1</v>
      </c>
      <c r="AW287" s="13">
        <v>1</v>
      </c>
      <c r="AX287" s="13">
        <v>1</v>
      </c>
      <c r="AY287" s="13">
        <v>1</v>
      </c>
      <c r="AZ287" s="13">
        <v>2</v>
      </c>
      <c r="BB287" s="13">
        <v>2</v>
      </c>
      <c r="BD287" s="13">
        <v>2</v>
      </c>
      <c r="BF287" s="13">
        <v>1</v>
      </c>
      <c r="BG287" s="13">
        <v>4</v>
      </c>
      <c r="BH287" s="17">
        <v>1</v>
      </c>
      <c r="BI287" s="13">
        <v>2</v>
      </c>
      <c r="BJ287" s="13">
        <v>1</v>
      </c>
      <c r="BK287" s="13">
        <v>1</v>
      </c>
      <c r="BL287" s="13">
        <v>1</v>
      </c>
      <c r="BN287" s="13">
        <v>2</v>
      </c>
      <c r="BQ287" s="13" t="s">
        <v>289</v>
      </c>
      <c r="BR287" s="13" t="s">
        <v>222</v>
      </c>
      <c r="BT287" s="13">
        <v>45</v>
      </c>
      <c r="BU287" s="13">
        <v>1</v>
      </c>
      <c r="BV287" s="13">
        <v>3</v>
      </c>
      <c r="BX287" s="13">
        <v>12</v>
      </c>
      <c r="BY287" s="13">
        <v>2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4</v>
      </c>
      <c r="CW287" s="19" t="s">
        <v>1707</v>
      </c>
      <c r="CX287" s="20" t="s">
        <v>1708</v>
      </c>
      <c r="CY287" s="20" t="s">
        <v>1709</v>
      </c>
      <c r="CZ287" s="20"/>
      <c r="DA287" s="20" t="s">
        <v>1710</v>
      </c>
      <c r="DB287" s="20"/>
    </row>
    <row r="288" spans="1:106" s="13" customFormat="1" ht="14.4">
      <c r="A288" s="84">
        <v>367</v>
      </c>
      <c r="B288" s="84">
        <v>1</v>
      </c>
      <c r="C288" s="29" t="s">
        <v>1468</v>
      </c>
      <c r="D288" s="30" t="s">
        <v>36</v>
      </c>
      <c r="E288" s="32">
        <v>10544</v>
      </c>
      <c r="F288" s="13" t="s">
        <v>476</v>
      </c>
      <c r="G288" s="13" t="s">
        <v>476</v>
      </c>
      <c r="H288" s="13" t="s">
        <v>476</v>
      </c>
      <c r="I288" s="14">
        <v>37026</v>
      </c>
      <c r="J288" s="15">
        <f t="shared" si="9"/>
        <v>72</v>
      </c>
      <c r="K288" s="14">
        <v>37102</v>
      </c>
      <c r="L288" s="13">
        <v>4</v>
      </c>
      <c r="M288" s="14">
        <v>37352</v>
      </c>
      <c r="N288" s="15">
        <f t="shared" si="10"/>
        <v>10.710472279260781</v>
      </c>
      <c r="O288" s="16">
        <v>2</v>
      </c>
      <c r="X288" s="13">
        <v>1</v>
      </c>
      <c r="Y288" s="13">
        <v>2</v>
      </c>
      <c r="AC288" s="13">
        <v>2</v>
      </c>
      <c r="AD288" s="13">
        <v>2</v>
      </c>
      <c r="AE288" s="13">
        <v>2</v>
      </c>
      <c r="AF288" s="13">
        <v>2</v>
      </c>
      <c r="AG288" s="13">
        <v>1</v>
      </c>
      <c r="AH288" s="13">
        <v>2</v>
      </c>
      <c r="AI288" s="13">
        <v>3</v>
      </c>
      <c r="AJ288" s="13">
        <v>3</v>
      </c>
      <c r="AK288" s="13">
        <v>3</v>
      </c>
      <c r="AL288" s="13">
        <v>3</v>
      </c>
      <c r="AM288" s="13">
        <v>3</v>
      </c>
      <c r="AN288" s="13">
        <v>1</v>
      </c>
      <c r="AO288" s="13" t="s">
        <v>1711</v>
      </c>
      <c r="AQ288" s="13">
        <v>1</v>
      </c>
      <c r="AR288" s="13">
        <v>1</v>
      </c>
      <c r="AS288" s="13">
        <v>1</v>
      </c>
      <c r="AT288" s="13">
        <v>1</v>
      </c>
      <c r="AU288" s="13">
        <v>1</v>
      </c>
      <c r="AV288" s="13">
        <v>2</v>
      </c>
      <c r="AX288" s="13">
        <v>2</v>
      </c>
      <c r="AZ288" s="13">
        <v>1</v>
      </c>
      <c r="BA288" s="13">
        <v>0</v>
      </c>
      <c r="BB288" s="13">
        <v>1</v>
      </c>
      <c r="BC288" s="13">
        <v>1</v>
      </c>
      <c r="BD288" s="13">
        <v>1</v>
      </c>
      <c r="BE288" s="13">
        <v>1</v>
      </c>
      <c r="BF288" s="13">
        <v>1</v>
      </c>
      <c r="BG288" s="13">
        <v>1</v>
      </c>
      <c r="BH288" s="17">
        <v>1</v>
      </c>
      <c r="BI288" s="13">
        <v>1</v>
      </c>
      <c r="BJ288" s="13">
        <v>1</v>
      </c>
      <c r="BK288" s="13">
        <v>2</v>
      </c>
      <c r="BL288" s="13">
        <v>2</v>
      </c>
      <c r="BS288" s="13">
        <v>1</v>
      </c>
      <c r="BU288" s="13">
        <v>1</v>
      </c>
      <c r="CA288" s="18"/>
      <c r="CB288" s="18"/>
      <c r="CC288" s="18"/>
      <c r="CD288" s="18"/>
      <c r="CE288" s="18"/>
      <c r="CF288" s="18"/>
      <c r="CG288" s="18"/>
      <c r="CH288" s="13">
        <v>1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19"/>
      <c r="CX288" s="20"/>
      <c r="CY288" s="20"/>
      <c r="CZ288" s="20"/>
      <c r="DA288" s="20" t="s">
        <v>192</v>
      </c>
      <c r="DB288" s="20"/>
    </row>
    <row r="289" spans="1:106" s="13" customFormat="1" ht="14.4">
      <c r="A289" s="84">
        <v>368</v>
      </c>
      <c r="B289" s="84">
        <v>1</v>
      </c>
      <c r="C289" s="29" t="s">
        <v>1712</v>
      </c>
      <c r="D289" s="30" t="s">
        <v>36</v>
      </c>
      <c r="E289" s="32">
        <v>17480</v>
      </c>
      <c r="F289" s="13" t="s">
        <v>476</v>
      </c>
      <c r="G289" s="13" t="s">
        <v>476</v>
      </c>
      <c r="H289" s="13" t="s">
        <v>476</v>
      </c>
      <c r="I289" s="14">
        <v>35248</v>
      </c>
      <c r="J289" s="15">
        <f t="shared" si="9"/>
        <v>48</v>
      </c>
      <c r="K289" s="14">
        <v>35815</v>
      </c>
      <c r="L289" s="13">
        <v>4</v>
      </c>
      <c r="M289" s="14">
        <v>37546</v>
      </c>
      <c r="N289" s="15">
        <f t="shared" si="10"/>
        <v>75.49897330595482</v>
      </c>
      <c r="O289" s="16">
        <v>2</v>
      </c>
      <c r="Q289" s="13" t="s">
        <v>180</v>
      </c>
      <c r="R289" s="13" t="s">
        <v>1713</v>
      </c>
      <c r="S289" s="13">
        <v>2</v>
      </c>
      <c r="T289" s="13">
        <v>2</v>
      </c>
      <c r="U289" s="13">
        <v>2</v>
      </c>
      <c r="V289" s="13">
        <v>2</v>
      </c>
      <c r="X289" s="13">
        <v>1</v>
      </c>
      <c r="Y289" s="13">
        <v>2</v>
      </c>
      <c r="Z289" s="13">
        <v>4</v>
      </c>
      <c r="AC289" s="13">
        <v>2</v>
      </c>
      <c r="AD289" s="13">
        <v>2</v>
      </c>
      <c r="AE289" s="13">
        <v>2</v>
      </c>
      <c r="AF289" s="13">
        <v>3</v>
      </c>
      <c r="AG289" s="13">
        <v>1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3</v>
      </c>
      <c r="AN289" s="13">
        <v>2</v>
      </c>
      <c r="AO289" s="13" t="s">
        <v>1714</v>
      </c>
      <c r="AP289" s="13" t="s">
        <v>1715</v>
      </c>
      <c r="AQ289" s="13">
        <v>1</v>
      </c>
      <c r="AR289" s="13">
        <v>1</v>
      </c>
      <c r="AS289" s="13">
        <v>18</v>
      </c>
      <c r="AT289" s="13">
        <v>1</v>
      </c>
      <c r="AU289" s="13">
        <v>0</v>
      </c>
      <c r="AV289" s="13">
        <v>2</v>
      </c>
      <c r="AX289" s="13">
        <v>1</v>
      </c>
      <c r="AY289" s="13">
        <v>18</v>
      </c>
      <c r="AZ289" s="13">
        <v>1</v>
      </c>
      <c r="BA289" s="13">
        <v>18</v>
      </c>
      <c r="BB289" s="13">
        <v>2</v>
      </c>
      <c r="BD289" s="13">
        <v>2</v>
      </c>
      <c r="BF289" s="13">
        <v>1</v>
      </c>
      <c r="BG289" s="13">
        <v>60</v>
      </c>
      <c r="BH289" s="17"/>
      <c r="BI289" s="13">
        <v>1</v>
      </c>
      <c r="BJ289" s="13">
        <v>1</v>
      </c>
      <c r="BK289" s="13">
        <v>3</v>
      </c>
      <c r="BL289" s="13">
        <v>1</v>
      </c>
      <c r="BN289" s="13">
        <v>2</v>
      </c>
      <c r="BQ289" s="13" t="s">
        <v>289</v>
      </c>
      <c r="BR289" s="13" t="s">
        <v>222</v>
      </c>
      <c r="BS289" s="13">
        <v>1</v>
      </c>
      <c r="BT289" s="13">
        <v>25</v>
      </c>
      <c r="BU289" s="13">
        <v>1</v>
      </c>
      <c r="BV289" s="13">
        <v>2</v>
      </c>
      <c r="BW289" s="13">
        <v>1</v>
      </c>
      <c r="BX289" s="13">
        <v>13.4</v>
      </c>
      <c r="BZ289" s="24" t="s">
        <v>1072</v>
      </c>
      <c r="CA289" s="25"/>
      <c r="CB289" s="25"/>
      <c r="CC289" s="18"/>
      <c r="CD289" s="25"/>
      <c r="CE289" s="25"/>
      <c r="CF289" s="25"/>
      <c r="CG289" s="25"/>
      <c r="CH289" s="13">
        <v>2</v>
      </c>
      <c r="CI289" s="13">
        <v>2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1</v>
      </c>
      <c r="CT289" s="13">
        <v>2</v>
      </c>
      <c r="CW289" s="19" t="s">
        <v>480</v>
      </c>
      <c r="CX289" s="20" t="s">
        <v>1716</v>
      </c>
      <c r="CY289" s="20" t="s">
        <v>1717</v>
      </c>
      <c r="CZ289" s="20"/>
      <c r="DA289" s="20" t="s">
        <v>1718</v>
      </c>
      <c r="DB289" s="20"/>
    </row>
    <row r="290" spans="1:106" s="13" customFormat="1" ht="14.4">
      <c r="A290" s="84">
        <v>369</v>
      </c>
      <c r="B290" s="84">
        <v>1</v>
      </c>
      <c r="C290" s="29" t="s">
        <v>1395</v>
      </c>
      <c r="D290" s="30" t="s">
        <v>37</v>
      </c>
      <c r="E290" s="32">
        <v>8314</v>
      </c>
      <c r="G290" s="13" t="s">
        <v>204</v>
      </c>
      <c r="H290" s="13" t="s">
        <v>204</v>
      </c>
      <c r="I290" s="14">
        <v>36845</v>
      </c>
      <c r="J290" s="15">
        <f t="shared" si="9"/>
        <v>78</v>
      </c>
      <c r="K290" s="14">
        <v>36840</v>
      </c>
      <c r="L290" s="13">
        <v>4</v>
      </c>
      <c r="M290" s="14">
        <v>36985</v>
      </c>
      <c r="N290" s="15">
        <f t="shared" si="10"/>
        <v>4.59958932238193</v>
      </c>
      <c r="O290" s="16">
        <v>2</v>
      </c>
      <c r="Q290" s="13" t="s">
        <v>1719</v>
      </c>
      <c r="R290" s="13" t="s">
        <v>38</v>
      </c>
      <c r="S290" s="13">
        <v>2</v>
      </c>
      <c r="T290" s="13">
        <v>2</v>
      </c>
      <c r="U290" s="13">
        <v>2</v>
      </c>
      <c r="X290" s="13">
        <v>1</v>
      </c>
      <c r="Y290" s="13">
        <v>2</v>
      </c>
      <c r="AC290" s="13">
        <v>2</v>
      </c>
      <c r="AD290" s="13">
        <v>2</v>
      </c>
      <c r="AE290" s="13">
        <v>2</v>
      </c>
      <c r="AF290" s="13">
        <v>2</v>
      </c>
      <c r="AG290" s="13">
        <v>1</v>
      </c>
      <c r="AI290" s="13">
        <v>2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1720</v>
      </c>
      <c r="AQ290" s="13">
        <v>1</v>
      </c>
      <c r="AR290" s="13">
        <v>1</v>
      </c>
      <c r="AS290" s="13">
        <v>0</v>
      </c>
      <c r="AT290" s="13">
        <v>1</v>
      </c>
      <c r="AU290" s="13">
        <v>0</v>
      </c>
      <c r="AV290" s="13">
        <v>2</v>
      </c>
      <c r="AX290" s="13">
        <v>2</v>
      </c>
      <c r="AZ290" s="13">
        <v>2</v>
      </c>
      <c r="BB290" s="13">
        <v>3</v>
      </c>
      <c r="BD290" s="13">
        <v>2</v>
      </c>
      <c r="BE290" s="13" t="s">
        <v>1721</v>
      </c>
      <c r="BF290" s="13">
        <v>1</v>
      </c>
      <c r="BG290" s="13">
        <v>0</v>
      </c>
      <c r="BH290" s="17">
        <v>1</v>
      </c>
      <c r="BI290" s="13">
        <v>1</v>
      </c>
      <c r="BJ290" s="13">
        <v>1</v>
      </c>
      <c r="BK290" s="13">
        <v>2</v>
      </c>
      <c r="BL290" s="13">
        <v>1</v>
      </c>
      <c r="BN290" s="13">
        <v>2</v>
      </c>
      <c r="CA290" s="18"/>
      <c r="CB290" s="18"/>
      <c r="CC290" s="18"/>
      <c r="CD290" s="18"/>
      <c r="CE290" s="18"/>
      <c r="CF290" s="18"/>
      <c r="CG290" s="18"/>
      <c r="CH290" s="13">
        <v>1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2</v>
      </c>
      <c r="CW290" s="19"/>
      <c r="CX290" s="20"/>
      <c r="CY290" s="20"/>
      <c r="CZ290" s="20"/>
      <c r="DA290" s="20" t="s">
        <v>192</v>
      </c>
      <c r="DB290" s="20"/>
    </row>
    <row r="291" spans="1:106" s="13" customFormat="1" ht="14.4">
      <c r="A291" s="84">
        <v>373</v>
      </c>
      <c r="B291" s="84">
        <v>3</v>
      </c>
      <c r="C291" s="29" t="s">
        <v>213</v>
      </c>
      <c r="D291" s="30" t="s">
        <v>36</v>
      </c>
      <c r="E291" s="32">
        <v>12122</v>
      </c>
      <c r="F291" s="13" t="s">
        <v>362</v>
      </c>
      <c r="G291" s="13" t="s">
        <v>204</v>
      </c>
      <c r="H291" s="13" t="s">
        <v>204</v>
      </c>
      <c r="I291" s="14">
        <v>37118</v>
      </c>
      <c r="J291" s="15">
        <f t="shared" si="9"/>
        <v>68</v>
      </c>
      <c r="K291" s="14">
        <v>37203</v>
      </c>
      <c r="L291" s="13">
        <v>4</v>
      </c>
      <c r="M291" s="14">
        <v>37706</v>
      </c>
      <c r="N291" s="15">
        <f t="shared" si="10"/>
        <v>19.318275154004105</v>
      </c>
      <c r="O291" s="16">
        <v>2</v>
      </c>
      <c r="Q291" s="13" t="s">
        <v>180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1</v>
      </c>
      <c r="AA291" s="14" t="s">
        <v>1722</v>
      </c>
      <c r="AB291" s="13" t="s">
        <v>1723</v>
      </c>
      <c r="AC291" s="13">
        <v>1</v>
      </c>
      <c r="AI291" s="13">
        <v>3</v>
      </c>
      <c r="AJ291" s="13">
        <v>3</v>
      </c>
      <c r="AK291" s="13">
        <v>2</v>
      </c>
      <c r="AL291" s="13">
        <v>3</v>
      </c>
      <c r="AM291" s="13">
        <v>3</v>
      </c>
      <c r="AQ291" s="13">
        <v>1</v>
      </c>
      <c r="AR291" s="13">
        <v>1</v>
      </c>
      <c r="AS291" s="13">
        <v>2</v>
      </c>
      <c r="AT291" s="13">
        <v>1</v>
      </c>
      <c r="AU291" s="13">
        <v>2</v>
      </c>
      <c r="AV291" s="13">
        <v>1</v>
      </c>
      <c r="AW291" s="13">
        <v>4</v>
      </c>
      <c r="AX291" s="13">
        <v>2</v>
      </c>
      <c r="AZ291" s="13">
        <v>1</v>
      </c>
      <c r="BA291" s="13">
        <v>0</v>
      </c>
      <c r="BB291" s="13">
        <v>3</v>
      </c>
      <c r="BD291" s="13">
        <v>3</v>
      </c>
      <c r="BF291" s="13">
        <v>1</v>
      </c>
      <c r="BG291" s="13">
        <v>4</v>
      </c>
      <c r="BH291" s="17">
        <v>1</v>
      </c>
      <c r="BI291" s="13">
        <v>1</v>
      </c>
      <c r="BJ291" s="13">
        <v>2</v>
      </c>
      <c r="BL291" s="13">
        <v>2</v>
      </c>
      <c r="CA291" s="18"/>
      <c r="CB291" s="18"/>
      <c r="CC291" s="18"/>
      <c r="CD291" s="18"/>
      <c r="CE291" s="18"/>
      <c r="CF291" s="18"/>
      <c r="CG291" s="18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U291" s="13" t="s">
        <v>1554</v>
      </c>
      <c r="CV291" s="13" t="s">
        <v>1724</v>
      </c>
      <c r="CW291" s="19" t="s">
        <v>1725</v>
      </c>
      <c r="CX291" s="20" t="s">
        <v>1726</v>
      </c>
      <c r="CY291" s="20" t="s">
        <v>1727</v>
      </c>
      <c r="CZ291" s="20"/>
      <c r="DA291" s="20" t="s">
        <v>1728</v>
      </c>
      <c r="DB291" s="20"/>
    </row>
    <row r="292" spans="1:106" s="13" customFormat="1" ht="14.4">
      <c r="A292" s="84">
        <v>374</v>
      </c>
      <c r="B292" s="84">
        <v>1</v>
      </c>
      <c r="C292" s="29" t="s">
        <v>1729</v>
      </c>
      <c r="D292" s="30" t="s">
        <v>36</v>
      </c>
      <c r="E292" s="32">
        <v>8930</v>
      </c>
      <c r="F292" s="13" t="s">
        <v>559</v>
      </c>
      <c r="G292" s="13" t="s">
        <v>559</v>
      </c>
      <c r="H292" s="13" t="s">
        <v>559</v>
      </c>
      <c r="I292" s="14">
        <v>37330</v>
      </c>
      <c r="J292" s="15">
        <f t="shared" si="9"/>
        <v>77</v>
      </c>
      <c r="K292" s="14">
        <v>37362</v>
      </c>
      <c r="L292" s="13">
        <v>9</v>
      </c>
      <c r="M292" s="14">
        <v>37384</v>
      </c>
      <c r="N292" s="15">
        <f t="shared" si="10"/>
        <v>1.7741273100616017</v>
      </c>
      <c r="O292" s="16">
        <v>2</v>
      </c>
      <c r="Q292" s="13" t="s">
        <v>180</v>
      </c>
      <c r="S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1</v>
      </c>
      <c r="AE292" s="13">
        <v>2</v>
      </c>
      <c r="AF292" s="13">
        <v>2</v>
      </c>
      <c r="AG292" s="13">
        <v>2</v>
      </c>
      <c r="AI292" s="13">
        <v>2</v>
      </c>
      <c r="AJ292" s="13">
        <v>3</v>
      </c>
      <c r="AK292" s="13">
        <v>3</v>
      </c>
      <c r="AL292" s="13">
        <v>3</v>
      </c>
      <c r="AM292" s="13">
        <v>3</v>
      </c>
      <c r="AN292" s="13">
        <v>1</v>
      </c>
      <c r="AO292" s="13" t="s">
        <v>1730</v>
      </c>
      <c r="AQ292" s="13">
        <v>1</v>
      </c>
      <c r="AR292" s="13">
        <v>1</v>
      </c>
      <c r="AS292" s="13">
        <v>1</v>
      </c>
      <c r="AT292" s="13">
        <v>1</v>
      </c>
      <c r="AU292" s="13">
        <v>0</v>
      </c>
      <c r="AV292" s="13">
        <v>3</v>
      </c>
      <c r="AX292" s="13">
        <v>1</v>
      </c>
      <c r="AY292" s="13">
        <v>1</v>
      </c>
      <c r="AZ292" s="13">
        <v>1</v>
      </c>
      <c r="BA292" s="13">
        <v>1</v>
      </c>
      <c r="BB292" s="13">
        <v>3</v>
      </c>
      <c r="BD292" s="13">
        <v>3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1</v>
      </c>
      <c r="BN292" s="13">
        <v>2</v>
      </c>
      <c r="BQ292" s="13" t="s">
        <v>289</v>
      </c>
      <c r="BR292" s="13" t="s">
        <v>222</v>
      </c>
      <c r="BS292" s="13">
        <v>1</v>
      </c>
      <c r="BT292" s="13">
        <v>32</v>
      </c>
      <c r="BU292" s="13">
        <v>1</v>
      </c>
      <c r="BV292" s="13">
        <v>2</v>
      </c>
      <c r="BY292" s="13">
        <v>2</v>
      </c>
      <c r="BZ292" s="13" t="s">
        <v>1018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19" t="s">
        <v>1731</v>
      </c>
      <c r="CX292" s="20" t="s">
        <v>1732</v>
      </c>
      <c r="CY292" s="20" t="s">
        <v>1733</v>
      </c>
      <c r="CZ292" s="20" t="s">
        <v>386</v>
      </c>
      <c r="DA292" s="20" t="s">
        <v>1734</v>
      </c>
      <c r="DB292" s="20"/>
    </row>
    <row r="293" spans="1:106" s="13" customFormat="1" ht="14.4">
      <c r="A293" s="84">
        <v>375</v>
      </c>
      <c r="B293" s="84">
        <v>1</v>
      </c>
      <c r="C293" s="29" t="s">
        <v>1735</v>
      </c>
      <c r="D293" s="30" t="s">
        <v>36</v>
      </c>
      <c r="E293" s="32">
        <v>14397</v>
      </c>
      <c r="F293" s="13" t="s">
        <v>559</v>
      </c>
      <c r="G293" s="13" t="s">
        <v>559</v>
      </c>
      <c r="H293" s="13" t="s">
        <v>559</v>
      </c>
      <c r="I293" s="14">
        <v>37149</v>
      </c>
      <c r="J293" s="15">
        <f t="shared" si="9"/>
        <v>62</v>
      </c>
      <c r="K293" s="14">
        <v>37193</v>
      </c>
      <c r="L293" s="13">
        <v>4</v>
      </c>
      <c r="M293" s="14">
        <v>37772</v>
      </c>
      <c r="N293" s="15">
        <f t="shared" si="10"/>
        <v>20.468172484599588</v>
      </c>
      <c r="O293" s="16">
        <v>2</v>
      </c>
      <c r="Q293" s="13" t="s">
        <v>1736</v>
      </c>
      <c r="R293" s="13" t="s">
        <v>38</v>
      </c>
      <c r="S293" s="13">
        <v>2</v>
      </c>
      <c r="T293" s="13">
        <v>2</v>
      </c>
      <c r="U293" s="13">
        <v>2</v>
      </c>
      <c r="X293" s="13">
        <v>2</v>
      </c>
      <c r="Y293" s="13">
        <v>2</v>
      </c>
      <c r="AC293" s="13">
        <v>2</v>
      </c>
      <c r="AD293" s="13">
        <v>2</v>
      </c>
      <c r="AE293" s="13">
        <v>2</v>
      </c>
      <c r="AF293" s="13">
        <v>2</v>
      </c>
      <c r="AG293" s="13">
        <v>2</v>
      </c>
      <c r="AH293" s="13">
        <v>2</v>
      </c>
      <c r="AI293" s="13">
        <v>3</v>
      </c>
      <c r="AJ293" s="13">
        <v>2</v>
      </c>
      <c r="AK293" s="13">
        <v>2</v>
      </c>
      <c r="AL293" s="13">
        <v>2</v>
      </c>
      <c r="AM293" s="13">
        <v>3</v>
      </c>
      <c r="AN293" s="13">
        <v>1</v>
      </c>
      <c r="AO293" s="13" t="s">
        <v>1737</v>
      </c>
      <c r="AP293" s="13" t="s">
        <v>1738</v>
      </c>
      <c r="AQ293" s="13">
        <v>1</v>
      </c>
      <c r="AR293" s="13">
        <v>1</v>
      </c>
      <c r="AS293" s="13">
        <v>1</v>
      </c>
      <c r="AT293" s="13">
        <v>1</v>
      </c>
      <c r="AU293" s="13">
        <v>1</v>
      </c>
      <c r="AV293" s="13">
        <v>2</v>
      </c>
      <c r="AX293" s="13">
        <v>2</v>
      </c>
      <c r="AZ293" s="13">
        <v>1</v>
      </c>
      <c r="BA293" s="13">
        <v>1</v>
      </c>
      <c r="BB293" s="13">
        <v>2</v>
      </c>
      <c r="BD293" s="13">
        <v>1</v>
      </c>
      <c r="BE293" s="13">
        <v>0</v>
      </c>
      <c r="BF293" s="13">
        <v>1</v>
      </c>
      <c r="BG293" s="13">
        <v>2</v>
      </c>
      <c r="BH293" s="17">
        <v>1</v>
      </c>
      <c r="BI293" s="13">
        <v>2</v>
      </c>
      <c r="BJ293" s="13">
        <v>1</v>
      </c>
      <c r="BK293" s="13">
        <v>1</v>
      </c>
      <c r="BL293" s="13">
        <v>2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19" t="s">
        <v>1739</v>
      </c>
      <c r="CX293" s="20" t="s">
        <v>1740</v>
      </c>
      <c r="CY293" s="20" t="s">
        <v>1741</v>
      </c>
      <c r="CZ293" s="20"/>
      <c r="DA293" s="20" t="s">
        <v>1742</v>
      </c>
      <c r="DB293" s="20"/>
    </row>
    <row r="294" spans="1:106" s="13" customFormat="1">
      <c r="A294" s="84">
        <v>376</v>
      </c>
      <c r="B294" s="84">
        <v>1</v>
      </c>
      <c r="C294" s="13" t="s">
        <v>1743</v>
      </c>
      <c r="D294" s="13" t="s">
        <v>37</v>
      </c>
      <c r="E294" s="32">
        <v>11879</v>
      </c>
      <c r="F294" s="13" t="s">
        <v>559</v>
      </c>
      <c r="G294" s="13" t="s">
        <v>559</v>
      </c>
      <c r="H294" s="13" t="s">
        <v>559</v>
      </c>
      <c r="I294" s="14">
        <v>36965</v>
      </c>
      <c r="J294" s="15">
        <f t="shared" si="9"/>
        <v>68</v>
      </c>
      <c r="K294" s="14">
        <v>37054</v>
      </c>
      <c r="L294" s="13">
        <v>4</v>
      </c>
      <c r="M294" s="14">
        <v>38475</v>
      </c>
      <c r="N294" s="15">
        <f t="shared" si="10"/>
        <v>49.609856262833674</v>
      </c>
      <c r="O294" s="16">
        <v>2</v>
      </c>
      <c r="Q294" s="13" t="s">
        <v>1744</v>
      </c>
      <c r="R294" s="13" t="s">
        <v>38</v>
      </c>
      <c r="S294" s="13">
        <v>2</v>
      </c>
      <c r="U294" s="13">
        <v>2</v>
      </c>
      <c r="X294" s="13">
        <v>2</v>
      </c>
      <c r="AH294" s="13">
        <v>2</v>
      </c>
      <c r="AI294" s="13">
        <v>2</v>
      </c>
      <c r="AJ294" s="13">
        <v>2</v>
      </c>
      <c r="AK294" s="13">
        <v>2</v>
      </c>
      <c r="AL294" s="13">
        <v>2</v>
      </c>
      <c r="AM294" s="13">
        <v>2</v>
      </c>
      <c r="AN294" s="13">
        <v>2</v>
      </c>
      <c r="AP294" s="13" t="s">
        <v>1745</v>
      </c>
      <c r="AQ294" s="13">
        <v>1</v>
      </c>
      <c r="AR294" s="13">
        <v>1</v>
      </c>
      <c r="AS294" s="13">
        <v>3</v>
      </c>
      <c r="AT294" s="13">
        <v>1</v>
      </c>
      <c r="AU294" s="13">
        <v>1</v>
      </c>
      <c r="AV294" s="13">
        <v>1</v>
      </c>
      <c r="AW294" s="13">
        <v>3</v>
      </c>
      <c r="AX294" s="13">
        <v>1</v>
      </c>
      <c r="AZ294" s="13">
        <v>1</v>
      </c>
      <c r="BA294" s="13">
        <v>3</v>
      </c>
      <c r="BB294" s="13">
        <v>2</v>
      </c>
      <c r="BD294" s="13">
        <v>1</v>
      </c>
      <c r="BE294" s="13">
        <v>1</v>
      </c>
      <c r="BF294" s="13">
        <v>1</v>
      </c>
      <c r="BH294" s="17">
        <v>1</v>
      </c>
      <c r="BJ294" s="13">
        <v>1</v>
      </c>
      <c r="BK294" s="13">
        <v>2</v>
      </c>
      <c r="BL294" s="13">
        <v>2</v>
      </c>
      <c r="BS294" s="13">
        <v>1</v>
      </c>
      <c r="BT294" s="13">
        <v>37</v>
      </c>
      <c r="BU294" s="13">
        <v>1</v>
      </c>
      <c r="BV294" s="13">
        <v>21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19" t="s">
        <v>1746</v>
      </c>
      <c r="CX294" s="20" t="s">
        <v>1747</v>
      </c>
      <c r="CY294" s="20" t="s">
        <v>1748</v>
      </c>
      <c r="CZ294" s="20"/>
      <c r="DA294" s="20" t="s">
        <v>192</v>
      </c>
      <c r="DB294" s="20"/>
    </row>
    <row r="295" spans="1:106" s="13" customFormat="1" ht="14.4">
      <c r="A295" s="84">
        <v>377</v>
      </c>
      <c r="B295" s="84">
        <v>1</v>
      </c>
      <c r="C295" s="29" t="s">
        <v>1749</v>
      </c>
      <c r="D295" s="30" t="s">
        <v>36</v>
      </c>
      <c r="E295" s="32">
        <v>8826</v>
      </c>
      <c r="G295" s="13" t="s">
        <v>396</v>
      </c>
      <c r="H295" s="13" t="s">
        <v>396</v>
      </c>
      <c r="I295" s="14">
        <v>36996</v>
      </c>
      <c r="J295" s="15">
        <f t="shared" si="9"/>
        <v>77</v>
      </c>
      <c r="K295" s="14">
        <v>36998</v>
      </c>
      <c r="L295" s="13">
        <v>4</v>
      </c>
      <c r="M295" s="14">
        <v>37626</v>
      </c>
      <c r="N295" s="15">
        <f t="shared" si="10"/>
        <v>20.698151950718685</v>
      </c>
      <c r="O295" s="16">
        <v>2</v>
      </c>
      <c r="Q295" s="13" t="s">
        <v>323</v>
      </c>
      <c r="R295" s="13" t="s">
        <v>38</v>
      </c>
      <c r="S295" s="13">
        <v>3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3</v>
      </c>
      <c r="AJ295" s="13">
        <v>2</v>
      </c>
      <c r="AK295" s="13">
        <v>3</v>
      </c>
      <c r="AL295" s="13">
        <v>3</v>
      </c>
      <c r="AM295" s="13">
        <v>3</v>
      </c>
      <c r="AN295" s="13">
        <v>2</v>
      </c>
      <c r="AP295" s="13" t="s">
        <v>1750</v>
      </c>
      <c r="AQ295" s="13">
        <v>1</v>
      </c>
      <c r="AR295" s="13">
        <v>1</v>
      </c>
      <c r="AS295" s="13">
        <v>1</v>
      </c>
      <c r="AT295" s="13">
        <v>1</v>
      </c>
      <c r="AU295" s="13">
        <v>1</v>
      </c>
      <c r="AV295" s="13">
        <v>1</v>
      </c>
      <c r="AW295" s="13">
        <v>1</v>
      </c>
      <c r="AX295" s="13">
        <v>1</v>
      </c>
      <c r="AY295" s="13">
        <v>1</v>
      </c>
      <c r="AZ295" s="13">
        <v>3</v>
      </c>
      <c r="BB295" s="13">
        <v>3</v>
      </c>
      <c r="BD295" s="13">
        <v>3</v>
      </c>
      <c r="BF295" s="13">
        <v>1</v>
      </c>
      <c r="BG295" s="13">
        <v>1</v>
      </c>
      <c r="BH295" s="17">
        <v>1</v>
      </c>
      <c r="BI295" s="13">
        <v>1</v>
      </c>
      <c r="BJ295" s="13">
        <v>2</v>
      </c>
      <c r="BK295" s="13">
        <v>2</v>
      </c>
      <c r="BL295" s="13">
        <v>2</v>
      </c>
      <c r="BN295" s="13">
        <v>2</v>
      </c>
      <c r="CA295" s="18"/>
      <c r="CB295" s="18"/>
      <c r="CC295" s="18"/>
      <c r="CD295" s="18"/>
      <c r="CE295" s="18"/>
      <c r="CF295" s="18"/>
      <c r="CG295" s="18"/>
      <c r="CH295" s="13">
        <v>2</v>
      </c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W295" s="19" t="s">
        <v>1751</v>
      </c>
      <c r="CX295" s="20" t="s">
        <v>1752</v>
      </c>
      <c r="CY295" s="28" t="s">
        <v>1753</v>
      </c>
      <c r="CZ295" s="20"/>
      <c r="DA295" s="20" t="s">
        <v>1754</v>
      </c>
      <c r="DB295" s="20"/>
    </row>
    <row r="296" spans="1:106" s="13" customFormat="1" ht="14.4">
      <c r="A296" s="84">
        <v>378</v>
      </c>
      <c r="B296" s="84">
        <v>1</v>
      </c>
      <c r="C296" s="29" t="s">
        <v>193</v>
      </c>
      <c r="D296" s="30" t="s">
        <v>36</v>
      </c>
      <c r="E296" s="32">
        <v>11484</v>
      </c>
      <c r="F296" s="13" t="s">
        <v>396</v>
      </c>
      <c r="G296" s="13" t="s">
        <v>396</v>
      </c>
      <c r="H296" s="13" t="s">
        <v>396</v>
      </c>
      <c r="I296" s="14">
        <v>36600</v>
      </c>
      <c r="J296" s="15">
        <f t="shared" si="9"/>
        <v>68</v>
      </c>
      <c r="K296" s="14">
        <v>36861</v>
      </c>
      <c r="L296" s="13">
        <v>4</v>
      </c>
      <c r="M296" s="14">
        <v>37452</v>
      </c>
      <c r="N296" s="15">
        <f t="shared" si="10"/>
        <v>27.991786447638603</v>
      </c>
      <c r="O296" s="16">
        <v>2</v>
      </c>
      <c r="Q296" s="13" t="s">
        <v>190</v>
      </c>
      <c r="R296" s="13" t="s">
        <v>206</v>
      </c>
      <c r="S296" s="13">
        <v>2</v>
      </c>
      <c r="T296" s="13">
        <v>2</v>
      </c>
      <c r="U296" s="13">
        <v>2</v>
      </c>
      <c r="X296" s="13">
        <v>2</v>
      </c>
      <c r="Y296" s="13">
        <v>2</v>
      </c>
      <c r="AH296" s="13">
        <v>2</v>
      </c>
      <c r="AI296" s="13">
        <v>3</v>
      </c>
      <c r="AJ296" s="13">
        <v>2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1755</v>
      </c>
      <c r="AQ296" s="13">
        <v>1</v>
      </c>
      <c r="AR296" s="13">
        <v>2</v>
      </c>
      <c r="AT296" s="13">
        <v>1</v>
      </c>
      <c r="AU296" s="13">
        <v>0</v>
      </c>
      <c r="AV296" s="13">
        <v>1</v>
      </c>
      <c r="AW296" s="13">
        <v>12</v>
      </c>
      <c r="AX296" s="13">
        <v>1</v>
      </c>
      <c r="AY296" s="13">
        <v>12</v>
      </c>
      <c r="AZ296" s="13">
        <v>1</v>
      </c>
      <c r="BA296" s="13">
        <v>12</v>
      </c>
      <c r="BB296" s="13">
        <v>1</v>
      </c>
      <c r="BC296" s="13">
        <v>12</v>
      </c>
      <c r="BD296" s="13">
        <v>1</v>
      </c>
      <c r="BE296" s="13">
        <v>0</v>
      </c>
      <c r="BF296" s="13">
        <v>2</v>
      </c>
      <c r="BH296" s="17">
        <v>1</v>
      </c>
      <c r="BI296" s="13">
        <v>1</v>
      </c>
      <c r="BJ296" s="13">
        <v>1</v>
      </c>
      <c r="BK296" s="13">
        <v>1</v>
      </c>
      <c r="BL296" s="13">
        <v>2</v>
      </c>
      <c r="BT296" s="13">
        <v>31</v>
      </c>
      <c r="BV296" s="13">
        <v>0</v>
      </c>
      <c r="BW296" s="13">
        <v>2</v>
      </c>
      <c r="BX296" s="13">
        <v>21.4</v>
      </c>
      <c r="CA296" s="18"/>
      <c r="CB296" s="18"/>
      <c r="CC296" s="18"/>
      <c r="CD296" s="18"/>
      <c r="CE296" s="18"/>
      <c r="CF296" s="18"/>
      <c r="CG296" s="18"/>
      <c r="CH296" s="13">
        <v>2</v>
      </c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1</v>
      </c>
      <c r="CW296" s="19"/>
      <c r="CX296" s="20"/>
      <c r="CY296" s="28"/>
      <c r="CZ296" s="20"/>
      <c r="DA296" s="20" t="s">
        <v>192</v>
      </c>
      <c r="DB296" s="20"/>
    </row>
    <row r="297" spans="1:106" s="13" customFormat="1" ht="14.4">
      <c r="A297" s="84">
        <v>379</v>
      </c>
      <c r="B297" s="84">
        <v>1</v>
      </c>
      <c r="C297" s="29" t="s">
        <v>1160</v>
      </c>
      <c r="D297" s="30" t="s">
        <v>36</v>
      </c>
      <c r="E297" s="32">
        <v>11707</v>
      </c>
      <c r="F297" s="13" t="s">
        <v>396</v>
      </c>
      <c r="G297" s="13" t="s">
        <v>396</v>
      </c>
      <c r="H297" s="13" t="s">
        <v>396</v>
      </c>
      <c r="I297" s="14">
        <v>36984</v>
      </c>
      <c r="J297" s="15">
        <f t="shared" si="9"/>
        <v>69</v>
      </c>
      <c r="K297" s="14">
        <v>37021</v>
      </c>
      <c r="L297" s="13">
        <v>4</v>
      </c>
      <c r="M297" s="14">
        <v>37471</v>
      </c>
      <c r="N297" s="15">
        <f t="shared" si="10"/>
        <v>16</v>
      </c>
      <c r="O297" s="16">
        <v>2</v>
      </c>
      <c r="Q297" s="13" t="s">
        <v>328</v>
      </c>
      <c r="R297" s="13" t="s">
        <v>38</v>
      </c>
      <c r="S297" s="13">
        <v>2</v>
      </c>
      <c r="T297" s="13">
        <v>2</v>
      </c>
      <c r="U297" s="13">
        <v>2</v>
      </c>
      <c r="X297" s="13">
        <v>1</v>
      </c>
      <c r="Y297" s="13">
        <v>2</v>
      </c>
      <c r="AC297" s="13">
        <v>2</v>
      </c>
      <c r="AD297" s="13">
        <v>2</v>
      </c>
      <c r="AE297" s="13">
        <v>2</v>
      </c>
      <c r="AF297" s="13">
        <v>2</v>
      </c>
      <c r="AG297" s="13">
        <v>1</v>
      </c>
      <c r="AH297" s="13">
        <v>2</v>
      </c>
      <c r="AI297" s="13">
        <v>2</v>
      </c>
      <c r="AJ297" s="13">
        <v>2</v>
      </c>
      <c r="AK297" s="13">
        <v>2</v>
      </c>
      <c r="AL297" s="13">
        <v>2</v>
      </c>
      <c r="AM297" s="13">
        <v>2</v>
      </c>
      <c r="AN297" s="13">
        <v>1</v>
      </c>
      <c r="AO297" s="13" t="s">
        <v>1756</v>
      </c>
      <c r="AP297" s="13" t="s">
        <v>1757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0</v>
      </c>
      <c r="AZ297" s="13">
        <v>3</v>
      </c>
      <c r="BB297" s="13">
        <v>2</v>
      </c>
      <c r="BD297" s="13">
        <v>1</v>
      </c>
      <c r="BE297" s="13">
        <v>0</v>
      </c>
      <c r="BF297" s="13">
        <v>1</v>
      </c>
      <c r="BG297" s="13">
        <v>1</v>
      </c>
      <c r="BH297" s="17">
        <v>1</v>
      </c>
      <c r="BI297" s="13">
        <v>2</v>
      </c>
      <c r="BJ297" s="13">
        <v>1</v>
      </c>
      <c r="BL297" s="13">
        <v>1</v>
      </c>
      <c r="BN297" s="13">
        <v>2</v>
      </c>
      <c r="BS297" s="13">
        <v>1</v>
      </c>
      <c r="BT297" s="13">
        <v>14</v>
      </c>
      <c r="BU297" s="13">
        <v>1</v>
      </c>
      <c r="BV297" s="13">
        <v>1</v>
      </c>
      <c r="BW297" s="13">
        <v>2</v>
      </c>
      <c r="BX297" s="13">
        <v>100</v>
      </c>
      <c r="BY297" s="13">
        <v>2</v>
      </c>
      <c r="BZ297" s="24" t="s">
        <v>1758</v>
      </c>
      <c r="CA297" s="25"/>
      <c r="CB297" s="25"/>
      <c r="CC297" s="18"/>
      <c r="CD297" s="25"/>
      <c r="CE297" s="25"/>
      <c r="CF297" s="25"/>
      <c r="CG297" s="25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T297" s="13">
        <v>2</v>
      </c>
      <c r="CW297" s="19"/>
      <c r="CX297" s="20"/>
      <c r="CY297" s="28"/>
      <c r="CZ297" s="20"/>
      <c r="DA297" s="20" t="s">
        <v>192</v>
      </c>
      <c r="DB297" s="20"/>
    </row>
    <row r="298" spans="1:106" s="13" customFormat="1" ht="14.4">
      <c r="A298" s="84">
        <v>380</v>
      </c>
      <c r="B298" s="84">
        <v>1</v>
      </c>
      <c r="C298" s="29" t="s">
        <v>1759</v>
      </c>
      <c r="D298" s="30" t="s">
        <v>36</v>
      </c>
      <c r="E298" s="32">
        <v>9631</v>
      </c>
      <c r="F298" s="13" t="s">
        <v>370</v>
      </c>
      <c r="G298" s="13" t="s">
        <v>396</v>
      </c>
      <c r="H298" s="13" t="s">
        <v>1760</v>
      </c>
      <c r="I298" s="14">
        <v>37108</v>
      </c>
      <c r="J298" s="15">
        <f t="shared" si="9"/>
        <v>75</v>
      </c>
      <c r="K298" s="14">
        <v>37153</v>
      </c>
      <c r="L298" s="13">
        <v>4</v>
      </c>
      <c r="M298" s="14">
        <v>37190</v>
      </c>
      <c r="N298" s="15">
        <f t="shared" si="10"/>
        <v>2.6940451745379876</v>
      </c>
      <c r="O298" s="16">
        <v>2</v>
      </c>
      <c r="Q298" s="13" t="s">
        <v>1761</v>
      </c>
      <c r="S298" s="13">
        <v>2</v>
      </c>
      <c r="T298" s="13">
        <v>2</v>
      </c>
      <c r="U298" s="13">
        <v>2</v>
      </c>
      <c r="X298" s="13">
        <v>1</v>
      </c>
      <c r="Y298" s="13">
        <v>2</v>
      </c>
      <c r="AG298" s="13">
        <v>1</v>
      </c>
      <c r="AH298" s="13">
        <v>2</v>
      </c>
      <c r="AI298" s="13">
        <v>3</v>
      </c>
      <c r="AJ298" s="13">
        <v>1</v>
      </c>
      <c r="AK298" s="13">
        <v>3</v>
      </c>
      <c r="AL298" s="13">
        <v>3</v>
      </c>
      <c r="AM298" s="13">
        <v>3</v>
      </c>
      <c r="AN298" s="13">
        <v>1</v>
      </c>
      <c r="AO298" s="13" t="s">
        <v>1762</v>
      </c>
      <c r="AP298" s="13" t="s">
        <v>1763</v>
      </c>
      <c r="AQ298" s="13">
        <v>1</v>
      </c>
      <c r="AR298" s="13">
        <v>1</v>
      </c>
      <c r="AS298" s="13">
        <v>1</v>
      </c>
      <c r="AT298" s="13">
        <v>1</v>
      </c>
      <c r="AU298" s="13">
        <v>0</v>
      </c>
      <c r="AV298" s="13">
        <v>2</v>
      </c>
      <c r="AX298" s="13">
        <v>2</v>
      </c>
      <c r="AZ298" s="13">
        <v>1</v>
      </c>
      <c r="BA298" s="13">
        <v>0</v>
      </c>
      <c r="BB298" s="13">
        <v>1</v>
      </c>
      <c r="BC298" s="13">
        <v>0</v>
      </c>
      <c r="BD298" s="13">
        <v>2</v>
      </c>
      <c r="BF298" s="13">
        <v>1</v>
      </c>
      <c r="BG298" s="13">
        <v>1</v>
      </c>
      <c r="BH298" s="17">
        <v>1</v>
      </c>
      <c r="BI298" s="13">
        <v>1</v>
      </c>
      <c r="BJ298" s="13">
        <v>2</v>
      </c>
      <c r="BK298" s="13">
        <v>1</v>
      </c>
      <c r="BL298" s="13">
        <v>1</v>
      </c>
      <c r="BN298" s="13">
        <v>2</v>
      </c>
      <c r="BS298" s="13">
        <v>1</v>
      </c>
      <c r="BT298" s="13">
        <v>37</v>
      </c>
      <c r="BU298" s="13">
        <v>1</v>
      </c>
      <c r="BV298" s="13">
        <v>1.3</v>
      </c>
      <c r="BW298" s="13">
        <v>2</v>
      </c>
      <c r="BX298" s="13">
        <v>110</v>
      </c>
      <c r="BY298" s="13">
        <v>2</v>
      </c>
      <c r="CA298" s="18"/>
      <c r="CB298" s="18"/>
      <c r="CC298" s="18"/>
      <c r="CD298" s="18"/>
      <c r="CE298" s="18"/>
      <c r="CF298" s="18"/>
      <c r="CG298" s="18"/>
      <c r="CH298" s="13">
        <v>1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U298" s="13" t="s">
        <v>1764</v>
      </c>
      <c r="CW298" s="19"/>
      <c r="CX298" s="20"/>
      <c r="CY298" s="28"/>
      <c r="CZ298" s="20"/>
      <c r="DA298" s="20" t="s">
        <v>192</v>
      </c>
      <c r="DB298" s="20"/>
    </row>
    <row r="299" spans="1:106" s="13" customFormat="1" ht="14.4">
      <c r="A299" s="84">
        <v>381</v>
      </c>
      <c r="B299" s="84">
        <v>1</v>
      </c>
      <c r="C299" s="29" t="s">
        <v>218</v>
      </c>
      <c r="D299" s="30" t="s">
        <v>37</v>
      </c>
      <c r="E299" s="32">
        <v>9397</v>
      </c>
      <c r="F299" s="13" t="s">
        <v>396</v>
      </c>
      <c r="G299" s="13" t="s">
        <v>396</v>
      </c>
      <c r="H299" s="13" t="s">
        <v>396</v>
      </c>
      <c r="I299" s="14">
        <v>37139</v>
      </c>
      <c r="J299" s="15">
        <f t="shared" si="9"/>
        <v>75</v>
      </c>
      <c r="K299" s="14">
        <v>37162</v>
      </c>
      <c r="L299" s="13">
        <v>4</v>
      </c>
      <c r="M299" s="14">
        <v>37224</v>
      </c>
      <c r="N299" s="15">
        <f t="shared" si="10"/>
        <v>2.7926078028747434</v>
      </c>
      <c r="O299" s="16">
        <v>2</v>
      </c>
      <c r="Q299" s="13" t="s">
        <v>1765</v>
      </c>
      <c r="R299" s="13" t="s">
        <v>38</v>
      </c>
      <c r="S299" s="13">
        <v>2</v>
      </c>
      <c r="U299" s="13">
        <v>2</v>
      </c>
      <c r="X299" s="13">
        <v>1</v>
      </c>
      <c r="Y299" s="13">
        <v>2</v>
      </c>
      <c r="AG299" s="13">
        <v>1</v>
      </c>
      <c r="AH299" s="13">
        <v>2</v>
      </c>
      <c r="AI299" s="13">
        <v>2</v>
      </c>
      <c r="AJ299" s="13">
        <v>2</v>
      </c>
      <c r="AK299" s="13">
        <v>3</v>
      </c>
      <c r="AL299" s="13">
        <v>3</v>
      </c>
      <c r="AM299" s="13">
        <v>3</v>
      </c>
      <c r="AN299" s="13">
        <v>1</v>
      </c>
      <c r="AO299" s="13" t="s">
        <v>1766</v>
      </c>
      <c r="AP299" s="13" t="s">
        <v>1767</v>
      </c>
      <c r="AQ299" s="13">
        <v>1</v>
      </c>
      <c r="AR299" s="13">
        <v>1</v>
      </c>
      <c r="AS299" s="13">
        <v>0</v>
      </c>
      <c r="AT299" s="13">
        <v>1</v>
      </c>
      <c r="AU299" s="13">
        <v>0</v>
      </c>
      <c r="AV299" s="13">
        <v>1</v>
      </c>
      <c r="AW299" s="13">
        <v>2</v>
      </c>
      <c r="AX299" s="13">
        <v>2</v>
      </c>
      <c r="AZ299" s="13">
        <v>3</v>
      </c>
      <c r="BB299" s="13">
        <v>2</v>
      </c>
      <c r="BD299" s="13">
        <v>2</v>
      </c>
      <c r="BF299" s="13">
        <v>1</v>
      </c>
      <c r="BG299" s="13">
        <v>1</v>
      </c>
      <c r="BH299" s="17">
        <v>1</v>
      </c>
      <c r="BI299" s="13">
        <v>1</v>
      </c>
      <c r="BJ299" s="13">
        <v>1</v>
      </c>
      <c r="BK299" s="13">
        <v>1</v>
      </c>
      <c r="BL299" s="13">
        <v>2</v>
      </c>
      <c r="BS299" s="13">
        <v>2</v>
      </c>
      <c r="BT299" s="13">
        <v>52.3</v>
      </c>
      <c r="BV299" s="13">
        <v>3</v>
      </c>
      <c r="CA299" s="18"/>
      <c r="CB299" s="18"/>
      <c r="CC299" s="18"/>
      <c r="CD299" s="18"/>
      <c r="CE299" s="18"/>
      <c r="CF299" s="18"/>
      <c r="CG299" s="18"/>
      <c r="CH299" s="13">
        <v>2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19"/>
      <c r="CX299" s="20"/>
      <c r="CY299" s="28"/>
      <c r="CZ299" s="20"/>
      <c r="DA299" s="20" t="s">
        <v>192</v>
      </c>
      <c r="DB299" s="20"/>
    </row>
    <row r="300" spans="1:106" s="13" customFormat="1" ht="14.4">
      <c r="A300" s="84">
        <v>382</v>
      </c>
      <c r="B300" s="84">
        <v>5</v>
      </c>
      <c r="C300" s="29" t="s">
        <v>262</v>
      </c>
      <c r="D300" s="30" t="s">
        <v>36</v>
      </c>
      <c r="E300" s="32">
        <v>9361</v>
      </c>
      <c r="F300" s="13" t="s">
        <v>424</v>
      </c>
      <c r="G300" s="13" t="s">
        <v>396</v>
      </c>
      <c r="H300" s="13" t="s">
        <v>396</v>
      </c>
      <c r="I300" s="14">
        <v>37026</v>
      </c>
      <c r="J300" s="15">
        <f t="shared" si="9"/>
        <v>75</v>
      </c>
      <c r="K300" s="14">
        <v>37125</v>
      </c>
      <c r="L300" s="13">
        <v>4</v>
      </c>
      <c r="M300" s="14">
        <v>38505</v>
      </c>
      <c r="N300" s="15">
        <f t="shared" si="10"/>
        <v>48.591375770020534</v>
      </c>
      <c r="O300" s="16">
        <v>2</v>
      </c>
      <c r="Q300" s="13" t="s">
        <v>1768</v>
      </c>
      <c r="R300" s="13" t="s">
        <v>38</v>
      </c>
      <c r="S300" s="13">
        <v>2</v>
      </c>
      <c r="T300" s="13">
        <v>2</v>
      </c>
      <c r="U300" s="13">
        <v>2</v>
      </c>
      <c r="X300" s="13">
        <v>2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2</v>
      </c>
      <c r="AH300" s="13">
        <v>2</v>
      </c>
      <c r="AI300" s="13">
        <v>2</v>
      </c>
      <c r="AJ300" s="13">
        <v>2</v>
      </c>
      <c r="AK300" s="13">
        <v>2</v>
      </c>
      <c r="AL300" s="13">
        <v>2</v>
      </c>
      <c r="AM300" s="13">
        <v>1</v>
      </c>
      <c r="AN300" s="13">
        <v>2</v>
      </c>
      <c r="AP300" s="13" t="s">
        <v>772</v>
      </c>
      <c r="AQ300" s="13">
        <v>1</v>
      </c>
      <c r="AR300" s="13">
        <v>1</v>
      </c>
      <c r="AS300" s="13">
        <v>7</v>
      </c>
      <c r="AT300" s="13">
        <v>1</v>
      </c>
      <c r="AU300" s="13">
        <v>0</v>
      </c>
      <c r="AV300" s="13">
        <v>1</v>
      </c>
      <c r="AW300" s="13">
        <v>6</v>
      </c>
      <c r="AX300" s="13">
        <v>1</v>
      </c>
      <c r="AY300" s="13">
        <v>7</v>
      </c>
      <c r="AZ300" s="13">
        <v>2</v>
      </c>
      <c r="BB300" s="13">
        <v>2</v>
      </c>
      <c r="BD300" s="13">
        <v>2</v>
      </c>
      <c r="BF300" s="13">
        <v>1</v>
      </c>
      <c r="BG300" s="13">
        <v>7</v>
      </c>
      <c r="BH300" s="17">
        <v>2</v>
      </c>
      <c r="BI300" s="13">
        <v>1</v>
      </c>
      <c r="BJ300" s="13">
        <v>2</v>
      </c>
      <c r="BK300" s="13">
        <v>1</v>
      </c>
      <c r="BL300" s="13">
        <v>1</v>
      </c>
      <c r="BN300" s="13">
        <v>1</v>
      </c>
      <c r="BO300" s="13" t="s">
        <v>1769</v>
      </c>
      <c r="BP300" s="13">
        <v>180</v>
      </c>
      <c r="BQ300" s="13" t="s">
        <v>594</v>
      </c>
      <c r="BR300" s="13" t="s">
        <v>595</v>
      </c>
      <c r="BS300" s="13">
        <v>1</v>
      </c>
      <c r="BT300" s="13">
        <v>75</v>
      </c>
      <c r="BU300" s="13">
        <v>1</v>
      </c>
      <c r="BV300" s="13">
        <v>2</v>
      </c>
      <c r="BW300" s="13">
        <v>1</v>
      </c>
      <c r="BX300" s="13">
        <v>19</v>
      </c>
      <c r="BY300" s="13">
        <v>1</v>
      </c>
      <c r="CA300" s="18"/>
      <c r="CB300" s="18"/>
      <c r="CC300" s="18"/>
      <c r="CD300" s="18"/>
      <c r="CE300" s="18"/>
      <c r="CF300" s="18"/>
      <c r="CG300" s="18"/>
      <c r="CH300" s="13">
        <v>2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3</v>
      </c>
      <c r="CW300" s="19" t="s">
        <v>602</v>
      </c>
      <c r="CX300" s="20" t="s">
        <v>1770</v>
      </c>
      <c r="CY300" s="28" t="s">
        <v>1771</v>
      </c>
      <c r="CZ300" s="20" t="s">
        <v>41</v>
      </c>
      <c r="DA300" s="20" t="s">
        <v>192</v>
      </c>
      <c r="DB300" s="20"/>
    </row>
    <row r="301" spans="1:106" s="13" customFormat="1" ht="14.4">
      <c r="A301" s="84">
        <v>383</v>
      </c>
      <c r="B301" s="84">
        <v>1</v>
      </c>
      <c r="C301" s="29" t="s">
        <v>1772</v>
      </c>
      <c r="D301" s="30" t="s">
        <v>37</v>
      </c>
      <c r="E301" s="32">
        <v>13044</v>
      </c>
      <c r="F301" s="13" t="s">
        <v>362</v>
      </c>
      <c r="G301" s="13" t="s">
        <v>396</v>
      </c>
      <c r="H301" s="13" t="s">
        <v>396</v>
      </c>
      <c r="I301" s="14">
        <v>36906</v>
      </c>
      <c r="J301" s="15">
        <f t="shared" si="9"/>
        <v>65</v>
      </c>
      <c r="K301" s="14">
        <v>37036</v>
      </c>
      <c r="L301" s="13">
        <v>4</v>
      </c>
      <c r="M301" s="14">
        <v>37350</v>
      </c>
      <c r="N301" s="15">
        <f t="shared" si="10"/>
        <v>14.587268993839835</v>
      </c>
      <c r="O301" s="16">
        <v>2</v>
      </c>
      <c r="Q301" s="13" t="s">
        <v>1773</v>
      </c>
      <c r="S301" s="13">
        <v>2</v>
      </c>
      <c r="T301" s="13">
        <v>2</v>
      </c>
      <c r="U301" s="13">
        <v>2</v>
      </c>
      <c r="X301" s="13">
        <v>2</v>
      </c>
      <c r="Y301" s="13">
        <v>2</v>
      </c>
      <c r="AH301" s="13">
        <v>2</v>
      </c>
      <c r="AI301" s="13">
        <v>3</v>
      </c>
      <c r="AJ301" s="13">
        <v>2</v>
      </c>
      <c r="AK301" s="13">
        <v>3</v>
      </c>
      <c r="AL301" s="13">
        <v>2</v>
      </c>
      <c r="AM301" s="13">
        <v>2</v>
      </c>
      <c r="AN301" s="13">
        <v>1</v>
      </c>
      <c r="AO301" s="13" t="s">
        <v>267</v>
      </c>
      <c r="AP301" s="13" t="s">
        <v>1774</v>
      </c>
      <c r="AQ301" s="13">
        <v>1</v>
      </c>
      <c r="AR301" s="13">
        <v>1</v>
      </c>
      <c r="AS301" s="13">
        <v>5</v>
      </c>
      <c r="AT301" s="13">
        <v>1</v>
      </c>
      <c r="AU301" s="13">
        <v>3</v>
      </c>
      <c r="AV301" s="13">
        <v>1</v>
      </c>
      <c r="AW301" s="13">
        <v>4</v>
      </c>
      <c r="AX301" s="13">
        <v>2</v>
      </c>
      <c r="AZ301" s="13">
        <v>3</v>
      </c>
      <c r="BB301" s="13">
        <v>1</v>
      </c>
      <c r="BC301" s="13">
        <v>6</v>
      </c>
      <c r="BD301" s="13">
        <v>2</v>
      </c>
      <c r="BF301" s="13">
        <v>1</v>
      </c>
      <c r="BG301" s="13">
        <v>5</v>
      </c>
      <c r="BH301" s="17">
        <v>1</v>
      </c>
      <c r="BI301" s="13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237</v>
      </c>
      <c r="BR301" s="13" t="s">
        <v>238</v>
      </c>
      <c r="BS301" s="13">
        <v>1</v>
      </c>
      <c r="BT301" s="13">
        <v>30</v>
      </c>
      <c r="BU301" s="13">
        <v>1</v>
      </c>
      <c r="BV301" s="13">
        <v>2</v>
      </c>
      <c r="BW301" s="13">
        <v>2</v>
      </c>
      <c r="BX301" s="13">
        <v>110</v>
      </c>
      <c r="BY301" s="13">
        <v>2</v>
      </c>
      <c r="BZ301" s="13" t="s">
        <v>363</v>
      </c>
      <c r="CA301" s="18"/>
      <c r="CB301" s="18"/>
      <c r="CC301" s="18"/>
      <c r="CD301" s="18"/>
      <c r="CE301" s="18"/>
      <c r="CF301" s="18"/>
      <c r="CG301" s="18"/>
      <c r="CH301" s="13">
        <v>2</v>
      </c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2</v>
      </c>
      <c r="CW301" s="19"/>
      <c r="CX301" s="20"/>
      <c r="CY301" s="28"/>
      <c r="CZ301" s="20"/>
      <c r="DA301" s="20" t="s">
        <v>192</v>
      </c>
      <c r="DB301" s="20"/>
    </row>
    <row r="302" spans="1:106" s="13" customFormat="1" ht="14.4">
      <c r="A302" s="84">
        <v>386</v>
      </c>
      <c r="B302" s="84">
        <v>1</v>
      </c>
      <c r="C302" s="29" t="s">
        <v>369</v>
      </c>
      <c r="D302" s="30" t="s">
        <v>37</v>
      </c>
      <c r="E302" s="32">
        <v>15648</v>
      </c>
      <c r="F302" s="13" t="s">
        <v>396</v>
      </c>
      <c r="G302" s="13" t="s">
        <v>396</v>
      </c>
      <c r="H302" s="13" t="s">
        <v>396</v>
      </c>
      <c r="I302" s="14">
        <v>36906</v>
      </c>
      <c r="J302" s="15">
        <f t="shared" si="9"/>
        <v>58</v>
      </c>
      <c r="K302" s="14">
        <v>37047</v>
      </c>
      <c r="L302" s="13">
        <v>4</v>
      </c>
      <c r="M302" s="14">
        <v>37760</v>
      </c>
      <c r="N302" s="15">
        <f t="shared" si="10"/>
        <v>28.057494866529773</v>
      </c>
      <c r="O302" s="16">
        <v>2</v>
      </c>
      <c r="Q302" s="13" t="s">
        <v>1775</v>
      </c>
      <c r="S302" s="13">
        <v>2</v>
      </c>
      <c r="T302" s="13">
        <v>2</v>
      </c>
      <c r="U302" s="13">
        <v>2</v>
      </c>
      <c r="X302" s="13">
        <v>2</v>
      </c>
      <c r="AH302" s="13">
        <v>2</v>
      </c>
      <c r="AI302" s="13">
        <v>3</v>
      </c>
      <c r="AJ302" s="13">
        <v>2</v>
      </c>
      <c r="AK302" s="13">
        <v>3</v>
      </c>
      <c r="AL302" s="13">
        <v>3</v>
      </c>
      <c r="AM302" s="13">
        <v>2</v>
      </c>
      <c r="AN302" s="13">
        <v>1</v>
      </c>
      <c r="AO302" s="13" t="s">
        <v>1776</v>
      </c>
      <c r="AP302" s="13" t="s">
        <v>1314</v>
      </c>
      <c r="AQ302" s="13">
        <v>1</v>
      </c>
      <c r="AR302" s="13">
        <v>1</v>
      </c>
      <c r="AS302" s="13">
        <v>7</v>
      </c>
      <c r="AT302" s="13">
        <v>1</v>
      </c>
      <c r="AU302" s="13">
        <v>1</v>
      </c>
      <c r="AV302" s="13">
        <v>2</v>
      </c>
      <c r="AX302" s="13">
        <v>2</v>
      </c>
      <c r="AZ302" s="13">
        <v>1</v>
      </c>
      <c r="BA302" s="13">
        <v>4</v>
      </c>
      <c r="BB302" s="13">
        <v>1</v>
      </c>
      <c r="BC302" s="13">
        <v>0</v>
      </c>
      <c r="BD302" s="13">
        <v>2</v>
      </c>
      <c r="BF302" s="13">
        <v>1</v>
      </c>
      <c r="BG302" s="13">
        <v>9</v>
      </c>
      <c r="BH302" s="17">
        <v>2</v>
      </c>
      <c r="BI302" s="13">
        <v>1</v>
      </c>
      <c r="BJ302" s="13">
        <v>1</v>
      </c>
      <c r="BK302" s="13">
        <v>2</v>
      </c>
      <c r="BL302" s="13">
        <v>2</v>
      </c>
      <c r="BS302" s="13">
        <v>1</v>
      </c>
      <c r="BT302" s="13">
        <v>38</v>
      </c>
      <c r="BU302" s="13">
        <v>1</v>
      </c>
      <c r="BV302" s="13">
        <v>2</v>
      </c>
      <c r="BW302" s="13">
        <v>2</v>
      </c>
      <c r="BX302" s="13">
        <v>23.2</v>
      </c>
      <c r="BY302" s="13">
        <v>1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2</v>
      </c>
      <c r="CT302" s="13">
        <v>2</v>
      </c>
      <c r="CW302" s="19" t="s">
        <v>1777</v>
      </c>
      <c r="CX302" s="20" t="s">
        <v>1778</v>
      </c>
      <c r="CY302" s="20" t="s">
        <v>1779</v>
      </c>
      <c r="CZ302" s="20"/>
      <c r="DA302" s="20" t="s">
        <v>1780</v>
      </c>
      <c r="DB302" s="20"/>
    </row>
    <row r="303" spans="1:106" s="13" customFormat="1" ht="14.4">
      <c r="A303" s="84">
        <v>387</v>
      </c>
      <c r="B303" s="84">
        <v>5</v>
      </c>
      <c r="C303" s="29" t="s">
        <v>591</v>
      </c>
      <c r="D303" s="30" t="s">
        <v>36</v>
      </c>
      <c r="E303" s="32">
        <v>17736</v>
      </c>
      <c r="F303" s="13" t="s">
        <v>757</v>
      </c>
      <c r="G303" s="13" t="s">
        <v>396</v>
      </c>
      <c r="H303" s="13" t="s">
        <v>396</v>
      </c>
      <c r="I303" s="14">
        <v>37240</v>
      </c>
      <c r="J303" s="15">
        <f t="shared" si="9"/>
        <v>53</v>
      </c>
      <c r="K303" s="14">
        <v>37263</v>
      </c>
      <c r="L303" s="13">
        <v>4</v>
      </c>
      <c r="M303" s="14">
        <v>37636</v>
      </c>
      <c r="N303" s="15">
        <f t="shared" si="10"/>
        <v>13.010266940451745</v>
      </c>
      <c r="O303" s="16">
        <v>2</v>
      </c>
      <c r="Q303" s="13" t="s">
        <v>1249</v>
      </c>
      <c r="R303" s="13" t="s">
        <v>38</v>
      </c>
      <c r="S303" s="13">
        <v>2</v>
      </c>
      <c r="T303" s="13">
        <v>2</v>
      </c>
      <c r="X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2</v>
      </c>
      <c r="AI303" s="13">
        <v>3</v>
      </c>
      <c r="AJ303" s="13">
        <v>2</v>
      </c>
      <c r="AK303" s="13">
        <v>2</v>
      </c>
      <c r="AL303" s="13">
        <v>3</v>
      </c>
      <c r="AM303" s="13">
        <v>1</v>
      </c>
      <c r="AN303" s="13">
        <v>1</v>
      </c>
      <c r="AO303" s="13" t="s">
        <v>267</v>
      </c>
      <c r="AP303" s="13" t="s">
        <v>1012</v>
      </c>
      <c r="AQ303" s="13">
        <v>1</v>
      </c>
      <c r="AR303" s="13">
        <v>1</v>
      </c>
      <c r="AS303" s="13">
        <v>1</v>
      </c>
      <c r="AT303" s="13">
        <v>1</v>
      </c>
      <c r="AU303" s="13">
        <v>1</v>
      </c>
      <c r="AV303" s="13">
        <v>1</v>
      </c>
      <c r="AW303" s="13">
        <v>1</v>
      </c>
      <c r="AX303" s="13">
        <v>2</v>
      </c>
      <c r="AZ303" s="13">
        <v>1</v>
      </c>
      <c r="BA303" s="13">
        <v>1</v>
      </c>
      <c r="BB303" s="13">
        <v>1</v>
      </c>
      <c r="BC303" s="13">
        <v>0</v>
      </c>
      <c r="BD303" s="13">
        <v>2</v>
      </c>
      <c r="BF303" s="13">
        <v>1</v>
      </c>
      <c r="BG303" s="13">
        <v>2</v>
      </c>
      <c r="BH303" s="17">
        <v>1</v>
      </c>
      <c r="BI303" s="13">
        <v>1</v>
      </c>
      <c r="BJ303" s="13">
        <v>2</v>
      </c>
      <c r="BK303" s="13">
        <v>1</v>
      </c>
      <c r="BL303" s="13">
        <v>1</v>
      </c>
      <c r="BN303" s="13">
        <v>1</v>
      </c>
      <c r="BO303" s="13" t="s">
        <v>1781</v>
      </c>
      <c r="BP303" s="13">
        <v>200</v>
      </c>
      <c r="BQ303" s="13" t="s">
        <v>237</v>
      </c>
      <c r="BR303" s="13" t="s">
        <v>238</v>
      </c>
      <c r="BS303" s="13">
        <v>1</v>
      </c>
      <c r="BT303" s="13">
        <v>18</v>
      </c>
      <c r="BU303" s="13">
        <v>1</v>
      </c>
      <c r="BV303" s="13">
        <v>1</v>
      </c>
      <c r="CA303" s="18"/>
      <c r="CB303" s="18"/>
      <c r="CC303" s="18"/>
      <c r="CD303" s="18"/>
      <c r="CE303" s="18"/>
      <c r="CF303" s="18"/>
      <c r="CG303" s="18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U303" s="13" t="s">
        <v>1782</v>
      </c>
      <c r="CW303" s="19"/>
      <c r="CX303" s="20"/>
      <c r="CY303" s="20"/>
      <c r="CZ303" s="20"/>
      <c r="DA303" s="20" t="s">
        <v>192</v>
      </c>
      <c r="DB303" s="20"/>
    </row>
    <row r="304" spans="1:106" s="13" customFormat="1" ht="14.4">
      <c r="A304" s="84">
        <v>388</v>
      </c>
      <c r="B304" s="84">
        <v>1</v>
      </c>
      <c r="C304" s="29" t="s">
        <v>1783</v>
      </c>
      <c r="D304" s="30" t="s">
        <v>36</v>
      </c>
      <c r="E304" s="32">
        <v>6510</v>
      </c>
      <c r="F304" s="13" t="s">
        <v>396</v>
      </c>
      <c r="G304" s="13" t="s">
        <v>396</v>
      </c>
      <c r="H304" s="13" t="s">
        <v>396</v>
      </c>
      <c r="I304" s="14">
        <v>37302</v>
      </c>
      <c r="J304" s="15">
        <f t="shared" si="9"/>
        <v>84</v>
      </c>
      <c r="K304" s="14">
        <v>37344</v>
      </c>
      <c r="L304" s="13">
        <v>4</v>
      </c>
      <c r="M304" s="14">
        <v>37610</v>
      </c>
      <c r="N304" s="15">
        <f t="shared" si="10"/>
        <v>10.119096509240247</v>
      </c>
      <c r="O304" s="16">
        <v>2</v>
      </c>
      <c r="Q304" s="13" t="s">
        <v>1784</v>
      </c>
      <c r="R304" s="13" t="s">
        <v>38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1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2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1785</v>
      </c>
      <c r="AP304" s="13" t="s">
        <v>40</v>
      </c>
      <c r="AQ304" s="13">
        <v>1</v>
      </c>
      <c r="AR304" s="13">
        <v>1</v>
      </c>
      <c r="AS304" s="13">
        <v>2</v>
      </c>
      <c r="AT304" s="13">
        <v>1</v>
      </c>
      <c r="AU304" s="13">
        <v>0</v>
      </c>
      <c r="AV304" s="13">
        <v>1</v>
      </c>
      <c r="AW304" s="13">
        <v>2</v>
      </c>
      <c r="AX304" s="13">
        <v>2</v>
      </c>
      <c r="AZ304" s="13">
        <v>1</v>
      </c>
      <c r="BB304" s="13">
        <v>1</v>
      </c>
      <c r="BC304" s="13">
        <v>1</v>
      </c>
      <c r="BD304" s="13">
        <v>1</v>
      </c>
      <c r="BE304" s="13">
        <v>1</v>
      </c>
      <c r="BF304" s="13">
        <v>1</v>
      </c>
      <c r="BG304" s="13">
        <v>3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237</v>
      </c>
      <c r="BR304" s="13" t="s">
        <v>238</v>
      </c>
      <c r="BS304" s="13">
        <v>1</v>
      </c>
      <c r="BT304" s="13">
        <v>31</v>
      </c>
      <c r="BU304" s="13">
        <v>1</v>
      </c>
      <c r="BV304" s="13">
        <v>1</v>
      </c>
      <c r="BY304" s="13">
        <v>2</v>
      </c>
      <c r="BZ304" s="24" t="s">
        <v>830</v>
      </c>
      <c r="CA304" s="25"/>
      <c r="CB304" s="25"/>
      <c r="CC304" s="18"/>
      <c r="CD304" s="25"/>
      <c r="CE304" s="25"/>
      <c r="CF304" s="25"/>
      <c r="CG304" s="25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1</v>
      </c>
      <c r="CW304" s="19" t="s">
        <v>883</v>
      </c>
      <c r="CX304" s="20" t="s">
        <v>884</v>
      </c>
      <c r="CY304" s="20" t="s">
        <v>886</v>
      </c>
      <c r="CZ304" s="20" t="s">
        <v>41</v>
      </c>
      <c r="DA304" s="20" t="s">
        <v>1786</v>
      </c>
      <c r="DB304" s="20"/>
    </row>
    <row r="305" spans="1:106" s="13" customFormat="1" ht="14.4">
      <c r="A305" s="84">
        <v>389</v>
      </c>
      <c r="B305" s="84">
        <v>1</v>
      </c>
      <c r="C305" s="29" t="s">
        <v>751</v>
      </c>
      <c r="D305" s="30" t="s">
        <v>36</v>
      </c>
      <c r="E305" s="32">
        <v>13809</v>
      </c>
      <c r="F305" s="13" t="s">
        <v>757</v>
      </c>
      <c r="G305" s="13" t="s">
        <v>214</v>
      </c>
      <c r="H305" s="13" t="s">
        <v>214</v>
      </c>
      <c r="I305" s="14">
        <v>36954</v>
      </c>
      <c r="J305" s="15">
        <f t="shared" si="9"/>
        <v>63</v>
      </c>
      <c r="K305" s="14">
        <v>36964</v>
      </c>
      <c r="L305" s="13">
        <v>4</v>
      </c>
      <c r="M305" s="14">
        <v>37086</v>
      </c>
      <c r="N305" s="15">
        <f t="shared" si="10"/>
        <v>4.3367556468172488</v>
      </c>
      <c r="O305" s="16">
        <v>2</v>
      </c>
      <c r="Q305" s="13" t="s">
        <v>1787</v>
      </c>
      <c r="R305" s="13" t="s">
        <v>1788</v>
      </c>
      <c r="S305" s="13">
        <v>2</v>
      </c>
      <c r="T305" s="13">
        <v>2</v>
      </c>
      <c r="U305" s="13">
        <v>2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2</v>
      </c>
      <c r="AJ305" s="13">
        <v>3</v>
      </c>
      <c r="AK305" s="13">
        <v>2</v>
      </c>
      <c r="AL305" s="13">
        <v>1</v>
      </c>
      <c r="AM305" s="13">
        <v>2</v>
      </c>
      <c r="AN305" s="13">
        <v>1</v>
      </c>
      <c r="AO305" s="13" t="s">
        <v>1789</v>
      </c>
      <c r="AP305" s="13" t="s">
        <v>1790</v>
      </c>
      <c r="AQ305" s="13">
        <v>1</v>
      </c>
      <c r="AR305" s="13">
        <v>1</v>
      </c>
      <c r="AS305" s="13">
        <v>0</v>
      </c>
      <c r="AT305" s="13">
        <v>1</v>
      </c>
      <c r="AU305" s="13">
        <v>0</v>
      </c>
      <c r="AV305" s="13">
        <v>1</v>
      </c>
      <c r="AW305" s="13">
        <v>0</v>
      </c>
      <c r="AX305" s="13">
        <v>1</v>
      </c>
      <c r="AY305" s="13">
        <v>0</v>
      </c>
      <c r="AZ305" s="13">
        <v>2</v>
      </c>
      <c r="BB305" s="13">
        <v>1</v>
      </c>
      <c r="BC305" s="13">
        <v>0</v>
      </c>
      <c r="BD305" s="13">
        <v>2</v>
      </c>
      <c r="BF305" s="13">
        <v>1</v>
      </c>
      <c r="BG305" s="13">
        <v>1</v>
      </c>
      <c r="BH305" s="17">
        <v>1</v>
      </c>
      <c r="BI305" s="13">
        <v>1</v>
      </c>
      <c r="BJ305" s="13">
        <v>1</v>
      </c>
      <c r="BK305" s="13">
        <v>1</v>
      </c>
      <c r="BL305" s="13">
        <v>2</v>
      </c>
      <c r="BS305" s="13">
        <v>1</v>
      </c>
      <c r="BT305" s="13">
        <v>32</v>
      </c>
      <c r="BU305" s="13">
        <v>1</v>
      </c>
      <c r="BV305" s="13">
        <v>1</v>
      </c>
      <c r="BW305" s="13">
        <v>2</v>
      </c>
      <c r="BX305" s="13">
        <v>170</v>
      </c>
      <c r="CA305" s="18"/>
      <c r="CB305" s="18"/>
      <c r="CC305" s="18"/>
      <c r="CD305" s="18"/>
      <c r="CE305" s="18"/>
      <c r="CF305" s="18"/>
      <c r="CG305" s="18"/>
      <c r="CH305" s="13">
        <v>2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2</v>
      </c>
      <c r="CW305" s="19"/>
      <c r="CX305" s="20"/>
      <c r="CY305" s="20"/>
      <c r="CZ305" s="20"/>
      <c r="DA305" s="20" t="s">
        <v>192</v>
      </c>
      <c r="DB305" s="20"/>
    </row>
    <row r="306" spans="1:106" s="13" customFormat="1" ht="14.4">
      <c r="A306" s="84">
        <v>390</v>
      </c>
      <c r="B306" s="84">
        <v>1</v>
      </c>
      <c r="C306" s="29" t="s">
        <v>1221</v>
      </c>
      <c r="D306" s="30" t="s">
        <v>37</v>
      </c>
      <c r="E306" s="32">
        <v>12029</v>
      </c>
      <c r="H306" s="13" t="s">
        <v>214</v>
      </c>
      <c r="I306" s="14">
        <v>36965</v>
      </c>
      <c r="J306" s="15">
        <f t="shared" si="9"/>
        <v>68</v>
      </c>
      <c r="K306" s="14">
        <v>36980</v>
      </c>
      <c r="L306" s="13">
        <v>4</v>
      </c>
      <c r="M306" s="14">
        <v>37033</v>
      </c>
      <c r="N306" s="15">
        <f t="shared" si="10"/>
        <v>2.2340862422997945</v>
      </c>
      <c r="O306" s="16">
        <v>2</v>
      </c>
      <c r="X306" s="13">
        <v>1</v>
      </c>
      <c r="Y306" s="13">
        <v>2</v>
      </c>
      <c r="AC306" s="13">
        <v>1</v>
      </c>
      <c r="AD306" s="13">
        <v>1</v>
      </c>
      <c r="AE306" s="13">
        <v>1</v>
      </c>
      <c r="AF306" s="13">
        <v>1</v>
      </c>
      <c r="AG306" s="13">
        <v>3</v>
      </c>
      <c r="AH306" s="13">
        <v>2</v>
      </c>
      <c r="AQ306" s="13">
        <v>1</v>
      </c>
      <c r="AR306" s="13">
        <v>1</v>
      </c>
      <c r="AS306" s="13">
        <v>0</v>
      </c>
      <c r="AT306" s="13">
        <v>1</v>
      </c>
      <c r="AU306" s="13">
        <v>0</v>
      </c>
      <c r="AV306" s="13">
        <v>2</v>
      </c>
      <c r="AX306" s="13">
        <v>2</v>
      </c>
      <c r="AZ306" s="13">
        <v>3</v>
      </c>
      <c r="BB306" s="13">
        <v>3</v>
      </c>
      <c r="BD306" s="13">
        <v>3</v>
      </c>
      <c r="BF306" s="13">
        <v>1</v>
      </c>
      <c r="BH306" s="17">
        <v>1</v>
      </c>
      <c r="BJ306" s="13">
        <v>3</v>
      </c>
      <c r="CA306" s="18"/>
      <c r="CB306" s="18"/>
      <c r="CC306" s="18"/>
      <c r="CD306" s="18"/>
      <c r="CE306" s="18"/>
      <c r="CF306" s="18"/>
      <c r="CG306" s="18"/>
      <c r="CH306" s="13">
        <v>2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4</v>
      </c>
      <c r="CW306" s="19" t="s">
        <v>1791</v>
      </c>
      <c r="CX306" s="20" t="s">
        <v>1792</v>
      </c>
      <c r="CY306" s="28" t="s">
        <v>1793</v>
      </c>
      <c r="CZ306" s="20"/>
      <c r="DA306" s="20" t="s">
        <v>192</v>
      </c>
      <c r="DB306" s="20"/>
    </row>
    <row r="307" spans="1:106" s="13" customFormat="1" ht="14.4">
      <c r="A307" s="84">
        <v>391</v>
      </c>
      <c r="B307" s="84">
        <v>1</v>
      </c>
      <c r="C307" s="29" t="s">
        <v>591</v>
      </c>
      <c r="D307" s="30" t="s">
        <v>36</v>
      </c>
      <c r="E307" s="32">
        <v>9923</v>
      </c>
      <c r="G307" s="13" t="s">
        <v>214</v>
      </c>
      <c r="H307" s="13" t="s">
        <v>214</v>
      </c>
      <c r="I307" s="14">
        <v>36875</v>
      </c>
      <c r="J307" s="15">
        <f t="shared" si="9"/>
        <v>73</v>
      </c>
      <c r="K307" s="14">
        <v>36920</v>
      </c>
      <c r="L307" s="13">
        <v>4</v>
      </c>
      <c r="M307" s="14">
        <v>36964</v>
      </c>
      <c r="N307" s="15">
        <f t="shared" si="10"/>
        <v>2.924024640657084</v>
      </c>
      <c r="O307" s="16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3</v>
      </c>
      <c r="AI307" s="13">
        <v>3</v>
      </c>
      <c r="AJ307" s="13">
        <v>3</v>
      </c>
      <c r="AK307" s="13">
        <v>3</v>
      </c>
      <c r="AL307" s="13">
        <v>2</v>
      </c>
      <c r="AM307" s="13">
        <v>3</v>
      </c>
      <c r="AN307" s="13">
        <v>1</v>
      </c>
      <c r="AO307" s="13" t="s">
        <v>1794</v>
      </c>
      <c r="AP307" s="13" t="s">
        <v>1795</v>
      </c>
      <c r="AQ307" s="13">
        <v>1</v>
      </c>
      <c r="AR307" s="13">
        <v>1</v>
      </c>
      <c r="AS307" s="13">
        <v>2</v>
      </c>
      <c r="AT307" s="13">
        <v>1</v>
      </c>
      <c r="AU307" s="13">
        <v>1</v>
      </c>
      <c r="AV307" s="13">
        <v>1</v>
      </c>
      <c r="AW307" s="13">
        <v>1</v>
      </c>
      <c r="AX307" s="13">
        <v>2</v>
      </c>
      <c r="AZ307" s="13">
        <v>1</v>
      </c>
      <c r="BA307" s="13">
        <v>1</v>
      </c>
      <c r="BB307" s="13">
        <v>2</v>
      </c>
      <c r="BD307" s="13">
        <v>2</v>
      </c>
      <c r="BF307" s="13">
        <v>1</v>
      </c>
      <c r="BG307" s="13">
        <v>3</v>
      </c>
      <c r="BH307" s="17">
        <v>1</v>
      </c>
      <c r="BI307" s="13">
        <v>1</v>
      </c>
      <c r="BJ307" s="13">
        <v>2</v>
      </c>
      <c r="BK307" s="13">
        <v>3</v>
      </c>
      <c r="BL307" s="13">
        <v>2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2</v>
      </c>
      <c r="CW307" s="19" t="s">
        <v>1796</v>
      </c>
      <c r="CX307" s="20" t="s">
        <v>1797</v>
      </c>
      <c r="CY307" s="28" t="s">
        <v>1798</v>
      </c>
      <c r="CZ307" s="20"/>
      <c r="DA307" s="20" t="s">
        <v>1799</v>
      </c>
      <c r="DB307" s="20"/>
    </row>
    <row r="308" spans="1:106" s="13" customFormat="1" ht="14.4">
      <c r="A308" s="84">
        <v>392</v>
      </c>
      <c r="B308" s="84">
        <v>1</v>
      </c>
      <c r="C308" s="29" t="s">
        <v>1800</v>
      </c>
      <c r="D308" s="30" t="s">
        <v>36</v>
      </c>
      <c r="E308" s="32">
        <v>8314</v>
      </c>
      <c r="F308" s="13" t="s">
        <v>219</v>
      </c>
      <c r="G308" s="13" t="s">
        <v>214</v>
      </c>
      <c r="H308" s="13" t="s">
        <v>214</v>
      </c>
      <c r="I308" s="14">
        <v>36845</v>
      </c>
      <c r="J308" s="15">
        <f t="shared" si="9"/>
        <v>78</v>
      </c>
      <c r="K308" s="14">
        <v>37012</v>
      </c>
      <c r="L308" s="13">
        <v>4</v>
      </c>
      <c r="M308" s="14">
        <v>37646</v>
      </c>
      <c r="N308" s="15">
        <f t="shared" si="10"/>
        <v>26.316221765913756</v>
      </c>
      <c r="O308" s="16">
        <v>2</v>
      </c>
      <c r="Q308" s="13" t="s">
        <v>180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C308" s="13">
        <v>2</v>
      </c>
      <c r="AD308" s="13">
        <v>2</v>
      </c>
      <c r="AE308" s="13">
        <v>2</v>
      </c>
      <c r="AF308" s="13">
        <v>2</v>
      </c>
      <c r="AG308" s="13">
        <v>2</v>
      </c>
      <c r="AH308" s="13">
        <v>2</v>
      </c>
      <c r="AI308" s="13">
        <v>2</v>
      </c>
      <c r="AJ308" s="13">
        <v>2</v>
      </c>
      <c r="AK308" s="13">
        <v>2</v>
      </c>
      <c r="AL308" s="13">
        <v>2</v>
      </c>
      <c r="AM308" s="13">
        <v>2</v>
      </c>
      <c r="AN308" s="13">
        <v>2</v>
      </c>
      <c r="AP308" s="13" t="s">
        <v>1801</v>
      </c>
      <c r="AQ308" s="13">
        <v>1</v>
      </c>
      <c r="AR308" s="13">
        <v>1</v>
      </c>
      <c r="AS308" s="13">
        <v>6</v>
      </c>
      <c r="AT308" s="13">
        <v>1</v>
      </c>
      <c r="AU308" s="13">
        <v>0</v>
      </c>
      <c r="AV308" s="13">
        <v>1</v>
      </c>
      <c r="AW308" s="13">
        <v>7</v>
      </c>
      <c r="AX308" s="13">
        <v>1</v>
      </c>
      <c r="AY308" s="13">
        <v>6</v>
      </c>
      <c r="AZ308" s="13">
        <v>1</v>
      </c>
      <c r="BA308" s="13">
        <v>6</v>
      </c>
      <c r="BB308" s="13">
        <v>1</v>
      </c>
      <c r="BC308" s="13">
        <v>5</v>
      </c>
      <c r="BD308" s="13">
        <v>2</v>
      </c>
      <c r="BF308" s="13">
        <v>1</v>
      </c>
      <c r="BG308" s="13">
        <v>13</v>
      </c>
      <c r="BH308" s="17">
        <v>1</v>
      </c>
      <c r="BI308" s="13">
        <v>1</v>
      </c>
      <c r="BJ308" s="13">
        <v>1</v>
      </c>
      <c r="BK308" s="13">
        <v>1</v>
      </c>
      <c r="BL308" s="13">
        <v>1</v>
      </c>
      <c r="BN308" s="13">
        <v>2</v>
      </c>
      <c r="BQ308" s="13" t="s">
        <v>289</v>
      </c>
      <c r="BR308" s="13" t="s">
        <v>222</v>
      </c>
      <c r="BS308" s="13">
        <v>1</v>
      </c>
      <c r="BT308" s="13">
        <v>23</v>
      </c>
      <c r="BU308" s="13">
        <v>1</v>
      </c>
      <c r="BV308" s="13">
        <v>1</v>
      </c>
      <c r="BW308" s="13">
        <v>2</v>
      </c>
      <c r="BX308" s="13">
        <v>755</v>
      </c>
      <c r="BY308" s="13">
        <v>1</v>
      </c>
      <c r="BZ308" s="24" t="s">
        <v>1802</v>
      </c>
      <c r="CA308" s="25"/>
      <c r="CB308" s="25"/>
      <c r="CC308" s="18"/>
      <c r="CD308" s="25"/>
      <c r="CE308" s="25"/>
      <c r="CF308" s="25"/>
      <c r="CG308" s="25"/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2</v>
      </c>
      <c r="CW308" s="19"/>
      <c r="CX308" s="20"/>
      <c r="CY308" s="28"/>
      <c r="CZ308" s="20"/>
      <c r="DA308" s="20" t="s">
        <v>192</v>
      </c>
      <c r="DB308" s="20"/>
    </row>
    <row r="309" spans="1:106" s="13" customFormat="1" ht="14.4">
      <c r="A309" s="84">
        <v>393</v>
      </c>
      <c r="B309" s="84">
        <v>1</v>
      </c>
      <c r="C309" s="29" t="s">
        <v>1803</v>
      </c>
      <c r="D309" s="30" t="s">
        <v>36</v>
      </c>
      <c r="E309" s="32">
        <v>12949</v>
      </c>
      <c r="F309" s="13" t="s">
        <v>396</v>
      </c>
      <c r="G309" s="13" t="s">
        <v>214</v>
      </c>
      <c r="H309" s="13" t="s">
        <v>214</v>
      </c>
      <c r="I309" s="14">
        <v>37001</v>
      </c>
      <c r="J309" s="15">
        <f t="shared" si="9"/>
        <v>65</v>
      </c>
      <c r="K309" s="14">
        <v>37067</v>
      </c>
      <c r="L309" s="13">
        <v>4</v>
      </c>
      <c r="M309" s="14">
        <v>37361</v>
      </c>
      <c r="N309" s="15">
        <f t="shared" si="10"/>
        <v>11.827515400410677</v>
      </c>
      <c r="O309" s="16">
        <v>2</v>
      </c>
      <c r="Q309" s="13" t="s">
        <v>1804</v>
      </c>
      <c r="R309" s="13" t="s">
        <v>190</v>
      </c>
      <c r="S309" s="13">
        <v>2</v>
      </c>
      <c r="T309" s="13">
        <v>2</v>
      </c>
      <c r="U309" s="13">
        <v>2</v>
      </c>
      <c r="X309" s="13">
        <v>2</v>
      </c>
      <c r="AC309" s="13">
        <v>2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3</v>
      </c>
      <c r="AJ309" s="13">
        <v>3</v>
      </c>
      <c r="AK309" s="13">
        <v>3</v>
      </c>
      <c r="AL309" s="13">
        <v>3</v>
      </c>
      <c r="AM309" s="13">
        <v>3</v>
      </c>
      <c r="AN309" s="13">
        <v>2</v>
      </c>
      <c r="AP309" s="13" t="s">
        <v>1805</v>
      </c>
      <c r="AQ309" s="13">
        <v>1</v>
      </c>
      <c r="AR309" s="13">
        <v>1</v>
      </c>
      <c r="AS309" s="13">
        <v>2</v>
      </c>
      <c r="AT309" s="13">
        <v>1</v>
      </c>
      <c r="AU309" s="13">
        <v>2</v>
      </c>
      <c r="AV309" s="13">
        <v>1</v>
      </c>
      <c r="AW309" s="13">
        <v>2</v>
      </c>
      <c r="AX309" s="13">
        <v>1</v>
      </c>
      <c r="AY309" s="13">
        <v>2</v>
      </c>
      <c r="AZ309" s="13">
        <v>1</v>
      </c>
      <c r="BA309" s="13">
        <v>1</v>
      </c>
      <c r="BB309" s="13">
        <v>1</v>
      </c>
      <c r="BC309" s="13">
        <v>2</v>
      </c>
      <c r="BD309" s="13">
        <v>2</v>
      </c>
      <c r="BF309" s="13">
        <v>1</v>
      </c>
      <c r="BG309" s="13">
        <v>3</v>
      </c>
      <c r="BH309" s="17">
        <v>1</v>
      </c>
      <c r="BI309" s="13">
        <v>1</v>
      </c>
      <c r="BJ309" s="13">
        <v>1</v>
      </c>
      <c r="BK309" s="13">
        <v>3</v>
      </c>
      <c r="BL309" s="13">
        <v>2</v>
      </c>
      <c r="BS309" s="13">
        <v>1</v>
      </c>
      <c r="BT309" s="13">
        <v>25</v>
      </c>
      <c r="BU309" s="13">
        <v>1</v>
      </c>
      <c r="BV309" s="13">
        <v>1</v>
      </c>
      <c r="BW309" s="13">
        <v>2</v>
      </c>
      <c r="BX309" s="13">
        <v>66</v>
      </c>
      <c r="CA309" s="18"/>
      <c r="CB309" s="18"/>
      <c r="CC309" s="18"/>
      <c r="CD309" s="18"/>
      <c r="CE309" s="18"/>
      <c r="CF309" s="18"/>
      <c r="CG309" s="18"/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2</v>
      </c>
      <c r="CW309" s="19"/>
      <c r="CX309" s="20"/>
      <c r="CY309" s="28"/>
      <c r="CZ309" s="20"/>
      <c r="DA309" s="20" t="s">
        <v>192</v>
      </c>
      <c r="DB309" s="20"/>
    </row>
    <row r="310" spans="1:106" s="13" customFormat="1" ht="14.4">
      <c r="A310" s="84">
        <v>394</v>
      </c>
      <c r="B310" s="84">
        <v>3</v>
      </c>
      <c r="C310" s="29" t="s">
        <v>1806</v>
      </c>
      <c r="D310" s="30" t="s">
        <v>36</v>
      </c>
      <c r="E310" s="32">
        <v>17958</v>
      </c>
      <c r="F310" s="13" t="s">
        <v>338</v>
      </c>
      <c r="G310" s="13" t="s">
        <v>214</v>
      </c>
      <c r="H310" s="13" t="s">
        <v>214</v>
      </c>
      <c r="I310" s="14">
        <v>37057</v>
      </c>
      <c r="J310" s="15">
        <f t="shared" si="9"/>
        <v>52</v>
      </c>
      <c r="K310" s="14">
        <v>37078</v>
      </c>
      <c r="L310" s="13">
        <v>4</v>
      </c>
      <c r="M310" s="14">
        <v>38071</v>
      </c>
      <c r="N310" s="15">
        <f t="shared" si="10"/>
        <v>33.314168377823407</v>
      </c>
      <c r="O310" s="16">
        <v>2</v>
      </c>
      <c r="Q310" s="13" t="s">
        <v>180</v>
      </c>
      <c r="R310" s="13" t="s">
        <v>181</v>
      </c>
      <c r="S310" s="13">
        <v>3</v>
      </c>
      <c r="X310" s="13">
        <v>1</v>
      </c>
      <c r="Y310" s="13">
        <v>1</v>
      </c>
      <c r="AA310" s="14">
        <v>31629</v>
      </c>
      <c r="AB310" s="13" t="s">
        <v>1807</v>
      </c>
      <c r="AC310" s="13">
        <v>1</v>
      </c>
      <c r="AF310" s="13">
        <v>2</v>
      </c>
      <c r="AH310" s="13">
        <v>2</v>
      </c>
      <c r="AJ310" s="13">
        <v>1</v>
      </c>
      <c r="AK310" s="13">
        <v>3</v>
      </c>
      <c r="AQ310" s="13">
        <v>1</v>
      </c>
      <c r="AR310" s="13">
        <v>1</v>
      </c>
      <c r="AS310" s="13">
        <v>1</v>
      </c>
      <c r="AT310" s="13">
        <v>1</v>
      </c>
      <c r="AU310" s="13">
        <v>0</v>
      </c>
      <c r="AV310" s="13">
        <v>1</v>
      </c>
      <c r="AW310" s="13">
        <v>1</v>
      </c>
      <c r="AX310" s="13">
        <v>1</v>
      </c>
      <c r="AY310" s="13">
        <v>1</v>
      </c>
      <c r="AZ310" s="13">
        <v>1</v>
      </c>
      <c r="BA310" s="13">
        <v>0</v>
      </c>
      <c r="BB310" s="13">
        <v>3</v>
      </c>
      <c r="BD310" s="13">
        <v>3</v>
      </c>
      <c r="BF310" s="13">
        <v>1</v>
      </c>
      <c r="BG310" s="13">
        <v>1</v>
      </c>
      <c r="BH310" s="17">
        <v>1</v>
      </c>
      <c r="BJ310" s="13">
        <v>2</v>
      </c>
      <c r="BL310" s="13">
        <v>1</v>
      </c>
      <c r="BN310" s="13">
        <v>2</v>
      </c>
      <c r="CA310" s="18"/>
      <c r="CB310" s="18"/>
      <c r="CC310" s="18"/>
      <c r="CD310" s="18"/>
      <c r="CE310" s="18"/>
      <c r="CF310" s="18"/>
      <c r="CG310" s="18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U310" s="13" t="s">
        <v>1808</v>
      </c>
      <c r="CW310" s="19" t="s">
        <v>1809</v>
      </c>
      <c r="CX310" s="20" t="s">
        <v>1810</v>
      </c>
      <c r="CY310" s="20" t="s">
        <v>1811</v>
      </c>
      <c r="CZ310" s="20"/>
      <c r="DA310" s="20" t="s">
        <v>1812</v>
      </c>
      <c r="DB310" s="20"/>
    </row>
    <row r="311" spans="1:106" s="13" customFormat="1" ht="14.4">
      <c r="A311" s="84">
        <v>395</v>
      </c>
      <c r="B311" s="84">
        <v>1</v>
      </c>
      <c r="C311" s="29" t="s">
        <v>1813</v>
      </c>
      <c r="D311" s="30" t="s">
        <v>37</v>
      </c>
      <c r="E311" s="32">
        <v>11739</v>
      </c>
      <c r="G311" s="13" t="s">
        <v>214</v>
      </c>
      <c r="I311" s="14">
        <v>36996</v>
      </c>
      <c r="J311" s="15">
        <f t="shared" si="9"/>
        <v>69</v>
      </c>
      <c r="K311" s="14">
        <v>34798</v>
      </c>
      <c r="L311" s="13">
        <v>4</v>
      </c>
      <c r="M311" s="14">
        <v>37624</v>
      </c>
      <c r="N311" s="15">
        <f t="shared" si="10"/>
        <v>20.632443531827516</v>
      </c>
      <c r="O311" s="16">
        <v>3</v>
      </c>
      <c r="Q311" s="13" t="s">
        <v>323</v>
      </c>
      <c r="S311" s="13">
        <v>3</v>
      </c>
      <c r="T311" s="13">
        <v>2</v>
      </c>
      <c r="U311" s="13">
        <v>2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3</v>
      </c>
      <c r="AJ311" s="13">
        <v>2</v>
      </c>
      <c r="AK311" s="13">
        <v>2</v>
      </c>
      <c r="AL311" s="13">
        <v>2</v>
      </c>
      <c r="AM311" s="13">
        <v>1</v>
      </c>
      <c r="AN311" s="13">
        <v>1</v>
      </c>
      <c r="AO311" s="13" t="s">
        <v>1814</v>
      </c>
      <c r="AP311" s="13" t="s">
        <v>1214</v>
      </c>
      <c r="AQ311" s="13">
        <v>1</v>
      </c>
      <c r="AR311" s="13">
        <v>1</v>
      </c>
      <c r="AS311" s="13">
        <v>3</v>
      </c>
      <c r="AT311" s="13">
        <v>1</v>
      </c>
      <c r="AU311" s="13">
        <v>3</v>
      </c>
      <c r="AV311" s="13">
        <v>3</v>
      </c>
      <c r="AX311" s="13">
        <v>3</v>
      </c>
      <c r="AZ311" s="13">
        <v>1</v>
      </c>
      <c r="BA311" s="13">
        <v>0</v>
      </c>
      <c r="BB311" s="13">
        <v>3</v>
      </c>
      <c r="BD311" s="13">
        <v>3</v>
      </c>
      <c r="BF311" s="13">
        <v>1</v>
      </c>
      <c r="BG311" s="13">
        <v>3</v>
      </c>
      <c r="BH311" s="17">
        <v>1</v>
      </c>
      <c r="BI311" s="13">
        <v>1</v>
      </c>
      <c r="BJ311" s="13">
        <v>1</v>
      </c>
      <c r="BL311" s="13">
        <v>1</v>
      </c>
      <c r="BN311" s="13">
        <v>2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2</v>
      </c>
      <c r="CW311" s="19"/>
      <c r="CX311" s="20"/>
      <c r="CY311" s="20"/>
      <c r="CZ311" s="20"/>
      <c r="DA311" s="20" t="s">
        <v>192</v>
      </c>
      <c r="DB311" s="20"/>
    </row>
    <row r="312" spans="1:106" s="13" customFormat="1" ht="14.4">
      <c r="A312" s="84">
        <v>396</v>
      </c>
      <c r="B312" s="84">
        <v>5</v>
      </c>
      <c r="C312" s="29" t="s">
        <v>412</v>
      </c>
      <c r="D312" s="30" t="s">
        <v>36</v>
      </c>
      <c r="E312" s="32">
        <v>12307</v>
      </c>
      <c r="F312" s="13" t="s">
        <v>219</v>
      </c>
      <c r="G312" s="13" t="s">
        <v>214</v>
      </c>
      <c r="H312" s="13" t="s">
        <v>214</v>
      </c>
      <c r="I312" s="14">
        <v>36996</v>
      </c>
      <c r="J312" s="15">
        <f t="shared" si="9"/>
        <v>67</v>
      </c>
      <c r="K312" s="14">
        <v>37049</v>
      </c>
      <c r="L312" s="13">
        <v>4</v>
      </c>
      <c r="M312" s="14">
        <v>37435</v>
      </c>
      <c r="N312" s="15">
        <f t="shared" si="10"/>
        <v>14.422997946611909</v>
      </c>
      <c r="O312" s="16">
        <v>1</v>
      </c>
      <c r="P312" s="13" t="s">
        <v>1815</v>
      </c>
      <c r="Q312" s="13" t="s">
        <v>1816</v>
      </c>
      <c r="R312" s="13" t="s">
        <v>190</v>
      </c>
      <c r="S312" s="13">
        <v>1</v>
      </c>
      <c r="T312" s="13">
        <v>2</v>
      </c>
      <c r="U312" s="13">
        <v>2</v>
      </c>
      <c r="W312" s="13" t="s">
        <v>1817</v>
      </c>
      <c r="X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2</v>
      </c>
      <c r="AH312" s="13">
        <v>2</v>
      </c>
      <c r="AI312" s="13">
        <v>2</v>
      </c>
      <c r="AJ312" s="13">
        <v>2</v>
      </c>
      <c r="AK312" s="13">
        <v>1</v>
      </c>
      <c r="AL312" s="13">
        <v>3</v>
      </c>
      <c r="AM312" s="13">
        <v>3</v>
      </c>
      <c r="AN312" s="13">
        <v>1</v>
      </c>
      <c r="AO312" s="13" t="s">
        <v>1818</v>
      </c>
      <c r="AP312" s="13" t="s">
        <v>1047</v>
      </c>
      <c r="AQ312" s="13">
        <v>1</v>
      </c>
      <c r="AR312" s="13">
        <v>1</v>
      </c>
      <c r="AS312" s="13">
        <v>6</v>
      </c>
      <c r="AT312" s="13">
        <v>1</v>
      </c>
      <c r="AU312" s="13">
        <v>0</v>
      </c>
      <c r="AV312" s="13">
        <v>1</v>
      </c>
      <c r="AW312" s="13">
        <v>7</v>
      </c>
      <c r="AX312" s="13">
        <v>2</v>
      </c>
      <c r="AZ312" s="13">
        <v>1</v>
      </c>
      <c r="BA312" s="13">
        <v>3</v>
      </c>
      <c r="BB312" s="13">
        <v>2</v>
      </c>
      <c r="BD312" s="13">
        <v>1</v>
      </c>
      <c r="BE312" s="13">
        <v>2</v>
      </c>
      <c r="BF312" s="13">
        <v>1</v>
      </c>
      <c r="BG312" s="13">
        <v>7</v>
      </c>
      <c r="BH312" s="17">
        <v>1</v>
      </c>
      <c r="BI312" s="13">
        <v>1</v>
      </c>
      <c r="BJ312" s="13">
        <v>1</v>
      </c>
      <c r="BK312" s="13">
        <v>3</v>
      </c>
      <c r="BL312" s="13">
        <v>1</v>
      </c>
      <c r="BN312" s="13">
        <v>1</v>
      </c>
      <c r="BO312" s="13" t="s">
        <v>1819</v>
      </c>
      <c r="BP312" s="13">
        <v>200</v>
      </c>
      <c r="BQ312" s="13" t="s">
        <v>1820</v>
      </c>
      <c r="BR312" s="13" t="s">
        <v>1821</v>
      </c>
      <c r="CA312" s="18"/>
      <c r="CB312" s="18"/>
      <c r="CC312" s="18"/>
      <c r="CD312" s="18"/>
      <c r="CE312" s="18"/>
      <c r="CF312" s="18"/>
      <c r="CG312" s="18"/>
      <c r="CH312" s="13">
        <v>1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2</v>
      </c>
      <c r="CW312" s="19"/>
      <c r="CX312" s="20"/>
      <c r="CY312" s="20"/>
      <c r="CZ312" s="20"/>
      <c r="DA312" s="20" t="s">
        <v>192</v>
      </c>
      <c r="DB312" s="20"/>
    </row>
    <row r="313" spans="1:106" s="13" customFormat="1" ht="14.4">
      <c r="A313" s="84">
        <v>397</v>
      </c>
      <c r="B313" s="84">
        <v>1</v>
      </c>
      <c r="C313" s="29" t="s">
        <v>1822</v>
      </c>
      <c r="D313" s="30" t="s">
        <v>36</v>
      </c>
      <c r="E313" s="32">
        <v>12853</v>
      </c>
      <c r="F313" s="13" t="s">
        <v>327</v>
      </c>
      <c r="G313" s="13" t="s">
        <v>214</v>
      </c>
      <c r="H313" s="13" t="s">
        <v>214</v>
      </c>
      <c r="I313" s="14">
        <v>37141</v>
      </c>
      <c r="J313" s="15">
        <f t="shared" si="9"/>
        <v>66</v>
      </c>
      <c r="K313" s="14">
        <v>34634</v>
      </c>
      <c r="L313" s="13">
        <v>4</v>
      </c>
      <c r="M313" s="14">
        <v>37468</v>
      </c>
      <c r="N313" s="15">
        <f t="shared" si="10"/>
        <v>10.743326488706366</v>
      </c>
      <c r="O313" s="16">
        <v>2</v>
      </c>
      <c r="Q313" s="13" t="s">
        <v>1823</v>
      </c>
      <c r="R313" s="13" t="s">
        <v>1824</v>
      </c>
      <c r="S313" s="13">
        <v>2</v>
      </c>
      <c r="T313" s="13">
        <v>2</v>
      </c>
      <c r="U313" s="13">
        <v>2</v>
      </c>
      <c r="X313" s="13">
        <v>1</v>
      </c>
      <c r="Y313" s="13">
        <v>2</v>
      </c>
      <c r="AC313" s="13">
        <v>2</v>
      </c>
      <c r="AD313" s="13">
        <v>2</v>
      </c>
      <c r="AE313" s="13">
        <v>2</v>
      </c>
      <c r="AF313" s="13">
        <v>2</v>
      </c>
      <c r="AG313" s="13">
        <v>1</v>
      </c>
      <c r="AH313" s="13">
        <v>2</v>
      </c>
      <c r="AI313" s="13">
        <v>3</v>
      </c>
      <c r="AJ313" s="13">
        <v>1</v>
      </c>
      <c r="AK313" s="13">
        <v>2</v>
      </c>
      <c r="AL313" s="13">
        <v>1</v>
      </c>
      <c r="AM313" s="13">
        <v>2</v>
      </c>
      <c r="AN313" s="13">
        <v>1</v>
      </c>
      <c r="AO313" s="13" t="s">
        <v>1825</v>
      </c>
      <c r="AP313" s="13" t="s">
        <v>1826</v>
      </c>
      <c r="AQ313" s="13">
        <v>1</v>
      </c>
      <c r="AR313" s="13">
        <v>1</v>
      </c>
      <c r="AS313" s="13">
        <v>1</v>
      </c>
      <c r="AT313" s="13">
        <v>1</v>
      </c>
      <c r="AU313" s="13">
        <v>0</v>
      </c>
      <c r="AV313" s="13">
        <v>1</v>
      </c>
      <c r="AW313" s="13">
        <v>1</v>
      </c>
      <c r="AX313" s="13">
        <v>2</v>
      </c>
      <c r="AZ313" s="13">
        <v>1</v>
      </c>
      <c r="BA313" s="13">
        <v>0</v>
      </c>
      <c r="BB313" s="13">
        <v>1</v>
      </c>
      <c r="BC313" s="13">
        <v>0</v>
      </c>
      <c r="BD313" s="13">
        <v>1</v>
      </c>
      <c r="BF313" s="13">
        <v>1</v>
      </c>
      <c r="BG313" s="13">
        <v>2</v>
      </c>
      <c r="BH313" s="17">
        <v>1</v>
      </c>
      <c r="BI313" s="13">
        <v>1</v>
      </c>
      <c r="BJ313" s="13">
        <v>1</v>
      </c>
      <c r="BK313" s="13">
        <v>2</v>
      </c>
      <c r="BL313" s="13">
        <v>1</v>
      </c>
      <c r="BN313" s="13">
        <v>2</v>
      </c>
      <c r="BU313" s="13">
        <v>1</v>
      </c>
      <c r="BV313" s="13">
        <v>1</v>
      </c>
      <c r="BW313" s="13">
        <v>1</v>
      </c>
      <c r="BX313" s="13">
        <v>140</v>
      </c>
      <c r="BY313" s="13">
        <v>1</v>
      </c>
      <c r="BZ313" s="24" t="s">
        <v>830</v>
      </c>
      <c r="CA313" s="25"/>
      <c r="CB313" s="25"/>
      <c r="CC313" s="18"/>
      <c r="CD313" s="25"/>
      <c r="CE313" s="25"/>
      <c r="CF313" s="25"/>
      <c r="CG313" s="25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T313" s="13">
        <v>2</v>
      </c>
      <c r="CW313" s="19"/>
      <c r="CX313" s="20"/>
      <c r="CY313" s="20"/>
      <c r="CZ313" s="20"/>
      <c r="DA313" s="20" t="s">
        <v>192</v>
      </c>
      <c r="DB313" s="20"/>
    </row>
    <row r="314" spans="1:106" s="13" customFormat="1" ht="14.4">
      <c r="A314" s="84">
        <v>398</v>
      </c>
      <c r="B314" s="84">
        <v>1</v>
      </c>
      <c r="C314" s="29" t="s">
        <v>1827</v>
      </c>
      <c r="D314" s="30" t="s">
        <v>36</v>
      </c>
      <c r="E314" s="32">
        <v>8094</v>
      </c>
      <c r="F314" s="13" t="s">
        <v>302</v>
      </c>
      <c r="G314" s="13" t="s">
        <v>214</v>
      </c>
      <c r="H314" s="13" t="s">
        <v>214</v>
      </c>
      <c r="I314" s="14">
        <v>37179</v>
      </c>
      <c r="J314" s="15">
        <f t="shared" si="9"/>
        <v>79</v>
      </c>
      <c r="K314" s="14">
        <v>37187</v>
      </c>
      <c r="L314" s="13">
        <v>4</v>
      </c>
      <c r="M314" s="14">
        <v>37745</v>
      </c>
      <c r="N314" s="15">
        <f t="shared" si="10"/>
        <v>18.595482546201232</v>
      </c>
      <c r="O314" s="16">
        <v>2</v>
      </c>
      <c r="Q314" s="13" t="s">
        <v>1828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2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2</v>
      </c>
      <c r="AK314" s="13">
        <v>2</v>
      </c>
      <c r="AL314" s="13">
        <v>2</v>
      </c>
      <c r="AM314" s="13">
        <v>2</v>
      </c>
      <c r="AN314" s="13">
        <v>1</v>
      </c>
      <c r="AO314" s="13" t="s">
        <v>1829</v>
      </c>
      <c r="AP314" s="13" t="s">
        <v>1830</v>
      </c>
      <c r="AQ314" s="13">
        <v>1</v>
      </c>
      <c r="AR314" s="13">
        <v>1</v>
      </c>
      <c r="AS314" s="13">
        <v>2</v>
      </c>
      <c r="AT314" s="13">
        <v>1</v>
      </c>
      <c r="AU314" s="13">
        <v>0</v>
      </c>
      <c r="AV314" s="13">
        <v>1</v>
      </c>
      <c r="AW314" s="13">
        <v>1</v>
      </c>
      <c r="AX314" s="13">
        <v>1</v>
      </c>
      <c r="AY314" s="13">
        <v>1</v>
      </c>
      <c r="AZ314" s="13">
        <v>2</v>
      </c>
      <c r="BB314" s="13">
        <v>2</v>
      </c>
      <c r="BD314" s="13">
        <v>2</v>
      </c>
      <c r="BF314" s="13">
        <v>1</v>
      </c>
      <c r="BG314" s="13">
        <v>2</v>
      </c>
      <c r="BH314" s="17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237</v>
      </c>
      <c r="BR314" s="13" t="s">
        <v>238</v>
      </c>
      <c r="BS314" s="13">
        <v>2</v>
      </c>
      <c r="BT314" s="13">
        <v>54</v>
      </c>
      <c r="BU314" s="13">
        <v>1</v>
      </c>
      <c r="BV314" s="13">
        <v>1</v>
      </c>
      <c r="BW314" s="13">
        <v>2</v>
      </c>
      <c r="BX314" s="13">
        <v>30</v>
      </c>
      <c r="CA314" s="18"/>
      <c r="CB314" s="18"/>
      <c r="CC314" s="18"/>
      <c r="CD314" s="18"/>
      <c r="CE314" s="18"/>
      <c r="CF314" s="18"/>
      <c r="CG314" s="18"/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1</v>
      </c>
      <c r="CW314" s="19" t="s">
        <v>1831</v>
      </c>
      <c r="CX314" s="20" t="s">
        <v>1832</v>
      </c>
      <c r="CY314" s="28" t="s">
        <v>1833</v>
      </c>
      <c r="CZ314" s="20"/>
      <c r="DA314" s="20" t="s">
        <v>1834</v>
      </c>
      <c r="DB314" s="20"/>
    </row>
    <row r="315" spans="1:106" s="13" customFormat="1" ht="14.4">
      <c r="A315" s="84">
        <v>399</v>
      </c>
      <c r="B315" s="84">
        <v>1</v>
      </c>
      <c r="C315" s="29" t="s">
        <v>1835</v>
      </c>
      <c r="D315" s="30" t="s">
        <v>36</v>
      </c>
      <c r="E315" s="32">
        <v>10850</v>
      </c>
      <c r="F315" s="13" t="s">
        <v>362</v>
      </c>
      <c r="G315" s="13" t="s">
        <v>214</v>
      </c>
      <c r="H315" s="13" t="s">
        <v>214</v>
      </c>
      <c r="I315" s="14">
        <v>37149</v>
      </c>
      <c r="J315" s="15">
        <f t="shared" si="9"/>
        <v>72</v>
      </c>
      <c r="K315" s="14">
        <v>37186</v>
      </c>
      <c r="L315" s="13">
        <v>4</v>
      </c>
      <c r="M315" s="14">
        <v>37519</v>
      </c>
      <c r="N315" s="15">
        <f t="shared" si="10"/>
        <v>12.156057494866531</v>
      </c>
      <c r="O315" s="16">
        <v>2</v>
      </c>
      <c r="S315" s="13">
        <v>3</v>
      </c>
      <c r="T315" s="13">
        <v>2</v>
      </c>
      <c r="U315" s="13">
        <v>2</v>
      </c>
      <c r="X315" s="13">
        <v>1</v>
      </c>
      <c r="Y315" s="13">
        <v>2</v>
      </c>
      <c r="AC315" s="13">
        <v>2</v>
      </c>
      <c r="AD315" s="13">
        <v>2</v>
      </c>
      <c r="AE315" s="13">
        <v>2</v>
      </c>
      <c r="AF315" s="13">
        <v>2</v>
      </c>
      <c r="AG315" s="13">
        <v>1</v>
      </c>
      <c r="AH315" s="13">
        <v>2</v>
      </c>
      <c r="AI315" s="13">
        <v>3</v>
      </c>
      <c r="AJ315" s="13">
        <v>2</v>
      </c>
      <c r="AK315" s="13">
        <v>2</v>
      </c>
      <c r="AL315" s="13">
        <v>3</v>
      </c>
      <c r="AM315" s="13">
        <v>3</v>
      </c>
      <c r="AN315" s="13">
        <v>1</v>
      </c>
      <c r="AO315" s="13" t="s">
        <v>1836</v>
      </c>
      <c r="AP315" s="13" t="s">
        <v>43</v>
      </c>
      <c r="AQ315" s="13">
        <v>1</v>
      </c>
      <c r="AR315" s="13">
        <v>1</v>
      </c>
      <c r="AS315" s="13">
        <v>1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0</v>
      </c>
      <c r="AZ315" s="13">
        <v>3</v>
      </c>
      <c r="BB315" s="13">
        <v>2</v>
      </c>
      <c r="BD315" s="13">
        <v>1</v>
      </c>
      <c r="BE315" s="13">
        <v>1</v>
      </c>
      <c r="BF315" s="13">
        <v>1</v>
      </c>
      <c r="BG315" s="13">
        <v>2</v>
      </c>
      <c r="BH315" s="17">
        <v>1</v>
      </c>
      <c r="BI315" s="13">
        <v>1</v>
      </c>
      <c r="BJ315" s="13">
        <v>1</v>
      </c>
      <c r="BK315" s="13">
        <v>3</v>
      </c>
      <c r="BL315" s="13">
        <v>1</v>
      </c>
      <c r="BN315" s="13">
        <v>2</v>
      </c>
      <c r="BQ315" s="13" t="s">
        <v>237</v>
      </c>
      <c r="BR315" s="13" t="s">
        <v>238</v>
      </c>
      <c r="BS315" s="13">
        <v>1</v>
      </c>
      <c r="BT315" s="13">
        <v>46</v>
      </c>
      <c r="BU315" s="13">
        <v>1</v>
      </c>
      <c r="BW315" s="13">
        <v>1</v>
      </c>
      <c r="BY315" s="13">
        <v>2</v>
      </c>
      <c r="CA315" s="18"/>
      <c r="CB315" s="18"/>
      <c r="CC315" s="18"/>
      <c r="CD315" s="18"/>
      <c r="CE315" s="18"/>
      <c r="CF315" s="18"/>
      <c r="CG315" s="18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2</v>
      </c>
      <c r="CW315" s="19"/>
      <c r="CX315" s="20"/>
      <c r="CY315" s="28"/>
      <c r="CZ315" s="20"/>
      <c r="DA315" s="20" t="s">
        <v>192</v>
      </c>
      <c r="DB315" s="20"/>
    </row>
    <row r="316" spans="1:106" s="13" customFormat="1" ht="14.4">
      <c r="A316" s="84">
        <v>400</v>
      </c>
      <c r="B316" s="84">
        <v>5</v>
      </c>
      <c r="C316" s="29" t="s">
        <v>1837</v>
      </c>
      <c r="D316" s="30" t="s">
        <v>37</v>
      </c>
      <c r="E316" s="32">
        <v>12108</v>
      </c>
      <c r="F316" s="13" t="s">
        <v>710</v>
      </c>
      <c r="G316" s="13" t="s">
        <v>214</v>
      </c>
      <c r="H316" s="13" t="s">
        <v>214</v>
      </c>
      <c r="I316" s="14">
        <v>37087</v>
      </c>
      <c r="J316" s="15">
        <f t="shared" si="9"/>
        <v>68</v>
      </c>
      <c r="K316" s="14">
        <v>37188</v>
      </c>
      <c r="L316" s="13">
        <v>4</v>
      </c>
      <c r="M316" s="14">
        <v>37954</v>
      </c>
      <c r="N316" s="15">
        <f t="shared" si="10"/>
        <v>28.484599589322382</v>
      </c>
      <c r="O316" s="16">
        <v>3</v>
      </c>
      <c r="Q316" s="13" t="s">
        <v>1838</v>
      </c>
      <c r="R316" s="13" t="s">
        <v>38</v>
      </c>
      <c r="S316" s="13">
        <v>2</v>
      </c>
      <c r="T316" s="13">
        <v>2</v>
      </c>
      <c r="U316" s="13">
        <v>2</v>
      </c>
      <c r="X316" s="13">
        <v>1</v>
      </c>
      <c r="Y316" s="13">
        <v>2</v>
      </c>
      <c r="AC316" s="13">
        <v>2</v>
      </c>
      <c r="AD316" s="13">
        <v>2</v>
      </c>
      <c r="AE316" s="13">
        <v>2</v>
      </c>
      <c r="AF316" s="13">
        <v>1</v>
      </c>
      <c r="AG316" s="13">
        <v>1</v>
      </c>
      <c r="AH316" s="13">
        <v>2</v>
      </c>
      <c r="AI316" s="13">
        <v>1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1839</v>
      </c>
      <c r="AP316" s="13" t="s">
        <v>1840</v>
      </c>
      <c r="AQ316" s="13">
        <v>1</v>
      </c>
      <c r="AR316" s="13">
        <v>2</v>
      </c>
      <c r="AT316" s="13">
        <v>1</v>
      </c>
      <c r="AU316" s="13">
        <v>1</v>
      </c>
      <c r="AV316" s="13">
        <v>1</v>
      </c>
      <c r="AW316" s="13">
        <v>3</v>
      </c>
      <c r="AX316" s="13">
        <v>1</v>
      </c>
      <c r="AY316" s="13">
        <v>0</v>
      </c>
      <c r="AZ316" s="13">
        <v>2</v>
      </c>
      <c r="BB316" s="13">
        <v>2</v>
      </c>
      <c r="BD316" s="13">
        <v>2</v>
      </c>
      <c r="BF316" s="13">
        <v>1</v>
      </c>
      <c r="BG316" s="13">
        <v>13</v>
      </c>
      <c r="BH316" s="17">
        <v>1</v>
      </c>
      <c r="BI316" s="13">
        <v>1</v>
      </c>
      <c r="BJ316" s="13">
        <v>1</v>
      </c>
      <c r="BK316" s="13">
        <v>1</v>
      </c>
      <c r="BL316" s="13">
        <v>1</v>
      </c>
      <c r="BN316" s="13">
        <v>1</v>
      </c>
      <c r="BO316" s="13" t="s">
        <v>1841</v>
      </c>
      <c r="BP316" s="13" t="s">
        <v>1842</v>
      </c>
      <c r="BQ316" s="13" t="s">
        <v>237</v>
      </c>
      <c r="BR316" s="13" t="s">
        <v>1843</v>
      </c>
      <c r="BS316" s="13">
        <v>1</v>
      </c>
      <c r="BT316" s="13">
        <v>35</v>
      </c>
      <c r="BU316" s="13">
        <v>1</v>
      </c>
      <c r="BV316" s="13">
        <v>0</v>
      </c>
      <c r="BW316" s="13">
        <v>1</v>
      </c>
      <c r="BX316" s="13">
        <v>14</v>
      </c>
      <c r="BY316" s="13">
        <v>1</v>
      </c>
      <c r="BZ316" s="24" t="s">
        <v>1844</v>
      </c>
      <c r="CA316" s="25"/>
      <c r="CB316" s="25"/>
      <c r="CC316" s="18"/>
      <c r="CD316" s="25"/>
      <c r="CE316" s="25"/>
      <c r="CF316" s="25"/>
      <c r="CG316" s="25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T316" s="13">
        <v>1</v>
      </c>
      <c r="CW316" s="19" t="s">
        <v>1845</v>
      </c>
      <c r="CX316" s="20" t="s">
        <v>1846</v>
      </c>
      <c r="CY316" s="28" t="s">
        <v>1847</v>
      </c>
      <c r="CZ316" s="20"/>
      <c r="DA316" s="20" t="s">
        <v>1848</v>
      </c>
      <c r="DB316" s="20"/>
    </row>
    <row r="317" spans="1:106" s="13" customFormat="1" ht="14.4">
      <c r="A317" s="84">
        <v>402</v>
      </c>
      <c r="B317" s="84">
        <v>1</v>
      </c>
      <c r="C317" s="29" t="s">
        <v>761</v>
      </c>
      <c r="D317" s="33" t="s">
        <v>37</v>
      </c>
      <c r="E317" s="32">
        <v>13486</v>
      </c>
      <c r="F317" s="13" t="s">
        <v>194</v>
      </c>
      <c r="G317" s="13" t="s">
        <v>194</v>
      </c>
      <c r="H317" s="13" t="s">
        <v>194</v>
      </c>
      <c r="I317" s="14">
        <v>37118</v>
      </c>
      <c r="J317" s="15">
        <f t="shared" si="9"/>
        <v>64</v>
      </c>
      <c r="K317" s="14">
        <v>37173</v>
      </c>
      <c r="L317" s="13">
        <v>4</v>
      </c>
      <c r="M317" s="14">
        <v>38164</v>
      </c>
      <c r="N317" s="15">
        <f t="shared" si="10"/>
        <v>34.365503080082135</v>
      </c>
      <c r="O317" s="16">
        <v>2</v>
      </c>
      <c r="Q317" s="13" t="s">
        <v>462</v>
      </c>
      <c r="S317" s="13">
        <v>2</v>
      </c>
      <c r="T317" s="13">
        <v>2</v>
      </c>
      <c r="U317" s="13">
        <v>2</v>
      </c>
      <c r="X317" s="13">
        <v>1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1</v>
      </c>
      <c r="AH317" s="13">
        <v>2</v>
      </c>
      <c r="AI317" s="13">
        <v>2</v>
      </c>
      <c r="AJ317" s="13">
        <v>1</v>
      </c>
      <c r="AK317" s="13">
        <v>2</v>
      </c>
      <c r="AL317" s="13">
        <v>2</v>
      </c>
      <c r="AM317" s="13">
        <v>2</v>
      </c>
      <c r="AN317" s="13">
        <v>2</v>
      </c>
      <c r="AO317" s="13" t="s">
        <v>1849</v>
      </c>
      <c r="AP317" s="13" t="s">
        <v>1850</v>
      </c>
      <c r="AQ317" s="13">
        <v>1</v>
      </c>
      <c r="AR317" s="13">
        <v>1</v>
      </c>
      <c r="AS317" s="13">
        <v>2</v>
      </c>
      <c r="AT317" s="13">
        <v>1</v>
      </c>
      <c r="AU317" s="13">
        <v>2</v>
      </c>
      <c r="AV317" s="13">
        <v>2</v>
      </c>
      <c r="AX317" s="13">
        <v>2</v>
      </c>
      <c r="AZ317" s="13">
        <v>1</v>
      </c>
      <c r="BA317" s="13">
        <v>0</v>
      </c>
      <c r="BB317" s="13">
        <v>1</v>
      </c>
      <c r="BC317" s="13">
        <v>0</v>
      </c>
      <c r="BD317" s="13">
        <v>2</v>
      </c>
      <c r="BF317" s="13">
        <v>1</v>
      </c>
      <c r="BG317" s="13">
        <v>2</v>
      </c>
      <c r="BH317" s="17">
        <v>1</v>
      </c>
      <c r="BI317" s="13">
        <v>1</v>
      </c>
      <c r="BJ317" s="13">
        <v>1</v>
      </c>
      <c r="BK317" s="13">
        <v>1</v>
      </c>
      <c r="BL317" s="13">
        <v>1</v>
      </c>
      <c r="BN317" s="13">
        <v>2</v>
      </c>
      <c r="BQ317" s="13" t="s">
        <v>594</v>
      </c>
      <c r="BR317" s="13" t="s">
        <v>595</v>
      </c>
      <c r="BS317" s="13">
        <v>1</v>
      </c>
      <c r="BT317" s="13">
        <v>48</v>
      </c>
      <c r="BU317" s="13">
        <v>1</v>
      </c>
      <c r="BV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3</v>
      </c>
      <c r="CW317" s="19" t="s">
        <v>1851</v>
      </c>
      <c r="CX317" s="20" t="s">
        <v>1852</v>
      </c>
      <c r="CY317" s="20" t="s">
        <v>1853</v>
      </c>
      <c r="CZ317" s="20" t="s">
        <v>41</v>
      </c>
      <c r="DA317" s="20" t="s">
        <v>1854</v>
      </c>
      <c r="DB317" s="20"/>
    </row>
    <row r="318" spans="1:106" s="13" customFormat="1">
      <c r="A318" s="84">
        <v>403</v>
      </c>
      <c r="B318" s="84">
        <v>1</v>
      </c>
      <c r="C318" s="34" t="s">
        <v>1855</v>
      </c>
      <c r="D318" s="33" t="s">
        <v>36</v>
      </c>
      <c r="E318" s="32">
        <v>11181</v>
      </c>
      <c r="F318" s="34" t="s">
        <v>194</v>
      </c>
      <c r="G318" s="34" t="s">
        <v>764</v>
      </c>
      <c r="H318" s="34" t="s">
        <v>764</v>
      </c>
      <c r="I318" s="14">
        <v>36937</v>
      </c>
      <c r="J318" s="15">
        <f t="shared" si="9"/>
        <v>70</v>
      </c>
      <c r="K318" s="14">
        <v>37195</v>
      </c>
      <c r="L318" s="13">
        <v>4</v>
      </c>
      <c r="M318" s="14">
        <v>37876</v>
      </c>
      <c r="N318" s="15">
        <f t="shared" si="10"/>
        <v>30.850102669404517</v>
      </c>
      <c r="O318" s="16">
        <v>2</v>
      </c>
      <c r="Q318" s="13" t="s">
        <v>1856</v>
      </c>
      <c r="R318" s="13" t="s">
        <v>38</v>
      </c>
      <c r="S318" s="13">
        <v>2</v>
      </c>
      <c r="T318" s="13">
        <v>1</v>
      </c>
      <c r="U318" s="13">
        <v>2</v>
      </c>
      <c r="W318" s="13" t="s">
        <v>1857</v>
      </c>
      <c r="X318" s="13">
        <v>1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3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1858</v>
      </c>
      <c r="AP318" s="13" t="s">
        <v>1859</v>
      </c>
      <c r="AQ318" s="13">
        <v>1</v>
      </c>
      <c r="AR318" s="13">
        <v>1</v>
      </c>
      <c r="AS318" s="13">
        <v>10</v>
      </c>
      <c r="AT318" s="13">
        <v>1</v>
      </c>
      <c r="AU318" s="13">
        <v>7</v>
      </c>
      <c r="AV318" s="13">
        <v>1</v>
      </c>
      <c r="AW318" s="13">
        <v>7</v>
      </c>
      <c r="AX318" s="13">
        <v>1</v>
      </c>
      <c r="AY318" s="13">
        <v>9</v>
      </c>
      <c r="AZ318" s="13">
        <v>1</v>
      </c>
      <c r="BA318" s="13">
        <v>9</v>
      </c>
      <c r="BB318" s="13">
        <v>1</v>
      </c>
      <c r="BC318" s="13">
        <v>6</v>
      </c>
      <c r="BD318" s="13">
        <v>3</v>
      </c>
      <c r="BF318" s="13">
        <v>1</v>
      </c>
      <c r="BG318" s="13">
        <v>11</v>
      </c>
      <c r="BH318" s="17">
        <v>1</v>
      </c>
      <c r="BI318" s="13">
        <v>1</v>
      </c>
      <c r="BJ318" s="13">
        <v>1</v>
      </c>
      <c r="BK318" s="13">
        <v>1</v>
      </c>
      <c r="BL318" s="13">
        <v>1</v>
      </c>
      <c r="BN318" s="13">
        <v>2</v>
      </c>
      <c r="BQ318" s="13" t="s">
        <v>594</v>
      </c>
      <c r="BR318" s="13" t="s">
        <v>595</v>
      </c>
      <c r="BS318" s="13">
        <v>2</v>
      </c>
      <c r="BT318" s="13">
        <v>90</v>
      </c>
      <c r="BV318" s="13">
        <v>21</v>
      </c>
      <c r="BW318" s="13">
        <v>1</v>
      </c>
      <c r="BX318" s="13">
        <v>10.5</v>
      </c>
      <c r="BZ318" s="24" t="s">
        <v>1860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19"/>
      <c r="CX318" s="20"/>
      <c r="CY318" s="20"/>
      <c r="CZ318" s="20"/>
      <c r="DA318" s="20" t="s">
        <v>192</v>
      </c>
      <c r="DB318" s="20"/>
    </row>
    <row r="319" spans="1:106" s="13" customFormat="1" ht="14.4">
      <c r="A319" s="84">
        <v>405</v>
      </c>
      <c r="B319" s="84">
        <v>1</v>
      </c>
      <c r="C319" s="29" t="s">
        <v>1861</v>
      </c>
      <c r="D319" s="33" t="s">
        <v>37</v>
      </c>
      <c r="E319" s="32">
        <v>11903</v>
      </c>
      <c r="F319" s="13" t="s">
        <v>396</v>
      </c>
      <c r="G319" s="13" t="s">
        <v>194</v>
      </c>
      <c r="H319" s="13" t="s">
        <v>194</v>
      </c>
      <c r="I319" s="14">
        <v>37179</v>
      </c>
      <c r="J319" s="15">
        <f t="shared" si="9"/>
        <v>69</v>
      </c>
      <c r="K319" s="14">
        <v>37223</v>
      </c>
      <c r="L319" s="13">
        <v>4</v>
      </c>
      <c r="M319" s="14">
        <v>37338</v>
      </c>
      <c r="N319" s="15">
        <f t="shared" si="10"/>
        <v>5.2238193018480494</v>
      </c>
      <c r="O319" s="16">
        <v>2</v>
      </c>
      <c r="Q319" s="13" t="s">
        <v>1862</v>
      </c>
      <c r="R319" s="13" t="s">
        <v>38</v>
      </c>
      <c r="S319" s="13">
        <v>2</v>
      </c>
      <c r="T319" s="13">
        <v>1</v>
      </c>
      <c r="U319" s="13">
        <v>2</v>
      </c>
      <c r="W319" s="13" t="s">
        <v>568</v>
      </c>
      <c r="X319" s="13">
        <v>2</v>
      </c>
      <c r="Y319" s="13">
        <v>2</v>
      </c>
      <c r="AH319" s="13">
        <v>2</v>
      </c>
      <c r="AI319" s="13">
        <v>3</v>
      </c>
      <c r="AJ319" s="13">
        <v>2</v>
      </c>
      <c r="AK319" s="13">
        <v>3</v>
      </c>
      <c r="AL319" s="13">
        <v>2</v>
      </c>
      <c r="AM319" s="13">
        <v>1</v>
      </c>
      <c r="AN319" s="13">
        <v>1</v>
      </c>
      <c r="AO319" s="13" t="s">
        <v>1863</v>
      </c>
      <c r="AP319" s="13" t="s">
        <v>1864</v>
      </c>
      <c r="AQ319" s="13">
        <v>1</v>
      </c>
      <c r="AR319" s="13">
        <v>1</v>
      </c>
      <c r="AS319" s="13">
        <v>2</v>
      </c>
      <c r="AT319" s="13">
        <v>1</v>
      </c>
      <c r="AU319" s="13">
        <v>1</v>
      </c>
      <c r="AV319" s="13">
        <v>1</v>
      </c>
      <c r="AW319" s="13">
        <v>2</v>
      </c>
      <c r="AX319" s="13">
        <v>1</v>
      </c>
      <c r="AY319" s="13">
        <v>3</v>
      </c>
      <c r="AZ319" s="13">
        <v>3</v>
      </c>
      <c r="BB319" s="13">
        <v>1</v>
      </c>
      <c r="BC319" s="13">
        <v>1</v>
      </c>
      <c r="BD319" s="13">
        <v>2</v>
      </c>
      <c r="BF319" s="13">
        <v>1</v>
      </c>
      <c r="BG319" s="13">
        <v>2</v>
      </c>
      <c r="BH319" s="17">
        <v>1</v>
      </c>
      <c r="BI319" s="13">
        <v>1</v>
      </c>
      <c r="BJ319" s="13">
        <v>1</v>
      </c>
      <c r="BK319" s="13">
        <v>1</v>
      </c>
      <c r="BL319" s="13">
        <v>1</v>
      </c>
      <c r="BN319" s="13">
        <v>2</v>
      </c>
      <c r="BQ319" s="13" t="s">
        <v>594</v>
      </c>
      <c r="BR319" s="13" t="s">
        <v>595</v>
      </c>
      <c r="BS319" s="13">
        <v>1</v>
      </c>
      <c r="BT319" s="13">
        <v>29</v>
      </c>
      <c r="BU319" s="13">
        <v>1</v>
      </c>
      <c r="BV319" s="13">
        <v>3</v>
      </c>
      <c r="BW319" s="13">
        <v>2</v>
      </c>
      <c r="BX319" s="13">
        <v>89</v>
      </c>
      <c r="BY319" s="13">
        <v>2</v>
      </c>
      <c r="BZ319" s="13">
        <v>15.9</v>
      </c>
      <c r="CA319" s="18"/>
      <c r="CB319" s="18"/>
      <c r="CC319" s="18"/>
      <c r="CD319" s="18"/>
      <c r="CE319" s="18"/>
      <c r="CF319" s="18"/>
      <c r="CG319" s="18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1</v>
      </c>
      <c r="CU319" s="13" t="s">
        <v>1865</v>
      </c>
      <c r="CW319" s="19"/>
      <c r="CX319" s="20"/>
      <c r="CY319" s="20"/>
      <c r="CZ319" s="20"/>
      <c r="DA319" s="20" t="s">
        <v>192</v>
      </c>
      <c r="DB319" s="20"/>
    </row>
    <row r="320" spans="1:106" s="13" customFormat="1" ht="14.4">
      <c r="A320" s="84">
        <v>406</v>
      </c>
      <c r="B320" s="84">
        <v>1</v>
      </c>
      <c r="C320" s="29" t="s">
        <v>1866</v>
      </c>
      <c r="D320" s="33" t="s">
        <v>36</v>
      </c>
      <c r="E320" s="32">
        <v>10939</v>
      </c>
      <c r="F320" s="13" t="s">
        <v>194</v>
      </c>
      <c r="G320" s="13" t="s">
        <v>194</v>
      </c>
      <c r="H320" s="13" t="s">
        <v>194</v>
      </c>
      <c r="I320" s="14">
        <v>36862</v>
      </c>
      <c r="J320" s="15">
        <f t="shared" si="9"/>
        <v>70</v>
      </c>
      <c r="K320" s="14">
        <v>36874</v>
      </c>
      <c r="L320" s="13">
        <v>4</v>
      </c>
      <c r="M320" s="14">
        <v>37676</v>
      </c>
      <c r="N320" s="15">
        <f t="shared" si="10"/>
        <v>26.743326488706366</v>
      </c>
      <c r="O320" s="16">
        <v>2</v>
      </c>
      <c r="Q320" s="13" t="s">
        <v>1867</v>
      </c>
      <c r="R320" s="13" t="s">
        <v>38</v>
      </c>
      <c r="S320" s="13">
        <v>2</v>
      </c>
      <c r="T320" s="13">
        <v>2</v>
      </c>
      <c r="U320" s="13">
        <v>2</v>
      </c>
      <c r="X320" s="13">
        <v>2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2</v>
      </c>
      <c r="AH320" s="13">
        <v>2</v>
      </c>
      <c r="AI320" s="13">
        <v>2</v>
      </c>
      <c r="AJ320" s="13">
        <v>2</v>
      </c>
      <c r="AK320" s="13">
        <v>2</v>
      </c>
      <c r="AL320" s="13">
        <v>2</v>
      </c>
      <c r="AM320" s="13">
        <v>2</v>
      </c>
      <c r="AN320" s="13">
        <v>2</v>
      </c>
      <c r="AP320" s="13" t="s">
        <v>1868</v>
      </c>
      <c r="AQ320" s="13">
        <v>1</v>
      </c>
      <c r="AR320" s="13">
        <v>1</v>
      </c>
      <c r="AT320" s="13">
        <v>1</v>
      </c>
      <c r="AU320" s="13">
        <v>1</v>
      </c>
      <c r="AV320" s="13">
        <v>1</v>
      </c>
      <c r="AW320" s="13">
        <v>0</v>
      </c>
      <c r="AX320" s="13">
        <v>1</v>
      </c>
      <c r="AY320" s="13">
        <v>0</v>
      </c>
      <c r="AZ320" s="13">
        <v>3</v>
      </c>
      <c r="BB320" s="13">
        <v>3</v>
      </c>
      <c r="BD320" s="13">
        <v>3</v>
      </c>
      <c r="BF320" s="13">
        <v>1</v>
      </c>
      <c r="BG320" s="13">
        <v>2</v>
      </c>
      <c r="BH320" s="17">
        <v>1</v>
      </c>
      <c r="BI320" s="13">
        <v>1</v>
      </c>
      <c r="BJ320" s="13">
        <v>1</v>
      </c>
      <c r="BK320" s="13">
        <v>1</v>
      </c>
      <c r="BL320" s="13">
        <v>2</v>
      </c>
      <c r="BS320" s="13">
        <v>1</v>
      </c>
      <c r="BT320" s="13">
        <v>38</v>
      </c>
      <c r="BU320" s="13">
        <v>1</v>
      </c>
      <c r="BV320" s="13">
        <v>1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3</v>
      </c>
      <c r="CW320" s="19" t="s">
        <v>1869</v>
      </c>
      <c r="CX320" s="20" t="s">
        <v>1870</v>
      </c>
      <c r="CY320" s="28" t="s">
        <v>1871</v>
      </c>
      <c r="CZ320" s="20"/>
      <c r="DA320" s="20" t="s">
        <v>192</v>
      </c>
      <c r="DB320" s="20"/>
    </row>
    <row r="321" spans="1:106" s="13" customFormat="1" ht="14.4">
      <c r="A321" s="84">
        <v>407</v>
      </c>
      <c r="B321" s="84">
        <v>1</v>
      </c>
      <c r="C321" s="29" t="s">
        <v>1872</v>
      </c>
      <c r="D321" s="33" t="s">
        <v>36</v>
      </c>
      <c r="E321" s="32">
        <v>9852</v>
      </c>
      <c r="F321" s="13" t="s">
        <v>194</v>
      </c>
      <c r="G321" s="13" t="s">
        <v>194</v>
      </c>
      <c r="H321" s="13" t="s">
        <v>194</v>
      </c>
      <c r="I321" s="14">
        <v>36814</v>
      </c>
      <c r="J321" s="15">
        <f t="shared" si="9"/>
        <v>73</v>
      </c>
      <c r="K321" s="14">
        <v>36886</v>
      </c>
      <c r="L321" s="13">
        <v>4</v>
      </c>
      <c r="M321" s="14">
        <v>36982</v>
      </c>
      <c r="N321" s="15">
        <f t="shared" si="10"/>
        <v>5.5195071868583163</v>
      </c>
      <c r="O321" s="16">
        <v>2</v>
      </c>
      <c r="Q321" s="13" t="s">
        <v>1873</v>
      </c>
      <c r="R321" s="13" t="s">
        <v>38</v>
      </c>
      <c r="S321" s="13">
        <v>2</v>
      </c>
      <c r="T321" s="13">
        <v>2</v>
      </c>
      <c r="U321" s="13">
        <v>2</v>
      </c>
      <c r="X321" s="13">
        <v>2</v>
      </c>
      <c r="Y321" s="13">
        <v>2</v>
      </c>
      <c r="AH321" s="13">
        <v>2</v>
      </c>
      <c r="AI321" s="13">
        <v>3</v>
      </c>
      <c r="AJ321" s="13">
        <v>2</v>
      </c>
      <c r="AK321" s="13">
        <v>3</v>
      </c>
      <c r="AL321" s="13">
        <v>2</v>
      </c>
      <c r="AM321" s="13">
        <v>3</v>
      </c>
      <c r="AN321" s="13">
        <v>2</v>
      </c>
      <c r="AP321" s="13" t="s">
        <v>1874</v>
      </c>
      <c r="AQ321" s="13">
        <v>1</v>
      </c>
      <c r="AR321" s="13">
        <v>1</v>
      </c>
      <c r="AS321" s="13">
        <v>2</v>
      </c>
      <c r="AT321" s="13">
        <v>1</v>
      </c>
      <c r="AU321" s="13">
        <v>3</v>
      </c>
      <c r="AV321" s="13">
        <v>1</v>
      </c>
      <c r="AW321" s="13">
        <v>3</v>
      </c>
      <c r="AX321" s="13">
        <v>1</v>
      </c>
      <c r="AY321" s="13">
        <v>3</v>
      </c>
      <c r="AZ321" s="13">
        <v>2</v>
      </c>
      <c r="BB321" s="13">
        <v>2</v>
      </c>
      <c r="BD321" s="13">
        <v>1</v>
      </c>
      <c r="BE321" s="13">
        <v>3</v>
      </c>
      <c r="BF321" s="13">
        <v>1</v>
      </c>
      <c r="BG321" s="13">
        <v>4</v>
      </c>
      <c r="BH321" s="17">
        <v>1</v>
      </c>
      <c r="BI321" s="13">
        <v>1</v>
      </c>
      <c r="BJ321" s="13">
        <v>2</v>
      </c>
      <c r="BK321" s="13">
        <v>2</v>
      </c>
      <c r="BL321" s="13">
        <v>1</v>
      </c>
      <c r="BN321" s="13">
        <v>2</v>
      </c>
      <c r="BQ321" s="13" t="s">
        <v>594</v>
      </c>
      <c r="BR321" s="13" t="s">
        <v>595</v>
      </c>
      <c r="BS321" s="13">
        <v>1</v>
      </c>
      <c r="BT321" s="13">
        <v>24</v>
      </c>
      <c r="BU321" s="13">
        <v>1</v>
      </c>
      <c r="BV321" s="13">
        <v>2</v>
      </c>
      <c r="BW321" s="13">
        <v>2</v>
      </c>
      <c r="BX321" s="13">
        <v>30</v>
      </c>
      <c r="BY321" s="13">
        <v>1</v>
      </c>
      <c r="BZ321" s="13" t="s">
        <v>1875</v>
      </c>
      <c r="CA321" s="18"/>
      <c r="CB321" s="18"/>
      <c r="CC321" s="18"/>
      <c r="CD321" s="18"/>
      <c r="CE321" s="18"/>
      <c r="CF321" s="18"/>
      <c r="CG321" s="18"/>
      <c r="CH321" s="13">
        <v>1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1</v>
      </c>
      <c r="CU321" s="13" t="s">
        <v>1865</v>
      </c>
      <c r="CW321" s="19"/>
      <c r="CX321" s="20"/>
      <c r="CY321" s="28"/>
      <c r="CZ321" s="20"/>
      <c r="DA321" s="20" t="s">
        <v>192</v>
      </c>
      <c r="DB321" s="20"/>
    </row>
    <row r="322" spans="1:106" s="13" customFormat="1" ht="14.4">
      <c r="A322" s="84">
        <v>408</v>
      </c>
      <c r="B322" s="84">
        <v>1</v>
      </c>
      <c r="C322" s="29" t="s">
        <v>1876</v>
      </c>
      <c r="D322" s="33" t="s">
        <v>37</v>
      </c>
      <c r="E322" s="32">
        <v>15843</v>
      </c>
      <c r="F322" s="13" t="s">
        <v>396</v>
      </c>
      <c r="G322" s="13" t="s">
        <v>194</v>
      </c>
      <c r="H322" s="13" t="s">
        <v>194</v>
      </c>
      <c r="I322" s="14">
        <v>37026</v>
      </c>
      <c r="J322" s="15">
        <f t="shared" ref="J322:J385" si="11">INT((I322-E322)/365.25)</f>
        <v>57</v>
      </c>
      <c r="K322" s="14">
        <v>37064</v>
      </c>
      <c r="L322" s="13">
        <v>4</v>
      </c>
      <c r="M322" s="14">
        <v>37496</v>
      </c>
      <c r="N322" s="15">
        <f t="shared" si="10"/>
        <v>15.441478439425051</v>
      </c>
      <c r="O322" s="16">
        <v>2</v>
      </c>
      <c r="Q322" s="13" t="s">
        <v>205</v>
      </c>
      <c r="S322" s="13">
        <v>2</v>
      </c>
      <c r="T322" s="13">
        <v>2</v>
      </c>
      <c r="U322" s="13">
        <v>2</v>
      </c>
      <c r="X322" s="13">
        <v>1</v>
      </c>
      <c r="Y322" s="13">
        <v>2</v>
      </c>
      <c r="AC322" s="13">
        <v>1</v>
      </c>
      <c r="AD322" s="13">
        <v>2</v>
      </c>
      <c r="AE322" s="13">
        <v>2</v>
      </c>
      <c r="AF322" s="13">
        <v>2</v>
      </c>
      <c r="AG322" s="13">
        <v>2</v>
      </c>
      <c r="AH322" s="13">
        <v>2</v>
      </c>
      <c r="AI322" s="13">
        <v>2</v>
      </c>
      <c r="AJ322" s="13">
        <v>2</v>
      </c>
      <c r="AK322" s="13">
        <v>1</v>
      </c>
      <c r="AL322" s="13">
        <v>2</v>
      </c>
      <c r="AM322" s="13">
        <v>3</v>
      </c>
      <c r="AN322" s="13">
        <v>2</v>
      </c>
      <c r="AO322" s="13" t="s">
        <v>1877</v>
      </c>
      <c r="AQ322" s="13">
        <v>1</v>
      </c>
      <c r="AR322" s="13">
        <v>1</v>
      </c>
      <c r="AS322" s="13">
        <v>1</v>
      </c>
      <c r="AT322" s="13">
        <v>1</v>
      </c>
      <c r="AU322" s="13">
        <v>0</v>
      </c>
      <c r="AV322" s="13">
        <v>2</v>
      </c>
      <c r="AX322" s="13">
        <v>1</v>
      </c>
      <c r="AY322" s="13">
        <v>4</v>
      </c>
      <c r="AZ322" s="13">
        <v>2</v>
      </c>
      <c r="BB322" s="13">
        <v>2</v>
      </c>
      <c r="BD322" s="13">
        <v>1</v>
      </c>
      <c r="BE322" s="13">
        <v>1</v>
      </c>
      <c r="BF322" s="13">
        <v>1</v>
      </c>
      <c r="BG322" s="13">
        <v>2</v>
      </c>
      <c r="BH322" s="17">
        <v>1</v>
      </c>
      <c r="BJ322" s="13">
        <v>1</v>
      </c>
      <c r="BK322" s="13">
        <v>1</v>
      </c>
      <c r="BL322" s="13">
        <v>1</v>
      </c>
      <c r="BN322" s="13">
        <v>2</v>
      </c>
      <c r="BQ322" s="13" t="s">
        <v>594</v>
      </c>
      <c r="BR322" s="13" t="s">
        <v>595</v>
      </c>
      <c r="BS322" s="13">
        <v>1</v>
      </c>
      <c r="BT322" s="13">
        <v>30</v>
      </c>
      <c r="BU322" s="13">
        <v>1</v>
      </c>
      <c r="BV322" s="13">
        <v>0</v>
      </c>
      <c r="BY322" s="13">
        <v>2</v>
      </c>
      <c r="BZ322" s="24" t="s">
        <v>1860</v>
      </c>
      <c r="CA322" s="25"/>
      <c r="CB322" s="25"/>
      <c r="CC322" s="18"/>
      <c r="CD322" s="25"/>
      <c r="CE322" s="25"/>
      <c r="CF322" s="25"/>
      <c r="CG322" s="25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3</v>
      </c>
      <c r="CW322" s="19"/>
      <c r="CX322" s="20"/>
      <c r="CY322" s="28"/>
      <c r="CZ322" s="20"/>
      <c r="DA322" s="20" t="s">
        <v>192</v>
      </c>
      <c r="DB322" s="20"/>
    </row>
    <row r="323" spans="1:106" s="13" customFormat="1" ht="14.4">
      <c r="A323" s="84">
        <v>409</v>
      </c>
      <c r="B323" s="84">
        <v>1</v>
      </c>
      <c r="C323" s="29" t="s">
        <v>1878</v>
      </c>
      <c r="D323" s="33" t="s">
        <v>36</v>
      </c>
      <c r="E323" s="32">
        <v>19626</v>
      </c>
      <c r="F323" s="13" t="s">
        <v>396</v>
      </c>
      <c r="G323" s="13" t="s">
        <v>396</v>
      </c>
      <c r="H323" s="13" t="s">
        <v>194</v>
      </c>
      <c r="I323" s="14">
        <v>35718</v>
      </c>
      <c r="J323" s="15">
        <f t="shared" si="11"/>
        <v>44</v>
      </c>
      <c r="K323" s="14">
        <v>36318</v>
      </c>
      <c r="L323" s="13">
        <v>4</v>
      </c>
      <c r="M323" s="14">
        <v>38408</v>
      </c>
      <c r="N323" s="15">
        <f t="shared" si="10"/>
        <v>88.377823408624224</v>
      </c>
      <c r="O323" s="16">
        <v>2</v>
      </c>
      <c r="Q323" s="13" t="s">
        <v>1879</v>
      </c>
      <c r="R323" s="13" t="s">
        <v>38</v>
      </c>
      <c r="S323" s="13">
        <v>2</v>
      </c>
      <c r="T323" s="13">
        <v>1</v>
      </c>
      <c r="U323" s="13">
        <v>2</v>
      </c>
      <c r="W323" s="13" t="s">
        <v>1880</v>
      </c>
      <c r="X323" s="13">
        <v>1</v>
      </c>
      <c r="Y323" s="13">
        <v>2</v>
      </c>
      <c r="AC323" s="13">
        <v>2</v>
      </c>
      <c r="AD323" s="13">
        <v>2</v>
      </c>
      <c r="AE323" s="13">
        <v>2</v>
      </c>
      <c r="AF323" s="13">
        <v>1</v>
      </c>
      <c r="AG323" s="13">
        <v>2</v>
      </c>
      <c r="AH323" s="13">
        <v>2</v>
      </c>
      <c r="AI323" s="13">
        <v>2</v>
      </c>
      <c r="AJ323" s="13">
        <v>2</v>
      </c>
      <c r="AK323" s="13">
        <v>2</v>
      </c>
      <c r="AL323" s="13">
        <v>2</v>
      </c>
      <c r="AM323" s="13">
        <v>2</v>
      </c>
      <c r="AN323" s="13">
        <v>2</v>
      </c>
      <c r="AO323" s="13" t="s">
        <v>1881</v>
      </c>
      <c r="AQ323" s="13">
        <v>1</v>
      </c>
      <c r="AR323" s="13">
        <v>1</v>
      </c>
      <c r="AS323" s="13">
        <v>32</v>
      </c>
      <c r="AT323" s="13">
        <v>1</v>
      </c>
      <c r="AU323" s="13">
        <v>8</v>
      </c>
      <c r="AV323" s="13">
        <v>1</v>
      </c>
      <c r="AW323" s="13">
        <v>11</v>
      </c>
      <c r="AX323" s="13">
        <v>2</v>
      </c>
      <c r="AZ323" s="13">
        <v>1</v>
      </c>
      <c r="BA323" s="13">
        <v>11</v>
      </c>
      <c r="BB323" s="13">
        <v>2</v>
      </c>
      <c r="BD323" s="13">
        <v>1</v>
      </c>
      <c r="BE323" s="13">
        <v>0</v>
      </c>
      <c r="BF323" s="13">
        <v>1</v>
      </c>
      <c r="BG323" s="13">
        <v>32</v>
      </c>
      <c r="BH323" s="17">
        <v>1</v>
      </c>
      <c r="BI323" s="13">
        <v>1</v>
      </c>
      <c r="BJ323" s="13">
        <v>1</v>
      </c>
      <c r="BK323" s="13">
        <v>2</v>
      </c>
      <c r="BL323" s="13">
        <v>1</v>
      </c>
      <c r="BN323" s="13">
        <v>2</v>
      </c>
      <c r="BQ323" s="13" t="s">
        <v>594</v>
      </c>
      <c r="BR323" s="13" t="s">
        <v>595</v>
      </c>
      <c r="BS323" s="13">
        <v>1</v>
      </c>
      <c r="BU323" s="13">
        <v>1</v>
      </c>
      <c r="BV323" s="13">
        <v>3</v>
      </c>
      <c r="BY323" s="13">
        <v>1</v>
      </c>
      <c r="BZ323" s="24" t="s">
        <v>1882</v>
      </c>
      <c r="CA323" s="25"/>
      <c r="CB323" s="25"/>
      <c r="CC323" s="18"/>
      <c r="CD323" s="25"/>
      <c r="CE323" s="25"/>
      <c r="CF323" s="25"/>
      <c r="CG323" s="25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T323" s="13">
        <v>3</v>
      </c>
      <c r="CW323" s="19" t="s">
        <v>198</v>
      </c>
      <c r="CX323" s="20" t="s">
        <v>199</v>
      </c>
      <c r="CY323" s="28" t="s">
        <v>1883</v>
      </c>
      <c r="CZ323" s="28" t="s">
        <v>41</v>
      </c>
      <c r="DA323" s="20" t="s">
        <v>1884</v>
      </c>
      <c r="DB323" s="20"/>
    </row>
    <row r="324" spans="1:106" s="13" customFormat="1" ht="14.4">
      <c r="A324" s="84">
        <v>410</v>
      </c>
      <c r="B324" s="84">
        <v>1</v>
      </c>
      <c r="C324" s="29" t="s">
        <v>1305</v>
      </c>
      <c r="D324" s="33" t="s">
        <v>36</v>
      </c>
      <c r="E324" s="32">
        <v>14557</v>
      </c>
      <c r="F324" s="13" t="s">
        <v>240</v>
      </c>
      <c r="G324" s="13" t="s">
        <v>194</v>
      </c>
      <c r="H324" s="13" t="s">
        <v>194</v>
      </c>
      <c r="I324" s="14">
        <v>37271</v>
      </c>
      <c r="J324" s="15">
        <f t="shared" si="11"/>
        <v>62</v>
      </c>
      <c r="K324" s="14">
        <v>37308</v>
      </c>
      <c r="L324" s="13">
        <v>4</v>
      </c>
      <c r="M324" s="14">
        <v>37640</v>
      </c>
      <c r="N324" s="15">
        <f t="shared" si="10"/>
        <v>12.123203285420944</v>
      </c>
      <c r="O324" s="16">
        <v>2</v>
      </c>
      <c r="Q324" s="13" t="s">
        <v>180</v>
      </c>
      <c r="S324" s="13">
        <v>2</v>
      </c>
      <c r="T324" s="13">
        <v>2</v>
      </c>
      <c r="U324" s="13">
        <v>2</v>
      </c>
      <c r="W324" s="13" t="s">
        <v>1885</v>
      </c>
      <c r="X324" s="13">
        <v>1</v>
      </c>
      <c r="Y324" s="13">
        <v>2</v>
      </c>
      <c r="AC324" s="13">
        <v>2</v>
      </c>
      <c r="AD324" s="13">
        <v>2</v>
      </c>
      <c r="AE324" s="13">
        <v>2</v>
      </c>
      <c r="AF324" s="13">
        <v>2</v>
      </c>
      <c r="AG324" s="13">
        <v>1</v>
      </c>
      <c r="AH324" s="13">
        <v>2</v>
      </c>
      <c r="AI324" s="13">
        <v>2</v>
      </c>
      <c r="AJ324" s="13">
        <v>2</v>
      </c>
      <c r="AK324" s="13">
        <v>2</v>
      </c>
      <c r="AL324" s="13">
        <v>2</v>
      </c>
      <c r="AM324" s="13">
        <v>2</v>
      </c>
      <c r="AN324" s="13">
        <v>1</v>
      </c>
      <c r="AO324" s="13" t="s">
        <v>1886</v>
      </c>
      <c r="AP324" s="13" t="s">
        <v>1887</v>
      </c>
      <c r="AQ324" s="13">
        <v>1</v>
      </c>
      <c r="AR324" s="13">
        <v>1</v>
      </c>
      <c r="AS324" s="13">
        <v>2</v>
      </c>
      <c r="AT324" s="13">
        <v>1</v>
      </c>
      <c r="AU324" s="13">
        <v>1</v>
      </c>
      <c r="AV324" s="13">
        <v>1</v>
      </c>
      <c r="AW324" s="13">
        <v>1</v>
      </c>
      <c r="AX324" s="13">
        <v>1</v>
      </c>
      <c r="AY324" s="13">
        <v>1</v>
      </c>
      <c r="AZ324" s="13">
        <v>3</v>
      </c>
      <c r="BB324" s="13">
        <v>1</v>
      </c>
      <c r="BC324" s="13">
        <v>2</v>
      </c>
      <c r="BD324" s="13">
        <v>1</v>
      </c>
      <c r="BE324" s="13">
        <v>1</v>
      </c>
      <c r="BF324" s="13">
        <v>1</v>
      </c>
      <c r="BG324" s="13">
        <v>2</v>
      </c>
      <c r="BH324" s="17">
        <v>1</v>
      </c>
      <c r="BI324" s="13">
        <v>1</v>
      </c>
      <c r="BJ324" s="13">
        <v>1</v>
      </c>
      <c r="BK324" s="13">
        <v>3</v>
      </c>
      <c r="BL324" s="13">
        <v>2</v>
      </c>
      <c r="BS324" s="13">
        <v>1</v>
      </c>
      <c r="BT324" s="13">
        <v>26</v>
      </c>
      <c r="BU324" s="13">
        <v>1</v>
      </c>
      <c r="BV324" s="13">
        <v>0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T324" s="13">
        <v>3</v>
      </c>
      <c r="CW324" s="19" t="s">
        <v>1888</v>
      </c>
      <c r="CX324" s="20" t="s">
        <v>1889</v>
      </c>
      <c r="CY324" s="20" t="s">
        <v>1890</v>
      </c>
      <c r="CZ324" s="20"/>
      <c r="DA324" s="20" t="s">
        <v>1891</v>
      </c>
      <c r="DB324" s="20"/>
    </row>
    <row r="325" spans="1:106" s="13" customFormat="1" ht="14.4">
      <c r="A325" s="84">
        <v>411</v>
      </c>
      <c r="B325" s="84">
        <v>1</v>
      </c>
      <c r="C325" s="29" t="s">
        <v>423</v>
      </c>
      <c r="D325" s="33" t="s">
        <v>36</v>
      </c>
      <c r="E325" s="32">
        <v>15417</v>
      </c>
      <c r="F325" s="13" t="s">
        <v>194</v>
      </c>
      <c r="G325" s="13" t="s">
        <v>194</v>
      </c>
      <c r="H325" s="13" t="s">
        <v>194</v>
      </c>
      <c r="I325" s="14">
        <v>37271</v>
      </c>
      <c r="J325" s="15">
        <f t="shared" si="11"/>
        <v>59</v>
      </c>
      <c r="K325" s="14">
        <v>37317</v>
      </c>
      <c r="L325" s="13">
        <v>4</v>
      </c>
      <c r="M325" s="14">
        <v>38045</v>
      </c>
      <c r="N325" s="15">
        <f t="shared" si="10"/>
        <v>25.429158110882955</v>
      </c>
      <c r="O325" s="16">
        <v>2</v>
      </c>
      <c r="Q325" s="13" t="s">
        <v>245</v>
      </c>
      <c r="R325" s="13" t="s">
        <v>46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2</v>
      </c>
      <c r="AG325" s="13">
        <v>1</v>
      </c>
      <c r="AI325" s="13">
        <v>2</v>
      </c>
      <c r="AJ325" s="13">
        <v>3</v>
      </c>
      <c r="AK325" s="13">
        <v>3</v>
      </c>
      <c r="AL325" s="13">
        <v>2</v>
      </c>
      <c r="AM325" s="13">
        <v>2</v>
      </c>
      <c r="AN325" s="13">
        <v>1</v>
      </c>
      <c r="AO325" s="13" t="s">
        <v>1892</v>
      </c>
      <c r="AP325" s="13" t="s">
        <v>772</v>
      </c>
      <c r="AQ325" s="13">
        <v>1</v>
      </c>
      <c r="AR325" s="13">
        <v>1</v>
      </c>
      <c r="AS325" s="13">
        <v>2</v>
      </c>
      <c r="AT325" s="13">
        <v>1</v>
      </c>
      <c r="AU325" s="13">
        <v>0</v>
      </c>
      <c r="AV325" s="13">
        <v>1</v>
      </c>
      <c r="AW325" s="13">
        <v>2</v>
      </c>
      <c r="AX325" s="13">
        <v>2</v>
      </c>
      <c r="AZ325" s="13">
        <v>2</v>
      </c>
      <c r="BB325" s="13">
        <v>2</v>
      </c>
      <c r="BD325" s="13">
        <v>1</v>
      </c>
      <c r="BE325" s="13">
        <v>0</v>
      </c>
      <c r="BF325" s="13">
        <v>1</v>
      </c>
      <c r="BG325" s="13">
        <v>3</v>
      </c>
      <c r="BH325" s="17">
        <v>1</v>
      </c>
      <c r="BI325" s="13">
        <v>1</v>
      </c>
      <c r="BK325" s="13">
        <v>1</v>
      </c>
      <c r="BL325" s="13">
        <v>2</v>
      </c>
      <c r="BS325" s="13">
        <v>1</v>
      </c>
      <c r="BT325" s="13">
        <v>33</v>
      </c>
      <c r="BU325" s="13">
        <v>1</v>
      </c>
      <c r="BV325" s="13">
        <v>0</v>
      </c>
      <c r="BW325" s="13">
        <v>2</v>
      </c>
      <c r="BX325" s="13">
        <v>140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3</v>
      </c>
      <c r="CW325" s="19" t="s">
        <v>1893</v>
      </c>
      <c r="CX325" s="20" t="s">
        <v>1894</v>
      </c>
      <c r="CY325" s="20" t="s">
        <v>1895</v>
      </c>
      <c r="CZ325" s="20"/>
      <c r="DA325" s="20" t="s">
        <v>1896</v>
      </c>
      <c r="DB325" s="20"/>
    </row>
    <row r="326" spans="1:106" s="13" customFormat="1">
      <c r="A326" s="84">
        <v>413</v>
      </c>
      <c r="B326" s="84">
        <v>1</v>
      </c>
      <c r="C326" s="34" t="s">
        <v>1897</v>
      </c>
      <c r="D326" s="33" t="s">
        <v>37</v>
      </c>
      <c r="E326" s="32">
        <v>17903</v>
      </c>
      <c r="F326" s="13" t="s">
        <v>396</v>
      </c>
      <c r="G326" s="13" t="s">
        <v>396</v>
      </c>
      <c r="H326" s="13" t="s">
        <v>396</v>
      </c>
      <c r="I326" s="14">
        <v>36722</v>
      </c>
      <c r="J326" s="15">
        <f t="shared" si="11"/>
        <v>51</v>
      </c>
      <c r="K326" s="14">
        <v>37013</v>
      </c>
      <c r="L326" s="13">
        <v>4</v>
      </c>
      <c r="M326" s="14">
        <v>37187</v>
      </c>
      <c r="N326" s="15">
        <f t="shared" si="10"/>
        <v>15.277207392197125</v>
      </c>
      <c r="O326" s="16">
        <v>2</v>
      </c>
      <c r="Q326" s="13" t="s">
        <v>205</v>
      </c>
      <c r="R326" s="13" t="s">
        <v>42</v>
      </c>
      <c r="X326" s="13">
        <v>2</v>
      </c>
      <c r="AP326" s="13" t="s">
        <v>1898</v>
      </c>
      <c r="AQ326" s="13">
        <v>1</v>
      </c>
      <c r="AR326" s="13">
        <v>1</v>
      </c>
      <c r="AS326" s="13">
        <v>10</v>
      </c>
      <c r="AT326" s="13">
        <v>1</v>
      </c>
      <c r="AU326" s="13">
        <v>0</v>
      </c>
      <c r="AV326" s="13">
        <v>1</v>
      </c>
      <c r="AW326" s="13">
        <v>8</v>
      </c>
      <c r="AX326" s="13">
        <v>1</v>
      </c>
      <c r="AY326" s="13">
        <v>10</v>
      </c>
      <c r="AZ326" s="13">
        <v>1</v>
      </c>
      <c r="BA326" s="13">
        <v>10</v>
      </c>
      <c r="BB326" s="13">
        <v>3</v>
      </c>
      <c r="BD326" s="13">
        <v>1</v>
      </c>
      <c r="BE326" s="13">
        <v>5</v>
      </c>
      <c r="BF326" s="13">
        <v>1</v>
      </c>
      <c r="BG326" s="13">
        <v>13</v>
      </c>
      <c r="BH326" s="17">
        <v>1</v>
      </c>
      <c r="BI326" s="13">
        <v>1</v>
      </c>
      <c r="BK326" s="13">
        <v>1</v>
      </c>
      <c r="BL326" s="13">
        <v>1</v>
      </c>
      <c r="BN326" s="13">
        <v>2</v>
      </c>
      <c r="BQ326" s="13" t="s">
        <v>670</v>
      </c>
      <c r="BR326" s="13" t="s">
        <v>671</v>
      </c>
      <c r="BS326" s="13">
        <v>1</v>
      </c>
      <c r="BT326" s="13">
        <v>40</v>
      </c>
      <c r="BU326" s="13">
        <v>1</v>
      </c>
      <c r="BW326" s="13">
        <v>1</v>
      </c>
      <c r="BX326" s="13">
        <v>15</v>
      </c>
      <c r="BY326" s="13">
        <v>1</v>
      </c>
      <c r="BZ326" s="13" t="s">
        <v>1899</v>
      </c>
      <c r="CA326" s="18"/>
      <c r="CB326" s="18"/>
      <c r="CC326" s="18"/>
      <c r="CD326" s="18"/>
      <c r="CE326" s="18"/>
      <c r="CF326" s="18"/>
      <c r="CG326" s="18"/>
      <c r="CH326" s="13">
        <v>1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S326" s="14">
        <v>37973</v>
      </c>
      <c r="CT326" s="13">
        <v>2</v>
      </c>
      <c r="CW326" s="19"/>
      <c r="CX326" s="20"/>
      <c r="CY326" s="20"/>
      <c r="CZ326" s="20"/>
      <c r="DA326" s="20" t="s">
        <v>192</v>
      </c>
      <c r="DB326" s="20"/>
    </row>
    <row r="327" spans="1:106" s="13" customFormat="1">
      <c r="A327" s="84">
        <v>414</v>
      </c>
      <c r="B327" s="84">
        <v>1</v>
      </c>
      <c r="C327" s="34" t="s">
        <v>1900</v>
      </c>
      <c r="D327" s="33" t="s">
        <v>36</v>
      </c>
      <c r="E327" s="32">
        <v>9505</v>
      </c>
      <c r="F327" s="13" t="s">
        <v>396</v>
      </c>
      <c r="G327" s="13" t="s">
        <v>381</v>
      </c>
      <c r="H327" s="13" t="s">
        <v>381</v>
      </c>
      <c r="I327" s="14">
        <v>37087</v>
      </c>
      <c r="J327" s="15">
        <f t="shared" si="11"/>
        <v>75</v>
      </c>
      <c r="K327" s="14">
        <v>37140</v>
      </c>
      <c r="L327" s="13">
        <v>4</v>
      </c>
      <c r="M327" s="14">
        <v>37307</v>
      </c>
      <c r="N327" s="15">
        <f t="shared" si="10"/>
        <v>7.2279260780287471</v>
      </c>
      <c r="O327" s="16">
        <v>2</v>
      </c>
      <c r="Q327" s="13" t="s">
        <v>1901</v>
      </c>
      <c r="R327" s="13" t="s">
        <v>1311</v>
      </c>
      <c r="S327" s="13">
        <v>2</v>
      </c>
      <c r="T327" s="13">
        <v>2</v>
      </c>
      <c r="U327" s="13">
        <v>2</v>
      </c>
      <c r="X327" s="13">
        <v>1</v>
      </c>
      <c r="Y327" s="13">
        <v>2</v>
      </c>
      <c r="AC327" s="13">
        <v>2</v>
      </c>
      <c r="AD327" s="13">
        <v>1</v>
      </c>
      <c r="AE327" s="13">
        <v>2</v>
      </c>
      <c r="AF327" s="13">
        <v>2</v>
      </c>
      <c r="AG327" s="13">
        <v>1</v>
      </c>
      <c r="AH327" s="13">
        <v>2</v>
      </c>
      <c r="AI327" s="13">
        <v>2</v>
      </c>
      <c r="AJ327" s="13">
        <v>1</v>
      </c>
      <c r="AK327" s="13">
        <v>2</v>
      </c>
      <c r="AL327" s="13">
        <v>3</v>
      </c>
      <c r="AM327" s="13">
        <v>3</v>
      </c>
      <c r="AN327" s="13">
        <v>3</v>
      </c>
      <c r="AO327" s="13" t="s">
        <v>1902</v>
      </c>
      <c r="AP327" s="13" t="s">
        <v>127</v>
      </c>
      <c r="AQ327" s="13">
        <v>1</v>
      </c>
      <c r="AR327" s="13">
        <v>1</v>
      </c>
      <c r="AS327" s="13">
        <v>1</v>
      </c>
      <c r="AT327" s="13">
        <v>1</v>
      </c>
      <c r="AU327" s="13">
        <v>0</v>
      </c>
      <c r="AV327" s="13">
        <v>1</v>
      </c>
      <c r="AW327" s="13">
        <v>2</v>
      </c>
      <c r="AX327" s="13">
        <v>3</v>
      </c>
      <c r="AZ327" s="13">
        <v>3</v>
      </c>
      <c r="BB327" s="13">
        <v>3</v>
      </c>
      <c r="BD327" s="13">
        <v>1</v>
      </c>
      <c r="BE327" s="13">
        <v>0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1315</v>
      </c>
      <c r="BR327" s="13" t="s">
        <v>1316</v>
      </c>
      <c r="BS327" s="13">
        <v>1</v>
      </c>
      <c r="BT327" s="13">
        <v>12</v>
      </c>
      <c r="BU327" s="13">
        <v>1</v>
      </c>
      <c r="BV327" s="13">
        <v>1</v>
      </c>
      <c r="BW327" s="13">
        <v>2</v>
      </c>
      <c r="BX327" s="13">
        <v>170</v>
      </c>
      <c r="BY327" s="13">
        <v>1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T327" s="13">
        <v>2</v>
      </c>
      <c r="CW327" s="19"/>
      <c r="CX327" s="20"/>
      <c r="CY327" s="20"/>
      <c r="CZ327" s="20"/>
      <c r="DA327" s="20" t="s">
        <v>192</v>
      </c>
      <c r="DB327" s="20"/>
    </row>
    <row r="328" spans="1:106" s="13" customFormat="1">
      <c r="A328" s="84">
        <v>415</v>
      </c>
      <c r="B328" s="84">
        <v>1</v>
      </c>
      <c r="C328" s="34" t="s">
        <v>1903</v>
      </c>
      <c r="D328" s="33" t="s">
        <v>37</v>
      </c>
      <c r="E328" s="32">
        <v>7558</v>
      </c>
      <c r="F328" s="13" t="s">
        <v>424</v>
      </c>
      <c r="G328" s="13" t="s">
        <v>188</v>
      </c>
      <c r="H328" s="13" t="s">
        <v>188</v>
      </c>
      <c r="I328" s="14">
        <v>37118</v>
      </c>
      <c r="J328" s="15">
        <f t="shared" si="11"/>
        <v>80</v>
      </c>
      <c r="K328" s="14">
        <v>37161</v>
      </c>
      <c r="L328" s="13">
        <v>4</v>
      </c>
      <c r="M328" s="14">
        <v>37972</v>
      </c>
      <c r="N328" s="15">
        <f t="shared" si="10"/>
        <v>28.057494866529773</v>
      </c>
      <c r="O328" s="16">
        <v>2</v>
      </c>
      <c r="Q328" s="13" t="s">
        <v>1904</v>
      </c>
      <c r="R328" s="13" t="s">
        <v>1905</v>
      </c>
      <c r="S328" s="13">
        <v>2</v>
      </c>
      <c r="T328" s="13">
        <v>1</v>
      </c>
      <c r="U328" s="13">
        <v>2</v>
      </c>
      <c r="W328" s="13" t="s">
        <v>1906</v>
      </c>
      <c r="X328" s="13">
        <v>2</v>
      </c>
      <c r="Y328" s="13">
        <v>2</v>
      </c>
      <c r="AH328" s="13">
        <v>2</v>
      </c>
      <c r="AI328" s="13">
        <v>2</v>
      </c>
      <c r="AJ328" s="13">
        <v>3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1907</v>
      </c>
      <c r="AP328" s="13" t="s">
        <v>1908</v>
      </c>
      <c r="AQ328" s="13">
        <v>1</v>
      </c>
      <c r="AR328" s="13">
        <v>1</v>
      </c>
      <c r="AS328" s="13">
        <v>0</v>
      </c>
      <c r="AT328" s="13">
        <v>1</v>
      </c>
      <c r="AU328" s="13">
        <v>1</v>
      </c>
      <c r="AV328" s="13">
        <v>1</v>
      </c>
      <c r="AW328" s="13">
        <v>1</v>
      </c>
      <c r="AX328" s="13">
        <v>1</v>
      </c>
      <c r="AY328" s="13">
        <v>1</v>
      </c>
      <c r="AZ328" s="13">
        <v>1</v>
      </c>
      <c r="BA328" s="13">
        <v>1</v>
      </c>
      <c r="BB328" s="13">
        <v>1</v>
      </c>
      <c r="BC328" s="13">
        <v>0</v>
      </c>
      <c r="BD328" s="13">
        <v>2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S328" s="13">
        <v>2</v>
      </c>
      <c r="BT328" s="13">
        <v>72</v>
      </c>
      <c r="BU328" s="13">
        <v>1</v>
      </c>
      <c r="BV328" s="13">
        <v>5</v>
      </c>
      <c r="BY328" s="13">
        <v>2</v>
      </c>
      <c r="BZ328" s="24" t="s">
        <v>363</v>
      </c>
      <c r="CA328" s="25"/>
      <c r="CB328" s="25"/>
      <c r="CC328" s="18"/>
      <c r="CD328" s="25"/>
      <c r="CE328" s="25"/>
      <c r="CF328" s="25"/>
      <c r="CG328" s="25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T328" s="13">
        <v>4</v>
      </c>
      <c r="CU328" s="13" t="s">
        <v>1909</v>
      </c>
      <c r="CW328" s="19" t="s">
        <v>1910</v>
      </c>
      <c r="CX328" s="20" t="s">
        <v>1911</v>
      </c>
      <c r="CY328" s="20" t="s">
        <v>1912</v>
      </c>
      <c r="CZ328" s="20"/>
      <c r="DA328" s="20" t="s">
        <v>1913</v>
      </c>
      <c r="DB328" s="20"/>
    </row>
    <row r="329" spans="1:106" s="13" customFormat="1">
      <c r="A329" s="84">
        <v>417</v>
      </c>
      <c r="B329" s="84">
        <v>1</v>
      </c>
      <c r="C329" s="34" t="s">
        <v>1914</v>
      </c>
      <c r="D329" s="33" t="s">
        <v>36</v>
      </c>
      <c r="E329" s="32">
        <v>14722</v>
      </c>
      <c r="F329" s="13" t="s">
        <v>264</v>
      </c>
      <c r="G329" s="13" t="s">
        <v>396</v>
      </c>
      <c r="H329" s="13" t="s">
        <v>396</v>
      </c>
      <c r="I329" s="14">
        <v>36906</v>
      </c>
      <c r="J329" s="15">
        <f t="shared" si="11"/>
        <v>60</v>
      </c>
      <c r="K329" s="14">
        <v>37078</v>
      </c>
      <c r="L329" s="13">
        <v>4</v>
      </c>
      <c r="M329" s="14">
        <v>37363</v>
      </c>
      <c r="N329" s="15">
        <f t="shared" ref="N329:N392" si="12">(M329-I329)*12/365.25</f>
        <v>15.014373716632443</v>
      </c>
      <c r="O329" s="16">
        <v>2</v>
      </c>
      <c r="Q329" s="13" t="s">
        <v>1915</v>
      </c>
      <c r="S329" s="13">
        <v>3</v>
      </c>
      <c r="X329" s="13">
        <v>1</v>
      </c>
      <c r="Z329" s="13">
        <v>4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H329" s="13">
        <v>2</v>
      </c>
      <c r="AI329" s="13">
        <v>3</v>
      </c>
      <c r="AJ329" s="13">
        <v>2</v>
      </c>
      <c r="AK329" s="13">
        <v>2</v>
      </c>
      <c r="AL329" s="13">
        <v>3</v>
      </c>
      <c r="AM329" s="13">
        <v>3</v>
      </c>
      <c r="AN329" s="13">
        <v>1</v>
      </c>
      <c r="AO329" s="13" t="s">
        <v>1916</v>
      </c>
      <c r="AP329" s="13" t="s">
        <v>625</v>
      </c>
      <c r="AQ329" s="13">
        <v>1</v>
      </c>
      <c r="AR329" s="13">
        <v>1</v>
      </c>
      <c r="AS329" s="13">
        <v>6</v>
      </c>
      <c r="AT329" s="13">
        <v>1</v>
      </c>
      <c r="AU329" s="13">
        <v>0</v>
      </c>
      <c r="AV329" s="13">
        <v>1</v>
      </c>
      <c r="AW329" s="13">
        <v>6</v>
      </c>
      <c r="AX329" s="13">
        <v>1</v>
      </c>
      <c r="AY329" s="13">
        <v>6</v>
      </c>
      <c r="AZ329" s="13">
        <v>2</v>
      </c>
      <c r="BB329" s="13">
        <v>2</v>
      </c>
      <c r="BD329" s="13">
        <v>1</v>
      </c>
      <c r="BE329" s="13">
        <v>0</v>
      </c>
      <c r="BF329" s="13">
        <v>1</v>
      </c>
      <c r="BG329" s="13">
        <v>6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25</v>
      </c>
      <c r="BU329" s="13">
        <v>1</v>
      </c>
      <c r="BW329" s="13">
        <v>2</v>
      </c>
      <c r="BX329" s="13">
        <v>20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S329" s="14">
        <v>37973</v>
      </c>
      <c r="CT329" s="13">
        <v>2</v>
      </c>
      <c r="CW329" s="19"/>
      <c r="CX329" s="20"/>
      <c r="CY329" s="20"/>
      <c r="CZ329" s="20"/>
      <c r="DA329" s="20" t="s">
        <v>192</v>
      </c>
      <c r="DB329" s="20"/>
    </row>
    <row r="330" spans="1:106" s="13" customFormat="1">
      <c r="A330" s="84">
        <v>419</v>
      </c>
      <c r="B330" s="84">
        <v>5</v>
      </c>
      <c r="C330" s="34" t="s">
        <v>1917</v>
      </c>
      <c r="D330" s="33" t="s">
        <v>36</v>
      </c>
      <c r="E330" s="32">
        <v>14743</v>
      </c>
      <c r="F330" s="13" t="s">
        <v>219</v>
      </c>
      <c r="G330" s="13" t="s">
        <v>219</v>
      </c>
      <c r="H330" s="13" t="s">
        <v>219</v>
      </c>
      <c r="I330" s="14">
        <v>37271</v>
      </c>
      <c r="J330" s="15">
        <f t="shared" si="11"/>
        <v>61</v>
      </c>
      <c r="K330" s="14">
        <v>37330</v>
      </c>
      <c r="L330" s="13">
        <v>4</v>
      </c>
      <c r="M330" s="14">
        <v>37769</v>
      </c>
      <c r="N330" s="15">
        <f t="shared" si="12"/>
        <v>16.361396303901437</v>
      </c>
      <c r="O330" s="16">
        <v>1</v>
      </c>
      <c r="P330" s="13" t="s">
        <v>1918</v>
      </c>
      <c r="Q330" s="13" t="s">
        <v>1919</v>
      </c>
      <c r="R330" s="13" t="s">
        <v>1920</v>
      </c>
      <c r="S330" s="13">
        <v>2</v>
      </c>
      <c r="T330" s="13">
        <v>1</v>
      </c>
      <c r="U330" s="13">
        <v>2</v>
      </c>
      <c r="W330" s="13" t="s">
        <v>1921</v>
      </c>
      <c r="X330" s="13">
        <v>2</v>
      </c>
      <c r="Y330" s="13">
        <v>2</v>
      </c>
      <c r="AC330" s="13">
        <v>2</v>
      </c>
      <c r="AD330" s="13">
        <v>2</v>
      </c>
      <c r="AE330" s="13">
        <v>2</v>
      </c>
      <c r="AF330" s="13">
        <v>2</v>
      </c>
      <c r="AG330" s="13">
        <v>2</v>
      </c>
      <c r="AH330" s="13">
        <v>2</v>
      </c>
      <c r="AI330" s="13">
        <v>2</v>
      </c>
      <c r="AJ330" s="13">
        <v>2</v>
      </c>
      <c r="AK330" s="13">
        <v>3</v>
      </c>
      <c r="AL330" s="13">
        <v>2</v>
      </c>
      <c r="AM330" s="13">
        <v>1</v>
      </c>
      <c r="AN330" s="13">
        <v>1</v>
      </c>
      <c r="AO330" s="13" t="s">
        <v>1922</v>
      </c>
      <c r="AP330" s="13" t="s">
        <v>1923</v>
      </c>
      <c r="AQ330" s="13">
        <v>1</v>
      </c>
      <c r="AR330" s="13">
        <v>1</v>
      </c>
      <c r="AS330" s="13">
        <v>3</v>
      </c>
      <c r="AT330" s="13">
        <v>1</v>
      </c>
      <c r="AU330" s="13">
        <v>1</v>
      </c>
      <c r="AV330" s="13">
        <v>1</v>
      </c>
      <c r="AW330" s="13">
        <v>2</v>
      </c>
      <c r="AX330" s="13">
        <v>1</v>
      </c>
      <c r="AY330" s="13">
        <v>2</v>
      </c>
      <c r="AZ330" s="13">
        <v>3</v>
      </c>
      <c r="BB330" s="13">
        <v>3</v>
      </c>
      <c r="BD330" s="13">
        <v>1</v>
      </c>
      <c r="BE330" s="13">
        <v>2</v>
      </c>
      <c r="BF330" s="13">
        <v>1</v>
      </c>
      <c r="BG330" s="13">
        <v>3</v>
      </c>
      <c r="BH330" s="17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21</v>
      </c>
      <c r="BU330" s="13">
        <v>1</v>
      </c>
      <c r="BV330" s="13">
        <v>2</v>
      </c>
      <c r="BW330" s="13">
        <v>2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1</v>
      </c>
      <c r="CU330" s="13" t="s">
        <v>1924</v>
      </c>
      <c r="CW330" s="19" t="s">
        <v>251</v>
      </c>
      <c r="CX330" s="20" t="s">
        <v>252</v>
      </c>
      <c r="CY330" s="28" t="s">
        <v>254</v>
      </c>
      <c r="CZ330" s="20"/>
      <c r="DA330" s="20" t="s">
        <v>192</v>
      </c>
      <c r="DB330" s="20"/>
    </row>
    <row r="331" spans="1:106" s="13" customFormat="1">
      <c r="A331" s="84">
        <v>420</v>
      </c>
      <c r="B331" s="84">
        <v>5</v>
      </c>
      <c r="C331" s="34" t="s">
        <v>1925</v>
      </c>
      <c r="D331" s="33" t="s">
        <v>37</v>
      </c>
      <c r="E331" s="32">
        <v>13860</v>
      </c>
      <c r="F331" s="13" t="s">
        <v>219</v>
      </c>
      <c r="G331" s="13" t="s">
        <v>219</v>
      </c>
      <c r="H331" s="13" t="s">
        <v>219</v>
      </c>
      <c r="I331" s="14">
        <v>37271</v>
      </c>
      <c r="J331" s="15">
        <f t="shared" si="11"/>
        <v>64</v>
      </c>
      <c r="K331" s="14">
        <v>37299</v>
      </c>
      <c r="L331" s="13">
        <v>4</v>
      </c>
      <c r="M331" s="14">
        <v>37665</v>
      </c>
      <c r="N331" s="15">
        <f t="shared" si="12"/>
        <v>12.944558521560575</v>
      </c>
      <c r="O331" s="16">
        <v>2</v>
      </c>
      <c r="Q331" s="13" t="s">
        <v>1926</v>
      </c>
      <c r="R331" s="13" t="s">
        <v>38</v>
      </c>
      <c r="S331" s="13">
        <v>2</v>
      </c>
      <c r="U331" s="13">
        <v>2</v>
      </c>
      <c r="X331" s="13">
        <v>2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2</v>
      </c>
      <c r="AJ331" s="13">
        <v>2</v>
      </c>
      <c r="AK331" s="13">
        <v>3</v>
      </c>
      <c r="AL331" s="13">
        <v>2</v>
      </c>
      <c r="AM331" s="13">
        <v>2</v>
      </c>
      <c r="AN331" s="13">
        <v>1</v>
      </c>
      <c r="AO331" s="13" t="s">
        <v>1927</v>
      </c>
      <c r="AP331" s="13" t="s">
        <v>1928</v>
      </c>
      <c r="AQ331" s="13">
        <v>1</v>
      </c>
      <c r="AR331" s="13">
        <v>1</v>
      </c>
      <c r="AS331" s="13">
        <v>1</v>
      </c>
      <c r="AT331" s="13">
        <v>1</v>
      </c>
      <c r="AU331" s="13">
        <v>1</v>
      </c>
      <c r="AV331" s="13">
        <v>2</v>
      </c>
      <c r="AX331" s="13">
        <v>2</v>
      </c>
      <c r="AZ331" s="13">
        <v>1</v>
      </c>
      <c r="BA331" s="13">
        <v>0</v>
      </c>
      <c r="BB331" s="13">
        <v>1</v>
      </c>
      <c r="BC331" s="13">
        <v>0</v>
      </c>
      <c r="BD331" s="13">
        <v>1</v>
      </c>
      <c r="BE331" s="13">
        <v>1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2</v>
      </c>
      <c r="BL331" s="13">
        <v>1</v>
      </c>
      <c r="BN331" s="13">
        <v>1</v>
      </c>
      <c r="BO331" s="13" t="s">
        <v>1929</v>
      </c>
      <c r="BP331" s="13">
        <v>232</v>
      </c>
      <c r="BQ331" s="13" t="s">
        <v>237</v>
      </c>
      <c r="BR331" s="13" t="s">
        <v>238</v>
      </c>
      <c r="BS331" s="13">
        <v>1</v>
      </c>
      <c r="BT331" s="13">
        <v>30</v>
      </c>
      <c r="BU331" s="13">
        <v>1</v>
      </c>
      <c r="BV331" s="13">
        <v>3</v>
      </c>
      <c r="BW331" s="13">
        <v>2</v>
      </c>
      <c r="BX331" s="13">
        <v>23</v>
      </c>
      <c r="BY331" s="13">
        <v>2</v>
      </c>
      <c r="BZ331" s="24" t="s">
        <v>830</v>
      </c>
      <c r="CA331" s="25"/>
      <c r="CB331" s="25"/>
      <c r="CC331" s="18"/>
      <c r="CD331" s="25"/>
      <c r="CE331" s="25"/>
      <c r="CF331" s="25"/>
      <c r="CG331" s="25"/>
      <c r="CH331" s="13">
        <v>1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1</v>
      </c>
      <c r="CW331" s="19" t="s">
        <v>1930</v>
      </c>
      <c r="CX331" s="20" t="s">
        <v>1931</v>
      </c>
      <c r="CY331" s="28" t="s">
        <v>1932</v>
      </c>
      <c r="CZ331" s="20"/>
      <c r="DA331" s="20" t="s">
        <v>192</v>
      </c>
      <c r="DB331" s="20"/>
    </row>
    <row r="332" spans="1:106" s="13" customFormat="1">
      <c r="A332" s="84">
        <v>421</v>
      </c>
      <c r="B332" s="84">
        <v>5</v>
      </c>
      <c r="C332" s="34" t="s">
        <v>1933</v>
      </c>
      <c r="D332" s="33" t="s">
        <v>37</v>
      </c>
      <c r="E332" s="32">
        <v>12114</v>
      </c>
      <c r="F332" s="13" t="s">
        <v>219</v>
      </c>
      <c r="G332" s="13" t="s">
        <v>219</v>
      </c>
      <c r="H332" s="13" t="s">
        <v>219</v>
      </c>
      <c r="I332" s="14">
        <v>37135</v>
      </c>
      <c r="J332" s="15">
        <f t="shared" si="11"/>
        <v>68</v>
      </c>
      <c r="K332" s="14">
        <v>37168</v>
      </c>
      <c r="L332" s="13">
        <v>4</v>
      </c>
      <c r="M332" s="14">
        <v>37315</v>
      </c>
      <c r="N332" s="15">
        <f t="shared" si="12"/>
        <v>5.9137577002053385</v>
      </c>
      <c r="O332" s="16">
        <v>2</v>
      </c>
      <c r="Q332" s="13" t="s">
        <v>1934</v>
      </c>
      <c r="R332" s="13" t="s">
        <v>38</v>
      </c>
      <c r="S332" s="13">
        <v>2</v>
      </c>
      <c r="T332" s="13">
        <v>2</v>
      </c>
      <c r="U332" s="13">
        <v>2</v>
      </c>
      <c r="X332" s="13">
        <v>1</v>
      </c>
      <c r="Y332" s="13">
        <v>2</v>
      </c>
      <c r="AC332" s="13">
        <v>2</v>
      </c>
      <c r="AD332" s="13">
        <v>2</v>
      </c>
      <c r="AE332" s="13">
        <v>2</v>
      </c>
      <c r="AF332" s="13">
        <v>2</v>
      </c>
      <c r="AG332" s="13">
        <v>1</v>
      </c>
      <c r="AH332" s="13">
        <v>2</v>
      </c>
      <c r="AI332" s="13">
        <v>3</v>
      </c>
      <c r="AJ332" s="13">
        <v>2</v>
      </c>
      <c r="AK332" s="13">
        <v>2</v>
      </c>
      <c r="AL332" s="13">
        <v>3</v>
      </c>
      <c r="AM332" s="13">
        <v>3</v>
      </c>
      <c r="AN332" s="13">
        <v>1</v>
      </c>
      <c r="AO332" s="13" t="s">
        <v>1935</v>
      </c>
      <c r="AP332" s="13" t="s">
        <v>1936</v>
      </c>
      <c r="AQ332" s="13">
        <v>1</v>
      </c>
      <c r="AR332" s="13">
        <v>1</v>
      </c>
      <c r="AS332" s="13">
        <v>0</v>
      </c>
      <c r="AT332" s="13">
        <v>1</v>
      </c>
      <c r="AU332" s="13">
        <v>0</v>
      </c>
      <c r="AV332" s="13">
        <v>1</v>
      </c>
      <c r="AW332" s="13">
        <v>0</v>
      </c>
      <c r="AX332" s="13">
        <v>2</v>
      </c>
      <c r="AZ332" s="13">
        <v>1</v>
      </c>
      <c r="BA332" s="13">
        <v>0</v>
      </c>
      <c r="BB332" s="13">
        <v>3</v>
      </c>
      <c r="BD332" s="13">
        <v>1</v>
      </c>
      <c r="BE332" s="13">
        <v>0</v>
      </c>
      <c r="BF332" s="13">
        <v>1</v>
      </c>
      <c r="BG332" s="13">
        <v>1</v>
      </c>
      <c r="BH332" s="17">
        <v>1</v>
      </c>
      <c r="BI332" s="13">
        <v>1</v>
      </c>
      <c r="BJ332" s="13">
        <v>1</v>
      </c>
      <c r="BK332" s="13">
        <v>2</v>
      </c>
      <c r="BL332" s="13">
        <v>1</v>
      </c>
      <c r="BN332" s="13">
        <v>1</v>
      </c>
      <c r="BO332" s="13" t="s">
        <v>1937</v>
      </c>
      <c r="BP332" s="13">
        <v>200</v>
      </c>
      <c r="BQ332" s="13" t="s">
        <v>237</v>
      </c>
      <c r="BR332" s="13" t="s">
        <v>238</v>
      </c>
      <c r="BS332" s="13">
        <v>1</v>
      </c>
      <c r="BT332" s="13">
        <v>36</v>
      </c>
      <c r="BU332" s="13">
        <v>1</v>
      </c>
      <c r="BV332" s="13">
        <v>5</v>
      </c>
      <c r="BW332" s="13">
        <v>2</v>
      </c>
      <c r="BX332" s="13">
        <v>31</v>
      </c>
      <c r="BY332" s="13">
        <v>2</v>
      </c>
      <c r="BZ332" s="24" t="s">
        <v>830</v>
      </c>
      <c r="CA332" s="25"/>
      <c r="CB332" s="25"/>
      <c r="CC332" s="18"/>
      <c r="CD332" s="25"/>
      <c r="CE332" s="25"/>
      <c r="CF332" s="25"/>
      <c r="CG332" s="25"/>
      <c r="CH332" s="13">
        <v>1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19"/>
      <c r="CX332" s="20"/>
      <c r="CY332" s="28"/>
      <c r="CZ332" s="20"/>
      <c r="DA332" s="20" t="s">
        <v>192</v>
      </c>
      <c r="DB332" s="20"/>
    </row>
    <row r="333" spans="1:106" s="13" customFormat="1">
      <c r="A333" s="84">
        <v>422</v>
      </c>
      <c r="B333" s="84">
        <v>5</v>
      </c>
      <c r="C333" s="34" t="s">
        <v>1938</v>
      </c>
      <c r="D333" s="33" t="s">
        <v>36</v>
      </c>
      <c r="E333" s="32">
        <v>15315</v>
      </c>
      <c r="F333" s="13" t="s">
        <v>219</v>
      </c>
      <c r="G333" s="13" t="s">
        <v>219</v>
      </c>
      <c r="H333" s="13" t="s">
        <v>219</v>
      </c>
      <c r="I333" s="14">
        <v>36996</v>
      </c>
      <c r="J333" s="15">
        <f t="shared" si="11"/>
        <v>59</v>
      </c>
      <c r="K333" s="14">
        <v>37118</v>
      </c>
      <c r="L333" s="13">
        <v>4</v>
      </c>
      <c r="M333" s="14">
        <v>37502</v>
      </c>
      <c r="N333" s="15">
        <f t="shared" si="12"/>
        <v>16.624229979466119</v>
      </c>
      <c r="O333" s="16">
        <v>3</v>
      </c>
      <c r="Q333" s="13" t="s">
        <v>1939</v>
      </c>
      <c r="R333" s="13" t="s">
        <v>38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H333" s="13">
        <v>2</v>
      </c>
      <c r="AI333" s="13">
        <v>1</v>
      </c>
      <c r="AJ333" s="13">
        <v>2</v>
      </c>
      <c r="AK333" s="13">
        <v>2</v>
      </c>
      <c r="AL333" s="13">
        <v>2</v>
      </c>
      <c r="AM333" s="13">
        <v>1</v>
      </c>
      <c r="AN333" s="13">
        <v>2</v>
      </c>
      <c r="AO333" s="13" t="s">
        <v>1940</v>
      </c>
      <c r="AP333" s="13" t="s">
        <v>625</v>
      </c>
      <c r="AQ333" s="13">
        <v>1</v>
      </c>
      <c r="AR333" s="13">
        <v>1</v>
      </c>
      <c r="AS333" s="13">
        <v>2</v>
      </c>
      <c r="AT333" s="13">
        <v>1</v>
      </c>
      <c r="AU333" s="13">
        <v>3</v>
      </c>
      <c r="AV333" s="13">
        <v>2</v>
      </c>
      <c r="AX333" s="13">
        <v>2</v>
      </c>
      <c r="AZ333" s="13">
        <v>1</v>
      </c>
      <c r="BB333" s="13">
        <v>3</v>
      </c>
      <c r="BD333" s="13">
        <v>1</v>
      </c>
      <c r="BE333" s="13">
        <v>0</v>
      </c>
      <c r="BF333" s="13">
        <v>3</v>
      </c>
      <c r="BH333" s="17">
        <v>1</v>
      </c>
      <c r="BJ333" s="13">
        <v>2</v>
      </c>
      <c r="BK333" s="13">
        <v>1</v>
      </c>
      <c r="BL333" s="13">
        <v>1</v>
      </c>
      <c r="BN333" s="13">
        <v>1</v>
      </c>
      <c r="BO333" s="13" t="s">
        <v>1941</v>
      </c>
      <c r="BP333" s="13">
        <v>200</v>
      </c>
      <c r="BQ333" s="13" t="s">
        <v>670</v>
      </c>
      <c r="BR333" s="13" t="s">
        <v>671</v>
      </c>
      <c r="BS333" s="13">
        <v>1</v>
      </c>
      <c r="BT333" s="13">
        <v>33</v>
      </c>
      <c r="BU333" s="13">
        <v>1</v>
      </c>
      <c r="BV333" s="13">
        <v>1</v>
      </c>
      <c r="BW333" s="13">
        <v>2</v>
      </c>
      <c r="BX333" s="13">
        <v>93.7</v>
      </c>
      <c r="CA333" s="18"/>
      <c r="CB333" s="18"/>
      <c r="CC333" s="18"/>
      <c r="CD333" s="18"/>
      <c r="CE333" s="18"/>
      <c r="CF333" s="18"/>
      <c r="CG333" s="18"/>
      <c r="CH333" s="13">
        <v>2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2</v>
      </c>
      <c r="CW333" s="19"/>
      <c r="CX333" s="20"/>
      <c r="CY333" s="28"/>
      <c r="CZ333" s="20"/>
      <c r="DA333" s="20" t="s">
        <v>192</v>
      </c>
      <c r="DB333" s="20"/>
    </row>
    <row r="334" spans="1:106" s="13" customFormat="1">
      <c r="A334" s="84">
        <v>423</v>
      </c>
      <c r="B334" s="84">
        <v>5</v>
      </c>
      <c r="C334" s="34" t="s">
        <v>1942</v>
      </c>
      <c r="D334" s="33" t="s">
        <v>37</v>
      </c>
      <c r="E334" s="32">
        <v>16546</v>
      </c>
      <c r="F334" s="13" t="s">
        <v>219</v>
      </c>
      <c r="G334" s="13" t="s">
        <v>219</v>
      </c>
      <c r="H334" s="13" t="s">
        <v>219</v>
      </c>
      <c r="I334" s="14">
        <v>36906</v>
      </c>
      <c r="J334" s="15">
        <f t="shared" si="11"/>
        <v>55</v>
      </c>
      <c r="K334" s="14">
        <v>36996</v>
      </c>
      <c r="L334" s="13">
        <v>4</v>
      </c>
      <c r="M334" s="14">
        <v>37251</v>
      </c>
      <c r="N334" s="15">
        <f t="shared" si="12"/>
        <v>11.3347022587269</v>
      </c>
      <c r="O334" s="16">
        <v>3</v>
      </c>
      <c r="Q334" s="13" t="s">
        <v>1943</v>
      </c>
      <c r="R334" s="13" t="s">
        <v>38</v>
      </c>
      <c r="S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1</v>
      </c>
      <c r="AG334" s="13">
        <v>2</v>
      </c>
      <c r="AH334" s="13">
        <v>2</v>
      </c>
      <c r="AI334" s="13">
        <v>3</v>
      </c>
      <c r="AJ334" s="13">
        <v>3</v>
      </c>
      <c r="AK334" s="13">
        <v>3</v>
      </c>
      <c r="AL334" s="13">
        <v>1</v>
      </c>
      <c r="AM334" s="13">
        <v>1</v>
      </c>
      <c r="AN334" s="13">
        <v>2</v>
      </c>
      <c r="AP334" s="13" t="s">
        <v>625</v>
      </c>
      <c r="AQ334" s="13">
        <v>1</v>
      </c>
      <c r="AR334" s="13">
        <v>1</v>
      </c>
      <c r="AS334" s="13">
        <v>3</v>
      </c>
      <c r="AT334" s="13">
        <v>1</v>
      </c>
      <c r="AU334" s="13">
        <v>2</v>
      </c>
      <c r="AV334" s="13">
        <v>2</v>
      </c>
      <c r="AX334" s="13">
        <v>2</v>
      </c>
      <c r="AZ334" s="13">
        <v>1</v>
      </c>
      <c r="BA334" s="13">
        <v>3</v>
      </c>
      <c r="BB334" s="13">
        <v>3</v>
      </c>
      <c r="BD334" s="13">
        <v>1</v>
      </c>
      <c r="BE334" s="13">
        <v>0</v>
      </c>
      <c r="BF334" s="13">
        <v>3</v>
      </c>
      <c r="BH334" s="17">
        <v>2</v>
      </c>
      <c r="BI334" s="13">
        <v>1</v>
      </c>
      <c r="BJ334" s="13">
        <v>1</v>
      </c>
      <c r="BK334" s="13">
        <v>1</v>
      </c>
      <c r="BL334" s="13">
        <v>1</v>
      </c>
      <c r="BN334" s="13">
        <v>1</v>
      </c>
      <c r="BO334" s="13" t="s">
        <v>1941</v>
      </c>
      <c r="BP334" s="13">
        <v>200</v>
      </c>
      <c r="BQ334" s="13" t="s">
        <v>670</v>
      </c>
      <c r="BR334" s="13" t="s">
        <v>671</v>
      </c>
      <c r="BS334" s="13">
        <v>1</v>
      </c>
      <c r="BT334" s="13">
        <v>19</v>
      </c>
      <c r="BU334" s="13">
        <v>1</v>
      </c>
      <c r="BV334" s="13">
        <v>1</v>
      </c>
      <c r="CA334" s="18"/>
      <c r="CB334" s="18"/>
      <c r="CC334" s="18"/>
      <c r="CD334" s="18"/>
      <c r="CE334" s="18"/>
      <c r="CF334" s="18"/>
      <c r="CG334" s="18"/>
      <c r="CH334" s="13">
        <v>2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19"/>
      <c r="CX334" s="20"/>
      <c r="CY334" s="28"/>
      <c r="CZ334" s="20"/>
      <c r="DA334" s="20" t="s">
        <v>192</v>
      </c>
      <c r="DB334" s="20"/>
    </row>
    <row r="335" spans="1:106" s="13" customFormat="1">
      <c r="A335" s="84">
        <v>424</v>
      </c>
      <c r="B335" s="84">
        <v>1</v>
      </c>
      <c r="C335" s="34" t="s">
        <v>1944</v>
      </c>
      <c r="D335" s="33" t="s">
        <v>36</v>
      </c>
      <c r="E335" s="32">
        <v>18853</v>
      </c>
      <c r="F335" s="13" t="s">
        <v>240</v>
      </c>
      <c r="G335" s="13" t="s">
        <v>240</v>
      </c>
      <c r="H335" s="13" t="s">
        <v>240</v>
      </c>
      <c r="I335" s="14">
        <v>37240</v>
      </c>
      <c r="J335" s="15">
        <f t="shared" si="11"/>
        <v>50</v>
      </c>
      <c r="K335" s="14">
        <v>37271</v>
      </c>
      <c r="L335" s="13">
        <v>4</v>
      </c>
      <c r="M335" s="14">
        <v>37670</v>
      </c>
      <c r="N335" s="15">
        <f t="shared" si="12"/>
        <v>14.127310061601642</v>
      </c>
      <c r="O335" s="16">
        <v>2</v>
      </c>
      <c r="Q335" s="13" t="s">
        <v>1945</v>
      </c>
      <c r="R335" s="13" t="s">
        <v>38</v>
      </c>
      <c r="S335" s="13">
        <v>2</v>
      </c>
      <c r="T335" s="13">
        <v>2</v>
      </c>
      <c r="U335" s="13">
        <v>2</v>
      </c>
      <c r="X335" s="13">
        <v>2</v>
      </c>
      <c r="AH335" s="13">
        <v>2</v>
      </c>
      <c r="AI335" s="13">
        <v>3</v>
      </c>
      <c r="AJ335" s="13">
        <v>2</v>
      </c>
      <c r="AK335" s="13">
        <v>2</v>
      </c>
      <c r="AL335" s="13">
        <v>1</v>
      </c>
      <c r="AM335" s="13">
        <v>1</v>
      </c>
      <c r="AN335" s="13">
        <v>2</v>
      </c>
      <c r="AP335" s="13" t="s">
        <v>1946</v>
      </c>
      <c r="AQ335" s="13">
        <v>1</v>
      </c>
      <c r="AR335" s="13">
        <v>1</v>
      </c>
      <c r="AS335" s="13">
        <v>2</v>
      </c>
      <c r="AT335" s="13">
        <v>1</v>
      </c>
      <c r="AU335" s="13">
        <v>1</v>
      </c>
      <c r="AV335" s="13">
        <v>1</v>
      </c>
      <c r="AW335" s="13">
        <v>0</v>
      </c>
      <c r="AX335" s="13">
        <v>1</v>
      </c>
      <c r="AY335" s="13">
        <v>1</v>
      </c>
      <c r="AZ335" s="13">
        <v>1</v>
      </c>
      <c r="BA335" s="13">
        <v>1</v>
      </c>
      <c r="BB335" s="13">
        <v>1</v>
      </c>
      <c r="BC335" s="13">
        <v>0</v>
      </c>
      <c r="BD335" s="13">
        <v>1</v>
      </c>
      <c r="BE335" s="13">
        <v>0</v>
      </c>
      <c r="BF335" s="13">
        <v>1</v>
      </c>
      <c r="BG335" s="13">
        <v>3</v>
      </c>
      <c r="BH335" s="17">
        <v>1</v>
      </c>
      <c r="BI335" s="13">
        <v>1</v>
      </c>
      <c r="BJ335" s="13">
        <v>1</v>
      </c>
      <c r="BK335" s="13">
        <v>1</v>
      </c>
      <c r="BL335" s="13">
        <v>2</v>
      </c>
      <c r="BS335" s="13">
        <v>1</v>
      </c>
      <c r="BT335" s="13">
        <v>40</v>
      </c>
      <c r="BU335" s="13">
        <v>1</v>
      </c>
      <c r="BV335" s="13">
        <v>5</v>
      </c>
      <c r="CA335" s="18"/>
      <c r="CB335" s="18"/>
      <c r="CC335" s="18"/>
      <c r="CD335" s="18"/>
      <c r="CE335" s="18"/>
      <c r="CF335" s="18"/>
      <c r="CG335" s="18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1</v>
      </c>
      <c r="CW335" s="19" t="s">
        <v>1947</v>
      </c>
      <c r="CX335" s="20" t="s">
        <v>1948</v>
      </c>
      <c r="CY335" s="20" t="s">
        <v>1949</v>
      </c>
      <c r="CZ335" s="20"/>
      <c r="DA335" s="20" t="s">
        <v>1950</v>
      </c>
      <c r="DB335" s="20"/>
    </row>
    <row r="336" spans="1:106" s="13" customFormat="1">
      <c r="A336" s="84">
        <v>425</v>
      </c>
      <c r="B336" s="84">
        <v>1</v>
      </c>
      <c r="C336" s="34" t="s">
        <v>1951</v>
      </c>
      <c r="D336" s="33" t="s">
        <v>36</v>
      </c>
      <c r="E336" s="32">
        <v>11077</v>
      </c>
      <c r="F336" s="13" t="s">
        <v>535</v>
      </c>
      <c r="G336" s="13" t="s">
        <v>535</v>
      </c>
      <c r="H336" s="13" t="s">
        <v>535</v>
      </c>
      <c r="I336" s="14">
        <v>37026</v>
      </c>
      <c r="J336" s="15">
        <f t="shared" si="11"/>
        <v>71</v>
      </c>
      <c r="K336" s="14">
        <v>37083</v>
      </c>
      <c r="L336" s="13">
        <v>4</v>
      </c>
      <c r="M336" s="14">
        <v>37303</v>
      </c>
      <c r="N336" s="15">
        <f t="shared" si="12"/>
        <v>9.1006160164271055</v>
      </c>
      <c r="O336" s="16">
        <v>2</v>
      </c>
      <c r="Q336" s="13" t="s">
        <v>245</v>
      </c>
      <c r="S336" s="13">
        <v>3</v>
      </c>
      <c r="T336" s="13">
        <v>1</v>
      </c>
      <c r="U336" s="13">
        <v>2</v>
      </c>
      <c r="W336" s="13" t="s">
        <v>1952</v>
      </c>
      <c r="X336" s="13">
        <v>2</v>
      </c>
      <c r="AH336" s="13">
        <v>2</v>
      </c>
      <c r="AP336" s="13" t="s">
        <v>772</v>
      </c>
      <c r="AQ336" s="13">
        <v>1</v>
      </c>
      <c r="AR336" s="13">
        <v>1</v>
      </c>
      <c r="AS336" s="13">
        <v>2</v>
      </c>
      <c r="AT336" s="13">
        <v>1</v>
      </c>
      <c r="AU336" s="13">
        <v>0</v>
      </c>
      <c r="AV336" s="13">
        <v>3</v>
      </c>
      <c r="AX336" s="13">
        <v>3</v>
      </c>
      <c r="AZ336" s="13">
        <v>3</v>
      </c>
      <c r="BB336" s="13">
        <v>3</v>
      </c>
      <c r="BD336" s="13">
        <v>1</v>
      </c>
      <c r="BE336" s="13">
        <v>0</v>
      </c>
      <c r="BF336" s="13">
        <v>1</v>
      </c>
      <c r="BG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41</v>
      </c>
      <c r="BU336" s="13">
        <v>1</v>
      </c>
      <c r="BV336" s="13">
        <v>0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W336" s="19"/>
      <c r="CX336" s="20"/>
      <c r="CY336" s="20"/>
      <c r="CZ336" s="20"/>
      <c r="DA336" s="20" t="s">
        <v>192</v>
      </c>
      <c r="DB336" s="20"/>
    </row>
    <row r="337" spans="1:106" s="13" customFormat="1">
      <c r="A337" s="84">
        <v>426</v>
      </c>
      <c r="B337" s="84">
        <v>1</v>
      </c>
      <c r="C337" s="34" t="s">
        <v>1953</v>
      </c>
      <c r="D337" s="33" t="s">
        <v>36</v>
      </c>
      <c r="E337" s="32">
        <v>11295</v>
      </c>
      <c r="F337" s="13" t="s">
        <v>535</v>
      </c>
      <c r="G337" s="13" t="s">
        <v>535</v>
      </c>
      <c r="H337" s="13" t="s">
        <v>535</v>
      </c>
      <c r="I337" s="14">
        <v>37179</v>
      </c>
      <c r="J337" s="15">
        <f t="shared" si="11"/>
        <v>70</v>
      </c>
      <c r="K337" s="14">
        <v>37326</v>
      </c>
      <c r="L337" s="13">
        <v>4</v>
      </c>
      <c r="M337" s="14">
        <v>37435</v>
      </c>
      <c r="N337" s="15">
        <f t="shared" si="12"/>
        <v>8.4106776180698155</v>
      </c>
      <c r="O337" s="16">
        <v>2</v>
      </c>
      <c r="Q337" s="13" t="s">
        <v>180</v>
      </c>
      <c r="R337" s="13" t="s">
        <v>38</v>
      </c>
      <c r="S337" s="13">
        <v>2</v>
      </c>
      <c r="T337" s="13">
        <v>2</v>
      </c>
      <c r="U337" s="13">
        <v>2</v>
      </c>
      <c r="X337" s="13">
        <v>2</v>
      </c>
      <c r="Y337" s="13">
        <v>2</v>
      </c>
      <c r="AH337" s="13">
        <v>2</v>
      </c>
      <c r="AI337" s="13">
        <v>2</v>
      </c>
      <c r="AJ337" s="13">
        <v>2</v>
      </c>
      <c r="AK337" s="13">
        <v>3</v>
      </c>
      <c r="AL337" s="13">
        <v>2</v>
      </c>
      <c r="AM337" s="13">
        <v>2</v>
      </c>
      <c r="AN337" s="13">
        <v>2</v>
      </c>
      <c r="AP337" s="13" t="s">
        <v>1954</v>
      </c>
      <c r="AQ337" s="13">
        <v>1</v>
      </c>
      <c r="AR337" s="13">
        <v>1</v>
      </c>
      <c r="AS337" s="13">
        <v>5</v>
      </c>
      <c r="AT337" s="13">
        <v>1</v>
      </c>
      <c r="AU337" s="13">
        <v>4</v>
      </c>
      <c r="AV337" s="13">
        <v>1</v>
      </c>
      <c r="AW337" s="13">
        <v>5</v>
      </c>
      <c r="AX337" s="13">
        <v>1</v>
      </c>
      <c r="AY337" s="13">
        <v>5</v>
      </c>
      <c r="AZ337" s="13">
        <v>1</v>
      </c>
      <c r="BA337" s="13">
        <v>4</v>
      </c>
      <c r="BB337" s="13">
        <v>3</v>
      </c>
      <c r="BD337" s="13">
        <v>1</v>
      </c>
      <c r="BE337" s="13">
        <v>0</v>
      </c>
      <c r="BF337" s="13">
        <v>1</v>
      </c>
      <c r="BG337" s="13">
        <v>5</v>
      </c>
      <c r="BH337" s="17">
        <v>1</v>
      </c>
      <c r="BI337" s="13">
        <v>1</v>
      </c>
      <c r="BJ337" s="13">
        <v>1</v>
      </c>
      <c r="BK337" s="13">
        <v>2</v>
      </c>
      <c r="BL337" s="13">
        <v>2</v>
      </c>
      <c r="BS337" s="13">
        <v>1</v>
      </c>
      <c r="BT337" s="13">
        <v>17</v>
      </c>
      <c r="BU337" s="13">
        <v>1</v>
      </c>
      <c r="BV337" s="13">
        <v>3</v>
      </c>
      <c r="CA337" s="18"/>
      <c r="CB337" s="18"/>
      <c r="CC337" s="18"/>
      <c r="CD337" s="18"/>
      <c r="CE337" s="18"/>
      <c r="CF337" s="18"/>
      <c r="CG337" s="18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W337" s="19"/>
      <c r="CX337" s="20"/>
      <c r="CY337" s="20"/>
      <c r="CZ337" s="20"/>
      <c r="DA337" s="20" t="s">
        <v>192</v>
      </c>
      <c r="DB337" s="20"/>
    </row>
    <row r="338" spans="1:106" s="13" customFormat="1">
      <c r="A338" s="84">
        <v>427</v>
      </c>
      <c r="B338" s="84">
        <v>1</v>
      </c>
      <c r="C338" s="34" t="s">
        <v>1955</v>
      </c>
      <c r="D338" s="33" t="s">
        <v>36</v>
      </c>
      <c r="E338" s="32">
        <v>7934</v>
      </c>
      <c r="F338" s="13" t="s">
        <v>673</v>
      </c>
      <c r="G338" s="13" t="s">
        <v>673</v>
      </c>
      <c r="H338" s="13" t="s">
        <v>673</v>
      </c>
      <c r="I338" s="14">
        <v>35535</v>
      </c>
      <c r="J338" s="15">
        <f t="shared" si="11"/>
        <v>75</v>
      </c>
      <c r="K338" s="14">
        <v>36117</v>
      </c>
      <c r="L338" s="13">
        <v>4</v>
      </c>
      <c r="M338" s="14">
        <v>39372</v>
      </c>
      <c r="N338" s="15">
        <f t="shared" si="12"/>
        <v>126.06160164271047</v>
      </c>
      <c r="O338" s="16">
        <v>2</v>
      </c>
      <c r="Q338" s="13" t="s">
        <v>323</v>
      </c>
      <c r="S338" s="13">
        <v>2</v>
      </c>
      <c r="T338" s="13">
        <v>2</v>
      </c>
      <c r="U338" s="13">
        <v>2</v>
      </c>
      <c r="X338" s="13">
        <v>1</v>
      </c>
      <c r="Y338" s="13">
        <v>2</v>
      </c>
      <c r="AC338" s="13">
        <v>2</v>
      </c>
      <c r="AD338" s="13">
        <v>2</v>
      </c>
      <c r="AE338" s="13">
        <v>2</v>
      </c>
      <c r="AF338" s="13">
        <v>1</v>
      </c>
      <c r="AG338" s="13">
        <v>1</v>
      </c>
      <c r="AH338" s="13">
        <v>2</v>
      </c>
      <c r="AI338" s="13">
        <v>2</v>
      </c>
      <c r="AJ338" s="13">
        <v>2</v>
      </c>
      <c r="AK338" s="13">
        <v>3</v>
      </c>
      <c r="AL338" s="13">
        <v>3</v>
      </c>
      <c r="AM338" s="13">
        <v>3</v>
      </c>
      <c r="AN338" s="13">
        <v>1</v>
      </c>
      <c r="AO338" s="13" t="s">
        <v>1956</v>
      </c>
      <c r="AP338" s="13" t="s">
        <v>1767</v>
      </c>
      <c r="AQ338" s="13">
        <v>1</v>
      </c>
      <c r="AR338" s="13">
        <v>1</v>
      </c>
      <c r="AS338" s="13">
        <v>6</v>
      </c>
      <c r="AT338" s="13">
        <v>1</v>
      </c>
      <c r="AU338" s="13">
        <v>0</v>
      </c>
      <c r="AV338" s="13">
        <v>1</v>
      </c>
      <c r="AW338" s="13">
        <v>0</v>
      </c>
      <c r="AX338" s="13">
        <v>1</v>
      </c>
      <c r="AY338" s="13">
        <v>0</v>
      </c>
      <c r="AZ338" s="13">
        <v>3</v>
      </c>
      <c r="BB338" s="13">
        <v>3</v>
      </c>
      <c r="BD338" s="13">
        <v>3</v>
      </c>
      <c r="BF338" s="13">
        <v>1</v>
      </c>
      <c r="BG338" s="13">
        <v>6</v>
      </c>
      <c r="BH338" s="17">
        <v>1</v>
      </c>
      <c r="BI338" s="13">
        <v>1</v>
      </c>
      <c r="BJ338" s="13">
        <v>1</v>
      </c>
      <c r="BK338" s="13">
        <v>3</v>
      </c>
      <c r="BL338" s="13">
        <v>1</v>
      </c>
      <c r="BN338" s="13">
        <v>2</v>
      </c>
      <c r="BQ338" s="13" t="s">
        <v>237</v>
      </c>
      <c r="BR338" s="13" t="s">
        <v>238</v>
      </c>
      <c r="CA338" s="18"/>
      <c r="CB338" s="18"/>
      <c r="CC338" s="18"/>
      <c r="CD338" s="18"/>
      <c r="CE338" s="18"/>
      <c r="CF338" s="18"/>
      <c r="CG338" s="18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19" t="s">
        <v>1957</v>
      </c>
      <c r="CX338" s="20" t="s">
        <v>1958</v>
      </c>
      <c r="CY338" s="20" t="s">
        <v>1959</v>
      </c>
      <c r="CZ338" s="20" t="s">
        <v>41</v>
      </c>
      <c r="DA338" s="20" t="s">
        <v>1960</v>
      </c>
      <c r="DB338" s="20"/>
    </row>
    <row r="339" spans="1:106" s="13" customFormat="1">
      <c r="A339" s="84">
        <v>428</v>
      </c>
      <c r="B339" s="84">
        <v>1</v>
      </c>
      <c r="C339" s="34" t="s">
        <v>1961</v>
      </c>
      <c r="D339" s="33" t="s">
        <v>37</v>
      </c>
      <c r="E339" s="32">
        <v>15026</v>
      </c>
      <c r="F339" s="13" t="s">
        <v>673</v>
      </c>
      <c r="G339" s="13" t="s">
        <v>673</v>
      </c>
      <c r="H339" s="13" t="s">
        <v>673</v>
      </c>
      <c r="I339" s="14">
        <v>37302</v>
      </c>
      <c r="J339" s="15">
        <f t="shared" si="11"/>
        <v>60</v>
      </c>
      <c r="K339" s="14">
        <v>37321</v>
      </c>
      <c r="L339" s="13">
        <v>4</v>
      </c>
      <c r="M339" s="14">
        <v>37488</v>
      </c>
      <c r="N339" s="15">
        <f t="shared" si="12"/>
        <v>6.1108829568788501</v>
      </c>
      <c r="O339" s="16">
        <v>2</v>
      </c>
      <c r="Q339" s="13" t="s">
        <v>1692</v>
      </c>
      <c r="R339" s="13" t="s">
        <v>1962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2</v>
      </c>
      <c r="AD339" s="13">
        <v>2</v>
      </c>
      <c r="AE339" s="13">
        <v>2</v>
      </c>
      <c r="AF339" s="13">
        <v>2</v>
      </c>
      <c r="AG339" s="13">
        <v>1</v>
      </c>
      <c r="AH339" s="13">
        <v>2</v>
      </c>
      <c r="AI339" s="13">
        <v>2</v>
      </c>
      <c r="AJ339" s="13">
        <v>2</v>
      </c>
      <c r="AK339" s="13">
        <v>1</v>
      </c>
      <c r="AL339" s="13">
        <v>3</v>
      </c>
      <c r="AM339" s="13">
        <v>3</v>
      </c>
      <c r="AN339" s="13">
        <v>1</v>
      </c>
      <c r="AO339" s="13" t="s">
        <v>1963</v>
      </c>
      <c r="AP339" s="13" t="s">
        <v>1964</v>
      </c>
      <c r="AQ339" s="13">
        <v>1</v>
      </c>
      <c r="AR339" s="13">
        <v>1</v>
      </c>
      <c r="AS339" s="13">
        <v>0</v>
      </c>
      <c r="AT339" s="13">
        <v>1</v>
      </c>
      <c r="AU339" s="13">
        <v>1</v>
      </c>
      <c r="AV339" s="13">
        <v>1</v>
      </c>
      <c r="AW339" s="13">
        <v>0</v>
      </c>
      <c r="AX339" s="13">
        <v>1</v>
      </c>
      <c r="AY339" s="13">
        <v>1</v>
      </c>
      <c r="AZ339" s="13">
        <v>1</v>
      </c>
      <c r="BA339" s="13">
        <v>1</v>
      </c>
      <c r="BB339" s="13">
        <v>1</v>
      </c>
      <c r="BC339" s="13">
        <v>5</v>
      </c>
      <c r="BD339" s="13">
        <v>2</v>
      </c>
      <c r="BF339" s="13">
        <v>1</v>
      </c>
      <c r="BG339" s="13">
        <v>5</v>
      </c>
      <c r="BH339" s="17">
        <v>1</v>
      </c>
      <c r="BI339" s="13">
        <v>1</v>
      </c>
      <c r="BJ339" s="13">
        <v>2</v>
      </c>
      <c r="BK339" s="13">
        <v>1</v>
      </c>
      <c r="BL339" s="13">
        <v>1</v>
      </c>
      <c r="BN339" s="13">
        <v>2</v>
      </c>
      <c r="BQ339" s="13" t="s">
        <v>1965</v>
      </c>
      <c r="BR339" s="13" t="s">
        <v>1697</v>
      </c>
      <c r="BS339" s="13">
        <v>1</v>
      </c>
      <c r="BT339" s="13">
        <v>37</v>
      </c>
      <c r="BU339" s="13">
        <v>1</v>
      </c>
      <c r="BV339" s="13">
        <v>7</v>
      </c>
      <c r="BY339" s="13">
        <v>1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2</v>
      </c>
      <c r="CW339" s="19"/>
      <c r="CX339" s="20"/>
      <c r="CY339" s="20"/>
      <c r="CZ339" s="20"/>
      <c r="DA339" s="20" t="s">
        <v>192</v>
      </c>
      <c r="DB339" s="20"/>
    </row>
    <row r="340" spans="1:106" s="13" customFormat="1">
      <c r="A340" s="84">
        <v>429</v>
      </c>
      <c r="B340" s="84">
        <v>1</v>
      </c>
      <c r="C340" s="35" t="s">
        <v>1966</v>
      </c>
      <c r="D340" s="33" t="s">
        <v>37</v>
      </c>
      <c r="E340" s="32">
        <v>9413</v>
      </c>
      <c r="F340" s="13" t="s">
        <v>667</v>
      </c>
      <c r="G340" s="13" t="s">
        <v>667</v>
      </c>
      <c r="I340" s="14">
        <v>36932</v>
      </c>
      <c r="J340" s="15">
        <f t="shared" si="11"/>
        <v>75</v>
      </c>
      <c r="K340" s="14">
        <v>36949</v>
      </c>
      <c r="L340" s="13">
        <v>4</v>
      </c>
      <c r="M340" s="14">
        <v>37244</v>
      </c>
      <c r="N340" s="15">
        <f t="shared" si="12"/>
        <v>10.250513347022586</v>
      </c>
      <c r="O340" s="16">
        <v>2</v>
      </c>
      <c r="Q340" s="13" t="s">
        <v>1692</v>
      </c>
      <c r="R340" s="13" t="s">
        <v>38</v>
      </c>
      <c r="S340" s="13">
        <v>2</v>
      </c>
      <c r="T340" s="13">
        <v>2</v>
      </c>
      <c r="U340" s="13">
        <v>2</v>
      </c>
      <c r="X340" s="13">
        <v>2</v>
      </c>
      <c r="AH340" s="13">
        <v>2</v>
      </c>
      <c r="AI340" s="13">
        <v>3</v>
      </c>
      <c r="AJ340" s="13">
        <v>3</v>
      </c>
      <c r="AK340" s="13">
        <v>3</v>
      </c>
      <c r="AL340" s="13">
        <v>3</v>
      </c>
      <c r="AM340" s="13">
        <v>3</v>
      </c>
      <c r="AN340" s="13">
        <v>1</v>
      </c>
      <c r="AO340" s="13" t="s">
        <v>1967</v>
      </c>
      <c r="AQ340" s="13">
        <v>1</v>
      </c>
      <c r="AR340" s="13">
        <v>1</v>
      </c>
      <c r="AS340" s="13">
        <v>1</v>
      </c>
      <c r="AT340" s="13">
        <v>1</v>
      </c>
      <c r="AU340" s="13">
        <v>1</v>
      </c>
      <c r="AV340" s="13">
        <v>1</v>
      </c>
      <c r="AW340" s="13">
        <v>1</v>
      </c>
      <c r="AX340" s="13">
        <v>1</v>
      </c>
      <c r="AY340" s="13">
        <v>1</v>
      </c>
      <c r="AZ340" s="13">
        <v>1</v>
      </c>
      <c r="BA340" s="13">
        <v>0</v>
      </c>
      <c r="BB340" s="13">
        <v>2</v>
      </c>
      <c r="BD340" s="13">
        <v>2</v>
      </c>
      <c r="BF340" s="13">
        <v>1</v>
      </c>
      <c r="BG340" s="13">
        <v>1</v>
      </c>
      <c r="BH340" s="17">
        <v>1</v>
      </c>
      <c r="BI340" s="13">
        <v>1</v>
      </c>
      <c r="BJ340" s="13">
        <v>1</v>
      </c>
      <c r="BK340" s="13">
        <v>1</v>
      </c>
      <c r="BL340" s="13">
        <v>1</v>
      </c>
      <c r="BN340" s="13">
        <v>2</v>
      </c>
      <c r="BQ340" s="13" t="s">
        <v>1965</v>
      </c>
      <c r="BR340" s="13" t="s">
        <v>1697</v>
      </c>
      <c r="BS340" s="13">
        <v>2</v>
      </c>
      <c r="BT340" s="13">
        <v>232</v>
      </c>
      <c r="BU340" s="13">
        <v>1</v>
      </c>
      <c r="BV340" s="13">
        <v>0</v>
      </c>
      <c r="CA340" s="18"/>
      <c r="CB340" s="18"/>
      <c r="CC340" s="18"/>
      <c r="CD340" s="18"/>
      <c r="CE340" s="18"/>
      <c r="CF340" s="18"/>
      <c r="CG340" s="18"/>
      <c r="CH340" s="13">
        <v>2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W340" s="19"/>
      <c r="CX340" s="20"/>
      <c r="CY340" s="20"/>
      <c r="CZ340" s="20"/>
      <c r="DA340" s="20" t="s">
        <v>192</v>
      </c>
      <c r="DB340" s="20"/>
    </row>
    <row r="341" spans="1:106" s="13" customFormat="1">
      <c r="A341" s="84">
        <v>430</v>
      </c>
      <c r="B341" s="84">
        <v>1</v>
      </c>
      <c r="C341" s="35" t="s">
        <v>1968</v>
      </c>
      <c r="D341" s="33" t="s">
        <v>36</v>
      </c>
      <c r="E341" s="32">
        <v>11111</v>
      </c>
      <c r="F341" s="13" t="s">
        <v>667</v>
      </c>
      <c r="G341" s="13" t="s">
        <v>667</v>
      </c>
      <c r="H341" s="13" t="s">
        <v>667</v>
      </c>
      <c r="I341" s="14">
        <v>37057</v>
      </c>
      <c r="J341" s="15">
        <f t="shared" si="11"/>
        <v>71</v>
      </c>
      <c r="K341" s="14">
        <v>37131</v>
      </c>
      <c r="L341" s="13">
        <v>4</v>
      </c>
      <c r="M341" s="14">
        <v>37797</v>
      </c>
      <c r="N341" s="15">
        <f t="shared" si="12"/>
        <v>24.312114989733061</v>
      </c>
      <c r="O341" s="16">
        <v>2</v>
      </c>
      <c r="Q341" s="13" t="s">
        <v>1969</v>
      </c>
      <c r="R341" s="13" t="s">
        <v>1970</v>
      </c>
      <c r="S341" s="13">
        <v>2</v>
      </c>
      <c r="T341" s="13">
        <v>2</v>
      </c>
      <c r="U341" s="13">
        <v>2</v>
      </c>
      <c r="X341" s="13">
        <v>1</v>
      </c>
      <c r="Y341" s="13">
        <v>2</v>
      </c>
      <c r="AC341" s="13">
        <v>2</v>
      </c>
      <c r="AD341" s="13">
        <v>2</v>
      </c>
      <c r="AE341" s="13">
        <v>2</v>
      </c>
      <c r="AF341" s="13">
        <v>2</v>
      </c>
      <c r="AG341" s="13">
        <v>1</v>
      </c>
      <c r="AH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1971</v>
      </c>
      <c r="AP341" s="13" t="s">
        <v>625</v>
      </c>
      <c r="AQ341" s="13">
        <v>1</v>
      </c>
      <c r="AR341" s="13">
        <v>1</v>
      </c>
      <c r="AS341" s="13">
        <v>1</v>
      </c>
      <c r="AT341" s="13">
        <v>1</v>
      </c>
      <c r="AU341" s="13">
        <v>2</v>
      </c>
      <c r="AV341" s="13">
        <v>1</v>
      </c>
      <c r="AW341" s="13">
        <v>2</v>
      </c>
      <c r="AX341" s="13">
        <v>1</v>
      </c>
      <c r="AY341" s="13">
        <v>1</v>
      </c>
      <c r="AZ341" s="13">
        <v>3</v>
      </c>
      <c r="BB341" s="13">
        <v>3</v>
      </c>
      <c r="BD341" s="13">
        <v>1</v>
      </c>
      <c r="BE341" s="13">
        <v>0</v>
      </c>
      <c r="BF341" s="13">
        <v>1</v>
      </c>
      <c r="BG341" s="13">
        <v>3</v>
      </c>
      <c r="BH341" s="17">
        <v>1</v>
      </c>
      <c r="BI341" s="13">
        <v>1</v>
      </c>
      <c r="BJ341" s="13">
        <v>1</v>
      </c>
      <c r="BK341" s="13">
        <v>1</v>
      </c>
      <c r="BL341" s="13">
        <v>1</v>
      </c>
      <c r="BN341" s="13">
        <v>2</v>
      </c>
      <c r="BQ341" s="13" t="s">
        <v>670</v>
      </c>
      <c r="BR341" s="13" t="s">
        <v>671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19" t="s">
        <v>1972</v>
      </c>
      <c r="CX341" s="20" t="s">
        <v>1973</v>
      </c>
      <c r="CY341" s="20" t="s">
        <v>1974</v>
      </c>
      <c r="CZ341" s="20"/>
      <c r="DA341" s="20" t="s">
        <v>1975</v>
      </c>
      <c r="DB341" s="20"/>
    </row>
    <row r="342" spans="1:106" s="13" customFormat="1">
      <c r="A342" s="84">
        <v>431</v>
      </c>
      <c r="B342" s="84">
        <v>1</v>
      </c>
      <c r="C342" s="35" t="s">
        <v>1976</v>
      </c>
      <c r="D342" s="33" t="s">
        <v>36</v>
      </c>
      <c r="E342" s="32">
        <v>10075</v>
      </c>
      <c r="F342" s="13" t="s">
        <v>264</v>
      </c>
      <c r="G342" s="13" t="s">
        <v>264</v>
      </c>
      <c r="H342" s="13" t="s">
        <v>264</v>
      </c>
      <c r="I342" s="14">
        <v>36937</v>
      </c>
      <c r="J342" s="15">
        <f t="shared" si="11"/>
        <v>73</v>
      </c>
      <c r="K342" s="14">
        <v>36955</v>
      </c>
      <c r="L342" s="13">
        <v>4</v>
      </c>
      <c r="M342" s="14">
        <v>37165</v>
      </c>
      <c r="N342" s="15">
        <f t="shared" si="12"/>
        <v>7.4907597535934292</v>
      </c>
      <c r="O342" s="16">
        <v>2</v>
      </c>
      <c r="Q342" s="13" t="s">
        <v>180</v>
      </c>
      <c r="R342" s="13" t="s">
        <v>38</v>
      </c>
      <c r="S342" s="13">
        <v>2</v>
      </c>
      <c r="T342" s="13">
        <v>1</v>
      </c>
      <c r="U342" s="13">
        <v>2</v>
      </c>
      <c r="W342" s="13" t="s">
        <v>1977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1</v>
      </c>
      <c r="AO342" s="13" t="s">
        <v>1978</v>
      </c>
      <c r="AP342" s="13" t="s">
        <v>1979</v>
      </c>
      <c r="AQ342" s="13">
        <v>1</v>
      </c>
      <c r="AR342" s="13">
        <v>1</v>
      </c>
      <c r="AS342" s="13">
        <v>3</v>
      </c>
      <c r="AT342" s="13">
        <v>1</v>
      </c>
      <c r="AU342" s="13">
        <v>1</v>
      </c>
      <c r="AV342" s="13">
        <v>1</v>
      </c>
      <c r="AW342" s="13">
        <v>2</v>
      </c>
      <c r="AX342" s="13">
        <v>1</v>
      </c>
      <c r="AY342" s="13">
        <v>3</v>
      </c>
      <c r="AZ342" s="13">
        <v>1</v>
      </c>
      <c r="BA342" s="13">
        <v>0</v>
      </c>
      <c r="BB342" s="13">
        <v>1</v>
      </c>
      <c r="BC342" s="13">
        <v>2</v>
      </c>
      <c r="BD342" s="13">
        <v>1</v>
      </c>
      <c r="BE342" s="13">
        <v>1</v>
      </c>
      <c r="BF342" s="13">
        <v>1</v>
      </c>
      <c r="BG342" s="13">
        <v>7</v>
      </c>
      <c r="BH342" s="17">
        <v>1</v>
      </c>
      <c r="BI342" s="13">
        <v>1</v>
      </c>
      <c r="BJ342" s="13">
        <v>1</v>
      </c>
      <c r="BK342" s="13">
        <v>1</v>
      </c>
      <c r="BL342" s="13">
        <v>2</v>
      </c>
      <c r="BS342" s="13">
        <v>1</v>
      </c>
      <c r="BT342" s="13">
        <v>39</v>
      </c>
      <c r="BU342" s="13">
        <v>1</v>
      </c>
      <c r="BV342" s="13">
        <v>8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1</v>
      </c>
      <c r="CL342" s="13">
        <v>1</v>
      </c>
      <c r="CM342" s="13">
        <v>1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19"/>
      <c r="CX342" s="20"/>
      <c r="CY342" s="20"/>
      <c r="CZ342" s="20"/>
      <c r="DA342" s="20" t="s">
        <v>192</v>
      </c>
      <c r="DB342" s="20"/>
    </row>
    <row r="343" spans="1:106" s="13" customFormat="1">
      <c r="A343" s="84">
        <v>432</v>
      </c>
      <c r="B343" s="84">
        <v>1</v>
      </c>
      <c r="C343" s="35" t="s">
        <v>1980</v>
      </c>
      <c r="D343" s="33" t="s">
        <v>37</v>
      </c>
      <c r="E343" s="32">
        <v>8460</v>
      </c>
      <c r="F343" s="13" t="s">
        <v>264</v>
      </c>
      <c r="G343" s="13" t="s">
        <v>264</v>
      </c>
      <c r="H343" s="13" t="s">
        <v>264</v>
      </c>
      <c r="I343" s="14">
        <v>37028</v>
      </c>
      <c r="J343" s="15">
        <f t="shared" si="11"/>
        <v>78</v>
      </c>
      <c r="K343" s="14">
        <v>37034</v>
      </c>
      <c r="L343" s="13">
        <v>4</v>
      </c>
      <c r="M343" s="14">
        <v>37207</v>
      </c>
      <c r="N343" s="15">
        <f t="shared" si="12"/>
        <v>5.8809034907597537</v>
      </c>
      <c r="O343" s="16">
        <v>2</v>
      </c>
      <c r="Q343" s="13" t="s">
        <v>205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1</v>
      </c>
      <c r="AG343" s="13">
        <v>2</v>
      </c>
      <c r="AH343" s="13">
        <v>2</v>
      </c>
      <c r="AI343" s="13">
        <v>3</v>
      </c>
      <c r="AJ343" s="13">
        <v>2</v>
      </c>
      <c r="AK343" s="13">
        <v>3</v>
      </c>
      <c r="AL343" s="13">
        <v>3</v>
      </c>
      <c r="AM343" s="13">
        <v>3</v>
      </c>
      <c r="AN343" s="13">
        <v>1</v>
      </c>
      <c r="AO343" s="13" t="s">
        <v>1981</v>
      </c>
      <c r="AP343" s="13" t="s">
        <v>1982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2</v>
      </c>
      <c r="AX343" s="13">
        <v>1</v>
      </c>
      <c r="AY343" s="13">
        <v>1</v>
      </c>
      <c r="AZ343" s="13">
        <v>2</v>
      </c>
      <c r="BB343" s="13">
        <v>2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33</v>
      </c>
      <c r="BU343" s="13">
        <v>1</v>
      </c>
      <c r="BV343" s="13">
        <v>2</v>
      </c>
      <c r="BY343" s="13">
        <v>1</v>
      </c>
      <c r="CA343" s="18"/>
      <c r="CB343" s="18"/>
      <c r="CC343" s="18"/>
      <c r="CD343" s="18"/>
      <c r="CE343" s="18"/>
      <c r="CF343" s="18"/>
      <c r="CG343" s="18"/>
      <c r="CH343" s="13">
        <v>2</v>
      </c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19"/>
      <c r="CX343" s="20"/>
      <c r="CY343" s="20"/>
      <c r="CZ343" s="20"/>
      <c r="DA343" s="20" t="s">
        <v>192</v>
      </c>
      <c r="DB343" s="20"/>
    </row>
    <row r="344" spans="1:106" s="13" customFormat="1">
      <c r="A344" s="84">
        <v>433</v>
      </c>
      <c r="B344" s="84">
        <v>1</v>
      </c>
      <c r="C344" s="34" t="s">
        <v>1983</v>
      </c>
      <c r="D344" s="33" t="s">
        <v>36</v>
      </c>
      <c r="E344" s="32">
        <v>12863</v>
      </c>
      <c r="F344" s="13" t="s">
        <v>264</v>
      </c>
      <c r="G344" s="13" t="s">
        <v>264</v>
      </c>
      <c r="H344" s="13" t="s">
        <v>264</v>
      </c>
      <c r="I344" s="14">
        <v>37026</v>
      </c>
      <c r="J344" s="15">
        <f t="shared" si="11"/>
        <v>66</v>
      </c>
      <c r="K344" s="14">
        <v>37075</v>
      </c>
      <c r="L344" s="13">
        <v>4</v>
      </c>
      <c r="M344" s="14">
        <v>37335</v>
      </c>
      <c r="N344" s="15">
        <f t="shared" si="12"/>
        <v>10.151950718685832</v>
      </c>
      <c r="O344" s="16">
        <v>2</v>
      </c>
      <c r="Q344" s="13" t="s">
        <v>180</v>
      </c>
      <c r="S344" s="13">
        <v>3</v>
      </c>
      <c r="T344" s="13">
        <v>2</v>
      </c>
      <c r="U344" s="13">
        <v>2</v>
      </c>
      <c r="X344" s="13">
        <v>1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1</v>
      </c>
      <c r="AH344" s="13">
        <v>2</v>
      </c>
      <c r="AI344" s="13">
        <v>3</v>
      </c>
      <c r="AJ344" s="13">
        <v>3</v>
      </c>
      <c r="AK344" s="13">
        <v>3</v>
      </c>
      <c r="AL344" s="13">
        <v>3</v>
      </c>
      <c r="AM344" s="13">
        <v>3</v>
      </c>
      <c r="AN344" s="13">
        <v>1</v>
      </c>
      <c r="AO344" s="13" t="s">
        <v>1984</v>
      </c>
      <c r="AP344" s="13" t="s">
        <v>772</v>
      </c>
      <c r="AQ344" s="13">
        <v>1</v>
      </c>
      <c r="AR344" s="13">
        <v>1</v>
      </c>
      <c r="AS344" s="13">
        <v>2</v>
      </c>
      <c r="AT344" s="13">
        <v>1</v>
      </c>
      <c r="AU344" s="13">
        <v>0</v>
      </c>
      <c r="AV344" s="13">
        <v>1</v>
      </c>
      <c r="AW344" s="13">
        <v>2</v>
      </c>
      <c r="AX344" s="13">
        <v>3</v>
      </c>
      <c r="AZ344" s="13">
        <v>3</v>
      </c>
      <c r="BB344" s="13">
        <v>3</v>
      </c>
      <c r="BD344" s="13">
        <v>1</v>
      </c>
      <c r="BE344" s="13">
        <v>0</v>
      </c>
      <c r="BF344" s="13">
        <v>1</v>
      </c>
      <c r="BG344" s="13">
        <v>3</v>
      </c>
      <c r="BH344" s="17">
        <v>1</v>
      </c>
      <c r="BI344" s="13">
        <v>1</v>
      </c>
      <c r="BJ344" s="13">
        <v>1</v>
      </c>
      <c r="BK344" s="13">
        <v>1</v>
      </c>
      <c r="BL344" s="13">
        <v>2</v>
      </c>
      <c r="CA344" s="18"/>
      <c r="CB344" s="18"/>
      <c r="CC344" s="18"/>
      <c r="CD344" s="18"/>
      <c r="CE344" s="18"/>
      <c r="CF344" s="18"/>
      <c r="CG344" s="18"/>
      <c r="CH344" s="13">
        <v>2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2</v>
      </c>
      <c r="CW344" s="19"/>
      <c r="CX344" s="20"/>
      <c r="CY344" s="20"/>
      <c r="CZ344" s="20"/>
      <c r="DA344" s="20" t="s">
        <v>192</v>
      </c>
      <c r="DB344" s="20"/>
    </row>
    <row r="345" spans="1:106" s="13" customFormat="1">
      <c r="A345" s="84">
        <v>434</v>
      </c>
      <c r="B345" s="84">
        <v>1</v>
      </c>
      <c r="C345" s="34" t="s">
        <v>1985</v>
      </c>
      <c r="D345" s="33" t="s">
        <v>37</v>
      </c>
      <c r="E345" s="32">
        <v>7489</v>
      </c>
      <c r="F345" s="13" t="s">
        <v>264</v>
      </c>
      <c r="G345" s="13" t="s">
        <v>264</v>
      </c>
      <c r="H345" s="13" t="s">
        <v>264</v>
      </c>
      <c r="I345" s="14">
        <v>36722</v>
      </c>
      <c r="J345" s="15">
        <f t="shared" si="11"/>
        <v>80</v>
      </c>
      <c r="K345" s="14">
        <v>36763</v>
      </c>
      <c r="L345" s="13">
        <v>4</v>
      </c>
      <c r="M345" s="14">
        <v>37375</v>
      </c>
      <c r="N345" s="15">
        <f t="shared" si="12"/>
        <v>21.453798767967147</v>
      </c>
      <c r="O345" s="16">
        <v>2</v>
      </c>
      <c r="Q345" s="13" t="s">
        <v>1986</v>
      </c>
      <c r="S345" s="13">
        <v>3</v>
      </c>
      <c r="X345" s="13">
        <v>2</v>
      </c>
      <c r="Y345" s="13">
        <v>2</v>
      </c>
      <c r="AC345" s="13">
        <v>3</v>
      </c>
      <c r="AD345" s="13">
        <v>3</v>
      </c>
      <c r="AE345" s="13">
        <v>3</v>
      </c>
      <c r="AF345" s="13">
        <v>3</v>
      </c>
      <c r="AG345" s="13">
        <v>2</v>
      </c>
      <c r="AH345" s="13">
        <v>2</v>
      </c>
      <c r="AI345" s="13">
        <v>3</v>
      </c>
      <c r="AJ345" s="13">
        <v>3</v>
      </c>
      <c r="AK345" s="13">
        <v>3</v>
      </c>
      <c r="AL345" s="13">
        <v>3</v>
      </c>
      <c r="AM345" s="13">
        <v>3</v>
      </c>
      <c r="AN345" s="13">
        <v>3</v>
      </c>
      <c r="AP345" s="13" t="s">
        <v>772</v>
      </c>
      <c r="AQ345" s="13">
        <v>1</v>
      </c>
      <c r="AR345" s="13">
        <v>1</v>
      </c>
      <c r="AS345" s="13">
        <v>13</v>
      </c>
      <c r="AT345" s="13">
        <v>1</v>
      </c>
      <c r="AU345" s="13">
        <v>0</v>
      </c>
      <c r="AV345" s="13">
        <v>1</v>
      </c>
      <c r="AX345" s="13">
        <v>1</v>
      </c>
      <c r="AZ345" s="13">
        <v>3</v>
      </c>
      <c r="BB345" s="13">
        <v>3</v>
      </c>
      <c r="BD345" s="13">
        <v>3</v>
      </c>
      <c r="BF345" s="13">
        <v>1</v>
      </c>
      <c r="BG345" s="13">
        <v>13</v>
      </c>
      <c r="BH345" s="17">
        <v>1</v>
      </c>
      <c r="BI345" s="13">
        <v>1</v>
      </c>
      <c r="BJ345" s="13">
        <v>1</v>
      </c>
      <c r="BK345" s="13">
        <v>3</v>
      </c>
      <c r="BL345" s="13">
        <v>2</v>
      </c>
      <c r="CA345" s="18"/>
      <c r="CB345" s="18"/>
      <c r="CC345" s="18"/>
      <c r="CD345" s="18"/>
      <c r="CE345" s="18"/>
      <c r="CF345" s="18"/>
      <c r="CG345" s="18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T345" s="13">
        <v>2</v>
      </c>
      <c r="CW345" s="19"/>
      <c r="CX345" s="20"/>
      <c r="CY345" s="20"/>
      <c r="CZ345" s="20"/>
      <c r="DA345" s="20" t="s">
        <v>192</v>
      </c>
      <c r="DB345" s="20"/>
    </row>
    <row r="346" spans="1:106" s="13" customFormat="1">
      <c r="A346" s="84">
        <v>435</v>
      </c>
      <c r="B346" s="84">
        <v>1</v>
      </c>
      <c r="C346" s="34" t="s">
        <v>1987</v>
      </c>
      <c r="D346" s="33" t="s">
        <v>36</v>
      </c>
      <c r="E346" s="32">
        <v>10506</v>
      </c>
      <c r="F346" s="13" t="s">
        <v>240</v>
      </c>
      <c r="G346" s="13" t="s">
        <v>264</v>
      </c>
      <c r="H346" s="13" t="s">
        <v>264</v>
      </c>
      <c r="I346" s="14">
        <v>36875</v>
      </c>
      <c r="J346" s="15">
        <f t="shared" si="11"/>
        <v>72</v>
      </c>
      <c r="K346" s="14">
        <v>36925</v>
      </c>
      <c r="L346" s="13">
        <v>4</v>
      </c>
      <c r="M346" s="14">
        <v>38364</v>
      </c>
      <c r="N346" s="15">
        <f t="shared" si="12"/>
        <v>48.919917864476389</v>
      </c>
      <c r="O346" s="16">
        <v>2</v>
      </c>
      <c r="R346" s="13" t="s">
        <v>1988</v>
      </c>
      <c r="S346" s="13">
        <v>2</v>
      </c>
      <c r="T346" s="13">
        <v>2</v>
      </c>
      <c r="U346" s="13">
        <v>2</v>
      </c>
      <c r="X346" s="13">
        <v>1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1</v>
      </c>
      <c r="AI346" s="13">
        <v>1</v>
      </c>
      <c r="AJ346" s="13">
        <v>2</v>
      </c>
      <c r="AK346" s="13">
        <v>2</v>
      </c>
      <c r="AL346" s="13">
        <v>1</v>
      </c>
      <c r="AM346" s="13">
        <v>1</v>
      </c>
      <c r="AN346" s="13">
        <v>1</v>
      </c>
      <c r="AO346" s="13" t="s">
        <v>1989</v>
      </c>
      <c r="AP346" s="13" t="s">
        <v>1637</v>
      </c>
      <c r="AQ346" s="13">
        <v>1</v>
      </c>
      <c r="AR346" s="13">
        <v>1</v>
      </c>
      <c r="AS346" s="13">
        <v>9</v>
      </c>
      <c r="AT346" s="13">
        <v>1</v>
      </c>
      <c r="AU346" s="13">
        <v>1</v>
      </c>
      <c r="AV346" s="13">
        <v>1</v>
      </c>
      <c r="AW346" s="13">
        <v>2</v>
      </c>
      <c r="AX346" s="13">
        <v>1</v>
      </c>
      <c r="AY346" s="13">
        <v>9</v>
      </c>
      <c r="AZ346" s="13">
        <v>1</v>
      </c>
      <c r="BA346" s="13">
        <v>2</v>
      </c>
      <c r="BB346" s="13">
        <v>1</v>
      </c>
      <c r="BC346" s="13">
        <v>0</v>
      </c>
      <c r="BD346" s="13">
        <v>1</v>
      </c>
      <c r="BE346" s="13">
        <v>2</v>
      </c>
      <c r="BF346" s="13">
        <v>1</v>
      </c>
      <c r="BH346" s="17">
        <v>1</v>
      </c>
      <c r="BI346" s="13">
        <v>1</v>
      </c>
      <c r="BJ346" s="13">
        <v>1</v>
      </c>
      <c r="BK346" s="13">
        <v>1</v>
      </c>
      <c r="BL346" s="13">
        <v>1</v>
      </c>
      <c r="BN346" s="13">
        <v>2</v>
      </c>
      <c r="BQ346" s="13" t="s">
        <v>270</v>
      </c>
      <c r="BR346" s="13" t="s">
        <v>271</v>
      </c>
      <c r="BS346" s="13">
        <v>1</v>
      </c>
      <c r="BT346" s="13">
        <v>35</v>
      </c>
      <c r="BU346" s="13">
        <v>1</v>
      </c>
      <c r="BV346" s="13">
        <v>5</v>
      </c>
      <c r="BW346" s="13">
        <v>2</v>
      </c>
      <c r="BX346" s="13">
        <v>21</v>
      </c>
      <c r="BY346" s="13">
        <v>1</v>
      </c>
      <c r="BZ346" s="24" t="s">
        <v>707</v>
      </c>
      <c r="CA346" s="25"/>
      <c r="CB346" s="25"/>
      <c r="CC346" s="18"/>
      <c r="CD346" s="25"/>
      <c r="CE346" s="25"/>
      <c r="CF346" s="25"/>
      <c r="CG346" s="25"/>
      <c r="CH346" s="13">
        <v>3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1</v>
      </c>
      <c r="CW346" s="19" t="s">
        <v>793</v>
      </c>
      <c r="CX346" s="20" t="s">
        <v>794</v>
      </c>
      <c r="CY346" s="20" t="s">
        <v>1990</v>
      </c>
      <c r="CZ346" s="20"/>
      <c r="DA346" s="20" t="s">
        <v>1991</v>
      </c>
      <c r="DB346" s="20"/>
    </row>
    <row r="347" spans="1:106" s="13" customFormat="1">
      <c r="A347" s="84">
        <v>436</v>
      </c>
      <c r="B347" s="84">
        <v>1</v>
      </c>
      <c r="C347" s="34" t="s">
        <v>1992</v>
      </c>
      <c r="D347" s="33" t="s">
        <v>37</v>
      </c>
      <c r="E347" s="32">
        <v>15421</v>
      </c>
      <c r="F347" s="13" t="s">
        <v>264</v>
      </c>
      <c r="G347" s="13" t="s">
        <v>264</v>
      </c>
      <c r="H347" s="13" t="s">
        <v>264</v>
      </c>
      <c r="I347" s="14">
        <v>37234</v>
      </c>
      <c r="J347" s="15">
        <f t="shared" si="11"/>
        <v>59</v>
      </c>
      <c r="K347" s="14">
        <v>37239</v>
      </c>
      <c r="L347" s="13">
        <v>4</v>
      </c>
      <c r="M347" s="14">
        <v>37326</v>
      </c>
      <c r="N347" s="15">
        <f t="shared" si="12"/>
        <v>3.0225872689938398</v>
      </c>
      <c r="O347" s="16">
        <v>2</v>
      </c>
      <c r="Q347" s="13" t="s">
        <v>205</v>
      </c>
      <c r="R347" s="13" t="s">
        <v>38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2</v>
      </c>
      <c r="AJ347" s="13">
        <v>2</v>
      </c>
      <c r="AK347" s="13">
        <v>2</v>
      </c>
      <c r="AL347" s="13">
        <v>2</v>
      </c>
      <c r="AM347" s="13">
        <v>2</v>
      </c>
      <c r="AN347" s="13">
        <v>2</v>
      </c>
      <c r="AP347" s="13" t="s">
        <v>1993</v>
      </c>
      <c r="AQ347" s="13">
        <v>1</v>
      </c>
      <c r="AR347" s="13">
        <v>1</v>
      </c>
      <c r="AS347" s="13">
        <v>2</v>
      </c>
      <c r="AT347" s="13">
        <v>1</v>
      </c>
      <c r="AU347" s="13">
        <v>2</v>
      </c>
      <c r="AV347" s="13">
        <v>1</v>
      </c>
      <c r="AW347" s="13">
        <v>2</v>
      </c>
      <c r="AX347" s="13">
        <v>1</v>
      </c>
      <c r="AY347" s="13">
        <v>2</v>
      </c>
      <c r="AZ347" s="13">
        <v>1</v>
      </c>
      <c r="BA347" s="13">
        <v>2</v>
      </c>
      <c r="BB347" s="13">
        <v>2</v>
      </c>
      <c r="BD347" s="13">
        <v>2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1</v>
      </c>
      <c r="BN347" s="13">
        <v>2</v>
      </c>
      <c r="BQ347" s="13" t="s">
        <v>270</v>
      </c>
      <c r="BR347" s="13" t="s">
        <v>271</v>
      </c>
      <c r="BS347" s="13">
        <v>1</v>
      </c>
      <c r="BT347" s="13">
        <v>21</v>
      </c>
      <c r="BU347" s="13">
        <v>1</v>
      </c>
      <c r="BV347" s="13">
        <v>2</v>
      </c>
      <c r="BW347" s="13">
        <v>2</v>
      </c>
      <c r="BX347" s="13">
        <v>77.599999999999994</v>
      </c>
      <c r="BY347" s="13">
        <v>1</v>
      </c>
      <c r="BZ347" s="13" t="s">
        <v>1994</v>
      </c>
      <c r="CA347" s="18"/>
      <c r="CB347" s="18"/>
      <c r="CC347" s="18"/>
      <c r="CD347" s="18"/>
      <c r="CE347" s="18"/>
      <c r="CF347" s="18"/>
      <c r="CG347" s="18"/>
      <c r="CH347" s="13">
        <v>1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19"/>
      <c r="CX347" s="20"/>
      <c r="CY347" s="20"/>
      <c r="CZ347" s="20"/>
      <c r="DA347" s="20" t="s">
        <v>192</v>
      </c>
      <c r="DB347" s="20"/>
    </row>
    <row r="348" spans="1:106" s="13" customFormat="1">
      <c r="A348" s="84">
        <v>437</v>
      </c>
      <c r="B348" s="84">
        <v>1</v>
      </c>
      <c r="C348" s="34" t="s">
        <v>1995</v>
      </c>
      <c r="D348" s="33" t="s">
        <v>36</v>
      </c>
      <c r="E348" s="32">
        <v>17139</v>
      </c>
      <c r="F348" s="13" t="s">
        <v>264</v>
      </c>
      <c r="G348" s="13" t="s">
        <v>264</v>
      </c>
      <c r="H348" s="13" t="s">
        <v>264</v>
      </c>
      <c r="I348" s="14">
        <v>37210</v>
      </c>
      <c r="J348" s="15">
        <f t="shared" si="11"/>
        <v>54</v>
      </c>
      <c r="K348" s="14">
        <v>37228</v>
      </c>
      <c r="L348" s="13">
        <v>4</v>
      </c>
      <c r="M348" s="14">
        <v>37495</v>
      </c>
      <c r="N348" s="15">
        <f t="shared" si="12"/>
        <v>9.3634496919917858</v>
      </c>
      <c r="O348" s="16">
        <v>2</v>
      </c>
      <c r="Q348" s="13" t="s">
        <v>180</v>
      </c>
      <c r="R348" s="13" t="s">
        <v>1996</v>
      </c>
      <c r="S348" s="13">
        <v>2</v>
      </c>
      <c r="T348" s="13">
        <v>2</v>
      </c>
      <c r="U348" s="13">
        <v>2</v>
      </c>
      <c r="X348" s="13">
        <v>1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1</v>
      </c>
      <c r="AH348" s="13">
        <v>2</v>
      </c>
      <c r="AI348" s="13">
        <v>3</v>
      </c>
      <c r="AJ348" s="13">
        <v>3</v>
      </c>
      <c r="AK348" s="13">
        <v>3</v>
      </c>
      <c r="AL348" s="13">
        <v>3</v>
      </c>
      <c r="AM348" s="13">
        <v>1</v>
      </c>
      <c r="AN348" s="13">
        <v>1</v>
      </c>
      <c r="AO348" s="13" t="s">
        <v>1997</v>
      </c>
      <c r="AP348" s="13" t="s">
        <v>1998</v>
      </c>
      <c r="AQ348" s="13">
        <v>1</v>
      </c>
      <c r="AR348" s="13">
        <v>1</v>
      </c>
      <c r="AS348" s="13">
        <v>2</v>
      </c>
      <c r="AT348" s="13">
        <v>1</v>
      </c>
      <c r="AU348" s="13">
        <v>2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2</v>
      </c>
      <c r="BD348" s="13">
        <v>1</v>
      </c>
      <c r="BE348" s="13">
        <v>1</v>
      </c>
      <c r="BF348" s="13">
        <v>1</v>
      </c>
      <c r="BG348" s="13">
        <v>3</v>
      </c>
      <c r="BH348" s="17">
        <v>1</v>
      </c>
      <c r="BI348" s="13">
        <v>1</v>
      </c>
      <c r="BJ348" s="13">
        <v>2</v>
      </c>
      <c r="BK348" s="13">
        <v>1</v>
      </c>
      <c r="BL348" s="13">
        <v>1</v>
      </c>
      <c r="BN348" s="13">
        <v>2</v>
      </c>
      <c r="BQ348" s="13" t="s">
        <v>289</v>
      </c>
      <c r="BR348" s="13" t="s">
        <v>222</v>
      </c>
      <c r="BS348" s="13">
        <v>1</v>
      </c>
      <c r="BT348" s="13">
        <v>40.6</v>
      </c>
      <c r="BU348" s="13">
        <v>1</v>
      </c>
      <c r="BV348" s="13">
        <v>1</v>
      </c>
      <c r="BY348" s="13">
        <v>2</v>
      </c>
      <c r="BZ348" s="24" t="s">
        <v>1999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19"/>
      <c r="CX348" s="20"/>
      <c r="CY348" s="20"/>
      <c r="CZ348" s="20"/>
      <c r="DA348" s="20" t="s">
        <v>192</v>
      </c>
      <c r="DB348" s="20"/>
    </row>
    <row r="349" spans="1:106" s="13" customFormat="1">
      <c r="A349" s="84">
        <v>438</v>
      </c>
      <c r="B349" s="84">
        <v>1</v>
      </c>
      <c r="C349" s="34" t="s">
        <v>2000</v>
      </c>
      <c r="D349" s="33" t="s">
        <v>37</v>
      </c>
      <c r="E349" s="32">
        <v>12969</v>
      </c>
      <c r="F349" s="13" t="s">
        <v>264</v>
      </c>
      <c r="G349" s="13" t="s">
        <v>264</v>
      </c>
      <c r="H349" s="13" t="s">
        <v>264</v>
      </c>
      <c r="I349" s="14">
        <v>35980</v>
      </c>
      <c r="J349" s="15">
        <f t="shared" si="11"/>
        <v>63</v>
      </c>
      <c r="K349" s="14">
        <v>37327</v>
      </c>
      <c r="L349" s="13">
        <v>4</v>
      </c>
      <c r="M349" s="14">
        <v>37820</v>
      </c>
      <c r="N349" s="15">
        <f t="shared" si="12"/>
        <v>60.451745379876797</v>
      </c>
      <c r="O349" s="16">
        <v>2</v>
      </c>
      <c r="Q349" s="13" t="s">
        <v>2001</v>
      </c>
      <c r="R349" s="13" t="s">
        <v>2002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C349" s="13">
        <v>2</v>
      </c>
      <c r="AD349" s="13">
        <v>2</v>
      </c>
      <c r="AE349" s="13">
        <v>2</v>
      </c>
      <c r="AF349" s="13">
        <v>2</v>
      </c>
      <c r="AG349" s="13">
        <v>2</v>
      </c>
      <c r="AH349" s="13">
        <v>2</v>
      </c>
      <c r="AI349" s="13">
        <v>2</v>
      </c>
      <c r="AJ349" s="13">
        <v>2</v>
      </c>
      <c r="AK349" s="13">
        <v>1</v>
      </c>
      <c r="AL349" s="13">
        <v>2</v>
      </c>
      <c r="AM349" s="13">
        <v>1</v>
      </c>
      <c r="AN349" s="13">
        <v>1</v>
      </c>
      <c r="AO349" s="13" t="s">
        <v>2003</v>
      </c>
      <c r="AP349" s="13" t="s">
        <v>1600</v>
      </c>
      <c r="AQ349" s="13">
        <v>1</v>
      </c>
      <c r="AR349" s="13">
        <v>1</v>
      </c>
      <c r="AT349" s="13">
        <v>1</v>
      </c>
      <c r="AV349" s="13">
        <v>1</v>
      </c>
      <c r="AX349" s="13">
        <v>1</v>
      </c>
      <c r="AZ349" s="13">
        <v>1</v>
      </c>
      <c r="BB349" s="13">
        <v>3</v>
      </c>
      <c r="BD349" s="13">
        <v>1</v>
      </c>
      <c r="BF349" s="13">
        <v>1</v>
      </c>
      <c r="BH349" s="17">
        <v>1</v>
      </c>
      <c r="BI349" s="13">
        <v>1</v>
      </c>
      <c r="BJ349" s="13">
        <v>1</v>
      </c>
      <c r="BK349" s="13">
        <v>1</v>
      </c>
      <c r="BL349" s="13">
        <v>2</v>
      </c>
      <c r="BS349" s="13">
        <v>1</v>
      </c>
      <c r="BT349" s="13">
        <v>32</v>
      </c>
      <c r="BU349" s="13">
        <v>1</v>
      </c>
      <c r="BV349" s="13">
        <v>1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19" t="s">
        <v>1177</v>
      </c>
      <c r="CX349" s="20" t="s">
        <v>1178</v>
      </c>
      <c r="CY349" s="20" t="s">
        <v>2004</v>
      </c>
      <c r="CZ349" s="20"/>
      <c r="DA349" s="20" t="s">
        <v>1180</v>
      </c>
      <c r="DB349" s="20"/>
    </row>
    <row r="350" spans="1:106" s="13" customFormat="1">
      <c r="A350" s="84">
        <v>439</v>
      </c>
      <c r="B350" s="84">
        <v>1</v>
      </c>
      <c r="C350" s="34" t="s">
        <v>2005</v>
      </c>
      <c r="D350" s="33" t="s">
        <v>37</v>
      </c>
      <c r="E350" s="32">
        <v>14818</v>
      </c>
      <c r="F350" s="13" t="s">
        <v>264</v>
      </c>
      <c r="G350" s="13" t="s">
        <v>264</v>
      </c>
      <c r="H350" s="13" t="s">
        <v>264</v>
      </c>
      <c r="I350" s="14">
        <v>37269</v>
      </c>
      <c r="J350" s="15">
        <f t="shared" si="11"/>
        <v>61</v>
      </c>
      <c r="K350" s="14">
        <v>37285</v>
      </c>
      <c r="L350" s="13">
        <v>4</v>
      </c>
      <c r="M350" s="14">
        <v>37681</v>
      </c>
      <c r="N350" s="15">
        <f t="shared" si="12"/>
        <v>13.535934291581109</v>
      </c>
      <c r="O350" s="16">
        <v>2</v>
      </c>
      <c r="Q350" s="13" t="s">
        <v>205</v>
      </c>
      <c r="R350" s="13" t="s">
        <v>38</v>
      </c>
      <c r="S350" s="13">
        <v>2</v>
      </c>
      <c r="T350" s="13">
        <v>2</v>
      </c>
      <c r="U350" s="13">
        <v>2</v>
      </c>
      <c r="X350" s="13">
        <v>1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1</v>
      </c>
      <c r="AI350" s="13">
        <v>2</v>
      </c>
      <c r="AJ350" s="13">
        <v>2</v>
      </c>
      <c r="AK350" s="13">
        <v>1</v>
      </c>
      <c r="AL350" s="13">
        <v>2</v>
      </c>
      <c r="AM350" s="13">
        <v>3</v>
      </c>
      <c r="AN350" s="13">
        <v>1</v>
      </c>
      <c r="AO350" s="13" t="s">
        <v>2006</v>
      </c>
      <c r="AP350" s="13" t="s">
        <v>2007</v>
      </c>
      <c r="AQ350" s="13">
        <v>1</v>
      </c>
      <c r="AR350" s="13">
        <v>1</v>
      </c>
      <c r="AS350" s="13">
        <v>2</v>
      </c>
      <c r="AT350" s="13">
        <v>1</v>
      </c>
      <c r="AU350" s="13">
        <v>0</v>
      </c>
      <c r="AV350" s="13">
        <v>1</v>
      </c>
      <c r="AW350" s="13">
        <v>1</v>
      </c>
      <c r="AX350" s="13">
        <v>1</v>
      </c>
      <c r="AY350" s="13">
        <v>1</v>
      </c>
      <c r="AZ350" s="13">
        <v>1</v>
      </c>
      <c r="BA350" s="13">
        <v>1</v>
      </c>
      <c r="BB350" s="13">
        <v>1</v>
      </c>
      <c r="BC350" s="13">
        <v>1</v>
      </c>
      <c r="BD350" s="13">
        <v>1</v>
      </c>
      <c r="BE350" s="13">
        <v>1</v>
      </c>
      <c r="BF350" s="13">
        <v>1</v>
      </c>
      <c r="BG350" s="13">
        <v>2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33</v>
      </c>
      <c r="BU350" s="13">
        <v>1</v>
      </c>
      <c r="BV350" s="13">
        <v>3</v>
      </c>
      <c r="BY350" s="13">
        <v>2</v>
      </c>
      <c r="BZ350" s="24" t="s">
        <v>707</v>
      </c>
      <c r="CA350" s="25"/>
      <c r="CB350" s="25"/>
      <c r="CC350" s="18"/>
      <c r="CD350" s="25"/>
      <c r="CE350" s="25"/>
      <c r="CF350" s="25"/>
      <c r="CG350" s="25"/>
      <c r="CH350" s="13">
        <v>2</v>
      </c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4</v>
      </c>
      <c r="CW350" s="19" t="s">
        <v>2008</v>
      </c>
      <c r="CX350" s="20" t="s">
        <v>2009</v>
      </c>
      <c r="CY350" s="20" t="s">
        <v>2010</v>
      </c>
      <c r="CZ350" s="20"/>
      <c r="DA350" s="20" t="s">
        <v>2011</v>
      </c>
      <c r="DB350" s="20"/>
    </row>
    <row r="351" spans="1:106" s="13" customFormat="1">
      <c r="A351" s="84">
        <v>440</v>
      </c>
      <c r="B351" s="84">
        <v>1</v>
      </c>
      <c r="C351" s="34" t="s">
        <v>2012</v>
      </c>
      <c r="D351" s="33" t="s">
        <v>37</v>
      </c>
      <c r="E351" s="32">
        <v>14043</v>
      </c>
      <c r="F351" s="13" t="s">
        <v>264</v>
      </c>
      <c r="G351" s="13" t="s">
        <v>264</v>
      </c>
      <c r="H351" s="13" t="s">
        <v>264</v>
      </c>
      <c r="I351" s="14">
        <v>37240</v>
      </c>
      <c r="J351" s="15">
        <f t="shared" si="11"/>
        <v>63</v>
      </c>
      <c r="K351" s="14">
        <v>37284</v>
      </c>
      <c r="L351" s="13">
        <v>4</v>
      </c>
      <c r="M351" s="14">
        <v>37747</v>
      </c>
      <c r="N351" s="15">
        <f t="shared" si="12"/>
        <v>16.657084188911703</v>
      </c>
      <c r="O351" s="16">
        <v>2</v>
      </c>
      <c r="Q351" s="13" t="s">
        <v>2013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Y351" s="13">
        <v>2</v>
      </c>
      <c r="AC351" s="13">
        <v>2</v>
      </c>
      <c r="AD351" s="13">
        <v>2</v>
      </c>
      <c r="AE351" s="13">
        <v>2</v>
      </c>
      <c r="AF351" s="13">
        <v>2</v>
      </c>
      <c r="AG351" s="13">
        <v>2</v>
      </c>
      <c r="AJ351" s="13">
        <v>2</v>
      </c>
      <c r="AK351" s="13">
        <v>1</v>
      </c>
      <c r="AL351" s="13">
        <v>2</v>
      </c>
      <c r="AM351" s="13">
        <v>2</v>
      </c>
      <c r="AN351" s="13">
        <v>2</v>
      </c>
      <c r="AQ351" s="13">
        <v>1</v>
      </c>
      <c r="AR351" s="13">
        <v>1</v>
      </c>
      <c r="AS351" s="13">
        <v>1</v>
      </c>
      <c r="AT351" s="13">
        <v>1</v>
      </c>
      <c r="AU351" s="13">
        <v>1</v>
      </c>
      <c r="AV351" s="13">
        <v>1</v>
      </c>
      <c r="AW351" s="13">
        <v>1</v>
      </c>
      <c r="AX351" s="13">
        <v>1</v>
      </c>
      <c r="AY351" s="13">
        <v>1</v>
      </c>
      <c r="AZ351" s="13">
        <v>1</v>
      </c>
      <c r="BA351" s="13">
        <v>1</v>
      </c>
      <c r="BB351" s="13">
        <v>1</v>
      </c>
      <c r="BC351" s="13">
        <v>0</v>
      </c>
      <c r="BD351" s="13">
        <v>1</v>
      </c>
      <c r="BE351" s="13">
        <v>0</v>
      </c>
      <c r="BF351" s="13">
        <v>1</v>
      </c>
      <c r="BG351" s="13">
        <v>2</v>
      </c>
      <c r="BH351" s="17">
        <v>1</v>
      </c>
      <c r="BI351" s="13">
        <v>1</v>
      </c>
      <c r="BJ351" s="13">
        <v>1</v>
      </c>
      <c r="BK351" s="13">
        <v>1</v>
      </c>
      <c r="BL351" s="13">
        <v>1</v>
      </c>
      <c r="BN351" s="13">
        <v>2</v>
      </c>
      <c r="BQ351" s="13" t="s">
        <v>270</v>
      </c>
      <c r="BR351" s="13" t="s">
        <v>271</v>
      </c>
      <c r="BS351" s="13">
        <v>2</v>
      </c>
      <c r="BT351" s="13">
        <v>63</v>
      </c>
      <c r="BU351" s="13">
        <v>1</v>
      </c>
      <c r="BV351" s="13">
        <v>2</v>
      </c>
      <c r="BY351" s="13">
        <v>2</v>
      </c>
      <c r="BZ351" s="24" t="s">
        <v>842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1</v>
      </c>
      <c r="CW351" s="19" t="s">
        <v>793</v>
      </c>
      <c r="CX351" s="20" t="s">
        <v>794</v>
      </c>
      <c r="CY351" s="20" t="s">
        <v>1990</v>
      </c>
      <c r="CZ351" s="20"/>
      <c r="DA351" s="20" t="s">
        <v>2014</v>
      </c>
      <c r="DB351" s="20"/>
    </row>
    <row r="352" spans="1:106" s="13" customFormat="1">
      <c r="A352" s="84">
        <v>441</v>
      </c>
      <c r="B352" s="84">
        <v>1</v>
      </c>
      <c r="C352" s="34" t="s">
        <v>2015</v>
      </c>
      <c r="D352" s="33" t="s">
        <v>36</v>
      </c>
      <c r="E352" s="32">
        <v>8989</v>
      </c>
      <c r="F352" s="13" t="s">
        <v>235</v>
      </c>
      <c r="G352" s="13" t="s">
        <v>188</v>
      </c>
      <c r="H352" s="13" t="s">
        <v>264</v>
      </c>
      <c r="I352" s="14">
        <v>36234</v>
      </c>
      <c r="J352" s="15">
        <f t="shared" si="11"/>
        <v>74</v>
      </c>
      <c r="K352" s="14">
        <v>37348</v>
      </c>
      <c r="L352" s="13">
        <v>4</v>
      </c>
      <c r="M352" s="14">
        <v>38033</v>
      </c>
      <c r="N352" s="15">
        <f t="shared" si="12"/>
        <v>59.104722792607802</v>
      </c>
      <c r="O352" s="16">
        <v>2</v>
      </c>
      <c r="Q352" s="13" t="s">
        <v>180</v>
      </c>
      <c r="R352" s="13" t="s">
        <v>2016</v>
      </c>
      <c r="S352" s="13">
        <v>2</v>
      </c>
      <c r="T352" s="13">
        <v>2</v>
      </c>
      <c r="U352" s="13">
        <v>2</v>
      </c>
      <c r="X352" s="13">
        <v>1</v>
      </c>
      <c r="Y352" s="13">
        <v>2</v>
      </c>
      <c r="AC352" s="13">
        <v>1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2</v>
      </c>
      <c r="AJ352" s="13">
        <v>2</v>
      </c>
      <c r="AK352" s="13">
        <v>3</v>
      </c>
      <c r="AL352" s="13">
        <v>3</v>
      </c>
      <c r="AM352" s="13">
        <v>2</v>
      </c>
      <c r="AN352" s="13">
        <v>1</v>
      </c>
      <c r="AO352" s="13" t="s">
        <v>2017</v>
      </c>
      <c r="AP352" s="13" t="s">
        <v>2018</v>
      </c>
      <c r="AQ352" s="13">
        <v>1</v>
      </c>
      <c r="AR352" s="13">
        <v>1</v>
      </c>
      <c r="AT352" s="13">
        <v>1</v>
      </c>
      <c r="AV352" s="13">
        <v>1</v>
      </c>
      <c r="AX352" s="13">
        <v>1</v>
      </c>
      <c r="AZ352" s="13">
        <v>3</v>
      </c>
      <c r="BB352" s="13">
        <v>2</v>
      </c>
      <c r="BD352" s="13">
        <v>1</v>
      </c>
      <c r="BF352" s="13">
        <v>1</v>
      </c>
      <c r="BH352" s="17">
        <v>1</v>
      </c>
      <c r="BI352" s="13">
        <v>1</v>
      </c>
      <c r="BJ352" s="13">
        <v>1</v>
      </c>
      <c r="BK352" s="13">
        <v>1</v>
      </c>
      <c r="BL352" s="13">
        <v>2</v>
      </c>
      <c r="CA352" s="18"/>
      <c r="CB352" s="18"/>
      <c r="CC352" s="18"/>
      <c r="CD352" s="18"/>
      <c r="CE352" s="18"/>
      <c r="CF352" s="18"/>
      <c r="CG352" s="18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1</v>
      </c>
      <c r="CW352" s="19" t="s">
        <v>2019</v>
      </c>
      <c r="CX352" s="20" t="s">
        <v>2020</v>
      </c>
      <c r="CY352" s="20" t="s">
        <v>2021</v>
      </c>
      <c r="CZ352" s="20"/>
      <c r="DA352" s="20" t="s">
        <v>2022</v>
      </c>
      <c r="DB352" s="20"/>
    </row>
    <row r="353" spans="1:106" s="13" customFormat="1">
      <c r="A353" s="84">
        <v>443</v>
      </c>
      <c r="B353" s="84">
        <v>5</v>
      </c>
      <c r="C353" s="34" t="s">
        <v>2023</v>
      </c>
      <c r="D353" s="33" t="s">
        <v>36</v>
      </c>
      <c r="E353" s="32">
        <v>8279</v>
      </c>
      <c r="F353" s="13" t="s">
        <v>757</v>
      </c>
      <c r="G353" s="13" t="s">
        <v>757</v>
      </c>
      <c r="H353" s="13" t="s">
        <v>757</v>
      </c>
      <c r="I353" s="14">
        <v>36875</v>
      </c>
      <c r="J353" s="15">
        <f t="shared" si="11"/>
        <v>78</v>
      </c>
      <c r="K353" s="14">
        <v>37097</v>
      </c>
      <c r="L353" s="13">
        <v>4</v>
      </c>
      <c r="M353" s="14">
        <v>38364</v>
      </c>
      <c r="N353" s="15">
        <f t="shared" si="12"/>
        <v>48.919917864476389</v>
      </c>
      <c r="O353" s="16">
        <v>2</v>
      </c>
      <c r="Q353" s="13" t="s">
        <v>2024</v>
      </c>
      <c r="R353" s="13" t="s">
        <v>2024</v>
      </c>
      <c r="S353" s="13">
        <v>2</v>
      </c>
      <c r="T353" s="13">
        <v>2</v>
      </c>
      <c r="U353" s="13">
        <v>2</v>
      </c>
      <c r="X353" s="13">
        <v>2</v>
      </c>
      <c r="Y353" s="13">
        <v>2</v>
      </c>
      <c r="AQ353" s="13">
        <v>1</v>
      </c>
      <c r="AR353" s="13">
        <v>1</v>
      </c>
      <c r="AS353" s="13">
        <v>18</v>
      </c>
      <c r="AT353" s="13">
        <v>1</v>
      </c>
      <c r="AV353" s="13">
        <v>1</v>
      </c>
      <c r="AX353" s="13">
        <v>1</v>
      </c>
      <c r="AZ353" s="13">
        <v>3</v>
      </c>
      <c r="BB353" s="13">
        <v>3</v>
      </c>
      <c r="BD353" s="13">
        <v>3</v>
      </c>
      <c r="BF353" s="13">
        <v>1</v>
      </c>
      <c r="BH353" s="17">
        <v>2</v>
      </c>
      <c r="BI353" s="13">
        <v>1</v>
      </c>
      <c r="BJ353" s="13">
        <v>1</v>
      </c>
      <c r="BK353" s="13">
        <v>1</v>
      </c>
      <c r="BL353" s="13">
        <v>1</v>
      </c>
      <c r="BN353" s="13">
        <v>1</v>
      </c>
      <c r="BO353" s="13" t="s">
        <v>2025</v>
      </c>
      <c r="BP353" s="13">
        <v>180</v>
      </c>
      <c r="BQ353" s="13" t="s">
        <v>1133</v>
      </c>
      <c r="BU353" s="13">
        <v>1</v>
      </c>
      <c r="BV353" s="13">
        <v>1</v>
      </c>
      <c r="BW353" s="13">
        <v>2</v>
      </c>
      <c r="BX353" s="13">
        <v>23.08</v>
      </c>
      <c r="CA353" s="18"/>
      <c r="CB353" s="18"/>
      <c r="CC353" s="18"/>
      <c r="CD353" s="18"/>
      <c r="CE353" s="18"/>
      <c r="CF353" s="18"/>
      <c r="CG353" s="18"/>
      <c r="CH353" s="13">
        <v>1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2</v>
      </c>
      <c r="CW353" s="19" t="s">
        <v>2026</v>
      </c>
      <c r="CX353" s="20" t="s">
        <v>2027</v>
      </c>
      <c r="CY353" s="20" t="s">
        <v>2028</v>
      </c>
      <c r="CZ353" s="28" t="s">
        <v>41</v>
      </c>
      <c r="DA353" s="20" t="s">
        <v>2029</v>
      </c>
      <c r="DB353" s="20"/>
    </row>
    <row r="354" spans="1:106" s="13" customFormat="1">
      <c r="A354" s="84">
        <v>446</v>
      </c>
      <c r="B354" s="84">
        <v>1</v>
      </c>
      <c r="C354" s="34" t="s">
        <v>2030</v>
      </c>
      <c r="D354" s="33" t="s">
        <v>37</v>
      </c>
      <c r="E354" s="32">
        <v>9397</v>
      </c>
      <c r="F354" s="13" t="s">
        <v>370</v>
      </c>
      <c r="G354" s="13" t="s">
        <v>370</v>
      </c>
      <c r="H354" s="13" t="s">
        <v>370</v>
      </c>
      <c r="I354" s="14">
        <v>37312</v>
      </c>
      <c r="J354" s="15">
        <f t="shared" si="11"/>
        <v>76</v>
      </c>
      <c r="K354" s="14">
        <v>37356</v>
      </c>
      <c r="L354" s="13">
        <v>4</v>
      </c>
      <c r="M354" s="14">
        <v>37495</v>
      </c>
      <c r="N354" s="15">
        <f t="shared" si="12"/>
        <v>6.0123203285420947</v>
      </c>
      <c r="O354" s="16">
        <v>2</v>
      </c>
      <c r="Q354" s="13" t="s">
        <v>2031</v>
      </c>
      <c r="R354" s="13" t="s">
        <v>38</v>
      </c>
      <c r="S354" s="13">
        <v>2</v>
      </c>
      <c r="T354" s="13">
        <v>2</v>
      </c>
      <c r="U354" s="13">
        <v>2</v>
      </c>
      <c r="X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1</v>
      </c>
      <c r="AN354" s="13">
        <v>1</v>
      </c>
      <c r="AO354" s="13" t="s">
        <v>2032</v>
      </c>
      <c r="AP354" s="13" t="s">
        <v>125</v>
      </c>
      <c r="AQ354" s="13">
        <v>1</v>
      </c>
      <c r="AR354" s="13">
        <v>1</v>
      </c>
      <c r="AS354" s="13">
        <v>1</v>
      </c>
      <c r="AT354" s="13">
        <v>1</v>
      </c>
      <c r="AU354" s="13">
        <v>0</v>
      </c>
      <c r="AV354" s="13">
        <v>2</v>
      </c>
      <c r="AX354" s="13">
        <v>2</v>
      </c>
      <c r="AZ354" s="13">
        <v>2</v>
      </c>
      <c r="BB354" s="13">
        <v>3</v>
      </c>
      <c r="BD354" s="13">
        <v>1</v>
      </c>
      <c r="BE354" s="13">
        <v>1</v>
      </c>
      <c r="BF354" s="13">
        <v>1</v>
      </c>
      <c r="BG354" s="13">
        <v>2</v>
      </c>
      <c r="BH354" s="17">
        <v>1</v>
      </c>
      <c r="BI354" s="13">
        <v>1</v>
      </c>
      <c r="BJ354" s="13">
        <v>1</v>
      </c>
      <c r="BK354" s="13">
        <v>1</v>
      </c>
      <c r="BL354" s="13">
        <v>2</v>
      </c>
      <c r="BY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W354" s="19"/>
      <c r="CX354" s="20"/>
      <c r="CY354" s="28"/>
      <c r="CZ354" s="28"/>
      <c r="DA354" s="20" t="s">
        <v>192</v>
      </c>
      <c r="DB354" s="20"/>
    </row>
    <row r="355" spans="1:106" s="13" customFormat="1">
      <c r="A355" s="84">
        <v>449</v>
      </c>
      <c r="B355" s="84">
        <v>1</v>
      </c>
      <c r="C355" s="34" t="s">
        <v>2033</v>
      </c>
      <c r="D355" s="33" t="s">
        <v>36</v>
      </c>
      <c r="E355" s="32">
        <v>12234</v>
      </c>
      <c r="F355" s="13" t="s">
        <v>424</v>
      </c>
      <c r="G355" s="13" t="s">
        <v>424</v>
      </c>
      <c r="H355" s="13" t="s">
        <v>424</v>
      </c>
      <c r="I355" s="14">
        <v>36875</v>
      </c>
      <c r="J355" s="15">
        <f t="shared" si="11"/>
        <v>67</v>
      </c>
      <c r="K355" s="14">
        <v>36972</v>
      </c>
      <c r="L355" s="13">
        <v>4</v>
      </c>
      <c r="M355" s="14">
        <v>37218</v>
      </c>
      <c r="N355" s="15">
        <f t="shared" si="12"/>
        <v>11.268993839835728</v>
      </c>
      <c r="O355" s="16">
        <v>2</v>
      </c>
      <c r="Q355" s="13" t="s">
        <v>42</v>
      </c>
      <c r="R355" s="13" t="s">
        <v>2034</v>
      </c>
      <c r="S355" s="13">
        <v>2</v>
      </c>
      <c r="T355" s="13">
        <v>2</v>
      </c>
      <c r="U355" s="13">
        <v>2</v>
      </c>
      <c r="X355" s="13">
        <v>1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1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O355" s="13" t="s">
        <v>919</v>
      </c>
      <c r="AP355" s="13" t="s">
        <v>2035</v>
      </c>
      <c r="AQ355" s="13">
        <v>1</v>
      </c>
      <c r="AR355" s="13">
        <v>1</v>
      </c>
      <c r="AS355" s="13">
        <v>3</v>
      </c>
      <c r="AT355" s="13">
        <v>3</v>
      </c>
      <c r="AV355" s="13">
        <v>3</v>
      </c>
      <c r="AX355" s="13">
        <v>3</v>
      </c>
      <c r="AZ355" s="13">
        <v>3</v>
      </c>
      <c r="BB355" s="13">
        <v>2</v>
      </c>
      <c r="BD355" s="13">
        <v>2</v>
      </c>
      <c r="BF355" s="13">
        <v>1</v>
      </c>
      <c r="BG355" s="13">
        <v>2</v>
      </c>
      <c r="BH355" s="17">
        <v>1</v>
      </c>
      <c r="BI355" s="13">
        <v>1</v>
      </c>
      <c r="BJ355" s="13">
        <v>1</v>
      </c>
      <c r="BK355" s="13">
        <v>3</v>
      </c>
      <c r="BL355" s="13">
        <v>2</v>
      </c>
      <c r="CA355" s="18"/>
      <c r="CB355" s="18"/>
      <c r="CC355" s="18"/>
      <c r="CD355" s="18"/>
      <c r="CE355" s="18"/>
      <c r="CF355" s="18"/>
      <c r="CG355" s="18"/>
      <c r="CH355" s="13">
        <v>2</v>
      </c>
      <c r="CI355" s="13">
        <v>1</v>
      </c>
      <c r="CJ355" s="13">
        <v>1</v>
      </c>
      <c r="CK355" s="13">
        <v>2</v>
      </c>
      <c r="CL355" s="13">
        <v>2</v>
      </c>
      <c r="CM355" s="13">
        <v>2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2</v>
      </c>
      <c r="CW355" s="19"/>
      <c r="CX355" s="20"/>
      <c r="CY355" s="28"/>
      <c r="CZ355" s="28"/>
      <c r="DA355" s="20" t="s">
        <v>192</v>
      </c>
      <c r="DB355" s="20"/>
    </row>
    <row r="356" spans="1:106" s="13" customFormat="1">
      <c r="A356" s="84">
        <v>451</v>
      </c>
      <c r="B356" s="84">
        <v>1</v>
      </c>
      <c r="C356" s="34" t="s">
        <v>2036</v>
      </c>
      <c r="D356" s="33" t="s">
        <v>37</v>
      </c>
      <c r="E356" s="32">
        <v>12550</v>
      </c>
      <c r="F356" s="13" t="s">
        <v>424</v>
      </c>
      <c r="G356" s="13" t="s">
        <v>424</v>
      </c>
      <c r="H356" s="13" t="s">
        <v>424</v>
      </c>
      <c r="I356" s="14">
        <v>37062</v>
      </c>
      <c r="J356" s="15">
        <f t="shared" si="11"/>
        <v>67</v>
      </c>
      <c r="K356" s="14">
        <v>37071</v>
      </c>
      <c r="L356" s="13">
        <v>4</v>
      </c>
      <c r="M356" s="14">
        <v>37355</v>
      </c>
      <c r="N356" s="15">
        <f t="shared" si="12"/>
        <v>9.6262833675564679</v>
      </c>
      <c r="O356" s="16">
        <v>2</v>
      </c>
      <c r="Q356" s="13" t="s">
        <v>2037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3</v>
      </c>
      <c r="AL356" s="13">
        <v>2</v>
      </c>
      <c r="AM356" s="13">
        <v>2</v>
      </c>
      <c r="AN356" s="13">
        <v>1</v>
      </c>
      <c r="AO356" s="13" t="s">
        <v>2038</v>
      </c>
      <c r="AP356" s="13" t="s">
        <v>2039</v>
      </c>
      <c r="AQ356" s="13">
        <v>1</v>
      </c>
      <c r="AR356" s="13">
        <v>1</v>
      </c>
      <c r="AS356" s="13">
        <v>1</v>
      </c>
      <c r="AT356" s="13">
        <v>1</v>
      </c>
      <c r="AU356" s="13">
        <v>0</v>
      </c>
      <c r="AV356" s="13">
        <v>1</v>
      </c>
      <c r="AW356" s="13">
        <v>1</v>
      </c>
      <c r="AX356" s="13">
        <v>2</v>
      </c>
      <c r="AZ356" s="13">
        <v>3</v>
      </c>
      <c r="BB356" s="13">
        <v>1</v>
      </c>
      <c r="BC356" s="13">
        <v>0</v>
      </c>
      <c r="BD356" s="13">
        <v>1</v>
      </c>
      <c r="BE356" s="13">
        <v>0</v>
      </c>
      <c r="BF356" s="13">
        <v>1</v>
      </c>
      <c r="BG356" s="13">
        <v>1</v>
      </c>
      <c r="BH356" s="17">
        <v>1</v>
      </c>
      <c r="BI356" s="13">
        <v>1</v>
      </c>
      <c r="BJ356" s="13">
        <v>1</v>
      </c>
      <c r="BK356" s="13">
        <v>1</v>
      </c>
      <c r="BL356" s="13">
        <v>2</v>
      </c>
      <c r="BS356" s="13">
        <v>1</v>
      </c>
      <c r="BT356" s="13">
        <v>18.8</v>
      </c>
      <c r="BU356" s="13">
        <v>1</v>
      </c>
      <c r="BV356" s="13">
        <v>1</v>
      </c>
      <c r="BW356" s="13">
        <v>2</v>
      </c>
      <c r="BX356" s="13">
        <v>48.8</v>
      </c>
      <c r="CA356" s="18"/>
      <c r="CB356" s="18"/>
      <c r="CC356" s="18"/>
      <c r="CD356" s="18"/>
      <c r="CE356" s="18"/>
      <c r="CF356" s="18"/>
      <c r="CG356" s="18"/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2</v>
      </c>
      <c r="CW356" s="19"/>
      <c r="CX356" s="20"/>
      <c r="CY356" s="28"/>
      <c r="CZ356" s="28"/>
      <c r="DA356" s="20" t="s">
        <v>192</v>
      </c>
      <c r="DB356" s="20"/>
    </row>
    <row r="357" spans="1:106" s="13" customFormat="1">
      <c r="A357" s="84">
        <v>452</v>
      </c>
      <c r="B357" s="84">
        <v>1</v>
      </c>
      <c r="C357" s="34" t="s">
        <v>2040</v>
      </c>
      <c r="D357" s="33" t="s">
        <v>37</v>
      </c>
      <c r="E357" s="32">
        <v>13531</v>
      </c>
      <c r="F357" s="13" t="s">
        <v>319</v>
      </c>
      <c r="G357" s="13" t="s">
        <v>424</v>
      </c>
      <c r="H357" s="13" t="s">
        <v>424</v>
      </c>
      <c r="I357" s="14">
        <v>37045</v>
      </c>
      <c r="J357" s="15">
        <f t="shared" si="11"/>
        <v>64</v>
      </c>
      <c r="K357" s="14">
        <v>37085</v>
      </c>
      <c r="L357" s="13">
        <v>4</v>
      </c>
      <c r="M357" s="14">
        <v>37574</v>
      </c>
      <c r="N357" s="15">
        <f t="shared" si="12"/>
        <v>17.37987679671458</v>
      </c>
      <c r="O357" s="16">
        <v>2</v>
      </c>
      <c r="Q357" s="13" t="s">
        <v>2041</v>
      </c>
      <c r="R357" s="13" t="s">
        <v>2042</v>
      </c>
      <c r="S357" s="13">
        <v>2</v>
      </c>
      <c r="T357" s="13">
        <v>2</v>
      </c>
      <c r="U357" s="13">
        <v>1</v>
      </c>
      <c r="W357" s="13" t="s">
        <v>2043</v>
      </c>
      <c r="X357" s="13">
        <v>2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2</v>
      </c>
      <c r="AH357" s="13">
        <v>2</v>
      </c>
      <c r="AI357" s="13">
        <v>1</v>
      </c>
      <c r="AJ357" s="13">
        <v>2</v>
      </c>
      <c r="AK357" s="13">
        <v>1</v>
      </c>
      <c r="AL357" s="13">
        <v>1</v>
      </c>
      <c r="AM357" s="13">
        <v>1</v>
      </c>
      <c r="AN357" s="13">
        <v>1</v>
      </c>
      <c r="AO357" s="13" t="s">
        <v>2044</v>
      </c>
      <c r="AP357" s="13" t="s">
        <v>2045</v>
      </c>
      <c r="AQ357" s="13">
        <v>1</v>
      </c>
      <c r="AR357" s="13">
        <v>1</v>
      </c>
      <c r="AS357" s="13">
        <v>1</v>
      </c>
      <c r="AT357" s="13">
        <v>1</v>
      </c>
      <c r="AU357" s="13">
        <v>0</v>
      </c>
      <c r="AV357" s="13">
        <v>2</v>
      </c>
      <c r="AX357" s="13">
        <v>1</v>
      </c>
      <c r="AY357" s="13">
        <v>0</v>
      </c>
      <c r="AZ357" s="13">
        <v>1</v>
      </c>
      <c r="BA357" s="13">
        <v>0</v>
      </c>
      <c r="BB357" s="13">
        <v>3</v>
      </c>
      <c r="BD357" s="13">
        <v>2</v>
      </c>
      <c r="BF357" s="13">
        <v>1</v>
      </c>
      <c r="BG357" s="13">
        <v>1</v>
      </c>
      <c r="BH357" s="17">
        <v>1</v>
      </c>
      <c r="BI357" s="13">
        <v>1</v>
      </c>
      <c r="BJ357" s="13">
        <v>1</v>
      </c>
      <c r="BK357" s="13">
        <v>3</v>
      </c>
      <c r="BL357" s="13">
        <v>1</v>
      </c>
      <c r="BN357" s="13">
        <v>2</v>
      </c>
      <c r="BS357" s="13">
        <v>2</v>
      </c>
      <c r="BT357" s="13">
        <v>67</v>
      </c>
      <c r="BU357" s="13">
        <v>1</v>
      </c>
      <c r="BV357" s="13">
        <v>3</v>
      </c>
      <c r="CA357" s="18"/>
      <c r="CB357" s="18"/>
      <c r="CC357" s="18"/>
      <c r="CD357" s="18"/>
      <c r="CE357" s="18"/>
      <c r="CF357" s="18"/>
      <c r="CG357" s="18"/>
      <c r="CH357" s="13">
        <v>1</v>
      </c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1</v>
      </c>
      <c r="CW357" s="19"/>
      <c r="CX357" s="20"/>
      <c r="CY357" s="28"/>
      <c r="CZ357" s="28"/>
      <c r="DA357" s="20" t="s">
        <v>192</v>
      </c>
      <c r="DB357" s="20"/>
    </row>
    <row r="358" spans="1:106" s="13" customFormat="1">
      <c r="A358" s="84">
        <v>456</v>
      </c>
      <c r="B358" s="84">
        <v>1</v>
      </c>
      <c r="C358" s="34" t="s">
        <v>2046</v>
      </c>
      <c r="D358" s="33" t="s">
        <v>36</v>
      </c>
      <c r="E358" s="32">
        <v>14969</v>
      </c>
      <c r="F358" s="13" t="s">
        <v>424</v>
      </c>
      <c r="G358" s="13" t="s">
        <v>424</v>
      </c>
      <c r="H358" s="13" t="s">
        <v>424</v>
      </c>
      <c r="I358" s="14">
        <v>37179</v>
      </c>
      <c r="J358" s="15">
        <f t="shared" si="11"/>
        <v>60</v>
      </c>
      <c r="K358" s="14">
        <v>37373</v>
      </c>
      <c r="L358" s="13">
        <v>4</v>
      </c>
      <c r="M358" s="14">
        <v>38058</v>
      </c>
      <c r="N358" s="15">
        <f t="shared" si="12"/>
        <v>28.878850102669404</v>
      </c>
      <c r="O358" s="16">
        <v>2</v>
      </c>
      <c r="Q358" s="13" t="s">
        <v>190</v>
      </c>
      <c r="R358" s="13" t="s">
        <v>2047</v>
      </c>
      <c r="S358" s="13">
        <v>2</v>
      </c>
      <c r="T358" s="13">
        <v>2</v>
      </c>
      <c r="U358" s="13">
        <v>2</v>
      </c>
      <c r="V358" s="13">
        <v>2</v>
      </c>
      <c r="X358" s="13">
        <v>2</v>
      </c>
      <c r="Z358" s="13">
        <v>4</v>
      </c>
      <c r="AC358" s="13">
        <v>2</v>
      </c>
      <c r="AD358" s="13">
        <v>2</v>
      </c>
      <c r="AE358" s="13">
        <v>2</v>
      </c>
      <c r="AF358" s="13">
        <v>2</v>
      </c>
      <c r="AG358" s="13">
        <v>2</v>
      </c>
      <c r="AH358" s="13">
        <v>2</v>
      </c>
      <c r="AI358" s="13">
        <v>2</v>
      </c>
      <c r="AJ358" s="13">
        <v>2</v>
      </c>
      <c r="AK358" s="13">
        <v>3</v>
      </c>
      <c r="AL358" s="13">
        <v>3</v>
      </c>
      <c r="AM358" s="13">
        <v>3</v>
      </c>
      <c r="AN358" s="13">
        <v>1</v>
      </c>
      <c r="AO358" s="13" t="s">
        <v>2048</v>
      </c>
      <c r="AQ358" s="13">
        <v>1</v>
      </c>
      <c r="AR358" s="13">
        <v>1</v>
      </c>
      <c r="AS358" s="13">
        <v>7</v>
      </c>
      <c r="AT358" s="13">
        <v>1</v>
      </c>
      <c r="AU358" s="13">
        <v>6</v>
      </c>
      <c r="AV358" s="13">
        <v>1</v>
      </c>
      <c r="AW358" s="13">
        <v>7</v>
      </c>
      <c r="AX358" s="13">
        <v>1</v>
      </c>
      <c r="AY358" s="13">
        <v>7</v>
      </c>
      <c r="AZ358" s="13">
        <v>1</v>
      </c>
      <c r="BA358" s="13">
        <v>7</v>
      </c>
      <c r="BB358" s="13">
        <v>3</v>
      </c>
      <c r="BD358" s="13">
        <v>1</v>
      </c>
      <c r="BE358" s="13">
        <v>5</v>
      </c>
      <c r="BF358" s="13">
        <v>1</v>
      </c>
      <c r="BG358" s="13">
        <v>10</v>
      </c>
      <c r="BH358" s="17">
        <v>1</v>
      </c>
      <c r="BI358" s="13">
        <v>1</v>
      </c>
      <c r="BJ358" s="13">
        <v>1</v>
      </c>
      <c r="BK358" s="13">
        <v>1</v>
      </c>
      <c r="BL358" s="13">
        <v>1</v>
      </c>
      <c r="BN358" s="13">
        <v>2</v>
      </c>
      <c r="BQ358" s="13" t="s">
        <v>2049</v>
      </c>
      <c r="BR358" s="13" t="s">
        <v>2050</v>
      </c>
      <c r="BS358" s="13">
        <v>2</v>
      </c>
      <c r="BT358" s="13">
        <v>53</v>
      </c>
      <c r="BU358" s="13">
        <v>1</v>
      </c>
      <c r="BV358" s="13">
        <v>3</v>
      </c>
      <c r="BY358" s="13">
        <v>1</v>
      </c>
      <c r="BZ358" s="24" t="s">
        <v>2051</v>
      </c>
      <c r="CA358" s="25"/>
      <c r="CB358" s="25"/>
      <c r="CC358" s="18"/>
      <c r="CD358" s="25"/>
      <c r="CE358" s="25"/>
      <c r="CF358" s="25"/>
      <c r="CG358" s="25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S358" s="14">
        <v>37700</v>
      </c>
      <c r="CT358" s="13">
        <v>2</v>
      </c>
      <c r="CW358" s="19" t="s">
        <v>2052</v>
      </c>
      <c r="CX358" s="20" t="s">
        <v>2053</v>
      </c>
      <c r="CY358" s="20" t="s">
        <v>2054</v>
      </c>
      <c r="CZ358" s="20" t="s">
        <v>41</v>
      </c>
      <c r="DA358" s="20" t="s">
        <v>2055</v>
      </c>
      <c r="DB358" s="20"/>
    </row>
    <row r="359" spans="1:106" s="13" customFormat="1">
      <c r="A359" s="84">
        <v>457</v>
      </c>
      <c r="B359" s="84">
        <v>1</v>
      </c>
      <c r="C359" s="34" t="s">
        <v>2056</v>
      </c>
      <c r="D359" s="33" t="s">
        <v>36</v>
      </c>
      <c r="E359" s="32">
        <v>13912</v>
      </c>
      <c r="F359" s="34" t="s">
        <v>535</v>
      </c>
      <c r="G359" s="34" t="s">
        <v>42</v>
      </c>
      <c r="H359" s="34" t="s">
        <v>327</v>
      </c>
      <c r="I359" s="14">
        <v>36938</v>
      </c>
      <c r="J359" s="15">
        <f t="shared" si="11"/>
        <v>63</v>
      </c>
      <c r="K359" s="14">
        <v>36967</v>
      </c>
      <c r="L359" s="13">
        <v>4</v>
      </c>
      <c r="M359" s="14">
        <v>37763</v>
      </c>
      <c r="N359" s="15">
        <f t="shared" si="12"/>
        <v>27.104722792607802</v>
      </c>
      <c r="O359" s="16">
        <v>2</v>
      </c>
      <c r="Q359" s="13" t="s">
        <v>2057</v>
      </c>
      <c r="R359" s="13" t="s">
        <v>38</v>
      </c>
      <c r="S359" s="13">
        <v>3</v>
      </c>
      <c r="T359" s="13">
        <v>2</v>
      </c>
      <c r="U359" s="13">
        <v>2</v>
      </c>
      <c r="X359" s="13">
        <v>2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2</v>
      </c>
      <c r="AI359" s="13">
        <v>3</v>
      </c>
      <c r="AJ359" s="13">
        <v>3</v>
      </c>
      <c r="AK359" s="13">
        <v>3</v>
      </c>
      <c r="AL359" s="13">
        <v>3</v>
      </c>
      <c r="AM359" s="13">
        <v>3</v>
      </c>
      <c r="AN359" s="13">
        <v>1</v>
      </c>
      <c r="AO359" s="13" t="s">
        <v>2058</v>
      </c>
      <c r="AP359" s="13" t="s">
        <v>2039</v>
      </c>
      <c r="AQ359" s="13">
        <v>1</v>
      </c>
      <c r="AR359" s="13">
        <v>1</v>
      </c>
      <c r="AS359" s="13">
        <v>1</v>
      </c>
      <c r="AT359" s="13">
        <v>1</v>
      </c>
      <c r="AU359" s="13">
        <v>1</v>
      </c>
      <c r="AV359" s="13">
        <v>1</v>
      </c>
      <c r="AW359" s="13">
        <v>1</v>
      </c>
      <c r="AX359" s="13">
        <v>1</v>
      </c>
      <c r="AY359" s="13">
        <v>0</v>
      </c>
      <c r="AZ359" s="13">
        <v>3</v>
      </c>
      <c r="BB359" s="13">
        <v>1</v>
      </c>
      <c r="BC359" s="13">
        <v>0</v>
      </c>
      <c r="BD359" s="13">
        <v>2</v>
      </c>
      <c r="BF359" s="13">
        <v>1</v>
      </c>
      <c r="BG359" s="13">
        <v>9</v>
      </c>
      <c r="BH359" s="17">
        <v>1</v>
      </c>
      <c r="BJ359" s="13">
        <v>1</v>
      </c>
      <c r="BK359" s="13">
        <v>1</v>
      </c>
      <c r="BL359" s="13">
        <v>2</v>
      </c>
      <c r="BS359" s="13">
        <v>1</v>
      </c>
      <c r="BT359" s="13">
        <v>20</v>
      </c>
      <c r="BU359" s="13">
        <v>1</v>
      </c>
      <c r="BV359" s="13">
        <v>0</v>
      </c>
      <c r="BW359" s="13">
        <v>2</v>
      </c>
      <c r="BX359" s="13">
        <v>72.599999999999994</v>
      </c>
      <c r="BY359" s="13">
        <v>2</v>
      </c>
      <c r="BZ359" s="24" t="s">
        <v>1194</v>
      </c>
      <c r="CA359" s="25"/>
      <c r="CB359" s="25"/>
      <c r="CC359" s="18"/>
      <c r="CD359" s="25"/>
      <c r="CE359" s="25"/>
      <c r="CF359" s="25"/>
      <c r="CG359" s="25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2</v>
      </c>
      <c r="CW359" s="19" t="s">
        <v>2059</v>
      </c>
      <c r="CX359" s="20" t="s">
        <v>2060</v>
      </c>
      <c r="CY359" s="20" t="s">
        <v>2061</v>
      </c>
      <c r="CZ359" s="20"/>
      <c r="DA359" s="20" t="s">
        <v>192</v>
      </c>
      <c r="DB359" s="20"/>
    </row>
    <row r="360" spans="1:106" s="13" customFormat="1">
      <c r="A360" s="84">
        <v>458</v>
      </c>
      <c r="B360" s="84">
        <v>1</v>
      </c>
      <c r="C360" s="34" t="s">
        <v>2062</v>
      </c>
      <c r="D360" s="33" t="s">
        <v>36</v>
      </c>
      <c r="E360" s="32">
        <v>10728</v>
      </c>
      <c r="F360" s="34" t="s">
        <v>327</v>
      </c>
      <c r="G360" s="34" t="s">
        <v>327</v>
      </c>
      <c r="H360" s="34" t="s">
        <v>327</v>
      </c>
      <c r="I360" s="14">
        <v>37128</v>
      </c>
      <c r="J360" s="15">
        <f t="shared" si="11"/>
        <v>72</v>
      </c>
      <c r="K360" s="14">
        <v>37147</v>
      </c>
      <c r="L360" s="13">
        <v>4</v>
      </c>
      <c r="M360" s="14">
        <v>37324</v>
      </c>
      <c r="N360" s="15">
        <f t="shared" si="12"/>
        <v>6.4394250513347027</v>
      </c>
      <c r="O360" s="16">
        <v>2</v>
      </c>
      <c r="Q360" s="13" t="s">
        <v>228</v>
      </c>
      <c r="R360" s="13" t="s">
        <v>2063</v>
      </c>
      <c r="S360" s="13">
        <v>2</v>
      </c>
      <c r="T360" s="13">
        <v>2</v>
      </c>
      <c r="U360" s="13">
        <v>2</v>
      </c>
      <c r="X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3</v>
      </c>
      <c r="AJ360" s="13">
        <v>2</v>
      </c>
      <c r="AK360" s="13">
        <v>3</v>
      </c>
      <c r="AL360" s="13">
        <v>2</v>
      </c>
      <c r="AM360" s="13">
        <v>3</v>
      </c>
      <c r="AN360" s="13">
        <v>2</v>
      </c>
      <c r="AP360" s="13" t="s">
        <v>2064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2</v>
      </c>
      <c r="AZ360" s="13">
        <v>3</v>
      </c>
      <c r="BB360" s="13">
        <v>3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1</v>
      </c>
      <c r="BT360" s="13">
        <v>38</v>
      </c>
      <c r="BU360" s="13">
        <v>1</v>
      </c>
      <c r="BV360" s="13">
        <v>1</v>
      </c>
      <c r="BW360" s="13">
        <v>2</v>
      </c>
      <c r="BX360" s="13">
        <v>65.7</v>
      </c>
      <c r="BY360" s="13">
        <v>1</v>
      </c>
      <c r="BZ360" s="13" t="s">
        <v>2065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T360" s="13">
        <v>2</v>
      </c>
      <c r="CW360" s="19"/>
      <c r="CX360" s="20"/>
      <c r="CY360" s="20"/>
      <c r="CZ360" s="20"/>
      <c r="DA360" s="20" t="s">
        <v>192</v>
      </c>
      <c r="DB360" s="20"/>
    </row>
    <row r="361" spans="1:106" s="13" customFormat="1">
      <c r="A361" s="84">
        <v>459</v>
      </c>
      <c r="B361" s="84">
        <v>1</v>
      </c>
      <c r="C361" s="34" t="s">
        <v>2066</v>
      </c>
      <c r="D361" s="33" t="s">
        <v>36</v>
      </c>
      <c r="E361" s="32">
        <v>15604</v>
      </c>
      <c r="F361" s="34" t="s">
        <v>295</v>
      </c>
      <c r="G361" s="34" t="s">
        <v>327</v>
      </c>
      <c r="H361" s="34" t="s">
        <v>327</v>
      </c>
      <c r="I361" s="36">
        <v>37108</v>
      </c>
      <c r="J361" s="15">
        <f t="shared" si="11"/>
        <v>58</v>
      </c>
      <c r="K361" s="14">
        <v>37146</v>
      </c>
      <c r="L361" s="13">
        <v>4</v>
      </c>
      <c r="M361" s="14">
        <v>37234</v>
      </c>
      <c r="N361" s="15">
        <f t="shared" si="12"/>
        <v>4.1396303901437372</v>
      </c>
      <c r="O361" s="16">
        <v>2</v>
      </c>
      <c r="Q361" s="13" t="s">
        <v>2067</v>
      </c>
      <c r="R361" s="13" t="s">
        <v>38</v>
      </c>
      <c r="S361" s="13">
        <v>2</v>
      </c>
      <c r="T361" s="13">
        <v>2</v>
      </c>
      <c r="U361" s="13">
        <v>2</v>
      </c>
      <c r="X361" s="13">
        <v>2</v>
      </c>
      <c r="Y361" s="13">
        <v>2</v>
      </c>
      <c r="AC361" s="13">
        <v>2</v>
      </c>
      <c r="AD361" s="13">
        <v>2</v>
      </c>
      <c r="AE361" s="13">
        <v>2</v>
      </c>
      <c r="AF361" s="13">
        <v>2</v>
      </c>
      <c r="AG361" s="13">
        <v>2</v>
      </c>
      <c r="AH361" s="13">
        <v>2</v>
      </c>
      <c r="AI361" s="13">
        <v>3</v>
      </c>
      <c r="AJ361" s="13">
        <v>2</v>
      </c>
      <c r="AK361" s="13">
        <v>3</v>
      </c>
      <c r="AL361" s="13">
        <v>3</v>
      </c>
      <c r="AM361" s="13">
        <v>2</v>
      </c>
      <c r="AN361" s="13">
        <v>2</v>
      </c>
      <c r="AP361" s="13" t="s">
        <v>2039</v>
      </c>
      <c r="AQ361" s="13">
        <v>1</v>
      </c>
      <c r="AR361" s="13">
        <v>1</v>
      </c>
      <c r="AS361" s="13">
        <v>1</v>
      </c>
      <c r="AT361" s="13">
        <v>1</v>
      </c>
      <c r="AU361" s="13">
        <v>0</v>
      </c>
      <c r="AV361" s="13">
        <v>1</v>
      </c>
      <c r="AW361" s="13">
        <v>1</v>
      </c>
      <c r="AX361" s="13">
        <v>1</v>
      </c>
      <c r="AY361" s="13">
        <v>1</v>
      </c>
      <c r="AZ361" s="13">
        <v>1</v>
      </c>
      <c r="BA361" s="13">
        <v>1</v>
      </c>
      <c r="BB361" s="13">
        <v>1</v>
      </c>
      <c r="BC361" s="13">
        <v>0</v>
      </c>
      <c r="BD361" s="13">
        <v>3</v>
      </c>
      <c r="BF361" s="13">
        <v>1</v>
      </c>
      <c r="BG361" s="13">
        <v>3</v>
      </c>
      <c r="BH361" s="17">
        <v>1</v>
      </c>
      <c r="BJ361" s="13">
        <v>1</v>
      </c>
      <c r="BK361" s="13">
        <v>1</v>
      </c>
      <c r="BL361" s="13">
        <v>1</v>
      </c>
      <c r="BN361" s="13">
        <v>2</v>
      </c>
      <c r="BQ361" s="13" t="s">
        <v>237</v>
      </c>
      <c r="BR361" s="13" t="s">
        <v>238</v>
      </c>
      <c r="BS361" s="13">
        <v>1</v>
      </c>
      <c r="BT361" s="13">
        <v>28</v>
      </c>
      <c r="BU361" s="13">
        <v>1</v>
      </c>
      <c r="BV361" s="13">
        <v>3</v>
      </c>
      <c r="BW361" s="13">
        <v>2</v>
      </c>
      <c r="BX361" s="13">
        <v>71.3</v>
      </c>
      <c r="BY361" s="13">
        <v>1</v>
      </c>
      <c r="BZ361" s="24" t="s">
        <v>862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19"/>
      <c r="CX361" s="20"/>
      <c r="CY361" s="20"/>
      <c r="CZ361" s="20"/>
      <c r="DA361" s="20" t="s">
        <v>192</v>
      </c>
      <c r="DB361" s="20"/>
    </row>
    <row r="362" spans="1:106" s="13" customFormat="1">
      <c r="A362" s="84">
        <v>463</v>
      </c>
      <c r="B362" s="84">
        <v>1</v>
      </c>
      <c r="C362" s="34" t="s">
        <v>2068</v>
      </c>
      <c r="D362" s="33" t="s">
        <v>36</v>
      </c>
      <c r="E362" s="32">
        <v>14347</v>
      </c>
      <c r="F362" s="13" t="s">
        <v>327</v>
      </c>
      <c r="G362" s="13" t="s">
        <v>327</v>
      </c>
      <c r="H362" s="13" t="s">
        <v>327</v>
      </c>
      <c r="I362" s="14">
        <v>37210</v>
      </c>
      <c r="J362" s="15">
        <f t="shared" si="11"/>
        <v>62</v>
      </c>
      <c r="K362" s="14">
        <v>37279</v>
      </c>
      <c r="L362" s="13">
        <v>4</v>
      </c>
      <c r="M362" s="14">
        <v>37567</v>
      </c>
      <c r="N362" s="15">
        <f t="shared" si="12"/>
        <v>11.728952772073923</v>
      </c>
      <c r="O362" s="16">
        <v>2</v>
      </c>
      <c r="Q362" s="13" t="s">
        <v>180</v>
      </c>
      <c r="R362" s="13" t="s">
        <v>1996</v>
      </c>
      <c r="S362" s="13">
        <v>2</v>
      </c>
      <c r="T362" s="13">
        <v>2</v>
      </c>
      <c r="U362" s="13">
        <v>2</v>
      </c>
      <c r="X362" s="13">
        <v>2</v>
      </c>
      <c r="Y362" s="13">
        <v>2</v>
      </c>
      <c r="AH362" s="13">
        <v>2</v>
      </c>
      <c r="AI362" s="13">
        <v>3</v>
      </c>
      <c r="AJ362" s="13">
        <v>2</v>
      </c>
      <c r="AK362" s="13">
        <v>2</v>
      </c>
      <c r="AL362" s="13">
        <v>3</v>
      </c>
      <c r="AM362" s="13">
        <v>2</v>
      </c>
      <c r="AN362" s="13">
        <v>1</v>
      </c>
      <c r="AO362" s="13" t="s">
        <v>2069</v>
      </c>
      <c r="AP362" s="13" t="s">
        <v>1637</v>
      </c>
      <c r="AQ362" s="13">
        <v>1</v>
      </c>
      <c r="AR362" s="13">
        <v>1</v>
      </c>
      <c r="AS362" s="13">
        <v>2</v>
      </c>
      <c r="AT362" s="13">
        <v>1</v>
      </c>
      <c r="AU362" s="13">
        <v>3</v>
      </c>
      <c r="AV362" s="13">
        <v>2</v>
      </c>
      <c r="AX362" s="13">
        <v>2</v>
      </c>
      <c r="AZ362" s="13">
        <v>1</v>
      </c>
      <c r="BA362" s="13">
        <v>0</v>
      </c>
      <c r="BB362" s="13">
        <v>1</v>
      </c>
      <c r="BC362" s="13">
        <v>0</v>
      </c>
      <c r="BD362" s="13">
        <v>1</v>
      </c>
      <c r="BE362" s="13">
        <v>2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L362" s="13">
        <v>1</v>
      </c>
      <c r="BN362" s="13">
        <v>2</v>
      </c>
      <c r="BS362" s="13">
        <v>1</v>
      </c>
      <c r="BU362" s="13">
        <v>1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1</v>
      </c>
      <c r="CW362" s="19" t="s">
        <v>2070</v>
      </c>
      <c r="CX362" s="20" t="s">
        <v>2071</v>
      </c>
      <c r="CY362" s="20" t="s">
        <v>2072</v>
      </c>
      <c r="CZ362" s="20"/>
      <c r="DA362" s="20" t="s">
        <v>192</v>
      </c>
      <c r="DB362" s="20"/>
    </row>
    <row r="363" spans="1:106" s="13" customFormat="1">
      <c r="A363" s="84">
        <v>464</v>
      </c>
      <c r="B363" s="84">
        <v>1</v>
      </c>
      <c r="C363" s="34" t="s">
        <v>2073</v>
      </c>
      <c r="D363" s="33" t="s">
        <v>37</v>
      </c>
      <c r="E363" s="32">
        <v>13339</v>
      </c>
      <c r="G363" s="13" t="s">
        <v>327</v>
      </c>
      <c r="H363" s="13" t="s">
        <v>327</v>
      </c>
      <c r="I363" s="14">
        <v>37036</v>
      </c>
      <c r="J363" s="15">
        <f t="shared" si="11"/>
        <v>64</v>
      </c>
      <c r="K363" s="14">
        <v>37181</v>
      </c>
      <c r="L363" s="13">
        <v>4</v>
      </c>
      <c r="M363" s="14">
        <v>37547</v>
      </c>
      <c r="N363" s="15">
        <f t="shared" si="12"/>
        <v>16.788501026694046</v>
      </c>
      <c r="O363" s="16">
        <v>2</v>
      </c>
      <c r="Q363" s="13" t="s">
        <v>1310</v>
      </c>
      <c r="R363" s="13" t="s">
        <v>206</v>
      </c>
      <c r="S363" s="13">
        <v>2</v>
      </c>
      <c r="T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I363" s="13">
        <v>3</v>
      </c>
      <c r="AJ363" s="13">
        <v>2</v>
      </c>
      <c r="AK363" s="13">
        <v>3</v>
      </c>
      <c r="AL363" s="13">
        <v>3</v>
      </c>
      <c r="AM363" s="13">
        <v>3</v>
      </c>
      <c r="AN363" s="13">
        <v>1</v>
      </c>
      <c r="AO363" s="13" t="s">
        <v>2074</v>
      </c>
      <c r="AP363" s="13" t="s">
        <v>2039</v>
      </c>
      <c r="AQ363" s="13">
        <v>1</v>
      </c>
      <c r="AR363" s="13">
        <v>1</v>
      </c>
      <c r="AS363" s="13">
        <v>6</v>
      </c>
      <c r="AT363" s="13">
        <v>1</v>
      </c>
      <c r="AU363" s="13">
        <v>6</v>
      </c>
      <c r="AV363" s="13">
        <v>1</v>
      </c>
      <c r="AW363" s="13">
        <v>5</v>
      </c>
      <c r="AX363" s="13">
        <v>2</v>
      </c>
      <c r="AZ363" s="13">
        <v>2</v>
      </c>
      <c r="BB363" s="13">
        <v>1</v>
      </c>
      <c r="BC363" s="13">
        <v>0</v>
      </c>
      <c r="BD363" s="13">
        <v>2</v>
      </c>
      <c r="BF363" s="13">
        <v>1</v>
      </c>
      <c r="BG363" s="13">
        <v>11</v>
      </c>
      <c r="BH363" s="17">
        <v>1</v>
      </c>
      <c r="BI363" s="13">
        <v>1</v>
      </c>
      <c r="BJ363" s="13">
        <v>1</v>
      </c>
      <c r="BK363" s="13">
        <v>1</v>
      </c>
      <c r="BL363" s="13">
        <v>2</v>
      </c>
      <c r="BS363" s="13">
        <v>1</v>
      </c>
      <c r="BT363" s="13">
        <v>27</v>
      </c>
      <c r="BU363" s="13">
        <v>1</v>
      </c>
      <c r="BV363" s="13">
        <v>2</v>
      </c>
      <c r="BW363" s="13">
        <v>2</v>
      </c>
      <c r="BX363" s="13">
        <v>18.399999999999999</v>
      </c>
      <c r="CA363" s="18"/>
      <c r="CB363" s="18"/>
      <c r="CC363" s="18"/>
      <c r="CD363" s="18"/>
      <c r="CE363" s="18"/>
      <c r="CF363" s="18"/>
      <c r="CG363" s="18"/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2</v>
      </c>
      <c r="CW363" s="19"/>
      <c r="CX363" s="20"/>
      <c r="CY363" s="20"/>
      <c r="CZ363" s="20"/>
      <c r="DA363" s="20" t="s">
        <v>192</v>
      </c>
      <c r="DB363" s="20"/>
    </row>
    <row r="364" spans="1:106" s="13" customFormat="1">
      <c r="A364" s="84">
        <v>465</v>
      </c>
      <c r="B364" s="84">
        <v>1</v>
      </c>
      <c r="C364" s="34" t="s">
        <v>2075</v>
      </c>
      <c r="D364" s="33" t="s">
        <v>36</v>
      </c>
      <c r="E364" s="32">
        <v>18673</v>
      </c>
      <c r="F364" s="13" t="s">
        <v>327</v>
      </c>
      <c r="G364" s="13" t="s">
        <v>327</v>
      </c>
      <c r="H364" s="13" t="s">
        <v>327</v>
      </c>
      <c r="I364" s="14">
        <v>37302</v>
      </c>
      <c r="J364" s="15">
        <f t="shared" si="11"/>
        <v>51</v>
      </c>
      <c r="K364" s="14">
        <v>37337</v>
      </c>
      <c r="L364" s="13">
        <v>4</v>
      </c>
      <c r="M364" s="14">
        <v>39021</v>
      </c>
      <c r="N364" s="15">
        <f t="shared" si="12"/>
        <v>56.476386036960989</v>
      </c>
      <c r="O364" s="16">
        <v>2</v>
      </c>
      <c r="Q364" s="13" t="s">
        <v>180</v>
      </c>
      <c r="R364" s="13" t="s">
        <v>38</v>
      </c>
      <c r="S364" s="13">
        <v>2</v>
      </c>
      <c r="T364" s="13">
        <v>2</v>
      </c>
      <c r="U364" s="13">
        <v>2</v>
      </c>
      <c r="X364" s="13">
        <v>2</v>
      </c>
      <c r="AH364" s="13">
        <v>2</v>
      </c>
      <c r="AQ364" s="13">
        <v>1</v>
      </c>
      <c r="AR364" s="13">
        <v>1</v>
      </c>
      <c r="AS364" s="13">
        <v>2</v>
      </c>
      <c r="AT364" s="13">
        <v>1</v>
      </c>
      <c r="AU364" s="13">
        <v>1</v>
      </c>
      <c r="AV364" s="13">
        <v>1</v>
      </c>
      <c r="AW364" s="13">
        <v>1</v>
      </c>
      <c r="AX364" s="13">
        <v>2</v>
      </c>
      <c r="AZ364" s="13">
        <v>1</v>
      </c>
      <c r="BA364" s="13">
        <v>0</v>
      </c>
      <c r="BB364" s="13">
        <v>2</v>
      </c>
      <c r="BD364" s="13">
        <v>2</v>
      </c>
      <c r="BF364" s="13">
        <v>1</v>
      </c>
      <c r="BG364" s="13">
        <v>4</v>
      </c>
      <c r="BH364" s="17">
        <v>1</v>
      </c>
      <c r="BI364" s="13">
        <v>1</v>
      </c>
      <c r="BJ364" s="13">
        <v>1</v>
      </c>
      <c r="BK364" s="13">
        <v>2</v>
      </c>
      <c r="BL364" s="13">
        <v>1</v>
      </c>
      <c r="BN364" s="13">
        <v>2</v>
      </c>
      <c r="BS364" s="13">
        <v>1</v>
      </c>
      <c r="BT364" s="13">
        <v>19</v>
      </c>
      <c r="BU364" s="13">
        <v>1</v>
      </c>
      <c r="BV364" s="13">
        <v>0</v>
      </c>
      <c r="BW364" s="13">
        <v>2</v>
      </c>
      <c r="BX364" s="13">
        <v>142</v>
      </c>
      <c r="BY364" s="13">
        <v>1</v>
      </c>
      <c r="BZ364" s="24" t="s">
        <v>1999</v>
      </c>
      <c r="CA364" s="25"/>
      <c r="CB364" s="25"/>
      <c r="CC364" s="18"/>
      <c r="CD364" s="25"/>
      <c r="CE364" s="25"/>
      <c r="CF364" s="25"/>
      <c r="CG364" s="25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1</v>
      </c>
      <c r="CR364" s="13">
        <v>1</v>
      </c>
      <c r="CT364" s="13">
        <v>2</v>
      </c>
      <c r="CW364" s="19" t="s">
        <v>2076</v>
      </c>
      <c r="CX364" s="20" t="s">
        <v>2077</v>
      </c>
      <c r="CY364" s="20" t="s">
        <v>2078</v>
      </c>
      <c r="CZ364" s="20"/>
      <c r="DA364" s="20" t="s">
        <v>192</v>
      </c>
      <c r="DB364" s="20"/>
    </row>
    <row r="365" spans="1:106" s="13" customFormat="1">
      <c r="A365" s="84">
        <v>466</v>
      </c>
      <c r="B365" s="84">
        <v>1</v>
      </c>
      <c r="C365" s="34" t="s">
        <v>2079</v>
      </c>
      <c r="D365" s="33" t="s">
        <v>36</v>
      </c>
      <c r="E365" s="32">
        <v>10232</v>
      </c>
      <c r="F365" s="34" t="s">
        <v>762</v>
      </c>
      <c r="G365" s="34" t="s">
        <v>206</v>
      </c>
      <c r="H365" s="34" t="s">
        <v>327</v>
      </c>
      <c r="I365" s="14">
        <v>36916</v>
      </c>
      <c r="J365" s="15">
        <f t="shared" si="11"/>
        <v>73</v>
      </c>
      <c r="K365" s="14">
        <v>36971</v>
      </c>
      <c r="L365" s="13">
        <v>4</v>
      </c>
      <c r="M365" s="14">
        <v>37239</v>
      </c>
      <c r="N365" s="15">
        <f t="shared" si="12"/>
        <v>10.611909650924025</v>
      </c>
      <c r="O365" s="16">
        <v>2</v>
      </c>
      <c r="Q365" s="13" t="s">
        <v>180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C365" s="13">
        <v>2</v>
      </c>
      <c r="AD365" s="13">
        <v>2</v>
      </c>
      <c r="AE365" s="13">
        <v>2</v>
      </c>
      <c r="AF365" s="13">
        <v>2</v>
      </c>
      <c r="AG365" s="13">
        <v>2</v>
      </c>
      <c r="AH365" s="13">
        <v>2</v>
      </c>
      <c r="AI365" s="13">
        <v>3</v>
      </c>
      <c r="AJ365" s="13">
        <v>2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2080</v>
      </c>
      <c r="AP365" s="13" t="s">
        <v>2081</v>
      </c>
      <c r="AQ365" s="13">
        <v>1</v>
      </c>
      <c r="AR365" s="13">
        <v>1</v>
      </c>
      <c r="AS365" s="13">
        <v>1</v>
      </c>
      <c r="AT365" s="13">
        <v>1</v>
      </c>
      <c r="AU365" s="13">
        <v>2</v>
      </c>
      <c r="AV365" s="13">
        <v>3</v>
      </c>
      <c r="AX365" s="13">
        <v>2</v>
      </c>
      <c r="AZ365" s="13">
        <v>2</v>
      </c>
      <c r="BB365" s="13">
        <v>3</v>
      </c>
      <c r="BD365" s="13">
        <v>2</v>
      </c>
      <c r="BF365" s="13">
        <v>1</v>
      </c>
      <c r="BG365" s="13">
        <v>3</v>
      </c>
      <c r="BH365" s="17">
        <v>1</v>
      </c>
      <c r="BI365" s="13">
        <v>1</v>
      </c>
      <c r="BJ365" s="13">
        <v>2</v>
      </c>
      <c r="BK365" s="13">
        <v>2</v>
      </c>
      <c r="BL365" s="13">
        <v>1</v>
      </c>
      <c r="BN365" s="13">
        <v>2</v>
      </c>
      <c r="BQ365" s="13" t="s">
        <v>289</v>
      </c>
      <c r="BR365" s="13" t="s">
        <v>222</v>
      </c>
      <c r="BS365" s="13">
        <v>1</v>
      </c>
      <c r="BT365" s="13">
        <v>34.5</v>
      </c>
      <c r="BU365" s="13">
        <v>1</v>
      </c>
      <c r="BV365" s="13">
        <v>9</v>
      </c>
      <c r="BW365" s="13">
        <v>2</v>
      </c>
      <c r="BX365" s="13">
        <v>44</v>
      </c>
      <c r="BZ365" s="24" t="s">
        <v>778</v>
      </c>
      <c r="CA365" s="25"/>
      <c r="CB365" s="25"/>
      <c r="CC365" s="18"/>
      <c r="CD365" s="25"/>
      <c r="CE365" s="25"/>
      <c r="CF365" s="25"/>
      <c r="CG365" s="25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19"/>
      <c r="CX365" s="20"/>
      <c r="CY365" s="20"/>
      <c r="CZ365" s="20"/>
      <c r="DA365" s="20" t="s">
        <v>192</v>
      </c>
      <c r="DB365" s="20"/>
    </row>
    <row r="366" spans="1:106" s="13" customFormat="1">
      <c r="A366" s="84">
        <v>469</v>
      </c>
      <c r="B366" s="84">
        <v>1</v>
      </c>
      <c r="C366" s="34" t="s">
        <v>2082</v>
      </c>
      <c r="D366" s="33" t="s">
        <v>37</v>
      </c>
      <c r="E366" s="32">
        <v>13323</v>
      </c>
      <c r="F366" s="13" t="s">
        <v>948</v>
      </c>
      <c r="G366" s="13" t="s">
        <v>948</v>
      </c>
      <c r="H366" s="13" t="s">
        <v>948</v>
      </c>
      <c r="I366" s="14">
        <v>36996</v>
      </c>
      <c r="J366" s="15">
        <f t="shared" si="11"/>
        <v>64</v>
      </c>
      <c r="K366" s="14">
        <v>37034</v>
      </c>
      <c r="L366" s="13">
        <v>4</v>
      </c>
      <c r="M366" s="14">
        <v>37295</v>
      </c>
      <c r="N366" s="15">
        <f t="shared" si="12"/>
        <v>9.8234086242299803</v>
      </c>
      <c r="O366" s="16">
        <v>2</v>
      </c>
      <c r="Q366" s="13" t="s">
        <v>2083</v>
      </c>
      <c r="R366" s="13" t="s">
        <v>38</v>
      </c>
      <c r="S366" s="13">
        <v>2</v>
      </c>
      <c r="T366" s="13">
        <v>2</v>
      </c>
      <c r="U366" s="13">
        <v>2</v>
      </c>
      <c r="X366" s="13">
        <v>1</v>
      </c>
      <c r="Y366" s="13">
        <v>2</v>
      </c>
      <c r="AC366" s="13">
        <v>2</v>
      </c>
      <c r="AD366" s="13">
        <v>2</v>
      </c>
      <c r="AE366" s="13">
        <v>2</v>
      </c>
      <c r="AF366" s="13">
        <v>1</v>
      </c>
      <c r="AG366" s="13">
        <v>1</v>
      </c>
      <c r="AH366" s="13">
        <v>2</v>
      </c>
      <c r="AI366" s="13">
        <v>2</v>
      </c>
      <c r="AJ366" s="13">
        <v>2</v>
      </c>
      <c r="AK366" s="13">
        <v>1</v>
      </c>
      <c r="AL366" s="13">
        <v>2</v>
      </c>
      <c r="AM366" s="13">
        <v>1</v>
      </c>
      <c r="AO366" s="13" t="s">
        <v>2084</v>
      </c>
      <c r="AP366" s="13" t="s">
        <v>2085</v>
      </c>
      <c r="AQ366" s="13">
        <v>1</v>
      </c>
      <c r="AR366" s="13">
        <v>1</v>
      </c>
      <c r="AS366" s="13">
        <v>1</v>
      </c>
      <c r="AT366" s="13">
        <v>1</v>
      </c>
      <c r="AU366" s="13">
        <v>1</v>
      </c>
      <c r="AV366" s="13">
        <v>1</v>
      </c>
      <c r="AW366" s="13">
        <v>1</v>
      </c>
      <c r="AX366" s="13">
        <v>2</v>
      </c>
      <c r="AZ366" s="13">
        <v>2</v>
      </c>
      <c r="BB366" s="13">
        <v>2</v>
      </c>
      <c r="BD366" s="13">
        <v>2</v>
      </c>
      <c r="BF366" s="13">
        <v>2</v>
      </c>
      <c r="BH366" s="17">
        <v>1</v>
      </c>
      <c r="BI366" s="13">
        <v>1</v>
      </c>
      <c r="BJ366" s="13">
        <v>2</v>
      </c>
      <c r="BK366" s="13">
        <v>1</v>
      </c>
      <c r="BL366" s="13">
        <v>2</v>
      </c>
      <c r="BS366" s="13">
        <v>2</v>
      </c>
      <c r="BT366" s="13">
        <v>48</v>
      </c>
      <c r="BU366" s="13">
        <v>1</v>
      </c>
      <c r="BV366" s="13">
        <v>8</v>
      </c>
      <c r="BW366" s="13">
        <v>2</v>
      </c>
      <c r="BX366" s="13">
        <v>17</v>
      </c>
      <c r="BY366" s="13">
        <v>2</v>
      </c>
      <c r="CA366" s="18"/>
      <c r="CB366" s="18"/>
      <c r="CC366" s="18"/>
      <c r="CD366" s="18"/>
      <c r="CE366" s="18"/>
      <c r="CF366" s="18"/>
      <c r="CG366" s="18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3</v>
      </c>
      <c r="CW366" s="19"/>
      <c r="CX366" s="20"/>
      <c r="CY366" s="20"/>
      <c r="CZ366" s="20"/>
      <c r="DA366" s="20" t="s">
        <v>192</v>
      </c>
      <c r="DB366" s="20"/>
    </row>
    <row r="367" spans="1:106" s="13" customFormat="1">
      <c r="A367" s="84">
        <v>473</v>
      </c>
      <c r="B367" s="84">
        <v>1</v>
      </c>
      <c r="C367" s="34" t="s">
        <v>2086</v>
      </c>
      <c r="D367" s="33" t="s">
        <v>36</v>
      </c>
      <c r="E367" s="32">
        <v>11036</v>
      </c>
      <c r="G367" s="13" t="s">
        <v>2087</v>
      </c>
      <c r="H367" s="13" t="s">
        <v>2087</v>
      </c>
      <c r="I367" s="14">
        <v>37149</v>
      </c>
      <c r="J367" s="15">
        <f t="shared" si="11"/>
        <v>71</v>
      </c>
      <c r="K367" s="14">
        <v>37148</v>
      </c>
      <c r="L367" s="13">
        <v>4</v>
      </c>
      <c r="M367" s="14">
        <v>37344</v>
      </c>
      <c r="N367" s="15">
        <f t="shared" si="12"/>
        <v>6.406570841889117</v>
      </c>
      <c r="O367" s="16">
        <v>3</v>
      </c>
      <c r="Q367" s="13" t="s">
        <v>38</v>
      </c>
      <c r="R367" s="13" t="s">
        <v>38</v>
      </c>
      <c r="S367" s="13">
        <v>3</v>
      </c>
      <c r="T367" s="13">
        <v>2</v>
      </c>
      <c r="U367" s="13">
        <v>2</v>
      </c>
      <c r="X367" s="13">
        <v>2</v>
      </c>
      <c r="AH367" s="13">
        <v>2</v>
      </c>
      <c r="AI367" s="13">
        <v>2</v>
      </c>
      <c r="AJ367" s="13">
        <v>2</v>
      </c>
      <c r="AK367" s="13">
        <v>2</v>
      </c>
      <c r="AL367" s="13">
        <v>2</v>
      </c>
      <c r="AM367" s="13">
        <v>2</v>
      </c>
      <c r="AN367" s="13">
        <v>2</v>
      </c>
      <c r="AP367" s="13" t="s">
        <v>772</v>
      </c>
      <c r="AQ367" s="13">
        <v>1</v>
      </c>
      <c r="AR367" s="13">
        <v>1</v>
      </c>
      <c r="AS367" s="13">
        <v>0</v>
      </c>
      <c r="AT367" s="13">
        <v>1</v>
      </c>
      <c r="AU367" s="13">
        <v>0</v>
      </c>
      <c r="AV367" s="13">
        <v>1</v>
      </c>
      <c r="AW367" s="13">
        <v>0</v>
      </c>
      <c r="AX367" s="13">
        <v>2</v>
      </c>
      <c r="AZ367" s="13">
        <v>2</v>
      </c>
      <c r="BB367" s="13">
        <v>2</v>
      </c>
      <c r="BD367" s="13">
        <v>2</v>
      </c>
      <c r="BF367" s="13">
        <v>2</v>
      </c>
      <c r="BH367" s="17">
        <v>1</v>
      </c>
      <c r="BI367" s="13">
        <v>2</v>
      </c>
      <c r="BJ367" s="13">
        <v>1</v>
      </c>
      <c r="BK367" s="13">
        <v>1</v>
      </c>
      <c r="BL367" s="13">
        <v>1</v>
      </c>
      <c r="BN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T367" s="13">
        <v>2</v>
      </c>
      <c r="CW367" s="19"/>
      <c r="CX367" s="20"/>
      <c r="CY367" s="20"/>
      <c r="CZ367" s="20"/>
      <c r="DA367" s="20" t="s">
        <v>192</v>
      </c>
      <c r="DB367" s="20"/>
    </row>
    <row r="368" spans="1:106" s="13" customFormat="1">
      <c r="A368" s="84">
        <v>474</v>
      </c>
      <c r="B368" s="84">
        <v>1</v>
      </c>
      <c r="C368" s="34" t="s">
        <v>2088</v>
      </c>
      <c r="D368" s="33" t="s">
        <v>37</v>
      </c>
      <c r="E368" s="32">
        <v>12817</v>
      </c>
      <c r="F368" s="13" t="s">
        <v>259</v>
      </c>
      <c r="G368" s="13" t="s">
        <v>259</v>
      </c>
      <c r="H368" s="13" t="s">
        <v>259</v>
      </c>
      <c r="I368" s="14">
        <v>37047</v>
      </c>
      <c r="J368" s="15">
        <f t="shared" si="11"/>
        <v>66</v>
      </c>
      <c r="K368" s="14">
        <v>37127</v>
      </c>
      <c r="L368" s="13">
        <v>4</v>
      </c>
      <c r="M368" s="14">
        <v>37508</v>
      </c>
      <c r="N368" s="15">
        <f t="shared" si="12"/>
        <v>15.145790554414784</v>
      </c>
      <c r="O368" s="16">
        <v>2</v>
      </c>
      <c r="Q368" s="13" t="s">
        <v>245</v>
      </c>
      <c r="S368" s="13">
        <v>2</v>
      </c>
      <c r="T368" s="13">
        <v>2</v>
      </c>
      <c r="U368" s="13">
        <v>2</v>
      </c>
      <c r="X368" s="13">
        <v>2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2</v>
      </c>
      <c r="AH368" s="13">
        <v>2</v>
      </c>
      <c r="AI368" s="13">
        <v>2</v>
      </c>
      <c r="AJ368" s="13">
        <v>2</v>
      </c>
      <c r="AK368" s="13">
        <v>2</v>
      </c>
      <c r="AL368" s="13">
        <v>2</v>
      </c>
      <c r="AM368" s="13">
        <v>2</v>
      </c>
      <c r="AN368" s="13">
        <v>2</v>
      </c>
      <c r="AQ368" s="13">
        <v>1</v>
      </c>
      <c r="AR368" s="13">
        <v>1</v>
      </c>
      <c r="AS368" s="13">
        <v>1</v>
      </c>
      <c r="AT368" s="13">
        <v>1</v>
      </c>
      <c r="AU368" s="13">
        <v>0</v>
      </c>
      <c r="AV368" s="13">
        <v>1</v>
      </c>
      <c r="AW368" s="13">
        <v>0</v>
      </c>
      <c r="AX368" s="13">
        <v>1</v>
      </c>
      <c r="AY368" s="13">
        <v>2</v>
      </c>
      <c r="AZ368" s="13">
        <v>3</v>
      </c>
      <c r="BB368" s="13">
        <v>1</v>
      </c>
      <c r="BC368" s="13">
        <v>0</v>
      </c>
      <c r="BD368" s="13">
        <v>1</v>
      </c>
      <c r="BE368" s="13">
        <v>0</v>
      </c>
      <c r="BF368" s="13">
        <v>1</v>
      </c>
      <c r="BG368" s="13">
        <v>1</v>
      </c>
      <c r="BH368" s="17">
        <v>1</v>
      </c>
      <c r="BI368" s="13">
        <v>1</v>
      </c>
      <c r="BJ368" s="13">
        <v>1</v>
      </c>
      <c r="BL368" s="13">
        <v>2</v>
      </c>
      <c r="BS368" s="13">
        <v>2</v>
      </c>
      <c r="BT368" s="13">
        <v>56</v>
      </c>
      <c r="BU368" s="13">
        <v>1</v>
      </c>
      <c r="BV368" s="13">
        <v>3</v>
      </c>
      <c r="BW368" s="13">
        <v>2</v>
      </c>
      <c r="BX368" s="13">
        <v>160</v>
      </c>
      <c r="BY368" s="13">
        <v>2</v>
      </c>
      <c r="BZ368" s="24" t="s">
        <v>830</v>
      </c>
      <c r="CA368" s="25"/>
      <c r="CB368" s="25"/>
      <c r="CC368" s="18"/>
      <c r="CD368" s="25"/>
      <c r="CE368" s="25"/>
      <c r="CF368" s="25"/>
      <c r="CG368" s="25"/>
      <c r="CH368" s="13">
        <v>2</v>
      </c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4</v>
      </c>
      <c r="CW368" s="19"/>
      <c r="CX368" s="20"/>
      <c r="CY368" s="20"/>
      <c r="CZ368" s="20"/>
      <c r="DA368" s="20" t="s">
        <v>192</v>
      </c>
      <c r="DB368" s="20"/>
    </row>
    <row r="369" spans="1:106" s="13" customFormat="1">
      <c r="A369" s="84">
        <v>475</v>
      </c>
      <c r="B369" s="84">
        <v>1</v>
      </c>
      <c r="C369" s="34" t="s">
        <v>2089</v>
      </c>
      <c r="D369" s="33" t="s">
        <v>36</v>
      </c>
      <c r="E369" s="32">
        <v>9928</v>
      </c>
      <c r="F369" s="13" t="s">
        <v>622</v>
      </c>
      <c r="G369" s="13" t="s">
        <v>622</v>
      </c>
      <c r="H369" s="13" t="s">
        <v>259</v>
      </c>
      <c r="I369" s="14">
        <v>37179</v>
      </c>
      <c r="J369" s="15">
        <f t="shared" si="11"/>
        <v>74</v>
      </c>
      <c r="K369" s="14">
        <v>37246</v>
      </c>
      <c r="L369" s="13">
        <v>4</v>
      </c>
      <c r="M369" s="14">
        <v>37759</v>
      </c>
      <c r="N369" s="15">
        <f t="shared" si="12"/>
        <v>19.055441478439427</v>
      </c>
      <c r="O369" s="16">
        <v>2</v>
      </c>
      <c r="Q369" s="13" t="s">
        <v>1425</v>
      </c>
      <c r="R369" s="13" t="s">
        <v>38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2</v>
      </c>
      <c r="AG369" s="13">
        <v>1</v>
      </c>
      <c r="AH369" s="13">
        <v>2</v>
      </c>
      <c r="AI369" s="13">
        <v>3</v>
      </c>
      <c r="AJ369" s="13">
        <v>2</v>
      </c>
      <c r="AK369" s="13">
        <v>2</v>
      </c>
      <c r="AL369" s="13">
        <v>2</v>
      </c>
      <c r="AM369" s="13">
        <v>3</v>
      </c>
      <c r="AN369" s="13">
        <v>1</v>
      </c>
      <c r="AO369" s="13" t="s">
        <v>2090</v>
      </c>
      <c r="AP369" s="13" t="s">
        <v>772</v>
      </c>
      <c r="AQ369" s="13">
        <v>1</v>
      </c>
      <c r="AR369" s="13">
        <v>1</v>
      </c>
      <c r="AS369" s="13">
        <v>3</v>
      </c>
      <c r="AT369" s="13">
        <v>1</v>
      </c>
      <c r="AU369" s="13">
        <v>0</v>
      </c>
      <c r="AV369" s="13">
        <v>1</v>
      </c>
      <c r="AW369" s="13">
        <v>1</v>
      </c>
      <c r="AX369" s="13">
        <v>1</v>
      </c>
      <c r="AY369" s="13">
        <v>1</v>
      </c>
      <c r="AZ369" s="13">
        <v>1</v>
      </c>
      <c r="BA369" s="13">
        <v>2</v>
      </c>
      <c r="BB369" s="13">
        <v>2</v>
      </c>
      <c r="BD369" s="13">
        <v>2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K369" s="13">
        <v>3</v>
      </c>
      <c r="BL369" s="13">
        <v>2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T369" s="13">
        <v>4</v>
      </c>
      <c r="CW369" s="19" t="s">
        <v>2091</v>
      </c>
      <c r="CX369" s="20" t="s">
        <v>2092</v>
      </c>
      <c r="CY369" s="20" t="s">
        <v>2093</v>
      </c>
      <c r="CZ369" s="20"/>
      <c r="DA369" s="20" t="s">
        <v>2094</v>
      </c>
      <c r="DB369" s="20"/>
    </row>
    <row r="370" spans="1:106" s="13" customFormat="1">
      <c r="A370" s="84">
        <v>476</v>
      </c>
      <c r="B370" s="84">
        <v>1</v>
      </c>
      <c r="C370" s="34" t="s">
        <v>2095</v>
      </c>
      <c r="D370" s="33" t="s">
        <v>37</v>
      </c>
      <c r="E370" s="32">
        <v>13436</v>
      </c>
      <c r="F370" s="13" t="s">
        <v>295</v>
      </c>
      <c r="G370" s="13" t="s">
        <v>648</v>
      </c>
      <c r="H370" s="13" t="s">
        <v>648</v>
      </c>
      <c r="I370" s="14">
        <v>36896</v>
      </c>
      <c r="J370" s="15">
        <f t="shared" si="11"/>
        <v>64</v>
      </c>
      <c r="K370" s="14">
        <v>36902</v>
      </c>
      <c r="L370" s="13">
        <v>4</v>
      </c>
      <c r="M370" s="14">
        <v>37209</v>
      </c>
      <c r="N370" s="15">
        <f t="shared" si="12"/>
        <v>10.283367556468173</v>
      </c>
      <c r="O370" s="16">
        <v>3</v>
      </c>
      <c r="P370" s="13" t="s">
        <v>2096</v>
      </c>
      <c r="Q370" s="13" t="s">
        <v>1396</v>
      </c>
      <c r="R370" s="13" t="s">
        <v>38</v>
      </c>
      <c r="S370" s="13">
        <v>2</v>
      </c>
      <c r="T370" s="13">
        <v>2</v>
      </c>
      <c r="U370" s="13">
        <v>2</v>
      </c>
      <c r="X370" s="13">
        <v>1</v>
      </c>
      <c r="Y370" s="13">
        <v>2</v>
      </c>
      <c r="AC370" s="13">
        <v>2</v>
      </c>
      <c r="AD370" s="13">
        <v>2</v>
      </c>
      <c r="AE370" s="13">
        <v>2</v>
      </c>
      <c r="AF370" s="13">
        <v>2</v>
      </c>
      <c r="AG370" s="13">
        <v>1</v>
      </c>
      <c r="AH370" s="13">
        <v>2</v>
      </c>
      <c r="AI370" s="13">
        <v>3</v>
      </c>
      <c r="AJ370" s="13">
        <v>2</v>
      </c>
      <c r="AK370" s="13">
        <v>3</v>
      </c>
      <c r="AL370" s="13">
        <v>3</v>
      </c>
      <c r="AM370" s="13">
        <v>3</v>
      </c>
      <c r="AN370" s="13">
        <v>2</v>
      </c>
      <c r="AO370" s="13" t="s">
        <v>2097</v>
      </c>
      <c r="AP370" s="13" t="s">
        <v>2098</v>
      </c>
      <c r="AQ370" s="13">
        <v>1</v>
      </c>
      <c r="AR370" s="13">
        <v>1</v>
      </c>
      <c r="AS370" s="13">
        <v>4</v>
      </c>
      <c r="AT370" s="13">
        <v>1</v>
      </c>
      <c r="AU370" s="13">
        <v>3</v>
      </c>
      <c r="AV370" s="13">
        <v>3</v>
      </c>
      <c r="AX370" s="13">
        <v>1</v>
      </c>
      <c r="AY370" s="13">
        <v>4</v>
      </c>
      <c r="AZ370" s="13">
        <v>1</v>
      </c>
      <c r="BA370" s="13">
        <v>4</v>
      </c>
      <c r="BB370" s="13">
        <v>1</v>
      </c>
      <c r="BC370" s="13">
        <v>0</v>
      </c>
      <c r="BD370" s="13">
        <v>1</v>
      </c>
      <c r="BE370" s="13">
        <v>4</v>
      </c>
      <c r="BF370" s="13">
        <v>1</v>
      </c>
      <c r="BG370" s="13">
        <v>5</v>
      </c>
      <c r="BH370" s="17">
        <v>1</v>
      </c>
      <c r="BI370" s="13">
        <v>1</v>
      </c>
      <c r="BJ370" s="13">
        <v>1</v>
      </c>
      <c r="BK370" s="13">
        <v>1</v>
      </c>
      <c r="BL370" s="13">
        <v>2</v>
      </c>
      <c r="BS370" s="13">
        <v>2</v>
      </c>
      <c r="BT370" s="13">
        <v>46</v>
      </c>
      <c r="BU370" s="13">
        <v>1</v>
      </c>
      <c r="BV370" s="13">
        <v>2</v>
      </c>
      <c r="BX370" s="13">
        <v>13.7</v>
      </c>
      <c r="CA370" s="18"/>
      <c r="CB370" s="18"/>
      <c r="CC370" s="18"/>
      <c r="CD370" s="18"/>
      <c r="CE370" s="18"/>
      <c r="CF370" s="18"/>
      <c r="CG370" s="18"/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19"/>
      <c r="CX370" s="20"/>
      <c r="CY370" s="20"/>
      <c r="CZ370" s="20"/>
      <c r="DA370" s="20" t="s">
        <v>192</v>
      </c>
      <c r="DB370" s="20"/>
    </row>
    <row r="371" spans="1:106" s="13" customFormat="1">
      <c r="A371" s="84">
        <v>477</v>
      </c>
      <c r="B371" s="84">
        <v>1</v>
      </c>
      <c r="C371" s="34" t="s">
        <v>2099</v>
      </c>
      <c r="D371" s="33" t="s">
        <v>36</v>
      </c>
      <c r="E371" s="32">
        <v>4784</v>
      </c>
      <c r="F371" s="34" t="s">
        <v>648</v>
      </c>
      <c r="G371" s="34" t="s">
        <v>648</v>
      </c>
      <c r="H371" s="34" t="s">
        <v>1234</v>
      </c>
      <c r="I371" s="14">
        <v>37057</v>
      </c>
      <c r="J371" s="15">
        <f t="shared" si="11"/>
        <v>88</v>
      </c>
      <c r="K371" s="14">
        <v>37242</v>
      </c>
      <c r="L371" s="13">
        <v>4</v>
      </c>
      <c r="M371" s="14">
        <v>37314</v>
      </c>
      <c r="N371" s="15">
        <f t="shared" si="12"/>
        <v>8.4435318275154003</v>
      </c>
      <c r="O371" s="16">
        <v>2</v>
      </c>
      <c r="Q371" s="13" t="s">
        <v>2100</v>
      </c>
      <c r="R371" s="13" t="s">
        <v>46</v>
      </c>
      <c r="S371" s="13">
        <v>2</v>
      </c>
      <c r="T371" s="13">
        <v>2</v>
      </c>
      <c r="U371" s="13">
        <v>2</v>
      </c>
      <c r="X371" s="13">
        <v>2</v>
      </c>
      <c r="AH371" s="13">
        <v>2</v>
      </c>
      <c r="AI371" s="13">
        <v>3</v>
      </c>
      <c r="AJ371" s="13">
        <v>2</v>
      </c>
      <c r="AK371" s="13">
        <v>2</v>
      </c>
      <c r="AL371" s="13">
        <v>3</v>
      </c>
      <c r="AM371" s="13">
        <v>3</v>
      </c>
      <c r="AN371" s="13">
        <v>1</v>
      </c>
      <c r="AO371" s="13" t="s">
        <v>771</v>
      </c>
      <c r="AQ371" s="13">
        <v>1</v>
      </c>
      <c r="AR371" s="13">
        <v>1</v>
      </c>
      <c r="AS371" s="13">
        <v>0</v>
      </c>
      <c r="AT371" s="13">
        <v>1</v>
      </c>
      <c r="AU371" s="13">
        <v>0</v>
      </c>
      <c r="AV371" s="13">
        <v>1</v>
      </c>
      <c r="AW371" s="13">
        <v>0</v>
      </c>
      <c r="AX371" s="13">
        <v>1</v>
      </c>
      <c r="AY371" s="13">
        <v>0</v>
      </c>
      <c r="AZ371" s="13">
        <v>3</v>
      </c>
      <c r="BB371" s="13">
        <v>3</v>
      </c>
      <c r="BD371" s="13">
        <v>3</v>
      </c>
      <c r="BF371" s="13">
        <v>1</v>
      </c>
      <c r="BG371" s="13">
        <v>0</v>
      </c>
      <c r="BH371" s="17">
        <v>1</v>
      </c>
      <c r="BI371" s="13">
        <v>1</v>
      </c>
      <c r="BJ371" s="13">
        <v>1</v>
      </c>
      <c r="BK371" s="13">
        <v>2</v>
      </c>
      <c r="BL371" s="13">
        <v>1</v>
      </c>
      <c r="BN371" s="13">
        <v>2</v>
      </c>
      <c r="BQ371" s="13" t="s">
        <v>237</v>
      </c>
      <c r="BR371" s="13" t="s">
        <v>238</v>
      </c>
      <c r="BS371" s="13">
        <v>1</v>
      </c>
      <c r="BT371" s="13">
        <v>44</v>
      </c>
      <c r="BU371" s="13">
        <v>2</v>
      </c>
      <c r="BV371" s="13">
        <v>34</v>
      </c>
      <c r="BY371" s="13">
        <v>2</v>
      </c>
      <c r="CA371" s="18"/>
      <c r="CB371" s="18"/>
      <c r="CC371" s="18"/>
      <c r="CD371" s="18"/>
      <c r="CE371" s="18"/>
      <c r="CF371" s="18"/>
      <c r="CG371" s="18"/>
      <c r="CH371" s="13">
        <v>2</v>
      </c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W371" s="19"/>
      <c r="CX371" s="20"/>
      <c r="CY371" s="20"/>
      <c r="CZ371" s="20"/>
      <c r="DA371" s="20" t="s">
        <v>192</v>
      </c>
      <c r="DB371" s="20"/>
    </row>
    <row r="372" spans="1:106" s="13" customFormat="1">
      <c r="A372" s="84">
        <v>478</v>
      </c>
      <c r="B372" s="84">
        <v>1</v>
      </c>
      <c r="C372" s="34" t="s">
        <v>2101</v>
      </c>
      <c r="D372" s="33" t="s">
        <v>36</v>
      </c>
      <c r="E372" s="32">
        <v>13704</v>
      </c>
      <c r="F372" s="34" t="s">
        <v>648</v>
      </c>
      <c r="G372" s="34" t="s">
        <v>648</v>
      </c>
      <c r="H372" s="34" t="s">
        <v>648</v>
      </c>
      <c r="I372" s="14">
        <v>37271</v>
      </c>
      <c r="J372" s="15">
        <f t="shared" si="11"/>
        <v>64</v>
      </c>
      <c r="K372" s="14">
        <v>37369</v>
      </c>
      <c r="L372" s="13">
        <v>4</v>
      </c>
      <c r="M372" s="14">
        <v>38017</v>
      </c>
      <c r="N372" s="15">
        <f t="shared" si="12"/>
        <v>24.50924024640657</v>
      </c>
      <c r="O372" s="16">
        <v>2</v>
      </c>
      <c r="Q372" s="13" t="s">
        <v>180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2</v>
      </c>
      <c r="AF372" s="13">
        <v>2</v>
      </c>
      <c r="AG372" s="13">
        <v>1</v>
      </c>
      <c r="AH372" s="13">
        <v>2</v>
      </c>
      <c r="AI372" s="13">
        <v>3</v>
      </c>
      <c r="AJ372" s="13">
        <v>2</v>
      </c>
      <c r="AK372" s="13">
        <v>3</v>
      </c>
      <c r="AL372" s="13">
        <v>2</v>
      </c>
      <c r="AM372" s="13">
        <v>3</v>
      </c>
      <c r="AN372" s="13">
        <v>2</v>
      </c>
      <c r="AO372" s="13" t="s">
        <v>2006</v>
      </c>
      <c r="AP372" s="13" t="s">
        <v>125</v>
      </c>
      <c r="AQ372" s="13">
        <v>1</v>
      </c>
      <c r="AR372" s="13">
        <v>1</v>
      </c>
      <c r="AS372" s="13">
        <v>2</v>
      </c>
      <c r="AT372" s="13">
        <v>1</v>
      </c>
      <c r="AU372" s="13">
        <v>2</v>
      </c>
      <c r="AV372" s="13">
        <v>1</v>
      </c>
      <c r="AW372" s="13">
        <v>3</v>
      </c>
      <c r="AX372" s="13">
        <v>1</v>
      </c>
      <c r="AY372" s="13">
        <v>3</v>
      </c>
      <c r="AZ372" s="13">
        <v>2</v>
      </c>
      <c r="BB372" s="13">
        <v>1</v>
      </c>
      <c r="BC372" s="13">
        <v>0</v>
      </c>
      <c r="BD372" s="13">
        <v>1</v>
      </c>
      <c r="BE372" s="13">
        <v>2</v>
      </c>
      <c r="BF372" s="13">
        <v>1</v>
      </c>
      <c r="BG372" s="13">
        <v>3</v>
      </c>
      <c r="BH372" s="17">
        <v>1</v>
      </c>
      <c r="BI372" s="13">
        <v>2</v>
      </c>
      <c r="BJ372" s="13">
        <v>2</v>
      </c>
      <c r="BK372" s="13">
        <v>1</v>
      </c>
      <c r="BL372" s="13">
        <v>1</v>
      </c>
      <c r="BN372" s="13">
        <v>2</v>
      </c>
      <c r="BS372" s="13">
        <v>2</v>
      </c>
      <c r="BT372" s="13">
        <v>41</v>
      </c>
      <c r="BU372" s="13">
        <v>1</v>
      </c>
      <c r="BV372" s="13">
        <v>3</v>
      </c>
      <c r="BY372" s="13">
        <v>2</v>
      </c>
      <c r="CA372" s="18"/>
      <c r="CB372" s="18"/>
      <c r="CC372" s="18"/>
      <c r="CD372" s="18"/>
      <c r="CE372" s="18"/>
      <c r="CF372" s="18"/>
      <c r="CG372" s="18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4</v>
      </c>
      <c r="CW372" s="19" t="s">
        <v>2102</v>
      </c>
      <c r="CX372" s="20" t="s">
        <v>2103</v>
      </c>
      <c r="CY372" s="20" t="s">
        <v>2104</v>
      </c>
      <c r="CZ372" s="20"/>
      <c r="DA372" s="20" t="s">
        <v>192</v>
      </c>
      <c r="DB372" s="20"/>
    </row>
    <row r="373" spans="1:106" s="13" customFormat="1">
      <c r="A373" s="84">
        <v>479</v>
      </c>
      <c r="B373" s="84">
        <v>1</v>
      </c>
      <c r="C373" s="35" t="s">
        <v>2105</v>
      </c>
      <c r="D373" s="33" t="s">
        <v>37</v>
      </c>
      <c r="E373" s="32">
        <v>17663</v>
      </c>
      <c r="F373" s="34" t="s">
        <v>648</v>
      </c>
      <c r="G373" s="34" t="s">
        <v>648</v>
      </c>
      <c r="H373" s="34" t="s">
        <v>648</v>
      </c>
      <c r="I373" s="14">
        <v>37266</v>
      </c>
      <c r="J373" s="15">
        <f t="shared" si="11"/>
        <v>53</v>
      </c>
      <c r="K373" s="14">
        <v>37286</v>
      </c>
      <c r="L373" s="13">
        <v>4</v>
      </c>
      <c r="M373" s="14">
        <v>37819</v>
      </c>
      <c r="N373" s="15">
        <f t="shared" si="12"/>
        <v>18.168377823408623</v>
      </c>
      <c r="O373" s="16">
        <v>2</v>
      </c>
      <c r="Q373" s="13" t="s">
        <v>2106</v>
      </c>
      <c r="S373" s="13">
        <v>2</v>
      </c>
      <c r="T373" s="13">
        <v>2</v>
      </c>
      <c r="U373" s="13">
        <v>2</v>
      </c>
      <c r="Y373" s="13">
        <v>2</v>
      </c>
      <c r="AC373" s="13">
        <v>2</v>
      </c>
      <c r="AD373" s="13">
        <v>2</v>
      </c>
      <c r="AE373" s="13">
        <v>2</v>
      </c>
      <c r="AF373" s="13">
        <v>2</v>
      </c>
      <c r="AG373" s="13">
        <v>2</v>
      </c>
      <c r="AH373" s="13">
        <v>2</v>
      </c>
      <c r="AI373" s="13">
        <v>2</v>
      </c>
      <c r="AJ373" s="13">
        <v>2</v>
      </c>
      <c r="AK373" s="13">
        <v>2</v>
      </c>
      <c r="AL373" s="13">
        <v>2</v>
      </c>
      <c r="AM373" s="13">
        <v>2</v>
      </c>
      <c r="AN373" s="13">
        <v>1</v>
      </c>
      <c r="AO373" s="13" t="s">
        <v>2107</v>
      </c>
      <c r="AP373" s="13" t="s">
        <v>1024</v>
      </c>
      <c r="AQ373" s="13">
        <v>1</v>
      </c>
      <c r="AR373" s="13">
        <v>1</v>
      </c>
      <c r="AS373" s="13">
        <v>1</v>
      </c>
      <c r="AT373" s="13">
        <v>1</v>
      </c>
      <c r="AU373" s="13">
        <v>1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0</v>
      </c>
      <c r="BB373" s="13">
        <v>1</v>
      </c>
      <c r="BC373" s="13">
        <v>0</v>
      </c>
      <c r="BD373" s="13">
        <v>1</v>
      </c>
      <c r="BE373" s="13">
        <v>0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2</v>
      </c>
      <c r="BS373" s="13">
        <v>2</v>
      </c>
      <c r="BT373" s="13">
        <v>102</v>
      </c>
      <c r="BU373" s="13">
        <v>1</v>
      </c>
      <c r="BV373" s="13">
        <v>8</v>
      </c>
      <c r="CA373" s="18"/>
      <c r="CB373" s="18"/>
      <c r="CC373" s="18"/>
      <c r="CD373" s="18"/>
      <c r="CE373" s="18"/>
      <c r="CF373" s="18"/>
      <c r="CG373" s="18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19" t="s">
        <v>2108</v>
      </c>
      <c r="CX373" s="20" t="s">
        <v>2109</v>
      </c>
      <c r="CY373" s="28" t="s">
        <v>2110</v>
      </c>
      <c r="CZ373" s="20"/>
      <c r="DA373" s="20" t="s">
        <v>2111</v>
      </c>
      <c r="DB373" s="20"/>
    </row>
    <row r="374" spans="1:106" s="13" customFormat="1">
      <c r="A374" s="84">
        <v>480</v>
      </c>
      <c r="B374" s="84">
        <v>1</v>
      </c>
      <c r="C374" s="35" t="s">
        <v>1914</v>
      </c>
      <c r="D374" s="33" t="s">
        <v>37</v>
      </c>
      <c r="E374" s="32">
        <v>7987</v>
      </c>
      <c r="F374" s="34" t="s">
        <v>648</v>
      </c>
      <c r="G374" s="34" t="s">
        <v>648</v>
      </c>
      <c r="H374" s="34" t="s">
        <v>648</v>
      </c>
      <c r="I374" s="14">
        <v>37302</v>
      </c>
      <c r="J374" s="15">
        <f t="shared" si="11"/>
        <v>80</v>
      </c>
      <c r="K374" s="14">
        <v>37330</v>
      </c>
      <c r="L374" s="13">
        <v>4</v>
      </c>
      <c r="M374" s="14">
        <v>37411</v>
      </c>
      <c r="N374" s="15">
        <f t="shared" si="12"/>
        <v>3.5811088295687883</v>
      </c>
      <c r="O374" s="16">
        <v>2</v>
      </c>
      <c r="Q374" s="13" t="s">
        <v>2112</v>
      </c>
      <c r="R374" s="13" t="s">
        <v>1456</v>
      </c>
      <c r="S374" s="13">
        <v>2</v>
      </c>
      <c r="T374" s="13">
        <v>2</v>
      </c>
      <c r="U374" s="13">
        <v>2</v>
      </c>
      <c r="X374" s="13">
        <v>1</v>
      </c>
      <c r="AC374" s="13">
        <v>2</v>
      </c>
      <c r="AD374" s="13">
        <v>2</v>
      </c>
      <c r="AE374" s="13">
        <v>2</v>
      </c>
      <c r="AF374" s="13">
        <v>2</v>
      </c>
      <c r="AG374" s="13">
        <v>1</v>
      </c>
      <c r="AH374" s="13">
        <v>2</v>
      </c>
      <c r="AI374" s="13">
        <v>2</v>
      </c>
      <c r="AJ374" s="13">
        <v>1</v>
      </c>
      <c r="AK374" s="13">
        <v>3</v>
      </c>
      <c r="AL374" s="13">
        <v>2</v>
      </c>
      <c r="AM374" s="13">
        <v>1</v>
      </c>
      <c r="AN374" s="13">
        <v>1</v>
      </c>
      <c r="AO374" s="13" t="s">
        <v>2113</v>
      </c>
      <c r="AP374" s="13" t="s">
        <v>2114</v>
      </c>
      <c r="AQ374" s="13">
        <v>1</v>
      </c>
      <c r="AR374" s="13">
        <v>1</v>
      </c>
      <c r="AS374" s="13">
        <v>1</v>
      </c>
      <c r="AT374" s="13">
        <v>1</v>
      </c>
      <c r="AU374" s="13">
        <v>2</v>
      </c>
      <c r="AV374" s="13">
        <v>1</v>
      </c>
      <c r="AW374" s="13">
        <v>2</v>
      </c>
      <c r="AX374" s="13">
        <v>2</v>
      </c>
      <c r="AZ374" s="13">
        <v>3</v>
      </c>
      <c r="BB374" s="13">
        <v>1</v>
      </c>
      <c r="BC374" s="13">
        <v>1</v>
      </c>
      <c r="BD374" s="13">
        <v>2</v>
      </c>
      <c r="BF374" s="13">
        <v>1</v>
      </c>
      <c r="BG374" s="13">
        <v>2</v>
      </c>
      <c r="BH374" s="17">
        <v>1</v>
      </c>
      <c r="BI374" s="13">
        <v>1</v>
      </c>
      <c r="BL374" s="13">
        <v>1</v>
      </c>
      <c r="BN374" s="13">
        <v>2</v>
      </c>
      <c r="BQ374" s="13" t="s">
        <v>1460</v>
      </c>
      <c r="BR374" s="13" t="s">
        <v>375</v>
      </c>
      <c r="BS374" s="13">
        <v>2</v>
      </c>
      <c r="BT374" s="13">
        <v>51</v>
      </c>
      <c r="BU374" s="13">
        <v>1</v>
      </c>
      <c r="BV374" s="13">
        <v>4</v>
      </c>
      <c r="BY374" s="13">
        <v>2</v>
      </c>
      <c r="BZ374" s="24" t="s">
        <v>1613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W374" s="19"/>
      <c r="CX374" s="20"/>
      <c r="CY374" s="28"/>
      <c r="CZ374" s="20"/>
      <c r="DA374" s="20" t="s">
        <v>192</v>
      </c>
      <c r="DB374" s="20"/>
    </row>
    <row r="375" spans="1:106" s="13" customFormat="1">
      <c r="A375" s="84">
        <v>481</v>
      </c>
      <c r="B375" s="84">
        <v>1</v>
      </c>
      <c r="C375" s="35" t="s">
        <v>2115</v>
      </c>
      <c r="D375" s="33" t="s">
        <v>37</v>
      </c>
      <c r="E375" s="32">
        <v>16808</v>
      </c>
      <c r="F375" s="13" t="s">
        <v>710</v>
      </c>
      <c r="G375" s="13" t="s">
        <v>710</v>
      </c>
      <c r="H375" s="13" t="s">
        <v>710</v>
      </c>
      <c r="I375" s="14">
        <v>37240</v>
      </c>
      <c r="J375" s="15">
        <f t="shared" si="11"/>
        <v>55</v>
      </c>
      <c r="K375" s="14">
        <v>37237</v>
      </c>
      <c r="L375" s="13">
        <v>4</v>
      </c>
      <c r="M375" s="14">
        <v>38037</v>
      </c>
      <c r="N375" s="15">
        <f t="shared" si="12"/>
        <v>26.184804928131417</v>
      </c>
      <c r="O375" s="16">
        <v>2</v>
      </c>
      <c r="Q375" s="13" t="s">
        <v>2116</v>
      </c>
      <c r="R375" s="13" t="s">
        <v>38</v>
      </c>
      <c r="S375" s="13">
        <v>3</v>
      </c>
      <c r="T375" s="13">
        <v>2</v>
      </c>
      <c r="U375" s="13">
        <v>2</v>
      </c>
      <c r="X375" s="13">
        <v>2</v>
      </c>
      <c r="Y375" s="13">
        <v>2</v>
      </c>
      <c r="AC375" s="13">
        <v>2</v>
      </c>
      <c r="AD375" s="13">
        <v>2</v>
      </c>
      <c r="AE375" s="13">
        <v>2</v>
      </c>
      <c r="AF375" s="13">
        <v>2</v>
      </c>
      <c r="AG375" s="13">
        <v>2</v>
      </c>
      <c r="AH375" s="13">
        <v>2</v>
      </c>
      <c r="AI375" s="13">
        <v>1</v>
      </c>
      <c r="AJ375" s="13">
        <v>2</v>
      </c>
      <c r="AK375" s="13">
        <v>1</v>
      </c>
      <c r="AL375" s="13">
        <v>2</v>
      </c>
      <c r="AM375" s="13">
        <v>2</v>
      </c>
      <c r="AN375" s="13">
        <v>2</v>
      </c>
      <c r="AO375" s="13" t="s">
        <v>2117</v>
      </c>
      <c r="AP375" s="13" t="s">
        <v>1694</v>
      </c>
      <c r="AQ375" s="13">
        <v>1</v>
      </c>
      <c r="AR375" s="13">
        <v>1</v>
      </c>
      <c r="AS375" s="13">
        <v>1</v>
      </c>
      <c r="AT375" s="13">
        <v>1</v>
      </c>
      <c r="AU375" s="13">
        <v>0</v>
      </c>
      <c r="AV375" s="13">
        <v>1</v>
      </c>
      <c r="AW375" s="13">
        <v>1</v>
      </c>
      <c r="AX375" s="13">
        <v>2</v>
      </c>
      <c r="AZ375" s="13">
        <v>3</v>
      </c>
      <c r="BB375" s="13">
        <v>1</v>
      </c>
      <c r="BC375" s="13">
        <v>1</v>
      </c>
      <c r="BD375" s="13">
        <v>1</v>
      </c>
      <c r="BE375" s="13">
        <v>1</v>
      </c>
      <c r="BF375" s="13">
        <v>1</v>
      </c>
      <c r="BG375" s="13">
        <v>2</v>
      </c>
      <c r="BH375" s="17">
        <v>1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47</v>
      </c>
      <c r="BU375" s="13">
        <v>1</v>
      </c>
      <c r="BV375" s="13">
        <v>4</v>
      </c>
      <c r="BW375" s="13">
        <v>2</v>
      </c>
      <c r="BX375" s="13">
        <v>33</v>
      </c>
      <c r="BY375" s="13">
        <v>2</v>
      </c>
      <c r="CA375" s="18"/>
      <c r="CB375" s="18"/>
      <c r="CC375" s="18"/>
      <c r="CD375" s="18"/>
      <c r="CE375" s="18"/>
      <c r="CF375" s="18"/>
      <c r="CG375" s="18"/>
      <c r="CH375" s="13">
        <v>2</v>
      </c>
      <c r="CI375" s="13">
        <v>1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1</v>
      </c>
      <c r="CT375" s="13">
        <v>4</v>
      </c>
      <c r="CW375" s="19" t="s">
        <v>711</v>
      </c>
      <c r="CX375" s="20" t="s">
        <v>2118</v>
      </c>
      <c r="CY375" s="20" t="s">
        <v>2119</v>
      </c>
      <c r="CZ375" s="20"/>
      <c r="DA375" s="20" t="s">
        <v>192</v>
      </c>
      <c r="DB375" s="20"/>
    </row>
    <row r="376" spans="1:106" s="13" customFormat="1">
      <c r="A376" s="84">
        <v>482</v>
      </c>
      <c r="B376" s="84">
        <v>1</v>
      </c>
      <c r="C376" s="35" t="s">
        <v>2120</v>
      </c>
      <c r="D376" s="33" t="s">
        <v>37</v>
      </c>
      <c r="E376" s="32">
        <v>19322</v>
      </c>
      <c r="F376" s="13" t="s">
        <v>710</v>
      </c>
      <c r="G376" s="13" t="s">
        <v>710</v>
      </c>
      <c r="H376" s="13" t="s">
        <v>710</v>
      </c>
      <c r="I376" s="14">
        <v>36661</v>
      </c>
      <c r="J376" s="15">
        <f t="shared" si="11"/>
        <v>47</v>
      </c>
      <c r="K376" s="14">
        <v>36920</v>
      </c>
      <c r="L376" s="13">
        <v>4</v>
      </c>
      <c r="M376" s="14">
        <v>37292</v>
      </c>
      <c r="N376" s="15">
        <f t="shared" si="12"/>
        <v>20.73100616016427</v>
      </c>
      <c r="O376" s="16">
        <v>2</v>
      </c>
      <c r="Q376" s="13" t="s">
        <v>2121</v>
      </c>
      <c r="R376" s="13" t="s">
        <v>2122</v>
      </c>
      <c r="S376" s="13">
        <v>2</v>
      </c>
      <c r="T376" s="13">
        <v>2</v>
      </c>
      <c r="U376" s="13">
        <v>2</v>
      </c>
      <c r="X376" s="13">
        <v>2</v>
      </c>
      <c r="Y376" s="13">
        <v>2</v>
      </c>
      <c r="AC376" s="13">
        <v>2</v>
      </c>
      <c r="AD376" s="13">
        <v>2</v>
      </c>
      <c r="AE376" s="13">
        <v>2</v>
      </c>
      <c r="AF376" s="13">
        <v>2</v>
      </c>
      <c r="AG376" s="13">
        <v>2</v>
      </c>
      <c r="AH376" s="13">
        <v>2</v>
      </c>
      <c r="AI376" s="13">
        <v>2</v>
      </c>
      <c r="AJ376" s="13">
        <v>2</v>
      </c>
      <c r="AK376" s="13">
        <v>2</v>
      </c>
      <c r="AL376" s="13">
        <v>2</v>
      </c>
      <c r="AM376" s="13">
        <v>2</v>
      </c>
      <c r="AN376" s="13">
        <v>2</v>
      </c>
      <c r="AP376" s="13" t="s">
        <v>1561</v>
      </c>
      <c r="AQ376" s="13">
        <v>1</v>
      </c>
      <c r="AR376" s="13">
        <v>1</v>
      </c>
      <c r="AT376" s="13">
        <v>1</v>
      </c>
      <c r="AU376" s="13">
        <v>7</v>
      </c>
      <c r="AV376" s="13">
        <v>1</v>
      </c>
      <c r="AX376" s="13">
        <v>1</v>
      </c>
      <c r="AZ376" s="13">
        <v>1</v>
      </c>
      <c r="BA376" s="13">
        <v>6</v>
      </c>
      <c r="BB376" s="13">
        <v>1</v>
      </c>
      <c r="BC376" s="13">
        <v>0</v>
      </c>
      <c r="BD376" s="13">
        <v>1</v>
      </c>
      <c r="BE376" s="13">
        <v>1</v>
      </c>
      <c r="BF376" s="13">
        <v>1</v>
      </c>
      <c r="BG376" s="13">
        <v>15</v>
      </c>
      <c r="BH376" s="17">
        <v>2</v>
      </c>
      <c r="BI376" s="13">
        <v>2</v>
      </c>
      <c r="BJ376" s="13">
        <v>1</v>
      </c>
      <c r="BK376" s="13">
        <v>1</v>
      </c>
      <c r="BL376" s="13">
        <v>1</v>
      </c>
      <c r="BN376" s="13">
        <v>2</v>
      </c>
      <c r="BQ376" s="13" t="s">
        <v>670</v>
      </c>
      <c r="BR376" s="13" t="s">
        <v>671</v>
      </c>
      <c r="BS376" s="13">
        <v>1</v>
      </c>
      <c r="BT376" s="13">
        <v>38</v>
      </c>
      <c r="BU376" s="13">
        <v>1</v>
      </c>
      <c r="BV376" s="13">
        <v>3</v>
      </c>
      <c r="BW376" s="13">
        <v>1</v>
      </c>
      <c r="BX376" s="13">
        <v>7.3</v>
      </c>
      <c r="BY376" s="13">
        <v>1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4</v>
      </c>
      <c r="CU376" s="13" t="s">
        <v>2123</v>
      </c>
      <c r="CW376" s="19"/>
      <c r="CX376" s="20"/>
      <c r="CY376" s="20"/>
      <c r="CZ376" s="20"/>
      <c r="DA376" s="20" t="s">
        <v>192</v>
      </c>
      <c r="DB376" s="20"/>
    </row>
    <row r="377" spans="1:106" s="13" customFormat="1">
      <c r="A377" s="84">
        <v>483</v>
      </c>
      <c r="B377" s="84">
        <v>1</v>
      </c>
      <c r="C377" s="34" t="s">
        <v>2124</v>
      </c>
      <c r="D377" s="33" t="s">
        <v>37</v>
      </c>
      <c r="E377" s="32">
        <v>15319</v>
      </c>
      <c r="F377" s="34" t="s">
        <v>691</v>
      </c>
      <c r="G377" s="34" t="s">
        <v>691</v>
      </c>
      <c r="H377" s="34" t="s">
        <v>691</v>
      </c>
      <c r="I377" s="14">
        <v>37081</v>
      </c>
      <c r="J377" s="15">
        <f t="shared" si="11"/>
        <v>59</v>
      </c>
      <c r="K377" s="14">
        <v>37085</v>
      </c>
      <c r="L377" s="13">
        <v>4</v>
      </c>
      <c r="M377" s="14">
        <v>37116</v>
      </c>
      <c r="N377" s="15">
        <f t="shared" si="12"/>
        <v>1.1498973305954825</v>
      </c>
      <c r="O377" s="16">
        <v>2</v>
      </c>
      <c r="Q377" s="13" t="s">
        <v>205</v>
      </c>
      <c r="R377" s="13" t="s">
        <v>38</v>
      </c>
      <c r="S377" s="13">
        <v>2</v>
      </c>
      <c r="T377" s="13">
        <v>2</v>
      </c>
      <c r="U377" s="13">
        <v>2</v>
      </c>
      <c r="X377" s="13">
        <v>1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1</v>
      </c>
      <c r="AH377" s="13">
        <v>2</v>
      </c>
      <c r="AI377" s="13">
        <v>2</v>
      </c>
      <c r="AJ377" s="13">
        <v>2</v>
      </c>
      <c r="AK377" s="13">
        <v>3</v>
      </c>
      <c r="AL377" s="13">
        <v>2</v>
      </c>
      <c r="AM377" s="13">
        <v>2</v>
      </c>
      <c r="AN377" s="13">
        <v>1</v>
      </c>
      <c r="AO377" s="13" t="s">
        <v>2125</v>
      </c>
      <c r="AP377" s="13" t="s">
        <v>1694</v>
      </c>
      <c r="AQ377" s="13">
        <v>1</v>
      </c>
      <c r="AR377" s="13">
        <v>2</v>
      </c>
      <c r="AS377" s="13">
        <v>1</v>
      </c>
      <c r="AT377" s="13">
        <v>0</v>
      </c>
      <c r="AU377" s="13">
        <v>2</v>
      </c>
      <c r="AW377" s="13">
        <v>2</v>
      </c>
      <c r="AY377" s="13">
        <v>2</v>
      </c>
      <c r="BA377" s="13">
        <v>1</v>
      </c>
      <c r="BB377" s="13">
        <v>0</v>
      </c>
      <c r="BC377" s="13">
        <v>1</v>
      </c>
      <c r="BD377" s="13">
        <v>0</v>
      </c>
      <c r="BE377" s="13">
        <v>1</v>
      </c>
      <c r="BF377" s="13">
        <v>1</v>
      </c>
      <c r="BG377" s="13">
        <v>1</v>
      </c>
      <c r="BH377" s="17">
        <v>1</v>
      </c>
      <c r="BI377" s="13">
        <v>1</v>
      </c>
      <c r="BJ377" s="13">
        <v>2</v>
      </c>
      <c r="BK377" s="13">
        <v>3</v>
      </c>
      <c r="BL377" s="13">
        <v>2</v>
      </c>
      <c r="BS377" s="13">
        <v>1</v>
      </c>
      <c r="BT377" s="13">
        <v>26</v>
      </c>
      <c r="BU377" s="13">
        <v>1</v>
      </c>
      <c r="BV377" s="13">
        <v>0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2</v>
      </c>
      <c r="CR377" s="13">
        <v>2</v>
      </c>
      <c r="CT377" s="13">
        <v>2</v>
      </c>
      <c r="CU377" s="13" t="s">
        <v>2126</v>
      </c>
      <c r="CW377" s="19"/>
      <c r="CX377" s="20"/>
      <c r="CY377" s="20"/>
      <c r="CZ377" s="20"/>
      <c r="DA377" s="20" t="s">
        <v>192</v>
      </c>
      <c r="DB377" s="20"/>
    </row>
    <row r="378" spans="1:106" s="13" customFormat="1">
      <c r="A378" s="84">
        <v>484</v>
      </c>
      <c r="B378" s="84">
        <v>5</v>
      </c>
      <c r="C378" s="34" t="s">
        <v>2127</v>
      </c>
      <c r="D378" s="33" t="s">
        <v>37</v>
      </c>
      <c r="E378" s="32">
        <v>11014</v>
      </c>
      <c r="F378" s="34" t="s">
        <v>691</v>
      </c>
      <c r="G378" s="34" t="s">
        <v>691</v>
      </c>
      <c r="H378" s="34" t="s">
        <v>691</v>
      </c>
      <c r="I378" s="14">
        <v>37026</v>
      </c>
      <c r="J378" s="15">
        <f t="shared" si="11"/>
        <v>71</v>
      </c>
      <c r="K378" s="14">
        <v>37138</v>
      </c>
      <c r="L378" s="13">
        <v>4</v>
      </c>
      <c r="M378" s="14">
        <v>37297</v>
      </c>
      <c r="N378" s="15">
        <f t="shared" si="12"/>
        <v>8.9034907597535931</v>
      </c>
      <c r="O378" s="16">
        <v>2</v>
      </c>
      <c r="Q378" s="13" t="s">
        <v>2128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G378" s="13">
        <v>1</v>
      </c>
      <c r="AH378" s="13">
        <v>2</v>
      </c>
      <c r="AI378" s="13">
        <v>2</v>
      </c>
      <c r="AJ378" s="13">
        <v>1</v>
      </c>
      <c r="AK378" s="13">
        <v>3</v>
      </c>
      <c r="AL378" s="13">
        <v>3</v>
      </c>
      <c r="AM378" s="13">
        <v>3</v>
      </c>
      <c r="AN378" s="13">
        <v>1</v>
      </c>
      <c r="AO378" s="13" t="s">
        <v>2129</v>
      </c>
      <c r="AP378" s="13" t="s">
        <v>2130</v>
      </c>
      <c r="AQ378" s="13">
        <v>1</v>
      </c>
      <c r="AR378" s="13">
        <v>2</v>
      </c>
      <c r="AT378" s="13">
        <v>1</v>
      </c>
      <c r="AU378" s="13">
        <v>0</v>
      </c>
      <c r="AV378" s="13">
        <v>1</v>
      </c>
      <c r="AW378" s="13">
        <v>4</v>
      </c>
      <c r="AX378" s="13">
        <v>1</v>
      </c>
      <c r="AY378" s="13">
        <v>4</v>
      </c>
      <c r="AZ378" s="13">
        <v>2</v>
      </c>
      <c r="BB378" s="13">
        <v>2</v>
      </c>
      <c r="BD378" s="13">
        <v>2</v>
      </c>
      <c r="BF378" s="13">
        <v>1</v>
      </c>
      <c r="BG378" s="13">
        <v>7</v>
      </c>
      <c r="BH378" s="17">
        <v>2</v>
      </c>
      <c r="BI378" s="13">
        <v>1</v>
      </c>
      <c r="BJ378" s="13">
        <v>1</v>
      </c>
      <c r="BL378" s="13">
        <v>1</v>
      </c>
      <c r="BN378" s="13">
        <v>1</v>
      </c>
      <c r="BO378" s="13" t="s">
        <v>2131</v>
      </c>
      <c r="BP378" s="13">
        <v>180</v>
      </c>
      <c r="BQ378" s="13" t="s">
        <v>694</v>
      </c>
      <c r="BR378" s="13" t="s">
        <v>695</v>
      </c>
      <c r="CA378" s="18"/>
      <c r="CB378" s="18"/>
      <c r="CC378" s="18"/>
      <c r="CD378" s="18"/>
      <c r="CE378" s="18"/>
      <c r="CF378" s="18"/>
      <c r="CG378" s="18"/>
      <c r="CH378" s="13">
        <v>2</v>
      </c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2</v>
      </c>
      <c r="CW378" s="19"/>
      <c r="CX378" s="20"/>
      <c r="CY378" s="20"/>
      <c r="CZ378" s="20"/>
      <c r="DA378" s="20" t="s">
        <v>192</v>
      </c>
      <c r="DB378" s="20"/>
    </row>
    <row r="379" spans="1:106" s="13" customFormat="1">
      <c r="A379" s="84">
        <v>485</v>
      </c>
      <c r="B379" s="84">
        <v>1</v>
      </c>
      <c r="C379" s="34" t="s">
        <v>2132</v>
      </c>
      <c r="D379" s="33" t="s">
        <v>36</v>
      </c>
      <c r="E379" s="32">
        <v>10571</v>
      </c>
      <c r="F379" s="13" t="s">
        <v>439</v>
      </c>
      <c r="G379" s="13" t="s">
        <v>439</v>
      </c>
      <c r="H379" s="13" t="s">
        <v>439</v>
      </c>
      <c r="I379" s="14">
        <v>37130</v>
      </c>
      <c r="J379" s="15">
        <f t="shared" si="11"/>
        <v>72</v>
      </c>
      <c r="L379" s="13">
        <v>4</v>
      </c>
      <c r="M379" s="14">
        <v>37264</v>
      </c>
      <c r="N379" s="15">
        <f t="shared" si="12"/>
        <v>4.4024640657084193</v>
      </c>
      <c r="O379" s="16">
        <v>2</v>
      </c>
      <c r="Q379" s="13" t="s">
        <v>205</v>
      </c>
      <c r="S379" s="13">
        <v>2</v>
      </c>
      <c r="T379" s="13">
        <v>2</v>
      </c>
      <c r="U379" s="13">
        <v>2</v>
      </c>
      <c r="X379" s="13">
        <v>2</v>
      </c>
      <c r="Y379" s="13">
        <v>2</v>
      </c>
      <c r="AI379" s="13">
        <v>3</v>
      </c>
      <c r="AJ379" s="13">
        <v>3</v>
      </c>
      <c r="AK379" s="13">
        <v>3</v>
      </c>
      <c r="AL379" s="13">
        <v>3</v>
      </c>
      <c r="AM379" s="13">
        <v>3</v>
      </c>
      <c r="AN379" s="13">
        <v>3</v>
      </c>
      <c r="AP379" s="13" t="s">
        <v>772</v>
      </c>
      <c r="AQ379" s="13">
        <v>1</v>
      </c>
      <c r="AR379" s="13">
        <v>1</v>
      </c>
      <c r="AS379" s="13">
        <v>1</v>
      </c>
      <c r="AT379" s="13">
        <v>1</v>
      </c>
      <c r="AU379" s="13">
        <v>0</v>
      </c>
      <c r="AV379" s="13">
        <v>2</v>
      </c>
      <c r="AX379" s="13">
        <v>2</v>
      </c>
      <c r="AZ379" s="13">
        <v>2</v>
      </c>
      <c r="BB379" s="13">
        <v>2</v>
      </c>
      <c r="BD379" s="13">
        <v>2</v>
      </c>
      <c r="BF379" s="13">
        <v>1</v>
      </c>
      <c r="BG379" s="13">
        <v>1</v>
      </c>
      <c r="BH379" s="17">
        <v>1</v>
      </c>
      <c r="BI379" s="13">
        <v>1</v>
      </c>
      <c r="BJ379" s="13">
        <v>1</v>
      </c>
      <c r="BK379" s="13">
        <v>2</v>
      </c>
      <c r="BL379" s="13">
        <v>2</v>
      </c>
      <c r="BS379" s="13">
        <v>1</v>
      </c>
      <c r="BT379" s="13">
        <v>24</v>
      </c>
      <c r="BU379" s="13">
        <v>1</v>
      </c>
      <c r="BV379" s="13">
        <v>1</v>
      </c>
      <c r="BY379" s="13">
        <v>2</v>
      </c>
      <c r="BZ379" s="24" t="s">
        <v>1882</v>
      </c>
      <c r="CA379" s="25"/>
      <c r="CB379" s="25"/>
      <c r="CC379" s="18"/>
      <c r="CD379" s="25"/>
      <c r="CE379" s="25"/>
      <c r="CF379" s="25"/>
      <c r="CG379" s="25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2</v>
      </c>
      <c r="CW379" s="19" t="s">
        <v>2133</v>
      </c>
      <c r="CX379" s="20" t="s">
        <v>2134</v>
      </c>
      <c r="CY379" s="20" t="s">
        <v>2135</v>
      </c>
      <c r="CZ379" s="20"/>
      <c r="DA379" s="20" t="s">
        <v>2136</v>
      </c>
      <c r="DB379" s="20"/>
    </row>
    <row r="380" spans="1:106" s="13" customFormat="1">
      <c r="A380" s="84">
        <v>486</v>
      </c>
      <c r="B380" s="84">
        <v>1</v>
      </c>
      <c r="C380" s="34" t="s">
        <v>2137</v>
      </c>
      <c r="D380" s="33" t="s">
        <v>37</v>
      </c>
      <c r="E380" s="32">
        <v>11964</v>
      </c>
      <c r="F380" s="13" t="s">
        <v>439</v>
      </c>
      <c r="G380" s="13" t="s">
        <v>439</v>
      </c>
      <c r="H380" s="13" t="s">
        <v>439</v>
      </c>
      <c r="I380" s="14">
        <v>37057</v>
      </c>
      <c r="J380" s="15">
        <f t="shared" si="11"/>
        <v>68</v>
      </c>
      <c r="K380" s="14">
        <v>37098</v>
      </c>
      <c r="L380" s="13">
        <v>4</v>
      </c>
      <c r="M380" s="14">
        <v>37816</v>
      </c>
      <c r="N380" s="15">
        <f t="shared" si="12"/>
        <v>24.93634496919918</v>
      </c>
      <c r="O380" s="16">
        <v>2</v>
      </c>
      <c r="Q380" s="13" t="s">
        <v>278</v>
      </c>
      <c r="S380" s="13">
        <v>2</v>
      </c>
      <c r="T380" s="13">
        <v>2</v>
      </c>
      <c r="U380" s="13">
        <v>2</v>
      </c>
      <c r="X380" s="13">
        <v>2</v>
      </c>
      <c r="AI380" s="13">
        <v>3</v>
      </c>
      <c r="AJ380" s="13">
        <v>3</v>
      </c>
      <c r="AK380" s="13">
        <v>3</v>
      </c>
      <c r="AL380" s="13">
        <v>3</v>
      </c>
      <c r="AM380" s="13">
        <v>3</v>
      </c>
      <c r="AN380" s="13">
        <v>1</v>
      </c>
      <c r="AO380" s="13" t="s">
        <v>2138</v>
      </c>
      <c r="AP380" s="13" t="s">
        <v>2139</v>
      </c>
      <c r="AQ380" s="13">
        <v>1</v>
      </c>
      <c r="AR380" s="13">
        <v>1</v>
      </c>
      <c r="AS380" s="13">
        <v>2</v>
      </c>
      <c r="AT380" s="13">
        <v>1</v>
      </c>
      <c r="AU380" s="13">
        <v>1</v>
      </c>
      <c r="AV380" s="13">
        <v>1</v>
      </c>
      <c r="AW380" s="13">
        <v>1</v>
      </c>
      <c r="AX380" s="13">
        <v>1</v>
      </c>
      <c r="AY380" s="13">
        <v>1</v>
      </c>
      <c r="AZ380" s="13">
        <v>3</v>
      </c>
      <c r="BB380" s="13">
        <v>3</v>
      </c>
      <c r="BD380" s="13">
        <v>1</v>
      </c>
      <c r="BE380" s="13">
        <v>0</v>
      </c>
      <c r="BF380" s="13">
        <v>1</v>
      </c>
      <c r="BG380" s="13">
        <v>2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60</v>
      </c>
      <c r="BU380" s="13">
        <v>1</v>
      </c>
      <c r="BV380" s="13">
        <v>2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W380" s="19" t="s">
        <v>2140</v>
      </c>
      <c r="CX380" s="20" t="s">
        <v>2141</v>
      </c>
      <c r="CY380" s="20" t="s">
        <v>2142</v>
      </c>
      <c r="CZ380" s="20"/>
      <c r="DA380" s="20" t="s">
        <v>2143</v>
      </c>
      <c r="DB380" s="20"/>
    </row>
    <row r="381" spans="1:106" s="13" customFormat="1">
      <c r="A381" s="84">
        <v>487</v>
      </c>
      <c r="B381" s="84">
        <v>1</v>
      </c>
      <c r="C381" s="34" t="s">
        <v>2144</v>
      </c>
      <c r="D381" s="33" t="s">
        <v>37</v>
      </c>
      <c r="E381" s="32">
        <v>10513</v>
      </c>
      <c r="F381" s="13" t="s">
        <v>249</v>
      </c>
      <c r="G381" s="13" t="s">
        <v>249</v>
      </c>
      <c r="H381" s="13" t="s">
        <v>249</v>
      </c>
      <c r="I381" s="14">
        <v>36990</v>
      </c>
      <c r="J381" s="15">
        <f t="shared" si="11"/>
        <v>72</v>
      </c>
      <c r="K381" s="14">
        <v>37043</v>
      </c>
      <c r="L381" s="13">
        <v>4</v>
      </c>
      <c r="M381" s="14">
        <v>37348</v>
      </c>
      <c r="N381" s="15">
        <f t="shared" si="12"/>
        <v>11.761806981519507</v>
      </c>
      <c r="O381" s="16">
        <v>2</v>
      </c>
      <c r="Q381" s="13" t="s">
        <v>502</v>
      </c>
      <c r="R381" s="13" t="s">
        <v>2145</v>
      </c>
      <c r="S381" s="13">
        <v>2</v>
      </c>
      <c r="T381" s="13">
        <v>2</v>
      </c>
      <c r="U381" s="13">
        <v>2</v>
      </c>
      <c r="X381" s="13">
        <v>1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1</v>
      </c>
      <c r="AH381" s="13">
        <v>2</v>
      </c>
      <c r="AI381" s="13">
        <v>3</v>
      </c>
      <c r="AJ381" s="13">
        <v>3</v>
      </c>
      <c r="AK381" s="13">
        <v>3</v>
      </c>
      <c r="AL381" s="13">
        <v>3</v>
      </c>
      <c r="AM381" s="13">
        <v>1</v>
      </c>
      <c r="AN381" s="13">
        <v>1</v>
      </c>
      <c r="AO381" s="13" t="s">
        <v>2146</v>
      </c>
      <c r="AQ381" s="13">
        <v>1</v>
      </c>
      <c r="AR381" s="13">
        <v>1</v>
      </c>
      <c r="AS381" s="13">
        <v>1</v>
      </c>
      <c r="AT381" s="13">
        <v>1</v>
      </c>
      <c r="AU381" s="13">
        <v>1</v>
      </c>
      <c r="AV381" s="13">
        <v>1</v>
      </c>
      <c r="AW381" s="13">
        <v>0</v>
      </c>
      <c r="AX381" s="13">
        <v>1</v>
      </c>
      <c r="AY381" s="13">
        <v>0</v>
      </c>
      <c r="AZ381" s="13">
        <v>3</v>
      </c>
      <c r="BB381" s="13">
        <v>2</v>
      </c>
      <c r="BD381" s="13">
        <v>2</v>
      </c>
      <c r="BF381" s="13">
        <v>1</v>
      </c>
      <c r="BH381" s="17">
        <v>1</v>
      </c>
      <c r="BI381" s="13">
        <v>1</v>
      </c>
      <c r="BJ381" s="13">
        <v>2</v>
      </c>
      <c r="BK381" s="13">
        <v>2</v>
      </c>
      <c r="BL381" s="13">
        <v>2</v>
      </c>
      <c r="BS381" s="13">
        <v>2</v>
      </c>
      <c r="BT381" s="13">
        <v>84</v>
      </c>
      <c r="BU381" s="13">
        <v>1</v>
      </c>
      <c r="BV381" s="13">
        <v>1</v>
      </c>
      <c r="CA381" s="18"/>
      <c r="CB381" s="18"/>
      <c r="CC381" s="18"/>
      <c r="CD381" s="18"/>
      <c r="CE381" s="18"/>
      <c r="CF381" s="18"/>
      <c r="CG381" s="18"/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19" t="s">
        <v>2147</v>
      </c>
      <c r="CX381" s="20" t="s">
        <v>2148</v>
      </c>
      <c r="CY381" s="28" t="s">
        <v>2149</v>
      </c>
      <c r="CZ381" s="20"/>
      <c r="DA381" s="20" t="s">
        <v>2150</v>
      </c>
      <c r="DB381" s="20"/>
    </row>
    <row r="382" spans="1:106" s="13" customFormat="1">
      <c r="A382" s="84">
        <v>488</v>
      </c>
      <c r="B382" s="84">
        <v>1</v>
      </c>
      <c r="C382" s="35" t="s">
        <v>2151</v>
      </c>
      <c r="D382" s="33" t="s">
        <v>37</v>
      </c>
      <c r="E382" s="32">
        <v>9559</v>
      </c>
      <c r="F382" s="13" t="s">
        <v>338</v>
      </c>
      <c r="G382" s="13" t="s">
        <v>338</v>
      </c>
      <c r="H382" s="13" t="s">
        <v>338</v>
      </c>
      <c r="I382" s="14">
        <v>37092</v>
      </c>
      <c r="J382" s="15">
        <f t="shared" si="11"/>
        <v>75</v>
      </c>
      <c r="K382" s="14">
        <v>37099</v>
      </c>
      <c r="L382" s="13">
        <v>4</v>
      </c>
      <c r="M382" s="14">
        <v>37856</v>
      </c>
      <c r="N382" s="15">
        <f t="shared" si="12"/>
        <v>25.100616016427104</v>
      </c>
      <c r="O382" s="16">
        <v>2</v>
      </c>
      <c r="Q382" s="13" t="s">
        <v>2152</v>
      </c>
      <c r="R382" s="13" t="s">
        <v>2153</v>
      </c>
      <c r="S382" s="13">
        <v>2</v>
      </c>
      <c r="T382" s="13">
        <v>2</v>
      </c>
      <c r="U382" s="13">
        <v>2</v>
      </c>
      <c r="X382" s="13">
        <v>1</v>
      </c>
      <c r="Y382" s="13">
        <v>2</v>
      </c>
      <c r="AC382" s="13">
        <v>2</v>
      </c>
      <c r="AD382" s="13">
        <v>2</v>
      </c>
      <c r="AE382" s="13">
        <v>2</v>
      </c>
      <c r="AF382" s="13">
        <v>3</v>
      </c>
      <c r="AG382" s="13">
        <v>1</v>
      </c>
      <c r="AH382" s="13">
        <v>2</v>
      </c>
      <c r="AI382" s="13">
        <v>2</v>
      </c>
      <c r="AJ382" s="13">
        <v>2</v>
      </c>
      <c r="AK382" s="13">
        <v>3</v>
      </c>
      <c r="AL382" s="13">
        <v>1</v>
      </c>
      <c r="AM382" s="13">
        <v>1</v>
      </c>
      <c r="AN382" s="13">
        <v>1</v>
      </c>
      <c r="AO382" s="13" t="s">
        <v>2154</v>
      </c>
      <c r="AP382" s="13" t="s">
        <v>2155</v>
      </c>
      <c r="AQ382" s="13">
        <v>1</v>
      </c>
      <c r="AR382" s="13">
        <v>1</v>
      </c>
      <c r="AS382" s="13">
        <v>2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2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2</v>
      </c>
      <c r="BH382" s="17">
        <v>1</v>
      </c>
      <c r="BI382" s="13">
        <v>1</v>
      </c>
      <c r="BJ382" s="13">
        <v>1</v>
      </c>
      <c r="BL382" s="13">
        <v>2</v>
      </c>
      <c r="BS382" s="13">
        <v>1</v>
      </c>
      <c r="BU382" s="13">
        <v>1</v>
      </c>
      <c r="BW382" s="13">
        <v>1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U382" s="24" t="s">
        <v>2156</v>
      </c>
      <c r="CW382" s="19" t="s">
        <v>2157</v>
      </c>
      <c r="CX382" s="20" t="s">
        <v>2158</v>
      </c>
      <c r="CY382" s="20" t="s">
        <v>2159</v>
      </c>
      <c r="CZ382" s="20"/>
      <c r="DA382" s="20" t="s">
        <v>2160</v>
      </c>
      <c r="DB382" s="20"/>
    </row>
    <row r="383" spans="1:106" s="13" customFormat="1">
      <c r="A383" s="84">
        <v>491</v>
      </c>
      <c r="B383" s="84">
        <v>5</v>
      </c>
      <c r="C383" s="34" t="s">
        <v>2161</v>
      </c>
      <c r="D383" s="33" t="s">
        <v>36</v>
      </c>
      <c r="E383" s="32">
        <v>18755</v>
      </c>
      <c r="F383" s="34" t="s">
        <v>295</v>
      </c>
      <c r="G383" s="34" t="s">
        <v>295</v>
      </c>
      <c r="H383" s="34" t="s">
        <v>295</v>
      </c>
      <c r="I383" s="14">
        <v>35613</v>
      </c>
      <c r="J383" s="15">
        <f t="shared" si="11"/>
        <v>46</v>
      </c>
      <c r="K383" s="14">
        <v>36886</v>
      </c>
      <c r="L383" s="13">
        <v>4</v>
      </c>
      <c r="M383" s="14">
        <v>37016</v>
      </c>
      <c r="N383" s="15">
        <f t="shared" si="12"/>
        <v>46.094455852156059</v>
      </c>
      <c r="O383" s="16">
        <v>1</v>
      </c>
      <c r="P383" s="13" t="s">
        <v>2162</v>
      </c>
      <c r="Q383" s="13" t="s">
        <v>2163</v>
      </c>
      <c r="S383" s="13">
        <v>3</v>
      </c>
      <c r="T383" s="13">
        <v>2</v>
      </c>
      <c r="X383" s="13">
        <v>2</v>
      </c>
      <c r="AH383" s="13">
        <v>2</v>
      </c>
      <c r="AI383" s="13">
        <v>3</v>
      </c>
      <c r="AJ383" s="13">
        <v>3</v>
      </c>
      <c r="AK383" s="13">
        <v>3</v>
      </c>
      <c r="AL383" s="13">
        <v>3</v>
      </c>
      <c r="AM383" s="13">
        <v>3</v>
      </c>
      <c r="AN383" s="13">
        <v>2</v>
      </c>
      <c r="AP383" s="13" t="s">
        <v>772</v>
      </c>
      <c r="AQ383" s="13">
        <v>1</v>
      </c>
      <c r="AR383" s="13">
        <v>1</v>
      </c>
      <c r="AT383" s="13">
        <v>1</v>
      </c>
      <c r="AV383" s="13">
        <v>1</v>
      </c>
      <c r="AX383" s="13">
        <v>1</v>
      </c>
      <c r="AZ383" s="13">
        <v>3</v>
      </c>
      <c r="BB383" s="13">
        <v>3</v>
      </c>
      <c r="BD383" s="13">
        <v>1</v>
      </c>
      <c r="BF383" s="13">
        <v>1</v>
      </c>
      <c r="BH383" s="17">
        <v>1</v>
      </c>
      <c r="BI383" s="13">
        <v>1</v>
      </c>
      <c r="BJ383" s="13">
        <v>1</v>
      </c>
      <c r="BK383" s="13">
        <v>3</v>
      </c>
      <c r="BL383" s="13">
        <v>2</v>
      </c>
      <c r="BU383" s="13">
        <v>1</v>
      </c>
      <c r="BV383" s="13">
        <v>4</v>
      </c>
      <c r="BY383" s="13">
        <v>2</v>
      </c>
      <c r="BZ383" s="24" t="s">
        <v>1882</v>
      </c>
      <c r="CA383" s="25"/>
      <c r="CB383" s="25"/>
      <c r="CC383" s="18"/>
      <c r="CD383" s="25"/>
      <c r="CE383" s="25"/>
      <c r="CF383" s="25"/>
      <c r="CG383" s="25"/>
      <c r="CH383" s="13">
        <v>2</v>
      </c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2</v>
      </c>
      <c r="CW383" s="19"/>
      <c r="CX383" s="20"/>
      <c r="CY383" s="20"/>
      <c r="CZ383" s="20"/>
      <c r="DA383" s="20" t="s">
        <v>192</v>
      </c>
      <c r="DB383" s="20"/>
    </row>
    <row r="384" spans="1:106" s="13" customFormat="1">
      <c r="A384" s="84">
        <v>492</v>
      </c>
      <c r="B384" s="84">
        <v>1</v>
      </c>
      <c r="C384" s="34" t="s">
        <v>2164</v>
      </c>
      <c r="D384" s="33" t="s">
        <v>36</v>
      </c>
      <c r="E384" s="32">
        <v>12275</v>
      </c>
      <c r="F384" s="34" t="s">
        <v>461</v>
      </c>
      <c r="G384" s="34" t="s">
        <v>295</v>
      </c>
      <c r="H384" s="34" t="s">
        <v>295</v>
      </c>
      <c r="I384" s="14">
        <v>35900</v>
      </c>
      <c r="J384" s="15">
        <f t="shared" si="11"/>
        <v>64</v>
      </c>
      <c r="K384" s="14">
        <v>36647</v>
      </c>
      <c r="L384" s="13">
        <v>4</v>
      </c>
      <c r="M384" s="14">
        <v>37995</v>
      </c>
      <c r="N384" s="15">
        <f t="shared" si="12"/>
        <v>68.829568788501021</v>
      </c>
      <c r="O384" s="16">
        <v>2</v>
      </c>
      <c r="S384" s="13">
        <v>2</v>
      </c>
      <c r="X384" s="13">
        <v>1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1</v>
      </c>
      <c r="AO384" s="13" t="s">
        <v>2006</v>
      </c>
      <c r="AP384" s="13" t="s">
        <v>2165</v>
      </c>
      <c r="AQ384" s="13">
        <v>1</v>
      </c>
      <c r="AR384" s="13">
        <v>1</v>
      </c>
      <c r="AT384" s="13">
        <v>1</v>
      </c>
      <c r="AV384" s="13">
        <v>2</v>
      </c>
      <c r="AX384" s="13">
        <v>1</v>
      </c>
      <c r="AZ384" s="13">
        <v>3</v>
      </c>
      <c r="BB384" s="13">
        <v>3</v>
      </c>
      <c r="BD384" s="13">
        <v>1</v>
      </c>
      <c r="BF384" s="13">
        <v>1</v>
      </c>
      <c r="BH384" s="17">
        <v>1</v>
      </c>
      <c r="BI384" s="13">
        <v>1</v>
      </c>
      <c r="BJ384" s="13">
        <v>1</v>
      </c>
      <c r="BK384" s="13">
        <v>3</v>
      </c>
      <c r="BL384" s="13">
        <v>2</v>
      </c>
      <c r="CA384" s="18"/>
      <c r="CB384" s="18"/>
      <c r="CC384" s="18"/>
      <c r="CD384" s="18"/>
      <c r="CE384" s="18"/>
      <c r="CF384" s="18"/>
      <c r="CG384" s="18"/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2</v>
      </c>
      <c r="CW384" s="19" t="s">
        <v>2166</v>
      </c>
      <c r="CX384" s="20" t="s">
        <v>2167</v>
      </c>
      <c r="CY384" s="20" t="s">
        <v>2168</v>
      </c>
      <c r="CZ384" s="20" t="s">
        <v>2169</v>
      </c>
      <c r="DA384" s="20" t="s">
        <v>192</v>
      </c>
      <c r="DB384" s="20"/>
    </row>
    <row r="385" spans="1:106" s="13" customFormat="1">
      <c r="A385" s="84">
        <v>493</v>
      </c>
      <c r="B385" s="84">
        <v>1</v>
      </c>
      <c r="C385" s="34" t="s">
        <v>2170</v>
      </c>
      <c r="D385" s="33" t="s">
        <v>35</v>
      </c>
      <c r="E385" s="32">
        <v>19160</v>
      </c>
      <c r="F385" s="34" t="s">
        <v>295</v>
      </c>
      <c r="G385" s="34" t="s">
        <v>295</v>
      </c>
      <c r="H385" s="34" t="s">
        <v>295</v>
      </c>
      <c r="I385" s="14">
        <v>37057</v>
      </c>
      <c r="J385" s="15">
        <f t="shared" si="11"/>
        <v>48</v>
      </c>
      <c r="K385" s="14">
        <v>37133</v>
      </c>
      <c r="L385" s="13">
        <v>4</v>
      </c>
      <c r="M385" s="14">
        <v>37252</v>
      </c>
      <c r="N385" s="15">
        <f t="shared" si="12"/>
        <v>6.406570841889117</v>
      </c>
      <c r="O385" s="16">
        <v>2</v>
      </c>
      <c r="Q385" s="13" t="s">
        <v>2171</v>
      </c>
      <c r="R385" s="13" t="s">
        <v>2172</v>
      </c>
      <c r="S385" s="13">
        <v>2</v>
      </c>
      <c r="T385" s="13">
        <v>2</v>
      </c>
      <c r="U385" s="13">
        <v>2</v>
      </c>
      <c r="X385" s="13">
        <v>1</v>
      </c>
      <c r="Y385" s="13">
        <v>2</v>
      </c>
      <c r="AC385" s="13">
        <v>2</v>
      </c>
      <c r="AD385" s="13">
        <v>2</v>
      </c>
      <c r="AE385" s="13">
        <v>1</v>
      </c>
      <c r="AF385" s="13">
        <v>2</v>
      </c>
      <c r="AG385" s="13">
        <v>1</v>
      </c>
      <c r="AH385" s="13">
        <v>2</v>
      </c>
      <c r="AI385" s="13">
        <v>2</v>
      </c>
      <c r="AJ385" s="13">
        <v>1</v>
      </c>
      <c r="AK385" s="13">
        <v>2</v>
      </c>
      <c r="AL385" s="13">
        <v>2</v>
      </c>
      <c r="AM385" s="13">
        <v>3</v>
      </c>
      <c r="AN385" s="13">
        <v>1</v>
      </c>
      <c r="AO385" s="13" t="s">
        <v>2173</v>
      </c>
      <c r="AP385" s="13" t="s">
        <v>1209</v>
      </c>
      <c r="AQ385" s="13">
        <v>1</v>
      </c>
      <c r="AR385" s="13">
        <v>1</v>
      </c>
      <c r="AS385" s="13">
        <v>0</v>
      </c>
      <c r="AT385" s="13">
        <v>1</v>
      </c>
      <c r="AU385" s="13">
        <v>1</v>
      </c>
      <c r="AV385" s="13">
        <v>1</v>
      </c>
      <c r="AW385" s="13">
        <v>1</v>
      </c>
      <c r="AX385" s="13">
        <v>1</v>
      </c>
      <c r="AY385" s="13">
        <v>1</v>
      </c>
      <c r="AZ385" s="13">
        <v>1</v>
      </c>
      <c r="BA385" s="13">
        <v>0</v>
      </c>
      <c r="BB385" s="13">
        <v>3</v>
      </c>
      <c r="BD385" s="13">
        <v>3</v>
      </c>
      <c r="BF385" s="13">
        <v>1</v>
      </c>
      <c r="BG385" s="13">
        <v>4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237</v>
      </c>
      <c r="BR385" s="13" t="s">
        <v>238</v>
      </c>
      <c r="BS385" s="13">
        <v>2</v>
      </c>
      <c r="BT385" s="13">
        <v>48</v>
      </c>
      <c r="BU385" s="13">
        <v>1</v>
      </c>
      <c r="BV385" s="13">
        <v>7</v>
      </c>
      <c r="BW385" s="13">
        <v>2</v>
      </c>
      <c r="BX385" s="13">
        <v>230</v>
      </c>
      <c r="BY385" s="13">
        <v>2</v>
      </c>
      <c r="BZ385" s="24" t="s">
        <v>830</v>
      </c>
      <c r="CA385" s="25"/>
      <c r="CB385" s="25"/>
      <c r="CC385" s="18"/>
      <c r="CD385" s="25"/>
      <c r="CE385" s="25"/>
      <c r="CF385" s="25"/>
      <c r="CG385" s="25"/>
      <c r="CH385" s="13">
        <v>2</v>
      </c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2</v>
      </c>
      <c r="CW385" s="19"/>
      <c r="CX385" s="20"/>
      <c r="CY385" s="20"/>
      <c r="CZ385" s="20"/>
      <c r="DA385" s="20" t="s">
        <v>192</v>
      </c>
      <c r="DB385" s="20"/>
    </row>
    <row r="386" spans="1:106" s="13" customFormat="1">
      <c r="A386" s="84">
        <v>494</v>
      </c>
      <c r="B386" s="84">
        <v>1</v>
      </c>
      <c r="C386" s="34" t="s">
        <v>2174</v>
      </c>
      <c r="D386" s="33" t="s">
        <v>37</v>
      </c>
      <c r="E386" s="32">
        <v>11006</v>
      </c>
      <c r="F386" s="34" t="s">
        <v>648</v>
      </c>
      <c r="G386" s="34" t="s">
        <v>295</v>
      </c>
      <c r="H386" s="34" t="s">
        <v>295</v>
      </c>
      <c r="I386" s="14">
        <v>37057</v>
      </c>
      <c r="J386" s="15">
        <f t="shared" ref="J386:J449" si="13">INT((I386-E386)/365.25)</f>
        <v>71</v>
      </c>
      <c r="K386" s="14">
        <v>37105</v>
      </c>
      <c r="L386" s="13">
        <v>4</v>
      </c>
      <c r="M386" s="14">
        <v>37160</v>
      </c>
      <c r="N386" s="15">
        <f t="shared" si="12"/>
        <v>3.3839835728952772</v>
      </c>
      <c r="O386" s="16">
        <v>2</v>
      </c>
      <c r="Q386" s="13" t="s">
        <v>2175</v>
      </c>
      <c r="R386" s="13" t="s">
        <v>2176</v>
      </c>
      <c r="S386" s="13">
        <v>2</v>
      </c>
      <c r="T386" s="13">
        <v>2</v>
      </c>
      <c r="U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1</v>
      </c>
      <c r="AG386" s="13">
        <v>1</v>
      </c>
      <c r="AH386" s="13">
        <v>2</v>
      </c>
      <c r="AI386" s="13">
        <v>2</v>
      </c>
      <c r="AJ386" s="13">
        <v>2</v>
      </c>
      <c r="AK386" s="13">
        <v>3</v>
      </c>
      <c r="AL386" s="13">
        <v>2</v>
      </c>
      <c r="AM386" s="13">
        <v>1</v>
      </c>
      <c r="AN386" s="13">
        <v>1</v>
      </c>
      <c r="AO386" s="13" t="s">
        <v>2177</v>
      </c>
      <c r="AP386" s="13" t="s">
        <v>772</v>
      </c>
      <c r="AQ386" s="13">
        <v>1</v>
      </c>
      <c r="AR386" s="13">
        <v>1</v>
      </c>
      <c r="AS386" s="13">
        <v>1</v>
      </c>
      <c r="AT386" s="13">
        <v>1</v>
      </c>
      <c r="AU386" s="13">
        <v>0</v>
      </c>
      <c r="AV386" s="13">
        <v>1</v>
      </c>
      <c r="AW386" s="13">
        <v>1</v>
      </c>
      <c r="AX386" s="13">
        <v>1</v>
      </c>
      <c r="AY386" s="13">
        <v>1</v>
      </c>
      <c r="AZ386" s="13">
        <v>1</v>
      </c>
      <c r="BA386" s="13">
        <v>1</v>
      </c>
      <c r="BB386" s="13">
        <v>1</v>
      </c>
      <c r="BC386" s="13">
        <v>1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594</v>
      </c>
      <c r="BR386" s="13" t="s">
        <v>595</v>
      </c>
      <c r="BS386" s="13">
        <v>2</v>
      </c>
      <c r="BT386" s="13">
        <v>49</v>
      </c>
      <c r="BU386" s="13">
        <v>1</v>
      </c>
      <c r="BV386" s="13">
        <v>1</v>
      </c>
      <c r="BW386" s="13">
        <v>2</v>
      </c>
      <c r="BX386" s="13">
        <v>120</v>
      </c>
      <c r="BY386" s="13">
        <v>2</v>
      </c>
      <c r="BZ386" s="24" t="s">
        <v>1882</v>
      </c>
      <c r="CA386" s="25"/>
      <c r="CB386" s="25"/>
      <c r="CC386" s="18"/>
      <c r="CD386" s="25"/>
      <c r="CE386" s="25"/>
      <c r="CF386" s="25"/>
      <c r="CG386" s="25"/>
      <c r="CH386" s="13">
        <v>2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W386" s="19"/>
      <c r="CX386" s="20"/>
      <c r="CY386" s="20"/>
      <c r="CZ386" s="20"/>
      <c r="DA386" s="20" t="s">
        <v>192</v>
      </c>
      <c r="DB386" s="20"/>
    </row>
    <row r="387" spans="1:106" s="13" customFormat="1">
      <c r="A387" s="84">
        <v>495</v>
      </c>
      <c r="B387" s="84">
        <v>1</v>
      </c>
      <c r="C387" s="34" t="s">
        <v>2178</v>
      </c>
      <c r="D387" s="33" t="s">
        <v>37</v>
      </c>
      <c r="E387" s="32">
        <v>12656</v>
      </c>
      <c r="F387" s="34" t="s">
        <v>550</v>
      </c>
      <c r="H387" s="34" t="s">
        <v>295</v>
      </c>
      <c r="I387" s="14">
        <v>36965</v>
      </c>
      <c r="J387" s="15">
        <f t="shared" si="13"/>
        <v>66</v>
      </c>
      <c r="K387" s="14">
        <v>37123</v>
      </c>
      <c r="L387" s="13">
        <v>4</v>
      </c>
      <c r="M387" s="14">
        <v>37306</v>
      </c>
      <c r="N387" s="15">
        <f t="shared" si="12"/>
        <v>11.203285420944558</v>
      </c>
      <c r="O387" s="16">
        <v>2</v>
      </c>
      <c r="Q387" s="13" t="s">
        <v>205</v>
      </c>
      <c r="S387" s="13">
        <v>3</v>
      </c>
      <c r="X387" s="13">
        <v>1</v>
      </c>
      <c r="AG387" s="13">
        <v>1</v>
      </c>
      <c r="AN387" s="13">
        <v>2</v>
      </c>
      <c r="AO387" s="13" t="s">
        <v>2179</v>
      </c>
      <c r="AP387" s="13" t="s">
        <v>809</v>
      </c>
      <c r="AQ387" s="13">
        <v>1</v>
      </c>
      <c r="AR387" s="13">
        <v>1</v>
      </c>
      <c r="AS387" s="13">
        <v>4</v>
      </c>
      <c r="AT387" s="13">
        <v>1</v>
      </c>
      <c r="AU387" s="13">
        <v>0</v>
      </c>
      <c r="AV387" s="13">
        <v>1</v>
      </c>
      <c r="AW387" s="13">
        <v>3</v>
      </c>
      <c r="AX387" s="13">
        <v>1</v>
      </c>
      <c r="AY387" s="13">
        <v>3</v>
      </c>
      <c r="AZ387" s="13">
        <v>2</v>
      </c>
      <c r="BB387" s="13">
        <v>3</v>
      </c>
      <c r="BD387" s="13">
        <v>3</v>
      </c>
      <c r="BF387" s="13">
        <v>2</v>
      </c>
      <c r="BH387" s="17">
        <v>1</v>
      </c>
      <c r="BI387" s="13">
        <v>2</v>
      </c>
      <c r="BJ387" s="13">
        <v>1</v>
      </c>
      <c r="BK387" s="13">
        <v>1</v>
      </c>
      <c r="BL387" s="13">
        <v>1</v>
      </c>
      <c r="BN387" s="13">
        <v>2</v>
      </c>
      <c r="BQ387" s="13" t="s">
        <v>237</v>
      </c>
      <c r="BR387" s="13" t="s">
        <v>238</v>
      </c>
      <c r="BS387" s="13">
        <v>1</v>
      </c>
      <c r="BT387" s="13">
        <v>33</v>
      </c>
      <c r="BU387" s="13">
        <v>1</v>
      </c>
      <c r="BV387" s="13">
        <v>0</v>
      </c>
      <c r="BX387" s="13">
        <v>21.2</v>
      </c>
      <c r="BY387" s="13">
        <v>2</v>
      </c>
      <c r="BZ387" s="24" t="s">
        <v>453</v>
      </c>
      <c r="CA387" s="25"/>
      <c r="CB387" s="25"/>
      <c r="CC387" s="18"/>
      <c r="CD387" s="25"/>
      <c r="CE387" s="25"/>
      <c r="CF387" s="25"/>
      <c r="CG387" s="25"/>
      <c r="CH387" s="13">
        <v>2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U387" s="13" t="s">
        <v>2180</v>
      </c>
      <c r="CW387" s="19" t="s">
        <v>2181</v>
      </c>
      <c r="CX387" s="20" t="s">
        <v>2182</v>
      </c>
      <c r="CY387" s="20" t="s">
        <v>2183</v>
      </c>
      <c r="CZ387" s="20"/>
      <c r="DA387" s="20" t="s">
        <v>192</v>
      </c>
      <c r="DB387" s="20"/>
    </row>
    <row r="388" spans="1:106" s="13" customFormat="1">
      <c r="A388" s="84">
        <v>496</v>
      </c>
      <c r="B388" s="84">
        <v>1</v>
      </c>
      <c r="C388" s="34" t="s">
        <v>2184</v>
      </c>
      <c r="D388" s="33" t="s">
        <v>37</v>
      </c>
      <c r="E388" s="32">
        <v>13886</v>
      </c>
      <c r="F388" s="34" t="s">
        <v>263</v>
      </c>
      <c r="H388" s="34" t="s">
        <v>295</v>
      </c>
      <c r="I388" s="14">
        <v>37026</v>
      </c>
      <c r="J388" s="15">
        <f t="shared" si="13"/>
        <v>63</v>
      </c>
      <c r="K388" s="14">
        <v>37188</v>
      </c>
      <c r="L388" s="13">
        <v>4</v>
      </c>
      <c r="M388" s="14">
        <v>37210</v>
      </c>
      <c r="N388" s="15">
        <f t="shared" si="12"/>
        <v>6.0451745379876796</v>
      </c>
      <c r="O388" s="16">
        <v>2</v>
      </c>
      <c r="Q388" s="13" t="s">
        <v>2185</v>
      </c>
      <c r="S388" s="13">
        <v>3</v>
      </c>
      <c r="T388" s="13">
        <v>2</v>
      </c>
      <c r="X388" s="13">
        <v>2</v>
      </c>
      <c r="AH388" s="13">
        <v>2</v>
      </c>
      <c r="AI388" s="13">
        <v>3</v>
      </c>
      <c r="AJ388" s="13">
        <v>3</v>
      </c>
      <c r="AK388" s="13">
        <v>3</v>
      </c>
      <c r="AL388" s="13">
        <v>3</v>
      </c>
      <c r="AM388" s="13">
        <v>1</v>
      </c>
      <c r="AN388" s="13">
        <v>1</v>
      </c>
      <c r="AO388" s="13" t="s">
        <v>1009</v>
      </c>
      <c r="AP388" s="13" t="s">
        <v>2186</v>
      </c>
      <c r="AQ388" s="13">
        <v>1</v>
      </c>
      <c r="AR388" s="13">
        <v>1</v>
      </c>
      <c r="AS388" s="13">
        <v>6</v>
      </c>
      <c r="AT388" s="13">
        <v>1</v>
      </c>
      <c r="AU388" s="13">
        <v>0</v>
      </c>
      <c r="AV388" s="13">
        <v>1</v>
      </c>
      <c r="AW388" s="13">
        <v>6</v>
      </c>
      <c r="AX388" s="13">
        <v>1</v>
      </c>
      <c r="AY388" s="13">
        <v>6</v>
      </c>
      <c r="AZ388" s="13">
        <v>3</v>
      </c>
      <c r="BB388" s="13">
        <v>3</v>
      </c>
      <c r="BD388" s="13">
        <v>2</v>
      </c>
      <c r="BF388" s="13">
        <v>1</v>
      </c>
      <c r="BG388" s="13">
        <v>6</v>
      </c>
      <c r="BH388" s="17">
        <v>2</v>
      </c>
      <c r="BI388" s="13">
        <v>1</v>
      </c>
      <c r="BJ388" s="13">
        <v>1</v>
      </c>
      <c r="BK388" s="13">
        <v>2</v>
      </c>
      <c r="BL388" s="13">
        <v>2</v>
      </c>
      <c r="BS388" s="13">
        <v>2</v>
      </c>
      <c r="BT388" s="13">
        <v>190</v>
      </c>
      <c r="BU388" s="13">
        <v>2</v>
      </c>
      <c r="BV388" s="13">
        <v>45</v>
      </c>
      <c r="BY388" s="13">
        <v>1</v>
      </c>
      <c r="BZ388" s="24" t="s">
        <v>1613</v>
      </c>
      <c r="CA388" s="25"/>
      <c r="CB388" s="25"/>
      <c r="CC388" s="18"/>
      <c r="CD388" s="25"/>
      <c r="CE388" s="25"/>
      <c r="CF388" s="25"/>
      <c r="CG388" s="25"/>
      <c r="CH388" s="13">
        <v>2</v>
      </c>
      <c r="CI388" s="13">
        <v>2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2</v>
      </c>
      <c r="CT388" s="13">
        <v>2</v>
      </c>
      <c r="CW388" s="19"/>
      <c r="CX388" s="20"/>
      <c r="CY388" s="20"/>
      <c r="CZ388" s="20"/>
      <c r="DA388" s="20" t="s">
        <v>192</v>
      </c>
      <c r="DB388" s="20"/>
    </row>
    <row r="389" spans="1:106" s="13" customFormat="1">
      <c r="A389" s="84">
        <v>497</v>
      </c>
      <c r="B389" s="84">
        <v>6</v>
      </c>
      <c r="C389" s="34" t="s">
        <v>2187</v>
      </c>
      <c r="D389" s="33" t="s">
        <v>36</v>
      </c>
      <c r="E389" s="32">
        <v>13535</v>
      </c>
      <c r="F389" s="34" t="s">
        <v>263</v>
      </c>
      <c r="G389" s="34" t="s">
        <v>263</v>
      </c>
      <c r="H389" s="34" t="s">
        <v>263</v>
      </c>
      <c r="I389" s="14">
        <v>36387</v>
      </c>
      <c r="J389" s="15">
        <f t="shared" si="13"/>
        <v>62</v>
      </c>
      <c r="K389" s="14">
        <v>36488</v>
      </c>
      <c r="L389" s="13">
        <v>4</v>
      </c>
      <c r="M389" s="14">
        <v>38123</v>
      </c>
      <c r="N389" s="15">
        <f t="shared" si="12"/>
        <v>57.034907597535934</v>
      </c>
      <c r="O389" s="16">
        <v>1</v>
      </c>
      <c r="P389" s="13" t="s">
        <v>2188</v>
      </c>
      <c r="Q389" s="13" t="s">
        <v>2189</v>
      </c>
      <c r="S389" s="13">
        <v>1</v>
      </c>
      <c r="U389" s="13">
        <v>2</v>
      </c>
      <c r="W389" s="13" t="s">
        <v>2190</v>
      </c>
      <c r="X389" s="13">
        <v>1</v>
      </c>
      <c r="AI389" s="13">
        <v>3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2191</v>
      </c>
      <c r="AP389" s="13" t="s">
        <v>43</v>
      </c>
      <c r="AQ389" s="13">
        <v>1</v>
      </c>
      <c r="AR389" s="13">
        <v>2</v>
      </c>
      <c r="AT389" s="13">
        <v>1</v>
      </c>
      <c r="AU389" s="13">
        <v>26</v>
      </c>
      <c r="AV389" s="13">
        <v>2</v>
      </c>
      <c r="AX389" s="13">
        <v>2</v>
      </c>
      <c r="AZ389" s="13">
        <v>1</v>
      </c>
      <c r="BA389" s="13">
        <v>0</v>
      </c>
      <c r="BD389" s="13">
        <v>1</v>
      </c>
      <c r="BE389" s="13">
        <v>30</v>
      </c>
      <c r="BF389" s="13">
        <v>2</v>
      </c>
      <c r="BH389" s="17">
        <v>2</v>
      </c>
      <c r="BI389" s="13">
        <v>2</v>
      </c>
      <c r="BJ389" s="13">
        <v>1</v>
      </c>
      <c r="BK389" s="13">
        <v>2</v>
      </c>
      <c r="BL389" s="13">
        <v>1</v>
      </c>
      <c r="BN389" s="13">
        <v>1</v>
      </c>
      <c r="BO389" s="13" t="s">
        <v>2192</v>
      </c>
      <c r="BP389" s="13">
        <v>102</v>
      </c>
      <c r="BQ389" s="13" t="s">
        <v>270</v>
      </c>
      <c r="BR389" s="13" t="s">
        <v>271</v>
      </c>
      <c r="BS389" s="13">
        <v>1</v>
      </c>
      <c r="BU389" s="13">
        <v>1</v>
      </c>
      <c r="BV389" s="13">
        <v>0</v>
      </c>
      <c r="BX389" s="13">
        <v>15.8</v>
      </c>
      <c r="BZ389" s="13" t="s">
        <v>1994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W389" s="19" t="s">
        <v>2193</v>
      </c>
      <c r="CX389" s="20" t="s">
        <v>2194</v>
      </c>
      <c r="CY389" s="20" t="s">
        <v>2195</v>
      </c>
      <c r="CZ389" s="20"/>
      <c r="DA389" s="20" t="s">
        <v>192</v>
      </c>
      <c r="DB389" s="20"/>
    </row>
    <row r="390" spans="1:106" s="13" customFormat="1">
      <c r="A390" s="84">
        <v>498</v>
      </c>
      <c r="B390" s="84">
        <v>1</v>
      </c>
      <c r="C390" s="34" t="s">
        <v>2196</v>
      </c>
      <c r="D390" s="33" t="s">
        <v>36</v>
      </c>
      <c r="E390" s="32">
        <v>8716</v>
      </c>
      <c r="F390" s="34" t="s">
        <v>235</v>
      </c>
      <c r="G390" s="34" t="s">
        <v>235</v>
      </c>
      <c r="I390" s="14">
        <v>37087</v>
      </c>
      <c r="J390" s="15">
        <f t="shared" si="13"/>
        <v>77</v>
      </c>
      <c r="K390" s="14">
        <v>37186</v>
      </c>
      <c r="L390" s="13">
        <v>4</v>
      </c>
      <c r="M390" s="14">
        <v>37288</v>
      </c>
      <c r="N390" s="15">
        <f t="shared" si="12"/>
        <v>6.6036960985626285</v>
      </c>
      <c r="O390" s="16">
        <v>2</v>
      </c>
      <c r="Q390" s="13" t="s">
        <v>245</v>
      </c>
      <c r="R390" s="13" t="s">
        <v>38</v>
      </c>
      <c r="S390" s="13">
        <v>2</v>
      </c>
      <c r="T390" s="13">
        <v>2</v>
      </c>
      <c r="U390" s="13">
        <v>2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H390" s="13">
        <v>2</v>
      </c>
      <c r="AI390" s="13">
        <v>3</v>
      </c>
      <c r="AJ390" s="13">
        <v>2</v>
      </c>
      <c r="AK390" s="13">
        <v>2</v>
      </c>
      <c r="AL390" s="13">
        <v>2</v>
      </c>
      <c r="AM390" s="13">
        <v>2</v>
      </c>
      <c r="AN390" s="13">
        <v>2</v>
      </c>
      <c r="AP390" s="13" t="s">
        <v>2197</v>
      </c>
      <c r="AQ390" s="13">
        <v>1</v>
      </c>
      <c r="AR390" s="13">
        <v>1</v>
      </c>
      <c r="AS390" s="13">
        <v>2</v>
      </c>
      <c r="AV390" s="13">
        <v>1</v>
      </c>
      <c r="AW390" s="13">
        <v>1</v>
      </c>
      <c r="AX390" s="13">
        <v>1</v>
      </c>
      <c r="AY390" s="13">
        <v>1</v>
      </c>
      <c r="AZ390" s="13">
        <v>3</v>
      </c>
      <c r="BB390" s="13">
        <v>1</v>
      </c>
      <c r="BC390" s="13">
        <v>0</v>
      </c>
      <c r="BF390" s="13">
        <v>1</v>
      </c>
      <c r="BG390" s="13">
        <v>3</v>
      </c>
      <c r="BH390" s="17">
        <v>1</v>
      </c>
      <c r="BI390" s="13">
        <v>1</v>
      </c>
      <c r="BJ390" s="13">
        <v>2</v>
      </c>
      <c r="BK390" s="13">
        <v>1</v>
      </c>
      <c r="BL390" s="13">
        <v>2</v>
      </c>
      <c r="BS390" s="13">
        <v>1</v>
      </c>
      <c r="BT390" s="13">
        <v>32</v>
      </c>
      <c r="BU390" s="13">
        <v>1</v>
      </c>
      <c r="BV390" s="13">
        <v>6</v>
      </c>
      <c r="BW390" s="13">
        <v>2</v>
      </c>
      <c r="BX390" s="13">
        <v>52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2</v>
      </c>
      <c r="CW390" s="19"/>
      <c r="CX390" s="20"/>
      <c r="CY390" s="20"/>
      <c r="CZ390" s="20"/>
      <c r="DA390" s="20" t="s">
        <v>192</v>
      </c>
      <c r="DB390" s="20"/>
    </row>
    <row r="391" spans="1:106" s="13" customFormat="1">
      <c r="A391" s="84">
        <v>499</v>
      </c>
      <c r="B391" s="84">
        <v>1</v>
      </c>
      <c r="C391" s="34" t="s">
        <v>2198</v>
      </c>
      <c r="D391" s="33" t="s">
        <v>37</v>
      </c>
      <c r="E391" s="32">
        <v>10990</v>
      </c>
      <c r="F391" s="34" t="s">
        <v>235</v>
      </c>
      <c r="G391" s="34" t="s">
        <v>235</v>
      </c>
      <c r="H391" s="34" t="s">
        <v>235</v>
      </c>
      <c r="I391" s="14">
        <v>37179</v>
      </c>
      <c r="J391" s="15">
        <f t="shared" si="13"/>
        <v>71</v>
      </c>
      <c r="K391" s="14">
        <v>37453</v>
      </c>
      <c r="L391" s="13">
        <v>4</v>
      </c>
      <c r="M391" s="14">
        <v>37988</v>
      </c>
      <c r="N391" s="15">
        <f t="shared" si="12"/>
        <v>26.579055441478438</v>
      </c>
      <c r="O391" s="16">
        <v>2</v>
      </c>
      <c r="Q391" s="13" t="s">
        <v>1692</v>
      </c>
      <c r="R391" s="13" t="s">
        <v>2199</v>
      </c>
      <c r="S391" s="13">
        <v>2</v>
      </c>
      <c r="T391" s="13">
        <v>2</v>
      </c>
      <c r="U391" s="13">
        <v>2</v>
      </c>
      <c r="X391" s="13">
        <v>2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2</v>
      </c>
      <c r="AI391" s="13">
        <v>3</v>
      </c>
      <c r="AJ391" s="13">
        <v>2</v>
      </c>
      <c r="AK391" s="13">
        <v>2</v>
      </c>
      <c r="AL391" s="13">
        <v>2</v>
      </c>
      <c r="AM391" s="13">
        <v>3</v>
      </c>
      <c r="AN391" s="13">
        <v>3</v>
      </c>
      <c r="AP391" s="13" t="s">
        <v>125</v>
      </c>
      <c r="AQ391" s="13">
        <v>1</v>
      </c>
      <c r="AR391" s="13">
        <v>2</v>
      </c>
      <c r="AT391" s="13">
        <v>1</v>
      </c>
      <c r="AU391" s="13">
        <v>0</v>
      </c>
      <c r="AV391" s="13">
        <v>2</v>
      </c>
      <c r="AX391" s="13">
        <v>1</v>
      </c>
      <c r="AY391" s="13">
        <v>9</v>
      </c>
      <c r="AZ391" s="13">
        <v>1</v>
      </c>
      <c r="BA391" s="13">
        <v>0</v>
      </c>
      <c r="BB391" s="13">
        <v>1</v>
      </c>
      <c r="BC391" s="13">
        <v>0</v>
      </c>
      <c r="BD391" s="13">
        <v>1</v>
      </c>
      <c r="BE391" s="13">
        <v>1</v>
      </c>
      <c r="BF391" s="13">
        <v>1</v>
      </c>
      <c r="BG391" s="13">
        <v>1</v>
      </c>
      <c r="BH391" s="17">
        <v>1</v>
      </c>
      <c r="BI391" s="13">
        <v>1</v>
      </c>
      <c r="BJ391" s="13">
        <v>1</v>
      </c>
      <c r="BK391" s="13">
        <v>2</v>
      </c>
      <c r="BL391" s="13">
        <v>2</v>
      </c>
      <c r="BS391" s="13">
        <v>2</v>
      </c>
      <c r="BT391" s="13">
        <v>65</v>
      </c>
      <c r="BU391" s="13">
        <v>1</v>
      </c>
      <c r="BV391" s="13">
        <v>5</v>
      </c>
      <c r="CA391" s="18"/>
      <c r="CB391" s="18"/>
      <c r="CC391" s="18"/>
      <c r="CD391" s="18"/>
      <c r="CE391" s="18"/>
      <c r="CF391" s="18"/>
      <c r="CG391" s="18"/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19" t="s">
        <v>1025</v>
      </c>
      <c r="CX391" s="20" t="s">
        <v>2200</v>
      </c>
      <c r="CY391" s="20" t="s">
        <v>1027</v>
      </c>
      <c r="CZ391" s="20"/>
      <c r="DA391" s="20" t="s">
        <v>2201</v>
      </c>
      <c r="DB391" s="20"/>
    </row>
    <row r="392" spans="1:106" s="13" customFormat="1">
      <c r="A392" s="84">
        <v>500</v>
      </c>
      <c r="B392" s="84">
        <v>1</v>
      </c>
      <c r="C392" s="34" t="s">
        <v>2202</v>
      </c>
      <c r="D392" s="33" t="s">
        <v>36</v>
      </c>
      <c r="E392" s="32">
        <v>6839</v>
      </c>
      <c r="F392" s="34" t="s">
        <v>235</v>
      </c>
      <c r="G392" s="34" t="s">
        <v>235</v>
      </c>
      <c r="H392" s="34" t="s">
        <v>235</v>
      </c>
      <c r="I392" s="14">
        <v>36814</v>
      </c>
      <c r="J392" s="15">
        <f t="shared" si="13"/>
        <v>82</v>
      </c>
      <c r="K392" s="14">
        <v>37126</v>
      </c>
      <c r="L392" s="13">
        <v>4</v>
      </c>
      <c r="M392" s="14">
        <v>37682</v>
      </c>
      <c r="N392" s="15">
        <f t="shared" si="12"/>
        <v>28.517453798767967</v>
      </c>
      <c r="O392" s="16">
        <v>2</v>
      </c>
      <c r="Q392" s="13" t="s">
        <v>2203</v>
      </c>
      <c r="R392" s="13" t="s">
        <v>2204</v>
      </c>
      <c r="S392" s="13">
        <v>2</v>
      </c>
      <c r="T392" s="13">
        <v>2</v>
      </c>
      <c r="U392" s="13">
        <v>2</v>
      </c>
      <c r="X392" s="13">
        <v>1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1</v>
      </c>
      <c r="AI392" s="13">
        <v>2</v>
      </c>
      <c r="AJ392" s="13">
        <v>2</v>
      </c>
      <c r="AK392" s="13">
        <v>2</v>
      </c>
      <c r="AL392" s="13">
        <v>2</v>
      </c>
      <c r="AM392" s="13">
        <v>2</v>
      </c>
      <c r="AN392" s="13">
        <v>1</v>
      </c>
      <c r="AO392" s="13" t="s">
        <v>2205</v>
      </c>
      <c r="AP392" s="13" t="s">
        <v>1634</v>
      </c>
      <c r="AQ392" s="13">
        <v>1</v>
      </c>
      <c r="AR392" s="13">
        <v>1</v>
      </c>
      <c r="AS392" s="13">
        <v>8</v>
      </c>
      <c r="AT392" s="13">
        <v>1</v>
      </c>
      <c r="AU392" s="13">
        <v>3</v>
      </c>
      <c r="AV392" s="13">
        <v>1</v>
      </c>
      <c r="AW392" s="13">
        <v>2</v>
      </c>
      <c r="AX392" s="13">
        <v>1</v>
      </c>
      <c r="AY392" s="13">
        <v>2</v>
      </c>
      <c r="AZ392" s="13">
        <v>1</v>
      </c>
      <c r="BA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10</v>
      </c>
      <c r="BH392" s="17">
        <v>1</v>
      </c>
      <c r="BI392" s="13">
        <v>1</v>
      </c>
      <c r="BJ392" s="13">
        <v>1</v>
      </c>
      <c r="BK392" s="13">
        <v>1</v>
      </c>
      <c r="BL392" s="13">
        <v>2</v>
      </c>
      <c r="CA392" s="18"/>
      <c r="CB392" s="18"/>
      <c r="CC392" s="18"/>
      <c r="CD392" s="18"/>
      <c r="CE392" s="18"/>
      <c r="CF392" s="18"/>
      <c r="CG392" s="18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1</v>
      </c>
      <c r="CW392" s="19" t="s">
        <v>2206</v>
      </c>
      <c r="CX392" s="20" t="s">
        <v>2207</v>
      </c>
      <c r="CY392" s="28" t="s">
        <v>2208</v>
      </c>
      <c r="CZ392" s="20"/>
      <c r="DA392" s="20" t="s">
        <v>2209</v>
      </c>
      <c r="DB392" s="20"/>
    </row>
    <row r="393" spans="1:106" s="13" customFormat="1">
      <c r="A393" s="84">
        <v>501</v>
      </c>
      <c r="B393" s="84">
        <v>1</v>
      </c>
      <c r="C393" s="34" t="s">
        <v>2040</v>
      </c>
      <c r="D393" s="33" t="s">
        <v>36</v>
      </c>
      <c r="E393" s="32">
        <v>8971</v>
      </c>
      <c r="F393" s="34" t="s">
        <v>362</v>
      </c>
      <c r="G393" s="34" t="s">
        <v>362</v>
      </c>
      <c r="H393" s="34" t="s">
        <v>362</v>
      </c>
      <c r="I393" s="14">
        <v>37361</v>
      </c>
      <c r="J393" s="15">
        <f t="shared" si="13"/>
        <v>77</v>
      </c>
      <c r="K393" s="14">
        <v>37413</v>
      </c>
      <c r="L393" s="13">
        <v>4</v>
      </c>
      <c r="M393" s="14">
        <v>37709</v>
      </c>
      <c r="N393" s="15">
        <f t="shared" ref="N393:N456" si="14">(M393-I393)*12/365.25</f>
        <v>11.433264887063656</v>
      </c>
      <c r="O393" s="16">
        <v>2</v>
      </c>
      <c r="Q393" s="13" t="s">
        <v>245</v>
      </c>
      <c r="R393" s="13" t="s">
        <v>38</v>
      </c>
      <c r="S393" s="13">
        <v>2</v>
      </c>
      <c r="T393" s="13">
        <v>1</v>
      </c>
      <c r="U393" s="13">
        <v>2</v>
      </c>
      <c r="W393" s="13" t="s">
        <v>2210</v>
      </c>
      <c r="X393" s="13">
        <v>2</v>
      </c>
      <c r="Y393" s="13">
        <v>2</v>
      </c>
      <c r="AI393" s="13">
        <v>2</v>
      </c>
      <c r="AJ393" s="13">
        <v>2</v>
      </c>
      <c r="AK393" s="13">
        <v>2</v>
      </c>
      <c r="AL393" s="13">
        <v>2</v>
      </c>
      <c r="AM393" s="13">
        <v>2</v>
      </c>
      <c r="AN393" s="13">
        <v>1</v>
      </c>
      <c r="AO393" s="13" t="s">
        <v>267</v>
      </c>
      <c r="AP393" s="13" t="s">
        <v>1039</v>
      </c>
      <c r="AQ393" s="13">
        <v>1</v>
      </c>
      <c r="AR393" s="13">
        <v>1</v>
      </c>
      <c r="AS393" s="13">
        <v>3</v>
      </c>
      <c r="AT393" s="13">
        <v>1</v>
      </c>
      <c r="AU393" s="13">
        <v>2</v>
      </c>
      <c r="AV393" s="13">
        <v>1</v>
      </c>
      <c r="AW393" s="13">
        <v>2</v>
      </c>
      <c r="AX393" s="13">
        <v>1</v>
      </c>
      <c r="AY393" s="13">
        <v>2</v>
      </c>
      <c r="AZ393" s="13">
        <v>1</v>
      </c>
      <c r="BA393" s="13">
        <v>2</v>
      </c>
      <c r="BB393" s="13">
        <v>1</v>
      </c>
      <c r="BC393" s="13">
        <v>1</v>
      </c>
      <c r="BD393" s="13">
        <v>2</v>
      </c>
      <c r="BF393" s="13">
        <v>1</v>
      </c>
      <c r="BG393" s="13">
        <v>3</v>
      </c>
      <c r="BH393" s="17">
        <v>1</v>
      </c>
      <c r="BI393" s="13">
        <v>1</v>
      </c>
      <c r="BJ393" s="13">
        <v>1</v>
      </c>
      <c r="BK393" s="13">
        <v>1</v>
      </c>
      <c r="BL393" s="13">
        <v>2</v>
      </c>
      <c r="BS393" s="13">
        <v>2</v>
      </c>
      <c r="BT393" s="13">
        <v>45.1</v>
      </c>
      <c r="BU393" s="13">
        <v>1</v>
      </c>
      <c r="BV393" s="13">
        <v>2</v>
      </c>
      <c r="BW393" s="13">
        <v>2</v>
      </c>
      <c r="BX393" s="13">
        <v>212.3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19" t="s">
        <v>2211</v>
      </c>
      <c r="CX393" s="20" t="s">
        <v>2212</v>
      </c>
      <c r="CY393" s="20" t="s">
        <v>2213</v>
      </c>
      <c r="CZ393" s="20"/>
      <c r="DA393" s="20" t="s">
        <v>2214</v>
      </c>
      <c r="DB393" s="20"/>
    </row>
    <row r="394" spans="1:106" s="13" customFormat="1">
      <c r="A394" s="84">
        <v>502</v>
      </c>
      <c r="B394" s="84">
        <v>1</v>
      </c>
      <c r="C394" s="34" t="s">
        <v>2215</v>
      </c>
      <c r="D394" s="33" t="s">
        <v>37</v>
      </c>
      <c r="E394" s="32">
        <v>12549</v>
      </c>
      <c r="F394" s="34" t="s">
        <v>559</v>
      </c>
      <c r="G394" s="34" t="s">
        <v>559</v>
      </c>
      <c r="H394" s="34" t="s">
        <v>559</v>
      </c>
      <c r="I394" s="14">
        <v>37422</v>
      </c>
      <c r="J394" s="15">
        <f t="shared" si="13"/>
        <v>68</v>
      </c>
      <c r="K394" s="14">
        <v>37438</v>
      </c>
      <c r="L394" s="13">
        <v>4</v>
      </c>
      <c r="M394" s="14">
        <v>37879</v>
      </c>
      <c r="N394" s="15">
        <f t="shared" si="14"/>
        <v>15.014373716632443</v>
      </c>
      <c r="O394" s="16">
        <v>2</v>
      </c>
      <c r="Q394" s="13" t="s">
        <v>1692</v>
      </c>
      <c r="R394" s="13" t="s">
        <v>2216</v>
      </c>
      <c r="S394" s="13">
        <v>2</v>
      </c>
      <c r="T394" s="13">
        <v>2</v>
      </c>
      <c r="U394" s="13">
        <v>2</v>
      </c>
      <c r="X394" s="13">
        <v>2</v>
      </c>
      <c r="Y394" s="13">
        <v>2</v>
      </c>
      <c r="AC394" s="13">
        <v>2</v>
      </c>
      <c r="AD394" s="13">
        <v>2</v>
      </c>
      <c r="AE394" s="13">
        <v>2</v>
      </c>
      <c r="AF394" s="13">
        <v>2</v>
      </c>
      <c r="AG394" s="13">
        <v>2</v>
      </c>
      <c r="AH394" s="13">
        <v>2</v>
      </c>
      <c r="AI394" s="13">
        <v>2</v>
      </c>
      <c r="AJ394" s="13">
        <v>2</v>
      </c>
      <c r="AK394" s="13">
        <v>2</v>
      </c>
      <c r="AL394" s="13">
        <v>2</v>
      </c>
      <c r="AM394" s="13">
        <v>2</v>
      </c>
      <c r="AN394" s="13">
        <v>2</v>
      </c>
      <c r="AQ394" s="13">
        <v>1</v>
      </c>
      <c r="AR394" s="13">
        <v>1</v>
      </c>
      <c r="AS394" s="13">
        <v>2</v>
      </c>
      <c r="AT394" s="13">
        <v>1</v>
      </c>
      <c r="AU394" s="13">
        <v>0</v>
      </c>
      <c r="AV394" s="13">
        <v>1</v>
      </c>
      <c r="AW394" s="13">
        <v>2</v>
      </c>
      <c r="AX394" s="13">
        <v>1</v>
      </c>
      <c r="AY394" s="13">
        <v>0</v>
      </c>
      <c r="AZ394" s="13">
        <v>1</v>
      </c>
      <c r="BA394" s="13">
        <v>1</v>
      </c>
      <c r="BB394" s="13">
        <v>1</v>
      </c>
      <c r="BC394" s="13">
        <v>0</v>
      </c>
      <c r="BD394" s="13">
        <v>2</v>
      </c>
      <c r="BF394" s="13">
        <v>1</v>
      </c>
      <c r="BG394" s="13">
        <v>1</v>
      </c>
      <c r="BH394" s="17">
        <v>1</v>
      </c>
      <c r="BI394" s="13">
        <v>1</v>
      </c>
      <c r="BJ394" s="13">
        <v>2</v>
      </c>
      <c r="BK394" s="13">
        <v>1</v>
      </c>
      <c r="BL394" s="13">
        <v>1</v>
      </c>
      <c r="BN394" s="13">
        <v>2</v>
      </c>
      <c r="BQ394" s="13" t="s">
        <v>1965</v>
      </c>
      <c r="BR394" s="13" t="s">
        <v>1697</v>
      </c>
      <c r="BS394" s="13">
        <v>2</v>
      </c>
      <c r="BT394" s="13">
        <v>63.5</v>
      </c>
      <c r="BU394" s="13">
        <v>1</v>
      </c>
      <c r="BV394" s="13">
        <v>2</v>
      </c>
      <c r="BX394" s="13">
        <v>12</v>
      </c>
      <c r="BY394" s="13">
        <v>2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1</v>
      </c>
      <c r="CT394" s="13">
        <v>2</v>
      </c>
      <c r="CW394" s="19" t="s">
        <v>2217</v>
      </c>
      <c r="CX394" s="20" t="s">
        <v>2218</v>
      </c>
      <c r="CY394" s="20" t="s">
        <v>2219</v>
      </c>
      <c r="CZ394" s="20"/>
      <c r="DA394" s="20" t="s">
        <v>2220</v>
      </c>
      <c r="DB394" s="20"/>
    </row>
    <row r="395" spans="1:106" s="13" customFormat="1">
      <c r="A395" s="84">
        <v>503</v>
      </c>
      <c r="B395" s="84">
        <v>3</v>
      </c>
      <c r="C395" s="34" t="s">
        <v>2221</v>
      </c>
      <c r="D395" s="33" t="s">
        <v>36</v>
      </c>
      <c r="E395" s="32">
        <v>9594</v>
      </c>
      <c r="F395" s="34" t="s">
        <v>396</v>
      </c>
      <c r="G395" s="34" t="s">
        <v>381</v>
      </c>
      <c r="H395" s="34" t="s">
        <v>381</v>
      </c>
      <c r="I395" s="14">
        <v>37210</v>
      </c>
      <c r="J395" s="15">
        <f t="shared" si="13"/>
        <v>75</v>
      </c>
      <c r="K395" s="14">
        <v>37315</v>
      </c>
      <c r="L395" s="13">
        <v>4</v>
      </c>
      <c r="M395" s="14">
        <v>37560</v>
      </c>
      <c r="N395" s="15">
        <f t="shared" si="14"/>
        <v>11.498973305954825</v>
      </c>
      <c r="O395" s="16">
        <v>2</v>
      </c>
      <c r="Q395" s="13" t="s">
        <v>2222</v>
      </c>
      <c r="R395" s="13" t="s">
        <v>38</v>
      </c>
      <c r="S395" s="13">
        <v>2</v>
      </c>
      <c r="X395" s="13">
        <v>1</v>
      </c>
      <c r="Y395" s="13">
        <v>1</v>
      </c>
      <c r="AA395" s="14">
        <v>31694</v>
      </c>
      <c r="AB395" s="13" t="s">
        <v>1340</v>
      </c>
      <c r="AC395" s="13">
        <v>1</v>
      </c>
      <c r="AI395" s="13">
        <v>2</v>
      </c>
      <c r="AJ395" s="13">
        <v>2</v>
      </c>
      <c r="AK395" s="13">
        <v>2</v>
      </c>
      <c r="AL395" s="13">
        <v>2</v>
      </c>
      <c r="AM395" s="13">
        <v>2</v>
      </c>
      <c r="AN395" s="13">
        <v>2</v>
      </c>
      <c r="AP395" s="13" t="s">
        <v>2223</v>
      </c>
      <c r="AQ395" s="13">
        <v>1</v>
      </c>
      <c r="AR395" s="13">
        <v>1</v>
      </c>
      <c r="AS395" s="13">
        <v>6</v>
      </c>
      <c r="AT395" s="13">
        <v>1</v>
      </c>
      <c r="AU395" s="13">
        <v>0</v>
      </c>
      <c r="AV395" s="13">
        <v>1</v>
      </c>
      <c r="AW395" s="13">
        <v>0</v>
      </c>
      <c r="AX395" s="13">
        <v>1</v>
      </c>
      <c r="AY395" s="13">
        <v>0</v>
      </c>
      <c r="AZ395" s="13">
        <v>3</v>
      </c>
      <c r="BB395" s="13">
        <v>3</v>
      </c>
      <c r="BD395" s="13">
        <v>1</v>
      </c>
      <c r="BE395" s="13">
        <v>1</v>
      </c>
      <c r="BF395" s="13">
        <v>1</v>
      </c>
      <c r="BG395" s="13">
        <v>4</v>
      </c>
      <c r="BH395" s="17">
        <v>3</v>
      </c>
      <c r="BJ395" s="13">
        <v>1</v>
      </c>
      <c r="BL395" s="13">
        <v>2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U395" s="13" t="s">
        <v>1554</v>
      </c>
      <c r="CW395" s="19"/>
      <c r="CX395" s="20"/>
      <c r="CY395" s="20"/>
      <c r="CZ395" s="20"/>
      <c r="DA395" s="20" t="s">
        <v>192</v>
      </c>
      <c r="DB395" s="20"/>
    </row>
    <row r="396" spans="1:106" s="13" customFormat="1">
      <c r="A396" s="84">
        <v>504</v>
      </c>
      <c r="B396" s="84">
        <v>1</v>
      </c>
      <c r="C396" s="34" t="s">
        <v>2224</v>
      </c>
      <c r="D396" s="33" t="s">
        <v>36</v>
      </c>
      <c r="E396" s="32">
        <v>10051</v>
      </c>
      <c r="G396" s="34" t="s">
        <v>396</v>
      </c>
      <c r="H396" s="34" t="s">
        <v>396</v>
      </c>
      <c r="I396" s="14">
        <v>37330</v>
      </c>
      <c r="J396" s="15">
        <f t="shared" si="13"/>
        <v>74</v>
      </c>
      <c r="K396" s="14">
        <v>37361</v>
      </c>
      <c r="L396" s="13">
        <v>4</v>
      </c>
      <c r="M396" s="14">
        <v>37423</v>
      </c>
      <c r="N396" s="15">
        <f t="shared" si="14"/>
        <v>3.055441478439425</v>
      </c>
      <c r="O396" s="16">
        <v>2</v>
      </c>
      <c r="X396" s="13">
        <v>1</v>
      </c>
      <c r="Y396" s="13">
        <v>2</v>
      </c>
      <c r="AG396" s="13">
        <v>1</v>
      </c>
      <c r="AI396" s="13">
        <v>3</v>
      </c>
      <c r="AJ396" s="13">
        <v>2</v>
      </c>
      <c r="AK396" s="13">
        <v>3</v>
      </c>
      <c r="AL396" s="13">
        <v>3</v>
      </c>
      <c r="AM396" s="13">
        <v>3</v>
      </c>
      <c r="AN396" s="13">
        <v>1</v>
      </c>
      <c r="AO396" s="13" t="s">
        <v>1984</v>
      </c>
      <c r="AP396" s="13" t="s">
        <v>40</v>
      </c>
      <c r="AQ396" s="13">
        <v>1</v>
      </c>
      <c r="AR396" s="13">
        <v>2</v>
      </c>
      <c r="AT396" s="13">
        <v>1</v>
      </c>
      <c r="AU396" s="13">
        <v>0</v>
      </c>
      <c r="AV396" s="13">
        <v>3</v>
      </c>
      <c r="AX396" s="13">
        <v>3</v>
      </c>
      <c r="AZ396" s="13">
        <v>2</v>
      </c>
      <c r="BF396" s="13">
        <v>1</v>
      </c>
      <c r="BG396" s="13">
        <v>2</v>
      </c>
      <c r="BH396" s="17">
        <v>1</v>
      </c>
      <c r="BI396" s="13">
        <v>1</v>
      </c>
      <c r="BJ396" s="13">
        <v>1</v>
      </c>
      <c r="BL396" s="13">
        <v>2</v>
      </c>
      <c r="CA396" s="18"/>
      <c r="CB396" s="18"/>
      <c r="CC396" s="18"/>
      <c r="CD396" s="18"/>
      <c r="CE396" s="18"/>
      <c r="CF396" s="18"/>
      <c r="CG396" s="18"/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3</v>
      </c>
      <c r="CW396" s="19"/>
      <c r="CX396" s="20"/>
      <c r="CY396" s="20"/>
      <c r="CZ396" s="20"/>
      <c r="DA396" s="20" t="s">
        <v>192</v>
      </c>
      <c r="DB396" s="20"/>
    </row>
    <row r="397" spans="1:106" s="13" customFormat="1">
      <c r="A397" s="84">
        <v>505</v>
      </c>
      <c r="B397" s="84">
        <v>1</v>
      </c>
      <c r="C397" s="34" t="s">
        <v>2225</v>
      </c>
      <c r="D397" s="33" t="s">
        <v>37</v>
      </c>
      <c r="E397" s="32">
        <v>10312</v>
      </c>
      <c r="F397" s="13" t="s">
        <v>194</v>
      </c>
      <c r="G397" s="34" t="s">
        <v>396</v>
      </c>
      <c r="H397" s="34" t="s">
        <v>396</v>
      </c>
      <c r="I397" s="14">
        <v>37361</v>
      </c>
      <c r="J397" s="15">
        <f t="shared" si="13"/>
        <v>74</v>
      </c>
      <c r="K397" s="14">
        <v>37414</v>
      </c>
      <c r="L397" s="13">
        <v>4</v>
      </c>
      <c r="M397" s="14">
        <v>37876</v>
      </c>
      <c r="N397" s="15">
        <f t="shared" si="14"/>
        <v>16.919917864476385</v>
      </c>
      <c r="O397" s="16">
        <v>2</v>
      </c>
      <c r="Q397" s="13" t="s">
        <v>2226</v>
      </c>
      <c r="R397" s="13" t="s">
        <v>38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C397" s="13">
        <v>2</v>
      </c>
      <c r="AD397" s="13">
        <v>2</v>
      </c>
      <c r="AE397" s="13">
        <v>2</v>
      </c>
      <c r="AF397" s="13">
        <v>2</v>
      </c>
      <c r="AG397" s="13">
        <v>2</v>
      </c>
      <c r="AI397" s="13">
        <v>2</v>
      </c>
      <c r="AJ397" s="13">
        <v>2</v>
      </c>
      <c r="AK397" s="13">
        <v>2</v>
      </c>
      <c r="AL397" s="13">
        <v>2</v>
      </c>
      <c r="AM397" s="13">
        <v>1</v>
      </c>
      <c r="AN397" s="13">
        <v>1</v>
      </c>
      <c r="AO397" s="13" t="s">
        <v>2227</v>
      </c>
      <c r="AP397" s="13" t="s">
        <v>2228</v>
      </c>
      <c r="AQ397" s="13">
        <v>1</v>
      </c>
      <c r="AR397" s="13">
        <v>1</v>
      </c>
      <c r="AS397" s="13">
        <v>1</v>
      </c>
      <c r="AT397" s="13">
        <v>1</v>
      </c>
      <c r="AU397" s="13">
        <v>1</v>
      </c>
      <c r="AV397" s="13">
        <v>1</v>
      </c>
      <c r="AW397" s="13">
        <v>1</v>
      </c>
      <c r="AX397" s="13">
        <v>1</v>
      </c>
      <c r="AY397" s="13">
        <v>1</v>
      </c>
      <c r="BB397" s="13">
        <v>1</v>
      </c>
      <c r="BC397" s="13">
        <v>0</v>
      </c>
      <c r="BD397" s="13">
        <v>1</v>
      </c>
      <c r="BE397" s="13">
        <v>1</v>
      </c>
      <c r="BF397" s="13">
        <v>1</v>
      </c>
      <c r="BG397" s="13">
        <v>2</v>
      </c>
      <c r="BH397" s="17">
        <v>1</v>
      </c>
      <c r="BJ397" s="13">
        <v>1</v>
      </c>
      <c r="BK397" s="13">
        <v>1</v>
      </c>
      <c r="BL397" s="13">
        <v>2</v>
      </c>
      <c r="BS397" s="13">
        <v>1</v>
      </c>
      <c r="BT397" s="13">
        <v>48</v>
      </c>
      <c r="BU397" s="13">
        <v>1</v>
      </c>
      <c r="BV397" s="13">
        <v>2</v>
      </c>
      <c r="BW397" s="13">
        <v>2</v>
      </c>
      <c r="BX397" s="13">
        <v>92.1</v>
      </c>
      <c r="BY397" s="13">
        <v>2</v>
      </c>
      <c r="BZ397" s="24" t="s">
        <v>1882</v>
      </c>
      <c r="CA397" s="25"/>
      <c r="CB397" s="25"/>
      <c r="CC397" s="18"/>
      <c r="CD397" s="25"/>
      <c r="CE397" s="25"/>
      <c r="CF397" s="25"/>
      <c r="CG397" s="25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19" t="s">
        <v>602</v>
      </c>
      <c r="CX397" s="20" t="s">
        <v>1770</v>
      </c>
      <c r="CY397" s="20" t="s">
        <v>874</v>
      </c>
      <c r="CZ397" s="20"/>
      <c r="DA397" s="20" t="s">
        <v>192</v>
      </c>
      <c r="DB397" s="20"/>
    </row>
    <row r="398" spans="1:106" s="13" customFormat="1">
      <c r="A398" s="84">
        <v>506</v>
      </c>
      <c r="B398" s="84">
        <v>1</v>
      </c>
      <c r="C398" s="34" t="s">
        <v>2229</v>
      </c>
      <c r="D398" s="33" t="s">
        <v>36</v>
      </c>
      <c r="E398" s="32">
        <v>11690</v>
      </c>
      <c r="F398" s="34" t="s">
        <v>287</v>
      </c>
      <c r="G398" s="34" t="s">
        <v>396</v>
      </c>
      <c r="H398" s="34" t="s">
        <v>396</v>
      </c>
      <c r="I398" s="14">
        <v>37381</v>
      </c>
      <c r="J398" s="15">
        <f t="shared" si="13"/>
        <v>70</v>
      </c>
      <c r="K398" s="14">
        <v>37411</v>
      </c>
      <c r="L398" s="13">
        <v>4</v>
      </c>
      <c r="M398" s="14">
        <v>38112</v>
      </c>
      <c r="N398" s="15">
        <f t="shared" si="14"/>
        <v>24.016427104722794</v>
      </c>
      <c r="O398" s="16">
        <v>2</v>
      </c>
      <c r="Q398" s="13" t="s">
        <v>2230</v>
      </c>
      <c r="R398" s="13" t="s">
        <v>38</v>
      </c>
      <c r="S398" s="13">
        <v>3</v>
      </c>
      <c r="T398" s="13">
        <v>3</v>
      </c>
      <c r="U398" s="13">
        <v>2</v>
      </c>
      <c r="X398" s="13">
        <v>1</v>
      </c>
      <c r="Y398" s="13">
        <v>2</v>
      </c>
      <c r="AG398" s="13">
        <v>1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2006</v>
      </c>
      <c r="AP398" s="13" t="s">
        <v>2231</v>
      </c>
      <c r="AQ398" s="13">
        <v>1</v>
      </c>
      <c r="AR398" s="13">
        <v>1</v>
      </c>
      <c r="AS398" s="13">
        <v>2</v>
      </c>
      <c r="AT398" s="13">
        <v>1</v>
      </c>
      <c r="AU398" s="13">
        <v>0</v>
      </c>
      <c r="AV398" s="13">
        <v>1</v>
      </c>
      <c r="AW398" s="13">
        <v>5</v>
      </c>
      <c r="AX398" s="13">
        <v>1</v>
      </c>
      <c r="AY398" s="13">
        <v>3</v>
      </c>
      <c r="AZ398" s="13">
        <v>3</v>
      </c>
      <c r="BB398" s="13">
        <v>2</v>
      </c>
      <c r="BD398" s="13">
        <v>2</v>
      </c>
      <c r="BF398" s="13">
        <v>1</v>
      </c>
      <c r="BG398" s="13">
        <v>3</v>
      </c>
      <c r="BH398" s="17">
        <v>1</v>
      </c>
      <c r="BI398" s="13">
        <v>1</v>
      </c>
      <c r="BJ398" s="13">
        <v>1</v>
      </c>
      <c r="BK398" s="13">
        <v>1</v>
      </c>
      <c r="BL398" s="13">
        <v>1</v>
      </c>
      <c r="BN398" s="13">
        <v>2</v>
      </c>
      <c r="BQ398" s="13" t="s">
        <v>237</v>
      </c>
      <c r="BR398" s="13" t="s">
        <v>238</v>
      </c>
      <c r="BS398" s="13">
        <v>2</v>
      </c>
      <c r="BT398" s="13">
        <v>43.4</v>
      </c>
      <c r="BU398" s="13">
        <v>1</v>
      </c>
      <c r="BV398" s="13">
        <v>1</v>
      </c>
      <c r="BY398" s="13">
        <v>2</v>
      </c>
      <c r="BZ398" s="24" t="s">
        <v>453</v>
      </c>
      <c r="CA398" s="25"/>
      <c r="CB398" s="25"/>
      <c r="CC398" s="18"/>
      <c r="CD398" s="25"/>
      <c r="CE398" s="25"/>
      <c r="CF398" s="25"/>
      <c r="CG398" s="25"/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1</v>
      </c>
      <c r="CW398" s="19" t="s">
        <v>2232</v>
      </c>
      <c r="CX398" s="20" t="s">
        <v>2233</v>
      </c>
      <c r="CY398" s="20" t="s">
        <v>2234</v>
      </c>
      <c r="CZ398" s="20" t="s">
        <v>1065</v>
      </c>
      <c r="DA398" s="20" t="s">
        <v>2235</v>
      </c>
      <c r="DB398" s="20"/>
    </row>
    <row r="399" spans="1:106" s="13" customFormat="1">
      <c r="A399" s="84">
        <v>507</v>
      </c>
      <c r="B399" s="84">
        <v>1</v>
      </c>
      <c r="C399" s="34" t="s">
        <v>2236</v>
      </c>
      <c r="D399" s="33" t="s">
        <v>36</v>
      </c>
      <c r="E399" s="32">
        <v>11466</v>
      </c>
      <c r="F399" s="34" t="s">
        <v>263</v>
      </c>
      <c r="G399" s="34" t="s">
        <v>235</v>
      </c>
      <c r="I399" s="14">
        <v>37361</v>
      </c>
      <c r="J399" s="15">
        <f t="shared" si="13"/>
        <v>70</v>
      </c>
      <c r="K399" s="14">
        <v>37410</v>
      </c>
      <c r="L399" s="13">
        <v>4</v>
      </c>
      <c r="M399" s="14">
        <v>37448</v>
      </c>
      <c r="N399" s="15">
        <f t="shared" si="14"/>
        <v>2.8583162217659139</v>
      </c>
      <c r="O399" s="16">
        <v>2</v>
      </c>
      <c r="Q399" s="13" t="s">
        <v>228</v>
      </c>
      <c r="S399" s="13">
        <v>2</v>
      </c>
      <c r="T399" s="13">
        <v>2</v>
      </c>
      <c r="X399" s="13">
        <v>1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1</v>
      </c>
      <c r="AH399" s="13">
        <v>2</v>
      </c>
      <c r="AI399" s="13">
        <v>3</v>
      </c>
      <c r="AJ399" s="13">
        <v>2</v>
      </c>
      <c r="AK399" s="13">
        <v>2</v>
      </c>
      <c r="AL399" s="13">
        <v>3</v>
      </c>
      <c r="AM399" s="13">
        <v>3</v>
      </c>
      <c r="AN399" s="13">
        <v>1</v>
      </c>
      <c r="AO399" s="13" t="s">
        <v>2237</v>
      </c>
      <c r="AP399" s="13" t="s">
        <v>2238</v>
      </c>
      <c r="AQ399" s="13">
        <v>1</v>
      </c>
      <c r="AR399" s="13">
        <v>1</v>
      </c>
      <c r="AS399" s="13">
        <v>1</v>
      </c>
      <c r="AT399" s="13">
        <v>1</v>
      </c>
      <c r="AU399" s="13">
        <v>1</v>
      </c>
      <c r="AV399" s="13">
        <v>2</v>
      </c>
      <c r="AX399" s="13">
        <v>1</v>
      </c>
      <c r="AY399" s="13">
        <v>1</v>
      </c>
      <c r="AZ399" s="13">
        <v>3</v>
      </c>
      <c r="BB399" s="13">
        <v>2</v>
      </c>
      <c r="BD399" s="13">
        <v>2</v>
      </c>
      <c r="BF399" s="13">
        <v>1</v>
      </c>
      <c r="BG399" s="13">
        <v>2</v>
      </c>
      <c r="BH399" s="17">
        <v>1</v>
      </c>
      <c r="BI399" s="13">
        <v>1</v>
      </c>
      <c r="BJ399" s="13">
        <v>1</v>
      </c>
      <c r="BK399" s="13">
        <v>1</v>
      </c>
      <c r="BL399" s="13">
        <v>1</v>
      </c>
      <c r="BN399" s="13">
        <v>2</v>
      </c>
      <c r="BQ399" s="13" t="s">
        <v>1460</v>
      </c>
      <c r="BR399" s="13" t="s">
        <v>375</v>
      </c>
      <c r="BS399" s="13">
        <v>2</v>
      </c>
      <c r="BT399" s="13">
        <v>75</v>
      </c>
      <c r="BU399" s="13">
        <v>1</v>
      </c>
      <c r="BV399" s="13">
        <v>11</v>
      </c>
      <c r="BW399" s="13">
        <v>2</v>
      </c>
      <c r="BX399" s="13">
        <v>32</v>
      </c>
      <c r="BY399" s="13">
        <v>2</v>
      </c>
      <c r="CA399" s="18"/>
      <c r="CB399" s="18"/>
      <c r="CC399" s="18"/>
      <c r="CD399" s="18"/>
      <c r="CE399" s="18"/>
      <c r="CF399" s="18"/>
      <c r="CG399" s="18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2</v>
      </c>
      <c r="CW399" s="19"/>
      <c r="CX399" s="20"/>
      <c r="CY399" s="20"/>
      <c r="CZ399" s="20"/>
      <c r="DA399" s="20" t="s">
        <v>192</v>
      </c>
      <c r="DB399" s="20"/>
    </row>
    <row r="400" spans="1:106" s="13" customFormat="1">
      <c r="A400" s="84">
        <v>508</v>
      </c>
      <c r="B400" s="84">
        <v>1</v>
      </c>
      <c r="C400" s="34" t="s">
        <v>2239</v>
      </c>
      <c r="D400" s="33" t="s">
        <v>36</v>
      </c>
      <c r="E400" s="32">
        <v>17058</v>
      </c>
      <c r="F400" s="34" t="s">
        <v>295</v>
      </c>
      <c r="H400" s="34" t="s">
        <v>295</v>
      </c>
      <c r="I400" s="14">
        <v>37361</v>
      </c>
      <c r="J400" s="15">
        <f t="shared" si="13"/>
        <v>55</v>
      </c>
      <c r="K400" s="14">
        <v>37404</v>
      </c>
      <c r="L400" s="13">
        <v>4</v>
      </c>
      <c r="M400" s="14">
        <v>37494</v>
      </c>
      <c r="N400" s="15">
        <f t="shared" si="14"/>
        <v>4.3696098562628336</v>
      </c>
      <c r="O400" s="16">
        <v>2</v>
      </c>
      <c r="Q400" s="13" t="s">
        <v>2240</v>
      </c>
      <c r="S400" s="13">
        <v>3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2</v>
      </c>
      <c r="AJ400" s="13">
        <v>2</v>
      </c>
      <c r="AK400" s="13">
        <v>3</v>
      </c>
      <c r="AL400" s="13">
        <v>3</v>
      </c>
      <c r="AM400" s="13">
        <v>1</v>
      </c>
      <c r="AN400" s="13">
        <v>1</v>
      </c>
      <c r="AO400" s="13" t="s">
        <v>2241</v>
      </c>
      <c r="AP400" s="13" t="s">
        <v>2242</v>
      </c>
      <c r="AQ400" s="13">
        <v>1</v>
      </c>
      <c r="AR400" s="13">
        <v>1</v>
      </c>
      <c r="AS400" s="13">
        <v>4</v>
      </c>
      <c r="AT400" s="13">
        <v>1</v>
      </c>
      <c r="AU400" s="13">
        <v>1</v>
      </c>
      <c r="AV400" s="13">
        <v>1</v>
      </c>
      <c r="AW400" s="13">
        <v>1</v>
      </c>
      <c r="AX400" s="13">
        <v>3</v>
      </c>
      <c r="AZ400" s="13">
        <v>1</v>
      </c>
      <c r="BA400" s="13">
        <v>0</v>
      </c>
      <c r="BB400" s="13">
        <v>2</v>
      </c>
      <c r="BD400" s="13">
        <v>2</v>
      </c>
      <c r="BF400" s="13">
        <v>1</v>
      </c>
      <c r="BG400" s="13">
        <v>3</v>
      </c>
      <c r="BH400" s="17">
        <v>1</v>
      </c>
      <c r="BI400" s="13">
        <v>1</v>
      </c>
      <c r="BJ400" s="13">
        <v>1</v>
      </c>
      <c r="BK400" s="13">
        <v>1</v>
      </c>
      <c r="BL400" s="13">
        <v>2</v>
      </c>
      <c r="BS400" s="13">
        <v>1</v>
      </c>
      <c r="BT400" s="13">
        <v>37</v>
      </c>
      <c r="BU400" s="13">
        <v>1</v>
      </c>
      <c r="BV400" s="13">
        <v>10</v>
      </c>
      <c r="BW400" s="13">
        <v>2</v>
      </c>
      <c r="BX400" s="13">
        <v>130</v>
      </c>
      <c r="CA400" s="18"/>
      <c r="CB400" s="18"/>
      <c r="CC400" s="18"/>
      <c r="CD400" s="18"/>
      <c r="CE400" s="18"/>
      <c r="CF400" s="18"/>
      <c r="CG400" s="18"/>
      <c r="CH400" s="13">
        <v>1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2</v>
      </c>
      <c r="CW400" s="19"/>
      <c r="CX400" s="20"/>
      <c r="CY400" s="20"/>
      <c r="CZ400" s="20"/>
      <c r="DA400" s="20" t="s">
        <v>192</v>
      </c>
      <c r="DB400" s="20"/>
    </row>
    <row r="401" spans="1:106" s="13" customFormat="1">
      <c r="A401" s="84">
        <v>509</v>
      </c>
      <c r="B401" s="84">
        <v>1</v>
      </c>
      <c r="C401" s="34" t="s">
        <v>2243</v>
      </c>
      <c r="D401" s="33" t="s">
        <v>37</v>
      </c>
      <c r="E401" s="32">
        <v>9908</v>
      </c>
      <c r="F401" s="34" t="s">
        <v>622</v>
      </c>
      <c r="G401" s="34" t="s">
        <v>622</v>
      </c>
      <c r="H401" s="34" t="s">
        <v>622</v>
      </c>
      <c r="I401" s="14">
        <v>37179</v>
      </c>
      <c r="J401" s="15">
        <f t="shared" si="13"/>
        <v>74</v>
      </c>
      <c r="K401" s="14">
        <v>37335</v>
      </c>
      <c r="L401" s="13">
        <v>4</v>
      </c>
      <c r="M401" s="14">
        <v>37806</v>
      </c>
      <c r="N401" s="15">
        <f t="shared" si="14"/>
        <v>20.599589322381931</v>
      </c>
      <c r="O401" s="16">
        <v>2</v>
      </c>
      <c r="Q401" s="13" t="s">
        <v>2244</v>
      </c>
      <c r="S401" s="13">
        <v>2</v>
      </c>
      <c r="T401" s="13">
        <v>2</v>
      </c>
      <c r="U401" s="13">
        <v>2</v>
      </c>
      <c r="X401" s="13">
        <v>2</v>
      </c>
      <c r="AC401" s="13">
        <v>2</v>
      </c>
      <c r="AD401" s="13">
        <v>2</v>
      </c>
      <c r="AE401" s="13">
        <v>2</v>
      </c>
      <c r="AF401" s="13">
        <v>2</v>
      </c>
      <c r="AG401" s="13">
        <v>2</v>
      </c>
      <c r="AH401" s="13">
        <v>2</v>
      </c>
      <c r="AI401" s="13">
        <v>2</v>
      </c>
      <c r="AJ401" s="13">
        <v>2</v>
      </c>
      <c r="AK401" s="13">
        <v>3</v>
      </c>
      <c r="AL401" s="13">
        <v>2</v>
      </c>
      <c r="AM401" s="13">
        <v>2</v>
      </c>
      <c r="AN401" s="13">
        <v>2</v>
      </c>
      <c r="AP401" s="13" t="s">
        <v>772</v>
      </c>
      <c r="AQ401" s="13">
        <v>1</v>
      </c>
      <c r="AR401" s="13">
        <v>2</v>
      </c>
      <c r="AT401" s="13">
        <v>1</v>
      </c>
      <c r="AU401" s="13">
        <v>0</v>
      </c>
      <c r="AV401" s="13">
        <v>1</v>
      </c>
      <c r="AW401" s="13">
        <v>5</v>
      </c>
      <c r="AX401" s="13">
        <v>1</v>
      </c>
      <c r="AY401" s="13">
        <v>5</v>
      </c>
      <c r="AZ401" s="13">
        <v>3</v>
      </c>
      <c r="BB401" s="13">
        <v>3</v>
      </c>
      <c r="BD401" s="13">
        <v>2</v>
      </c>
      <c r="BF401" s="13">
        <v>1</v>
      </c>
      <c r="BG401" s="13">
        <v>5</v>
      </c>
      <c r="BH401" s="17">
        <v>2</v>
      </c>
      <c r="BI401" s="13">
        <v>1</v>
      </c>
      <c r="BJ401" s="13">
        <v>1</v>
      </c>
      <c r="BK401" s="13">
        <v>1</v>
      </c>
      <c r="BL401" s="13">
        <v>2</v>
      </c>
      <c r="BS401" s="13">
        <v>1</v>
      </c>
      <c r="BT401" s="13">
        <v>42</v>
      </c>
      <c r="BU401" s="13">
        <v>1</v>
      </c>
      <c r="BV401" s="13">
        <v>2</v>
      </c>
      <c r="CA401" s="18"/>
      <c r="CB401" s="18"/>
      <c r="CC401" s="18"/>
      <c r="CD401" s="18"/>
      <c r="CE401" s="18"/>
      <c r="CF401" s="18"/>
      <c r="CG401" s="18"/>
      <c r="CH401" s="13">
        <v>2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19" t="s">
        <v>2245</v>
      </c>
      <c r="CX401" s="20" t="s">
        <v>2246</v>
      </c>
      <c r="CY401" s="28" t="s">
        <v>2247</v>
      </c>
      <c r="CZ401" s="20"/>
      <c r="DA401" s="20" t="s">
        <v>2248</v>
      </c>
      <c r="DB401" s="20"/>
    </row>
    <row r="402" spans="1:106" s="13" customFormat="1">
      <c r="A402" s="84">
        <v>510</v>
      </c>
      <c r="B402" s="84">
        <v>5</v>
      </c>
      <c r="C402" s="34" t="s">
        <v>2249</v>
      </c>
      <c r="D402" s="33" t="s">
        <v>36</v>
      </c>
      <c r="E402" s="32">
        <v>12504</v>
      </c>
      <c r="F402" s="34" t="s">
        <v>219</v>
      </c>
      <c r="G402" s="34" t="s">
        <v>396</v>
      </c>
      <c r="H402" s="34" t="s">
        <v>194</v>
      </c>
      <c r="I402" s="14">
        <v>37417</v>
      </c>
      <c r="J402" s="15">
        <f t="shared" si="13"/>
        <v>68</v>
      </c>
      <c r="K402" s="14">
        <v>37420</v>
      </c>
      <c r="L402" s="13">
        <v>4</v>
      </c>
      <c r="M402" s="14">
        <v>37692</v>
      </c>
      <c r="N402" s="15">
        <f t="shared" si="14"/>
        <v>9.0349075975359341</v>
      </c>
      <c r="O402" s="16">
        <v>1</v>
      </c>
      <c r="P402" s="13" t="s">
        <v>2250</v>
      </c>
      <c r="Q402" s="13" t="s">
        <v>2251</v>
      </c>
      <c r="R402" s="13" t="s">
        <v>2252</v>
      </c>
      <c r="S402" s="13">
        <v>2</v>
      </c>
      <c r="T402" s="13">
        <v>2</v>
      </c>
      <c r="U402" s="13">
        <v>2</v>
      </c>
      <c r="X402" s="13">
        <v>2</v>
      </c>
      <c r="Y402" s="13">
        <v>2</v>
      </c>
      <c r="AC402" s="13">
        <v>2</v>
      </c>
      <c r="AD402" s="13">
        <v>2</v>
      </c>
      <c r="AE402" s="13">
        <v>2</v>
      </c>
      <c r="AF402" s="13">
        <v>2</v>
      </c>
      <c r="AG402" s="13">
        <v>2</v>
      </c>
      <c r="AH402" s="13">
        <v>2</v>
      </c>
      <c r="AI402" s="13">
        <v>2</v>
      </c>
      <c r="AJ402" s="13">
        <v>2</v>
      </c>
      <c r="AK402" s="13">
        <v>3</v>
      </c>
      <c r="AL402" s="13">
        <v>3</v>
      </c>
      <c r="AM402" s="13">
        <v>3</v>
      </c>
      <c r="AN402" s="13">
        <v>1</v>
      </c>
      <c r="AO402" s="13" t="s">
        <v>267</v>
      </c>
      <c r="AP402" s="13" t="s">
        <v>772</v>
      </c>
      <c r="AQ402" s="13">
        <v>1</v>
      </c>
      <c r="AR402" s="13">
        <v>1</v>
      </c>
      <c r="AS402" s="13">
        <v>1</v>
      </c>
      <c r="AT402" s="13">
        <v>1</v>
      </c>
      <c r="AU402" s="13">
        <v>0</v>
      </c>
      <c r="AV402" s="13">
        <v>1</v>
      </c>
      <c r="AW402" s="13">
        <v>2</v>
      </c>
      <c r="AX402" s="13">
        <v>1</v>
      </c>
      <c r="AY402" s="13">
        <v>2</v>
      </c>
      <c r="AZ402" s="13">
        <v>1</v>
      </c>
      <c r="BA402" s="13">
        <v>1</v>
      </c>
      <c r="BB402" s="13">
        <v>3</v>
      </c>
      <c r="BD402" s="13">
        <v>1</v>
      </c>
      <c r="BE402" s="13">
        <v>0</v>
      </c>
      <c r="BF402" s="13">
        <v>1</v>
      </c>
      <c r="BG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2</v>
      </c>
      <c r="BS402" s="13">
        <v>1</v>
      </c>
      <c r="BT402" s="13">
        <v>28</v>
      </c>
      <c r="BU402" s="13">
        <v>1</v>
      </c>
      <c r="BV402" s="13">
        <v>4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2</v>
      </c>
      <c r="CU402" s="13" t="s">
        <v>2253</v>
      </c>
      <c r="CW402" s="19" t="s">
        <v>2254</v>
      </c>
      <c r="CX402" s="20" t="s">
        <v>2255</v>
      </c>
      <c r="CY402" s="28" t="s">
        <v>2256</v>
      </c>
      <c r="CZ402" s="20"/>
      <c r="DA402" s="20" t="s">
        <v>2257</v>
      </c>
      <c r="DB402" s="20"/>
    </row>
    <row r="403" spans="1:106" s="13" customFormat="1">
      <c r="A403" s="84">
        <v>511</v>
      </c>
      <c r="B403" s="84">
        <v>1</v>
      </c>
      <c r="C403" s="34" t="s">
        <v>621</v>
      </c>
      <c r="D403" s="33" t="s">
        <v>37</v>
      </c>
      <c r="E403" s="32">
        <v>15763</v>
      </c>
      <c r="F403" s="13" t="s">
        <v>957</v>
      </c>
      <c r="G403" s="13" t="s">
        <v>2258</v>
      </c>
      <c r="H403" s="13" t="s">
        <v>194</v>
      </c>
      <c r="I403" s="14">
        <v>36996</v>
      </c>
      <c r="J403" s="15">
        <f t="shared" si="13"/>
        <v>58</v>
      </c>
      <c r="K403" s="14">
        <v>37316</v>
      </c>
      <c r="L403" s="13">
        <v>4</v>
      </c>
      <c r="M403" s="14">
        <v>38034</v>
      </c>
      <c r="N403" s="15">
        <f t="shared" si="14"/>
        <v>34.102669404517457</v>
      </c>
      <c r="O403" s="16">
        <v>2</v>
      </c>
      <c r="Q403" s="13" t="s">
        <v>2259</v>
      </c>
      <c r="R403" s="13" t="s">
        <v>38</v>
      </c>
      <c r="S403" s="13">
        <v>3</v>
      </c>
      <c r="T403" s="13">
        <v>2</v>
      </c>
      <c r="U403" s="13">
        <v>1</v>
      </c>
      <c r="W403" s="13" t="s">
        <v>2260</v>
      </c>
      <c r="X403" s="13">
        <v>2</v>
      </c>
      <c r="Y403" s="13">
        <v>2</v>
      </c>
      <c r="AC403" s="13">
        <v>2</v>
      </c>
      <c r="AD403" s="13">
        <v>2</v>
      </c>
      <c r="AE403" s="13">
        <v>2</v>
      </c>
      <c r="AF403" s="13">
        <v>2</v>
      </c>
      <c r="AG403" s="13">
        <v>2</v>
      </c>
      <c r="AI403" s="13">
        <v>1</v>
      </c>
      <c r="AJ403" s="13">
        <v>2</v>
      </c>
      <c r="AK403" s="13">
        <v>1</v>
      </c>
      <c r="AL403" s="13">
        <v>1</v>
      </c>
      <c r="AM403" s="13">
        <v>1</v>
      </c>
      <c r="AN403" s="13">
        <v>2</v>
      </c>
      <c r="AO403" s="13" t="s">
        <v>2261</v>
      </c>
      <c r="AQ403" s="13">
        <v>1</v>
      </c>
      <c r="AR403" s="13">
        <v>1</v>
      </c>
      <c r="AS403" s="13">
        <v>14</v>
      </c>
      <c r="AT403" s="13">
        <v>1</v>
      </c>
      <c r="AU403" s="13">
        <v>0</v>
      </c>
      <c r="AV403" s="13">
        <v>1</v>
      </c>
      <c r="AW403" s="13">
        <v>14</v>
      </c>
      <c r="AX403" s="13">
        <v>1</v>
      </c>
      <c r="AY403" s="13">
        <v>15</v>
      </c>
      <c r="AZ403" s="13">
        <v>2</v>
      </c>
      <c r="BB403" s="13">
        <v>3</v>
      </c>
      <c r="BD403" s="13">
        <v>1</v>
      </c>
      <c r="BE403" s="13">
        <v>9</v>
      </c>
      <c r="BF403" s="13">
        <v>1</v>
      </c>
      <c r="BG403" s="13">
        <v>15</v>
      </c>
      <c r="BH403" s="17">
        <v>1</v>
      </c>
      <c r="BI403" s="13">
        <v>1</v>
      </c>
      <c r="BJ403" s="13">
        <v>1</v>
      </c>
      <c r="BK403" s="13">
        <v>1</v>
      </c>
      <c r="BL403" s="13">
        <v>1</v>
      </c>
      <c r="BN403" s="13">
        <v>2</v>
      </c>
      <c r="BQ403" s="13" t="s">
        <v>594</v>
      </c>
      <c r="BR403" s="13" t="s">
        <v>595</v>
      </c>
      <c r="BS403" s="13">
        <v>1</v>
      </c>
      <c r="BT403" s="13">
        <v>35</v>
      </c>
      <c r="BU403" s="13">
        <v>1</v>
      </c>
      <c r="BV403" s="13">
        <v>1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3</v>
      </c>
      <c r="CW403" s="19" t="s">
        <v>2262</v>
      </c>
      <c r="CX403" s="20" t="s">
        <v>2263</v>
      </c>
      <c r="CY403" s="20" t="s">
        <v>2264</v>
      </c>
      <c r="CZ403" s="20"/>
      <c r="DA403" s="20" t="s">
        <v>2265</v>
      </c>
      <c r="DB403" s="20"/>
    </row>
    <row r="404" spans="1:106" s="13" customFormat="1">
      <c r="A404" s="84">
        <v>512</v>
      </c>
      <c r="B404" s="84">
        <v>1</v>
      </c>
      <c r="C404" s="34" t="s">
        <v>2266</v>
      </c>
      <c r="D404" s="33" t="s">
        <v>36</v>
      </c>
      <c r="E404" s="32">
        <v>6781</v>
      </c>
      <c r="F404" s="34" t="s">
        <v>550</v>
      </c>
      <c r="G404" s="34" t="s">
        <v>319</v>
      </c>
      <c r="H404" s="34" t="s">
        <v>319</v>
      </c>
      <c r="I404" s="14">
        <v>37401</v>
      </c>
      <c r="J404" s="15">
        <f t="shared" si="13"/>
        <v>83</v>
      </c>
      <c r="K404" s="14">
        <v>37442</v>
      </c>
      <c r="L404" s="13">
        <v>4</v>
      </c>
      <c r="M404" s="14">
        <v>37827</v>
      </c>
      <c r="N404" s="15">
        <f t="shared" si="14"/>
        <v>13.995893223819301</v>
      </c>
      <c r="O404" s="16">
        <v>2</v>
      </c>
      <c r="Q404" s="13" t="s">
        <v>180</v>
      </c>
      <c r="R404" s="13" t="s">
        <v>38</v>
      </c>
      <c r="S404" s="13">
        <v>2</v>
      </c>
      <c r="T404" s="13">
        <v>2</v>
      </c>
      <c r="U404" s="13">
        <v>2</v>
      </c>
      <c r="X404" s="13">
        <v>1</v>
      </c>
      <c r="Y404" s="13">
        <v>2</v>
      </c>
      <c r="AC404" s="13">
        <v>2</v>
      </c>
      <c r="AD404" s="13">
        <v>2</v>
      </c>
      <c r="AE404" s="13">
        <v>2</v>
      </c>
      <c r="AF404" s="13">
        <v>2</v>
      </c>
      <c r="AG404" s="13">
        <v>1</v>
      </c>
      <c r="AH404" s="13">
        <v>2</v>
      </c>
      <c r="AI404" s="13">
        <v>2</v>
      </c>
      <c r="AJ404" s="13">
        <v>2</v>
      </c>
      <c r="AK404" s="13">
        <v>3</v>
      </c>
      <c r="AL404" s="13">
        <v>2</v>
      </c>
      <c r="AM404" s="13">
        <v>2</v>
      </c>
      <c r="AN404" s="13">
        <v>2</v>
      </c>
      <c r="AO404" s="13" t="s">
        <v>1984</v>
      </c>
      <c r="AP404" s="13" t="s">
        <v>2267</v>
      </c>
      <c r="AQ404" s="13">
        <v>1</v>
      </c>
      <c r="AR404" s="13">
        <v>1</v>
      </c>
      <c r="AS404" s="13">
        <v>2</v>
      </c>
      <c r="AT404" s="13">
        <v>1</v>
      </c>
      <c r="AU404" s="13">
        <v>2</v>
      </c>
      <c r="AV404" s="13">
        <v>1</v>
      </c>
      <c r="AW404" s="13">
        <v>0</v>
      </c>
      <c r="BF404" s="13">
        <v>1</v>
      </c>
      <c r="BG404" s="13">
        <v>3</v>
      </c>
      <c r="BH404" s="17">
        <v>1</v>
      </c>
      <c r="BJ404" s="13">
        <v>2</v>
      </c>
      <c r="BK404" s="13">
        <v>1</v>
      </c>
      <c r="BL404" s="13">
        <v>2</v>
      </c>
      <c r="BS404" s="13">
        <v>1</v>
      </c>
      <c r="BT404" s="13">
        <v>43</v>
      </c>
      <c r="BU404" s="13">
        <v>1</v>
      </c>
      <c r="BV404" s="13">
        <v>3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19" t="s">
        <v>2268</v>
      </c>
      <c r="CX404" s="20" t="s">
        <v>2269</v>
      </c>
      <c r="CY404" s="20" t="s">
        <v>2270</v>
      </c>
      <c r="CZ404" s="20" t="s">
        <v>41</v>
      </c>
      <c r="DA404" s="20" t="s">
        <v>2271</v>
      </c>
      <c r="DB404" s="20"/>
    </row>
    <row r="405" spans="1:106" s="13" customFormat="1">
      <c r="A405" s="84">
        <v>513</v>
      </c>
      <c r="B405" s="84">
        <v>1</v>
      </c>
      <c r="C405" s="34" t="s">
        <v>2272</v>
      </c>
      <c r="D405" s="33" t="s">
        <v>37</v>
      </c>
      <c r="E405" s="32">
        <v>9936</v>
      </c>
      <c r="F405" s="34" t="s">
        <v>550</v>
      </c>
      <c r="G405" s="34" t="s">
        <v>550</v>
      </c>
      <c r="H405" s="34" t="s">
        <v>550</v>
      </c>
      <c r="I405" s="14">
        <v>37483</v>
      </c>
      <c r="J405" s="15">
        <f t="shared" si="13"/>
        <v>75</v>
      </c>
      <c r="K405" s="14">
        <v>37508</v>
      </c>
      <c r="L405" s="13">
        <v>4</v>
      </c>
      <c r="M405" s="14">
        <v>37531</v>
      </c>
      <c r="N405" s="15">
        <f t="shared" si="14"/>
        <v>1.5770020533880904</v>
      </c>
      <c r="O405" s="16">
        <v>2</v>
      </c>
      <c r="Q405" s="13" t="s">
        <v>245</v>
      </c>
      <c r="S405" s="13">
        <v>2</v>
      </c>
      <c r="T405" s="13">
        <v>2</v>
      </c>
      <c r="U405" s="13">
        <v>2</v>
      </c>
      <c r="X405" s="13">
        <v>2</v>
      </c>
      <c r="Y405" s="13">
        <v>2</v>
      </c>
      <c r="AC405" s="13">
        <v>2</v>
      </c>
      <c r="AD405" s="13">
        <v>2</v>
      </c>
      <c r="AE405" s="13">
        <v>2</v>
      </c>
      <c r="AF405" s="13">
        <v>2</v>
      </c>
      <c r="AG405" s="13">
        <v>2</v>
      </c>
      <c r="AH405" s="13">
        <v>2</v>
      </c>
      <c r="AI405" s="13">
        <v>3</v>
      </c>
      <c r="AJ405" s="13">
        <v>2</v>
      </c>
      <c r="AK405" s="13">
        <v>3</v>
      </c>
      <c r="AL405" s="13">
        <v>3</v>
      </c>
      <c r="AM405" s="13">
        <v>3</v>
      </c>
      <c r="AN405" s="13">
        <v>1</v>
      </c>
      <c r="AO405" s="13" t="s">
        <v>2273</v>
      </c>
      <c r="AP405" s="13" t="s">
        <v>1634</v>
      </c>
      <c r="AQ405" s="13">
        <v>1</v>
      </c>
      <c r="AR405" s="13">
        <v>1</v>
      </c>
      <c r="AS405" s="13">
        <v>1</v>
      </c>
      <c r="AT405" s="13">
        <v>1</v>
      </c>
      <c r="AU405" s="13">
        <v>1</v>
      </c>
      <c r="AV405" s="13">
        <v>2</v>
      </c>
      <c r="AX405" s="13">
        <v>2</v>
      </c>
      <c r="AZ405" s="13">
        <v>2</v>
      </c>
      <c r="BB405" s="13">
        <v>1</v>
      </c>
      <c r="BC405" s="13">
        <v>0</v>
      </c>
      <c r="BD405" s="13">
        <v>2</v>
      </c>
      <c r="BF405" s="13">
        <v>1</v>
      </c>
      <c r="BG405" s="13">
        <v>2</v>
      </c>
      <c r="BH405" s="17">
        <v>1</v>
      </c>
      <c r="BI405" s="13">
        <v>1</v>
      </c>
      <c r="BJ405" s="13">
        <v>2</v>
      </c>
      <c r="BK405" s="13">
        <v>1</v>
      </c>
      <c r="BL405" s="13">
        <v>2</v>
      </c>
      <c r="BS405" s="13">
        <v>1</v>
      </c>
      <c r="BT405" s="13">
        <v>35</v>
      </c>
      <c r="BU405" s="13">
        <v>1</v>
      </c>
      <c r="BV405" s="13">
        <v>2</v>
      </c>
      <c r="BX405" s="13">
        <v>18</v>
      </c>
      <c r="BY405" s="13">
        <v>2</v>
      </c>
      <c r="BZ405" s="24" t="s">
        <v>453</v>
      </c>
      <c r="CA405" s="25"/>
      <c r="CB405" s="25"/>
      <c r="CC405" s="18"/>
      <c r="CD405" s="25"/>
      <c r="CE405" s="25"/>
      <c r="CF405" s="25"/>
      <c r="CG405" s="25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4</v>
      </c>
      <c r="CW405" s="19"/>
      <c r="CX405" s="20"/>
      <c r="CY405" s="20"/>
      <c r="CZ405" s="20"/>
      <c r="DA405" s="20" t="s">
        <v>192</v>
      </c>
      <c r="DB405" s="20"/>
    </row>
    <row r="406" spans="1:106" s="13" customFormat="1">
      <c r="A406" s="84">
        <v>514</v>
      </c>
      <c r="B406" s="84">
        <v>1</v>
      </c>
      <c r="C406" s="34" t="s">
        <v>534</v>
      </c>
      <c r="D406" s="33" t="s">
        <v>36</v>
      </c>
      <c r="E406" s="32">
        <v>19752</v>
      </c>
      <c r="F406" s="13" t="s">
        <v>396</v>
      </c>
      <c r="G406" s="13" t="s">
        <v>194</v>
      </c>
      <c r="H406" s="13" t="s">
        <v>194</v>
      </c>
      <c r="I406" s="14">
        <v>37302</v>
      </c>
      <c r="J406" s="15">
        <f t="shared" si="13"/>
        <v>48</v>
      </c>
      <c r="K406" s="14">
        <v>37372</v>
      </c>
      <c r="L406" s="13">
        <v>4</v>
      </c>
      <c r="M406" s="14">
        <v>38324</v>
      </c>
      <c r="N406" s="15">
        <f t="shared" si="14"/>
        <v>33.577002053388092</v>
      </c>
      <c r="O406" s="16">
        <v>2</v>
      </c>
      <c r="Q406" s="13" t="s">
        <v>2274</v>
      </c>
      <c r="S406" s="13">
        <v>2</v>
      </c>
      <c r="T406" s="13">
        <v>1</v>
      </c>
      <c r="U406" s="13">
        <v>2</v>
      </c>
      <c r="W406" s="13" t="s">
        <v>2275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3</v>
      </c>
      <c r="AL406" s="13">
        <v>2</v>
      </c>
      <c r="AM406" s="13">
        <v>1</v>
      </c>
      <c r="AN406" s="13">
        <v>1</v>
      </c>
      <c r="AO406" s="13" t="s">
        <v>2276</v>
      </c>
      <c r="AQ406" s="13">
        <v>1</v>
      </c>
      <c r="AR406" s="13">
        <v>1</v>
      </c>
      <c r="AS406" s="13">
        <v>3</v>
      </c>
      <c r="AT406" s="13">
        <v>1</v>
      </c>
      <c r="AU406" s="13">
        <v>3</v>
      </c>
      <c r="AV406" s="13">
        <v>1</v>
      </c>
      <c r="AW406" s="13">
        <v>6</v>
      </c>
      <c r="AX406" s="13">
        <v>1</v>
      </c>
      <c r="AY406" s="13">
        <v>3</v>
      </c>
      <c r="AZ406" s="13">
        <v>1</v>
      </c>
      <c r="BA406" s="13">
        <v>1</v>
      </c>
      <c r="BB406" s="13">
        <v>1</v>
      </c>
      <c r="BC406" s="13">
        <v>1</v>
      </c>
      <c r="BD406" s="13">
        <v>1</v>
      </c>
      <c r="BE406" s="13">
        <v>2</v>
      </c>
      <c r="BF406" s="13">
        <v>1</v>
      </c>
      <c r="BG406" s="13">
        <v>4</v>
      </c>
      <c r="BH406" s="17">
        <v>1</v>
      </c>
      <c r="BI406" s="13">
        <v>1</v>
      </c>
      <c r="BJ406" s="13">
        <v>1</v>
      </c>
      <c r="BK406" s="13">
        <v>1</v>
      </c>
      <c r="BL406" s="13">
        <v>1</v>
      </c>
      <c r="BN406" s="13">
        <v>2</v>
      </c>
      <c r="BQ406" s="13" t="s">
        <v>594</v>
      </c>
      <c r="BR406" s="13" t="s">
        <v>595</v>
      </c>
      <c r="BS406" s="13">
        <v>1</v>
      </c>
      <c r="BT406" s="13">
        <v>25</v>
      </c>
      <c r="BU406" s="13">
        <v>1</v>
      </c>
      <c r="BV406" s="13">
        <v>5</v>
      </c>
      <c r="BW406" s="13">
        <v>2</v>
      </c>
      <c r="BX406" s="13">
        <v>360</v>
      </c>
      <c r="BY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19" t="s">
        <v>602</v>
      </c>
      <c r="CX406" s="20" t="s">
        <v>1770</v>
      </c>
      <c r="CY406" s="20" t="s">
        <v>1771</v>
      </c>
      <c r="CZ406" s="20"/>
      <c r="DA406" s="20" t="s">
        <v>192</v>
      </c>
      <c r="DB406" s="20"/>
    </row>
    <row r="407" spans="1:106" s="13" customFormat="1">
      <c r="A407" s="84">
        <v>515</v>
      </c>
      <c r="B407" s="84">
        <v>1</v>
      </c>
      <c r="C407" s="34" t="s">
        <v>2277</v>
      </c>
      <c r="D407" s="33" t="s">
        <v>37</v>
      </c>
      <c r="E407" s="32">
        <v>25086</v>
      </c>
      <c r="F407" s="13" t="s">
        <v>264</v>
      </c>
      <c r="G407" s="13" t="s">
        <v>264</v>
      </c>
      <c r="H407" s="13" t="s">
        <v>264</v>
      </c>
      <c r="I407" s="14">
        <v>37118</v>
      </c>
      <c r="J407" s="15">
        <f t="shared" si="13"/>
        <v>32</v>
      </c>
      <c r="K407" s="14">
        <v>37399</v>
      </c>
      <c r="L407" s="13">
        <v>4</v>
      </c>
      <c r="M407" s="14">
        <v>38026</v>
      </c>
      <c r="N407" s="15">
        <f t="shared" si="14"/>
        <v>29.831622176591377</v>
      </c>
      <c r="O407" s="16">
        <v>2</v>
      </c>
      <c r="Q407" s="13" t="s">
        <v>2278</v>
      </c>
      <c r="R407" s="13" t="s">
        <v>2279</v>
      </c>
      <c r="S407" s="13">
        <v>2</v>
      </c>
      <c r="T407" s="13">
        <v>2</v>
      </c>
      <c r="U407" s="13">
        <v>2</v>
      </c>
      <c r="X407" s="13">
        <v>2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P407" s="13" t="s">
        <v>2280</v>
      </c>
      <c r="AQ407" s="13">
        <v>1</v>
      </c>
      <c r="AR407" s="13">
        <v>1</v>
      </c>
      <c r="AS407" s="13">
        <v>4</v>
      </c>
      <c r="AT407" s="13">
        <v>1</v>
      </c>
      <c r="AU407" s="13">
        <v>4</v>
      </c>
      <c r="AV407" s="13">
        <v>1</v>
      </c>
      <c r="AX407" s="13">
        <v>1</v>
      </c>
      <c r="AZ407" s="13">
        <v>2</v>
      </c>
      <c r="BB407" s="13">
        <v>1</v>
      </c>
      <c r="BC407" s="13">
        <v>4</v>
      </c>
      <c r="BD407" s="13">
        <v>1</v>
      </c>
      <c r="BE407" s="13">
        <v>0</v>
      </c>
      <c r="BF407" s="13">
        <v>2</v>
      </c>
      <c r="BH407" s="17">
        <v>2</v>
      </c>
      <c r="BI407" s="13">
        <v>1</v>
      </c>
      <c r="BJ407" s="13">
        <v>1</v>
      </c>
      <c r="BK407" s="13">
        <v>2</v>
      </c>
      <c r="BL407" s="13">
        <v>1</v>
      </c>
      <c r="BN407" s="13">
        <v>2</v>
      </c>
      <c r="BQ407" s="13" t="s">
        <v>270</v>
      </c>
      <c r="BR407" s="13" t="s">
        <v>271</v>
      </c>
      <c r="BS407" s="13">
        <v>2</v>
      </c>
      <c r="BT407" s="13">
        <v>46</v>
      </c>
      <c r="BU407" s="13">
        <v>1</v>
      </c>
      <c r="BV407" s="13">
        <v>1</v>
      </c>
      <c r="CA407" s="18"/>
      <c r="CB407" s="18"/>
      <c r="CC407" s="18"/>
      <c r="CD407" s="18"/>
      <c r="CE407" s="18"/>
      <c r="CF407" s="18"/>
      <c r="CG407" s="18"/>
      <c r="CH407" s="13">
        <v>1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2</v>
      </c>
      <c r="CT407" s="13">
        <v>1</v>
      </c>
      <c r="CU407" s="13" t="s">
        <v>2281</v>
      </c>
      <c r="CW407" s="19" t="s">
        <v>2282</v>
      </c>
      <c r="CX407" s="20" t="s">
        <v>2283</v>
      </c>
      <c r="CY407" s="20" t="s">
        <v>2284</v>
      </c>
      <c r="CZ407" s="20" t="s">
        <v>1548</v>
      </c>
      <c r="DA407" s="20" t="s">
        <v>2285</v>
      </c>
      <c r="DB407" s="20"/>
    </row>
    <row r="408" spans="1:106" s="13" customFormat="1">
      <c r="A408" s="84">
        <v>516</v>
      </c>
      <c r="B408" s="84">
        <v>1</v>
      </c>
      <c r="C408" s="34" t="s">
        <v>2286</v>
      </c>
      <c r="D408" s="33" t="s">
        <v>37</v>
      </c>
      <c r="E408" s="32">
        <v>16157</v>
      </c>
      <c r="F408" s="13" t="s">
        <v>381</v>
      </c>
      <c r="G408" s="13" t="s">
        <v>381</v>
      </c>
      <c r="H408" s="13" t="s">
        <v>381</v>
      </c>
      <c r="I408" s="14">
        <v>37452</v>
      </c>
      <c r="J408" s="15">
        <f t="shared" si="13"/>
        <v>58</v>
      </c>
      <c r="K408" s="14">
        <v>37495</v>
      </c>
      <c r="L408" s="13">
        <v>4</v>
      </c>
      <c r="M408" s="14">
        <v>37588</v>
      </c>
      <c r="N408" s="15">
        <f t="shared" si="14"/>
        <v>4.4681724845995889</v>
      </c>
      <c r="O408" s="16">
        <v>2</v>
      </c>
      <c r="Q408" s="13" t="s">
        <v>1507</v>
      </c>
      <c r="R408" s="13" t="s">
        <v>2287</v>
      </c>
      <c r="S408" s="13">
        <v>2</v>
      </c>
      <c r="T408" s="13">
        <v>2</v>
      </c>
      <c r="U408" s="13">
        <v>2</v>
      </c>
      <c r="X408" s="13">
        <v>2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2</v>
      </c>
      <c r="AH408" s="13">
        <v>2</v>
      </c>
      <c r="AI408" s="13">
        <v>2</v>
      </c>
      <c r="AJ408" s="13">
        <v>2</v>
      </c>
      <c r="AK408" s="13">
        <v>1</v>
      </c>
      <c r="AL408" s="13">
        <v>2</v>
      </c>
      <c r="AM408" s="13">
        <v>2</v>
      </c>
      <c r="AN408" s="13">
        <v>1</v>
      </c>
      <c r="AO408" s="13" t="s">
        <v>2138</v>
      </c>
      <c r="AP408" s="13" t="s">
        <v>1260</v>
      </c>
      <c r="AQ408" s="13">
        <v>1</v>
      </c>
      <c r="AR408" s="13">
        <v>1</v>
      </c>
      <c r="AS408" s="13">
        <v>2</v>
      </c>
      <c r="AT408" s="13">
        <v>1</v>
      </c>
      <c r="AU408" s="13">
        <v>0</v>
      </c>
      <c r="AV408" s="13">
        <v>1</v>
      </c>
      <c r="AW408" s="13">
        <v>2</v>
      </c>
      <c r="AX408" s="13">
        <v>1</v>
      </c>
      <c r="AY408" s="13">
        <v>2</v>
      </c>
      <c r="AZ408" s="13">
        <v>1</v>
      </c>
      <c r="BA408" s="13">
        <v>2</v>
      </c>
      <c r="BB408" s="13">
        <v>3</v>
      </c>
      <c r="BD408" s="13">
        <v>3</v>
      </c>
      <c r="BF408" s="13">
        <v>1</v>
      </c>
      <c r="BG408" s="13">
        <v>4</v>
      </c>
      <c r="BH408" s="17">
        <v>1</v>
      </c>
      <c r="BI408" s="13">
        <v>1</v>
      </c>
      <c r="BJ408" s="13">
        <v>1</v>
      </c>
      <c r="BK408" s="13">
        <v>2</v>
      </c>
      <c r="BL408" s="13">
        <v>2</v>
      </c>
      <c r="BS408" s="13">
        <v>1</v>
      </c>
      <c r="BT408" s="13">
        <v>33</v>
      </c>
      <c r="BU408" s="13">
        <v>1</v>
      </c>
      <c r="BV408" s="13">
        <v>6</v>
      </c>
      <c r="CA408" s="18"/>
      <c r="CB408" s="18"/>
      <c r="CC408" s="18"/>
      <c r="CD408" s="18"/>
      <c r="CE408" s="18"/>
      <c r="CF408" s="18"/>
      <c r="CG408" s="18"/>
      <c r="CH408" s="13">
        <v>2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T408" s="13">
        <v>2</v>
      </c>
      <c r="CW408" s="19"/>
      <c r="CX408" s="20"/>
      <c r="CY408" s="20"/>
      <c r="CZ408" s="20"/>
      <c r="DA408" s="20" t="s">
        <v>192</v>
      </c>
      <c r="DB408" s="20"/>
    </row>
    <row r="409" spans="1:106" s="13" customFormat="1">
      <c r="A409" s="84">
        <v>517</v>
      </c>
      <c r="B409" s="84">
        <v>1</v>
      </c>
      <c r="C409" s="34" t="s">
        <v>213</v>
      </c>
      <c r="D409" s="33" t="s">
        <v>36</v>
      </c>
      <c r="E409" s="32">
        <v>15589</v>
      </c>
      <c r="F409" s="13" t="s">
        <v>204</v>
      </c>
      <c r="G409" s="13" t="s">
        <v>204</v>
      </c>
      <c r="H409" s="13" t="s">
        <v>204</v>
      </c>
      <c r="I409" s="14">
        <v>37483</v>
      </c>
      <c r="J409" s="15">
        <f t="shared" si="13"/>
        <v>59</v>
      </c>
      <c r="K409" s="14">
        <v>37555</v>
      </c>
      <c r="L409" s="13">
        <v>4</v>
      </c>
      <c r="M409" s="14">
        <v>37602</v>
      </c>
      <c r="N409" s="15">
        <f t="shared" si="14"/>
        <v>3.9096509240246409</v>
      </c>
      <c r="O409" s="16">
        <v>2</v>
      </c>
      <c r="Q409" s="13" t="s">
        <v>2288</v>
      </c>
      <c r="R409" s="13" t="s">
        <v>38</v>
      </c>
      <c r="S409" s="13">
        <v>2</v>
      </c>
      <c r="T409" s="13">
        <v>2</v>
      </c>
      <c r="U409" s="13">
        <v>2</v>
      </c>
      <c r="X409" s="13">
        <v>2</v>
      </c>
      <c r="AH409" s="13">
        <v>1</v>
      </c>
      <c r="AI409" s="13">
        <v>1</v>
      </c>
      <c r="AJ409" s="13">
        <v>2</v>
      </c>
      <c r="AK409" s="13">
        <v>2</v>
      </c>
      <c r="AL409" s="13">
        <v>2</v>
      </c>
      <c r="AM409" s="13">
        <v>2</v>
      </c>
      <c r="AN409" s="13">
        <v>2</v>
      </c>
      <c r="AO409" s="13" t="s">
        <v>2289</v>
      </c>
      <c r="AQ409" s="13">
        <v>1</v>
      </c>
      <c r="AR409" s="13">
        <v>1</v>
      </c>
      <c r="AS409" s="13">
        <v>1</v>
      </c>
      <c r="AT409" s="13">
        <v>1</v>
      </c>
      <c r="AU409" s="13">
        <v>1</v>
      </c>
      <c r="AV409" s="13">
        <v>2</v>
      </c>
      <c r="AX409" s="13">
        <v>1</v>
      </c>
      <c r="AY409" s="13">
        <v>1</v>
      </c>
      <c r="AZ409" s="13">
        <v>1</v>
      </c>
      <c r="BA409" s="13">
        <v>0</v>
      </c>
      <c r="BB409" s="13">
        <v>1</v>
      </c>
      <c r="BC409" s="13">
        <v>1</v>
      </c>
      <c r="BD409" s="13">
        <v>1</v>
      </c>
      <c r="BE409" s="13">
        <v>1</v>
      </c>
      <c r="BF409" s="13">
        <v>1</v>
      </c>
      <c r="BG409" s="13">
        <v>3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S409" s="13">
        <v>1</v>
      </c>
      <c r="BT409" s="13">
        <v>41</v>
      </c>
      <c r="BU409" s="13">
        <v>1</v>
      </c>
      <c r="BV409" s="13">
        <v>9</v>
      </c>
      <c r="BW409" s="13">
        <v>2</v>
      </c>
      <c r="BX409" s="13">
        <v>140</v>
      </c>
      <c r="CA409" s="18"/>
      <c r="CB409" s="18"/>
      <c r="CC409" s="18"/>
      <c r="CD409" s="18"/>
      <c r="CE409" s="18"/>
      <c r="CF409" s="18"/>
      <c r="CG409" s="18"/>
      <c r="CH409" s="13">
        <v>2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T409" s="13">
        <v>1</v>
      </c>
      <c r="CW409" s="19" t="s">
        <v>2290</v>
      </c>
      <c r="CX409" s="20" t="s">
        <v>2291</v>
      </c>
      <c r="CY409" s="20" t="s">
        <v>2292</v>
      </c>
      <c r="CZ409" s="20"/>
      <c r="DA409" s="20" t="s">
        <v>2293</v>
      </c>
      <c r="DB409" s="20"/>
    </row>
    <row r="410" spans="1:106" s="13" customFormat="1">
      <c r="A410" s="84">
        <v>519</v>
      </c>
      <c r="B410" s="84">
        <v>1</v>
      </c>
      <c r="C410" s="34" t="s">
        <v>2174</v>
      </c>
      <c r="D410" s="33" t="s">
        <v>37</v>
      </c>
      <c r="E410" s="32">
        <v>23161</v>
      </c>
      <c r="F410" s="13" t="s">
        <v>396</v>
      </c>
      <c r="G410" s="13" t="s">
        <v>396</v>
      </c>
      <c r="H410" s="13" t="s">
        <v>396</v>
      </c>
      <c r="I410" s="14">
        <v>36709</v>
      </c>
      <c r="J410" s="15">
        <f t="shared" si="13"/>
        <v>37</v>
      </c>
      <c r="K410" s="14">
        <v>37526</v>
      </c>
      <c r="L410" s="13">
        <v>2</v>
      </c>
      <c r="M410" s="14">
        <v>41716</v>
      </c>
      <c r="N410" s="15">
        <f t="shared" si="14"/>
        <v>164.50102669404518</v>
      </c>
      <c r="O410" s="16">
        <v>2</v>
      </c>
      <c r="Q410" s="13" t="s">
        <v>2294</v>
      </c>
      <c r="R410" s="13" t="s">
        <v>859</v>
      </c>
      <c r="S410" s="13">
        <v>2</v>
      </c>
      <c r="T410" s="13">
        <v>2</v>
      </c>
      <c r="U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1</v>
      </c>
      <c r="AG410" s="13">
        <v>2</v>
      </c>
      <c r="AH410" s="13">
        <v>2</v>
      </c>
      <c r="AI410" s="13">
        <v>2</v>
      </c>
      <c r="AJ410" s="13">
        <v>2</v>
      </c>
      <c r="AK410" s="13">
        <v>3</v>
      </c>
      <c r="AL410" s="13">
        <v>3</v>
      </c>
      <c r="AM410" s="13">
        <v>3</v>
      </c>
      <c r="AN410" s="13">
        <v>2</v>
      </c>
      <c r="AO410" s="13" t="s">
        <v>2295</v>
      </c>
      <c r="AQ410" s="13">
        <v>1</v>
      </c>
      <c r="AR410" s="13">
        <v>2</v>
      </c>
      <c r="AT410" s="13">
        <v>1</v>
      </c>
      <c r="AV410" s="13">
        <v>1</v>
      </c>
      <c r="AX410" s="13">
        <v>2</v>
      </c>
      <c r="AZ410" s="13">
        <v>2</v>
      </c>
      <c r="BB410" s="13">
        <v>2</v>
      </c>
      <c r="BD410" s="13">
        <v>2</v>
      </c>
      <c r="BF410" s="13">
        <v>1</v>
      </c>
      <c r="BH410" s="17">
        <v>1</v>
      </c>
      <c r="BI410" s="13">
        <v>1</v>
      </c>
      <c r="BJ410" s="13">
        <v>2</v>
      </c>
      <c r="BK410" s="13">
        <v>1</v>
      </c>
      <c r="BL410" s="13">
        <v>1</v>
      </c>
      <c r="BN410" s="13">
        <v>2</v>
      </c>
      <c r="BQ410" s="13" t="s">
        <v>237</v>
      </c>
      <c r="BR410" s="13" t="s">
        <v>238</v>
      </c>
      <c r="BT410" s="13">
        <v>2</v>
      </c>
      <c r="BU410" s="13">
        <v>78</v>
      </c>
      <c r="BV410" s="13">
        <v>1</v>
      </c>
      <c r="BW410" s="13">
        <v>1</v>
      </c>
      <c r="BX410" s="13">
        <v>1</v>
      </c>
      <c r="BY410" s="13">
        <v>7.7</v>
      </c>
      <c r="BZ410" s="13">
        <v>2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2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T410" s="13">
        <v>1</v>
      </c>
      <c r="CU410" s="13" t="s">
        <v>2296</v>
      </c>
      <c r="CW410" s="19" t="s">
        <v>602</v>
      </c>
      <c r="CX410" s="20" t="s">
        <v>1770</v>
      </c>
      <c r="CY410" s="20" t="s">
        <v>874</v>
      </c>
      <c r="CZ410" s="20" t="s">
        <v>41</v>
      </c>
      <c r="DA410" s="20" t="s">
        <v>2297</v>
      </c>
      <c r="DB410" s="20">
        <v>105</v>
      </c>
    </row>
    <row r="411" spans="1:106" s="13" customFormat="1">
      <c r="A411" s="84">
        <v>520</v>
      </c>
      <c r="B411" s="84">
        <v>1</v>
      </c>
      <c r="C411" s="34" t="s">
        <v>2298</v>
      </c>
      <c r="D411" s="33" t="s">
        <v>36</v>
      </c>
      <c r="E411" s="32">
        <v>10594</v>
      </c>
      <c r="F411" s="34" t="s">
        <v>648</v>
      </c>
      <c r="G411" s="13" t="s">
        <v>396</v>
      </c>
      <c r="H411" s="13" t="s">
        <v>396</v>
      </c>
      <c r="I411" s="14">
        <v>37422</v>
      </c>
      <c r="J411" s="15">
        <f t="shared" si="13"/>
        <v>73</v>
      </c>
      <c r="K411" s="14">
        <v>37460</v>
      </c>
      <c r="L411" s="13">
        <v>4</v>
      </c>
      <c r="M411" s="14">
        <v>37827</v>
      </c>
      <c r="N411" s="15">
        <f t="shared" si="14"/>
        <v>13.305954825462011</v>
      </c>
      <c r="O411" s="16">
        <v>2</v>
      </c>
      <c r="Q411" s="13" t="s">
        <v>180</v>
      </c>
      <c r="R411" s="13" t="s">
        <v>1996</v>
      </c>
      <c r="S411" s="13">
        <v>2</v>
      </c>
      <c r="T411" s="13">
        <v>2</v>
      </c>
      <c r="U411" s="13">
        <v>2</v>
      </c>
      <c r="X411" s="13">
        <v>2</v>
      </c>
      <c r="Y411" s="13">
        <v>2</v>
      </c>
      <c r="AH411" s="13">
        <v>2</v>
      </c>
      <c r="AI411" s="13">
        <v>2</v>
      </c>
      <c r="AJ411" s="13">
        <v>2</v>
      </c>
      <c r="AK411" s="13">
        <v>3</v>
      </c>
      <c r="AL411" s="13">
        <v>3</v>
      </c>
      <c r="AM411" s="13">
        <v>3</v>
      </c>
      <c r="AN411" s="13">
        <v>1</v>
      </c>
      <c r="AO411" s="13" t="s">
        <v>981</v>
      </c>
      <c r="AP411" s="13" t="s">
        <v>1830</v>
      </c>
      <c r="AQ411" s="13">
        <v>1</v>
      </c>
      <c r="AR411" s="13">
        <v>1</v>
      </c>
      <c r="AS411" s="13">
        <v>1</v>
      </c>
      <c r="AT411" s="13">
        <v>1</v>
      </c>
      <c r="AU411" s="13">
        <v>0</v>
      </c>
      <c r="AV411" s="13">
        <v>1</v>
      </c>
      <c r="AW411" s="13">
        <v>1</v>
      </c>
      <c r="AX411" s="13">
        <v>2</v>
      </c>
      <c r="AZ411" s="13">
        <v>1</v>
      </c>
      <c r="BA411" s="13">
        <v>1</v>
      </c>
      <c r="BB411" s="13">
        <v>3</v>
      </c>
      <c r="BD411" s="13">
        <v>1</v>
      </c>
      <c r="BE411" s="13">
        <v>2</v>
      </c>
      <c r="BF411" s="13">
        <v>1</v>
      </c>
      <c r="BG411" s="13">
        <v>5</v>
      </c>
      <c r="BH411" s="17">
        <v>1</v>
      </c>
      <c r="BI411" s="13">
        <v>1</v>
      </c>
      <c r="BJ411" s="13">
        <v>2</v>
      </c>
      <c r="BK411" s="13">
        <v>1</v>
      </c>
      <c r="BL411" s="13">
        <v>1</v>
      </c>
      <c r="BS411" s="13">
        <v>2</v>
      </c>
      <c r="BT411" s="13">
        <v>176</v>
      </c>
      <c r="BU411" s="13">
        <v>2</v>
      </c>
      <c r="BV411" s="13">
        <v>58</v>
      </c>
      <c r="BW411" s="13">
        <v>2</v>
      </c>
      <c r="BX411" s="13">
        <v>83</v>
      </c>
      <c r="BY411" s="13">
        <v>2</v>
      </c>
      <c r="BZ411" s="13">
        <v>53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T411" s="13">
        <v>1</v>
      </c>
      <c r="CW411" s="19" t="s">
        <v>1277</v>
      </c>
      <c r="CX411" s="20" t="s">
        <v>2299</v>
      </c>
      <c r="CY411" s="20" t="s">
        <v>2300</v>
      </c>
      <c r="CZ411" s="20" t="s">
        <v>41</v>
      </c>
      <c r="DA411" s="20" t="s">
        <v>2301</v>
      </c>
      <c r="DB411" s="20"/>
    </row>
    <row r="412" spans="1:106" s="13" customFormat="1">
      <c r="A412" s="84">
        <v>521</v>
      </c>
      <c r="B412" s="84">
        <v>6</v>
      </c>
      <c r="C412" s="34" t="s">
        <v>2302</v>
      </c>
      <c r="D412" s="33" t="s">
        <v>37</v>
      </c>
      <c r="E412" s="32">
        <v>16255</v>
      </c>
      <c r="F412" s="34" t="s">
        <v>295</v>
      </c>
      <c r="G412" s="34" t="s">
        <v>295</v>
      </c>
      <c r="H412" s="34" t="s">
        <v>295</v>
      </c>
      <c r="I412" s="14">
        <v>37210</v>
      </c>
      <c r="J412" s="15">
        <f t="shared" si="13"/>
        <v>57</v>
      </c>
      <c r="K412" s="14">
        <v>37413</v>
      </c>
      <c r="L412" s="13">
        <v>4</v>
      </c>
      <c r="M412" s="14">
        <v>38336</v>
      </c>
      <c r="N412" s="15">
        <f t="shared" si="14"/>
        <v>36.993839835728956</v>
      </c>
      <c r="O412" s="16">
        <v>1</v>
      </c>
      <c r="P412" s="13" t="s">
        <v>2303</v>
      </c>
      <c r="Q412" s="13" t="s">
        <v>2304</v>
      </c>
      <c r="R412" s="13" t="s">
        <v>2305</v>
      </c>
      <c r="S412" s="13">
        <v>2</v>
      </c>
      <c r="T412" s="13">
        <v>2</v>
      </c>
      <c r="U412" s="13">
        <v>2</v>
      </c>
      <c r="X412" s="13">
        <v>1</v>
      </c>
      <c r="Y412" s="13">
        <v>2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2</v>
      </c>
      <c r="AJ412" s="13">
        <v>2</v>
      </c>
      <c r="AK412" s="13">
        <v>2</v>
      </c>
      <c r="AL412" s="13">
        <v>1</v>
      </c>
      <c r="AM412" s="13">
        <v>1</v>
      </c>
      <c r="AN412" s="13">
        <v>1</v>
      </c>
      <c r="AO412" s="13" t="s">
        <v>2306</v>
      </c>
      <c r="AP412" s="13" t="s">
        <v>2307</v>
      </c>
      <c r="AQ412" s="13">
        <v>1</v>
      </c>
      <c r="AR412" s="13">
        <v>1</v>
      </c>
      <c r="AS412" s="13">
        <v>8</v>
      </c>
      <c r="AT412" s="13">
        <v>1</v>
      </c>
      <c r="AU412" s="13">
        <v>7</v>
      </c>
      <c r="AV412" s="13">
        <v>1</v>
      </c>
      <c r="AW412" s="13">
        <v>9</v>
      </c>
      <c r="AX412" s="13">
        <v>1</v>
      </c>
      <c r="AY412" s="13">
        <v>0</v>
      </c>
      <c r="AZ412" s="13">
        <v>2</v>
      </c>
      <c r="BB412" s="13">
        <v>2</v>
      </c>
      <c r="BD412" s="13">
        <v>1</v>
      </c>
      <c r="BE412" s="13">
        <v>8</v>
      </c>
      <c r="BF412" s="13">
        <v>1</v>
      </c>
      <c r="BG412" s="13">
        <v>11</v>
      </c>
      <c r="BH412" s="17">
        <v>2</v>
      </c>
      <c r="BI412" s="13">
        <v>1</v>
      </c>
      <c r="BJ412" s="13">
        <v>1</v>
      </c>
      <c r="BK412" s="13">
        <v>2</v>
      </c>
      <c r="BL412" s="13">
        <v>1</v>
      </c>
      <c r="BN412" s="13">
        <v>1</v>
      </c>
      <c r="BO412" s="13" t="s">
        <v>2308</v>
      </c>
      <c r="BP412" s="13">
        <v>102</v>
      </c>
      <c r="BQ412" s="13" t="s">
        <v>237</v>
      </c>
      <c r="BR412" s="13" t="s">
        <v>238</v>
      </c>
      <c r="BS412" s="13">
        <v>1</v>
      </c>
      <c r="BT412" s="13">
        <v>34</v>
      </c>
      <c r="BU412" s="13">
        <v>1</v>
      </c>
      <c r="BV412" s="13">
        <v>2</v>
      </c>
      <c r="BY412" s="13">
        <v>1</v>
      </c>
      <c r="BZ412" s="24" t="s">
        <v>453</v>
      </c>
      <c r="CA412" s="25"/>
      <c r="CB412" s="25"/>
      <c r="CC412" s="18"/>
      <c r="CD412" s="25"/>
      <c r="CE412" s="25"/>
      <c r="CF412" s="25"/>
      <c r="CG412" s="25"/>
      <c r="CH412" s="13">
        <v>2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T412" s="13">
        <v>2</v>
      </c>
      <c r="CW412" s="19" t="s">
        <v>1376</v>
      </c>
      <c r="CX412" s="20" t="s">
        <v>1377</v>
      </c>
      <c r="CY412" s="20" t="s">
        <v>1378</v>
      </c>
      <c r="CZ412" s="20"/>
      <c r="DA412" s="20" t="s">
        <v>1379</v>
      </c>
      <c r="DB412" s="20"/>
    </row>
    <row r="413" spans="1:106" s="13" customFormat="1">
      <c r="A413" s="84">
        <v>522</v>
      </c>
      <c r="B413" s="84">
        <v>1</v>
      </c>
      <c r="C413" s="34" t="s">
        <v>2309</v>
      </c>
      <c r="D413" s="33" t="s">
        <v>37</v>
      </c>
      <c r="E413" s="32">
        <v>15375</v>
      </c>
      <c r="F413" s="34" t="s">
        <v>941</v>
      </c>
      <c r="G413" s="34" t="s">
        <v>941</v>
      </c>
      <c r="H413" s="34" t="s">
        <v>941</v>
      </c>
      <c r="I413" s="14">
        <v>36875</v>
      </c>
      <c r="J413" s="15">
        <f t="shared" si="13"/>
        <v>58</v>
      </c>
      <c r="K413" s="14">
        <v>37076</v>
      </c>
      <c r="L413" s="13">
        <v>4</v>
      </c>
      <c r="M413" s="14">
        <v>37285</v>
      </c>
      <c r="N413" s="15">
        <f t="shared" si="14"/>
        <v>13.470225872689939</v>
      </c>
      <c r="O413" s="16">
        <v>2</v>
      </c>
      <c r="Q413" s="13" t="s">
        <v>2310</v>
      </c>
      <c r="S413" s="13">
        <v>2</v>
      </c>
      <c r="T413" s="13">
        <v>2</v>
      </c>
      <c r="U413" s="13">
        <v>2</v>
      </c>
      <c r="X413" s="13">
        <v>2</v>
      </c>
      <c r="Y413" s="13">
        <v>2</v>
      </c>
      <c r="AC413" s="13">
        <v>2</v>
      </c>
      <c r="AD413" s="13">
        <v>2</v>
      </c>
      <c r="AE413" s="13">
        <v>2</v>
      </c>
      <c r="AF413" s="13">
        <v>2</v>
      </c>
      <c r="AG413" s="13">
        <v>2</v>
      </c>
      <c r="AH413" s="13">
        <v>2</v>
      </c>
      <c r="AI413" s="13">
        <v>3</v>
      </c>
      <c r="AJ413" s="13">
        <v>3</v>
      </c>
      <c r="AK413" s="13">
        <v>3</v>
      </c>
      <c r="AL413" s="13">
        <v>3</v>
      </c>
      <c r="AM413" s="13">
        <v>3</v>
      </c>
      <c r="AN413" s="13">
        <v>1</v>
      </c>
      <c r="AO413" s="13" t="s">
        <v>2311</v>
      </c>
      <c r="AP413" s="13" t="s">
        <v>809</v>
      </c>
      <c r="AQ413" s="13">
        <v>1</v>
      </c>
      <c r="AR413" s="13">
        <v>1</v>
      </c>
      <c r="AS413" s="13">
        <v>6</v>
      </c>
      <c r="AT413" s="13">
        <v>1</v>
      </c>
      <c r="AU413" s="13">
        <v>0</v>
      </c>
      <c r="AV413" s="13">
        <v>1</v>
      </c>
      <c r="AW413" s="13">
        <v>7</v>
      </c>
      <c r="AX413" s="13">
        <v>2</v>
      </c>
      <c r="AZ413" s="13">
        <v>1</v>
      </c>
      <c r="BA413" s="13">
        <v>5</v>
      </c>
      <c r="BB413" s="13">
        <v>2</v>
      </c>
      <c r="BD413" s="13">
        <v>1</v>
      </c>
      <c r="BE413" s="13">
        <v>8</v>
      </c>
      <c r="BF413" s="13">
        <v>2</v>
      </c>
      <c r="BH413" s="17">
        <v>2</v>
      </c>
      <c r="BI413" s="13">
        <v>1</v>
      </c>
      <c r="BJ413" s="13">
        <v>2</v>
      </c>
      <c r="BK413" s="13">
        <v>2</v>
      </c>
      <c r="BL413" s="13">
        <v>1</v>
      </c>
      <c r="BN413" s="13">
        <v>2</v>
      </c>
      <c r="BQ413" s="13" t="s">
        <v>938</v>
      </c>
      <c r="BR413" s="13" t="s">
        <v>939</v>
      </c>
      <c r="BS413" s="13">
        <v>2</v>
      </c>
      <c r="BT413" s="13">
        <v>54</v>
      </c>
      <c r="BU413" s="13">
        <v>1</v>
      </c>
      <c r="BV413" s="13">
        <v>1</v>
      </c>
      <c r="BX413" s="13">
        <v>12.3</v>
      </c>
      <c r="BZ413" s="24" t="s">
        <v>2312</v>
      </c>
      <c r="CA413" s="25"/>
      <c r="CB413" s="25"/>
      <c r="CC413" s="18"/>
      <c r="CD413" s="25"/>
      <c r="CE413" s="25"/>
      <c r="CF413" s="25"/>
      <c r="CG413" s="25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T413" s="13">
        <v>4</v>
      </c>
      <c r="CW413" s="19"/>
      <c r="CX413" s="20"/>
      <c r="CY413" s="20"/>
      <c r="CZ413" s="20"/>
      <c r="DA413" s="20" t="s">
        <v>192</v>
      </c>
      <c r="DB413" s="20"/>
    </row>
    <row r="414" spans="1:106" s="13" customFormat="1">
      <c r="A414" s="84">
        <v>523</v>
      </c>
      <c r="B414" s="84">
        <v>6</v>
      </c>
      <c r="C414" s="34" t="s">
        <v>2313</v>
      </c>
      <c r="D414" s="33" t="s">
        <v>36</v>
      </c>
      <c r="E414" s="32">
        <v>12870</v>
      </c>
      <c r="F414" s="34" t="s">
        <v>2314</v>
      </c>
      <c r="G414" s="34" t="s">
        <v>319</v>
      </c>
      <c r="H414" s="34" t="s">
        <v>319</v>
      </c>
      <c r="I414" s="14">
        <v>35504</v>
      </c>
      <c r="J414" s="15">
        <f t="shared" si="13"/>
        <v>61</v>
      </c>
      <c r="K414" s="14">
        <v>35492</v>
      </c>
      <c r="L414" s="13">
        <v>4</v>
      </c>
      <c r="M414" s="14">
        <v>37936</v>
      </c>
      <c r="N414" s="15">
        <f t="shared" si="14"/>
        <v>79.901437371663249</v>
      </c>
      <c r="O414" s="16">
        <v>1</v>
      </c>
      <c r="P414" s="13" t="s">
        <v>501</v>
      </c>
      <c r="Q414" s="13" t="s">
        <v>39</v>
      </c>
      <c r="R414" s="13" t="s">
        <v>38</v>
      </c>
      <c r="S414" s="13">
        <v>2</v>
      </c>
      <c r="T414" s="13">
        <v>2</v>
      </c>
      <c r="U414" s="13">
        <v>2</v>
      </c>
      <c r="X414" s="13">
        <v>2</v>
      </c>
      <c r="Y414" s="13">
        <v>2</v>
      </c>
      <c r="AH414" s="13">
        <v>2</v>
      </c>
      <c r="AI414" s="13">
        <v>3</v>
      </c>
      <c r="AJ414" s="13">
        <v>2</v>
      </c>
      <c r="AK414" s="13">
        <v>3</v>
      </c>
      <c r="AL414" s="13">
        <v>2</v>
      </c>
      <c r="AM414" s="13">
        <v>1</v>
      </c>
      <c r="AN414" s="13">
        <v>2</v>
      </c>
      <c r="AQ414" s="13">
        <v>1</v>
      </c>
      <c r="AR414" s="13">
        <v>2</v>
      </c>
      <c r="AT414" s="13">
        <v>1</v>
      </c>
      <c r="AV414" s="13">
        <v>1</v>
      </c>
      <c r="AX414" s="13">
        <v>2</v>
      </c>
      <c r="AZ414" s="13">
        <v>2</v>
      </c>
      <c r="BB414" s="13">
        <v>2</v>
      </c>
      <c r="BD414" s="13">
        <v>2</v>
      </c>
      <c r="BF414" s="13">
        <v>1</v>
      </c>
      <c r="BH414" s="17">
        <v>2</v>
      </c>
      <c r="BI414" s="13">
        <v>1</v>
      </c>
      <c r="BJ414" s="13">
        <v>1</v>
      </c>
      <c r="BK414" s="13">
        <v>3</v>
      </c>
      <c r="BL414" s="13">
        <v>1</v>
      </c>
      <c r="BN414" s="13">
        <v>1</v>
      </c>
      <c r="BO414" s="13" t="s">
        <v>1114</v>
      </c>
      <c r="BP414" s="13">
        <v>102</v>
      </c>
      <c r="BQ414" s="13" t="s">
        <v>237</v>
      </c>
      <c r="BR414" s="13" t="s">
        <v>238</v>
      </c>
      <c r="BS414" s="13">
        <v>1</v>
      </c>
      <c r="BU414" s="13">
        <v>1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T414" s="13">
        <v>1</v>
      </c>
      <c r="CW414" s="19" t="s">
        <v>2315</v>
      </c>
      <c r="CX414" s="20" t="s">
        <v>2316</v>
      </c>
      <c r="CY414" s="20" t="s">
        <v>2317</v>
      </c>
      <c r="CZ414" s="20"/>
      <c r="DA414" s="20" t="s">
        <v>2318</v>
      </c>
      <c r="DB414" s="20"/>
    </row>
    <row r="415" spans="1:106" s="13" customFormat="1">
      <c r="A415" s="84">
        <v>524</v>
      </c>
      <c r="B415" s="84">
        <v>1</v>
      </c>
      <c r="C415" s="34" t="s">
        <v>2040</v>
      </c>
      <c r="D415" s="33" t="s">
        <v>37</v>
      </c>
      <c r="E415" s="32">
        <v>7473</v>
      </c>
      <c r="F415" s="34" t="s">
        <v>948</v>
      </c>
      <c r="G415" s="34" t="s">
        <v>424</v>
      </c>
      <c r="H415" s="34" t="s">
        <v>396</v>
      </c>
      <c r="I415" s="14">
        <v>37271</v>
      </c>
      <c r="J415" s="15">
        <f t="shared" si="13"/>
        <v>81</v>
      </c>
      <c r="K415" s="14">
        <v>37454</v>
      </c>
      <c r="L415" s="13">
        <v>4</v>
      </c>
      <c r="M415" s="14">
        <v>37535</v>
      </c>
      <c r="N415" s="15">
        <f t="shared" si="14"/>
        <v>8.6735112936344976</v>
      </c>
      <c r="O415" s="16">
        <v>2</v>
      </c>
      <c r="Q415" s="13" t="s">
        <v>1676</v>
      </c>
      <c r="R415" s="13" t="s">
        <v>1676</v>
      </c>
      <c r="S415" s="13">
        <v>2</v>
      </c>
      <c r="T415" s="13">
        <v>2</v>
      </c>
      <c r="U415" s="13">
        <v>1</v>
      </c>
      <c r="W415" s="13" t="s">
        <v>2319</v>
      </c>
      <c r="X415" s="13">
        <v>1</v>
      </c>
      <c r="Y415" s="13">
        <v>2</v>
      </c>
      <c r="AG415" s="13">
        <v>1</v>
      </c>
      <c r="AI415" s="13">
        <v>2</v>
      </c>
      <c r="AJ415" s="13">
        <v>1</v>
      </c>
      <c r="AK415" s="13">
        <v>2</v>
      </c>
      <c r="AL415" s="13">
        <v>2</v>
      </c>
      <c r="AM415" s="13">
        <v>3</v>
      </c>
      <c r="AN415" s="13">
        <v>1</v>
      </c>
      <c r="AO415" s="13" t="s">
        <v>2320</v>
      </c>
      <c r="AP415" s="13" t="s">
        <v>1634</v>
      </c>
      <c r="AQ415" s="13">
        <v>1</v>
      </c>
      <c r="AR415" s="13">
        <v>1</v>
      </c>
      <c r="AT415" s="13">
        <v>1</v>
      </c>
      <c r="AV415" s="13">
        <v>1</v>
      </c>
      <c r="AW415" s="13">
        <v>8</v>
      </c>
      <c r="AX415" s="13">
        <v>1</v>
      </c>
      <c r="AY415" s="13">
        <v>8</v>
      </c>
      <c r="AZ415" s="13">
        <v>2</v>
      </c>
      <c r="BB415" s="13">
        <v>1</v>
      </c>
      <c r="BC415" s="13">
        <v>1</v>
      </c>
      <c r="BD415" s="13">
        <v>1</v>
      </c>
      <c r="BE415" s="13">
        <v>5</v>
      </c>
      <c r="BF415" s="13">
        <v>1</v>
      </c>
      <c r="BG415" s="13">
        <v>8</v>
      </c>
      <c r="BH415" s="17">
        <v>1</v>
      </c>
      <c r="BJ415" s="13">
        <v>2</v>
      </c>
      <c r="BK415" s="13">
        <v>1</v>
      </c>
      <c r="BL415" s="13">
        <v>1</v>
      </c>
      <c r="BN415" s="13">
        <v>2</v>
      </c>
      <c r="BQ415" s="13" t="s">
        <v>954</v>
      </c>
      <c r="BS415" s="13">
        <v>1</v>
      </c>
      <c r="BT415" s="13">
        <v>28</v>
      </c>
      <c r="BU415" s="13">
        <v>1</v>
      </c>
      <c r="BV415" s="13">
        <v>2</v>
      </c>
      <c r="BY415" s="13">
        <v>2</v>
      </c>
      <c r="CA415" s="18"/>
      <c r="CB415" s="18"/>
      <c r="CC415" s="18"/>
      <c r="CD415" s="18"/>
      <c r="CE415" s="18"/>
      <c r="CF415" s="18"/>
      <c r="CG415" s="18"/>
      <c r="CH415" s="13">
        <v>1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T415" s="13">
        <v>2</v>
      </c>
      <c r="CW415" s="19"/>
      <c r="CX415" s="20"/>
      <c r="CY415" s="20"/>
      <c r="CZ415" s="20"/>
      <c r="DA415" s="20" t="s">
        <v>192</v>
      </c>
      <c r="DB415" s="20"/>
    </row>
    <row r="416" spans="1:106" s="13" customFormat="1">
      <c r="A416" s="84">
        <v>525</v>
      </c>
      <c r="B416" s="84">
        <v>6</v>
      </c>
      <c r="C416" s="34" t="s">
        <v>2321</v>
      </c>
      <c r="D416" s="33" t="s">
        <v>37</v>
      </c>
      <c r="E416" s="32">
        <v>25816</v>
      </c>
      <c r="F416" s="34" t="s">
        <v>381</v>
      </c>
      <c r="G416" s="34" t="s">
        <v>381</v>
      </c>
      <c r="H416" s="34" t="s">
        <v>381</v>
      </c>
      <c r="I416" s="14">
        <v>37391</v>
      </c>
      <c r="J416" s="15">
        <f t="shared" si="13"/>
        <v>31</v>
      </c>
      <c r="K416" s="14">
        <v>37413</v>
      </c>
      <c r="L416" s="13">
        <v>4</v>
      </c>
      <c r="M416" s="14">
        <v>38735</v>
      </c>
      <c r="N416" s="15">
        <f t="shared" si="14"/>
        <v>44.156057494866531</v>
      </c>
      <c r="O416" s="16">
        <v>2</v>
      </c>
      <c r="Q416" s="13" t="s">
        <v>2322</v>
      </c>
      <c r="R416" s="13" t="s">
        <v>2323</v>
      </c>
      <c r="S416" s="13">
        <v>2</v>
      </c>
      <c r="T416" s="13">
        <v>2</v>
      </c>
      <c r="U416" s="13">
        <v>2</v>
      </c>
      <c r="X416" s="13">
        <v>2</v>
      </c>
      <c r="AH416" s="13">
        <v>2</v>
      </c>
      <c r="AI416" s="13">
        <v>2</v>
      </c>
      <c r="AJ416" s="13">
        <v>2</v>
      </c>
      <c r="AK416" s="13">
        <v>2</v>
      </c>
      <c r="AL416" s="13">
        <v>2</v>
      </c>
      <c r="AM416" s="13">
        <v>1</v>
      </c>
      <c r="AN416" s="13">
        <v>2</v>
      </c>
      <c r="AP416" s="13" t="s">
        <v>2324</v>
      </c>
      <c r="AQ416" s="13">
        <v>1</v>
      </c>
      <c r="AR416" s="13">
        <v>1</v>
      </c>
      <c r="AS416" s="13">
        <v>6</v>
      </c>
      <c r="AT416" s="13">
        <v>1</v>
      </c>
      <c r="AU416" s="13">
        <v>4</v>
      </c>
      <c r="AV416" s="13">
        <v>2</v>
      </c>
      <c r="AX416" s="13">
        <v>2</v>
      </c>
      <c r="AZ416" s="13">
        <v>2</v>
      </c>
      <c r="BB416" s="13">
        <v>2</v>
      </c>
      <c r="BD416" s="13">
        <v>1</v>
      </c>
      <c r="BF416" s="13">
        <v>2</v>
      </c>
      <c r="BH416" s="17">
        <v>1</v>
      </c>
      <c r="BI416" s="13">
        <v>1</v>
      </c>
      <c r="BJ416" s="13">
        <v>1</v>
      </c>
      <c r="BK416" s="13">
        <v>1</v>
      </c>
      <c r="BL416" s="13">
        <v>1</v>
      </c>
      <c r="BN416" s="13">
        <v>1</v>
      </c>
      <c r="BO416" s="13" t="s">
        <v>1114</v>
      </c>
      <c r="BP416" s="13">
        <v>102</v>
      </c>
      <c r="BQ416" s="13" t="s">
        <v>237</v>
      </c>
      <c r="BR416" s="13" t="s">
        <v>238</v>
      </c>
      <c r="BS416" s="13">
        <v>1</v>
      </c>
      <c r="BT416" s="13">
        <v>39</v>
      </c>
      <c r="BU416" s="13">
        <v>1</v>
      </c>
      <c r="BV416" s="13">
        <v>2</v>
      </c>
      <c r="CA416" s="18"/>
      <c r="CB416" s="18"/>
      <c r="CC416" s="18"/>
      <c r="CD416" s="18"/>
      <c r="CE416" s="18"/>
      <c r="CF416" s="18"/>
      <c r="CG416" s="18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T416" s="13">
        <v>1</v>
      </c>
      <c r="CW416" s="19" t="s">
        <v>2325</v>
      </c>
      <c r="CX416" s="20" t="s">
        <v>2326</v>
      </c>
      <c r="CY416" s="20" t="s">
        <v>2327</v>
      </c>
      <c r="CZ416" s="20"/>
      <c r="DA416" s="20" t="s">
        <v>192</v>
      </c>
      <c r="DB416" s="20"/>
    </row>
    <row r="417" spans="1:106" s="13" customFormat="1">
      <c r="A417" s="84">
        <v>526</v>
      </c>
      <c r="B417" s="84">
        <v>1</v>
      </c>
      <c r="C417" s="34" t="s">
        <v>1302</v>
      </c>
      <c r="D417" s="33" t="s">
        <v>35</v>
      </c>
      <c r="E417" s="14">
        <v>14360</v>
      </c>
      <c r="F417" s="34" t="s">
        <v>691</v>
      </c>
      <c r="G417" s="34" t="s">
        <v>691</v>
      </c>
      <c r="H417" s="34" t="s">
        <v>214</v>
      </c>
      <c r="I417" s="14">
        <v>37361</v>
      </c>
      <c r="J417" s="15">
        <f t="shared" si="13"/>
        <v>62</v>
      </c>
      <c r="K417" s="14"/>
      <c r="L417" s="13">
        <v>4</v>
      </c>
      <c r="M417" s="14">
        <v>37760</v>
      </c>
      <c r="N417" s="15">
        <f t="shared" si="14"/>
        <v>13.108829568788501</v>
      </c>
      <c r="O417" s="16">
        <v>2</v>
      </c>
      <c r="Q417" s="13" t="s">
        <v>180</v>
      </c>
      <c r="S417" s="13">
        <v>2</v>
      </c>
      <c r="T417" s="13">
        <v>2</v>
      </c>
      <c r="U417" s="13">
        <v>2</v>
      </c>
      <c r="X417" s="13">
        <v>2</v>
      </c>
      <c r="AH417" s="13">
        <v>2</v>
      </c>
      <c r="AI417" s="13">
        <v>2</v>
      </c>
      <c r="AJ417" s="13">
        <v>2</v>
      </c>
      <c r="AK417" s="13">
        <v>3</v>
      </c>
      <c r="AL417" s="13">
        <v>3</v>
      </c>
      <c r="AM417" s="13">
        <v>3</v>
      </c>
      <c r="AN417" s="13">
        <v>2</v>
      </c>
      <c r="AP417" s="13" t="s">
        <v>2328</v>
      </c>
      <c r="AQ417" s="13">
        <v>1</v>
      </c>
      <c r="AR417" s="13">
        <v>1</v>
      </c>
      <c r="AS417" s="13">
        <v>7</v>
      </c>
      <c r="AT417" s="13">
        <v>1</v>
      </c>
      <c r="AU417" s="13">
        <v>6</v>
      </c>
      <c r="AV417" s="13">
        <v>1</v>
      </c>
      <c r="AW417" s="13">
        <v>7</v>
      </c>
      <c r="AX417" s="13">
        <v>1</v>
      </c>
      <c r="AY417" s="13">
        <v>7</v>
      </c>
      <c r="AZ417" s="13">
        <v>2</v>
      </c>
      <c r="BB417" s="13">
        <v>3</v>
      </c>
      <c r="BD417" s="13">
        <v>1</v>
      </c>
      <c r="BE417" s="13">
        <v>0</v>
      </c>
      <c r="BF417" s="13">
        <v>1</v>
      </c>
      <c r="BG417" s="13">
        <v>8</v>
      </c>
      <c r="BH417" s="17">
        <v>1</v>
      </c>
      <c r="BI417" s="13">
        <v>1</v>
      </c>
      <c r="BJ417" s="13">
        <v>2</v>
      </c>
      <c r="BK417" s="13">
        <v>1</v>
      </c>
      <c r="BL417" s="13">
        <v>2</v>
      </c>
      <c r="BS417" s="13">
        <v>1</v>
      </c>
      <c r="BT417" s="13">
        <v>24</v>
      </c>
      <c r="BU417" s="13">
        <v>1</v>
      </c>
      <c r="BV417" s="13">
        <v>7</v>
      </c>
      <c r="BW417" s="13">
        <v>2</v>
      </c>
      <c r="BX417" s="13">
        <v>77.900000000000006</v>
      </c>
      <c r="CA417" s="18"/>
      <c r="CB417" s="18"/>
      <c r="CC417" s="18"/>
      <c r="CD417" s="18"/>
      <c r="CE417" s="18"/>
      <c r="CF417" s="18"/>
      <c r="CG417" s="18"/>
      <c r="CH417" s="13">
        <v>2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T417" s="13">
        <v>1</v>
      </c>
      <c r="CW417" s="19" t="s">
        <v>2329</v>
      </c>
      <c r="CX417" s="20" t="s">
        <v>2330</v>
      </c>
      <c r="CY417" s="28" t="s">
        <v>2331</v>
      </c>
      <c r="CZ417" s="20"/>
      <c r="DA417" s="20" t="s">
        <v>2332</v>
      </c>
      <c r="DB417" s="20"/>
    </row>
    <row r="418" spans="1:106" s="13" customFormat="1">
      <c r="A418" s="84">
        <v>527</v>
      </c>
      <c r="B418" s="84">
        <v>1</v>
      </c>
      <c r="C418" s="34" t="s">
        <v>2333</v>
      </c>
      <c r="D418" s="33" t="s">
        <v>37</v>
      </c>
      <c r="E418" s="14">
        <v>11027</v>
      </c>
      <c r="F418" s="34" t="s">
        <v>327</v>
      </c>
      <c r="G418" s="34" t="s">
        <v>948</v>
      </c>
      <c r="H418" s="34" t="s">
        <v>327</v>
      </c>
      <c r="I418" s="14">
        <v>37330</v>
      </c>
      <c r="J418" s="15">
        <f t="shared" si="13"/>
        <v>72</v>
      </c>
      <c r="K418" s="14">
        <v>37383</v>
      </c>
      <c r="L418" s="13">
        <v>4</v>
      </c>
      <c r="M418" s="14">
        <v>37664</v>
      </c>
      <c r="N418" s="15">
        <f t="shared" si="14"/>
        <v>10.973305954825461</v>
      </c>
      <c r="O418" s="16">
        <v>2</v>
      </c>
      <c r="Q418" s="13" t="s">
        <v>205</v>
      </c>
      <c r="R418" s="13" t="s">
        <v>38</v>
      </c>
      <c r="S418" s="13">
        <v>3</v>
      </c>
      <c r="T418" s="13">
        <v>2</v>
      </c>
      <c r="U418" s="13">
        <v>2</v>
      </c>
      <c r="X418" s="13">
        <v>2</v>
      </c>
      <c r="Y418" s="13">
        <v>2</v>
      </c>
      <c r="AH418" s="13">
        <v>2</v>
      </c>
      <c r="AI418" s="13">
        <v>3</v>
      </c>
      <c r="AJ418" s="13">
        <v>1</v>
      </c>
      <c r="AK418" s="13">
        <v>3</v>
      </c>
      <c r="AL418" s="13">
        <v>3</v>
      </c>
      <c r="AM418" s="13">
        <v>1</v>
      </c>
      <c r="AN418" s="13">
        <v>1</v>
      </c>
      <c r="AO418" s="13" t="s">
        <v>2334</v>
      </c>
      <c r="AP418" s="13" t="s">
        <v>2335</v>
      </c>
      <c r="AQ418" s="13">
        <v>1</v>
      </c>
      <c r="AR418" s="13">
        <v>1</v>
      </c>
      <c r="AS418" s="13">
        <v>1</v>
      </c>
      <c r="AT418" s="13">
        <v>1</v>
      </c>
      <c r="AU418" s="13">
        <v>1</v>
      </c>
      <c r="AV418" s="13">
        <v>2</v>
      </c>
      <c r="AX418" s="13">
        <v>1</v>
      </c>
      <c r="AY418" s="13">
        <v>1</v>
      </c>
      <c r="AZ418" s="13">
        <v>3</v>
      </c>
      <c r="BB418" s="13">
        <v>1</v>
      </c>
      <c r="BC418" s="13">
        <v>0</v>
      </c>
      <c r="BD418" s="13">
        <v>3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2</v>
      </c>
      <c r="BS418" s="13">
        <v>1</v>
      </c>
      <c r="BU418" s="13">
        <v>1</v>
      </c>
      <c r="BW418" s="13">
        <v>2</v>
      </c>
      <c r="BX418" s="13">
        <v>197</v>
      </c>
      <c r="BY418" s="13">
        <v>2</v>
      </c>
      <c r="CA418" s="18"/>
      <c r="CB418" s="18"/>
      <c r="CC418" s="18"/>
      <c r="CD418" s="18"/>
      <c r="CE418" s="18"/>
      <c r="CF418" s="18"/>
      <c r="CG418" s="18"/>
      <c r="CH418" s="13">
        <v>2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1</v>
      </c>
      <c r="CW418" s="19" t="s">
        <v>2336</v>
      </c>
      <c r="CX418" s="20" t="s">
        <v>2337</v>
      </c>
      <c r="CY418" s="28" t="s">
        <v>2338</v>
      </c>
      <c r="CZ418" s="20"/>
      <c r="DA418" s="20" t="s">
        <v>192</v>
      </c>
      <c r="DB418" s="20"/>
    </row>
    <row r="419" spans="1:106" s="13" customFormat="1">
      <c r="A419" s="84">
        <v>528</v>
      </c>
      <c r="B419" s="84">
        <v>1</v>
      </c>
      <c r="C419" s="34" t="s">
        <v>2339</v>
      </c>
      <c r="D419" s="33" t="s">
        <v>37</v>
      </c>
      <c r="E419" s="14">
        <v>10497</v>
      </c>
      <c r="F419" s="34" t="s">
        <v>1435</v>
      </c>
      <c r="G419" s="34" t="s">
        <v>1435</v>
      </c>
      <c r="H419" s="34" t="s">
        <v>1435</v>
      </c>
      <c r="I419" s="14">
        <v>37149</v>
      </c>
      <c r="J419" s="15">
        <f t="shared" si="13"/>
        <v>72</v>
      </c>
      <c r="K419" s="14">
        <v>37225</v>
      </c>
      <c r="L419" s="13">
        <v>4</v>
      </c>
      <c r="M419" s="14">
        <v>37672</v>
      </c>
      <c r="N419" s="15">
        <f t="shared" si="14"/>
        <v>17.182751540041068</v>
      </c>
      <c r="O419" s="16">
        <v>2</v>
      </c>
      <c r="Q419" s="13" t="s">
        <v>245</v>
      </c>
      <c r="R419" s="13" t="s">
        <v>2340</v>
      </c>
      <c r="S419" s="13">
        <v>2</v>
      </c>
      <c r="T419" s="13">
        <v>2</v>
      </c>
      <c r="U419" s="13">
        <v>2</v>
      </c>
      <c r="X419" s="13">
        <v>1</v>
      </c>
      <c r="Y419" s="13">
        <v>2</v>
      </c>
      <c r="AG419" s="13">
        <v>1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2341</v>
      </c>
      <c r="AP419" s="13" t="s">
        <v>809</v>
      </c>
      <c r="AQ419" s="13">
        <v>1</v>
      </c>
      <c r="AR419" s="13">
        <v>1</v>
      </c>
      <c r="AS419" s="13">
        <v>3</v>
      </c>
      <c r="AT419" s="13">
        <v>1</v>
      </c>
      <c r="AU419" s="13">
        <v>3</v>
      </c>
      <c r="AV419" s="13">
        <v>1</v>
      </c>
      <c r="AW419" s="13">
        <v>4</v>
      </c>
      <c r="AX419" s="13">
        <v>1</v>
      </c>
      <c r="AY419" s="13">
        <v>4</v>
      </c>
      <c r="AZ419" s="13">
        <v>2</v>
      </c>
      <c r="BB419" s="13">
        <v>2</v>
      </c>
      <c r="BD419" s="13">
        <v>2</v>
      </c>
      <c r="BF419" s="13">
        <v>1</v>
      </c>
      <c r="BG419" s="13">
        <v>4</v>
      </c>
      <c r="BH419" s="17">
        <v>1</v>
      </c>
      <c r="BI419" s="13">
        <v>1</v>
      </c>
      <c r="BJ419" s="13">
        <v>1</v>
      </c>
      <c r="BK419" s="13">
        <v>1</v>
      </c>
      <c r="BL419" s="13">
        <v>1</v>
      </c>
      <c r="BN419" s="13">
        <v>2</v>
      </c>
      <c r="BQ419" s="13" t="s">
        <v>866</v>
      </c>
      <c r="BR419" s="13" t="s">
        <v>867</v>
      </c>
      <c r="BS419" s="13">
        <v>2</v>
      </c>
      <c r="BT419" s="13">
        <v>49</v>
      </c>
      <c r="BU419" s="13">
        <v>1</v>
      </c>
      <c r="BV419" s="13">
        <v>2</v>
      </c>
      <c r="BW419" s="13">
        <v>2</v>
      </c>
      <c r="BX419" s="13">
        <v>130</v>
      </c>
      <c r="CA419" s="18"/>
      <c r="CB419" s="18"/>
      <c r="CC419" s="18"/>
      <c r="CD419" s="18"/>
      <c r="CE419" s="18"/>
      <c r="CF419" s="18"/>
      <c r="CG419" s="18"/>
      <c r="CH419" s="13">
        <v>2</v>
      </c>
      <c r="CI419" s="13">
        <v>1</v>
      </c>
      <c r="CJ419" s="13">
        <v>1</v>
      </c>
      <c r="CK419" s="13">
        <v>1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1</v>
      </c>
      <c r="CW419" s="19" t="s">
        <v>2342</v>
      </c>
      <c r="CX419" s="20" t="s">
        <v>2343</v>
      </c>
      <c r="CY419" s="28" t="s">
        <v>2344</v>
      </c>
      <c r="CZ419" s="20"/>
      <c r="DA419" s="20" t="s">
        <v>2345</v>
      </c>
      <c r="DB419" s="20"/>
    </row>
    <row r="420" spans="1:106" s="13" customFormat="1">
      <c r="A420" s="84">
        <v>529</v>
      </c>
      <c r="B420" s="84">
        <v>6</v>
      </c>
      <c r="C420" s="34" t="s">
        <v>2346</v>
      </c>
      <c r="D420" s="33" t="s">
        <v>35</v>
      </c>
      <c r="E420" s="14">
        <v>9500</v>
      </c>
      <c r="F420" s="34" t="s">
        <v>295</v>
      </c>
      <c r="G420" s="34" t="s">
        <v>295</v>
      </c>
      <c r="H420" s="34" t="s">
        <v>295</v>
      </c>
      <c r="I420" s="14">
        <v>36295</v>
      </c>
      <c r="J420" s="15">
        <f t="shared" si="13"/>
        <v>73</v>
      </c>
      <c r="K420" s="14">
        <v>37041</v>
      </c>
      <c r="L420" s="13">
        <v>4</v>
      </c>
      <c r="M420" s="14">
        <v>38303</v>
      </c>
      <c r="N420" s="15">
        <f t="shared" si="14"/>
        <v>65.971252566735117</v>
      </c>
      <c r="O420" s="16">
        <v>1</v>
      </c>
      <c r="P420" s="13" t="s">
        <v>2347</v>
      </c>
      <c r="Q420" s="13" t="s">
        <v>2348</v>
      </c>
      <c r="R420" s="13" t="s">
        <v>38</v>
      </c>
      <c r="S420" s="13">
        <v>3</v>
      </c>
      <c r="T420" s="13">
        <v>2</v>
      </c>
      <c r="U420" s="13">
        <v>2</v>
      </c>
      <c r="X420" s="13">
        <v>1</v>
      </c>
      <c r="Y420" s="13">
        <v>2</v>
      </c>
      <c r="AC420" s="13">
        <v>2</v>
      </c>
      <c r="AD420" s="13">
        <v>2</v>
      </c>
      <c r="AE420" s="13">
        <v>2</v>
      </c>
      <c r="AF420" s="13">
        <v>2</v>
      </c>
      <c r="AG420" s="13">
        <v>1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1</v>
      </c>
      <c r="AN420" s="13">
        <v>2</v>
      </c>
      <c r="AO420" s="13" t="s">
        <v>1984</v>
      </c>
      <c r="AP420" s="13" t="s">
        <v>43</v>
      </c>
      <c r="AQ420" s="13">
        <v>1</v>
      </c>
      <c r="AR420" s="13">
        <v>2</v>
      </c>
      <c r="AT420" s="13">
        <v>1</v>
      </c>
      <c r="AU420" s="13">
        <v>24</v>
      </c>
      <c r="AV420" s="13">
        <v>2</v>
      </c>
      <c r="AX420" s="13">
        <v>2</v>
      </c>
      <c r="AZ420" s="13">
        <v>1</v>
      </c>
      <c r="BA420" s="13">
        <v>0</v>
      </c>
      <c r="BB420" s="13">
        <v>2</v>
      </c>
      <c r="BD420" s="13">
        <v>1</v>
      </c>
      <c r="BE420" s="13">
        <v>26</v>
      </c>
      <c r="BF420" s="13">
        <v>1</v>
      </c>
      <c r="BG420" s="13">
        <v>44</v>
      </c>
      <c r="BH420" s="17">
        <v>2</v>
      </c>
      <c r="BI420" s="13">
        <v>2</v>
      </c>
      <c r="BJ420" s="13">
        <v>2</v>
      </c>
      <c r="BK420" s="13">
        <v>2</v>
      </c>
      <c r="BL420" s="13">
        <v>1</v>
      </c>
      <c r="BN420" s="13">
        <v>1</v>
      </c>
      <c r="BO420" s="13" t="s">
        <v>1114</v>
      </c>
      <c r="BP420" s="13">
        <v>102</v>
      </c>
      <c r="BQ420" s="13" t="s">
        <v>237</v>
      </c>
      <c r="BR420" s="13" t="s">
        <v>238</v>
      </c>
      <c r="BS420" s="13">
        <v>1</v>
      </c>
      <c r="BT420" s="13">
        <v>47</v>
      </c>
      <c r="BU420" s="13">
        <v>1</v>
      </c>
      <c r="BV420" s="13">
        <v>2</v>
      </c>
      <c r="CA420" s="18"/>
      <c r="CB420" s="18"/>
      <c r="CC420" s="18"/>
      <c r="CD420" s="18"/>
      <c r="CE420" s="18"/>
      <c r="CF420" s="18"/>
      <c r="CG420" s="18"/>
      <c r="CH420" s="13">
        <v>2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T420" s="13">
        <v>1</v>
      </c>
      <c r="CW420" s="19" t="s">
        <v>2349</v>
      </c>
      <c r="CX420" s="20" t="s">
        <v>2350</v>
      </c>
      <c r="CY420" s="28" t="s">
        <v>2351</v>
      </c>
      <c r="CZ420" s="20"/>
      <c r="DA420" s="20" t="s">
        <v>192</v>
      </c>
      <c r="DB420" s="20"/>
    </row>
    <row r="421" spans="1:106" s="13" customFormat="1">
      <c r="A421" s="84">
        <v>531</v>
      </c>
      <c r="B421" s="84">
        <v>1</v>
      </c>
      <c r="C421" s="13" t="s">
        <v>2352</v>
      </c>
      <c r="D421" s="33" t="s">
        <v>37</v>
      </c>
      <c r="E421" s="14">
        <v>15719</v>
      </c>
      <c r="F421" s="13" t="s">
        <v>319</v>
      </c>
      <c r="G421" s="13" t="s">
        <v>319</v>
      </c>
      <c r="H421" s="13" t="s">
        <v>319</v>
      </c>
      <c r="I421" s="14">
        <v>37422</v>
      </c>
      <c r="J421" s="15">
        <f t="shared" si="13"/>
        <v>59</v>
      </c>
      <c r="K421" s="14">
        <v>37473</v>
      </c>
      <c r="L421" s="13">
        <v>4</v>
      </c>
      <c r="M421" s="14">
        <v>38299</v>
      </c>
      <c r="N421" s="15">
        <f t="shared" si="14"/>
        <v>28.813141683778234</v>
      </c>
      <c r="O421" s="16">
        <v>2</v>
      </c>
      <c r="Q421" s="13" t="s">
        <v>2353</v>
      </c>
      <c r="R421" s="13" t="s">
        <v>2305</v>
      </c>
      <c r="S421" s="13">
        <v>2</v>
      </c>
      <c r="T421" s="13">
        <v>2</v>
      </c>
      <c r="U421" s="13">
        <v>2</v>
      </c>
      <c r="X421" s="13">
        <v>1</v>
      </c>
      <c r="Y421" s="13">
        <v>2</v>
      </c>
      <c r="AC421" s="13">
        <v>2</v>
      </c>
      <c r="AD421" s="13">
        <v>2</v>
      </c>
      <c r="AE421" s="13">
        <v>2</v>
      </c>
      <c r="AF421" s="13">
        <v>2</v>
      </c>
      <c r="AG421" s="13">
        <v>1</v>
      </c>
      <c r="AH421" s="13">
        <v>2</v>
      </c>
      <c r="AI421" s="13">
        <v>2</v>
      </c>
      <c r="AJ421" s="13">
        <v>2</v>
      </c>
      <c r="AK421" s="13">
        <v>1</v>
      </c>
      <c r="AL421" s="13">
        <v>2</v>
      </c>
      <c r="AM421" s="13">
        <v>2</v>
      </c>
      <c r="AN421" s="13">
        <v>2</v>
      </c>
      <c r="AO421" s="13" t="s">
        <v>2006</v>
      </c>
      <c r="AP421" s="13" t="s">
        <v>489</v>
      </c>
      <c r="AQ421" s="13">
        <v>1</v>
      </c>
      <c r="AR421" s="13">
        <v>1</v>
      </c>
      <c r="AS421" s="13">
        <v>1</v>
      </c>
      <c r="AT421" s="13">
        <v>1</v>
      </c>
      <c r="AU421" s="13">
        <v>1</v>
      </c>
      <c r="AV421" s="13">
        <v>1</v>
      </c>
      <c r="AW421" s="13">
        <v>2</v>
      </c>
      <c r="AX421" s="13">
        <v>1</v>
      </c>
      <c r="AY421" s="13">
        <v>2</v>
      </c>
      <c r="AZ421" s="13">
        <v>1</v>
      </c>
      <c r="BA421" s="13">
        <v>0</v>
      </c>
      <c r="BB421" s="13">
        <v>1</v>
      </c>
      <c r="BC421" s="13">
        <v>1</v>
      </c>
      <c r="BD421" s="13">
        <v>1</v>
      </c>
      <c r="BE421" s="13">
        <v>1</v>
      </c>
      <c r="BF421" s="13">
        <v>1</v>
      </c>
      <c r="BG421" s="13">
        <v>3</v>
      </c>
      <c r="BH421" s="17">
        <v>1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S421" s="13">
        <v>1</v>
      </c>
      <c r="BT421" s="13">
        <v>42</v>
      </c>
      <c r="BU421" s="13">
        <v>1</v>
      </c>
      <c r="BV421" s="13">
        <v>1</v>
      </c>
      <c r="BW421" s="13">
        <v>1</v>
      </c>
      <c r="BX421" s="13">
        <v>58.6</v>
      </c>
      <c r="BY421" s="13">
        <v>1</v>
      </c>
      <c r="BZ421" s="13">
        <v>15</v>
      </c>
      <c r="CA421" s="18"/>
      <c r="CB421" s="18"/>
      <c r="CC421" s="18"/>
      <c r="CD421" s="18"/>
      <c r="CE421" s="18"/>
      <c r="CF421" s="18"/>
      <c r="CG421" s="18"/>
      <c r="CH421" s="13">
        <v>2</v>
      </c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19" t="s">
        <v>2354</v>
      </c>
      <c r="CX421" s="20" t="s">
        <v>2355</v>
      </c>
      <c r="CY421" s="28" t="s">
        <v>2356</v>
      </c>
      <c r="CZ421" s="20"/>
      <c r="DA421" s="20" t="s">
        <v>2357</v>
      </c>
      <c r="DB421" s="20"/>
    </row>
    <row r="422" spans="1:106" s="13" customFormat="1">
      <c r="A422" s="84">
        <v>532</v>
      </c>
      <c r="B422" s="84">
        <v>1</v>
      </c>
      <c r="C422" s="13" t="s">
        <v>2352</v>
      </c>
      <c r="D422" s="33" t="s">
        <v>37</v>
      </c>
      <c r="E422" s="14">
        <v>13184</v>
      </c>
      <c r="F422" s="13" t="s">
        <v>362</v>
      </c>
      <c r="G422" s="13" t="s">
        <v>362</v>
      </c>
      <c r="H422" s="13" t="s">
        <v>362</v>
      </c>
      <c r="I422" s="14">
        <v>37514</v>
      </c>
      <c r="J422" s="15">
        <f t="shared" si="13"/>
        <v>66</v>
      </c>
      <c r="K422" s="14">
        <v>37539</v>
      </c>
      <c r="L422" s="13">
        <v>4</v>
      </c>
      <c r="M422" s="14">
        <v>38459</v>
      </c>
      <c r="N422" s="15">
        <f t="shared" si="14"/>
        <v>31.04722792607803</v>
      </c>
      <c r="O422" s="16">
        <v>2</v>
      </c>
      <c r="Q422" s="13" t="s">
        <v>245</v>
      </c>
      <c r="S422" s="13">
        <v>3</v>
      </c>
      <c r="U422" s="13">
        <v>2</v>
      </c>
      <c r="X422" s="13">
        <v>1</v>
      </c>
      <c r="Y422" s="13">
        <v>2</v>
      </c>
      <c r="AC422" s="13">
        <v>2</v>
      </c>
      <c r="AD422" s="13">
        <v>2</v>
      </c>
      <c r="AE422" s="13">
        <v>2</v>
      </c>
      <c r="AF422" s="13">
        <v>2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2</v>
      </c>
      <c r="AN422" s="13">
        <v>2</v>
      </c>
      <c r="AO422" s="13" t="s">
        <v>2097</v>
      </c>
      <c r="AP422" s="13" t="s">
        <v>2358</v>
      </c>
      <c r="AQ422" s="13">
        <v>1</v>
      </c>
      <c r="AR422" s="13">
        <v>1</v>
      </c>
      <c r="AS422" s="13">
        <v>1</v>
      </c>
      <c r="AT422" s="13">
        <v>1</v>
      </c>
      <c r="AU422" s="13">
        <v>1</v>
      </c>
      <c r="AV422" s="13">
        <v>1</v>
      </c>
      <c r="AW422" s="13">
        <v>1</v>
      </c>
      <c r="AX422" s="13">
        <v>1</v>
      </c>
      <c r="AY422" s="13">
        <v>3</v>
      </c>
      <c r="AZ422" s="13">
        <v>1</v>
      </c>
      <c r="BA422" s="13">
        <v>0</v>
      </c>
      <c r="BB422" s="13">
        <v>1</v>
      </c>
      <c r="BC422" s="13">
        <v>2</v>
      </c>
      <c r="BD422" s="13">
        <v>1</v>
      </c>
      <c r="BE422" s="13">
        <v>2</v>
      </c>
      <c r="BF422" s="13">
        <v>1</v>
      </c>
      <c r="BG422" s="13">
        <v>3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237</v>
      </c>
      <c r="BR422" s="13" t="s">
        <v>238</v>
      </c>
      <c r="BT422" s="13">
        <v>28</v>
      </c>
      <c r="BU422" s="13">
        <v>1</v>
      </c>
      <c r="BV422" s="13">
        <v>0</v>
      </c>
      <c r="BX422" s="13">
        <v>187</v>
      </c>
      <c r="BZ422" s="13" t="s">
        <v>453</v>
      </c>
      <c r="CA422" s="18"/>
      <c r="CB422" s="18"/>
      <c r="CC422" s="18"/>
      <c r="CD422" s="18"/>
      <c r="CE422" s="18"/>
      <c r="CF422" s="18"/>
      <c r="CG422" s="18"/>
      <c r="CH422" s="13">
        <v>1</v>
      </c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W422" s="19" t="s">
        <v>2359</v>
      </c>
      <c r="CX422" s="20" t="s">
        <v>2360</v>
      </c>
      <c r="CY422" s="20" t="s">
        <v>2361</v>
      </c>
      <c r="CZ422" s="20"/>
      <c r="DA422" s="20" t="s">
        <v>2362</v>
      </c>
      <c r="DB422" s="20"/>
    </row>
    <row r="423" spans="1:106" s="13" customFormat="1">
      <c r="A423" s="84">
        <v>533</v>
      </c>
      <c r="B423" s="84">
        <v>1</v>
      </c>
      <c r="C423" s="13" t="s">
        <v>1559</v>
      </c>
      <c r="D423" s="33" t="s">
        <v>35</v>
      </c>
      <c r="E423" s="14">
        <v>16183</v>
      </c>
      <c r="F423" s="13" t="s">
        <v>559</v>
      </c>
      <c r="G423" s="13" t="s">
        <v>559</v>
      </c>
      <c r="H423" s="13" t="s">
        <v>559</v>
      </c>
      <c r="I423" s="14">
        <v>37422</v>
      </c>
      <c r="J423" s="15">
        <f t="shared" si="13"/>
        <v>58</v>
      </c>
      <c r="K423" s="14">
        <v>37565</v>
      </c>
      <c r="L423" s="13">
        <v>4</v>
      </c>
      <c r="M423" s="14">
        <v>38306</v>
      </c>
      <c r="N423" s="15">
        <f t="shared" si="14"/>
        <v>29.043121149897331</v>
      </c>
      <c r="O423" s="16">
        <v>2</v>
      </c>
      <c r="Q423" s="13" t="s">
        <v>180</v>
      </c>
      <c r="R423" s="13" t="s">
        <v>1996</v>
      </c>
      <c r="S423" s="13">
        <v>2</v>
      </c>
      <c r="T423" s="13">
        <v>2</v>
      </c>
      <c r="U423" s="13">
        <v>2</v>
      </c>
      <c r="X423" s="13">
        <v>1</v>
      </c>
      <c r="Y423" s="13">
        <v>2</v>
      </c>
      <c r="AC423" s="13">
        <v>2</v>
      </c>
      <c r="AD423" s="13">
        <v>2</v>
      </c>
      <c r="AE423" s="13">
        <v>2</v>
      </c>
      <c r="AF423" s="13">
        <v>2</v>
      </c>
      <c r="AG423" s="13">
        <v>1</v>
      </c>
      <c r="AH423" s="13">
        <v>2</v>
      </c>
      <c r="AI423" s="13">
        <v>2</v>
      </c>
      <c r="AJ423" s="13">
        <v>1</v>
      </c>
      <c r="AK423" s="13">
        <v>2</v>
      </c>
      <c r="AL423" s="13">
        <v>2</v>
      </c>
      <c r="AM423" s="13">
        <v>3</v>
      </c>
      <c r="AN423" s="13">
        <v>1</v>
      </c>
      <c r="AO423" s="13" t="s">
        <v>2363</v>
      </c>
      <c r="AP423" s="13" t="s">
        <v>43</v>
      </c>
      <c r="AQ423" s="13">
        <v>1</v>
      </c>
      <c r="AR423" s="13">
        <v>2</v>
      </c>
      <c r="AT423" s="13">
        <v>1</v>
      </c>
      <c r="AU423" s="13">
        <v>1</v>
      </c>
      <c r="AV423" s="13">
        <v>1</v>
      </c>
      <c r="AW423" s="13">
        <v>0</v>
      </c>
      <c r="AX423" s="13">
        <v>1</v>
      </c>
      <c r="AY423" s="13">
        <v>0</v>
      </c>
      <c r="AZ423" s="13">
        <v>3</v>
      </c>
      <c r="BB423" s="13">
        <v>2</v>
      </c>
      <c r="BD423" s="13">
        <v>2</v>
      </c>
      <c r="BF423" s="13">
        <v>1</v>
      </c>
      <c r="BH423" s="17">
        <v>1</v>
      </c>
      <c r="BI423" s="13">
        <v>1</v>
      </c>
      <c r="BJ423" s="13">
        <v>1</v>
      </c>
      <c r="BK423" s="13">
        <v>1</v>
      </c>
      <c r="BL423" s="13">
        <v>1</v>
      </c>
      <c r="BN423" s="13">
        <v>2</v>
      </c>
      <c r="BQ423" s="13" t="s">
        <v>289</v>
      </c>
      <c r="BR423" s="13" t="s">
        <v>222</v>
      </c>
      <c r="BS423" s="13">
        <v>1</v>
      </c>
      <c r="BT423" s="13">
        <v>18</v>
      </c>
      <c r="BU423" s="13">
        <v>1</v>
      </c>
      <c r="BV423" s="13">
        <v>3</v>
      </c>
      <c r="BW423" s="13">
        <v>2</v>
      </c>
      <c r="BX423" s="13">
        <v>25.6</v>
      </c>
      <c r="BY423" s="13">
        <v>2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W423" s="19" t="s">
        <v>2364</v>
      </c>
      <c r="CX423" s="20" t="s">
        <v>2365</v>
      </c>
      <c r="CY423" s="28" t="s">
        <v>2366</v>
      </c>
      <c r="CZ423" s="20" t="s">
        <v>41</v>
      </c>
      <c r="DA423" s="20" t="s">
        <v>2367</v>
      </c>
      <c r="DB423" s="20"/>
    </row>
    <row r="424" spans="1:106" s="13" customFormat="1">
      <c r="A424" s="84">
        <v>534</v>
      </c>
      <c r="B424" s="84">
        <v>1</v>
      </c>
      <c r="C424" s="13" t="s">
        <v>2368</v>
      </c>
      <c r="D424" s="33" t="s">
        <v>35</v>
      </c>
      <c r="E424" s="14">
        <v>9538</v>
      </c>
      <c r="F424" s="13" t="s">
        <v>206</v>
      </c>
      <c r="G424" s="13" t="s">
        <v>194</v>
      </c>
      <c r="H424" s="13" t="s">
        <v>194</v>
      </c>
      <c r="I424" s="14">
        <v>37514</v>
      </c>
      <c r="J424" s="15">
        <f t="shared" si="13"/>
        <v>76</v>
      </c>
      <c r="K424" s="14">
        <v>37585</v>
      </c>
      <c r="L424" s="13">
        <v>4</v>
      </c>
      <c r="M424" s="14">
        <v>37624</v>
      </c>
      <c r="N424" s="15">
        <f t="shared" si="14"/>
        <v>3.6139630390143735</v>
      </c>
      <c r="O424" s="16">
        <v>3</v>
      </c>
      <c r="P424" s="13" t="s">
        <v>2369</v>
      </c>
      <c r="Q424" s="13" t="s">
        <v>180</v>
      </c>
      <c r="R424" s="13" t="s">
        <v>206</v>
      </c>
      <c r="S424" s="13">
        <v>2</v>
      </c>
      <c r="T424" s="13">
        <v>2</v>
      </c>
      <c r="U424" s="13">
        <v>2</v>
      </c>
      <c r="V424" s="13">
        <v>2</v>
      </c>
      <c r="X424" s="13">
        <v>1</v>
      </c>
      <c r="Y424" s="13">
        <v>2</v>
      </c>
      <c r="AC424" s="13">
        <v>2</v>
      </c>
      <c r="AD424" s="13">
        <v>2</v>
      </c>
      <c r="AE424" s="13">
        <v>2</v>
      </c>
      <c r="AF424" s="13">
        <v>2</v>
      </c>
      <c r="AG424" s="13">
        <v>1</v>
      </c>
      <c r="AI424" s="13">
        <v>2</v>
      </c>
      <c r="AJ424" s="13">
        <v>2</v>
      </c>
      <c r="AK424" s="13">
        <v>3</v>
      </c>
      <c r="AL424" s="13">
        <v>3</v>
      </c>
      <c r="AM424" s="13">
        <v>2</v>
      </c>
      <c r="AN424" s="13">
        <v>1</v>
      </c>
      <c r="AO424" s="13" t="s">
        <v>2370</v>
      </c>
      <c r="AP424" s="13" t="s">
        <v>2371</v>
      </c>
      <c r="AQ424" s="13">
        <v>1</v>
      </c>
      <c r="AR424" s="13">
        <v>1</v>
      </c>
      <c r="AS424" s="13">
        <v>0</v>
      </c>
      <c r="AT424" s="13">
        <v>1</v>
      </c>
      <c r="AU424" s="13">
        <v>2</v>
      </c>
      <c r="AV424" s="13">
        <v>2</v>
      </c>
      <c r="AX424" s="13">
        <v>1</v>
      </c>
      <c r="AY424" s="13">
        <v>2</v>
      </c>
      <c r="AZ424" s="13">
        <v>3</v>
      </c>
      <c r="BB424" s="13">
        <v>1</v>
      </c>
      <c r="BC424" s="13">
        <v>0</v>
      </c>
      <c r="BD424" s="13">
        <v>2</v>
      </c>
      <c r="BF424" s="13">
        <v>1</v>
      </c>
      <c r="BG424" s="13">
        <v>2</v>
      </c>
      <c r="BH424" s="17">
        <v>1</v>
      </c>
      <c r="BI424" s="13">
        <v>1</v>
      </c>
      <c r="BJ424" s="13">
        <v>2</v>
      </c>
      <c r="BK424" s="13">
        <v>1</v>
      </c>
      <c r="BL424" s="13">
        <v>2</v>
      </c>
      <c r="BS424" s="13">
        <v>1</v>
      </c>
      <c r="BT424" s="13">
        <v>18</v>
      </c>
      <c r="BU424" s="13">
        <v>1</v>
      </c>
      <c r="BV424" s="13">
        <v>1</v>
      </c>
      <c r="BW424" s="13">
        <v>2</v>
      </c>
      <c r="BX424" s="13">
        <v>58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S424" s="14">
        <v>38201</v>
      </c>
      <c r="CT424" s="13">
        <v>1</v>
      </c>
      <c r="CU424" s="13" t="s">
        <v>2372</v>
      </c>
      <c r="CW424" s="19" t="s">
        <v>2373</v>
      </c>
      <c r="CX424" s="20" t="s">
        <v>2374</v>
      </c>
      <c r="CY424" s="28" t="s">
        <v>2375</v>
      </c>
      <c r="CZ424" s="20" t="s">
        <v>2376</v>
      </c>
      <c r="DA424" s="20" t="s">
        <v>2377</v>
      </c>
      <c r="DB424" s="20"/>
    </row>
    <row r="425" spans="1:106" s="13" customFormat="1">
      <c r="A425" s="84">
        <v>537</v>
      </c>
      <c r="B425" s="84">
        <v>1</v>
      </c>
      <c r="C425" s="13" t="s">
        <v>2378</v>
      </c>
      <c r="D425" s="33" t="s">
        <v>35</v>
      </c>
      <c r="E425" s="14">
        <v>12831</v>
      </c>
      <c r="F425" s="13" t="s">
        <v>992</v>
      </c>
      <c r="G425" s="13" t="s">
        <v>396</v>
      </c>
      <c r="H425" s="13" t="s">
        <v>396</v>
      </c>
      <c r="I425" s="14">
        <v>37302</v>
      </c>
      <c r="J425" s="15">
        <f t="shared" si="13"/>
        <v>66</v>
      </c>
      <c r="K425" s="14">
        <v>37426</v>
      </c>
      <c r="L425" s="13">
        <v>4</v>
      </c>
      <c r="M425" s="14">
        <v>37932</v>
      </c>
      <c r="N425" s="15">
        <f t="shared" si="14"/>
        <v>20.698151950718685</v>
      </c>
      <c r="O425" s="16">
        <v>2</v>
      </c>
      <c r="P425" s="13" t="s">
        <v>2379</v>
      </c>
      <c r="Q425" s="13" t="s">
        <v>2380</v>
      </c>
      <c r="R425" s="13" t="s">
        <v>38</v>
      </c>
      <c r="S425" s="13">
        <v>2</v>
      </c>
      <c r="T425" s="13">
        <v>2</v>
      </c>
      <c r="U425" s="13">
        <v>2</v>
      </c>
      <c r="X425" s="13">
        <v>1</v>
      </c>
      <c r="Z425" s="13">
        <v>4</v>
      </c>
      <c r="AC425" s="13">
        <v>2</v>
      </c>
      <c r="AD425" s="13">
        <v>2</v>
      </c>
      <c r="AE425" s="13">
        <v>2</v>
      </c>
      <c r="AF425" s="13">
        <v>2</v>
      </c>
      <c r="AG425" s="13">
        <v>1</v>
      </c>
      <c r="AH425" s="13">
        <v>2</v>
      </c>
      <c r="AI425" s="13">
        <v>3</v>
      </c>
      <c r="AJ425" s="13">
        <v>3</v>
      </c>
      <c r="AK425" s="13">
        <v>3</v>
      </c>
      <c r="AL425" s="13">
        <v>3</v>
      </c>
      <c r="AM425" s="13">
        <v>3</v>
      </c>
      <c r="AN425" s="13">
        <v>2</v>
      </c>
      <c r="AO425" s="13" t="s">
        <v>2381</v>
      </c>
      <c r="AP425" s="13" t="s">
        <v>2382</v>
      </c>
      <c r="AQ425" s="13">
        <v>1</v>
      </c>
      <c r="AR425" s="13">
        <v>3</v>
      </c>
      <c r="AT425" s="13">
        <v>1</v>
      </c>
      <c r="AU425" s="13">
        <v>4</v>
      </c>
      <c r="AV425" s="13">
        <v>2</v>
      </c>
      <c r="AX425" s="13">
        <v>1</v>
      </c>
      <c r="AY425" s="13">
        <v>0</v>
      </c>
      <c r="AZ425" s="13">
        <v>1</v>
      </c>
      <c r="BA425" s="13">
        <v>6</v>
      </c>
      <c r="BB425" s="13">
        <v>2</v>
      </c>
      <c r="BD425" s="13">
        <v>1</v>
      </c>
      <c r="BE425" s="13">
        <v>4</v>
      </c>
      <c r="BF425" s="13">
        <v>3</v>
      </c>
      <c r="BH425" s="17">
        <v>1</v>
      </c>
      <c r="BI425" s="13">
        <v>1</v>
      </c>
      <c r="BJ425" s="13">
        <v>2</v>
      </c>
      <c r="BK425" s="13">
        <v>1</v>
      </c>
      <c r="BL425" s="13">
        <v>2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38216</v>
      </c>
      <c r="CT425" s="13">
        <v>2</v>
      </c>
      <c r="CU425" s="13" t="s">
        <v>2383</v>
      </c>
      <c r="CW425" s="19" t="s">
        <v>2384</v>
      </c>
      <c r="CX425" s="20" t="s">
        <v>2385</v>
      </c>
      <c r="CY425" s="28" t="s">
        <v>2386</v>
      </c>
      <c r="CZ425" s="20" t="s">
        <v>386</v>
      </c>
      <c r="DA425" s="20" t="s">
        <v>2387</v>
      </c>
      <c r="DB425" s="20"/>
    </row>
    <row r="426" spans="1:106" s="13" customFormat="1">
      <c r="A426" s="84">
        <v>540</v>
      </c>
      <c r="B426" s="84">
        <v>1</v>
      </c>
      <c r="C426" s="13" t="s">
        <v>1040</v>
      </c>
      <c r="D426" s="13" t="s">
        <v>36</v>
      </c>
      <c r="E426" s="14">
        <v>12337</v>
      </c>
      <c r="F426" s="13" t="s">
        <v>338</v>
      </c>
      <c r="G426" s="13" t="s">
        <v>396</v>
      </c>
      <c r="H426" s="13" t="s">
        <v>396</v>
      </c>
      <c r="I426" s="14">
        <v>36784</v>
      </c>
      <c r="J426" s="15">
        <f t="shared" si="13"/>
        <v>66</v>
      </c>
      <c r="K426" s="14">
        <v>37483</v>
      </c>
      <c r="L426" s="13">
        <v>4</v>
      </c>
      <c r="M426" s="14">
        <v>38823</v>
      </c>
      <c r="N426" s="15">
        <f t="shared" si="14"/>
        <v>66.989733059548257</v>
      </c>
      <c r="O426" s="16">
        <v>2</v>
      </c>
      <c r="Q426" s="13" t="s">
        <v>1915</v>
      </c>
      <c r="R426" s="13" t="s">
        <v>42</v>
      </c>
      <c r="S426" s="13">
        <v>3</v>
      </c>
      <c r="X426" s="13">
        <v>1</v>
      </c>
      <c r="Z426" s="13">
        <v>4</v>
      </c>
      <c r="AC426" s="13">
        <v>2</v>
      </c>
      <c r="AD426" s="13">
        <v>2</v>
      </c>
      <c r="AE426" s="13">
        <v>2</v>
      </c>
      <c r="AF426" s="13">
        <v>2</v>
      </c>
      <c r="AG426" s="13">
        <v>1</v>
      </c>
      <c r="AH426" s="13">
        <v>2</v>
      </c>
      <c r="AI426" s="13">
        <v>3</v>
      </c>
      <c r="AJ426" s="13">
        <v>3</v>
      </c>
      <c r="AK426" s="13">
        <v>2</v>
      </c>
      <c r="AL426" s="13">
        <v>3</v>
      </c>
      <c r="AM426" s="13">
        <v>3</v>
      </c>
      <c r="AN426" s="13">
        <v>1</v>
      </c>
      <c r="AO426" s="13" t="s">
        <v>1102</v>
      </c>
      <c r="AP426" s="13" t="s">
        <v>2388</v>
      </c>
      <c r="AQ426" s="13">
        <v>1</v>
      </c>
      <c r="AR426" s="13">
        <v>1</v>
      </c>
      <c r="AS426" s="13">
        <v>28</v>
      </c>
      <c r="AT426" s="13">
        <v>1</v>
      </c>
      <c r="AU426" s="13">
        <v>0</v>
      </c>
      <c r="AV426" s="13">
        <v>2</v>
      </c>
      <c r="AX426" s="13">
        <v>1</v>
      </c>
      <c r="AY426" s="13">
        <v>24</v>
      </c>
      <c r="AZ426" s="13">
        <v>2</v>
      </c>
      <c r="BB426" s="13">
        <v>3</v>
      </c>
      <c r="BD426" s="13">
        <v>1</v>
      </c>
      <c r="BE426" s="13">
        <v>0</v>
      </c>
      <c r="BF426" s="13">
        <v>2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M426" s="13">
        <v>1661</v>
      </c>
      <c r="BN426" s="13">
        <v>2</v>
      </c>
      <c r="BQ426" s="13" t="s">
        <v>670</v>
      </c>
      <c r="BR426" s="13" t="s">
        <v>671</v>
      </c>
      <c r="BS426" s="13">
        <v>1</v>
      </c>
      <c r="BT426" s="13">
        <v>19</v>
      </c>
      <c r="BU426" s="13">
        <v>1</v>
      </c>
      <c r="CA426" s="18"/>
      <c r="CB426" s="18"/>
      <c r="CC426" s="18"/>
      <c r="CD426" s="18"/>
      <c r="CE426" s="18"/>
      <c r="CF426" s="18"/>
      <c r="CG426" s="18"/>
      <c r="CH426" s="13">
        <v>1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37973</v>
      </c>
      <c r="CT426" s="13">
        <v>2</v>
      </c>
      <c r="CW426" s="19" t="s">
        <v>2389</v>
      </c>
      <c r="CX426" s="20" t="s">
        <v>2390</v>
      </c>
      <c r="CY426" s="28" t="s">
        <v>2391</v>
      </c>
      <c r="CZ426" s="20" t="s">
        <v>41</v>
      </c>
      <c r="DA426" s="20" t="s">
        <v>2392</v>
      </c>
      <c r="DB426" s="20"/>
    </row>
    <row r="427" spans="1:106" s="13" customFormat="1">
      <c r="A427" s="84">
        <v>542</v>
      </c>
      <c r="B427" s="84">
        <v>1</v>
      </c>
      <c r="C427" s="13" t="s">
        <v>2393</v>
      </c>
      <c r="D427" s="13" t="s">
        <v>37</v>
      </c>
      <c r="E427" s="14">
        <v>14317</v>
      </c>
      <c r="F427" s="13" t="s">
        <v>396</v>
      </c>
      <c r="G427" s="13" t="s">
        <v>396</v>
      </c>
      <c r="H427" s="13" t="s">
        <v>396</v>
      </c>
      <c r="I427" s="14">
        <v>37271</v>
      </c>
      <c r="J427" s="15">
        <f t="shared" si="13"/>
        <v>62</v>
      </c>
      <c r="K427" s="14">
        <v>37536</v>
      </c>
      <c r="L427" s="13">
        <v>4</v>
      </c>
      <c r="M427" s="14">
        <v>37752</v>
      </c>
      <c r="N427" s="15">
        <f t="shared" si="14"/>
        <v>15.802874743326489</v>
      </c>
      <c r="O427" s="16">
        <v>2</v>
      </c>
      <c r="Q427" s="13" t="s">
        <v>2394</v>
      </c>
      <c r="R427" s="13" t="s">
        <v>206</v>
      </c>
      <c r="S427" s="13">
        <v>3</v>
      </c>
      <c r="T427" s="13">
        <v>2</v>
      </c>
      <c r="U427" s="13">
        <v>2</v>
      </c>
      <c r="V427" s="13">
        <v>2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3</v>
      </c>
      <c r="AL427" s="13">
        <v>2</v>
      </c>
      <c r="AM427" s="13">
        <v>3</v>
      </c>
      <c r="AN427" s="13">
        <v>1</v>
      </c>
      <c r="AO427" s="13" t="s">
        <v>771</v>
      </c>
      <c r="AP427" s="13" t="s">
        <v>40</v>
      </c>
      <c r="AQ427" s="13">
        <v>1</v>
      </c>
      <c r="AR427" s="13">
        <v>1</v>
      </c>
      <c r="AS427" s="13">
        <v>8</v>
      </c>
      <c r="AT427" s="13">
        <v>1</v>
      </c>
      <c r="AU427" s="13">
        <v>0</v>
      </c>
      <c r="AV427" s="13">
        <v>1</v>
      </c>
      <c r="AW427" s="13">
        <v>10</v>
      </c>
      <c r="AX427" s="13">
        <v>2</v>
      </c>
      <c r="AZ427" s="13">
        <v>2</v>
      </c>
      <c r="BB427" s="13">
        <v>2</v>
      </c>
      <c r="BD427" s="13">
        <v>1</v>
      </c>
      <c r="BE427" s="13">
        <v>7</v>
      </c>
      <c r="BF427" s="13">
        <v>1</v>
      </c>
      <c r="BG427" s="13">
        <v>10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237</v>
      </c>
      <c r="BR427" s="13" t="s">
        <v>238</v>
      </c>
      <c r="BS427" s="13">
        <v>2</v>
      </c>
      <c r="BT427" s="13">
        <v>122</v>
      </c>
      <c r="BY427" s="13">
        <v>2</v>
      </c>
      <c r="BZ427" s="13" t="s">
        <v>453</v>
      </c>
      <c r="CA427" s="18"/>
      <c r="CB427" s="18"/>
      <c r="CC427" s="18"/>
      <c r="CD427" s="18"/>
      <c r="CE427" s="18"/>
      <c r="CF427" s="18"/>
      <c r="CG427" s="18"/>
      <c r="CH427" s="13">
        <v>1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38051</v>
      </c>
      <c r="CT427" s="13">
        <v>2</v>
      </c>
      <c r="CU427" s="13" t="s">
        <v>2395</v>
      </c>
      <c r="CW427" s="19" t="s">
        <v>2396</v>
      </c>
      <c r="CX427" s="20" t="s">
        <v>2397</v>
      </c>
      <c r="CY427" s="28" t="s">
        <v>2398</v>
      </c>
      <c r="CZ427" s="20" t="s">
        <v>41</v>
      </c>
      <c r="DA427" s="20" t="s">
        <v>2399</v>
      </c>
      <c r="DB427" s="20"/>
    </row>
    <row r="428" spans="1:106" s="13" customFormat="1">
      <c r="A428" s="84">
        <v>544</v>
      </c>
      <c r="B428" s="84">
        <v>1</v>
      </c>
      <c r="C428" s="13" t="s">
        <v>1284</v>
      </c>
      <c r="D428" s="13" t="s">
        <v>37</v>
      </c>
      <c r="E428" s="14">
        <v>11669</v>
      </c>
      <c r="F428" s="13" t="s">
        <v>396</v>
      </c>
      <c r="G428" s="13" t="s">
        <v>396</v>
      </c>
      <c r="H428" s="13" t="s">
        <v>396</v>
      </c>
      <c r="I428" s="14">
        <v>37519</v>
      </c>
      <c r="J428" s="15">
        <f t="shared" si="13"/>
        <v>70</v>
      </c>
      <c r="K428" s="14">
        <v>37571</v>
      </c>
      <c r="L428" s="13">
        <v>9</v>
      </c>
      <c r="M428" s="14">
        <v>37599</v>
      </c>
      <c r="N428" s="15">
        <f t="shared" si="14"/>
        <v>2.6283367556468171</v>
      </c>
      <c r="O428" s="16">
        <v>2</v>
      </c>
      <c r="Q428" s="13" t="s">
        <v>2400</v>
      </c>
      <c r="R428" s="13" t="s">
        <v>38</v>
      </c>
      <c r="S428" s="13">
        <v>3</v>
      </c>
      <c r="T428" s="13">
        <v>2</v>
      </c>
      <c r="U428" s="13">
        <v>1</v>
      </c>
      <c r="W428" s="13" t="s">
        <v>2401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I428" s="13">
        <v>3</v>
      </c>
      <c r="AJ428" s="13">
        <v>2</v>
      </c>
      <c r="AK428" s="13">
        <v>2</v>
      </c>
      <c r="AL428" s="13">
        <v>3</v>
      </c>
      <c r="AM428" s="13">
        <v>3</v>
      </c>
      <c r="AN428" s="13">
        <v>1</v>
      </c>
      <c r="AO428" s="13" t="s">
        <v>771</v>
      </c>
      <c r="AP428" s="13" t="s">
        <v>2402</v>
      </c>
      <c r="AQ428" s="13">
        <v>1</v>
      </c>
      <c r="AR428" s="13">
        <v>1</v>
      </c>
      <c r="AS428" s="13">
        <v>2</v>
      </c>
      <c r="AT428" s="13">
        <v>1</v>
      </c>
      <c r="AU428" s="13">
        <v>2</v>
      </c>
      <c r="AV428" s="13">
        <v>1</v>
      </c>
      <c r="AW428" s="13">
        <v>1</v>
      </c>
      <c r="AX428" s="13">
        <v>1</v>
      </c>
      <c r="AY428" s="13">
        <v>2</v>
      </c>
      <c r="AZ428" s="13">
        <v>1</v>
      </c>
      <c r="BA428" s="13">
        <v>1</v>
      </c>
      <c r="BB428" s="13">
        <v>2</v>
      </c>
      <c r="BD428" s="13">
        <v>2</v>
      </c>
      <c r="BF428" s="13">
        <v>1</v>
      </c>
      <c r="BG428" s="13">
        <v>2</v>
      </c>
      <c r="BH428" s="17">
        <v>1</v>
      </c>
      <c r="BI428" s="13">
        <v>1</v>
      </c>
      <c r="BJ428" s="13">
        <v>1</v>
      </c>
      <c r="BK428" s="13">
        <v>1</v>
      </c>
      <c r="BL428" s="13">
        <v>2</v>
      </c>
      <c r="CA428" s="18"/>
      <c r="CB428" s="18"/>
      <c r="CC428" s="18"/>
      <c r="CD428" s="18"/>
      <c r="CE428" s="18"/>
      <c r="CF428" s="18"/>
      <c r="CG428" s="18"/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1</v>
      </c>
      <c r="CW428" s="19" t="s">
        <v>2403</v>
      </c>
      <c r="CX428" s="20" t="s">
        <v>2404</v>
      </c>
      <c r="CY428" s="28" t="s">
        <v>2405</v>
      </c>
      <c r="CZ428" s="20"/>
      <c r="DA428" s="20" t="s">
        <v>192</v>
      </c>
      <c r="DB428" s="20"/>
    </row>
    <row r="429" spans="1:106" s="13" customFormat="1">
      <c r="A429" s="84">
        <v>545</v>
      </c>
      <c r="B429" s="84">
        <v>1</v>
      </c>
      <c r="C429" s="13" t="s">
        <v>591</v>
      </c>
      <c r="D429" s="13" t="s">
        <v>36</v>
      </c>
      <c r="E429" s="14">
        <v>8798</v>
      </c>
      <c r="F429" s="13" t="s">
        <v>42</v>
      </c>
      <c r="G429" s="13" t="s">
        <v>396</v>
      </c>
      <c r="H429" s="13" t="s">
        <v>396</v>
      </c>
      <c r="I429" s="14">
        <v>37452</v>
      </c>
      <c r="J429" s="15">
        <f t="shared" si="13"/>
        <v>78</v>
      </c>
      <c r="K429" s="14">
        <v>37453</v>
      </c>
      <c r="L429" s="13">
        <v>4</v>
      </c>
      <c r="M429" s="14">
        <v>37625</v>
      </c>
      <c r="N429" s="15">
        <f t="shared" si="14"/>
        <v>5.6837782340862422</v>
      </c>
      <c r="O429" s="16">
        <v>2</v>
      </c>
      <c r="Q429" s="13" t="s">
        <v>42</v>
      </c>
      <c r="R429" s="13" t="s">
        <v>42</v>
      </c>
      <c r="S429" s="13">
        <v>3</v>
      </c>
      <c r="T429" s="13">
        <v>2</v>
      </c>
      <c r="U429" s="13">
        <v>2</v>
      </c>
      <c r="V429" s="13">
        <v>2</v>
      </c>
      <c r="X429" s="13">
        <v>2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2</v>
      </c>
      <c r="AH429" s="13">
        <v>2</v>
      </c>
      <c r="AI429" s="13">
        <v>3</v>
      </c>
      <c r="AJ429" s="13">
        <v>1</v>
      </c>
      <c r="AK429" s="13">
        <v>2</v>
      </c>
      <c r="AL429" s="13">
        <v>3</v>
      </c>
      <c r="AM429" s="13">
        <v>1</v>
      </c>
      <c r="AN429" s="13">
        <v>1</v>
      </c>
      <c r="AO429" s="13" t="s">
        <v>2406</v>
      </c>
      <c r="AP429" s="13" t="s">
        <v>772</v>
      </c>
      <c r="AQ429" s="13">
        <v>1</v>
      </c>
      <c r="AR429" s="13">
        <v>1</v>
      </c>
      <c r="AS429" s="13">
        <v>4</v>
      </c>
      <c r="AT429" s="13">
        <v>1</v>
      </c>
      <c r="AU429" s="13">
        <v>0</v>
      </c>
      <c r="AV429" s="13">
        <v>2</v>
      </c>
      <c r="AX429" s="13">
        <v>1</v>
      </c>
      <c r="AY429" s="13">
        <v>0</v>
      </c>
      <c r="AZ429" s="13">
        <v>2</v>
      </c>
      <c r="BB429" s="13">
        <v>3</v>
      </c>
      <c r="BD429" s="13">
        <v>3</v>
      </c>
      <c r="BF429" s="13">
        <v>1</v>
      </c>
      <c r="BG429" s="13">
        <v>5</v>
      </c>
      <c r="BH429" s="17">
        <v>1</v>
      </c>
      <c r="BI429" s="13">
        <v>1</v>
      </c>
      <c r="BJ429" s="13">
        <v>2</v>
      </c>
      <c r="BK429" s="13">
        <v>1</v>
      </c>
      <c r="BL429" s="13">
        <v>2</v>
      </c>
      <c r="BS429" s="13">
        <v>1</v>
      </c>
      <c r="BT429" s="13">
        <v>42.9</v>
      </c>
      <c r="BU429" s="13">
        <v>1</v>
      </c>
      <c r="BV429" s="13">
        <v>0</v>
      </c>
      <c r="BW429" s="13">
        <v>1</v>
      </c>
      <c r="BX429" s="13">
        <v>8.6</v>
      </c>
      <c r="BY429" s="13">
        <v>2</v>
      </c>
      <c r="BZ429" s="13" t="s">
        <v>2407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38252</v>
      </c>
      <c r="CT429" s="13">
        <v>2</v>
      </c>
      <c r="CW429" s="19" t="s">
        <v>2408</v>
      </c>
      <c r="CX429" s="20" t="s">
        <v>2409</v>
      </c>
      <c r="CY429" s="28" t="s">
        <v>2410</v>
      </c>
      <c r="CZ429" s="20"/>
      <c r="DA429" s="20" t="s">
        <v>2411</v>
      </c>
      <c r="DB429" s="20"/>
    </row>
    <row r="430" spans="1:106" s="13" customFormat="1">
      <c r="A430" s="84">
        <v>547</v>
      </c>
      <c r="B430" s="84">
        <v>1</v>
      </c>
      <c r="C430" s="13" t="s">
        <v>2412</v>
      </c>
      <c r="D430" s="13" t="s">
        <v>37</v>
      </c>
      <c r="E430" s="14">
        <v>14201</v>
      </c>
      <c r="F430" s="13" t="s">
        <v>295</v>
      </c>
      <c r="G430" s="13" t="s">
        <v>424</v>
      </c>
      <c r="H430" s="13" t="s">
        <v>424</v>
      </c>
      <c r="I430" s="14">
        <v>37302</v>
      </c>
      <c r="J430" s="15">
        <f t="shared" si="13"/>
        <v>63</v>
      </c>
      <c r="K430" s="14">
        <v>37407</v>
      </c>
      <c r="L430" s="13">
        <v>4</v>
      </c>
      <c r="M430" s="14">
        <v>37711</v>
      </c>
      <c r="N430" s="15">
        <f t="shared" si="14"/>
        <v>13.437371663244353</v>
      </c>
      <c r="O430" s="16">
        <v>2</v>
      </c>
      <c r="Q430" s="13" t="s">
        <v>2413</v>
      </c>
      <c r="R430" s="13" t="s">
        <v>2414</v>
      </c>
      <c r="S430" s="13">
        <v>2</v>
      </c>
      <c r="T430" s="13">
        <v>2</v>
      </c>
      <c r="U430" s="13">
        <v>2</v>
      </c>
      <c r="V430" s="13">
        <v>2</v>
      </c>
      <c r="X430" s="13">
        <v>1</v>
      </c>
      <c r="Z430" s="13">
        <v>4</v>
      </c>
      <c r="AC430" s="13">
        <v>2</v>
      </c>
      <c r="AD430" s="13">
        <v>2</v>
      </c>
      <c r="AE430" s="13">
        <v>2</v>
      </c>
      <c r="AF430" s="13">
        <v>1</v>
      </c>
      <c r="AG430" s="13">
        <v>2</v>
      </c>
      <c r="AH430" s="13">
        <v>2</v>
      </c>
      <c r="AI430" s="13">
        <v>2</v>
      </c>
      <c r="AJ430" s="13">
        <v>2</v>
      </c>
      <c r="AK430" s="13">
        <v>2</v>
      </c>
      <c r="AL430" s="13">
        <v>2</v>
      </c>
      <c r="AM430" s="13">
        <v>2</v>
      </c>
      <c r="AN430" s="13">
        <v>1</v>
      </c>
      <c r="AO430" s="13" t="s">
        <v>1264</v>
      </c>
      <c r="AP430" s="13" t="s">
        <v>2415</v>
      </c>
      <c r="AQ430" s="13">
        <v>1</v>
      </c>
      <c r="AR430" s="13">
        <v>1</v>
      </c>
      <c r="AS430" s="13">
        <v>4</v>
      </c>
      <c r="AT430" s="13">
        <v>1</v>
      </c>
      <c r="AU430" s="13">
        <v>3</v>
      </c>
      <c r="AV430" s="13">
        <v>1</v>
      </c>
      <c r="AW430" s="13">
        <v>3</v>
      </c>
      <c r="AX430" s="13">
        <v>1</v>
      </c>
      <c r="AY430" s="13">
        <v>3</v>
      </c>
      <c r="AZ430" s="13">
        <v>1</v>
      </c>
      <c r="BA430" s="13">
        <v>2</v>
      </c>
      <c r="BB430" s="13">
        <v>1</v>
      </c>
      <c r="BC430" s="13">
        <v>4</v>
      </c>
      <c r="BD430" s="13">
        <v>1</v>
      </c>
      <c r="BE430" s="13">
        <v>2</v>
      </c>
      <c r="BF430" s="13">
        <v>1</v>
      </c>
      <c r="BG430" s="13">
        <v>4</v>
      </c>
      <c r="BH430" s="17">
        <v>1</v>
      </c>
      <c r="BI430" s="13">
        <v>1</v>
      </c>
      <c r="BJ430" s="13">
        <v>1</v>
      </c>
      <c r="BK430" s="13">
        <v>1</v>
      </c>
      <c r="BL430" s="13">
        <v>2</v>
      </c>
      <c r="BS430" s="13">
        <v>2</v>
      </c>
      <c r="BT430" s="13">
        <v>67</v>
      </c>
      <c r="BU430" s="13">
        <v>1</v>
      </c>
      <c r="BV430" s="13">
        <v>4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38020</v>
      </c>
      <c r="CT430" s="13">
        <v>2</v>
      </c>
      <c r="CW430" s="19"/>
      <c r="CX430" s="20"/>
      <c r="CY430" s="28"/>
      <c r="CZ430" s="20"/>
      <c r="DA430" s="20" t="s">
        <v>192</v>
      </c>
      <c r="DB430" s="20"/>
    </row>
    <row r="431" spans="1:106" s="13" customFormat="1">
      <c r="A431" s="84">
        <v>551</v>
      </c>
      <c r="B431" s="84">
        <v>1</v>
      </c>
      <c r="C431" s="13" t="s">
        <v>980</v>
      </c>
      <c r="D431" s="13" t="s">
        <v>37</v>
      </c>
      <c r="E431" s="14">
        <v>11532</v>
      </c>
      <c r="F431" s="13" t="s">
        <v>424</v>
      </c>
      <c r="G431" s="13" t="s">
        <v>424</v>
      </c>
      <c r="H431" s="13" t="s">
        <v>424</v>
      </c>
      <c r="I431" s="14">
        <v>37271</v>
      </c>
      <c r="J431" s="15">
        <f t="shared" si="13"/>
        <v>70</v>
      </c>
      <c r="K431" s="14">
        <v>37309</v>
      </c>
      <c r="L431" s="13">
        <v>2</v>
      </c>
      <c r="M431" s="14">
        <v>37636</v>
      </c>
      <c r="N431" s="15">
        <f t="shared" si="14"/>
        <v>11.991786447638603</v>
      </c>
      <c r="O431" s="16">
        <v>2</v>
      </c>
      <c r="Q431" s="13" t="s">
        <v>1310</v>
      </c>
      <c r="R431" s="13" t="s">
        <v>2416</v>
      </c>
      <c r="S431" s="13">
        <v>2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C431" s="13">
        <v>2</v>
      </c>
      <c r="AD431" s="13">
        <v>2</v>
      </c>
      <c r="AE431" s="13">
        <v>2</v>
      </c>
      <c r="AF431" s="13">
        <v>2</v>
      </c>
      <c r="AG431" s="13">
        <v>2</v>
      </c>
      <c r="AH431" s="13">
        <v>2</v>
      </c>
      <c r="AJ431" s="13">
        <v>2</v>
      </c>
      <c r="AK431" s="13">
        <v>2</v>
      </c>
      <c r="AL431" s="13">
        <v>2</v>
      </c>
      <c r="AM431" s="13">
        <v>3</v>
      </c>
      <c r="AN431" s="13">
        <v>1</v>
      </c>
      <c r="AO431" s="13" t="s">
        <v>2417</v>
      </c>
      <c r="AP431" s="13" t="s">
        <v>123</v>
      </c>
      <c r="AQ431" s="13">
        <v>1</v>
      </c>
      <c r="AR431" s="13">
        <v>1</v>
      </c>
      <c r="AS431" s="13">
        <v>5</v>
      </c>
      <c r="AT431" s="13">
        <v>1</v>
      </c>
      <c r="AU431" s="13">
        <v>4</v>
      </c>
      <c r="AV431" s="13">
        <v>3</v>
      </c>
      <c r="AX431" s="13">
        <v>3</v>
      </c>
      <c r="AZ431" s="13">
        <v>1</v>
      </c>
      <c r="BA431" s="13">
        <v>0</v>
      </c>
      <c r="BB431" s="13">
        <v>3</v>
      </c>
      <c r="BD431" s="13">
        <v>1</v>
      </c>
      <c r="BE431" s="13">
        <v>5</v>
      </c>
      <c r="BF431" s="13">
        <v>2</v>
      </c>
      <c r="BH431" s="17">
        <v>1</v>
      </c>
      <c r="BI431" s="13">
        <v>3</v>
      </c>
      <c r="BJ431" s="13">
        <v>1</v>
      </c>
      <c r="BK431" s="13">
        <v>2</v>
      </c>
      <c r="BL431" s="13">
        <v>2</v>
      </c>
      <c r="BS431" s="13">
        <v>2</v>
      </c>
      <c r="BT431" s="13">
        <v>81</v>
      </c>
      <c r="BU431" s="13">
        <v>1</v>
      </c>
      <c r="BV431" s="13">
        <v>2</v>
      </c>
      <c r="BW431" s="13">
        <v>2</v>
      </c>
      <c r="BX431" s="13">
        <v>44</v>
      </c>
      <c r="BY431" s="13">
        <v>2</v>
      </c>
      <c r="CA431" s="18"/>
      <c r="CB431" s="18"/>
      <c r="CC431" s="18"/>
      <c r="CD431" s="18"/>
      <c r="CE431" s="18"/>
      <c r="CF431" s="18"/>
      <c r="CG431" s="18"/>
      <c r="CH431" s="13">
        <v>4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37942</v>
      </c>
      <c r="CT431" s="13">
        <v>2</v>
      </c>
      <c r="CW431" s="19" t="s">
        <v>2418</v>
      </c>
      <c r="CX431" s="20" t="s">
        <v>2419</v>
      </c>
      <c r="CY431" s="28" t="s">
        <v>2420</v>
      </c>
      <c r="CZ431" s="20"/>
      <c r="DA431" s="20" t="s">
        <v>192</v>
      </c>
      <c r="DB431" s="20"/>
    </row>
    <row r="432" spans="1:106" s="13" customFormat="1">
      <c r="A432" s="84">
        <v>552</v>
      </c>
      <c r="B432" s="84">
        <v>1</v>
      </c>
      <c r="C432" s="13" t="s">
        <v>2421</v>
      </c>
      <c r="D432" s="13" t="s">
        <v>36</v>
      </c>
      <c r="E432" s="14">
        <v>15343</v>
      </c>
      <c r="F432" s="13" t="s">
        <v>42</v>
      </c>
      <c r="G432" s="13" t="s">
        <v>424</v>
      </c>
      <c r="H432" s="13" t="s">
        <v>424</v>
      </c>
      <c r="I432" s="14">
        <v>37483</v>
      </c>
      <c r="J432" s="15">
        <f t="shared" si="13"/>
        <v>60</v>
      </c>
      <c r="K432" s="14">
        <v>37557</v>
      </c>
      <c r="L432" s="13">
        <v>4</v>
      </c>
      <c r="M432" s="14">
        <v>37930</v>
      </c>
      <c r="N432" s="15">
        <f t="shared" si="14"/>
        <v>14.685831622176591</v>
      </c>
      <c r="O432" s="16">
        <v>2</v>
      </c>
      <c r="Q432" s="13" t="s">
        <v>967</v>
      </c>
      <c r="R432" s="13" t="s">
        <v>42</v>
      </c>
      <c r="S432" s="13">
        <v>3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3</v>
      </c>
      <c r="AJ432" s="13">
        <v>2</v>
      </c>
      <c r="AK432" s="13">
        <v>3</v>
      </c>
      <c r="AL432" s="13">
        <v>3</v>
      </c>
      <c r="AM432" s="13">
        <v>3</v>
      </c>
      <c r="AN432" s="13">
        <v>1</v>
      </c>
      <c r="AO432" s="13" t="s">
        <v>2422</v>
      </c>
      <c r="AP432" s="13" t="s">
        <v>2423</v>
      </c>
      <c r="AQ432" s="13">
        <v>1</v>
      </c>
      <c r="AR432" s="13">
        <v>1</v>
      </c>
      <c r="AS432" s="13">
        <v>2</v>
      </c>
      <c r="AT432" s="13">
        <v>1</v>
      </c>
      <c r="AU432" s="13">
        <v>0</v>
      </c>
      <c r="AV432" s="13">
        <v>1</v>
      </c>
      <c r="AW432" s="13">
        <v>2</v>
      </c>
      <c r="AX432" s="13">
        <v>2</v>
      </c>
      <c r="AZ432" s="13">
        <v>1</v>
      </c>
      <c r="BA432" s="13">
        <v>2</v>
      </c>
      <c r="BB432" s="13">
        <v>2</v>
      </c>
      <c r="BD432" s="13">
        <v>1</v>
      </c>
      <c r="BE432" s="13">
        <v>2</v>
      </c>
      <c r="BF432" s="13">
        <v>1</v>
      </c>
      <c r="BG432" s="13">
        <v>3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Q432" s="13" t="s">
        <v>670</v>
      </c>
      <c r="BR432" s="13" t="s">
        <v>671</v>
      </c>
      <c r="BS432" s="13">
        <v>1</v>
      </c>
      <c r="BT432" s="13">
        <v>40</v>
      </c>
      <c r="BU432" s="13">
        <v>1</v>
      </c>
      <c r="BV432" s="13">
        <v>0</v>
      </c>
      <c r="BW432" s="13">
        <v>2</v>
      </c>
      <c r="BY432" s="13">
        <v>2</v>
      </c>
      <c r="BZ432" s="24" t="s">
        <v>1194</v>
      </c>
      <c r="CA432" s="25"/>
      <c r="CB432" s="25"/>
      <c r="CC432" s="18"/>
      <c r="CD432" s="25"/>
      <c r="CE432" s="25"/>
      <c r="CF432" s="25"/>
      <c r="CG432" s="25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38036</v>
      </c>
      <c r="CT432" s="13">
        <v>2</v>
      </c>
      <c r="CW432" s="19" t="s">
        <v>1545</v>
      </c>
      <c r="CX432" s="20" t="s">
        <v>2424</v>
      </c>
      <c r="CY432" s="28" t="s">
        <v>1547</v>
      </c>
      <c r="CZ432" s="20" t="s">
        <v>41</v>
      </c>
      <c r="DA432" s="20" t="s">
        <v>2425</v>
      </c>
      <c r="DB432" s="20"/>
    </row>
    <row r="433" spans="1:106" s="13" customFormat="1">
      <c r="A433" s="84">
        <v>556</v>
      </c>
      <c r="B433" s="84">
        <v>1</v>
      </c>
      <c r="C433" s="13" t="s">
        <v>2426</v>
      </c>
      <c r="D433" s="13" t="s">
        <v>35</v>
      </c>
      <c r="E433" s="14">
        <v>10441</v>
      </c>
      <c r="F433" s="13" t="s">
        <v>424</v>
      </c>
      <c r="G433" s="13" t="s">
        <v>424</v>
      </c>
      <c r="H433" s="13" t="s">
        <v>424</v>
      </c>
      <c r="I433" s="14">
        <v>37544</v>
      </c>
      <c r="J433" s="15">
        <f t="shared" si="13"/>
        <v>74</v>
      </c>
      <c r="K433" s="14">
        <v>37557</v>
      </c>
      <c r="L433" s="13">
        <v>4</v>
      </c>
      <c r="M433" s="14">
        <v>38336</v>
      </c>
      <c r="N433" s="15">
        <f t="shared" si="14"/>
        <v>26.020533880903489</v>
      </c>
      <c r="O433" s="16">
        <v>2</v>
      </c>
      <c r="Q433" s="13" t="s">
        <v>180</v>
      </c>
      <c r="R433" s="13" t="s">
        <v>2427</v>
      </c>
      <c r="S433" s="13">
        <v>2</v>
      </c>
      <c r="T433" s="13">
        <v>2</v>
      </c>
      <c r="U433" s="13">
        <v>2</v>
      </c>
      <c r="X433" s="13">
        <v>2</v>
      </c>
      <c r="Z433" s="13">
        <v>4</v>
      </c>
      <c r="AH433" s="13">
        <v>2</v>
      </c>
      <c r="AI433" s="13">
        <v>3</v>
      </c>
      <c r="AJ433" s="13">
        <v>3</v>
      </c>
      <c r="AK433" s="13">
        <v>3</v>
      </c>
      <c r="AL433" s="13">
        <v>3</v>
      </c>
      <c r="AM433" s="13">
        <v>3</v>
      </c>
      <c r="AN433" s="13">
        <v>1</v>
      </c>
      <c r="AO433" s="13" t="s">
        <v>2428</v>
      </c>
      <c r="AP433" s="13" t="s">
        <v>772</v>
      </c>
      <c r="AQ433" s="13">
        <v>1</v>
      </c>
      <c r="AR433" s="13">
        <v>1</v>
      </c>
      <c r="AS433" s="13">
        <v>1</v>
      </c>
      <c r="AT433" s="13">
        <v>1</v>
      </c>
      <c r="AU433" s="13">
        <v>0</v>
      </c>
      <c r="AV433" s="13">
        <v>2</v>
      </c>
      <c r="AX433" s="13">
        <v>1</v>
      </c>
      <c r="AY433" s="13">
        <v>1</v>
      </c>
      <c r="AZ433" s="13">
        <v>3</v>
      </c>
      <c r="BB433" s="13">
        <v>2</v>
      </c>
      <c r="BD433" s="13">
        <v>2</v>
      </c>
      <c r="BF433" s="13">
        <v>1</v>
      </c>
      <c r="BG433" s="13">
        <v>5</v>
      </c>
      <c r="BH433" s="17">
        <v>1</v>
      </c>
      <c r="BI433" s="13">
        <v>1</v>
      </c>
      <c r="BJ433" s="13">
        <v>1</v>
      </c>
      <c r="BK433" s="13">
        <v>1</v>
      </c>
      <c r="BL433" s="13">
        <v>2</v>
      </c>
      <c r="BS433" s="13">
        <v>2</v>
      </c>
      <c r="BT433" s="13">
        <v>49</v>
      </c>
      <c r="BU433" s="13">
        <v>1</v>
      </c>
      <c r="BW433" s="13">
        <v>2</v>
      </c>
      <c r="BX433" s="13">
        <v>292</v>
      </c>
      <c r="CA433" s="18"/>
      <c r="CB433" s="18"/>
      <c r="CC433" s="18"/>
      <c r="CD433" s="18"/>
      <c r="CE433" s="18"/>
      <c r="CF433" s="18"/>
      <c r="CG433" s="18"/>
      <c r="CH433" s="13">
        <v>4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37943</v>
      </c>
      <c r="CT433" s="13">
        <v>2</v>
      </c>
      <c r="CW433" s="19" t="s">
        <v>2429</v>
      </c>
      <c r="CX433" s="20" t="s">
        <v>2430</v>
      </c>
      <c r="CY433" s="28" t="s">
        <v>2431</v>
      </c>
      <c r="CZ433" s="20"/>
      <c r="DA433" s="20" t="s">
        <v>192</v>
      </c>
      <c r="DB433" s="20"/>
    </row>
    <row r="434" spans="1:106" s="13" customFormat="1">
      <c r="A434" s="84">
        <v>557</v>
      </c>
      <c r="B434" s="84">
        <v>5</v>
      </c>
      <c r="C434" s="13" t="s">
        <v>2432</v>
      </c>
      <c r="D434" s="13" t="s">
        <v>37</v>
      </c>
      <c r="E434" s="14">
        <v>15379</v>
      </c>
      <c r="F434" s="13" t="s">
        <v>757</v>
      </c>
      <c r="G434" s="13" t="s">
        <v>757</v>
      </c>
      <c r="H434" s="13" t="s">
        <v>757</v>
      </c>
      <c r="I434" s="14">
        <v>37149</v>
      </c>
      <c r="J434" s="15">
        <f t="shared" si="13"/>
        <v>59</v>
      </c>
      <c r="K434" s="14">
        <v>37214</v>
      </c>
      <c r="L434" s="13">
        <v>4</v>
      </c>
      <c r="M434" s="14">
        <v>37411</v>
      </c>
      <c r="N434" s="15">
        <f t="shared" si="14"/>
        <v>8.6078028747433262</v>
      </c>
      <c r="O434" s="16">
        <v>1</v>
      </c>
      <c r="P434" s="13" t="s">
        <v>2433</v>
      </c>
      <c r="Q434" s="13" t="s">
        <v>2434</v>
      </c>
      <c r="R434" s="13" t="s">
        <v>216</v>
      </c>
      <c r="S434" s="13">
        <v>3</v>
      </c>
      <c r="T434" s="13">
        <v>2</v>
      </c>
      <c r="U434" s="13">
        <v>2</v>
      </c>
      <c r="X434" s="13">
        <v>2</v>
      </c>
      <c r="AH434" s="13">
        <v>2</v>
      </c>
      <c r="AI434" s="13">
        <v>2</v>
      </c>
      <c r="AJ434" s="13">
        <v>2</v>
      </c>
      <c r="AK434" s="13">
        <v>2</v>
      </c>
      <c r="AL434" s="13">
        <v>3</v>
      </c>
      <c r="AM434" s="13">
        <v>3</v>
      </c>
      <c r="AN434" s="13">
        <v>2</v>
      </c>
      <c r="AP434" s="13" t="s">
        <v>127</v>
      </c>
      <c r="AQ434" s="13">
        <v>1</v>
      </c>
      <c r="AR434" s="13">
        <v>1</v>
      </c>
      <c r="AS434" s="13">
        <v>2</v>
      </c>
      <c r="AT434" s="13">
        <v>1</v>
      </c>
      <c r="AU434" s="13">
        <v>2</v>
      </c>
      <c r="AV434" s="13">
        <v>1</v>
      </c>
      <c r="AW434" s="13">
        <v>2</v>
      </c>
      <c r="AX434" s="13">
        <v>1</v>
      </c>
      <c r="AY434" s="13">
        <v>2</v>
      </c>
      <c r="AZ434" s="13">
        <v>3</v>
      </c>
      <c r="BB434" s="13">
        <v>2</v>
      </c>
      <c r="BD434" s="13">
        <v>1</v>
      </c>
      <c r="BE434" s="13">
        <v>0</v>
      </c>
      <c r="BF434" s="13">
        <v>1</v>
      </c>
      <c r="BG434" s="13">
        <v>2</v>
      </c>
      <c r="BH434" s="17">
        <v>1</v>
      </c>
      <c r="BI434" s="13">
        <v>1</v>
      </c>
      <c r="BJ434" s="13">
        <v>1</v>
      </c>
      <c r="BK434" s="13">
        <v>1</v>
      </c>
      <c r="BL434" s="13">
        <v>1</v>
      </c>
      <c r="BN434" s="13">
        <v>1</v>
      </c>
      <c r="BO434" s="13" t="s">
        <v>2435</v>
      </c>
      <c r="BP434" s="13">
        <v>200</v>
      </c>
      <c r="BQ434" s="13" t="s">
        <v>237</v>
      </c>
      <c r="BR434" s="13" t="s">
        <v>238</v>
      </c>
      <c r="BS434" s="13">
        <v>1</v>
      </c>
      <c r="BT434" s="13">
        <v>31</v>
      </c>
      <c r="BU434" s="13">
        <v>1</v>
      </c>
      <c r="BV434" s="13">
        <v>1</v>
      </c>
      <c r="BW434" s="13">
        <v>2</v>
      </c>
      <c r="BX434" s="13">
        <v>39.75</v>
      </c>
      <c r="CA434" s="18"/>
      <c r="CB434" s="18"/>
      <c r="CC434" s="18"/>
      <c r="CD434" s="18"/>
      <c r="CE434" s="18"/>
      <c r="CF434" s="18"/>
      <c r="CG434" s="18"/>
      <c r="CH434" s="13">
        <v>1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T434" s="13">
        <v>2</v>
      </c>
      <c r="CW434" s="19" t="s">
        <v>2436</v>
      </c>
      <c r="CX434" s="20" t="s">
        <v>2437</v>
      </c>
      <c r="CY434" s="20" t="s">
        <v>2438</v>
      </c>
      <c r="CZ434" s="20" t="s">
        <v>41</v>
      </c>
      <c r="DA434" s="20" t="s">
        <v>2439</v>
      </c>
      <c r="DB434" s="20"/>
    </row>
    <row r="435" spans="1:106" s="13" customFormat="1">
      <c r="A435" s="84">
        <v>558</v>
      </c>
      <c r="B435" s="84">
        <v>3</v>
      </c>
      <c r="C435" s="13" t="s">
        <v>2440</v>
      </c>
      <c r="D435" s="13" t="s">
        <v>35</v>
      </c>
      <c r="E435" s="14">
        <v>13658</v>
      </c>
      <c r="F435" s="13" t="s">
        <v>439</v>
      </c>
      <c r="G435" s="13" t="s">
        <v>439</v>
      </c>
      <c r="H435" s="13" t="s">
        <v>439</v>
      </c>
      <c r="I435" s="14">
        <v>37361</v>
      </c>
      <c r="J435" s="15">
        <f t="shared" si="13"/>
        <v>64</v>
      </c>
      <c r="K435" s="14">
        <v>37410</v>
      </c>
      <c r="L435" s="13">
        <v>4</v>
      </c>
      <c r="M435" s="14">
        <v>37825</v>
      </c>
      <c r="N435" s="15">
        <f t="shared" si="14"/>
        <v>15.24435318275154</v>
      </c>
      <c r="O435" s="16">
        <v>2</v>
      </c>
      <c r="Q435" s="13" t="s">
        <v>441</v>
      </c>
      <c r="R435" s="13" t="s">
        <v>441</v>
      </c>
      <c r="S435" s="13">
        <v>2</v>
      </c>
      <c r="T435" s="13">
        <v>2</v>
      </c>
      <c r="U435" s="13">
        <v>2</v>
      </c>
      <c r="X435" s="13">
        <v>1</v>
      </c>
      <c r="Y435" s="13">
        <v>1</v>
      </c>
      <c r="AA435" s="14">
        <v>31192</v>
      </c>
      <c r="AB435" s="13" t="s">
        <v>2441</v>
      </c>
      <c r="AC435" s="13">
        <v>1</v>
      </c>
      <c r="AD435" s="13">
        <v>2</v>
      </c>
      <c r="AE435" s="13">
        <v>2</v>
      </c>
      <c r="AF435" s="13">
        <v>2</v>
      </c>
      <c r="AG435" s="13">
        <v>2</v>
      </c>
      <c r="AH435" s="13">
        <v>2</v>
      </c>
      <c r="AI435" s="13">
        <v>2</v>
      </c>
      <c r="AJ435" s="13">
        <v>2</v>
      </c>
      <c r="AK435" s="13">
        <v>2</v>
      </c>
      <c r="AL435" s="13">
        <v>2</v>
      </c>
      <c r="AM435" s="13">
        <v>2</v>
      </c>
      <c r="AN435" s="13">
        <v>1</v>
      </c>
      <c r="AO435" s="13" t="s">
        <v>2442</v>
      </c>
      <c r="AP435" s="13" t="s">
        <v>2443</v>
      </c>
      <c r="AQ435" s="13">
        <v>1</v>
      </c>
      <c r="AR435" s="13">
        <v>1</v>
      </c>
      <c r="AS435" s="13">
        <v>7</v>
      </c>
      <c r="AT435" s="13">
        <v>1</v>
      </c>
      <c r="AU435" s="13">
        <v>4</v>
      </c>
      <c r="AV435" s="13">
        <v>2</v>
      </c>
      <c r="AX435" s="13">
        <v>1</v>
      </c>
      <c r="AY435" s="13">
        <v>9</v>
      </c>
      <c r="AZ435" s="13">
        <v>1</v>
      </c>
      <c r="BA435" s="13">
        <v>0</v>
      </c>
      <c r="BB435" s="13">
        <v>1</v>
      </c>
      <c r="BC435" s="13">
        <v>9</v>
      </c>
      <c r="BD435" s="13">
        <v>1</v>
      </c>
      <c r="BE435" s="13">
        <v>0</v>
      </c>
      <c r="BF435" s="13">
        <v>1</v>
      </c>
      <c r="BG435" s="13">
        <v>9</v>
      </c>
      <c r="BH435" s="17">
        <v>2</v>
      </c>
      <c r="BI435" s="13">
        <v>1</v>
      </c>
      <c r="BJ435" s="13">
        <v>2</v>
      </c>
      <c r="BK435" s="13">
        <v>3</v>
      </c>
      <c r="BL435" s="13">
        <v>1</v>
      </c>
      <c r="BN435" s="13">
        <v>2</v>
      </c>
      <c r="BQ435" s="13" t="s">
        <v>442</v>
      </c>
      <c r="BR435" s="13" t="s">
        <v>443</v>
      </c>
      <c r="BS435" s="13">
        <v>2</v>
      </c>
      <c r="BT435" s="13">
        <v>72</v>
      </c>
      <c r="BU435" s="13">
        <v>1</v>
      </c>
      <c r="BV435" s="13">
        <v>2</v>
      </c>
      <c r="BW435" s="13">
        <v>2</v>
      </c>
      <c r="BX435" s="13">
        <v>71</v>
      </c>
      <c r="BY435" s="13">
        <v>1</v>
      </c>
      <c r="CA435" s="18"/>
      <c r="CB435" s="18"/>
      <c r="CC435" s="18"/>
      <c r="CD435" s="18"/>
      <c r="CE435" s="18"/>
      <c r="CF435" s="18"/>
      <c r="CG435" s="18"/>
      <c r="CH435" s="13">
        <v>1</v>
      </c>
      <c r="CI435" s="13">
        <v>1</v>
      </c>
      <c r="CJ435" s="13">
        <v>1</v>
      </c>
      <c r="CK435" s="13">
        <v>2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T435" s="13">
        <v>4</v>
      </c>
      <c r="CU435" s="13" t="s">
        <v>2444</v>
      </c>
      <c r="CW435" s="19" t="s">
        <v>2445</v>
      </c>
      <c r="CX435" s="20" t="s">
        <v>2446</v>
      </c>
      <c r="CY435" s="20" t="s">
        <v>2447</v>
      </c>
      <c r="CZ435" s="20" t="s">
        <v>2448</v>
      </c>
      <c r="DA435" s="20" t="s">
        <v>2449</v>
      </c>
      <c r="DB435" s="20"/>
    </row>
    <row r="436" spans="1:106" s="13" customFormat="1">
      <c r="A436" s="84">
        <v>559</v>
      </c>
      <c r="B436" s="84">
        <v>3</v>
      </c>
      <c r="C436" s="13" t="s">
        <v>2450</v>
      </c>
      <c r="D436" s="13" t="s">
        <v>35</v>
      </c>
      <c r="E436" s="14">
        <v>11448</v>
      </c>
      <c r="G436" s="13" t="s">
        <v>179</v>
      </c>
      <c r="H436" s="13" t="s">
        <v>179</v>
      </c>
      <c r="I436" s="14">
        <v>37179</v>
      </c>
      <c r="J436" s="15">
        <f t="shared" si="13"/>
        <v>70</v>
      </c>
      <c r="K436" s="14">
        <v>37216</v>
      </c>
      <c r="L436" s="13">
        <v>4</v>
      </c>
      <c r="M436" s="14">
        <v>37421</v>
      </c>
      <c r="N436" s="15">
        <f t="shared" si="14"/>
        <v>7.9507186858316219</v>
      </c>
      <c r="O436" s="16">
        <v>2</v>
      </c>
      <c r="Q436" s="13" t="s">
        <v>245</v>
      </c>
      <c r="R436" s="13" t="s">
        <v>181</v>
      </c>
      <c r="S436" s="13">
        <v>2</v>
      </c>
      <c r="T436" s="13">
        <v>2</v>
      </c>
      <c r="U436" s="13">
        <v>2</v>
      </c>
      <c r="X436" s="13">
        <v>1</v>
      </c>
      <c r="Y436" s="13">
        <v>1</v>
      </c>
      <c r="AA436" s="14">
        <v>32072</v>
      </c>
      <c r="AB436" s="13" t="s">
        <v>1368</v>
      </c>
      <c r="AC436" s="13">
        <v>1</v>
      </c>
      <c r="AD436" s="13">
        <v>2</v>
      </c>
      <c r="AE436" s="13">
        <v>2</v>
      </c>
      <c r="AF436" s="13">
        <v>2</v>
      </c>
      <c r="AG436" s="13">
        <v>2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2</v>
      </c>
      <c r="AN436" s="13">
        <v>2</v>
      </c>
      <c r="AP436" s="13" t="s">
        <v>1738</v>
      </c>
      <c r="AQ436" s="13">
        <v>1</v>
      </c>
      <c r="AR436" s="13">
        <v>1</v>
      </c>
      <c r="AS436" s="13">
        <v>2</v>
      </c>
      <c r="AT436" s="13">
        <v>1</v>
      </c>
      <c r="AU436" s="13">
        <v>1</v>
      </c>
      <c r="AV436" s="13">
        <v>1</v>
      </c>
      <c r="AW436" s="13">
        <v>2</v>
      </c>
      <c r="AX436" s="13">
        <v>1</v>
      </c>
      <c r="AY436" s="13">
        <v>2</v>
      </c>
      <c r="AZ436" s="13">
        <v>3</v>
      </c>
      <c r="BB436" s="13">
        <v>3</v>
      </c>
      <c r="BD436" s="13">
        <v>1</v>
      </c>
      <c r="BE436" s="13">
        <v>0</v>
      </c>
      <c r="BF436" s="13">
        <v>1</v>
      </c>
      <c r="BG436" s="13">
        <v>2</v>
      </c>
      <c r="BH436" s="17">
        <v>1</v>
      </c>
      <c r="BI436" s="13">
        <v>1</v>
      </c>
      <c r="BJ436" s="13">
        <v>1</v>
      </c>
      <c r="BK436" s="13">
        <v>1</v>
      </c>
      <c r="BL436" s="13">
        <v>2</v>
      </c>
      <c r="BW436" s="13">
        <v>2</v>
      </c>
      <c r="BX436" s="13">
        <v>173</v>
      </c>
      <c r="BY436" s="13">
        <v>2</v>
      </c>
      <c r="BZ436" s="13">
        <v>12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W436" s="19"/>
      <c r="CX436" s="20"/>
      <c r="CY436" s="20"/>
      <c r="CZ436" s="20"/>
      <c r="DA436" s="20" t="s">
        <v>192</v>
      </c>
      <c r="DB436" s="20"/>
    </row>
    <row r="437" spans="1:106" s="13" customFormat="1">
      <c r="A437" s="84">
        <v>560</v>
      </c>
      <c r="B437" s="84">
        <v>1</v>
      </c>
      <c r="C437" s="13" t="s">
        <v>2451</v>
      </c>
      <c r="D437" s="13" t="s">
        <v>35</v>
      </c>
      <c r="E437" s="14">
        <v>10736</v>
      </c>
      <c r="F437" s="13" t="s">
        <v>264</v>
      </c>
      <c r="H437" s="13" t="s">
        <v>941</v>
      </c>
      <c r="I437" s="14">
        <v>37330</v>
      </c>
      <c r="J437" s="15">
        <f t="shared" si="13"/>
        <v>72</v>
      </c>
      <c r="K437" s="14">
        <v>37601</v>
      </c>
      <c r="L437" s="13">
        <v>4</v>
      </c>
      <c r="M437" s="14">
        <v>38083</v>
      </c>
      <c r="N437" s="15">
        <f t="shared" si="14"/>
        <v>24.739219712525667</v>
      </c>
      <c r="O437" s="16">
        <v>2</v>
      </c>
      <c r="Q437" s="13" t="s">
        <v>180</v>
      </c>
      <c r="R437" s="13" t="s">
        <v>1920</v>
      </c>
      <c r="S437" s="13">
        <v>2</v>
      </c>
      <c r="T437" s="13">
        <v>2</v>
      </c>
      <c r="U437" s="13">
        <v>2</v>
      </c>
      <c r="X437" s="13">
        <v>2</v>
      </c>
      <c r="AC437" s="13">
        <v>2</v>
      </c>
      <c r="AD437" s="13">
        <v>2</v>
      </c>
      <c r="AE437" s="13">
        <v>2</v>
      </c>
      <c r="AF437" s="13">
        <v>1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2452</v>
      </c>
      <c r="AP437" s="13" t="s">
        <v>1946</v>
      </c>
      <c r="AQ437" s="13">
        <v>1</v>
      </c>
      <c r="AR437" s="13">
        <v>1</v>
      </c>
      <c r="AS437" s="13">
        <v>10</v>
      </c>
      <c r="AT437" s="13">
        <v>1</v>
      </c>
      <c r="AU437" s="13">
        <v>6</v>
      </c>
      <c r="AV437" s="13">
        <v>2</v>
      </c>
      <c r="AX437" s="13">
        <v>2</v>
      </c>
      <c r="AZ437" s="13">
        <v>1</v>
      </c>
      <c r="BA437" s="13">
        <v>0</v>
      </c>
      <c r="BB437" s="13">
        <v>2</v>
      </c>
      <c r="BD437" s="13">
        <v>1</v>
      </c>
      <c r="BE437" s="13">
        <v>6</v>
      </c>
      <c r="BF437" s="13">
        <v>1</v>
      </c>
      <c r="BH437" s="17">
        <v>2</v>
      </c>
      <c r="BI437" s="13">
        <v>1</v>
      </c>
      <c r="BJ437" s="13">
        <v>1</v>
      </c>
      <c r="BK437" s="13">
        <v>1</v>
      </c>
      <c r="BL437" s="13">
        <v>1</v>
      </c>
      <c r="BN437" s="13">
        <v>2</v>
      </c>
      <c r="BQ437" s="13" t="s">
        <v>221</v>
      </c>
      <c r="BR437" s="13" t="s">
        <v>222</v>
      </c>
      <c r="BS437" s="13">
        <v>2</v>
      </c>
      <c r="BT437" s="13">
        <v>45</v>
      </c>
      <c r="BU437" s="13">
        <v>1</v>
      </c>
      <c r="BV437" s="13">
        <v>0</v>
      </c>
      <c r="BW437" s="13">
        <v>2</v>
      </c>
      <c r="BX437" s="13">
        <v>56.2</v>
      </c>
      <c r="CA437" s="18"/>
      <c r="CB437" s="18"/>
      <c r="CC437" s="18"/>
      <c r="CD437" s="18"/>
      <c r="CE437" s="18"/>
      <c r="CF437" s="18"/>
      <c r="CG437" s="18"/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T437" s="13">
        <v>1</v>
      </c>
      <c r="CW437" s="19" t="s">
        <v>2453</v>
      </c>
      <c r="CX437" s="20" t="s">
        <v>2454</v>
      </c>
      <c r="CY437" s="20" t="s">
        <v>2455</v>
      </c>
      <c r="CZ437" s="20" t="s">
        <v>41</v>
      </c>
      <c r="DA437" s="20" t="s">
        <v>2456</v>
      </c>
      <c r="DB437" s="20"/>
    </row>
    <row r="438" spans="1:106" s="13" customFormat="1">
      <c r="A438" s="84">
        <v>561</v>
      </c>
      <c r="B438" s="84">
        <v>1</v>
      </c>
      <c r="C438" s="13" t="s">
        <v>1813</v>
      </c>
      <c r="D438" s="13" t="s">
        <v>35</v>
      </c>
      <c r="E438" s="14">
        <v>9795</v>
      </c>
      <c r="F438" s="13" t="s">
        <v>592</v>
      </c>
      <c r="G438" s="13" t="s">
        <v>673</v>
      </c>
      <c r="H438" s="13" t="s">
        <v>673</v>
      </c>
      <c r="I438" s="14">
        <v>37149</v>
      </c>
      <c r="J438" s="15">
        <f t="shared" si="13"/>
        <v>74</v>
      </c>
      <c r="K438" s="14">
        <v>37571</v>
      </c>
      <c r="L438" s="13">
        <v>4</v>
      </c>
      <c r="M438" s="14">
        <v>38669</v>
      </c>
      <c r="N438" s="15">
        <f t="shared" si="14"/>
        <v>49.938398357289529</v>
      </c>
      <c r="O438" s="16">
        <v>2</v>
      </c>
      <c r="Q438" s="13" t="s">
        <v>2457</v>
      </c>
      <c r="R438" s="13" t="s">
        <v>46</v>
      </c>
      <c r="S438" s="13">
        <v>2</v>
      </c>
      <c r="T438" s="13">
        <v>2</v>
      </c>
      <c r="U438" s="13">
        <v>2</v>
      </c>
      <c r="X438" s="13">
        <v>1</v>
      </c>
      <c r="AC438" s="13">
        <v>2</v>
      </c>
      <c r="AD438" s="13">
        <v>2</v>
      </c>
      <c r="AE438" s="13">
        <v>2</v>
      </c>
      <c r="AF438" s="13">
        <v>1</v>
      </c>
      <c r="AG438" s="13">
        <v>1</v>
      </c>
      <c r="AH438" s="13">
        <v>2</v>
      </c>
      <c r="AI438" s="13">
        <v>2</v>
      </c>
      <c r="AJ438" s="13">
        <v>2</v>
      </c>
      <c r="AK438" s="13">
        <v>3</v>
      </c>
      <c r="AL438" s="13">
        <v>2</v>
      </c>
      <c r="AM438" s="13">
        <v>3</v>
      </c>
      <c r="AN438" s="13">
        <v>1</v>
      </c>
      <c r="AO438" s="13" t="s">
        <v>2458</v>
      </c>
      <c r="AP438" s="13" t="s">
        <v>2459</v>
      </c>
      <c r="AQ438" s="13">
        <v>1</v>
      </c>
      <c r="AR438" s="13">
        <v>2</v>
      </c>
      <c r="AT438" s="13">
        <v>1</v>
      </c>
      <c r="AU438" s="13">
        <v>0</v>
      </c>
      <c r="AV438" s="13">
        <v>2</v>
      </c>
      <c r="AX438" s="13">
        <v>2</v>
      </c>
      <c r="AZ438" s="13">
        <v>2</v>
      </c>
      <c r="BB438" s="13">
        <v>2</v>
      </c>
      <c r="BD438" s="13">
        <v>1</v>
      </c>
      <c r="BE438" s="13">
        <v>0</v>
      </c>
      <c r="BF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N438" s="13">
        <v>2</v>
      </c>
      <c r="BQ438" s="13" t="s">
        <v>1001</v>
      </c>
      <c r="BR438" s="13" t="s">
        <v>1002</v>
      </c>
      <c r="BS438" s="13">
        <v>2</v>
      </c>
      <c r="BT438" s="13">
        <v>43</v>
      </c>
      <c r="BU438" s="13">
        <v>1</v>
      </c>
      <c r="BV438" s="13">
        <v>2</v>
      </c>
      <c r="BW438" s="13">
        <v>2</v>
      </c>
      <c r="BX438" s="13">
        <v>34</v>
      </c>
      <c r="BY438" s="13">
        <v>2</v>
      </c>
      <c r="BZ438" s="13">
        <v>28</v>
      </c>
      <c r="CA438" s="18"/>
      <c r="CB438" s="18"/>
      <c r="CC438" s="18"/>
      <c r="CD438" s="18"/>
      <c r="CE438" s="18"/>
      <c r="CF438" s="18"/>
      <c r="CG438" s="18"/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U438" s="13" t="s">
        <v>2460</v>
      </c>
      <c r="CW438" s="19"/>
      <c r="CX438" s="20"/>
      <c r="CY438" s="20"/>
      <c r="CZ438" s="20"/>
      <c r="DA438" s="20" t="s">
        <v>192</v>
      </c>
      <c r="DB438" s="20"/>
    </row>
    <row r="439" spans="1:106" s="13" customFormat="1">
      <c r="A439" s="84">
        <v>562</v>
      </c>
      <c r="B439" s="84">
        <v>3</v>
      </c>
      <c r="C439" s="13" t="s">
        <v>2461</v>
      </c>
      <c r="D439" s="13" t="s">
        <v>37</v>
      </c>
      <c r="E439" s="14">
        <v>10277</v>
      </c>
      <c r="F439" s="13" t="s">
        <v>42</v>
      </c>
      <c r="G439" s="13" t="s">
        <v>287</v>
      </c>
      <c r="H439" s="13" t="s">
        <v>287</v>
      </c>
      <c r="I439" s="14">
        <v>35200</v>
      </c>
      <c r="J439" s="15">
        <f t="shared" si="13"/>
        <v>68</v>
      </c>
      <c r="K439" s="14">
        <v>35200</v>
      </c>
      <c r="L439" s="13">
        <v>4</v>
      </c>
      <c r="M439" s="14">
        <v>35457</v>
      </c>
      <c r="N439" s="15">
        <f t="shared" si="14"/>
        <v>8.4435318275154003</v>
      </c>
      <c r="O439" s="16">
        <v>2</v>
      </c>
      <c r="Q439" s="13" t="s">
        <v>2462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Y439" s="13">
        <v>1</v>
      </c>
      <c r="AA439" s="14">
        <v>31396</v>
      </c>
      <c r="AB439" s="14" t="s">
        <v>2463</v>
      </c>
      <c r="AE439" s="13">
        <v>1</v>
      </c>
      <c r="AH439" s="13">
        <v>2</v>
      </c>
      <c r="AI439" s="13">
        <v>2</v>
      </c>
      <c r="AP439" s="13" t="s">
        <v>1946</v>
      </c>
      <c r="AQ439" s="13">
        <v>1</v>
      </c>
      <c r="AR439" s="13">
        <v>2</v>
      </c>
      <c r="AT439" s="13">
        <v>1</v>
      </c>
      <c r="AU439" s="13">
        <v>0</v>
      </c>
      <c r="AV439" s="13">
        <v>2</v>
      </c>
      <c r="AX439" s="13">
        <v>1</v>
      </c>
      <c r="AY439" s="13">
        <v>0</v>
      </c>
      <c r="AZ439" s="13">
        <v>1</v>
      </c>
      <c r="BA439" s="13">
        <v>0</v>
      </c>
      <c r="BB439" s="13">
        <v>1</v>
      </c>
      <c r="BC439" s="13">
        <v>5</v>
      </c>
      <c r="BD439" s="13">
        <v>2</v>
      </c>
      <c r="BF439" s="13">
        <v>1</v>
      </c>
      <c r="BG439" s="13">
        <v>5</v>
      </c>
      <c r="BH439" s="17">
        <v>2</v>
      </c>
      <c r="BI439" s="13">
        <v>2</v>
      </c>
      <c r="BJ439" s="13">
        <v>1</v>
      </c>
      <c r="BK439" s="13">
        <v>1</v>
      </c>
      <c r="BL439" s="13">
        <v>1</v>
      </c>
      <c r="BN439" s="13">
        <v>1</v>
      </c>
      <c r="BQ439" s="13" t="s">
        <v>670</v>
      </c>
      <c r="BR439" s="13" t="s">
        <v>671</v>
      </c>
      <c r="BS439" s="13">
        <v>2</v>
      </c>
      <c r="BT439" s="13">
        <v>74</v>
      </c>
      <c r="BU439" s="13">
        <v>1</v>
      </c>
      <c r="BV439" s="13">
        <v>0</v>
      </c>
      <c r="CA439" s="18"/>
      <c r="CB439" s="18"/>
      <c r="CC439" s="18"/>
      <c r="CD439" s="18"/>
      <c r="CE439" s="18"/>
      <c r="CF439" s="18"/>
      <c r="CG439" s="18"/>
      <c r="CH439" s="13">
        <v>1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T439" s="13">
        <v>4</v>
      </c>
      <c r="CU439" s="13" t="s">
        <v>2464</v>
      </c>
      <c r="CV439" s="13" t="s">
        <v>2465</v>
      </c>
      <c r="CW439" s="19" t="s">
        <v>2466</v>
      </c>
      <c r="CX439" s="20" t="s">
        <v>2467</v>
      </c>
      <c r="CY439" s="20" t="s">
        <v>2468</v>
      </c>
      <c r="CZ439" s="20" t="s">
        <v>41</v>
      </c>
      <c r="DA439" s="20" t="s">
        <v>192</v>
      </c>
      <c r="DB439" s="20"/>
    </row>
    <row r="440" spans="1:106" s="13" customFormat="1">
      <c r="A440" s="84">
        <v>563</v>
      </c>
      <c r="B440" s="84">
        <v>3</v>
      </c>
      <c r="C440" s="13" t="s">
        <v>672</v>
      </c>
      <c r="D440" s="13" t="s">
        <v>35</v>
      </c>
      <c r="E440" s="14">
        <v>17032</v>
      </c>
      <c r="G440" s="13" t="s">
        <v>362</v>
      </c>
      <c r="H440" s="13" t="s">
        <v>362</v>
      </c>
      <c r="I440" s="14">
        <v>37391</v>
      </c>
      <c r="J440" s="15">
        <f t="shared" si="13"/>
        <v>55</v>
      </c>
      <c r="K440" s="14">
        <v>37481</v>
      </c>
      <c r="L440" s="13">
        <v>4</v>
      </c>
      <c r="M440" s="14">
        <v>38012</v>
      </c>
      <c r="N440" s="15">
        <f t="shared" si="14"/>
        <v>20.402464065708418</v>
      </c>
      <c r="O440" s="16">
        <v>2</v>
      </c>
      <c r="Q440" s="13" t="s">
        <v>180</v>
      </c>
      <c r="R440" s="13" t="s">
        <v>38</v>
      </c>
      <c r="S440" s="13">
        <v>2</v>
      </c>
      <c r="T440" s="13">
        <v>2</v>
      </c>
      <c r="U440" s="13">
        <v>2</v>
      </c>
      <c r="X440" s="13">
        <v>1</v>
      </c>
      <c r="Y440" s="13">
        <v>1</v>
      </c>
      <c r="AA440" s="14">
        <v>31747</v>
      </c>
      <c r="AB440" s="13" t="s">
        <v>2469</v>
      </c>
      <c r="AC440" s="13">
        <v>1</v>
      </c>
      <c r="AD440" s="13">
        <v>2</v>
      </c>
      <c r="AE440" s="13">
        <v>2</v>
      </c>
      <c r="AF440" s="13">
        <v>2</v>
      </c>
      <c r="AG440" s="13">
        <v>1</v>
      </c>
      <c r="AH440" s="13">
        <v>2</v>
      </c>
      <c r="AI440" s="13">
        <v>3</v>
      </c>
      <c r="AJ440" s="13">
        <v>3</v>
      </c>
      <c r="AK440" s="13">
        <v>3</v>
      </c>
      <c r="AL440" s="13">
        <v>3</v>
      </c>
      <c r="AM440" s="13">
        <v>1</v>
      </c>
      <c r="AN440" s="13">
        <v>1</v>
      </c>
      <c r="AO440" s="13" t="s">
        <v>864</v>
      </c>
      <c r="AP440" s="13" t="s">
        <v>2470</v>
      </c>
      <c r="AQ440" s="13">
        <v>1</v>
      </c>
      <c r="AR440" s="13">
        <v>1</v>
      </c>
      <c r="AS440" s="13">
        <v>3</v>
      </c>
      <c r="AT440" s="13">
        <v>1</v>
      </c>
      <c r="AU440" s="13">
        <v>3</v>
      </c>
      <c r="AV440" s="13">
        <v>2</v>
      </c>
      <c r="AX440" s="13">
        <v>1</v>
      </c>
      <c r="AY440" s="13">
        <v>5</v>
      </c>
      <c r="AZ440" s="13">
        <v>1</v>
      </c>
      <c r="BA440" s="13">
        <v>2</v>
      </c>
      <c r="BB440" s="13">
        <v>3</v>
      </c>
      <c r="BD440" s="13">
        <v>3</v>
      </c>
      <c r="BF440" s="13">
        <v>1</v>
      </c>
      <c r="BG440" s="13">
        <v>6</v>
      </c>
      <c r="BH440" s="17">
        <v>2</v>
      </c>
      <c r="BI440" s="13">
        <v>2</v>
      </c>
      <c r="BJ440" s="13">
        <v>1</v>
      </c>
      <c r="BK440" s="13">
        <v>2</v>
      </c>
      <c r="BL440" s="13">
        <v>2</v>
      </c>
      <c r="BS440" s="13">
        <v>1</v>
      </c>
      <c r="BT440" s="13">
        <v>21</v>
      </c>
      <c r="BU440" s="13">
        <v>1</v>
      </c>
      <c r="BV440" s="13">
        <v>3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U440" s="13" t="s">
        <v>2471</v>
      </c>
      <c r="CW440" s="19" t="s">
        <v>2472</v>
      </c>
      <c r="CX440" s="20" t="s">
        <v>2473</v>
      </c>
      <c r="CY440" s="20" t="s">
        <v>2474</v>
      </c>
      <c r="CZ440" s="20" t="s">
        <v>41</v>
      </c>
      <c r="DA440" s="20" t="s">
        <v>2475</v>
      </c>
      <c r="DB440" s="20"/>
    </row>
    <row r="441" spans="1:106" s="13" customFormat="1">
      <c r="A441" s="84">
        <v>564</v>
      </c>
      <c r="B441" s="84">
        <v>1</v>
      </c>
      <c r="C441" s="13" t="s">
        <v>2476</v>
      </c>
      <c r="D441" s="13" t="s">
        <v>35</v>
      </c>
      <c r="E441" s="14">
        <v>15919</v>
      </c>
      <c r="F441" s="13" t="s">
        <v>295</v>
      </c>
      <c r="G441" s="13" t="s">
        <v>295</v>
      </c>
      <c r="H441" s="13" t="s">
        <v>295</v>
      </c>
      <c r="I441" s="14">
        <v>37514</v>
      </c>
      <c r="J441" s="15">
        <f t="shared" si="13"/>
        <v>59</v>
      </c>
      <c r="K441" s="14">
        <v>37630</v>
      </c>
      <c r="L441" s="13">
        <v>4</v>
      </c>
      <c r="M441" s="14">
        <v>37943</v>
      </c>
      <c r="N441" s="15">
        <f t="shared" si="14"/>
        <v>14.094455852156058</v>
      </c>
      <c r="O441" s="16">
        <v>2</v>
      </c>
      <c r="Q441" s="13" t="s">
        <v>2477</v>
      </c>
      <c r="R441" s="13" t="s">
        <v>38</v>
      </c>
      <c r="S441" s="13">
        <v>2</v>
      </c>
      <c r="T441" s="13">
        <v>2</v>
      </c>
      <c r="X441" s="13">
        <v>2</v>
      </c>
      <c r="Z441" s="13">
        <v>4</v>
      </c>
      <c r="AH441" s="13">
        <v>2</v>
      </c>
      <c r="AI441" s="13">
        <v>3</v>
      </c>
      <c r="AJ441" s="13">
        <v>2</v>
      </c>
      <c r="AK441" s="13">
        <v>3</v>
      </c>
      <c r="AL441" s="13">
        <v>3</v>
      </c>
      <c r="AM441" s="13">
        <v>2</v>
      </c>
      <c r="AN441" s="13">
        <v>2</v>
      </c>
      <c r="AP441" s="13" t="s">
        <v>2478</v>
      </c>
      <c r="AQ441" s="13">
        <v>1</v>
      </c>
      <c r="AR441" s="13">
        <v>1</v>
      </c>
      <c r="AS441" s="13">
        <v>4</v>
      </c>
      <c r="AT441" s="13">
        <v>1</v>
      </c>
      <c r="AU441" s="13">
        <v>0</v>
      </c>
      <c r="AV441" s="13">
        <v>2</v>
      </c>
      <c r="AX441" s="13">
        <v>2</v>
      </c>
      <c r="AZ441" s="13">
        <v>1</v>
      </c>
      <c r="BA441" s="13">
        <v>4</v>
      </c>
      <c r="BB441" s="13">
        <v>1</v>
      </c>
      <c r="BC441" s="13">
        <v>2</v>
      </c>
      <c r="BD441" s="13">
        <v>2</v>
      </c>
      <c r="BF441" s="13">
        <v>1</v>
      </c>
      <c r="BG441" s="13">
        <v>5</v>
      </c>
      <c r="BH441" s="17">
        <v>1</v>
      </c>
      <c r="BI441" s="13">
        <v>1</v>
      </c>
      <c r="BJ441" s="13">
        <v>1</v>
      </c>
      <c r="BK441" s="13">
        <v>1</v>
      </c>
      <c r="BL441" s="13">
        <v>1</v>
      </c>
      <c r="BN441" s="13">
        <v>2</v>
      </c>
      <c r="BQ441" s="13" t="s">
        <v>237</v>
      </c>
      <c r="BR441" s="13" t="s">
        <v>238</v>
      </c>
      <c r="BS441" s="13">
        <v>1</v>
      </c>
      <c r="BT441" s="13">
        <v>35</v>
      </c>
      <c r="BU441" s="13">
        <v>1</v>
      </c>
      <c r="BV441" s="13">
        <v>0</v>
      </c>
      <c r="CA441" s="18"/>
      <c r="CB441" s="18"/>
      <c r="CC441" s="18"/>
      <c r="CD441" s="18"/>
      <c r="CE441" s="18"/>
      <c r="CF441" s="18"/>
      <c r="CG441" s="18"/>
      <c r="CH441" s="13">
        <v>2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37901</v>
      </c>
      <c r="CT441" s="13">
        <v>2</v>
      </c>
      <c r="CU441" s="13" t="s">
        <v>2479</v>
      </c>
      <c r="CW441" s="19" t="s">
        <v>2480</v>
      </c>
      <c r="CX441" s="20" t="s">
        <v>2482</v>
      </c>
      <c r="CY441" s="20" t="s">
        <v>2483</v>
      </c>
      <c r="CZ441" s="20"/>
      <c r="DA441" s="20" t="s">
        <v>192</v>
      </c>
      <c r="DB441" s="20"/>
    </row>
    <row r="442" spans="1:106" s="13" customFormat="1">
      <c r="A442" s="84">
        <v>566</v>
      </c>
      <c r="B442" s="84">
        <v>1</v>
      </c>
      <c r="C442" s="13" t="s">
        <v>2484</v>
      </c>
      <c r="D442" s="13" t="s">
        <v>37</v>
      </c>
      <c r="E442" s="14">
        <v>13038</v>
      </c>
      <c r="F442" s="13" t="s">
        <v>302</v>
      </c>
      <c r="G442" s="13" t="s">
        <v>188</v>
      </c>
      <c r="H442" s="13" t="s">
        <v>188</v>
      </c>
      <c r="I442" s="14">
        <v>37361</v>
      </c>
      <c r="J442" s="15">
        <f t="shared" si="13"/>
        <v>66</v>
      </c>
      <c r="K442" s="14">
        <v>37572</v>
      </c>
      <c r="L442" s="13">
        <v>4</v>
      </c>
      <c r="M442" s="14">
        <v>38581</v>
      </c>
      <c r="N442" s="15">
        <f t="shared" si="14"/>
        <v>40.082135523613964</v>
      </c>
      <c r="O442" s="16">
        <v>2</v>
      </c>
      <c r="Q442" s="13" t="s">
        <v>2485</v>
      </c>
      <c r="R442" s="13" t="s">
        <v>38</v>
      </c>
      <c r="S442" s="13">
        <v>2</v>
      </c>
      <c r="T442" s="13">
        <v>2</v>
      </c>
      <c r="U442" s="13">
        <v>2</v>
      </c>
      <c r="V442" s="13">
        <v>1</v>
      </c>
      <c r="X442" s="13">
        <v>2</v>
      </c>
      <c r="Z442" s="13">
        <v>4</v>
      </c>
      <c r="AH442" s="13">
        <v>2</v>
      </c>
      <c r="AI442" s="13">
        <v>2</v>
      </c>
      <c r="AJ442" s="13">
        <v>2</v>
      </c>
      <c r="AK442" s="13">
        <v>2</v>
      </c>
      <c r="AL442" s="13">
        <v>2</v>
      </c>
      <c r="AM442" s="13">
        <v>2</v>
      </c>
      <c r="AN442" s="13">
        <v>2</v>
      </c>
      <c r="AQ442" s="13">
        <v>1</v>
      </c>
      <c r="AR442" s="13">
        <v>1</v>
      </c>
      <c r="AS442" s="13">
        <v>5</v>
      </c>
      <c r="AT442" s="13">
        <v>1</v>
      </c>
      <c r="AU442" s="13">
        <v>6</v>
      </c>
      <c r="AV442" s="13">
        <v>1</v>
      </c>
      <c r="AW442" s="13">
        <v>7</v>
      </c>
      <c r="AX442" s="13">
        <v>1</v>
      </c>
      <c r="AY442" s="13">
        <v>7</v>
      </c>
      <c r="AZ442" s="13">
        <v>2</v>
      </c>
      <c r="BB442" s="13">
        <v>2</v>
      </c>
      <c r="BD442" s="13">
        <v>1</v>
      </c>
      <c r="BE442" s="13">
        <v>0</v>
      </c>
      <c r="BF442" s="13">
        <v>1</v>
      </c>
      <c r="BG442" s="13">
        <v>8</v>
      </c>
      <c r="BH442" s="17">
        <v>1</v>
      </c>
      <c r="BI442" s="13">
        <v>1</v>
      </c>
      <c r="BJ442" s="13">
        <v>1</v>
      </c>
      <c r="BK442" s="13">
        <v>1</v>
      </c>
      <c r="BL442" s="13">
        <v>1</v>
      </c>
      <c r="BN442" s="13">
        <v>2</v>
      </c>
      <c r="BQ442" s="13" t="s">
        <v>237</v>
      </c>
      <c r="BR442" s="13" t="s">
        <v>238</v>
      </c>
      <c r="BS442" s="13">
        <v>1</v>
      </c>
      <c r="BT442" s="13">
        <v>22</v>
      </c>
      <c r="BU442" s="13">
        <v>1</v>
      </c>
      <c r="BV442" s="13">
        <v>2</v>
      </c>
      <c r="BW442" s="13">
        <v>2</v>
      </c>
      <c r="BX442" s="13">
        <v>22</v>
      </c>
      <c r="BY442" s="13">
        <v>1</v>
      </c>
      <c r="BZ442" s="24" t="s">
        <v>453</v>
      </c>
      <c r="CA442" s="25"/>
      <c r="CB442" s="25"/>
      <c r="CC442" s="18"/>
      <c r="CD442" s="25"/>
      <c r="CE442" s="25"/>
      <c r="CF442" s="25"/>
      <c r="CG442" s="25"/>
      <c r="CH442" s="13">
        <v>2</v>
      </c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37777</v>
      </c>
      <c r="CT442" s="13">
        <v>1</v>
      </c>
      <c r="CU442" s="13" t="s">
        <v>2486</v>
      </c>
      <c r="CW442" s="19" t="s">
        <v>1910</v>
      </c>
      <c r="CX442" s="20" t="s">
        <v>2487</v>
      </c>
      <c r="CY442" s="20" t="s">
        <v>2488</v>
      </c>
      <c r="CZ442" s="20" t="s">
        <v>41</v>
      </c>
      <c r="DA442" s="20" t="s">
        <v>2489</v>
      </c>
      <c r="DB442" s="20"/>
    </row>
    <row r="443" spans="1:106" s="13" customFormat="1">
      <c r="A443" s="84">
        <v>567</v>
      </c>
      <c r="B443" s="84">
        <v>1</v>
      </c>
      <c r="C443" s="13" t="s">
        <v>1350</v>
      </c>
      <c r="D443" s="13" t="s">
        <v>37</v>
      </c>
      <c r="E443" s="14">
        <v>9092</v>
      </c>
      <c r="F443" s="13" t="s">
        <v>550</v>
      </c>
      <c r="G443" s="13" t="s">
        <v>550</v>
      </c>
      <c r="H443" s="13" t="s">
        <v>550</v>
      </c>
      <c r="I443" s="14">
        <v>37544</v>
      </c>
      <c r="J443" s="15">
        <f t="shared" si="13"/>
        <v>77</v>
      </c>
      <c r="K443" s="14">
        <v>37573</v>
      </c>
      <c r="L443" s="13">
        <v>4</v>
      </c>
      <c r="M443" s="14">
        <v>38279</v>
      </c>
      <c r="N443" s="15">
        <f t="shared" si="14"/>
        <v>24.147843942505133</v>
      </c>
      <c r="O443" s="16">
        <v>2</v>
      </c>
      <c r="Q443" s="13" t="s">
        <v>2490</v>
      </c>
      <c r="S443" s="13">
        <v>2</v>
      </c>
      <c r="T443" s="13">
        <v>1</v>
      </c>
      <c r="U443" s="13">
        <v>2</v>
      </c>
      <c r="V443" s="13">
        <v>2</v>
      </c>
      <c r="W443" s="13" t="s">
        <v>2491</v>
      </c>
      <c r="X443" s="13">
        <v>1</v>
      </c>
      <c r="Z443" s="13">
        <v>4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1</v>
      </c>
      <c r="AL443" s="13">
        <v>2</v>
      </c>
      <c r="AM443" s="13">
        <v>1</v>
      </c>
      <c r="AN443" s="13">
        <v>1</v>
      </c>
      <c r="AO443" s="13" t="s">
        <v>1264</v>
      </c>
      <c r="AP443" s="13" t="s">
        <v>489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0</v>
      </c>
      <c r="BB443" s="13">
        <v>2</v>
      </c>
      <c r="BD443" s="13">
        <v>1</v>
      </c>
      <c r="BE443" s="13">
        <v>1</v>
      </c>
      <c r="BF443" s="13">
        <v>1</v>
      </c>
      <c r="BG443" s="13">
        <v>2</v>
      </c>
      <c r="BH443" s="17">
        <v>1</v>
      </c>
      <c r="BI443" s="13">
        <v>1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237</v>
      </c>
      <c r="BR443" s="13" t="s">
        <v>238</v>
      </c>
      <c r="BT443" s="13">
        <v>46.1</v>
      </c>
      <c r="BU443" s="13">
        <v>1</v>
      </c>
      <c r="BV443" s="13">
        <v>0</v>
      </c>
      <c r="BX443" s="13">
        <v>26.7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37881</v>
      </c>
      <c r="CT443" s="13">
        <v>1</v>
      </c>
      <c r="CW443" s="19" t="s">
        <v>2492</v>
      </c>
      <c r="CX443" s="20" t="s">
        <v>2493</v>
      </c>
      <c r="CY443" s="20" t="s">
        <v>2494</v>
      </c>
      <c r="CZ443" s="20"/>
      <c r="DA443" s="20" t="s">
        <v>2495</v>
      </c>
      <c r="DB443" s="20"/>
    </row>
    <row r="444" spans="1:106" s="13" customFormat="1">
      <c r="A444" s="84">
        <v>568</v>
      </c>
      <c r="B444" s="84">
        <v>6</v>
      </c>
      <c r="C444" s="13" t="s">
        <v>517</v>
      </c>
      <c r="D444" s="13" t="s">
        <v>37</v>
      </c>
      <c r="E444" s="14">
        <v>15404</v>
      </c>
      <c r="F444" s="13" t="s">
        <v>338</v>
      </c>
      <c r="G444" s="13" t="s">
        <v>319</v>
      </c>
      <c r="H444" s="13" t="s">
        <v>319</v>
      </c>
      <c r="I444" s="14">
        <v>36611</v>
      </c>
      <c r="J444" s="15">
        <f t="shared" si="13"/>
        <v>58</v>
      </c>
      <c r="K444" s="14">
        <v>36647</v>
      </c>
      <c r="L444" s="13">
        <v>4</v>
      </c>
      <c r="M444" s="14">
        <v>37656</v>
      </c>
      <c r="N444" s="15">
        <f t="shared" si="14"/>
        <v>34.332648870636554</v>
      </c>
      <c r="O444" s="16">
        <v>1</v>
      </c>
      <c r="P444" s="13" t="s">
        <v>2496</v>
      </c>
      <c r="Q444" s="13" t="s">
        <v>1285</v>
      </c>
      <c r="R444" s="13" t="s">
        <v>2497</v>
      </c>
      <c r="S444" s="13">
        <v>2</v>
      </c>
      <c r="T444" s="13">
        <v>2</v>
      </c>
      <c r="U444" s="13">
        <v>2</v>
      </c>
      <c r="X444" s="13">
        <v>1</v>
      </c>
      <c r="Y444" s="13">
        <v>2</v>
      </c>
      <c r="AC444" s="13">
        <v>2</v>
      </c>
      <c r="AD444" s="13">
        <v>2</v>
      </c>
      <c r="AE444" s="13">
        <v>2</v>
      </c>
      <c r="AF444" s="13">
        <v>2</v>
      </c>
      <c r="AG444" s="13">
        <v>1</v>
      </c>
      <c r="AH444" s="13">
        <v>2</v>
      </c>
      <c r="AI444" s="13">
        <v>2</v>
      </c>
      <c r="AJ444" s="13">
        <v>2</v>
      </c>
      <c r="AK444" s="13">
        <v>2</v>
      </c>
      <c r="AL444" s="13">
        <v>2</v>
      </c>
      <c r="AM444" s="13">
        <v>1</v>
      </c>
      <c r="AN444" s="13">
        <v>1</v>
      </c>
      <c r="AO444" s="13" t="s">
        <v>2498</v>
      </c>
      <c r="AP444" s="13" t="s">
        <v>2499</v>
      </c>
      <c r="AQ444" s="13">
        <v>1</v>
      </c>
      <c r="AR444" s="13">
        <v>1</v>
      </c>
      <c r="AS444" s="13">
        <v>3</v>
      </c>
      <c r="AT444" s="13">
        <v>1</v>
      </c>
      <c r="AU444" s="13">
        <v>1</v>
      </c>
      <c r="AV444" s="13">
        <v>1</v>
      </c>
      <c r="AW444" s="13">
        <v>4</v>
      </c>
      <c r="AX444" s="13">
        <v>1</v>
      </c>
      <c r="AY444" s="13">
        <v>3</v>
      </c>
      <c r="AZ444" s="13">
        <v>1</v>
      </c>
      <c r="BA444" s="13">
        <v>0</v>
      </c>
      <c r="BB444" s="13">
        <v>2</v>
      </c>
      <c r="BD444" s="13">
        <v>1</v>
      </c>
      <c r="BE444" s="13">
        <v>3</v>
      </c>
      <c r="BF444" s="13">
        <v>1</v>
      </c>
      <c r="BG444" s="13">
        <v>3</v>
      </c>
      <c r="BH444" s="17">
        <v>2</v>
      </c>
      <c r="BI444" s="13">
        <v>1</v>
      </c>
      <c r="BJ444" s="13">
        <v>1</v>
      </c>
      <c r="BK444" s="13">
        <v>1</v>
      </c>
      <c r="BL444" s="13">
        <v>1</v>
      </c>
      <c r="BN444" s="13">
        <v>1</v>
      </c>
      <c r="BO444" s="13" t="s">
        <v>2500</v>
      </c>
      <c r="BP444" s="13">
        <v>102</v>
      </c>
      <c r="BQ444" s="13" t="s">
        <v>237</v>
      </c>
      <c r="BR444" s="13" t="s">
        <v>238</v>
      </c>
      <c r="BS444" s="13">
        <v>2</v>
      </c>
      <c r="BT444" s="13">
        <v>44</v>
      </c>
      <c r="BU444" s="13">
        <v>1</v>
      </c>
      <c r="BV444" s="13">
        <v>4</v>
      </c>
      <c r="BY444" s="13">
        <v>2</v>
      </c>
      <c r="BZ444" s="13">
        <v>34.1</v>
      </c>
      <c r="CA444" s="18"/>
      <c r="CB444" s="18"/>
      <c r="CC444" s="18"/>
      <c r="CD444" s="18"/>
      <c r="CE444" s="18"/>
      <c r="CF444" s="18"/>
      <c r="CG444" s="18"/>
      <c r="CH444" s="13">
        <v>1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T444" s="13">
        <v>2</v>
      </c>
      <c r="CW444" s="19"/>
      <c r="CX444" s="20"/>
      <c r="CY444" s="20"/>
      <c r="CZ444" s="20"/>
      <c r="DA444" s="20" t="s">
        <v>192</v>
      </c>
      <c r="DB444" s="20"/>
    </row>
    <row r="445" spans="1:106" s="13" customFormat="1">
      <c r="A445" s="84">
        <v>570</v>
      </c>
      <c r="B445" s="84">
        <v>1</v>
      </c>
      <c r="C445" s="13" t="s">
        <v>412</v>
      </c>
      <c r="D445" s="13" t="s">
        <v>35</v>
      </c>
      <c r="E445" s="14">
        <v>17714</v>
      </c>
      <c r="F445" s="13" t="s">
        <v>319</v>
      </c>
      <c r="G445" s="13" t="s">
        <v>319</v>
      </c>
      <c r="H445" s="13" t="s">
        <v>319</v>
      </c>
      <c r="I445" s="14">
        <v>37667</v>
      </c>
      <c r="J445" s="15">
        <f t="shared" si="13"/>
        <v>54</v>
      </c>
      <c r="K445" s="14">
        <v>37705</v>
      </c>
      <c r="L445" s="13">
        <v>4</v>
      </c>
      <c r="M445" s="14">
        <v>37779</v>
      </c>
      <c r="N445" s="15">
        <f t="shared" si="14"/>
        <v>3.6796714579055441</v>
      </c>
      <c r="O445" s="16">
        <v>2</v>
      </c>
      <c r="Q445" s="13" t="s">
        <v>2501</v>
      </c>
      <c r="R445" s="13" t="s">
        <v>38</v>
      </c>
      <c r="S445" s="13">
        <v>2</v>
      </c>
      <c r="T445" s="13">
        <v>2</v>
      </c>
      <c r="U445" s="13">
        <v>2</v>
      </c>
      <c r="V445" s="13">
        <v>2</v>
      </c>
      <c r="X445" s="13">
        <v>1</v>
      </c>
      <c r="Z445" s="13">
        <v>4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2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2502</v>
      </c>
      <c r="AP445" s="13" t="s">
        <v>2503</v>
      </c>
      <c r="AQ445" s="13">
        <v>1</v>
      </c>
      <c r="AR445" s="13">
        <v>1</v>
      </c>
      <c r="AS445" s="13">
        <v>1</v>
      </c>
      <c r="AT445" s="13">
        <v>1</v>
      </c>
      <c r="AU445" s="13">
        <v>1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1</v>
      </c>
      <c r="BB445" s="13">
        <v>1</v>
      </c>
      <c r="BC445" s="13">
        <v>0</v>
      </c>
      <c r="BD445" s="13">
        <v>1</v>
      </c>
      <c r="BE445" s="13">
        <v>1</v>
      </c>
      <c r="BF445" s="13">
        <v>1</v>
      </c>
      <c r="BG445" s="13">
        <v>2</v>
      </c>
      <c r="BH445" s="17">
        <v>1</v>
      </c>
      <c r="BI445" s="13">
        <v>1</v>
      </c>
      <c r="BJ445" s="13">
        <v>2</v>
      </c>
      <c r="BK445" s="13">
        <v>1</v>
      </c>
      <c r="BL445" s="13">
        <v>1</v>
      </c>
      <c r="BN445" s="13">
        <v>2</v>
      </c>
      <c r="BQ445" s="13" t="s">
        <v>237</v>
      </c>
      <c r="BR445" s="13" t="s">
        <v>238</v>
      </c>
      <c r="BS445" s="13">
        <v>2</v>
      </c>
      <c r="BT445" s="13">
        <v>51.1</v>
      </c>
      <c r="BU445" s="13">
        <v>2</v>
      </c>
      <c r="BV445" s="13">
        <v>2</v>
      </c>
      <c r="BW445" s="13">
        <v>1</v>
      </c>
      <c r="BX445" s="13">
        <v>60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37728</v>
      </c>
      <c r="CT445" s="13">
        <v>1</v>
      </c>
      <c r="CW445" s="27"/>
      <c r="CX445" s="22"/>
      <c r="CY445" s="22"/>
      <c r="CZ445" s="22"/>
      <c r="DA445" s="22" t="s">
        <v>192</v>
      </c>
      <c r="DB445" s="22"/>
    </row>
    <row r="446" spans="1:106" s="13" customFormat="1">
      <c r="A446" s="84">
        <v>571</v>
      </c>
      <c r="B446" s="84">
        <v>1</v>
      </c>
      <c r="C446" s="13" t="s">
        <v>1326</v>
      </c>
      <c r="D446" s="13" t="s">
        <v>37</v>
      </c>
      <c r="E446" s="14">
        <v>9221</v>
      </c>
      <c r="F446" s="13" t="s">
        <v>396</v>
      </c>
      <c r="G446" s="13" t="s">
        <v>396</v>
      </c>
      <c r="H446" s="13" t="s">
        <v>396</v>
      </c>
      <c r="I446" s="14">
        <v>37575</v>
      </c>
      <c r="J446" s="15">
        <f t="shared" si="13"/>
        <v>77</v>
      </c>
      <c r="K446" s="14">
        <v>37642</v>
      </c>
      <c r="L446" s="13">
        <v>4</v>
      </c>
      <c r="M446" s="14">
        <v>37667</v>
      </c>
      <c r="N446" s="15">
        <f t="shared" si="14"/>
        <v>3.0225872689938398</v>
      </c>
      <c r="O446" s="16">
        <v>2</v>
      </c>
      <c r="Q446" s="13" t="s">
        <v>2504</v>
      </c>
      <c r="R446" s="13" t="s">
        <v>1996</v>
      </c>
      <c r="S446" s="13">
        <v>2</v>
      </c>
      <c r="T446" s="13">
        <v>2</v>
      </c>
      <c r="U446" s="13">
        <v>2</v>
      </c>
      <c r="V446" s="13">
        <v>2</v>
      </c>
      <c r="X446" s="13">
        <v>2</v>
      </c>
      <c r="Z446" s="13">
        <v>4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3</v>
      </c>
      <c r="AN446" s="13">
        <v>1</v>
      </c>
      <c r="AO446" s="13" t="s">
        <v>1762</v>
      </c>
      <c r="AP446" s="13" t="s">
        <v>2505</v>
      </c>
      <c r="AQ446" s="13">
        <v>1</v>
      </c>
      <c r="AR446" s="13">
        <v>1</v>
      </c>
      <c r="AS446" s="13">
        <v>2</v>
      </c>
      <c r="AT446" s="13">
        <v>1</v>
      </c>
      <c r="AU446" s="13">
        <v>0</v>
      </c>
      <c r="AV446" s="13">
        <v>1</v>
      </c>
      <c r="AW446" s="13">
        <v>2</v>
      </c>
      <c r="AX446" s="13">
        <v>1</v>
      </c>
      <c r="AY446" s="13">
        <v>2</v>
      </c>
      <c r="AZ446" s="13">
        <v>1</v>
      </c>
      <c r="BA446" s="13">
        <v>2</v>
      </c>
      <c r="BB446" s="13">
        <v>2</v>
      </c>
      <c r="BD446" s="13">
        <v>1</v>
      </c>
      <c r="BE446" s="13">
        <v>0</v>
      </c>
      <c r="BF446" s="13">
        <v>1</v>
      </c>
      <c r="BG446" s="13">
        <v>2</v>
      </c>
      <c r="BH446" s="17">
        <v>1</v>
      </c>
      <c r="BI446" s="13">
        <v>3</v>
      </c>
      <c r="BJ446" s="13">
        <v>1</v>
      </c>
      <c r="BK446" s="13">
        <v>2</v>
      </c>
      <c r="BL446" s="13">
        <v>1</v>
      </c>
      <c r="BN446" s="13">
        <v>2</v>
      </c>
      <c r="BQ446" s="13" t="s">
        <v>237</v>
      </c>
      <c r="BR446" s="13" t="s">
        <v>238</v>
      </c>
      <c r="BY446" s="13">
        <v>2</v>
      </c>
      <c r="BZ446" s="13">
        <v>541</v>
      </c>
      <c r="CA446" s="18"/>
      <c r="CB446" s="18"/>
      <c r="CC446" s="18"/>
      <c r="CD446" s="18"/>
      <c r="CE446" s="18"/>
      <c r="CF446" s="18"/>
      <c r="CG446" s="18"/>
      <c r="CH446" s="13">
        <v>2</v>
      </c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37916</v>
      </c>
      <c r="CT446" s="13">
        <v>2</v>
      </c>
      <c r="CW446" s="19"/>
      <c r="CX446" s="20"/>
      <c r="CY446" s="20"/>
      <c r="CZ446" s="20"/>
      <c r="DA446" s="20" t="s">
        <v>192</v>
      </c>
      <c r="DB446" s="20"/>
    </row>
    <row r="447" spans="1:106" s="13" customFormat="1">
      <c r="A447" s="84">
        <v>572</v>
      </c>
      <c r="B447" s="84">
        <v>1</v>
      </c>
      <c r="C447" s="13" t="s">
        <v>751</v>
      </c>
      <c r="D447" s="13" t="s">
        <v>37</v>
      </c>
      <c r="E447" s="14">
        <v>12218</v>
      </c>
      <c r="F447" s="13" t="s">
        <v>550</v>
      </c>
      <c r="G447" s="13" t="s">
        <v>550</v>
      </c>
      <c r="H447" s="13" t="s">
        <v>550</v>
      </c>
      <c r="I447" s="14">
        <v>37636</v>
      </c>
      <c r="J447" s="15">
        <f t="shared" si="13"/>
        <v>69</v>
      </c>
      <c r="K447" s="14">
        <v>37683</v>
      </c>
      <c r="L447" s="13">
        <v>4</v>
      </c>
      <c r="M447" s="14">
        <v>37778</v>
      </c>
      <c r="N447" s="15">
        <f t="shared" si="14"/>
        <v>4.6652977412731005</v>
      </c>
      <c r="O447" s="16">
        <v>2</v>
      </c>
      <c r="Q447" s="13" t="s">
        <v>245</v>
      </c>
      <c r="S447" s="13">
        <v>3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H447" s="13">
        <v>2</v>
      </c>
      <c r="AI447" s="13">
        <v>3</v>
      </c>
      <c r="AJ447" s="13">
        <v>1</v>
      </c>
      <c r="AK447" s="13">
        <v>2</v>
      </c>
      <c r="AL447" s="13">
        <v>3</v>
      </c>
      <c r="AM447" s="13">
        <v>1</v>
      </c>
      <c r="AN447" s="13">
        <v>1</v>
      </c>
      <c r="AO447" s="13" t="s">
        <v>2506</v>
      </c>
      <c r="AP447" s="13" t="s">
        <v>1637</v>
      </c>
      <c r="AQ447" s="13">
        <v>1</v>
      </c>
      <c r="AR447" s="13">
        <v>1</v>
      </c>
      <c r="AS447" s="13">
        <v>2</v>
      </c>
      <c r="AT447" s="13">
        <v>1</v>
      </c>
      <c r="AU447" s="13">
        <v>2</v>
      </c>
      <c r="AV447" s="13">
        <v>1</v>
      </c>
      <c r="AW447" s="13">
        <v>2</v>
      </c>
      <c r="AX447" s="13">
        <v>1</v>
      </c>
      <c r="AY447" s="13">
        <v>2</v>
      </c>
      <c r="AZ447" s="13">
        <v>3</v>
      </c>
      <c r="BB447" s="13">
        <v>1</v>
      </c>
      <c r="BC447" s="13">
        <v>0</v>
      </c>
      <c r="BD447" s="13">
        <v>1</v>
      </c>
      <c r="BE447" s="13">
        <v>2</v>
      </c>
      <c r="BF447" s="13">
        <v>1</v>
      </c>
      <c r="BG447" s="13">
        <v>2</v>
      </c>
      <c r="BH447" s="17">
        <v>1</v>
      </c>
      <c r="BI447" s="13">
        <v>1</v>
      </c>
      <c r="BJ447" s="13">
        <v>1</v>
      </c>
      <c r="BK447" s="13">
        <v>2</v>
      </c>
      <c r="BL447" s="13">
        <v>1</v>
      </c>
      <c r="BN447" s="13">
        <v>2</v>
      </c>
      <c r="BQ447" s="13" t="s">
        <v>237</v>
      </c>
      <c r="BR447" s="13" t="s">
        <v>238</v>
      </c>
      <c r="BT447" s="13">
        <v>50</v>
      </c>
      <c r="BU447" s="13">
        <v>1</v>
      </c>
      <c r="BV447" s="13">
        <v>1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37881</v>
      </c>
      <c r="CT447" s="13">
        <v>2</v>
      </c>
      <c r="CW447" s="19"/>
      <c r="CX447" s="20"/>
      <c r="CY447" s="20"/>
      <c r="CZ447" s="20"/>
      <c r="DA447" s="20" t="s">
        <v>192</v>
      </c>
      <c r="DB447" s="20"/>
    </row>
    <row r="448" spans="1:106" s="13" customFormat="1">
      <c r="A448" s="84">
        <v>575</v>
      </c>
      <c r="B448" s="84">
        <v>1</v>
      </c>
      <c r="C448" s="13" t="s">
        <v>322</v>
      </c>
      <c r="D448" s="13" t="s">
        <v>35</v>
      </c>
      <c r="E448" s="14">
        <v>11358</v>
      </c>
      <c r="F448" s="13" t="s">
        <v>319</v>
      </c>
      <c r="G448" s="13" t="s">
        <v>319</v>
      </c>
      <c r="H448" s="13" t="s">
        <v>319</v>
      </c>
      <c r="I448" s="14">
        <v>37667</v>
      </c>
      <c r="J448" s="15">
        <f t="shared" si="13"/>
        <v>72</v>
      </c>
      <c r="K448" s="14">
        <v>37698</v>
      </c>
      <c r="L448" s="13">
        <v>4</v>
      </c>
      <c r="M448" s="14">
        <v>38545</v>
      </c>
      <c r="N448" s="15">
        <f t="shared" si="14"/>
        <v>28.845995893223819</v>
      </c>
      <c r="O448" s="16">
        <v>2</v>
      </c>
      <c r="Q448" s="13" t="s">
        <v>2507</v>
      </c>
      <c r="R448" s="13" t="s">
        <v>38</v>
      </c>
      <c r="S448" s="13">
        <v>2</v>
      </c>
      <c r="T448" s="13">
        <v>2</v>
      </c>
      <c r="U448" s="13">
        <v>2</v>
      </c>
      <c r="V448" s="13">
        <v>2</v>
      </c>
      <c r="X448" s="13">
        <v>2</v>
      </c>
      <c r="Z448" s="13">
        <v>4</v>
      </c>
      <c r="AC448" s="13">
        <v>2</v>
      </c>
      <c r="AD448" s="13">
        <v>2</v>
      </c>
      <c r="AE448" s="13">
        <v>2</v>
      </c>
      <c r="AF448" s="13">
        <v>2</v>
      </c>
      <c r="AG448" s="13">
        <v>2</v>
      </c>
      <c r="AH448" s="13">
        <v>2</v>
      </c>
      <c r="AI448" s="13">
        <v>2</v>
      </c>
      <c r="AJ448" s="13">
        <v>2</v>
      </c>
      <c r="AK448" s="13">
        <v>2</v>
      </c>
      <c r="AL448" s="13">
        <v>2</v>
      </c>
      <c r="AM448" s="13">
        <v>2</v>
      </c>
      <c r="AN448" s="13">
        <v>2</v>
      </c>
      <c r="AP448" s="13" t="s">
        <v>40</v>
      </c>
      <c r="AQ448" s="13">
        <v>1</v>
      </c>
      <c r="AR448" s="13">
        <v>1</v>
      </c>
      <c r="AS448" s="13">
        <v>1</v>
      </c>
      <c r="AT448" s="13">
        <v>1</v>
      </c>
      <c r="AU448" s="13">
        <v>0</v>
      </c>
      <c r="AV448" s="13">
        <v>1</v>
      </c>
      <c r="AW448" s="13">
        <v>1</v>
      </c>
      <c r="AX448" s="13">
        <v>1</v>
      </c>
      <c r="AY448" s="13">
        <v>1</v>
      </c>
      <c r="AZ448" s="13">
        <v>1</v>
      </c>
      <c r="BA448" s="13">
        <v>2</v>
      </c>
      <c r="BB448" s="13">
        <v>1</v>
      </c>
      <c r="BC448" s="13">
        <v>1</v>
      </c>
      <c r="BD448" s="13">
        <v>1</v>
      </c>
      <c r="BE448" s="13">
        <v>2</v>
      </c>
      <c r="BF448" s="13">
        <v>1</v>
      </c>
      <c r="BG448" s="13">
        <v>2</v>
      </c>
      <c r="BH448" s="17">
        <v>1</v>
      </c>
      <c r="BI448" s="13">
        <v>1</v>
      </c>
      <c r="BJ448" s="13">
        <v>2</v>
      </c>
      <c r="BK448" s="13">
        <v>1</v>
      </c>
      <c r="BL448" s="13">
        <v>1</v>
      </c>
      <c r="BN448" s="13">
        <v>2</v>
      </c>
      <c r="BS448" s="13">
        <v>2</v>
      </c>
      <c r="BT448" s="13">
        <v>43</v>
      </c>
      <c r="BU448" s="13">
        <v>1</v>
      </c>
      <c r="BV448" s="13">
        <v>2</v>
      </c>
      <c r="BW448" s="13">
        <v>2</v>
      </c>
      <c r="BX448" s="13">
        <v>58.5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37776</v>
      </c>
      <c r="CT448" s="13">
        <v>1</v>
      </c>
      <c r="CW448" s="19" t="s">
        <v>2354</v>
      </c>
      <c r="CX448" s="20" t="s">
        <v>2508</v>
      </c>
      <c r="CY448" s="20" t="s">
        <v>2509</v>
      </c>
      <c r="CZ448" s="20" t="s">
        <v>41</v>
      </c>
      <c r="DA448" s="20" t="s">
        <v>2510</v>
      </c>
      <c r="DB448" s="20"/>
    </row>
    <row r="449" spans="1:106" s="13" customFormat="1">
      <c r="A449" s="84">
        <v>576</v>
      </c>
      <c r="B449" s="84">
        <v>1</v>
      </c>
      <c r="C449" s="13" t="s">
        <v>991</v>
      </c>
      <c r="D449" s="13" t="s">
        <v>35</v>
      </c>
      <c r="E449" s="14">
        <v>13053</v>
      </c>
      <c r="F449" s="13" t="s">
        <v>319</v>
      </c>
      <c r="G449" s="13" t="s">
        <v>319</v>
      </c>
      <c r="H449" s="13" t="s">
        <v>319</v>
      </c>
      <c r="I449" s="14">
        <v>37544</v>
      </c>
      <c r="J449" s="15">
        <f t="shared" si="13"/>
        <v>67</v>
      </c>
      <c r="K449" s="14">
        <v>37568</v>
      </c>
      <c r="L449" s="13">
        <v>4</v>
      </c>
      <c r="M449" s="14">
        <v>38226</v>
      </c>
      <c r="N449" s="15">
        <f t="shared" si="14"/>
        <v>22.406570841889117</v>
      </c>
      <c r="O449" s="16">
        <v>2</v>
      </c>
      <c r="Q449" s="13" t="s">
        <v>38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2</v>
      </c>
      <c r="AJ449" s="13">
        <v>2</v>
      </c>
      <c r="AK449" s="13">
        <v>2</v>
      </c>
      <c r="AL449" s="13">
        <v>2</v>
      </c>
      <c r="AM449" s="13">
        <v>2</v>
      </c>
      <c r="AN449" s="13">
        <v>1</v>
      </c>
      <c r="AO449" s="13" t="s">
        <v>2511</v>
      </c>
      <c r="AP449" s="13" t="s">
        <v>809</v>
      </c>
      <c r="AQ449" s="13">
        <v>1</v>
      </c>
      <c r="AR449" s="13">
        <v>1</v>
      </c>
      <c r="AS449" s="13">
        <v>2</v>
      </c>
      <c r="AT449" s="13">
        <v>1</v>
      </c>
      <c r="AU449" s="13">
        <v>1</v>
      </c>
      <c r="AV449" s="13">
        <v>1</v>
      </c>
      <c r="AW449" s="13">
        <v>1</v>
      </c>
      <c r="AX449" s="13">
        <v>1</v>
      </c>
      <c r="AY449" s="13">
        <v>1</v>
      </c>
      <c r="AZ449" s="13">
        <v>1</v>
      </c>
      <c r="BA449" s="13">
        <v>0</v>
      </c>
      <c r="BB449" s="13">
        <v>1</v>
      </c>
      <c r="BC449" s="13">
        <v>1</v>
      </c>
      <c r="BD449" s="13">
        <v>1</v>
      </c>
      <c r="BE449" s="13">
        <v>1</v>
      </c>
      <c r="BF449" s="13">
        <v>1</v>
      </c>
      <c r="BG449" s="13">
        <v>2</v>
      </c>
      <c r="BH449" s="17">
        <v>1</v>
      </c>
      <c r="BI449" s="13">
        <v>1</v>
      </c>
      <c r="BJ449" s="13">
        <v>1</v>
      </c>
      <c r="BK449" s="13">
        <v>3</v>
      </c>
      <c r="BL449" s="13">
        <v>2</v>
      </c>
      <c r="BS449" s="13">
        <v>1</v>
      </c>
      <c r="BT449" s="13">
        <v>40</v>
      </c>
      <c r="BU449" s="13">
        <v>1</v>
      </c>
      <c r="BV449" s="13">
        <v>1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37781</v>
      </c>
      <c r="CT449" s="13">
        <v>1</v>
      </c>
      <c r="CW449" s="19" t="s">
        <v>2512</v>
      </c>
      <c r="CX449" s="20" t="s">
        <v>2513</v>
      </c>
      <c r="CY449" s="20" t="s">
        <v>2514</v>
      </c>
      <c r="CZ449" s="20"/>
      <c r="DA449" s="20" t="s">
        <v>2515</v>
      </c>
      <c r="DB449" s="20"/>
    </row>
    <row r="450" spans="1:106" s="13" customFormat="1">
      <c r="A450" s="84">
        <v>577</v>
      </c>
      <c r="B450" s="84">
        <v>1</v>
      </c>
      <c r="C450" s="13" t="s">
        <v>514</v>
      </c>
      <c r="D450" s="13" t="s">
        <v>35</v>
      </c>
      <c r="E450" s="14">
        <v>14249</v>
      </c>
      <c r="F450" s="13" t="s">
        <v>319</v>
      </c>
      <c r="G450" s="13" t="s">
        <v>319</v>
      </c>
      <c r="H450" s="13" t="s">
        <v>319</v>
      </c>
      <c r="I450" s="14">
        <v>37483</v>
      </c>
      <c r="J450" s="15">
        <f t="shared" ref="J450:J513" si="15">INT((I450-E450)/365.25)</f>
        <v>63</v>
      </c>
      <c r="K450" s="14">
        <v>37599</v>
      </c>
      <c r="L450" s="13">
        <v>4</v>
      </c>
      <c r="M450" s="14">
        <v>38706</v>
      </c>
      <c r="N450" s="15">
        <f t="shared" si="14"/>
        <v>40.180698151950722</v>
      </c>
      <c r="O450" s="16">
        <v>2</v>
      </c>
      <c r="Q450" s="13" t="s">
        <v>2516</v>
      </c>
      <c r="R450" s="13" t="s">
        <v>38</v>
      </c>
      <c r="S450" s="13">
        <v>2</v>
      </c>
      <c r="T450" s="13">
        <v>2</v>
      </c>
      <c r="U450" s="13">
        <v>2</v>
      </c>
      <c r="V450" s="13">
        <v>2</v>
      </c>
      <c r="X450" s="13">
        <v>1</v>
      </c>
      <c r="Z450" s="13">
        <v>4</v>
      </c>
      <c r="AC450" s="13">
        <v>2</v>
      </c>
      <c r="AD450" s="13">
        <v>2</v>
      </c>
      <c r="AE450" s="13">
        <v>2</v>
      </c>
      <c r="AF450" s="13">
        <v>2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1</v>
      </c>
      <c r="AN450" s="13">
        <v>1</v>
      </c>
      <c r="AO450" s="13" t="s">
        <v>2517</v>
      </c>
      <c r="AP450" s="13" t="s">
        <v>2518</v>
      </c>
      <c r="AQ450" s="13">
        <v>1</v>
      </c>
      <c r="AR450" s="13">
        <v>1</v>
      </c>
      <c r="AS450" s="13">
        <v>5</v>
      </c>
      <c r="AT450" s="13">
        <v>1</v>
      </c>
      <c r="AU450" s="13">
        <v>4</v>
      </c>
      <c r="AV450" s="13">
        <v>1</v>
      </c>
      <c r="AW450" s="13">
        <v>5</v>
      </c>
      <c r="AX450" s="13">
        <v>1</v>
      </c>
      <c r="AY450" s="13">
        <v>0</v>
      </c>
      <c r="AZ450" s="13">
        <v>2</v>
      </c>
      <c r="BB450" s="13">
        <v>2</v>
      </c>
      <c r="BD450" s="13">
        <v>1</v>
      </c>
      <c r="BE450" s="13">
        <v>0</v>
      </c>
      <c r="BF450" s="13">
        <v>1</v>
      </c>
      <c r="BG450" s="13">
        <v>7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2</v>
      </c>
      <c r="BO450" s="13" t="s">
        <v>2519</v>
      </c>
      <c r="BQ450" s="13" t="s">
        <v>237</v>
      </c>
      <c r="BR450" s="13" t="s">
        <v>238</v>
      </c>
      <c r="BS450" s="13">
        <v>2</v>
      </c>
      <c r="BT450" s="13">
        <v>75</v>
      </c>
      <c r="BU450" s="13">
        <v>1</v>
      </c>
      <c r="BV450" s="13">
        <v>1</v>
      </c>
      <c r="BY450" s="13">
        <v>2</v>
      </c>
      <c r="BZ450" s="13">
        <v>83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37796</v>
      </c>
      <c r="CT450" s="13">
        <v>1</v>
      </c>
      <c r="CW450" s="19" t="s">
        <v>2315</v>
      </c>
      <c r="CX450" s="20" t="s">
        <v>2520</v>
      </c>
      <c r="CY450" s="20" t="s">
        <v>2521</v>
      </c>
      <c r="CZ450" s="20" t="s">
        <v>41</v>
      </c>
      <c r="DA450" s="20" t="s">
        <v>2522</v>
      </c>
      <c r="DB450" s="20"/>
    </row>
    <row r="451" spans="1:106" s="13" customFormat="1">
      <c r="A451" s="84">
        <v>579</v>
      </c>
      <c r="B451" s="84">
        <v>3</v>
      </c>
      <c r="C451" s="13" t="s">
        <v>1302</v>
      </c>
      <c r="D451" s="13" t="s">
        <v>35</v>
      </c>
      <c r="E451" s="14">
        <v>10607</v>
      </c>
      <c r="F451" s="13" t="s">
        <v>535</v>
      </c>
      <c r="G451" s="13" t="s">
        <v>396</v>
      </c>
      <c r="H451" s="13" t="s">
        <v>396</v>
      </c>
      <c r="I451" s="14">
        <v>37736</v>
      </c>
      <c r="J451" s="15">
        <f t="shared" si="15"/>
        <v>74</v>
      </c>
      <c r="K451" s="14">
        <v>37775</v>
      </c>
      <c r="L451" s="13">
        <v>4</v>
      </c>
      <c r="M451" s="14">
        <v>38291</v>
      </c>
      <c r="N451" s="15">
        <f t="shared" si="14"/>
        <v>18.234086242299796</v>
      </c>
      <c r="O451" s="16">
        <v>2</v>
      </c>
      <c r="Q451" s="13" t="s">
        <v>180</v>
      </c>
      <c r="R451" s="13" t="s">
        <v>181</v>
      </c>
      <c r="S451" s="13">
        <v>2</v>
      </c>
      <c r="T451" s="13">
        <v>2</v>
      </c>
      <c r="U451" s="13">
        <v>2</v>
      </c>
      <c r="X451" s="13">
        <v>1</v>
      </c>
      <c r="Z451" s="13">
        <v>1</v>
      </c>
      <c r="AA451" s="14">
        <v>31664</v>
      </c>
      <c r="AB451" s="13" t="s">
        <v>1340</v>
      </c>
      <c r="AC451" s="13">
        <v>1</v>
      </c>
      <c r="AI451" s="13">
        <v>2</v>
      </c>
      <c r="AJ451" s="13">
        <v>1</v>
      </c>
      <c r="AK451" s="13">
        <v>2</v>
      </c>
      <c r="AL451" s="13">
        <v>2</v>
      </c>
      <c r="AM451" s="13">
        <v>1</v>
      </c>
      <c r="AN451" s="13">
        <v>1</v>
      </c>
      <c r="AO451" s="13" t="s">
        <v>358</v>
      </c>
      <c r="AP451" s="13" t="s">
        <v>2523</v>
      </c>
      <c r="AQ451" s="13">
        <v>1</v>
      </c>
      <c r="AR451" s="13">
        <v>1</v>
      </c>
      <c r="AS451" s="13">
        <v>2</v>
      </c>
      <c r="AT451" s="13">
        <v>1</v>
      </c>
      <c r="AU451" s="13">
        <v>2</v>
      </c>
      <c r="AV451" s="13">
        <v>1</v>
      </c>
      <c r="AW451" s="13">
        <v>2</v>
      </c>
      <c r="AX451" s="13">
        <v>1</v>
      </c>
      <c r="AY451" s="13">
        <v>2</v>
      </c>
      <c r="AZ451" s="13">
        <v>2</v>
      </c>
      <c r="BB451" s="13">
        <v>2</v>
      </c>
      <c r="BD451" s="13">
        <v>1</v>
      </c>
      <c r="BE451" s="13">
        <v>2</v>
      </c>
      <c r="BF451" s="13">
        <v>1</v>
      </c>
      <c r="BG451" s="13">
        <v>3</v>
      </c>
      <c r="BH451" s="17">
        <v>1</v>
      </c>
      <c r="BI451" s="13">
        <v>1</v>
      </c>
      <c r="BJ451" s="13">
        <v>2</v>
      </c>
      <c r="BK451" s="13">
        <v>1</v>
      </c>
      <c r="BL451" s="13">
        <v>1</v>
      </c>
      <c r="BN451" s="13">
        <v>2</v>
      </c>
      <c r="BQ451" s="13" t="s">
        <v>289</v>
      </c>
      <c r="BR451" s="13" t="s">
        <v>222</v>
      </c>
      <c r="BS451" s="13">
        <v>2</v>
      </c>
      <c r="BT451" s="13">
        <v>40</v>
      </c>
      <c r="BU451" s="13">
        <v>1</v>
      </c>
      <c r="BV451" s="13">
        <v>2</v>
      </c>
      <c r="BX451" s="13">
        <v>35</v>
      </c>
      <c r="BZ451" s="24" t="s">
        <v>778</v>
      </c>
      <c r="CA451" s="25"/>
      <c r="CB451" s="25"/>
      <c r="CC451" s="18"/>
      <c r="CD451" s="25"/>
      <c r="CE451" s="25"/>
      <c r="CF451" s="25"/>
      <c r="CG451" s="25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37788</v>
      </c>
      <c r="CT451" s="13">
        <v>1</v>
      </c>
      <c r="CV451" s="13" t="s">
        <v>2524</v>
      </c>
      <c r="CW451" s="19" t="s">
        <v>2525</v>
      </c>
      <c r="CX451" s="20" t="s">
        <v>2526</v>
      </c>
      <c r="CY451" s="20" t="s">
        <v>2527</v>
      </c>
      <c r="CZ451" s="20" t="s">
        <v>41</v>
      </c>
      <c r="DA451" s="20" t="s">
        <v>2529</v>
      </c>
      <c r="DB451" s="20"/>
    </row>
    <row r="452" spans="1:106" s="13" customFormat="1">
      <c r="A452" s="84">
        <v>580</v>
      </c>
      <c r="B452" s="84">
        <v>3</v>
      </c>
      <c r="C452" s="13" t="s">
        <v>2530</v>
      </c>
      <c r="D452" s="13" t="s">
        <v>35</v>
      </c>
      <c r="E452" s="14">
        <v>27736</v>
      </c>
      <c r="F452" s="13" t="s">
        <v>295</v>
      </c>
      <c r="G452" s="13" t="s">
        <v>295</v>
      </c>
      <c r="H452" s="13" t="s">
        <v>295</v>
      </c>
      <c r="I452" s="14">
        <v>37422</v>
      </c>
      <c r="J452" s="15">
        <f t="shared" si="15"/>
        <v>26</v>
      </c>
      <c r="K452" s="14">
        <v>37720</v>
      </c>
      <c r="L452" s="13">
        <v>4</v>
      </c>
      <c r="M452" s="14">
        <v>37730</v>
      </c>
      <c r="N452" s="15">
        <f t="shared" si="14"/>
        <v>10.119096509240247</v>
      </c>
      <c r="O452" s="16">
        <v>1</v>
      </c>
      <c r="P452" s="13" t="s">
        <v>2531</v>
      </c>
      <c r="Q452" s="13" t="s">
        <v>2532</v>
      </c>
      <c r="R452" s="13" t="s">
        <v>2533</v>
      </c>
      <c r="S452" s="13">
        <v>3</v>
      </c>
      <c r="T452" s="13">
        <v>2</v>
      </c>
      <c r="U452" s="13">
        <v>2</v>
      </c>
      <c r="V452" s="13">
        <v>2</v>
      </c>
      <c r="X452" s="13">
        <v>1</v>
      </c>
      <c r="Z452" s="13">
        <v>1</v>
      </c>
      <c r="AA452" s="14">
        <v>31386</v>
      </c>
      <c r="AB452" s="13" t="s">
        <v>2534</v>
      </c>
      <c r="AC452" s="13">
        <v>1</v>
      </c>
      <c r="AD452" s="13">
        <v>2</v>
      </c>
      <c r="AE452" s="13">
        <v>2</v>
      </c>
      <c r="AF452" s="13">
        <v>2</v>
      </c>
      <c r="AG452" s="13">
        <v>1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1</v>
      </c>
      <c r="AN452" s="13">
        <v>1</v>
      </c>
      <c r="AO452" s="13" t="s">
        <v>771</v>
      </c>
      <c r="AP452" s="13" t="s">
        <v>1946</v>
      </c>
      <c r="AQ452" s="13">
        <v>1</v>
      </c>
      <c r="AR452" s="13">
        <v>1</v>
      </c>
      <c r="AS452" s="13">
        <v>7</v>
      </c>
      <c r="AT452" s="13">
        <v>1</v>
      </c>
      <c r="AU452" s="13">
        <v>7</v>
      </c>
      <c r="AV452" s="13">
        <v>2</v>
      </c>
      <c r="AX452" s="13">
        <v>1</v>
      </c>
      <c r="AY452" s="13">
        <v>10</v>
      </c>
      <c r="AZ452" s="13">
        <v>1</v>
      </c>
      <c r="BA452" s="13">
        <v>0</v>
      </c>
      <c r="BB452" s="13">
        <v>2</v>
      </c>
      <c r="BD452" s="13">
        <v>3</v>
      </c>
      <c r="BF452" s="13">
        <v>1</v>
      </c>
      <c r="BG452" s="13">
        <v>10</v>
      </c>
      <c r="BH452" s="17">
        <v>2</v>
      </c>
      <c r="BI452" s="13">
        <v>1</v>
      </c>
      <c r="BJ452" s="13">
        <v>1</v>
      </c>
      <c r="BK452" s="13">
        <v>1</v>
      </c>
      <c r="BL452" s="13">
        <v>1</v>
      </c>
      <c r="BN452" s="13">
        <v>2</v>
      </c>
      <c r="BQ452" s="13" t="s">
        <v>237</v>
      </c>
      <c r="BR452" s="13" t="s">
        <v>238</v>
      </c>
      <c r="CA452" s="18"/>
      <c r="CB452" s="18"/>
      <c r="CC452" s="18"/>
      <c r="CD452" s="18"/>
      <c r="CE452" s="18"/>
      <c r="CF452" s="18"/>
      <c r="CG452" s="18"/>
      <c r="CH452" s="13">
        <v>1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37775</v>
      </c>
      <c r="CT452" s="13">
        <v>2</v>
      </c>
      <c r="CV452" s="13" t="s">
        <v>2535</v>
      </c>
      <c r="CW452" s="19"/>
      <c r="CX452" s="20"/>
      <c r="CY452" s="20"/>
      <c r="CZ452" s="20"/>
      <c r="DA452" s="20" t="s">
        <v>192</v>
      </c>
      <c r="DB452" s="20"/>
    </row>
    <row r="453" spans="1:106" s="13" customFormat="1">
      <c r="A453" s="84">
        <v>581</v>
      </c>
      <c r="B453" s="84">
        <v>3</v>
      </c>
      <c r="C453" s="13" t="s">
        <v>517</v>
      </c>
      <c r="D453" s="13" t="s">
        <v>35</v>
      </c>
      <c r="E453" s="14">
        <v>22798</v>
      </c>
      <c r="F453" s="13" t="s">
        <v>179</v>
      </c>
      <c r="G453" s="13" t="s">
        <v>179</v>
      </c>
      <c r="H453" s="13" t="s">
        <v>179</v>
      </c>
      <c r="I453" s="14">
        <v>37726</v>
      </c>
      <c r="J453" s="15">
        <f t="shared" si="15"/>
        <v>40</v>
      </c>
      <c r="K453" s="14">
        <v>37762</v>
      </c>
      <c r="L453" s="13">
        <v>4</v>
      </c>
      <c r="M453" s="14">
        <v>38695</v>
      </c>
      <c r="N453" s="15">
        <f t="shared" si="14"/>
        <v>31.835728952772072</v>
      </c>
      <c r="O453" s="16">
        <v>2</v>
      </c>
      <c r="Q453" s="13" t="s">
        <v>2536</v>
      </c>
      <c r="R453" s="13" t="s">
        <v>2537</v>
      </c>
      <c r="S453" s="13">
        <v>3</v>
      </c>
      <c r="T453" s="13">
        <v>2</v>
      </c>
      <c r="U453" s="13">
        <v>2</v>
      </c>
      <c r="V453" s="13">
        <v>2</v>
      </c>
      <c r="X453" s="13">
        <v>1</v>
      </c>
      <c r="Z453" s="13">
        <v>4</v>
      </c>
      <c r="AA453" s="14">
        <v>31824</v>
      </c>
      <c r="AB453" s="13" t="s">
        <v>2538</v>
      </c>
      <c r="AC453" s="13">
        <v>1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2</v>
      </c>
      <c r="AJ453" s="13">
        <v>2</v>
      </c>
      <c r="AK453" s="13">
        <v>2</v>
      </c>
      <c r="AL453" s="13">
        <v>2</v>
      </c>
      <c r="AM453" s="13">
        <v>2</v>
      </c>
      <c r="AN453" s="13">
        <v>1</v>
      </c>
      <c r="AO453" s="13" t="s">
        <v>2539</v>
      </c>
      <c r="AP453" s="13" t="s">
        <v>123</v>
      </c>
      <c r="AQ453" s="13">
        <v>1</v>
      </c>
      <c r="AR453" s="13">
        <v>1</v>
      </c>
      <c r="AS453" s="13">
        <v>2</v>
      </c>
      <c r="AT453" s="13">
        <v>1</v>
      </c>
      <c r="AU453" s="13">
        <v>1</v>
      </c>
      <c r="AV453" s="13">
        <v>2</v>
      </c>
      <c r="AX453" s="13">
        <v>1</v>
      </c>
      <c r="AY453" s="13">
        <v>2</v>
      </c>
      <c r="AZ453" s="13">
        <v>1</v>
      </c>
      <c r="BA453" s="13">
        <v>0</v>
      </c>
      <c r="BB453" s="13">
        <v>2</v>
      </c>
      <c r="BD453" s="13">
        <v>2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2</v>
      </c>
      <c r="BL453" s="13">
        <v>1</v>
      </c>
      <c r="BN453" s="13">
        <v>2</v>
      </c>
      <c r="BQ453" s="13" t="s">
        <v>289</v>
      </c>
      <c r="BR453" s="13" t="s">
        <v>222</v>
      </c>
      <c r="BS453" s="13">
        <v>1</v>
      </c>
      <c r="BT453" s="13">
        <v>47</v>
      </c>
      <c r="BU453" s="13">
        <v>1</v>
      </c>
      <c r="BV453" s="13">
        <v>0</v>
      </c>
      <c r="BY453" s="13">
        <v>2</v>
      </c>
      <c r="CA453" s="18"/>
      <c r="CB453" s="18"/>
      <c r="CC453" s="18"/>
      <c r="CD453" s="18"/>
      <c r="CE453" s="18"/>
      <c r="CF453" s="18"/>
      <c r="CG453" s="18"/>
      <c r="CH453" s="13">
        <v>1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37805</v>
      </c>
      <c r="CT453" s="13">
        <v>3</v>
      </c>
      <c r="CV453" s="13" t="s">
        <v>2524</v>
      </c>
      <c r="CW453" s="19" t="s">
        <v>2540</v>
      </c>
      <c r="CX453" s="20" t="s">
        <v>2542</v>
      </c>
      <c r="CY453" s="20" t="s">
        <v>2543</v>
      </c>
      <c r="CZ453" s="20" t="s">
        <v>41</v>
      </c>
      <c r="DA453" s="20" t="s">
        <v>2544</v>
      </c>
      <c r="DB453" s="20"/>
    </row>
    <row r="454" spans="1:106" s="13" customFormat="1">
      <c r="A454" s="84">
        <v>582</v>
      </c>
      <c r="B454" s="84">
        <v>1</v>
      </c>
      <c r="C454" s="13" t="s">
        <v>1468</v>
      </c>
      <c r="D454" s="13" t="s">
        <v>37</v>
      </c>
      <c r="E454" s="14">
        <v>9838</v>
      </c>
      <c r="F454" s="13" t="s">
        <v>240</v>
      </c>
      <c r="G454" s="13" t="s">
        <v>240</v>
      </c>
      <c r="H454" s="13" t="s">
        <v>240</v>
      </c>
      <c r="I454" s="14">
        <v>37848</v>
      </c>
      <c r="J454" s="15">
        <f t="shared" si="15"/>
        <v>76</v>
      </c>
      <c r="K454" s="14">
        <v>37844</v>
      </c>
      <c r="L454" s="13">
        <v>4</v>
      </c>
      <c r="M454" s="14">
        <v>37908</v>
      </c>
      <c r="N454" s="15">
        <f t="shared" si="14"/>
        <v>1.9712525667351128</v>
      </c>
      <c r="O454" s="16">
        <v>2</v>
      </c>
      <c r="Q454" s="13" t="s">
        <v>2545</v>
      </c>
      <c r="R454" s="13" t="s">
        <v>2546</v>
      </c>
      <c r="S454" s="13">
        <v>2</v>
      </c>
      <c r="T454" s="13">
        <v>2</v>
      </c>
      <c r="U454" s="13">
        <v>2</v>
      </c>
      <c r="V454" s="13">
        <v>1</v>
      </c>
      <c r="X454" s="13">
        <v>1</v>
      </c>
      <c r="Z454" s="13">
        <v>4</v>
      </c>
      <c r="AG454" s="13">
        <v>1</v>
      </c>
      <c r="AH454" s="13">
        <v>2</v>
      </c>
      <c r="AI454" s="13">
        <v>2</v>
      </c>
      <c r="AJ454" s="13">
        <v>1</v>
      </c>
      <c r="AK454" s="13">
        <v>3</v>
      </c>
      <c r="AL454" s="13">
        <v>1</v>
      </c>
      <c r="AM454" s="13">
        <v>2</v>
      </c>
      <c r="AN454" s="13">
        <v>1</v>
      </c>
      <c r="AO454" s="13" t="s">
        <v>2547</v>
      </c>
      <c r="AP454" s="13" t="s">
        <v>2548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1</v>
      </c>
      <c r="AW454" s="13">
        <v>0</v>
      </c>
      <c r="AX454" s="13">
        <v>1</v>
      </c>
      <c r="AY454" s="13">
        <v>0</v>
      </c>
      <c r="AZ454" s="13">
        <v>2</v>
      </c>
      <c r="BB454" s="13">
        <v>1</v>
      </c>
      <c r="BC454" s="13">
        <v>0</v>
      </c>
      <c r="BD454" s="13">
        <v>1</v>
      </c>
      <c r="BE454" s="13">
        <v>0</v>
      </c>
      <c r="BF454" s="13">
        <v>1</v>
      </c>
      <c r="BG454" s="13">
        <v>2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S454" s="13">
        <v>2</v>
      </c>
      <c r="BT454" s="13">
        <v>88</v>
      </c>
      <c r="BU454" s="13">
        <v>1</v>
      </c>
      <c r="BV454" s="13">
        <v>7</v>
      </c>
      <c r="BW454" s="13">
        <v>2</v>
      </c>
      <c r="BX454" s="13">
        <v>48</v>
      </c>
      <c r="CA454" s="18"/>
      <c r="CB454" s="18"/>
      <c r="CC454" s="18"/>
      <c r="CD454" s="18"/>
      <c r="CE454" s="18"/>
      <c r="CF454" s="18"/>
      <c r="CG454" s="18"/>
      <c r="CH454" s="13">
        <v>1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37883</v>
      </c>
      <c r="CT454" s="13">
        <v>1</v>
      </c>
      <c r="CW454" s="19" t="s">
        <v>2549</v>
      </c>
      <c r="CX454" s="20" t="s">
        <v>2551</v>
      </c>
      <c r="CY454" s="20" t="s">
        <v>1949</v>
      </c>
      <c r="CZ454" s="20"/>
      <c r="DA454" s="20" t="s">
        <v>2552</v>
      </c>
      <c r="DB454" s="20"/>
    </row>
    <row r="455" spans="1:106" s="13" customFormat="1">
      <c r="A455" s="84">
        <v>583</v>
      </c>
      <c r="B455" s="84">
        <v>1</v>
      </c>
      <c r="C455" s="13" t="s">
        <v>2553</v>
      </c>
      <c r="D455" s="13" t="s">
        <v>37</v>
      </c>
      <c r="E455" s="14">
        <v>12139</v>
      </c>
      <c r="F455" s="13" t="s">
        <v>362</v>
      </c>
      <c r="G455" s="13" t="s">
        <v>362</v>
      </c>
      <c r="H455" s="13" t="s">
        <v>362</v>
      </c>
      <c r="I455" s="14">
        <v>37848</v>
      </c>
      <c r="J455" s="15">
        <f t="shared" si="15"/>
        <v>70</v>
      </c>
      <c r="K455" s="14">
        <v>37869</v>
      </c>
      <c r="L455" s="13">
        <v>4</v>
      </c>
      <c r="M455" s="14">
        <v>38550</v>
      </c>
      <c r="N455" s="15">
        <f t="shared" si="14"/>
        <v>23.06365503080082</v>
      </c>
      <c r="O455" s="16">
        <v>2</v>
      </c>
      <c r="Q455" s="13" t="s">
        <v>2554</v>
      </c>
      <c r="R455" s="13" t="s">
        <v>38</v>
      </c>
      <c r="S455" s="13">
        <v>2</v>
      </c>
      <c r="T455" s="13">
        <v>2</v>
      </c>
      <c r="U455" s="13">
        <v>2</v>
      </c>
      <c r="X455" s="13">
        <v>1</v>
      </c>
      <c r="Z455" s="13">
        <v>4</v>
      </c>
      <c r="AC455" s="13">
        <v>2</v>
      </c>
      <c r="AD455" s="13">
        <v>2</v>
      </c>
      <c r="AE455" s="13">
        <v>1</v>
      </c>
      <c r="AF455" s="13">
        <v>2</v>
      </c>
      <c r="AG455" s="13">
        <v>3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N455" s="13">
        <v>1</v>
      </c>
      <c r="AO455" s="13" t="s">
        <v>2555</v>
      </c>
      <c r="AP455" s="13" t="s">
        <v>123</v>
      </c>
      <c r="AQ455" s="13">
        <v>1</v>
      </c>
      <c r="AR455" s="13">
        <v>1</v>
      </c>
      <c r="AS455" s="13">
        <v>1</v>
      </c>
      <c r="AT455" s="13">
        <v>1</v>
      </c>
      <c r="AU455" s="13">
        <v>0</v>
      </c>
      <c r="AV455" s="13">
        <v>1</v>
      </c>
      <c r="AW455" s="13">
        <v>1</v>
      </c>
      <c r="AX455" s="13">
        <v>2</v>
      </c>
      <c r="AZ455" s="13">
        <v>1</v>
      </c>
      <c r="BA455" s="13">
        <v>0</v>
      </c>
      <c r="BB455" s="13">
        <v>1</v>
      </c>
      <c r="BC455" s="13">
        <v>1</v>
      </c>
      <c r="BD455" s="13">
        <v>2</v>
      </c>
      <c r="BF455" s="13">
        <v>1</v>
      </c>
      <c r="BG455" s="13">
        <v>2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237</v>
      </c>
      <c r="BR455" s="13" t="s">
        <v>238</v>
      </c>
      <c r="BS455" s="13">
        <v>2</v>
      </c>
      <c r="BT455" s="13">
        <v>58.5</v>
      </c>
      <c r="BU455" s="13">
        <v>1</v>
      </c>
      <c r="BV455" s="13">
        <v>5</v>
      </c>
      <c r="CA455" s="18"/>
      <c r="CB455" s="18"/>
      <c r="CC455" s="18"/>
      <c r="CD455" s="18"/>
      <c r="CE455" s="18"/>
      <c r="CF455" s="18"/>
      <c r="CG455" s="18"/>
      <c r="CH455" s="13">
        <v>2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U455" s="13" t="s">
        <v>2556</v>
      </c>
      <c r="CW455" s="19" t="s">
        <v>2557</v>
      </c>
      <c r="CX455" s="20" t="s">
        <v>2559</v>
      </c>
      <c r="CY455" s="20" t="s">
        <v>2560</v>
      </c>
      <c r="CZ455" s="20"/>
      <c r="DA455" s="20" t="s">
        <v>606</v>
      </c>
      <c r="DB455" s="20"/>
    </row>
    <row r="456" spans="1:106" s="13" customFormat="1">
      <c r="A456" s="84">
        <v>584</v>
      </c>
      <c r="B456" s="84">
        <v>6</v>
      </c>
      <c r="C456" s="13" t="s">
        <v>2561</v>
      </c>
      <c r="D456" s="13" t="s">
        <v>35</v>
      </c>
      <c r="E456" s="14">
        <v>21200</v>
      </c>
      <c r="F456" s="13" t="s">
        <v>338</v>
      </c>
      <c r="G456" s="13" t="s">
        <v>338</v>
      </c>
      <c r="H456" s="13" t="s">
        <v>338</v>
      </c>
      <c r="I456" s="14">
        <v>36875</v>
      </c>
      <c r="J456" s="15">
        <f t="shared" si="15"/>
        <v>42</v>
      </c>
      <c r="K456" s="14">
        <v>37720</v>
      </c>
      <c r="L456" s="13">
        <v>4</v>
      </c>
      <c r="M456" s="14">
        <v>39736</v>
      </c>
      <c r="N456" s="15">
        <f t="shared" si="14"/>
        <v>93.995893223819309</v>
      </c>
      <c r="O456" s="16">
        <v>1</v>
      </c>
      <c r="P456" s="13" t="s">
        <v>2562</v>
      </c>
      <c r="Q456" s="13" t="s">
        <v>39</v>
      </c>
      <c r="R456" s="13" t="s">
        <v>2563</v>
      </c>
      <c r="S456" s="13">
        <v>1</v>
      </c>
      <c r="T456" s="13">
        <v>2</v>
      </c>
      <c r="U456" s="13">
        <v>2</v>
      </c>
      <c r="V456" s="13">
        <v>2</v>
      </c>
      <c r="W456" s="13" t="s">
        <v>2564</v>
      </c>
      <c r="X456" s="13">
        <v>2</v>
      </c>
      <c r="Z456" s="13">
        <v>4</v>
      </c>
      <c r="AH456" s="13">
        <v>2</v>
      </c>
      <c r="AI456" s="13">
        <v>2</v>
      </c>
      <c r="AJ456" s="13">
        <v>2</v>
      </c>
      <c r="AK456" s="13">
        <v>1</v>
      </c>
      <c r="AL456" s="13">
        <v>2</v>
      </c>
      <c r="AM456" s="13">
        <v>2</v>
      </c>
      <c r="AN456" s="13">
        <v>2</v>
      </c>
      <c r="AP456" s="13" t="s">
        <v>2565</v>
      </c>
      <c r="AQ456" s="13">
        <v>1</v>
      </c>
      <c r="AR456" s="13">
        <v>2</v>
      </c>
      <c r="AT456" s="13">
        <v>2</v>
      </c>
      <c r="AV456" s="13">
        <v>2</v>
      </c>
      <c r="AX456" s="13">
        <v>2</v>
      </c>
      <c r="AZ456" s="13">
        <v>1</v>
      </c>
      <c r="BB456" s="13">
        <v>2</v>
      </c>
      <c r="BD456" s="13">
        <v>2</v>
      </c>
      <c r="BF456" s="13">
        <v>1</v>
      </c>
      <c r="BG456" s="13">
        <v>74</v>
      </c>
      <c r="BH456" s="17">
        <v>1</v>
      </c>
      <c r="BI456" s="13">
        <v>2</v>
      </c>
      <c r="BJ456" s="13">
        <v>2</v>
      </c>
      <c r="BK456" s="13">
        <v>2</v>
      </c>
      <c r="BL456" s="13">
        <v>1</v>
      </c>
      <c r="BN456" s="13">
        <v>1</v>
      </c>
      <c r="BO456" s="13" t="s">
        <v>2566</v>
      </c>
      <c r="BP456" s="13">
        <v>102</v>
      </c>
      <c r="BQ456" s="13" t="s">
        <v>2567</v>
      </c>
      <c r="BR456" s="13" t="s">
        <v>2568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37895</v>
      </c>
      <c r="CT456" s="13">
        <v>1</v>
      </c>
      <c r="CU456" s="13" t="s">
        <v>2569</v>
      </c>
      <c r="CW456" s="19" t="s">
        <v>2570</v>
      </c>
      <c r="CX456" s="20" t="s">
        <v>2571</v>
      </c>
      <c r="CY456" s="20" t="s">
        <v>2572</v>
      </c>
      <c r="CZ456" s="20" t="s">
        <v>41</v>
      </c>
      <c r="DA456" s="20" t="s">
        <v>2573</v>
      </c>
      <c r="DB456" s="20"/>
    </row>
    <row r="457" spans="1:106" s="13" customFormat="1">
      <c r="A457" s="84">
        <v>585</v>
      </c>
      <c r="B457" s="84">
        <v>6</v>
      </c>
      <c r="C457" s="13" t="s">
        <v>2574</v>
      </c>
      <c r="D457" s="13" t="s">
        <v>37</v>
      </c>
      <c r="E457" s="14">
        <v>11975</v>
      </c>
      <c r="F457" s="13" t="s">
        <v>338</v>
      </c>
      <c r="G457" s="13" t="s">
        <v>338</v>
      </c>
      <c r="H457" s="13" t="s">
        <v>338</v>
      </c>
      <c r="I457" s="14">
        <v>37575</v>
      </c>
      <c r="J457" s="15">
        <f t="shared" si="15"/>
        <v>70</v>
      </c>
      <c r="K457" s="14">
        <v>37813</v>
      </c>
      <c r="L457" s="13">
        <v>4</v>
      </c>
      <c r="M457" s="14">
        <v>38763</v>
      </c>
      <c r="N457" s="15">
        <f t="shared" ref="N457:N494" si="16">(M457-I457)*12/365.25</f>
        <v>39.030800821355236</v>
      </c>
      <c r="O457" s="16">
        <v>1</v>
      </c>
      <c r="P457" s="13" t="s">
        <v>2575</v>
      </c>
      <c r="Q457" s="13" t="s">
        <v>2576</v>
      </c>
      <c r="R457" s="13" t="s">
        <v>38</v>
      </c>
      <c r="S457" s="13">
        <v>3</v>
      </c>
      <c r="T457" s="13">
        <v>2</v>
      </c>
      <c r="U457" s="13">
        <v>2</v>
      </c>
      <c r="V457" s="13">
        <v>2</v>
      </c>
      <c r="X457" s="13">
        <v>1</v>
      </c>
      <c r="Z457" s="13">
        <v>4</v>
      </c>
      <c r="AC457" s="13">
        <v>2</v>
      </c>
      <c r="AD457" s="13">
        <v>2</v>
      </c>
      <c r="AE457" s="13">
        <v>2</v>
      </c>
      <c r="AF457" s="13">
        <v>3</v>
      </c>
      <c r="AG457" s="13">
        <v>1</v>
      </c>
      <c r="AH457" s="13">
        <v>2</v>
      </c>
      <c r="AI457" s="13">
        <v>2</v>
      </c>
      <c r="AJ457" s="13">
        <v>2</v>
      </c>
      <c r="AK457" s="13">
        <v>1</v>
      </c>
      <c r="AL457" s="13">
        <v>3</v>
      </c>
      <c r="AM457" s="13">
        <v>3</v>
      </c>
      <c r="AN457" s="13">
        <v>1</v>
      </c>
      <c r="AO457" s="13" t="s">
        <v>2577</v>
      </c>
      <c r="AP457" s="13" t="s">
        <v>1946</v>
      </c>
      <c r="AQ457" s="13">
        <v>1</v>
      </c>
      <c r="AR457" s="13">
        <v>2</v>
      </c>
      <c r="AT457" s="13">
        <v>1</v>
      </c>
      <c r="AU457" s="13">
        <v>4</v>
      </c>
      <c r="AV457" s="13">
        <v>2</v>
      </c>
      <c r="AX457" s="13">
        <v>2</v>
      </c>
      <c r="AZ457" s="13">
        <v>1</v>
      </c>
      <c r="BA457" s="13">
        <v>0</v>
      </c>
      <c r="BB457" s="13">
        <v>2</v>
      </c>
      <c r="BD457" s="13">
        <v>2</v>
      </c>
      <c r="BF457" s="13">
        <v>2</v>
      </c>
      <c r="BH457" s="17">
        <v>2</v>
      </c>
      <c r="BI457" s="13">
        <v>2</v>
      </c>
      <c r="BJ457" s="13">
        <v>1</v>
      </c>
      <c r="BK457" s="13">
        <v>1</v>
      </c>
      <c r="BL457" s="13">
        <v>1</v>
      </c>
      <c r="BN457" s="13">
        <v>1</v>
      </c>
      <c r="BO457" s="13" t="s">
        <v>2578</v>
      </c>
      <c r="BP457" s="13">
        <v>102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37879</v>
      </c>
      <c r="CT457" s="13">
        <v>1</v>
      </c>
      <c r="CU457" s="13" t="s">
        <v>2579</v>
      </c>
      <c r="CW457" s="19" t="s">
        <v>2580</v>
      </c>
      <c r="CX457" s="20" t="s">
        <v>815</v>
      </c>
      <c r="CY457" s="20" t="s">
        <v>816</v>
      </c>
      <c r="CZ457" s="20" t="s">
        <v>817</v>
      </c>
      <c r="DA457" s="20" t="s">
        <v>2581</v>
      </c>
      <c r="DB457" s="20"/>
    </row>
    <row r="458" spans="1:106" s="13" customFormat="1">
      <c r="A458" s="84">
        <v>587</v>
      </c>
      <c r="B458" s="84">
        <v>9</v>
      </c>
      <c r="C458" s="13" t="s">
        <v>369</v>
      </c>
      <c r="D458" s="13" t="s">
        <v>37</v>
      </c>
      <c r="E458" s="14">
        <v>21289</v>
      </c>
      <c r="F458" s="13" t="s">
        <v>319</v>
      </c>
      <c r="G458" s="13" t="s">
        <v>319</v>
      </c>
      <c r="H458" s="13" t="s">
        <v>319</v>
      </c>
      <c r="I458" s="14">
        <v>37848</v>
      </c>
      <c r="J458" s="15">
        <f t="shared" si="15"/>
        <v>45</v>
      </c>
      <c r="K458" s="14">
        <v>37880</v>
      </c>
      <c r="L458" s="13">
        <v>4</v>
      </c>
      <c r="M458" s="14">
        <v>37971</v>
      </c>
      <c r="N458" s="15">
        <f t="shared" si="16"/>
        <v>4.0410677618069819</v>
      </c>
      <c r="O458" s="16">
        <v>2</v>
      </c>
      <c r="Q458" s="13" t="s">
        <v>2582</v>
      </c>
      <c r="R458" s="13" t="s">
        <v>38</v>
      </c>
      <c r="S458" s="13">
        <v>2</v>
      </c>
      <c r="T458" s="13">
        <v>2</v>
      </c>
      <c r="U458" s="13">
        <v>2</v>
      </c>
      <c r="V458" s="13">
        <v>2</v>
      </c>
      <c r="X458" s="13">
        <v>1</v>
      </c>
      <c r="Z458" s="13">
        <v>3</v>
      </c>
      <c r="AC458" s="13">
        <v>1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1</v>
      </c>
      <c r="AJ458" s="13">
        <v>2</v>
      </c>
      <c r="AK458" s="13">
        <v>1</v>
      </c>
      <c r="AL458" s="13">
        <v>2</v>
      </c>
      <c r="AM458" s="13">
        <v>1</v>
      </c>
      <c r="AN458" s="13">
        <v>1</v>
      </c>
      <c r="AO458" s="13" t="s">
        <v>2583</v>
      </c>
      <c r="AP458" s="13" t="s">
        <v>1757</v>
      </c>
      <c r="AQ458" s="13">
        <v>1</v>
      </c>
      <c r="AR458" s="13">
        <v>1</v>
      </c>
      <c r="AS458" s="13">
        <v>0</v>
      </c>
      <c r="AT458" s="13">
        <v>1</v>
      </c>
      <c r="AU458" s="13">
        <v>0</v>
      </c>
      <c r="AV458" s="13">
        <v>1</v>
      </c>
      <c r="AW458" s="13">
        <v>0</v>
      </c>
      <c r="AX458" s="13">
        <v>1</v>
      </c>
      <c r="AY458" s="13">
        <v>0</v>
      </c>
      <c r="AZ458" s="13">
        <v>1</v>
      </c>
      <c r="BA458" s="13">
        <v>0</v>
      </c>
      <c r="BB458" s="13">
        <v>2</v>
      </c>
      <c r="BD458" s="13">
        <v>1</v>
      </c>
      <c r="BE458" s="13">
        <v>0</v>
      </c>
      <c r="BF458" s="13">
        <v>2</v>
      </c>
      <c r="BH458" s="17">
        <v>1</v>
      </c>
      <c r="BI458" s="13">
        <v>1</v>
      </c>
      <c r="BJ458" s="13">
        <v>1</v>
      </c>
      <c r="BK458" s="13">
        <v>3</v>
      </c>
      <c r="BL458" s="13">
        <v>2</v>
      </c>
      <c r="CA458" s="18"/>
      <c r="CB458" s="18"/>
      <c r="CC458" s="18"/>
      <c r="CD458" s="18"/>
      <c r="CE458" s="18"/>
      <c r="CF458" s="18"/>
      <c r="CG458" s="18"/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37911</v>
      </c>
      <c r="CT458" s="13">
        <v>1</v>
      </c>
      <c r="CW458" s="19" t="s">
        <v>2584</v>
      </c>
      <c r="CX458" s="20" t="s">
        <v>2585</v>
      </c>
      <c r="CY458" s="20" t="s">
        <v>2586</v>
      </c>
      <c r="CZ458" s="20"/>
      <c r="DA458" s="20" t="s">
        <v>2587</v>
      </c>
      <c r="DB458" s="20"/>
    </row>
    <row r="459" spans="1:106" s="13" customFormat="1">
      <c r="A459" s="84">
        <v>589</v>
      </c>
      <c r="B459" s="84">
        <v>1</v>
      </c>
      <c r="C459" s="13" t="s">
        <v>2588</v>
      </c>
      <c r="D459" s="13" t="s">
        <v>37</v>
      </c>
      <c r="E459" s="14">
        <v>10542</v>
      </c>
      <c r="F459" s="13" t="s">
        <v>396</v>
      </c>
      <c r="G459" s="13" t="s">
        <v>396</v>
      </c>
      <c r="H459" s="13" t="s">
        <v>396</v>
      </c>
      <c r="I459" s="14">
        <v>37658</v>
      </c>
      <c r="J459" s="15">
        <f t="shared" si="15"/>
        <v>74</v>
      </c>
      <c r="K459" s="14">
        <v>37662</v>
      </c>
      <c r="L459" s="13">
        <v>4</v>
      </c>
      <c r="M459" s="14">
        <v>37945</v>
      </c>
      <c r="N459" s="15">
        <f t="shared" si="16"/>
        <v>9.4291581108829572</v>
      </c>
      <c r="O459" s="16">
        <v>3</v>
      </c>
      <c r="Q459" s="13" t="s">
        <v>2589</v>
      </c>
      <c r="R459" s="13" t="s">
        <v>1456</v>
      </c>
      <c r="S459" s="13">
        <v>3</v>
      </c>
      <c r="T459" s="13">
        <v>2</v>
      </c>
      <c r="U459" s="13">
        <v>2</v>
      </c>
      <c r="X459" s="13">
        <v>1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1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1</v>
      </c>
      <c r="AN459" s="13">
        <v>1</v>
      </c>
      <c r="AO459" s="13" t="s">
        <v>2590</v>
      </c>
      <c r="AP459" s="13" t="s">
        <v>2591</v>
      </c>
      <c r="AQ459" s="13">
        <v>1</v>
      </c>
      <c r="AR459" s="13">
        <v>1</v>
      </c>
      <c r="AS459" s="13">
        <v>2</v>
      </c>
      <c r="AT459" s="13">
        <v>1</v>
      </c>
      <c r="AU459" s="13">
        <v>0</v>
      </c>
      <c r="AV459" s="13">
        <v>2</v>
      </c>
      <c r="AX459" s="13">
        <v>2</v>
      </c>
      <c r="AZ459" s="13">
        <v>1</v>
      </c>
      <c r="BA459" s="13">
        <v>1</v>
      </c>
      <c r="BB459" s="13">
        <v>2</v>
      </c>
      <c r="BD459" s="13">
        <v>2</v>
      </c>
      <c r="BF459" s="13">
        <v>1</v>
      </c>
      <c r="BG459" s="13">
        <v>4</v>
      </c>
      <c r="BH459" s="17">
        <v>1</v>
      </c>
      <c r="BI459" s="13">
        <v>2</v>
      </c>
      <c r="BJ459" s="13">
        <v>1</v>
      </c>
      <c r="BK459" s="13">
        <v>1</v>
      </c>
      <c r="BL459" s="13">
        <v>1</v>
      </c>
      <c r="BN459" s="13">
        <v>2</v>
      </c>
      <c r="BQ459" s="13" t="s">
        <v>1460</v>
      </c>
      <c r="BR459" s="13" t="s">
        <v>375</v>
      </c>
      <c r="BS459" s="13">
        <v>2</v>
      </c>
      <c r="BT459" s="13">
        <v>400.4</v>
      </c>
      <c r="BU459" s="13">
        <v>2</v>
      </c>
      <c r="BV459" s="13">
        <v>81</v>
      </c>
      <c r="BW459" s="13">
        <v>2</v>
      </c>
      <c r="BX459" s="13">
        <v>89</v>
      </c>
      <c r="BY459" s="13">
        <v>2</v>
      </c>
      <c r="BZ459" s="13">
        <v>334</v>
      </c>
      <c r="CA459" s="18"/>
      <c r="CB459" s="18"/>
      <c r="CC459" s="18"/>
      <c r="CD459" s="18"/>
      <c r="CE459" s="18"/>
      <c r="CF459" s="18"/>
      <c r="CG459" s="18"/>
      <c r="CH459" s="13">
        <v>2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37922</v>
      </c>
      <c r="CT459" s="13">
        <v>2</v>
      </c>
      <c r="CW459" s="19" t="s">
        <v>2592</v>
      </c>
      <c r="CX459" s="20" t="s">
        <v>2593</v>
      </c>
      <c r="CY459" s="20" t="s">
        <v>1415</v>
      </c>
      <c r="CZ459" s="20"/>
      <c r="DA459" s="20" t="s">
        <v>2594</v>
      </c>
      <c r="DB459" s="20"/>
    </row>
    <row r="460" spans="1:106" s="13" customFormat="1">
      <c r="A460" s="84">
        <v>590</v>
      </c>
      <c r="B460" s="84">
        <v>1</v>
      </c>
      <c r="C460" s="13" t="s">
        <v>2595</v>
      </c>
      <c r="D460" s="13" t="s">
        <v>37</v>
      </c>
      <c r="E460" s="14">
        <v>13419</v>
      </c>
      <c r="F460" s="13" t="s">
        <v>396</v>
      </c>
      <c r="G460" s="13" t="s">
        <v>396</v>
      </c>
      <c r="H460" s="13" t="s">
        <v>396</v>
      </c>
      <c r="I460" s="14">
        <v>37909</v>
      </c>
      <c r="J460" s="15">
        <f t="shared" si="15"/>
        <v>67</v>
      </c>
      <c r="K460" s="14">
        <v>37930</v>
      </c>
      <c r="L460" s="13">
        <v>4</v>
      </c>
      <c r="M460" s="14">
        <v>38883</v>
      </c>
      <c r="N460" s="15">
        <f t="shared" si="16"/>
        <v>32</v>
      </c>
      <c r="O460" s="16">
        <v>2</v>
      </c>
      <c r="Q460" s="13" t="s">
        <v>2596</v>
      </c>
      <c r="R460" s="13" t="s">
        <v>2597</v>
      </c>
      <c r="S460" s="13">
        <v>2</v>
      </c>
      <c r="T460" s="13">
        <v>2</v>
      </c>
      <c r="U460" s="13">
        <v>2</v>
      </c>
      <c r="V460" s="13">
        <v>2</v>
      </c>
      <c r="X460" s="13">
        <v>2</v>
      </c>
      <c r="Z460" s="13">
        <v>4</v>
      </c>
      <c r="AI460" s="13">
        <v>2</v>
      </c>
      <c r="AJ460" s="13">
        <v>2</v>
      </c>
      <c r="AK460" s="13">
        <v>2</v>
      </c>
      <c r="AL460" s="13">
        <v>2</v>
      </c>
      <c r="AM460" s="13">
        <v>2</v>
      </c>
      <c r="AN460" s="13">
        <v>1</v>
      </c>
      <c r="AO460" s="13" t="s">
        <v>267</v>
      </c>
      <c r="AQ460" s="13">
        <v>1</v>
      </c>
      <c r="AR460" s="13">
        <v>1</v>
      </c>
      <c r="AS460" s="13">
        <v>1</v>
      </c>
      <c r="AT460" s="13">
        <v>1</v>
      </c>
      <c r="AU460" s="13">
        <v>0</v>
      </c>
      <c r="AV460" s="13">
        <v>1</v>
      </c>
      <c r="AW460" s="13">
        <v>1</v>
      </c>
      <c r="AX460" s="13">
        <v>2</v>
      </c>
      <c r="AZ460" s="13">
        <v>2</v>
      </c>
      <c r="BB460" s="13">
        <v>2</v>
      </c>
      <c r="BD460" s="13">
        <v>1</v>
      </c>
      <c r="BE460" s="13">
        <v>1</v>
      </c>
      <c r="BF460" s="13">
        <v>1</v>
      </c>
      <c r="BG460" s="13">
        <v>2</v>
      </c>
      <c r="BH460" s="17">
        <v>1</v>
      </c>
      <c r="BJ460" s="13">
        <v>2</v>
      </c>
      <c r="BL460" s="13">
        <v>1</v>
      </c>
      <c r="BN460" s="13">
        <v>2</v>
      </c>
      <c r="BQ460" s="13" t="s">
        <v>237</v>
      </c>
      <c r="BR460" s="13" t="s">
        <v>238</v>
      </c>
      <c r="BS460" s="13">
        <v>1</v>
      </c>
      <c r="BT460" s="13">
        <v>39.200000000000003</v>
      </c>
      <c r="BU460" s="13">
        <v>1</v>
      </c>
      <c r="BV460" s="13">
        <v>12</v>
      </c>
      <c r="BW460" s="13">
        <v>2</v>
      </c>
      <c r="BX460" s="13">
        <v>250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S460" s="14">
        <v>37994</v>
      </c>
      <c r="CT460" s="13">
        <v>1</v>
      </c>
      <c r="CW460" s="19" t="s">
        <v>2598</v>
      </c>
      <c r="CX460" s="20" t="s">
        <v>2599</v>
      </c>
      <c r="CY460" s="20" t="s">
        <v>2600</v>
      </c>
      <c r="CZ460" s="20" t="s">
        <v>41</v>
      </c>
      <c r="DA460" s="20" t="s">
        <v>2601</v>
      </c>
      <c r="DB460" s="20"/>
    </row>
    <row r="461" spans="1:106" s="13" customFormat="1">
      <c r="A461" s="84">
        <v>594</v>
      </c>
      <c r="B461" s="84">
        <v>1</v>
      </c>
      <c r="C461" s="13" t="s">
        <v>980</v>
      </c>
      <c r="D461" s="13" t="s">
        <v>35</v>
      </c>
      <c r="E461" s="14">
        <v>11260</v>
      </c>
      <c r="F461" s="13" t="s">
        <v>319</v>
      </c>
      <c r="G461" s="13" t="s">
        <v>319</v>
      </c>
      <c r="H461" s="13" t="s">
        <v>319</v>
      </c>
      <c r="I461" s="14">
        <v>37787</v>
      </c>
      <c r="J461" s="15">
        <f t="shared" si="15"/>
        <v>72</v>
      </c>
      <c r="K461" s="14">
        <v>37806</v>
      </c>
      <c r="L461" s="13">
        <v>4</v>
      </c>
      <c r="M461" s="14">
        <v>37982</v>
      </c>
      <c r="N461" s="15">
        <f t="shared" si="16"/>
        <v>6.406570841889117</v>
      </c>
      <c r="O461" s="16">
        <v>2</v>
      </c>
      <c r="Q461" s="13" t="s">
        <v>2602</v>
      </c>
      <c r="R461" s="13" t="s">
        <v>38</v>
      </c>
      <c r="S461" s="13">
        <v>2</v>
      </c>
      <c r="T461" s="13">
        <v>1</v>
      </c>
      <c r="U461" s="13">
        <v>2</v>
      </c>
      <c r="V461" s="13">
        <v>2</v>
      </c>
      <c r="W461" s="13" t="s">
        <v>2603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2</v>
      </c>
      <c r="AJ461" s="13">
        <v>1</v>
      </c>
      <c r="AK461" s="13">
        <v>2</v>
      </c>
      <c r="AL461" s="13">
        <v>2</v>
      </c>
      <c r="AM461" s="13">
        <v>1</v>
      </c>
      <c r="AN461" s="13">
        <v>1</v>
      </c>
      <c r="AO461" s="13" t="s">
        <v>2604</v>
      </c>
      <c r="AP461" s="13" t="s">
        <v>1534</v>
      </c>
      <c r="AQ461" s="13">
        <v>1</v>
      </c>
      <c r="AR461" s="13">
        <v>1</v>
      </c>
      <c r="AS461" s="13">
        <v>1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0</v>
      </c>
      <c r="BB461" s="13">
        <v>1</v>
      </c>
      <c r="BC461" s="13">
        <v>0</v>
      </c>
      <c r="BD461" s="13">
        <v>2</v>
      </c>
      <c r="BF461" s="13">
        <v>1</v>
      </c>
      <c r="BG461" s="13">
        <v>2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2</v>
      </c>
      <c r="BQ461" s="13" t="s">
        <v>237</v>
      </c>
      <c r="BR461" s="13" t="s">
        <v>238</v>
      </c>
      <c r="BS461" s="13">
        <v>1</v>
      </c>
      <c r="BT461" s="13">
        <v>20</v>
      </c>
      <c r="BU461" s="13">
        <v>1</v>
      </c>
      <c r="BW461" s="13">
        <v>2</v>
      </c>
      <c r="BX461" s="13">
        <v>110</v>
      </c>
      <c r="BY461" s="13">
        <v>2</v>
      </c>
      <c r="BZ461" s="13" t="s">
        <v>363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37973</v>
      </c>
      <c r="CT461" s="13">
        <v>1</v>
      </c>
      <c r="CW461" s="19" t="s">
        <v>2605</v>
      </c>
      <c r="CX461" s="20" t="s">
        <v>2606</v>
      </c>
      <c r="CY461" s="20" t="s">
        <v>2607</v>
      </c>
      <c r="CZ461" s="20"/>
      <c r="DA461" s="20" t="s">
        <v>2608</v>
      </c>
      <c r="DB461" s="20"/>
    </row>
    <row r="462" spans="1:106" s="13" customFormat="1">
      <c r="A462" s="84">
        <v>595</v>
      </c>
      <c r="B462" s="84">
        <v>1</v>
      </c>
      <c r="C462" s="13" t="s">
        <v>2609</v>
      </c>
      <c r="D462" s="13" t="s">
        <v>35</v>
      </c>
      <c r="E462" s="14">
        <v>4838</v>
      </c>
      <c r="F462" s="13" t="s">
        <v>697</v>
      </c>
      <c r="G462" s="13" t="s">
        <v>697</v>
      </c>
      <c r="H462" s="13" t="s">
        <v>697</v>
      </c>
      <c r="I462" s="14">
        <v>37756</v>
      </c>
      <c r="J462" s="15">
        <f t="shared" si="15"/>
        <v>90</v>
      </c>
      <c r="K462" s="14">
        <v>37755</v>
      </c>
      <c r="L462" s="13">
        <v>4</v>
      </c>
      <c r="M462" s="14">
        <v>38149</v>
      </c>
      <c r="N462" s="15">
        <f t="shared" si="16"/>
        <v>12.91170431211499</v>
      </c>
      <c r="O462" s="16">
        <v>2</v>
      </c>
      <c r="Q462" s="13" t="s">
        <v>1676</v>
      </c>
      <c r="S462" s="13">
        <v>2</v>
      </c>
      <c r="T462" s="13">
        <v>2</v>
      </c>
      <c r="U462" s="13">
        <v>2</v>
      </c>
      <c r="V462" s="13">
        <v>2</v>
      </c>
      <c r="X462" s="13">
        <v>1</v>
      </c>
      <c r="Z462" s="13">
        <v>4</v>
      </c>
      <c r="AC462" s="13">
        <v>2</v>
      </c>
      <c r="AD462" s="13">
        <v>2</v>
      </c>
      <c r="AE462" s="13">
        <v>2</v>
      </c>
      <c r="AF462" s="13">
        <v>2</v>
      </c>
      <c r="AG462" s="13">
        <v>1</v>
      </c>
      <c r="AH462" s="13">
        <v>2</v>
      </c>
      <c r="AI462" s="13">
        <v>3</v>
      </c>
      <c r="AJ462" s="13">
        <v>3</v>
      </c>
      <c r="AK462" s="13">
        <v>3</v>
      </c>
      <c r="AL462" s="13">
        <v>3</v>
      </c>
      <c r="AM462" s="13">
        <v>2</v>
      </c>
      <c r="AN462" s="13">
        <v>1</v>
      </c>
      <c r="AO462" s="13" t="s">
        <v>2610</v>
      </c>
      <c r="AP462" s="13" t="s">
        <v>2611</v>
      </c>
      <c r="AQ462" s="13">
        <v>1</v>
      </c>
      <c r="AR462" s="13">
        <v>1</v>
      </c>
      <c r="AS462" s="13">
        <v>3</v>
      </c>
      <c r="AT462" s="13">
        <v>1</v>
      </c>
      <c r="AU462" s="13">
        <v>0</v>
      </c>
      <c r="BD462" s="13">
        <v>1</v>
      </c>
      <c r="BE462" s="13">
        <v>0</v>
      </c>
      <c r="BF462" s="13">
        <v>1</v>
      </c>
      <c r="BG462" s="13">
        <v>3</v>
      </c>
      <c r="BH462" s="17">
        <v>1</v>
      </c>
      <c r="BI462" s="13">
        <v>1</v>
      </c>
      <c r="BJ462" s="13">
        <v>1</v>
      </c>
      <c r="BK462" s="13">
        <v>1</v>
      </c>
      <c r="BL462" s="13">
        <v>2</v>
      </c>
      <c r="BY462" s="13">
        <v>1</v>
      </c>
      <c r="BZ462" s="13" t="s">
        <v>2612</v>
      </c>
      <c r="CA462" s="18"/>
      <c r="CB462" s="18"/>
      <c r="CC462" s="18"/>
      <c r="CD462" s="18"/>
      <c r="CE462" s="18"/>
      <c r="CF462" s="18"/>
      <c r="CG462" s="18"/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37984</v>
      </c>
      <c r="CT462" s="13">
        <v>1</v>
      </c>
      <c r="CW462" s="19" t="s">
        <v>2613</v>
      </c>
      <c r="CX462" s="20" t="s">
        <v>2614</v>
      </c>
      <c r="CY462" s="20" t="s">
        <v>2615</v>
      </c>
      <c r="CZ462" s="20" t="s">
        <v>1548</v>
      </c>
      <c r="DA462" s="20" t="s">
        <v>192</v>
      </c>
      <c r="DB462" s="20"/>
    </row>
    <row r="463" spans="1:106" s="13" customFormat="1">
      <c r="A463" s="84">
        <v>596</v>
      </c>
      <c r="B463" s="84">
        <v>1</v>
      </c>
      <c r="C463" s="13" t="s">
        <v>2616</v>
      </c>
      <c r="D463" s="13" t="s">
        <v>37</v>
      </c>
      <c r="E463" s="14">
        <v>18511</v>
      </c>
      <c r="F463" s="13" t="s">
        <v>697</v>
      </c>
      <c r="G463" s="13" t="s">
        <v>697</v>
      </c>
      <c r="H463" s="13" t="s">
        <v>697</v>
      </c>
      <c r="I463" s="14">
        <v>37422</v>
      </c>
      <c r="J463" s="15">
        <f t="shared" si="15"/>
        <v>51</v>
      </c>
      <c r="K463" s="14">
        <v>37506</v>
      </c>
      <c r="L463" s="13">
        <v>4</v>
      </c>
      <c r="M463" s="14">
        <v>37884</v>
      </c>
      <c r="N463" s="15">
        <f t="shared" si="16"/>
        <v>15.178644763860369</v>
      </c>
      <c r="O463" s="16">
        <v>2</v>
      </c>
      <c r="Q463" s="13" t="s">
        <v>2617</v>
      </c>
      <c r="S463" s="13">
        <v>2</v>
      </c>
      <c r="T463" s="13">
        <v>2</v>
      </c>
      <c r="U463" s="13">
        <v>2</v>
      </c>
      <c r="V463" s="13">
        <v>2</v>
      </c>
      <c r="X463" s="13">
        <v>2</v>
      </c>
      <c r="Z463" s="13">
        <v>4</v>
      </c>
      <c r="AC463" s="13">
        <v>2</v>
      </c>
      <c r="AD463" s="13">
        <v>2</v>
      </c>
      <c r="AE463" s="13">
        <v>2</v>
      </c>
      <c r="AF463" s="13">
        <v>2</v>
      </c>
      <c r="AG463" s="13">
        <v>2</v>
      </c>
      <c r="AH463" s="13">
        <v>2</v>
      </c>
      <c r="AI463" s="13">
        <v>2</v>
      </c>
      <c r="AJ463" s="13">
        <v>2</v>
      </c>
      <c r="AK463" s="13">
        <v>3</v>
      </c>
      <c r="AL463" s="13">
        <v>2</v>
      </c>
      <c r="AM463" s="13">
        <v>2</v>
      </c>
      <c r="AN463" s="13">
        <v>1</v>
      </c>
      <c r="AO463" s="13" t="s">
        <v>2618</v>
      </c>
      <c r="AP463" s="13" t="s">
        <v>2619</v>
      </c>
      <c r="AQ463" s="13">
        <v>1</v>
      </c>
      <c r="AR463" s="13">
        <v>1</v>
      </c>
      <c r="AS463" s="13">
        <v>13</v>
      </c>
      <c r="AT463" s="13">
        <v>1</v>
      </c>
      <c r="AU463" s="13">
        <v>0</v>
      </c>
      <c r="AV463" s="13">
        <v>1</v>
      </c>
      <c r="AX463" s="13">
        <v>3</v>
      </c>
      <c r="AZ463" s="13">
        <v>1</v>
      </c>
      <c r="BA463" s="13">
        <v>7</v>
      </c>
      <c r="BB463" s="13">
        <v>3</v>
      </c>
      <c r="BD463" s="13">
        <v>1</v>
      </c>
      <c r="BE463" s="13">
        <v>4</v>
      </c>
      <c r="BF463" s="13">
        <v>1</v>
      </c>
      <c r="BG463" s="13">
        <v>14</v>
      </c>
      <c r="BH463" s="17">
        <v>2</v>
      </c>
      <c r="BI463" s="13">
        <v>1</v>
      </c>
      <c r="BJ463" s="13">
        <v>1</v>
      </c>
      <c r="BK463" s="13">
        <v>1</v>
      </c>
      <c r="BL463" s="13">
        <v>1</v>
      </c>
      <c r="BN463" s="13">
        <v>2</v>
      </c>
      <c r="BQ463" s="13" t="s">
        <v>270</v>
      </c>
      <c r="BR463" s="13" t="s">
        <v>271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37984</v>
      </c>
      <c r="CT463" s="13">
        <v>1</v>
      </c>
      <c r="CW463" s="19"/>
      <c r="CX463" s="20"/>
      <c r="CY463" s="20"/>
      <c r="CZ463" s="20"/>
      <c r="DA463" s="20" t="s">
        <v>192</v>
      </c>
      <c r="DB463" s="20"/>
    </row>
    <row r="464" spans="1:106" s="13" customFormat="1">
      <c r="A464" s="84">
        <v>598</v>
      </c>
      <c r="B464" s="84">
        <v>1</v>
      </c>
      <c r="C464" s="13" t="s">
        <v>2620</v>
      </c>
      <c r="D464" s="13" t="s">
        <v>37</v>
      </c>
      <c r="E464" s="14">
        <v>9524</v>
      </c>
      <c r="F464" s="13" t="s">
        <v>535</v>
      </c>
      <c r="G464" s="13" t="s">
        <v>535</v>
      </c>
      <c r="H464" s="13" t="s">
        <v>535</v>
      </c>
      <c r="I464" s="14">
        <v>37514</v>
      </c>
      <c r="J464" s="15">
        <f t="shared" si="15"/>
        <v>76</v>
      </c>
      <c r="K464" s="14">
        <v>37516</v>
      </c>
      <c r="L464" s="13">
        <v>4</v>
      </c>
      <c r="M464" s="14">
        <v>37963</v>
      </c>
      <c r="N464" s="15">
        <f t="shared" si="16"/>
        <v>14.751540041067761</v>
      </c>
      <c r="O464" s="16">
        <v>2</v>
      </c>
      <c r="Q464" s="13" t="s">
        <v>2621</v>
      </c>
      <c r="R464" s="13" t="s">
        <v>46</v>
      </c>
      <c r="S464" s="13">
        <v>2</v>
      </c>
      <c r="T464" s="13">
        <v>2</v>
      </c>
      <c r="U464" s="13">
        <v>2</v>
      </c>
      <c r="V464" s="13">
        <v>2</v>
      </c>
      <c r="X464" s="13">
        <v>1</v>
      </c>
      <c r="Z464" s="13">
        <v>4</v>
      </c>
      <c r="AG464" s="13">
        <v>1</v>
      </c>
      <c r="AH464" s="13">
        <v>3</v>
      </c>
      <c r="AI464" s="13">
        <v>3</v>
      </c>
      <c r="AJ464" s="13">
        <v>3</v>
      </c>
      <c r="AK464" s="13">
        <v>3</v>
      </c>
      <c r="AL464" s="13">
        <v>3</v>
      </c>
      <c r="AM464" s="13">
        <v>3</v>
      </c>
      <c r="AN464" s="13">
        <v>1</v>
      </c>
      <c r="AO464" s="13" t="s">
        <v>2622</v>
      </c>
      <c r="AP464" s="13" t="s">
        <v>123</v>
      </c>
      <c r="AQ464" s="13">
        <v>1</v>
      </c>
      <c r="AR464" s="13">
        <v>1</v>
      </c>
      <c r="AS464" s="13">
        <v>0</v>
      </c>
      <c r="AT464" s="13">
        <v>1</v>
      </c>
      <c r="AU464" s="13">
        <v>0</v>
      </c>
      <c r="AV464" s="13">
        <v>1</v>
      </c>
      <c r="AW464" s="13">
        <v>0</v>
      </c>
      <c r="AX464" s="13">
        <v>2</v>
      </c>
      <c r="AZ464" s="13">
        <v>1</v>
      </c>
      <c r="BA464" s="13">
        <v>0</v>
      </c>
      <c r="BB464" s="13">
        <v>1</v>
      </c>
      <c r="BC464" s="13">
        <v>0</v>
      </c>
      <c r="BD464" s="13">
        <v>1</v>
      </c>
      <c r="BE464" s="13">
        <v>0</v>
      </c>
      <c r="BF464" s="13">
        <v>1</v>
      </c>
      <c r="BG464" s="13">
        <v>0</v>
      </c>
      <c r="BH464" s="17">
        <v>1</v>
      </c>
      <c r="BI464" s="13">
        <v>1</v>
      </c>
      <c r="BJ464" s="13">
        <v>1</v>
      </c>
      <c r="BK464" s="13">
        <v>1</v>
      </c>
      <c r="BL464" s="13">
        <v>2</v>
      </c>
      <c r="BS464" s="13">
        <v>2</v>
      </c>
      <c r="BT464" s="13">
        <v>70</v>
      </c>
      <c r="BU464" s="13">
        <v>1</v>
      </c>
      <c r="BV464" s="13">
        <v>6</v>
      </c>
      <c r="BW464" s="13">
        <v>2</v>
      </c>
      <c r="BX464" s="13">
        <v>60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37993</v>
      </c>
      <c r="CT464" s="13">
        <v>2</v>
      </c>
      <c r="CW464" s="19"/>
      <c r="CX464" s="20"/>
      <c r="CY464" s="20"/>
      <c r="CZ464" s="20"/>
      <c r="DA464" s="20" t="s">
        <v>192</v>
      </c>
      <c r="DB464" s="20"/>
    </row>
    <row r="465" spans="1:106" s="13" customFormat="1">
      <c r="A465" s="84">
        <v>599</v>
      </c>
      <c r="B465" s="84">
        <v>1</v>
      </c>
      <c r="C465" s="13" t="s">
        <v>1685</v>
      </c>
      <c r="D465" s="13" t="s">
        <v>37</v>
      </c>
      <c r="E465" s="14">
        <v>17243</v>
      </c>
      <c r="F465" s="13" t="s">
        <v>535</v>
      </c>
      <c r="G465" s="13" t="s">
        <v>535</v>
      </c>
      <c r="H465" s="13" t="s">
        <v>535</v>
      </c>
      <c r="I465" s="14">
        <v>37695</v>
      </c>
      <c r="J465" s="15">
        <f t="shared" si="15"/>
        <v>55</v>
      </c>
      <c r="K465" s="14">
        <v>37784</v>
      </c>
      <c r="L465" s="13">
        <v>2</v>
      </c>
      <c r="M465" s="14">
        <v>37888</v>
      </c>
      <c r="N465" s="15">
        <f t="shared" si="16"/>
        <v>6.3408624229979464</v>
      </c>
      <c r="O465" s="16">
        <v>2</v>
      </c>
      <c r="Q465" s="13" t="s">
        <v>2623</v>
      </c>
      <c r="R465" s="13" t="s">
        <v>1996</v>
      </c>
      <c r="S465" s="13">
        <v>2</v>
      </c>
      <c r="T465" s="13">
        <v>2</v>
      </c>
      <c r="U465" s="13">
        <v>2</v>
      </c>
      <c r="V465" s="13">
        <v>2</v>
      </c>
      <c r="X465" s="13">
        <v>1</v>
      </c>
      <c r="Z465" s="13">
        <v>4</v>
      </c>
      <c r="AC465" s="13">
        <v>2</v>
      </c>
      <c r="AD465" s="13">
        <v>2</v>
      </c>
      <c r="AE465" s="13">
        <v>2</v>
      </c>
      <c r="AF465" s="13">
        <v>2</v>
      </c>
      <c r="AG465" s="13">
        <v>1</v>
      </c>
      <c r="AH465" s="13">
        <v>2</v>
      </c>
      <c r="AI465" s="13">
        <v>3</v>
      </c>
      <c r="AJ465" s="13">
        <v>2</v>
      </c>
      <c r="AK465" s="13">
        <v>2</v>
      </c>
      <c r="AL465" s="13">
        <v>3</v>
      </c>
      <c r="AM465" s="13">
        <v>3</v>
      </c>
      <c r="AN465" s="13">
        <v>1</v>
      </c>
      <c r="AO465" s="13" t="s">
        <v>2624</v>
      </c>
      <c r="AP465" s="13" t="s">
        <v>40</v>
      </c>
      <c r="AQ465" s="13">
        <v>1</v>
      </c>
      <c r="AR465" s="13">
        <v>1</v>
      </c>
      <c r="AS465" s="13">
        <v>3</v>
      </c>
      <c r="AT465" s="13">
        <v>1</v>
      </c>
      <c r="AU465" s="13">
        <v>0</v>
      </c>
      <c r="AV465" s="13">
        <v>1</v>
      </c>
      <c r="AW465" s="13">
        <v>2</v>
      </c>
      <c r="AX465" s="13">
        <v>1</v>
      </c>
      <c r="AY465" s="13">
        <v>2</v>
      </c>
      <c r="AZ465" s="13">
        <v>1</v>
      </c>
      <c r="BA465" s="13">
        <v>2</v>
      </c>
      <c r="BB465" s="13">
        <v>3</v>
      </c>
      <c r="BD465" s="13">
        <v>1</v>
      </c>
      <c r="BE465" s="13">
        <v>3</v>
      </c>
      <c r="BF465" s="13">
        <v>1</v>
      </c>
      <c r="BG465" s="13">
        <v>4</v>
      </c>
      <c r="BH465" s="17">
        <v>2</v>
      </c>
      <c r="BI465" s="13">
        <v>1</v>
      </c>
      <c r="BJ465" s="13">
        <v>1</v>
      </c>
      <c r="BK465" s="13">
        <v>1</v>
      </c>
      <c r="BL465" s="13">
        <v>2</v>
      </c>
      <c r="BS465" s="13">
        <v>2</v>
      </c>
      <c r="BT465" s="13">
        <v>75</v>
      </c>
      <c r="BU465" s="13">
        <v>2</v>
      </c>
      <c r="BV465" s="13">
        <v>25</v>
      </c>
      <c r="BY465" s="13">
        <v>2</v>
      </c>
      <c r="BZ465" s="13">
        <v>43</v>
      </c>
      <c r="CA465" s="18"/>
      <c r="CB465" s="18"/>
      <c r="CC465" s="18"/>
      <c r="CD465" s="18"/>
      <c r="CE465" s="18"/>
      <c r="CF465" s="18"/>
      <c r="CG465" s="18"/>
      <c r="CH465" s="13">
        <v>4</v>
      </c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38015</v>
      </c>
      <c r="CT465" s="13">
        <v>2</v>
      </c>
      <c r="CW465" s="19" t="s">
        <v>2625</v>
      </c>
      <c r="CX465" s="20" t="s">
        <v>2626</v>
      </c>
      <c r="CY465" s="20" t="s">
        <v>2627</v>
      </c>
      <c r="CZ465" s="20"/>
      <c r="DA465" s="20" t="s">
        <v>192</v>
      </c>
      <c r="DB465" s="20"/>
    </row>
    <row r="466" spans="1:106" s="13" customFormat="1">
      <c r="A466" s="84">
        <v>600</v>
      </c>
      <c r="B466" s="84">
        <v>1</v>
      </c>
      <c r="C466" s="13" t="s">
        <v>2628</v>
      </c>
      <c r="D466" s="13" t="s">
        <v>37</v>
      </c>
      <c r="E466" s="14">
        <v>8623</v>
      </c>
      <c r="F466" s="13" t="s">
        <v>219</v>
      </c>
      <c r="G466" s="13" t="s">
        <v>219</v>
      </c>
      <c r="H466" s="13" t="s">
        <v>219</v>
      </c>
      <c r="I466" s="14">
        <v>37575</v>
      </c>
      <c r="J466" s="15">
        <f t="shared" si="15"/>
        <v>79</v>
      </c>
      <c r="K466" s="14">
        <v>37662</v>
      </c>
      <c r="L466" s="13">
        <v>4</v>
      </c>
      <c r="M466" s="14">
        <v>37753</v>
      </c>
      <c r="N466" s="15">
        <f t="shared" si="16"/>
        <v>5.848049281314168</v>
      </c>
      <c r="O466" s="16">
        <v>2</v>
      </c>
      <c r="Q466" s="13" t="s">
        <v>190</v>
      </c>
      <c r="R466" s="13" t="s">
        <v>38</v>
      </c>
      <c r="S466" s="13">
        <v>2</v>
      </c>
      <c r="T466" s="13">
        <v>2</v>
      </c>
      <c r="U466" s="13">
        <v>2</v>
      </c>
      <c r="V466" s="13">
        <v>2</v>
      </c>
      <c r="X466" s="13">
        <v>1</v>
      </c>
      <c r="Z466" s="13">
        <v>4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3</v>
      </c>
      <c r="AJ466" s="13">
        <v>2</v>
      </c>
      <c r="AK466" s="13">
        <v>3</v>
      </c>
      <c r="AL466" s="13">
        <v>3</v>
      </c>
      <c r="AM466" s="13">
        <v>3</v>
      </c>
      <c r="AN466" s="13">
        <v>1</v>
      </c>
      <c r="AO466" s="13" t="s">
        <v>2629</v>
      </c>
      <c r="AP466" s="13" t="s">
        <v>2630</v>
      </c>
      <c r="AQ466" s="13">
        <v>1</v>
      </c>
      <c r="AR466" s="13">
        <v>1</v>
      </c>
      <c r="AS466" s="13">
        <v>3</v>
      </c>
      <c r="AT466" s="13">
        <v>1</v>
      </c>
      <c r="AU466" s="13">
        <v>1</v>
      </c>
      <c r="AV466" s="13">
        <v>2</v>
      </c>
      <c r="AX466" s="13">
        <v>1</v>
      </c>
      <c r="AY466" s="13">
        <v>3</v>
      </c>
      <c r="AZ466" s="13">
        <v>1</v>
      </c>
      <c r="BA466" s="13">
        <v>3</v>
      </c>
      <c r="BD466" s="13">
        <v>1</v>
      </c>
      <c r="BE466" s="13">
        <v>3</v>
      </c>
      <c r="BF466" s="13">
        <v>1</v>
      </c>
      <c r="BG466" s="13">
        <v>6</v>
      </c>
      <c r="BH466" s="17">
        <v>1</v>
      </c>
      <c r="BI466" s="13">
        <v>2</v>
      </c>
      <c r="BJ466" s="13">
        <v>1</v>
      </c>
      <c r="BK466" s="13">
        <v>1</v>
      </c>
      <c r="BL466" s="13">
        <v>2</v>
      </c>
      <c r="BS466" s="13">
        <v>2</v>
      </c>
      <c r="BT466" s="13">
        <v>300</v>
      </c>
      <c r="BU466" s="13">
        <v>2</v>
      </c>
      <c r="BV466" s="13">
        <v>17</v>
      </c>
      <c r="BW466" s="13">
        <v>2</v>
      </c>
      <c r="BX466" s="13">
        <v>19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37634</v>
      </c>
      <c r="CT466" s="13">
        <v>2</v>
      </c>
      <c r="CU466" s="13" t="s">
        <v>2631</v>
      </c>
      <c r="CW466" s="19" t="s">
        <v>2632</v>
      </c>
      <c r="CX466" s="20" t="s">
        <v>2633</v>
      </c>
      <c r="CY466" s="20" t="s">
        <v>2634</v>
      </c>
      <c r="CZ466" s="20"/>
      <c r="DA466" s="20" t="s">
        <v>2635</v>
      </c>
      <c r="DB466" s="20"/>
    </row>
    <row r="467" spans="1:106" s="13" customFormat="1">
      <c r="A467" s="84">
        <v>602</v>
      </c>
      <c r="B467" s="84">
        <v>5</v>
      </c>
      <c r="C467" s="13" t="s">
        <v>558</v>
      </c>
      <c r="D467" s="13" t="s">
        <v>35</v>
      </c>
      <c r="E467" s="14">
        <v>10755</v>
      </c>
      <c r="F467" s="13" t="s">
        <v>592</v>
      </c>
      <c r="G467" s="13" t="s">
        <v>592</v>
      </c>
      <c r="H467" s="13" t="s">
        <v>592</v>
      </c>
      <c r="I467" s="14">
        <v>37787</v>
      </c>
      <c r="J467" s="15">
        <f t="shared" si="15"/>
        <v>74</v>
      </c>
      <c r="K467" s="14">
        <v>37883</v>
      </c>
      <c r="L467" s="13">
        <v>4</v>
      </c>
      <c r="M467" s="14">
        <v>38810</v>
      </c>
      <c r="N467" s="15">
        <f t="shared" si="16"/>
        <v>33.609856262833674</v>
      </c>
      <c r="O467" s="16">
        <v>2</v>
      </c>
      <c r="Q467" s="13" t="s">
        <v>478</v>
      </c>
      <c r="R467" s="13" t="s">
        <v>1996</v>
      </c>
      <c r="S467" s="13">
        <v>2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G467" s="13">
        <v>1</v>
      </c>
      <c r="AH467" s="13">
        <v>2</v>
      </c>
      <c r="AI467" s="13">
        <v>2</v>
      </c>
      <c r="AJ467" s="13">
        <v>1</v>
      </c>
      <c r="AK467" s="13">
        <v>2</v>
      </c>
      <c r="AL467" s="13">
        <v>2</v>
      </c>
      <c r="AM467" s="13">
        <v>2</v>
      </c>
      <c r="AN467" s="13">
        <v>1</v>
      </c>
      <c r="AO467" s="13" t="s">
        <v>2636</v>
      </c>
      <c r="AP467" s="13" t="s">
        <v>2637</v>
      </c>
      <c r="AQ467" s="13">
        <v>1</v>
      </c>
      <c r="AR467" s="13">
        <v>1</v>
      </c>
      <c r="AS467" s="13">
        <v>3</v>
      </c>
      <c r="AT467" s="13">
        <v>1</v>
      </c>
      <c r="AU467" s="13">
        <v>1</v>
      </c>
      <c r="AV467" s="13">
        <v>2</v>
      </c>
      <c r="AX467" s="13">
        <v>1</v>
      </c>
      <c r="AY467" s="13">
        <v>2</v>
      </c>
      <c r="AZ467" s="13">
        <v>2</v>
      </c>
      <c r="BB467" s="13">
        <v>1</v>
      </c>
      <c r="BC467" s="13">
        <v>0</v>
      </c>
      <c r="BD467" s="13">
        <v>1</v>
      </c>
      <c r="BE467" s="13">
        <v>0</v>
      </c>
      <c r="BF467" s="13">
        <v>1</v>
      </c>
      <c r="BG467" s="13">
        <v>3</v>
      </c>
      <c r="BH467" s="17">
        <v>1</v>
      </c>
      <c r="BI467" s="13">
        <v>1</v>
      </c>
      <c r="BJ467" s="13">
        <v>2</v>
      </c>
      <c r="BK467" s="13">
        <v>1</v>
      </c>
      <c r="BL467" s="13">
        <v>1</v>
      </c>
      <c r="BN467" s="13">
        <v>1</v>
      </c>
      <c r="BO467" s="13" t="s">
        <v>2638</v>
      </c>
      <c r="BP467" s="13">
        <v>208</v>
      </c>
      <c r="BQ467" s="13" t="s">
        <v>1001</v>
      </c>
      <c r="BR467" s="13" t="s">
        <v>1002</v>
      </c>
      <c r="BS467" s="13">
        <v>1</v>
      </c>
      <c r="BT467" s="13">
        <v>37</v>
      </c>
      <c r="BU467" s="13">
        <v>1</v>
      </c>
      <c r="BV467" s="13">
        <v>2</v>
      </c>
      <c r="BW467" s="13">
        <v>2</v>
      </c>
      <c r="BX467" s="13">
        <v>84.3</v>
      </c>
      <c r="BY467" s="13">
        <v>2</v>
      </c>
      <c r="BZ467" s="13">
        <v>91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37919</v>
      </c>
      <c r="CT467" s="13">
        <v>1</v>
      </c>
      <c r="CW467" s="19" t="s">
        <v>2639</v>
      </c>
      <c r="CX467" s="20" t="s">
        <v>2640</v>
      </c>
      <c r="CY467" s="20" t="s">
        <v>2641</v>
      </c>
      <c r="CZ467" s="20" t="s">
        <v>2642</v>
      </c>
      <c r="DA467" s="20" t="s">
        <v>2643</v>
      </c>
      <c r="DB467" s="20"/>
    </row>
    <row r="468" spans="1:106" s="13" customFormat="1">
      <c r="A468" s="84">
        <v>604</v>
      </c>
      <c r="B468" s="84">
        <v>2</v>
      </c>
      <c r="C468" s="13" t="s">
        <v>2644</v>
      </c>
      <c r="D468" s="13" t="s">
        <v>37</v>
      </c>
      <c r="E468" s="14">
        <v>19387</v>
      </c>
      <c r="F468" s="13" t="s">
        <v>396</v>
      </c>
      <c r="G468" s="13" t="s">
        <v>424</v>
      </c>
      <c r="H468" s="13" t="s">
        <v>424</v>
      </c>
      <c r="I468" s="14">
        <v>37057</v>
      </c>
      <c r="J468" s="15">
        <f t="shared" si="15"/>
        <v>48</v>
      </c>
      <c r="K468" s="14">
        <v>37643</v>
      </c>
      <c r="L468" s="13">
        <v>4</v>
      </c>
      <c r="M468" s="14">
        <v>38347</v>
      </c>
      <c r="N468" s="15">
        <f t="shared" si="16"/>
        <v>42.381930184804929</v>
      </c>
      <c r="O468" s="16">
        <v>2</v>
      </c>
      <c r="P468" s="13" t="s">
        <v>2645</v>
      </c>
      <c r="Q468" s="13" t="s">
        <v>205</v>
      </c>
      <c r="S468" s="13">
        <v>3</v>
      </c>
      <c r="T468" s="13">
        <v>2</v>
      </c>
      <c r="U468" s="13">
        <v>1</v>
      </c>
      <c r="V468" s="13">
        <v>2</v>
      </c>
      <c r="W468" s="13" t="s">
        <v>2646</v>
      </c>
      <c r="Z468" s="13">
        <v>4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H468" s="13">
        <v>2</v>
      </c>
      <c r="AI468" s="13">
        <v>3</v>
      </c>
      <c r="AJ468" s="13">
        <v>2</v>
      </c>
      <c r="AK468" s="13">
        <v>3</v>
      </c>
      <c r="AL468" s="13">
        <v>3</v>
      </c>
      <c r="AM468" s="13">
        <v>3</v>
      </c>
      <c r="AN468" s="13">
        <v>1</v>
      </c>
      <c r="AO468" s="13" t="s">
        <v>2647</v>
      </c>
      <c r="AP468" s="13" t="s">
        <v>2648</v>
      </c>
      <c r="AQ468" s="13">
        <v>1</v>
      </c>
      <c r="AR468" s="13">
        <v>1</v>
      </c>
      <c r="AS468" s="13">
        <v>22</v>
      </c>
      <c r="AT468" s="13">
        <v>1</v>
      </c>
      <c r="AU468" s="13">
        <v>8</v>
      </c>
      <c r="AV468" s="13">
        <v>1</v>
      </c>
      <c r="AW468" s="13">
        <v>15</v>
      </c>
      <c r="AX468" s="13">
        <v>2</v>
      </c>
      <c r="AZ468" s="13">
        <v>1</v>
      </c>
      <c r="BA468" s="13">
        <v>8</v>
      </c>
      <c r="BB468" s="13">
        <v>2</v>
      </c>
      <c r="BD468" s="13">
        <v>1</v>
      </c>
      <c r="BE468" s="13">
        <v>0</v>
      </c>
      <c r="BF468" s="13">
        <v>1</v>
      </c>
      <c r="BG468" s="13">
        <v>23</v>
      </c>
      <c r="BH468" s="17">
        <v>1</v>
      </c>
      <c r="BI468" s="13">
        <v>1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237</v>
      </c>
      <c r="BR468" s="13" t="s">
        <v>238</v>
      </c>
      <c r="BT468" s="13">
        <v>44</v>
      </c>
      <c r="BU468" s="13">
        <v>1</v>
      </c>
      <c r="BV468" s="13">
        <v>0</v>
      </c>
      <c r="BY468" s="13">
        <v>2</v>
      </c>
      <c r="BZ468" s="13" t="s">
        <v>2065</v>
      </c>
      <c r="CA468" s="18"/>
      <c r="CB468" s="18"/>
      <c r="CC468" s="18"/>
      <c r="CD468" s="18"/>
      <c r="CE468" s="18"/>
      <c r="CF468" s="18"/>
      <c r="CG468" s="18"/>
      <c r="CH468" s="13">
        <v>1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38036</v>
      </c>
      <c r="CT468" s="13">
        <v>2</v>
      </c>
      <c r="CU468" s="13" t="s">
        <v>2649</v>
      </c>
      <c r="CW468" s="19" t="s">
        <v>2650</v>
      </c>
      <c r="CX468" s="20" t="s">
        <v>2651</v>
      </c>
      <c r="CY468" s="20" t="s">
        <v>2652</v>
      </c>
      <c r="CZ468" s="20" t="s">
        <v>41</v>
      </c>
      <c r="DA468" s="20" t="s">
        <v>2653</v>
      </c>
      <c r="DB468" s="20"/>
    </row>
    <row r="469" spans="1:106" s="13" customFormat="1">
      <c r="A469" s="84">
        <v>606</v>
      </c>
      <c r="B469" s="84">
        <v>1</v>
      </c>
      <c r="C469" s="13" t="s">
        <v>239</v>
      </c>
      <c r="D469" s="13" t="s">
        <v>35</v>
      </c>
      <c r="E469" s="14">
        <v>17916</v>
      </c>
      <c r="F469" s="13" t="s">
        <v>259</v>
      </c>
      <c r="G469" s="13" t="s">
        <v>424</v>
      </c>
      <c r="H469" s="13" t="s">
        <v>424</v>
      </c>
      <c r="I469" s="14">
        <v>37695</v>
      </c>
      <c r="J469" s="15">
        <f t="shared" si="15"/>
        <v>54</v>
      </c>
      <c r="K469" s="14">
        <v>37729</v>
      </c>
      <c r="L469" s="13">
        <v>4</v>
      </c>
      <c r="M469" s="14">
        <v>38727</v>
      </c>
      <c r="N469" s="15">
        <f t="shared" si="16"/>
        <v>33.905544147843941</v>
      </c>
      <c r="O469" s="16">
        <v>2</v>
      </c>
      <c r="Q469" s="13" t="s">
        <v>228</v>
      </c>
      <c r="R469" s="13" t="s">
        <v>46</v>
      </c>
      <c r="S469" s="13">
        <v>2</v>
      </c>
      <c r="T469" s="13">
        <v>2</v>
      </c>
      <c r="U469" s="13">
        <v>2</v>
      </c>
      <c r="V469" s="13">
        <v>2</v>
      </c>
      <c r="X469" s="13">
        <v>2</v>
      </c>
      <c r="Z469" s="13">
        <v>4</v>
      </c>
      <c r="AC469" s="13">
        <v>2</v>
      </c>
      <c r="AD469" s="13">
        <v>2</v>
      </c>
      <c r="AE469" s="13">
        <v>2</v>
      </c>
      <c r="AF469" s="13">
        <v>2</v>
      </c>
      <c r="AG469" s="13">
        <v>2</v>
      </c>
      <c r="AH469" s="13">
        <v>2</v>
      </c>
      <c r="AI469" s="13">
        <v>2</v>
      </c>
      <c r="AJ469" s="13">
        <v>2</v>
      </c>
      <c r="AK469" s="13">
        <v>2</v>
      </c>
      <c r="AL469" s="13">
        <v>2</v>
      </c>
      <c r="AM469" s="13">
        <v>2</v>
      </c>
      <c r="AN469" s="13">
        <v>2</v>
      </c>
      <c r="AP469" s="13" t="s">
        <v>43</v>
      </c>
      <c r="AQ469" s="13">
        <v>1</v>
      </c>
      <c r="AR469" s="13">
        <v>1</v>
      </c>
      <c r="AS469" s="13">
        <v>4</v>
      </c>
      <c r="AT469" s="13">
        <v>1</v>
      </c>
      <c r="AU469" s="13">
        <v>1</v>
      </c>
      <c r="AV469" s="13">
        <v>1</v>
      </c>
      <c r="AW469" s="13">
        <v>1</v>
      </c>
      <c r="AX469" s="13">
        <v>1</v>
      </c>
      <c r="AY469" s="13">
        <v>1</v>
      </c>
      <c r="AZ469" s="13">
        <v>1</v>
      </c>
      <c r="BA469" s="13">
        <v>1</v>
      </c>
      <c r="BB469" s="13">
        <v>2</v>
      </c>
      <c r="BD469" s="13">
        <v>1</v>
      </c>
      <c r="BE469" s="13">
        <v>0</v>
      </c>
      <c r="BF469" s="13">
        <v>1</v>
      </c>
      <c r="BG469" s="13">
        <v>1</v>
      </c>
      <c r="BH469" s="17">
        <v>1</v>
      </c>
      <c r="BI469" s="13">
        <v>1</v>
      </c>
      <c r="BJ469" s="13">
        <v>1</v>
      </c>
      <c r="BK469" s="13">
        <v>1</v>
      </c>
      <c r="BL469" s="13">
        <v>2</v>
      </c>
      <c r="BT469" s="13">
        <v>34</v>
      </c>
      <c r="BV469" s="13">
        <v>4</v>
      </c>
      <c r="BX469" s="13">
        <v>36.1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38037</v>
      </c>
      <c r="CT469" s="13">
        <v>2</v>
      </c>
      <c r="CW469" s="19" t="s">
        <v>2654</v>
      </c>
      <c r="CX469" s="20" t="s">
        <v>2655</v>
      </c>
      <c r="CY469" s="20" t="s">
        <v>2656</v>
      </c>
      <c r="CZ469" s="20"/>
      <c r="DA469" s="20" t="s">
        <v>192</v>
      </c>
      <c r="DB469" s="20"/>
    </row>
    <row r="470" spans="1:106" s="13" customFormat="1">
      <c r="A470" s="84">
        <v>607</v>
      </c>
      <c r="B470" s="84">
        <v>1</v>
      </c>
      <c r="C470" s="13" t="s">
        <v>825</v>
      </c>
      <c r="D470" s="13" t="s">
        <v>35</v>
      </c>
      <c r="E470" s="14">
        <v>8992</v>
      </c>
      <c r="F470" s="13" t="s">
        <v>1234</v>
      </c>
      <c r="G470" s="13" t="s">
        <v>42</v>
      </c>
      <c r="H470" s="13" t="s">
        <v>424</v>
      </c>
      <c r="I470" s="14">
        <v>37636</v>
      </c>
      <c r="J470" s="15">
        <f t="shared" si="15"/>
        <v>78</v>
      </c>
      <c r="K470" s="14">
        <v>37694</v>
      </c>
      <c r="L470" s="13">
        <v>4</v>
      </c>
      <c r="M470" s="14">
        <v>37767</v>
      </c>
      <c r="N470" s="15">
        <f t="shared" si="16"/>
        <v>4.3039014373716631</v>
      </c>
      <c r="O470" s="16">
        <v>2</v>
      </c>
      <c r="Q470" s="13" t="s">
        <v>840</v>
      </c>
      <c r="R470" s="13" t="s">
        <v>46</v>
      </c>
      <c r="S470" s="13">
        <v>3</v>
      </c>
      <c r="T470" s="13">
        <v>2</v>
      </c>
      <c r="X470" s="13">
        <v>2</v>
      </c>
      <c r="Z470" s="13">
        <v>4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3</v>
      </c>
      <c r="AJ470" s="13">
        <v>2</v>
      </c>
      <c r="AK470" s="13">
        <v>2</v>
      </c>
      <c r="AL470" s="13">
        <v>3</v>
      </c>
      <c r="AM470" s="13">
        <v>3</v>
      </c>
      <c r="AN470" s="13">
        <v>1</v>
      </c>
      <c r="AO470" s="13" t="s">
        <v>2657</v>
      </c>
      <c r="AP470" s="13" t="s">
        <v>772</v>
      </c>
      <c r="AQ470" s="13">
        <v>1</v>
      </c>
      <c r="AR470" s="13">
        <v>1</v>
      </c>
      <c r="AS470" s="13">
        <v>2</v>
      </c>
      <c r="AT470" s="13">
        <v>1</v>
      </c>
      <c r="AU470" s="13">
        <v>2</v>
      </c>
      <c r="AV470" s="13">
        <v>1</v>
      </c>
      <c r="AW470" s="13">
        <v>2</v>
      </c>
      <c r="AX470" s="13">
        <v>1</v>
      </c>
      <c r="AY470" s="13">
        <v>2</v>
      </c>
      <c r="AZ470" s="13">
        <v>1</v>
      </c>
      <c r="BA470" s="13">
        <v>2</v>
      </c>
      <c r="BB470" s="13">
        <v>1</v>
      </c>
      <c r="BC470" s="13">
        <v>2</v>
      </c>
      <c r="BD470" s="13">
        <v>1</v>
      </c>
      <c r="BE470" s="13">
        <v>0</v>
      </c>
      <c r="BF470" s="13">
        <v>1</v>
      </c>
      <c r="BG470" s="13">
        <v>3</v>
      </c>
      <c r="BH470" s="17">
        <v>1</v>
      </c>
      <c r="BI470" s="13">
        <v>1</v>
      </c>
      <c r="BJ470" s="13">
        <v>2</v>
      </c>
      <c r="BK470" s="13">
        <v>1</v>
      </c>
      <c r="BL470" s="13">
        <v>1</v>
      </c>
      <c r="BN470" s="13">
        <v>2</v>
      </c>
      <c r="BQ470" s="13" t="s">
        <v>594</v>
      </c>
      <c r="BR470" s="13" t="s">
        <v>595</v>
      </c>
      <c r="BS470" s="13">
        <v>1</v>
      </c>
      <c r="BT470" s="13">
        <v>30</v>
      </c>
      <c r="BU470" s="13">
        <v>1</v>
      </c>
      <c r="BV470" s="13">
        <v>3</v>
      </c>
      <c r="BY470" s="13">
        <v>1</v>
      </c>
      <c r="BZ470" s="13" t="s">
        <v>2407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38001</v>
      </c>
      <c r="CT470" s="13">
        <v>2</v>
      </c>
      <c r="CW470" s="19"/>
      <c r="CX470" s="20"/>
      <c r="CY470" s="20"/>
      <c r="CZ470" s="20"/>
      <c r="DA470" s="20" t="s">
        <v>192</v>
      </c>
      <c r="DB470" s="20"/>
    </row>
    <row r="471" spans="1:106" s="13" customFormat="1">
      <c r="A471" s="84">
        <v>614</v>
      </c>
      <c r="B471" s="84">
        <v>1</v>
      </c>
      <c r="C471" s="13" t="s">
        <v>1876</v>
      </c>
      <c r="D471" s="13" t="s">
        <v>35</v>
      </c>
      <c r="E471" s="14">
        <v>17323</v>
      </c>
      <c r="F471" s="13" t="s">
        <v>661</v>
      </c>
      <c r="G471" s="13" t="s">
        <v>661</v>
      </c>
      <c r="H471" s="13" t="s">
        <v>661</v>
      </c>
      <c r="I471" s="14">
        <v>37695</v>
      </c>
      <c r="J471" s="15">
        <f t="shared" si="15"/>
        <v>55</v>
      </c>
      <c r="K471" s="14">
        <v>37748</v>
      </c>
      <c r="L471" s="13">
        <v>4</v>
      </c>
      <c r="M471" s="14">
        <v>38294</v>
      </c>
      <c r="N471" s="15">
        <f t="shared" si="16"/>
        <v>19.679671457905545</v>
      </c>
      <c r="O471" s="16">
        <v>2</v>
      </c>
      <c r="Q471" s="13" t="s">
        <v>2658</v>
      </c>
      <c r="R471" s="13" t="s">
        <v>38</v>
      </c>
      <c r="S471" s="13">
        <v>2</v>
      </c>
      <c r="T471" s="13">
        <v>2</v>
      </c>
      <c r="U471" s="13">
        <v>2</v>
      </c>
      <c r="V471" s="13">
        <v>2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3</v>
      </c>
      <c r="AJ471" s="13">
        <v>2</v>
      </c>
      <c r="AK471" s="13">
        <v>3</v>
      </c>
      <c r="AL471" s="13">
        <v>3</v>
      </c>
      <c r="AM471" s="13">
        <v>1</v>
      </c>
      <c r="AN471" s="13">
        <v>3</v>
      </c>
      <c r="AO471" s="13" t="s">
        <v>864</v>
      </c>
      <c r="AP471" s="13" t="s">
        <v>1767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3</v>
      </c>
      <c r="AX471" s="13">
        <v>3</v>
      </c>
      <c r="AZ471" s="13">
        <v>1</v>
      </c>
      <c r="BA471" s="13">
        <v>0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S471" s="13">
        <v>1</v>
      </c>
      <c r="BT471" s="13">
        <v>30.2</v>
      </c>
      <c r="BU471" s="13">
        <v>1</v>
      </c>
      <c r="BV471" s="13">
        <v>0</v>
      </c>
      <c r="BY471" s="13">
        <v>2</v>
      </c>
      <c r="BZ471" s="13" t="s">
        <v>2659</v>
      </c>
      <c r="CA471" s="18"/>
      <c r="CB471" s="18"/>
      <c r="CC471" s="18"/>
      <c r="CD471" s="18"/>
      <c r="CE471" s="18"/>
      <c r="CF471" s="18"/>
      <c r="CG471" s="18"/>
      <c r="CH471" s="13">
        <v>4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37992</v>
      </c>
      <c r="CT471" s="13">
        <v>2</v>
      </c>
      <c r="CW471" s="19" t="s">
        <v>2660</v>
      </c>
      <c r="CX471" s="20" t="s">
        <v>2661</v>
      </c>
      <c r="CY471" s="20" t="s">
        <v>2662</v>
      </c>
      <c r="CZ471" s="20"/>
      <c r="DA471" s="20" t="s">
        <v>192</v>
      </c>
      <c r="DB471" s="20"/>
    </row>
    <row r="472" spans="1:106" s="13" customFormat="1">
      <c r="A472" s="84">
        <v>615</v>
      </c>
      <c r="B472" s="84">
        <v>3</v>
      </c>
      <c r="C472" s="13" t="s">
        <v>2663</v>
      </c>
      <c r="D472" s="13" t="s">
        <v>35</v>
      </c>
      <c r="E472" s="14">
        <v>12945</v>
      </c>
      <c r="F472" s="13" t="s">
        <v>622</v>
      </c>
      <c r="G472" s="13" t="s">
        <v>319</v>
      </c>
      <c r="H472" s="13" t="s">
        <v>319</v>
      </c>
      <c r="I472" s="14">
        <v>37026</v>
      </c>
      <c r="J472" s="15">
        <f t="shared" si="15"/>
        <v>65</v>
      </c>
      <c r="K472" s="14">
        <v>37232</v>
      </c>
      <c r="L472" s="13">
        <v>4</v>
      </c>
      <c r="M472" s="14">
        <v>38008</v>
      </c>
      <c r="N472" s="15">
        <f t="shared" si="16"/>
        <v>32.262833675564679</v>
      </c>
      <c r="O472" s="16">
        <v>2</v>
      </c>
      <c r="Q472" s="13" t="s">
        <v>2664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1</v>
      </c>
      <c r="AA472" s="14">
        <v>32066</v>
      </c>
      <c r="AB472" s="13" t="s">
        <v>1479</v>
      </c>
      <c r="AC472" s="13">
        <v>1</v>
      </c>
      <c r="AH472" s="13">
        <v>2</v>
      </c>
      <c r="AI472" s="13">
        <v>2</v>
      </c>
      <c r="AJ472" s="13">
        <v>2</v>
      </c>
      <c r="AK472" s="13">
        <v>2</v>
      </c>
      <c r="AL472" s="13">
        <v>2</v>
      </c>
      <c r="AM472" s="13">
        <v>2</v>
      </c>
      <c r="AO472" s="13" t="s">
        <v>2665</v>
      </c>
      <c r="AP472" s="13" t="s">
        <v>2666</v>
      </c>
      <c r="AQ472" s="13">
        <v>1</v>
      </c>
      <c r="AR472" s="13">
        <v>1</v>
      </c>
      <c r="AS472" s="13">
        <v>5</v>
      </c>
      <c r="AT472" s="13">
        <v>1</v>
      </c>
      <c r="AU472" s="13">
        <v>0</v>
      </c>
      <c r="AV472" s="13">
        <v>1</v>
      </c>
      <c r="AW472" s="13">
        <v>7</v>
      </c>
      <c r="AX472" s="13">
        <v>1</v>
      </c>
      <c r="AY472" s="13">
        <v>5</v>
      </c>
      <c r="AZ472" s="13">
        <v>3</v>
      </c>
      <c r="BB472" s="13">
        <v>3</v>
      </c>
      <c r="BD472" s="13">
        <v>1</v>
      </c>
      <c r="BE472" s="13">
        <v>0</v>
      </c>
      <c r="BF472" s="13">
        <v>1</v>
      </c>
      <c r="BG472" s="13">
        <v>8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237</v>
      </c>
      <c r="BR472" s="13" t="s">
        <v>238</v>
      </c>
      <c r="BS472" s="13">
        <v>2</v>
      </c>
      <c r="BT472" s="13">
        <v>53</v>
      </c>
      <c r="BU472" s="13">
        <v>2</v>
      </c>
      <c r="BV472" s="13">
        <v>75</v>
      </c>
      <c r="BW472" s="13">
        <v>2</v>
      </c>
      <c r="BX472" s="13">
        <v>67</v>
      </c>
      <c r="BY472" s="13">
        <v>2</v>
      </c>
      <c r="BZ472" s="24" t="s">
        <v>830</v>
      </c>
      <c r="CA472" s="25"/>
      <c r="CB472" s="25"/>
      <c r="CC472" s="18"/>
      <c r="CD472" s="25"/>
      <c r="CE472" s="25"/>
      <c r="CF472" s="25"/>
      <c r="CG472" s="25"/>
      <c r="CH472" s="13">
        <v>4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S472" s="14">
        <v>37910</v>
      </c>
      <c r="CT472" s="13">
        <v>1</v>
      </c>
      <c r="CU472" s="13" t="s">
        <v>2667</v>
      </c>
      <c r="CW472" s="19"/>
      <c r="CX472" s="20"/>
      <c r="CY472" s="20"/>
      <c r="CZ472" s="20"/>
      <c r="DA472" s="20" t="s">
        <v>192</v>
      </c>
      <c r="DB472" s="20"/>
    </row>
    <row r="473" spans="1:106" s="13" customFormat="1">
      <c r="A473" s="84">
        <v>616</v>
      </c>
      <c r="B473" s="84">
        <v>1</v>
      </c>
      <c r="C473" s="13" t="s">
        <v>1284</v>
      </c>
      <c r="D473" s="13" t="s">
        <v>35</v>
      </c>
      <c r="E473" s="14">
        <v>13891</v>
      </c>
      <c r="F473" s="13" t="s">
        <v>240</v>
      </c>
      <c r="G473" s="13" t="s">
        <v>240</v>
      </c>
      <c r="H473" s="13" t="s">
        <v>240</v>
      </c>
      <c r="I473" s="14">
        <v>37817</v>
      </c>
      <c r="J473" s="15">
        <f t="shared" si="15"/>
        <v>65</v>
      </c>
      <c r="K473" s="14">
        <v>37844</v>
      </c>
      <c r="L473" s="13">
        <v>4</v>
      </c>
      <c r="M473" s="14">
        <v>38106</v>
      </c>
      <c r="N473" s="15">
        <f t="shared" si="16"/>
        <v>9.4948665297741268</v>
      </c>
      <c r="O473" s="16">
        <v>2</v>
      </c>
      <c r="Q473" s="13" t="s">
        <v>245</v>
      </c>
      <c r="R473" s="13" t="s">
        <v>38</v>
      </c>
      <c r="S473" s="13">
        <v>2</v>
      </c>
      <c r="T473" s="13">
        <v>2</v>
      </c>
      <c r="U473" s="13">
        <v>2</v>
      </c>
      <c r="V473" s="13">
        <v>2</v>
      </c>
      <c r="X473" s="13">
        <v>1</v>
      </c>
      <c r="Z473" s="13">
        <v>4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1</v>
      </c>
      <c r="AL473" s="13">
        <v>2</v>
      </c>
      <c r="AM473" s="13">
        <v>1</v>
      </c>
      <c r="AN473" s="13">
        <v>2</v>
      </c>
      <c r="AO473" s="13" t="s">
        <v>2668</v>
      </c>
      <c r="AP473" s="13" t="s">
        <v>2669</v>
      </c>
      <c r="AQ473" s="13">
        <v>1</v>
      </c>
      <c r="AR473" s="13">
        <v>1</v>
      </c>
      <c r="AS473" s="13">
        <v>2</v>
      </c>
      <c r="AT473" s="13">
        <v>1</v>
      </c>
      <c r="AU473" s="13">
        <v>2</v>
      </c>
      <c r="AV473" s="13">
        <v>1</v>
      </c>
      <c r="AW473" s="13">
        <v>0</v>
      </c>
      <c r="AX473" s="13">
        <v>1</v>
      </c>
      <c r="AY473" s="13">
        <v>0</v>
      </c>
      <c r="AZ473" s="13">
        <v>1</v>
      </c>
      <c r="BA473" s="13">
        <v>0</v>
      </c>
      <c r="BB473" s="13">
        <v>1</v>
      </c>
      <c r="BC473" s="13">
        <v>0</v>
      </c>
      <c r="BD473" s="13">
        <v>1</v>
      </c>
      <c r="BE473" s="13">
        <v>2</v>
      </c>
      <c r="BF473" s="13">
        <v>1</v>
      </c>
      <c r="BG473" s="13">
        <v>2</v>
      </c>
      <c r="BH473" s="17">
        <v>1</v>
      </c>
      <c r="BI473" s="13">
        <v>1</v>
      </c>
      <c r="BJ473" s="13">
        <v>2</v>
      </c>
      <c r="BK473" s="13">
        <v>1</v>
      </c>
      <c r="BL473" s="13">
        <v>2</v>
      </c>
      <c r="BS473" s="13">
        <v>1</v>
      </c>
      <c r="BT473" s="13">
        <v>28</v>
      </c>
      <c r="BU473" s="13">
        <v>1</v>
      </c>
      <c r="BV473" s="13">
        <v>3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1</v>
      </c>
      <c r="CP473" s="13">
        <v>1</v>
      </c>
      <c r="CQ473" s="13">
        <v>1</v>
      </c>
      <c r="CR473" s="13">
        <v>1</v>
      </c>
      <c r="CS473" s="14">
        <v>37915</v>
      </c>
      <c r="CT473" s="13">
        <v>1</v>
      </c>
      <c r="CW473" s="19" t="s">
        <v>2670</v>
      </c>
      <c r="CX473" s="20" t="s">
        <v>2671</v>
      </c>
      <c r="CY473" s="20" t="s">
        <v>2672</v>
      </c>
      <c r="CZ473" s="20" t="s">
        <v>736</v>
      </c>
      <c r="DA473" s="20" t="s">
        <v>2673</v>
      </c>
      <c r="DB473" s="20"/>
    </row>
    <row r="474" spans="1:106" s="13" customFormat="1">
      <c r="A474" s="84">
        <v>617</v>
      </c>
      <c r="B474" s="84">
        <v>3</v>
      </c>
      <c r="C474" s="13" t="s">
        <v>2674</v>
      </c>
      <c r="D474" s="13" t="s">
        <v>37</v>
      </c>
      <c r="E474" s="14">
        <v>15971</v>
      </c>
      <c r="F474" s="13" t="s">
        <v>648</v>
      </c>
      <c r="G474" s="13" t="s">
        <v>648</v>
      </c>
      <c r="H474" s="13" t="s">
        <v>648</v>
      </c>
      <c r="I474" s="14">
        <v>36479</v>
      </c>
      <c r="J474" s="15">
        <f t="shared" si="15"/>
        <v>56</v>
      </c>
      <c r="K474" s="14">
        <v>36619</v>
      </c>
      <c r="L474" s="13">
        <v>4</v>
      </c>
      <c r="M474" s="14">
        <v>36642</v>
      </c>
      <c r="N474" s="15">
        <f t="shared" si="16"/>
        <v>5.3552361396303905</v>
      </c>
      <c r="O474" s="16">
        <v>2</v>
      </c>
      <c r="S474" s="13">
        <v>2</v>
      </c>
      <c r="T474" s="13">
        <v>2</v>
      </c>
      <c r="U474" s="13">
        <v>2</v>
      </c>
      <c r="X474" s="13">
        <v>1</v>
      </c>
      <c r="Y474" s="13">
        <v>1</v>
      </c>
      <c r="AA474" s="14">
        <v>31274</v>
      </c>
      <c r="AB474" s="13" t="s">
        <v>2675</v>
      </c>
      <c r="AC474" s="13">
        <v>1</v>
      </c>
      <c r="AH474" s="13">
        <v>2</v>
      </c>
      <c r="AP474" s="13" t="s">
        <v>2676</v>
      </c>
      <c r="AQ474" s="13">
        <v>1</v>
      </c>
      <c r="AR474" s="13">
        <v>2</v>
      </c>
      <c r="AT474" s="13">
        <v>1</v>
      </c>
      <c r="AU474" s="13">
        <v>1</v>
      </c>
      <c r="AV474" s="13">
        <v>2</v>
      </c>
      <c r="AX474" s="13">
        <v>2</v>
      </c>
      <c r="AZ474" s="13">
        <v>1</v>
      </c>
      <c r="BA474" s="13">
        <v>2</v>
      </c>
      <c r="BB474" s="13">
        <v>1</v>
      </c>
      <c r="BC474" s="13">
        <v>0</v>
      </c>
      <c r="BD474" s="13">
        <v>1</v>
      </c>
      <c r="BE474" s="13">
        <v>1</v>
      </c>
      <c r="BF474" s="13">
        <v>2</v>
      </c>
      <c r="BH474" s="17">
        <v>2</v>
      </c>
      <c r="BI474" s="13">
        <v>2</v>
      </c>
      <c r="BJ474" s="13">
        <v>2</v>
      </c>
      <c r="BK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1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37641</v>
      </c>
      <c r="CT474" s="13">
        <v>2</v>
      </c>
      <c r="CU474" s="13" t="s">
        <v>2677</v>
      </c>
      <c r="CV474" s="13" t="s">
        <v>2678</v>
      </c>
      <c r="CW474" s="19"/>
      <c r="CX474" s="20"/>
      <c r="CY474" s="20"/>
      <c r="CZ474" s="20"/>
      <c r="DA474" s="20" t="s">
        <v>192</v>
      </c>
      <c r="DB474" s="20"/>
    </row>
    <row r="475" spans="1:106" s="13" customFormat="1">
      <c r="A475" s="84">
        <v>619</v>
      </c>
      <c r="B475" s="84">
        <v>1</v>
      </c>
      <c r="C475" s="13" t="s">
        <v>1138</v>
      </c>
      <c r="D475" s="13" t="s">
        <v>37</v>
      </c>
      <c r="E475" s="14">
        <v>16124</v>
      </c>
      <c r="F475" s="13" t="s">
        <v>396</v>
      </c>
      <c r="G475" s="13" t="s">
        <v>396</v>
      </c>
      <c r="H475" s="13" t="s">
        <v>194</v>
      </c>
      <c r="I475" s="14">
        <v>37787</v>
      </c>
      <c r="J475" s="15">
        <f t="shared" si="15"/>
        <v>59</v>
      </c>
      <c r="K475" s="14">
        <v>37809</v>
      </c>
      <c r="L475" s="13">
        <v>4</v>
      </c>
      <c r="M475" s="14">
        <v>38103</v>
      </c>
      <c r="N475" s="15">
        <f t="shared" si="16"/>
        <v>10.381930184804927</v>
      </c>
      <c r="O475" s="16">
        <v>2</v>
      </c>
      <c r="Q475" s="13" t="s">
        <v>542</v>
      </c>
      <c r="R475" s="13" t="s">
        <v>38</v>
      </c>
      <c r="S475" s="13">
        <v>2</v>
      </c>
      <c r="T475" s="13">
        <v>2</v>
      </c>
      <c r="U475" s="13">
        <v>2</v>
      </c>
      <c r="X475" s="13">
        <v>2</v>
      </c>
      <c r="Y475" s="13">
        <v>2</v>
      </c>
      <c r="AC475" s="13">
        <v>2</v>
      </c>
      <c r="AD475" s="13">
        <v>2</v>
      </c>
      <c r="AE475" s="13">
        <v>2</v>
      </c>
      <c r="AF475" s="13">
        <v>2</v>
      </c>
      <c r="AG475" s="13">
        <v>2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2679</v>
      </c>
      <c r="AP475" s="13" t="s">
        <v>2680</v>
      </c>
      <c r="AQ475" s="13">
        <v>1</v>
      </c>
      <c r="AR475" s="13">
        <v>1</v>
      </c>
      <c r="AS475" s="13">
        <v>1</v>
      </c>
      <c r="AT475" s="13">
        <v>1</v>
      </c>
      <c r="AU475" s="13">
        <v>1</v>
      </c>
      <c r="AV475" s="13">
        <v>1</v>
      </c>
      <c r="AW475" s="13">
        <v>0</v>
      </c>
      <c r="AX475" s="13">
        <v>1</v>
      </c>
      <c r="AY475" s="13">
        <v>1</v>
      </c>
      <c r="AZ475" s="13">
        <v>1</v>
      </c>
      <c r="BA475" s="13">
        <v>1</v>
      </c>
      <c r="BB475" s="13">
        <v>3</v>
      </c>
      <c r="BD475" s="13">
        <v>3</v>
      </c>
      <c r="BF475" s="13">
        <v>1</v>
      </c>
      <c r="BG475" s="13">
        <v>1</v>
      </c>
      <c r="BH475" s="17">
        <v>1</v>
      </c>
      <c r="BI475" s="13">
        <v>1</v>
      </c>
      <c r="BJ475" s="13">
        <v>1</v>
      </c>
      <c r="BK475" s="13">
        <v>1</v>
      </c>
      <c r="BL475" s="13">
        <v>1</v>
      </c>
      <c r="BN475" s="13">
        <v>2</v>
      </c>
      <c r="BQ475" s="13" t="s">
        <v>594</v>
      </c>
      <c r="BR475" s="13" t="s">
        <v>595</v>
      </c>
      <c r="BS475" s="13">
        <v>1</v>
      </c>
      <c r="BT475" s="13">
        <v>35</v>
      </c>
      <c r="BU475" s="13">
        <v>1</v>
      </c>
      <c r="BV475" s="13">
        <v>2</v>
      </c>
      <c r="BY475" s="13">
        <v>2</v>
      </c>
      <c r="CA475" s="18"/>
      <c r="CB475" s="18"/>
      <c r="CC475" s="18"/>
      <c r="CD475" s="18"/>
      <c r="CE475" s="18"/>
      <c r="CF475" s="18"/>
      <c r="CG475" s="18"/>
      <c r="CH475" s="15">
        <v>4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3</v>
      </c>
      <c r="CU475" s="13" t="s">
        <v>2681</v>
      </c>
      <c r="CW475" s="19" t="s">
        <v>2682</v>
      </c>
      <c r="CX475" s="20" t="s">
        <v>2683</v>
      </c>
      <c r="CY475" s="20" t="s">
        <v>2684</v>
      </c>
      <c r="CZ475" s="20"/>
      <c r="DA475" s="20" t="s">
        <v>192</v>
      </c>
      <c r="DB475" s="20"/>
    </row>
    <row r="476" spans="1:106" s="13" customFormat="1">
      <c r="A476" s="84">
        <v>620</v>
      </c>
      <c r="B476" s="84">
        <v>1</v>
      </c>
      <c r="C476" s="13" t="s">
        <v>2685</v>
      </c>
      <c r="D476" s="13" t="s">
        <v>35</v>
      </c>
      <c r="E476" s="14">
        <v>15613</v>
      </c>
      <c r="F476" s="13" t="s">
        <v>396</v>
      </c>
      <c r="G476" s="13" t="s">
        <v>194</v>
      </c>
      <c r="H476" s="13" t="s">
        <v>194</v>
      </c>
      <c r="I476" s="14">
        <v>37756</v>
      </c>
      <c r="J476" s="15">
        <f t="shared" si="15"/>
        <v>60</v>
      </c>
      <c r="K476" s="14">
        <v>37796</v>
      </c>
      <c r="L476" s="13">
        <v>4</v>
      </c>
      <c r="M476" s="14">
        <v>38366</v>
      </c>
      <c r="N476" s="15">
        <f t="shared" si="16"/>
        <v>20.041067761806982</v>
      </c>
      <c r="O476" s="16">
        <v>2</v>
      </c>
      <c r="Q476" s="13" t="s">
        <v>180</v>
      </c>
      <c r="R476" s="13" t="s">
        <v>46</v>
      </c>
      <c r="X476" s="13">
        <v>2</v>
      </c>
      <c r="Y476" s="13">
        <v>2</v>
      </c>
      <c r="AC476" s="13">
        <v>2</v>
      </c>
      <c r="AD476" s="13">
        <v>2</v>
      </c>
      <c r="AE476" s="13">
        <v>2</v>
      </c>
      <c r="AF476" s="13">
        <v>2</v>
      </c>
      <c r="AG476" s="13">
        <v>2</v>
      </c>
      <c r="AH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Q476" s="13">
        <v>1</v>
      </c>
      <c r="AR476" s="13">
        <v>1</v>
      </c>
      <c r="AS476" s="13">
        <v>1</v>
      </c>
      <c r="AT476" s="13">
        <v>1</v>
      </c>
      <c r="AU476" s="13">
        <v>0</v>
      </c>
      <c r="AV476" s="13">
        <v>1</v>
      </c>
      <c r="AW476" s="13">
        <v>1</v>
      </c>
      <c r="AX476" s="13">
        <v>3</v>
      </c>
      <c r="AZ476" s="13">
        <v>3</v>
      </c>
      <c r="BB476" s="13">
        <v>3</v>
      </c>
      <c r="BD476" s="13">
        <v>3</v>
      </c>
      <c r="BF476" s="13">
        <v>1</v>
      </c>
      <c r="BG476" s="13">
        <v>2</v>
      </c>
      <c r="BH476" s="17">
        <v>1</v>
      </c>
      <c r="BI476" s="13">
        <v>1</v>
      </c>
      <c r="BJ476" s="13">
        <v>1</v>
      </c>
      <c r="BK476" s="13">
        <v>1</v>
      </c>
      <c r="BL476" s="13">
        <v>2</v>
      </c>
      <c r="CA476" s="18"/>
      <c r="CB476" s="18"/>
      <c r="CC476" s="18"/>
      <c r="CD476" s="18"/>
      <c r="CE476" s="18"/>
      <c r="CF476" s="18"/>
      <c r="CG476" s="18"/>
      <c r="CH476" s="13">
        <v>3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37629</v>
      </c>
      <c r="CT476" s="13">
        <v>4</v>
      </c>
      <c r="CW476" s="19" t="s">
        <v>2682</v>
      </c>
      <c r="CX476" s="20" t="s">
        <v>2686</v>
      </c>
      <c r="CY476" s="20" t="s">
        <v>2684</v>
      </c>
      <c r="CZ476" s="20" t="s">
        <v>41</v>
      </c>
      <c r="DA476" s="20" t="s">
        <v>2687</v>
      </c>
      <c r="DB476" s="20"/>
    </row>
    <row r="477" spans="1:106" s="13" customFormat="1">
      <c r="A477" s="84">
        <v>621</v>
      </c>
      <c r="B477" s="84">
        <v>1</v>
      </c>
      <c r="C477" s="13" t="s">
        <v>423</v>
      </c>
      <c r="D477" s="13" t="s">
        <v>37</v>
      </c>
      <c r="E477" s="14">
        <v>12798</v>
      </c>
      <c r="F477" s="13" t="s">
        <v>362</v>
      </c>
      <c r="G477" s="13" t="s">
        <v>362</v>
      </c>
      <c r="H477" s="13" t="s">
        <v>194</v>
      </c>
      <c r="I477" s="14">
        <v>37848</v>
      </c>
      <c r="J477" s="15">
        <f t="shared" si="15"/>
        <v>68</v>
      </c>
      <c r="K477" s="14">
        <v>37886</v>
      </c>
      <c r="L477" s="13">
        <v>4</v>
      </c>
      <c r="M477" s="14">
        <v>37915</v>
      </c>
      <c r="N477" s="15">
        <f t="shared" si="16"/>
        <v>2.2012320328542097</v>
      </c>
      <c r="O477" s="16">
        <v>2</v>
      </c>
      <c r="Q477" s="13" t="s">
        <v>2688</v>
      </c>
      <c r="R477" s="13" t="s">
        <v>2689</v>
      </c>
      <c r="S477" s="13">
        <v>2</v>
      </c>
      <c r="T477" s="13">
        <v>2</v>
      </c>
      <c r="U477" s="13">
        <v>2</v>
      </c>
      <c r="X477" s="13">
        <v>1</v>
      </c>
      <c r="Y477" s="13">
        <v>2</v>
      </c>
      <c r="AC477" s="13">
        <v>2</v>
      </c>
      <c r="AD477" s="13">
        <v>2</v>
      </c>
      <c r="AE477" s="13">
        <v>2</v>
      </c>
      <c r="AF477" s="13">
        <v>2</v>
      </c>
      <c r="AG477" s="13">
        <v>1</v>
      </c>
      <c r="AH477" s="13">
        <v>2</v>
      </c>
      <c r="AI477" s="13">
        <v>3</v>
      </c>
      <c r="AJ477" s="13">
        <v>2</v>
      </c>
      <c r="AK477" s="13">
        <v>2</v>
      </c>
      <c r="AL477" s="13">
        <v>2</v>
      </c>
      <c r="AM477" s="13">
        <v>1</v>
      </c>
      <c r="AN477" s="13">
        <v>1</v>
      </c>
      <c r="AO477" s="13" t="s">
        <v>2690</v>
      </c>
      <c r="AP477" s="13" t="s">
        <v>2691</v>
      </c>
      <c r="AQ477" s="13">
        <v>1</v>
      </c>
      <c r="AR477" s="13">
        <v>1</v>
      </c>
      <c r="AS477" s="13">
        <v>1</v>
      </c>
      <c r="AT477" s="13">
        <v>1</v>
      </c>
      <c r="AU477" s="13">
        <v>1</v>
      </c>
      <c r="AV477" s="13">
        <v>1</v>
      </c>
      <c r="AW477" s="13">
        <v>1</v>
      </c>
      <c r="AX477" s="13">
        <v>1</v>
      </c>
      <c r="AY477" s="13">
        <v>1</v>
      </c>
      <c r="AZ477" s="13">
        <v>1</v>
      </c>
      <c r="BA477" s="13">
        <v>0</v>
      </c>
      <c r="BB477" s="13">
        <v>1</v>
      </c>
      <c r="BC477" s="13">
        <v>0</v>
      </c>
      <c r="BD477" s="13">
        <v>3</v>
      </c>
      <c r="BF477" s="13">
        <v>1</v>
      </c>
      <c r="BG477" s="13">
        <v>1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594</v>
      </c>
      <c r="BR477" s="13" t="s">
        <v>595</v>
      </c>
      <c r="BS477" s="13">
        <v>1</v>
      </c>
      <c r="BT477" s="13">
        <v>21</v>
      </c>
      <c r="BU477" s="13">
        <v>1</v>
      </c>
      <c r="BV477" s="13">
        <v>5</v>
      </c>
      <c r="BY477" s="13">
        <v>2</v>
      </c>
      <c r="BZ477" s="13" t="s">
        <v>1882</v>
      </c>
      <c r="CA477" s="18"/>
      <c r="CB477" s="18"/>
      <c r="CC477" s="18"/>
      <c r="CD477" s="18"/>
      <c r="CE477" s="18"/>
      <c r="CF477" s="18"/>
      <c r="CG477" s="18"/>
      <c r="CH477" s="13">
        <v>2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T477" s="13">
        <v>1</v>
      </c>
      <c r="CW477" s="19"/>
      <c r="CX477" s="20"/>
      <c r="CY477" s="20"/>
      <c r="CZ477" s="20"/>
      <c r="DA477" s="20" t="s">
        <v>192</v>
      </c>
      <c r="DB477" s="20"/>
    </row>
    <row r="478" spans="1:106" s="13" customFormat="1">
      <c r="A478" s="84">
        <v>622</v>
      </c>
      <c r="B478" s="84">
        <v>5</v>
      </c>
      <c r="C478" s="13" t="s">
        <v>2692</v>
      </c>
      <c r="D478" s="13" t="s">
        <v>35</v>
      </c>
      <c r="E478" s="14">
        <v>14778</v>
      </c>
      <c r="F478" s="13" t="s">
        <v>194</v>
      </c>
      <c r="G478" s="13" t="s">
        <v>194</v>
      </c>
      <c r="H478" s="13" t="s">
        <v>194</v>
      </c>
      <c r="I478" s="14">
        <v>37865</v>
      </c>
      <c r="J478" s="15">
        <f t="shared" si="15"/>
        <v>63</v>
      </c>
      <c r="K478" s="14">
        <v>37893</v>
      </c>
      <c r="L478" s="13">
        <v>4</v>
      </c>
      <c r="M478" s="14">
        <v>38722</v>
      </c>
      <c r="N478" s="15">
        <f t="shared" si="16"/>
        <v>28.156057494866531</v>
      </c>
      <c r="O478" s="16">
        <v>2</v>
      </c>
      <c r="Q478" s="13" t="s">
        <v>2693</v>
      </c>
      <c r="R478" s="13" t="s">
        <v>46</v>
      </c>
      <c r="S478" s="13">
        <v>2</v>
      </c>
      <c r="T478" s="13">
        <v>2</v>
      </c>
      <c r="U478" s="13">
        <v>2</v>
      </c>
      <c r="X478" s="13">
        <v>1</v>
      </c>
      <c r="AC478" s="13">
        <v>2</v>
      </c>
      <c r="AD478" s="13">
        <v>2</v>
      </c>
      <c r="AE478" s="13">
        <v>2</v>
      </c>
      <c r="AF478" s="13">
        <v>2</v>
      </c>
      <c r="AG478" s="13">
        <v>1</v>
      </c>
      <c r="AH478" s="13">
        <v>2</v>
      </c>
      <c r="AI478" s="13">
        <v>1</v>
      </c>
      <c r="AJ478" s="13">
        <v>3</v>
      </c>
      <c r="AK478" s="13">
        <v>2</v>
      </c>
      <c r="AL478" s="13">
        <v>1</v>
      </c>
      <c r="AM478" s="13">
        <v>1</v>
      </c>
      <c r="AN478" s="13">
        <v>1</v>
      </c>
      <c r="AO478" s="13" t="s">
        <v>2694</v>
      </c>
      <c r="AQ478" s="13">
        <v>1</v>
      </c>
      <c r="AR478" s="13">
        <v>1</v>
      </c>
      <c r="AS478" s="13">
        <v>0</v>
      </c>
      <c r="AT478" s="13">
        <v>1</v>
      </c>
      <c r="AU478" s="13">
        <v>0</v>
      </c>
      <c r="AV478" s="13">
        <v>1</v>
      </c>
      <c r="AW478" s="13">
        <v>1</v>
      </c>
      <c r="AX478" s="13">
        <v>1</v>
      </c>
      <c r="AY478" s="13">
        <v>1</v>
      </c>
      <c r="AZ478" s="13">
        <v>1</v>
      </c>
      <c r="BA478" s="13">
        <v>1</v>
      </c>
      <c r="BB478" s="13">
        <v>2</v>
      </c>
      <c r="BD478" s="13">
        <v>1</v>
      </c>
      <c r="BE478" s="13">
        <v>0</v>
      </c>
      <c r="BF478" s="13">
        <v>1</v>
      </c>
      <c r="BG478" s="13">
        <v>0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1</v>
      </c>
      <c r="BO478" s="13" t="s">
        <v>2695</v>
      </c>
      <c r="BP478" s="13">
        <v>232</v>
      </c>
      <c r="BQ478" s="13" t="s">
        <v>594</v>
      </c>
      <c r="BR478" s="13" t="s">
        <v>595</v>
      </c>
      <c r="BS478" s="13">
        <v>2</v>
      </c>
      <c r="BT478" s="13">
        <v>44</v>
      </c>
      <c r="BU478" s="13">
        <v>1</v>
      </c>
      <c r="BV478" s="13">
        <v>4</v>
      </c>
      <c r="BW478" s="13">
        <v>2</v>
      </c>
      <c r="BX478" s="13">
        <v>330</v>
      </c>
      <c r="BY478" s="13">
        <v>2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37994</v>
      </c>
      <c r="CT478" s="13">
        <v>3</v>
      </c>
      <c r="CW478" s="19" t="s">
        <v>1851</v>
      </c>
      <c r="CX478" s="20" t="s">
        <v>2696</v>
      </c>
      <c r="CY478" s="20" t="s">
        <v>1853</v>
      </c>
      <c r="CZ478" s="20"/>
      <c r="DA478" s="20" t="s">
        <v>2697</v>
      </c>
      <c r="DB478" s="20"/>
    </row>
    <row r="479" spans="1:106" s="13" customFormat="1">
      <c r="A479" s="84">
        <v>623</v>
      </c>
      <c r="B479" s="84">
        <v>1</v>
      </c>
      <c r="C479" s="13" t="s">
        <v>2698</v>
      </c>
      <c r="D479" s="13" t="s">
        <v>35</v>
      </c>
      <c r="E479" s="14">
        <v>15977</v>
      </c>
      <c r="F479" s="13" t="s">
        <v>370</v>
      </c>
      <c r="G479" s="13" t="s">
        <v>194</v>
      </c>
      <c r="H479" s="13" t="s">
        <v>194</v>
      </c>
      <c r="I479" s="14">
        <v>36996</v>
      </c>
      <c r="J479" s="15">
        <f t="shared" si="15"/>
        <v>57</v>
      </c>
      <c r="K479" s="14">
        <v>37347</v>
      </c>
      <c r="L479" s="13">
        <v>4</v>
      </c>
      <c r="M479" s="14">
        <v>38443</v>
      </c>
      <c r="N479" s="15">
        <f t="shared" si="16"/>
        <v>47.540041067761805</v>
      </c>
      <c r="O479" s="16">
        <v>2</v>
      </c>
      <c r="Q479" s="13" t="s">
        <v>180</v>
      </c>
      <c r="R479" s="13" t="s">
        <v>42</v>
      </c>
      <c r="S479" s="13">
        <v>2</v>
      </c>
      <c r="T479" s="13">
        <v>2</v>
      </c>
      <c r="U479" s="13">
        <v>2</v>
      </c>
      <c r="X479" s="13">
        <v>1</v>
      </c>
      <c r="Y479" s="13">
        <v>2</v>
      </c>
      <c r="AG479" s="13">
        <v>1</v>
      </c>
      <c r="AH479" s="13">
        <v>2</v>
      </c>
      <c r="AI479" s="13">
        <v>2</v>
      </c>
      <c r="AJ479" s="13">
        <v>2</v>
      </c>
      <c r="AK479" s="13">
        <v>2</v>
      </c>
      <c r="AL479" s="13">
        <v>2</v>
      </c>
      <c r="AM479" s="13">
        <v>1</v>
      </c>
      <c r="AN479" s="13">
        <v>2</v>
      </c>
      <c r="AO479" s="13" t="s">
        <v>981</v>
      </c>
      <c r="AQ479" s="13">
        <v>1</v>
      </c>
      <c r="AR479" s="13">
        <v>1</v>
      </c>
      <c r="AS479" s="13">
        <v>19</v>
      </c>
      <c r="AT479" s="13">
        <v>1</v>
      </c>
      <c r="AU479" s="13">
        <v>0</v>
      </c>
      <c r="AV479" s="13">
        <v>1</v>
      </c>
      <c r="AX479" s="13">
        <v>1</v>
      </c>
      <c r="AY479" s="13">
        <v>19</v>
      </c>
      <c r="AZ479" s="13">
        <v>3</v>
      </c>
      <c r="BB479" s="13">
        <v>3</v>
      </c>
      <c r="BD479" s="13">
        <v>1</v>
      </c>
      <c r="BE479" s="13">
        <v>0</v>
      </c>
      <c r="BF479" s="13">
        <v>1</v>
      </c>
      <c r="BG479" s="13">
        <v>10</v>
      </c>
      <c r="BH479" s="17">
        <v>1</v>
      </c>
      <c r="BI479" s="13">
        <v>1</v>
      </c>
      <c r="BJ479" s="13">
        <v>1</v>
      </c>
      <c r="BK479" s="13">
        <v>3</v>
      </c>
      <c r="BL479" s="13">
        <v>1</v>
      </c>
      <c r="BN479" s="13">
        <v>2</v>
      </c>
      <c r="BQ479" s="13" t="s">
        <v>1163</v>
      </c>
      <c r="BS479" s="13">
        <v>2</v>
      </c>
      <c r="BT479" s="13">
        <v>125</v>
      </c>
      <c r="BU479" s="13">
        <v>1</v>
      </c>
      <c r="BV479" s="13">
        <v>5</v>
      </c>
      <c r="BW479" s="13">
        <v>2</v>
      </c>
      <c r="BX479" s="13">
        <v>21</v>
      </c>
      <c r="BY479" s="13">
        <v>1</v>
      </c>
      <c r="BZ479" s="13" t="s">
        <v>746</v>
      </c>
      <c r="CA479" s="18"/>
      <c r="CB479" s="18"/>
      <c r="CC479" s="18"/>
      <c r="CD479" s="18"/>
      <c r="CE479" s="18"/>
      <c r="CF479" s="18"/>
      <c r="CG479" s="18"/>
      <c r="CH479" s="13">
        <v>2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37992</v>
      </c>
      <c r="CT479" s="13">
        <v>3</v>
      </c>
      <c r="CW479" s="19" t="s">
        <v>2699</v>
      </c>
      <c r="CX479" s="20" t="s">
        <v>2700</v>
      </c>
      <c r="CY479" s="20" t="s">
        <v>2701</v>
      </c>
      <c r="CZ479" s="20" t="s">
        <v>41</v>
      </c>
      <c r="DA479" s="20" t="s">
        <v>192</v>
      </c>
      <c r="DB479" s="20"/>
    </row>
    <row r="480" spans="1:106" s="13" customFormat="1">
      <c r="A480" s="84">
        <v>624</v>
      </c>
      <c r="B480" s="84">
        <v>1</v>
      </c>
      <c r="C480" s="13" t="s">
        <v>2702</v>
      </c>
      <c r="D480" s="13" t="s">
        <v>35</v>
      </c>
      <c r="E480" s="14">
        <v>9536</v>
      </c>
      <c r="F480" s="13" t="s">
        <v>396</v>
      </c>
      <c r="G480" s="13" t="s">
        <v>264</v>
      </c>
      <c r="H480" s="13" t="s">
        <v>264</v>
      </c>
      <c r="I480" s="14">
        <v>37726</v>
      </c>
      <c r="J480" s="15">
        <f t="shared" si="15"/>
        <v>77</v>
      </c>
      <c r="K480" s="14">
        <v>37741</v>
      </c>
      <c r="L480" s="13">
        <v>4</v>
      </c>
      <c r="M480" s="14">
        <v>37965</v>
      </c>
      <c r="N480" s="15">
        <f t="shared" si="16"/>
        <v>7.8521560574948666</v>
      </c>
      <c r="O480" s="16">
        <v>2</v>
      </c>
      <c r="Q480" s="13" t="s">
        <v>180</v>
      </c>
      <c r="R480" s="13" t="s">
        <v>2703</v>
      </c>
      <c r="S480" s="13">
        <v>2</v>
      </c>
      <c r="T480" s="13">
        <v>2</v>
      </c>
      <c r="U480" s="13">
        <v>2</v>
      </c>
      <c r="X480" s="13">
        <v>1</v>
      </c>
      <c r="Y480" s="13">
        <v>2</v>
      </c>
      <c r="AC480" s="13">
        <v>2</v>
      </c>
      <c r="AD480" s="13">
        <v>1</v>
      </c>
      <c r="AE480" s="13">
        <v>2</v>
      </c>
      <c r="AF480" s="13">
        <v>2</v>
      </c>
      <c r="AG480" s="13">
        <v>1</v>
      </c>
      <c r="AH480" s="13">
        <v>2</v>
      </c>
      <c r="AI480" s="13">
        <v>2</v>
      </c>
      <c r="AJ480" s="13">
        <v>3</v>
      </c>
      <c r="AK480" s="13">
        <v>2</v>
      </c>
      <c r="AL480" s="13">
        <v>2</v>
      </c>
      <c r="AM480" s="13">
        <v>1</v>
      </c>
      <c r="AN480" s="13">
        <v>1</v>
      </c>
      <c r="AO480" s="13" t="s">
        <v>2704</v>
      </c>
      <c r="AP480" s="13" t="s">
        <v>288</v>
      </c>
      <c r="AQ480" s="13">
        <v>1</v>
      </c>
      <c r="AR480" s="13">
        <v>1</v>
      </c>
      <c r="AS480" s="13">
        <v>1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1</v>
      </c>
      <c r="BC480" s="13">
        <v>1</v>
      </c>
      <c r="BD480" s="13">
        <v>1</v>
      </c>
      <c r="BE480" s="13">
        <v>1</v>
      </c>
      <c r="BF480" s="13">
        <v>1</v>
      </c>
      <c r="BG480" s="13">
        <v>3</v>
      </c>
      <c r="BH480" s="17">
        <v>1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27</v>
      </c>
      <c r="BU480" s="13">
        <v>1</v>
      </c>
      <c r="BV480" s="13">
        <v>0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1</v>
      </c>
      <c r="CS480" s="14">
        <v>38030</v>
      </c>
      <c r="CT480" s="13">
        <v>2</v>
      </c>
      <c r="CW480" s="19"/>
      <c r="CX480" s="20"/>
      <c r="CY480" s="20"/>
      <c r="CZ480" s="20"/>
      <c r="DA480" s="20" t="s">
        <v>192</v>
      </c>
      <c r="DB480" s="20"/>
    </row>
    <row r="481" spans="1:106" s="13" customFormat="1">
      <c r="A481" s="84">
        <v>625</v>
      </c>
      <c r="B481" s="84">
        <v>1</v>
      </c>
      <c r="C481" s="13" t="s">
        <v>423</v>
      </c>
      <c r="D481" s="13" t="s">
        <v>37</v>
      </c>
      <c r="E481" s="14">
        <v>13343</v>
      </c>
      <c r="F481" s="13" t="s">
        <v>362</v>
      </c>
      <c r="G481" s="13" t="s">
        <v>264</v>
      </c>
      <c r="H481" s="13" t="s">
        <v>264</v>
      </c>
      <c r="I481" s="14">
        <v>37787</v>
      </c>
      <c r="J481" s="15">
        <f t="shared" si="15"/>
        <v>66</v>
      </c>
      <c r="K481" s="14">
        <v>37839</v>
      </c>
      <c r="L481" s="13">
        <v>4</v>
      </c>
      <c r="M481" s="14">
        <v>37863</v>
      </c>
      <c r="N481" s="15">
        <f t="shared" si="16"/>
        <v>2.4969199178644765</v>
      </c>
      <c r="O481" s="16">
        <v>2</v>
      </c>
      <c r="Q481" s="13" t="s">
        <v>2705</v>
      </c>
      <c r="R481" s="13" t="s">
        <v>2706</v>
      </c>
      <c r="S481" s="13">
        <v>2</v>
      </c>
      <c r="T481" s="13">
        <v>2</v>
      </c>
      <c r="U481" s="13">
        <v>2</v>
      </c>
      <c r="X481" s="13">
        <v>1</v>
      </c>
      <c r="Y481" s="13">
        <v>2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3</v>
      </c>
      <c r="AL481" s="13">
        <v>3</v>
      </c>
      <c r="AM481" s="13">
        <v>3</v>
      </c>
      <c r="AN481" s="13">
        <v>1</v>
      </c>
      <c r="AO481" s="37" t="s">
        <v>2707</v>
      </c>
      <c r="AP481" s="13" t="s">
        <v>2708</v>
      </c>
      <c r="AQ481" s="13">
        <v>1</v>
      </c>
      <c r="AR481" s="13">
        <v>2</v>
      </c>
      <c r="AT481" s="13">
        <v>1</v>
      </c>
      <c r="AU481" s="13">
        <v>1</v>
      </c>
      <c r="AV481" s="13">
        <v>2</v>
      </c>
      <c r="AX481" s="13">
        <v>2</v>
      </c>
      <c r="AZ481" s="13">
        <v>3</v>
      </c>
      <c r="BB481" s="13">
        <v>3</v>
      </c>
      <c r="BD481" s="13">
        <v>2</v>
      </c>
      <c r="BF481" s="13">
        <v>1</v>
      </c>
      <c r="BG481" s="13">
        <v>2</v>
      </c>
      <c r="BH481" s="17">
        <v>2</v>
      </c>
      <c r="BI481" s="13">
        <v>1</v>
      </c>
      <c r="BJ481" s="13">
        <v>2</v>
      </c>
      <c r="BK481" s="13">
        <v>1</v>
      </c>
      <c r="BL481" s="13">
        <v>1</v>
      </c>
      <c r="BN481" s="13">
        <v>2</v>
      </c>
      <c r="BQ481" s="13" t="s">
        <v>270</v>
      </c>
      <c r="BR481" s="13" t="s">
        <v>271</v>
      </c>
      <c r="BS481" s="13">
        <v>1</v>
      </c>
      <c r="BT481" s="13">
        <v>23</v>
      </c>
      <c r="BU481" s="13">
        <v>1</v>
      </c>
      <c r="BV481" s="13">
        <v>0</v>
      </c>
      <c r="BW481" s="13">
        <v>2</v>
      </c>
      <c r="BX481" s="13">
        <v>31</v>
      </c>
      <c r="BZ481" s="13" t="s">
        <v>707</v>
      </c>
      <c r="CA481" s="18"/>
      <c r="CB481" s="18"/>
      <c r="CC481" s="18"/>
      <c r="CD481" s="18"/>
      <c r="CE481" s="18"/>
      <c r="CF481" s="18"/>
      <c r="CG481" s="18"/>
      <c r="CH481" s="13">
        <v>2</v>
      </c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38029</v>
      </c>
      <c r="CT481" s="13">
        <v>2</v>
      </c>
      <c r="CW481" s="19" t="s">
        <v>2709</v>
      </c>
      <c r="CX481" s="20" t="s">
        <v>2710</v>
      </c>
      <c r="CY481" s="20" t="s">
        <v>2711</v>
      </c>
      <c r="CZ481" s="20" t="s">
        <v>41</v>
      </c>
      <c r="DA481" s="20" t="s">
        <v>2712</v>
      </c>
      <c r="DB481" s="20"/>
    </row>
    <row r="482" spans="1:106" s="13" customFormat="1">
      <c r="A482" s="84">
        <v>626</v>
      </c>
      <c r="B482" s="84">
        <v>1</v>
      </c>
      <c r="C482" s="13" t="s">
        <v>2713</v>
      </c>
      <c r="D482" s="13" t="s">
        <v>35</v>
      </c>
      <c r="E482" s="14">
        <v>9595</v>
      </c>
      <c r="F482" s="13" t="s">
        <v>710</v>
      </c>
      <c r="G482" s="13" t="s">
        <v>264</v>
      </c>
      <c r="H482" s="13" t="s">
        <v>264</v>
      </c>
      <c r="I482" s="14">
        <v>37695</v>
      </c>
      <c r="J482" s="15">
        <f t="shared" si="15"/>
        <v>76</v>
      </c>
      <c r="K482" s="14">
        <v>37797</v>
      </c>
      <c r="L482" s="13">
        <v>2</v>
      </c>
      <c r="M482" s="14">
        <v>38439</v>
      </c>
      <c r="N482" s="15">
        <f t="shared" si="16"/>
        <v>24.4435318275154</v>
      </c>
      <c r="O482" s="16">
        <v>2</v>
      </c>
      <c r="Q482" s="13" t="s">
        <v>180</v>
      </c>
      <c r="R482" s="13" t="s">
        <v>38</v>
      </c>
      <c r="S482" s="13">
        <v>2</v>
      </c>
      <c r="T482" s="13">
        <v>2</v>
      </c>
      <c r="U482" s="13">
        <v>2</v>
      </c>
      <c r="X482" s="13">
        <v>1</v>
      </c>
      <c r="Y482" s="13">
        <v>2</v>
      </c>
      <c r="AC482" s="13">
        <v>2</v>
      </c>
      <c r="AD482" s="13">
        <v>2</v>
      </c>
      <c r="AE482" s="13">
        <v>2</v>
      </c>
      <c r="AF482" s="13">
        <v>2</v>
      </c>
      <c r="AG482" s="13">
        <v>1</v>
      </c>
      <c r="AH482" s="13">
        <v>2</v>
      </c>
      <c r="AI482" s="13">
        <v>2</v>
      </c>
      <c r="AJ482" s="13">
        <v>2</v>
      </c>
      <c r="AK482" s="13">
        <v>1</v>
      </c>
      <c r="AL482" s="13">
        <v>2</v>
      </c>
      <c r="AM482" s="13">
        <v>1</v>
      </c>
      <c r="AN482" s="13">
        <v>2</v>
      </c>
      <c r="AO482" s="13" t="s">
        <v>2714</v>
      </c>
      <c r="AP482" s="13" t="s">
        <v>2715</v>
      </c>
      <c r="AQ482" s="13">
        <v>1</v>
      </c>
      <c r="AR482" s="13">
        <v>1</v>
      </c>
      <c r="AS482" s="13">
        <v>4</v>
      </c>
      <c r="AT482" s="13">
        <v>1</v>
      </c>
      <c r="AU482" s="13">
        <v>3</v>
      </c>
      <c r="AV482" s="13">
        <v>2</v>
      </c>
      <c r="AX482" s="13">
        <v>1</v>
      </c>
      <c r="AY482" s="13">
        <v>3</v>
      </c>
      <c r="AZ482" s="13">
        <v>3</v>
      </c>
      <c r="BB482" s="13">
        <v>1</v>
      </c>
      <c r="BC482" s="13">
        <v>1</v>
      </c>
      <c r="BD482" s="13">
        <v>1</v>
      </c>
      <c r="BE482" s="13">
        <v>2</v>
      </c>
      <c r="BF482" s="13">
        <v>1</v>
      </c>
      <c r="BG482" s="13">
        <v>4</v>
      </c>
      <c r="BH482" s="17">
        <v>1</v>
      </c>
      <c r="BI482" s="13">
        <v>1</v>
      </c>
      <c r="BJ482" s="13">
        <v>1</v>
      </c>
      <c r="BK482" s="13">
        <v>1</v>
      </c>
      <c r="BL482" s="13">
        <v>2</v>
      </c>
      <c r="BS482" s="13">
        <v>2</v>
      </c>
      <c r="BT482" s="13">
        <v>43</v>
      </c>
      <c r="BU482" s="13">
        <v>1</v>
      </c>
      <c r="BV482" s="13">
        <v>3</v>
      </c>
      <c r="CA482" s="18"/>
      <c r="CB482" s="18"/>
      <c r="CC482" s="18"/>
      <c r="CD482" s="18"/>
      <c r="CE482" s="18"/>
      <c r="CF482" s="18"/>
      <c r="CG482" s="18"/>
      <c r="CH482" s="13">
        <v>3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38026</v>
      </c>
      <c r="CT482" s="13">
        <v>1</v>
      </c>
      <c r="CW482" s="19" t="s">
        <v>2716</v>
      </c>
      <c r="CX482" s="20" t="s">
        <v>2717</v>
      </c>
      <c r="CY482" s="20" t="s">
        <v>2718</v>
      </c>
      <c r="CZ482" s="20"/>
      <c r="DA482" s="20" t="s">
        <v>2719</v>
      </c>
      <c r="DB482" s="20"/>
    </row>
    <row r="483" spans="1:106" s="13" customFormat="1">
      <c r="A483" s="84">
        <v>627</v>
      </c>
      <c r="B483" s="84">
        <v>1</v>
      </c>
      <c r="C483" s="13" t="s">
        <v>2720</v>
      </c>
      <c r="D483" s="13" t="s">
        <v>35</v>
      </c>
      <c r="E483" s="14">
        <v>15808</v>
      </c>
      <c r="F483" s="13" t="s">
        <v>264</v>
      </c>
      <c r="G483" s="13" t="s">
        <v>264</v>
      </c>
      <c r="H483" s="13" t="s">
        <v>264</v>
      </c>
      <c r="I483" s="14">
        <v>37848</v>
      </c>
      <c r="J483" s="15">
        <f t="shared" si="15"/>
        <v>60</v>
      </c>
      <c r="K483" s="14">
        <v>37874</v>
      </c>
      <c r="L483" s="13">
        <v>4</v>
      </c>
      <c r="M483" s="14">
        <v>37973</v>
      </c>
      <c r="N483" s="15">
        <f t="shared" si="16"/>
        <v>4.1067761806981515</v>
      </c>
      <c r="O483" s="16">
        <v>2</v>
      </c>
      <c r="Q483" s="13" t="s">
        <v>180</v>
      </c>
      <c r="R483" s="13" t="s">
        <v>181</v>
      </c>
      <c r="S483" s="13">
        <v>2</v>
      </c>
      <c r="T483" s="13">
        <v>2</v>
      </c>
      <c r="U483" s="13">
        <v>2</v>
      </c>
      <c r="X483" s="13">
        <v>2</v>
      </c>
      <c r="Y483" s="13">
        <v>2</v>
      </c>
      <c r="AC483" s="13">
        <v>2</v>
      </c>
      <c r="AD483" s="13">
        <v>2</v>
      </c>
      <c r="AE483" s="13">
        <v>2</v>
      </c>
      <c r="AF483" s="13">
        <v>2</v>
      </c>
      <c r="AG483" s="13">
        <v>2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2</v>
      </c>
      <c r="AN483" s="13">
        <v>2</v>
      </c>
      <c r="AP483" s="13" t="s">
        <v>2721</v>
      </c>
      <c r="AQ483" s="13">
        <v>1</v>
      </c>
      <c r="AR483" s="13">
        <v>1</v>
      </c>
      <c r="AS483" s="13">
        <v>2</v>
      </c>
      <c r="AT483" s="13">
        <v>1</v>
      </c>
      <c r="AU483" s="13">
        <v>2</v>
      </c>
      <c r="AV483" s="13">
        <v>1</v>
      </c>
      <c r="AW483" s="13">
        <v>1</v>
      </c>
      <c r="AX483" s="13">
        <v>1</v>
      </c>
      <c r="AY483" s="13">
        <v>1</v>
      </c>
      <c r="AZ483" s="13">
        <v>1</v>
      </c>
      <c r="BA483" s="13">
        <v>1</v>
      </c>
      <c r="BB483" s="13">
        <v>1</v>
      </c>
      <c r="BC483" s="13">
        <v>1</v>
      </c>
      <c r="BD483" s="13">
        <v>1</v>
      </c>
      <c r="BE483" s="13">
        <v>1</v>
      </c>
      <c r="BF483" s="13">
        <v>1</v>
      </c>
      <c r="BG483" s="13">
        <v>3</v>
      </c>
      <c r="BH483" s="17">
        <v>1</v>
      </c>
      <c r="BI483" s="13">
        <v>1</v>
      </c>
      <c r="BJ483" s="13">
        <v>1</v>
      </c>
      <c r="BK483" s="13">
        <v>1</v>
      </c>
      <c r="BL483" s="13">
        <v>2</v>
      </c>
      <c r="BS483" s="13">
        <v>1</v>
      </c>
      <c r="BT483" s="13">
        <v>27</v>
      </c>
      <c r="BU483" s="13">
        <v>1</v>
      </c>
      <c r="BV483" s="13">
        <v>11</v>
      </c>
      <c r="BW483" s="13">
        <v>2</v>
      </c>
      <c r="BX483" s="13">
        <v>76</v>
      </c>
      <c r="CA483" s="18"/>
      <c r="CB483" s="18"/>
      <c r="CC483" s="18"/>
      <c r="CD483" s="18"/>
      <c r="CE483" s="18"/>
      <c r="CF483" s="18"/>
      <c r="CG483" s="18"/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38022</v>
      </c>
      <c r="CT483" s="13">
        <v>2</v>
      </c>
      <c r="CW483" s="19"/>
      <c r="CX483" s="20"/>
      <c r="CY483" s="20"/>
      <c r="CZ483" s="20"/>
      <c r="DA483" s="20" t="s">
        <v>192</v>
      </c>
      <c r="DB483" s="20"/>
    </row>
    <row r="484" spans="1:106" s="13" customFormat="1">
      <c r="A484" s="84">
        <v>632</v>
      </c>
      <c r="B484" s="84">
        <v>1</v>
      </c>
      <c r="C484" s="13" t="s">
        <v>1145</v>
      </c>
      <c r="D484" s="13" t="s">
        <v>37</v>
      </c>
      <c r="E484" s="14">
        <v>9529</v>
      </c>
      <c r="F484" s="13" t="s">
        <v>370</v>
      </c>
      <c r="G484" s="13" t="s">
        <v>214</v>
      </c>
      <c r="H484" s="13" t="s">
        <v>214</v>
      </c>
      <c r="I484" s="14">
        <v>37391</v>
      </c>
      <c r="J484" s="15">
        <f t="shared" si="15"/>
        <v>76</v>
      </c>
      <c r="K484" s="14">
        <v>37384</v>
      </c>
      <c r="L484" s="13">
        <v>4</v>
      </c>
      <c r="M484" s="14">
        <v>37613</v>
      </c>
      <c r="N484" s="15">
        <f t="shared" si="16"/>
        <v>7.2936344969199176</v>
      </c>
      <c r="O484" s="16">
        <v>2</v>
      </c>
      <c r="Q484" s="13" t="s">
        <v>2722</v>
      </c>
      <c r="R484" s="13" t="s">
        <v>2723</v>
      </c>
      <c r="S484" s="13">
        <v>2</v>
      </c>
      <c r="T484" s="13">
        <v>2</v>
      </c>
      <c r="U484" s="13">
        <v>2</v>
      </c>
      <c r="X484" s="13">
        <v>1</v>
      </c>
      <c r="Y484" s="13">
        <v>2</v>
      </c>
      <c r="AC484" s="13">
        <v>2</v>
      </c>
      <c r="AD484" s="13">
        <v>2</v>
      </c>
      <c r="AE484" s="13">
        <v>2</v>
      </c>
      <c r="AF484" s="13">
        <v>2</v>
      </c>
      <c r="AG484" s="13">
        <v>1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1</v>
      </c>
      <c r="AN484" s="13">
        <v>1</v>
      </c>
      <c r="AO484" s="13" t="s">
        <v>2724</v>
      </c>
      <c r="AP484" s="13" t="s">
        <v>2725</v>
      </c>
      <c r="AQ484" s="13">
        <v>1</v>
      </c>
      <c r="AR484" s="13">
        <v>1</v>
      </c>
      <c r="AS484" s="13">
        <v>1</v>
      </c>
      <c r="AT484" s="13">
        <v>1</v>
      </c>
      <c r="AU484" s="13">
        <v>0</v>
      </c>
      <c r="AV484" s="13">
        <v>1</v>
      </c>
      <c r="AW484" s="13">
        <v>1</v>
      </c>
      <c r="AX484" s="13">
        <v>1</v>
      </c>
      <c r="AY484" s="13">
        <v>1</v>
      </c>
      <c r="AZ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1</v>
      </c>
      <c r="BH484" s="17">
        <v>1</v>
      </c>
      <c r="BI484" s="13">
        <v>1</v>
      </c>
      <c r="BJ484" s="13">
        <v>1</v>
      </c>
      <c r="BK484" s="13">
        <v>1</v>
      </c>
      <c r="BL484" s="13">
        <v>2</v>
      </c>
      <c r="BS484" s="13">
        <v>1</v>
      </c>
      <c r="BT484" s="13">
        <v>28</v>
      </c>
      <c r="BU484" s="13">
        <v>1</v>
      </c>
      <c r="BV484" s="13">
        <v>0</v>
      </c>
      <c r="BW484" s="13">
        <v>2</v>
      </c>
      <c r="BX484" s="13">
        <v>54</v>
      </c>
      <c r="CA484" s="18"/>
      <c r="CB484" s="18"/>
      <c r="CC484" s="18"/>
      <c r="CD484" s="18"/>
      <c r="CE484" s="18"/>
      <c r="CF484" s="18"/>
      <c r="CG484" s="18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38008</v>
      </c>
      <c r="CT484" s="13">
        <v>2</v>
      </c>
      <c r="CW484" s="19"/>
      <c r="CX484" s="20"/>
      <c r="CY484" s="20"/>
      <c r="CZ484" s="20"/>
      <c r="DA484" s="20" t="s">
        <v>192</v>
      </c>
      <c r="DB484" s="20"/>
    </row>
    <row r="485" spans="1:106" s="13" customFormat="1">
      <c r="A485" s="84">
        <v>633</v>
      </c>
      <c r="B485" s="84">
        <v>1</v>
      </c>
      <c r="C485" s="13" t="s">
        <v>349</v>
      </c>
      <c r="D485" s="13" t="s">
        <v>36</v>
      </c>
      <c r="E485" s="14">
        <v>9388</v>
      </c>
      <c r="F485" s="13" t="s">
        <v>287</v>
      </c>
      <c r="G485" s="13" t="s">
        <v>214</v>
      </c>
      <c r="H485" s="13" t="s">
        <v>214</v>
      </c>
      <c r="I485" s="14">
        <v>37452</v>
      </c>
      <c r="J485" s="15">
        <f t="shared" si="15"/>
        <v>76</v>
      </c>
      <c r="K485" s="14">
        <v>37464</v>
      </c>
      <c r="L485" s="13">
        <v>4</v>
      </c>
      <c r="M485" s="14">
        <v>37526</v>
      </c>
      <c r="N485" s="15">
        <f t="shared" si="16"/>
        <v>2.431211498973306</v>
      </c>
      <c r="O485" s="16">
        <v>2</v>
      </c>
      <c r="Q485" s="13" t="s">
        <v>323</v>
      </c>
      <c r="R485" s="13" t="s">
        <v>38</v>
      </c>
      <c r="S485" s="13">
        <v>3</v>
      </c>
      <c r="T485" s="13">
        <v>2</v>
      </c>
      <c r="U485" s="13">
        <v>2</v>
      </c>
      <c r="V485" s="13">
        <v>2</v>
      </c>
      <c r="X485" s="13">
        <v>2</v>
      </c>
      <c r="Z485" s="13">
        <v>4</v>
      </c>
      <c r="AC485" s="13">
        <v>2</v>
      </c>
      <c r="AH485" s="13">
        <v>2</v>
      </c>
      <c r="AJ485" s="13">
        <v>2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2138</v>
      </c>
      <c r="AP485" s="13" t="s">
        <v>2726</v>
      </c>
      <c r="AQ485" s="13">
        <v>1</v>
      </c>
      <c r="AR485" s="13">
        <v>3</v>
      </c>
      <c r="AT485" s="13">
        <v>1</v>
      </c>
      <c r="AU485" s="13">
        <v>0</v>
      </c>
      <c r="AV485" s="13">
        <v>1</v>
      </c>
      <c r="AW485" s="13">
        <v>1</v>
      </c>
      <c r="AX485" s="13">
        <v>1</v>
      </c>
      <c r="AY485" s="13">
        <v>1</v>
      </c>
      <c r="AZ485" s="13">
        <v>2</v>
      </c>
      <c r="BB485" s="13">
        <v>1</v>
      </c>
      <c r="BC485" s="13">
        <v>1</v>
      </c>
      <c r="BD485" s="13">
        <v>1</v>
      </c>
      <c r="BE485" s="13">
        <v>0</v>
      </c>
      <c r="BF485" s="13">
        <v>1</v>
      </c>
      <c r="BG485" s="13">
        <v>1</v>
      </c>
      <c r="BH485" s="17">
        <v>1</v>
      </c>
      <c r="BI485" s="13">
        <v>3</v>
      </c>
      <c r="BJ485" s="13">
        <v>1</v>
      </c>
      <c r="BK485" s="13">
        <v>1</v>
      </c>
      <c r="BL485" s="13">
        <v>2</v>
      </c>
      <c r="BS485" s="13">
        <v>2</v>
      </c>
      <c r="BT485" s="13">
        <v>75.599999999999994</v>
      </c>
      <c r="BV485" s="13">
        <v>2</v>
      </c>
      <c r="BW485" s="13">
        <v>2</v>
      </c>
      <c r="BX485" s="13">
        <v>80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38366</v>
      </c>
      <c r="CT485" s="13">
        <v>2</v>
      </c>
      <c r="CW485" s="19" t="s">
        <v>2727</v>
      </c>
      <c r="CX485" s="20" t="s">
        <v>2728</v>
      </c>
      <c r="CY485" s="20" t="s">
        <v>2729</v>
      </c>
      <c r="CZ485" s="20"/>
      <c r="DA485" s="20" t="s">
        <v>2730</v>
      </c>
      <c r="DB485" s="20"/>
    </row>
    <row r="486" spans="1:106" s="13" customFormat="1">
      <c r="A486" s="84">
        <v>635</v>
      </c>
      <c r="B486" s="84">
        <v>1</v>
      </c>
      <c r="C486" s="13" t="s">
        <v>751</v>
      </c>
      <c r="D486" s="13" t="s">
        <v>36</v>
      </c>
      <c r="E486" s="14">
        <v>16058</v>
      </c>
      <c r="F486" s="13" t="s">
        <v>214</v>
      </c>
      <c r="G486" s="13" t="s">
        <v>214</v>
      </c>
      <c r="H486" s="13" t="s">
        <v>214</v>
      </c>
      <c r="I486" s="14">
        <v>37452</v>
      </c>
      <c r="J486" s="15">
        <f t="shared" si="15"/>
        <v>58</v>
      </c>
      <c r="K486" s="14">
        <v>37474</v>
      </c>
      <c r="L486" s="13">
        <v>4</v>
      </c>
      <c r="M486" s="14">
        <v>39161</v>
      </c>
      <c r="N486" s="15">
        <f t="shared" si="16"/>
        <v>56.147843942505133</v>
      </c>
      <c r="O486" s="16">
        <v>2</v>
      </c>
      <c r="S486" s="13">
        <v>2</v>
      </c>
      <c r="T486" s="13">
        <v>2</v>
      </c>
      <c r="U486" s="13">
        <v>2</v>
      </c>
      <c r="X486" s="13">
        <v>2</v>
      </c>
      <c r="Y486" s="13">
        <v>2</v>
      </c>
      <c r="AC486" s="13">
        <v>2</v>
      </c>
      <c r="AD486" s="13">
        <v>2</v>
      </c>
      <c r="AE486" s="13">
        <v>2</v>
      </c>
      <c r="AF486" s="13">
        <v>2</v>
      </c>
      <c r="AG486" s="13">
        <v>2</v>
      </c>
      <c r="AI486" s="13">
        <v>2</v>
      </c>
      <c r="AJ486" s="13">
        <v>2</v>
      </c>
      <c r="AK486" s="13">
        <v>3</v>
      </c>
      <c r="AL486" s="13">
        <v>3</v>
      </c>
      <c r="AM486" s="13">
        <v>3</v>
      </c>
      <c r="AN486" s="13">
        <v>2</v>
      </c>
      <c r="AP486" s="13" t="s">
        <v>1946</v>
      </c>
      <c r="AQ486" s="13">
        <v>1</v>
      </c>
      <c r="AR486" s="13">
        <v>1</v>
      </c>
      <c r="AS486" s="13">
        <v>1</v>
      </c>
      <c r="AT486" s="13">
        <v>1</v>
      </c>
      <c r="AU486" s="13">
        <v>1</v>
      </c>
      <c r="AV486" s="13">
        <v>1</v>
      </c>
      <c r="AW486" s="13">
        <v>1</v>
      </c>
      <c r="AX486" s="13">
        <v>1</v>
      </c>
      <c r="AY486" s="13">
        <v>0</v>
      </c>
      <c r="AZ486" s="13">
        <v>1</v>
      </c>
      <c r="BA486" s="13">
        <v>0</v>
      </c>
      <c r="BB486" s="13">
        <v>2</v>
      </c>
      <c r="BD486" s="13">
        <v>1</v>
      </c>
      <c r="BE486" s="13">
        <v>0</v>
      </c>
      <c r="BF486" s="13">
        <v>1</v>
      </c>
      <c r="BG486" s="13">
        <v>6</v>
      </c>
      <c r="BH486" s="17">
        <v>1</v>
      </c>
      <c r="BI486" s="13">
        <v>2</v>
      </c>
      <c r="BJ486" s="13">
        <v>1</v>
      </c>
      <c r="BK486" s="13">
        <v>1</v>
      </c>
      <c r="BL486" s="13">
        <v>1</v>
      </c>
      <c r="BN486" s="13">
        <v>2</v>
      </c>
      <c r="BQ486" s="13" t="s">
        <v>237</v>
      </c>
      <c r="BR486" s="13" t="s">
        <v>238</v>
      </c>
      <c r="BS486" s="13">
        <v>1</v>
      </c>
      <c r="BT486" s="13">
        <v>18</v>
      </c>
      <c r="BV486" s="13">
        <v>3</v>
      </c>
      <c r="BW486" s="13">
        <v>2</v>
      </c>
      <c r="BX486" s="13">
        <v>160</v>
      </c>
      <c r="BY486" s="13">
        <v>2</v>
      </c>
      <c r="BZ486" s="13" t="s">
        <v>363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38020</v>
      </c>
      <c r="CT486" s="13">
        <v>1</v>
      </c>
      <c r="CW486" s="19" t="s">
        <v>2731</v>
      </c>
      <c r="CX486" s="20" t="s">
        <v>2732</v>
      </c>
      <c r="CY486" s="20" t="s">
        <v>2733</v>
      </c>
      <c r="CZ486" s="20" t="s">
        <v>41</v>
      </c>
      <c r="DA486" s="20" t="s">
        <v>2734</v>
      </c>
      <c r="DB486" s="20"/>
    </row>
    <row r="487" spans="1:106" s="13" customFormat="1">
      <c r="A487" s="84">
        <v>638</v>
      </c>
      <c r="B487" s="84">
        <v>1</v>
      </c>
      <c r="C487" s="13" t="s">
        <v>1284</v>
      </c>
      <c r="D487" s="13" t="s">
        <v>36</v>
      </c>
      <c r="E487" s="14">
        <v>15250</v>
      </c>
      <c r="F487" s="13" t="s">
        <v>214</v>
      </c>
      <c r="G487" s="13" t="s">
        <v>214</v>
      </c>
      <c r="H487" s="13" t="s">
        <v>214</v>
      </c>
      <c r="I487" s="14">
        <v>37271</v>
      </c>
      <c r="J487" s="15">
        <f t="shared" si="15"/>
        <v>60</v>
      </c>
      <c r="K487" s="14">
        <v>37347</v>
      </c>
      <c r="L487" s="13">
        <v>4</v>
      </c>
      <c r="M487" s="14">
        <v>38449</v>
      </c>
      <c r="N487" s="15">
        <f t="shared" si="16"/>
        <v>38.702258726899387</v>
      </c>
      <c r="O487" s="16">
        <v>2</v>
      </c>
      <c r="Q487" s="13" t="s">
        <v>2735</v>
      </c>
      <c r="R487" s="13" t="s">
        <v>46</v>
      </c>
      <c r="S487" s="13">
        <v>2</v>
      </c>
      <c r="T487" s="13">
        <v>2</v>
      </c>
      <c r="U487" s="13">
        <v>2</v>
      </c>
      <c r="X487" s="13">
        <v>1</v>
      </c>
      <c r="Y487" s="13">
        <v>2</v>
      </c>
      <c r="AC487" s="13">
        <v>2</v>
      </c>
      <c r="AD487" s="13">
        <v>2</v>
      </c>
      <c r="AE487" s="13">
        <v>2</v>
      </c>
      <c r="AF487" s="13">
        <v>2</v>
      </c>
      <c r="AG487" s="13">
        <v>1</v>
      </c>
      <c r="AH487" s="13">
        <v>2</v>
      </c>
      <c r="AI487" s="13">
        <v>2</v>
      </c>
      <c r="AJ487" s="13">
        <v>2</v>
      </c>
      <c r="AK487" s="13">
        <v>3</v>
      </c>
      <c r="AL487" s="13">
        <v>2</v>
      </c>
      <c r="AM487" s="13">
        <v>2</v>
      </c>
      <c r="AN487" s="13">
        <v>2</v>
      </c>
      <c r="AO487" s="13" t="s">
        <v>943</v>
      </c>
      <c r="AP487" s="13" t="s">
        <v>2736</v>
      </c>
      <c r="AQ487" s="13">
        <v>1</v>
      </c>
      <c r="AR487" s="13">
        <v>1</v>
      </c>
      <c r="AS487" s="13">
        <v>2</v>
      </c>
      <c r="AT487" s="13">
        <v>1</v>
      </c>
      <c r="AU487" s="13">
        <v>2</v>
      </c>
      <c r="AV487" s="13">
        <v>1</v>
      </c>
      <c r="AW487" s="13">
        <v>3</v>
      </c>
      <c r="AX487" s="13">
        <v>1</v>
      </c>
      <c r="AY487" s="13">
        <v>3</v>
      </c>
      <c r="AZ487" s="13">
        <v>2</v>
      </c>
      <c r="BB487" s="13">
        <v>2</v>
      </c>
      <c r="BD487" s="13">
        <v>2</v>
      </c>
      <c r="BF487" s="13">
        <v>1</v>
      </c>
      <c r="BG487" s="13">
        <v>6</v>
      </c>
      <c r="BH487" s="17">
        <v>1</v>
      </c>
      <c r="BI487" s="13">
        <v>1</v>
      </c>
      <c r="BJ487" s="13">
        <v>1</v>
      </c>
      <c r="BK487" s="13">
        <v>1</v>
      </c>
      <c r="BL487" s="13">
        <v>1</v>
      </c>
      <c r="BN487" s="13">
        <v>2</v>
      </c>
      <c r="BQ487" s="13" t="s">
        <v>237</v>
      </c>
      <c r="BR487" s="13" t="s">
        <v>238</v>
      </c>
      <c r="BS487" s="13">
        <v>1</v>
      </c>
      <c r="BT487" s="13">
        <v>34</v>
      </c>
      <c r="BU487" s="13">
        <v>1</v>
      </c>
      <c r="BV487" s="13">
        <v>31</v>
      </c>
      <c r="BW487" s="13">
        <v>2</v>
      </c>
      <c r="BX487" s="13">
        <v>250</v>
      </c>
      <c r="CA487" s="18"/>
      <c r="CB487" s="18"/>
      <c r="CC487" s="18"/>
      <c r="CD487" s="18"/>
      <c r="CE487" s="18"/>
      <c r="CF487" s="18"/>
      <c r="CG487" s="18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38012</v>
      </c>
      <c r="CT487" s="13">
        <v>1</v>
      </c>
      <c r="CW487" s="19" t="s">
        <v>1572</v>
      </c>
      <c r="CX487" s="20" t="s">
        <v>2737</v>
      </c>
      <c r="CY487" s="20" t="s">
        <v>2738</v>
      </c>
      <c r="CZ487" s="20"/>
      <c r="DA487" s="20" t="s">
        <v>192</v>
      </c>
      <c r="DB487" s="20"/>
    </row>
    <row r="488" spans="1:106" s="13" customFormat="1">
      <c r="A488" s="84">
        <v>640</v>
      </c>
      <c r="B488" s="84">
        <v>1</v>
      </c>
      <c r="C488" s="13" t="s">
        <v>2739</v>
      </c>
      <c r="D488" s="13" t="s">
        <v>36</v>
      </c>
      <c r="E488" s="14">
        <v>9831</v>
      </c>
      <c r="F488" s="13" t="s">
        <v>214</v>
      </c>
      <c r="G488" s="13" t="s">
        <v>214</v>
      </c>
      <c r="H488" s="13" t="s">
        <v>214</v>
      </c>
      <c r="I488" s="14">
        <v>37667</v>
      </c>
      <c r="J488" s="15">
        <f t="shared" si="15"/>
        <v>76</v>
      </c>
      <c r="K488" s="14">
        <v>37817</v>
      </c>
      <c r="L488" s="13">
        <v>4</v>
      </c>
      <c r="M488" s="14">
        <v>38060</v>
      </c>
      <c r="N488" s="15">
        <f t="shared" si="16"/>
        <v>12.91170431211499</v>
      </c>
      <c r="O488" s="16">
        <v>2</v>
      </c>
      <c r="Q488" s="13" t="s">
        <v>180</v>
      </c>
      <c r="R488" s="13" t="s">
        <v>38</v>
      </c>
      <c r="S488" s="13">
        <v>2</v>
      </c>
      <c r="T488" s="13">
        <v>2</v>
      </c>
      <c r="U488" s="13">
        <v>2</v>
      </c>
      <c r="X488" s="13">
        <v>2</v>
      </c>
      <c r="AC488" s="13">
        <v>2</v>
      </c>
      <c r="AD488" s="13">
        <v>2</v>
      </c>
      <c r="AE488" s="13">
        <v>2</v>
      </c>
      <c r="AF488" s="13">
        <v>2</v>
      </c>
      <c r="AG488" s="13">
        <v>2</v>
      </c>
      <c r="AH488" s="13">
        <v>2</v>
      </c>
      <c r="AI488" s="13">
        <v>2</v>
      </c>
      <c r="AJ488" s="13">
        <v>2</v>
      </c>
      <c r="AK488" s="13">
        <v>3</v>
      </c>
      <c r="AL488" s="13">
        <v>3</v>
      </c>
      <c r="AM488" s="13">
        <v>3</v>
      </c>
      <c r="AN488" s="13">
        <v>1</v>
      </c>
      <c r="AO488" s="13" t="s">
        <v>2740</v>
      </c>
      <c r="AQ488" s="13">
        <v>1</v>
      </c>
      <c r="AR488" s="13">
        <v>1</v>
      </c>
      <c r="AS488" s="13">
        <v>5</v>
      </c>
      <c r="AT488" s="13">
        <v>1</v>
      </c>
      <c r="AU488" s="13">
        <v>4</v>
      </c>
      <c r="AV488" s="13">
        <v>1</v>
      </c>
      <c r="AW488" s="13">
        <v>5</v>
      </c>
      <c r="AX488" s="13">
        <v>2</v>
      </c>
      <c r="AZ488" s="13">
        <v>2</v>
      </c>
      <c r="BB488" s="13">
        <v>2</v>
      </c>
      <c r="BD488" s="13">
        <v>1</v>
      </c>
      <c r="BE488" s="13">
        <v>4</v>
      </c>
      <c r="BF488" s="13">
        <v>1</v>
      </c>
      <c r="BG488" s="13">
        <v>7</v>
      </c>
      <c r="BH488" s="17">
        <v>1</v>
      </c>
      <c r="BI488" s="13">
        <v>1</v>
      </c>
      <c r="BJ488" s="13">
        <v>1</v>
      </c>
      <c r="BK488" s="13">
        <v>1</v>
      </c>
      <c r="BL488" s="13">
        <v>1</v>
      </c>
      <c r="BN488" s="13">
        <v>2</v>
      </c>
      <c r="BQ488" s="13" t="s">
        <v>289</v>
      </c>
      <c r="BR488" s="13" t="s">
        <v>222</v>
      </c>
      <c r="BS488" s="13">
        <v>1</v>
      </c>
      <c r="BT488" s="13">
        <v>36</v>
      </c>
      <c r="BV488" s="13">
        <v>2</v>
      </c>
      <c r="BX488" s="13">
        <v>180</v>
      </c>
      <c r="CA488" s="18"/>
      <c r="CB488" s="18"/>
      <c r="CC488" s="18"/>
      <c r="CD488" s="18"/>
      <c r="CE488" s="18"/>
      <c r="CF488" s="18"/>
      <c r="CG488" s="18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38016</v>
      </c>
      <c r="CT488" s="13">
        <v>2</v>
      </c>
      <c r="CW488" s="19" t="s">
        <v>2741</v>
      </c>
      <c r="CX488" s="20" t="s">
        <v>2742</v>
      </c>
      <c r="CY488" s="20" t="s">
        <v>2743</v>
      </c>
      <c r="CZ488" s="20"/>
      <c r="DA488" s="20" t="s">
        <v>192</v>
      </c>
      <c r="DB488" s="20"/>
    </row>
    <row r="489" spans="1:106" s="13" customFormat="1">
      <c r="A489" s="84">
        <v>641</v>
      </c>
      <c r="B489" s="84">
        <v>1</v>
      </c>
      <c r="C489" s="13" t="s">
        <v>2744</v>
      </c>
      <c r="D489" s="13" t="s">
        <v>36</v>
      </c>
      <c r="E489" s="14">
        <v>12451</v>
      </c>
      <c r="F489" s="13" t="s">
        <v>362</v>
      </c>
      <c r="G489" s="13" t="s">
        <v>362</v>
      </c>
      <c r="H489" s="13" t="s">
        <v>362</v>
      </c>
      <c r="I489" s="14">
        <v>37817</v>
      </c>
      <c r="J489" s="15">
        <f t="shared" si="15"/>
        <v>69</v>
      </c>
      <c r="K489" s="14">
        <v>37873</v>
      </c>
      <c r="L489" s="13">
        <v>4</v>
      </c>
      <c r="M489" s="14">
        <v>38357</v>
      </c>
      <c r="N489" s="15">
        <f t="shared" si="16"/>
        <v>17.741273100616016</v>
      </c>
      <c r="O489" s="16">
        <v>2</v>
      </c>
      <c r="Q489" s="13" t="s">
        <v>245</v>
      </c>
      <c r="R489" s="13" t="s">
        <v>38</v>
      </c>
      <c r="S489" s="13">
        <v>2</v>
      </c>
      <c r="T489" s="13">
        <v>1</v>
      </c>
      <c r="U489" s="13">
        <v>2</v>
      </c>
      <c r="V489" s="13">
        <v>2</v>
      </c>
      <c r="W489" s="13" t="s">
        <v>2745</v>
      </c>
      <c r="X489" s="13">
        <v>1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1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1</v>
      </c>
      <c r="AN489" s="13">
        <v>2</v>
      </c>
      <c r="AO489" s="13" t="s">
        <v>1102</v>
      </c>
      <c r="AP489" s="13" t="s">
        <v>127</v>
      </c>
      <c r="AQ489" s="13">
        <v>1</v>
      </c>
      <c r="AR489" s="13">
        <v>1</v>
      </c>
      <c r="AS489" s="13">
        <v>1</v>
      </c>
      <c r="AT489" s="13">
        <v>1</v>
      </c>
      <c r="AU489" s="13">
        <v>0</v>
      </c>
      <c r="AV489" s="13">
        <v>1</v>
      </c>
      <c r="AW489" s="13">
        <v>1</v>
      </c>
      <c r="AX489" s="13">
        <v>1</v>
      </c>
      <c r="AY489" s="13">
        <v>2</v>
      </c>
      <c r="AZ489" s="13">
        <v>2</v>
      </c>
      <c r="BB489" s="13">
        <v>3</v>
      </c>
      <c r="BD489" s="13">
        <v>1</v>
      </c>
      <c r="BE489" s="13">
        <v>0</v>
      </c>
      <c r="BF489" s="13">
        <v>1</v>
      </c>
      <c r="BG489" s="13">
        <v>1</v>
      </c>
      <c r="BH489" s="17">
        <v>1</v>
      </c>
      <c r="BI489" s="13">
        <v>1</v>
      </c>
      <c r="BJ489" s="13">
        <v>1</v>
      </c>
      <c r="BK489" s="13">
        <v>1</v>
      </c>
      <c r="BL489" s="13">
        <v>1</v>
      </c>
      <c r="BN489" s="13">
        <v>2</v>
      </c>
      <c r="BQ489" s="13" t="s">
        <v>237</v>
      </c>
      <c r="BR489" s="13" t="s">
        <v>238</v>
      </c>
      <c r="BS489" s="13">
        <v>1</v>
      </c>
      <c r="BU489" s="13">
        <v>1</v>
      </c>
      <c r="CA489" s="18"/>
      <c r="CB489" s="18"/>
      <c r="CC489" s="18"/>
      <c r="CD489" s="18"/>
      <c r="CE489" s="18"/>
      <c r="CF489" s="18"/>
      <c r="CG489" s="18"/>
      <c r="CH489" s="13">
        <v>2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S489" s="14">
        <v>38029</v>
      </c>
      <c r="CT489" s="13">
        <v>1</v>
      </c>
      <c r="CW489" s="19" t="s">
        <v>2557</v>
      </c>
      <c r="CX489" s="20" t="s">
        <v>2746</v>
      </c>
      <c r="CY489" s="20" t="s">
        <v>2747</v>
      </c>
      <c r="CZ489" s="20"/>
      <c r="DA489" s="20" t="s">
        <v>2748</v>
      </c>
      <c r="DB489" s="20"/>
    </row>
    <row r="490" spans="1:106" s="13" customFormat="1">
      <c r="A490" s="84">
        <v>644</v>
      </c>
      <c r="B490" s="84">
        <v>1</v>
      </c>
      <c r="C490" s="13" t="s">
        <v>1338</v>
      </c>
      <c r="D490" s="13" t="s">
        <v>36</v>
      </c>
      <c r="E490" s="14">
        <v>14946</v>
      </c>
      <c r="F490" s="13" t="s">
        <v>461</v>
      </c>
      <c r="G490" s="13" t="s">
        <v>461</v>
      </c>
      <c r="H490" s="13" t="s">
        <v>461</v>
      </c>
      <c r="I490" s="14">
        <v>37848</v>
      </c>
      <c r="J490" s="15">
        <f t="shared" si="15"/>
        <v>62</v>
      </c>
      <c r="K490" s="14">
        <v>37886</v>
      </c>
      <c r="L490" s="13">
        <v>4</v>
      </c>
      <c r="M490" s="14">
        <v>38909</v>
      </c>
      <c r="N490" s="15">
        <f t="shared" si="16"/>
        <v>34.858316221765911</v>
      </c>
      <c r="O490" s="16">
        <v>2</v>
      </c>
      <c r="Q490" s="13" t="s">
        <v>2749</v>
      </c>
      <c r="R490" s="13" t="s">
        <v>38</v>
      </c>
      <c r="S490" s="13">
        <v>2</v>
      </c>
      <c r="T490" s="13">
        <v>2</v>
      </c>
      <c r="U490" s="13">
        <v>2</v>
      </c>
      <c r="V490" s="13">
        <v>2</v>
      </c>
      <c r="X490" s="13">
        <v>1</v>
      </c>
      <c r="Z490" s="13">
        <v>4</v>
      </c>
      <c r="AC490" s="13">
        <v>1</v>
      </c>
      <c r="AD490" s="13">
        <v>2</v>
      </c>
      <c r="AE490" s="13">
        <v>2</v>
      </c>
      <c r="AF490" s="13">
        <v>2</v>
      </c>
      <c r="AG490" s="13">
        <v>1</v>
      </c>
      <c r="AH490" s="13">
        <v>2</v>
      </c>
      <c r="AI490" s="13">
        <v>2</v>
      </c>
      <c r="AJ490" s="13">
        <v>1</v>
      </c>
      <c r="AK490" s="13">
        <v>2</v>
      </c>
      <c r="AL490" s="13">
        <v>2</v>
      </c>
      <c r="AM490" s="13">
        <v>2</v>
      </c>
      <c r="AN490" s="13">
        <v>1</v>
      </c>
      <c r="AO490" s="13" t="s">
        <v>2750</v>
      </c>
      <c r="AP490" s="13" t="s">
        <v>2751</v>
      </c>
      <c r="AQ490" s="13">
        <v>1</v>
      </c>
      <c r="AR490" s="13">
        <v>1</v>
      </c>
      <c r="AS490" s="13">
        <v>2</v>
      </c>
      <c r="AT490" s="13">
        <v>1</v>
      </c>
      <c r="AU490" s="13">
        <v>1</v>
      </c>
      <c r="AV490" s="13">
        <v>1</v>
      </c>
      <c r="AW490" s="13">
        <v>1</v>
      </c>
      <c r="AX490" s="13">
        <v>1</v>
      </c>
      <c r="AY490" s="13">
        <v>1</v>
      </c>
      <c r="AZ490" s="13">
        <v>1</v>
      </c>
      <c r="BA490" s="13">
        <v>2</v>
      </c>
      <c r="BB490" s="13">
        <v>2</v>
      </c>
      <c r="BD490" s="13">
        <v>1</v>
      </c>
      <c r="BE490" s="13">
        <v>1</v>
      </c>
      <c r="BF490" s="13">
        <v>1</v>
      </c>
      <c r="BG490" s="13">
        <v>2</v>
      </c>
      <c r="BH490" s="17">
        <v>1</v>
      </c>
      <c r="BI490" s="13">
        <v>1</v>
      </c>
      <c r="BJ490" s="13">
        <v>1</v>
      </c>
      <c r="BK490" s="13">
        <v>1</v>
      </c>
      <c r="BL490" s="13">
        <v>1</v>
      </c>
      <c r="BN490" s="13">
        <v>2</v>
      </c>
      <c r="BQ490" s="13" t="s">
        <v>1133</v>
      </c>
      <c r="BR490" s="13" t="s">
        <v>238</v>
      </c>
      <c r="BS490" s="13">
        <v>2</v>
      </c>
      <c r="BT490" s="13">
        <v>64.7</v>
      </c>
      <c r="BU490" s="13">
        <v>1</v>
      </c>
      <c r="BW490" s="13">
        <v>2</v>
      </c>
      <c r="BX490" s="13">
        <v>42.2</v>
      </c>
      <c r="BY490" s="13">
        <v>2</v>
      </c>
      <c r="BZ490" s="13" t="s">
        <v>453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T490" s="13">
        <v>2</v>
      </c>
      <c r="CW490" s="19" t="s">
        <v>2752</v>
      </c>
      <c r="CX490" s="20" t="s">
        <v>2753</v>
      </c>
      <c r="CY490" s="20" t="s">
        <v>2754</v>
      </c>
      <c r="CZ490" s="20" t="s">
        <v>41</v>
      </c>
      <c r="DA490" s="20" t="s">
        <v>2755</v>
      </c>
      <c r="DB490" s="20"/>
    </row>
    <row r="491" spans="1:106" s="13" customFormat="1">
      <c r="A491" s="84">
        <v>645</v>
      </c>
      <c r="B491" s="84">
        <v>1</v>
      </c>
      <c r="D491" s="13" t="s">
        <v>36</v>
      </c>
      <c r="E491" s="14">
        <v>11399</v>
      </c>
      <c r="F491" s="13" t="s">
        <v>757</v>
      </c>
      <c r="G491" s="13" t="s">
        <v>757</v>
      </c>
      <c r="H491" s="13" t="s">
        <v>757</v>
      </c>
      <c r="I491" s="14">
        <v>37544</v>
      </c>
      <c r="J491" s="15">
        <f t="shared" si="15"/>
        <v>71</v>
      </c>
      <c r="K491" s="14">
        <v>37615</v>
      </c>
      <c r="L491" s="13">
        <v>4</v>
      </c>
      <c r="M491" s="14">
        <v>37828</v>
      </c>
      <c r="N491" s="15">
        <f t="shared" si="16"/>
        <v>9.330595482546201</v>
      </c>
      <c r="O491" s="16">
        <v>2</v>
      </c>
      <c r="Q491" s="13" t="s">
        <v>278</v>
      </c>
      <c r="R491" s="13" t="s">
        <v>42</v>
      </c>
      <c r="S491" s="13">
        <v>3</v>
      </c>
      <c r="T491" s="13">
        <v>2</v>
      </c>
      <c r="X491" s="13">
        <v>1</v>
      </c>
      <c r="Y491" s="13">
        <v>2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3</v>
      </c>
      <c r="AJ491" s="13">
        <v>2</v>
      </c>
      <c r="AK491" s="13">
        <v>2</v>
      </c>
      <c r="AL491" s="13">
        <v>3</v>
      </c>
      <c r="AM491" s="13">
        <v>3</v>
      </c>
      <c r="AN491" s="13">
        <v>1</v>
      </c>
      <c r="AO491" s="13" t="s">
        <v>2756</v>
      </c>
      <c r="AP491" s="13" t="s">
        <v>2757</v>
      </c>
      <c r="AQ491" s="13">
        <v>1</v>
      </c>
      <c r="AR491" s="13">
        <v>1</v>
      </c>
      <c r="AS491" s="13">
        <v>3</v>
      </c>
      <c r="AT491" s="13">
        <v>1</v>
      </c>
      <c r="AU491" s="13">
        <v>2</v>
      </c>
      <c r="AV491" s="13">
        <v>1</v>
      </c>
      <c r="AW491" s="13">
        <v>3</v>
      </c>
      <c r="AX491" s="13">
        <v>2</v>
      </c>
      <c r="AZ491" s="13">
        <v>3</v>
      </c>
      <c r="BB491" s="13">
        <v>1</v>
      </c>
      <c r="BC491" s="13">
        <v>0</v>
      </c>
      <c r="BD491" s="13">
        <v>1</v>
      </c>
      <c r="BE491" s="13">
        <v>1</v>
      </c>
      <c r="BF491" s="13">
        <v>1</v>
      </c>
      <c r="BG491" s="13">
        <v>4</v>
      </c>
      <c r="BH491" s="17">
        <v>1</v>
      </c>
      <c r="BI491" s="13">
        <v>1</v>
      </c>
      <c r="BJ491" s="13">
        <v>1</v>
      </c>
      <c r="BK491" s="13">
        <v>1</v>
      </c>
      <c r="BL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2</v>
      </c>
      <c r="CP491" s="13">
        <v>2</v>
      </c>
      <c r="CQ491" s="13">
        <v>1</v>
      </c>
      <c r="CR491" s="13">
        <v>2</v>
      </c>
      <c r="CS491" s="14">
        <v>38023</v>
      </c>
      <c r="CT491" s="13">
        <v>2</v>
      </c>
      <c r="CW491" s="19"/>
      <c r="CX491" s="20"/>
      <c r="CY491" s="20"/>
      <c r="CZ491" s="20"/>
      <c r="DA491" s="20" t="s">
        <v>192</v>
      </c>
      <c r="DB491" s="20"/>
    </row>
    <row r="492" spans="1:106" s="13" customFormat="1">
      <c r="A492" s="84">
        <v>646</v>
      </c>
      <c r="B492" s="84">
        <v>1</v>
      </c>
      <c r="C492" s="13" t="s">
        <v>2758</v>
      </c>
      <c r="D492" s="13" t="s">
        <v>37</v>
      </c>
      <c r="E492" s="14">
        <v>14772</v>
      </c>
      <c r="F492" s="13" t="s">
        <v>319</v>
      </c>
      <c r="G492" s="13" t="s">
        <v>476</v>
      </c>
      <c r="H492" s="13" t="s">
        <v>476</v>
      </c>
      <c r="I492" s="14">
        <v>37787</v>
      </c>
      <c r="J492" s="15">
        <f t="shared" si="15"/>
        <v>63</v>
      </c>
      <c r="K492" s="14">
        <v>37867</v>
      </c>
      <c r="L492" s="13">
        <v>4</v>
      </c>
      <c r="M492" s="14">
        <v>38279</v>
      </c>
      <c r="N492" s="15">
        <f t="shared" si="16"/>
        <v>16.164271047227928</v>
      </c>
      <c r="O492" s="16">
        <v>2</v>
      </c>
      <c r="Q492" s="13" t="s">
        <v>1657</v>
      </c>
      <c r="R492" s="13" t="s">
        <v>2024</v>
      </c>
      <c r="S492" s="13">
        <v>2</v>
      </c>
      <c r="T492" s="13">
        <v>2</v>
      </c>
      <c r="U492" s="13">
        <v>2</v>
      </c>
      <c r="V492" s="13">
        <v>2</v>
      </c>
      <c r="X492" s="13">
        <v>2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3</v>
      </c>
      <c r="AI492" s="13">
        <v>3</v>
      </c>
      <c r="AJ492" s="13">
        <v>3</v>
      </c>
      <c r="AK492" s="13">
        <v>3</v>
      </c>
      <c r="AL492" s="13">
        <v>3</v>
      </c>
      <c r="AM492" s="13">
        <v>3</v>
      </c>
      <c r="AN492" s="13">
        <v>1</v>
      </c>
      <c r="AO492" s="13" t="s">
        <v>2759</v>
      </c>
      <c r="AP492" s="13" t="s">
        <v>2760</v>
      </c>
      <c r="AQ492" s="13">
        <v>1</v>
      </c>
      <c r="AR492" s="13">
        <v>1</v>
      </c>
      <c r="AS492" s="13">
        <v>1</v>
      </c>
      <c r="AT492" s="13">
        <v>1</v>
      </c>
      <c r="AU492" s="13">
        <v>1</v>
      </c>
      <c r="AV492" s="13">
        <v>1</v>
      </c>
      <c r="AW492" s="13">
        <v>1</v>
      </c>
      <c r="AX492" s="13">
        <v>1</v>
      </c>
      <c r="AY492" s="13">
        <v>1</v>
      </c>
      <c r="AZ492" s="13">
        <v>1</v>
      </c>
      <c r="BA492" s="13">
        <v>1</v>
      </c>
      <c r="BB492" s="13">
        <v>3</v>
      </c>
      <c r="BD492" s="13">
        <v>1</v>
      </c>
      <c r="BF492" s="13">
        <v>1</v>
      </c>
      <c r="BG492" s="13">
        <v>3</v>
      </c>
      <c r="BH492" s="17">
        <v>1</v>
      </c>
      <c r="BI492" s="13">
        <v>1</v>
      </c>
      <c r="BJ492" s="13">
        <v>2</v>
      </c>
      <c r="BL492" s="13">
        <v>2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38009</v>
      </c>
      <c r="CT492" s="13">
        <v>1</v>
      </c>
      <c r="CW492" s="19" t="s">
        <v>2761</v>
      </c>
      <c r="CX492" s="20" t="s">
        <v>2762</v>
      </c>
      <c r="CY492" s="20" t="s">
        <v>2763</v>
      </c>
      <c r="CZ492" s="20"/>
      <c r="DA492" s="20" t="s">
        <v>2764</v>
      </c>
      <c r="DB492" s="20"/>
    </row>
    <row r="493" spans="1:106" s="13" customFormat="1">
      <c r="A493" s="84">
        <v>647</v>
      </c>
      <c r="B493" s="84">
        <v>1</v>
      </c>
      <c r="C493" s="13" t="s">
        <v>2765</v>
      </c>
      <c r="D493" s="13" t="s">
        <v>37</v>
      </c>
      <c r="E493" s="14">
        <v>13158</v>
      </c>
      <c r="F493" s="13" t="s">
        <v>476</v>
      </c>
      <c r="G493" s="13" t="s">
        <v>476</v>
      </c>
      <c r="H493" s="13" t="s">
        <v>476</v>
      </c>
      <c r="I493" s="14">
        <v>37879</v>
      </c>
      <c r="J493" s="15">
        <f t="shared" si="15"/>
        <v>67</v>
      </c>
      <c r="K493" s="14">
        <v>37900</v>
      </c>
      <c r="L493" s="13">
        <v>4</v>
      </c>
      <c r="M493" s="14">
        <v>37928</v>
      </c>
      <c r="N493" s="15">
        <f t="shared" si="16"/>
        <v>1.6098562628336757</v>
      </c>
      <c r="O493" s="16">
        <v>2</v>
      </c>
      <c r="Q493" s="13" t="s">
        <v>245</v>
      </c>
      <c r="R493" s="13" t="s">
        <v>42</v>
      </c>
      <c r="S493" s="13">
        <v>2</v>
      </c>
      <c r="T493" s="13">
        <v>1</v>
      </c>
      <c r="U493" s="13">
        <v>2</v>
      </c>
      <c r="V493" s="13">
        <v>2</v>
      </c>
      <c r="W493" s="13" t="s">
        <v>2766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2</v>
      </c>
      <c r="AJ493" s="13">
        <v>2</v>
      </c>
      <c r="AK493" s="13">
        <v>2</v>
      </c>
      <c r="AL493" s="13">
        <v>2</v>
      </c>
      <c r="AM493" s="13">
        <v>2</v>
      </c>
      <c r="AN493" s="13">
        <v>1</v>
      </c>
      <c r="AO493" s="13" t="s">
        <v>2767</v>
      </c>
      <c r="AQ493" s="13">
        <v>1</v>
      </c>
      <c r="AR493" s="13">
        <v>1</v>
      </c>
      <c r="AS493" s="13">
        <v>1</v>
      </c>
      <c r="AT493" s="13">
        <v>1</v>
      </c>
      <c r="AU493" s="13">
        <v>0</v>
      </c>
      <c r="AV493" s="13">
        <v>3</v>
      </c>
      <c r="AX493" s="13">
        <v>3</v>
      </c>
      <c r="AZ493" s="13">
        <v>1</v>
      </c>
      <c r="BA493" s="13">
        <v>0</v>
      </c>
      <c r="BB493" s="13">
        <v>1</v>
      </c>
      <c r="BC493" s="13">
        <v>1</v>
      </c>
      <c r="BD493" s="13">
        <v>1</v>
      </c>
      <c r="BE493" s="13">
        <v>0</v>
      </c>
      <c r="BF493" s="13">
        <v>2</v>
      </c>
      <c r="BH493" s="17">
        <v>1</v>
      </c>
      <c r="BI493" s="13">
        <v>1</v>
      </c>
      <c r="BJ493" s="13">
        <v>2</v>
      </c>
      <c r="BK493" s="13">
        <v>1</v>
      </c>
      <c r="BL493" s="13">
        <v>2</v>
      </c>
      <c r="BS493" s="13">
        <v>2</v>
      </c>
      <c r="BT493" s="13">
        <v>55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2</v>
      </c>
      <c r="CI493" s="13">
        <v>1</v>
      </c>
      <c r="CJ493" s="13">
        <v>1</v>
      </c>
      <c r="CK493" s="13">
        <v>1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38005</v>
      </c>
      <c r="CT493" s="13">
        <v>2</v>
      </c>
      <c r="CW493" s="19" t="s">
        <v>2768</v>
      </c>
      <c r="CX493" s="20" t="s">
        <v>2769</v>
      </c>
      <c r="CY493" s="20" t="s">
        <v>2770</v>
      </c>
      <c r="CZ493" s="20"/>
      <c r="DA493" s="20" t="s">
        <v>192</v>
      </c>
      <c r="DB493" s="20"/>
    </row>
    <row r="494" spans="1:106" s="13" customFormat="1">
      <c r="A494" s="84">
        <v>650</v>
      </c>
      <c r="B494" s="84">
        <v>1</v>
      </c>
      <c r="C494" s="13" t="s">
        <v>2771</v>
      </c>
      <c r="D494" s="13" t="s">
        <v>36</v>
      </c>
      <c r="E494" s="14">
        <v>10681</v>
      </c>
      <c r="G494" s="13" t="s">
        <v>381</v>
      </c>
      <c r="H494" s="13" t="s">
        <v>381</v>
      </c>
      <c r="I494" s="14">
        <v>37695</v>
      </c>
      <c r="J494" s="15">
        <f t="shared" si="15"/>
        <v>73</v>
      </c>
      <c r="K494" s="14">
        <v>37741</v>
      </c>
      <c r="L494" s="13">
        <v>4</v>
      </c>
      <c r="M494" s="14">
        <v>38362</v>
      </c>
      <c r="N494" s="15">
        <f t="shared" si="16"/>
        <v>21.913757700205338</v>
      </c>
      <c r="O494" s="16">
        <v>2</v>
      </c>
      <c r="Q494" s="13" t="s">
        <v>180</v>
      </c>
      <c r="S494" s="13">
        <v>2</v>
      </c>
      <c r="T494" s="13">
        <v>2</v>
      </c>
      <c r="X494" s="13">
        <v>2</v>
      </c>
      <c r="AI494" s="13">
        <v>2</v>
      </c>
      <c r="AJ494" s="13">
        <v>2</v>
      </c>
      <c r="AK494" s="13">
        <v>2</v>
      </c>
      <c r="AL494" s="13">
        <v>2</v>
      </c>
      <c r="AM494" s="13">
        <v>2</v>
      </c>
      <c r="AN494" s="13">
        <v>2</v>
      </c>
      <c r="AP494" s="13" t="s">
        <v>952</v>
      </c>
      <c r="AQ494" s="13">
        <v>1</v>
      </c>
      <c r="AR494" s="13">
        <v>1</v>
      </c>
      <c r="AS494" s="13">
        <v>2</v>
      </c>
      <c r="AT494" s="13">
        <v>1</v>
      </c>
      <c r="AU494" s="13">
        <v>1</v>
      </c>
      <c r="AV494" s="13">
        <v>1</v>
      </c>
      <c r="AW494" s="13">
        <v>1</v>
      </c>
      <c r="AX494" s="13">
        <v>1</v>
      </c>
      <c r="AY494" s="13">
        <v>0</v>
      </c>
      <c r="AZ494" s="13">
        <v>1</v>
      </c>
      <c r="BA494" s="13">
        <v>0</v>
      </c>
      <c r="BB494" s="13">
        <v>1</v>
      </c>
      <c r="BC494" s="13">
        <v>1</v>
      </c>
      <c r="BD494" s="13">
        <v>1</v>
      </c>
      <c r="BE494" s="13">
        <v>1</v>
      </c>
      <c r="BF494" s="13">
        <v>1</v>
      </c>
      <c r="BG494" s="13">
        <v>3</v>
      </c>
      <c r="BH494" s="17">
        <v>1</v>
      </c>
      <c r="BI494" s="13">
        <v>1</v>
      </c>
      <c r="BJ494" s="13">
        <v>1</v>
      </c>
      <c r="BK494" s="13">
        <v>1</v>
      </c>
      <c r="BL494" s="13">
        <v>1</v>
      </c>
      <c r="BN494" s="13">
        <v>2</v>
      </c>
      <c r="CA494" s="18"/>
      <c r="CB494" s="18"/>
      <c r="CC494" s="18"/>
      <c r="CD494" s="18"/>
      <c r="CE494" s="18"/>
      <c r="CF494" s="18"/>
      <c r="CG494" s="18"/>
      <c r="CH494" s="13">
        <v>2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38040</v>
      </c>
      <c r="CW494" s="19" t="s">
        <v>2772</v>
      </c>
      <c r="CX494" s="20" t="s">
        <v>2773</v>
      </c>
      <c r="CY494" s="20" t="s">
        <v>2774</v>
      </c>
      <c r="CZ494" s="20"/>
      <c r="DA494" s="20" t="s">
        <v>2775</v>
      </c>
      <c r="DB494" s="20"/>
    </row>
    <row r="495" spans="1:106" s="13" customFormat="1">
      <c r="A495" s="84">
        <v>651</v>
      </c>
      <c r="B495" s="84">
        <v>6</v>
      </c>
      <c r="C495" s="13" t="s">
        <v>2776</v>
      </c>
      <c r="D495" s="13" t="s">
        <v>37</v>
      </c>
      <c r="E495" s="14">
        <v>18244</v>
      </c>
      <c r="F495" s="13" t="s">
        <v>697</v>
      </c>
      <c r="H495" s="13" t="s">
        <v>381</v>
      </c>
      <c r="I495" s="14">
        <v>37439</v>
      </c>
      <c r="J495" s="15">
        <f t="shared" si="15"/>
        <v>52</v>
      </c>
      <c r="K495" s="14">
        <v>37785</v>
      </c>
      <c r="L495" s="13">
        <v>9</v>
      </c>
      <c r="O495" s="16">
        <v>1</v>
      </c>
      <c r="P495" s="13" t="s">
        <v>2777</v>
      </c>
      <c r="Q495" s="13" t="s">
        <v>2778</v>
      </c>
      <c r="S495" s="13">
        <v>2</v>
      </c>
      <c r="T495" s="13">
        <v>2</v>
      </c>
      <c r="U495" s="13">
        <v>2</v>
      </c>
      <c r="X495" s="13">
        <v>2</v>
      </c>
      <c r="AQ495" s="13">
        <v>1</v>
      </c>
      <c r="AR495" s="13">
        <v>2</v>
      </c>
      <c r="AT495" s="13">
        <v>2</v>
      </c>
      <c r="AV495" s="13">
        <v>2</v>
      </c>
      <c r="AX495" s="13">
        <v>2</v>
      </c>
      <c r="AZ495" s="13">
        <v>1</v>
      </c>
      <c r="BB495" s="13">
        <v>2</v>
      </c>
      <c r="BD495" s="13">
        <v>2</v>
      </c>
      <c r="BF495" s="13">
        <v>2</v>
      </c>
      <c r="BH495" s="17">
        <v>3</v>
      </c>
      <c r="BI495" s="13">
        <v>3</v>
      </c>
      <c r="BJ495" s="13">
        <v>2</v>
      </c>
      <c r="BK495" s="13">
        <v>1</v>
      </c>
      <c r="BL495" s="13">
        <v>1</v>
      </c>
      <c r="BN495" s="13">
        <v>1</v>
      </c>
      <c r="BO495" s="13" t="s">
        <v>2779</v>
      </c>
      <c r="BP495" s="13">
        <v>102</v>
      </c>
      <c r="BQ495" s="13" t="s">
        <v>270</v>
      </c>
      <c r="BR495" s="13" t="s">
        <v>271</v>
      </c>
      <c r="CA495" s="18"/>
      <c r="CB495" s="18"/>
      <c r="CC495" s="18"/>
      <c r="CD495" s="18"/>
      <c r="CE495" s="18"/>
      <c r="CF495" s="18"/>
      <c r="CG495" s="18"/>
      <c r="CH495" s="13">
        <v>2</v>
      </c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38035</v>
      </c>
      <c r="CT495" s="13">
        <v>2</v>
      </c>
      <c r="CU495" s="13" t="s">
        <v>2372</v>
      </c>
      <c r="CW495" s="19" t="s">
        <v>2780</v>
      </c>
      <c r="CX495" s="20" t="s">
        <v>2781</v>
      </c>
      <c r="CY495" s="20" t="s">
        <v>2782</v>
      </c>
      <c r="CZ495" s="20"/>
      <c r="DA495" s="20" t="s">
        <v>2783</v>
      </c>
      <c r="DB495" s="20"/>
    </row>
    <row r="496" spans="1:106" s="13" customFormat="1">
      <c r="A496" s="84">
        <v>652</v>
      </c>
      <c r="B496" s="84">
        <v>1</v>
      </c>
      <c r="C496" s="13" t="s">
        <v>2784</v>
      </c>
      <c r="D496" s="13" t="s">
        <v>37</v>
      </c>
      <c r="E496" s="14">
        <v>12493</v>
      </c>
      <c r="F496" s="13" t="s">
        <v>295</v>
      </c>
      <c r="G496" s="13" t="s">
        <v>295</v>
      </c>
      <c r="H496" s="13" t="s">
        <v>295</v>
      </c>
      <c r="I496" s="14">
        <v>37605</v>
      </c>
      <c r="J496" s="15">
        <f t="shared" si="15"/>
        <v>68</v>
      </c>
      <c r="K496" s="14">
        <v>37672</v>
      </c>
      <c r="L496" s="13">
        <v>4</v>
      </c>
      <c r="M496" s="14">
        <v>38056</v>
      </c>
      <c r="N496" s="15">
        <f t="shared" ref="N496:N559" si="17">(M496-I496)*12/365.25</f>
        <v>14.817248459958932</v>
      </c>
      <c r="O496" s="16">
        <v>2</v>
      </c>
      <c r="Q496" s="13" t="s">
        <v>2116</v>
      </c>
      <c r="R496" s="13" t="s">
        <v>42</v>
      </c>
      <c r="S496" s="13">
        <v>3</v>
      </c>
      <c r="T496" s="13">
        <v>2</v>
      </c>
      <c r="U496" s="13">
        <v>2</v>
      </c>
      <c r="V496" s="13">
        <v>2</v>
      </c>
      <c r="X496" s="13">
        <v>2</v>
      </c>
      <c r="Z496" s="13">
        <v>4</v>
      </c>
      <c r="AH496" s="13">
        <v>2</v>
      </c>
      <c r="AI496" s="13">
        <v>3</v>
      </c>
      <c r="AJ496" s="13">
        <v>1</v>
      </c>
      <c r="AK496" s="13">
        <v>3</v>
      </c>
      <c r="AL496" s="13">
        <v>3</v>
      </c>
      <c r="AM496" s="13">
        <v>1</v>
      </c>
      <c r="AN496" s="13">
        <v>1</v>
      </c>
      <c r="AO496" s="13" t="s">
        <v>1264</v>
      </c>
      <c r="AP496" s="13" t="s">
        <v>2785</v>
      </c>
      <c r="AQ496" s="13">
        <v>1</v>
      </c>
      <c r="AR496" s="13">
        <v>1</v>
      </c>
      <c r="AS496" s="13">
        <v>2</v>
      </c>
      <c r="AT496" s="13">
        <v>1</v>
      </c>
      <c r="AU496" s="13">
        <v>0</v>
      </c>
      <c r="AV496" s="13">
        <v>1</v>
      </c>
      <c r="AW496" s="13">
        <v>2</v>
      </c>
      <c r="AX496" s="13">
        <v>1</v>
      </c>
      <c r="AY496" s="13">
        <v>2</v>
      </c>
      <c r="AZ496" s="13">
        <v>3</v>
      </c>
      <c r="BB496" s="13">
        <v>2</v>
      </c>
      <c r="BD496" s="13">
        <v>2</v>
      </c>
      <c r="BF496" s="13">
        <v>1</v>
      </c>
      <c r="BG496" s="13">
        <v>2</v>
      </c>
      <c r="BH496" s="17">
        <v>1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670</v>
      </c>
      <c r="BR496" s="13" t="s">
        <v>671</v>
      </c>
      <c r="BS496" s="13">
        <v>2</v>
      </c>
      <c r="BT496" s="13">
        <v>73</v>
      </c>
      <c r="BU496" s="13">
        <v>1</v>
      </c>
      <c r="BV496" s="13">
        <v>12</v>
      </c>
      <c r="BW496" s="13">
        <v>2</v>
      </c>
      <c r="BX496" s="13">
        <v>146</v>
      </c>
      <c r="BY496" s="13">
        <v>2</v>
      </c>
      <c r="BZ496" s="13" t="s">
        <v>969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S496" s="14">
        <v>38026</v>
      </c>
      <c r="CT496" s="13">
        <v>2</v>
      </c>
      <c r="CW496" s="19"/>
      <c r="CX496" s="20"/>
      <c r="CY496" s="20"/>
      <c r="CZ496" s="20"/>
      <c r="DA496" s="20" t="s">
        <v>192</v>
      </c>
      <c r="DB496" s="20"/>
    </row>
    <row r="497" spans="1:106" s="13" customFormat="1">
      <c r="A497" s="84">
        <v>653</v>
      </c>
      <c r="B497" s="84">
        <v>1</v>
      </c>
      <c r="C497" s="13" t="s">
        <v>2771</v>
      </c>
      <c r="D497" s="13" t="s">
        <v>36</v>
      </c>
      <c r="E497" s="14">
        <v>10717</v>
      </c>
      <c r="F497" s="13" t="s">
        <v>941</v>
      </c>
      <c r="G497" s="13" t="s">
        <v>941</v>
      </c>
      <c r="H497" s="13" t="s">
        <v>941</v>
      </c>
      <c r="I497" s="14">
        <v>37848</v>
      </c>
      <c r="J497" s="15">
        <f t="shared" si="15"/>
        <v>74</v>
      </c>
      <c r="K497" s="14">
        <v>37923</v>
      </c>
      <c r="L497" s="13">
        <v>4</v>
      </c>
      <c r="M497" s="14">
        <v>37947</v>
      </c>
      <c r="N497" s="15">
        <f t="shared" si="17"/>
        <v>3.2525667351129361</v>
      </c>
      <c r="O497" s="16">
        <v>2</v>
      </c>
      <c r="Q497" s="13" t="s">
        <v>245</v>
      </c>
      <c r="R497" s="13" t="s">
        <v>2786</v>
      </c>
      <c r="S497" s="13">
        <v>2</v>
      </c>
      <c r="T497" s="13">
        <v>2</v>
      </c>
      <c r="U497" s="13">
        <v>2</v>
      </c>
      <c r="V497" s="13">
        <v>2</v>
      </c>
      <c r="W497" s="13" t="s">
        <v>2787</v>
      </c>
      <c r="X497" s="13">
        <v>1</v>
      </c>
      <c r="Z497" s="13">
        <v>4</v>
      </c>
      <c r="AC497" s="13">
        <v>1</v>
      </c>
      <c r="AD497" s="13">
        <v>2</v>
      </c>
      <c r="AE497" s="13">
        <v>2</v>
      </c>
      <c r="AF497" s="13">
        <v>2</v>
      </c>
      <c r="AG497" s="13">
        <v>1</v>
      </c>
      <c r="AI497" s="13">
        <v>2</v>
      </c>
      <c r="AJ497" s="13">
        <v>2</v>
      </c>
      <c r="AK497" s="13">
        <v>2</v>
      </c>
      <c r="AL497" s="13">
        <v>1</v>
      </c>
      <c r="AM497" s="13">
        <v>2</v>
      </c>
      <c r="AN497" s="13">
        <v>1</v>
      </c>
      <c r="AO497" s="13" t="s">
        <v>2788</v>
      </c>
      <c r="AP497" s="13" t="s">
        <v>2789</v>
      </c>
      <c r="AQ497" s="13">
        <v>1</v>
      </c>
      <c r="AR497" s="13">
        <v>1</v>
      </c>
      <c r="AS497" s="13">
        <v>1</v>
      </c>
      <c r="AT497" s="13">
        <v>1</v>
      </c>
      <c r="AU497" s="13">
        <v>0</v>
      </c>
      <c r="AV497" s="13">
        <v>1</v>
      </c>
      <c r="AW497" s="13">
        <v>0</v>
      </c>
      <c r="AX497" s="13">
        <v>3</v>
      </c>
      <c r="AZ497" s="13">
        <v>3</v>
      </c>
      <c r="BB497" s="13">
        <v>3</v>
      </c>
      <c r="BD497" s="13">
        <v>3</v>
      </c>
      <c r="BF497" s="13">
        <v>1</v>
      </c>
      <c r="BG497" s="13">
        <v>3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938</v>
      </c>
      <c r="BR497" s="13" t="s">
        <v>939</v>
      </c>
      <c r="BS497" s="13">
        <v>1</v>
      </c>
      <c r="BT497" s="13">
        <v>36</v>
      </c>
      <c r="BU497" s="13">
        <v>1</v>
      </c>
      <c r="BV497" s="13">
        <v>0</v>
      </c>
      <c r="BY497" s="13">
        <v>2</v>
      </c>
      <c r="BZ497" s="13" t="s">
        <v>945</v>
      </c>
      <c r="CA497" s="18"/>
      <c r="CB497" s="18"/>
      <c r="CC497" s="18"/>
      <c r="CD497" s="18"/>
      <c r="CE497" s="18"/>
      <c r="CF497" s="18"/>
      <c r="CG497" s="18"/>
      <c r="CH497" s="13">
        <v>2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37937</v>
      </c>
      <c r="CT497" s="13">
        <v>1</v>
      </c>
      <c r="CW497" s="19"/>
      <c r="CX497" s="20"/>
      <c r="CY497" s="20"/>
      <c r="CZ497" s="20"/>
      <c r="DA497" s="20" t="s">
        <v>192</v>
      </c>
      <c r="DB497" s="20"/>
    </row>
    <row r="498" spans="1:106" s="13" customFormat="1">
      <c r="A498" s="84">
        <v>654</v>
      </c>
      <c r="B498" s="84">
        <v>5</v>
      </c>
      <c r="C498" s="13" t="s">
        <v>2790</v>
      </c>
      <c r="D498" s="13" t="s">
        <v>36</v>
      </c>
      <c r="E498" s="14">
        <v>6166</v>
      </c>
      <c r="F498" s="13" t="s">
        <v>941</v>
      </c>
      <c r="G498" s="13" t="s">
        <v>941</v>
      </c>
      <c r="H498" s="13" t="s">
        <v>941</v>
      </c>
      <c r="I498" s="14">
        <v>37848</v>
      </c>
      <c r="J498" s="15">
        <f t="shared" si="15"/>
        <v>86</v>
      </c>
      <c r="K498" s="14">
        <v>37903</v>
      </c>
      <c r="L498" s="13">
        <v>4</v>
      </c>
      <c r="M498" s="14">
        <v>38746</v>
      </c>
      <c r="N498" s="15">
        <f t="shared" si="17"/>
        <v>29.503080082135522</v>
      </c>
      <c r="O498" s="16">
        <v>2</v>
      </c>
      <c r="Q498" s="13" t="s">
        <v>245</v>
      </c>
      <c r="R498" s="13" t="s">
        <v>2791</v>
      </c>
      <c r="S498" s="13">
        <v>2</v>
      </c>
      <c r="T498" s="13">
        <v>2</v>
      </c>
      <c r="U498" s="13">
        <v>2</v>
      </c>
      <c r="V498" s="13">
        <v>2</v>
      </c>
      <c r="X498" s="13">
        <v>2</v>
      </c>
      <c r="Z498" s="13">
        <v>4</v>
      </c>
      <c r="AC498" s="13">
        <v>2</v>
      </c>
      <c r="AD498" s="13">
        <v>2</v>
      </c>
      <c r="AE498" s="13">
        <v>2</v>
      </c>
      <c r="AF498" s="13">
        <v>2</v>
      </c>
      <c r="AG498" s="13">
        <v>2</v>
      </c>
      <c r="AH498" s="13">
        <v>2</v>
      </c>
      <c r="AI498" s="13">
        <v>2</v>
      </c>
      <c r="AJ498" s="13">
        <v>2</v>
      </c>
      <c r="AK498" s="13">
        <v>1</v>
      </c>
      <c r="AL498" s="13">
        <v>2</v>
      </c>
      <c r="AM498" s="13">
        <v>1</v>
      </c>
      <c r="AN498" s="13">
        <v>2</v>
      </c>
      <c r="AP498" s="13" t="s">
        <v>1767</v>
      </c>
      <c r="AQ498" s="13">
        <v>1</v>
      </c>
      <c r="AR498" s="13">
        <v>2</v>
      </c>
      <c r="AT498" s="13">
        <v>1</v>
      </c>
      <c r="AU498" s="13">
        <v>0</v>
      </c>
      <c r="AV498" s="13">
        <v>2</v>
      </c>
      <c r="AX498" s="13">
        <v>1</v>
      </c>
      <c r="AY498" s="13">
        <v>2</v>
      </c>
      <c r="AZ498" s="13">
        <v>2</v>
      </c>
      <c r="BB498" s="13">
        <v>2</v>
      </c>
      <c r="BD498" s="13">
        <v>2</v>
      </c>
      <c r="BF498" s="13">
        <v>2</v>
      </c>
      <c r="BH498" s="17">
        <v>2</v>
      </c>
      <c r="BI498" s="13">
        <v>1</v>
      </c>
      <c r="BJ498" s="13">
        <v>1</v>
      </c>
      <c r="BK498" s="13">
        <v>1</v>
      </c>
      <c r="BL498" s="13">
        <v>1</v>
      </c>
      <c r="BN498" s="13">
        <v>1</v>
      </c>
      <c r="BO498" s="13" t="s">
        <v>2792</v>
      </c>
      <c r="BP498" s="13">
        <v>180</v>
      </c>
      <c r="BQ498" s="13" t="s">
        <v>938</v>
      </c>
      <c r="BR498" s="13" t="s">
        <v>939</v>
      </c>
      <c r="BS498" s="13">
        <v>1</v>
      </c>
      <c r="BT498" s="13">
        <v>38</v>
      </c>
      <c r="BU498" s="13">
        <v>1</v>
      </c>
      <c r="BV498" s="13">
        <v>5</v>
      </c>
      <c r="BZ498" s="13" t="s">
        <v>945</v>
      </c>
      <c r="CA498" s="18"/>
      <c r="CB498" s="18"/>
      <c r="CC498" s="18"/>
      <c r="CD498" s="18"/>
      <c r="CE498" s="18"/>
      <c r="CF498" s="18"/>
      <c r="CG498" s="18"/>
      <c r="CH498" s="13">
        <v>1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37924</v>
      </c>
      <c r="CT498" s="13">
        <v>1</v>
      </c>
      <c r="CW498" s="19" t="s">
        <v>529</v>
      </c>
      <c r="CX498" s="20" t="s">
        <v>2793</v>
      </c>
      <c r="CY498" s="20" t="s">
        <v>2794</v>
      </c>
      <c r="CZ498" s="20" t="s">
        <v>41</v>
      </c>
      <c r="DA498" s="20" t="s">
        <v>1700</v>
      </c>
      <c r="DB498" s="20"/>
    </row>
    <row r="499" spans="1:106" s="13" customFormat="1">
      <c r="A499" s="84">
        <v>655</v>
      </c>
      <c r="B499" s="84">
        <v>1</v>
      </c>
      <c r="C499" s="13" t="s">
        <v>2795</v>
      </c>
      <c r="D499" s="13" t="s">
        <v>37</v>
      </c>
      <c r="E499" s="14">
        <v>7390</v>
      </c>
      <c r="F499" s="13" t="s">
        <v>277</v>
      </c>
      <c r="G499" s="13" t="s">
        <v>277</v>
      </c>
      <c r="H499" s="13" t="s">
        <v>277</v>
      </c>
      <c r="I499" s="14">
        <v>37667</v>
      </c>
      <c r="J499" s="15">
        <f t="shared" si="15"/>
        <v>82</v>
      </c>
      <c r="K499" s="14">
        <v>37796</v>
      </c>
      <c r="L499" s="13">
        <v>4</v>
      </c>
      <c r="M499" s="14">
        <v>37933</v>
      </c>
      <c r="N499" s="15">
        <f t="shared" si="17"/>
        <v>8.7392197125256672</v>
      </c>
      <c r="O499" s="16">
        <v>2</v>
      </c>
      <c r="Q499" s="13" t="s">
        <v>2796</v>
      </c>
      <c r="R499" s="13" t="s">
        <v>38</v>
      </c>
      <c r="S499" s="13">
        <v>3</v>
      </c>
      <c r="T499" s="13">
        <v>2</v>
      </c>
      <c r="U499" s="13">
        <v>2</v>
      </c>
      <c r="V499" s="13">
        <v>1</v>
      </c>
      <c r="W499" s="13" t="s">
        <v>2797</v>
      </c>
      <c r="X499" s="13">
        <v>2</v>
      </c>
      <c r="Z499" s="13">
        <v>4</v>
      </c>
      <c r="AC499" s="13">
        <v>2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3</v>
      </c>
      <c r="AJ499" s="13">
        <v>3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267</v>
      </c>
      <c r="AP499" s="13" t="s">
        <v>809</v>
      </c>
      <c r="AQ499" s="13">
        <v>1</v>
      </c>
      <c r="AR499" s="13">
        <v>1</v>
      </c>
      <c r="AS499" s="13">
        <v>5</v>
      </c>
      <c r="AT499" s="13">
        <v>1</v>
      </c>
      <c r="AU499" s="13">
        <v>0</v>
      </c>
      <c r="AV499" s="13">
        <v>2</v>
      </c>
      <c r="AX499" s="13">
        <v>2</v>
      </c>
      <c r="AZ499" s="13">
        <v>2</v>
      </c>
      <c r="BB499" s="13">
        <v>2</v>
      </c>
      <c r="BD499" s="13">
        <v>2</v>
      </c>
      <c r="BF499" s="13">
        <v>1</v>
      </c>
      <c r="BG499" s="13">
        <v>4</v>
      </c>
      <c r="BH499" s="17">
        <v>2</v>
      </c>
      <c r="BI499" s="13">
        <v>1</v>
      </c>
      <c r="BJ499" s="13">
        <v>1</v>
      </c>
      <c r="BK499" s="13">
        <v>1</v>
      </c>
      <c r="BL499" s="13">
        <v>2</v>
      </c>
      <c r="BS499" s="13">
        <v>1</v>
      </c>
      <c r="BT499" s="13">
        <v>34</v>
      </c>
      <c r="BU499" s="13">
        <v>1</v>
      </c>
      <c r="BV499" s="13">
        <v>0</v>
      </c>
      <c r="BW499" s="13">
        <v>2</v>
      </c>
      <c r="BX499" s="13">
        <v>18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2</v>
      </c>
      <c r="CS499" s="14">
        <v>38222</v>
      </c>
      <c r="CT499" s="13">
        <v>2</v>
      </c>
      <c r="CW499" s="19" t="s">
        <v>2798</v>
      </c>
      <c r="CX499" s="20" t="s">
        <v>2799</v>
      </c>
      <c r="CY499" s="20" t="s">
        <v>2800</v>
      </c>
      <c r="CZ499" s="20"/>
      <c r="DA499" s="20" t="s">
        <v>2801</v>
      </c>
      <c r="DB499" s="20"/>
    </row>
    <row r="500" spans="1:106" s="13" customFormat="1">
      <c r="A500" s="84">
        <v>657</v>
      </c>
      <c r="B500" s="84">
        <v>1</v>
      </c>
      <c r="C500" s="13" t="s">
        <v>2802</v>
      </c>
      <c r="D500" s="13" t="s">
        <v>37</v>
      </c>
      <c r="E500" s="14">
        <v>12042</v>
      </c>
      <c r="F500" s="13" t="s">
        <v>263</v>
      </c>
      <c r="G500" s="13" t="s">
        <v>263</v>
      </c>
      <c r="H500" s="13" t="s">
        <v>263</v>
      </c>
      <c r="I500" s="14">
        <v>37817</v>
      </c>
      <c r="J500" s="15">
        <f t="shared" si="15"/>
        <v>70</v>
      </c>
      <c r="K500" s="14">
        <v>37895</v>
      </c>
      <c r="L500" s="13">
        <v>4</v>
      </c>
      <c r="M500" s="14">
        <v>38134</v>
      </c>
      <c r="N500" s="15">
        <f t="shared" si="17"/>
        <v>10.414784394250514</v>
      </c>
      <c r="O500" s="16">
        <v>2</v>
      </c>
      <c r="Q500" s="13" t="s">
        <v>205</v>
      </c>
      <c r="R500" s="13" t="s">
        <v>38</v>
      </c>
      <c r="S500" s="13">
        <v>3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2</v>
      </c>
      <c r="AK500" s="13">
        <v>2</v>
      </c>
      <c r="AL500" s="13">
        <v>2</v>
      </c>
      <c r="AM500" s="13">
        <v>2</v>
      </c>
      <c r="AN500" s="13">
        <v>1</v>
      </c>
      <c r="AO500" s="13" t="s">
        <v>771</v>
      </c>
      <c r="AP500" s="13" t="s">
        <v>2803</v>
      </c>
      <c r="AQ500" s="13">
        <v>1</v>
      </c>
      <c r="AR500" s="13">
        <v>1</v>
      </c>
      <c r="AS500" s="13">
        <v>2</v>
      </c>
      <c r="AT500" s="13">
        <v>1</v>
      </c>
      <c r="AU500" s="13">
        <v>0</v>
      </c>
      <c r="AV500" s="13">
        <v>1</v>
      </c>
      <c r="AW500" s="13">
        <v>2</v>
      </c>
      <c r="AX500" s="13">
        <v>1</v>
      </c>
      <c r="AY500" s="13">
        <v>2</v>
      </c>
      <c r="AZ500" s="13">
        <v>1</v>
      </c>
      <c r="BA500" s="13">
        <v>2</v>
      </c>
      <c r="BB500" s="13">
        <v>3</v>
      </c>
      <c r="BD500" s="13">
        <v>1</v>
      </c>
      <c r="BE500" s="13">
        <v>0</v>
      </c>
      <c r="BF500" s="13">
        <v>1</v>
      </c>
      <c r="BG500" s="13">
        <v>3</v>
      </c>
      <c r="BH500" s="17">
        <v>1</v>
      </c>
      <c r="BI500" s="13">
        <v>1</v>
      </c>
      <c r="BJ500" s="13">
        <v>1</v>
      </c>
      <c r="BK500" s="13">
        <v>1</v>
      </c>
      <c r="BL500" s="13">
        <v>1</v>
      </c>
      <c r="BN500" s="13">
        <v>2</v>
      </c>
      <c r="BQ500" s="13" t="s">
        <v>1460</v>
      </c>
      <c r="BR500" s="13" t="s">
        <v>375</v>
      </c>
      <c r="BS500" s="13">
        <v>2</v>
      </c>
      <c r="BT500" s="13">
        <v>107</v>
      </c>
      <c r="BU500" s="13">
        <v>1</v>
      </c>
      <c r="BV500" s="13">
        <v>4</v>
      </c>
      <c r="BW500" s="13">
        <v>2</v>
      </c>
      <c r="BX500" s="13">
        <v>110</v>
      </c>
      <c r="BZ500" s="13" t="s">
        <v>2804</v>
      </c>
      <c r="CA500" s="18"/>
      <c r="CB500" s="18"/>
      <c r="CC500" s="18"/>
      <c r="CD500" s="18"/>
      <c r="CE500" s="18"/>
      <c r="CF500" s="18"/>
      <c r="CG500" s="18"/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38024</v>
      </c>
      <c r="CT500" s="13">
        <v>2</v>
      </c>
      <c r="CW500" s="19" t="s">
        <v>2805</v>
      </c>
      <c r="CX500" s="20" t="s">
        <v>1592</v>
      </c>
      <c r="CY500" s="20" t="s">
        <v>1593</v>
      </c>
      <c r="CZ500" s="20" t="s">
        <v>1594</v>
      </c>
      <c r="DA500" s="20" t="s">
        <v>2806</v>
      </c>
      <c r="DB500" s="20"/>
    </row>
    <row r="501" spans="1:106" s="13" customFormat="1">
      <c r="A501" s="84">
        <v>658</v>
      </c>
      <c r="B501" s="84">
        <v>1</v>
      </c>
      <c r="C501" s="13" t="s">
        <v>2807</v>
      </c>
      <c r="D501" s="13" t="s">
        <v>36</v>
      </c>
      <c r="E501" s="14">
        <v>11916</v>
      </c>
      <c r="F501" s="13" t="s">
        <v>249</v>
      </c>
      <c r="G501" s="13" t="s">
        <v>249</v>
      </c>
      <c r="H501" s="13" t="s">
        <v>661</v>
      </c>
      <c r="I501" s="14">
        <v>37817</v>
      </c>
      <c r="J501" s="15">
        <f t="shared" si="15"/>
        <v>70</v>
      </c>
      <c r="K501" s="14">
        <v>37908</v>
      </c>
      <c r="L501" s="13">
        <v>4</v>
      </c>
      <c r="M501" s="14">
        <v>38471</v>
      </c>
      <c r="N501" s="15">
        <f t="shared" si="17"/>
        <v>21.486652977412732</v>
      </c>
      <c r="O501" s="16">
        <v>2</v>
      </c>
      <c r="Q501" s="13" t="s">
        <v>2808</v>
      </c>
      <c r="R501" s="13" t="s">
        <v>46</v>
      </c>
      <c r="S501" s="13">
        <v>3</v>
      </c>
      <c r="T501" s="13">
        <v>2</v>
      </c>
      <c r="U501" s="13">
        <v>2</v>
      </c>
      <c r="V501" s="13">
        <v>2</v>
      </c>
      <c r="X501" s="13">
        <v>2</v>
      </c>
      <c r="Z501" s="13">
        <v>4</v>
      </c>
      <c r="AH501" s="13">
        <v>2</v>
      </c>
      <c r="AI501" s="13">
        <v>2</v>
      </c>
      <c r="AJ501" s="13">
        <v>3</v>
      </c>
      <c r="AK501" s="13">
        <v>3</v>
      </c>
      <c r="AL501" s="13">
        <v>3</v>
      </c>
      <c r="AM501" s="13">
        <v>2</v>
      </c>
      <c r="AN501" s="13">
        <v>1</v>
      </c>
      <c r="AO501" s="13" t="s">
        <v>2809</v>
      </c>
      <c r="AP501" s="13" t="s">
        <v>2810</v>
      </c>
      <c r="AQ501" s="13">
        <v>1</v>
      </c>
      <c r="AR501" s="13">
        <v>1</v>
      </c>
      <c r="AS501" s="13">
        <v>2</v>
      </c>
      <c r="AT501" s="13">
        <v>1</v>
      </c>
      <c r="AU501" s="13">
        <v>0</v>
      </c>
      <c r="AV501" s="13">
        <v>1</v>
      </c>
      <c r="AW501" s="13">
        <v>1</v>
      </c>
      <c r="AX501" s="13">
        <v>2</v>
      </c>
      <c r="AZ501" s="13">
        <v>3</v>
      </c>
      <c r="BB501" s="13">
        <v>1</v>
      </c>
      <c r="BC501" s="13">
        <v>1</v>
      </c>
      <c r="BD501" s="13">
        <v>2</v>
      </c>
      <c r="BF501" s="13">
        <v>1</v>
      </c>
      <c r="BG501" s="13">
        <v>1</v>
      </c>
      <c r="BH501" s="17">
        <v>1</v>
      </c>
      <c r="BI501" s="13">
        <v>2</v>
      </c>
      <c r="BJ501" s="13">
        <v>2</v>
      </c>
      <c r="BK501" s="13">
        <v>1</v>
      </c>
      <c r="BL501" s="13">
        <v>2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38035</v>
      </c>
      <c r="CT501" s="13">
        <v>3</v>
      </c>
      <c r="CW501" s="19" t="s">
        <v>2660</v>
      </c>
      <c r="CX501" s="20" t="s">
        <v>2811</v>
      </c>
      <c r="CY501" s="20" t="s">
        <v>2812</v>
      </c>
      <c r="CZ501" s="20"/>
      <c r="DA501" s="20" t="s">
        <v>2813</v>
      </c>
      <c r="DB501" s="20"/>
    </row>
    <row r="502" spans="1:106" s="13" customFormat="1">
      <c r="A502" s="84">
        <v>659</v>
      </c>
      <c r="B502" s="84">
        <v>1</v>
      </c>
      <c r="C502" s="13" t="s">
        <v>2814</v>
      </c>
      <c r="D502" s="13" t="s">
        <v>37</v>
      </c>
      <c r="E502" s="14">
        <v>9532</v>
      </c>
      <c r="F502" s="13" t="s">
        <v>249</v>
      </c>
      <c r="G502" s="13" t="s">
        <v>249</v>
      </c>
      <c r="H502" s="13" t="s">
        <v>249</v>
      </c>
      <c r="I502" s="14">
        <v>37848</v>
      </c>
      <c r="J502" s="15">
        <f t="shared" si="15"/>
        <v>77</v>
      </c>
      <c r="K502" s="14">
        <v>37924</v>
      </c>
      <c r="L502" s="13">
        <v>4</v>
      </c>
      <c r="M502" s="14">
        <v>37999</v>
      </c>
      <c r="N502" s="15">
        <f t="shared" si="17"/>
        <v>4.9609856262833674</v>
      </c>
      <c r="O502" s="16">
        <v>2</v>
      </c>
      <c r="Q502" s="13" t="s">
        <v>245</v>
      </c>
      <c r="R502" s="13" t="s">
        <v>38</v>
      </c>
      <c r="S502" s="13">
        <v>2</v>
      </c>
      <c r="T502" s="13">
        <v>2</v>
      </c>
      <c r="U502" s="13">
        <v>2</v>
      </c>
      <c r="V502" s="13">
        <v>2</v>
      </c>
      <c r="X502" s="13">
        <v>1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1</v>
      </c>
      <c r="AH502" s="13">
        <v>2</v>
      </c>
      <c r="AI502" s="13">
        <v>2</v>
      </c>
      <c r="AJ502" s="13">
        <v>2</v>
      </c>
      <c r="AK502" s="13">
        <v>2</v>
      </c>
      <c r="AL502" s="13">
        <v>2</v>
      </c>
      <c r="AM502" s="13">
        <v>1</v>
      </c>
      <c r="AN502" s="13">
        <v>1</v>
      </c>
      <c r="AO502" s="13" t="s">
        <v>771</v>
      </c>
      <c r="AP502" s="13" t="s">
        <v>772</v>
      </c>
      <c r="AQ502" s="13">
        <v>1</v>
      </c>
      <c r="AR502" s="13">
        <v>1</v>
      </c>
      <c r="AS502" s="13">
        <v>2</v>
      </c>
      <c r="AT502" s="13">
        <v>1</v>
      </c>
      <c r="AU502" s="13">
        <v>0</v>
      </c>
      <c r="AV502" s="13">
        <v>2</v>
      </c>
      <c r="AX502" s="13">
        <v>2</v>
      </c>
      <c r="AZ502" s="13">
        <v>2</v>
      </c>
      <c r="BB502" s="13">
        <v>3</v>
      </c>
      <c r="BD502" s="13">
        <v>1</v>
      </c>
      <c r="BE502" s="13">
        <v>0</v>
      </c>
      <c r="BF502" s="13">
        <v>1</v>
      </c>
      <c r="BG502" s="13">
        <v>3</v>
      </c>
      <c r="BH502" s="17">
        <v>1</v>
      </c>
      <c r="BI502" s="13">
        <v>1</v>
      </c>
      <c r="BJ502" s="13">
        <v>2</v>
      </c>
      <c r="BK502" s="13">
        <v>1</v>
      </c>
      <c r="BL502" s="13">
        <v>2</v>
      </c>
      <c r="BS502" s="13">
        <v>2</v>
      </c>
      <c r="BT502" s="13">
        <v>61.8</v>
      </c>
      <c r="BU502" s="13">
        <v>1</v>
      </c>
      <c r="BV502" s="13">
        <v>3</v>
      </c>
      <c r="CA502" s="18"/>
      <c r="CB502" s="18"/>
      <c r="CC502" s="18"/>
      <c r="CD502" s="18"/>
      <c r="CE502" s="18"/>
      <c r="CF502" s="18"/>
      <c r="CG502" s="18"/>
      <c r="CH502" s="13">
        <v>1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38013</v>
      </c>
      <c r="CT502" s="13">
        <v>3</v>
      </c>
      <c r="CW502" s="19"/>
      <c r="CX502" s="20"/>
      <c r="CY502" s="20"/>
      <c r="CZ502" s="20"/>
      <c r="DA502" s="20" t="s">
        <v>192</v>
      </c>
      <c r="DB502" s="20"/>
    </row>
    <row r="503" spans="1:106" s="13" customFormat="1">
      <c r="A503" s="84">
        <v>661</v>
      </c>
      <c r="B503" s="84">
        <v>1</v>
      </c>
      <c r="C503" s="13" t="s">
        <v>2815</v>
      </c>
      <c r="D503" s="13" t="s">
        <v>36</v>
      </c>
      <c r="E503" s="14">
        <v>10594</v>
      </c>
      <c r="F503" s="13" t="s">
        <v>319</v>
      </c>
      <c r="G503" s="13" t="s">
        <v>319</v>
      </c>
      <c r="H503" s="13" t="s">
        <v>319</v>
      </c>
      <c r="I503" s="14">
        <v>37756</v>
      </c>
      <c r="J503" s="15">
        <f t="shared" si="15"/>
        <v>74</v>
      </c>
      <c r="K503" s="14">
        <v>37792</v>
      </c>
      <c r="L503" s="13">
        <v>4</v>
      </c>
      <c r="M503" s="14">
        <v>38367</v>
      </c>
      <c r="N503" s="15">
        <f t="shared" si="17"/>
        <v>20.073921971252567</v>
      </c>
      <c r="O503" s="16">
        <v>2</v>
      </c>
      <c r="Q503" s="13" t="s">
        <v>2816</v>
      </c>
      <c r="R503" s="13" t="s">
        <v>38</v>
      </c>
      <c r="S503" s="13">
        <v>2</v>
      </c>
      <c r="T503" s="13">
        <v>2</v>
      </c>
      <c r="U503" s="13">
        <v>2</v>
      </c>
      <c r="V503" s="13">
        <v>2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I503" s="13">
        <v>2</v>
      </c>
      <c r="AJ503" s="13">
        <v>2</v>
      </c>
      <c r="AK503" s="13">
        <v>2</v>
      </c>
      <c r="AL503" s="13">
        <v>2</v>
      </c>
      <c r="AM503" s="13">
        <v>2</v>
      </c>
      <c r="AN503" s="13">
        <v>2</v>
      </c>
      <c r="AP503" s="13" t="s">
        <v>40</v>
      </c>
      <c r="AQ503" s="13">
        <v>1</v>
      </c>
      <c r="AR503" s="13">
        <v>1</v>
      </c>
      <c r="AS503" s="13">
        <v>3</v>
      </c>
      <c r="AT503" s="13">
        <v>1</v>
      </c>
      <c r="AU503" s="13">
        <v>0</v>
      </c>
      <c r="AV503" s="13">
        <v>1</v>
      </c>
      <c r="AW503" s="13">
        <v>3</v>
      </c>
      <c r="AX503" s="13">
        <v>1</v>
      </c>
      <c r="AY503" s="13">
        <v>3</v>
      </c>
      <c r="AZ503" s="13">
        <v>1</v>
      </c>
      <c r="BA503" s="13">
        <v>2</v>
      </c>
      <c r="BB503" s="13">
        <v>1</v>
      </c>
      <c r="BC503" s="13">
        <v>0</v>
      </c>
      <c r="BD503" s="13">
        <v>1</v>
      </c>
      <c r="BE503" s="13">
        <v>0</v>
      </c>
      <c r="BF503" s="13">
        <v>1</v>
      </c>
      <c r="BG503" s="13">
        <v>3</v>
      </c>
      <c r="BH503" s="17">
        <v>1</v>
      </c>
      <c r="BI503" s="13">
        <v>1</v>
      </c>
      <c r="BJ503" s="13">
        <v>1</v>
      </c>
      <c r="BK503" s="13">
        <v>2</v>
      </c>
      <c r="BL503" s="13">
        <v>1</v>
      </c>
      <c r="BN503" s="13">
        <v>2</v>
      </c>
      <c r="BQ503" s="13" t="s">
        <v>237</v>
      </c>
      <c r="BR503" s="13" t="s">
        <v>238</v>
      </c>
      <c r="BS503" s="13">
        <v>1</v>
      </c>
      <c r="BT503" s="13">
        <v>27</v>
      </c>
      <c r="BU503" s="13">
        <v>1</v>
      </c>
      <c r="BV503" s="13">
        <v>2</v>
      </c>
      <c r="BY503" s="13">
        <v>2</v>
      </c>
      <c r="BZ503" s="24" t="s">
        <v>830</v>
      </c>
      <c r="CA503" s="25"/>
      <c r="CB503" s="25"/>
      <c r="CC503" s="18"/>
      <c r="CD503" s="25"/>
      <c r="CE503" s="25"/>
      <c r="CF503" s="25"/>
      <c r="CG503" s="25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37993</v>
      </c>
      <c r="CT503" s="13">
        <v>1</v>
      </c>
      <c r="CW503" s="19" t="s">
        <v>2817</v>
      </c>
      <c r="CX503" s="20" t="s">
        <v>2818</v>
      </c>
      <c r="CY503" s="20" t="s">
        <v>2819</v>
      </c>
      <c r="CZ503" s="20" t="s">
        <v>1548</v>
      </c>
      <c r="DA503" s="20" t="s">
        <v>2820</v>
      </c>
      <c r="DB503" s="20"/>
    </row>
    <row r="504" spans="1:106" s="13" customFormat="1">
      <c r="A504" s="84">
        <v>662</v>
      </c>
      <c r="B504" s="84">
        <v>1</v>
      </c>
      <c r="C504" s="13" t="s">
        <v>2821</v>
      </c>
      <c r="D504" s="13" t="s">
        <v>37</v>
      </c>
      <c r="E504" s="14">
        <v>5614</v>
      </c>
      <c r="F504" s="13" t="s">
        <v>179</v>
      </c>
      <c r="G504" s="13" t="s">
        <v>179</v>
      </c>
      <c r="H504" s="13" t="s">
        <v>179</v>
      </c>
      <c r="I504" s="14">
        <v>37391</v>
      </c>
      <c r="J504" s="15">
        <f t="shared" si="15"/>
        <v>87</v>
      </c>
      <c r="K504" s="14">
        <v>37411</v>
      </c>
      <c r="L504" s="13">
        <v>4</v>
      </c>
      <c r="M504" s="14">
        <v>37579</v>
      </c>
      <c r="N504" s="15">
        <f t="shared" si="17"/>
        <v>6.1765913757700206</v>
      </c>
      <c r="O504" s="16">
        <v>2</v>
      </c>
      <c r="Q504" s="13" t="s">
        <v>1692</v>
      </c>
      <c r="R504" s="13" t="s">
        <v>372</v>
      </c>
      <c r="S504" s="13">
        <v>3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3</v>
      </c>
      <c r="AJ504" s="13">
        <v>3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2822</v>
      </c>
      <c r="AP504" s="13" t="s">
        <v>40</v>
      </c>
      <c r="AQ504" s="13">
        <v>1</v>
      </c>
      <c r="AR504" s="13">
        <v>1</v>
      </c>
      <c r="AS504" s="13">
        <v>1</v>
      </c>
      <c r="AT504" s="13">
        <v>1</v>
      </c>
      <c r="AU504" s="13">
        <v>0</v>
      </c>
      <c r="AV504" s="13">
        <v>1</v>
      </c>
      <c r="AW504" s="13">
        <v>1</v>
      </c>
      <c r="AX504" s="13">
        <v>2</v>
      </c>
      <c r="AZ504" s="13">
        <v>2</v>
      </c>
      <c r="BB504" s="13">
        <v>1</v>
      </c>
      <c r="BC504" s="13">
        <v>1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3</v>
      </c>
      <c r="BL504" s="13">
        <v>2</v>
      </c>
      <c r="BS504" s="13">
        <v>1</v>
      </c>
      <c r="BT504" s="13">
        <v>56</v>
      </c>
      <c r="BU504" s="13">
        <v>1</v>
      </c>
      <c r="BV504" s="13">
        <v>1</v>
      </c>
      <c r="BY504" s="13">
        <v>2</v>
      </c>
      <c r="BZ504" s="13" t="s">
        <v>1613</v>
      </c>
      <c r="CA504" s="18"/>
      <c r="CB504" s="18"/>
      <c r="CC504" s="18"/>
      <c r="CD504" s="18"/>
      <c r="CE504" s="18"/>
      <c r="CF504" s="18"/>
      <c r="CG504" s="18"/>
      <c r="CH504" s="13">
        <v>2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38022</v>
      </c>
      <c r="CT504" s="13">
        <v>2</v>
      </c>
      <c r="CW504" s="19" t="s">
        <v>1452</v>
      </c>
      <c r="CX504" s="20" t="s">
        <v>2823</v>
      </c>
      <c r="CY504" s="20" t="s">
        <v>1454</v>
      </c>
      <c r="CZ504" s="20"/>
      <c r="DA504" s="20" t="s">
        <v>2824</v>
      </c>
      <c r="DB504" s="20"/>
    </row>
    <row r="505" spans="1:106" s="13" customFormat="1">
      <c r="A505" s="84">
        <v>663</v>
      </c>
      <c r="B505" s="84">
        <v>1</v>
      </c>
      <c r="C505" s="13" t="s">
        <v>2825</v>
      </c>
      <c r="D505" s="13" t="s">
        <v>37</v>
      </c>
      <c r="E505" s="14">
        <v>10422</v>
      </c>
      <c r="F505" s="13" t="s">
        <v>179</v>
      </c>
      <c r="G505" s="13" t="s">
        <v>179</v>
      </c>
      <c r="H505" s="13" t="s">
        <v>179</v>
      </c>
      <c r="I505" s="14">
        <v>37422</v>
      </c>
      <c r="J505" s="15">
        <f t="shared" si="15"/>
        <v>73</v>
      </c>
      <c r="K505" s="14">
        <v>37435</v>
      </c>
      <c r="L505" s="13">
        <v>4</v>
      </c>
      <c r="M505" s="14">
        <v>37704</v>
      </c>
      <c r="N505" s="15">
        <f t="shared" si="17"/>
        <v>9.2648870636550313</v>
      </c>
      <c r="O505" s="16">
        <v>2</v>
      </c>
      <c r="Q505" s="13" t="s">
        <v>39</v>
      </c>
      <c r="R505" s="13" t="s">
        <v>46</v>
      </c>
      <c r="S505" s="13">
        <v>2</v>
      </c>
      <c r="T505" s="13">
        <v>2</v>
      </c>
      <c r="U505" s="13">
        <v>2</v>
      </c>
      <c r="V505" s="13">
        <v>2</v>
      </c>
      <c r="X505" s="13">
        <v>2</v>
      </c>
      <c r="Z505" s="13">
        <v>4</v>
      </c>
      <c r="AH505" s="13">
        <v>2</v>
      </c>
      <c r="AI505" s="13">
        <v>2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2311</v>
      </c>
      <c r="AP505" s="13" t="s">
        <v>2826</v>
      </c>
      <c r="AQ505" s="13">
        <v>1</v>
      </c>
      <c r="AR505" s="13">
        <v>1</v>
      </c>
      <c r="AS505" s="13">
        <v>1</v>
      </c>
      <c r="AT505" s="13">
        <v>1</v>
      </c>
      <c r="AU505" s="13">
        <v>0</v>
      </c>
      <c r="AV505" s="13">
        <v>1</v>
      </c>
      <c r="AW505" s="13">
        <v>1</v>
      </c>
      <c r="AX505" s="13">
        <v>1</v>
      </c>
      <c r="AY505" s="13">
        <v>1</v>
      </c>
      <c r="AZ505" s="13">
        <v>1</v>
      </c>
      <c r="BA505" s="13">
        <v>0</v>
      </c>
      <c r="BB505" s="13">
        <v>1</v>
      </c>
      <c r="BC505" s="13">
        <v>0</v>
      </c>
      <c r="BD505" s="13">
        <v>1</v>
      </c>
      <c r="BE505" s="13">
        <v>1</v>
      </c>
      <c r="BF505" s="13">
        <v>2</v>
      </c>
      <c r="BG505" s="13">
        <v>7</v>
      </c>
      <c r="BH505" s="17">
        <v>1</v>
      </c>
      <c r="BI505" s="13">
        <v>1</v>
      </c>
      <c r="BJ505" s="13">
        <v>1</v>
      </c>
      <c r="BK505" s="13">
        <v>1</v>
      </c>
      <c r="BL505" s="13">
        <v>2</v>
      </c>
      <c r="BS505" s="13">
        <v>2</v>
      </c>
      <c r="BT505" s="13">
        <v>70</v>
      </c>
      <c r="BU505" s="13">
        <v>1</v>
      </c>
      <c r="BV505" s="13">
        <v>2</v>
      </c>
      <c r="BW505" s="13">
        <v>2</v>
      </c>
      <c r="BX505" s="13">
        <v>110</v>
      </c>
      <c r="BY505" s="13">
        <v>2</v>
      </c>
      <c r="CA505" s="18"/>
      <c r="CB505" s="18"/>
      <c r="CC505" s="18"/>
      <c r="CD505" s="18"/>
      <c r="CE505" s="18"/>
      <c r="CF505" s="18"/>
      <c r="CG505" s="18"/>
      <c r="CH505" s="13">
        <v>2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38036</v>
      </c>
      <c r="CT505" s="13">
        <v>2</v>
      </c>
      <c r="CW505" s="19" t="s">
        <v>2827</v>
      </c>
      <c r="CX505" s="20" t="s">
        <v>2828</v>
      </c>
      <c r="CY505" s="20" t="s">
        <v>184</v>
      </c>
      <c r="CZ505" s="20"/>
      <c r="DA505" s="20" t="s">
        <v>2829</v>
      </c>
      <c r="DB505" s="20"/>
    </row>
    <row r="506" spans="1:106" s="13" customFormat="1">
      <c r="A506" s="84">
        <v>664</v>
      </c>
      <c r="B506" s="84">
        <v>1</v>
      </c>
      <c r="C506" s="13" t="s">
        <v>2830</v>
      </c>
      <c r="D506" s="13" t="s">
        <v>36</v>
      </c>
      <c r="E506" s="14">
        <v>8421</v>
      </c>
      <c r="F506" s="13" t="s">
        <v>179</v>
      </c>
      <c r="G506" s="13" t="s">
        <v>179</v>
      </c>
      <c r="H506" s="13" t="s">
        <v>179</v>
      </c>
      <c r="I506" s="14">
        <v>37391</v>
      </c>
      <c r="J506" s="15">
        <f t="shared" si="15"/>
        <v>79</v>
      </c>
      <c r="K506" s="14">
        <v>37539</v>
      </c>
      <c r="L506" s="13">
        <v>4</v>
      </c>
      <c r="M506" s="14">
        <v>37795</v>
      </c>
      <c r="N506" s="15">
        <f t="shared" si="17"/>
        <v>13.273100616016427</v>
      </c>
      <c r="O506" s="16">
        <v>2</v>
      </c>
      <c r="Q506" s="13" t="s">
        <v>39</v>
      </c>
      <c r="R506" s="13" t="s">
        <v>2831</v>
      </c>
      <c r="S506" s="13">
        <v>3</v>
      </c>
      <c r="T506" s="13">
        <v>2</v>
      </c>
      <c r="U506" s="13">
        <v>2</v>
      </c>
      <c r="V506" s="13">
        <v>2</v>
      </c>
      <c r="X506" s="13">
        <v>1</v>
      </c>
      <c r="Z506" s="13">
        <v>4</v>
      </c>
      <c r="AC506" s="13">
        <v>2</v>
      </c>
      <c r="AD506" s="13">
        <v>2</v>
      </c>
      <c r="AE506" s="13">
        <v>2</v>
      </c>
      <c r="AF506" s="13">
        <v>3</v>
      </c>
      <c r="AG506" s="13">
        <v>1</v>
      </c>
      <c r="AI506" s="13">
        <v>3</v>
      </c>
      <c r="AJ506" s="13">
        <v>3</v>
      </c>
      <c r="AK506" s="13">
        <v>3</v>
      </c>
      <c r="AL506" s="13">
        <v>3</v>
      </c>
      <c r="AM506" s="13">
        <v>3</v>
      </c>
      <c r="AN506" s="13">
        <v>1</v>
      </c>
      <c r="AO506" s="13" t="s">
        <v>981</v>
      </c>
      <c r="AP506" s="13" t="s">
        <v>40</v>
      </c>
      <c r="AQ506" s="13">
        <v>1</v>
      </c>
      <c r="AR506" s="13">
        <v>1</v>
      </c>
      <c r="AS506" s="13">
        <v>5</v>
      </c>
      <c r="AT506" s="13">
        <v>1</v>
      </c>
      <c r="AU506" s="13">
        <v>0</v>
      </c>
      <c r="AV506" s="13">
        <v>1</v>
      </c>
      <c r="AW506" s="13">
        <v>4</v>
      </c>
      <c r="AX506" s="13">
        <v>2</v>
      </c>
      <c r="AZ506" s="13">
        <v>3</v>
      </c>
      <c r="BB506" s="13">
        <v>3</v>
      </c>
      <c r="BD506" s="13">
        <v>2</v>
      </c>
      <c r="BF506" s="13">
        <v>1</v>
      </c>
      <c r="BG506" s="13">
        <v>5</v>
      </c>
      <c r="BH506" s="17">
        <v>1</v>
      </c>
      <c r="BI506" s="13">
        <v>1</v>
      </c>
      <c r="BJ506" s="13">
        <v>1</v>
      </c>
      <c r="BK506" s="13">
        <v>2</v>
      </c>
      <c r="BL506" s="13">
        <v>2</v>
      </c>
      <c r="BS506" s="13">
        <v>1</v>
      </c>
      <c r="BT506" s="13">
        <v>39</v>
      </c>
      <c r="BU506" s="13">
        <v>1</v>
      </c>
      <c r="BV506" s="13">
        <v>2</v>
      </c>
      <c r="BW506" s="13">
        <v>2</v>
      </c>
      <c r="BX506" s="13">
        <v>113.6</v>
      </c>
      <c r="BY506" s="13">
        <v>2</v>
      </c>
      <c r="BZ506" s="24" t="s">
        <v>1999</v>
      </c>
      <c r="CA506" s="25"/>
      <c r="CB506" s="25"/>
      <c r="CC506" s="18"/>
      <c r="CD506" s="25"/>
      <c r="CE506" s="25"/>
      <c r="CF506" s="25"/>
      <c r="CG506" s="25"/>
      <c r="CH506" s="13">
        <v>2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38022</v>
      </c>
      <c r="CT506" s="13">
        <v>2</v>
      </c>
      <c r="CW506" s="19" t="s">
        <v>1452</v>
      </c>
      <c r="CX506" s="20" t="s">
        <v>2823</v>
      </c>
      <c r="CY506" s="20" t="s">
        <v>1454</v>
      </c>
      <c r="CZ506" s="20"/>
      <c r="DA506" s="20" t="s">
        <v>2824</v>
      </c>
      <c r="DB506" s="20"/>
    </row>
    <row r="507" spans="1:106" s="13" customFormat="1">
      <c r="A507" s="84">
        <v>665</v>
      </c>
      <c r="B507" s="84">
        <v>1</v>
      </c>
      <c r="C507" s="13" t="s">
        <v>1468</v>
      </c>
      <c r="D507" s="13" t="s">
        <v>37</v>
      </c>
      <c r="E507" s="14">
        <v>10225</v>
      </c>
      <c r="F507" s="13" t="s">
        <v>439</v>
      </c>
      <c r="G507" s="13" t="s">
        <v>439</v>
      </c>
      <c r="H507" s="13" t="s">
        <v>439</v>
      </c>
      <c r="I507" s="14">
        <v>37636</v>
      </c>
      <c r="J507" s="15">
        <f t="shared" si="15"/>
        <v>75</v>
      </c>
      <c r="K507" s="14">
        <v>37659</v>
      </c>
      <c r="L507" s="13">
        <v>4</v>
      </c>
      <c r="M507" s="14">
        <v>38650</v>
      </c>
      <c r="N507" s="15">
        <f t="shared" si="17"/>
        <v>33.314168377823407</v>
      </c>
      <c r="O507" s="16">
        <v>2</v>
      </c>
      <c r="Q507" s="13" t="s">
        <v>2832</v>
      </c>
      <c r="R507" s="13" t="s">
        <v>1996</v>
      </c>
      <c r="S507" s="13">
        <v>2</v>
      </c>
      <c r="T507" s="13">
        <v>2</v>
      </c>
      <c r="U507" s="13">
        <v>2</v>
      </c>
      <c r="V507" s="13">
        <v>2</v>
      </c>
      <c r="X507" s="13">
        <v>1</v>
      </c>
      <c r="Z507" s="13">
        <v>4</v>
      </c>
      <c r="AC507" s="13">
        <v>2</v>
      </c>
      <c r="AD507" s="13">
        <v>2</v>
      </c>
      <c r="AE507" s="13">
        <v>2</v>
      </c>
      <c r="AF507" s="13">
        <v>2</v>
      </c>
      <c r="AG507" s="13">
        <v>1</v>
      </c>
      <c r="AH507" s="13">
        <v>2</v>
      </c>
      <c r="AI507" s="13">
        <v>2</v>
      </c>
      <c r="AJ507" s="13">
        <v>3</v>
      </c>
      <c r="AK507" s="13">
        <v>3</v>
      </c>
      <c r="AL507" s="13">
        <v>2</v>
      </c>
      <c r="AM507" s="13">
        <v>1</v>
      </c>
      <c r="AN507" s="13">
        <v>1</v>
      </c>
      <c r="AO507" s="13" t="s">
        <v>1877</v>
      </c>
      <c r="AP507" s="13" t="s">
        <v>2833</v>
      </c>
      <c r="AQ507" s="13">
        <v>1</v>
      </c>
      <c r="AR507" s="13">
        <v>1</v>
      </c>
      <c r="AS507" s="13">
        <v>2</v>
      </c>
      <c r="AT507" s="13">
        <v>1</v>
      </c>
      <c r="AU507" s="13">
        <v>0</v>
      </c>
      <c r="AV507" s="13">
        <v>1</v>
      </c>
      <c r="AW507" s="13">
        <v>1</v>
      </c>
      <c r="AX507" s="13">
        <v>2</v>
      </c>
      <c r="AZ507" s="13">
        <v>1</v>
      </c>
      <c r="BA507" s="13">
        <v>0</v>
      </c>
      <c r="BB507" s="13">
        <v>1</v>
      </c>
      <c r="BC507" s="13">
        <v>0</v>
      </c>
      <c r="BD507" s="13">
        <v>1</v>
      </c>
      <c r="BE507" s="13">
        <v>1</v>
      </c>
      <c r="BF507" s="13">
        <v>1</v>
      </c>
      <c r="BG507" s="13">
        <v>1</v>
      </c>
      <c r="BH507" s="17">
        <v>1</v>
      </c>
      <c r="BI507" s="13">
        <v>1</v>
      </c>
      <c r="BJ507" s="13">
        <v>1</v>
      </c>
      <c r="BK507" s="13">
        <v>2</v>
      </c>
      <c r="BL507" s="13">
        <v>1</v>
      </c>
      <c r="BN507" s="13">
        <v>2</v>
      </c>
      <c r="BQ507" s="13" t="s">
        <v>442</v>
      </c>
      <c r="BR507" s="13" t="s">
        <v>443</v>
      </c>
      <c r="BS507" s="13">
        <v>1</v>
      </c>
      <c r="BT507" s="13">
        <v>38</v>
      </c>
      <c r="BU507" s="13">
        <v>1</v>
      </c>
      <c r="BV507" s="13">
        <v>1</v>
      </c>
      <c r="BY507" s="13">
        <v>2</v>
      </c>
      <c r="BZ507" s="24" t="s">
        <v>2834</v>
      </c>
      <c r="CA507" s="25"/>
      <c r="CB507" s="25"/>
      <c r="CC507" s="18"/>
      <c r="CD507" s="25"/>
      <c r="CE507" s="25"/>
      <c r="CF507" s="25"/>
      <c r="CG507" s="25"/>
      <c r="CH507" s="13">
        <v>2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S507" s="14">
        <v>38022</v>
      </c>
      <c r="CT507" s="13">
        <v>1</v>
      </c>
      <c r="CW507" s="19" t="s">
        <v>2835</v>
      </c>
      <c r="CX507" s="20" t="s">
        <v>2836</v>
      </c>
      <c r="CY507" s="20" t="s">
        <v>2837</v>
      </c>
      <c r="CZ507" s="20" t="s">
        <v>41</v>
      </c>
      <c r="DA507" s="20" t="s">
        <v>2838</v>
      </c>
      <c r="DB507" s="20"/>
    </row>
    <row r="508" spans="1:106" s="13" customFormat="1">
      <c r="A508" s="84">
        <v>666</v>
      </c>
      <c r="B508" s="84">
        <v>1</v>
      </c>
      <c r="C508" s="13" t="s">
        <v>2839</v>
      </c>
      <c r="D508" s="13" t="s">
        <v>37</v>
      </c>
      <c r="E508" s="14">
        <v>10579</v>
      </c>
      <c r="F508" s="13" t="s">
        <v>439</v>
      </c>
      <c r="G508" s="13" t="s">
        <v>439</v>
      </c>
      <c r="H508" s="13" t="s">
        <v>439</v>
      </c>
      <c r="I508" s="14">
        <v>37636</v>
      </c>
      <c r="J508" s="15">
        <f t="shared" si="15"/>
        <v>74</v>
      </c>
      <c r="K508" s="14">
        <v>37748</v>
      </c>
      <c r="L508" s="13">
        <v>4</v>
      </c>
      <c r="M508" s="14">
        <v>37963</v>
      </c>
      <c r="N508" s="15">
        <f t="shared" si="17"/>
        <v>10.743326488706366</v>
      </c>
      <c r="O508" s="16">
        <v>2</v>
      </c>
      <c r="Q508" s="13" t="s">
        <v>2840</v>
      </c>
      <c r="R508" s="13" t="s">
        <v>1996</v>
      </c>
      <c r="S508" s="13">
        <v>3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C508" s="13">
        <v>2</v>
      </c>
      <c r="AD508" s="13">
        <v>2</v>
      </c>
      <c r="AE508" s="13">
        <v>2</v>
      </c>
      <c r="AF508" s="13">
        <v>2</v>
      </c>
      <c r="AG508" s="13">
        <v>2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43</v>
      </c>
      <c r="AQ508" s="13">
        <v>1</v>
      </c>
      <c r="AR508" s="13">
        <v>1</v>
      </c>
      <c r="AS508" s="13">
        <v>3</v>
      </c>
      <c r="AT508" s="13">
        <v>1</v>
      </c>
      <c r="AU508" s="13">
        <v>0</v>
      </c>
      <c r="AV508" s="13">
        <v>2</v>
      </c>
      <c r="AX508" s="13">
        <v>1</v>
      </c>
      <c r="AY508" s="13">
        <v>2</v>
      </c>
      <c r="AZ508" s="13">
        <v>1</v>
      </c>
      <c r="BA508" s="13">
        <v>2</v>
      </c>
      <c r="BB508" s="13">
        <v>2</v>
      </c>
      <c r="BD508" s="13">
        <v>1</v>
      </c>
      <c r="BE508" s="13">
        <v>0</v>
      </c>
      <c r="BF508" s="13">
        <v>1</v>
      </c>
      <c r="BG508" s="13">
        <v>5</v>
      </c>
      <c r="BH508" s="17">
        <v>1</v>
      </c>
      <c r="BI508" s="13">
        <v>1</v>
      </c>
      <c r="BJ508" s="13">
        <v>1</v>
      </c>
      <c r="BK508" s="13">
        <v>1</v>
      </c>
      <c r="BL508" s="13">
        <v>2</v>
      </c>
      <c r="BS508" s="13">
        <v>1</v>
      </c>
      <c r="BT508" s="13">
        <v>46</v>
      </c>
      <c r="BU508" s="13">
        <v>1</v>
      </c>
      <c r="BV508" s="13">
        <v>9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W508" s="19" t="s">
        <v>2841</v>
      </c>
      <c r="CX508" s="20" t="s">
        <v>2842</v>
      </c>
      <c r="CY508" s="20" t="s">
        <v>2843</v>
      </c>
      <c r="CZ508" s="20"/>
      <c r="DA508" s="20" t="s">
        <v>192</v>
      </c>
      <c r="DB508" s="20"/>
    </row>
    <row r="509" spans="1:106" s="13" customFormat="1">
      <c r="A509" s="84">
        <v>667</v>
      </c>
      <c r="B509" s="84">
        <v>1</v>
      </c>
      <c r="C509" s="13" t="s">
        <v>2844</v>
      </c>
      <c r="D509" s="13" t="s">
        <v>36</v>
      </c>
      <c r="E509" s="14">
        <v>14333</v>
      </c>
      <c r="F509" s="13" t="s">
        <v>362</v>
      </c>
      <c r="G509" s="13" t="s">
        <v>396</v>
      </c>
      <c r="H509" s="13" t="s">
        <v>396</v>
      </c>
      <c r="I509" s="14">
        <v>37817</v>
      </c>
      <c r="J509" s="13">
        <f t="shared" si="15"/>
        <v>64</v>
      </c>
      <c r="K509" s="14">
        <v>37861</v>
      </c>
      <c r="L509" s="13">
        <v>4</v>
      </c>
      <c r="M509" s="14">
        <v>38467</v>
      </c>
      <c r="N509" s="15">
        <f t="shared" si="17"/>
        <v>21.355236139630389</v>
      </c>
      <c r="O509" s="16">
        <v>2</v>
      </c>
      <c r="Q509" s="13" t="s">
        <v>42</v>
      </c>
      <c r="R509" s="13" t="s">
        <v>2845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3</v>
      </c>
      <c r="AJ509" s="13">
        <v>2</v>
      </c>
      <c r="AK509" s="13">
        <v>3</v>
      </c>
      <c r="AL509" s="13">
        <v>3</v>
      </c>
      <c r="AM509" s="13">
        <v>3</v>
      </c>
      <c r="AN509" s="13">
        <v>2</v>
      </c>
      <c r="AP509" s="13" t="s">
        <v>1694</v>
      </c>
      <c r="AQ509" s="13">
        <v>1</v>
      </c>
      <c r="AR509" s="13">
        <v>1</v>
      </c>
      <c r="AS509" s="13">
        <v>1</v>
      </c>
      <c r="AT509" s="13">
        <v>1</v>
      </c>
      <c r="AU509" s="13">
        <v>0</v>
      </c>
      <c r="AV509" s="13">
        <v>1</v>
      </c>
      <c r="AW509" s="13">
        <v>0</v>
      </c>
      <c r="AX509" s="13">
        <v>2</v>
      </c>
      <c r="AZ509" s="13">
        <v>1</v>
      </c>
      <c r="BA509" s="13">
        <v>0</v>
      </c>
      <c r="BB509" s="13">
        <v>3</v>
      </c>
      <c r="BD509" s="13">
        <v>1</v>
      </c>
      <c r="BE509" s="13">
        <v>0</v>
      </c>
      <c r="BF509" s="13">
        <v>1</v>
      </c>
      <c r="BG509" s="13">
        <v>0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T509" s="13">
        <v>107</v>
      </c>
      <c r="BU509" s="13">
        <v>1</v>
      </c>
      <c r="BV509" s="13">
        <v>1</v>
      </c>
      <c r="BW509" s="13">
        <v>2</v>
      </c>
      <c r="BX509" s="13">
        <v>437</v>
      </c>
      <c r="BY509" s="13">
        <v>2</v>
      </c>
      <c r="BZ509" s="13">
        <v>8.6999999999999993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40163</v>
      </c>
      <c r="CW509" s="19" t="s">
        <v>2846</v>
      </c>
      <c r="CX509" s="20" t="s">
        <v>2847</v>
      </c>
      <c r="CY509" s="20" t="s">
        <v>2848</v>
      </c>
      <c r="CZ509" s="20"/>
      <c r="DA509" s="20" t="s">
        <v>192</v>
      </c>
      <c r="DB509" s="20"/>
    </row>
    <row r="510" spans="1:106" s="13" customFormat="1">
      <c r="A510" s="84">
        <v>668</v>
      </c>
      <c r="B510" s="84">
        <v>1</v>
      </c>
      <c r="D510" s="13" t="s">
        <v>37</v>
      </c>
      <c r="E510" s="14">
        <v>16616</v>
      </c>
      <c r="F510" s="13" t="s">
        <v>396</v>
      </c>
      <c r="G510" s="13" t="s">
        <v>396</v>
      </c>
      <c r="H510" s="13" t="s">
        <v>396</v>
      </c>
      <c r="I510" s="14">
        <v>37271</v>
      </c>
      <c r="J510" s="15">
        <f t="shared" si="15"/>
        <v>56</v>
      </c>
      <c r="K510" s="14">
        <v>37881</v>
      </c>
      <c r="L510" s="13">
        <v>9</v>
      </c>
      <c r="M510" s="14">
        <v>37881</v>
      </c>
      <c r="N510" s="15">
        <f t="shared" si="17"/>
        <v>20.041067761806982</v>
      </c>
      <c r="O510" s="16">
        <v>2</v>
      </c>
      <c r="Q510" s="13" t="s">
        <v>2849</v>
      </c>
      <c r="R510" s="13" t="s">
        <v>2850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Z510" s="13">
        <v>4</v>
      </c>
      <c r="AH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2</v>
      </c>
      <c r="AN510" s="13">
        <v>1</v>
      </c>
      <c r="AO510" s="13" t="s">
        <v>2311</v>
      </c>
      <c r="AP510" s="13" t="s">
        <v>772</v>
      </c>
      <c r="AQ510" s="13">
        <v>1</v>
      </c>
      <c r="AR510" s="13">
        <v>1</v>
      </c>
      <c r="AS510" s="13">
        <v>7</v>
      </c>
      <c r="AT510" s="13">
        <v>1</v>
      </c>
      <c r="AU510" s="13">
        <v>0</v>
      </c>
      <c r="AV510" s="13">
        <v>1</v>
      </c>
      <c r="AW510" s="13">
        <v>6</v>
      </c>
      <c r="AX510" s="13">
        <v>1</v>
      </c>
      <c r="AY510" s="13">
        <v>6</v>
      </c>
      <c r="AZ510" s="13">
        <v>2</v>
      </c>
      <c r="BB510" s="13">
        <v>2</v>
      </c>
      <c r="BD510" s="13">
        <v>1</v>
      </c>
      <c r="BE510" s="13">
        <v>6</v>
      </c>
      <c r="BF510" s="13">
        <v>1</v>
      </c>
      <c r="BG510" s="13">
        <v>8</v>
      </c>
      <c r="BH510" s="17">
        <v>2</v>
      </c>
      <c r="BI510" s="13">
        <v>1</v>
      </c>
      <c r="BJ510" s="13">
        <v>2</v>
      </c>
      <c r="BK510" s="13">
        <v>1</v>
      </c>
      <c r="BL510" s="13">
        <v>2</v>
      </c>
      <c r="CA510" s="18"/>
      <c r="CB510" s="18"/>
      <c r="CC510" s="18"/>
      <c r="CD510" s="18"/>
      <c r="CE510" s="18"/>
      <c r="CF510" s="18"/>
      <c r="CG510" s="18"/>
      <c r="CH510" s="13">
        <v>4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T510" s="13">
        <v>4</v>
      </c>
      <c r="CW510" s="19" t="s">
        <v>2851</v>
      </c>
      <c r="CX510" s="20" t="s">
        <v>2852</v>
      </c>
      <c r="CY510" s="20" t="s">
        <v>2853</v>
      </c>
      <c r="CZ510" s="20"/>
      <c r="DA510" s="20" t="s">
        <v>2854</v>
      </c>
      <c r="DB510" s="20"/>
    </row>
    <row r="511" spans="1:106" s="13" customFormat="1">
      <c r="A511" s="84">
        <v>669</v>
      </c>
      <c r="B511" s="84">
        <v>1</v>
      </c>
      <c r="C511" s="13" t="s">
        <v>2855</v>
      </c>
      <c r="D511" s="13" t="s">
        <v>36</v>
      </c>
      <c r="E511" s="14">
        <v>10990</v>
      </c>
      <c r="F511" s="13" t="s">
        <v>287</v>
      </c>
      <c r="G511" s="13" t="s">
        <v>396</v>
      </c>
      <c r="H511" s="13" t="s">
        <v>396</v>
      </c>
      <c r="I511" s="14">
        <v>37695</v>
      </c>
      <c r="J511" s="13">
        <f t="shared" si="15"/>
        <v>73</v>
      </c>
      <c r="K511" s="14">
        <v>37760</v>
      </c>
      <c r="L511" s="13">
        <v>4</v>
      </c>
      <c r="M511" s="14">
        <v>37933</v>
      </c>
      <c r="N511" s="15">
        <f t="shared" si="17"/>
        <v>7.8193018480492817</v>
      </c>
      <c r="O511" s="16">
        <v>2</v>
      </c>
      <c r="Q511" s="13" t="s">
        <v>180</v>
      </c>
      <c r="R511" s="13" t="s">
        <v>181</v>
      </c>
      <c r="S511" s="13">
        <v>2</v>
      </c>
      <c r="T511" s="13">
        <v>2</v>
      </c>
      <c r="U511" s="13">
        <v>2</v>
      </c>
      <c r="V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1</v>
      </c>
      <c r="AJ511" s="13">
        <v>2</v>
      </c>
      <c r="AK511" s="13">
        <v>2</v>
      </c>
      <c r="AL511" s="13">
        <v>2</v>
      </c>
      <c r="AM511" s="13">
        <v>1</v>
      </c>
      <c r="AN511" s="13">
        <v>2</v>
      </c>
      <c r="AO511" s="13" t="s">
        <v>2856</v>
      </c>
      <c r="AP511" s="13" t="s">
        <v>2857</v>
      </c>
      <c r="AQ511" s="13">
        <v>1</v>
      </c>
      <c r="AR511" s="13">
        <v>1</v>
      </c>
      <c r="AS511" s="13">
        <v>4</v>
      </c>
      <c r="AT511" s="13">
        <v>1</v>
      </c>
      <c r="AU511" s="13">
        <v>2</v>
      </c>
      <c r="AV511" s="13">
        <v>2</v>
      </c>
      <c r="AX511" s="13">
        <v>1</v>
      </c>
      <c r="AY511" s="13">
        <v>2</v>
      </c>
      <c r="AZ511" s="13">
        <v>2</v>
      </c>
      <c r="BB511" s="13">
        <v>2</v>
      </c>
      <c r="BD511" s="13">
        <v>1</v>
      </c>
      <c r="BE511" s="13">
        <v>4</v>
      </c>
      <c r="BF511" s="13">
        <v>1</v>
      </c>
      <c r="BG511" s="13">
        <v>4</v>
      </c>
      <c r="BH511" s="17">
        <v>2</v>
      </c>
      <c r="BI511" s="13">
        <v>1</v>
      </c>
      <c r="BJ511" s="13">
        <v>2</v>
      </c>
      <c r="BK511" s="13">
        <v>1</v>
      </c>
      <c r="BL511" s="13">
        <v>1</v>
      </c>
      <c r="BN511" s="13">
        <v>2</v>
      </c>
      <c r="BQ511" s="13" t="s">
        <v>2858</v>
      </c>
      <c r="BR511" s="13" t="s">
        <v>222</v>
      </c>
      <c r="BS511" s="13">
        <v>1</v>
      </c>
      <c r="BT511" s="13">
        <v>33</v>
      </c>
      <c r="BU511" s="13">
        <v>1</v>
      </c>
      <c r="BV511" s="13">
        <v>5</v>
      </c>
      <c r="BW511" s="13">
        <v>2</v>
      </c>
      <c r="BX511" s="13">
        <v>377</v>
      </c>
      <c r="BY511" s="13">
        <v>2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39037</v>
      </c>
      <c r="CT511" s="13">
        <v>2</v>
      </c>
      <c r="CW511" s="19" t="s">
        <v>2859</v>
      </c>
      <c r="CX511" s="20" t="s">
        <v>2860</v>
      </c>
      <c r="CY511" s="20" t="s">
        <v>2861</v>
      </c>
      <c r="CZ511" s="20" t="s">
        <v>41</v>
      </c>
      <c r="DA511" s="20" t="s">
        <v>2862</v>
      </c>
      <c r="DB511" s="20"/>
    </row>
    <row r="512" spans="1:106" s="13" customFormat="1">
      <c r="A512" s="84">
        <v>671</v>
      </c>
      <c r="B512" s="84">
        <v>1</v>
      </c>
      <c r="C512" s="13" t="s">
        <v>2863</v>
      </c>
      <c r="D512" s="13" t="s">
        <v>36</v>
      </c>
      <c r="E512" s="14">
        <v>17346</v>
      </c>
      <c r="F512" s="13" t="s">
        <v>396</v>
      </c>
      <c r="G512" s="13" t="s">
        <v>396</v>
      </c>
      <c r="H512" s="13" t="s">
        <v>396</v>
      </c>
      <c r="I512" s="14">
        <v>37636</v>
      </c>
      <c r="J512" s="15">
        <f t="shared" si="15"/>
        <v>55</v>
      </c>
      <c r="K512" s="14">
        <v>37712</v>
      </c>
      <c r="L512" s="13">
        <v>4</v>
      </c>
      <c r="M512" s="14">
        <v>38247</v>
      </c>
      <c r="N512" s="15">
        <f t="shared" si="17"/>
        <v>20.073921971252567</v>
      </c>
      <c r="O512" s="16">
        <v>2</v>
      </c>
      <c r="Q512" s="13" t="s">
        <v>2864</v>
      </c>
      <c r="R512" s="13" t="s">
        <v>38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Z512" s="13">
        <v>4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1</v>
      </c>
      <c r="AK512" s="13">
        <v>1</v>
      </c>
      <c r="AL512" s="13">
        <v>1</v>
      </c>
      <c r="AM512" s="13">
        <v>1</v>
      </c>
      <c r="AN512" s="13">
        <v>1</v>
      </c>
      <c r="AO512" s="13" t="s">
        <v>2865</v>
      </c>
      <c r="AP512" s="13" t="s">
        <v>2866</v>
      </c>
      <c r="AQ512" s="13">
        <v>1</v>
      </c>
      <c r="AR512" s="13">
        <v>1</v>
      </c>
      <c r="AS512" s="13">
        <v>4</v>
      </c>
      <c r="AT512" s="13">
        <v>1</v>
      </c>
      <c r="AU512" s="13">
        <v>3</v>
      </c>
      <c r="AV512" s="13">
        <v>2</v>
      </c>
      <c r="AX512" s="13">
        <v>2</v>
      </c>
      <c r="AZ512" s="13">
        <v>1</v>
      </c>
      <c r="BA512" s="13">
        <v>2</v>
      </c>
      <c r="BB512" s="13">
        <v>1</v>
      </c>
      <c r="BC512" s="13">
        <v>2</v>
      </c>
      <c r="BD512" s="13">
        <v>1</v>
      </c>
      <c r="BE512" s="13">
        <v>0</v>
      </c>
      <c r="BF512" s="13">
        <v>1</v>
      </c>
      <c r="BG512" s="13">
        <v>7</v>
      </c>
      <c r="BH512" s="17">
        <v>1</v>
      </c>
      <c r="BI512" s="13">
        <v>1</v>
      </c>
      <c r="BJ512" s="13">
        <v>1</v>
      </c>
      <c r="BK512" s="13">
        <v>1</v>
      </c>
      <c r="BL512" s="13">
        <v>1</v>
      </c>
      <c r="BN512" s="13">
        <v>2</v>
      </c>
      <c r="BQ512" s="13" t="s">
        <v>237</v>
      </c>
      <c r="BR512" s="13" t="s">
        <v>238</v>
      </c>
      <c r="BS512" s="13">
        <v>1</v>
      </c>
      <c r="BT512" s="13">
        <v>29</v>
      </c>
      <c r="BU512" s="13">
        <v>1</v>
      </c>
      <c r="BV512" s="13">
        <v>0</v>
      </c>
      <c r="BW512" s="13">
        <v>2</v>
      </c>
      <c r="BX512" s="13">
        <v>81.900000000000006</v>
      </c>
      <c r="BY512" s="13">
        <v>1</v>
      </c>
      <c r="BZ512" s="13" t="s">
        <v>2867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38064</v>
      </c>
      <c r="CW512" s="19" t="s">
        <v>2868</v>
      </c>
      <c r="CX512" s="20" t="s">
        <v>2869</v>
      </c>
      <c r="CY512" s="20" t="s">
        <v>2870</v>
      </c>
      <c r="CZ512" s="20"/>
      <c r="DA512" s="20" t="s">
        <v>2871</v>
      </c>
      <c r="DB512" s="20"/>
    </row>
    <row r="513" spans="1:106" s="13" customFormat="1">
      <c r="A513" s="84">
        <v>674</v>
      </c>
      <c r="B513" s="84">
        <v>1</v>
      </c>
      <c r="C513" s="13" t="s">
        <v>1424</v>
      </c>
      <c r="D513" s="13" t="s">
        <v>37</v>
      </c>
      <c r="E513" s="14">
        <v>9456</v>
      </c>
      <c r="F513" s="13" t="s">
        <v>259</v>
      </c>
      <c r="G513" s="13" t="s">
        <v>259</v>
      </c>
      <c r="H513" s="13" t="s">
        <v>259</v>
      </c>
      <c r="I513" s="14">
        <v>35445</v>
      </c>
      <c r="J513" s="15">
        <f t="shared" si="15"/>
        <v>71</v>
      </c>
      <c r="K513" s="14">
        <v>35646</v>
      </c>
      <c r="L513" s="13">
        <v>4</v>
      </c>
      <c r="M513" s="14">
        <v>36198</v>
      </c>
      <c r="N513" s="15">
        <f t="shared" si="17"/>
        <v>24.739219712525667</v>
      </c>
      <c r="O513" s="16">
        <v>2</v>
      </c>
      <c r="Q513" s="13" t="s">
        <v>42</v>
      </c>
      <c r="R513" s="13" t="s">
        <v>2872</v>
      </c>
      <c r="S513" s="13">
        <v>3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3</v>
      </c>
      <c r="AJ513" s="13">
        <v>2</v>
      </c>
      <c r="AK513" s="13">
        <v>3</v>
      </c>
      <c r="AL513" s="13">
        <v>3</v>
      </c>
      <c r="AM513" s="13">
        <v>3</v>
      </c>
      <c r="AN513" s="13">
        <v>1</v>
      </c>
      <c r="AO513" s="13" t="s">
        <v>864</v>
      </c>
      <c r="AP513" s="13" t="s">
        <v>43</v>
      </c>
      <c r="AQ513" s="13">
        <v>1</v>
      </c>
      <c r="AR513" s="13">
        <v>2</v>
      </c>
      <c r="AT513" s="13">
        <v>1</v>
      </c>
      <c r="AU513" s="13">
        <v>16</v>
      </c>
      <c r="AV513" s="13">
        <v>2</v>
      </c>
      <c r="AX513" s="13">
        <v>2</v>
      </c>
      <c r="AZ513" s="13">
        <v>1</v>
      </c>
      <c r="BA513" s="13">
        <v>0</v>
      </c>
      <c r="BB513" s="13">
        <v>2</v>
      </c>
      <c r="BD513" s="13">
        <v>2</v>
      </c>
      <c r="BF513" s="13">
        <v>2</v>
      </c>
      <c r="BH513" s="17">
        <v>2</v>
      </c>
      <c r="BI513" s="13">
        <v>2</v>
      </c>
      <c r="BJ513" s="13">
        <v>1</v>
      </c>
      <c r="BK513" s="13">
        <v>3</v>
      </c>
      <c r="BL513" s="13">
        <v>1</v>
      </c>
      <c r="BN513" s="13">
        <v>2</v>
      </c>
      <c r="BQ513" s="13" t="s">
        <v>866</v>
      </c>
      <c r="BR513" s="13" t="s">
        <v>867</v>
      </c>
      <c r="BS513" s="13">
        <v>1</v>
      </c>
      <c r="BU513" s="13">
        <v>1</v>
      </c>
      <c r="CA513" s="18"/>
      <c r="CB513" s="18"/>
      <c r="CC513" s="18"/>
      <c r="CD513" s="18"/>
      <c r="CE513" s="18"/>
      <c r="CF513" s="18"/>
      <c r="CG513" s="18"/>
      <c r="CH513" s="13">
        <v>1</v>
      </c>
      <c r="CI513" s="13">
        <v>1</v>
      </c>
      <c r="CJ513" s="13">
        <v>1</v>
      </c>
      <c r="CK513" s="13">
        <v>2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37977</v>
      </c>
      <c r="CT513" s="13">
        <v>2</v>
      </c>
      <c r="CW513" s="19"/>
      <c r="CX513" s="20"/>
      <c r="CY513" s="20"/>
      <c r="CZ513" s="20"/>
      <c r="DA513" s="20" t="s">
        <v>192</v>
      </c>
      <c r="DB513" s="20"/>
    </row>
    <row r="514" spans="1:106" s="13" customFormat="1">
      <c r="A514" s="84">
        <v>676</v>
      </c>
      <c r="B514" s="84">
        <v>1</v>
      </c>
      <c r="C514" s="13" t="s">
        <v>2873</v>
      </c>
      <c r="D514" s="13" t="s">
        <v>37</v>
      </c>
      <c r="E514" s="14">
        <v>15402</v>
      </c>
      <c r="F514" s="13" t="s">
        <v>194</v>
      </c>
      <c r="G514" s="13" t="s">
        <v>194</v>
      </c>
      <c r="H514" s="13" t="s">
        <v>194</v>
      </c>
      <c r="I514" s="14">
        <v>37970</v>
      </c>
      <c r="J514" s="15">
        <f t="shared" ref="J514:J577" si="18">INT((I514-E514)/365.25)</f>
        <v>61</v>
      </c>
      <c r="K514" s="14">
        <v>37999</v>
      </c>
      <c r="L514" s="13">
        <v>4</v>
      </c>
      <c r="M514" s="14">
        <v>38149</v>
      </c>
      <c r="N514" s="15">
        <f t="shared" si="17"/>
        <v>5.8809034907597537</v>
      </c>
      <c r="O514" s="16">
        <v>2</v>
      </c>
      <c r="Q514" s="13" t="s">
        <v>323</v>
      </c>
      <c r="R514" s="13" t="s">
        <v>2874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2</v>
      </c>
      <c r="AH514" s="13">
        <v>2</v>
      </c>
      <c r="AI514" s="13">
        <v>2</v>
      </c>
      <c r="AJ514" s="13">
        <v>1</v>
      </c>
      <c r="AK514" s="13">
        <v>1</v>
      </c>
      <c r="AL514" s="13">
        <v>3</v>
      </c>
      <c r="AM514" s="13">
        <v>1</v>
      </c>
      <c r="AN514" s="13">
        <v>1</v>
      </c>
      <c r="AO514" s="13" t="s">
        <v>2875</v>
      </c>
      <c r="AP514" s="13" t="s">
        <v>772</v>
      </c>
      <c r="AQ514" s="13">
        <v>1</v>
      </c>
      <c r="AR514" s="13">
        <v>1</v>
      </c>
      <c r="AS514" s="13">
        <v>1</v>
      </c>
      <c r="AT514" s="13">
        <v>1</v>
      </c>
      <c r="AU514" s="13">
        <v>0</v>
      </c>
      <c r="AV514" s="13">
        <v>1</v>
      </c>
      <c r="AW514" s="13">
        <v>1</v>
      </c>
      <c r="AX514" s="13">
        <v>1</v>
      </c>
      <c r="AY514" s="13">
        <v>1</v>
      </c>
      <c r="AZ514" s="13">
        <v>3</v>
      </c>
      <c r="BB514" s="13">
        <v>3</v>
      </c>
      <c r="BD514" s="13">
        <v>3</v>
      </c>
      <c r="BF514" s="13">
        <v>1</v>
      </c>
      <c r="BG514" s="13">
        <v>3</v>
      </c>
      <c r="BH514" s="17">
        <v>1</v>
      </c>
      <c r="BI514" s="13">
        <v>1</v>
      </c>
      <c r="BJ514" s="13">
        <v>2</v>
      </c>
      <c r="BK514" s="13">
        <v>1</v>
      </c>
      <c r="BL514" s="13">
        <v>1</v>
      </c>
      <c r="BN514" s="13">
        <v>2</v>
      </c>
      <c r="BQ514" s="13" t="s">
        <v>594</v>
      </c>
      <c r="BR514" s="13" t="s">
        <v>595</v>
      </c>
      <c r="BS514" s="13">
        <v>2</v>
      </c>
      <c r="BT514" s="13">
        <v>60</v>
      </c>
      <c r="BU514" s="13">
        <v>1</v>
      </c>
      <c r="BV514" s="13">
        <v>3</v>
      </c>
      <c r="BW514" s="13">
        <v>2</v>
      </c>
      <c r="BX514" s="13">
        <v>20</v>
      </c>
      <c r="CA514" s="18"/>
      <c r="CB514" s="18"/>
      <c r="CC514" s="18"/>
      <c r="CD514" s="18"/>
      <c r="CE514" s="18"/>
      <c r="CF514" s="18"/>
      <c r="CG514" s="18"/>
      <c r="CH514" s="13">
        <v>4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38029</v>
      </c>
      <c r="CT514" s="13">
        <v>3</v>
      </c>
      <c r="CW514" s="19" t="s">
        <v>2682</v>
      </c>
      <c r="CX514" s="20" t="s">
        <v>2683</v>
      </c>
      <c r="CY514" s="20" t="s">
        <v>2876</v>
      </c>
      <c r="CZ514" s="20"/>
      <c r="DA514" s="20" t="s">
        <v>192</v>
      </c>
      <c r="DB514" s="20"/>
    </row>
    <row r="515" spans="1:106" s="13" customFormat="1">
      <c r="A515" s="84">
        <v>677</v>
      </c>
      <c r="B515" s="84">
        <v>1</v>
      </c>
      <c r="C515" s="13" t="s">
        <v>1305</v>
      </c>
      <c r="D515" s="13" t="s">
        <v>36</v>
      </c>
      <c r="E515" s="14">
        <v>16815</v>
      </c>
      <c r="F515" s="13" t="s">
        <v>648</v>
      </c>
      <c r="G515" s="13" t="s">
        <v>648</v>
      </c>
      <c r="H515" s="13" t="s">
        <v>648</v>
      </c>
      <c r="I515" s="14">
        <v>37442</v>
      </c>
      <c r="J515" s="15">
        <f t="shared" si="18"/>
        <v>56</v>
      </c>
      <c r="K515" s="14">
        <v>37461</v>
      </c>
      <c r="L515" s="13">
        <v>4</v>
      </c>
      <c r="M515" s="14">
        <v>38337</v>
      </c>
      <c r="N515" s="15">
        <f t="shared" si="17"/>
        <v>29.404517453798768</v>
      </c>
      <c r="O515" s="16">
        <v>2</v>
      </c>
      <c r="Q515" s="13" t="s">
        <v>180</v>
      </c>
      <c r="R515" s="13" t="s">
        <v>42</v>
      </c>
      <c r="S515" s="13">
        <v>2</v>
      </c>
      <c r="T515" s="13">
        <v>2</v>
      </c>
      <c r="U515" s="13">
        <v>2</v>
      </c>
      <c r="X515" s="13">
        <v>2</v>
      </c>
      <c r="AC515" s="13">
        <v>2</v>
      </c>
      <c r="AH515" s="13">
        <v>2</v>
      </c>
      <c r="AJ515" s="13">
        <v>2</v>
      </c>
      <c r="AK515" s="13">
        <v>2</v>
      </c>
      <c r="AL515" s="13">
        <v>3</v>
      </c>
      <c r="AM515" s="13">
        <v>3</v>
      </c>
      <c r="AN515" s="13">
        <v>1</v>
      </c>
      <c r="AO515" s="13" t="s">
        <v>1863</v>
      </c>
      <c r="AP515" s="13" t="s">
        <v>2877</v>
      </c>
      <c r="AQ515" s="13">
        <v>1</v>
      </c>
      <c r="AR515" s="13">
        <v>1</v>
      </c>
      <c r="AS515" s="13">
        <v>1</v>
      </c>
      <c r="AT515" s="13">
        <v>1</v>
      </c>
      <c r="AU515" s="13">
        <v>0</v>
      </c>
      <c r="AV515" s="13">
        <v>2</v>
      </c>
      <c r="AX515" s="13">
        <v>1</v>
      </c>
      <c r="AY515" s="13">
        <v>1</v>
      </c>
      <c r="AZ515" s="13">
        <v>1</v>
      </c>
      <c r="BA515" s="13">
        <v>0</v>
      </c>
      <c r="BB515" s="13">
        <v>1</v>
      </c>
      <c r="BC515" s="13">
        <v>0</v>
      </c>
      <c r="BD515" s="13">
        <v>1</v>
      </c>
      <c r="BE515" s="13">
        <v>0</v>
      </c>
      <c r="BF515" s="13">
        <v>1</v>
      </c>
      <c r="BG515" s="13">
        <v>0</v>
      </c>
      <c r="BH515" s="17">
        <v>1</v>
      </c>
      <c r="BI515" s="13">
        <v>1</v>
      </c>
      <c r="BJ515" s="13">
        <v>1</v>
      </c>
      <c r="BL515" s="13">
        <v>2</v>
      </c>
      <c r="BS515" s="13">
        <v>1</v>
      </c>
      <c r="BT515" s="13">
        <v>34</v>
      </c>
      <c r="BU515" s="13">
        <v>1</v>
      </c>
      <c r="BV515" s="13">
        <v>4</v>
      </c>
      <c r="CA515" s="18"/>
      <c r="CB515" s="18"/>
      <c r="CC515" s="18"/>
      <c r="CD515" s="18"/>
      <c r="CE515" s="18"/>
      <c r="CF515" s="18"/>
      <c r="CG515" s="18"/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37797</v>
      </c>
      <c r="CW515" s="19" t="s">
        <v>2878</v>
      </c>
      <c r="CX515" s="20" t="s">
        <v>2879</v>
      </c>
      <c r="CY515" s="20" t="s">
        <v>2880</v>
      </c>
      <c r="CZ515" s="20"/>
      <c r="DA515" s="20" t="s">
        <v>2881</v>
      </c>
      <c r="DB515" s="20"/>
    </row>
    <row r="516" spans="1:106" s="13" customFormat="1">
      <c r="A516" s="84">
        <v>681</v>
      </c>
      <c r="B516" s="84">
        <v>1</v>
      </c>
      <c r="C516" s="13" t="s">
        <v>2882</v>
      </c>
      <c r="D516" s="13" t="s">
        <v>36</v>
      </c>
      <c r="E516" s="14">
        <v>13602</v>
      </c>
      <c r="F516" s="13" t="s">
        <v>673</v>
      </c>
      <c r="G516" s="13" t="s">
        <v>673</v>
      </c>
      <c r="H516" s="13" t="s">
        <v>673</v>
      </c>
      <c r="I516" s="14">
        <v>37605</v>
      </c>
      <c r="J516" s="15">
        <f t="shared" si="18"/>
        <v>65</v>
      </c>
      <c r="K516" s="14">
        <v>37776</v>
      </c>
      <c r="L516" s="13">
        <v>4</v>
      </c>
      <c r="M516" s="14">
        <v>38349</v>
      </c>
      <c r="N516" s="15">
        <f t="shared" si="17"/>
        <v>24.4435318275154</v>
      </c>
      <c r="O516" s="16">
        <v>2</v>
      </c>
      <c r="Q516" s="13" t="s">
        <v>2883</v>
      </c>
      <c r="R516" s="13" t="s">
        <v>1996</v>
      </c>
      <c r="S516" s="13">
        <v>2</v>
      </c>
      <c r="T516" s="13">
        <v>2</v>
      </c>
      <c r="U516" s="13">
        <v>2</v>
      </c>
      <c r="V516" s="13">
        <v>2</v>
      </c>
      <c r="X516" s="13">
        <v>1</v>
      </c>
      <c r="Z516" s="13">
        <v>4</v>
      </c>
      <c r="AC516" s="13">
        <v>2</v>
      </c>
      <c r="AD516" s="13">
        <v>2</v>
      </c>
      <c r="AE516" s="13">
        <v>2</v>
      </c>
      <c r="AF516" s="13">
        <v>2</v>
      </c>
      <c r="AG516" s="13">
        <v>1</v>
      </c>
      <c r="AH516" s="13">
        <v>2</v>
      </c>
      <c r="AI516" s="13">
        <v>2</v>
      </c>
      <c r="AJ516" s="13">
        <v>2</v>
      </c>
      <c r="AK516" s="13">
        <v>3</v>
      </c>
      <c r="AL516" s="13">
        <v>3</v>
      </c>
      <c r="AM516" s="13">
        <v>3</v>
      </c>
      <c r="AN516" s="13">
        <v>1</v>
      </c>
      <c r="AO516" s="13" t="s">
        <v>2884</v>
      </c>
      <c r="AP516" s="13" t="s">
        <v>2885</v>
      </c>
      <c r="AQ516" s="13">
        <v>1</v>
      </c>
      <c r="AR516" s="13">
        <v>2</v>
      </c>
      <c r="AT516" s="13">
        <v>1</v>
      </c>
      <c r="AU516" s="13">
        <v>0</v>
      </c>
      <c r="AV516" s="13">
        <v>2</v>
      </c>
      <c r="AX516" s="13">
        <v>2</v>
      </c>
      <c r="AZ516" s="13">
        <v>2</v>
      </c>
      <c r="BB516" s="13">
        <v>2</v>
      </c>
      <c r="BD516" s="13">
        <v>2</v>
      </c>
      <c r="BF516" s="13">
        <v>2</v>
      </c>
      <c r="BH516" s="17">
        <v>2</v>
      </c>
      <c r="BI516" s="13">
        <v>1</v>
      </c>
      <c r="BJ516" s="13">
        <v>1</v>
      </c>
      <c r="BK516" s="13">
        <v>1</v>
      </c>
      <c r="BL516" s="13">
        <v>1</v>
      </c>
      <c r="BN516" s="13">
        <v>2</v>
      </c>
      <c r="BQ516" s="13" t="s">
        <v>237</v>
      </c>
      <c r="BR516" s="13" t="s">
        <v>238</v>
      </c>
      <c r="BS516" s="13">
        <v>2</v>
      </c>
      <c r="BT516" s="13">
        <v>56</v>
      </c>
      <c r="BU516" s="13">
        <v>1</v>
      </c>
      <c r="BV516" s="13">
        <v>3</v>
      </c>
      <c r="BW516" s="13">
        <v>1</v>
      </c>
      <c r="BX516" s="13">
        <v>7.3</v>
      </c>
      <c r="BY516" s="13">
        <v>2</v>
      </c>
      <c r="BZ516" s="13">
        <v>40</v>
      </c>
      <c r="CA516" s="18"/>
      <c r="CB516" s="18"/>
      <c r="CC516" s="18"/>
      <c r="CD516" s="18"/>
      <c r="CE516" s="18"/>
      <c r="CF516" s="18"/>
      <c r="CG516" s="18"/>
      <c r="CH516" s="13">
        <v>1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W516" s="19" t="s">
        <v>2886</v>
      </c>
      <c r="CX516" s="20" t="s">
        <v>677</v>
      </c>
      <c r="CY516" s="20" t="s">
        <v>2887</v>
      </c>
      <c r="CZ516" s="20"/>
      <c r="DA516" s="20" t="s">
        <v>2888</v>
      </c>
      <c r="DB516" s="20"/>
    </row>
    <row r="517" spans="1:106" s="13" customFormat="1">
      <c r="A517" s="84">
        <v>682</v>
      </c>
      <c r="B517" s="84">
        <v>3</v>
      </c>
      <c r="C517" s="13" t="s">
        <v>591</v>
      </c>
      <c r="D517" s="13" t="s">
        <v>36</v>
      </c>
      <c r="E517" s="14">
        <v>12699</v>
      </c>
      <c r="F517" s="13" t="s">
        <v>757</v>
      </c>
      <c r="G517" s="13" t="s">
        <v>757</v>
      </c>
      <c r="H517" s="13" t="s">
        <v>757</v>
      </c>
      <c r="I517" s="14">
        <v>36234</v>
      </c>
      <c r="J517" s="15">
        <f t="shared" si="18"/>
        <v>64</v>
      </c>
      <c r="K517" s="14">
        <v>36272</v>
      </c>
      <c r="L517" s="13">
        <v>4</v>
      </c>
      <c r="M517" s="14">
        <v>36627</v>
      </c>
      <c r="N517" s="15">
        <f t="shared" si="17"/>
        <v>12.91170431211499</v>
      </c>
      <c r="O517" s="16">
        <v>2</v>
      </c>
      <c r="Q517" s="13" t="s">
        <v>2889</v>
      </c>
      <c r="R517" s="13" t="s">
        <v>38</v>
      </c>
      <c r="S517" s="13">
        <v>2</v>
      </c>
      <c r="T517" s="13">
        <v>2</v>
      </c>
      <c r="U517" s="13">
        <v>2</v>
      </c>
      <c r="V517" s="13">
        <v>2</v>
      </c>
      <c r="X517" s="13">
        <v>1</v>
      </c>
      <c r="Z517" s="13">
        <v>1</v>
      </c>
      <c r="AC517" s="13">
        <v>1</v>
      </c>
      <c r="AH517" s="13">
        <v>2</v>
      </c>
      <c r="AI517" s="13">
        <v>3</v>
      </c>
      <c r="AJ517" s="13">
        <v>2</v>
      </c>
      <c r="AK517" s="13">
        <v>1</v>
      </c>
      <c r="AL517" s="13">
        <v>2</v>
      </c>
      <c r="AM517" s="13">
        <v>3</v>
      </c>
      <c r="AN517" s="13">
        <v>2</v>
      </c>
      <c r="AO517" s="13" t="s">
        <v>2890</v>
      </c>
      <c r="AP517" s="13" t="s">
        <v>2891</v>
      </c>
      <c r="AQ517" s="13">
        <v>1</v>
      </c>
      <c r="AR517" s="13">
        <v>1</v>
      </c>
      <c r="AS517" s="13">
        <v>2</v>
      </c>
      <c r="AT517" s="13">
        <v>1</v>
      </c>
      <c r="AU517" s="13">
        <v>1</v>
      </c>
      <c r="AV517" s="13">
        <v>1</v>
      </c>
      <c r="AW517" s="13">
        <v>1</v>
      </c>
      <c r="AX517" s="13">
        <v>2</v>
      </c>
      <c r="AZ517" s="13">
        <v>1</v>
      </c>
      <c r="BA517" s="13">
        <v>1</v>
      </c>
      <c r="BB517" s="13">
        <v>1</v>
      </c>
      <c r="BC517" s="13">
        <v>0</v>
      </c>
      <c r="BD517" s="13">
        <v>1</v>
      </c>
      <c r="BE517" s="13">
        <v>1</v>
      </c>
      <c r="BF517" s="13">
        <v>1</v>
      </c>
      <c r="BG517" s="13">
        <v>4</v>
      </c>
      <c r="BH517" s="17">
        <v>1</v>
      </c>
      <c r="BI517" s="13">
        <v>1</v>
      </c>
      <c r="BJ517" s="13">
        <v>1</v>
      </c>
      <c r="BK517" s="13">
        <v>1</v>
      </c>
      <c r="BL517" s="13">
        <v>1</v>
      </c>
      <c r="BN517" s="13">
        <v>2</v>
      </c>
      <c r="BQ517" s="13" t="s">
        <v>237</v>
      </c>
      <c r="BR517" s="13" t="s">
        <v>238</v>
      </c>
      <c r="BS517" s="13">
        <v>1</v>
      </c>
      <c r="BT517" s="13">
        <v>33</v>
      </c>
      <c r="BU517" s="13">
        <v>1</v>
      </c>
      <c r="BW517" s="13">
        <v>2</v>
      </c>
      <c r="BX517" s="13">
        <v>110.84</v>
      </c>
      <c r="CA517" s="18"/>
      <c r="CB517" s="18"/>
      <c r="CC517" s="18"/>
      <c r="CD517" s="18"/>
      <c r="CE517" s="18"/>
      <c r="CF517" s="18"/>
      <c r="CG517" s="18"/>
      <c r="CH517" s="13">
        <v>1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37981</v>
      </c>
      <c r="CT517" s="13">
        <v>2</v>
      </c>
      <c r="CU517" s="13" t="s">
        <v>2892</v>
      </c>
      <c r="CW517" s="19"/>
      <c r="CX517" s="20"/>
      <c r="CY517" s="20"/>
      <c r="CZ517" s="20"/>
      <c r="DA517" s="20" t="s">
        <v>192</v>
      </c>
      <c r="DB517" s="20"/>
    </row>
    <row r="518" spans="1:106" s="13" customFormat="1">
      <c r="A518" s="84">
        <v>683</v>
      </c>
      <c r="B518" s="84">
        <v>3</v>
      </c>
      <c r="C518" s="13" t="s">
        <v>882</v>
      </c>
      <c r="D518" s="13" t="s">
        <v>36</v>
      </c>
      <c r="E518" s="14">
        <v>7599</v>
      </c>
      <c r="G518" s="13" t="s">
        <v>396</v>
      </c>
      <c r="H518" s="13" t="s">
        <v>396</v>
      </c>
      <c r="I518" s="14">
        <v>36571</v>
      </c>
      <c r="J518" s="15">
        <f t="shared" si="18"/>
        <v>79</v>
      </c>
      <c r="L518" s="13">
        <v>4</v>
      </c>
      <c r="M518" s="14">
        <v>36671</v>
      </c>
      <c r="N518" s="15">
        <f t="shared" si="17"/>
        <v>3.2854209445585214</v>
      </c>
      <c r="O518" s="16">
        <v>2</v>
      </c>
      <c r="S518" s="13">
        <v>3</v>
      </c>
      <c r="X518" s="13">
        <v>1</v>
      </c>
      <c r="Z518" s="13">
        <v>1</v>
      </c>
      <c r="AC518" s="13">
        <v>1</v>
      </c>
      <c r="AD518" s="13">
        <v>2</v>
      </c>
      <c r="AE518" s="13">
        <v>2</v>
      </c>
      <c r="AF518" s="13">
        <v>3</v>
      </c>
      <c r="AG518" s="13">
        <v>3</v>
      </c>
      <c r="AH518" s="13">
        <v>2</v>
      </c>
      <c r="AI518" s="13">
        <v>3</v>
      </c>
      <c r="AJ518" s="13">
        <v>3</v>
      </c>
      <c r="AK518" s="13">
        <v>3</v>
      </c>
      <c r="AL518" s="13">
        <v>3</v>
      </c>
      <c r="AM518" s="13">
        <v>3</v>
      </c>
      <c r="AN518" s="13">
        <v>3</v>
      </c>
      <c r="AO518" s="13" t="s">
        <v>2893</v>
      </c>
      <c r="AP518" s="13" t="s">
        <v>2894</v>
      </c>
      <c r="AQ518" s="13">
        <v>1</v>
      </c>
      <c r="AT518" s="13">
        <v>1</v>
      </c>
      <c r="AU518" s="13">
        <v>0</v>
      </c>
      <c r="BB518" s="13">
        <v>1</v>
      </c>
      <c r="BC518" s="13">
        <v>0</v>
      </c>
      <c r="BD518" s="13">
        <v>1</v>
      </c>
      <c r="BE518" s="13">
        <v>0</v>
      </c>
      <c r="BF518" s="13">
        <v>1</v>
      </c>
      <c r="BG518" s="13">
        <v>3</v>
      </c>
      <c r="BH518" s="17">
        <v>1</v>
      </c>
      <c r="BI518" s="13">
        <v>1</v>
      </c>
      <c r="BJ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37839</v>
      </c>
      <c r="CT518" s="13">
        <v>2</v>
      </c>
      <c r="CW518" s="19"/>
      <c r="CX518" s="20"/>
      <c r="CY518" s="20"/>
      <c r="CZ518" s="20"/>
      <c r="DA518" s="20" t="s">
        <v>192</v>
      </c>
      <c r="DB518" s="20"/>
    </row>
    <row r="519" spans="1:106" s="13" customFormat="1">
      <c r="A519" s="84">
        <v>684</v>
      </c>
      <c r="B519" s="84">
        <v>3</v>
      </c>
      <c r="C519" s="13" t="s">
        <v>2895</v>
      </c>
      <c r="D519" s="13" t="s">
        <v>37</v>
      </c>
      <c r="E519" s="14">
        <v>11083</v>
      </c>
      <c r="F519" s="13" t="s">
        <v>319</v>
      </c>
      <c r="G519" s="13" t="s">
        <v>319</v>
      </c>
      <c r="H519" s="13" t="s">
        <v>319</v>
      </c>
      <c r="I519" s="14">
        <v>34895</v>
      </c>
      <c r="J519" s="15">
        <f t="shared" si="18"/>
        <v>65</v>
      </c>
      <c r="K519" s="14">
        <v>34901</v>
      </c>
      <c r="L519" s="13">
        <v>4</v>
      </c>
      <c r="M519" s="14">
        <v>35470</v>
      </c>
      <c r="N519" s="15">
        <f t="shared" si="17"/>
        <v>18.891170431211499</v>
      </c>
      <c r="O519" s="16">
        <v>2</v>
      </c>
      <c r="Q519" s="13" t="s">
        <v>42</v>
      </c>
      <c r="R519" s="13" t="s">
        <v>42</v>
      </c>
      <c r="S519" s="13">
        <v>3</v>
      </c>
      <c r="X519" s="13">
        <v>1</v>
      </c>
      <c r="Z519" s="13">
        <v>1</v>
      </c>
      <c r="AC519" s="13">
        <v>1</v>
      </c>
      <c r="AD519" s="13">
        <v>2</v>
      </c>
      <c r="AE519" s="13">
        <v>2</v>
      </c>
      <c r="AF519" s="13">
        <v>2</v>
      </c>
      <c r="AG519" s="13">
        <v>2</v>
      </c>
      <c r="AH519" s="13">
        <v>2</v>
      </c>
      <c r="AI519" s="13">
        <v>2</v>
      </c>
      <c r="AJ519" s="13">
        <v>2</v>
      </c>
      <c r="AK519" s="13">
        <v>3</v>
      </c>
      <c r="AL519" s="13">
        <v>3</v>
      </c>
      <c r="AM519" s="13">
        <v>3</v>
      </c>
      <c r="AN519" s="13">
        <v>1</v>
      </c>
      <c r="AO519" s="13" t="s">
        <v>2896</v>
      </c>
      <c r="AP519" s="13" t="s">
        <v>2897</v>
      </c>
      <c r="AQ519" s="13">
        <v>1</v>
      </c>
      <c r="AR519" s="13">
        <v>1</v>
      </c>
      <c r="AS519" s="13">
        <v>1</v>
      </c>
      <c r="AT519" s="13">
        <v>1</v>
      </c>
      <c r="AU519" s="13">
        <v>0</v>
      </c>
      <c r="AV519" s="13">
        <v>1</v>
      </c>
      <c r="AW519" s="13">
        <v>0</v>
      </c>
      <c r="AX519" s="13">
        <v>1</v>
      </c>
      <c r="AY519" s="13">
        <v>1</v>
      </c>
      <c r="AZ519" s="13">
        <v>3</v>
      </c>
      <c r="BB519" s="13">
        <v>3</v>
      </c>
      <c r="BD519" s="13">
        <v>1</v>
      </c>
      <c r="BE519" s="13">
        <v>0</v>
      </c>
      <c r="BF519" s="13">
        <v>1</v>
      </c>
      <c r="BG519" s="13">
        <v>6</v>
      </c>
      <c r="BH519" s="17">
        <v>1</v>
      </c>
      <c r="BI519" s="13">
        <v>1</v>
      </c>
      <c r="BJ519" s="13">
        <v>1</v>
      </c>
      <c r="BL519" s="13">
        <v>2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37839</v>
      </c>
      <c r="CT519" s="13">
        <v>2</v>
      </c>
      <c r="CW519" s="19"/>
      <c r="CX519" s="20"/>
      <c r="CY519" s="20"/>
      <c r="CZ519" s="20"/>
      <c r="DA519" s="20" t="s">
        <v>192</v>
      </c>
      <c r="DB519" s="20"/>
    </row>
    <row r="520" spans="1:106" s="13" customFormat="1">
      <c r="A520" s="84">
        <v>685</v>
      </c>
      <c r="B520" s="84">
        <v>1</v>
      </c>
      <c r="C520" s="13" t="s">
        <v>1563</v>
      </c>
      <c r="D520" s="13" t="s">
        <v>36</v>
      </c>
      <c r="E520" s="14">
        <v>10234</v>
      </c>
      <c r="F520" s="13" t="s">
        <v>319</v>
      </c>
      <c r="G520" s="13" t="s">
        <v>319</v>
      </c>
      <c r="H520" s="13" t="s">
        <v>319</v>
      </c>
      <c r="I520" s="14">
        <v>37879</v>
      </c>
      <c r="J520" s="15">
        <f t="shared" si="18"/>
        <v>75</v>
      </c>
      <c r="K520" s="14">
        <v>37925</v>
      </c>
      <c r="L520" s="13">
        <v>4</v>
      </c>
      <c r="M520" s="14">
        <v>38378</v>
      </c>
      <c r="N520" s="15">
        <f t="shared" si="17"/>
        <v>16.394250513347021</v>
      </c>
      <c r="O520" s="16">
        <v>2</v>
      </c>
      <c r="Q520" s="13" t="s">
        <v>2898</v>
      </c>
      <c r="R520" s="13" t="s">
        <v>38</v>
      </c>
      <c r="S520" s="13">
        <v>2</v>
      </c>
      <c r="T520" s="13">
        <v>2</v>
      </c>
      <c r="U520" s="13">
        <v>2</v>
      </c>
      <c r="V520" s="13">
        <v>2</v>
      </c>
      <c r="X520" s="13">
        <v>1</v>
      </c>
      <c r="Z520" s="13">
        <v>4</v>
      </c>
      <c r="AC520" s="13">
        <v>2</v>
      </c>
      <c r="AD520" s="13">
        <v>2</v>
      </c>
      <c r="AE520" s="13">
        <v>2</v>
      </c>
      <c r="AF520" s="13">
        <v>2</v>
      </c>
      <c r="AG520" s="13">
        <v>1</v>
      </c>
      <c r="AH520" s="13">
        <v>2</v>
      </c>
      <c r="AI520" s="13">
        <v>2</v>
      </c>
      <c r="AJ520" s="13">
        <v>1</v>
      </c>
      <c r="AK520" s="13">
        <v>2</v>
      </c>
      <c r="AL520" s="13">
        <v>2</v>
      </c>
      <c r="AM520" s="13">
        <v>1</v>
      </c>
      <c r="AN520" s="13">
        <v>1</v>
      </c>
      <c r="AO520" s="13" t="s">
        <v>2899</v>
      </c>
      <c r="AP520" s="13" t="s">
        <v>2900</v>
      </c>
      <c r="AQ520" s="13">
        <v>1</v>
      </c>
      <c r="AR520" s="13">
        <v>1</v>
      </c>
      <c r="AS520" s="13">
        <v>3</v>
      </c>
      <c r="AT520" s="13">
        <v>1</v>
      </c>
      <c r="AU520" s="13">
        <v>1</v>
      </c>
      <c r="AV520" s="13">
        <v>1</v>
      </c>
      <c r="AW520" s="13">
        <v>2</v>
      </c>
      <c r="AX520" s="13">
        <v>1</v>
      </c>
      <c r="AY520" s="13">
        <v>2</v>
      </c>
      <c r="AZ520" s="13">
        <v>3</v>
      </c>
      <c r="BB520" s="13">
        <v>1</v>
      </c>
      <c r="BC520" s="13">
        <v>1</v>
      </c>
      <c r="BD520" s="13">
        <v>1</v>
      </c>
      <c r="BE520" s="13">
        <v>0</v>
      </c>
      <c r="BF520" s="13">
        <v>1</v>
      </c>
      <c r="BG520" s="13">
        <v>2</v>
      </c>
      <c r="BH520" s="17">
        <v>1</v>
      </c>
      <c r="BI520" s="13">
        <v>1</v>
      </c>
      <c r="BJ520" s="13">
        <v>1</v>
      </c>
      <c r="BK520" s="13">
        <v>3</v>
      </c>
      <c r="BL520" s="13">
        <v>1</v>
      </c>
      <c r="BN520" s="13">
        <v>2</v>
      </c>
      <c r="BQ520" s="13" t="s">
        <v>237</v>
      </c>
      <c r="BR520" s="13" t="s">
        <v>238</v>
      </c>
      <c r="BS520" s="13">
        <v>2</v>
      </c>
      <c r="BT520" s="13">
        <v>85</v>
      </c>
      <c r="BU520" s="13">
        <v>1</v>
      </c>
      <c r="BV520" s="13">
        <v>0</v>
      </c>
      <c r="BW520" s="13">
        <v>2</v>
      </c>
      <c r="BX520" s="13">
        <v>72</v>
      </c>
      <c r="BY520" s="13">
        <v>2</v>
      </c>
      <c r="BZ520" s="13" t="s">
        <v>453</v>
      </c>
      <c r="CA520" s="18"/>
      <c r="CB520" s="18"/>
      <c r="CC520" s="18"/>
      <c r="CD520" s="18"/>
      <c r="CE520" s="18"/>
      <c r="CF520" s="18"/>
      <c r="CG520" s="18"/>
      <c r="CH520" s="13">
        <v>2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S520" s="14">
        <v>38021</v>
      </c>
      <c r="CT520" s="13">
        <v>1</v>
      </c>
      <c r="CW520" s="13" t="s">
        <v>2901</v>
      </c>
      <c r="CX520" s="38" t="s">
        <v>2902</v>
      </c>
      <c r="CY520" s="38" t="s">
        <v>2903</v>
      </c>
      <c r="CZ520" s="38"/>
      <c r="DA520" s="20" t="s">
        <v>192</v>
      </c>
      <c r="DB520" s="20"/>
    </row>
    <row r="521" spans="1:106" s="13" customFormat="1">
      <c r="A521" s="84">
        <v>686</v>
      </c>
      <c r="B521" s="84">
        <v>3</v>
      </c>
      <c r="C521" s="13" t="s">
        <v>2440</v>
      </c>
      <c r="D521" s="13" t="s">
        <v>36</v>
      </c>
      <c r="E521" s="14">
        <v>7295</v>
      </c>
      <c r="F521" s="13" t="s">
        <v>194</v>
      </c>
      <c r="G521" s="13" t="s">
        <v>194</v>
      </c>
      <c r="H521" s="13" t="s">
        <v>194</v>
      </c>
      <c r="I521" s="14">
        <v>36540</v>
      </c>
      <c r="J521" s="15">
        <f t="shared" si="18"/>
        <v>80</v>
      </c>
      <c r="K521" s="14">
        <v>36626</v>
      </c>
      <c r="L521" s="13">
        <v>4</v>
      </c>
      <c r="M521" s="14">
        <v>36893</v>
      </c>
      <c r="N521" s="15">
        <f t="shared" si="17"/>
        <v>11.597535934291582</v>
      </c>
      <c r="O521" s="16">
        <v>2</v>
      </c>
      <c r="Q521" s="13" t="s">
        <v>196</v>
      </c>
      <c r="V521" s="13">
        <v>1</v>
      </c>
      <c r="W521" s="13" t="s">
        <v>2904</v>
      </c>
      <c r="X521" s="13">
        <v>1</v>
      </c>
      <c r="Z521" s="13">
        <v>2</v>
      </c>
      <c r="AA521" s="14">
        <v>30987</v>
      </c>
      <c r="AB521" s="13" t="s">
        <v>2905</v>
      </c>
      <c r="AC521" s="13">
        <v>1</v>
      </c>
      <c r="AG521" s="13">
        <v>1</v>
      </c>
      <c r="AH521" s="13">
        <v>2</v>
      </c>
      <c r="AJ521" s="13">
        <v>1</v>
      </c>
      <c r="AP521" s="13" t="s">
        <v>1553</v>
      </c>
      <c r="AQ521" s="13">
        <v>1</v>
      </c>
      <c r="AR521" s="13">
        <v>1</v>
      </c>
      <c r="AS521" s="13">
        <v>7</v>
      </c>
      <c r="AT521" s="13">
        <v>1</v>
      </c>
      <c r="AU521" s="13">
        <v>3</v>
      </c>
      <c r="AV521" s="13">
        <v>1</v>
      </c>
      <c r="AW521" s="13">
        <v>3</v>
      </c>
      <c r="AX521" s="13">
        <v>1</v>
      </c>
      <c r="AY521" s="13">
        <v>9</v>
      </c>
      <c r="AZ521" s="13">
        <v>1</v>
      </c>
      <c r="BA521" s="13">
        <v>0</v>
      </c>
      <c r="BD521" s="13">
        <v>1</v>
      </c>
      <c r="BE521" s="13">
        <v>6</v>
      </c>
      <c r="BF521" s="13">
        <v>1</v>
      </c>
      <c r="BG521" s="13">
        <v>9</v>
      </c>
      <c r="BH521" s="17">
        <v>2</v>
      </c>
      <c r="BI521" s="13">
        <v>1</v>
      </c>
      <c r="BJ521" s="13">
        <v>1</v>
      </c>
      <c r="BL521" s="13">
        <v>1</v>
      </c>
      <c r="BN521" s="13">
        <v>2</v>
      </c>
      <c r="BQ521" s="13" t="s">
        <v>594</v>
      </c>
      <c r="BR521" s="13" t="s">
        <v>595</v>
      </c>
      <c r="BS521" s="13">
        <v>2</v>
      </c>
      <c r="BT521" s="13">
        <v>52</v>
      </c>
      <c r="BU521" s="13">
        <v>1</v>
      </c>
      <c r="BW521" s="13">
        <v>2</v>
      </c>
      <c r="BX521" s="13">
        <v>120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1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37839</v>
      </c>
      <c r="CT521" s="13">
        <v>2</v>
      </c>
      <c r="CU521" s="13" t="s">
        <v>2906</v>
      </c>
      <c r="CW521" s="19"/>
      <c r="CX521" s="20"/>
      <c r="CY521" s="20"/>
      <c r="CZ521" s="20"/>
      <c r="DA521" s="20" t="s">
        <v>192</v>
      </c>
      <c r="DB521" s="20"/>
    </row>
    <row r="522" spans="1:106" s="13" customFormat="1">
      <c r="A522" s="84">
        <v>687</v>
      </c>
      <c r="B522" s="84">
        <v>1</v>
      </c>
      <c r="C522" s="13" t="s">
        <v>2907</v>
      </c>
      <c r="D522" s="13" t="s">
        <v>36</v>
      </c>
      <c r="E522" s="14">
        <v>23457</v>
      </c>
      <c r="F522" s="13" t="s">
        <v>697</v>
      </c>
      <c r="G522" s="13" t="s">
        <v>697</v>
      </c>
      <c r="H522" s="13" t="s">
        <v>697</v>
      </c>
      <c r="I522" s="14">
        <v>37940</v>
      </c>
      <c r="J522" s="15">
        <f t="shared" si="18"/>
        <v>39</v>
      </c>
      <c r="K522" s="14">
        <v>37956</v>
      </c>
      <c r="L522" s="13">
        <v>2</v>
      </c>
      <c r="M522" s="14">
        <v>39387</v>
      </c>
      <c r="N522" s="15">
        <f t="shared" si="17"/>
        <v>47.540041067761805</v>
      </c>
      <c r="O522" s="16">
        <v>2</v>
      </c>
      <c r="Q522" s="13" t="s">
        <v>2908</v>
      </c>
      <c r="R522" s="13" t="s">
        <v>38</v>
      </c>
      <c r="S522" s="13">
        <v>2</v>
      </c>
      <c r="T522" s="13">
        <v>2</v>
      </c>
      <c r="U522" s="13">
        <v>2</v>
      </c>
      <c r="V522" s="13">
        <v>2</v>
      </c>
      <c r="X522" s="13">
        <v>1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1</v>
      </c>
      <c r="AH522" s="13">
        <v>2</v>
      </c>
      <c r="AI522" s="13">
        <v>2</v>
      </c>
      <c r="AJ522" s="13">
        <v>3</v>
      </c>
      <c r="AK522" s="13">
        <v>1</v>
      </c>
      <c r="AL522" s="13">
        <v>2</v>
      </c>
      <c r="AM522" s="13">
        <v>2</v>
      </c>
      <c r="AO522" s="13" t="s">
        <v>2714</v>
      </c>
      <c r="AP522" s="13" t="s">
        <v>2909</v>
      </c>
      <c r="AQ522" s="13">
        <v>1</v>
      </c>
      <c r="AR522" s="13">
        <v>1</v>
      </c>
      <c r="AS522" s="13">
        <v>1</v>
      </c>
      <c r="AT522" s="13">
        <v>1</v>
      </c>
      <c r="AU522" s="13">
        <v>0</v>
      </c>
      <c r="AV522" s="13">
        <v>2</v>
      </c>
      <c r="AX522" s="13">
        <v>1</v>
      </c>
      <c r="AY522" s="13">
        <v>1</v>
      </c>
      <c r="AZ522" s="13">
        <v>1</v>
      </c>
      <c r="BA522" s="13">
        <v>0</v>
      </c>
      <c r="BB522" s="13">
        <v>2</v>
      </c>
      <c r="BD522" s="13">
        <v>2</v>
      </c>
      <c r="BF522" s="13">
        <v>1</v>
      </c>
      <c r="BH522" s="17">
        <v>1</v>
      </c>
      <c r="BI522" s="13">
        <v>1</v>
      </c>
      <c r="BJ522" s="13">
        <v>1</v>
      </c>
      <c r="BK522" s="13">
        <v>1</v>
      </c>
      <c r="BL522" s="13">
        <v>1</v>
      </c>
      <c r="BN522" s="13">
        <v>2</v>
      </c>
      <c r="BQ522" s="13" t="s">
        <v>270</v>
      </c>
      <c r="BR522" s="13" t="s">
        <v>271</v>
      </c>
      <c r="BS522" s="13">
        <v>1</v>
      </c>
      <c r="BT522" s="13">
        <v>23</v>
      </c>
      <c r="BU522" s="13">
        <v>1</v>
      </c>
      <c r="BV522" s="13">
        <v>3</v>
      </c>
      <c r="BY522" s="13">
        <v>1</v>
      </c>
      <c r="BZ522" s="13" t="s">
        <v>707</v>
      </c>
      <c r="CA522" s="18"/>
      <c r="CB522" s="18"/>
      <c r="CC522" s="18"/>
      <c r="CD522" s="18"/>
      <c r="CE522" s="18"/>
      <c r="CF522" s="18"/>
      <c r="CG522" s="18"/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38019</v>
      </c>
      <c r="CT522" s="13">
        <v>1</v>
      </c>
      <c r="CW522" s="19" t="s">
        <v>2910</v>
      </c>
      <c r="CX522" s="20" t="s">
        <v>2911</v>
      </c>
      <c r="CY522" s="20" t="s">
        <v>2912</v>
      </c>
      <c r="CZ522" s="20" t="s">
        <v>41</v>
      </c>
      <c r="DA522" s="20" t="s">
        <v>192</v>
      </c>
      <c r="DB522" s="20"/>
    </row>
    <row r="523" spans="1:106" s="13" customFormat="1">
      <c r="A523" s="84">
        <v>688</v>
      </c>
      <c r="B523" s="84">
        <v>1</v>
      </c>
      <c r="C523" s="13" t="s">
        <v>2913</v>
      </c>
      <c r="D523" s="13" t="s">
        <v>36</v>
      </c>
      <c r="E523" s="14">
        <v>16496</v>
      </c>
      <c r="F523" s="13" t="s">
        <v>697</v>
      </c>
      <c r="G523" s="13" t="s">
        <v>697</v>
      </c>
      <c r="H523" s="13" t="s">
        <v>697</v>
      </c>
      <c r="I523" s="14">
        <v>37483</v>
      </c>
      <c r="J523" s="15">
        <f t="shared" si="18"/>
        <v>57</v>
      </c>
      <c r="K523" s="14">
        <v>37488</v>
      </c>
      <c r="L523" s="13">
        <v>4</v>
      </c>
      <c r="M523" s="14">
        <v>38634</v>
      </c>
      <c r="N523" s="15">
        <f t="shared" si="17"/>
        <v>37.81519507186858</v>
      </c>
      <c r="O523" s="16">
        <v>2</v>
      </c>
      <c r="R523" s="13" t="s">
        <v>42</v>
      </c>
      <c r="S523" s="13">
        <v>2</v>
      </c>
      <c r="T523" s="13">
        <v>2</v>
      </c>
      <c r="U523" s="13">
        <v>2</v>
      </c>
      <c r="V523" s="13">
        <v>2</v>
      </c>
      <c r="X523" s="13">
        <v>2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2</v>
      </c>
      <c r="AH523" s="13">
        <v>2</v>
      </c>
      <c r="AI523" s="13">
        <v>3</v>
      </c>
      <c r="AJ523" s="13">
        <v>2</v>
      </c>
      <c r="AK523" s="13">
        <v>1</v>
      </c>
      <c r="AL523" s="13">
        <v>3</v>
      </c>
      <c r="AM523" s="13">
        <v>3</v>
      </c>
      <c r="AN523" s="13">
        <v>2</v>
      </c>
      <c r="AP523" s="13" t="s">
        <v>2914</v>
      </c>
      <c r="AQ523" s="13">
        <v>1</v>
      </c>
      <c r="AR523" s="13">
        <v>1</v>
      </c>
      <c r="AS523" s="13">
        <v>1</v>
      </c>
      <c r="AT523" s="13">
        <v>1</v>
      </c>
      <c r="AU523" s="13">
        <v>0</v>
      </c>
      <c r="AV523" s="13">
        <v>1</v>
      </c>
      <c r="AW523" s="13">
        <v>0</v>
      </c>
      <c r="AX523" s="13">
        <v>1</v>
      </c>
      <c r="AY523" s="13">
        <v>0</v>
      </c>
      <c r="AZ523" s="13">
        <v>3</v>
      </c>
      <c r="BB523" s="13">
        <v>3</v>
      </c>
      <c r="BD523" s="13">
        <v>1</v>
      </c>
      <c r="BE523" s="13">
        <v>0</v>
      </c>
      <c r="BF523" s="13">
        <v>1</v>
      </c>
      <c r="BG523" s="13">
        <v>1</v>
      </c>
      <c r="BH523" s="17">
        <v>1</v>
      </c>
      <c r="BI523" s="13">
        <v>1</v>
      </c>
      <c r="BJ523" s="13">
        <v>1</v>
      </c>
      <c r="BK523" s="13">
        <v>1</v>
      </c>
      <c r="BL523" s="13">
        <v>1</v>
      </c>
      <c r="BN523" s="13">
        <v>2</v>
      </c>
      <c r="BQ523" s="13" t="s">
        <v>670</v>
      </c>
      <c r="BR523" s="13" t="s">
        <v>671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38019</v>
      </c>
      <c r="CT523" s="13">
        <v>1</v>
      </c>
      <c r="CW523" s="19" t="s">
        <v>2915</v>
      </c>
      <c r="CX523" s="20" t="s">
        <v>2916</v>
      </c>
      <c r="CY523" s="20" t="s">
        <v>2917</v>
      </c>
      <c r="CZ523" s="20" t="s">
        <v>41</v>
      </c>
      <c r="DA523" s="20" t="s">
        <v>2918</v>
      </c>
      <c r="DB523" s="20"/>
    </row>
    <row r="524" spans="1:106" s="13" customFormat="1">
      <c r="A524" s="84">
        <v>689</v>
      </c>
      <c r="B524" s="84">
        <v>1</v>
      </c>
      <c r="C524" s="13" t="s">
        <v>2919</v>
      </c>
      <c r="D524" s="13" t="s">
        <v>37</v>
      </c>
      <c r="E524" s="14">
        <v>6908</v>
      </c>
      <c r="F524" s="13" t="s">
        <v>697</v>
      </c>
      <c r="G524" s="13" t="s">
        <v>697</v>
      </c>
      <c r="H524" s="13" t="s">
        <v>697</v>
      </c>
      <c r="I524" s="14">
        <v>37544</v>
      </c>
      <c r="J524" s="15">
        <f t="shared" si="18"/>
        <v>83</v>
      </c>
      <c r="K524" s="14">
        <v>37556</v>
      </c>
      <c r="L524" s="13">
        <v>4</v>
      </c>
      <c r="M524" s="14">
        <v>37726</v>
      </c>
      <c r="N524" s="15">
        <f t="shared" si="17"/>
        <v>5.979466119096509</v>
      </c>
      <c r="O524" s="16">
        <v>2</v>
      </c>
      <c r="Q524" s="13" t="s">
        <v>245</v>
      </c>
      <c r="R524" s="13" t="s">
        <v>42</v>
      </c>
      <c r="S524" s="13">
        <v>3</v>
      </c>
      <c r="X524" s="13">
        <v>2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2</v>
      </c>
      <c r="AH524" s="13">
        <v>2</v>
      </c>
      <c r="AJ524" s="13">
        <v>2</v>
      </c>
      <c r="AK524" s="13">
        <v>2</v>
      </c>
      <c r="AL524" s="13">
        <v>3</v>
      </c>
      <c r="AM524" s="13">
        <v>3</v>
      </c>
      <c r="AN524" s="13">
        <v>1</v>
      </c>
      <c r="AO524" s="13" t="s">
        <v>2920</v>
      </c>
      <c r="AP524" s="13" t="s">
        <v>2921</v>
      </c>
      <c r="AQ524" s="13">
        <v>1</v>
      </c>
      <c r="AR524" s="13">
        <v>1</v>
      </c>
      <c r="AS524" s="13">
        <v>1</v>
      </c>
      <c r="AT524" s="13">
        <v>1</v>
      </c>
      <c r="AU524" s="13">
        <v>0</v>
      </c>
      <c r="AV524" s="13">
        <v>1</v>
      </c>
      <c r="AW524" s="13">
        <v>0</v>
      </c>
      <c r="AX524" s="13">
        <v>3</v>
      </c>
      <c r="AZ524" s="13">
        <v>3</v>
      </c>
      <c r="BB524" s="13">
        <v>3</v>
      </c>
      <c r="BF524" s="13">
        <v>1</v>
      </c>
      <c r="BG524" s="13">
        <v>1</v>
      </c>
      <c r="BH524" s="17">
        <v>1</v>
      </c>
      <c r="BI524" s="13">
        <v>1</v>
      </c>
      <c r="BK524" s="13">
        <v>1</v>
      </c>
      <c r="BL524" s="13">
        <v>2</v>
      </c>
      <c r="BS524" s="13">
        <v>1</v>
      </c>
      <c r="BT524" s="13">
        <v>38</v>
      </c>
      <c r="BU524" s="13">
        <v>1</v>
      </c>
      <c r="BV524" s="13">
        <v>0</v>
      </c>
      <c r="BW524" s="13">
        <v>2</v>
      </c>
      <c r="BX524" s="13">
        <v>44.4</v>
      </c>
      <c r="BY524" s="13">
        <v>1</v>
      </c>
      <c r="BZ524" s="13" t="s">
        <v>2922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38019</v>
      </c>
      <c r="CT524" s="13">
        <v>2</v>
      </c>
      <c r="CW524" s="19"/>
      <c r="CX524" s="20"/>
      <c r="CY524" s="20"/>
      <c r="CZ524" s="20"/>
      <c r="DA524" s="20" t="s">
        <v>192</v>
      </c>
      <c r="DB524" s="20"/>
    </row>
    <row r="525" spans="1:106" s="13" customFormat="1">
      <c r="A525" s="84">
        <v>690</v>
      </c>
      <c r="B525" s="84">
        <v>1</v>
      </c>
      <c r="C525" s="13" t="s">
        <v>2923</v>
      </c>
      <c r="D525" s="13" t="s">
        <v>36</v>
      </c>
      <c r="E525" s="14">
        <v>11232</v>
      </c>
      <c r="F525" s="13" t="s">
        <v>697</v>
      </c>
      <c r="G525" s="13" t="s">
        <v>697</v>
      </c>
      <c r="H525" s="13" t="s">
        <v>697</v>
      </c>
      <c r="I525" s="14">
        <v>37057</v>
      </c>
      <c r="J525" s="15">
        <f t="shared" si="18"/>
        <v>70</v>
      </c>
      <c r="K525" s="14">
        <v>37098</v>
      </c>
      <c r="L525" s="13">
        <v>4</v>
      </c>
      <c r="M525" s="14">
        <v>37766</v>
      </c>
      <c r="N525" s="15">
        <f t="shared" si="17"/>
        <v>23.293634496919918</v>
      </c>
      <c r="O525" s="16">
        <v>2</v>
      </c>
      <c r="Q525" s="13" t="s">
        <v>2924</v>
      </c>
      <c r="R525" s="13" t="s">
        <v>42</v>
      </c>
      <c r="S525" s="13">
        <v>2</v>
      </c>
      <c r="T525" s="13">
        <v>2</v>
      </c>
      <c r="U525" s="13">
        <v>2</v>
      </c>
      <c r="V525" s="13">
        <v>2</v>
      </c>
      <c r="X525" s="13">
        <v>1</v>
      </c>
      <c r="Z525" s="13">
        <v>4</v>
      </c>
      <c r="AC525" s="13">
        <v>2</v>
      </c>
      <c r="AD525" s="13">
        <v>2</v>
      </c>
      <c r="AE525" s="13">
        <v>2</v>
      </c>
      <c r="AF525" s="13">
        <v>2</v>
      </c>
      <c r="AG525" s="13">
        <v>1</v>
      </c>
      <c r="AH525" s="13">
        <v>2</v>
      </c>
      <c r="AI525" s="13">
        <v>2</v>
      </c>
      <c r="AJ525" s="13">
        <v>2</v>
      </c>
      <c r="AK525" s="13">
        <v>3</v>
      </c>
      <c r="AL525" s="13">
        <v>3</v>
      </c>
      <c r="AM525" s="13">
        <v>3</v>
      </c>
      <c r="AN525" s="13">
        <v>1</v>
      </c>
      <c r="AO525" s="13" t="s">
        <v>2925</v>
      </c>
      <c r="AP525" s="13" t="s">
        <v>2926</v>
      </c>
      <c r="AQ525" s="13">
        <v>1</v>
      </c>
      <c r="AR525" s="13">
        <v>1</v>
      </c>
      <c r="AS525" s="13">
        <v>3</v>
      </c>
      <c r="AT525" s="13">
        <v>1</v>
      </c>
      <c r="AU525" s="13">
        <v>1</v>
      </c>
      <c r="AV525" s="13">
        <v>1</v>
      </c>
      <c r="AW525" s="13">
        <v>1</v>
      </c>
      <c r="AX525" s="13">
        <v>1</v>
      </c>
      <c r="AY525" s="13">
        <v>1</v>
      </c>
      <c r="AZ525" s="13">
        <v>1</v>
      </c>
      <c r="BA525" s="13">
        <v>0</v>
      </c>
      <c r="BB525" s="13">
        <v>3</v>
      </c>
      <c r="BD525" s="13">
        <v>1</v>
      </c>
      <c r="BE525" s="13">
        <v>1</v>
      </c>
      <c r="BF525" s="13">
        <v>1</v>
      </c>
      <c r="BG525" s="13">
        <v>3</v>
      </c>
      <c r="BH525" s="17">
        <v>1</v>
      </c>
      <c r="BI525" s="13">
        <v>1</v>
      </c>
      <c r="BJ525" s="13">
        <v>1</v>
      </c>
      <c r="BK525" s="13">
        <v>1</v>
      </c>
      <c r="BL525" s="13">
        <v>2</v>
      </c>
      <c r="CA525" s="18"/>
      <c r="CB525" s="18"/>
      <c r="CC525" s="18"/>
      <c r="CD525" s="18"/>
      <c r="CE525" s="18"/>
      <c r="CF525" s="18"/>
      <c r="CG525" s="18"/>
      <c r="CH525" s="13">
        <v>1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38019</v>
      </c>
      <c r="CT525" s="13">
        <v>2</v>
      </c>
      <c r="CW525" s="19"/>
      <c r="CX525" s="20"/>
      <c r="CY525" s="20"/>
      <c r="CZ525" s="20"/>
      <c r="DA525" s="20" t="s">
        <v>192</v>
      </c>
      <c r="DB525" s="20"/>
    </row>
    <row r="526" spans="1:106" s="13" customFormat="1">
      <c r="A526" s="84">
        <v>691</v>
      </c>
      <c r="B526" s="84">
        <v>5</v>
      </c>
      <c r="C526" s="13" t="s">
        <v>2927</v>
      </c>
      <c r="D526" s="13" t="s">
        <v>37</v>
      </c>
      <c r="E526" s="14">
        <v>10944</v>
      </c>
      <c r="F526" s="13" t="s">
        <v>697</v>
      </c>
      <c r="G526" s="13" t="s">
        <v>697</v>
      </c>
      <c r="H526" s="13" t="s">
        <v>697</v>
      </c>
      <c r="I526" s="14">
        <v>37483</v>
      </c>
      <c r="J526" s="15">
        <f t="shared" si="18"/>
        <v>72</v>
      </c>
      <c r="K526" s="14">
        <v>37526</v>
      </c>
      <c r="L526" s="13">
        <v>4</v>
      </c>
      <c r="M526" s="14">
        <v>37820</v>
      </c>
      <c r="N526" s="15">
        <f t="shared" si="17"/>
        <v>11.071868583162217</v>
      </c>
      <c r="O526" s="16">
        <v>2</v>
      </c>
      <c r="Q526" s="13" t="s">
        <v>1692</v>
      </c>
      <c r="S526" s="13">
        <v>2</v>
      </c>
      <c r="T526" s="13">
        <v>2</v>
      </c>
      <c r="U526" s="13">
        <v>2</v>
      </c>
      <c r="V526" s="13">
        <v>2</v>
      </c>
      <c r="X526" s="13">
        <v>1</v>
      </c>
      <c r="Z526" s="13">
        <v>4</v>
      </c>
      <c r="AG526" s="13">
        <v>1</v>
      </c>
      <c r="AH526" s="13">
        <v>2</v>
      </c>
      <c r="AI526" s="13">
        <v>3</v>
      </c>
      <c r="AJ526" s="13">
        <v>3</v>
      </c>
      <c r="AK526" s="13">
        <v>3</v>
      </c>
      <c r="AL526" s="13">
        <v>3</v>
      </c>
      <c r="AM526" s="13">
        <v>3</v>
      </c>
      <c r="AN526" s="13">
        <v>1</v>
      </c>
      <c r="AO526" s="13" t="s">
        <v>2928</v>
      </c>
      <c r="AP526" s="13" t="s">
        <v>2929</v>
      </c>
      <c r="AQ526" s="13">
        <v>1</v>
      </c>
      <c r="AT526" s="13">
        <v>1</v>
      </c>
      <c r="AU526" s="13">
        <v>1</v>
      </c>
      <c r="AV526" s="13">
        <v>1</v>
      </c>
      <c r="AW526" s="13">
        <v>1</v>
      </c>
      <c r="AZ526" s="13">
        <v>1</v>
      </c>
      <c r="BB526" s="13">
        <v>2</v>
      </c>
      <c r="BD526" s="13">
        <v>3</v>
      </c>
      <c r="BF526" s="13">
        <v>3</v>
      </c>
      <c r="BH526" s="17">
        <v>2</v>
      </c>
      <c r="BI526" s="13">
        <v>1</v>
      </c>
      <c r="BJ526" s="13">
        <v>1</v>
      </c>
      <c r="BK526" s="13">
        <v>1</v>
      </c>
      <c r="BL526" s="13">
        <v>1</v>
      </c>
      <c r="BN526" s="13">
        <v>1</v>
      </c>
      <c r="BO526" s="13" t="s">
        <v>1695</v>
      </c>
      <c r="BP526" s="13">
        <v>180</v>
      </c>
      <c r="BQ526" s="13" t="s">
        <v>1965</v>
      </c>
      <c r="BR526" s="13" t="s">
        <v>1697</v>
      </c>
      <c r="BS526" s="13">
        <v>1</v>
      </c>
      <c r="BT526" s="13">
        <v>33</v>
      </c>
      <c r="BU526" s="13">
        <v>1</v>
      </c>
      <c r="BV526" s="13">
        <v>1</v>
      </c>
      <c r="BW526" s="13">
        <v>1</v>
      </c>
      <c r="BX526" s="13">
        <v>60.4</v>
      </c>
      <c r="BY526" s="13">
        <v>1</v>
      </c>
      <c r="BZ526" s="13" t="s">
        <v>2930</v>
      </c>
      <c r="CA526" s="18"/>
      <c r="CB526" s="18"/>
      <c r="CC526" s="18"/>
      <c r="CD526" s="18"/>
      <c r="CE526" s="18"/>
      <c r="CF526" s="18"/>
      <c r="CG526" s="18"/>
      <c r="CH526" s="13">
        <v>1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S526" s="14">
        <v>38019</v>
      </c>
      <c r="CT526" s="13">
        <v>2</v>
      </c>
      <c r="CW526" s="19"/>
      <c r="CX526" s="20"/>
      <c r="CY526" s="20"/>
      <c r="CZ526" s="20"/>
      <c r="DA526" s="20" t="s">
        <v>192</v>
      </c>
      <c r="DB526" s="20"/>
    </row>
    <row r="527" spans="1:106" s="13" customFormat="1">
      <c r="A527" s="84">
        <v>692</v>
      </c>
      <c r="B527" s="84">
        <v>1</v>
      </c>
      <c r="C527" s="13" t="s">
        <v>2931</v>
      </c>
      <c r="D527" s="13" t="s">
        <v>37</v>
      </c>
      <c r="E527" s="14">
        <v>16438</v>
      </c>
      <c r="F527" s="13" t="s">
        <v>697</v>
      </c>
      <c r="G527" s="13" t="s">
        <v>697</v>
      </c>
      <c r="H527" s="13" t="s">
        <v>697</v>
      </c>
      <c r="I527" s="14">
        <v>37302</v>
      </c>
      <c r="J527" s="15">
        <f t="shared" si="18"/>
        <v>57</v>
      </c>
      <c r="K527" s="14">
        <v>37614</v>
      </c>
      <c r="L527" s="13">
        <v>4</v>
      </c>
      <c r="M527" s="14">
        <v>37857</v>
      </c>
      <c r="N527" s="15">
        <f t="shared" si="17"/>
        <v>18.234086242299796</v>
      </c>
      <c r="O527" s="16">
        <v>2</v>
      </c>
      <c r="Q527" s="13" t="s">
        <v>2932</v>
      </c>
      <c r="R527" s="13" t="s">
        <v>38</v>
      </c>
      <c r="S527" s="13">
        <v>2</v>
      </c>
      <c r="T527" s="13">
        <v>2</v>
      </c>
      <c r="U527" s="13">
        <v>2</v>
      </c>
      <c r="X527" s="13">
        <v>2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2</v>
      </c>
      <c r="AH527" s="13">
        <v>2</v>
      </c>
      <c r="AI527" s="13">
        <v>2</v>
      </c>
      <c r="AJ527" s="13">
        <v>2</v>
      </c>
      <c r="AK527" s="13">
        <v>2</v>
      </c>
      <c r="AL527" s="13">
        <v>3</v>
      </c>
      <c r="AM527" s="13">
        <v>3</v>
      </c>
      <c r="AP527" s="13" t="s">
        <v>40</v>
      </c>
      <c r="AQ527" s="13">
        <v>1</v>
      </c>
      <c r="AR527" s="13">
        <v>1</v>
      </c>
      <c r="AS527" s="13">
        <v>8</v>
      </c>
      <c r="AT527" s="13">
        <v>1</v>
      </c>
      <c r="AU527" s="13">
        <v>0</v>
      </c>
      <c r="AV527" s="13">
        <v>3</v>
      </c>
      <c r="AX527" s="13">
        <v>1</v>
      </c>
      <c r="AY527" s="13">
        <v>14</v>
      </c>
      <c r="AZ527" s="13">
        <v>3</v>
      </c>
      <c r="BB527" s="13">
        <v>3</v>
      </c>
      <c r="BD527" s="13">
        <v>3</v>
      </c>
      <c r="BF527" s="13">
        <v>1</v>
      </c>
      <c r="BG527" s="13">
        <v>18</v>
      </c>
      <c r="BH527" s="17">
        <v>3</v>
      </c>
      <c r="BI527" s="13">
        <v>1</v>
      </c>
      <c r="BJ527" s="13">
        <v>1</v>
      </c>
      <c r="BK527" s="13">
        <v>1</v>
      </c>
      <c r="BL527" s="13">
        <v>1</v>
      </c>
      <c r="BN527" s="13">
        <v>2</v>
      </c>
      <c r="BQ527" s="13" t="s">
        <v>270</v>
      </c>
      <c r="BR527" s="13" t="s">
        <v>271</v>
      </c>
      <c r="BS527" s="13">
        <v>1</v>
      </c>
      <c r="BT527" s="13">
        <v>30</v>
      </c>
      <c r="BU527" s="13">
        <v>1</v>
      </c>
      <c r="BV527" s="13">
        <v>3</v>
      </c>
      <c r="BY527" s="13">
        <v>1</v>
      </c>
      <c r="BZ527" s="13" t="s">
        <v>2933</v>
      </c>
      <c r="CA527" s="18"/>
      <c r="CB527" s="18"/>
      <c r="CC527" s="18"/>
      <c r="CD527" s="18"/>
      <c r="CE527" s="18"/>
      <c r="CF527" s="18"/>
      <c r="CG527" s="18"/>
      <c r="CH527" s="13">
        <v>1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38019</v>
      </c>
      <c r="CT527" s="13">
        <v>2</v>
      </c>
      <c r="CW527" s="19" t="s">
        <v>2915</v>
      </c>
      <c r="CX527" s="20" t="s">
        <v>2934</v>
      </c>
      <c r="CY527" s="20" t="s">
        <v>2935</v>
      </c>
      <c r="CZ527" s="20"/>
      <c r="DA527" s="20" t="s">
        <v>2936</v>
      </c>
      <c r="DB527" s="20"/>
    </row>
    <row r="528" spans="1:106" s="13" customFormat="1">
      <c r="A528" s="84">
        <v>693</v>
      </c>
      <c r="B528" s="84">
        <v>5</v>
      </c>
      <c r="C528" s="13" t="s">
        <v>2937</v>
      </c>
      <c r="D528" s="13" t="s">
        <v>37</v>
      </c>
      <c r="E528" s="14">
        <v>12130</v>
      </c>
      <c r="F528" s="13" t="s">
        <v>362</v>
      </c>
      <c r="G528" s="13" t="s">
        <v>362</v>
      </c>
      <c r="H528" s="13" t="s">
        <v>362</v>
      </c>
      <c r="I528" s="14">
        <v>37667</v>
      </c>
      <c r="J528" s="15">
        <f t="shared" si="18"/>
        <v>69</v>
      </c>
      <c r="K528" s="14">
        <v>37942</v>
      </c>
      <c r="L528" s="13">
        <v>4</v>
      </c>
      <c r="M528" s="14">
        <v>38803</v>
      </c>
      <c r="N528" s="15">
        <f t="shared" si="17"/>
        <v>37.322381930184804</v>
      </c>
      <c r="O528" s="16">
        <v>2</v>
      </c>
      <c r="Q528" s="13" t="s">
        <v>245</v>
      </c>
      <c r="R528" s="13" t="s">
        <v>190</v>
      </c>
      <c r="S528" s="13">
        <v>2</v>
      </c>
      <c r="T528" s="13">
        <v>2</v>
      </c>
      <c r="U528" s="13">
        <v>2</v>
      </c>
      <c r="V528" s="13">
        <v>2</v>
      </c>
      <c r="X528" s="13">
        <v>2</v>
      </c>
      <c r="Z528" s="13">
        <v>4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2</v>
      </c>
      <c r="AP528" s="13" t="s">
        <v>2938</v>
      </c>
      <c r="AQ528" s="13">
        <v>1</v>
      </c>
      <c r="AR528" s="13">
        <v>1</v>
      </c>
      <c r="AS528" s="13">
        <v>5</v>
      </c>
      <c r="AT528" s="13">
        <v>1</v>
      </c>
      <c r="AU528" s="13">
        <v>0</v>
      </c>
      <c r="AV528" s="13">
        <v>2</v>
      </c>
      <c r="AX528" s="13">
        <v>2</v>
      </c>
      <c r="AZ528" s="13">
        <v>2</v>
      </c>
      <c r="BB528" s="13">
        <v>2</v>
      </c>
      <c r="BD528" s="13">
        <v>2</v>
      </c>
      <c r="BF528" s="13">
        <v>1</v>
      </c>
      <c r="BG528" s="13">
        <v>16</v>
      </c>
      <c r="BH528" s="17">
        <v>1</v>
      </c>
      <c r="BI528" s="13">
        <v>1</v>
      </c>
      <c r="BJ528" s="13">
        <v>2</v>
      </c>
      <c r="BK528" s="13">
        <v>1</v>
      </c>
      <c r="BL528" s="13">
        <v>1</v>
      </c>
      <c r="BN528" s="13">
        <v>1</v>
      </c>
      <c r="BO528" s="13" t="s">
        <v>2939</v>
      </c>
      <c r="BP528" s="13">
        <v>232</v>
      </c>
      <c r="BQ528" s="13" t="s">
        <v>237</v>
      </c>
      <c r="BR528" s="13" t="s">
        <v>238</v>
      </c>
      <c r="BS528" s="13">
        <v>1</v>
      </c>
      <c r="BT528" s="13">
        <v>36</v>
      </c>
      <c r="BU528" s="13">
        <v>1</v>
      </c>
      <c r="BW528" s="13">
        <v>2</v>
      </c>
      <c r="BX528" s="13">
        <v>38.200000000000003</v>
      </c>
      <c r="BY528" s="13">
        <v>2</v>
      </c>
      <c r="BZ528" s="13" t="s">
        <v>453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T528" s="13">
        <v>1</v>
      </c>
      <c r="CW528" s="19" t="s">
        <v>2940</v>
      </c>
      <c r="CX528" s="20" t="s">
        <v>2941</v>
      </c>
      <c r="CY528" s="20" t="s">
        <v>2942</v>
      </c>
      <c r="CZ528" s="20" t="s">
        <v>41</v>
      </c>
      <c r="DA528" s="20" t="s">
        <v>2943</v>
      </c>
      <c r="DB528" s="20"/>
    </row>
    <row r="529" spans="1:106" s="13" customFormat="1">
      <c r="A529" s="84">
        <v>694</v>
      </c>
      <c r="B529" s="84">
        <v>5</v>
      </c>
      <c r="C529" s="13" t="s">
        <v>1095</v>
      </c>
      <c r="D529" s="13" t="s">
        <v>37</v>
      </c>
      <c r="E529" s="14">
        <v>18624</v>
      </c>
      <c r="F529" s="13" t="s">
        <v>302</v>
      </c>
      <c r="G529" s="13" t="s">
        <v>259</v>
      </c>
      <c r="H529" s="13" t="s">
        <v>259</v>
      </c>
      <c r="I529" s="14">
        <v>37575</v>
      </c>
      <c r="J529" s="15">
        <f t="shared" si="18"/>
        <v>51</v>
      </c>
      <c r="K529" s="14">
        <v>37980</v>
      </c>
      <c r="L529" s="13">
        <v>4</v>
      </c>
      <c r="M529" s="14">
        <v>38373</v>
      </c>
      <c r="N529" s="15">
        <f t="shared" si="17"/>
        <v>26.217659137577002</v>
      </c>
      <c r="O529" s="16">
        <v>2</v>
      </c>
      <c r="Q529" s="13" t="s">
        <v>2617</v>
      </c>
      <c r="R529" s="13" t="s">
        <v>1996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2</v>
      </c>
      <c r="AJ529" s="13">
        <v>2</v>
      </c>
      <c r="AK529" s="13">
        <v>2</v>
      </c>
      <c r="AL529" s="13">
        <v>2</v>
      </c>
      <c r="AM529" s="13">
        <v>2</v>
      </c>
      <c r="AN529" s="13">
        <v>2</v>
      </c>
      <c r="AP529" s="13" t="s">
        <v>2944</v>
      </c>
      <c r="AQ529" s="13">
        <v>1</v>
      </c>
      <c r="AR529" s="13">
        <v>1</v>
      </c>
      <c r="AS529" s="13">
        <v>11</v>
      </c>
      <c r="AT529" s="13">
        <v>1</v>
      </c>
      <c r="AU529" s="13">
        <v>10</v>
      </c>
      <c r="AV529" s="13">
        <v>1</v>
      </c>
      <c r="AW529" s="13">
        <v>14</v>
      </c>
      <c r="AX529" s="13">
        <v>2</v>
      </c>
      <c r="AZ529" s="13">
        <v>1</v>
      </c>
      <c r="BA529" s="13">
        <v>10</v>
      </c>
      <c r="BB529" s="13">
        <v>1</v>
      </c>
      <c r="BC529" s="13">
        <v>7</v>
      </c>
      <c r="BD529" s="13">
        <v>1</v>
      </c>
      <c r="BE529" s="13">
        <v>0</v>
      </c>
      <c r="BF529" s="13">
        <v>1</v>
      </c>
      <c r="BG529" s="13">
        <v>23</v>
      </c>
      <c r="BH529" s="17">
        <v>2</v>
      </c>
      <c r="BI529" s="13">
        <v>1</v>
      </c>
      <c r="BJ529" s="13">
        <v>1</v>
      </c>
      <c r="BK529" s="13">
        <v>1</v>
      </c>
      <c r="BL529" s="13">
        <v>1</v>
      </c>
      <c r="BN529" s="13">
        <v>1</v>
      </c>
      <c r="BO529" s="13" t="s">
        <v>2945</v>
      </c>
      <c r="BP529" s="13">
        <v>232</v>
      </c>
      <c r="BQ529" s="13" t="s">
        <v>237</v>
      </c>
      <c r="BR529" s="13" t="s">
        <v>238</v>
      </c>
      <c r="BS529" s="13">
        <v>1</v>
      </c>
      <c r="BT529" s="13">
        <v>34</v>
      </c>
      <c r="BU529" s="13">
        <v>1</v>
      </c>
      <c r="BV529" s="13">
        <v>4</v>
      </c>
      <c r="BY529" s="13">
        <v>2</v>
      </c>
      <c r="CA529" s="18"/>
      <c r="CB529" s="18"/>
      <c r="CC529" s="18"/>
      <c r="CD529" s="18"/>
      <c r="CE529" s="18"/>
      <c r="CF529" s="18"/>
      <c r="CG529" s="18"/>
      <c r="CH529" s="13">
        <v>4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38057</v>
      </c>
      <c r="CW529" s="19" t="s">
        <v>2946</v>
      </c>
      <c r="CX529" s="20" t="s">
        <v>2947</v>
      </c>
      <c r="CY529" s="20" t="s">
        <v>2948</v>
      </c>
      <c r="CZ529" s="20"/>
      <c r="DA529" s="20" t="s">
        <v>2949</v>
      </c>
      <c r="DB529" s="20"/>
    </row>
    <row r="530" spans="1:106" s="13" customFormat="1">
      <c r="A530" s="84">
        <v>695</v>
      </c>
      <c r="B530" s="84">
        <v>1</v>
      </c>
      <c r="C530" s="13" t="s">
        <v>2950</v>
      </c>
      <c r="D530" s="13" t="s">
        <v>36</v>
      </c>
      <c r="E530" s="14">
        <v>17328</v>
      </c>
      <c r="F530" s="13" t="s">
        <v>350</v>
      </c>
      <c r="G530" s="13" t="s">
        <v>350</v>
      </c>
      <c r="H530" s="13" t="s">
        <v>350</v>
      </c>
      <c r="I530" s="14">
        <v>37695</v>
      </c>
      <c r="J530" s="15">
        <f t="shared" si="18"/>
        <v>55</v>
      </c>
      <c r="K530" s="14">
        <v>37725</v>
      </c>
      <c r="L530" s="13">
        <v>4</v>
      </c>
      <c r="M530" s="14">
        <v>38131</v>
      </c>
      <c r="N530" s="15">
        <f t="shared" si="17"/>
        <v>14.324435318275153</v>
      </c>
      <c r="O530" s="16">
        <v>2</v>
      </c>
      <c r="P530" s="16"/>
      <c r="Q530" s="16" t="s">
        <v>2951</v>
      </c>
      <c r="R530" s="13" t="s">
        <v>38</v>
      </c>
      <c r="S530" s="13">
        <v>2</v>
      </c>
      <c r="T530" s="13">
        <v>2</v>
      </c>
      <c r="U530" s="13">
        <v>2</v>
      </c>
      <c r="V530" s="13">
        <v>2</v>
      </c>
      <c r="X530" s="13">
        <v>2</v>
      </c>
      <c r="Z530" s="13">
        <v>4</v>
      </c>
      <c r="AC530" s="13">
        <v>2</v>
      </c>
      <c r="AD530" s="13">
        <v>2</v>
      </c>
      <c r="AE530" s="13">
        <v>2</v>
      </c>
      <c r="AF530" s="13">
        <v>2</v>
      </c>
      <c r="AG530" s="13">
        <v>2</v>
      </c>
      <c r="AH530" s="13">
        <v>2</v>
      </c>
      <c r="AI530" s="13">
        <v>2</v>
      </c>
      <c r="AJ530" s="13">
        <v>2</v>
      </c>
      <c r="AK530" s="13">
        <v>2</v>
      </c>
      <c r="AL530" s="13">
        <v>3</v>
      </c>
      <c r="AM530" s="13">
        <v>3</v>
      </c>
      <c r="AN530" s="13">
        <v>2</v>
      </c>
      <c r="AQ530" s="13">
        <v>1</v>
      </c>
      <c r="AR530" s="13">
        <v>2</v>
      </c>
      <c r="AT530" s="13">
        <v>1</v>
      </c>
      <c r="AU530" s="13">
        <v>0</v>
      </c>
      <c r="AV530" s="13">
        <v>2</v>
      </c>
      <c r="AX530" s="13">
        <v>1</v>
      </c>
      <c r="AY530" s="13">
        <v>1</v>
      </c>
      <c r="AZ530" s="13">
        <v>1</v>
      </c>
      <c r="BA530" s="13">
        <v>1</v>
      </c>
      <c r="BB530" s="13">
        <v>1</v>
      </c>
      <c r="BC530" s="13">
        <v>1</v>
      </c>
      <c r="BD530" s="13">
        <v>1</v>
      </c>
      <c r="BE530" s="13">
        <v>1</v>
      </c>
      <c r="BF530" s="13">
        <v>1</v>
      </c>
      <c r="BG530" s="13">
        <v>1</v>
      </c>
      <c r="BH530" s="17">
        <v>1</v>
      </c>
      <c r="BI530" s="13">
        <v>1</v>
      </c>
      <c r="BJ530" s="13">
        <v>2</v>
      </c>
      <c r="BK530" s="13">
        <v>1</v>
      </c>
      <c r="BL530" s="13">
        <v>2</v>
      </c>
      <c r="BS530" s="13">
        <v>1</v>
      </c>
      <c r="BU530" s="13">
        <v>1</v>
      </c>
      <c r="BY530" s="13">
        <v>2</v>
      </c>
      <c r="BZ530" s="13">
        <v>5.5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37776</v>
      </c>
      <c r="CT530" s="13">
        <v>1</v>
      </c>
      <c r="CW530" s="19" t="s">
        <v>2952</v>
      </c>
      <c r="CX530" s="20" t="s">
        <v>2953</v>
      </c>
      <c r="CY530" s="20" t="s">
        <v>2954</v>
      </c>
      <c r="CZ530" s="20"/>
      <c r="DA530" s="20" t="s">
        <v>2955</v>
      </c>
      <c r="DB530" s="20"/>
    </row>
    <row r="531" spans="1:106" s="13" customFormat="1">
      <c r="A531" s="84">
        <v>696</v>
      </c>
      <c r="B531" s="84">
        <v>1</v>
      </c>
      <c r="C531" s="13" t="s">
        <v>2956</v>
      </c>
      <c r="D531" s="13" t="s">
        <v>36</v>
      </c>
      <c r="E531" s="14">
        <v>14978</v>
      </c>
      <c r="F531" s="13" t="s">
        <v>396</v>
      </c>
      <c r="G531" s="13" t="s">
        <v>381</v>
      </c>
      <c r="H531" s="13" t="s">
        <v>381</v>
      </c>
      <c r="I531" s="14">
        <v>37667</v>
      </c>
      <c r="J531" s="15">
        <f t="shared" si="18"/>
        <v>62</v>
      </c>
      <c r="K531" s="14">
        <v>37860</v>
      </c>
      <c r="L531" s="13">
        <v>4</v>
      </c>
      <c r="M531" s="14">
        <v>38616</v>
      </c>
      <c r="N531" s="15">
        <f t="shared" si="17"/>
        <v>31.178644763860369</v>
      </c>
      <c r="O531" s="16">
        <v>2</v>
      </c>
      <c r="Q531" s="16" t="s">
        <v>2957</v>
      </c>
      <c r="R531" s="13" t="s">
        <v>2958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AI531" s="13">
        <v>2</v>
      </c>
      <c r="AJ531" s="13">
        <v>2</v>
      </c>
      <c r="AK531" s="13">
        <v>2</v>
      </c>
      <c r="AL531" s="13">
        <v>2</v>
      </c>
      <c r="AM531" s="13">
        <v>1</v>
      </c>
      <c r="AN531" s="13">
        <v>1</v>
      </c>
      <c r="AO531" s="13" t="s">
        <v>2959</v>
      </c>
      <c r="AP531" s="13" t="s">
        <v>2960</v>
      </c>
      <c r="AQ531" s="13">
        <v>1</v>
      </c>
      <c r="AR531" s="13">
        <v>1</v>
      </c>
      <c r="AS531" s="13">
        <v>12</v>
      </c>
      <c r="AT531" s="13">
        <v>1</v>
      </c>
      <c r="AU531" s="13">
        <v>3</v>
      </c>
      <c r="AV531" s="13">
        <v>1</v>
      </c>
      <c r="AW531" s="13">
        <v>7</v>
      </c>
      <c r="AX531" s="13">
        <v>1</v>
      </c>
      <c r="AY531" s="13">
        <v>7</v>
      </c>
      <c r="AZ531" s="13">
        <v>2</v>
      </c>
      <c r="BB531" s="13">
        <v>3</v>
      </c>
      <c r="BD531" s="13">
        <v>2</v>
      </c>
      <c r="BF531" s="13">
        <v>1</v>
      </c>
      <c r="BG531" s="13">
        <v>12</v>
      </c>
      <c r="BH531" s="17">
        <v>2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237</v>
      </c>
      <c r="BR531" s="13" t="s">
        <v>238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38161</v>
      </c>
      <c r="CT531" s="13">
        <v>2</v>
      </c>
      <c r="CW531" s="19" t="s">
        <v>2961</v>
      </c>
      <c r="CX531" s="20" t="s">
        <v>2962</v>
      </c>
      <c r="CY531" s="20" t="s">
        <v>2963</v>
      </c>
      <c r="CZ531" s="20"/>
      <c r="DA531" s="20" t="s">
        <v>192</v>
      </c>
      <c r="DB531" s="20"/>
    </row>
    <row r="532" spans="1:106" s="13" customFormat="1">
      <c r="A532" s="84">
        <v>699</v>
      </c>
      <c r="B532" s="84">
        <v>1</v>
      </c>
      <c r="C532" s="13" t="s">
        <v>2964</v>
      </c>
      <c r="D532" s="13" t="s">
        <v>37</v>
      </c>
      <c r="E532" s="14">
        <v>11409</v>
      </c>
      <c r="F532" s="13" t="s">
        <v>622</v>
      </c>
      <c r="G532" s="13" t="s">
        <v>214</v>
      </c>
      <c r="H532" s="13" t="s">
        <v>214</v>
      </c>
      <c r="I532" s="14">
        <v>37909</v>
      </c>
      <c r="J532" s="15">
        <f t="shared" si="18"/>
        <v>72</v>
      </c>
      <c r="K532" s="14">
        <v>37961</v>
      </c>
      <c r="L532" s="13">
        <v>4</v>
      </c>
      <c r="M532" s="14">
        <v>38003</v>
      </c>
      <c r="N532" s="15">
        <f t="shared" si="17"/>
        <v>3.0882956878850103</v>
      </c>
      <c r="O532" s="16">
        <v>2</v>
      </c>
      <c r="Q532" s="13" t="s">
        <v>2965</v>
      </c>
      <c r="R532" s="13" t="s">
        <v>2305</v>
      </c>
      <c r="S532" s="13">
        <v>2</v>
      </c>
      <c r="T532" s="13">
        <v>2</v>
      </c>
      <c r="U532" s="13">
        <v>2</v>
      </c>
      <c r="X532" s="13">
        <v>1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1</v>
      </c>
      <c r="AH532" s="13">
        <v>2</v>
      </c>
      <c r="AI532" s="13">
        <v>3</v>
      </c>
      <c r="AJ532" s="13">
        <v>3</v>
      </c>
      <c r="AK532" s="13">
        <v>3</v>
      </c>
      <c r="AL532" s="13">
        <v>3</v>
      </c>
      <c r="AM532" s="13">
        <v>3</v>
      </c>
      <c r="AN532" s="13">
        <v>2</v>
      </c>
      <c r="AO532" s="13" t="s">
        <v>771</v>
      </c>
      <c r="AP532" s="13" t="s">
        <v>1694</v>
      </c>
      <c r="AQ532" s="13">
        <v>1</v>
      </c>
      <c r="AR532" s="13">
        <v>1</v>
      </c>
      <c r="AS532" s="13">
        <v>2</v>
      </c>
      <c r="AT532" s="13">
        <v>1</v>
      </c>
      <c r="AU532" s="13">
        <v>0</v>
      </c>
      <c r="AV532" s="13">
        <v>1</v>
      </c>
      <c r="AW532" s="13">
        <v>0</v>
      </c>
      <c r="AX532" s="13">
        <v>2</v>
      </c>
      <c r="AZ532" s="13">
        <v>2</v>
      </c>
      <c r="BB532" s="13">
        <v>2</v>
      </c>
      <c r="BD532" s="13">
        <v>2</v>
      </c>
      <c r="BF532" s="13">
        <v>1</v>
      </c>
      <c r="BH532" s="17">
        <v>1</v>
      </c>
      <c r="BI532" s="13">
        <v>1</v>
      </c>
      <c r="BJ532" s="13">
        <v>2</v>
      </c>
      <c r="BK532" s="13">
        <v>1</v>
      </c>
      <c r="BL532" s="13">
        <v>2</v>
      </c>
      <c r="BS532" s="13">
        <v>1</v>
      </c>
      <c r="BT532" s="13">
        <v>38.799999999999997</v>
      </c>
      <c r="BU532" s="13">
        <v>1</v>
      </c>
      <c r="BV532" s="13">
        <v>1</v>
      </c>
      <c r="BW532" s="13">
        <v>2</v>
      </c>
      <c r="BX532" s="13">
        <v>26.6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38229</v>
      </c>
      <c r="CT532" s="13">
        <v>2</v>
      </c>
      <c r="CW532" s="19" t="s">
        <v>2966</v>
      </c>
      <c r="CX532" s="20" t="s">
        <v>2967</v>
      </c>
      <c r="CY532" s="20" t="s">
        <v>2968</v>
      </c>
      <c r="CZ532" s="20"/>
      <c r="DA532" s="20" t="s">
        <v>2969</v>
      </c>
      <c r="DB532" s="20"/>
    </row>
    <row r="533" spans="1:106" s="13" customFormat="1">
      <c r="A533" s="84">
        <v>700</v>
      </c>
      <c r="B533" s="84">
        <v>1</v>
      </c>
      <c r="C533" s="13" t="s">
        <v>2970</v>
      </c>
      <c r="D533" s="13" t="s">
        <v>37</v>
      </c>
      <c r="E533" s="14">
        <v>12875</v>
      </c>
      <c r="F533" s="13" t="s">
        <v>287</v>
      </c>
      <c r="G533" s="13" t="s">
        <v>214</v>
      </c>
      <c r="H533" s="13" t="s">
        <v>214</v>
      </c>
      <c r="I533" s="14">
        <v>37879</v>
      </c>
      <c r="J533" s="15">
        <f t="shared" si="18"/>
        <v>68</v>
      </c>
      <c r="K533" s="14">
        <v>37935</v>
      </c>
      <c r="L533" s="13">
        <v>4</v>
      </c>
      <c r="M533" s="14">
        <v>37976</v>
      </c>
      <c r="N533" s="15">
        <f t="shared" si="17"/>
        <v>3.1868583162217661</v>
      </c>
      <c r="O533" s="16">
        <v>2</v>
      </c>
      <c r="Q533" s="13" t="s">
        <v>2971</v>
      </c>
      <c r="R533" s="13" t="s">
        <v>2024</v>
      </c>
      <c r="S533" s="13">
        <v>2</v>
      </c>
      <c r="T533" s="13">
        <v>2</v>
      </c>
      <c r="U533" s="13">
        <v>2</v>
      </c>
      <c r="V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2</v>
      </c>
      <c r="AJ533" s="13">
        <v>2</v>
      </c>
      <c r="AK533" s="13">
        <v>1</v>
      </c>
      <c r="AL533" s="13">
        <v>2</v>
      </c>
      <c r="AM533" s="13">
        <v>2</v>
      </c>
      <c r="AN533" s="13">
        <v>2</v>
      </c>
      <c r="AO533" s="13" t="s">
        <v>2972</v>
      </c>
      <c r="AP533" s="13" t="s">
        <v>1634</v>
      </c>
      <c r="AQ533" s="13">
        <v>1</v>
      </c>
      <c r="AR533" s="13">
        <v>1</v>
      </c>
      <c r="AS533" s="13">
        <v>2</v>
      </c>
      <c r="AT533" s="13">
        <v>1</v>
      </c>
      <c r="AU533" s="13">
        <v>1</v>
      </c>
      <c r="AV533" s="13">
        <v>1</v>
      </c>
      <c r="AW533" s="13">
        <v>2</v>
      </c>
      <c r="AX533" s="13">
        <v>1</v>
      </c>
      <c r="AY533" s="13">
        <v>2</v>
      </c>
      <c r="AZ533" s="13">
        <v>1</v>
      </c>
      <c r="BA533" s="13">
        <v>2</v>
      </c>
      <c r="BB533" s="13">
        <v>1</v>
      </c>
      <c r="BC533" s="13">
        <v>0</v>
      </c>
      <c r="BD533" s="13">
        <v>1</v>
      </c>
      <c r="BE533" s="13">
        <v>2</v>
      </c>
      <c r="BF533" s="13">
        <v>1</v>
      </c>
      <c r="BG533" s="13">
        <v>3</v>
      </c>
      <c r="BH533" s="17">
        <v>1</v>
      </c>
      <c r="BI533" s="13">
        <v>1</v>
      </c>
      <c r="BJ533" s="13">
        <v>1</v>
      </c>
      <c r="BK533" s="13">
        <v>1</v>
      </c>
      <c r="BL533" s="13">
        <v>2</v>
      </c>
      <c r="BS533" s="13">
        <v>2</v>
      </c>
      <c r="BT533" s="13">
        <v>48</v>
      </c>
      <c r="BU533" s="13">
        <v>1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S533" s="14">
        <v>38229</v>
      </c>
      <c r="CT533" s="13">
        <v>2</v>
      </c>
      <c r="CW533" s="19" t="s">
        <v>2966</v>
      </c>
      <c r="CX533" s="20" t="s">
        <v>2967</v>
      </c>
      <c r="CY533" s="20" t="s">
        <v>2968</v>
      </c>
      <c r="CZ533" s="20"/>
      <c r="DA533" s="20" t="s">
        <v>2969</v>
      </c>
      <c r="DB533" s="20"/>
    </row>
    <row r="534" spans="1:106" s="13" customFormat="1">
      <c r="A534" s="84">
        <v>701</v>
      </c>
      <c r="B534" s="84">
        <v>6</v>
      </c>
      <c r="C534" s="13" t="s">
        <v>2973</v>
      </c>
      <c r="D534" s="13" t="s">
        <v>36</v>
      </c>
      <c r="E534" s="14">
        <v>15777</v>
      </c>
      <c r="F534" s="13" t="s">
        <v>295</v>
      </c>
      <c r="G534" s="13" t="s">
        <v>295</v>
      </c>
      <c r="H534" s="13" t="s">
        <v>295</v>
      </c>
      <c r="I534" s="14">
        <v>35978</v>
      </c>
      <c r="J534" s="15">
        <f t="shared" si="18"/>
        <v>55</v>
      </c>
      <c r="K534" s="14">
        <v>37081</v>
      </c>
      <c r="L534" s="13">
        <v>4</v>
      </c>
      <c r="M534" s="14">
        <v>38902</v>
      </c>
      <c r="N534" s="15">
        <f t="shared" si="17"/>
        <v>96.065708418891177</v>
      </c>
      <c r="O534" s="16">
        <v>1</v>
      </c>
      <c r="P534" s="13" t="s">
        <v>2974</v>
      </c>
      <c r="Q534" s="13" t="s">
        <v>2975</v>
      </c>
      <c r="R534" s="13" t="s">
        <v>42</v>
      </c>
      <c r="S534" s="13">
        <v>1</v>
      </c>
      <c r="T534" s="13">
        <v>2</v>
      </c>
      <c r="W534" s="13" t="s">
        <v>2976</v>
      </c>
      <c r="X534" s="13">
        <v>1</v>
      </c>
      <c r="Z534" s="13">
        <v>4</v>
      </c>
      <c r="AC534" s="13">
        <v>2</v>
      </c>
      <c r="AD534" s="13">
        <v>2</v>
      </c>
      <c r="AE534" s="13">
        <v>2</v>
      </c>
      <c r="AF534" s="13">
        <v>2</v>
      </c>
      <c r="AG534" s="13">
        <v>1</v>
      </c>
      <c r="AH534" s="13">
        <v>2</v>
      </c>
      <c r="AI534" s="13">
        <v>2</v>
      </c>
      <c r="AJ534" s="13">
        <v>2</v>
      </c>
      <c r="AK534" s="13">
        <v>3</v>
      </c>
      <c r="AL534" s="13">
        <v>3</v>
      </c>
      <c r="AM534" s="13">
        <v>2</v>
      </c>
      <c r="AN534" s="13">
        <v>1</v>
      </c>
      <c r="AO534" s="13" t="s">
        <v>2977</v>
      </c>
      <c r="AP534" s="13" t="s">
        <v>1105</v>
      </c>
      <c r="AQ534" s="13">
        <v>1</v>
      </c>
      <c r="AR534" s="13">
        <v>1</v>
      </c>
      <c r="AT534" s="13">
        <v>1</v>
      </c>
      <c r="AV534" s="13">
        <v>2</v>
      </c>
      <c r="AX534" s="13">
        <v>2</v>
      </c>
      <c r="AZ534" s="13">
        <v>1</v>
      </c>
      <c r="BB534" s="13">
        <v>2</v>
      </c>
      <c r="BD534" s="13">
        <v>2</v>
      </c>
      <c r="BF534" s="13">
        <v>2</v>
      </c>
      <c r="BH534" s="17">
        <v>2</v>
      </c>
      <c r="BI534" s="13">
        <v>1</v>
      </c>
      <c r="BJ534" s="13">
        <v>1</v>
      </c>
      <c r="BK534" s="13">
        <v>1</v>
      </c>
      <c r="BL534" s="13">
        <v>1</v>
      </c>
      <c r="BN534" s="13">
        <v>1</v>
      </c>
      <c r="BO534" s="13" t="s">
        <v>2978</v>
      </c>
      <c r="BP534" s="13">
        <v>102</v>
      </c>
      <c r="BQ534" s="13" t="s">
        <v>670</v>
      </c>
      <c r="BR534" s="13" t="s">
        <v>671</v>
      </c>
      <c r="BS534" s="13">
        <v>1</v>
      </c>
      <c r="BT534" s="13">
        <v>27</v>
      </c>
      <c r="BU534" s="13">
        <v>1</v>
      </c>
      <c r="BV534" s="13">
        <v>1</v>
      </c>
      <c r="BW534" s="13">
        <v>2</v>
      </c>
      <c r="BX534" s="13">
        <v>27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38223</v>
      </c>
      <c r="CT534" s="13">
        <v>2</v>
      </c>
      <c r="CW534" s="19" t="s">
        <v>2480</v>
      </c>
      <c r="CX534" s="20" t="s">
        <v>2979</v>
      </c>
      <c r="CY534" s="20" t="s">
        <v>2980</v>
      </c>
      <c r="CZ534" s="20" t="s">
        <v>41</v>
      </c>
      <c r="DA534" s="20" t="s">
        <v>2981</v>
      </c>
      <c r="DB534" s="20"/>
    </row>
    <row r="535" spans="1:106" s="13" customFormat="1">
      <c r="A535" s="84">
        <v>703</v>
      </c>
      <c r="B535" s="84">
        <v>1</v>
      </c>
      <c r="C535" s="13" t="s">
        <v>2982</v>
      </c>
      <c r="D535" s="13" t="s">
        <v>36</v>
      </c>
      <c r="E535" s="14">
        <v>8928</v>
      </c>
      <c r="F535" s="13" t="s">
        <v>673</v>
      </c>
      <c r="G535" s="13" t="s">
        <v>673</v>
      </c>
      <c r="H535" s="13" t="s">
        <v>673</v>
      </c>
      <c r="I535" s="14">
        <v>37756</v>
      </c>
      <c r="J535" s="15">
        <f t="shared" si="18"/>
        <v>78</v>
      </c>
      <c r="K535" s="14">
        <v>37824</v>
      </c>
      <c r="L535" s="13">
        <v>4</v>
      </c>
      <c r="M535" s="14">
        <v>37974</v>
      </c>
      <c r="N535" s="15">
        <f t="shared" si="17"/>
        <v>7.1622176591375766</v>
      </c>
      <c r="O535" s="16">
        <v>2</v>
      </c>
      <c r="Q535" s="13" t="s">
        <v>323</v>
      </c>
      <c r="R535" s="13" t="s">
        <v>2024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2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3</v>
      </c>
      <c r="AJ535" s="13">
        <v>2</v>
      </c>
      <c r="AK535" s="13">
        <v>3</v>
      </c>
      <c r="AL535" s="13">
        <v>2</v>
      </c>
      <c r="AM535" s="13">
        <v>2</v>
      </c>
      <c r="AN535" s="13">
        <v>1</v>
      </c>
      <c r="AO535" s="13" t="s">
        <v>919</v>
      </c>
      <c r="AP535" s="13" t="s">
        <v>2983</v>
      </c>
      <c r="AQ535" s="13">
        <v>1</v>
      </c>
      <c r="AR535" s="13">
        <v>1</v>
      </c>
      <c r="AS535" s="13">
        <v>2</v>
      </c>
      <c r="AT535" s="13">
        <v>1</v>
      </c>
      <c r="AU535" s="13">
        <v>0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2</v>
      </c>
      <c r="BD535" s="13">
        <v>2</v>
      </c>
      <c r="BF535" s="13">
        <v>1</v>
      </c>
      <c r="BG535" s="13">
        <v>7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237</v>
      </c>
      <c r="BR535" s="13" t="s">
        <v>238</v>
      </c>
      <c r="BS535" s="13">
        <v>1</v>
      </c>
      <c r="BT535" s="13">
        <v>24</v>
      </c>
      <c r="BU535" s="13">
        <v>1</v>
      </c>
      <c r="BV535" s="13">
        <v>3</v>
      </c>
      <c r="BY535" s="13">
        <v>1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38096</v>
      </c>
      <c r="CT535" s="13">
        <v>1</v>
      </c>
      <c r="CW535" s="13" t="s">
        <v>2984</v>
      </c>
      <c r="CX535" s="38" t="s">
        <v>2985</v>
      </c>
      <c r="CY535" s="20" t="s">
        <v>2986</v>
      </c>
      <c r="CZ535" s="20" t="s">
        <v>41</v>
      </c>
      <c r="DA535" s="20" t="s">
        <v>2987</v>
      </c>
      <c r="DB535" s="20"/>
    </row>
    <row r="536" spans="1:106" s="13" customFormat="1">
      <c r="A536" s="84">
        <v>704</v>
      </c>
      <c r="B536" s="84">
        <v>3</v>
      </c>
      <c r="C536" s="13" t="s">
        <v>1233</v>
      </c>
      <c r="D536" s="13" t="s">
        <v>36</v>
      </c>
      <c r="E536" s="14">
        <v>13317</v>
      </c>
      <c r="F536" s="13" t="s">
        <v>439</v>
      </c>
      <c r="G536" s="13" t="s">
        <v>439</v>
      </c>
      <c r="H536" s="13" t="s">
        <v>439</v>
      </c>
      <c r="I536" s="14">
        <v>37756</v>
      </c>
      <c r="J536" s="15">
        <f t="shared" si="18"/>
        <v>66</v>
      </c>
      <c r="K536" s="14">
        <v>37753</v>
      </c>
      <c r="L536" s="13">
        <v>4</v>
      </c>
      <c r="M536" s="14">
        <v>38084</v>
      </c>
      <c r="N536" s="15">
        <f t="shared" si="17"/>
        <v>10.776180698151951</v>
      </c>
      <c r="O536" s="16">
        <v>2</v>
      </c>
      <c r="Q536" s="13" t="s">
        <v>180</v>
      </c>
      <c r="R536" s="13" t="s">
        <v>1824</v>
      </c>
      <c r="S536" s="13">
        <v>2</v>
      </c>
      <c r="T536" s="13">
        <v>2</v>
      </c>
      <c r="U536" s="13">
        <v>2</v>
      </c>
      <c r="V536" s="13">
        <v>2</v>
      </c>
      <c r="X536" s="13">
        <v>1</v>
      </c>
      <c r="Z536" s="13">
        <v>1</v>
      </c>
      <c r="AA536" s="14">
        <v>32153</v>
      </c>
      <c r="AB536" s="13" t="s">
        <v>2988</v>
      </c>
      <c r="AC536" s="13">
        <v>1</v>
      </c>
      <c r="AD536" s="13">
        <v>2</v>
      </c>
      <c r="AE536" s="13">
        <v>1</v>
      </c>
      <c r="AF536" s="13">
        <v>2</v>
      </c>
      <c r="AG536" s="13">
        <v>1</v>
      </c>
      <c r="AH536" s="13">
        <v>2</v>
      </c>
      <c r="AI536" s="13">
        <v>2</v>
      </c>
      <c r="AJ536" s="13">
        <v>3</v>
      </c>
      <c r="AK536" s="13">
        <v>2</v>
      </c>
      <c r="AL536" s="13">
        <v>2</v>
      </c>
      <c r="AM536" s="13">
        <v>2</v>
      </c>
      <c r="AN536" s="13">
        <v>1</v>
      </c>
      <c r="AO536" s="13" t="s">
        <v>2989</v>
      </c>
      <c r="AQ536" s="13">
        <v>1</v>
      </c>
      <c r="AR536" s="13">
        <v>2</v>
      </c>
      <c r="AT536" s="13">
        <v>1</v>
      </c>
      <c r="AU536" s="13">
        <v>6</v>
      </c>
      <c r="AV536" s="13">
        <v>2</v>
      </c>
      <c r="AX536" s="13">
        <v>1</v>
      </c>
      <c r="AY536" s="13">
        <v>9</v>
      </c>
      <c r="AZ536" s="13">
        <v>1</v>
      </c>
      <c r="BA536" s="13">
        <v>0</v>
      </c>
      <c r="BB536" s="13">
        <v>1</v>
      </c>
      <c r="BC536" s="13">
        <v>8</v>
      </c>
      <c r="BD536" s="13">
        <v>1</v>
      </c>
      <c r="BE536" s="13">
        <v>6</v>
      </c>
      <c r="BF536" s="13">
        <v>2</v>
      </c>
      <c r="BH536" s="17">
        <v>2</v>
      </c>
      <c r="BI536" s="13">
        <v>1</v>
      </c>
      <c r="BJ536" s="13">
        <v>1</v>
      </c>
      <c r="BK536" s="13">
        <v>2</v>
      </c>
      <c r="BL536" s="13">
        <v>1</v>
      </c>
      <c r="BQ536" s="13" t="s">
        <v>289</v>
      </c>
      <c r="BR536" s="13" t="s">
        <v>222</v>
      </c>
      <c r="BX536" s="13">
        <v>17.899999999999999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38035</v>
      </c>
      <c r="CT536" s="13">
        <v>2</v>
      </c>
      <c r="CU536" s="13" t="s">
        <v>2990</v>
      </c>
      <c r="CW536" s="19" t="s">
        <v>962</v>
      </c>
      <c r="CX536" s="20" t="s">
        <v>2991</v>
      </c>
      <c r="CY536" s="20" t="s">
        <v>2992</v>
      </c>
      <c r="CZ536" s="20"/>
      <c r="DA536" s="20" t="s">
        <v>2993</v>
      </c>
      <c r="DB536" s="20"/>
    </row>
    <row r="537" spans="1:106" s="13" customFormat="1">
      <c r="A537" s="84">
        <v>705</v>
      </c>
      <c r="B537" s="84">
        <v>1</v>
      </c>
      <c r="C537" s="13" t="s">
        <v>1729</v>
      </c>
      <c r="D537" s="13" t="s">
        <v>37</v>
      </c>
      <c r="E537" s="14">
        <v>16707</v>
      </c>
      <c r="F537" s="13" t="s">
        <v>439</v>
      </c>
      <c r="G537" s="13" t="s">
        <v>439</v>
      </c>
      <c r="H537" s="13" t="s">
        <v>439</v>
      </c>
      <c r="I537" s="14">
        <v>37970</v>
      </c>
      <c r="J537" s="15">
        <f t="shared" si="18"/>
        <v>58</v>
      </c>
      <c r="K537" s="14">
        <v>37980</v>
      </c>
      <c r="L537" s="13">
        <v>4</v>
      </c>
      <c r="M537" s="14">
        <v>38134</v>
      </c>
      <c r="N537" s="15">
        <f t="shared" si="17"/>
        <v>5.3880903490759753</v>
      </c>
      <c r="O537" s="16">
        <v>2</v>
      </c>
      <c r="Q537" s="13" t="s">
        <v>2994</v>
      </c>
      <c r="R537" s="13" t="s">
        <v>441</v>
      </c>
      <c r="S537" s="13">
        <v>3</v>
      </c>
      <c r="T537" s="13">
        <v>2</v>
      </c>
      <c r="U537" s="13">
        <v>2</v>
      </c>
      <c r="V537" s="13">
        <v>2</v>
      </c>
      <c r="X537" s="13">
        <v>2</v>
      </c>
      <c r="AI537" s="13">
        <v>2</v>
      </c>
      <c r="AJ537" s="13">
        <v>2</v>
      </c>
      <c r="AK537" s="13">
        <v>2</v>
      </c>
      <c r="AL537" s="13">
        <v>2</v>
      </c>
      <c r="AM537" s="13">
        <v>2</v>
      </c>
      <c r="AN537" s="13">
        <v>2</v>
      </c>
      <c r="AP537" s="13" t="s">
        <v>2443</v>
      </c>
      <c r="AQ537" s="13">
        <v>1</v>
      </c>
      <c r="AR537" s="13">
        <v>1</v>
      </c>
      <c r="AS537" s="13">
        <v>1</v>
      </c>
      <c r="AT537" s="13">
        <v>1</v>
      </c>
      <c r="AU537" s="13">
        <v>0</v>
      </c>
      <c r="AV537" s="13">
        <v>1</v>
      </c>
      <c r="AW537" s="13">
        <v>1</v>
      </c>
      <c r="AX537" s="13">
        <v>3</v>
      </c>
      <c r="AZ537" s="13">
        <v>1</v>
      </c>
      <c r="BA537" s="13">
        <v>0</v>
      </c>
      <c r="BB537" s="13">
        <v>1</v>
      </c>
      <c r="BC537" s="13">
        <v>0</v>
      </c>
      <c r="BD537" s="13">
        <v>1</v>
      </c>
      <c r="BE537" s="13">
        <v>0</v>
      </c>
      <c r="BF537" s="13">
        <v>1</v>
      </c>
      <c r="BG537" s="13">
        <v>1</v>
      </c>
      <c r="BH537" s="17">
        <v>1</v>
      </c>
      <c r="BI537" s="13">
        <v>1</v>
      </c>
      <c r="BJ537" s="13">
        <v>2</v>
      </c>
      <c r="BK537" s="13">
        <v>1</v>
      </c>
      <c r="BL537" s="13">
        <v>2</v>
      </c>
      <c r="BS537" s="13">
        <v>1</v>
      </c>
      <c r="BT537" s="13">
        <v>19</v>
      </c>
      <c r="BV537" s="13">
        <v>1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38036</v>
      </c>
      <c r="CT537" s="13">
        <v>2</v>
      </c>
      <c r="CW537" s="19" t="s">
        <v>2995</v>
      </c>
      <c r="CX537" s="20" t="s">
        <v>2134</v>
      </c>
      <c r="CY537" s="20" t="s">
        <v>2135</v>
      </c>
      <c r="CZ537" s="20" t="s">
        <v>41</v>
      </c>
      <c r="DA537" s="20" t="s">
        <v>2996</v>
      </c>
      <c r="DB537" s="20"/>
    </row>
    <row r="538" spans="1:106" s="13" customFormat="1">
      <c r="A538" s="84">
        <v>706</v>
      </c>
      <c r="B538" s="84">
        <v>1</v>
      </c>
      <c r="C538" s="13" t="s">
        <v>2997</v>
      </c>
      <c r="D538" s="13" t="s">
        <v>37</v>
      </c>
      <c r="E538" s="14">
        <v>8660</v>
      </c>
      <c r="F538" s="13" t="s">
        <v>439</v>
      </c>
      <c r="G538" s="13" t="s">
        <v>439</v>
      </c>
      <c r="H538" s="13" t="s">
        <v>439</v>
      </c>
      <c r="I538" s="14">
        <v>37970</v>
      </c>
      <c r="J538" s="15">
        <f t="shared" si="18"/>
        <v>80</v>
      </c>
      <c r="K538" s="14">
        <v>38013</v>
      </c>
      <c r="L538" s="13">
        <v>4</v>
      </c>
      <c r="M538" s="14">
        <v>38121</v>
      </c>
      <c r="N538" s="15">
        <f t="shared" si="17"/>
        <v>4.9609856262833674</v>
      </c>
      <c r="O538" s="16">
        <v>2</v>
      </c>
      <c r="Q538" s="13" t="s">
        <v>1986</v>
      </c>
      <c r="R538" s="13" t="s">
        <v>38</v>
      </c>
      <c r="S538" s="13">
        <v>3</v>
      </c>
      <c r="T538" s="13">
        <v>2</v>
      </c>
      <c r="U538" s="13">
        <v>2</v>
      </c>
      <c r="V538" s="13">
        <v>2</v>
      </c>
      <c r="X538" s="13">
        <v>2</v>
      </c>
      <c r="AJ538" s="13">
        <v>2</v>
      </c>
      <c r="AK538" s="13">
        <v>2</v>
      </c>
      <c r="AL538" s="13">
        <v>2</v>
      </c>
      <c r="AM538" s="13">
        <v>2</v>
      </c>
      <c r="AN538" s="13">
        <v>1</v>
      </c>
      <c r="AO538" s="13" t="s">
        <v>2998</v>
      </c>
      <c r="AP538" s="13" t="s">
        <v>2999</v>
      </c>
      <c r="AQ538" s="13">
        <v>1</v>
      </c>
      <c r="AR538" s="13">
        <v>1</v>
      </c>
      <c r="AS538" s="13">
        <v>0</v>
      </c>
      <c r="AT538" s="13">
        <v>1</v>
      </c>
      <c r="AU538" s="13">
        <v>1</v>
      </c>
      <c r="AV538" s="13">
        <v>2</v>
      </c>
      <c r="AX538" s="13">
        <v>2</v>
      </c>
      <c r="AZ538" s="13">
        <v>1</v>
      </c>
      <c r="BA538" s="13">
        <v>0</v>
      </c>
      <c r="BB538" s="13">
        <v>2</v>
      </c>
      <c r="BD538" s="13">
        <v>2</v>
      </c>
      <c r="BF538" s="13">
        <v>1</v>
      </c>
      <c r="BG538" s="13">
        <v>3</v>
      </c>
      <c r="BH538" s="17">
        <v>1</v>
      </c>
      <c r="BI538" s="13">
        <v>1</v>
      </c>
      <c r="BJ538" s="13">
        <v>2</v>
      </c>
      <c r="BK538" s="13">
        <v>1</v>
      </c>
      <c r="BL538" s="13">
        <v>2</v>
      </c>
      <c r="BS538" s="13">
        <v>2</v>
      </c>
      <c r="BT538" s="13">
        <v>66</v>
      </c>
      <c r="BU538" s="13">
        <v>1</v>
      </c>
      <c r="BV538" s="13">
        <v>2</v>
      </c>
      <c r="CA538" s="18"/>
      <c r="CB538" s="18"/>
      <c r="CC538" s="18"/>
      <c r="CD538" s="18"/>
      <c r="CE538" s="18"/>
      <c r="CF538" s="18"/>
      <c r="CG538" s="18"/>
      <c r="CH538" s="13">
        <v>2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38036</v>
      </c>
      <c r="CT538" s="13">
        <v>2</v>
      </c>
      <c r="CW538" s="19" t="s">
        <v>2995</v>
      </c>
      <c r="CX538" s="20" t="s">
        <v>2134</v>
      </c>
      <c r="CY538" s="20" t="s">
        <v>2135</v>
      </c>
      <c r="CZ538" s="20" t="s">
        <v>41</v>
      </c>
      <c r="DA538" s="20" t="s">
        <v>2996</v>
      </c>
      <c r="DB538" s="20"/>
    </row>
    <row r="539" spans="1:106" s="13" customFormat="1">
      <c r="A539" s="84">
        <v>707</v>
      </c>
      <c r="B539" s="84">
        <v>1</v>
      </c>
      <c r="D539" s="13" t="s">
        <v>37</v>
      </c>
      <c r="E539" s="14">
        <v>11791</v>
      </c>
      <c r="F539" s="13" t="s">
        <v>424</v>
      </c>
      <c r="G539" s="13" t="s">
        <v>948</v>
      </c>
      <c r="I539" s="14">
        <v>37667</v>
      </c>
      <c r="J539" s="15">
        <f t="shared" si="18"/>
        <v>70</v>
      </c>
      <c r="K539" s="14">
        <v>37970</v>
      </c>
      <c r="L539" s="13">
        <v>4</v>
      </c>
      <c r="M539" s="14">
        <v>38093</v>
      </c>
      <c r="N539" s="15">
        <f t="shared" si="17"/>
        <v>13.995893223819301</v>
      </c>
      <c r="O539" s="16">
        <v>2</v>
      </c>
      <c r="Q539" s="13" t="s">
        <v>3000</v>
      </c>
      <c r="R539" s="13" t="s">
        <v>42</v>
      </c>
      <c r="S539" s="13">
        <v>2</v>
      </c>
      <c r="T539" s="13">
        <v>2</v>
      </c>
      <c r="U539" s="13">
        <v>2</v>
      </c>
      <c r="V539" s="13">
        <v>2</v>
      </c>
      <c r="X539" s="13">
        <v>1</v>
      </c>
      <c r="AG539" s="13">
        <v>1</v>
      </c>
      <c r="AI539" s="13">
        <v>2</v>
      </c>
      <c r="AJ539" s="13">
        <v>2</v>
      </c>
      <c r="AK539" s="13">
        <v>3</v>
      </c>
      <c r="AL539" s="13">
        <v>1</v>
      </c>
      <c r="AM539" s="13">
        <v>2</v>
      </c>
      <c r="AN539" s="13">
        <v>1</v>
      </c>
      <c r="AO539" s="13" t="s">
        <v>3001</v>
      </c>
      <c r="AP539" s="13" t="s">
        <v>43</v>
      </c>
      <c r="AQ539" s="13">
        <v>1</v>
      </c>
      <c r="AR539" s="13">
        <v>3</v>
      </c>
      <c r="AT539" s="13">
        <v>1</v>
      </c>
      <c r="AU539" s="13">
        <v>8</v>
      </c>
      <c r="AV539" s="13">
        <v>1</v>
      </c>
      <c r="AW539" s="13">
        <v>8</v>
      </c>
      <c r="AX539" s="13">
        <v>1</v>
      </c>
      <c r="AY539" s="13">
        <v>10</v>
      </c>
      <c r="AZ539" s="13">
        <v>1</v>
      </c>
      <c r="BA539" s="13">
        <v>10</v>
      </c>
      <c r="BB539" s="13">
        <v>1</v>
      </c>
      <c r="BC539" s="13">
        <v>10</v>
      </c>
      <c r="BD539" s="13">
        <v>1</v>
      </c>
      <c r="BE539" s="13">
        <v>8</v>
      </c>
      <c r="BF539" s="13">
        <v>1</v>
      </c>
      <c r="BG539" s="13">
        <v>12</v>
      </c>
      <c r="BH539" s="17">
        <v>2</v>
      </c>
      <c r="BI539" s="13">
        <v>1</v>
      </c>
      <c r="BJ539" s="13">
        <v>1</v>
      </c>
      <c r="BK539" s="13">
        <v>3</v>
      </c>
      <c r="BL539" s="13">
        <v>2</v>
      </c>
      <c r="CA539" s="18"/>
      <c r="CB539" s="18"/>
      <c r="CC539" s="18"/>
      <c r="CD539" s="18"/>
      <c r="CE539" s="18"/>
      <c r="CF539" s="18"/>
      <c r="CG539" s="18"/>
      <c r="CH539" s="13">
        <v>2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38383</v>
      </c>
      <c r="CT539" s="13">
        <v>3</v>
      </c>
      <c r="CW539" s="19" t="s">
        <v>3002</v>
      </c>
      <c r="CX539" s="20" t="s">
        <v>3003</v>
      </c>
      <c r="CY539" s="20" t="s">
        <v>3004</v>
      </c>
      <c r="CZ539" s="20"/>
      <c r="DA539" s="20" t="s">
        <v>3005</v>
      </c>
      <c r="DB539" s="20"/>
    </row>
    <row r="540" spans="1:106" s="13" customFormat="1">
      <c r="A540" s="84">
        <v>708</v>
      </c>
      <c r="B540" s="84">
        <v>1</v>
      </c>
      <c r="C540" s="13" t="s">
        <v>974</v>
      </c>
      <c r="D540" s="13" t="s">
        <v>36</v>
      </c>
      <c r="E540" s="14">
        <v>10023</v>
      </c>
      <c r="F540" s="13" t="s">
        <v>592</v>
      </c>
      <c r="G540" s="13" t="s">
        <v>592</v>
      </c>
      <c r="H540" s="13" t="s">
        <v>592</v>
      </c>
      <c r="I540" s="14">
        <v>37695</v>
      </c>
      <c r="J540" s="15">
        <f t="shared" si="18"/>
        <v>75</v>
      </c>
      <c r="K540" s="14">
        <v>37762</v>
      </c>
      <c r="L540" s="13">
        <v>4</v>
      </c>
      <c r="M540" s="14">
        <v>40045</v>
      </c>
      <c r="N540" s="15">
        <f t="shared" si="17"/>
        <v>77.207392197125259</v>
      </c>
      <c r="O540" s="16">
        <v>2</v>
      </c>
      <c r="Q540" s="13" t="s">
        <v>3006</v>
      </c>
      <c r="R540" s="13" t="s">
        <v>38</v>
      </c>
      <c r="S540" s="13">
        <v>2</v>
      </c>
      <c r="T540" s="13">
        <v>2</v>
      </c>
      <c r="U540" s="13">
        <v>2</v>
      </c>
      <c r="V540" s="13">
        <v>2</v>
      </c>
      <c r="X540" s="13">
        <v>2</v>
      </c>
      <c r="Z540" s="13">
        <v>4</v>
      </c>
      <c r="AI540" s="13">
        <v>2</v>
      </c>
      <c r="AJ540" s="13">
        <v>2</v>
      </c>
      <c r="AK540" s="13">
        <v>2</v>
      </c>
      <c r="AL540" s="13">
        <v>1</v>
      </c>
      <c r="AM540" s="13">
        <v>1</v>
      </c>
      <c r="AN540" s="13">
        <v>1</v>
      </c>
      <c r="AO540" s="13" t="s">
        <v>267</v>
      </c>
      <c r="AP540" s="13" t="s">
        <v>40</v>
      </c>
      <c r="AQ540" s="13">
        <v>1</v>
      </c>
      <c r="AR540" s="13">
        <v>1</v>
      </c>
      <c r="AS540" s="13">
        <v>7</v>
      </c>
      <c r="AT540" s="13">
        <v>1</v>
      </c>
      <c r="AV540" s="13">
        <v>2</v>
      </c>
      <c r="AX540" s="13">
        <v>2</v>
      </c>
      <c r="AZ540" s="13">
        <v>2</v>
      </c>
      <c r="BB540" s="13">
        <v>2</v>
      </c>
      <c r="BD540" s="13">
        <v>3</v>
      </c>
      <c r="BF540" s="13">
        <v>1</v>
      </c>
      <c r="BG540" s="13">
        <v>9</v>
      </c>
      <c r="BH540" s="17">
        <v>2</v>
      </c>
      <c r="BI540" s="13">
        <v>1</v>
      </c>
      <c r="BJ540" s="13">
        <v>1</v>
      </c>
      <c r="BK540" s="13">
        <v>1</v>
      </c>
      <c r="BL540" s="13">
        <v>2</v>
      </c>
      <c r="BS540" s="13">
        <v>1</v>
      </c>
      <c r="BT540" s="13">
        <v>18</v>
      </c>
      <c r="BU540" s="13">
        <v>1</v>
      </c>
      <c r="BV540" s="13">
        <v>0</v>
      </c>
      <c r="BW540" s="13">
        <v>2</v>
      </c>
      <c r="BX540" s="13">
        <v>15</v>
      </c>
      <c r="BY540" s="13">
        <v>2</v>
      </c>
      <c r="BZ540" s="13">
        <v>50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38185</v>
      </c>
      <c r="CT540" s="13">
        <v>1</v>
      </c>
      <c r="CW540" s="19" t="s">
        <v>3007</v>
      </c>
      <c r="CX540" s="20" t="s">
        <v>3008</v>
      </c>
      <c r="CY540" s="20" t="s">
        <v>3009</v>
      </c>
      <c r="CZ540" s="20" t="s">
        <v>386</v>
      </c>
      <c r="DA540" s="20" t="s">
        <v>3010</v>
      </c>
      <c r="DB540" s="20"/>
    </row>
    <row r="541" spans="1:106" s="13" customFormat="1">
      <c r="A541" s="84">
        <v>709</v>
      </c>
      <c r="B541" s="84">
        <v>5</v>
      </c>
      <c r="C541" s="13" t="s">
        <v>3011</v>
      </c>
      <c r="D541" s="13" t="s">
        <v>36</v>
      </c>
      <c r="E541" s="14">
        <v>11892</v>
      </c>
      <c r="F541" s="13" t="s">
        <v>559</v>
      </c>
      <c r="G541" s="13" t="s">
        <v>559</v>
      </c>
      <c r="H541" s="13" t="s">
        <v>559</v>
      </c>
      <c r="I541" s="14">
        <v>37544</v>
      </c>
      <c r="J541" s="15">
        <f t="shared" si="18"/>
        <v>70</v>
      </c>
      <c r="K541" s="14">
        <v>37937</v>
      </c>
      <c r="L541" s="13">
        <v>2</v>
      </c>
      <c r="M541" s="14">
        <v>37944</v>
      </c>
      <c r="N541" s="15">
        <f t="shared" si="17"/>
        <v>13.141683778234086</v>
      </c>
      <c r="O541" s="16">
        <v>2</v>
      </c>
      <c r="Q541" s="13" t="s">
        <v>180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3</v>
      </c>
      <c r="AJ541" s="13">
        <v>2</v>
      </c>
      <c r="AK541" s="13">
        <v>3</v>
      </c>
      <c r="AL541" s="13">
        <v>3</v>
      </c>
      <c r="AM541" s="13">
        <v>3</v>
      </c>
      <c r="AN541" s="13">
        <v>1</v>
      </c>
      <c r="AO541" s="13" t="s">
        <v>771</v>
      </c>
      <c r="AP541" s="13" t="s">
        <v>3012</v>
      </c>
      <c r="AQ541" s="13">
        <v>1</v>
      </c>
      <c r="AR541" s="13">
        <v>1</v>
      </c>
      <c r="AS541" s="13">
        <v>3</v>
      </c>
      <c r="AT541" s="13">
        <v>1</v>
      </c>
      <c r="AU541" s="13">
        <v>3</v>
      </c>
      <c r="AV541" s="13">
        <v>2</v>
      </c>
      <c r="AX541" s="13">
        <v>1</v>
      </c>
      <c r="AY541" s="13">
        <v>0</v>
      </c>
      <c r="AZ541" s="13">
        <v>2</v>
      </c>
      <c r="BB541" s="13">
        <v>2</v>
      </c>
      <c r="BD541" s="13">
        <v>3</v>
      </c>
      <c r="BF541" s="13">
        <v>1</v>
      </c>
      <c r="BH541" s="17">
        <v>2</v>
      </c>
      <c r="BI541" s="13">
        <v>2</v>
      </c>
      <c r="BJ541" s="13">
        <v>2</v>
      </c>
      <c r="BK541" s="13">
        <v>1</v>
      </c>
      <c r="BL541" s="13">
        <v>1</v>
      </c>
      <c r="BN541" s="13">
        <v>1</v>
      </c>
      <c r="BO541" s="13" t="s">
        <v>3013</v>
      </c>
      <c r="BP541" s="13">
        <v>180</v>
      </c>
      <c r="BQ541" s="13" t="s">
        <v>221</v>
      </c>
      <c r="BR541" s="13" t="s">
        <v>222</v>
      </c>
      <c r="BS541" s="13">
        <v>2</v>
      </c>
      <c r="BT541" s="13">
        <v>61.5</v>
      </c>
      <c r="BU541" s="13">
        <v>1</v>
      </c>
      <c r="BV541" s="13">
        <v>2</v>
      </c>
      <c r="BW541" s="13">
        <v>2</v>
      </c>
      <c r="BX541" s="13">
        <v>27.5</v>
      </c>
      <c r="BY541" s="13">
        <v>2</v>
      </c>
      <c r="BZ541" s="13" t="s">
        <v>778</v>
      </c>
      <c r="CA541" s="18"/>
      <c r="CB541" s="18"/>
      <c r="CC541" s="18"/>
      <c r="CD541" s="18"/>
      <c r="CE541" s="18"/>
      <c r="CF541" s="18"/>
      <c r="CG541" s="18"/>
      <c r="CH541" s="13">
        <v>2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W541" s="19" t="s">
        <v>3014</v>
      </c>
      <c r="CX541" s="20" t="s">
        <v>3015</v>
      </c>
      <c r="CY541" s="20" t="s">
        <v>3016</v>
      </c>
      <c r="CZ541" s="20"/>
      <c r="DA541" s="20" t="s">
        <v>192</v>
      </c>
      <c r="DB541" s="20"/>
    </row>
    <row r="542" spans="1:106" s="13" customFormat="1">
      <c r="A542" s="84">
        <v>710</v>
      </c>
      <c r="B542" s="84">
        <v>1</v>
      </c>
      <c r="C542" s="13" t="s">
        <v>3017</v>
      </c>
      <c r="D542" s="13" t="s">
        <v>36</v>
      </c>
      <c r="E542" s="14">
        <v>15171</v>
      </c>
      <c r="F542" s="13" t="s">
        <v>559</v>
      </c>
      <c r="G542" s="13" t="s">
        <v>559</v>
      </c>
      <c r="H542" s="13" t="s">
        <v>559</v>
      </c>
      <c r="I542" s="14">
        <v>37940</v>
      </c>
      <c r="J542" s="15">
        <f t="shared" si="18"/>
        <v>62</v>
      </c>
      <c r="K542" s="14">
        <v>37966</v>
      </c>
      <c r="L542" s="13">
        <v>4</v>
      </c>
      <c r="M542" s="14">
        <v>38297</v>
      </c>
      <c r="N542" s="15">
        <f t="shared" si="17"/>
        <v>11.728952772073923</v>
      </c>
      <c r="O542" s="16">
        <v>2</v>
      </c>
      <c r="Q542" s="13" t="s">
        <v>39</v>
      </c>
      <c r="R542" s="13" t="s">
        <v>561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P542" s="13" t="s">
        <v>3018</v>
      </c>
      <c r="AQ542" s="13">
        <v>1</v>
      </c>
      <c r="AR542" s="13">
        <v>1</v>
      </c>
      <c r="AS542" s="13">
        <v>1</v>
      </c>
      <c r="AT542" s="13">
        <v>1</v>
      </c>
      <c r="AU542" s="13">
        <v>1</v>
      </c>
      <c r="AV542" s="13">
        <v>1</v>
      </c>
      <c r="AW542" s="13">
        <v>0</v>
      </c>
      <c r="AX542" s="13">
        <v>1</v>
      </c>
      <c r="AY542" s="13">
        <v>0</v>
      </c>
      <c r="AZ542" s="13">
        <v>1</v>
      </c>
      <c r="BA542" s="13">
        <v>0</v>
      </c>
      <c r="BB542" s="13">
        <v>3</v>
      </c>
      <c r="BD542" s="13">
        <v>1</v>
      </c>
      <c r="BE542" s="13">
        <v>0</v>
      </c>
      <c r="BF542" s="13">
        <v>1</v>
      </c>
      <c r="BG542" s="13">
        <v>1</v>
      </c>
      <c r="BH542" s="17">
        <v>1</v>
      </c>
      <c r="BI542" s="13">
        <v>1</v>
      </c>
      <c r="BJ542" s="13">
        <v>1</v>
      </c>
      <c r="BK542" s="13">
        <v>1</v>
      </c>
      <c r="BL542" s="13">
        <v>1</v>
      </c>
      <c r="BN542" s="13">
        <v>2</v>
      </c>
      <c r="BQ542" s="13" t="s">
        <v>3019</v>
      </c>
      <c r="BR542" s="13" t="s">
        <v>3020</v>
      </c>
      <c r="BS542" s="13">
        <v>1</v>
      </c>
      <c r="BU542" s="13">
        <v>1</v>
      </c>
      <c r="BW542" s="13">
        <v>2</v>
      </c>
      <c r="BX542" s="13">
        <v>196</v>
      </c>
      <c r="BY542" s="13">
        <v>2</v>
      </c>
      <c r="BZ542" s="13" t="s">
        <v>3021</v>
      </c>
      <c r="CA542" s="18"/>
      <c r="CB542" s="18"/>
      <c r="CC542" s="18"/>
      <c r="CD542" s="18"/>
      <c r="CE542" s="18"/>
      <c r="CF542" s="18"/>
      <c r="CG542" s="18"/>
      <c r="CH542" s="13">
        <v>4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W542" s="19" t="s">
        <v>3022</v>
      </c>
      <c r="CX542" s="20" t="s">
        <v>3023</v>
      </c>
      <c r="CY542" s="20" t="s">
        <v>3024</v>
      </c>
      <c r="CZ542" s="20"/>
      <c r="DA542" s="20" t="s">
        <v>192</v>
      </c>
      <c r="DB542" s="20"/>
    </row>
    <row r="543" spans="1:106" s="13" customFormat="1">
      <c r="A543" s="84">
        <v>712</v>
      </c>
      <c r="B543" s="84">
        <v>1</v>
      </c>
      <c r="C543" s="13" t="s">
        <v>3025</v>
      </c>
      <c r="D543" s="13" t="s">
        <v>37</v>
      </c>
      <c r="E543" s="14">
        <v>7278</v>
      </c>
      <c r="F543" s="13" t="s">
        <v>710</v>
      </c>
      <c r="G543" s="13" t="s">
        <v>710</v>
      </c>
      <c r="H543" s="13" t="s">
        <v>710</v>
      </c>
      <c r="I543" s="14">
        <v>37118</v>
      </c>
      <c r="J543" s="15">
        <f t="shared" si="18"/>
        <v>81</v>
      </c>
      <c r="K543" s="14">
        <v>37417</v>
      </c>
      <c r="L543" s="13">
        <v>4</v>
      </c>
      <c r="M543" s="14">
        <v>37596</v>
      </c>
      <c r="N543" s="15">
        <f t="shared" si="17"/>
        <v>15.704312114989733</v>
      </c>
      <c r="O543" s="16">
        <v>2</v>
      </c>
      <c r="Q543" s="13" t="s">
        <v>1692</v>
      </c>
      <c r="R543" s="13" t="s">
        <v>38</v>
      </c>
      <c r="S543" s="13">
        <v>3</v>
      </c>
      <c r="T543" s="13">
        <v>2</v>
      </c>
      <c r="U543" s="13">
        <v>2</v>
      </c>
      <c r="V543" s="13">
        <v>2</v>
      </c>
      <c r="X543" s="13">
        <v>1</v>
      </c>
      <c r="Z543" s="13">
        <v>4</v>
      </c>
      <c r="AC543" s="13">
        <v>2</v>
      </c>
      <c r="AD543" s="13">
        <v>2</v>
      </c>
      <c r="AE543" s="13">
        <v>2</v>
      </c>
      <c r="AF543" s="13">
        <v>1</v>
      </c>
      <c r="AG543" s="13">
        <v>2</v>
      </c>
      <c r="AH543" s="13">
        <v>2</v>
      </c>
      <c r="AI543" s="13">
        <v>2</v>
      </c>
      <c r="AJ543" s="13">
        <v>2</v>
      </c>
      <c r="AK543" s="13">
        <v>3</v>
      </c>
      <c r="AL543" s="13">
        <v>3</v>
      </c>
      <c r="AM543" s="13">
        <v>1</v>
      </c>
      <c r="AN543" s="13">
        <v>1</v>
      </c>
      <c r="AO543" s="13" t="s">
        <v>3026</v>
      </c>
      <c r="AP543" s="13" t="s">
        <v>772</v>
      </c>
      <c r="AQ543" s="13">
        <v>1</v>
      </c>
      <c r="AR543" s="13">
        <v>1</v>
      </c>
      <c r="AS543" s="13">
        <v>12</v>
      </c>
      <c r="AT543" s="13">
        <v>1</v>
      </c>
      <c r="AU543" s="13">
        <v>0</v>
      </c>
      <c r="AV543" s="13">
        <v>1</v>
      </c>
      <c r="AW543" s="13">
        <v>11</v>
      </c>
      <c r="AX543" s="13">
        <v>2</v>
      </c>
      <c r="AZ543" s="13">
        <v>2</v>
      </c>
      <c r="BB543" s="13">
        <v>2</v>
      </c>
      <c r="BD543" s="13">
        <v>2</v>
      </c>
      <c r="BF543" s="13">
        <v>1</v>
      </c>
      <c r="BG543" s="13">
        <v>12</v>
      </c>
      <c r="BH543" s="17">
        <v>1</v>
      </c>
      <c r="BI543" s="13">
        <v>1</v>
      </c>
      <c r="BJ543" s="13">
        <v>1</v>
      </c>
      <c r="BL543" s="13">
        <v>2</v>
      </c>
      <c r="BS543" s="13">
        <v>1</v>
      </c>
      <c r="BT543" s="13">
        <v>24</v>
      </c>
      <c r="BU543" s="13">
        <v>1</v>
      </c>
      <c r="BV543" s="13">
        <v>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2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38138</v>
      </c>
      <c r="CT543" s="13">
        <v>2</v>
      </c>
      <c r="CW543" s="19" t="s">
        <v>1123</v>
      </c>
      <c r="CX543" s="20" t="s">
        <v>3027</v>
      </c>
      <c r="CY543" s="20" t="s">
        <v>3028</v>
      </c>
      <c r="CZ543" s="20" t="s">
        <v>41</v>
      </c>
      <c r="DA543" s="20" t="s">
        <v>3029</v>
      </c>
      <c r="DB543" s="20"/>
    </row>
    <row r="544" spans="1:106" s="13" customFormat="1">
      <c r="A544" s="84">
        <v>713</v>
      </c>
      <c r="B544" s="84">
        <v>1</v>
      </c>
      <c r="C544" s="13" t="s">
        <v>3030</v>
      </c>
      <c r="D544" s="13" t="s">
        <v>36</v>
      </c>
      <c r="E544" s="14">
        <v>15725</v>
      </c>
      <c r="F544" s="13" t="s">
        <v>710</v>
      </c>
      <c r="G544" s="13" t="s">
        <v>710</v>
      </c>
      <c r="H544" s="13" t="s">
        <v>710</v>
      </c>
      <c r="I544" s="14">
        <v>37149</v>
      </c>
      <c r="J544" s="15">
        <f t="shared" si="18"/>
        <v>58</v>
      </c>
      <c r="K544" s="14">
        <v>37328</v>
      </c>
      <c r="L544" s="13">
        <v>4</v>
      </c>
      <c r="M544" s="14">
        <v>38186</v>
      </c>
      <c r="N544" s="15">
        <f t="shared" si="17"/>
        <v>34.069815195071868</v>
      </c>
      <c r="O544" s="16">
        <v>2</v>
      </c>
      <c r="Q544" s="13" t="s">
        <v>1118</v>
      </c>
      <c r="R544" s="13" t="s">
        <v>38</v>
      </c>
      <c r="S544" s="13">
        <v>3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C544" s="13">
        <v>2</v>
      </c>
      <c r="AD544" s="13">
        <v>2</v>
      </c>
      <c r="AE544" s="13">
        <v>2</v>
      </c>
      <c r="AF544" s="13">
        <v>2</v>
      </c>
      <c r="AG544" s="13">
        <v>2</v>
      </c>
      <c r="AH544" s="13">
        <v>2</v>
      </c>
      <c r="AI544" s="13">
        <v>2</v>
      </c>
      <c r="AJ544" s="13">
        <v>1</v>
      </c>
      <c r="AK544" s="13">
        <v>2</v>
      </c>
      <c r="AL544" s="13">
        <v>2</v>
      </c>
      <c r="AM544" s="13">
        <v>3</v>
      </c>
      <c r="AN544" s="13">
        <v>1</v>
      </c>
      <c r="AO544" s="13" t="s">
        <v>3031</v>
      </c>
      <c r="AP544" s="13" t="s">
        <v>40</v>
      </c>
      <c r="AQ544" s="13">
        <v>1</v>
      </c>
      <c r="AR544" s="13">
        <v>1</v>
      </c>
      <c r="AS544" s="13">
        <v>13</v>
      </c>
      <c r="AT544" s="13">
        <v>1</v>
      </c>
      <c r="AU544" s="13">
        <v>0</v>
      </c>
      <c r="AV544" s="13">
        <v>3</v>
      </c>
      <c r="AX544" s="13">
        <v>1</v>
      </c>
      <c r="AY544" s="13">
        <v>8</v>
      </c>
      <c r="AZ544" s="13">
        <v>3</v>
      </c>
      <c r="BB544" s="13">
        <v>3</v>
      </c>
      <c r="BD544" s="13">
        <v>1</v>
      </c>
      <c r="BE544" s="13">
        <v>7</v>
      </c>
      <c r="BF544" s="13">
        <v>1</v>
      </c>
      <c r="BG544" s="13">
        <v>12</v>
      </c>
      <c r="BH544" s="17">
        <v>1</v>
      </c>
      <c r="BI544" s="13">
        <v>1</v>
      </c>
      <c r="BJ544" s="13">
        <v>1</v>
      </c>
      <c r="BK544" s="13">
        <v>1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38132</v>
      </c>
      <c r="CT544" s="13">
        <v>4</v>
      </c>
      <c r="CW544" s="19" t="s">
        <v>3032</v>
      </c>
      <c r="CX544" s="20" t="s">
        <v>3033</v>
      </c>
      <c r="CY544" s="20" t="s">
        <v>3034</v>
      </c>
      <c r="CZ544" s="20"/>
      <c r="DA544" s="20" t="s">
        <v>3035</v>
      </c>
      <c r="DB544" s="20"/>
    </row>
    <row r="545" spans="1:106" s="13" customFormat="1">
      <c r="A545" s="84">
        <v>714</v>
      </c>
      <c r="B545" s="84">
        <v>5</v>
      </c>
      <c r="C545" s="13" t="s">
        <v>3036</v>
      </c>
      <c r="D545" s="13" t="s">
        <v>36</v>
      </c>
      <c r="E545" s="14">
        <v>12970</v>
      </c>
      <c r="F545" s="13" t="s">
        <v>710</v>
      </c>
      <c r="G545" s="13" t="s">
        <v>710</v>
      </c>
      <c r="H545" s="13" t="s">
        <v>214</v>
      </c>
      <c r="I545" s="14">
        <v>37514</v>
      </c>
      <c r="J545" s="15">
        <f t="shared" si="18"/>
        <v>67</v>
      </c>
      <c r="K545" s="14">
        <v>37627</v>
      </c>
      <c r="L545" s="13">
        <v>4</v>
      </c>
      <c r="M545" s="14">
        <v>37689</v>
      </c>
      <c r="N545" s="15">
        <f t="shared" si="17"/>
        <v>5.7494866529774127</v>
      </c>
      <c r="O545" s="16">
        <v>2</v>
      </c>
      <c r="Q545" s="13" t="s">
        <v>323</v>
      </c>
      <c r="R545" s="13" t="s">
        <v>46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3</v>
      </c>
      <c r="AL545" s="13">
        <v>3</v>
      </c>
      <c r="AM545" s="13">
        <v>3</v>
      </c>
      <c r="AN545" s="13">
        <v>1</v>
      </c>
      <c r="AO545" s="13" t="s">
        <v>3037</v>
      </c>
      <c r="AP545" s="13" t="s">
        <v>2938</v>
      </c>
      <c r="AQ545" s="13">
        <v>1</v>
      </c>
      <c r="AR545" s="13">
        <v>1</v>
      </c>
      <c r="AS545" s="13">
        <v>4</v>
      </c>
      <c r="AT545" s="13">
        <v>1</v>
      </c>
      <c r="AU545" s="13">
        <v>0</v>
      </c>
      <c r="AV545" s="13">
        <v>2</v>
      </c>
      <c r="AX545" s="13">
        <v>2</v>
      </c>
      <c r="AZ545" s="13">
        <v>2</v>
      </c>
      <c r="BB545" s="13">
        <v>2</v>
      </c>
      <c r="BD545" s="13">
        <v>2</v>
      </c>
      <c r="BF545" s="13">
        <v>1</v>
      </c>
      <c r="BG545" s="13">
        <v>3</v>
      </c>
      <c r="BH545" s="17">
        <v>1</v>
      </c>
      <c r="BI545" s="13">
        <v>2</v>
      </c>
      <c r="BJ545" s="13">
        <v>1</v>
      </c>
      <c r="BK545" s="13">
        <v>1</v>
      </c>
      <c r="BL545" s="13">
        <v>1</v>
      </c>
      <c r="BN545" s="13">
        <v>1</v>
      </c>
      <c r="BO545" s="13" t="s">
        <v>3038</v>
      </c>
      <c r="BP545" s="13">
        <v>232</v>
      </c>
      <c r="BQ545" s="13" t="s">
        <v>237</v>
      </c>
      <c r="BR545" s="13" t="s">
        <v>238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38231</v>
      </c>
      <c r="CT545" s="13">
        <v>2</v>
      </c>
      <c r="CW545" s="19" t="s">
        <v>223</v>
      </c>
      <c r="CX545" s="20" t="s">
        <v>3039</v>
      </c>
      <c r="CY545" s="20" t="s">
        <v>225</v>
      </c>
      <c r="CZ545" s="20"/>
      <c r="DA545" s="20" t="s">
        <v>3040</v>
      </c>
      <c r="DB545" s="20"/>
    </row>
    <row r="546" spans="1:106" s="13" customFormat="1">
      <c r="A546" s="84">
        <v>715</v>
      </c>
      <c r="B546" s="84">
        <v>1</v>
      </c>
      <c r="C546" s="13" t="s">
        <v>3041</v>
      </c>
      <c r="D546" s="13" t="s">
        <v>36</v>
      </c>
      <c r="E546" s="14">
        <v>11694</v>
      </c>
      <c r="F546" s="13" t="s">
        <v>710</v>
      </c>
      <c r="G546" s="13" t="s">
        <v>710</v>
      </c>
      <c r="H546" s="13" t="s">
        <v>710</v>
      </c>
      <c r="I546" s="14">
        <v>37726</v>
      </c>
      <c r="J546" s="15">
        <f t="shared" si="18"/>
        <v>71</v>
      </c>
      <c r="K546" s="14">
        <v>37772</v>
      </c>
      <c r="L546" s="13">
        <v>4</v>
      </c>
      <c r="M546" s="14">
        <v>38044</v>
      </c>
      <c r="N546" s="15">
        <f t="shared" si="17"/>
        <v>10.447638603696099</v>
      </c>
      <c r="O546" s="16">
        <v>2</v>
      </c>
      <c r="Q546" s="13" t="s">
        <v>3042</v>
      </c>
      <c r="R546" s="13" t="s">
        <v>3043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2</v>
      </c>
      <c r="AG546" s="13">
        <v>1</v>
      </c>
      <c r="AH546" s="13">
        <v>2</v>
      </c>
      <c r="AI546" s="13">
        <v>3</v>
      </c>
      <c r="AJ546" s="13">
        <v>2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3044</v>
      </c>
      <c r="AP546" s="13" t="s">
        <v>127</v>
      </c>
      <c r="AQ546" s="13">
        <v>1</v>
      </c>
      <c r="AR546" s="13">
        <v>1</v>
      </c>
      <c r="AS546" s="13">
        <v>2</v>
      </c>
      <c r="AT546" s="13">
        <v>1</v>
      </c>
      <c r="AU546" s="13">
        <v>1</v>
      </c>
      <c r="AV546" s="13">
        <v>1</v>
      </c>
      <c r="AW546" s="13">
        <v>0</v>
      </c>
      <c r="AX546" s="13">
        <v>1</v>
      </c>
      <c r="AY546" s="13">
        <v>0</v>
      </c>
      <c r="AZ546" s="13">
        <v>1</v>
      </c>
      <c r="BA546" s="13">
        <v>0</v>
      </c>
      <c r="BB546" s="13">
        <v>1</v>
      </c>
      <c r="BC546" s="13">
        <v>0</v>
      </c>
      <c r="BD546" s="13">
        <v>1</v>
      </c>
      <c r="BE546" s="13">
        <v>0</v>
      </c>
      <c r="BF546" s="13">
        <v>1</v>
      </c>
      <c r="BG546" s="13">
        <v>1</v>
      </c>
      <c r="BH546" s="17">
        <v>3</v>
      </c>
      <c r="BI546" s="13">
        <v>3</v>
      </c>
      <c r="BJ546" s="13">
        <v>1</v>
      </c>
      <c r="BK546" s="13">
        <v>1</v>
      </c>
      <c r="BL546" s="13">
        <v>2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38105</v>
      </c>
      <c r="CT546" s="13">
        <v>2</v>
      </c>
      <c r="CW546" s="19" t="s">
        <v>3045</v>
      </c>
      <c r="CX546" s="20" t="s">
        <v>3046</v>
      </c>
      <c r="CY546" s="20" t="s">
        <v>3047</v>
      </c>
      <c r="CZ546" s="20"/>
      <c r="DA546" s="20" t="s">
        <v>3048</v>
      </c>
      <c r="DB546" s="20"/>
    </row>
    <row r="547" spans="1:106" s="13" customFormat="1" ht="13.5" customHeight="1">
      <c r="A547" s="84">
        <v>716</v>
      </c>
      <c r="B547" s="84">
        <v>5</v>
      </c>
      <c r="C547" s="13" t="s">
        <v>666</v>
      </c>
      <c r="D547" s="13" t="s">
        <v>37</v>
      </c>
      <c r="E547" s="14">
        <v>13823</v>
      </c>
      <c r="F547" s="13" t="s">
        <v>710</v>
      </c>
      <c r="G547" s="13" t="s">
        <v>710</v>
      </c>
      <c r="H547" s="13" t="s">
        <v>710</v>
      </c>
      <c r="I547" s="14">
        <v>37848</v>
      </c>
      <c r="J547" s="15">
        <f t="shared" si="18"/>
        <v>65</v>
      </c>
      <c r="K547" s="14">
        <v>37918</v>
      </c>
      <c r="L547" s="13">
        <v>4</v>
      </c>
      <c r="M547" s="14">
        <v>38171</v>
      </c>
      <c r="N547" s="15">
        <f t="shared" si="17"/>
        <v>10.611909650924025</v>
      </c>
      <c r="O547" s="16">
        <v>2</v>
      </c>
      <c r="Q547" s="13" t="s">
        <v>245</v>
      </c>
      <c r="R547" s="13" t="s">
        <v>2024</v>
      </c>
      <c r="S547" s="13">
        <v>2</v>
      </c>
      <c r="T547" s="13">
        <v>2</v>
      </c>
      <c r="U547" s="13">
        <v>2</v>
      </c>
      <c r="V547" s="13">
        <v>2</v>
      </c>
      <c r="X547" s="13">
        <v>2</v>
      </c>
      <c r="Z547" s="13">
        <v>4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Q547" s="13">
        <v>1</v>
      </c>
      <c r="AR547" s="13">
        <v>3</v>
      </c>
      <c r="AT547" s="13">
        <v>1</v>
      </c>
      <c r="AU547" s="13">
        <v>2</v>
      </c>
      <c r="AV547" s="13">
        <v>1</v>
      </c>
      <c r="AW547" s="13">
        <v>0</v>
      </c>
      <c r="AX547" s="13">
        <v>1</v>
      </c>
      <c r="AY547" s="13">
        <v>0</v>
      </c>
      <c r="AZ547" s="13">
        <v>3</v>
      </c>
      <c r="BB547" s="13">
        <v>3</v>
      </c>
      <c r="BD547" s="13">
        <v>1</v>
      </c>
      <c r="BE547" s="13">
        <v>1</v>
      </c>
      <c r="BF547" s="13">
        <v>1</v>
      </c>
      <c r="BG547" s="13">
        <v>5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1</v>
      </c>
      <c r="BO547" s="13" t="s">
        <v>3049</v>
      </c>
      <c r="BP547" s="13">
        <v>232</v>
      </c>
      <c r="BQ547" s="13" t="s">
        <v>237</v>
      </c>
      <c r="BR547" s="13" t="s">
        <v>3050</v>
      </c>
      <c r="BS547" s="13">
        <v>1</v>
      </c>
      <c r="BT547" s="13">
        <v>38</v>
      </c>
      <c r="BU547" s="13">
        <v>1</v>
      </c>
      <c r="BV547" s="13">
        <v>0</v>
      </c>
      <c r="BW547" s="13">
        <v>2</v>
      </c>
      <c r="BX547" s="13">
        <v>29</v>
      </c>
      <c r="BY547" s="13">
        <v>2</v>
      </c>
      <c r="CA547" s="18"/>
      <c r="CB547" s="18"/>
      <c r="CC547" s="18"/>
      <c r="CD547" s="18"/>
      <c r="CE547" s="18"/>
      <c r="CF547" s="18"/>
      <c r="CG547" s="18"/>
      <c r="CH547" s="13">
        <v>2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38076</v>
      </c>
      <c r="CT547" s="13">
        <v>4</v>
      </c>
      <c r="CW547" s="19" t="s">
        <v>1123</v>
      </c>
      <c r="CX547" s="20" t="s">
        <v>3027</v>
      </c>
      <c r="CY547" s="20" t="s">
        <v>3051</v>
      </c>
      <c r="CZ547" s="20" t="s">
        <v>41</v>
      </c>
      <c r="DA547" s="20" t="s">
        <v>3052</v>
      </c>
      <c r="DB547" s="20"/>
    </row>
    <row r="548" spans="1:106" s="13" customFormat="1">
      <c r="A548" s="84">
        <v>717</v>
      </c>
      <c r="B548" s="84">
        <v>1</v>
      </c>
      <c r="C548" s="13" t="s">
        <v>239</v>
      </c>
      <c r="D548" s="13" t="s">
        <v>36</v>
      </c>
      <c r="E548" s="14">
        <v>10665</v>
      </c>
      <c r="F548" s="13" t="s">
        <v>535</v>
      </c>
      <c r="G548" s="13" t="s">
        <v>535</v>
      </c>
      <c r="H548" s="13" t="s">
        <v>535</v>
      </c>
      <c r="I548" s="14">
        <v>37879</v>
      </c>
      <c r="J548" s="15">
        <f t="shared" si="18"/>
        <v>74</v>
      </c>
      <c r="K548" s="14">
        <v>37944</v>
      </c>
      <c r="L548" s="13">
        <v>4</v>
      </c>
      <c r="M548" s="14">
        <v>38478</v>
      </c>
      <c r="N548" s="15">
        <f t="shared" si="17"/>
        <v>19.679671457905545</v>
      </c>
      <c r="O548" s="16">
        <v>2</v>
      </c>
      <c r="Q548" s="13" t="s">
        <v>228</v>
      </c>
      <c r="R548" s="13" t="s">
        <v>3053</v>
      </c>
      <c r="S548" s="13">
        <v>3</v>
      </c>
      <c r="T548" s="13">
        <v>2</v>
      </c>
      <c r="U548" s="13">
        <v>2</v>
      </c>
      <c r="V548" s="13">
        <v>2</v>
      </c>
      <c r="X548" s="13">
        <v>2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2</v>
      </c>
      <c r="AI548" s="13">
        <v>1</v>
      </c>
      <c r="AJ548" s="13">
        <v>2</v>
      </c>
      <c r="AK548" s="13">
        <v>2</v>
      </c>
      <c r="AL548" s="13">
        <v>2</v>
      </c>
      <c r="AM548" s="13">
        <v>1</v>
      </c>
      <c r="AN548" s="13">
        <v>1</v>
      </c>
      <c r="AO548" s="13" t="s">
        <v>3054</v>
      </c>
      <c r="AP548" s="13" t="s">
        <v>3055</v>
      </c>
      <c r="AQ548" s="13">
        <v>1</v>
      </c>
      <c r="AR548" s="13">
        <v>1</v>
      </c>
      <c r="AS548" s="13">
        <v>3</v>
      </c>
      <c r="AT548" s="13">
        <v>1</v>
      </c>
      <c r="AU548" s="13">
        <v>3</v>
      </c>
      <c r="AV548" s="13">
        <v>2</v>
      </c>
      <c r="AX548" s="13">
        <v>1</v>
      </c>
      <c r="AY548" s="13">
        <v>3</v>
      </c>
      <c r="AZ548" s="13">
        <v>1</v>
      </c>
      <c r="BA548" s="13">
        <v>3</v>
      </c>
      <c r="BB548" s="13">
        <v>3</v>
      </c>
      <c r="BD548" s="13">
        <v>1</v>
      </c>
      <c r="BE548" s="13">
        <v>2</v>
      </c>
      <c r="BF548" s="13">
        <v>1</v>
      </c>
      <c r="BG548" s="13">
        <v>4</v>
      </c>
      <c r="BH548" s="17">
        <v>1</v>
      </c>
      <c r="BI548" s="13">
        <v>1</v>
      </c>
      <c r="BJ548" s="13">
        <v>1</v>
      </c>
      <c r="BK548" s="13">
        <v>1</v>
      </c>
      <c r="BL548" s="13">
        <v>2</v>
      </c>
      <c r="BS548" s="13">
        <v>1</v>
      </c>
      <c r="BU548" s="13">
        <v>2</v>
      </c>
      <c r="BV548" s="13">
        <v>9</v>
      </c>
      <c r="BX548" s="13">
        <v>29</v>
      </c>
      <c r="CA548" s="18"/>
      <c r="CB548" s="18"/>
      <c r="CC548" s="18"/>
      <c r="CD548" s="18"/>
      <c r="CE548" s="18"/>
      <c r="CF548" s="18"/>
      <c r="CG548" s="18"/>
      <c r="CH548" s="13">
        <v>2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W548" s="19" t="s">
        <v>3056</v>
      </c>
      <c r="CX548" s="20" t="s">
        <v>3057</v>
      </c>
      <c r="CY548" s="20" t="s">
        <v>3058</v>
      </c>
      <c r="CZ548" s="20" t="s">
        <v>41</v>
      </c>
      <c r="DA548" s="20" t="s">
        <v>3059</v>
      </c>
      <c r="DB548" s="20"/>
    </row>
    <row r="549" spans="1:106" s="13" customFormat="1">
      <c r="A549" s="84">
        <v>718</v>
      </c>
      <c r="B549" s="84">
        <v>1</v>
      </c>
      <c r="C549" s="13" t="s">
        <v>1405</v>
      </c>
      <c r="D549" s="13" t="s">
        <v>37</v>
      </c>
      <c r="E549" s="14">
        <v>10366</v>
      </c>
      <c r="F549" s="13" t="s">
        <v>535</v>
      </c>
      <c r="G549" s="13" t="s">
        <v>535</v>
      </c>
      <c r="H549" s="13" t="s">
        <v>535</v>
      </c>
      <c r="I549" s="14">
        <v>37667</v>
      </c>
      <c r="J549" s="15">
        <f t="shared" si="18"/>
        <v>74</v>
      </c>
      <c r="K549" s="14">
        <v>37972</v>
      </c>
      <c r="L549" s="13">
        <v>4</v>
      </c>
      <c r="M549" s="14">
        <v>38227</v>
      </c>
      <c r="N549" s="15">
        <f t="shared" si="17"/>
        <v>18.39835728952772</v>
      </c>
      <c r="O549" s="16">
        <v>2</v>
      </c>
      <c r="Q549" s="13" t="s">
        <v>3060</v>
      </c>
      <c r="R549" s="13" t="s">
        <v>543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4</v>
      </c>
      <c r="AC549" s="13">
        <v>2</v>
      </c>
      <c r="AD549" s="13">
        <v>2</v>
      </c>
      <c r="AE549" s="13">
        <v>2</v>
      </c>
      <c r="AF549" s="13">
        <v>2</v>
      </c>
      <c r="AG549" s="13">
        <v>1</v>
      </c>
      <c r="AH549" s="13">
        <v>2</v>
      </c>
      <c r="AI549" s="13">
        <v>1</v>
      </c>
      <c r="AJ549" s="13">
        <v>2</v>
      </c>
      <c r="AK549" s="13">
        <v>1</v>
      </c>
      <c r="AL549" s="13">
        <v>2</v>
      </c>
      <c r="AM549" s="13">
        <v>1</v>
      </c>
      <c r="AN549" s="13">
        <v>2</v>
      </c>
      <c r="AO549" s="13" t="s">
        <v>3061</v>
      </c>
      <c r="AP549" s="13" t="s">
        <v>3062</v>
      </c>
      <c r="AQ549" s="13">
        <v>1</v>
      </c>
      <c r="AR549" s="13">
        <v>1</v>
      </c>
      <c r="AS549" s="13">
        <v>12</v>
      </c>
      <c r="AT549" s="13">
        <v>1</v>
      </c>
      <c r="AU549" s="13">
        <v>3</v>
      </c>
      <c r="AV549" s="13">
        <v>2</v>
      </c>
      <c r="AX549" s="13">
        <v>2</v>
      </c>
      <c r="AZ549" s="13">
        <v>2</v>
      </c>
      <c r="BB549" s="13">
        <v>1</v>
      </c>
      <c r="BC549" s="13">
        <v>0</v>
      </c>
      <c r="BD549" s="13">
        <v>2</v>
      </c>
      <c r="BF549" s="13">
        <v>1</v>
      </c>
      <c r="BH549" s="17">
        <v>1</v>
      </c>
      <c r="BI549" s="13">
        <v>1</v>
      </c>
      <c r="BJ549" s="13">
        <v>1</v>
      </c>
      <c r="BK549" s="13">
        <v>1</v>
      </c>
      <c r="BL549" s="13">
        <v>2</v>
      </c>
      <c r="BS549" s="13">
        <v>1</v>
      </c>
      <c r="BU549" s="13">
        <v>1</v>
      </c>
      <c r="BW549" s="13">
        <v>2</v>
      </c>
      <c r="BX549" s="13">
        <v>62</v>
      </c>
      <c r="BZ549" s="13" t="s">
        <v>3063</v>
      </c>
      <c r="CA549" s="18"/>
      <c r="CB549" s="18"/>
      <c r="CC549" s="18"/>
      <c r="CD549" s="18"/>
      <c r="CE549" s="18"/>
      <c r="CF549" s="18"/>
      <c r="CG549" s="18"/>
      <c r="CH549" s="13">
        <v>2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38124</v>
      </c>
      <c r="CT549" s="13">
        <v>2</v>
      </c>
      <c r="CW549" s="19" t="s">
        <v>3064</v>
      </c>
      <c r="CX549" s="20" t="s">
        <v>3065</v>
      </c>
      <c r="CY549" s="20" t="s">
        <v>3066</v>
      </c>
      <c r="CZ549" s="20" t="s">
        <v>41</v>
      </c>
      <c r="DA549" s="20" t="s">
        <v>3067</v>
      </c>
      <c r="DB549" s="20"/>
    </row>
    <row r="550" spans="1:106" s="13" customFormat="1">
      <c r="A550" s="84">
        <v>719</v>
      </c>
      <c r="B550" s="84">
        <v>7</v>
      </c>
      <c r="C550" s="13" t="s">
        <v>3068</v>
      </c>
      <c r="D550" s="13" t="s">
        <v>36</v>
      </c>
      <c r="E550" s="14">
        <v>20552</v>
      </c>
      <c r="F550" s="13" t="s">
        <v>381</v>
      </c>
      <c r="G550" s="13" t="s">
        <v>319</v>
      </c>
      <c r="H550" s="13" t="s">
        <v>319</v>
      </c>
      <c r="I550" s="14">
        <v>37605</v>
      </c>
      <c r="J550" s="15">
        <f t="shared" si="18"/>
        <v>46</v>
      </c>
      <c r="K550" s="14">
        <v>37818</v>
      </c>
      <c r="L550" s="13">
        <v>4</v>
      </c>
      <c r="M550" s="14">
        <v>37978</v>
      </c>
      <c r="N550" s="15">
        <f t="shared" si="17"/>
        <v>12.254620123203285</v>
      </c>
      <c r="O550" s="16">
        <v>3</v>
      </c>
      <c r="Q550" s="13" t="s">
        <v>3069</v>
      </c>
      <c r="R550" s="13" t="s">
        <v>38</v>
      </c>
      <c r="S550" s="13">
        <v>3</v>
      </c>
      <c r="T550" s="13">
        <v>2</v>
      </c>
      <c r="U550" s="13">
        <v>2</v>
      </c>
      <c r="V550" s="13">
        <v>2</v>
      </c>
      <c r="X550" s="13">
        <v>1</v>
      </c>
      <c r="Z550" s="13">
        <v>4</v>
      </c>
      <c r="AC550" s="13">
        <v>2</v>
      </c>
      <c r="AD550" s="13">
        <v>2</v>
      </c>
      <c r="AE550" s="13">
        <v>2</v>
      </c>
      <c r="AF550" s="13">
        <v>2</v>
      </c>
      <c r="AG550" s="13">
        <v>1</v>
      </c>
      <c r="AH550" s="13">
        <v>2</v>
      </c>
      <c r="AI550" s="13">
        <v>3</v>
      </c>
      <c r="AJ550" s="13">
        <v>2</v>
      </c>
      <c r="AK550" s="13">
        <v>3</v>
      </c>
      <c r="AL550" s="13">
        <v>3</v>
      </c>
      <c r="AM550" s="13">
        <v>3</v>
      </c>
      <c r="AN550" s="13">
        <v>1</v>
      </c>
      <c r="AO550" s="13" t="s">
        <v>3070</v>
      </c>
      <c r="AP550" s="13" t="s">
        <v>625</v>
      </c>
      <c r="AQ550" s="13">
        <v>1</v>
      </c>
      <c r="AR550" s="13">
        <v>1</v>
      </c>
      <c r="AS550" s="13">
        <v>10</v>
      </c>
      <c r="AT550" s="13">
        <v>1</v>
      </c>
      <c r="AU550" s="13">
        <v>7</v>
      </c>
      <c r="AV550" s="13">
        <v>1</v>
      </c>
      <c r="AW550" s="13">
        <v>7</v>
      </c>
      <c r="AX550" s="13">
        <v>2</v>
      </c>
      <c r="AZ550" s="13">
        <v>1</v>
      </c>
      <c r="BA550" s="13">
        <v>5</v>
      </c>
      <c r="BB550" s="13">
        <v>1</v>
      </c>
      <c r="BC550" s="13">
        <v>5</v>
      </c>
      <c r="BD550" s="13">
        <v>1</v>
      </c>
      <c r="BE550" s="13">
        <v>7</v>
      </c>
      <c r="BF550" s="13">
        <v>2</v>
      </c>
      <c r="BH550" s="17">
        <v>2</v>
      </c>
      <c r="BI550" s="13">
        <v>1</v>
      </c>
      <c r="BJ550" s="13">
        <v>1</v>
      </c>
      <c r="BK550" s="13">
        <v>2</v>
      </c>
      <c r="BL550" s="13">
        <v>1</v>
      </c>
      <c r="BN550" s="13">
        <v>1</v>
      </c>
      <c r="BO550" s="13" t="s">
        <v>3071</v>
      </c>
      <c r="BP550" s="13">
        <v>178</v>
      </c>
      <c r="BQ550" s="13" t="s">
        <v>670</v>
      </c>
      <c r="BR550" s="13" t="s">
        <v>671</v>
      </c>
      <c r="BS550" s="13">
        <v>1</v>
      </c>
      <c r="BT550" s="13">
        <v>37</v>
      </c>
      <c r="BU550" s="13">
        <v>1</v>
      </c>
      <c r="BV550" s="13">
        <v>1</v>
      </c>
      <c r="BW550" s="13">
        <v>1</v>
      </c>
      <c r="BX550" s="13">
        <v>7.9</v>
      </c>
      <c r="BY550" s="13">
        <v>2</v>
      </c>
      <c r="CA550" s="18"/>
      <c r="CB550" s="18"/>
      <c r="CC550" s="18"/>
      <c r="CD550" s="18"/>
      <c r="CE550" s="18"/>
      <c r="CF550" s="18"/>
      <c r="CG550" s="18"/>
      <c r="CH550" s="13">
        <v>1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S550" s="14">
        <v>38029</v>
      </c>
      <c r="CT550" s="13">
        <v>2</v>
      </c>
      <c r="CW550" s="19" t="s">
        <v>3072</v>
      </c>
      <c r="CX550" s="20" t="s">
        <v>3073</v>
      </c>
      <c r="CY550" s="20" t="s">
        <v>3074</v>
      </c>
      <c r="CZ550" s="20" t="s">
        <v>41</v>
      </c>
      <c r="DA550" s="20" t="s">
        <v>3075</v>
      </c>
      <c r="DB550" s="20"/>
    </row>
    <row r="551" spans="1:106" s="13" customFormat="1">
      <c r="A551" s="84">
        <v>721</v>
      </c>
      <c r="B551" s="84">
        <v>5</v>
      </c>
      <c r="C551" s="13" t="s">
        <v>1045</v>
      </c>
      <c r="D551" s="13" t="s">
        <v>36</v>
      </c>
      <c r="E551" s="14">
        <v>27207</v>
      </c>
      <c r="F551" s="13" t="s">
        <v>535</v>
      </c>
      <c r="G551" s="13" t="s">
        <v>535</v>
      </c>
      <c r="H551" s="13" t="s">
        <v>362</v>
      </c>
      <c r="I551" s="14">
        <v>36709</v>
      </c>
      <c r="J551" s="15">
        <f t="shared" si="18"/>
        <v>26</v>
      </c>
      <c r="K551" s="14">
        <v>37991</v>
      </c>
      <c r="L551" s="13">
        <v>9</v>
      </c>
      <c r="M551" s="14">
        <v>38037</v>
      </c>
      <c r="N551" s="15">
        <f t="shared" si="17"/>
        <v>43.630390143737166</v>
      </c>
      <c r="O551" s="16">
        <v>1</v>
      </c>
      <c r="P551" s="13" t="s">
        <v>3076</v>
      </c>
      <c r="Q551" s="13" t="s">
        <v>3077</v>
      </c>
      <c r="R551" s="13" t="s">
        <v>543</v>
      </c>
      <c r="S551" s="13">
        <v>1</v>
      </c>
      <c r="T551" s="13">
        <v>2</v>
      </c>
      <c r="U551" s="13">
        <v>2</v>
      </c>
      <c r="V551" s="13">
        <v>2</v>
      </c>
      <c r="W551" s="13" t="s">
        <v>3078</v>
      </c>
      <c r="X551" s="13">
        <v>1</v>
      </c>
      <c r="Z551" s="13">
        <v>4</v>
      </c>
      <c r="AG551" s="13">
        <v>1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1</v>
      </c>
      <c r="AN551" s="13">
        <v>1</v>
      </c>
      <c r="AO551" s="13" t="s">
        <v>3079</v>
      </c>
      <c r="AP551" s="13" t="s">
        <v>772</v>
      </c>
      <c r="AQ551" s="13">
        <v>1</v>
      </c>
      <c r="AR551" s="13">
        <v>2</v>
      </c>
      <c r="AT551" s="13">
        <v>1</v>
      </c>
      <c r="AV551" s="13">
        <v>2</v>
      </c>
      <c r="AX551" s="13">
        <v>1</v>
      </c>
      <c r="AZ551" s="13">
        <v>1</v>
      </c>
      <c r="BB551" s="13">
        <v>2</v>
      </c>
      <c r="BD551" s="13">
        <v>2</v>
      </c>
      <c r="BF551" s="13">
        <v>2</v>
      </c>
      <c r="BH551" s="17">
        <v>2</v>
      </c>
      <c r="BI551" s="13">
        <v>2</v>
      </c>
      <c r="BJ551" s="13">
        <v>1</v>
      </c>
      <c r="BK551" s="13">
        <v>2</v>
      </c>
      <c r="BL551" s="13">
        <v>1</v>
      </c>
      <c r="BN551" s="13">
        <v>1</v>
      </c>
      <c r="BO551" s="13" t="s">
        <v>3080</v>
      </c>
      <c r="BP551" s="13" t="s">
        <v>3081</v>
      </c>
      <c r="BQ551" s="13" t="s">
        <v>594</v>
      </c>
      <c r="BR551" s="13" t="s">
        <v>595</v>
      </c>
      <c r="BS551" s="13">
        <v>1</v>
      </c>
      <c r="BT551" s="13">
        <v>39</v>
      </c>
      <c r="BU551" s="13">
        <v>1</v>
      </c>
      <c r="BV551" s="13">
        <v>2</v>
      </c>
      <c r="BX551" s="13">
        <v>9.6999999999999993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38037</v>
      </c>
      <c r="CW551" s="19" t="s">
        <v>3082</v>
      </c>
      <c r="CX551" s="20" t="s">
        <v>3083</v>
      </c>
      <c r="CY551" s="20" t="s">
        <v>3084</v>
      </c>
      <c r="CZ551" s="20"/>
      <c r="DA551" s="20" t="s">
        <v>192</v>
      </c>
      <c r="DB551" s="20"/>
    </row>
    <row r="552" spans="1:106" s="13" customFormat="1">
      <c r="A552" s="84">
        <v>722</v>
      </c>
      <c r="B552" s="84">
        <v>5</v>
      </c>
      <c r="C552" s="13" t="s">
        <v>1129</v>
      </c>
      <c r="D552" s="13" t="s">
        <v>36</v>
      </c>
      <c r="E552" s="14">
        <v>13945</v>
      </c>
      <c r="F552" s="13" t="s">
        <v>476</v>
      </c>
      <c r="G552" s="13" t="s">
        <v>476</v>
      </c>
      <c r="I552" s="14">
        <v>37909</v>
      </c>
      <c r="J552" s="13">
        <f t="shared" si="18"/>
        <v>65</v>
      </c>
      <c r="K552" s="14">
        <v>37992</v>
      </c>
      <c r="L552" s="13">
        <v>4</v>
      </c>
      <c r="M552" s="14">
        <v>38103</v>
      </c>
      <c r="N552" s="15">
        <f t="shared" si="17"/>
        <v>6.3737166324435321</v>
      </c>
      <c r="O552" s="16">
        <v>2</v>
      </c>
      <c r="Q552" s="13" t="s">
        <v>180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H552" s="13">
        <v>2</v>
      </c>
      <c r="AI552" s="13">
        <v>3</v>
      </c>
      <c r="AJ552" s="13">
        <v>2</v>
      </c>
      <c r="AK552" s="13">
        <v>3</v>
      </c>
      <c r="AL552" s="13">
        <v>3</v>
      </c>
      <c r="AM552" s="13">
        <v>3</v>
      </c>
      <c r="AN552" s="13">
        <v>1</v>
      </c>
      <c r="AO552" s="13" t="s">
        <v>3085</v>
      </c>
      <c r="AP552" s="13" t="s">
        <v>3086</v>
      </c>
      <c r="AQ552" s="13">
        <v>1</v>
      </c>
      <c r="AR552" s="13">
        <v>1</v>
      </c>
      <c r="AS552" s="13">
        <v>3</v>
      </c>
      <c r="AT552" s="13">
        <v>1</v>
      </c>
      <c r="AU552" s="13">
        <v>0</v>
      </c>
      <c r="AV552" s="13">
        <v>2</v>
      </c>
      <c r="AX552" s="13">
        <v>2</v>
      </c>
      <c r="AZ552" s="13">
        <v>1</v>
      </c>
      <c r="BA552" s="13">
        <v>0</v>
      </c>
      <c r="BB552" s="13">
        <v>1</v>
      </c>
      <c r="BC552" s="13">
        <v>0</v>
      </c>
      <c r="BD552" s="13">
        <v>1</v>
      </c>
      <c r="BE552" s="13">
        <v>0</v>
      </c>
      <c r="BF552" s="13">
        <v>2</v>
      </c>
      <c r="BH552" s="17">
        <v>1</v>
      </c>
      <c r="BI552" s="13">
        <v>1</v>
      </c>
      <c r="BJ552" s="13">
        <v>2</v>
      </c>
      <c r="BK552" s="13">
        <v>2</v>
      </c>
      <c r="BL552" s="13">
        <v>1</v>
      </c>
      <c r="BN552" s="13">
        <v>1</v>
      </c>
      <c r="BO552" s="13" t="s">
        <v>3087</v>
      </c>
      <c r="BP552" s="13">
        <v>232</v>
      </c>
      <c r="BQ552" s="13" t="s">
        <v>289</v>
      </c>
      <c r="BR552" s="13" t="s">
        <v>222</v>
      </c>
      <c r="BS552" s="13">
        <v>1</v>
      </c>
      <c r="BT552" s="13">
        <v>34</v>
      </c>
      <c r="BU552" s="13">
        <v>1</v>
      </c>
      <c r="BV552" s="13">
        <v>3</v>
      </c>
      <c r="CA552" s="18"/>
      <c r="CB552" s="18"/>
      <c r="CC552" s="18"/>
      <c r="CD552" s="18"/>
      <c r="CE552" s="18"/>
      <c r="CF552" s="18"/>
      <c r="CG552" s="18"/>
      <c r="CH552" s="13">
        <v>1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39298</v>
      </c>
      <c r="CT552" s="13">
        <v>2</v>
      </c>
      <c r="CW552" s="19" t="s">
        <v>480</v>
      </c>
      <c r="CX552" s="20" t="s">
        <v>3088</v>
      </c>
      <c r="CY552" s="20" t="s">
        <v>1717</v>
      </c>
      <c r="CZ552" s="20"/>
      <c r="DA552" s="20" t="s">
        <v>1718</v>
      </c>
      <c r="DB552" s="20"/>
    </row>
    <row r="553" spans="1:106" s="13" customFormat="1">
      <c r="A553" s="84">
        <v>723</v>
      </c>
      <c r="B553" s="84">
        <v>1</v>
      </c>
      <c r="C553" s="13" t="s">
        <v>1803</v>
      </c>
      <c r="D553" s="13" t="s">
        <v>37</v>
      </c>
      <c r="E553" s="14">
        <v>9058</v>
      </c>
      <c r="F553" s="13" t="s">
        <v>941</v>
      </c>
      <c r="G553" s="13" t="s">
        <v>941</v>
      </c>
      <c r="H553" s="13" t="s">
        <v>941</v>
      </c>
      <c r="I553" s="14">
        <v>37695</v>
      </c>
      <c r="J553" s="15">
        <f t="shared" si="18"/>
        <v>78</v>
      </c>
      <c r="K553" s="14">
        <v>38027</v>
      </c>
      <c r="L553" s="13">
        <v>4</v>
      </c>
      <c r="M553" s="14">
        <v>38121</v>
      </c>
      <c r="N553" s="15">
        <f t="shared" si="17"/>
        <v>13.995893223819301</v>
      </c>
      <c r="O553" s="16">
        <v>2</v>
      </c>
      <c r="Q553" s="13" t="s">
        <v>3089</v>
      </c>
      <c r="R553" s="13" t="s">
        <v>3090</v>
      </c>
      <c r="S553" s="13">
        <v>2</v>
      </c>
      <c r="T553" s="13">
        <v>1</v>
      </c>
      <c r="U553" s="13">
        <v>2</v>
      </c>
      <c r="V553" s="13">
        <v>2</v>
      </c>
      <c r="W553" s="13" t="s">
        <v>3091</v>
      </c>
      <c r="X553" s="13">
        <v>1</v>
      </c>
      <c r="Z553" s="13">
        <v>4</v>
      </c>
      <c r="AC553" s="13">
        <v>2</v>
      </c>
      <c r="AD553" s="13">
        <v>2</v>
      </c>
      <c r="AE553" s="13">
        <v>2</v>
      </c>
      <c r="AF553" s="13">
        <v>1</v>
      </c>
      <c r="AG553" s="13">
        <v>1</v>
      </c>
      <c r="AH553" s="13">
        <v>2</v>
      </c>
      <c r="AI553" s="13">
        <v>2</v>
      </c>
      <c r="AJ553" s="13">
        <v>1</v>
      </c>
      <c r="AK553" s="13">
        <v>2</v>
      </c>
      <c r="AL553" s="13">
        <v>2</v>
      </c>
      <c r="AM553" s="13">
        <v>1</v>
      </c>
      <c r="AN553" s="13">
        <v>1</v>
      </c>
      <c r="AO553" s="13" t="s">
        <v>3092</v>
      </c>
      <c r="AP553" s="13" t="s">
        <v>3093</v>
      </c>
      <c r="AQ553" s="13">
        <v>1</v>
      </c>
      <c r="AR553" s="13">
        <v>1</v>
      </c>
      <c r="AS553" s="13">
        <v>12</v>
      </c>
      <c r="AT553" s="13">
        <v>1</v>
      </c>
      <c r="AU553" s="13">
        <v>0</v>
      </c>
      <c r="AV553" s="13">
        <v>1</v>
      </c>
      <c r="AW553" s="13">
        <v>12</v>
      </c>
      <c r="AX553" s="13">
        <v>3</v>
      </c>
      <c r="AZ553" s="13">
        <v>3</v>
      </c>
      <c r="BB553" s="13">
        <v>1</v>
      </c>
      <c r="BC553" s="13">
        <v>7</v>
      </c>
      <c r="BF553" s="13">
        <v>1</v>
      </c>
      <c r="BG553" s="13">
        <v>14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938</v>
      </c>
      <c r="BR553" s="13" t="s">
        <v>939</v>
      </c>
      <c r="BS553" s="13">
        <v>2</v>
      </c>
      <c r="BT553" s="13">
        <v>51</v>
      </c>
      <c r="BU553" s="13">
        <v>1</v>
      </c>
      <c r="BV553" s="13">
        <v>1</v>
      </c>
      <c r="BY553" s="13">
        <v>1</v>
      </c>
      <c r="BZ553" s="13" t="s">
        <v>945</v>
      </c>
      <c r="CA553" s="18"/>
      <c r="CB553" s="18"/>
      <c r="CC553" s="18"/>
      <c r="CD553" s="18"/>
      <c r="CE553" s="18"/>
      <c r="CF553" s="18"/>
      <c r="CG553" s="18"/>
      <c r="CH553" s="13">
        <v>2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S553" s="14">
        <v>38128</v>
      </c>
      <c r="CT553" s="13">
        <v>1</v>
      </c>
      <c r="CW553" s="19" t="s">
        <v>3094</v>
      </c>
      <c r="CX553" s="20" t="s">
        <v>3095</v>
      </c>
      <c r="CY553" s="20" t="s">
        <v>3096</v>
      </c>
      <c r="CZ553" s="20" t="s">
        <v>41</v>
      </c>
      <c r="DA553" s="20" t="s">
        <v>3097</v>
      </c>
      <c r="DB553" s="20"/>
    </row>
    <row r="554" spans="1:106" s="13" customFormat="1">
      <c r="A554" s="84">
        <v>724</v>
      </c>
      <c r="B554" s="84">
        <v>1</v>
      </c>
      <c r="C554" s="13" t="s">
        <v>3098</v>
      </c>
      <c r="D554" s="13" t="s">
        <v>37</v>
      </c>
      <c r="E554" s="14">
        <v>11916</v>
      </c>
      <c r="F554" s="13" t="s">
        <v>302</v>
      </c>
      <c r="G554" s="13" t="s">
        <v>263</v>
      </c>
      <c r="H554" s="13" t="s">
        <v>263</v>
      </c>
      <c r="I554" s="14">
        <v>37879</v>
      </c>
      <c r="J554" s="15">
        <f t="shared" si="18"/>
        <v>71</v>
      </c>
      <c r="K554" s="14">
        <v>37925</v>
      </c>
      <c r="L554" s="13">
        <v>4</v>
      </c>
      <c r="M554" s="14">
        <v>38218</v>
      </c>
      <c r="N554" s="15">
        <f t="shared" si="17"/>
        <v>11.137577002053389</v>
      </c>
      <c r="O554" s="16">
        <v>2</v>
      </c>
      <c r="Q554" s="13" t="s">
        <v>3099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H554" s="13">
        <v>2</v>
      </c>
      <c r="AI554" s="13">
        <v>2</v>
      </c>
      <c r="AJ554" s="13">
        <v>2</v>
      </c>
      <c r="AK554" s="13">
        <v>1</v>
      </c>
      <c r="AL554" s="13">
        <v>2</v>
      </c>
      <c r="AM554" s="13">
        <v>1</v>
      </c>
      <c r="AN554" s="13">
        <v>2</v>
      </c>
      <c r="AP554" s="13" t="s">
        <v>3100</v>
      </c>
      <c r="AQ554" s="13">
        <v>1</v>
      </c>
      <c r="AR554" s="13">
        <v>1</v>
      </c>
      <c r="AS554" s="13">
        <v>1</v>
      </c>
      <c r="AT554" s="13">
        <v>1</v>
      </c>
      <c r="AU554" s="13">
        <v>1</v>
      </c>
      <c r="AV554" s="13">
        <v>2</v>
      </c>
      <c r="AX554" s="13">
        <v>1</v>
      </c>
      <c r="AY554" s="13">
        <v>2</v>
      </c>
      <c r="AZ554" s="13">
        <v>3</v>
      </c>
      <c r="BB554" s="13">
        <v>2</v>
      </c>
      <c r="BD554" s="13">
        <v>2</v>
      </c>
      <c r="BF554" s="13">
        <v>1</v>
      </c>
      <c r="BG554" s="13">
        <v>2</v>
      </c>
      <c r="BH554" s="17">
        <v>1</v>
      </c>
      <c r="BI554" s="13">
        <v>1</v>
      </c>
      <c r="BJ554" s="13">
        <v>1</v>
      </c>
      <c r="BK554" s="13">
        <v>1</v>
      </c>
      <c r="BL554" s="13">
        <v>1</v>
      </c>
      <c r="BN554" s="13">
        <v>2</v>
      </c>
      <c r="BQ554" s="13" t="s">
        <v>1460</v>
      </c>
      <c r="BR554" s="13" t="s">
        <v>375</v>
      </c>
      <c r="BS554" s="13">
        <v>2</v>
      </c>
      <c r="BT554" s="13">
        <v>58</v>
      </c>
      <c r="BU554" s="13">
        <v>1</v>
      </c>
      <c r="BV554" s="13">
        <v>0</v>
      </c>
      <c r="BW554" s="13">
        <v>2</v>
      </c>
      <c r="BX554" s="13">
        <v>130</v>
      </c>
      <c r="BY554" s="13">
        <v>2</v>
      </c>
      <c r="BZ554" s="13" t="s">
        <v>1590</v>
      </c>
      <c r="CA554" s="18"/>
      <c r="CB554" s="18"/>
      <c r="CC554" s="18"/>
      <c r="CD554" s="18"/>
      <c r="CE554" s="18"/>
      <c r="CF554" s="18"/>
      <c r="CG554" s="18"/>
      <c r="CH554" s="13">
        <v>2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38097</v>
      </c>
      <c r="CT554" s="13">
        <v>1</v>
      </c>
      <c r="CW554" s="19" t="s">
        <v>3101</v>
      </c>
      <c r="CX554" s="20" t="s">
        <v>3102</v>
      </c>
      <c r="CY554" s="20" t="s">
        <v>3103</v>
      </c>
      <c r="CZ554" s="20"/>
      <c r="DA554" s="20" t="s">
        <v>3104</v>
      </c>
      <c r="DB554" s="20"/>
    </row>
    <row r="555" spans="1:106" s="13" customFormat="1">
      <c r="A555" s="84">
        <v>725</v>
      </c>
      <c r="B555" s="84">
        <v>1</v>
      </c>
      <c r="C555" s="13" t="s">
        <v>3105</v>
      </c>
      <c r="D555" s="13" t="s">
        <v>36</v>
      </c>
      <c r="E555" s="14">
        <v>16118</v>
      </c>
      <c r="F555" s="13" t="s">
        <v>295</v>
      </c>
      <c r="G555" s="13" t="s">
        <v>295</v>
      </c>
      <c r="H555" s="13" t="s">
        <v>295</v>
      </c>
      <c r="I555" s="14">
        <v>37940</v>
      </c>
      <c r="J555" s="15">
        <f t="shared" si="18"/>
        <v>59</v>
      </c>
      <c r="K555" s="14">
        <v>38005</v>
      </c>
      <c r="L555" s="13">
        <v>4</v>
      </c>
      <c r="M555" s="14">
        <v>38615</v>
      </c>
      <c r="N555" s="15">
        <f t="shared" si="17"/>
        <v>22.17659137577002</v>
      </c>
      <c r="O555" s="16">
        <v>2</v>
      </c>
      <c r="Q555" s="13" t="s">
        <v>180</v>
      </c>
      <c r="R555" s="13" t="s">
        <v>38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C555" s="13">
        <v>2</v>
      </c>
      <c r="AD555" s="13">
        <v>2</v>
      </c>
      <c r="AE555" s="13">
        <v>2</v>
      </c>
      <c r="AF555" s="13">
        <v>2</v>
      </c>
      <c r="AG555" s="13">
        <v>2</v>
      </c>
      <c r="AH555" s="13">
        <v>2</v>
      </c>
      <c r="AI555" s="13">
        <v>2</v>
      </c>
      <c r="AJ555" s="13">
        <v>2</v>
      </c>
      <c r="AK555" s="13">
        <v>3</v>
      </c>
      <c r="AL555" s="13">
        <v>3</v>
      </c>
      <c r="AM555" s="13">
        <v>3</v>
      </c>
      <c r="AN555" s="13">
        <v>1</v>
      </c>
      <c r="AO555" s="13" t="s">
        <v>2417</v>
      </c>
      <c r="AP555" s="13" t="s">
        <v>3106</v>
      </c>
      <c r="AQ555" s="13">
        <v>1</v>
      </c>
      <c r="AR555" s="13">
        <v>1</v>
      </c>
      <c r="AS555" s="13">
        <v>2</v>
      </c>
      <c r="AT555" s="13">
        <v>1</v>
      </c>
      <c r="AU555" s="13">
        <v>1</v>
      </c>
      <c r="AV555" s="13">
        <v>1</v>
      </c>
      <c r="AW555" s="13">
        <v>2</v>
      </c>
      <c r="AX555" s="13">
        <v>1</v>
      </c>
      <c r="AY555" s="13">
        <v>2</v>
      </c>
      <c r="AZ555" s="13">
        <v>3</v>
      </c>
      <c r="BB555" s="13">
        <v>2</v>
      </c>
      <c r="BD555" s="13">
        <v>1</v>
      </c>
      <c r="BE555" s="13">
        <v>0</v>
      </c>
      <c r="BF555" s="13">
        <v>1</v>
      </c>
      <c r="BG555" s="13">
        <v>3</v>
      </c>
      <c r="BH555" s="17">
        <v>1</v>
      </c>
      <c r="BI555" s="13">
        <v>1</v>
      </c>
      <c r="BJ555" s="13">
        <v>1</v>
      </c>
      <c r="BK555" s="13">
        <v>1</v>
      </c>
      <c r="BL555" s="13">
        <v>1</v>
      </c>
      <c r="BN555" s="13">
        <v>2</v>
      </c>
      <c r="BQ555" s="13" t="s">
        <v>289</v>
      </c>
      <c r="BR555" s="13" t="s">
        <v>222</v>
      </c>
      <c r="BS555" s="13">
        <v>1</v>
      </c>
      <c r="BT555" s="13">
        <v>35</v>
      </c>
      <c r="BU555" s="13">
        <v>1</v>
      </c>
      <c r="BV555" s="13">
        <v>2</v>
      </c>
      <c r="BW555" s="13">
        <v>2</v>
      </c>
      <c r="BX555" s="13">
        <v>90.3</v>
      </c>
      <c r="BY555" s="13">
        <v>2</v>
      </c>
      <c r="BZ555" s="13" t="s">
        <v>778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38108</v>
      </c>
      <c r="CT555" s="13">
        <v>1</v>
      </c>
      <c r="CW555" s="19" t="s">
        <v>3107</v>
      </c>
      <c r="CX555" s="20" t="s">
        <v>3108</v>
      </c>
      <c r="CY555" s="20" t="s">
        <v>3109</v>
      </c>
      <c r="CZ555" s="20"/>
      <c r="DA555" s="20" t="s">
        <v>192</v>
      </c>
      <c r="DB555" s="20"/>
    </row>
    <row r="556" spans="1:106" s="13" customFormat="1">
      <c r="A556" s="84">
        <v>726</v>
      </c>
      <c r="B556" s="84">
        <v>1</v>
      </c>
      <c r="C556" s="13" t="s">
        <v>3110</v>
      </c>
      <c r="D556" s="13" t="s">
        <v>37</v>
      </c>
      <c r="E556" s="14">
        <v>14388</v>
      </c>
      <c r="F556" s="13" t="s">
        <v>214</v>
      </c>
      <c r="G556" s="13" t="s">
        <v>214</v>
      </c>
      <c r="H556" s="13" t="s">
        <v>214</v>
      </c>
      <c r="I556" s="14">
        <v>37925</v>
      </c>
      <c r="J556" s="15">
        <f t="shared" si="18"/>
        <v>64</v>
      </c>
      <c r="K556" s="14">
        <v>38047</v>
      </c>
      <c r="L556" s="13">
        <v>4</v>
      </c>
      <c r="M556" s="14">
        <v>38329</v>
      </c>
      <c r="N556" s="15">
        <f t="shared" si="17"/>
        <v>13.273100616016427</v>
      </c>
      <c r="O556" s="16">
        <v>2</v>
      </c>
      <c r="Q556" s="13" t="s">
        <v>3111</v>
      </c>
      <c r="R556" s="13" t="s">
        <v>3112</v>
      </c>
      <c r="S556" s="13">
        <v>2</v>
      </c>
      <c r="T556" s="13">
        <v>2</v>
      </c>
      <c r="X556" s="13">
        <v>1</v>
      </c>
      <c r="AC556" s="13">
        <v>2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3</v>
      </c>
      <c r="AJ556" s="13">
        <v>1</v>
      </c>
      <c r="AK556" s="13">
        <v>3</v>
      </c>
      <c r="AL556" s="13">
        <v>3</v>
      </c>
      <c r="AM556" s="13">
        <v>1</v>
      </c>
      <c r="AN556" s="13">
        <v>1</v>
      </c>
      <c r="AO556" s="13" t="s">
        <v>3113</v>
      </c>
      <c r="AP556" s="13" t="s">
        <v>3114</v>
      </c>
      <c r="AQ556" s="13">
        <v>1</v>
      </c>
      <c r="AR556" s="13">
        <v>1</v>
      </c>
      <c r="AS556" s="13">
        <v>3</v>
      </c>
      <c r="AT556" s="13">
        <v>1</v>
      </c>
      <c r="AU556" s="13">
        <v>1</v>
      </c>
      <c r="AV556" s="13">
        <v>2</v>
      </c>
      <c r="AX556" s="13">
        <v>2</v>
      </c>
      <c r="AZ556" s="13">
        <v>1</v>
      </c>
      <c r="BB556" s="13">
        <v>1</v>
      </c>
      <c r="BC556" s="13">
        <v>0</v>
      </c>
      <c r="BD556" s="13">
        <v>2</v>
      </c>
      <c r="BF556" s="13">
        <v>1</v>
      </c>
      <c r="BG556" s="13">
        <v>4</v>
      </c>
      <c r="BH556" s="17">
        <v>1</v>
      </c>
      <c r="BJ556" s="13">
        <v>1</v>
      </c>
      <c r="BK556" s="13">
        <v>1</v>
      </c>
      <c r="BL556" s="13">
        <v>1</v>
      </c>
      <c r="BN556" s="13">
        <v>2</v>
      </c>
      <c r="BQ556" s="13" t="s">
        <v>237</v>
      </c>
      <c r="BR556" s="13" t="s">
        <v>238</v>
      </c>
      <c r="BS556" s="13">
        <v>2</v>
      </c>
      <c r="BT556" s="13">
        <v>175</v>
      </c>
      <c r="BU556" s="13">
        <v>1</v>
      </c>
      <c r="BV556" s="13">
        <v>8</v>
      </c>
      <c r="BX556" s="13">
        <v>140</v>
      </c>
      <c r="BZ556" s="13">
        <v>2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T556" s="13">
        <v>3</v>
      </c>
      <c r="CW556" s="19" t="s">
        <v>251</v>
      </c>
      <c r="CX556" s="20" t="s">
        <v>252</v>
      </c>
      <c r="CY556" s="20" t="s">
        <v>3115</v>
      </c>
      <c r="CZ556" s="20"/>
      <c r="DA556" s="20" t="s">
        <v>192</v>
      </c>
      <c r="DB556" s="20"/>
    </row>
    <row r="557" spans="1:106" s="13" customFormat="1">
      <c r="A557" s="84">
        <v>728</v>
      </c>
      <c r="B557" s="84">
        <v>1</v>
      </c>
      <c r="C557" s="13" t="s">
        <v>2950</v>
      </c>
      <c r="D557" s="13" t="s">
        <v>36</v>
      </c>
      <c r="E557" s="14">
        <v>9396</v>
      </c>
      <c r="F557" s="13" t="s">
        <v>214</v>
      </c>
      <c r="G557" s="13" t="s">
        <v>214</v>
      </c>
      <c r="H557" s="13" t="s">
        <v>214</v>
      </c>
      <c r="I557" s="14">
        <v>37940</v>
      </c>
      <c r="J557" s="15">
        <f t="shared" si="18"/>
        <v>78</v>
      </c>
      <c r="K557" s="14">
        <v>37966</v>
      </c>
      <c r="L557" s="13">
        <v>9</v>
      </c>
      <c r="M557" s="14">
        <v>38078</v>
      </c>
      <c r="N557" s="15">
        <f t="shared" si="17"/>
        <v>4.5338809034907595</v>
      </c>
      <c r="O557" s="16">
        <v>2</v>
      </c>
      <c r="Q557" s="13" t="s">
        <v>180</v>
      </c>
      <c r="R557" s="13" t="s">
        <v>2024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2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3</v>
      </c>
      <c r="AK557" s="13">
        <v>3</v>
      </c>
      <c r="AL557" s="13">
        <v>3</v>
      </c>
      <c r="AM557" s="13">
        <v>3</v>
      </c>
      <c r="AN557" s="13">
        <v>3</v>
      </c>
      <c r="AO557" s="13" t="s">
        <v>3116</v>
      </c>
      <c r="AP557" s="13" t="s">
        <v>1694</v>
      </c>
      <c r="AQ557" s="13">
        <v>1</v>
      </c>
      <c r="AR557" s="13">
        <v>1</v>
      </c>
      <c r="AS557" s="13">
        <v>3</v>
      </c>
      <c r="AT557" s="13">
        <v>1</v>
      </c>
      <c r="AU557" s="13">
        <v>0</v>
      </c>
      <c r="AV557" s="13">
        <v>2</v>
      </c>
      <c r="AX557" s="13">
        <v>1</v>
      </c>
      <c r="AY557" s="13">
        <v>2</v>
      </c>
      <c r="AZ557" s="13">
        <v>2</v>
      </c>
      <c r="BB557" s="13">
        <v>3</v>
      </c>
      <c r="BD557" s="13">
        <v>1</v>
      </c>
      <c r="BE557" s="13">
        <v>2</v>
      </c>
      <c r="BF557" s="13">
        <v>1</v>
      </c>
      <c r="BG557" s="13">
        <v>3</v>
      </c>
      <c r="BH557" s="17">
        <v>1</v>
      </c>
      <c r="BI557" s="13">
        <v>2</v>
      </c>
      <c r="BJ557" s="13">
        <v>1</v>
      </c>
      <c r="BK557" s="13">
        <v>1</v>
      </c>
      <c r="BL557" s="13">
        <v>2</v>
      </c>
      <c r="CA557" s="18"/>
      <c r="CB557" s="18"/>
      <c r="CC557" s="18"/>
      <c r="CD557" s="18"/>
      <c r="CE557" s="18"/>
      <c r="CF557" s="18"/>
      <c r="CG557" s="18"/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38229</v>
      </c>
      <c r="CT557" s="13">
        <v>2</v>
      </c>
      <c r="CW557" s="19" t="s">
        <v>1831</v>
      </c>
      <c r="CX557" s="20" t="s">
        <v>1832</v>
      </c>
      <c r="CY557" s="20" t="s">
        <v>3117</v>
      </c>
      <c r="CZ557" s="20"/>
      <c r="DA557" s="20" t="s">
        <v>3118</v>
      </c>
      <c r="DB557" s="20"/>
    </row>
    <row r="558" spans="1:106" s="13" customFormat="1">
      <c r="A558" s="84">
        <v>729</v>
      </c>
      <c r="B558" s="84">
        <v>3</v>
      </c>
      <c r="C558" s="13" t="s">
        <v>1675</v>
      </c>
      <c r="D558" s="13" t="s">
        <v>36</v>
      </c>
      <c r="E558" s="14">
        <v>29042</v>
      </c>
      <c r="F558" s="13" t="s">
        <v>424</v>
      </c>
      <c r="G558" s="13" t="s">
        <v>424</v>
      </c>
      <c r="H558" s="13" t="s">
        <v>424</v>
      </c>
      <c r="I558" s="14">
        <v>37848</v>
      </c>
      <c r="J558" s="15">
        <f t="shared" si="18"/>
        <v>24</v>
      </c>
      <c r="K558" s="14">
        <v>37848</v>
      </c>
      <c r="L558" s="13">
        <v>4</v>
      </c>
      <c r="M558" s="14">
        <v>38574</v>
      </c>
      <c r="N558" s="15">
        <f t="shared" si="17"/>
        <v>23.852156057494867</v>
      </c>
      <c r="O558" s="16">
        <v>2</v>
      </c>
      <c r="Q558" s="13" t="s">
        <v>3119</v>
      </c>
      <c r="R558" s="13" t="s">
        <v>190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1</v>
      </c>
      <c r="AA558" s="14">
        <v>31943</v>
      </c>
      <c r="AB558" s="13" t="s">
        <v>3120</v>
      </c>
      <c r="AC558" s="13">
        <v>1</v>
      </c>
      <c r="AD558" s="13">
        <v>2</v>
      </c>
      <c r="AE558" s="13">
        <v>2</v>
      </c>
      <c r="AF558" s="13">
        <v>2</v>
      </c>
      <c r="AG558" s="13">
        <v>2</v>
      </c>
      <c r="AH558" s="13">
        <v>2</v>
      </c>
      <c r="AI558" s="13">
        <v>2</v>
      </c>
      <c r="AJ558" s="13">
        <v>1</v>
      </c>
      <c r="AK558" s="13">
        <v>2</v>
      </c>
      <c r="AL558" s="13">
        <v>1</v>
      </c>
      <c r="AM558" s="13">
        <v>2</v>
      </c>
      <c r="AN558" s="13">
        <v>1</v>
      </c>
      <c r="AO558" s="13" t="s">
        <v>3121</v>
      </c>
      <c r="AP558" s="13" t="s">
        <v>3122</v>
      </c>
      <c r="AQ558" s="13">
        <v>1</v>
      </c>
      <c r="AR558" s="13">
        <v>1</v>
      </c>
      <c r="AS558" s="13">
        <v>0</v>
      </c>
      <c r="AT558" s="13">
        <v>1</v>
      </c>
      <c r="AU558" s="13">
        <v>6</v>
      </c>
      <c r="AV558" s="13">
        <v>1</v>
      </c>
      <c r="AW558" s="13">
        <v>7</v>
      </c>
      <c r="AX558" s="13">
        <v>1</v>
      </c>
      <c r="AY558" s="13">
        <v>0</v>
      </c>
      <c r="AZ558" s="13">
        <v>1</v>
      </c>
      <c r="BA558" s="13">
        <v>0</v>
      </c>
      <c r="BB558" s="13">
        <v>1</v>
      </c>
      <c r="BC558" s="13">
        <v>3</v>
      </c>
      <c r="BD558" s="13">
        <v>1</v>
      </c>
      <c r="BE558" s="13">
        <v>0</v>
      </c>
      <c r="BF558" s="13">
        <v>1</v>
      </c>
      <c r="BG558" s="13">
        <v>7</v>
      </c>
      <c r="BH558" s="17">
        <v>2</v>
      </c>
      <c r="BI558" s="13">
        <v>1</v>
      </c>
      <c r="BJ558" s="13">
        <v>2</v>
      </c>
      <c r="BK558" s="13">
        <v>1</v>
      </c>
      <c r="BL558" s="13">
        <v>1</v>
      </c>
      <c r="BN558" s="13">
        <v>2</v>
      </c>
      <c r="BQ558" s="13" t="s">
        <v>237</v>
      </c>
      <c r="BR558" s="13" t="s">
        <v>238</v>
      </c>
      <c r="BS558" s="13">
        <v>1</v>
      </c>
      <c r="BU558" s="13">
        <v>1</v>
      </c>
      <c r="BZ558" s="13" t="s">
        <v>453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38055</v>
      </c>
      <c r="CT558" s="13">
        <v>1</v>
      </c>
      <c r="CU558" s="13" t="s">
        <v>3123</v>
      </c>
      <c r="CV558" s="13" t="s">
        <v>3124</v>
      </c>
      <c r="CW558" s="19" t="s">
        <v>3125</v>
      </c>
      <c r="CX558" s="20" t="s">
        <v>3126</v>
      </c>
      <c r="CY558" s="20" t="s">
        <v>3127</v>
      </c>
      <c r="CZ558" s="20" t="s">
        <v>41</v>
      </c>
      <c r="DA558" s="20" t="s">
        <v>3128</v>
      </c>
      <c r="DB558" s="20"/>
    </row>
    <row r="559" spans="1:106" s="13" customFormat="1">
      <c r="A559" s="84">
        <v>730</v>
      </c>
      <c r="B559" s="84">
        <v>1</v>
      </c>
      <c r="C559" s="13" t="s">
        <v>729</v>
      </c>
      <c r="D559" s="13" t="s">
        <v>37</v>
      </c>
      <c r="E559" s="14">
        <v>12882</v>
      </c>
      <c r="F559" s="13" t="s">
        <v>673</v>
      </c>
      <c r="G559" s="13" t="s">
        <v>673</v>
      </c>
      <c r="H559" s="13" t="s">
        <v>673</v>
      </c>
      <c r="I559" s="14">
        <v>37970</v>
      </c>
      <c r="J559" s="15">
        <f t="shared" si="18"/>
        <v>68</v>
      </c>
      <c r="K559" s="14">
        <v>38047</v>
      </c>
      <c r="L559" s="13">
        <v>4</v>
      </c>
      <c r="M559" s="14">
        <v>38168</v>
      </c>
      <c r="N559" s="15">
        <f t="shared" si="17"/>
        <v>6.5051334702258723</v>
      </c>
      <c r="O559" s="16">
        <v>2</v>
      </c>
      <c r="Q559" s="13" t="s">
        <v>3129</v>
      </c>
      <c r="R559" s="13" t="s">
        <v>38</v>
      </c>
      <c r="S559" s="13">
        <v>2</v>
      </c>
      <c r="T559" s="13">
        <v>2</v>
      </c>
      <c r="U559" s="13">
        <v>2</v>
      </c>
      <c r="V559" s="13">
        <v>2</v>
      </c>
      <c r="X559" s="13">
        <v>1</v>
      </c>
      <c r="Z559" s="13">
        <v>4</v>
      </c>
      <c r="AC559" s="13">
        <v>1</v>
      </c>
      <c r="AD559" s="13">
        <v>2</v>
      </c>
      <c r="AE559" s="13">
        <v>2</v>
      </c>
      <c r="AF559" s="13">
        <v>1</v>
      </c>
      <c r="AG559" s="13">
        <v>1</v>
      </c>
      <c r="AH559" s="13">
        <v>2</v>
      </c>
      <c r="AI559" s="13">
        <v>2</v>
      </c>
      <c r="AJ559" s="13">
        <v>2</v>
      </c>
      <c r="AK559" s="13">
        <v>2</v>
      </c>
      <c r="AL559" s="13">
        <v>2</v>
      </c>
      <c r="AM559" s="13">
        <v>2</v>
      </c>
      <c r="AN559" s="13">
        <v>1</v>
      </c>
      <c r="AP559" s="13" t="s">
        <v>1637</v>
      </c>
      <c r="AQ559" s="13">
        <v>1</v>
      </c>
      <c r="AR559" s="13">
        <v>1</v>
      </c>
      <c r="AS559" s="13">
        <v>3</v>
      </c>
      <c r="AT559" s="13">
        <v>1</v>
      </c>
      <c r="AU559" s="13">
        <v>2</v>
      </c>
      <c r="AV559" s="13">
        <v>1</v>
      </c>
      <c r="AW559" s="13">
        <v>2</v>
      </c>
      <c r="AX559" s="13">
        <v>1</v>
      </c>
      <c r="AY559" s="13">
        <v>2</v>
      </c>
      <c r="AZ559" s="13">
        <v>3</v>
      </c>
      <c r="BB559" s="13">
        <v>1</v>
      </c>
      <c r="BC559" s="13">
        <v>0</v>
      </c>
      <c r="BD559" s="13">
        <v>3</v>
      </c>
      <c r="BF559" s="13">
        <v>2</v>
      </c>
      <c r="BH559" s="17">
        <v>1</v>
      </c>
      <c r="BI559" s="13">
        <v>1</v>
      </c>
      <c r="BJ559" s="13">
        <v>1</v>
      </c>
      <c r="BK559" s="13">
        <v>1</v>
      </c>
      <c r="BL559" s="13">
        <v>1</v>
      </c>
      <c r="BN559" s="13">
        <v>2</v>
      </c>
      <c r="BQ559" s="13" t="s">
        <v>237</v>
      </c>
      <c r="BR559" s="13" t="s">
        <v>238</v>
      </c>
      <c r="BS559" s="13">
        <v>1</v>
      </c>
      <c r="BT559" s="13">
        <v>34</v>
      </c>
      <c r="BU559" s="13">
        <v>1</v>
      </c>
      <c r="BV559" s="13">
        <v>2</v>
      </c>
      <c r="BY559" s="13">
        <v>2</v>
      </c>
      <c r="BZ559" s="13" t="s">
        <v>453</v>
      </c>
      <c r="CA559" s="18"/>
      <c r="CB559" s="18"/>
      <c r="CC559" s="18"/>
      <c r="CD559" s="18"/>
      <c r="CE559" s="18"/>
      <c r="CF559" s="18"/>
      <c r="CG559" s="18"/>
      <c r="CH559" s="13">
        <v>2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38117</v>
      </c>
      <c r="CT559" s="13">
        <v>1</v>
      </c>
      <c r="CW559" s="19" t="s">
        <v>2984</v>
      </c>
      <c r="CX559" s="20" t="s">
        <v>3130</v>
      </c>
      <c r="CY559" s="20" t="s">
        <v>2986</v>
      </c>
      <c r="CZ559" s="20" t="s">
        <v>41</v>
      </c>
      <c r="DA559" s="20" t="s">
        <v>3131</v>
      </c>
      <c r="DB559" s="20"/>
    </row>
    <row r="560" spans="1:106" s="13" customFormat="1">
      <c r="A560" s="84">
        <v>731</v>
      </c>
      <c r="B560" s="84">
        <v>3</v>
      </c>
      <c r="C560" s="13" t="s">
        <v>3041</v>
      </c>
      <c r="D560" s="13" t="s">
        <v>37</v>
      </c>
      <c r="E560" s="14">
        <v>26365</v>
      </c>
      <c r="F560" s="13" t="s">
        <v>381</v>
      </c>
      <c r="G560" s="13" t="s">
        <v>381</v>
      </c>
      <c r="H560" s="13" t="s">
        <v>381</v>
      </c>
      <c r="I560" s="14">
        <v>37575</v>
      </c>
      <c r="J560" s="15">
        <f t="shared" si="18"/>
        <v>30</v>
      </c>
      <c r="K560" s="14">
        <v>37898</v>
      </c>
      <c r="L560" s="13">
        <v>4</v>
      </c>
      <c r="M560" s="14">
        <v>38265</v>
      </c>
      <c r="N560" s="15">
        <f t="shared" ref="N560:N623" si="19">(M560-I560)*12/365.25</f>
        <v>22.669404517453799</v>
      </c>
      <c r="O560" s="16">
        <v>2</v>
      </c>
      <c r="Q560" s="13" t="s">
        <v>205</v>
      </c>
      <c r="R560" s="13" t="s">
        <v>38</v>
      </c>
      <c r="S560" s="13">
        <v>2</v>
      </c>
      <c r="T560" s="13">
        <v>2</v>
      </c>
      <c r="U560" s="13">
        <v>2</v>
      </c>
      <c r="X560" s="13">
        <v>1</v>
      </c>
      <c r="Z560" s="13">
        <v>1</v>
      </c>
      <c r="AA560" s="14">
        <v>31744</v>
      </c>
      <c r="AB560" s="13" t="s">
        <v>3132</v>
      </c>
      <c r="AC560" s="13">
        <v>1</v>
      </c>
      <c r="AD560" s="13">
        <v>2</v>
      </c>
      <c r="AE560" s="13">
        <v>2</v>
      </c>
      <c r="AF560" s="13">
        <v>2</v>
      </c>
      <c r="AG560" s="13">
        <v>2</v>
      </c>
      <c r="AH560" s="13">
        <v>2</v>
      </c>
      <c r="AI560" s="13">
        <v>2</v>
      </c>
      <c r="AJ560" s="13">
        <v>1</v>
      </c>
      <c r="AK560" s="13">
        <v>2</v>
      </c>
      <c r="AL560" s="13">
        <v>2</v>
      </c>
      <c r="AM560" s="13">
        <v>2</v>
      </c>
      <c r="AN560" s="13">
        <v>2</v>
      </c>
      <c r="AP560" s="13" t="s">
        <v>3133</v>
      </c>
      <c r="AQ560" s="13">
        <v>1</v>
      </c>
      <c r="AR560" s="13">
        <v>1</v>
      </c>
      <c r="AS560" s="13">
        <v>12</v>
      </c>
      <c r="AT560" s="13">
        <v>1</v>
      </c>
      <c r="AV560" s="13">
        <v>1</v>
      </c>
      <c r="AW560" s="13">
        <v>12</v>
      </c>
      <c r="AX560" s="13">
        <v>3</v>
      </c>
      <c r="AZ560" s="13">
        <v>1</v>
      </c>
      <c r="BA560" s="13">
        <v>6</v>
      </c>
      <c r="BB560" s="13">
        <v>1</v>
      </c>
      <c r="BC560" s="13">
        <v>10</v>
      </c>
      <c r="BD560" s="13">
        <v>1</v>
      </c>
      <c r="BE560" s="13">
        <v>6</v>
      </c>
      <c r="BF560" s="13">
        <v>1</v>
      </c>
      <c r="BG560" s="13">
        <v>14</v>
      </c>
      <c r="BH560" s="17">
        <v>2</v>
      </c>
      <c r="BI560" s="13">
        <v>1</v>
      </c>
      <c r="BJ560" s="13">
        <v>1</v>
      </c>
      <c r="BK560" s="13">
        <v>1</v>
      </c>
      <c r="BL560" s="13">
        <v>1</v>
      </c>
      <c r="BN560" s="13">
        <v>2</v>
      </c>
      <c r="BQ560" s="13" t="s">
        <v>237</v>
      </c>
      <c r="BR560" s="13" t="s">
        <v>238</v>
      </c>
      <c r="BS560" s="13">
        <v>2</v>
      </c>
      <c r="BT560" s="13">
        <v>76.7</v>
      </c>
      <c r="BU560" s="13">
        <v>1</v>
      </c>
      <c r="BV560" s="13">
        <v>2</v>
      </c>
      <c r="BW560" s="13">
        <v>2</v>
      </c>
      <c r="BX560" s="13">
        <v>34</v>
      </c>
      <c r="BY560" s="13">
        <v>1</v>
      </c>
      <c r="BZ560" s="13" t="s">
        <v>453</v>
      </c>
      <c r="CA560" s="18"/>
      <c r="CB560" s="18"/>
      <c r="CC560" s="18"/>
      <c r="CD560" s="18"/>
      <c r="CE560" s="18"/>
      <c r="CF560" s="18"/>
      <c r="CG560" s="18"/>
      <c r="CH560" s="13">
        <v>2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38104</v>
      </c>
      <c r="CT560" s="13">
        <v>1</v>
      </c>
      <c r="CU560" s="13" t="s">
        <v>3134</v>
      </c>
      <c r="CW560" s="19" t="s">
        <v>3135</v>
      </c>
      <c r="CX560" s="20" t="s">
        <v>3136</v>
      </c>
      <c r="CY560" s="20" t="s">
        <v>3137</v>
      </c>
      <c r="CZ560" s="20"/>
      <c r="DA560" s="20" t="s">
        <v>3138</v>
      </c>
      <c r="DB560" s="20"/>
    </row>
    <row r="561" spans="1:106" s="13" customFormat="1">
      <c r="A561" s="84">
        <v>732</v>
      </c>
      <c r="B561" s="84">
        <v>5</v>
      </c>
      <c r="C561" s="13" t="s">
        <v>729</v>
      </c>
      <c r="D561" s="13" t="s">
        <v>36</v>
      </c>
      <c r="E561" s="14">
        <v>12104</v>
      </c>
      <c r="G561" s="13" t="s">
        <v>235</v>
      </c>
      <c r="H561" s="13" t="s">
        <v>235</v>
      </c>
      <c r="I561" s="14">
        <v>37756</v>
      </c>
      <c r="J561" s="15">
        <f t="shared" si="18"/>
        <v>70</v>
      </c>
      <c r="K561" s="14">
        <v>37868</v>
      </c>
      <c r="L561" s="13">
        <v>4</v>
      </c>
      <c r="M561" s="14">
        <v>38705</v>
      </c>
      <c r="N561" s="15">
        <f t="shared" si="19"/>
        <v>31.178644763860369</v>
      </c>
      <c r="O561" s="16">
        <v>2</v>
      </c>
      <c r="Q561" s="13" t="s">
        <v>190</v>
      </c>
      <c r="R561" s="13" t="s">
        <v>190</v>
      </c>
      <c r="S561" s="13">
        <v>2</v>
      </c>
      <c r="T561" s="13">
        <v>2</v>
      </c>
      <c r="U561" s="13">
        <v>2</v>
      </c>
      <c r="V561" s="13">
        <v>2</v>
      </c>
      <c r="X561" s="13">
        <v>2</v>
      </c>
      <c r="Z561" s="13">
        <v>4</v>
      </c>
      <c r="AH561" s="13">
        <v>2</v>
      </c>
      <c r="AI561" s="13">
        <v>3</v>
      </c>
      <c r="AJ561" s="13">
        <v>2</v>
      </c>
      <c r="AK561" s="13">
        <v>3</v>
      </c>
      <c r="AL561" s="13">
        <v>3</v>
      </c>
      <c r="AM561" s="13">
        <v>3</v>
      </c>
      <c r="AN561" s="13">
        <v>3</v>
      </c>
      <c r="AP561" s="13" t="s">
        <v>772</v>
      </c>
      <c r="AQ561" s="13">
        <v>1</v>
      </c>
      <c r="AR561" s="13">
        <v>2</v>
      </c>
      <c r="AT561" s="13">
        <v>1</v>
      </c>
      <c r="AU561" s="13">
        <v>0</v>
      </c>
      <c r="AV561" s="13">
        <v>2</v>
      </c>
      <c r="AX561" s="13">
        <v>1</v>
      </c>
      <c r="AY561" s="13">
        <v>4</v>
      </c>
      <c r="AZ561" s="13">
        <v>2</v>
      </c>
      <c r="BB561" s="13">
        <v>2</v>
      </c>
      <c r="BD561" s="13">
        <v>1</v>
      </c>
      <c r="BE561" s="13">
        <v>0</v>
      </c>
      <c r="BF561" s="13">
        <v>2</v>
      </c>
      <c r="BH561" s="17">
        <v>2</v>
      </c>
      <c r="BI561" s="13">
        <v>1</v>
      </c>
      <c r="BJ561" s="13">
        <v>1</v>
      </c>
      <c r="BK561" s="13">
        <v>1</v>
      </c>
      <c r="BL561" s="13">
        <v>1</v>
      </c>
      <c r="BN561" s="13">
        <v>1</v>
      </c>
      <c r="BO561" s="13" t="s">
        <v>1769</v>
      </c>
      <c r="BP561" s="13">
        <v>180</v>
      </c>
      <c r="BQ561" s="13" t="s">
        <v>594</v>
      </c>
      <c r="BR561" s="13" t="s">
        <v>595</v>
      </c>
      <c r="BS561" s="13">
        <v>1</v>
      </c>
      <c r="BT561" s="13">
        <v>26</v>
      </c>
      <c r="BU561" s="13">
        <v>1</v>
      </c>
      <c r="BV561" s="13">
        <v>0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38229</v>
      </c>
      <c r="CT561" s="13">
        <v>1</v>
      </c>
      <c r="CW561" s="19" t="s">
        <v>1025</v>
      </c>
      <c r="CX561" s="20" t="s">
        <v>3139</v>
      </c>
      <c r="CY561" s="20" t="s">
        <v>3140</v>
      </c>
      <c r="CZ561" s="20" t="s">
        <v>41</v>
      </c>
      <c r="DA561" s="20" t="s">
        <v>3141</v>
      </c>
      <c r="DB561" s="20"/>
    </row>
    <row r="562" spans="1:106" s="13" customFormat="1">
      <c r="A562" s="84">
        <v>733</v>
      </c>
      <c r="B562" s="84">
        <v>1</v>
      </c>
      <c r="C562" s="13" t="s">
        <v>3142</v>
      </c>
      <c r="D562" s="13" t="s">
        <v>37</v>
      </c>
      <c r="E562" s="14">
        <v>13928</v>
      </c>
      <c r="F562" s="13" t="s">
        <v>235</v>
      </c>
      <c r="G562" s="13" t="s">
        <v>235</v>
      </c>
      <c r="H562" s="13" t="s">
        <v>235</v>
      </c>
      <c r="I562" s="14">
        <v>37271</v>
      </c>
      <c r="J562" s="15">
        <f t="shared" si="18"/>
        <v>63</v>
      </c>
      <c r="K562" s="14">
        <v>37581</v>
      </c>
      <c r="L562" s="13">
        <v>4</v>
      </c>
      <c r="M562" s="14">
        <v>38530</v>
      </c>
      <c r="N562" s="15">
        <f t="shared" si="19"/>
        <v>41.363449691991789</v>
      </c>
      <c r="O562" s="16">
        <v>2</v>
      </c>
      <c r="Q562" s="13" t="s">
        <v>323</v>
      </c>
      <c r="R562" s="13" t="s">
        <v>190</v>
      </c>
      <c r="S562" s="13">
        <v>2</v>
      </c>
      <c r="T562" s="13">
        <v>2</v>
      </c>
      <c r="U562" s="13">
        <v>2</v>
      </c>
      <c r="V562" s="13">
        <v>2</v>
      </c>
      <c r="X562" s="13">
        <v>2</v>
      </c>
      <c r="Z562" s="13">
        <v>4</v>
      </c>
      <c r="AH562" s="13">
        <v>2</v>
      </c>
      <c r="AI562" s="13">
        <v>2</v>
      </c>
      <c r="AJ562" s="13">
        <v>1</v>
      </c>
      <c r="AK562" s="13">
        <v>2</v>
      </c>
      <c r="AL562" s="13">
        <v>2</v>
      </c>
      <c r="AM562" s="13">
        <v>2</v>
      </c>
      <c r="AN562" s="13">
        <v>2</v>
      </c>
      <c r="AQ562" s="13">
        <v>1</v>
      </c>
      <c r="AR562" s="13">
        <v>1</v>
      </c>
      <c r="AS562" s="13">
        <v>10</v>
      </c>
      <c r="AT562" s="13">
        <v>1</v>
      </c>
      <c r="AU562" s="13">
        <v>0</v>
      </c>
      <c r="AV562" s="13">
        <v>2</v>
      </c>
      <c r="AX562" s="13">
        <v>2</v>
      </c>
      <c r="AZ562" s="13">
        <v>1</v>
      </c>
      <c r="BA562" s="13">
        <v>9</v>
      </c>
      <c r="BB562" s="13">
        <v>2</v>
      </c>
      <c r="BD562" s="13">
        <v>2</v>
      </c>
      <c r="BF562" s="13">
        <v>1</v>
      </c>
      <c r="BG562" s="13">
        <v>14</v>
      </c>
      <c r="BH562" s="17">
        <v>1</v>
      </c>
      <c r="BI562" s="13">
        <v>1</v>
      </c>
      <c r="BJ562" s="13">
        <v>1</v>
      </c>
      <c r="BK562" s="13">
        <v>1</v>
      </c>
      <c r="BL562" s="13">
        <v>1</v>
      </c>
      <c r="BN562" s="13">
        <v>2</v>
      </c>
      <c r="BQ562" s="13" t="s">
        <v>237</v>
      </c>
      <c r="BR562" s="13" t="s">
        <v>238</v>
      </c>
      <c r="BS562" s="13">
        <v>1</v>
      </c>
      <c r="BU562" s="13">
        <v>1</v>
      </c>
      <c r="BY562" s="13">
        <v>2</v>
      </c>
      <c r="BZ562" s="13" t="s">
        <v>2065</v>
      </c>
      <c r="CA562" s="18"/>
      <c r="CB562" s="18"/>
      <c r="CC562" s="18"/>
      <c r="CD562" s="18"/>
      <c r="CE562" s="18"/>
      <c r="CF562" s="18"/>
      <c r="CG562" s="18"/>
      <c r="CH562" s="13">
        <v>4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38223</v>
      </c>
      <c r="CT562" s="13">
        <v>2</v>
      </c>
      <c r="CW562" s="19" t="s">
        <v>2206</v>
      </c>
      <c r="CX562" s="20" t="s">
        <v>3143</v>
      </c>
      <c r="CY562" s="20" t="s">
        <v>3144</v>
      </c>
      <c r="CZ562" s="20" t="s">
        <v>41</v>
      </c>
      <c r="DA562" s="20" t="s">
        <v>3145</v>
      </c>
      <c r="DB562" s="20"/>
    </row>
    <row r="563" spans="1:106" s="13" customFormat="1">
      <c r="A563" s="84">
        <v>734</v>
      </c>
      <c r="B563" s="84">
        <v>1</v>
      </c>
      <c r="C563" s="13" t="s">
        <v>239</v>
      </c>
      <c r="D563" s="13" t="s">
        <v>36</v>
      </c>
      <c r="E563" s="14">
        <v>13395</v>
      </c>
      <c r="F563" s="13" t="s">
        <v>235</v>
      </c>
      <c r="G563" s="13" t="s">
        <v>235</v>
      </c>
      <c r="H563" s="13" t="s">
        <v>235</v>
      </c>
      <c r="I563" s="14">
        <v>37726</v>
      </c>
      <c r="J563" s="15">
        <f t="shared" si="18"/>
        <v>66</v>
      </c>
      <c r="K563" s="14">
        <v>37802</v>
      </c>
      <c r="L563" s="13">
        <v>4</v>
      </c>
      <c r="M563" s="14">
        <v>38585</v>
      </c>
      <c r="N563" s="15">
        <f t="shared" si="19"/>
        <v>28.2217659137577</v>
      </c>
      <c r="O563" s="16">
        <v>2</v>
      </c>
      <c r="Q563" s="13" t="s">
        <v>2041</v>
      </c>
      <c r="R563" s="13" t="s">
        <v>190</v>
      </c>
      <c r="S563" s="13">
        <v>2</v>
      </c>
      <c r="T563" s="13">
        <v>2</v>
      </c>
      <c r="U563" s="13">
        <v>2</v>
      </c>
      <c r="V563" s="13">
        <v>2</v>
      </c>
      <c r="X563" s="13">
        <v>2</v>
      </c>
      <c r="Z563" s="13">
        <v>4</v>
      </c>
      <c r="AH563" s="13">
        <v>2</v>
      </c>
      <c r="AI563" s="13">
        <v>2</v>
      </c>
      <c r="AJ563" s="13">
        <v>2</v>
      </c>
      <c r="AK563" s="13">
        <v>2</v>
      </c>
      <c r="AL563" s="13">
        <v>2</v>
      </c>
      <c r="AM563" s="13">
        <v>2</v>
      </c>
      <c r="AN563" s="13">
        <v>2</v>
      </c>
      <c r="AQ563" s="13">
        <v>1</v>
      </c>
      <c r="AR563" s="13">
        <v>1</v>
      </c>
      <c r="AS563" s="13">
        <v>5</v>
      </c>
      <c r="AT563" s="13">
        <v>1</v>
      </c>
      <c r="AU563" s="13">
        <v>3</v>
      </c>
      <c r="AV563" s="13">
        <v>1</v>
      </c>
      <c r="AW563" s="13">
        <v>3</v>
      </c>
      <c r="AX563" s="13">
        <v>2</v>
      </c>
      <c r="AZ563" s="13">
        <v>1</v>
      </c>
      <c r="BA563" s="13">
        <v>3</v>
      </c>
      <c r="BB563" s="13">
        <v>1</v>
      </c>
      <c r="BC563" s="13">
        <v>0</v>
      </c>
      <c r="BD563" s="13">
        <v>1</v>
      </c>
      <c r="BE563" s="13">
        <v>3</v>
      </c>
      <c r="BF563" s="13">
        <v>1</v>
      </c>
      <c r="BG563" s="13">
        <v>6</v>
      </c>
      <c r="BH563" s="17">
        <v>1</v>
      </c>
      <c r="BI563" s="13">
        <v>1</v>
      </c>
      <c r="BJ563" s="13">
        <v>1</v>
      </c>
      <c r="BK563" s="13">
        <v>1</v>
      </c>
      <c r="BL563" s="13">
        <v>1</v>
      </c>
      <c r="BN563" s="13">
        <v>2</v>
      </c>
      <c r="BQ563" s="13" t="s">
        <v>237</v>
      </c>
      <c r="BR563" s="13" t="s">
        <v>238</v>
      </c>
      <c r="BS563" s="13">
        <v>1</v>
      </c>
      <c r="BT563" s="13">
        <v>28</v>
      </c>
      <c r="BU563" s="13">
        <v>0.1</v>
      </c>
      <c r="BV563" s="13">
        <v>0</v>
      </c>
      <c r="BY563" s="13">
        <v>1</v>
      </c>
      <c r="BZ563" s="13" t="s">
        <v>2065</v>
      </c>
      <c r="CA563" s="18"/>
      <c r="CB563" s="18"/>
      <c r="CC563" s="18"/>
      <c r="CD563" s="18"/>
      <c r="CE563" s="18"/>
      <c r="CF563" s="18"/>
      <c r="CG563" s="18"/>
      <c r="CH563" s="13">
        <v>1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38223</v>
      </c>
      <c r="CT563" s="13">
        <v>2</v>
      </c>
      <c r="CW563" s="19" t="s">
        <v>2206</v>
      </c>
      <c r="CX563" s="20" t="s">
        <v>3143</v>
      </c>
      <c r="CY563" s="20" t="s">
        <v>3144</v>
      </c>
      <c r="CZ563" s="20" t="s">
        <v>41</v>
      </c>
      <c r="DA563" s="20" t="s">
        <v>3145</v>
      </c>
      <c r="DB563" s="20"/>
    </row>
    <row r="564" spans="1:106" s="13" customFormat="1">
      <c r="A564" s="84">
        <v>735</v>
      </c>
      <c r="B564" s="84">
        <v>5</v>
      </c>
      <c r="C564" s="13" t="s">
        <v>825</v>
      </c>
      <c r="D564" s="13" t="s">
        <v>37</v>
      </c>
      <c r="E564" s="14">
        <v>9025</v>
      </c>
      <c r="F564" s="13" t="s">
        <v>214</v>
      </c>
      <c r="G564" s="13" t="s">
        <v>214</v>
      </c>
      <c r="H564" s="13" t="s">
        <v>214</v>
      </c>
      <c r="I564" s="14">
        <v>37879</v>
      </c>
      <c r="J564" s="15">
        <f t="shared" si="18"/>
        <v>78</v>
      </c>
      <c r="K564" s="14">
        <v>38068</v>
      </c>
      <c r="L564" s="13">
        <v>4</v>
      </c>
      <c r="M564" s="14">
        <v>38313</v>
      </c>
      <c r="N564" s="15">
        <f t="shared" si="19"/>
        <v>14.258726899383984</v>
      </c>
      <c r="O564" s="16">
        <v>2</v>
      </c>
      <c r="Q564" s="13" t="s">
        <v>1986</v>
      </c>
      <c r="R564" s="13" t="s">
        <v>190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1</v>
      </c>
      <c r="AE564" s="13">
        <v>2</v>
      </c>
      <c r="AF564" s="13">
        <v>2</v>
      </c>
      <c r="AG564" s="13">
        <v>2</v>
      </c>
      <c r="AH564" s="13">
        <v>2</v>
      </c>
      <c r="AI564" s="13">
        <v>3</v>
      </c>
      <c r="AJ564" s="13">
        <v>3</v>
      </c>
      <c r="AK564" s="13">
        <v>3</v>
      </c>
      <c r="AL564" s="13">
        <v>2</v>
      </c>
      <c r="AM564" s="13">
        <v>1</v>
      </c>
      <c r="AN564" s="13">
        <v>1</v>
      </c>
      <c r="AO564" s="13" t="s">
        <v>3146</v>
      </c>
      <c r="AQ564" s="13">
        <v>1</v>
      </c>
      <c r="AR564" s="13">
        <v>2</v>
      </c>
      <c r="AT564" s="13">
        <v>1</v>
      </c>
      <c r="AU564" s="13">
        <v>0</v>
      </c>
      <c r="AV564" s="13">
        <v>2</v>
      </c>
      <c r="AX564" s="13">
        <v>1</v>
      </c>
      <c r="AY564" s="13">
        <v>6</v>
      </c>
      <c r="AZ564" s="13">
        <v>2</v>
      </c>
      <c r="BB564" s="13">
        <v>2</v>
      </c>
      <c r="BD564" s="13">
        <v>2</v>
      </c>
      <c r="BF564" s="13">
        <v>2</v>
      </c>
      <c r="BH564" s="17">
        <v>2</v>
      </c>
      <c r="BI564" s="13">
        <v>1</v>
      </c>
      <c r="BJ564" s="13">
        <v>2</v>
      </c>
      <c r="BK564" s="13">
        <v>1</v>
      </c>
      <c r="BL564" s="13">
        <v>1</v>
      </c>
      <c r="BN564" s="13">
        <v>1</v>
      </c>
      <c r="BO564" s="13" t="s">
        <v>3147</v>
      </c>
      <c r="BP564" s="13">
        <v>180</v>
      </c>
      <c r="BQ564" s="13" t="s">
        <v>237</v>
      </c>
      <c r="BR564" s="13" t="s">
        <v>238</v>
      </c>
      <c r="BS564" s="13">
        <v>1</v>
      </c>
      <c r="BT564" s="13">
        <v>32</v>
      </c>
      <c r="BU564" s="13">
        <v>1</v>
      </c>
      <c r="BV564" s="13">
        <v>1</v>
      </c>
      <c r="BW564" s="13">
        <v>2</v>
      </c>
      <c r="BX564" s="13">
        <v>40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38107</v>
      </c>
      <c r="CT564" s="13">
        <v>1</v>
      </c>
      <c r="CW564" s="19" t="s">
        <v>3148</v>
      </c>
      <c r="CX564" s="20" t="s">
        <v>3149</v>
      </c>
      <c r="CY564" s="20" t="s">
        <v>3150</v>
      </c>
      <c r="CZ564" s="20"/>
      <c r="DA564" s="20" t="s">
        <v>3151</v>
      </c>
      <c r="DB564" s="20"/>
    </row>
    <row r="565" spans="1:106" s="13" customFormat="1">
      <c r="A565" s="84">
        <v>736</v>
      </c>
      <c r="B565" s="84">
        <v>1</v>
      </c>
      <c r="C565" s="13" t="s">
        <v>1620</v>
      </c>
      <c r="D565" s="13" t="s">
        <v>36</v>
      </c>
      <c r="E565" s="14">
        <v>16947</v>
      </c>
      <c r="F565" s="13" t="s">
        <v>648</v>
      </c>
      <c r="G565" s="13" t="s">
        <v>648</v>
      </c>
      <c r="I565" s="14">
        <v>37787</v>
      </c>
      <c r="J565" s="15">
        <f t="shared" si="18"/>
        <v>57</v>
      </c>
      <c r="K565" s="14">
        <v>37790</v>
      </c>
      <c r="L565" s="13">
        <v>4</v>
      </c>
      <c r="M565" s="14">
        <v>38268</v>
      </c>
      <c r="N565" s="15">
        <f t="shared" si="19"/>
        <v>15.802874743326489</v>
      </c>
      <c r="O565" s="16">
        <v>2</v>
      </c>
      <c r="Q565" s="13" t="s">
        <v>3152</v>
      </c>
      <c r="R565" s="13" t="s">
        <v>38</v>
      </c>
      <c r="S565" s="13">
        <v>2</v>
      </c>
      <c r="T565" s="13">
        <v>2</v>
      </c>
      <c r="U565" s="13">
        <v>2</v>
      </c>
      <c r="V565" s="13">
        <v>2</v>
      </c>
      <c r="X565" s="13">
        <v>2</v>
      </c>
      <c r="Z565" s="13">
        <v>4</v>
      </c>
      <c r="AH565" s="13">
        <v>2</v>
      </c>
      <c r="AI565" s="13">
        <v>2</v>
      </c>
      <c r="AJ565" s="13">
        <v>2</v>
      </c>
      <c r="AK565" s="13">
        <v>2</v>
      </c>
      <c r="AL565" s="13">
        <v>2</v>
      </c>
      <c r="AM565" s="13">
        <v>2</v>
      </c>
      <c r="AN565" s="13">
        <v>1</v>
      </c>
      <c r="AO565" s="13" t="s">
        <v>3153</v>
      </c>
      <c r="AQ565" s="13">
        <v>1</v>
      </c>
      <c r="AR565" s="13">
        <v>1</v>
      </c>
      <c r="AS565" s="13">
        <v>2</v>
      </c>
      <c r="AT565" s="13">
        <v>1</v>
      </c>
      <c r="AU565" s="13">
        <v>0</v>
      </c>
      <c r="AV565" s="13">
        <v>1</v>
      </c>
      <c r="AW565" s="13">
        <v>0</v>
      </c>
      <c r="AX565" s="13">
        <v>1</v>
      </c>
      <c r="AY565" s="13">
        <v>0</v>
      </c>
      <c r="AZ565" s="13">
        <v>1</v>
      </c>
      <c r="BA565" s="13">
        <v>0</v>
      </c>
      <c r="BB565" s="13">
        <v>3</v>
      </c>
      <c r="BD565" s="13">
        <v>1</v>
      </c>
      <c r="BE565" s="13">
        <v>2</v>
      </c>
      <c r="BF565" s="13">
        <v>1</v>
      </c>
      <c r="BG565" s="13">
        <v>1</v>
      </c>
      <c r="BH565" s="17">
        <v>1</v>
      </c>
      <c r="BI565" s="13">
        <v>1</v>
      </c>
      <c r="BJ565" s="13">
        <v>1</v>
      </c>
      <c r="BK565" s="13">
        <v>1</v>
      </c>
      <c r="BL565" s="13">
        <v>1</v>
      </c>
      <c r="BN565" s="13">
        <v>2</v>
      </c>
      <c r="BQ565" s="13" t="s">
        <v>237</v>
      </c>
      <c r="BR565" s="13" t="s">
        <v>238</v>
      </c>
      <c r="BS565" s="13">
        <v>1</v>
      </c>
      <c r="BT565" s="13">
        <v>22</v>
      </c>
      <c r="BU565" s="13">
        <v>1</v>
      </c>
      <c r="BV565" s="13">
        <v>7</v>
      </c>
      <c r="BY565" s="13">
        <v>2</v>
      </c>
      <c r="BZ565" s="13" t="s">
        <v>363</v>
      </c>
      <c r="CA565" s="18"/>
      <c r="CB565" s="18"/>
      <c r="CC565" s="18"/>
      <c r="CD565" s="18"/>
      <c r="CE565" s="18"/>
      <c r="CF565" s="18"/>
      <c r="CG565" s="18"/>
      <c r="CH565" s="13">
        <v>1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1</v>
      </c>
      <c r="CP565" s="13">
        <v>1</v>
      </c>
      <c r="CQ565" s="13">
        <v>1</v>
      </c>
      <c r="CR565" s="13">
        <v>1</v>
      </c>
      <c r="CS565" s="14">
        <v>39017</v>
      </c>
      <c r="CT565" s="13">
        <v>1</v>
      </c>
      <c r="CW565" s="19" t="s">
        <v>656</v>
      </c>
      <c r="CX565" s="20" t="s">
        <v>3154</v>
      </c>
      <c r="CY565" s="20" t="s">
        <v>3155</v>
      </c>
      <c r="CZ565" s="20"/>
      <c r="DA565" s="20" t="s">
        <v>3156</v>
      </c>
      <c r="DB565" s="20"/>
    </row>
    <row r="566" spans="1:106" s="13" customFormat="1">
      <c r="A566" s="84">
        <v>737</v>
      </c>
      <c r="B566" s="84">
        <v>5</v>
      </c>
      <c r="C566" s="13" t="s">
        <v>517</v>
      </c>
      <c r="D566" s="13" t="s">
        <v>37</v>
      </c>
      <c r="E566" s="14">
        <v>10943</v>
      </c>
      <c r="F566" s="13" t="s">
        <v>235</v>
      </c>
      <c r="G566" s="13" t="s">
        <v>235</v>
      </c>
      <c r="H566" s="13" t="s">
        <v>235</v>
      </c>
      <c r="I566" s="14">
        <v>37970</v>
      </c>
      <c r="J566" s="15">
        <f t="shared" si="18"/>
        <v>73</v>
      </c>
      <c r="K566" s="14">
        <v>38036</v>
      </c>
      <c r="L566" s="13">
        <v>4</v>
      </c>
      <c r="M566" s="14">
        <v>38777</v>
      </c>
      <c r="N566" s="15">
        <f t="shared" si="19"/>
        <v>26.513347022587268</v>
      </c>
      <c r="O566" s="16">
        <v>2</v>
      </c>
      <c r="P566" s="16"/>
      <c r="Q566" s="13" t="s">
        <v>3157</v>
      </c>
      <c r="R566" s="13" t="s">
        <v>190</v>
      </c>
      <c r="S566" s="13">
        <v>2</v>
      </c>
      <c r="T566" s="13">
        <v>2</v>
      </c>
      <c r="U566" s="13">
        <v>2</v>
      </c>
      <c r="V566" s="13">
        <v>2</v>
      </c>
      <c r="X566" s="13">
        <v>2</v>
      </c>
      <c r="Z566" s="13">
        <v>4</v>
      </c>
      <c r="AH566" s="13">
        <v>2</v>
      </c>
      <c r="AI566" s="13">
        <v>2</v>
      </c>
      <c r="AJ566" s="13">
        <v>2</v>
      </c>
      <c r="AK566" s="13">
        <v>2</v>
      </c>
      <c r="AL566" s="13">
        <v>2</v>
      </c>
      <c r="AM566" s="13">
        <v>2</v>
      </c>
      <c r="AN566" s="13">
        <v>2</v>
      </c>
      <c r="AQ566" s="13">
        <v>1</v>
      </c>
      <c r="AR566" s="13">
        <v>1</v>
      </c>
      <c r="AS566" s="13">
        <v>6</v>
      </c>
      <c r="AT566" s="13">
        <v>1</v>
      </c>
      <c r="AU566" s="13">
        <v>0</v>
      </c>
      <c r="AV566" s="13">
        <v>2</v>
      </c>
      <c r="AX566" s="13">
        <v>1</v>
      </c>
      <c r="AY566" s="13">
        <v>4</v>
      </c>
      <c r="AZ566" s="13">
        <v>1</v>
      </c>
      <c r="BA566" s="13">
        <v>1</v>
      </c>
      <c r="BB566" s="13">
        <v>1</v>
      </c>
      <c r="BC566" s="13">
        <v>2</v>
      </c>
      <c r="BD566" s="13">
        <v>1</v>
      </c>
      <c r="BE566" s="13">
        <v>2</v>
      </c>
      <c r="BF566" s="13">
        <v>1</v>
      </c>
      <c r="BG566" s="13">
        <v>1</v>
      </c>
      <c r="BH566" s="17">
        <v>2</v>
      </c>
      <c r="BI566" s="13">
        <v>2</v>
      </c>
      <c r="BJ566" s="13">
        <v>1</v>
      </c>
      <c r="BK566" s="13">
        <v>1</v>
      </c>
      <c r="BL566" s="13">
        <v>1</v>
      </c>
      <c r="BN566" s="13">
        <v>1</v>
      </c>
      <c r="BO566" s="39" t="s">
        <v>3158</v>
      </c>
      <c r="BP566" s="13" t="s">
        <v>3159</v>
      </c>
      <c r="BQ566" s="13" t="s">
        <v>237</v>
      </c>
      <c r="BR566" s="13" t="s">
        <v>238</v>
      </c>
      <c r="BS566" s="13">
        <v>1</v>
      </c>
      <c r="BU566" s="13">
        <v>1</v>
      </c>
      <c r="BY566" s="13">
        <v>1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4">
        <v>38200</v>
      </c>
      <c r="CT566" s="13">
        <v>1</v>
      </c>
      <c r="CU566" s="13" t="s">
        <v>3160</v>
      </c>
      <c r="CW566" s="19" t="s">
        <v>3161</v>
      </c>
      <c r="CX566" s="20" t="s">
        <v>3162</v>
      </c>
      <c r="CY566" s="20" t="s">
        <v>3163</v>
      </c>
      <c r="CZ566" s="20" t="s">
        <v>1065</v>
      </c>
      <c r="DA566" s="20" t="s">
        <v>3164</v>
      </c>
      <c r="DB566" s="20"/>
    </row>
    <row r="567" spans="1:106" s="13" customFormat="1">
      <c r="A567" s="84">
        <v>738</v>
      </c>
      <c r="B567" s="84">
        <v>5</v>
      </c>
      <c r="C567" s="13" t="s">
        <v>1559</v>
      </c>
      <c r="D567" s="13" t="s">
        <v>36</v>
      </c>
      <c r="E567" s="14">
        <v>11257</v>
      </c>
      <c r="F567" s="13" t="s">
        <v>2087</v>
      </c>
      <c r="G567" s="13" t="s">
        <v>424</v>
      </c>
      <c r="H567" s="13" t="s">
        <v>424</v>
      </c>
      <c r="I567" s="14">
        <v>37848</v>
      </c>
      <c r="J567" s="15">
        <f t="shared" si="18"/>
        <v>72</v>
      </c>
      <c r="K567" s="14">
        <v>37980</v>
      </c>
      <c r="L567" s="13">
        <v>4</v>
      </c>
      <c r="M567" s="14">
        <v>38108</v>
      </c>
      <c r="N567" s="15">
        <f t="shared" si="19"/>
        <v>8.5420944558521565</v>
      </c>
      <c r="O567" s="16">
        <v>2</v>
      </c>
      <c r="Q567" s="13" t="s">
        <v>180</v>
      </c>
      <c r="R567" s="13" t="s">
        <v>46</v>
      </c>
      <c r="S567" s="13">
        <v>2</v>
      </c>
      <c r="T567" s="13">
        <v>2</v>
      </c>
      <c r="U567" s="13">
        <v>2</v>
      </c>
      <c r="V567" s="13">
        <v>2</v>
      </c>
      <c r="Z567" s="13">
        <v>4</v>
      </c>
      <c r="AC567" s="13">
        <v>2</v>
      </c>
      <c r="AD567" s="13">
        <v>2</v>
      </c>
      <c r="AE567" s="13">
        <v>2</v>
      </c>
      <c r="AF567" s="13">
        <v>2</v>
      </c>
      <c r="AG567" s="13">
        <v>2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2</v>
      </c>
      <c r="AN567" s="13">
        <v>2</v>
      </c>
      <c r="AP567" s="13" t="s">
        <v>772</v>
      </c>
      <c r="AQ567" s="13">
        <v>1</v>
      </c>
      <c r="AR567" s="13">
        <v>3</v>
      </c>
      <c r="AT567" s="13">
        <v>1</v>
      </c>
      <c r="AU567" s="13">
        <v>0</v>
      </c>
      <c r="AV567" s="13">
        <v>1</v>
      </c>
      <c r="AW567" s="13">
        <v>4</v>
      </c>
      <c r="AX567" s="13">
        <v>3</v>
      </c>
      <c r="AZ567" s="13">
        <v>3</v>
      </c>
      <c r="BB567" s="13">
        <v>3</v>
      </c>
      <c r="BD567" s="13">
        <v>1</v>
      </c>
      <c r="BE567" s="13">
        <v>2</v>
      </c>
      <c r="BF567" s="13">
        <v>1</v>
      </c>
      <c r="BG567" s="13">
        <v>4</v>
      </c>
      <c r="BH567" s="17">
        <v>1</v>
      </c>
      <c r="BI567" s="13">
        <v>1</v>
      </c>
      <c r="BJ567" s="13">
        <v>1</v>
      </c>
      <c r="BK567" s="13">
        <v>1</v>
      </c>
      <c r="BL567" s="13">
        <v>1</v>
      </c>
      <c r="BN567" s="13">
        <v>1</v>
      </c>
      <c r="BO567" s="13" t="s">
        <v>3165</v>
      </c>
      <c r="BP567" s="13">
        <v>180</v>
      </c>
      <c r="BQ567" s="13" t="s">
        <v>594</v>
      </c>
      <c r="BR567" s="13" t="s">
        <v>595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38390</v>
      </c>
      <c r="CT567" s="13">
        <v>3</v>
      </c>
      <c r="CW567" s="19" t="s">
        <v>3166</v>
      </c>
      <c r="CX567" s="20" t="s">
        <v>3167</v>
      </c>
      <c r="CY567" s="20" t="s">
        <v>3168</v>
      </c>
      <c r="CZ567" s="20"/>
      <c r="DA567" s="20" t="s">
        <v>3169</v>
      </c>
      <c r="DB567" s="20"/>
    </row>
    <row r="568" spans="1:106" s="13" customFormat="1">
      <c r="A568" s="84">
        <v>739</v>
      </c>
      <c r="B568" s="84">
        <v>1</v>
      </c>
      <c r="D568" s="13" t="s">
        <v>37</v>
      </c>
      <c r="E568" s="14">
        <v>16703</v>
      </c>
      <c r="F568" s="13" t="s">
        <v>327</v>
      </c>
      <c r="G568" s="13" t="s">
        <v>424</v>
      </c>
      <c r="H568" s="13" t="s">
        <v>424</v>
      </c>
      <c r="I568" s="14">
        <v>37909</v>
      </c>
      <c r="J568" s="15">
        <f t="shared" si="18"/>
        <v>58</v>
      </c>
      <c r="K568" s="14">
        <v>37945</v>
      </c>
      <c r="L568" s="13">
        <v>4</v>
      </c>
      <c r="M568" s="14">
        <v>38446</v>
      </c>
      <c r="N568" s="15">
        <f t="shared" si="19"/>
        <v>17.642710472279262</v>
      </c>
      <c r="O568" s="16">
        <v>2</v>
      </c>
      <c r="Q568" s="13" t="s">
        <v>2041</v>
      </c>
      <c r="R568" s="13" t="s">
        <v>38</v>
      </c>
      <c r="S568" s="13">
        <v>2</v>
      </c>
      <c r="T568" s="13">
        <v>2</v>
      </c>
      <c r="U568" s="13">
        <v>2</v>
      </c>
      <c r="V568" s="13">
        <v>2</v>
      </c>
      <c r="X568" s="13">
        <v>2</v>
      </c>
      <c r="Z568" s="13">
        <v>4</v>
      </c>
      <c r="AH568" s="13">
        <v>2</v>
      </c>
      <c r="AI568" s="13">
        <v>2</v>
      </c>
      <c r="AJ568" s="13">
        <v>2</v>
      </c>
      <c r="AK568" s="13">
        <v>3</v>
      </c>
      <c r="AL568" s="13">
        <v>1</v>
      </c>
      <c r="AM568" s="13">
        <v>1</v>
      </c>
      <c r="AN568" s="13">
        <v>1</v>
      </c>
      <c r="AO568" s="13" t="s">
        <v>2417</v>
      </c>
      <c r="AP568" s="13" t="s">
        <v>1214</v>
      </c>
      <c r="AQ568" s="13">
        <v>1</v>
      </c>
      <c r="AR568" s="13">
        <v>1</v>
      </c>
      <c r="AS568" s="13">
        <v>2</v>
      </c>
      <c r="AT568" s="13">
        <v>1</v>
      </c>
      <c r="AU568" s="13">
        <v>1</v>
      </c>
      <c r="AV568" s="13">
        <v>1</v>
      </c>
      <c r="AW568" s="13">
        <v>2</v>
      </c>
      <c r="AX568" s="13">
        <v>1</v>
      </c>
      <c r="AY568" s="13">
        <v>1</v>
      </c>
      <c r="AZ568" s="13">
        <v>1</v>
      </c>
      <c r="BA568" s="13">
        <v>0</v>
      </c>
      <c r="BB568" s="13">
        <v>3</v>
      </c>
      <c r="BD568" s="13">
        <v>1</v>
      </c>
      <c r="BE568" s="13">
        <v>1</v>
      </c>
      <c r="BF568" s="13">
        <v>1</v>
      </c>
      <c r="BG568" s="13">
        <v>2</v>
      </c>
      <c r="BH568" s="17">
        <v>1</v>
      </c>
      <c r="BI568" s="13">
        <v>2</v>
      </c>
      <c r="BJ568" s="13">
        <v>1</v>
      </c>
      <c r="BK568" s="13">
        <v>2</v>
      </c>
      <c r="BL568" s="13">
        <v>2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S568" s="14">
        <v>37641</v>
      </c>
      <c r="CT568" s="13">
        <v>3</v>
      </c>
      <c r="CW568" s="19" t="s">
        <v>3170</v>
      </c>
      <c r="CX568" s="20" t="s">
        <v>3171</v>
      </c>
      <c r="CY568" s="20" t="s">
        <v>3172</v>
      </c>
      <c r="CZ568" s="20"/>
      <c r="DA568" s="20" t="s">
        <v>3173</v>
      </c>
      <c r="DB568" s="20"/>
    </row>
    <row r="569" spans="1:106" s="13" customFormat="1">
      <c r="A569" s="84">
        <v>742</v>
      </c>
      <c r="B569" s="84">
        <v>1</v>
      </c>
      <c r="C569" s="13" t="s">
        <v>1261</v>
      </c>
      <c r="D569" s="13" t="s">
        <v>37</v>
      </c>
      <c r="E569" s="14">
        <v>11682</v>
      </c>
      <c r="F569" s="13" t="s">
        <v>476</v>
      </c>
      <c r="G569" s="13" t="s">
        <v>396</v>
      </c>
      <c r="H569" s="13" t="s">
        <v>396</v>
      </c>
      <c r="I569" s="14">
        <v>38061</v>
      </c>
      <c r="J569" s="15">
        <f t="shared" si="18"/>
        <v>72</v>
      </c>
      <c r="K569" s="14">
        <v>37693</v>
      </c>
      <c r="L569" s="13">
        <v>4</v>
      </c>
      <c r="M569" s="14">
        <v>38201</v>
      </c>
      <c r="N569" s="15">
        <f t="shared" si="19"/>
        <v>4.59958932238193</v>
      </c>
      <c r="O569" s="16">
        <v>2</v>
      </c>
      <c r="Q569" s="13" t="s">
        <v>3174</v>
      </c>
      <c r="R569" s="13" t="s">
        <v>3175</v>
      </c>
      <c r="S569" s="13">
        <v>2</v>
      </c>
      <c r="T569" s="13">
        <v>2</v>
      </c>
      <c r="U569" s="13">
        <v>2</v>
      </c>
      <c r="V569" s="13">
        <v>2</v>
      </c>
      <c r="X569" s="13">
        <v>1</v>
      </c>
      <c r="Z569" s="13">
        <v>4</v>
      </c>
      <c r="AC569" s="13">
        <v>2</v>
      </c>
      <c r="AD569" s="13">
        <v>2</v>
      </c>
      <c r="AE569" s="13">
        <v>2</v>
      </c>
      <c r="AF569" s="13">
        <v>2</v>
      </c>
      <c r="AG569" s="13">
        <v>1</v>
      </c>
      <c r="AH569" s="13">
        <v>2</v>
      </c>
      <c r="AI569" s="13">
        <v>2</v>
      </c>
      <c r="AJ569" s="13">
        <v>2</v>
      </c>
      <c r="AK569" s="13">
        <v>2</v>
      </c>
      <c r="AL569" s="13">
        <v>2</v>
      </c>
      <c r="AM569" s="13">
        <v>1</v>
      </c>
      <c r="AN569" s="13">
        <v>2</v>
      </c>
      <c r="AO569" s="13" t="s">
        <v>3176</v>
      </c>
      <c r="AP569" s="13" t="s">
        <v>1637</v>
      </c>
      <c r="AQ569" s="13">
        <v>1</v>
      </c>
      <c r="AR569" s="13">
        <v>1</v>
      </c>
      <c r="AT569" s="13">
        <v>1</v>
      </c>
      <c r="AV569" s="13">
        <v>1</v>
      </c>
      <c r="AX569" s="13">
        <v>1</v>
      </c>
      <c r="AZ569" s="13">
        <v>1</v>
      </c>
      <c r="BB569" s="13">
        <v>1</v>
      </c>
      <c r="BD569" s="13">
        <v>1</v>
      </c>
      <c r="BF569" s="13">
        <v>2</v>
      </c>
      <c r="BH569" s="17">
        <v>1</v>
      </c>
      <c r="BI569" s="13">
        <v>1</v>
      </c>
      <c r="BJ569" s="13">
        <v>2</v>
      </c>
      <c r="BK569" s="13">
        <v>1</v>
      </c>
      <c r="BL569" s="13">
        <v>1</v>
      </c>
      <c r="BN569" s="13">
        <v>2</v>
      </c>
      <c r="BQ569" s="13" t="s">
        <v>1001</v>
      </c>
      <c r="BR569" s="13" t="s">
        <v>1002</v>
      </c>
      <c r="BS569" s="13">
        <v>1</v>
      </c>
      <c r="BT569" s="13">
        <v>40</v>
      </c>
      <c r="BU569" s="13">
        <v>1</v>
      </c>
      <c r="BV569" s="13">
        <v>0</v>
      </c>
      <c r="BW569" s="13">
        <v>2</v>
      </c>
      <c r="BX569" s="13">
        <v>357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38145</v>
      </c>
      <c r="CT569" s="13">
        <v>1</v>
      </c>
      <c r="CW569" s="19" t="s">
        <v>883</v>
      </c>
      <c r="CX569" s="20" t="s">
        <v>884</v>
      </c>
      <c r="CY569" s="20" t="s">
        <v>3177</v>
      </c>
      <c r="CZ569" s="20"/>
      <c r="DA569" s="20" t="s">
        <v>3178</v>
      </c>
      <c r="DB569" s="20"/>
    </row>
    <row r="570" spans="1:106" s="13" customFormat="1">
      <c r="A570" s="84">
        <v>743</v>
      </c>
      <c r="B570" s="84">
        <v>5</v>
      </c>
      <c r="C570" s="13" t="s">
        <v>1008</v>
      </c>
      <c r="D570" s="13" t="s">
        <v>36</v>
      </c>
      <c r="E570" s="14">
        <v>14768</v>
      </c>
      <c r="F570" s="13" t="s">
        <v>757</v>
      </c>
      <c r="G570" s="13" t="s">
        <v>757</v>
      </c>
      <c r="H570" s="13" t="s">
        <v>757</v>
      </c>
      <c r="I570" s="14">
        <v>37940</v>
      </c>
      <c r="J570" s="15">
        <f t="shared" si="18"/>
        <v>63</v>
      </c>
      <c r="K570" s="14">
        <v>38048</v>
      </c>
      <c r="L570" s="13">
        <v>4</v>
      </c>
      <c r="M570" s="14">
        <v>38313</v>
      </c>
      <c r="N570" s="15">
        <f t="shared" si="19"/>
        <v>12.254620123203285</v>
      </c>
      <c r="O570" s="16">
        <v>1</v>
      </c>
      <c r="P570" s="13" t="s">
        <v>3179</v>
      </c>
      <c r="Q570" s="13" t="s">
        <v>3180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1</v>
      </c>
      <c r="Z570" s="13">
        <v>4</v>
      </c>
      <c r="AC570" s="13">
        <v>2</v>
      </c>
      <c r="AD570" s="13">
        <v>2</v>
      </c>
      <c r="AE570" s="13">
        <v>2</v>
      </c>
      <c r="AF570" s="13">
        <v>1</v>
      </c>
      <c r="AG570" s="13">
        <v>1</v>
      </c>
      <c r="AH570" s="13">
        <v>2</v>
      </c>
      <c r="AI570" s="13">
        <v>3</v>
      </c>
      <c r="AJ570" s="13">
        <v>3</v>
      </c>
      <c r="AK570" s="13">
        <v>3</v>
      </c>
      <c r="AL570" s="13">
        <v>3</v>
      </c>
      <c r="AM570" s="13">
        <v>3</v>
      </c>
      <c r="AN570" s="13">
        <v>1</v>
      </c>
      <c r="AO570" s="13" t="s">
        <v>3181</v>
      </c>
      <c r="AP570" s="13" t="s">
        <v>127</v>
      </c>
      <c r="AQ570" s="13">
        <v>1</v>
      </c>
      <c r="AR570" s="13">
        <v>1</v>
      </c>
      <c r="AS570" s="13">
        <v>3</v>
      </c>
      <c r="AT570" s="13">
        <v>1</v>
      </c>
      <c r="AU570" s="13">
        <v>3</v>
      </c>
      <c r="AV570" s="13">
        <v>1</v>
      </c>
      <c r="AW570" s="13">
        <v>3</v>
      </c>
      <c r="AX570" s="13">
        <v>2</v>
      </c>
      <c r="AZ570" s="13">
        <v>1</v>
      </c>
      <c r="BA570" s="13">
        <v>3</v>
      </c>
      <c r="BB570" s="13">
        <v>2</v>
      </c>
      <c r="BD570" s="13">
        <v>1</v>
      </c>
      <c r="BE570" s="13">
        <v>0</v>
      </c>
      <c r="BF570" s="13">
        <v>1</v>
      </c>
      <c r="BG570" s="13">
        <v>4</v>
      </c>
      <c r="BH570" s="17">
        <v>1</v>
      </c>
      <c r="BI570" s="13">
        <v>1</v>
      </c>
      <c r="BK570" s="13">
        <v>1</v>
      </c>
      <c r="BL570" s="13">
        <v>1</v>
      </c>
      <c r="BN570" s="13">
        <v>1</v>
      </c>
      <c r="BO570" s="13" t="s">
        <v>3182</v>
      </c>
      <c r="BP570" s="13">
        <v>200</v>
      </c>
      <c r="BQ570" s="13" t="s">
        <v>237</v>
      </c>
      <c r="BR570" s="13" t="s">
        <v>238</v>
      </c>
      <c r="BS570" s="13">
        <v>1</v>
      </c>
      <c r="BT570" s="13">
        <v>18</v>
      </c>
      <c r="BU570" s="13">
        <v>1</v>
      </c>
      <c r="BV570" s="13">
        <v>1</v>
      </c>
      <c r="BW570" s="13">
        <v>2</v>
      </c>
      <c r="BX570" s="13">
        <v>25.73</v>
      </c>
      <c r="CA570" s="18"/>
      <c r="CB570" s="18"/>
      <c r="CC570" s="18"/>
      <c r="CD570" s="18"/>
      <c r="CE570" s="18"/>
      <c r="CF570" s="18"/>
      <c r="CG570" s="18"/>
      <c r="CH570" s="13">
        <v>2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38397</v>
      </c>
      <c r="CT570" s="13">
        <v>1</v>
      </c>
      <c r="CW570" s="19" t="s">
        <v>2026</v>
      </c>
      <c r="CX570" s="20" t="s">
        <v>3183</v>
      </c>
      <c r="CY570" s="20" t="s">
        <v>2438</v>
      </c>
      <c r="CZ570" s="20"/>
      <c r="DA570" s="20" t="s">
        <v>2029</v>
      </c>
      <c r="DB570" s="20"/>
    </row>
    <row r="571" spans="1:106" s="13" customFormat="1">
      <c r="A571" s="84">
        <v>744</v>
      </c>
      <c r="B571" s="84">
        <v>1</v>
      </c>
      <c r="C571" s="13" t="s">
        <v>3184</v>
      </c>
      <c r="D571" s="13" t="s">
        <v>36</v>
      </c>
      <c r="E571" s="14">
        <v>12111</v>
      </c>
      <c r="F571" s="13" t="s">
        <v>661</v>
      </c>
      <c r="G571" s="13" t="s">
        <v>661</v>
      </c>
      <c r="H571" s="13" t="s">
        <v>661</v>
      </c>
      <c r="I571" s="14">
        <v>37787</v>
      </c>
      <c r="J571" s="15">
        <f t="shared" si="18"/>
        <v>70</v>
      </c>
      <c r="K571" s="14">
        <v>37942</v>
      </c>
      <c r="L571" s="13">
        <v>4</v>
      </c>
      <c r="M571" s="14">
        <v>41148</v>
      </c>
      <c r="N571" s="15">
        <f t="shared" si="19"/>
        <v>110.42299794661191</v>
      </c>
      <c r="O571" s="16">
        <v>2</v>
      </c>
      <c r="Q571" s="13" t="s">
        <v>323</v>
      </c>
      <c r="R571" s="13" t="s">
        <v>38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2</v>
      </c>
      <c r="AG571" s="13">
        <v>1</v>
      </c>
      <c r="AH571" s="13">
        <v>2</v>
      </c>
      <c r="AI571" s="13">
        <v>2</v>
      </c>
      <c r="AJ571" s="13">
        <v>2</v>
      </c>
      <c r="AK571" s="13">
        <v>2</v>
      </c>
      <c r="AL571" s="13">
        <v>2</v>
      </c>
      <c r="AM571" s="13">
        <v>2</v>
      </c>
      <c r="AN571" s="13">
        <v>2</v>
      </c>
      <c r="AO571" s="13" t="s">
        <v>771</v>
      </c>
      <c r="AP571" s="13" t="s">
        <v>3185</v>
      </c>
      <c r="AQ571" s="13">
        <v>1</v>
      </c>
      <c r="AR571" s="13">
        <v>1</v>
      </c>
      <c r="AS571" s="13">
        <v>4</v>
      </c>
      <c r="AT571" s="13">
        <v>1</v>
      </c>
      <c r="AU571" s="13">
        <v>0</v>
      </c>
      <c r="AV571" s="13">
        <v>2</v>
      </c>
      <c r="AX571" s="13">
        <v>1</v>
      </c>
      <c r="AZ571" s="13">
        <v>3</v>
      </c>
      <c r="BB571" s="13">
        <v>1</v>
      </c>
      <c r="BC571" s="13">
        <v>0</v>
      </c>
      <c r="BD571" s="13">
        <v>1</v>
      </c>
      <c r="BE571" s="13">
        <v>1</v>
      </c>
      <c r="BF571" s="13">
        <v>1</v>
      </c>
      <c r="BG571" s="13">
        <v>39</v>
      </c>
      <c r="BH571" s="17">
        <v>1</v>
      </c>
      <c r="BI571" s="13">
        <v>1</v>
      </c>
      <c r="BJ571" s="13">
        <v>1</v>
      </c>
      <c r="BK571" s="13">
        <v>1</v>
      </c>
      <c r="BL571" s="13">
        <v>1</v>
      </c>
      <c r="BN571" s="13">
        <v>2</v>
      </c>
      <c r="BQ571" s="13" t="s">
        <v>237</v>
      </c>
      <c r="BR571" s="13" t="s">
        <v>238</v>
      </c>
      <c r="BS571" s="13">
        <v>2</v>
      </c>
      <c r="BT571" s="13">
        <v>63</v>
      </c>
      <c r="BU571" s="13">
        <v>1</v>
      </c>
      <c r="BV571" s="13">
        <v>1</v>
      </c>
      <c r="BW571" s="13">
        <v>2</v>
      </c>
      <c r="BX571" s="13">
        <v>28.9</v>
      </c>
      <c r="BY571" s="13">
        <v>2</v>
      </c>
      <c r="BZ571" s="13" t="s">
        <v>363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S571" s="14">
        <v>38231</v>
      </c>
      <c r="CT571" s="13">
        <v>1</v>
      </c>
      <c r="CW571" s="19" t="s">
        <v>2660</v>
      </c>
      <c r="CX571" s="20" t="s">
        <v>3186</v>
      </c>
      <c r="CY571" s="20" t="s">
        <v>3187</v>
      </c>
      <c r="CZ571" s="20" t="s">
        <v>41</v>
      </c>
      <c r="DA571" s="20" t="s">
        <v>3188</v>
      </c>
      <c r="DB571" s="20"/>
    </row>
    <row r="572" spans="1:106" s="13" customFormat="1">
      <c r="A572" s="84">
        <v>745</v>
      </c>
      <c r="B572" s="84">
        <v>5</v>
      </c>
      <c r="C572" s="13" t="s">
        <v>417</v>
      </c>
      <c r="D572" s="13" t="s">
        <v>36</v>
      </c>
      <c r="E572" s="14">
        <v>8846</v>
      </c>
      <c r="F572" s="13" t="s">
        <v>214</v>
      </c>
      <c r="G572" s="13" t="s">
        <v>214</v>
      </c>
      <c r="H572" s="13" t="s">
        <v>214</v>
      </c>
      <c r="I572" s="14">
        <v>37817</v>
      </c>
      <c r="J572" s="15">
        <f t="shared" si="18"/>
        <v>79</v>
      </c>
      <c r="K572" s="14">
        <v>38140</v>
      </c>
      <c r="L572" s="13">
        <v>4</v>
      </c>
      <c r="M572" s="14">
        <v>39446</v>
      </c>
      <c r="N572" s="15">
        <f t="shared" si="19"/>
        <v>53.519507186858313</v>
      </c>
      <c r="O572" s="16">
        <v>2</v>
      </c>
      <c r="Q572" s="13" t="s">
        <v>3189</v>
      </c>
      <c r="R572" s="13" t="s">
        <v>2024</v>
      </c>
      <c r="S572" s="13">
        <v>2</v>
      </c>
      <c r="T572" s="13">
        <v>2</v>
      </c>
      <c r="U572" s="13">
        <v>2</v>
      </c>
      <c r="V572" s="13">
        <v>2</v>
      </c>
      <c r="X572" s="13">
        <v>1</v>
      </c>
      <c r="Z572" s="13">
        <v>4</v>
      </c>
      <c r="AC572" s="13">
        <v>2</v>
      </c>
      <c r="AD572" s="13">
        <v>2</v>
      </c>
      <c r="AE572" s="13">
        <v>2</v>
      </c>
      <c r="AF572" s="13">
        <v>2</v>
      </c>
      <c r="AG572" s="13">
        <v>1</v>
      </c>
      <c r="AH572" s="13">
        <v>2</v>
      </c>
      <c r="AI572" s="13">
        <v>2</v>
      </c>
      <c r="AJ572" s="13">
        <v>2</v>
      </c>
      <c r="AK572" s="13">
        <v>2</v>
      </c>
      <c r="AL572" s="13">
        <v>2</v>
      </c>
      <c r="AM572" s="13">
        <v>2</v>
      </c>
      <c r="AN572" s="13">
        <v>2</v>
      </c>
      <c r="AO572" s="13" t="s">
        <v>771</v>
      </c>
      <c r="AP572" s="13" t="s">
        <v>772</v>
      </c>
      <c r="AQ572" s="13">
        <v>1</v>
      </c>
      <c r="AR572" s="13">
        <v>1</v>
      </c>
      <c r="AS572" s="13">
        <v>4</v>
      </c>
      <c r="AT572" s="13">
        <v>1</v>
      </c>
      <c r="AU572" s="13">
        <v>0</v>
      </c>
      <c r="AV572" s="13">
        <v>1</v>
      </c>
      <c r="AW572" s="13">
        <v>5</v>
      </c>
      <c r="AX572" s="13">
        <v>1</v>
      </c>
      <c r="AZ572" s="13">
        <v>1</v>
      </c>
      <c r="BA572" s="13">
        <v>0</v>
      </c>
      <c r="BB572" s="13">
        <v>3</v>
      </c>
      <c r="BD572" s="13">
        <v>1</v>
      </c>
      <c r="BE572" s="13">
        <v>0</v>
      </c>
      <c r="BF572" s="13">
        <v>1</v>
      </c>
      <c r="BG572" s="13">
        <v>22</v>
      </c>
      <c r="BH572" s="17">
        <v>2</v>
      </c>
      <c r="BI572" s="13">
        <v>2</v>
      </c>
      <c r="BJ572" s="13">
        <v>2</v>
      </c>
      <c r="BK572" s="13">
        <v>1</v>
      </c>
      <c r="BL572" s="13">
        <v>1</v>
      </c>
      <c r="BM572" s="13">
        <v>1228</v>
      </c>
      <c r="BN572" s="13">
        <v>1</v>
      </c>
      <c r="BO572" s="13" t="s">
        <v>3190</v>
      </c>
      <c r="BP572" s="13">
        <v>180</v>
      </c>
      <c r="BQ572" s="13" t="s">
        <v>594</v>
      </c>
      <c r="BR572" s="13" t="s">
        <v>595</v>
      </c>
      <c r="BS572" s="13">
        <v>1</v>
      </c>
      <c r="BT572" s="13">
        <v>45</v>
      </c>
      <c r="BU572" s="13">
        <v>1</v>
      </c>
      <c r="BV572" s="13">
        <v>0</v>
      </c>
      <c r="CA572" s="18"/>
      <c r="CB572" s="18"/>
      <c r="CC572" s="18"/>
      <c r="CD572" s="18"/>
      <c r="CE572" s="18"/>
      <c r="CF572" s="18"/>
      <c r="CG572" s="18"/>
      <c r="CH572" s="13">
        <v>1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38142</v>
      </c>
      <c r="CT572" s="13">
        <v>1</v>
      </c>
      <c r="CW572" s="19" t="s">
        <v>1572</v>
      </c>
      <c r="CX572" s="20" t="s">
        <v>2737</v>
      </c>
      <c r="CY572" s="20" t="s">
        <v>3191</v>
      </c>
      <c r="CZ572" s="20" t="s">
        <v>41</v>
      </c>
      <c r="DA572" s="20" t="s">
        <v>192</v>
      </c>
      <c r="DB572" s="20"/>
    </row>
    <row r="573" spans="1:106" s="13" customFormat="1">
      <c r="A573" s="84">
        <v>746</v>
      </c>
      <c r="B573" s="84">
        <v>3</v>
      </c>
      <c r="C573" s="13" t="s">
        <v>3192</v>
      </c>
      <c r="D573" s="13" t="s">
        <v>36</v>
      </c>
      <c r="E573" s="14">
        <v>12984</v>
      </c>
      <c r="F573" s="13" t="s">
        <v>396</v>
      </c>
      <c r="G573" s="13" t="s">
        <v>396</v>
      </c>
      <c r="H573" s="13" t="s">
        <v>396</v>
      </c>
      <c r="I573" s="14">
        <v>37879</v>
      </c>
      <c r="J573" s="15">
        <f t="shared" si="18"/>
        <v>68</v>
      </c>
      <c r="K573" s="14">
        <v>38061</v>
      </c>
      <c r="L573" s="13">
        <v>4</v>
      </c>
      <c r="M573" s="14">
        <v>38184</v>
      </c>
      <c r="N573" s="15">
        <f t="shared" si="19"/>
        <v>10.020533880903491</v>
      </c>
      <c r="O573" s="16">
        <v>2</v>
      </c>
      <c r="Q573" s="13" t="s">
        <v>3193</v>
      </c>
      <c r="R573" s="13" t="s">
        <v>38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1</v>
      </c>
      <c r="AA573" s="14">
        <v>31602</v>
      </c>
      <c r="AB573" s="13" t="s">
        <v>3194</v>
      </c>
      <c r="AC573" s="13">
        <v>1</v>
      </c>
      <c r="AD573" s="13">
        <v>2</v>
      </c>
      <c r="AE573" s="13">
        <v>2</v>
      </c>
      <c r="AF573" s="13">
        <v>2</v>
      </c>
      <c r="AG573" s="13">
        <v>2</v>
      </c>
      <c r="AH573" s="13">
        <v>2</v>
      </c>
      <c r="AI573" s="13">
        <v>3</v>
      </c>
      <c r="AJ573" s="13">
        <v>1</v>
      </c>
      <c r="AK573" s="13">
        <v>3</v>
      </c>
      <c r="AL573" s="13">
        <v>1</v>
      </c>
      <c r="AM573" s="13">
        <v>1</v>
      </c>
      <c r="AN573" s="13">
        <v>1</v>
      </c>
      <c r="AP573" s="13" t="s">
        <v>3195</v>
      </c>
      <c r="AQ573" s="13">
        <v>1</v>
      </c>
      <c r="AR573" s="13">
        <v>1</v>
      </c>
      <c r="AS573" s="13">
        <v>6</v>
      </c>
      <c r="AT573" s="13">
        <v>1</v>
      </c>
      <c r="AU573" s="13">
        <v>0</v>
      </c>
      <c r="AV573" s="13">
        <v>1</v>
      </c>
      <c r="AW573" s="13">
        <v>9</v>
      </c>
      <c r="AX573" s="13">
        <v>2</v>
      </c>
      <c r="AZ573" s="13">
        <v>1</v>
      </c>
      <c r="BA573" s="13">
        <v>3</v>
      </c>
      <c r="BB573" s="13">
        <v>1</v>
      </c>
      <c r="BD573" s="13">
        <v>1</v>
      </c>
      <c r="BF573" s="13">
        <v>2</v>
      </c>
      <c r="BH573" s="17">
        <v>2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237</v>
      </c>
      <c r="BR573" s="13" t="s">
        <v>238</v>
      </c>
      <c r="BS573" s="13">
        <v>2</v>
      </c>
      <c r="BT573" s="13">
        <v>94</v>
      </c>
      <c r="BU573" s="13">
        <v>1</v>
      </c>
      <c r="BV573" s="13">
        <v>2</v>
      </c>
      <c r="CA573" s="18"/>
      <c r="CB573" s="18"/>
      <c r="CC573" s="18"/>
      <c r="CD573" s="18"/>
      <c r="CE573" s="18"/>
      <c r="CF573" s="18"/>
      <c r="CG573" s="18"/>
      <c r="CH573" s="13">
        <v>1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38145</v>
      </c>
      <c r="CT573" s="13">
        <v>1</v>
      </c>
      <c r="CU573" s="13" t="s">
        <v>3196</v>
      </c>
      <c r="CW573" s="19" t="s">
        <v>883</v>
      </c>
      <c r="CX573" s="20" t="s">
        <v>884</v>
      </c>
      <c r="CY573" s="20" t="s">
        <v>3177</v>
      </c>
      <c r="CZ573" s="20"/>
      <c r="DA573" s="20" t="s">
        <v>3197</v>
      </c>
      <c r="DB573" s="20"/>
    </row>
    <row r="574" spans="1:106" s="13" customFormat="1">
      <c r="A574" s="84">
        <v>747</v>
      </c>
      <c r="B574" s="84">
        <v>1</v>
      </c>
      <c r="C574" s="13" t="s">
        <v>3198</v>
      </c>
      <c r="D574" s="13" t="s">
        <v>36</v>
      </c>
      <c r="E574" s="14">
        <v>20413</v>
      </c>
      <c r="F574" s="13" t="s">
        <v>476</v>
      </c>
      <c r="G574" s="13" t="s">
        <v>559</v>
      </c>
      <c r="H574" s="13" t="s">
        <v>559</v>
      </c>
      <c r="I574" s="14">
        <v>37787</v>
      </c>
      <c r="J574" s="15">
        <f t="shared" si="18"/>
        <v>47</v>
      </c>
      <c r="K574" s="14">
        <v>37796</v>
      </c>
      <c r="L574" s="13">
        <v>4</v>
      </c>
      <c r="M574" s="14">
        <v>38426</v>
      </c>
      <c r="N574" s="15">
        <f t="shared" si="19"/>
        <v>20.993839835728952</v>
      </c>
      <c r="O574" s="16">
        <v>2</v>
      </c>
      <c r="Q574" s="13" t="s">
        <v>3199</v>
      </c>
      <c r="R574" s="13" t="s">
        <v>2024</v>
      </c>
      <c r="S574" s="13">
        <v>2</v>
      </c>
      <c r="T574" s="13">
        <v>2</v>
      </c>
      <c r="U574" s="13">
        <v>2</v>
      </c>
      <c r="V574" s="13">
        <v>2</v>
      </c>
      <c r="X574" s="13">
        <v>2</v>
      </c>
      <c r="Z574" s="13">
        <v>4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1</v>
      </c>
      <c r="AO574" s="13" t="s">
        <v>3200</v>
      </c>
      <c r="AQ574" s="13">
        <v>1</v>
      </c>
      <c r="AR574" s="13">
        <v>1</v>
      </c>
      <c r="AS574" s="13">
        <v>9</v>
      </c>
      <c r="AT574" s="13">
        <v>1</v>
      </c>
      <c r="AU574" s="13">
        <v>5</v>
      </c>
      <c r="AV574" s="13">
        <v>1</v>
      </c>
      <c r="AW574" s="13">
        <v>6</v>
      </c>
      <c r="AX574" s="13">
        <v>1</v>
      </c>
      <c r="AY574" s="13">
        <v>6</v>
      </c>
      <c r="AZ574" s="13">
        <v>1</v>
      </c>
      <c r="BA574" s="13">
        <v>6</v>
      </c>
      <c r="BB574" s="13">
        <v>1</v>
      </c>
      <c r="BC574" s="13">
        <v>6</v>
      </c>
      <c r="BD574" s="13">
        <v>1</v>
      </c>
      <c r="BE574" s="13">
        <v>0</v>
      </c>
      <c r="BF574" s="13">
        <v>1</v>
      </c>
      <c r="BG574" s="13">
        <v>5</v>
      </c>
      <c r="BH574" s="17">
        <v>1</v>
      </c>
      <c r="BI574" s="13">
        <v>1</v>
      </c>
      <c r="BJ574" s="13">
        <v>1</v>
      </c>
      <c r="BK574" s="13">
        <v>1</v>
      </c>
      <c r="BL574" s="13">
        <v>1</v>
      </c>
      <c r="BN574" s="13">
        <v>2</v>
      </c>
      <c r="BQ574" s="13" t="s">
        <v>3019</v>
      </c>
      <c r="BR574" s="13" t="s">
        <v>3020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T574" s="13">
        <v>2</v>
      </c>
      <c r="CW574" s="19" t="s">
        <v>3201</v>
      </c>
      <c r="CX574" s="20" t="s">
        <v>3202</v>
      </c>
      <c r="CY574" s="20" t="s">
        <v>3203</v>
      </c>
      <c r="CZ574" s="20" t="s">
        <v>1548</v>
      </c>
      <c r="DA574" s="20" t="s">
        <v>3204</v>
      </c>
      <c r="DB574" s="20"/>
    </row>
    <row r="575" spans="1:106" s="13" customFormat="1">
      <c r="A575" s="84">
        <v>748</v>
      </c>
      <c r="B575" s="84">
        <v>1</v>
      </c>
      <c r="C575" s="13" t="s">
        <v>3205</v>
      </c>
      <c r="D575" s="13" t="s">
        <v>36</v>
      </c>
      <c r="E575" s="14">
        <v>20092</v>
      </c>
      <c r="F575" s="13" t="s">
        <v>277</v>
      </c>
      <c r="G575" s="13" t="s">
        <v>277</v>
      </c>
      <c r="H575" s="13" t="s">
        <v>277</v>
      </c>
      <c r="I575" s="14">
        <v>38001</v>
      </c>
      <c r="J575" s="15">
        <f t="shared" si="18"/>
        <v>49</v>
      </c>
      <c r="K575" s="14">
        <v>38082</v>
      </c>
      <c r="L575" s="13">
        <v>4</v>
      </c>
      <c r="M575" s="14">
        <v>39825</v>
      </c>
      <c r="N575" s="15">
        <f t="shared" si="19"/>
        <v>59.926078028747433</v>
      </c>
      <c r="O575" s="16">
        <v>2</v>
      </c>
      <c r="Q575" s="13" t="s">
        <v>3206</v>
      </c>
      <c r="R575" s="13" t="s">
        <v>3207</v>
      </c>
      <c r="S575" s="13">
        <v>2</v>
      </c>
      <c r="T575" s="13">
        <v>2</v>
      </c>
      <c r="U575" s="13">
        <v>2</v>
      </c>
      <c r="V575" s="13">
        <v>2</v>
      </c>
      <c r="X575" s="13">
        <v>2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2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3208</v>
      </c>
      <c r="AP575" s="13" t="s">
        <v>1209</v>
      </c>
      <c r="AQ575" s="13">
        <v>1</v>
      </c>
      <c r="AR575" s="13">
        <v>1</v>
      </c>
      <c r="AS575" s="13">
        <v>0</v>
      </c>
      <c r="AT575" s="13">
        <v>1</v>
      </c>
      <c r="AU575" s="13">
        <v>3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0</v>
      </c>
      <c r="BB575" s="13">
        <v>1</v>
      </c>
      <c r="BC575" s="13">
        <v>2</v>
      </c>
      <c r="BD575" s="13">
        <v>1</v>
      </c>
      <c r="BE575" s="13">
        <v>2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2</v>
      </c>
      <c r="BQ575" s="13" t="s">
        <v>237</v>
      </c>
      <c r="BR575" s="13" t="s">
        <v>238</v>
      </c>
      <c r="BS575" s="13">
        <v>1</v>
      </c>
      <c r="BT575" s="13">
        <v>38</v>
      </c>
      <c r="BU575" s="13">
        <v>1</v>
      </c>
      <c r="BV575" s="13">
        <v>0</v>
      </c>
      <c r="BW575" s="13">
        <v>2</v>
      </c>
      <c r="BX575" s="13">
        <v>48.8</v>
      </c>
      <c r="BY575" s="13">
        <v>2</v>
      </c>
      <c r="CA575" s="18"/>
      <c r="CB575" s="18"/>
      <c r="CC575" s="18"/>
      <c r="CD575" s="18"/>
      <c r="CE575" s="18"/>
      <c r="CF575" s="18"/>
      <c r="CG575" s="18"/>
      <c r="CH575" s="13">
        <v>2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38222</v>
      </c>
      <c r="CT575" s="13">
        <v>3</v>
      </c>
      <c r="CW575" s="19" t="s">
        <v>3209</v>
      </c>
      <c r="CX575" s="20" t="s">
        <v>3210</v>
      </c>
      <c r="CY575" s="20" t="s">
        <v>3211</v>
      </c>
      <c r="CZ575" s="20" t="s">
        <v>386</v>
      </c>
      <c r="DA575" s="20" t="s">
        <v>192</v>
      </c>
      <c r="DB575" s="20"/>
    </row>
    <row r="576" spans="1:106" s="13" customFormat="1">
      <c r="A576" s="84">
        <v>749</v>
      </c>
      <c r="B576" s="84">
        <v>1</v>
      </c>
      <c r="C576" s="13" t="s">
        <v>3212</v>
      </c>
      <c r="D576" s="13" t="s">
        <v>37</v>
      </c>
      <c r="E576" s="14">
        <v>13120</v>
      </c>
      <c r="F576" s="13" t="s">
        <v>277</v>
      </c>
      <c r="G576" s="13" t="s">
        <v>277</v>
      </c>
      <c r="H576" s="13" t="s">
        <v>277</v>
      </c>
      <c r="I576" s="14">
        <v>38032</v>
      </c>
      <c r="J576" s="15">
        <f t="shared" si="18"/>
        <v>68</v>
      </c>
      <c r="K576" s="14">
        <v>38041</v>
      </c>
      <c r="L576" s="13">
        <v>4</v>
      </c>
      <c r="M576" s="14">
        <v>38949</v>
      </c>
      <c r="N576" s="15">
        <f t="shared" si="19"/>
        <v>30.127310061601644</v>
      </c>
      <c r="O576" s="16">
        <v>2</v>
      </c>
      <c r="Q576" s="13" t="s">
        <v>1310</v>
      </c>
      <c r="R576" s="13" t="s">
        <v>38</v>
      </c>
      <c r="S576" s="13">
        <v>2</v>
      </c>
      <c r="T576" s="13">
        <v>2</v>
      </c>
      <c r="U576" s="13">
        <v>2</v>
      </c>
      <c r="V576" s="13">
        <v>2</v>
      </c>
      <c r="X576" s="13">
        <v>2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2</v>
      </c>
      <c r="AM576" s="13">
        <v>2</v>
      </c>
      <c r="AN576" s="13">
        <v>2</v>
      </c>
      <c r="AP576" s="13" t="s">
        <v>3213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2</v>
      </c>
      <c r="AX576" s="13">
        <v>1</v>
      </c>
      <c r="AY576" s="13">
        <v>1</v>
      </c>
      <c r="AZ576" s="13">
        <v>1</v>
      </c>
      <c r="BA576" s="13">
        <v>1</v>
      </c>
      <c r="BB576" s="13">
        <v>1</v>
      </c>
      <c r="BC576" s="13">
        <v>1</v>
      </c>
      <c r="BD576" s="13">
        <v>1</v>
      </c>
      <c r="BE576" s="13">
        <v>1</v>
      </c>
      <c r="BF576" s="13">
        <v>1</v>
      </c>
      <c r="BG576" s="13">
        <v>1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237</v>
      </c>
      <c r="BR576" s="13" t="s">
        <v>238</v>
      </c>
      <c r="BS576" s="13">
        <v>1</v>
      </c>
      <c r="BT576" s="13">
        <v>44</v>
      </c>
      <c r="BU576" s="13">
        <v>1</v>
      </c>
      <c r="BV576" s="13">
        <v>1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38222</v>
      </c>
      <c r="CT576" s="13">
        <v>3</v>
      </c>
      <c r="CW576" s="19" t="s">
        <v>3214</v>
      </c>
      <c r="CX576" s="20" t="s">
        <v>3215</v>
      </c>
      <c r="CY576" s="20" t="s">
        <v>3216</v>
      </c>
      <c r="CZ576" s="20"/>
      <c r="DA576" s="20" t="s">
        <v>192</v>
      </c>
      <c r="DB576" s="20"/>
    </row>
    <row r="577" spans="1:106" s="13" customFormat="1">
      <c r="A577" s="84">
        <v>750</v>
      </c>
      <c r="B577" s="84">
        <v>1</v>
      </c>
      <c r="C577" s="13" t="s">
        <v>1635</v>
      </c>
      <c r="D577" s="13" t="s">
        <v>36</v>
      </c>
      <c r="E577" s="14">
        <v>12290</v>
      </c>
      <c r="F577" s="13" t="s">
        <v>319</v>
      </c>
      <c r="G577" s="13" t="s">
        <v>319</v>
      </c>
      <c r="H577" s="13" t="s">
        <v>667</v>
      </c>
      <c r="I577" s="14">
        <v>38001</v>
      </c>
      <c r="J577" s="15">
        <f t="shared" si="18"/>
        <v>70</v>
      </c>
      <c r="K577" s="14">
        <v>38114</v>
      </c>
      <c r="L577" s="13">
        <v>4</v>
      </c>
      <c r="M577" s="14">
        <v>38224</v>
      </c>
      <c r="N577" s="15">
        <f t="shared" si="19"/>
        <v>7.3264887063655033</v>
      </c>
      <c r="O577" s="16">
        <v>2</v>
      </c>
      <c r="Q577" s="13" t="s">
        <v>180</v>
      </c>
      <c r="R577" s="13" t="s">
        <v>38</v>
      </c>
      <c r="S577" s="13">
        <v>2</v>
      </c>
      <c r="T577" s="13">
        <v>1</v>
      </c>
      <c r="U577" s="13">
        <v>2</v>
      </c>
      <c r="V577" s="13">
        <v>2</v>
      </c>
      <c r="W577" s="13" t="s">
        <v>3217</v>
      </c>
      <c r="X577" s="13">
        <v>1</v>
      </c>
      <c r="Z577" s="13">
        <v>3</v>
      </c>
      <c r="AG577" s="13">
        <v>1</v>
      </c>
      <c r="AH577" s="13">
        <v>2</v>
      </c>
      <c r="AI577" s="13">
        <v>2</v>
      </c>
      <c r="AJ577" s="13">
        <v>2</v>
      </c>
      <c r="AK577" s="13">
        <v>2</v>
      </c>
      <c r="AL577" s="13">
        <v>2</v>
      </c>
      <c r="AM577" s="13">
        <v>2</v>
      </c>
      <c r="AN577" s="13">
        <v>1</v>
      </c>
      <c r="AO577" s="13" t="s">
        <v>3218</v>
      </c>
      <c r="AP577" s="13" t="s">
        <v>3219</v>
      </c>
      <c r="AQ577" s="13">
        <v>1</v>
      </c>
      <c r="AR577" s="13">
        <v>1</v>
      </c>
      <c r="AS577" s="13">
        <v>1</v>
      </c>
      <c r="AT577" s="13">
        <v>1</v>
      </c>
      <c r="AU577" s="13">
        <v>0</v>
      </c>
      <c r="AV577" s="13">
        <v>1</v>
      </c>
      <c r="AW577" s="13">
        <v>5</v>
      </c>
      <c r="AX577" s="13">
        <v>2</v>
      </c>
      <c r="AZ577" s="13">
        <v>1</v>
      </c>
      <c r="BA577" s="13">
        <v>1</v>
      </c>
      <c r="BB577" s="13">
        <v>1</v>
      </c>
      <c r="BC577" s="13">
        <v>1</v>
      </c>
      <c r="BD577" s="13">
        <v>1</v>
      </c>
      <c r="BE577" s="13">
        <v>1</v>
      </c>
      <c r="BF577" s="13">
        <v>1</v>
      </c>
      <c r="BG577" s="13">
        <v>3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289</v>
      </c>
      <c r="BR577" s="13" t="s">
        <v>222</v>
      </c>
      <c r="BS577" s="13">
        <v>2</v>
      </c>
      <c r="BT577" s="13">
        <v>66</v>
      </c>
      <c r="BU577" s="13">
        <v>1</v>
      </c>
      <c r="BV577" s="13">
        <v>8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W577" s="19" t="s">
        <v>3220</v>
      </c>
      <c r="CX577" s="20" t="s">
        <v>3221</v>
      </c>
      <c r="CY577" s="20" t="s">
        <v>3222</v>
      </c>
      <c r="CZ577" s="20" t="s">
        <v>2642</v>
      </c>
      <c r="DA577" s="20" t="s">
        <v>3223</v>
      </c>
      <c r="DB577" s="20"/>
    </row>
    <row r="578" spans="1:106" s="13" customFormat="1">
      <c r="A578" s="84">
        <v>751</v>
      </c>
      <c r="B578" s="84">
        <v>1</v>
      </c>
      <c r="C578" s="13" t="s">
        <v>3224</v>
      </c>
      <c r="D578" s="13" t="s">
        <v>36</v>
      </c>
      <c r="E578" s="14">
        <v>6755</v>
      </c>
      <c r="F578" s="13" t="s">
        <v>264</v>
      </c>
      <c r="G578" s="13" t="s">
        <v>264</v>
      </c>
      <c r="H578" s="13" t="s">
        <v>264</v>
      </c>
      <c r="I578" s="14">
        <v>37879</v>
      </c>
      <c r="J578" s="15">
        <f t="shared" ref="J578:J641" si="20">INT((I578-E578)/365.25)</f>
        <v>85</v>
      </c>
      <c r="K578" s="14">
        <v>37942</v>
      </c>
      <c r="L578" s="13">
        <v>4</v>
      </c>
      <c r="M578" s="14">
        <v>38266</v>
      </c>
      <c r="N578" s="15">
        <f t="shared" si="19"/>
        <v>12.714579055441478</v>
      </c>
      <c r="O578" s="16">
        <v>2</v>
      </c>
      <c r="Q578" s="13" t="s">
        <v>323</v>
      </c>
      <c r="R578" s="13" t="s">
        <v>38</v>
      </c>
      <c r="S578" s="13">
        <v>2</v>
      </c>
      <c r="T578" s="13">
        <v>2</v>
      </c>
      <c r="U578" s="13">
        <v>2</v>
      </c>
      <c r="V578" s="13">
        <v>2</v>
      </c>
      <c r="X578" s="13">
        <v>2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2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2</v>
      </c>
      <c r="AP578" s="13" t="s">
        <v>3225</v>
      </c>
      <c r="AQ578" s="13">
        <v>1</v>
      </c>
      <c r="AR578" s="13">
        <v>1</v>
      </c>
      <c r="AS578" s="13">
        <v>1</v>
      </c>
      <c r="AT578" s="13">
        <v>1</v>
      </c>
      <c r="AU578" s="13">
        <v>0</v>
      </c>
      <c r="AV578" s="13">
        <v>1</v>
      </c>
      <c r="AW578" s="13">
        <v>2</v>
      </c>
      <c r="AX578" s="13">
        <v>3</v>
      </c>
      <c r="AZ578" s="13">
        <v>3</v>
      </c>
      <c r="BB578" s="13">
        <v>1</v>
      </c>
      <c r="BC578" s="13">
        <v>0</v>
      </c>
      <c r="BD578" s="13">
        <v>1</v>
      </c>
      <c r="BE578" s="13">
        <v>0</v>
      </c>
      <c r="BF578" s="13">
        <v>1</v>
      </c>
      <c r="BG578" s="13">
        <v>8</v>
      </c>
      <c r="BH578" s="17">
        <v>1</v>
      </c>
      <c r="BI578" s="13">
        <v>1</v>
      </c>
      <c r="BJ578" s="13">
        <v>1</v>
      </c>
      <c r="BK578" s="13">
        <v>1</v>
      </c>
      <c r="BL578" s="13">
        <v>2</v>
      </c>
      <c r="CA578" s="18"/>
      <c r="CB578" s="18"/>
      <c r="CC578" s="18"/>
      <c r="CD578" s="18"/>
      <c r="CE578" s="18"/>
      <c r="CF578" s="18"/>
      <c r="CG578" s="18"/>
      <c r="CH578" s="13">
        <v>4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38208</v>
      </c>
      <c r="CT578" s="13">
        <v>2</v>
      </c>
      <c r="CW578" s="19" t="s">
        <v>3226</v>
      </c>
      <c r="CX578" s="20" t="s">
        <v>3227</v>
      </c>
      <c r="CY578" s="20" t="s">
        <v>3228</v>
      </c>
      <c r="CZ578" s="20"/>
      <c r="DA578" s="20" t="s">
        <v>3229</v>
      </c>
      <c r="DB578" s="20"/>
    </row>
    <row r="579" spans="1:106" s="13" customFormat="1">
      <c r="A579" s="84">
        <v>752</v>
      </c>
      <c r="B579" s="84">
        <v>1</v>
      </c>
      <c r="D579" s="13" t="s">
        <v>37</v>
      </c>
      <c r="E579" s="14">
        <v>20359</v>
      </c>
      <c r="F579" s="13" t="s">
        <v>439</v>
      </c>
      <c r="G579" s="13" t="s">
        <v>439</v>
      </c>
      <c r="H579" s="13" t="s">
        <v>439</v>
      </c>
      <c r="I579" s="14">
        <v>37667</v>
      </c>
      <c r="J579" s="15">
        <f t="shared" si="20"/>
        <v>47</v>
      </c>
      <c r="K579" s="14">
        <v>37980</v>
      </c>
      <c r="L579" s="13">
        <v>4</v>
      </c>
      <c r="M579" s="14">
        <v>38134</v>
      </c>
      <c r="N579" s="15">
        <f t="shared" si="19"/>
        <v>15.342915811088295</v>
      </c>
      <c r="O579" s="16">
        <v>2</v>
      </c>
      <c r="Q579" s="13" t="s">
        <v>3230</v>
      </c>
      <c r="R579" s="13" t="s">
        <v>441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1</v>
      </c>
      <c r="AO579" s="13" t="s">
        <v>3231</v>
      </c>
      <c r="AP579" s="13" t="s">
        <v>3232</v>
      </c>
      <c r="AQ579" s="13">
        <v>1</v>
      </c>
      <c r="AR579" s="13">
        <v>1</v>
      </c>
      <c r="AS579" s="13">
        <v>12</v>
      </c>
      <c r="AT579" s="13">
        <v>1</v>
      </c>
      <c r="AU579" s="13">
        <v>11</v>
      </c>
      <c r="AV579" s="13">
        <v>1</v>
      </c>
      <c r="AW579" s="13">
        <v>12</v>
      </c>
      <c r="AX579" s="13">
        <v>2</v>
      </c>
      <c r="AZ579" s="13">
        <v>1</v>
      </c>
      <c r="BA579" s="13">
        <v>10</v>
      </c>
      <c r="BB579" s="13">
        <v>1</v>
      </c>
      <c r="BC579" s="13">
        <v>10</v>
      </c>
      <c r="BD579" s="13">
        <v>2</v>
      </c>
      <c r="BF579" s="13">
        <v>1</v>
      </c>
      <c r="BG579" s="13">
        <v>12</v>
      </c>
      <c r="BH579" s="17">
        <v>1</v>
      </c>
      <c r="BI579" s="13">
        <v>1</v>
      </c>
      <c r="BJ579" s="13">
        <v>1</v>
      </c>
      <c r="BK579" s="13">
        <v>1</v>
      </c>
      <c r="BL579" s="13">
        <v>2</v>
      </c>
      <c r="BS579" s="13">
        <v>1</v>
      </c>
      <c r="BT579" s="13">
        <v>19</v>
      </c>
      <c r="BU579" s="13">
        <v>1</v>
      </c>
      <c r="BV579" s="13">
        <v>1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38195</v>
      </c>
      <c r="CT579" s="13">
        <v>2</v>
      </c>
      <c r="CW579" s="19" t="s">
        <v>2133</v>
      </c>
      <c r="CX579" s="20" t="s">
        <v>3233</v>
      </c>
      <c r="CY579" s="20" t="s">
        <v>2135</v>
      </c>
      <c r="CZ579" s="20"/>
      <c r="DA579" s="20" t="s">
        <v>2996</v>
      </c>
      <c r="DB579" s="20"/>
    </row>
    <row r="580" spans="1:106" s="13" customFormat="1">
      <c r="A580" s="84">
        <v>753</v>
      </c>
      <c r="B580" s="84">
        <v>1</v>
      </c>
      <c r="C580" s="13" t="s">
        <v>3234</v>
      </c>
      <c r="D580" s="13" t="s">
        <v>36</v>
      </c>
      <c r="E580" s="14">
        <v>13308</v>
      </c>
      <c r="F580" s="13" t="s">
        <v>396</v>
      </c>
      <c r="G580" s="13" t="s">
        <v>396</v>
      </c>
      <c r="H580" s="13" t="s">
        <v>396</v>
      </c>
      <c r="I580" s="14">
        <v>38061</v>
      </c>
      <c r="J580" s="15">
        <f t="shared" si="20"/>
        <v>67</v>
      </c>
      <c r="K580" s="14">
        <v>38086</v>
      </c>
      <c r="L580" s="13">
        <v>4</v>
      </c>
      <c r="M580" s="14">
        <v>38226</v>
      </c>
      <c r="N580" s="15">
        <f t="shared" si="19"/>
        <v>5.420944558521561</v>
      </c>
      <c r="O580" s="16">
        <v>2</v>
      </c>
      <c r="Q580" s="13" t="s">
        <v>3235</v>
      </c>
      <c r="R580" s="13" t="s">
        <v>3236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1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2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3237</v>
      </c>
      <c r="AP580" s="13" t="s">
        <v>3238</v>
      </c>
      <c r="AQ580" s="13">
        <v>1</v>
      </c>
      <c r="AR580" s="13">
        <v>1</v>
      </c>
      <c r="AS580" s="13">
        <v>2</v>
      </c>
      <c r="AT580" s="13">
        <v>1</v>
      </c>
      <c r="AU580" s="13">
        <v>2</v>
      </c>
      <c r="AV580" s="13">
        <v>1</v>
      </c>
      <c r="AW580" s="13">
        <v>3</v>
      </c>
      <c r="AX580" s="13">
        <v>2</v>
      </c>
      <c r="AZ580" s="13">
        <v>1</v>
      </c>
      <c r="BA580" s="13">
        <v>0</v>
      </c>
      <c r="BB580" s="13">
        <v>1</v>
      </c>
      <c r="BC580" s="13">
        <v>0</v>
      </c>
      <c r="BD580" s="13">
        <v>2</v>
      </c>
      <c r="BF580" s="13">
        <v>1</v>
      </c>
      <c r="BG580" s="13">
        <v>3</v>
      </c>
      <c r="BH580" s="17">
        <v>1</v>
      </c>
      <c r="BI580" s="13">
        <v>1</v>
      </c>
      <c r="BJ580" s="13">
        <v>2</v>
      </c>
      <c r="BK580" s="13">
        <v>1</v>
      </c>
      <c r="BZ580" s="13" t="s">
        <v>453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38155</v>
      </c>
      <c r="CT580" s="13">
        <v>1</v>
      </c>
      <c r="CU580" s="13" t="s">
        <v>3239</v>
      </c>
      <c r="CW580" s="19" t="s">
        <v>3240</v>
      </c>
      <c r="CX580" s="20" t="s">
        <v>3241</v>
      </c>
      <c r="CY580" s="20" t="s">
        <v>3242</v>
      </c>
      <c r="CZ580" s="20"/>
      <c r="DA580" s="20" t="s">
        <v>3243</v>
      </c>
      <c r="DB580" s="20"/>
    </row>
    <row r="581" spans="1:106" s="13" customFormat="1">
      <c r="A581" s="84">
        <v>754</v>
      </c>
      <c r="B581" s="84">
        <v>1</v>
      </c>
      <c r="C581" s="13" t="s">
        <v>738</v>
      </c>
      <c r="D581" s="13" t="s">
        <v>36</v>
      </c>
      <c r="E581" s="14">
        <v>7561</v>
      </c>
      <c r="F581" s="13" t="s">
        <v>42</v>
      </c>
      <c r="G581" s="13" t="s">
        <v>204</v>
      </c>
      <c r="H581" s="13" t="s">
        <v>204</v>
      </c>
      <c r="I581" s="14">
        <v>38001</v>
      </c>
      <c r="J581" s="15">
        <f t="shared" si="20"/>
        <v>83</v>
      </c>
      <c r="K581" s="14">
        <v>38071</v>
      </c>
      <c r="L581" s="13">
        <v>4</v>
      </c>
      <c r="M581" s="14">
        <v>38161</v>
      </c>
      <c r="N581" s="15">
        <f t="shared" si="19"/>
        <v>5.2566735112936342</v>
      </c>
      <c r="O581" s="16">
        <v>2</v>
      </c>
      <c r="Q581" s="13" t="s">
        <v>3244</v>
      </c>
      <c r="R581" s="13" t="s">
        <v>2024</v>
      </c>
      <c r="S581" s="13">
        <v>2</v>
      </c>
      <c r="T581" s="13">
        <v>2</v>
      </c>
      <c r="U581" s="13">
        <v>2</v>
      </c>
      <c r="V581" s="13">
        <v>2</v>
      </c>
      <c r="X581" s="13">
        <v>1</v>
      </c>
      <c r="Z581" s="13">
        <v>4</v>
      </c>
      <c r="AC581" s="13">
        <v>2</v>
      </c>
      <c r="AD581" s="13">
        <v>1</v>
      </c>
      <c r="AE581" s="13">
        <v>2</v>
      </c>
      <c r="AF581" s="13">
        <v>2</v>
      </c>
      <c r="AG581" s="13">
        <v>1</v>
      </c>
      <c r="AH581" s="13">
        <v>2</v>
      </c>
      <c r="AI581" s="13">
        <v>3</v>
      </c>
      <c r="AJ581" s="13">
        <v>2</v>
      </c>
      <c r="AK581" s="13">
        <v>3</v>
      </c>
      <c r="AL581" s="13">
        <v>3</v>
      </c>
      <c r="AM581" s="13">
        <v>3</v>
      </c>
      <c r="AN581" s="13">
        <v>2</v>
      </c>
      <c r="AO581" s="13" t="s">
        <v>3245</v>
      </c>
      <c r="AP581" s="13" t="s">
        <v>772</v>
      </c>
      <c r="AQ581" s="13">
        <v>1</v>
      </c>
      <c r="AR581" s="13">
        <v>1</v>
      </c>
      <c r="AS581" s="13">
        <v>1</v>
      </c>
      <c r="AT581" s="13">
        <v>1</v>
      </c>
      <c r="AU581" s="13">
        <v>0</v>
      </c>
      <c r="AV581" s="13">
        <v>1</v>
      </c>
      <c r="AW581" s="13">
        <v>0</v>
      </c>
      <c r="AX581" s="13">
        <v>1</v>
      </c>
      <c r="AY581" s="13">
        <v>0</v>
      </c>
      <c r="AZ581" s="13">
        <v>1</v>
      </c>
      <c r="BA581" s="13">
        <v>0</v>
      </c>
      <c r="BB581" s="13">
        <v>3</v>
      </c>
      <c r="BD581" s="13">
        <v>1</v>
      </c>
      <c r="BE581" s="13">
        <v>1</v>
      </c>
      <c r="BF581" s="13">
        <v>1</v>
      </c>
      <c r="BG581" s="13">
        <v>1</v>
      </c>
      <c r="BH581" s="17">
        <v>1</v>
      </c>
      <c r="BI581" s="13">
        <v>1</v>
      </c>
      <c r="BJ581" s="13">
        <v>1</v>
      </c>
      <c r="BK581" s="13">
        <v>1</v>
      </c>
      <c r="BL581" s="13">
        <v>2</v>
      </c>
      <c r="BS581" s="13">
        <v>2</v>
      </c>
      <c r="BT581" s="13">
        <v>54</v>
      </c>
      <c r="BU581" s="13">
        <v>1</v>
      </c>
      <c r="BV581" s="13">
        <v>2</v>
      </c>
      <c r="BW581" s="13">
        <v>2</v>
      </c>
      <c r="BX581" s="13">
        <v>47.6</v>
      </c>
      <c r="CA581" s="18"/>
      <c r="CB581" s="18"/>
      <c r="CC581" s="18"/>
      <c r="CD581" s="18"/>
      <c r="CE581" s="18"/>
      <c r="CF581" s="18"/>
      <c r="CG581" s="18"/>
      <c r="CH581" s="13">
        <v>4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38171</v>
      </c>
      <c r="CT581" s="13">
        <v>2</v>
      </c>
      <c r="CW581" s="19" t="s">
        <v>3246</v>
      </c>
      <c r="CX581" s="20" t="s">
        <v>3247</v>
      </c>
      <c r="CY581" s="20" t="s">
        <v>3248</v>
      </c>
      <c r="CZ581" s="20"/>
      <c r="DA581" s="20" t="s">
        <v>192</v>
      </c>
      <c r="DB581" s="20"/>
    </row>
    <row r="582" spans="1:106" s="13" customFormat="1">
      <c r="A582" s="84">
        <v>756</v>
      </c>
      <c r="B582" s="84">
        <v>1</v>
      </c>
      <c r="C582" s="13" t="s">
        <v>3249</v>
      </c>
      <c r="D582" s="13" t="s">
        <v>36</v>
      </c>
      <c r="E582" s="14">
        <v>11324</v>
      </c>
      <c r="F582" s="13" t="s">
        <v>302</v>
      </c>
      <c r="G582" s="13" t="s">
        <v>302</v>
      </c>
      <c r="H582" s="13" t="s">
        <v>710</v>
      </c>
      <c r="I582" s="14">
        <v>38032</v>
      </c>
      <c r="J582" s="15">
        <f t="shared" si="20"/>
        <v>73</v>
      </c>
      <c r="K582" s="14">
        <v>38075</v>
      </c>
      <c r="L582" s="13">
        <v>4</v>
      </c>
      <c r="M582" s="14">
        <v>38110</v>
      </c>
      <c r="N582" s="15">
        <f t="shared" si="19"/>
        <v>2.5626283367556466</v>
      </c>
      <c r="O582" s="16">
        <v>2</v>
      </c>
      <c r="Q582" s="13" t="s">
        <v>3250</v>
      </c>
      <c r="R582" s="13" t="s">
        <v>3251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H582" s="13">
        <v>2</v>
      </c>
      <c r="AI582" s="13">
        <v>3</v>
      </c>
      <c r="AJ582" s="13">
        <v>3</v>
      </c>
      <c r="AK582" s="13">
        <v>3</v>
      </c>
      <c r="AL582" s="13">
        <v>3</v>
      </c>
      <c r="AM582" s="13">
        <v>3</v>
      </c>
      <c r="AN582" s="13">
        <v>1</v>
      </c>
      <c r="AO582" s="13" t="s">
        <v>3252</v>
      </c>
      <c r="AQ582" s="13">
        <v>1</v>
      </c>
      <c r="AR582" s="13">
        <v>1</v>
      </c>
      <c r="AS582" s="13">
        <v>1</v>
      </c>
      <c r="AT582" s="13">
        <v>1</v>
      </c>
      <c r="AU582" s="13">
        <v>1</v>
      </c>
      <c r="AV582" s="13">
        <v>1</v>
      </c>
      <c r="AW582" s="13">
        <v>1</v>
      </c>
      <c r="AX582" s="13">
        <v>1</v>
      </c>
      <c r="AY582" s="13">
        <v>1</v>
      </c>
      <c r="AZ582" s="13">
        <v>1</v>
      </c>
      <c r="BA582" s="13">
        <v>0</v>
      </c>
      <c r="BB582" s="13">
        <v>2</v>
      </c>
      <c r="BD582" s="13">
        <v>2</v>
      </c>
      <c r="BG582" s="13">
        <v>1</v>
      </c>
      <c r="BH582" s="17">
        <v>2</v>
      </c>
      <c r="BI582" s="13">
        <v>1</v>
      </c>
      <c r="BJ582" s="13">
        <v>1</v>
      </c>
      <c r="BK582" s="13">
        <v>1</v>
      </c>
      <c r="BL582" s="13">
        <v>1</v>
      </c>
      <c r="BN582" s="13">
        <v>2</v>
      </c>
      <c r="BQ582" s="13" t="s">
        <v>237</v>
      </c>
      <c r="BR582" s="13" t="s">
        <v>238</v>
      </c>
      <c r="BS582" s="13">
        <v>1</v>
      </c>
      <c r="BT582" s="13">
        <v>36</v>
      </c>
      <c r="BU582" s="13">
        <v>1</v>
      </c>
      <c r="BV582" s="13">
        <v>0</v>
      </c>
      <c r="BY582" s="13">
        <v>2</v>
      </c>
      <c r="BZ582" s="13" t="s">
        <v>363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38223</v>
      </c>
      <c r="CT582" s="13">
        <v>2</v>
      </c>
      <c r="CW582" s="19" t="s">
        <v>3253</v>
      </c>
      <c r="CX582" s="20" t="s">
        <v>3254</v>
      </c>
      <c r="CY582" s="20" t="s">
        <v>3255</v>
      </c>
      <c r="CZ582" s="20" t="s">
        <v>41</v>
      </c>
      <c r="DA582" s="20" t="s">
        <v>3256</v>
      </c>
      <c r="DB582" s="20"/>
    </row>
    <row r="583" spans="1:106" s="13" customFormat="1">
      <c r="A583" s="84">
        <v>759</v>
      </c>
      <c r="B583" s="84">
        <v>1</v>
      </c>
      <c r="C583" s="13" t="s">
        <v>517</v>
      </c>
      <c r="D583" s="13" t="s">
        <v>37</v>
      </c>
      <c r="E583" s="14">
        <v>10560</v>
      </c>
      <c r="F583" s="13" t="s">
        <v>2087</v>
      </c>
      <c r="G583" s="13" t="s">
        <v>381</v>
      </c>
      <c r="H583" s="13" t="s">
        <v>381</v>
      </c>
      <c r="I583" s="14">
        <v>38032</v>
      </c>
      <c r="J583" s="15">
        <f t="shared" si="20"/>
        <v>75</v>
      </c>
      <c r="K583" s="14">
        <v>38047</v>
      </c>
      <c r="L583" s="13">
        <v>4</v>
      </c>
      <c r="M583" s="14">
        <v>38439</v>
      </c>
      <c r="N583" s="15">
        <f t="shared" si="19"/>
        <v>13.371663244353183</v>
      </c>
      <c r="O583" s="16">
        <v>2</v>
      </c>
      <c r="R583" s="13" t="s">
        <v>3257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C583" s="13">
        <v>2</v>
      </c>
      <c r="AH583" s="13">
        <v>3</v>
      </c>
      <c r="AI583" s="13">
        <v>2</v>
      </c>
      <c r="AJ583" s="13">
        <v>3</v>
      </c>
      <c r="AK583" s="13">
        <v>2</v>
      </c>
      <c r="AL583" s="13">
        <v>2</v>
      </c>
      <c r="AM583" s="13">
        <v>1</v>
      </c>
      <c r="AN583" s="13">
        <v>1</v>
      </c>
      <c r="AO583" s="13" t="s">
        <v>267</v>
      </c>
      <c r="AQ583" s="13">
        <v>1</v>
      </c>
      <c r="AR583" s="13">
        <v>1</v>
      </c>
      <c r="AS583" s="13">
        <v>1</v>
      </c>
      <c r="AT583" s="13">
        <v>1</v>
      </c>
      <c r="AU583" s="13">
        <v>1</v>
      </c>
      <c r="AV583" s="13">
        <v>1</v>
      </c>
      <c r="AW583" s="13">
        <v>0</v>
      </c>
      <c r="AX583" s="13">
        <v>1</v>
      </c>
      <c r="AY583" s="13">
        <v>0</v>
      </c>
      <c r="AZ583" s="13">
        <v>1</v>
      </c>
      <c r="BA583" s="13">
        <v>0</v>
      </c>
      <c r="BB583" s="13">
        <v>1</v>
      </c>
      <c r="BC583" s="13">
        <v>0</v>
      </c>
      <c r="BD583" s="13">
        <v>1</v>
      </c>
      <c r="BE583" s="13">
        <v>1</v>
      </c>
      <c r="BF583" s="13">
        <v>1</v>
      </c>
      <c r="BG583" s="13">
        <v>1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S583" s="13">
        <v>1</v>
      </c>
      <c r="BT583" s="13">
        <v>25</v>
      </c>
      <c r="BU583" s="13">
        <v>1</v>
      </c>
      <c r="BV583" s="13">
        <v>3</v>
      </c>
      <c r="CA583" s="18"/>
      <c r="CB583" s="18"/>
      <c r="CC583" s="18"/>
      <c r="CD583" s="18"/>
      <c r="CE583" s="18"/>
      <c r="CF583" s="18"/>
      <c r="CG583" s="18"/>
      <c r="CH583" s="13">
        <v>4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38198</v>
      </c>
      <c r="CT583" s="13">
        <v>2</v>
      </c>
      <c r="CW583" s="19" t="s">
        <v>3258</v>
      </c>
      <c r="CX583" s="20" t="s">
        <v>3259</v>
      </c>
      <c r="CY583" s="20" t="s">
        <v>3260</v>
      </c>
      <c r="CZ583" s="20"/>
      <c r="DA583" s="20" t="s">
        <v>192</v>
      </c>
      <c r="DB583" s="20"/>
    </row>
    <row r="584" spans="1:106" s="13" customFormat="1">
      <c r="A584" s="84">
        <v>760</v>
      </c>
      <c r="B584" s="84">
        <v>1</v>
      </c>
      <c r="C584" s="13" t="s">
        <v>454</v>
      </c>
      <c r="D584" s="13" t="s">
        <v>37</v>
      </c>
      <c r="E584" s="14">
        <v>11674</v>
      </c>
      <c r="F584" s="13" t="s">
        <v>235</v>
      </c>
      <c r="G584" s="13" t="s">
        <v>235</v>
      </c>
      <c r="H584" s="13" t="s">
        <v>235</v>
      </c>
      <c r="I584" s="14">
        <v>38092</v>
      </c>
      <c r="J584" s="15">
        <f t="shared" si="20"/>
        <v>72</v>
      </c>
      <c r="K584" s="14">
        <v>38125</v>
      </c>
      <c r="L584" s="13">
        <v>2</v>
      </c>
      <c r="M584" s="14">
        <v>38219</v>
      </c>
      <c r="N584" s="15">
        <f t="shared" si="19"/>
        <v>4.1724845995893221</v>
      </c>
      <c r="O584" s="16">
        <v>2</v>
      </c>
      <c r="S584" s="13">
        <v>2</v>
      </c>
      <c r="T584" s="13">
        <v>2</v>
      </c>
      <c r="U584" s="13">
        <v>2</v>
      </c>
      <c r="V584" s="13">
        <v>2</v>
      </c>
      <c r="X584" s="13">
        <v>1</v>
      </c>
      <c r="Z584" s="13">
        <v>4</v>
      </c>
      <c r="AC584" s="13">
        <v>1</v>
      </c>
      <c r="AD584" s="13">
        <v>2</v>
      </c>
      <c r="AE584" s="13">
        <v>2</v>
      </c>
      <c r="AF584" s="13">
        <v>2</v>
      </c>
      <c r="AG584" s="13">
        <v>2</v>
      </c>
      <c r="AH584" s="13">
        <v>2</v>
      </c>
      <c r="AI584" s="13">
        <v>2</v>
      </c>
      <c r="AJ584" s="13">
        <v>3</v>
      </c>
      <c r="AK584" s="13">
        <v>3</v>
      </c>
      <c r="AL584" s="13">
        <v>3</v>
      </c>
      <c r="AM584" s="13">
        <v>3</v>
      </c>
      <c r="AN584" s="13">
        <v>2</v>
      </c>
      <c r="AO584" s="13" t="s">
        <v>2665</v>
      </c>
      <c r="AP584" s="13" t="s">
        <v>40</v>
      </c>
      <c r="AQ584" s="13">
        <v>1</v>
      </c>
      <c r="AR584" s="13">
        <v>1</v>
      </c>
      <c r="AS584" s="13">
        <v>1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1</v>
      </c>
      <c r="BA584" s="13">
        <v>0</v>
      </c>
      <c r="BB584" s="13">
        <v>3</v>
      </c>
      <c r="BD584" s="13">
        <v>1</v>
      </c>
      <c r="BE584" s="13">
        <v>0</v>
      </c>
      <c r="BF584" s="13">
        <v>1</v>
      </c>
      <c r="BG584" s="13">
        <v>1</v>
      </c>
      <c r="BH584" s="17">
        <v>1</v>
      </c>
      <c r="BI584" s="13">
        <v>1</v>
      </c>
      <c r="BJ584" s="13">
        <v>1</v>
      </c>
      <c r="BK584" s="13">
        <v>3</v>
      </c>
      <c r="BL584" s="13">
        <v>1</v>
      </c>
      <c r="BN584" s="13">
        <v>2</v>
      </c>
      <c r="BQ584" s="13" t="s">
        <v>237</v>
      </c>
      <c r="BR584" s="13" t="s">
        <v>3050</v>
      </c>
      <c r="BS584" s="13">
        <v>1</v>
      </c>
      <c r="BU584" s="13">
        <v>1</v>
      </c>
      <c r="BY584" s="13">
        <v>2</v>
      </c>
      <c r="CA584" s="18"/>
      <c r="CB584" s="18"/>
      <c r="CC584" s="18"/>
      <c r="CD584" s="18"/>
      <c r="CE584" s="18"/>
      <c r="CF584" s="18"/>
      <c r="CG584" s="18"/>
      <c r="CH584" s="13">
        <v>4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38219</v>
      </c>
      <c r="CT584" s="13">
        <v>1</v>
      </c>
      <c r="CW584" s="19" t="s">
        <v>3261</v>
      </c>
      <c r="CX584" s="20" t="s">
        <v>3262</v>
      </c>
      <c r="CY584" s="20" t="s">
        <v>3263</v>
      </c>
      <c r="CZ584" s="20"/>
      <c r="DA584" s="20" t="s">
        <v>3264</v>
      </c>
      <c r="DB584" s="20"/>
    </row>
    <row r="585" spans="1:106" s="13" customFormat="1">
      <c r="A585" s="84">
        <v>761</v>
      </c>
      <c r="B585" s="84">
        <v>1</v>
      </c>
      <c r="C585" s="13" t="s">
        <v>3265</v>
      </c>
      <c r="D585" s="13" t="s">
        <v>37</v>
      </c>
      <c r="E585" s="14">
        <v>12324</v>
      </c>
      <c r="F585" s="13" t="s">
        <v>710</v>
      </c>
      <c r="G585" s="13" t="s">
        <v>249</v>
      </c>
      <c r="H585" s="13" t="s">
        <v>249</v>
      </c>
      <c r="I585" s="14">
        <v>37544</v>
      </c>
      <c r="J585" s="15">
        <f t="shared" si="20"/>
        <v>69</v>
      </c>
      <c r="K585" s="14">
        <v>37644</v>
      </c>
      <c r="L585" s="13">
        <v>4</v>
      </c>
      <c r="M585" s="14">
        <v>38490</v>
      </c>
      <c r="N585" s="15">
        <f t="shared" si="19"/>
        <v>31.080082135523615</v>
      </c>
      <c r="O585" s="16">
        <v>2</v>
      </c>
      <c r="Q585" s="13" t="s">
        <v>39</v>
      </c>
      <c r="R585" s="13" t="s">
        <v>38</v>
      </c>
      <c r="S585" s="13">
        <v>2</v>
      </c>
      <c r="T585" s="13">
        <v>2</v>
      </c>
      <c r="U585" s="13">
        <v>2</v>
      </c>
      <c r="V585" s="13">
        <v>2</v>
      </c>
      <c r="X585" s="13">
        <v>2</v>
      </c>
      <c r="Z585" s="13">
        <v>4</v>
      </c>
      <c r="AH585" s="13">
        <v>2</v>
      </c>
      <c r="AI585" s="13">
        <v>2</v>
      </c>
      <c r="AJ585" s="13">
        <v>2</v>
      </c>
      <c r="AK585" s="13">
        <v>2</v>
      </c>
      <c r="AL585" s="13">
        <v>2</v>
      </c>
      <c r="AM585" s="13">
        <v>1</v>
      </c>
      <c r="AN585" s="13">
        <v>1</v>
      </c>
      <c r="AO585" s="13" t="s">
        <v>3266</v>
      </c>
      <c r="AP585" s="13" t="s">
        <v>3267</v>
      </c>
      <c r="AQ585" s="13">
        <v>1</v>
      </c>
      <c r="AR585" s="13">
        <v>1</v>
      </c>
      <c r="AS585" s="13">
        <v>18</v>
      </c>
      <c r="AT585" s="13">
        <v>1</v>
      </c>
      <c r="AU585" s="13">
        <v>0</v>
      </c>
      <c r="AV585" s="13">
        <v>1</v>
      </c>
      <c r="AW585" s="13">
        <v>14</v>
      </c>
      <c r="AX585" s="13">
        <v>1</v>
      </c>
      <c r="AY585" s="13">
        <v>14</v>
      </c>
      <c r="AZ585" s="13">
        <v>11</v>
      </c>
      <c r="BA585" s="13">
        <v>14</v>
      </c>
      <c r="BB585" s="13">
        <v>3</v>
      </c>
      <c r="BD585" s="13">
        <v>3</v>
      </c>
      <c r="BF585" s="13">
        <v>1</v>
      </c>
      <c r="BG585" s="13">
        <v>18</v>
      </c>
      <c r="BH585" s="17">
        <v>1</v>
      </c>
      <c r="BI585" s="13">
        <v>1</v>
      </c>
      <c r="BJ585" s="13">
        <v>1</v>
      </c>
      <c r="BK585" s="13">
        <v>3</v>
      </c>
      <c r="BL585" s="13">
        <v>1</v>
      </c>
      <c r="BN585" s="13">
        <v>2</v>
      </c>
      <c r="BQ585" s="13" t="s">
        <v>2567</v>
      </c>
      <c r="BR585" s="13" t="s">
        <v>2568</v>
      </c>
      <c r="CA585" s="18"/>
      <c r="CB585" s="18"/>
      <c r="CC585" s="18"/>
      <c r="CD585" s="18"/>
      <c r="CE585" s="18"/>
      <c r="CF585" s="18"/>
      <c r="CG585" s="18"/>
      <c r="CH585" s="13">
        <v>4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38231</v>
      </c>
      <c r="CT585" s="13">
        <v>3</v>
      </c>
      <c r="CW585" s="19" t="s">
        <v>3268</v>
      </c>
      <c r="CX585" s="20" t="s">
        <v>3269</v>
      </c>
      <c r="CY585" s="20" t="s">
        <v>3270</v>
      </c>
      <c r="CZ585" s="20" t="s">
        <v>41</v>
      </c>
      <c r="DA585" s="20" t="s">
        <v>3271</v>
      </c>
      <c r="DB585" s="20"/>
    </row>
    <row r="586" spans="1:106" s="13" customFormat="1">
      <c r="A586" s="84">
        <v>764</v>
      </c>
      <c r="B586" s="84">
        <v>3</v>
      </c>
      <c r="C586" s="13" t="s">
        <v>3272</v>
      </c>
      <c r="D586" s="13" t="s">
        <v>36</v>
      </c>
      <c r="E586" s="14">
        <v>12916</v>
      </c>
      <c r="F586" s="13" t="s">
        <v>424</v>
      </c>
      <c r="G586" s="13" t="s">
        <v>424</v>
      </c>
      <c r="H586" s="13" t="s">
        <v>424</v>
      </c>
      <c r="I586" s="14">
        <v>37848</v>
      </c>
      <c r="J586" s="15">
        <f t="shared" si="20"/>
        <v>68</v>
      </c>
      <c r="K586" s="14">
        <v>38023</v>
      </c>
      <c r="L586" s="13">
        <v>4</v>
      </c>
      <c r="M586" s="14">
        <v>38328</v>
      </c>
      <c r="N586" s="15">
        <f t="shared" si="19"/>
        <v>15.770020533880903</v>
      </c>
      <c r="O586" s="16">
        <v>2</v>
      </c>
      <c r="Q586" s="13" t="s">
        <v>190</v>
      </c>
      <c r="R586" s="13" t="s">
        <v>190</v>
      </c>
      <c r="S586" s="13">
        <v>2</v>
      </c>
      <c r="T586" s="13">
        <v>2</v>
      </c>
      <c r="U586" s="13">
        <v>2</v>
      </c>
      <c r="V586" s="13">
        <v>2</v>
      </c>
      <c r="X586" s="13">
        <v>1</v>
      </c>
      <c r="Z586" s="13">
        <v>1</v>
      </c>
      <c r="AA586" s="14">
        <v>31659</v>
      </c>
      <c r="AB586" s="13" t="s">
        <v>1677</v>
      </c>
      <c r="AC586" s="13">
        <v>2</v>
      </c>
      <c r="AD586" s="13">
        <v>2</v>
      </c>
      <c r="AE586" s="13">
        <v>1</v>
      </c>
      <c r="AF586" s="13">
        <v>2</v>
      </c>
      <c r="AG586" s="13">
        <v>2</v>
      </c>
      <c r="AH586" s="13">
        <v>2</v>
      </c>
      <c r="AI586" s="13">
        <v>2</v>
      </c>
      <c r="AJ586" s="13">
        <v>2</v>
      </c>
      <c r="AK586" s="13">
        <v>2</v>
      </c>
      <c r="AL586" s="13">
        <v>2</v>
      </c>
      <c r="AM586" s="13">
        <v>2</v>
      </c>
      <c r="AN586" s="13">
        <v>2</v>
      </c>
      <c r="AO586" s="13" t="s">
        <v>3273</v>
      </c>
      <c r="AP586" s="13" t="s">
        <v>3274</v>
      </c>
      <c r="AQ586" s="13">
        <v>1</v>
      </c>
      <c r="AR586" s="13">
        <v>1</v>
      </c>
      <c r="AS586" s="13">
        <v>5</v>
      </c>
      <c r="AT586" s="13">
        <v>1</v>
      </c>
      <c r="AU586" s="13">
        <v>0</v>
      </c>
      <c r="AV586" s="13">
        <v>2</v>
      </c>
      <c r="AX586" s="13">
        <v>2</v>
      </c>
      <c r="AZ586" s="13">
        <v>1</v>
      </c>
      <c r="BA586" s="13">
        <v>0</v>
      </c>
      <c r="BB586" s="13">
        <v>1</v>
      </c>
      <c r="BC586" s="13">
        <v>0</v>
      </c>
      <c r="BD586" s="13">
        <v>2</v>
      </c>
      <c r="BF586" s="13">
        <v>1</v>
      </c>
      <c r="BG586" s="13">
        <v>16</v>
      </c>
      <c r="BH586" s="17">
        <v>1</v>
      </c>
      <c r="BI586" s="13">
        <v>1</v>
      </c>
      <c r="BJ586" s="13">
        <v>1</v>
      </c>
      <c r="BK586" s="13">
        <v>1</v>
      </c>
      <c r="BL586" s="13">
        <v>1</v>
      </c>
      <c r="BM586" s="13">
        <v>1166</v>
      </c>
      <c r="BN586" s="13">
        <v>2</v>
      </c>
      <c r="BQ586" s="13" t="s">
        <v>1133</v>
      </c>
      <c r="BR586" s="13" t="s">
        <v>238</v>
      </c>
      <c r="BS586" s="13">
        <v>1</v>
      </c>
      <c r="BU586" s="13">
        <v>1</v>
      </c>
      <c r="BV586" s="13">
        <v>0</v>
      </c>
      <c r="BW586" s="13">
        <v>2</v>
      </c>
      <c r="BX586" s="13">
        <v>53.6</v>
      </c>
      <c r="BY586" s="13">
        <v>2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38373</v>
      </c>
      <c r="CT586" s="13">
        <v>3</v>
      </c>
      <c r="CW586" s="19" t="s">
        <v>3275</v>
      </c>
      <c r="CX586" s="20" t="s">
        <v>3276</v>
      </c>
      <c r="CY586" s="20" t="s">
        <v>3277</v>
      </c>
      <c r="CZ586" s="20"/>
      <c r="DA586" s="20" t="s">
        <v>3278</v>
      </c>
      <c r="DB586" s="20"/>
    </row>
    <row r="587" spans="1:106" s="13" customFormat="1">
      <c r="A587" s="84">
        <v>765</v>
      </c>
      <c r="B587" s="84">
        <v>9</v>
      </c>
      <c r="D587" s="13" t="s">
        <v>36</v>
      </c>
      <c r="E587" s="14">
        <v>12397</v>
      </c>
      <c r="F587" s="13" t="s">
        <v>691</v>
      </c>
      <c r="G587" s="13" t="s">
        <v>424</v>
      </c>
      <c r="H587" s="13" t="s">
        <v>424</v>
      </c>
      <c r="I587" s="14">
        <v>38001</v>
      </c>
      <c r="J587" s="15">
        <f t="shared" si="20"/>
        <v>70</v>
      </c>
      <c r="K587" s="14">
        <v>38098</v>
      </c>
      <c r="L587" s="13">
        <v>4</v>
      </c>
      <c r="M587" s="14">
        <v>39917</v>
      </c>
      <c r="N587" s="15">
        <f t="shared" si="19"/>
        <v>62.948665297741272</v>
      </c>
      <c r="O587" s="16">
        <v>2</v>
      </c>
      <c r="Q587" s="13" t="s">
        <v>693</v>
      </c>
      <c r="R587" s="13" t="s">
        <v>693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2</v>
      </c>
      <c r="AD587" s="13">
        <v>2</v>
      </c>
      <c r="AE587" s="13">
        <v>2</v>
      </c>
      <c r="AF587" s="13">
        <v>2</v>
      </c>
      <c r="AG587" s="13">
        <v>1</v>
      </c>
      <c r="AI587" s="13">
        <v>2</v>
      </c>
      <c r="AJ587" s="13">
        <v>2</v>
      </c>
      <c r="AK587" s="13">
        <v>3</v>
      </c>
      <c r="AL587" s="13">
        <v>2</v>
      </c>
      <c r="AM587" s="13">
        <v>1</v>
      </c>
      <c r="AN587" s="13">
        <v>1</v>
      </c>
      <c r="AO587" s="13" t="s">
        <v>1984</v>
      </c>
      <c r="AP587" s="13" t="s">
        <v>3279</v>
      </c>
      <c r="AQ587" s="13">
        <v>1</v>
      </c>
      <c r="AR587" s="13">
        <v>1</v>
      </c>
      <c r="AS587" s="13">
        <v>1</v>
      </c>
      <c r="AT587" s="13">
        <v>1</v>
      </c>
      <c r="AU587" s="13">
        <v>1</v>
      </c>
      <c r="AV587" s="13">
        <v>1</v>
      </c>
      <c r="AW587" s="13">
        <v>0</v>
      </c>
      <c r="AX587" s="13">
        <v>1</v>
      </c>
      <c r="AY587" s="13">
        <v>1</v>
      </c>
      <c r="AZ587" s="13">
        <v>1</v>
      </c>
      <c r="BA587" s="13">
        <v>0</v>
      </c>
      <c r="BB587" s="13">
        <v>2</v>
      </c>
      <c r="BD587" s="13">
        <v>2</v>
      </c>
      <c r="BF587" s="13">
        <v>1</v>
      </c>
      <c r="BG587" s="13">
        <v>1</v>
      </c>
      <c r="BH587" s="17">
        <v>1</v>
      </c>
      <c r="BI587" s="13">
        <v>1</v>
      </c>
      <c r="BJ587" s="13">
        <v>2</v>
      </c>
      <c r="BK587" s="13">
        <v>1</v>
      </c>
      <c r="BL587" s="13">
        <v>1</v>
      </c>
      <c r="BN587" s="13">
        <v>1</v>
      </c>
      <c r="BQ587" s="13" t="s">
        <v>694</v>
      </c>
      <c r="BR587" s="13" t="s">
        <v>695</v>
      </c>
      <c r="BS587" s="13">
        <v>1</v>
      </c>
      <c r="BT587" s="13">
        <v>44</v>
      </c>
      <c r="BU587" s="13">
        <v>1</v>
      </c>
      <c r="BV587" s="13">
        <v>2</v>
      </c>
      <c r="BY587" s="13">
        <v>1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1</v>
      </c>
      <c r="CJ587" s="13">
        <v>1</v>
      </c>
      <c r="CK587" s="13">
        <v>1</v>
      </c>
      <c r="CL587" s="13">
        <v>1</v>
      </c>
      <c r="CM587" s="13">
        <v>1</v>
      </c>
      <c r="CN587" s="13">
        <v>1</v>
      </c>
      <c r="CO587" s="13">
        <v>1</v>
      </c>
      <c r="CP587" s="13">
        <v>1</v>
      </c>
      <c r="CQ587" s="13">
        <v>1</v>
      </c>
      <c r="CR587" s="13">
        <v>1</v>
      </c>
      <c r="CS587" s="14">
        <v>38010</v>
      </c>
      <c r="CT587" s="13">
        <v>3</v>
      </c>
      <c r="CW587" s="19" t="s">
        <v>1318</v>
      </c>
      <c r="CX587" s="20" t="s">
        <v>3280</v>
      </c>
      <c r="CY587" s="20" t="s">
        <v>3281</v>
      </c>
      <c r="CZ587" s="20" t="s">
        <v>41</v>
      </c>
      <c r="DA587" s="20" t="s">
        <v>3282</v>
      </c>
      <c r="DB587" s="20"/>
    </row>
    <row r="588" spans="1:106" s="13" customFormat="1">
      <c r="A588" s="84">
        <v>766</v>
      </c>
      <c r="B588" s="84">
        <v>1</v>
      </c>
      <c r="C588" s="13" t="s">
        <v>3283</v>
      </c>
      <c r="D588" s="13" t="s">
        <v>36</v>
      </c>
      <c r="E588" s="14">
        <v>10658</v>
      </c>
      <c r="F588" s="13" t="s">
        <v>3284</v>
      </c>
      <c r="G588" s="13" t="s">
        <v>3284</v>
      </c>
      <c r="H588" s="13" t="s">
        <v>3284</v>
      </c>
      <c r="I588" s="14">
        <v>38001</v>
      </c>
      <c r="J588" s="15">
        <f t="shared" si="20"/>
        <v>74</v>
      </c>
      <c r="K588" s="14">
        <v>38054</v>
      </c>
      <c r="L588" s="13">
        <v>4</v>
      </c>
      <c r="M588" s="14">
        <v>38860</v>
      </c>
      <c r="N588" s="15">
        <f t="shared" si="19"/>
        <v>28.2217659137577</v>
      </c>
      <c r="O588" s="16">
        <v>2</v>
      </c>
      <c r="Q588" s="13" t="s">
        <v>38</v>
      </c>
      <c r="R588" s="13" t="s">
        <v>38</v>
      </c>
      <c r="S588" s="13">
        <v>2</v>
      </c>
      <c r="T588" s="13">
        <v>2</v>
      </c>
      <c r="U588" s="13">
        <v>2</v>
      </c>
      <c r="V588" s="13">
        <v>2</v>
      </c>
      <c r="X588" s="13">
        <v>1</v>
      </c>
      <c r="AC588" s="13">
        <v>2</v>
      </c>
      <c r="AD588" s="13">
        <v>2</v>
      </c>
      <c r="AE588" s="13">
        <v>2</v>
      </c>
      <c r="AF588" s="13">
        <v>2</v>
      </c>
      <c r="AG588" s="13">
        <v>1</v>
      </c>
      <c r="AH588" s="13">
        <v>2</v>
      </c>
      <c r="AI588" s="13">
        <v>1</v>
      </c>
      <c r="AJ588" s="13">
        <v>2</v>
      </c>
      <c r="AK588" s="13">
        <v>2</v>
      </c>
      <c r="AL588" s="13">
        <v>2</v>
      </c>
      <c r="AM588" s="13">
        <v>1</v>
      </c>
      <c r="AN588" s="13">
        <v>1</v>
      </c>
      <c r="AO588" s="13" t="s">
        <v>3285</v>
      </c>
      <c r="AP588" s="13" t="s">
        <v>1946</v>
      </c>
      <c r="AQ588" s="13">
        <v>1</v>
      </c>
      <c r="AR588" s="13">
        <v>1</v>
      </c>
      <c r="AS588" s="13">
        <v>2</v>
      </c>
      <c r="AT588" s="13">
        <v>1</v>
      </c>
      <c r="AU588" s="13">
        <v>2</v>
      </c>
      <c r="AV588" s="13">
        <v>1</v>
      </c>
      <c r="AW588" s="13">
        <v>2</v>
      </c>
      <c r="AX588" s="13">
        <v>1</v>
      </c>
      <c r="AY588" s="13">
        <v>3</v>
      </c>
      <c r="AZ588" s="13">
        <v>1</v>
      </c>
      <c r="BA588" s="13">
        <v>0</v>
      </c>
      <c r="BB588" s="13">
        <v>1</v>
      </c>
      <c r="BC588" s="13">
        <v>0</v>
      </c>
      <c r="BD588" s="13">
        <v>1</v>
      </c>
      <c r="BE588" s="13">
        <v>2</v>
      </c>
      <c r="BF588" s="13">
        <v>1</v>
      </c>
      <c r="BG588" s="13">
        <v>3</v>
      </c>
      <c r="BH588" s="17">
        <v>1</v>
      </c>
      <c r="BI588" s="13">
        <v>1</v>
      </c>
      <c r="BJ588" s="13">
        <v>2</v>
      </c>
      <c r="BK588" s="13">
        <v>1</v>
      </c>
      <c r="BL588" s="13">
        <v>1</v>
      </c>
      <c r="BN588" s="13">
        <v>2</v>
      </c>
      <c r="BQ588" s="13" t="s">
        <v>237</v>
      </c>
      <c r="BR588" s="13" t="s">
        <v>238</v>
      </c>
      <c r="BS588" s="13">
        <v>1</v>
      </c>
      <c r="BT588" s="13">
        <v>25</v>
      </c>
      <c r="BU588" s="13">
        <v>1</v>
      </c>
      <c r="BV588" s="13">
        <v>0</v>
      </c>
      <c r="BY588" s="13">
        <v>2</v>
      </c>
      <c r="BZ588" s="13">
        <v>6.2</v>
      </c>
      <c r="CA588" s="18"/>
      <c r="CB588" s="18"/>
      <c r="CC588" s="18"/>
      <c r="CD588" s="18"/>
      <c r="CE588" s="18"/>
      <c r="CF588" s="18"/>
      <c r="CG588" s="18"/>
      <c r="CH588" s="13">
        <v>2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38169</v>
      </c>
      <c r="CT588" s="13">
        <v>1</v>
      </c>
      <c r="CW588" s="19" t="s">
        <v>3286</v>
      </c>
      <c r="CX588" s="20" t="s">
        <v>3287</v>
      </c>
      <c r="CY588" s="20" t="s">
        <v>3288</v>
      </c>
      <c r="CZ588" s="20" t="s">
        <v>386</v>
      </c>
      <c r="DA588" s="20" t="s">
        <v>3289</v>
      </c>
      <c r="DB588" s="20"/>
    </row>
    <row r="589" spans="1:106" s="13" customFormat="1">
      <c r="A589" s="84">
        <v>767</v>
      </c>
      <c r="B589" s="84">
        <v>1</v>
      </c>
      <c r="C589" s="13" t="s">
        <v>3290</v>
      </c>
      <c r="D589" s="13" t="s">
        <v>36</v>
      </c>
      <c r="E589" s="14">
        <v>7420</v>
      </c>
      <c r="F589" s="13" t="s">
        <v>3284</v>
      </c>
      <c r="G589" s="13" t="s">
        <v>3284</v>
      </c>
      <c r="H589" s="13" t="s">
        <v>3284</v>
      </c>
      <c r="I589" s="14">
        <v>37940</v>
      </c>
      <c r="J589" s="15">
        <f t="shared" si="20"/>
        <v>83</v>
      </c>
      <c r="K589" s="14">
        <v>38029</v>
      </c>
      <c r="L589" s="13">
        <v>4</v>
      </c>
      <c r="M589" s="14">
        <v>38096</v>
      </c>
      <c r="N589" s="15">
        <f t="shared" si="19"/>
        <v>5.1252566735112932</v>
      </c>
      <c r="O589" s="16">
        <v>2</v>
      </c>
      <c r="Q589" s="13" t="s">
        <v>3291</v>
      </c>
      <c r="R589" s="13" t="s">
        <v>38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4</v>
      </c>
      <c r="AC589" s="13">
        <v>2</v>
      </c>
      <c r="AD589" s="13">
        <v>2</v>
      </c>
      <c r="AE589" s="13">
        <v>2</v>
      </c>
      <c r="AF589" s="13">
        <v>2</v>
      </c>
      <c r="AG589" s="13">
        <v>1</v>
      </c>
      <c r="AI589" s="13">
        <v>2</v>
      </c>
      <c r="AJ589" s="13">
        <v>1</v>
      </c>
      <c r="AK589" s="13">
        <v>3</v>
      </c>
      <c r="AL589" s="13">
        <v>3</v>
      </c>
      <c r="AM589" s="13">
        <v>3</v>
      </c>
      <c r="AN589" s="13">
        <v>1</v>
      </c>
      <c r="AO589" s="13" t="s">
        <v>3292</v>
      </c>
      <c r="AP589" s="13" t="s">
        <v>772</v>
      </c>
      <c r="AQ589" s="13">
        <v>1</v>
      </c>
      <c r="AR589" s="13">
        <v>1</v>
      </c>
      <c r="AS589" s="13">
        <v>0</v>
      </c>
      <c r="AT589" s="13">
        <v>1</v>
      </c>
      <c r="AU589" s="13">
        <v>0</v>
      </c>
      <c r="AV589" s="13">
        <v>1</v>
      </c>
      <c r="AW589" s="13">
        <v>0</v>
      </c>
      <c r="AX589" s="13">
        <v>1</v>
      </c>
      <c r="AY589" s="13">
        <v>0</v>
      </c>
      <c r="AZ589" s="13">
        <v>1</v>
      </c>
      <c r="BA589" s="13">
        <v>0</v>
      </c>
      <c r="BB589" s="13">
        <v>3</v>
      </c>
      <c r="BD589" s="13">
        <v>1</v>
      </c>
      <c r="BE589" s="13">
        <v>0</v>
      </c>
      <c r="BF589" s="13">
        <v>1</v>
      </c>
      <c r="BG589" s="13">
        <v>0</v>
      </c>
      <c r="BH589" s="17">
        <v>1</v>
      </c>
      <c r="BI589" s="13">
        <v>1</v>
      </c>
      <c r="BJ589" s="13">
        <v>1</v>
      </c>
      <c r="BK589" s="13">
        <v>3</v>
      </c>
      <c r="BL589" s="13">
        <v>2</v>
      </c>
      <c r="BS589" s="13">
        <v>2</v>
      </c>
      <c r="BT589" s="13">
        <v>92</v>
      </c>
      <c r="BV589" s="13">
        <v>42</v>
      </c>
      <c r="BW589" s="13">
        <v>2</v>
      </c>
      <c r="BX589" s="13">
        <v>14.7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38190</v>
      </c>
      <c r="CT589" s="13">
        <v>2</v>
      </c>
      <c r="CW589" s="13" t="s">
        <v>3293</v>
      </c>
      <c r="CX589" s="38" t="s">
        <v>3294</v>
      </c>
      <c r="CY589" s="38" t="s">
        <v>3295</v>
      </c>
      <c r="CZ589" s="38"/>
      <c r="DA589" s="38" t="s">
        <v>3296</v>
      </c>
      <c r="DB589" s="38"/>
    </row>
    <row r="590" spans="1:106" s="13" customFormat="1">
      <c r="A590" s="84">
        <v>768</v>
      </c>
      <c r="B590" s="84">
        <v>1</v>
      </c>
      <c r="C590" s="13" t="s">
        <v>1866</v>
      </c>
      <c r="D590" s="13" t="s">
        <v>36</v>
      </c>
      <c r="E590" s="14">
        <v>17854</v>
      </c>
      <c r="F590" s="13" t="s">
        <v>338</v>
      </c>
      <c r="G590" s="13" t="s">
        <v>338</v>
      </c>
      <c r="H590" s="13" t="s">
        <v>338</v>
      </c>
      <c r="I590" s="14">
        <v>37970</v>
      </c>
      <c r="J590" s="15">
        <f t="shared" si="20"/>
        <v>55</v>
      </c>
      <c r="K590" s="14">
        <v>38072</v>
      </c>
      <c r="L590" s="13">
        <v>4</v>
      </c>
      <c r="M590" s="14">
        <v>38122</v>
      </c>
      <c r="N590" s="15">
        <f t="shared" si="19"/>
        <v>4.9938398357289531</v>
      </c>
      <c r="O590" s="16">
        <v>2</v>
      </c>
      <c r="Q590" s="13" t="s">
        <v>180</v>
      </c>
      <c r="R590" s="13" t="s">
        <v>38</v>
      </c>
      <c r="S590" s="13">
        <v>2</v>
      </c>
      <c r="T590" s="13">
        <v>2</v>
      </c>
      <c r="X590" s="13">
        <v>1</v>
      </c>
      <c r="Z590" s="13">
        <v>4</v>
      </c>
      <c r="AC590" s="13">
        <v>2</v>
      </c>
      <c r="AD590" s="13">
        <v>2</v>
      </c>
      <c r="AE590" s="13">
        <v>2</v>
      </c>
      <c r="AF590" s="13">
        <v>2</v>
      </c>
      <c r="AG590" s="13">
        <v>1</v>
      </c>
      <c r="AH590" s="13">
        <v>2</v>
      </c>
      <c r="AI590" s="13">
        <v>3</v>
      </c>
      <c r="AJ590" s="13">
        <v>2</v>
      </c>
      <c r="AK590" s="13">
        <v>3</v>
      </c>
      <c r="AL590" s="13">
        <v>3</v>
      </c>
      <c r="AM590" s="13">
        <v>3</v>
      </c>
      <c r="AN590" s="13">
        <v>1</v>
      </c>
      <c r="AO590" s="13" t="s">
        <v>1102</v>
      </c>
      <c r="AP590" s="13" t="s">
        <v>3297</v>
      </c>
      <c r="AQ590" s="13">
        <v>1</v>
      </c>
      <c r="AR590" s="13">
        <v>1</v>
      </c>
      <c r="AS590" s="13">
        <v>0</v>
      </c>
      <c r="AT590" s="13">
        <v>1</v>
      </c>
      <c r="AU590" s="13">
        <v>3</v>
      </c>
      <c r="AV590" s="13">
        <v>1</v>
      </c>
      <c r="AW590" s="13">
        <v>2</v>
      </c>
      <c r="AX590" s="13">
        <v>1</v>
      </c>
      <c r="AY590" s="13">
        <v>1</v>
      </c>
      <c r="AZ590" s="13">
        <v>1</v>
      </c>
      <c r="BA590" s="13">
        <v>2</v>
      </c>
      <c r="BB590" s="13">
        <v>3</v>
      </c>
      <c r="BD590" s="13">
        <v>1</v>
      </c>
      <c r="BE590" s="13">
        <v>3</v>
      </c>
      <c r="BF590" s="13">
        <v>1</v>
      </c>
      <c r="BG590" s="13">
        <v>5</v>
      </c>
      <c r="BH590" s="17">
        <v>2</v>
      </c>
      <c r="BI590" s="13">
        <v>1</v>
      </c>
      <c r="BJ590" s="13">
        <v>2</v>
      </c>
      <c r="BK590" s="13">
        <v>1</v>
      </c>
      <c r="BL590" s="13">
        <v>2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2</v>
      </c>
      <c r="CP590" s="13">
        <v>1</v>
      </c>
      <c r="CQ590" s="13">
        <v>1</v>
      </c>
      <c r="CR590" s="13">
        <v>1</v>
      </c>
      <c r="CW590" s="13" t="s">
        <v>3298</v>
      </c>
      <c r="CX590" s="38" t="s">
        <v>3299</v>
      </c>
      <c r="CY590" s="38" t="s">
        <v>3300</v>
      </c>
      <c r="CZ590" s="38"/>
      <c r="DA590" s="38" t="s">
        <v>3301</v>
      </c>
      <c r="DB590" s="38"/>
    </row>
    <row r="591" spans="1:106" s="13" customFormat="1">
      <c r="A591" s="84">
        <v>769</v>
      </c>
      <c r="B591" s="84">
        <v>1</v>
      </c>
      <c r="C591" s="13" t="s">
        <v>3302</v>
      </c>
      <c r="D591" s="13" t="s">
        <v>36</v>
      </c>
      <c r="E591" s="14">
        <v>8768</v>
      </c>
      <c r="F591" s="13" t="s">
        <v>214</v>
      </c>
      <c r="G591" s="13" t="s">
        <v>214</v>
      </c>
      <c r="H591" s="13" t="s">
        <v>214</v>
      </c>
      <c r="I591" s="14">
        <v>38061</v>
      </c>
      <c r="J591" s="15">
        <f t="shared" si="20"/>
        <v>80</v>
      </c>
      <c r="K591" s="14">
        <v>38133</v>
      </c>
      <c r="L591" s="13">
        <v>4</v>
      </c>
      <c r="M591" s="14">
        <v>38612</v>
      </c>
      <c r="N591" s="15">
        <f t="shared" si="19"/>
        <v>18.102669404517453</v>
      </c>
      <c r="O591" s="16">
        <v>2</v>
      </c>
      <c r="Q591" s="13" t="s">
        <v>3303</v>
      </c>
      <c r="R591" s="13" t="s">
        <v>38</v>
      </c>
      <c r="S591" s="13">
        <v>2</v>
      </c>
      <c r="T591" s="13">
        <v>2</v>
      </c>
      <c r="U591" s="13">
        <v>2</v>
      </c>
      <c r="V591" s="13">
        <v>2</v>
      </c>
      <c r="X591" s="13">
        <v>1</v>
      </c>
      <c r="Z591" s="13">
        <v>4</v>
      </c>
      <c r="AC591" s="13">
        <v>2</v>
      </c>
      <c r="AD591" s="13">
        <v>2</v>
      </c>
      <c r="AE591" s="13">
        <v>2</v>
      </c>
      <c r="AF591" s="13">
        <v>1</v>
      </c>
      <c r="AG591" s="13">
        <v>1</v>
      </c>
      <c r="AH591" s="13">
        <v>2</v>
      </c>
      <c r="AI591" s="13">
        <v>3</v>
      </c>
      <c r="AJ591" s="13">
        <v>2</v>
      </c>
      <c r="AK591" s="13">
        <v>3</v>
      </c>
      <c r="AL591" s="13">
        <v>3</v>
      </c>
      <c r="AM591" s="13">
        <v>1</v>
      </c>
      <c r="AN591" s="13">
        <v>1</v>
      </c>
      <c r="AO591" s="13" t="s">
        <v>3304</v>
      </c>
      <c r="AP591" s="13" t="s">
        <v>3305</v>
      </c>
      <c r="AQ591" s="13">
        <v>1</v>
      </c>
      <c r="AR591" s="13">
        <v>1</v>
      </c>
      <c r="AS591" s="13">
        <v>2</v>
      </c>
      <c r="AT591" s="13">
        <v>1</v>
      </c>
      <c r="AU591" s="13">
        <v>1</v>
      </c>
      <c r="AV591" s="13">
        <v>1</v>
      </c>
      <c r="AW591" s="13">
        <v>2</v>
      </c>
      <c r="AX591" s="13">
        <v>2</v>
      </c>
      <c r="AZ591" s="13">
        <v>2</v>
      </c>
      <c r="BB591" s="13">
        <v>2</v>
      </c>
      <c r="BD591" s="13">
        <v>1</v>
      </c>
      <c r="BE591" s="13">
        <v>0</v>
      </c>
      <c r="BF591" s="13">
        <v>1</v>
      </c>
      <c r="BG591" s="13">
        <v>4</v>
      </c>
      <c r="BH591" s="17">
        <v>1</v>
      </c>
      <c r="BI591" s="13">
        <v>1</v>
      </c>
      <c r="BJ591" s="13">
        <v>1</v>
      </c>
      <c r="BK591" s="13">
        <v>1</v>
      </c>
      <c r="BL591" s="13">
        <v>1</v>
      </c>
      <c r="BN591" s="13">
        <v>2</v>
      </c>
      <c r="BQ591" s="13" t="s">
        <v>237</v>
      </c>
      <c r="BR591" s="13" t="s">
        <v>238</v>
      </c>
      <c r="BS591" s="13">
        <v>1</v>
      </c>
      <c r="BT591" s="13">
        <v>33</v>
      </c>
      <c r="BU591" s="13">
        <v>1</v>
      </c>
      <c r="BV591" s="13">
        <v>2</v>
      </c>
      <c r="BW591" s="13">
        <v>2</v>
      </c>
      <c r="BX591" s="13">
        <v>200</v>
      </c>
      <c r="BY591" s="13">
        <v>2</v>
      </c>
      <c r="BZ591" s="13" t="s">
        <v>453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3" t="s">
        <v>3306</v>
      </c>
      <c r="CT591" s="13">
        <v>2</v>
      </c>
      <c r="CW591" s="13" t="s">
        <v>1572</v>
      </c>
      <c r="CX591" s="38" t="s">
        <v>3307</v>
      </c>
      <c r="CY591" s="38" t="s">
        <v>1574</v>
      </c>
      <c r="CZ591" s="38"/>
      <c r="DA591" s="38" t="s">
        <v>3308</v>
      </c>
      <c r="DB591" s="38"/>
    </row>
    <row r="592" spans="1:106" s="13" customFormat="1">
      <c r="A592" s="84">
        <v>771</v>
      </c>
      <c r="B592" s="84">
        <v>1</v>
      </c>
      <c r="C592" s="13" t="s">
        <v>3309</v>
      </c>
      <c r="D592" s="13" t="s">
        <v>37</v>
      </c>
      <c r="E592" s="14">
        <v>11645</v>
      </c>
      <c r="F592" s="13" t="s">
        <v>667</v>
      </c>
      <c r="G592" s="13" t="s">
        <v>667</v>
      </c>
      <c r="H592" s="13" t="s">
        <v>667</v>
      </c>
      <c r="I592" s="14">
        <v>37940</v>
      </c>
      <c r="J592" s="15">
        <f t="shared" si="20"/>
        <v>71</v>
      </c>
      <c r="K592" s="14">
        <v>37946</v>
      </c>
      <c r="L592" s="13">
        <v>4</v>
      </c>
      <c r="M592" s="14">
        <v>38111</v>
      </c>
      <c r="N592" s="15">
        <f t="shared" si="19"/>
        <v>5.6180698151950716</v>
      </c>
      <c r="O592" s="16">
        <v>2</v>
      </c>
      <c r="Q592" s="13" t="s">
        <v>3310</v>
      </c>
      <c r="R592" s="13" t="s">
        <v>3311</v>
      </c>
      <c r="S592" s="13">
        <v>2</v>
      </c>
      <c r="T592" s="13">
        <v>2</v>
      </c>
      <c r="U592" s="13">
        <v>2</v>
      </c>
      <c r="V592" s="13">
        <v>2</v>
      </c>
      <c r="X592" s="13">
        <v>2</v>
      </c>
      <c r="Z592" s="13">
        <v>4</v>
      </c>
      <c r="AH592" s="13">
        <v>2</v>
      </c>
      <c r="AI592" s="13">
        <v>2</v>
      </c>
      <c r="AJ592" s="13">
        <v>2</v>
      </c>
      <c r="AK592" s="13">
        <v>2</v>
      </c>
      <c r="AL592" s="13">
        <v>2</v>
      </c>
      <c r="AM592" s="13">
        <v>1</v>
      </c>
      <c r="AN592" s="13">
        <v>1</v>
      </c>
      <c r="AO592" s="13" t="s">
        <v>267</v>
      </c>
      <c r="AP592" s="13" t="s">
        <v>1148</v>
      </c>
      <c r="AQ592" s="13">
        <v>1</v>
      </c>
      <c r="AR592" s="13">
        <v>1</v>
      </c>
      <c r="AS592" s="13">
        <v>0</v>
      </c>
      <c r="AT592" s="13">
        <v>1</v>
      </c>
      <c r="AU592" s="13">
        <v>0</v>
      </c>
      <c r="AV592" s="13">
        <v>2</v>
      </c>
      <c r="AX592" s="13">
        <v>1</v>
      </c>
      <c r="AY592" s="13">
        <v>0</v>
      </c>
      <c r="AZ592" s="13">
        <v>1</v>
      </c>
      <c r="BA592" s="13">
        <v>0</v>
      </c>
      <c r="BB592" s="13">
        <v>1</v>
      </c>
      <c r="BC592" s="13">
        <v>0</v>
      </c>
      <c r="BD592" s="13">
        <v>1</v>
      </c>
      <c r="BE592" s="13">
        <v>0</v>
      </c>
      <c r="BF592" s="13">
        <v>1</v>
      </c>
      <c r="BG592" s="13">
        <v>1</v>
      </c>
      <c r="BH592" s="17">
        <v>1</v>
      </c>
      <c r="BI592" s="13">
        <v>1</v>
      </c>
      <c r="BJ592" s="13">
        <v>2</v>
      </c>
      <c r="BK592" s="13">
        <v>1</v>
      </c>
      <c r="BL592" s="13">
        <v>2</v>
      </c>
      <c r="CA592" s="18"/>
      <c r="CB592" s="18"/>
      <c r="CC592" s="18"/>
      <c r="CD592" s="18"/>
      <c r="CE592" s="18"/>
      <c r="CF592" s="18"/>
      <c r="CG592" s="18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38611</v>
      </c>
      <c r="CT592" s="13">
        <v>2</v>
      </c>
      <c r="CW592" s="13" t="s">
        <v>3312</v>
      </c>
      <c r="CX592" s="38" t="s">
        <v>3313</v>
      </c>
      <c r="CY592" s="38" t="s">
        <v>3314</v>
      </c>
      <c r="CZ592" s="38"/>
      <c r="DA592" s="38" t="s">
        <v>3315</v>
      </c>
      <c r="DB592" s="38"/>
    </row>
    <row r="593" spans="1:106" s="13" customFormat="1">
      <c r="A593" s="84">
        <v>772</v>
      </c>
      <c r="B593" s="84">
        <v>1</v>
      </c>
      <c r="C593" s="13" t="s">
        <v>3316</v>
      </c>
      <c r="D593" s="13" t="s">
        <v>36</v>
      </c>
      <c r="E593" s="14">
        <v>12747</v>
      </c>
      <c r="F593" s="13" t="s">
        <v>396</v>
      </c>
      <c r="G593" s="13" t="s">
        <v>396</v>
      </c>
      <c r="H593" s="13" t="s">
        <v>396</v>
      </c>
      <c r="I593" s="14">
        <v>38122</v>
      </c>
      <c r="J593" s="15">
        <f t="shared" si="20"/>
        <v>69</v>
      </c>
      <c r="K593" s="14">
        <v>38175</v>
      </c>
      <c r="L593" s="13">
        <v>4</v>
      </c>
      <c r="M593" s="14">
        <v>39133</v>
      </c>
      <c r="N593" s="15">
        <f t="shared" si="19"/>
        <v>33.215605749486656</v>
      </c>
      <c r="O593" s="16">
        <v>2</v>
      </c>
      <c r="Q593" s="13" t="s">
        <v>3317</v>
      </c>
      <c r="S593" s="13">
        <v>2</v>
      </c>
      <c r="T593" s="13">
        <v>2</v>
      </c>
      <c r="U593" s="13">
        <v>2</v>
      </c>
      <c r="V593" s="13">
        <v>2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2</v>
      </c>
      <c r="AG593" s="13">
        <v>1</v>
      </c>
      <c r="AH593" s="13">
        <v>2</v>
      </c>
      <c r="AI593" s="13">
        <v>2</v>
      </c>
      <c r="AJ593" s="13">
        <v>2</v>
      </c>
      <c r="AK593" s="13">
        <v>3</v>
      </c>
      <c r="AL593" s="13">
        <v>3</v>
      </c>
      <c r="AM593" s="13">
        <v>3</v>
      </c>
      <c r="AN593" s="13">
        <v>1</v>
      </c>
      <c r="AO593" s="13" t="s">
        <v>3318</v>
      </c>
      <c r="AP593" s="13" t="s">
        <v>3319</v>
      </c>
      <c r="AQ593" s="13">
        <v>1</v>
      </c>
      <c r="AR593" s="13">
        <v>1</v>
      </c>
      <c r="AS593" s="13">
        <v>2</v>
      </c>
      <c r="AT593" s="13">
        <v>1</v>
      </c>
      <c r="AU593" s="13">
        <v>2</v>
      </c>
      <c r="AV593" s="13">
        <v>2</v>
      </c>
      <c r="AX593" s="13">
        <v>1</v>
      </c>
      <c r="AY593" s="13">
        <v>0</v>
      </c>
      <c r="AZ593" s="13">
        <v>1</v>
      </c>
      <c r="BA593" s="13">
        <v>2</v>
      </c>
      <c r="BB593" s="13">
        <v>2</v>
      </c>
      <c r="BD593" s="13">
        <v>1</v>
      </c>
      <c r="BE593" s="13">
        <v>2</v>
      </c>
      <c r="BF593" s="13">
        <v>1</v>
      </c>
      <c r="BG593" s="13">
        <v>6</v>
      </c>
      <c r="BH593" s="17">
        <v>1</v>
      </c>
      <c r="BI593" s="13">
        <v>1</v>
      </c>
      <c r="BJ593" s="13">
        <v>2</v>
      </c>
      <c r="BK593" s="13">
        <v>1</v>
      </c>
      <c r="BL593" s="13">
        <v>1</v>
      </c>
      <c r="BN593" s="13">
        <v>2</v>
      </c>
      <c r="BQ593" s="13" t="s">
        <v>237</v>
      </c>
      <c r="BR593" s="13" t="s">
        <v>238</v>
      </c>
      <c r="BT593" s="13">
        <v>45</v>
      </c>
      <c r="BU593" s="13">
        <v>1</v>
      </c>
      <c r="BV593" s="13">
        <v>0</v>
      </c>
      <c r="BW593" s="13">
        <v>2</v>
      </c>
      <c r="BX593" s="13">
        <v>34.200000000000003</v>
      </c>
      <c r="CA593" s="18"/>
      <c r="CB593" s="18"/>
      <c r="CC593" s="18"/>
      <c r="CD593" s="18"/>
      <c r="CE593" s="18"/>
      <c r="CF593" s="18"/>
      <c r="CG593" s="18"/>
      <c r="CH593" s="13">
        <v>2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602</v>
      </c>
      <c r="CX593" s="38" t="s">
        <v>1770</v>
      </c>
      <c r="CY593" s="38" t="s">
        <v>874</v>
      </c>
      <c r="CZ593" s="38" t="s">
        <v>386</v>
      </c>
      <c r="DA593" s="38" t="s">
        <v>3320</v>
      </c>
      <c r="DB593" s="38"/>
    </row>
    <row r="594" spans="1:106" s="13" customFormat="1">
      <c r="A594" s="84">
        <v>773</v>
      </c>
      <c r="B594" s="84">
        <v>1</v>
      </c>
      <c r="C594" s="13" t="s">
        <v>3321</v>
      </c>
      <c r="D594" s="13" t="s">
        <v>37</v>
      </c>
      <c r="E594" s="14">
        <v>17094</v>
      </c>
      <c r="F594" s="13" t="s">
        <v>622</v>
      </c>
      <c r="G594" s="13" t="s">
        <v>622</v>
      </c>
      <c r="H594" s="13" t="s">
        <v>622</v>
      </c>
      <c r="I594" s="14">
        <v>38122</v>
      </c>
      <c r="J594" s="15">
        <f t="shared" si="20"/>
        <v>57</v>
      </c>
      <c r="K594" s="14">
        <v>38148</v>
      </c>
      <c r="L594" s="13">
        <v>4</v>
      </c>
      <c r="M594" s="14">
        <v>38500</v>
      </c>
      <c r="N594" s="15">
        <f t="shared" si="19"/>
        <v>12.418891170431211</v>
      </c>
      <c r="O594" s="16">
        <v>2</v>
      </c>
      <c r="Q594" s="13" t="s">
        <v>3322</v>
      </c>
      <c r="R594" s="13" t="s">
        <v>1456</v>
      </c>
      <c r="S594" s="13">
        <v>2</v>
      </c>
      <c r="T594" s="13">
        <v>2</v>
      </c>
      <c r="U594" s="13">
        <v>2</v>
      </c>
      <c r="V594" s="13">
        <v>2</v>
      </c>
      <c r="X594" s="13">
        <v>2</v>
      </c>
      <c r="Z594" s="13">
        <v>4</v>
      </c>
      <c r="AH594" s="13">
        <v>2</v>
      </c>
      <c r="AI594" s="13">
        <v>2</v>
      </c>
      <c r="AJ594" s="13">
        <v>2</v>
      </c>
      <c r="AK594" s="13">
        <v>3</v>
      </c>
      <c r="AL594" s="13">
        <v>2</v>
      </c>
      <c r="AM594" s="13">
        <v>3</v>
      </c>
      <c r="AN594" s="13">
        <v>1</v>
      </c>
      <c r="AO594" s="13" t="s">
        <v>3323</v>
      </c>
      <c r="AP594" s="13" t="s">
        <v>40</v>
      </c>
      <c r="AQ594" s="13">
        <v>1</v>
      </c>
      <c r="AR594" s="13">
        <v>1</v>
      </c>
      <c r="AS594" s="13">
        <v>2</v>
      </c>
      <c r="AT594" s="13">
        <v>1</v>
      </c>
      <c r="AU594" s="13">
        <v>0</v>
      </c>
      <c r="AV594" s="13">
        <v>2</v>
      </c>
      <c r="AX594" s="13">
        <v>3</v>
      </c>
      <c r="AZ594" s="13">
        <v>2</v>
      </c>
      <c r="BB594" s="13">
        <v>2</v>
      </c>
      <c r="BD594" s="13">
        <v>1</v>
      </c>
      <c r="BE594" s="13">
        <v>1</v>
      </c>
      <c r="BF594" s="13">
        <v>1</v>
      </c>
      <c r="BG594" s="13">
        <v>3</v>
      </c>
      <c r="BH594" s="17">
        <v>1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1460</v>
      </c>
      <c r="BR594" s="13" t="s">
        <v>375</v>
      </c>
      <c r="BT594" s="13">
        <v>40</v>
      </c>
      <c r="BU594" s="13">
        <v>1</v>
      </c>
      <c r="BW594" s="13">
        <v>2</v>
      </c>
      <c r="BX594" s="13">
        <v>55</v>
      </c>
      <c r="CA594" s="18"/>
      <c r="CB594" s="18"/>
      <c r="CC594" s="18"/>
      <c r="CD594" s="18"/>
      <c r="CE594" s="18"/>
      <c r="CF594" s="18"/>
      <c r="CG594" s="18"/>
      <c r="CH594" s="13">
        <v>2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38297</v>
      </c>
      <c r="CT594" s="13">
        <v>1</v>
      </c>
      <c r="CW594" s="13" t="s">
        <v>3324</v>
      </c>
      <c r="CX594" s="38" t="s">
        <v>3325</v>
      </c>
      <c r="CY594" s="38" t="s">
        <v>3326</v>
      </c>
      <c r="CZ594" s="38" t="s">
        <v>41</v>
      </c>
      <c r="DA594" s="38" t="s">
        <v>3327</v>
      </c>
      <c r="DB594" s="38"/>
    </row>
    <row r="595" spans="1:106" s="13" customFormat="1">
      <c r="A595" s="84">
        <v>775</v>
      </c>
      <c r="B595" s="84">
        <v>1</v>
      </c>
      <c r="C595" s="13" t="s">
        <v>3328</v>
      </c>
      <c r="D595" s="13" t="s">
        <v>36</v>
      </c>
      <c r="E595" s="14">
        <v>16067</v>
      </c>
      <c r="F595" s="13" t="s">
        <v>362</v>
      </c>
      <c r="G595" s="13" t="s">
        <v>362</v>
      </c>
      <c r="I595" s="14">
        <v>38122</v>
      </c>
      <c r="J595" s="15">
        <f t="shared" si="20"/>
        <v>60</v>
      </c>
      <c r="K595" s="14">
        <v>38126</v>
      </c>
      <c r="L595" s="13">
        <v>4</v>
      </c>
      <c r="M595" s="14">
        <v>38204</v>
      </c>
      <c r="N595" s="15">
        <f t="shared" si="19"/>
        <v>2.6940451745379876</v>
      </c>
      <c r="O595" s="16">
        <v>2</v>
      </c>
      <c r="Q595" s="13" t="s">
        <v>328</v>
      </c>
      <c r="R595" s="13" t="s">
        <v>38</v>
      </c>
      <c r="S595" s="13">
        <v>2</v>
      </c>
      <c r="T595" s="13">
        <v>2</v>
      </c>
      <c r="U595" s="13">
        <v>2</v>
      </c>
      <c r="V595" s="13">
        <v>2</v>
      </c>
      <c r="X595" s="13">
        <v>2</v>
      </c>
      <c r="Z595" s="13">
        <v>4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1</v>
      </c>
      <c r="AN595" s="13">
        <v>2</v>
      </c>
      <c r="AP595" s="13" t="s">
        <v>2938</v>
      </c>
      <c r="AQ595" s="13">
        <v>1</v>
      </c>
      <c r="AR595" s="13">
        <v>2</v>
      </c>
      <c r="AT595" s="13">
        <v>1</v>
      </c>
      <c r="AU595" s="13">
        <v>0</v>
      </c>
      <c r="AV595" s="13">
        <v>2</v>
      </c>
      <c r="AX595" s="13">
        <v>2</v>
      </c>
      <c r="AZ595" s="13">
        <v>1</v>
      </c>
      <c r="BA595" s="13">
        <v>0</v>
      </c>
      <c r="BB595" s="13">
        <v>2</v>
      </c>
      <c r="BD595" s="13">
        <v>2</v>
      </c>
      <c r="BF595" s="13">
        <v>1</v>
      </c>
      <c r="BG595" s="13">
        <v>2</v>
      </c>
      <c r="BH595" s="17">
        <v>1</v>
      </c>
      <c r="BI595" s="13">
        <v>1</v>
      </c>
      <c r="BJ595" s="13">
        <v>2</v>
      </c>
      <c r="BK595" s="13">
        <v>1</v>
      </c>
      <c r="BL595" s="13">
        <v>1</v>
      </c>
      <c r="BN595" s="13">
        <v>2</v>
      </c>
      <c r="BQ595" s="13" t="s">
        <v>330</v>
      </c>
      <c r="BR595" s="13" t="s">
        <v>331</v>
      </c>
      <c r="BS595" s="13">
        <v>1</v>
      </c>
      <c r="BT595" s="13">
        <v>24</v>
      </c>
      <c r="BU595" s="13">
        <v>1</v>
      </c>
      <c r="BY595" s="13">
        <v>2</v>
      </c>
      <c r="BZ595" s="13" t="s">
        <v>1256</v>
      </c>
      <c r="CA595" s="18"/>
      <c r="CB595" s="18"/>
      <c r="CC595" s="18"/>
      <c r="CD595" s="18"/>
      <c r="CE595" s="18"/>
      <c r="CF595" s="18"/>
      <c r="CG595" s="18"/>
      <c r="CH595" s="13">
        <v>1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38341</v>
      </c>
      <c r="CW595" s="13" t="s">
        <v>3329</v>
      </c>
      <c r="CX595" s="38" t="s">
        <v>3330</v>
      </c>
      <c r="CY595" s="38" t="s">
        <v>3331</v>
      </c>
      <c r="CZ595" s="38"/>
      <c r="DA595" s="38" t="s">
        <v>3332</v>
      </c>
      <c r="DB595" s="38"/>
    </row>
    <row r="596" spans="1:106" s="13" customFormat="1">
      <c r="A596" s="84">
        <v>776</v>
      </c>
      <c r="B596" s="84">
        <v>5</v>
      </c>
      <c r="C596" s="13" t="s">
        <v>3333</v>
      </c>
      <c r="D596" s="13" t="s">
        <v>37</v>
      </c>
      <c r="E596" s="14">
        <v>9754</v>
      </c>
      <c r="F596" s="13" t="s">
        <v>710</v>
      </c>
      <c r="G596" s="13" t="s">
        <v>710</v>
      </c>
      <c r="H596" s="13" t="s">
        <v>710</v>
      </c>
      <c r="I596" s="14">
        <v>38061</v>
      </c>
      <c r="J596" s="15">
        <f t="shared" si="20"/>
        <v>77</v>
      </c>
      <c r="K596" s="14">
        <v>38157</v>
      </c>
      <c r="L596" s="13">
        <v>4</v>
      </c>
      <c r="M596" s="14">
        <v>38349</v>
      </c>
      <c r="N596" s="15">
        <f t="shared" si="19"/>
        <v>9.462012320328542</v>
      </c>
      <c r="O596" s="16">
        <v>1</v>
      </c>
      <c r="P596" s="13" t="s">
        <v>3334</v>
      </c>
      <c r="Q596" s="13" t="s">
        <v>3335</v>
      </c>
      <c r="R596" s="13" t="s">
        <v>46</v>
      </c>
      <c r="S596" s="13">
        <v>2</v>
      </c>
      <c r="T596" s="13">
        <v>2</v>
      </c>
      <c r="U596" s="13">
        <v>2</v>
      </c>
      <c r="V596" s="13">
        <v>2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1</v>
      </c>
      <c r="AG596" s="13">
        <v>1</v>
      </c>
      <c r="AH596" s="13">
        <v>2</v>
      </c>
      <c r="AI596" s="13">
        <v>3</v>
      </c>
      <c r="AJ596" s="13">
        <v>1</v>
      </c>
      <c r="AK596" s="13">
        <v>2</v>
      </c>
      <c r="AL596" s="13">
        <v>2</v>
      </c>
      <c r="AM596" s="13">
        <v>2</v>
      </c>
      <c r="AN596" s="13">
        <v>1</v>
      </c>
      <c r="AO596" s="13" t="s">
        <v>3336</v>
      </c>
      <c r="AP596" s="13" t="s">
        <v>3337</v>
      </c>
      <c r="AQ596" s="13">
        <v>1</v>
      </c>
      <c r="AR596" s="13">
        <v>3</v>
      </c>
      <c r="AT596" s="13">
        <v>1</v>
      </c>
      <c r="AU596" s="13">
        <v>2</v>
      </c>
      <c r="AV596" s="13">
        <v>1</v>
      </c>
      <c r="AW596" s="13">
        <v>0</v>
      </c>
      <c r="AX596" s="13">
        <v>1</v>
      </c>
      <c r="AY596" s="13">
        <v>1</v>
      </c>
      <c r="AZ596" s="13">
        <v>1</v>
      </c>
      <c r="BA596" s="13">
        <v>0</v>
      </c>
      <c r="BB596" s="13">
        <v>3</v>
      </c>
      <c r="BD596" s="13">
        <v>1</v>
      </c>
      <c r="BE596" s="13">
        <v>0</v>
      </c>
      <c r="BF596" s="13">
        <v>2</v>
      </c>
      <c r="BH596" s="17">
        <v>2</v>
      </c>
      <c r="BI596" s="13">
        <v>1</v>
      </c>
      <c r="BJ596" s="13">
        <v>2</v>
      </c>
      <c r="BK596" s="13">
        <v>1</v>
      </c>
      <c r="BL596" s="13">
        <v>1</v>
      </c>
      <c r="BN596" s="13">
        <v>1</v>
      </c>
      <c r="BO596" s="13" t="s">
        <v>3338</v>
      </c>
      <c r="BP596" s="13">
        <v>180</v>
      </c>
      <c r="BQ596" s="13" t="s">
        <v>237</v>
      </c>
      <c r="BR596" s="13" t="s">
        <v>238</v>
      </c>
      <c r="BS596" s="13">
        <v>1</v>
      </c>
      <c r="BT596" s="13">
        <v>48</v>
      </c>
      <c r="BU596" s="13">
        <v>1</v>
      </c>
      <c r="BV596" s="13">
        <v>12</v>
      </c>
      <c r="BW596" s="13">
        <v>2</v>
      </c>
      <c r="BX596" s="13">
        <v>56</v>
      </c>
      <c r="BY596" s="13">
        <v>1</v>
      </c>
      <c r="BZ596" s="13" t="s">
        <v>453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W596" s="13" t="s">
        <v>1123</v>
      </c>
      <c r="CX596" s="38" t="s">
        <v>3027</v>
      </c>
      <c r="CY596" s="38" t="s">
        <v>1125</v>
      </c>
      <c r="CZ596" s="38" t="s">
        <v>41</v>
      </c>
      <c r="DA596" s="38" t="s">
        <v>3339</v>
      </c>
      <c r="DB596" s="38"/>
    </row>
    <row r="597" spans="1:106" s="13" customFormat="1">
      <c r="A597" s="84">
        <v>777</v>
      </c>
      <c r="B597" s="84">
        <v>1</v>
      </c>
      <c r="C597" s="13" t="s">
        <v>1837</v>
      </c>
      <c r="D597" s="13" t="s">
        <v>37</v>
      </c>
      <c r="E597" s="14">
        <v>15183</v>
      </c>
      <c r="F597" s="13" t="s">
        <v>295</v>
      </c>
      <c r="G597" s="13" t="s">
        <v>295</v>
      </c>
      <c r="H597" s="13" t="s">
        <v>295</v>
      </c>
      <c r="I597" s="14">
        <v>38001</v>
      </c>
      <c r="J597" s="15">
        <f t="shared" si="20"/>
        <v>62</v>
      </c>
      <c r="K597" s="14">
        <v>38023</v>
      </c>
      <c r="L597" s="13">
        <v>4</v>
      </c>
      <c r="M597" s="14">
        <v>38247</v>
      </c>
      <c r="N597" s="15">
        <f t="shared" si="19"/>
        <v>8.0821355236139638</v>
      </c>
      <c r="O597" s="16">
        <v>2</v>
      </c>
      <c r="Q597" s="13" t="s">
        <v>3340</v>
      </c>
      <c r="R597" s="13" t="s">
        <v>42</v>
      </c>
      <c r="S597" s="13">
        <v>2</v>
      </c>
      <c r="T597" s="13">
        <v>2</v>
      </c>
      <c r="U597" s="13">
        <v>2</v>
      </c>
      <c r="V597" s="13">
        <v>2</v>
      </c>
      <c r="X597" s="13">
        <v>3</v>
      </c>
      <c r="AH597" s="13">
        <v>3</v>
      </c>
      <c r="AI597" s="13">
        <v>3</v>
      </c>
      <c r="AJ597" s="13">
        <v>3</v>
      </c>
      <c r="AK597" s="13">
        <v>3</v>
      </c>
      <c r="AL597" s="13">
        <v>3</v>
      </c>
      <c r="AM597" s="13">
        <v>3</v>
      </c>
      <c r="AN597" s="13">
        <v>3</v>
      </c>
      <c r="AP597" s="13" t="s">
        <v>3341</v>
      </c>
      <c r="AQ597" s="13">
        <v>1</v>
      </c>
      <c r="AR597" s="13">
        <v>1</v>
      </c>
      <c r="AS597" s="13">
        <v>2</v>
      </c>
      <c r="AT597" s="13">
        <v>1</v>
      </c>
      <c r="AU597" s="13">
        <v>1</v>
      </c>
      <c r="AV597" s="13">
        <v>1</v>
      </c>
      <c r="AW597" s="13">
        <v>1</v>
      </c>
      <c r="AX597" s="13">
        <v>1</v>
      </c>
      <c r="AY597" s="13">
        <v>1</v>
      </c>
      <c r="AZ597" s="13">
        <v>3</v>
      </c>
      <c r="BB597" s="13">
        <v>2</v>
      </c>
      <c r="BD597" s="13">
        <v>1</v>
      </c>
      <c r="BE597" s="13">
        <v>0</v>
      </c>
      <c r="BF597" s="13">
        <v>1</v>
      </c>
      <c r="BG597" s="13">
        <v>3</v>
      </c>
      <c r="BH597" s="17">
        <v>1</v>
      </c>
      <c r="BI597" s="13">
        <v>1</v>
      </c>
      <c r="BJ597" s="13">
        <v>1</v>
      </c>
      <c r="BL597" s="13">
        <v>2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38097</v>
      </c>
      <c r="CT597" s="13">
        <v>1</v>
      </c>
      <c r="CW597" s="13" t="s">
        <v>3342</v>
      </c>
      <c r="CX597" s="38" t="s">
        <v>3343</v>
      </c>
      <c r="CY597" s="38" t="s">
        <v>3344</v>
      </c>
      <c r="CZ597" s="38"/>
      <c r="DA597" s="38" t="s">
        <v>3345</v>
      </c>
      <c r="DB597" s="38"/>
    </row>
    <row r="598" spans="1:106" s="13" customFormat="1">
      <c r="A598" s="84">
        <v>778</v>
      </c>
      <c r="B598" s="84">
        <v>1</v>
      </c>
      <c r="C598" s="13" t="s">
        <v>3346</v>
      </c>
      <c r="D598" s="13" t="s">
        <v>36</v>
      </c>
      <c r="E598" s="14">
        <v>16035</v>
      </c>
      <c r="F598" s="13" t="s">
        <v>550</v>
      </c>
      <c r="G598" s="13" t="s">
        <v>550</v>
      </c>
      <c r="H598" s="13" t="s">
        <v>550</v>
      </c>
      <c r="I598" s="14">
        <v>38032</v>
      </c>
      <c r="J598" s="15">
        <f t="shared" si="20"/>
        <v>60</v>
      </c>
      <c r="K598" s="14">
        <v>38068</v>
      </c>
      <c r="L598" s="13">
        <v>4</v>
      </c>
      <c r="M598" s="14">
        <v>38946</v>
      </c>
      <c r="N598" s="15">
        <f t="shared" si="19"/>
        <v>30.028747433264886</v>
      </c>
      <c r="O598" s="16">
        <v>2</v>
      </c>
      <c r="Q598" s="13" t="s">
        <v>3347</v>
      </c>
      <c r="R598" s="13" t="s">
        <v>3348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2</v>
      </c>
      <c r="AE598" s="13">
        <v>2</v>
      </c>
      <c r="AF598" s="13">
        <v>2</v>
      </c>
      <c r="AG598" s="13">
        <v>1</v>
      </c>
      <c r="AH598" s="13">
        <v>2</v>
      </c>
      <c r="AI598" s="13">
        <v>2</v>
      </c>
      <c r="AJ598" s="13">
        <v>2</v>
      </c>
      <c r="AK598" s="13">
        <v>2</v>
      </c>
      <c r="AL598" s="13">
        <v>2</v>
      </c>
      <c r="AM598" s="13">
        <v>2</v>
      </c>
      <c r="AN598" s="13">
        <v>2</v>
      </c>
      <c r="AO598" s="13" t="s">
        <v>771</v>
      </c>
      <c r="AP598" s="13" t="s">
        <v>3349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1</v>
      </c>
      <c r="AW598" s="13">
        <v>1</v>
      </c>
      <c r="AX598" s="13">
        <v>1</v>
      </c>
      <c r="AY598" s="13">
        <v>2</v>
      </c>
      <c r="AZ598" s="13">
        <v>2</v>
      </c>
      <c r="BB598" s="13">
        <v>2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K598" s="13">
        <v>1</v>
      </c>
      <c r="BL598" s="13">
        <v>1</v>
      </c>
      <c r="BN598" s="13">
        <v>2</v>
      </c>
      <c r="BQ598" s="13" t="s">
        <v>237</v>
      </c>
      <c r="BR598" s="13" t="s">
        <v>238</v>
      </c>
      <c r="BS598" s="13">
        <v>2</v>
      </c>
      <c r="BT598" s="13">
        <v>57.8</v>
      </c>
      <c r="BU598" s="13">
        <v>1</v>
      </c>
      <c r="BV598" s="13">
        <v>3</v>
      </c>
      <c r="BY598" s="13">
        <v>1</v>
      </c>
      <c r="BZ598" s="13" t="s">
        <v>453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38224</v>
      </c>
      <c r="CW598" s="13" t="s">
        <v>3350</v>
      </c>
      <c r="CX598" s="38" t="s">
        <v>3351</v>
      </c>
      <c r="CY598" s="38" t="s">
        <v>3352</v>
      </c>
      <c r="CZ598" s="38" t="s">
        <v>41</v>
      </c>
      <c r="DA598" s="38" t="s">
        <v>3353</v>
      </c>
      <c r="DB598" s="38"/>
    </row>
    <row r="599" spans="1:106" s="13" customFormat="1">
      <c r="A599" s="84">
        <v>779</v>
      </c>
      <c r="B599" s="84">
        <v>5</v>
      </c>
      <c r="C599" s="13" t="s">
        <v>751</v>
      </c>
      <c r="D599" s="13" t="s">
        <v>36</v>
      </c>
      <c r="E599" s="14">
        <v>12425</v>
      </c>
      <c r="F599" s="13" t="s">
        <v>941</v>
      </c>
      <c r="G599" s="13" t="s">
        <v>941</v>
      </c>
      <c r="H599" s="13" t="s">
        <v>941</v>
      </c>
      <c r="I599" s="14">
        <v>37940</v>
      </c>
      <c r="J599" s="15">
        <f t="shared" si="20"/>
        <v>69</v>
      </c>
      <c r="K599" s="14">
        <v>38064</v>
      </c>
      <c r="L599" s="13">
        <v>4</v>
      </c>
      <c r="M599" s="14">
        <v>39336</v>
      </c>
      <c r="N599" s="15">
        <f t="shared" si="19"/>
        <v>45.864476386036962</v>
      </c>
      <c r="O599" s="16">
        <v>2</v>
      </c>
      <c r="Q599" s="13" t="s">
        <v>245</v>
      </c>
      <c r="R599" s="13" t="s">
        <v>3354</v>
      </c>
      <c r="S599" s="13">
        <v>2</v>
      </c>
      <c r="T599" s="13">
        <v>1</v>
      </c>
      <c r="U599" s="13">
        <v>2</v>
      </c>
      <c r="V599" s="13">
        <v>2</v>
      </c>
      <c r="W599" s="13" t="s">
        <v>3355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1</v>
      </c>
      <c r="AM599" s="13">
        <v>2</v>
      </c>
      <c r="AN599" s="13">
        <v>2</v>
      </c>
      <c r="AO599" s="13" t="s">
        <v>771</v>
      </c>
      <c r="AP599" s="13" t="s">
        <v>40</v>
      </c>
      <c r="AQ599" s="13">
        <v>1</v>
      </c>
      <c r="AR599" s="13">
        <v>2</v>
      </c>
      <c r="AT599" s="13">
        <v>1</v>
      </c>
      <c r="AU599" s="13">
        <v>0</v>
      </c>
      <c r="AV599" s="13">
        <v>2</v>
      </c>
      <c r="AX599" s="13">
        <v>2</v>
      </c>
      <c r="AZ599" s="13">
        <v>2</v>
      </c>
      <c r="BB599" s="13">
        <v>2</v>
      </c>
      <c r="BD599" s="13">
        <v>1</v>
      </c>
      <c r="BE599" s="13">
        <v>7</v>
      </c>
      <c r="BF599" s="13">
        <v>1</v>
      </c>
      <c r="BG599" s="13">
        <v>17</v>
      </c>
      <c r="BH599" s="17">
        <v>2</v>
      </c>
      <c r="BI599" s="13">
        <v>1</v>
      </c>
      <c r="BJ599" s="13">
        <v>2</v>
      </c>
      <c r="BK599" s="13">
        <v>1</v>
      </c>
      <c r="BL599" s="13">
        <v>1</v>
      </c>
      <c r="BN599" s="13">
        <v>1</v>
      </c>
      <c r="BO599" s="13" t="s">
        <v>3356</v>
      </c>
      <c r="BP599" s="13">
        <v>232</v>
      </c>
      <c r="BQ599" s="13" t="s">
        <v>938</v>
      </c>
      <c r="BR599" s="13" t="s">
        <v>939</v>
      </c>
      <c r="BS599" s="13">
        <v>1</v>
      </c>
      <c r="BT599" s="13">
        <v>23</v>
      </c>
      <c r="BU599" s="13">
        <v>1</v>
      </c>
      <c r="BV599" s="13">
        <v>0</v>
      </c>
      <c r="BZ599" s="13" t="s">
        <v>945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38196</v>
      </c>
      <c r="CT599" s="13">
        <v>1</v>
      </c>
      <c r="CW599" s="13" t="s">
        <v>3357</v>
      </c>
      <c r="CX599" s="38" t="s">
        <v>3358</v>
      </c>
      <c r="CY599" s="38" t="s">
        <v>3359</v>
      </c>
      <c r="CZ599" s="38"/>
      <c r="DA599" s="38" t="s">
        <v>192</v>
      </c>
      <c r="DB599" s="38"/>
    </row>
    <row r="600" spans="1:106" s="13" customFormat="1">
      <c r="A600" s="84">
        <v>781</v>
      </c>
      <c r="B600" s="84">
        <v>5</v>
      </c>
      <c r="C600" s="13" t="s">
        <v>940</v>
      </c>
      <c r="D600" s="13" t="s">
        <v>36</v>
      </c>
      <c r="E600" s="14">
        <v>15725</v>
      </c>
      <c r="F600" s="13" t="s">
        <v>941</v>
      </c>
      <c r="G600" s="13" t="s">
        <v>941</v>
      </c>
      <c r="H600" s="13" t="s">
        <v>941</v>
      </c>
      <c r="I600" s="14">
        <v>38032</v>
      </c>
      <c r="J600" s="15">
        <f t="shared" si="20"/>
        <v>61</v>
      </c>
      <c r="K600" s="14">
        <v>38082</v>
      </c>
      <c r="L600" s="13">
        <v>4</v>
      </c>
      <c r="M600" s="14">
        <v>38219</v>
      </c>
      <c r="N600" s="15">
        <f t="shared" si="19"/>
        <v>6.1437371663244349</v>
      </c>
      <c r="O600" s="16">
        <v>1</v>
      </c>
      <c r="P600" s="13" t="s">
        <v>3360</v>
      </c>
      <c r="Q600" s="13" t="s">
        <v>180</v>
      </c>
      <c r="R600" s="13" t="s">
        <v>38</v>
      </c>
      <c r="S600" s="13">
        <v>1</v>
      </c>
      <c r="T600" s="13">
        <v>2</v>
      </c>
      <c r="U600" s="13">
        <v>2</v>
      </c>
      <c r="V600" s="13">
        <v>2</v>
      </c>
      <c r="W600" s="13" t="s">
        <v>3361</v>
      </c>
      <c r="X600" s="13">
        <v>1</v>
      </c>
      <c r="Z600" s="13">
        <v>4</v>
      </c>
      <c r="AC600" s="13">
        <v>2</v>
      </c>
      <c r="AD600" s="13">
        <v>2</v>
      </c>
      <c r="AE600" s="13">
        <v>2</v>
      </c>
      <c r="AF600" s="13">
        <v>2</v>
      </c>
      <c r="AG600" s="13">
        <v>1</v>
      </c>
      <c r="AH600" s="13">
        <v>2</v>
      </c>
      <c r="AI600" s="13">
        <v>2</v>
      </c>
      <c r="AJ600" s="13">
        <v>2</v>
      </c>
      <c r="AK600" s="13">
        <v>2</v>
      </c>
      <c r="AL600" s="13">
        <v>2</v>
      </c>
      <c r="AM600" s="13">
        <v>2</v>
      </c>
      <c r="AN600" s="13">
        <v>1</v>
      </c>
      <c r="AO600" s="13" t="s">
        <v>3362</v>
      </c>
      <c r="AP600" s="13" t="s">
        <v>3363</v>
      </c>
      <c r="AQ600" s="13">
        <v>1</v>
      </c>
      <c r="AR600" s="13">
        <v>1</v>
      </c>
      <c r="AS600" s="13">
        <v>2</v>
      </c>
      <c r="AT600" s="13">
        <v>1</v>
      </c>
      <c r="AU600" s="13">
        <v>0</v>
      </c>
      <c r="AV600" s="13">
        <v>1</v>
      </c>
      <c r="AW600" s="13">
        <v>2</v>
      </c>
      <c r="AX600" s="13">
        <v>1</v>
      </c>
      <c r="AY600" s="13">
        <v>2</v>
      </c>
      <c r="AZ600" s="13">
        <v>1</v>
      </c>
      <c r="BA600" s="13">
        <v>2</v>
      </c>
      <c r="BB600" s="13">
        <v>3</v>
      </c>
      <c r="BD600" s="13">
        <v>3</v>
      </c>
      <c r="BF600" s="13">
        <v>1</v>
      </c>
      <c r="BG600" s="13">
        <v>3</v>
      </c>
      <c r="BH600" s="17">
        <v>1</v>
      </c>
      <c r="BI600" s="13">
        <v>1</v>
      </c>
      <c r="BJ600" s="13">
        <v>2</v>
      </c>
      <c r="BK600" s="13">
        <v>1</v>
      </c>
      <c r="BL600" s="13">
        <v>1</v>
      </c>
      <c r="BN600" s="13">
        <v>1</v>
      </c>
      <c r="BO600" s="13" t="s">
        <v>3364</v>
      </c>
      <c r="BP600" s="13">
        <v>200</v>
      </c>
      <c r="BQ600" s="13" t="s">
        <v>289</v>
      </c>
      <c r="BR600" s="13" t="s">
        <v>222</v>
      </c>
      <c r="BX600" s="13">
        <v>57</v>
      </c>
      <c r="BZ600" s="13" t="s">
        <v>778</v>
      </c>
      <c r="CA600" s="18"/>
      <c r="CB600" s="18"/>
      <c r="CC600" s="18"/>
      <c r="CD600" s="18"/>
      <c r="CE600" s="18"/>
      <c r="CF600" s="18"/>
      <c r="CG600" s="18"/>
      <c r="CH600" s="13">
        <v>1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38215</v>
      </c>
      <c r="CT600" s="13">
        <v>1</v>
      </c>
      <c r="CW600" s="13" t="s">
        <v>3094</v>
      </c>
      <c r="CX600" s="38" t="s">
        <v>3365</v>
      </c>
      <c r="CY600" s="38" t="s">
        <v>3366</v>
      </c>
      <c r="CZ600" s="38" t="s">
        <v>41</v>
      </c>
      <c r="DA600" s="38" t="s">
        <v>3367</v>
      </c>
      <c r="DB600" s="38"/>
    </row>
    <row r="601" spans="1:106" s="13" customFormat="1">
      <c r="A601" s="84">
        <v>782</v>
      </c>
      <c r="B601" s="84">
        <v>1</v>
      </c>
      <c r="C601" s="13" t="s">
        <v>3368</v>
      </c>
      <c r="D601" s="13" t="s">
        <v>36</v>
      </c>
      <c r="E601" s="14">
        <v>11749</v>
      </c>
      <c r="F601" s="13" t="s">
        <v>941</v>
      </c>
      <c r="G601" s="13" t="s">
        <v>941</v>
      </c>
      <c r="H601" s="13" t="s">
        <v>941</v>
      </c>
      <c r="I601" s="14">
        <v>38153</v>
      </c>
      <c r="J601" s="15">
        <f t="shared" si="20"/>
        <v>72</v>
      </c>
      <c r="K601" s="14">
        <v>38177</v>
      </c>
      <c r="L601" s="13">
        <v>4</v>
      </c>
      <c r="M601" s="14">
        <v>38621</v>
      </c>
      <c r="N601" s="15">
        <f t="shared" si="19"/>
        <v>15.375770020533881</v>
      </c>
      <c r="O601" s="16">
        <v>2</v>
      </c>
      <c r="Q601" s="13" t="s">
        <v>3369</v>
      </c>
      <c r="R601" s="13" t="s">
        <v>3370</v>
      </c>
      <c r="S601" s="13">
        <v>2</v>
      </c>
      <c r="T601" s="13">
        <v>1</v>
      </c>
      <c r="U601" s="13">
        <v>2</v>
      </c>
      <c r="V601" s="13">
        <v>2</v>
      </c>
      <c r="W601" s="13" t="s">
        <v>3371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2</v>
      </c>
      <c r="AH601" s="13">
        <v>2</v>
      </c>
      <c r="AI601" s="13">
        <v>2</v>
      </c>
      <c r="AJ601" s="13">
        <v>2</v>
      </c>
      <c r="AK601" s="13">
        <v>2</v>
      </c>
      <c r="AL601" s="13">
        <v>1</v>
      </c>
      <c r="AM601" s="13">
        <v>1</v>
      </c>
      <c r="AN601" s="13">
        <v>1</v>
      </c>
      <c r="AO601" s="13" t="s">
        <v>267</v>
      </c>
      <c r="AP601" s="13" t="s">
        <v>3372</v>
      </c>
      <c r="AQ601" s="13">
        <v>1</v>
      </c>
      <c r="AR601" s="13">
        <v>1</v>
      </c>
      <c r="AS601" s="13">
        <v>1</v>
      </c>
      <c r="AT601" s="13">
        <v>1</v>
      </c>
      <c r="AU601" s="13">
        <v>0</v>
      </c>
      <c r="AV601" s="13">
        <v>1</v>
      </c>
      <c r="AW601" s="13">
        <v>0</v>
      </c>
      <c r="AX601" s="13">
        <v>3</v>
      </c>
      <c r="AZ601" s="13">
        <v>1</v>
      </c>
      <c r="BA601" s="13">
        <v>0</v>
      </c>
      <c r="BB601" s="13">
        <v>1</v>
      </c>
      <c r="BC601" s="13">
        <v>0</v>
      </c>
      <c r="BD601" s="13">
        <v>1</v>
      </c>
      <c r="BE601" s="13">
        <v>0</v>
      </c>
      <c r="BF601" s="13">
        <v>1</v>
      </c>
      <c r="BG601" s="13">
        <v>2</v>
      </c>
      <c r="BH601" s="17">
        <v>1</v>
      </c>
      <c r="BI601" s="13">
        <v>1</v>
      </c>
      <c r="BJ601" s="13">
        <v>2</v>
      </c>
      <c r="BK601" s="13">
        <v>1</v>
      </c>
      <c r="BL601" s="13">
        <v>1</v>
      </c>
      <c r="BN601" s="13">
        <v>2</v>
      </c>
      <c r="BQ601" s="13" t="s">
        <v>938</v>
      </c>
      <c r="BR601" s="13" t="s">
        <v>939</v>
      </c>
      <c r="BS601" s="13">
        <v>2</v>
      </c>
      <c r="BT601" s="13">
        <v>46</v>
      </c>
      <c r="BU601" s="13">
        <v>1</v>
      </c>
      <c r="BV601" s="13">
        <v>0</v>
      </c>
      <c r="BW601" s="13">
        <v>2</v>
      </c>
      <c r="BX601" s="13">
        <v>53</v>
      </c>
      <c r="BY601" s="13">
        <v>2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38197</v>
      </c>
      <c r="CT601" s="13">
        <v>1</v>
      </c>
      <c r="CW601" s="13" t="s">
        <v>3094</v>
      </c>
      <c r="CX601" s="38" t="s">
        <v>3365</v>
      </c>
      <c r="CY601" s="38" t="s">
        <v>3366</v>
      </c>
      <c r="CZ601" s="38" t="s">
        <v>41</v>
      </c>
      <c r="DA601" s="38" t="s">
        <v>3373</v>
      </c>
      <c r="DB601" s="38"/>
    </row>
    <row r="602" spans="1:106" s="13" customFormat="1">
      <c r="A602" s="84">
        <v>783</v>
      </c>
      <c r="B602" s="84">
        <v>1</v>
      </c>
      <c r="C602" s="13" t="s">
        <v>2790</v>
      </c>
      <c r="D602" s="13" t="s">
        <v>36</v>
      </c>
      <c r="E602" s="14">
        <v>18753</v>
      </c>
      <c r="F602" s="13" t="s">
        <v>295</v>
      </c>
      <c r="G602" s="13" t="s">
        <v>295</v>
      </c>
      <c r="H602" s="13" t="s">
        <v>295</v>
      </c>
      <c r="I602" s="14">
        <v>37848</v>
      </c>
      <c r="J602" s="15">
        <f t="shared" si="20"/>
        <v>52</v>
      </c>
      <c r="K602" s="14">
        <v>38055</v>
      </c>
      <c r="L602" s="13">
        <v>4</v>
      </c>
      <c r="M602" s="14">
        <v>38766</v>
      </c>
      <c r="N602" s="15">
        <f t="shared" si="19"/>
        <v>30.160164271047229</v>
      </c>
      <c r="O602" s="16">
        <v>2</v>
      </c>
      <c r="Q602" s="13" t="s">
        <v>3374</v>
      </c>
      <c r="R602" s="13" t="s">
        <v>38</v>
      </c>
      <c r="S602" s="13">
        <v>2</v>
      </c>
      <c r="T602" s="13">
        <v>2</v>
      </c>
      <c r="U602" s="13">
        <v>1</v>
      </c>
      <c r="V602" s="13">
        <v>1</v>
      </c>
      <c r="W602" s="13" t="s">
        <v>3375</v>
      </c>
      <c r="X602" s="13">
        <v>2</v>
      </c>
      <c r="Z602" s="13">
        <v>4</v>
      </c>
      <c r="AH602" s="13">
        <v>2</v>
      </c>
      <c r="AI602" s="13">
        <v>3</v>
      </c>
      <c r="AJ602" s="13">
        <v>1</v>
      </c>
      <c r="AK602" s="13">
        <v>3</v>
      </c>
      <c r="AL602" s="13">
        <v>1</v>
      </c>
      <c r="AM602" s="13">
        <v>3</v>
      </c>
      <c r="AN602" s="13">
        <v>2</v>
      </c>
      <c r="AP602" s="13" t="s">
        <v>3376</v>
      </c>
      <c r="AQ602" s="13">
        <v>1</v>
      </c>
      <c r="AR602" s="13">
        <v>1</v>
      </c>
      <c r="AS602" s="13">
        <v>7</v>
      </c>
      <c r="AT602" s="13">
        <v>1</v>
      </c>
      <c r="AU602" s="13">
        <v>7</v>
      </c>
      <c r="AV602" s="13">
        <v>1</v>
      </c>
      <c r="AW602" s="13">
        <v>6</v>
      </c>
      <c r="AX602" s="13">
        <v>1</v>
      </c>
      <c r="AY602" s="13">
        <v>7</v>
      </c>
      <c r="AZ602" s="13">
        <v>1</v>
      </c>
      <c r="BA602" s="13">
        <v>0</v>
      </c>
      <c r="BB602" s="13">
        <v>1</v>
      </c>
      <c r="BC602" s="13">
        <v>2</v>
      </c>
      <c r="BD602" s="13">
        <v>2</v>
      </c>
      <c r="BF602" s="13">
        <v>1</v>
      </c>
      <c r="BG602" s="13">
        <v>8</v>
      </c>
      <c r="BH602" s="17">
        <v>1</v>
      </c>
      <c r="BI602" s="13">
        <v>1</v>
      </c>
      <c r="BJ602" s="13">
        <v>1</v>
      </c>
      <c r="BK602" s="13">
        <v>1</v>
      </c>
      <c r="BL602" s="13">
        <v>1</v>
      </c>
      <c r="BN602" s="13">
        <v>2</v>
      </c>
      <c r="BQ602" s="13" t="s">
        <v>237</v>
      </c>
      <c r="BR602" s="13" t="s">
        <v>238</v>
      </c>
      <c r="BS602" s="13">
        <v>1</v>
      </c>
      <c r="BT602" s="13">
        <v>36</v>
      </c>
      <c r="BU602" s="13">
        <v>1</v>
      </c>
      <c r="BV602" s="13">
        <v>3</v>
      </c>
      <c r="BW602" s="13">
        <v>2</v>
      </c>
      <c r="BX602" s="13">
        <v>156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38108</v>
      </c>
      <c r="CW602" s="13" t="s">
        <v>2805</v>
      </c>
      <c r="CX602" s="38" t="s">
        <v>1592</v>
      </c>
      <c r="CY602" s="38" t="s">
        <v>1593</v>
      </c>
      <c r="CZ602" s="38" t="s">
        <v>3377</v>
      </c>
      <c r="DA602" s="38" t="s">
        <v>3378</v>
      </c>
      <c r="DB602" s="38"/>
    </row>
    <row r="603" spans="1:106" s="13" customFormat="1">
      <c r="A603" s="84">
        <v>784</v>
      </c>
      <c r="B603" s="84">
        <v>1</v>
      </c>
      <c r="C603" s="13" t="s">
        <v>369</v>
      </c>
      <c r="D603" s="13" t="s">
        <v>37</v>
      </c>
      <c r="E603" s="14">
        <v>14851</v>
      </c>
      <c r="F603" s="13" t="s">
        <v>592</v>
      </c>
      <c r="G603" s="13" t="s">
        <v>710</v>
      </c>
      <c r="H603" s="13" t="s">
        <v>710</v>
      </c>
      <c r="I603" s="14">
        <v>37452</v>
      </c>
      <c r="J603" s="15">
        <f t="shared" si="20"/>
        <v>61</v>
      </c>
      <c r="K603" s="14">
        <v>37466</v>
      </c>
      <c r="L603" s="13">
        <v>4</v>
      </c>
      <c r="M603" s="14">
        <v>37921</v>
      </c>
      <c r="N603" s="15">
        <f t="shared" si="19"/>
        <v>15.408624229979466</v>
      </c>
      <c r="O603" s="16">
        <v>2</v>
      </c>
      <c r="Q603" s="13" t="s">
        <v>3379</v>
      </c>
      <c r="R603" s="13" t="s">
        <v>3380</v>
      </c>
      <c r="S603" s="13">
        <v>2</v>
      </c>
      <c r="T603" s="13">
        <v>2</v>
      </c>
      <c r="U603" s="13">
        <v>1</v>
      </c>
      <c r="V603" s="13">
        <v>1</v>
      </c>
      <c r="W603" s="13" t="s">
        <v>3381</v>
      </c>
      <c r="X603" s="13">
        <v>1</v>
      </c>
      <c r="Z603" s="13">
        <v>4</v>
      </c>
      <c r="AC603" s="13">
        <v>2</v>
      </c>
      <c r="AD603" s="13">
        <v>2</v>
      </c>
      <c r="AE603" s="13">
        <v>2</v>
      </c>
      <c r="AF603" s="13">
        <v>2</v>
      </c>
      <c r="AG603" s="13">
        <v>1</v>
      </c>
      <c r="AH603" s="13">
        <v>2</v>
      </c>
      <c r="AI603" s="13">
        <v>2</v>
      </c>
      <c r="AJ603" s="13">
        <v>2</v>
      </c>
      <c r="AK603" s="13">
        <v>2</v>
      </c>
      <c r="AL603" s="13">
        <v>2</v>
      </c>
      <c r="AM603" s="13">
        <v>2</v>
      </c>
      <c r="AN603" s="13">
        <v>1</v>
      </c>
      <c r="AO603" s="13" t="s">
        <v>981</v>
      </c>
      <c r="AP603" s="13" t="s">
        <v>40</v>
      </c>
      <c r="AQ603" s="13">
        <v>1</v>
      </c>
      <c r="AR603" s="13">
        <v>1</v>
      </c>
      <c r="AS603" s="13">
        <v>11</v>
      </c>
      <c r="AT603" s="13">
        <v>1</v>
      </c>
      <c r="AU603" s="13">
        <v>0</v>
      </c>
      <c r="AV603" s="13">
        <v>2</v>
      </c>
      <c r="AX603" s="13">
        <v>2</v>
      </c>
      <c r="AZ603" s="13">
        <v>1</v>
      </c>
      <c r="BA603" s="13">
        <v>12</v>
      </c>
      <c r="BB603" s="13">
        <v>2</v>
      </c>
      <c r="BD603" s="13">
        <v>1</v>
      </c>
      <c r="BE603" s="13">
        <v>6</v>
      </c>
      <c r="BF603" s="13">
        <v>2</v>
      </c>
      <c r="BH603" s="17">
        <v>2</v>
      </c>
      <c r="BI603" s="13">
        <v>1</v>
      </c>
      <c r="BJ603" s="13">
        <v>2</v>
      </c>
      <c r="BK603" s="13">
        <v>2</v>
      </c>
      <c r="BL603" s="13">
        <v>1</v>
      </c>
      <c r="BN603" s="13">
        <v>2</v>
      </c>
      <c r="BQ603" s="13" t="s">
        <v>1001</v>
      </c>
      <c r="BR603" s="13" t="s">
        <v>1002</v>
      </c>
      <c r="BS603" s="13">
        <v>1</v>
      </c>
      <c r="BT603" s="13">
        <v>31</v>
      </c>
      <c r="BU603" s="13">
        <v>1</v>
      </c>
      <c r="BV603" s="13">
        <v>1</v>
      </c>
      <c r="BX603" s="13">
        <v>14</v>
      </c>
      <c r="BY603" s="13">
        <v>2</v>
      </c>
      <c r="BZ603" s="13" t="s">
        <v>3382</v>
      </c>
      <c r="CA603" s="18"/>
      <c r="CB603" s="18"/>
      <c r="CC603" s="18"/>
      <c r="CD603" s="18"/>
      <c r="CE603" s="18"/>
      <c r="CF603" s="18"/>
      <c r="CG603" s="18"/>
      <c r="CH603" s="13">
        <v>1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38062</v>
      </c>
      <c r="CT603" s="13">
        <v>2</v>
      </c>
      <c r="CU603" s="13" t="s">
        <v>3383</v>
      </c>
      <c r="CW603" s="13" t="s">
        <v>3384</v>
      </c>
      <c r="CX603" s="38" t="s">
        <v>3385</v>
      </c>
      <c r="CY603" s="38" t="s">
        <v>3386</v>
      </c>
      <c r="CZ603" s="38" t="s">
        <v>2376</v>
      </c>
      <c r="DA603" s="38" t="s">
        <v>3387</v>
      </c>
      <c r="DB603" s="38"/>
    </row>
    <row r="604" spans="1:106" s="13" customFormat="1">
      <c r="A604" s="84">
        <v>786</v>
      </c>
      <c r="B604" s="84">
        <v>1</v>
      </c>
      <c r="C604" s="13" t="s">
        <v>3388</v>
      </c>
      <c r="D604" s="13" t="s">
        <v>36</v>
      </c>
      <c r="E604" s="14">
        <v>20082</v>
      </c>
      <c r="F604" s="13" t="s">
        <v>396</v>
      </c>
      <c r="G604" s="13" t="s">
        <v>194</v>
      </c>
      <c r="H604" s="13" t="s">
        <v>194</v>
      </c>
      <c r="I604" s="14">
        <v>37940</v>
      </c>
      <c r="J604" s="15">
        <f t="shared" si="20"/>
        <v>48</v>
      </c>
      <c r="K604" s="14">
        <v>38217</v>
      </c>
      <c r="L604" s="13">
        <v>4</v>
      </c>
      <c r="M604" s="14">
        <v>38742</v>
      </c>
      <c r="N604" s="15">
        <f t="shared" si="19"/>
        <v>26.349075975359344</v>
      </c>
      <c r="O604" s="16">
        <v>2</v>
      </c>
      <c r="Q604" s="13" t="s">
        <v>840</v>
      </c>
      <c r="R604" s="13" t="s">
        <v>46</v>
      </c>
      <c r="S604" s="13">
        <v>2</v>
      </c>
      <c r="T604" s="13">
        <v>2</v>
      </c>
      <c r="U604" s="13">
        <v>2</v>
      </c>
      <c r="V604" s="13">
        <v>2</v>
      </c>
      <c r="X604" s="13">
        <v>2</v>
      </c>
      <c r="Z604" s="13">
        <v>4</v>
      </c>
      <c r="AH604" s="13">
        <v>2</v>
      </c>
      <c r="AI604" s="13">
        <v>2</v>
      </c>
      <c r="AJ604" s="13">
        <v>2</v>
      </c>
      <c r="AK604" s="13">
        <v>2</v>
      </c>
      <c r="AL604" s="13">
        <v>2</v>
      </c>
      <c r="AM604" s="13">
        <v>2</v>
      </c>
      <c r="AN604" s="13">
        <v>2</v>
      </c>
      <c r="AP604" s="13" t="s">
        <v>3389</v>
      </c>
      <c r="AQ604" s="13">
        <v>1</v>
      </c>
      <c r="AR604" s="13">
        <v>1</v>
      </c>
      <c r="AS604" s="13">
        <v>9</v>
      </c>
      <c r="AT604" s="13">
        <v>1</v>
      </c>
      <c r="AU604" s="13">
        <v>9</v>
      </c>
      <c r="AV604" s="13">
        <v>1</v>
      </c>
      <c r="AW604" s="13">
        <v>7</v>
      </c>
      <c r="AX604" s="13">
        <v>2</v>
      </c>
      <c r="AZ604" s="13">
        <v>1</v>
      </c>
      <c r="BA604" s="13">
        <v>7</v>
      </c>
      <c r="BB604" s="13">
        <v>1</v>
      </c>
      <c r="BC604" s="13">
        <v>8</v>
      </c>
      <c r="BD604" s="13">
        <v>1</v>
      </c>
      <c r="BE604" s="13">
        <v>0</v>
      </c>
      <c r="BF604" s="13">
        <v>1</v>
      </c>
      <c r="BG604" s="13">
        <v>9</v>
      </c>
      <c r="BH604" s="17">
        <v>1</v>
      </c>
      <c r="BI604" s="13">
        <v>1</v>
      </c>
      <c r="BJ604" s="13">
        <v>2</v>
      </c>
      <c r="BK604" s="13">
        <v>1</v>
      </c>
      <c r="BL604" s="13">
        <v>1</v>
      </c>
      <c r="BN604" s="13">
        <v>2</v>
      </c>
      <c r="BQ604" s="13" t="s">
        <v>594</v>
      </c>
      <c r="BR604" s="13" t="s">
        <v>595</v>
      </c>
      <c r="BS604" s="13">
        <v>1</v>
      </c>
      <c r="BT604" s="13">
        <v>47</v>
      </c>
      <c r="BU604" s="13">
        <v>1</v>
      </c>
      <c r="BV604" s="13">
        <v>1</v>
      </c>
      <c r="BW604" s="13">
        <v>2</v>
      </c>
      <c r="BX604" s="13">
        <v>76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38233</v>
      </c>
      <c r="CT604" s="13">
        <v>1</v>
      </c>
      <c r="CW604" s="13" t="s">
        <v>602</v>
      </c>
      <c r="CX604" s="38" t="s">
        <v>1770</v>
      </c>
      <c r="CY604" s="38" t="s">
        <v>874</v>
      </c>
      <c r="CZ604" s="38" t="s">
        <v>41</v>
      </c>
      <c r="DA604" s="38" t="s">
        <v>3320</v>
      </c>
      <c r="DB604" s="38"/>
    </row>
    <row r="605" spans="1:106" s="13" customFormat="1">
      <c r="A605" s="84">
        <v>787</v>
      </c>
      <c r="B605" s="84">
        <v>5</v>
      </c>
      <c r="C605" s="13" t="s">
        <v>3390</v>
      </c>
      <c r="D605" s="13" t="s">
        <v>37</v>
      </c>
      <c r="E605" s="14">
        <v>7953</v>
      </c>
      <c r="F605" s="13" t="s">
        <v>622</v>
      </c>
      <c r="G605" s="13" t="s">
        <v>194</v>
      </c>
      <c r="H605" s="13" t="s">
        <v>194</v>
      </c>
      <c r="I605" s="14">
        <v>38032</v>
      </c>
      <c r="J605" s="15">
        <f t="shared" si="20"/>
        <v>82</v>
      </c>
      <c r="K605" s="14">
        <v>38205</v>
      </c>
      <c r="L605" s="13">
        <v>4</v>
      </c>
      <c r="M605" s="14">
        <v>38858</v>
      </c>
      <c r="N605" s="15">
        <f t="shared" si="19"/>
        <v>27.137577002053387</v>
      </c>
      <c r="O605" s="16">
        <v>2</v>
      </c>
      <c r="Q605" s="13" t="s">
        <v>3391</v>
      </c>
      <c r="R605" s="13" t="s">
        <v>46</v>
      </c>
      <c r="S605" s="13">
        <v>2</v>
      </c>
      <c r="T605" s="13">
        <v>2</v>
      </c>
      <c r="U605" s="13">
        <v>2</v>
      </c>
      <c r="V605" s="13">
        <v>2</v>
      </c>
      <c r="X605" s="13">
        <v>1</v>
      </c>
      <c r="Z605" s="13">
        <v>4</v>
      </c>
      <c r="AC605" s="13">
        <v>2</v>
      </c>
      <c r="AD605" s="13">
        <v>2</v>
      </c>
      <c r="AE605" s="13">
        <v>2</v>
      </c>
      <c r="AF605" s="13">
        <v>2</v>
      </c>
      <c r="AG605" s="13">
        <v>1</v>
      </c>
      <c r="AH605" s="13">
        <v>2</v>
      </c>
      <c r="AI605" s="13">
        <v>2</v>
      </c>
      <c r="AJ605" s="13">
        <v>1</v>
      </c>
      <c r="AK605" s="13">
        <v>2</v>
      </c>
      <c r="AL605" s="13">
        <v>2</v>
      </c>
      <c r="AM605" s="13">
        <v>1</v>
      </c>
      <c r="AN605" s="13">
        <v>1</v>
      </c>
      <c r="AO605" s="13" t="s">
        <v>981</v>
      </c>
      <c r="AP605" s="13" t="s">
        <v>3392</v>
      </c>
      <c r="AQ605" s="13">
        <v>1</v>
      </c>
      <c r="AR605" s="13">
        <v>1</v>
      </c>
      <c r="AS605" s="13">
        <v>10</v>
      </c>
      <c r="AT605" s="13">
        <v>1</v>
      </c>
      <c r="AU605" s="13">
        <v>1</v>
      </c>
      <c r="AV605" s="13">
        <v>1</v>
      </c>
      <c r="AW605" s="13">
        <v>0</v>
      </c>
      <c r="AZ605" s="13">
        <v>1</v>
      </c>
      <c r="BA605" s="13">
        <v>5</v>
      </c>
      <c r="BD605" s="13">
        <v>1</v>
      </c>
      <c r="BE605" s="13">
        <v>6</v>
      </c>
      <c r="BF605" s="13">
        <v>1</v>
      </c>
      <c r="BG605" s="13">
        <v>8</v>
      </c>
      <c r="BH605" s="17">
        <v>1</v>
      </c>
      <c r="BI605" s="13">
        <v>14</v>
      </c>
      <c r="BK605" s="13">
        <v>1</v>
      </c>
      <c r="BL605" s="13">
        <v>1</v>
      </c>
      <c r="BN605" s="13">
        <v>1</v>
      </c>
      <c r="BO605" s="13" t="s">
        <v>3393</v>
      </c>
      <c r="BP605" s="13">
        <v>180</v>
      </c>
      <c r="BQ605" s="13" t="s">
        <v>1304</v>
      </c>
      <c r="BR605" s="13" t="s">
        <v>595</v>
      </c>
      <c r="BS605" s="13">
        <v>2</v>
      </c>
      <c r="BT605" s="13">
        <v>45</v>
      </c>
      <c r="BU605" s="13">
        <v>1</v>
      </c>
      <c r="BV605" s="13">
        <v>1</v>
      </c>
      <c r="BX605" s="13">
        <v>74.2</v>
      </c>
      <c r="BY605" s="13">
        <v>2</v>
      </c>
      <c r="BZ605" s="13" t="s">
        <v>1882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38362</v>
      </c>
      <c r="CT605" s="13">
        <v>1</v>
      </c>
      <c r="CW605" s="13" t="s">
        <v>3394</v>
      </c>
      <c r="CX605" s="38" t="s">
        <v>3395</v>
      </c>
      <c r="CY605" s="38" t="s">
        <v>3396</v>
      </c>
      <c r="CZ605" s="38"/>
      <c r="DA605" s="38" t="s">
        <v>192</v>
      </c>
      <c r="DB605" s="38"/>
    </row>
    <row r="606" spans="1:106" s="13" customFormat="1">
      <c r="A606" s="84">
        <v>789</v>
      </c>
      <c r="B606" s="84">
        <v>1</v>
      </c>
      <c r="C606" s="13" t="s">
        <v>3397</v>
      </c>
      <c r="D606" s="13" t="s">
        <v>37</v>
      </c>
      <c r="E606" s="14">
        <v>11450</v>
      </c>
      <c r="F606" s="13" t="s">
        <v>1234</v>
      </c>
      <c r="G606" s="13" t="s">
        <v>1234</v>
      </c>
      <c r="H606" s="13" t="s">
        <v>1234</v>
      </c>
      <c r="I606" s="14">
        <v>38122</v>
      </c>
      <c r="J606" s="15">
        <f t="shared" si="20"/>
        <v>73</v>
      </c>
      <c r="K606" s="14">
        <v>38188</v>
      </c>
      <c r="L606" s="13">
        <v>4</v>
      </c>
      <c r="M606" s="14">
        <v>38564</v>
      </c>
      <c r="N606" s="15">
        <f t="shared" si="19"/>
        <v>14.521560574948666</v>
      </c>
      <c r="O606" s="16">
        <v>2</v>
      </c>
      <c r="Q606" s="13" t="s">
        <v>3398</v>
      </c>
      <c r="R606" s="13" t="s">
        <v>3399</v>
      </c>
      <c r="S606" s="13">
        <v>2</v>
      </c>
      <c r="T606" s="13">
        <v>1</v>
      </c>
      <c r="U606" s="13">
        <v>2</v>
      </c>
      <c r="V606" s="13">
        <v>2</v>
      </c>
      <c r="W606" s="13" t="s">
        <v>3400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3</v>
      </c>
      <c r="AI606" s="13">
        <v>2</v>
      </c>
      <c r="AJ606" s="13">
        <v>1</v>
      </c>
      <c r="AK606" s="13">
        <v>3</v>
      </c>
      <c r="AL606" s="13">
        <v>2</v>
      </c>
      <c r="AM606" s="13">
        <v>3</v>
      </c>
      <c r="AN606" s="13">
        <v>3</v>
      </c>
      <c r="AO606" s="13" t="s">
        <v>3401</v>
      </c>
      <c r="AP606" s="13" t="s">
        <v>750</v>
      </c>
      <c r="AQ606" s="13">
        <v>1</v>
      </c>
      <c r="AR606" s="13">
        <v>1</v>
      </c>
      <c r="AS606" s="13">
        <v>2</v>
      </c>
      <c r="AT606" s="13">
        <v>1</v>
      </c>
      <c r="AU606" s="13">
        <v>1</v>
      </c>
      <c r="AV606" s="13">
        <v>1</v>
      </c>
      <c r="AW606" s="13">
        <v>1</v>
      </c>
      <c r="AX606" s="13">
        <v>1</v>
      </c>
      <c r="AY606" s="13">
        <v>1</v>
      </c>
      <c r="AZ606" s="13">
        <v>3</v>
      </c>
      <c r="BB606" s="13">
        <v>1</v>
      </c>
      <c r="BC606" s="13">
        <v>0</v>
      </c>
      <c r="BD606" s="13">
        <v>1</v>
      </c>
      <c r="BE606" s="13">
        <v>1</v>
      </c>
      <c r="BF606" s="13">
        <v>1</v>
      </c>
      <c r="BG606" s="13">
        <v>3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237</v>
      </c>
      <c r="BR606" s="13" t="s">
        <v>238</v>
      </c>
      <c r="BS606" s="13">
        <v>2</v>
      </c>
      <c r="BT606" s="13">
        <v>68.599999999999994</v>
      </c>
      <c r="BU606" s="13">
        <v>1</v>
      </c>
      <c r="BV606" s="13">
        <v>4</v>
      </c>
      <c r="BW606" s="13">
        <v>2</v>
      </c>
      <c r="BX606" s="13">
        <v>51.6</v>
      </c>
      <c r="BY606" s="13">
        <v>1</v>
      </c>
      <c r="BZ606" s="13" t="s">
        <v>3402</v>
      </c>
      <c r="CA606" s="18"/>
      <c r="CB606" s="18"/>
      <c r="CC606" s="18"/>
      <c r="CD606" s="18"/>
      <c r="CE606" s="18"/>
      <c r="CF606" s="18"/>
      <c r="CG606" s="18"/>
      <c r="CH606" s="13">
        <v>1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38335</v>
      </c>
      <c r="CT606" s="13">
        <v>1</v>
      </c>
      <c r="CW606" s="13" t="s">
        <v>3403</v>
      </c>
      <c r="CX606" s="38" t="s">
        <v>3404</v>
      </c>
      <c r="CY606" s="38" t="s">
        <v>3405</v>
      </c>
      <c r="CZ606" s="38" t="s">
        <v>41</v>
      </c>
      <c r="DA606" s="38" t="s">
        <v>3406</v>
      </c>
      <c r="DB606" s="38"/>
    </row>
    <row r="607" spans="1:106" s="13" customFormat="1">
      <c r="A607" s="84">
        <v>790</v>
      </c>
      <c r="B607" s="84">
        <v>1</v>
      </c>
      <c r="C607" s="13" t="s">
        <v>751</v>
      </c>
      <c r="D607" s="13" t="s">
        <v>36</v>
      </c>
      <c r="E607" s="14">
        <v>14922</v>
      </c>
      <c r="F607" s="13" t="s">
        <v>550</v>
      </c>
      <c r="G607" s="13" t="s">
        <v>550</v>
      </c>
      <c r="H607" s="13" t="s">
        <v>550</v>
      </c>
      <c r="I607" s="14">
        <v>37909</v>
      </c>
      <c r="J607" s="15">
        <f t="shared" si="20"/>
        <v>62</v>
      </c>
      <c r="K607" s="14">
        <v>38000</v>
      </c>
      <c r="L607" s="13">
        <v>4</v>
      </c>
      <c r="M607" s="14">
        <v>38883</v>
      </c>
      <c r="N607" s="15">
        <f t="shared" si="19"/>
        <v>32</v>
      </c>
      <c r="O607" s="16">
        <v>2</v>
      </c>
      <c r="Q607" s="13" t="s">
        <v>3407</v>
      </c>
      <c r="R607" s="13" t="s">
        <v>3408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I607" s="13">
        <v>2</v>
      </c>
      <c r="AJ607" s="13">
        <v>3</v>
      </c>
      <c r="AK607" s="13">
        <v>3</v>
      </c>
      <c r="AL607" s="13">
        <v>2</v>
      </c>
      <c r="AM607" s="13">
        <v>1</v>
      </c>
      <c r="AN607" s="13">
        <v>2</v>
      </c>
      <c r="AO607" s="13" t="s">
        <v>3409</v>
      </c>
      <c r="AP607" s="13" t="s">
        <v>40</v>
      </c>
      <c r="AQ607" s="13">
        <v>1</v>
      </c>
      <c r="AR607" s="13">
        <v>1</v>
      </c>
      <c r="AS607" s="13">
        <v>10</v>
      </c>
      <c r="AT607" s="13">
        <v>1</v>
      </c>
      <c r="AU607" s="13">
        <v>0</v>
      </c>
      <c r="AV607" s="13">
        <v>1</v>
      </c>
      <c r="AW607" s="13">
        <v>7</v>
      </c>
      <c r="AX607" s="13">
        <v>1</v>
      </c>
      <c r="AY607" s="13">
        <v>8</v>
      </c>
      <c r="AZ607" s="13">
        <v>3</v>
      </c>
      <c r="BB607" s="13">
        <v>3</v>
      </c>
      <c r="BD607" s="13">
        <v>1</v>
      </c>
      <c r="BF607" s="13">
        <v>1</v>
      </c>
      <c r="BG607" s="13">
        <v>7</v>
      </c>
      <c r="BH607" s="17">
        <v>1</v>
      </c>
      <c r="BI607" s="13">
        <v>1</v>
      </c>
      <c r="BJ607" s="13">
        <v>2</v>
      </c>
      <c r="BK607" s="13">
        <v>1</v>
      </c>
      <c r="BL607" s="13">
        <v>1</v>
      </c>
      <c r="BN607" s="13">
        <v>2</v>
      </c>
      <c r="BQ607" s="13" t="s">
        <v>237</v>
      </c>
      <c r="BR607" s="13" t="s">
        <v>238</v>
      </c>
      <c r="BS607" s="13">
        <v>1</v>
      </c>
      <c r="BT607" s="13">
        <v>40</v>
      </c>
      <c r="BV607" s="13">
        <v>1</v>
      </c>
      <c r="BZ607" s="13" t="s">
        <v>453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38233</v>
      </c>
      <c r="CT607" s="13">
        <v>1</v>
      </c>
      <c r="CW607" s="13" t="s">
        <v>3410</v>
      </c>
      <c r="CX607" s="38" t="s">
        <v>3411</v>
      </c>
      <c r="CY607" s="38" t="s">
        <v>3412</v>
      </c>
      <c r="CZ607" s="38"/>
      <c r="DA607" s="38" t="s">
        <v>3413</v>
      </c>
      <c r="DB607" s="38"/>
    </row>
    <row r="608" spans="1:106" s="13" customFormat="1">
      <c r="A608" s="84">
        <v>791</v>
      </c>
      <c r="B608" s="84">
        <v>1</v>
      </c>
      <c r="C608" s="13" t="s">
        <v>751</v>
      </c>
      <c r="D608" s="13" t="s">
        <v>37</v>
      </c>
      <c r="E608" s="14">
        <v>12116</v>
      </c>
      <c r="F608" s="13" t="s">
        <v>476</v>
      </c>
      <c r="G608" s="13" t="s">
        <v>396</v>
      </c>
      <c r="H608" s="13" t="s">
        <v>396</v>
      </c>
      <c r="I608" s="14">
        <v>38183</v>
      </c>
      <c r="J608" s="15">
        <f t="shared" si="20"/>
        <v>71</v>
      </c>
      <c r="K608" s="14">
        <v>38222</v>
      </c>
      <c r="L608" s="13">
        <v>4</v>
      </c>
      <c r="M608" s="14">
        <v>38448</v>
      </c>
      <c r="N608" s="15">
        <f t="shared" si="19"/>
        <v>8.7063655030800824</v>
      </c>
      <c r="O608" s="16">
        <v>2</v>
      </c>
      <c r="Q608" s="13" t="s">
        <v>3414</v>
      </c>
      <c r="R608" s="13" t="s">
        <v>46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H608" s="13">
        <v>2</v>
      </c>
      <c r="AI608" s="13">
        <v>3</v>
      </c>
      <c r="AJ608" s="13">
        <v>2</v>
      </c>
      <c r="AK608" s="13">
        <v>1</v>
      </c>
      <c r="AL608" s="13">
        <v>2</v>
      </c>
      <c r="AM608" s="13">
        <v>1</v>
      </c>
      <c r="AN608" s="13">
        <v>1</v>
      </c>
      <c r="AO608" s="13" t="s">
        <v>1605</v>
      </c>
      <c r="AP608" s="13" t="s">
        <v>1830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2</v>
      </c>
      <c r="AX608" s="13">
        <v>1</v>
      </c>
      <c r="AY608" s="13">
        <v>1</v>
      </c>
      <c r="AZ608" s="13">
        <v>3</v>
      </c>
      <c r="BB608" s="13">
        <v>1</v>
      </c>
      <c r="BC608" s="13">
        <v>0</v>
      </c>
      <c r="BD608" s="13">
        <v>3</v>
      </c>
      <c r="BF608" s="13">
        <v>2</v>
      </c>
      <c r="BH608" s="17">
        <v>1</v>
      </c>
      <c r="BI608" s="13">
        <v>1</v>
      </c>
      <c r="BJ608" s="13">
        <v>2</v>
      </c>
      <c r="BK608" s="13">
        <v>1</v>
      </c>
      <c r="BL608" s="13">
        <v>2</v>
      </c>
      <c r="BW608" s="13">
        <v>2</v>
      </c>
      <c r="BX608" s="13">
        <v>90.4</v>
      </c>
      <c r="CA608" s="18"/>
      <c r="CB608" s="18"/>
      <c r="CC608" s="18"/>
      <c r="CD608" s="18"/>
      <c r="CE608" s="18"/>
      <c r="CF608" s="18"/>
      <c r="CG608" s="18"/>
      <c r="CH608" s="13">
        <v>2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38236</v>
      </c>
      <c r="CT608" s="13">
        <v>1</v>
      </c>
      <c r="CW608" s="13" t="s">
        <v>3415</v>
      </c>
      <c r="CX608" s="38" t="s">
        <v>3416</v>
      </c>
      <c r="CY608" s="38" t="s">
        <v>3417</v>
      </c>
      <c r="CZ608" s="38" t="s">
        <v>386</v>
      </c>
      <c r="DA608" s="38" t="s">
        <v>3418</v>
      </c>
      <c r="DB608" s="38"/>
    </row>
    <row r="609" spans="1:106" s="13" customFormat="1">
      <c r="A609" s="84">
        <v>792</v>
      </c>
      <c r="B609" s="84">
        <v>1</v>
      </c>
      <c r="C609" s="13" t="s">
        <v>3419</v>
      </c>
      <c r="D609" s="13" t="s">
        <v>37</v>
      </c>
      <c r="E609" s="14">
        <v>12623</v>
      </c>
      <c r="F609" s="13" t="s">
        <v>396</v>
      </c>
      <c r="G609" s="13" t="s">
        <v>396</v>
      </c>
      <c r="H609" s="13" t="s">
        <v>396</v>
      </c>
      <c r="I609" s="14">
        <v>38245</v>
      </c>
      <c r="J609" s="15">
        <f t="shared" si="20"/>
        <v>70</v>
      </c>
      <c r="K609" s="14">
        <v>38264</v>
      </c>
      <c r="L609" s="13">
        <v>4</v>
      </c>
      <c r="M609" s="14">
        <v>38316</v>
      </c>
      <c r="N609" s="15">
        <f t="shared" si="19"/>
        <v>2.3326488706365502</v>
      </c>
      <c r="O609" s="16">
        <v>2</v>
      </c>
      <c r="Q609" s="13" t="s">
        <v>3420</v>
      </c>
      <c r="R609" s="13" t="s">
        <v>1996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H609" s="13">
        <v>2</v>
      </c>
      <c r="AI609" s="13">
        <v>2</v>
      </c>
      <c r="AJ609" s="13">
        <v>2</v>
      </c>
      <c r="AK609" s="13">
        <v>1</v>
      </c>
      <c r="AL609" s="13">
        <v>1</v>
      </c>
      <c r="AM609" s="13">
        <v>1</v>
      </c>
      <c r="AN609" s="13">
        <v>1</v>
      </c>
      <c r="AO609" s="13" t="s">
        <v>3421</v>
      </c>
      <c r="AP609" s="13" t="s">
        <v>3422</v>
      </c>
      <c r="AQ609" s="13">
        <v>1</v>
      </c>
      <c r="AR609" s="13">
        <v>1</v>
      </c>
      <c r="AS609" s="13">
        <v>0</v>
      </c>
      <c r="AT609" s="13">
        <v>1</v>
      </c>
      <c r="AU609" s="13">
        <v>0</v>
      </c>
      <c r="AV609" s="13">
        <v>2</v>
      </c>
      <c r="AX609" s="13">
        <v>1</v>
      </c>
      <c r="AY609" s="13">
        <v>1</v>
      </c>
      <c r="AZ609" s="13">
        <v>2</v>
      </c>
      <c r="BB609" s="13">
        <v>2</v>
      </c>
      <c r="BD609" s="13">
        <v>1</v>
      </c>
      <c r="BE609" s="13">
        <v>0</v>
      </c>
      <c r="BF609" s="13">
        <v>2</v>
      </c>
      <c r="BH609" s="17">
        <v>1</v>
      </c>
      <c r="BI609" s="13">
        <v>1</v>
      </c>
      <c r="BJ609" s="13">
        <v>2</v>
      </c>
      <c r="BK609" s="13">
        <v>1</v>
      </c>
      <c r="BL609" s="13">
        <v>1</v>
      </c>
      <c r="BN609" s="13">
        <v>2</v>
      </c>
      <c r="BQ609" s="13" t="s">
        <v>237</v>
      </c>
      <c r="BR609" s="13" t="s">
        <v>238</v>
      </c>
      <c r="BS609" s="13">
        <v>1</v>
      </c>
      <c r="BT609" s="13">
        <v>31</v>
      </c>
      <c r="BU609" s="13">
        <v>1</v>
      </c>
      <c r="BV609" s="13">
        <v>1</v>
      </c>
      <c r="BW609" s="13">
        <v>2</v>
      </c>
      <c r="BX609" s="13">
        <v>43.5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38278</v>
      </c>
      <c r="CT609" s="13">
        <v>1</v>
      </c>
      <c r="CW609" s="13" t="s">
        <v>3423</v>
      </c>
      <c r="CX609" s="38" t="s">
        <v>3424</v>
      </c>
      <c r="CY609" s="38" t="s">
        <v>3425</v>
      </c>
      <c r="CZ609" s="38" t="s">
        <v>41</v>
      </c>
      <c r="DA609" s="38" t="s">
        <v>3426</v>
      </c>
      <c r="DB609" s="38"/>
    </row>
    <row r="610" spans="1:106" s="13" customFormat="1">
      <c r="A610" s="84">
        <v>794</v>
      </c>
      <c r="B610" s="84">
        <v>3</v>
      </c>
      <c r="C610" s="13" t="s">
        <v>2421</v>
      </c>
      <c r="D610" s="13" t="s">
        <v>37</v>
      </c>
      <c r="E610" s="14">
        <v>24429</v>
      </c>
      <c r="F610" s="13" t="s">
        <v>673</v>
      </c>
      <c r="G610" s="13" t="s">
        <v>673</v>
      </c>
      <c r="H610" s="13" t="s">
        <v>673</v>
      </c>
      <c r="I610" s="14">
        <v>38183</v>
      </c>
      <c r="J610" s="15">
        <f t="shared" si="20"/>
        <v>37</v>
      </c>
      <c r="K610" s="14">
        <v>38236</v>
      </c>
      <c r="L610" s="13">
        <v>4</v>
      </c>
      <c r="M610" s="14">
        <v>38804</v>
      </c>
      <c r="N610" s="15">
        <f t="shared" si="19"/>
        <v>20.402464065708418</v>
      </c>
      <c r="O610" s="16">
        <v>2</v>
      </c>
      <c r="Q610" s="13" t="s">
        <v>3427</v>
      </c>
      <c r="R610" s="13" t="s">
        <v>1996</v>
      </c>
      <c r="S610" s="13">
        <v>2</v>
      </c>
      <c r="T610" s="13">
        <v>2</v>
      </c>
      <c r="U610" s="13">
        <v>2</v>
      </c>
      <c r="V610" s="13">
        <v>2</v>
      </c>
      <c r="X610" s="13">
        <v>1</v>
      </c>
      <c r="Z610" s="13">
        <v>1</v>
      </c>
      <c r="AA610" s="14">
        <v>31336</v>
      </c>
      <c r="AB610" s="13" t="s">
        <v>3428</v>
      </c>
      <c r="AC610" s="13">
        <v>1</v>
      </c>
      <c r="AD610" s="13">
        <v>2</v>
      </c>
      <c r="AE610" s="13">
        <v>2</v>
      </c>
      <c r="AF610" s="13">
        <v>1</v>
      </c>
      <c r="AG610" s="13">
        <v>1</v>
      </c>
      <c r="AH610" s="13">
        <v>2</v>
      </c>
      <c r="AI610" s="13">
        <v>2</v>
      </c>
      <c r="AJ610" s="13">
        <v>1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3031</v>
      </c>
      <c r="AP610" s="13" t="s">
        <v>1214</v>
      </c>
      <c r="AQ610" s="13">
        <v>1</v>
      </c>
      <c r="AR610" s="13">
        <v>1</v>
      </c>
      <c r="AS610" s="13">
        <v>1</v>
      </c>
      <c r="AT610" s="13">
        <v>1</v>
      </c>
      <c r="AU610" s="13">
        <v>1</v>
      </c>
      <c r="AV610" s="13">
        <v>1</v>
      </c>
      <c r="AW610" s="13">
        <v>2</v>
      </c>
      <c r="AX610" s="13">
        <v>2</v>
      </c>
      <c r="AZ610" s="13">
        <v>1</v>
      </c>
      <c r="BA610" s="13">
        <v>0</v>
      </c>
      <c r="BB610" s="13">
        <v>1</v>
      </c>
      <c r="BC610" s="13">
        <v>1</v>
      </c>
      <c r="BD610" s="13">
        <v>1</v>
      </c>
      <c r="BE610" s="13">
        <v>1</v>
      </c>
      <c r="BF610" s="13">
        <v>1</v>
      </c>
      <c r="BG610" s="13">
        <v>2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N610" s="13">
        <v>2</v>
      </c>
      <c r="BQ610" s="13" t="s">
        <v>237</v>
      </c>
      <c r="BR610" s="13" t="s">
        <v>238</v>
      </c>
      <c r="BS610" s="13">
        <v>1</v>
      </c>
      <c r="BT610" s="13">
        <v>40</v>
      </c>
      <c r="BU610" s="13">
        <v>1</v>
      </c>
      <c r="BV610" s="13">
        <v>2</v>
      </c>
      <c r="BW610" s="13">
        <v>2</v>
      </c>
      <c r="BX610" s="13">
        <v>68.900000000000006</v>
      </c>
      <c r="BY610" s="13">
        <v>2</v>
      </c>
      <c r="BZ610" s="13">
        <v>81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38162</v>
      </c>
      <c r="CT610" s="13">
        <v>1</v>
      </c>
      <c r="CU610" s="13" t="s">
        <v>3429</v>
      </c>
      <c r="CW610" s="13" t="s">
        <v>3430</v>
      </c>
      <c r="CX610" s="38" t="s">
        <v>677</v>
      </c>
      <c r="CY610" s="38" t="s">
        <v>3431</v>
      </c>
      <c r="CZ610" s="38" t="s">
        <v>41</v>
      </c>
      <c r="DA610" s="38" t="s">
        <v>3432</v>
      </c>
      <c r="DB610" s="38"/>
    </row>
    <row r="611" spans="1:106" s="13" customFormat="1">
      <c r="A611" s="84">
        <v>795</v>
      </c>
      <c r="B611" s="84">
        <v>1</v>
      </c>
      <c r="C611" s="13" t="s">
        <v>3433</v>
      </c>
      <c r="D611" s="13" t="s">
        <v>37</v>
      </c>
      <c r="E611" s="14">
        <v>11693</v>
      </c>
      <c r="F611" s="13" t="s">
        <v>362</v>
      </c>
      <c r="G611" s="13" t="s">
        <v>396</v>
      </c>
      <c r="I611" s="14">
        <v>37636</v>
      </c>
      <c r="J611" s="15">
        <f t="shared" si="20"/>
        <v>71</v>
      </c>
      <c r="K611" s="14">
        <v>37652</v>
      </c>
      <c r="L611" s="13">
        <v>4</v>
      </c>
      <c r="M611" s="14">
        <v>37792</v>
      </c>
      <c r="N611" s="15">
        <f t="shared" si="19"/>
        <v>5.1252566735112932</v>
      </c>
      <c r="O611" s="16">
        <v>2</v>
      </c>
      <c r="Q611" s="13" t="s">
        <v>3434</v>
      </c>
      <c r="R611" s="13" t="s">
        <v>3435</v>
      </c>
      <c r="S611" s="13">
        <v>3</v>
      </c>
      <c r="T611" s="13">
        <v>2</v>
      </c>
      <c r="X611" s="13">
        <v>3</v>
      </c>
      <c r="Z611" s="13">
        <v>3</v>
      </c>
      <c r="AC611" s="13">
        <v>3</v>
      </c>
      <c r="AD611" s="13">
        <v>3</v>
      </c>
      <c r="AE611" s="13">
        <v>3</v>
      </c>
      <c r="AF611" s="13">
        <v>3</v>
      </c>
      <c r="AG611" s="13">
        <v>3</v>
      </c>
      <c r="AH611" s="13">
        <v>3</v>
      </c>
      <c r="AI611" s="13">
        <v>3</v>
      </c>
      <c r="AJ611" s="13">
        <v>3</v>
      </c>
      <c r="AK611" s="13">
        <v>3</v>
      </c>
      <c r="AL611" s="13">
        <v>3</v>
      </c>
      <c r="AM611" s="13">
        <v>3</v>
      </c>
      <c r="AN611" s="13">
        <v>1</v>
      </c>
      <c r="AO611" s="13" t="s">
        <v>3436</v>
      </c>
      <c r="AP611" s="13" t="s">
        <v>489</v>
      </c>
      <c r="AQ611" s="13">
        <v>1</v>
      </c>
      <c r="AR611" s="13">
        <v>1</v>
      </c>
      <c r="AS611" s="13">
        <v>1</v>
      </c>
      <c r="AT611" s="13">
        <v>1</v>
      </c>
      <c r="AU611" s="13">
        <v>1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1</v>
      </c>
      <c r="BC611" s="13">
        <v>1</v>
      </c>
      <c r="BD611" s="13">
        <v>1</v>
      </c>
      <c r="BE611" s="13">
        <v>1</v>
      </c>
      <c r="BF611" s="13">
        <v>1</v>
      </c>
      <c r="BG611" s="13">
        <v>2</v>
      </c>
      <c r="BH611" s="17">
        <v>1</v>
      </c>
      <c r="BI611" s="13">
        <v>3</v>
      </c>
      <c r="BJ611" s="13">
        <v>1</v>
      </c>
      <c r="BK611" s="13">
        <v>1</v>
      </c>
      <c r="BL611" s="13">
        <v>2</v>
      </c>
      <c r="BS611" s="13">
        <v>1</v>
      </c>
      <c r="BT611" s="13">
        <v>29</v>
      </c>
      <c r="BW611" s="13">
        <v>2</v>
      </c>
      <c r="BX611" s="13">
        <v>56.6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38285</v>
      </c>
      <c r="CT611" s="13">
        <v>2</v>
      </c>
      <c r="CU611" s="13" t="s">
        <v>3437</v>
      </c>
      <c r="CW611" s="13" t="s">
        <v>3438</v>
      </c>
      <c r="CX611" s="38" t="s">
        <v>3439</v>
      </c>
      <c r="CY611" s="38" t="s">
        <v>3440</v>
      </c>
      <c r="CZ611" s="38"/>
      <c r="DA611" s="38" t="s">
        <v>192</v>
      </c>
      <c r="DB611" s="38"/>
    </row>
    <row r="612" spans="1:106" s="13" customFormat="1">
      <c r="A612" s="84">
        <v>797</v>
      </c>
      <c r="B612" s="84">
        <v>5</v>
      </c>
      <c r="C612" s="13" t="s">
        <v>882</v>
      </c>
      <c r="D612" s="13" t="s">
        <v>36</v>
      </c>
      <c r="E612" s="14">
        <v>12904</v>
      </c>
      <c r="F612" s="13" t="s">
        <v>941</v>
      </c>
      <c r="G612" s="13" t="s">
        <v>941</v>
      </c>
      <c r="H612" s="13" t="s">
        <v>941</v>
      </c>
      <c r="I612" s="14">
        <v>38061</v>
      </c>
      <c r="J612" s="15">
        <f t="shared" si="20"/>
        <v>68</v>
      </c>
      <c r="K612" s="14">
        <v>38174</v>
      </c>
      <c r="L612" s="13">
        <v>4</v>
      </c>
      <c r="M612" s="14">
        <v>38704</v>
      </c>
      <c r="N612" s="15">
        <f t="shared" si="19"/>
        <v>21.125256673511295</v>
      </c>
      <c r="O612" s="16">
        <v>2</v>
      </c>
      <c r="Q612" s="13" t="s">
        <v>180</v>
      </c>
      <c r="R612" s="13" t="s">
        <v>3441</v>
      </c>
      <c r="S612" s="13">
        <v>2</v>
      </c>
      <c r="T612" s="13">
        <v>2</v>
      </c>
      <c r="U612" s="13">
        <v>2</v>
      </c>
      <c r="V612" s="13">
        <v>2</v>
      </c>
      <c r="X612" s="13">
        <v>1</v>
      </c>
      <c r="Z612" s="13">
        <v>4</v>
      </c>
      <c r="AC612" s="13">
        <v>1</v>
      </c>
      <c r="AD612" s="13">
        <v>2</v>
      </c>
      <c r="AE612" s="13">
        <v>2</v>
      </c>
      <c r="AF612" s="13">
        <v>2</v>
      </c>
      <c r="AG612" s="13">
        <v>2</v>
      </c>
      <c r="AH612" s="13">
        <v>2</v>
      </c>
      <c r="AI612" s="13">
        <v>3</v>
      </c>
      <c r="AJ612" s="13">
        <v>2</v>
      </c>
      <c r="AK612" s="13">
        <v>2</v>
      </c>
      <c r="AL612" s="13">
        <v>1</v>
      </c>
      <c r="AM612" s="13">
        <v>2</v>
      </c>
      <c r="AN612" s="13">
        <v>1</v>
      </c>
      <c r="AO612" s="13" t="s">
        <v>3442</v>
      </c>
      <c r="AP612" s="13" t="s">
        <v>40</v>
      </c>
      <c r="AQ612" s="13">
        <v>1</v>
      </c>
      <c r="AR612" s="13">
        <v>1</v>
      </c>
      <c r="AS612" s="13">
        <v>6</v>
      </c>
      <c r="AT612" s="13">
        <v>1</v>
      </c>
      <c r="AU612" s="13">
        <v>0</v>
      </c>
      <c r="AV612" s="13">
        <v>3</v>
      </c>
      <c r="AX612" s="13">
        <v>1</v>
      </c>
      <c r="AY612" s="13">
        <v>6</v>
      </c>
      <c r="AZ612" s="13">
        <v>1</v>
      </c>
      <c r="BA612" s="13">
        <v>5</v>
      </c>
      <c r="BB612" s="13">
        <v>3</v>
      </c>
      <c r="BD612" s="13">
        <v>3</v>
      </c>
      <c r="BF612" s="13">
        <v>1</v>
      </c>
      <c r="BG612" s="13">
        <v>6</v>
      </c>
      <c r="BH612" s="17">
        <v>1</v>
      </c>
      <c r="BJ612" s="13">
        <v>2</v>
      </c>
      <c r="BL612" s="13">
        <v>1</v>
      </c>
      <c r="BN612" s="13">
        <v>1</v>
      </c>
      <c r="BO612" s="13" t="s">
        <v>1017</v>
      </c>
      <c r="BP612" s="13">
        <v>232</v>
      </c>
      <c r="BQ612" s="13" t="s">
        <v>289</v>
      </c>
      <c r="BR612" s="13" t="s">
        <v>222</v>
      </c>
      <c r="BS612" s="13">
        <v>1</v>
      </c>
      <c r="BT612" s="13">
        <v>45</v>
      </c>
      <c r="BU612" s="13">
        <v>1</v>
      </c>
      <c r="BV612" s="13">
        <v>1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2</v>
      </c>
      <c r="CI612" s="13">
        <v>2</v>
      </c>
      <c r="CJ612" s="13">
        <v>2</v>
      </c>
      <c r="CK612" s="13">
        <v>2</v>
      </c>
      <c r="CL612" s="13">
        <v>2</v>
      </c>
      <c r="CM612" s="13">
        <v>2</v>
      </c>
      <c r="CN612" s="13">
        <v>2</v>
      </c>
      <c r="CO612" s="13">
        <v>2</v>
      </c>
      <c r="CP612" s="13">
        <v>2</v>
      </c>
      <c r="CQ612" s="13">
        <v>2</v>
      </c>
      <c r="CR612" s="13">
        <v>2</v>
      </c>
      <c r="CS612" s="14">
        <v>38278</v>
      </c>
      <c r="CT612" s="13">
        <v>1</v>
      </c>
      <c r="CW612" s="13" t="s">
        <v>3357</v>
      </c>
      <c r="CX612" s="38" t="s">
        <v>3443</v>
      </c>
      <c r="CY612" s="38" t="s">
        <v>3444</v>
      </c>
      <c r="CZ612" s="38" t="s">
        <v>41</v>
      </c>
      <c r="DA612" s="38" t="s">
        <v>3445</v>
      </c>
      <c r="DB612" s="38"/>
    </row>
    <row r="613" spans="1:106" s="13" customFormat="1">
      <c r="A613" s="84">
        <v>798</v>
      </c>
      <c r="B613" s="84">
        <v>6</v>
      </c>
      <c r="C613" s="13" t="s">
        <v>203</v>
      </c>
      <c r="D613" s="13" t="s">
        <v>37</v>
      </c>
      <c r="E613" s="14">
        <v>14935</v>
      </c>
      <c r="F613" s="13" t="s">
        <v>396</v>
      </c>
      <c r="G613" s="13" t="s">
        <v>396</v>
      </c>
      <c r="H613" s="13" t="s">
        <v>396</v>
      </c>
      <c r="I613" s="14">
        <v>34882</v>
      </c>
      <c r="J613" s="15">
        <f t="shared" si="20"/>
        <v>54</v>
      </c>
      <c r="K613" s="14">
        <v>37581</v>
      </c>
      <c r="L613" s="13">
        <v>4</v>
      </c>
      <c r="M613" s="14">
        <v>37782</v>
      </c>
      <c r="N613" s="15">
        <f t="shared" si="19"/>
        <v>95.277207392197127</v>
      </c>
      <c r="O613" s="16">
        <v>1</v>
      </c>
      <c r="P613" s="13" t="s">
        <v>3446</v>
      </c>
      <c r="Q613" s="13" t="s">
        <v>2041</v>
      </c>
      <c r="R613" s="13" t="s">
        <v>42</v>
      </c>
      <c r="S613" s="13">
        <v>3</v>
      </c>
      <c r="X613" s="13">
        <v>2</v>
      </c>
      <c r="Z613" s="13">
        <v>4</v>
      </c>
      <c r="AI613" s="13">
        <v>3</v>
      </c>
      <c r="AJ613" s="13">
        <v>3</v>
      </c>
      <c r="AK613" s="13">
        <v>3</v>
      </c>
      <c r="AL613" s="13">
        <v>3</v>
      </c>
      <c r="AM613" s="13">
        <v>3</v>
      </c>
      <c r="AN613" s="13">
        <v>2</v>
      </c>
      <c r="AO613" s="13" t="s">
        <v>3447</v>
      </c>
      <c r="AP613" s="13" t="s">
        <v>3448</v>
      </c>
      <c r="AQ613" s="13">
        <v>1</v>
      </c>
      <c r="AR613" s="13">
        <v>2</v>
      </c>
      <c r="AT613" s="13">
        <v>1</v>
      </c>
      <c r="AV613" s="13">
        <v>2</v>
      </c>
      <c r="AX613" s="13">
        <v>2</v>
      </c>
      <c r="AZ613" s="13">
        <v>1</v>
      </c>
      <c r="BD613" s="13">
        <v>1</v>
      </c>
      <c r="BE613" s="13">
        <v>84</v>
      </c>
      <c r="BF613" s="13">
        <v>2</v>
      </c>
      <c r="BH613" s="17"/>
      <c r="BJ613" s="13">
        <v>1</v>
      </c>
      <c r="BK613" s="13">
        <v>2</v>
      </c>
      <c r="BL613" s="13">
        <v>1</v>
      </c>
      <c r="BN613" s="13">
        <v>1</v>
      </c>
      <c r="BO613" s="13" t="s">
        <v>2978</v>
      </c>
      <c r="BP613" s="13">
        <v>102</v>
      </c>
      <c r="BQ613" s="13" t="s">
        <v>670</v>
      </c>
      <c r="BR613" s="13" t="s">
        <v>671</v>
      </c>
      <c r="BS613" s="13">
        <v>2</v>
      </c>
      <c r="BT613" s="13">
        <v>48</v>
      </c>
      <c r="BU613" s="13">
        <v>1</v>
      </c>
      <c r="BV613" s="13">
        <v>2</v>
      </c>
      <c r="CA613" s="18"/>
      <c r="CB613" s="18"/>
      <c r="CC613" s="18"/>
      <c r="CD613" s="18"/>
      <c r="CE613" s="18"/>
      <c r="CF613" s="18"/>
      <c r="CG613" s="18"/>
      <c r="CH613" s="13">
        <v>1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38278</v>
      </c>
      <c r="CT613" s="13">
        <v>2</v>
      </c>
      <c r="CW613" s="13" t="s">
        <v>529</v>
      </c>
      <c r="CX613" s="38" t="s">
        <v>3449</v>
      </c>
      <c r="CY613" s="38" t="s">
        <v>3450</v>
      </c>
      <c r="CZ613" s="38"/>
      <c r="DA613" s="38" t="s">
        <v>3451</v>
      </c>
      <c r="DB613" s="38"/>
    </row>
    <row r="614" spans="1:106" s="13" customFormat="1">
      <c r="A614" s="84">
        <v>799</v>
      </c>
      <c r="B614" s="84">
        <v>3</v>
      </c>
      <c r="C614" s="13" t="s">
        <v>3452</v>
      </c>
      <c r="D614" s="13" t="s">
        <v>36</v>
      </c>
      <c r="E614" s="14">
        <v>18131</v>
      </c>
      <c r="F614" s="13" t="s">
        <v>381</v>
      </c>
      <c r="G614" s="13" t="s">
        <v>381</v>
      </c>
      <c r="H614" s="13" t="s">
        <v>381</v>
      </c>
      <c r="I614" s="14">
        <v>38061</v>
      </c>
      <c r="J614" s="15">
        <f t="shared" si="20"/>
        <v>54</v>
      </c>
      <c r="K614" s="14">
        <v>38075</v>
      </c>
      <c r="L614" s="13">
        <v>4</v>
      </c>
      <c r="M614" s="14">
        <v>40922</v>
      </c>
      <c r="N614" s="15">
        <f t="shared" si="19"/>
        <v>93.995893223819309</v>
      </c>
      <c r="O614" s="16">
        <v>2</v>
      </c>
      <c r="Q614" s="13" t="s">
        <v>180</v>
      </c>
      <c r="R614" s="13" t="s">
        <v>1996</v>
      </c>
      <c r="S614" s="13">
        <v>2</v>
      </c>
      <c r="T614" s="13">
        <v>2</v>
      </c>
      <c r="U614" s="13">
        <v>2</v>
      </c>
      <c r="V614" s="13">
        <v>2</v>
      </c>
      <c r="X614" s="13">
        <v>1</v>
      </c>
      <c r="Z614" s="13">
        <v>1</v>
      </c>
      <c r="AA614" s="14">
        <v>34200</v>
      </c>
      <c r="AB614" s="13" t="s">
        <v>3453</v>
      </c>
      <c r="AC614" s="13">
        <v>1</v>
      </c>
      <c r="AD614" s="13">
        <v>2</v>
      </c>
      <c r="AE614" s="13">
        <v>1</v>
      </c>
      <c r="AF614" s="13">
        <v>2</v>
      </c>
      <c r="AG614" s="13">
        <v>1</v>
      </c>
      <c r="AH614" s="13">
        <v>2</v>
      </c>
      <c r="AI614" s="13">
        <v>2</v>
      </c>
      <c r="AJ614" s="13">
        <v>1</v>
      </c>
      <c r="AK614" s="13">
        <v>2</v>
      </c>
      <c r="AL614" s="13">
        <v>2</v>
      </c>
      <c r="AM614" s="13">
        <v>1</v>
      </c>
      <c r="AN614" s="13">
        <v>1</v>
      </c>
      <c r="AO614" s="13" t="s">
        <v>3454</v>
      </c>
      <c r="AP614" s="13" t="s">
        <v>1105</v>
      </c>
      <c r="AQ614" s="13">
        <v>1</v>
      </c>
      <c r="AR614" s="13">
        <v>1</v>
      </c>
      <c r="AS614" s="13">
        <v>1</v>
      </c>
      <c r="AT614" s="13">
        <v>1</v>
      </c>
      <c r="AU614" s="13">
        <v>1</v>
      </c>
      <c r="AV614" s="13">
        <v>1</v>
      </c>
      <c r="AW614" s="13">
        <v>1</v>
      </c>
      <c r="AX614" s="13">
        <v>1</v>
      </c>
      <c r="AY614" s="13">
        <v>1</v>
      </c>
      <c r="AZ614" s="13">
        <v>1</v>
      </c>
      <c r="BA614" s="13">
        <v>0</v>
      </c>
      <c r="BB614" s="13">
        <v>3</v>
      </c>
      <c r="BD614" s="13">
        <v>3</v>
      </c>
      <c r="BF614" s="13">
        <v>1</v>
      </c>
      <c r="BG614" s="13">
        <v>1</v>
      </c>
      <c r="BH614" s="17">
        <v>1</v>
      </c>
      <c r="BI614" s="13">
        <v>1</v>
      </c>
      <c r="BJ614" s="13">
        <v>1</v>
      </c>
      <c r="BK614" s="13">
        <v>1</v>
      </c>
      <c r="BL614" s="13">
        <v>1</v>
      </c>
      <c r="BN614" s="13">
        <v>2</v>
      </c>
      <c r="BQ614" s="13" t="s">
        <v>289</v>
      </c>
      <c r="BR614" s="13" t="s">
        <v>222</v>
      </c>
      <c r="BS614" s="13">
        <v>1</v>
      </c>
      <c r="BT614" s="13">
        <v>31</v>
      </c>
      <c r="BU614" s="13">
        <v>1</v>
      </c>
      <c r="BV614" s="13">
        <v>3</v>
      </c>
      <c r="BW614" s="13">
        <v>2</v>
      </c>
      <c r="BX614" s="13">
        <v>43.7</v>
      </c>
      <c r="BY614" s="13">
        <v>2</v>
      </c>
      <c r="BZ614" s="13">
        <v>135</v>
      </c>
      <c r="CA614" s="18"/>
      <c r="CB614" s="18"/>
      <c r="CC614" s="18"/>
      <c r="CD614" s="18"/>
      <c r="CE614" s="18"/>
      <c r="CF614" s="18"/>
      <c r="CG614" s="18"/>
      <c r="CH614" s="13">
        <v>2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38313</v>
      </c>
      <c r="CU614" s="13" t="s">
        <v>3455</v>
      </c>
      <c r="CW614" s="13" t="s">
        <v>1777</v>
      </c>
      <c r="CX614" s="38" t="s">
        <v>3456</v>
      </c>
      <c r="CY614" s="38" t="s">
        <v>3457</v>
      </c>
      <c r="CZ614" s="38" t="s">
        <v>41</v>
      </c>
      <c r="DA614" s="38" t="s">
        <v>3458</v>
      </c>
      <c r="DB614" s="38"/>
    </row>
    <row r="615" spans="1:106" s="13" customFormat="1">
      <c r="A615" s="84">
        <v>801</v>
      </c>
      <c r="B615" s="84">
        <v>1</v>
      </c>
      <c r="C615" s="13" t="s">
        <v>1803</v>
      </c>
      <c r="D615" s="13" t="s">
        <v>37</v>
      </c>
      <c r="E615" s="14">
        <v>14831</v>
      </c>
      <c r="F615" s="13" t="s">
        <v>319</v>
      </c>
      <c r="G615" s="13" t="s">
        <v>319</v>
      </c>
      <c r="H615" s="13" t="s">
        <v>319</v>
      </c>
      <c r="I615" s="14">
        <v>38032</v>
      </c>
      <c r="J615" s="15">
        <f t="shared" si="20"/>
        <v>63</v>
      </c>
      <c r="K615" s="14">
        <v>38045</v>
      </c>
      <c r="L615" s="13">
        <v>4</v>
      </c>
      <c r="M615" s="14">
        <v>38347</v>
      </c>
      <c r="N615" s="15">
        <f t="shared" si="19"/>
        <v>10.349075975359343</v>
      </c>
      <c r="O615" s="16">
        <v>2</v>
      </c>
      <c r="Q615" s="13" t="s">
        <v>3459</v>
      </c>
      <c r="R615" s="13" t="s">
        <v>38</v>
      </c>
      <c r="S615" s="13">
        <v>2</v>
      </c>
      <c r="T615" s="13">
        <v>2</v>
      </c>
      <c r="U615" s="13">
        <v>2</v>
      </c>
      <c r="V615" s="13">
        <v>2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1</v>
      </c>
      <c r="AL615" s="13">
        <v>2</v>
      </c>
      <c r="AM615" s="13">
        <v>3</v>
      </c>
      <c r="AN615" s="13">
        <v>2</v>
      </c>
      <c r="AP615" s="13" t="s">
        <v>772</v>
      </c>
      <c r="AQ615" s="13">
        <v>1</v>
      </c>
      <c r="AR615" s="13">
        <v>1</v>
      </c>
      <c r="AS615" s="13">
        <v>0</v>
      </c>
      <c r="AT615" s="13">
        <v>1</v>
      </c>
      <c r="AU615" s="13">
        <v>0</v>
      </c>
      <c r="AV615" s="13">
        <v>2</v>
      </c>
      <c r="AX615" s="13">
        <v>2</v>
      </c>
      <c r="AZ615" s="13">
        <v>2</v>
      </c>
      <c r="BB615" s="13">
        <v>3</v>
      </c>
      <c r="BD615" s="13">
        <v>1</v>
      </c>
      <c r="BE615" s="13">
        <v>0</v>
      </c>
      <c r="BF615" s="13">
        <v>1</v>
      </c>
      <c r="BG615" s="13">
        <v>1</v>
      </c>
      <c r="BH615" s="17">
        <v>1</v>
      </c>
      <c r="BI615" s="13">
        <v>1</v>
      </c>
      <c r="BJ615" s="13">
        <v>1</v>
      </c>
      <c r="BK615" s="13">
        <v>1</v>
      </c>
      <c r="BL615" s="13">
        <v>2</v>
      </c>
      <c r="BS615" s="13">
        <v>1</v>
      </c>
      <c r="BT615" s="13">
        <v>33</v>
      </c>
      <c r="BU615" s="13">
        <v>1</v>
      </c>
      <c r="BV615" s="13">
        <v>1</v>
      </c>
      <c r="BY615" s="13">
        <v>2</v>
      </c>
      <c r="BZ615" s="13" t="s">
        <v>1882</v>
      </c>
      <c r="CA615" s="18"/>
      <c r="CB615" s="18"/>
      <c r="CC615" s="18"/>
      <c r="CD615" s="18"/>
      <c r="CE615" s="18"/>
      <c r="CF615" s="18"/>
      <c r="CG615" s="18"/>
      <c r="CH615" s="13">
        <v>2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38281</v>
      </c>
      <c r="CT615" s="13">
        <v>1</v>
      </c>
      <c r="CW615" s="13" t="s">
        <v>3460</v>
      </c>
      <c r="CX615" s="38" t="s">
        <v>3461</v>
      </c>
      <c r="CY615" s="38" t="s">
        <v>3462</v>
      </c>
      <c r="CZ615" s="38" t="s">
        <v>41</v>
      </c>
      <c r="DA615" s="38" t="s">
        <v>3463</v>
      </c>
      <c r="DB615" s="38"/>
    </row>
    <row r="616" spans="1:106" s="13" customFormat="1">
      <c r="A616" s="84">
        <v>802</v>
      </c>
      <c r="B616" s="84">
        <v>1</v>
      </c>
      <c r="C616" s="13" t="s">
        <v>1772</v>
      </c>
      <c r="D616" s="13" t="s">
        <v>36</v>
      </c>
      <c r="E616" s="14">
        <v>17453</v>
      </c>
      <c r="F616" s="13" t="s">
        <v>319</v>
      </c>
      <c r="G616" s="13" t="s">
        <v>319</v>
      </c>
      <c r="H616" s="13" t="s">
        <v>319</v>
      </c>
      <c r="I616" s="14">
        <v>38153</v>
      </c>
      <c r="J616" s="15">
        <f t="shared" si="20"/>
        <v>56</v>
      </c>
      <c r="K616" s="14">
        <v>38198</v>
      </c>
      <c r="L616" s="13">
        <v>4</v>
      </c>
      <c r="M616" s="14">
        <v>38319</v>
      </c>
      <c r="N616" s="15">
        <f t="shared" si="19"/>
        <v>5.4537987679671458</v>
      </c>
      <c r="O616" s="16">
        <v>2</v>
      </c>
      <c r="Q616" s="13" t="s">
        <v>3464</v>
      </c>
      <c r="R616" s="13" t="s">
        <v>38</v>
      </c>
      <c r="S616" s="13">
        <v>2</v>
      </c>
      <c r="T616" s="13">
        <v>1</v>
      </c>
      <c r="U616" s="13">
        <v>2</v>
      </c>
      <c r="V616" s="13">
        <v>2</v>
      </c>
      <c r="W616" s="13" t="s">
        <v>2745</v>
      </c>
      <c r="X616" s="13">
        <v>2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2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2</v>
      </c>
      <c r="AP616" s="13" t="s">
        <v>268</v>
      </c>
      <c r="AQ616" s="13">
        <v>1</v>
      </c>
      <c r="AR616" s="13">
        <v>1</v>
      </c>
      <c r="AS616" s="13">
        <v>2</v>
      </c>
      <c r="AT616" s="13">
        <v>1</v>
      </c>
      <c r="AU616" s="13">
        <v>2</v>
      </c>
      <c r="AV616" s="13">
        <v>1</v>
      </c>
      <c r="AW616" s="13">
        <v>1</v>
      </c>
      <c r="AX616" s="13">
        <v>2</v>
      </c>
      <c r="AZ616" s="13">
        <v>1</v>
      </c>
      <c r="BA616" s="13">
        <v>0</v>
      </c>
      <c r="BB616" s="13">
        <v>1</v>
      </c>
      <c r="BC616" s="13">
        <v>1</v>
      </c>
      <c r="BD616" s="13">
        <v>1</v>
      </c>
      <c r="BE616" s="13">
        <v>2</v>
      </c>
      <c r="BF616" s="13">
        <v>1</v>
      </c>
      <c r="BG616" s="13">
        <v>2</v>
      </c>
      <c r="BH616" s="17">
        <v>1</v>
      </c>
      <c r="BI616" s="13">
        <v>1</v>
      </c>
      <c r="BJ616" s="13">
        <v>1</v>
      </c>
      <c r="BK616" s="13">
        <v>1</v>
      </c>
      <c r="BL616" s="13">
        <v>2</v>
      </c>
      <c r="BS616" s="13">
        <v>1</v>
      </c>
      <c r="BT616" s="13">
        <v>31</v>
      </c>
      <c r="BU616" s="13">
        <v>1</v>
      </c>
      <c r="BV616" s="13">
        <v>3</v>
      </c>
      <c r="BW616" s="13">
        <v>2</v>
      </c>
      <c r="BX616" s="13">
        <v>756</v>
      </c>
      <c r="CA616" s="18"/>
      <c r="CB616" s="18"/>
      <c r="CC616" s="18"/>
      <c r="CD616" s="18"/>
      <c r="CE616" s="18"/>
      <c r="CF616" s="18"/>
      <c r="CG616" s="18"/>
      <c r="CH616" s="13">
        <v>2</v>
      </c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38282</v>
      </c>
      <c r="CT616" s="13">
        <v>1</v>
      </c>
      <c r="CW616" s="13" t="s">
        <v>2315</v>
      </c>
      <c r="CX616" s="38" t="s">
        <v>2316</v>
      </c>
      <c r="CY616" s="38" t="s">
        <v>3465</v>
      </c>
      <c r="CZ616" s="38" t="s">
        <v>41</v>
      </c>
      <c r="DA616" s="38" t="s">
        <v>3466</v>
      </c>
      <c r="DB616" s="38"/>
    </row>
    <row r="617" spans="1:106" s="13" customFormat="1">
      <c r="A617" s="84">
        <v>803</v>
      </c>
      <c r="B617" s="84">
        <v>1</v>
      </c>
      <c r="C617" s="13" t="s">
        <v>193</v>
      </c>
      <c r="D617" s="13" t="s">
        <v>37</v>
      </c>
      <c r="E617" s="14">
        <v>10988</v>
      </c>
      <c r="F617" s="13" t="s">
        <v>319</v>
      </c>
      <c r="G617" s="13" t="s">
        <v>319</v>
      </c>
      <c r="H617" s="13" t="s">
        <v>319</v>
      </c>
      <c r="I617" s="14">
        <v>38032</v>
      </c>
      <c r="J617" s="15">
        <f t="shared" si="20"/>
        <v>74</v>
      </c>
      <c r="K617" s="14">
        <v>38027</v>
      </c>
      <c r="L617" s="13">
        <v>4</v>
      </c>
      <c r="M617" s="14">
        <v>38200</v>
      </c>
      <c r="N617" s="15">
        <f t="shared" si="19"/>
        <v>5.5195071868583163</v>
      </c>
      <c r="O617" s="16">
        <v>2</v>
      </c>
      <c r="Q617" s="13" t="s">
        <v>1653</v>
      </c>
      <c r="R617" s="13" t="s">
        <v>38</v>
      </c>
      <c r="S617" s="13">
        <v>2</v>
      </c>
      <c r="T617" s="13">
        <v>2</v>
      </c>
      <c r="U617" s="13">
        <v>2</v>
      </c>
      <c r="V617" s="13">
        <v>2</v>
      </c>
      <c r="X617" s="13">
        <v>1</v>
      </c>
      <c r="Z617" s="13">
        <v>4</v>
      </c>
      <c r="AC617" s="13">
        <v>2</v>
      </c>
      <c r="AD617" s="13">
        <v>2</v>
      </c>
      <c r="AE617" s="13">
        <v>2</v>
      </c>
      <c r="AF617" s="13">
        <v>2</v>
      </c>
      <c r="AG617" s="13">
        <v>1</v>
      </c>
      <c r="AI617" s="13">
        <v>2</v>
      </c>
      <c r="AJ617" s="13">
        <v>2</v>
      </c>
      <c r="AK617" s="13">
        <v>2</v>
      </c>
      <c r="AL617" s="13">
        <v>3</v>
      </c>
      <c r="AM617" s="13">
        <v>3</v>
      </c>
      <c r="AN617" s="13">
        <v>2</v>
      </c>
      <c r="AO617" s="13" t="s">
        <v>2097</v>
      </c>
      <c r="AP617" s="13" t="s">
        <v>40</v>
      </c>
      <c r="AQ617" s="13">
        <v>1</v>
      </c>
      <c r="AR617" s="13">
        <v>1</v>
      </c>
      <c r="AS617" s="13">
        <v>5</v>
      </c>
      <c r="AT617" s="13">
        <v>1</v>
      </c>
      <c r="AU617" s="13">
        <v>0</v>
      </c>
      <c r="AV617" s="13">
        <v>1</v>
      </c>
      <c r="AW617" s="13">
        <v>4</v>
      </c>
      <c r="AX617" s="13">
        <v>1</v>
      </c>
      <c r="AY617" s="13">
        <v>4</v>
      </c>
      <c r="AZ617" s="13">
        <v>2</v>
      </c>
      <c r="BB617" s="13">
        <v>2</v>
      </c>
      <c r="BD617" s="13">
        <v>2</v>
      </c>
      <c r="BF617" s="13">
        <v>1</v>
      </c>
      <c r="BG617" s="13">
        <v>5</v>
      </c>
      <c r="BH617" s="17">
        <v>1</v>
      </c>
      <c r="BI617" s="13">
        <v>1</v>
      </c>
      <c r="BJ617" s="13">
        <v>1</v>
      </c>
      <c r="BK617" s="13">
        <v>1</v>
      </c>
      <c r="BL617" s="13">
        <v>1</v>
      </c>
      <c r="BN617" s="13">
        <v>2</v>
      </c>
      <c r="BQ617" s="13" t="s">
        <v>237</v>
      </c>
      <c r="BR617" s="13" t="s">
        <v>238</v>
      </c>
      <c r="BS617" s="13">
        <v>2</v>
      </c>
      <c r="BT617" s="13">
        <v>118</v>
      </c>
      <c r="BU617" s="13">
        <v>1</v>
      </c>
      <c r="BY617" s="13">
        <v>1</v>
      </c>
      <c r="BZ617" s="24" t="s">
        <v>3467</v>
      </c>
      <c r="CA617" s="25"/>
      <c r="CB617" s="25"/>
      <c r="CC617" s="18"/>
      <c r="CD617" s="25"/>
      <c r="CE617" s="25"/>
      <c r="CF617" s="25"/>
      <c r="CG617" s="25"/>
      <c r="CH617" s="13">
        <v>2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38307</v>
      </c>
      <c r="CT617" s="13">
        <v>2</v>
      </c>
      <c r="CW617" s="13" t="s">
        <v>3468</v>
      </c>
      <c r="CX617" s="38" t="s">
        <v>3469</v>
      </c>
      <c r="CY617" s="38" t="s">
        <v>3470</v>
      </c>
      <c r="CZ617" s="38" t="s">
        <v>41</v>
      </c>
      <c r="DA617" s="38" t="s">
        <v>3471</v>
      </c>
      <c r="DB617" s="38"/>
    </row>
    <row r="618" spans="1:106" s="13" customFormat="1">
      <c r="A618" s="84">
        <v>804</v>
      </c>
      <c r="B618" s="84">
        <v>1</v>
      </c>
      <c r="C618" s="13" t="s">
        <v>3472</v>
      </c>
      <c r="D618" s="13" t="s">
        <v>37</v>
      </c>
      <c r="E618" s="14">
        <v>6613</v>
      </c>
      <c r="F618" s="13" t="s">
        <v>762</v>
      </c>
      <c r="G618" s="13" t="s">
        <v>762</v>
      </c>
      <c r="H618" s="13" t="s">
        <v>762</v>
      </c>
      <c r="I618" s="14">
        <v>38245</v>
      </c>
      <c r="J618" s="15">
        <f t="shared" si="20"/>
        <v>86</v>
      </c>
      <c r="K618" s="14">
        <v>38272</v>
      </c>
      <c r="L618" s="13">
        <v>4</v>
      </c>
      <c r="M618" s="14">
        <v>38551</v>
      </c>
      <c r="N618" s="15">
        <f t="shared" si="19"/>
        <v>10.053388090349076</v>
      </c>
      <c r="O618" s="16">
        <v>2</v>
      </c>
      <c r="Q618" s="13" t="s">
        <v>3473</v>
      </c>
      <c r="R618" s="13" t="s">
        <v>42</v>
      </c>
      <c r="S618" s="13">
        <v>2</v>
      </c>
      <c r="T618" s="13">
        <v>1</v>
      </c>
      <c r="U618" s="13">
        <v>1</v>
      </c>
      <c r="V618" s="13">
        <v>1</v>
      </c>
      <c r="W618" s="13" t="s">
        <v>3474</v>
      </c>
      <c r="X618" s="13">
        <v>1</v>
      </c>
      <c r="Z618" s="13">
        <v>4</v>
      </c>
      <c r="AC618" s="13">
        <v>2</v>
      </c>
      <c r="AD618" s="13">
        <v>2</v>
      </c>
      <c r="AE618" s="13">
        <v>2</v>
      </c>
      <c r="AF618" s="13">
        <v>1</v>
      </c>
      <c r="AG618" s="13">
        <v>1</v>
      </c>
      <c r="AI618" s="13">
        <v>3</v>
      </c>
      <c r="AJ618" s="13">
        <v>2</v>
      </c>
      <c r="AK618" s="13">
        <v>3</v>
      </c>
      <c r="AL618" s="13">
        <v>3</v>
      </c>
      <c r="AM618" s="13">
        <v>3</v>
      </c>
      <c r="AN618" s="13">
        <v>3</v>
      </c>
      <c r="AO618" s="13" t="s">
        <v>3475</v>
      </c>
      <c r="AP618" s="13" t="s">
        <v>3476</v>
      </c>
      <c r="AQ618" s="13">
        <v>1</v>
      </c>
      <c r="AR618" s="13">
        <v>1</v>
      </c>
      <c r="AS618" s="13">
        <v>1</v>
      </c>
      <c r="AT618" s="13">
        <v>1</v>
      </c>
      <c r="AU618" s="13">
        <v>0</v>
      </c>
      <c r="AV618" s="13">
        <v>1</v>
      </c>
      <c r="AW618" s="13">
        <v>1</v>
      </c>
      <c r="AX618" s="13">
        <v>3</v>
      </c>
      <c r="AZ618" s="13">
        <v>3</v>
      </c>
      <c r="BB618" s="13">
        <v>1</v>
      </c>
      <c r="BC618" s="13">
        <v>0</v>
      </c>
      <c r="BD618" s="13">
        <v>1</v>
      </c>
      <c r="BE618" s="13">
        <v>0</v>
      </c>
      <c r="BF618" s="13">
        <v>1</v>
      </c>
      <c r="BG618" s="13">
        <v>1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2</v>
      </c>
      <c r="BQ618" s="13" t="s">
        <v>670</v>
      </c>
      <c r="BR618" s="13" t="s">
        <v>671</v>
      </c>
      <c r="BS618" s="13">
        <v>2</v>
      </c>
      <c r="BT618" s="13">
        <v>84</v>
      </c>
      <c r="BU618" s="13">
        <v>1</v>
      </c>
      <c r="BV618" s="13">
        <v>3</v>
      </c>
      <c r="BW618" s="13">
        <v>2</v>
      </c>
      <c r="BX618" s="13">
        <v>140</v>
      </c>
      <c r="CA618" s="18"/>
      <c r="CB618" s="18"/>
      <c r="CC618" s="18"/>
      <c r="CD618" s="18"/>
      <c r="CE618" s="18"/>
      <c r="CF618" s="18"/>
      <c r="CG618" s="18"/>
      <c r="CH618" s="13">
        <v>1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3477</v>
      </c>
      <c r="CX618" s="38" t="s">
        <v>3478</v>
      </c>
      <c r="CY618" s="38" t="s">
        <v>3479</v>
      </c>
      <c r="CZ618" s="38" t="s">
        <v>41</v>
      </c>
      <c r="DA618" s="38" t="s">
        <v>3480</v>
      </c>
      <c r="DB618" s="38"/>
    </row>
    <row r="619" spans="1:106" s="13" customFormat="1">
      <c r="A619" s="84">
        <v>805</v>
      </c>
      <c r="B619" s="84">
        <v>5</v>
      </c>
      <c r="C619" s="13" t="s">
        <v>3481</v>
      </c>
      <c r="D619" s="13" t="s">
        <v>36</v>
      </c>
      <c r="E619" s="14">
        <v>10175</v>
      </c>
      <c r="F619" s="13" t="s">
        <v>762</v>
      </c>
      <c r="G619" s="13" t="s">
        <v>762</v>
      </c>
      <c r="H619" s="13" t="s">
        <v>762</v>
      </c>
      <c r="I619" s="14">
        <v>36937</v>
      </c>
      <c r="J619" s="15">
        <f t="shared" si="20"/>
        <v>73</v>
      </c>
      <c r="K619" s="14">
        <v>37026</v>
      </c>
      <c r="L619" s="13">
        <v>2</v>
      </c>
      <c r="M619" s="14">
        <v>39946</v>
      </c>
      <c r="N619" s="15">
        <f t="shared" si="19"/>
        <v>98.858316221765918</v>
      </c>
      <c r="O619" s="16">
        <v>2</v>
      </c>
      <c r="Q619" s="13" t="s">
        <v>180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2</v>
      </c>
      <c r="Z619" s="13">
        <v>4</v>
      </c>
      <c r="AH619" s="13">
        <v>2</v>
      </c>
      <c r="AP619" s="13" t="s">
        <v>772</v>
      </c>
      <c r="AQ619" s="13">
        <v>1</v>
      </c>
      <c r="AR619" s="13">
        <v>1</v>
      </c>
      <c r="AS619" s="13">
        <v>15</v>
      </c>
      <c r="AT619" s="13">
        <v>1</v>
      </c>
      <c r="AU619" s="13">
        <v>0</v>
      </c>
      <c r="AV619" s="13">
        <v>2</v>
      </c>
      <c r="AX619" s="13">
        <v>1</v>
      </c>
      <c r="AY619" s="13">
        <v>3</v>
      </c>
      <c r="AZ619" s="13">
        <v>2</v>
      </c>
      <c r="BB619" s="13">
        <v>2</v>
      </c>
      <c r="BD619" s="13">
        <v>2</v>
      </c>
      <c r="BF619" s="13">
        <v>1</v>
      </c>
      <c r="BG619" s="13">
        <v>8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M619" s="13">
        <v>2550</v>
      </c>
      <c r="BN619" s="13">
        <v>2</v>
      </c>
      <c r="BO619" s="13" t="s">
        <v>1769</v>
      </c>
      <c r="BP619" s="13">
        <v>180</v>
      </c>
      <c r="BQ619" s="13" t="s">
        <v>594</v>
      </c>
      <c r="BR619" s="13" t="s">
        <v>595</v>
      </c>
      <c r="CA619" s="18"/>
      <c r="CB619" s="18"/>
      <c r="CC619" s="18"/>
      <c r="CD619" s="18"/>
      <c r="CE619" s="18"/>
      <c r="CF619" s="18"/>
      <c r="CG619" s="18"/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38460</v>
      </c>
      <c r="CT619" s="13">
        <v>1</v>
      </c>
      <c r="CW619" s="13" t="s">
        <v>3482</v>
      </c>
      <c r="CX619" s="38" t="s">
        <v>3483</v>
      </c>
      <c r="CY619" s="38" t="s">
        <v>3484</v>
      </c>
      <c r="CZ619" s="38" t="s">
        <v>41</v>
      </c>
      <c r="DA619" s="38" t="s">
        <v>3485</v>
      </c>
      <c r="DB619" s="38"/>
    </row>
    <row r="620" spans="1:106" s="13" customFormat="1">
      <c r="A620" s="84">
        <v>806</v>
      </c>
      <c r="B620" s="84">
        <v>1</v>
      </c>
      <c r="C620" s="13" t="s">
        <v>3486</v>
      </c>
      <c r="D620" s="13" t="s">
        <v>36</v>
      </c>
      <c r="E620" s="14">
        <v>14142</v>
      </c>
      <c r="F620" s="13" t="s">
        <v>592</v>
      </c>
      <c r="G620" s="13" t="s">
        <v>592</v>
      </c>
      <c r="H620" s="13" t="s">
        <v>592</v>
      </c>
      <c r="I620" s="14">
        <v>37726</v>
      </c>
      <c r="J620" s="15">
        <f t="shared" si="20"/>
        <v>64</v>
      </c>
      <c r="K620" s="14">
        <v>38082</v>
      </c>
      <c r="L620" s="13">
        <v>4</v>
      </c>
      <c r="M620" s="14">
        <v>38351</v>
      </c>
      <c r="N620" s="15">
        <f t="shared" si="19"/>
        <v>20.533880903490761</v>
      </c>
      <c r="O620" s="16">
        <v>2</v>
      </c>
      <c r="Q620" s="13" t="s">
        <v>3487</v>
      </c>
      <c r="R620" s="13" t="s">
        <v>38</v>
      </c>
      <c r="S620" s="13">
        <v>2</v>
      </c>
      <c r="T620" s="13">
        <v>2</v>
      </c>
      <c r="U620" s="13">
        <v>2</v>
      </c>
      <c r="V620" s="13">
        <v>2</v>
      </c>
      <c r="X620" s="13">
        <v>1</v>
      </c>
      <c r="Z620" s="13">
        <v>4</v>
      </c>
      <c r="AC620" s="13">
        <v>1</v>
      </c>
      <c r="AD620" s="13">
        <v>2</v>
      </c>
      <c r="AE620" s="13">
        <v>2</v>
      </c>
      <c r="AF620" s="13">
        <v>1</v>
      </c>
      <c r="AG620" s="13">
        <v>1</v>
      </c>
      <c r="AH620" s="13">
        <v>2</v>
      </c>
      <c r="AI620" s="13">
        <v>2</v>
      </c>
      <c r="AJ620" s="13">
        <v>2</v>
      </c>
      <c r="AK620" s="13">
        <v>2</v>
      </c>
      <c r="AL620" s="13">
        <v>2</v>
      </c>
      <c r="AM620" s="13">
        <v>2</v>
      </c>
      <c r="AN620" s="13">
        <v>1</v>
      </c>
      <c r="AO620" s="13" t="s">
        <v>3488</v>
      </c>
      <c r="AP620" s="13" t="s">
        <v>1012</v>
      </c>
      <c r="AQ620" s="13">
        <v>1</v>
      </c>
      <c r="AR620" s="13">
        <v>2</v>
      </c>
      <c r="AT620" s="13">
        <v>1</v>
      </c>
      <c r="AU620" s="13">
        <v>115</v>
      </c>
      <c r="AV620" s="13">
        <v>2</v>
      </c>
      <c r="AX620" s="13">
        <v>2</v>
      </c>
      <c r="AZ620" s="13">
        <v>2</v>
      </c>
      <c r="BB620" s="13">
        <v>1</v>
      </c>
      <c r="BC620" s="13">
        <v>0</v>
      </c>
      <c r="BD620" s="13">
        <v>1</v>
      </c>
      <c r="BE620" s="13">
        <v>15</v>
      </c>
      <c r="BF620" s="13">
        <v>2</v>
      </c>
      <c r="BH620" s="17">
        <v>2</v>
      </c>
      <c r="BI620" s="13">
        <v>1</v>
      </c>
      <c r="BJ620" s="13">
        <v>1</v>
      </c>
      <c r="BK620" s="13">
        <v>1</v>
      </c>
      <c r="BL620" s="13">
        <v>1</v>
      </c>
      <c r="BN620" s="13">
        <v>2</v>
      </c>
      <c r="BQ620" s="13" t="s">
        <v>1001</v>
      </c>
      <c r="BR620" s="13" t="s">
        <v>1002</v>
      </c>
      <c r="BS620" s="13">
        <v>1</v>
      </c>
      <c r="BT620" s="13">
        <v>59</v>
      </c>
      <c r="BU620" s="13">
        <v>1</v>
      </c>
      <c r="BV620" s="13">
        <v>1</v>
      </c>
      <c r="BW620" s="13">
        <v>2</v>
      </c>
      <c r="BX620" s="13">
        <v>30</v>
      </c>
      <c r="BY620" s="13">
        <v>1</v>
      </c>
      <c r="CA620" s="18"/>
      <c r="CB620" s="18"/>
      <c r="CC620" s="18"/>
      <c r="CD620" s="18"/>
      <c r="CE620" s="18"/>
      <c r="CF620" s="18"/>
      <c r="CG620" s="18"/>
      <c r="CH620" s="13">
        <v>1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38255</v>
      </c>
      <c r="CT620" s="13">
        <v>1</v>
      </c>
      <c r="CW620" s="13" t="s">
        <v>2886</v>
      </c>
      <c r="CX620" s="38" t="s">
        <v>677</v>
      </c>
      <c r="CY620" s="38" t="s">
        <v>3431</v>
      </c>
      <c r="CZ620" s="38"/>
      <c r="DA620" s="38" t="s">
        <v>3489</v>
      </c>
      <c r="DB620" s="38"/>
    </row>
    <row r="621" spans="1:106" s="13" customFormat="1">
      <c r="A621" s="84">
        <v>807</v>
      </c>
      <c r="B621" s="84">
        <v>1</v>
      </c>
      <c r="C621" s="13" t="s">
        <v>3490</v>
      </c>
      <c r="D621" s="13" t="s">
        <v>37</v>
      </c>
      <c r="E621" s="14">
        <v>14141</v>
      </c>
      <c r="F621" s="13" t="s">
        <v>673</v>
      </c>
      <c r="G621" s="13" t="s">
        <v>673</v>
      </c>
      <c r="H621" s="13" t="s">
        <v>673</v>
      </c>
      <c r="I621" s="14">
        <v>38245</v>
      </c>
      <c r="J621" s="15">
        <f t="shared" si="20"/>
        <v>65</v>
      </c>
      <c r="K621" s="14">
        <v>38281</v>
      </c>
      <c r="L621" s="13">
        <v>4</v>
      </c>
      <c r="M621" s="14">
        <v>40172</v>
      </c>
      <c r="N621" s="15">
        <f t="shared" si="19"/>
        <v>63.310061601642708</v>
      </c>
      <c r="O621" s="16">
        <v>2</v>
      </c>
      <c r="Q621" s="13" t="s">
        <v>3491</v>
      </c>
      <c r="R621" s="13" t="s">
        <v>1996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3492</v>
      </c>
      <c r="AP621" s="13" t="s">
        <v>125</v>
      </c>
      <c r="AQ621" s="13">
        <v>1</v>
      </c>
      <c r="AR621" s="13">
        <v>1</v>
      </c>
      <c r="AS621" s="13">
        <v>0</v>
      </c>
      <c r="AT621" s="13">
        <v>1</v>
      </c>
      <c r="AU621" s="13">
        <v>0</v>
      </c>
      <c r="AV621" s="13">
        <v>1</v>
      </c>
      <c r="AW621" s="13">
        <v>1</v>
      </c>
      <c r="AX621" s="13">
        <v>2</v>
      </c>
      <c r="AZ621" s="13">
        <v>3</v>
      </c>
      <c r="BB621" s="13">
        <v>1</v>
      </c>
      <c r="BC621" s="13">
        <v>0</v>
      </c>
      <c r="BD621" s="13">
        <v>3</v>
      </c>
      <c r="BF621" s="13">
        <v>1</v>
      </c>
      <c r="BG621" s="13">
        <v>1</v>
      </c>
      <c r="BH621" s="17">
        <v>1</v>
      </c>
      <c r="BI621" s="13">
        <v>1</v>
      </c>
      <c r="BJ621" s="13">
        <v>1</v>
      </c>
      <c r="BK621" s="13">
        <v>1</v>
      </c>
      <c r="BL621" s="13">
        <v>1</v>
      </c>
      <c r="BN621" s="13">
        <v>2</v>
      </c>
      <c r="BQ621" s="13" t="s">
        <v>237</v>
      </c>
      <c r="BR621" s="13" t="s">
        <v>238</v>
      </c>
      <c r="BS621" s="13">
        <v>2</v>
      </c>
      <c r="BT621" s="13">
        <v>87</v>
      </c>
      <c r="BU621" s="13">
        <v>1</v>
      </c>
      <c r="BV621" s="13">
        <v>10</v>
      </c>
      <c r="BW621" s="13">
        <v>2</v>
      </c>
      <c r="BX621" s="13">
        <v>37.700000000000003</v>
      </c>
      <c r="BY621" s="13">
        <v>2</v>
      </c>
      <c r="BZ621" s="13">
        <v>415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S621" s="14">
        <v>38320</v>
      </c>
      <c r="CT621" s="13">
        <v>1</v>
      </c>
      <c r="CW621" s="13" t="s">
        <v>3493</v>
      </c>
      <c r="CX621" s="38" t="s">
        <v>3494</v>
      </c>
      <c r="CY621" s="38" t="s">
        <v>3495</v>
      </c>
      <c r="CZ621" s="38" t="s">
        <v>386</v>
      </c>
      <c r="DA621" s="38" t="s">
        <v>3496</v>
      </c>
      <c r="DB621" s="38"/>
    </row>
    <row r="622" spans="1:106" s="13" customFormat="1">
      <c r="A622" s="84">
        <v>808</v>
      </c>
      <c r="B622" s="84">
        <v>1</v>
      </c>
      <c r="C622" s="13" t="s">
        <v>1040</v>
      </c>
      <c r="D622" s="13" t="s">
        <v>37</v>
      </c>
      <c r="E622" s="14">
        <v>11933</v>
      </c>
      <c r="F622" s="13" t="s">
        <v>461</v>
      </c>
      <c r="G622" s="13" t="s">
        <v>461</v>
      </c>
      <c r="H622" s="13" t="s">
        <v>461</v>
      </c>
      <c r="I622" s="14">
        <v>38214</v>
      </c>
      <c r="J622" s="15">
        <f t="shared" si="20"/>
        <v>71</v>
      </c>
      <c r="K622" s="14">
        <v>38241</v>
      </c>
      <c r="L622" s="13">
        <v>4</v>
      </c>
      <c r="M622" s="14">
        <v>38506</v>
      </c>
      <c r="N622" s="15">
        <f t="shared" si="19"/>
        <v>9.593429158110883</v>
      </c>
      <c r="O622" s="16">
        <v>2</v>
      </c>
      <c r="Q622" s="13" t="s">
        <v>245</v>
      </c>
      <c r="R622" s="13" t="s">
        <v>3497</v>
      </c>
      <c r="S622" s="13">
        <v>2</v>
      </c>
      <c r="T622" s="13">
        <v>1</v>
      </c>
      <c r="U622" s="13">
        <v>2</v>
      </c>
      <c r="V622" s="13">
        <v>2</v>
      </c>
      <c r="W622" s="13" t="s">
        <v>3498</v>
      </c>
      <c r="X622" s="13">
        <v>1</v>
      </c>
      <c r="Z622" s="13">
        <v>4</v>
      </c>
      <c r="AC622" s="13">
        <v>2</v>
      </c>
      <c r="AD622" s="13">
        <v>2</v>
      </c>
      <c r="AE622" s="13">
        <v>2</v>
      </c>
      <c r="AF622" s="13">
        <v>2</v>
      </c>
      <c r="AG622" s="13">
        <v>1</v>
      </c>
      <c r="AH622" s="13">
        <v>2</v>
      </c>
      <c r="AI622" s="13">
        <v>2</v>
      </c>
      <c r="AJ622" s="13">
        <v>2</v>
      </c>
      <c r="AK622" s="13">
        <v>2</v>
      </c>
      <c r="AL622" s="13">
        <v>1</v>
      </c>
      <c r="AM622" s="13">
        <v>2</v>
      </c>
      <c r="AN622" s="13">
        <v>1</v>
      </c>
      <c r="AO622" s="13" t="s">
        <v>771</v>
      </c>
      <c r="AP622" s="13" t="s">
        <v>3499</v>
      </c>
      <c r="AQ622" s="13">
        <v>1</v>
      </c>
      <c r="AR622" s="13">
        <v>1</v>
      </c>
      <c r="AS622" s="13">
        <v>1</v>
      </c>
      <c r="AT622" s="13">
        <v>1</v>
      </c>
      <c r="AU622" s="13">
        <v>0</v>
      </c>
      <c r="AV622" s="13">
        <v>2</v>
      </c>
      <c r="AX622" s="13">
        <v>2</v>
      </c>
      <c r="AZ622" s="13">
        <v>2</v>
      </c>
      <c r="BB622" s="13">
        <v>1</v>
      </c>
      <c r="BC622" s="13">
        <v>0</v>
      </c>
      <c r="BD622" s="13">
        <v>1</v>
      </c>
      <c r="BE622" s="13">
        <v>1</v>
      </c>
      <c r="BF622" s="13">
        <v>1</v>
      </c>
      <c r="BG622" s="13">
        <v>2</v>
      </c>
      <c r="BH622" s="17">
        <v>1</v>
      </c>
      <c r="BI622" s="13">
        <v>1</v>
      </c>
      <c r="BJ622" s="13">
        <v>1</v>
      </c>
      <c r="BK622" s="13">
        <v>1</v>
      </c>
      <c r="BL622" s="13">
        <v>1</v>
      </c>
      <c r="BN622" s="13">
        <v>2</v>
      </c>
      <c r="BQ622" s="13" t="s">
        <v>237</v>
      </c>
      <c r="BR622" s="13" t="s">
        <v>238</v>
      </c>
      <c r="BS622" s="13">
        <v>2</v>
      </c>
      <c r="BT622" s="13">
        <v>63</v>
      </c>
      <c r="BU622" s="13">
        <v>1</v>
      </c>
      <c r="BV622" s="13">
        <v>7</v>
      </c>
      <c r="BW622" s="13">
        <v>2</v>
      </c>
      <c r="BX622" s="13">
        <v>62</v>
      </c>
      <c r="BY622" s="13">
        <v>2</v>
      </c>
      <c r="BZ622" s="13">
        <v>2.8</v>
      </c>
      <c r="CA622" s="18"/>
      <c r="CB622" s="18"/>
      <c r="CC622" s="18"/>
      <c r="CD622" s="18"/>
      <c r="CE622" s="18"/>
      <c r="CF622" s="18"/>
      <c r="CG622" s="18"/>
      <c r="CH622" s="13">
        <v>1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38359</v>
      </c>
      <c r="CT622" s="13">
        <v>1</v>
      </c>
      <c r="CW622" s="13" t="s">
        <v>3500</v>
      </c>
      <c r="CX622" s="38" t="s">
        <v>3501</v>
      </c>
      <c r="CY622" s="38" t="s">
        <v>3502</v>
      </c>
      <c r="CZ622" s="38" t="s">
        <v>41</v>
      </c>
      <c r="DA622" s="38" t="s">
        <v>3503</v>
      </c>
      <c r="DB622" s="38"/>
    </row>
    <row r="623" spans="1:106" s="13" customFormat="1">
      <c r="A623" s="84">
        <v>809</v>
      </c>
      <c r="B623" s="84">
        <v>1</v>
      </c>
      <c r="C623" s="13" t="s">
        <v>751</v>
      </c>
      <c r="D623" s="13" t="s">
        <v>37</v>
      </c>
      <c r="E623" s="14">
        <v>7075</v>
      </c>
      <c r="F623" s="13" t="s">
        <v>219</v>
      </c>
      <c r="G623" s="13" t="s">
        <v>219</v>
      </c>
      <c r="H623" s="13" t="s">
        <v>219</v>
      </c>
      <c r="I623" s="14">
        <v>38032</v>
      </c>
      <c r="J623" s="15">
        <f t="shared" si="20"/>
        <v>84</v>
      </c>
      <c r="K623" s="14">
        <v>38051</v>
      </c>
      <c r="L623" s="13">
        <v>4</v>
      </c>
      <c r="M623" s="14">
        <v>38122</v>
      </c>
      <c r="N623" s="15">
        <f t="shared" si="19"/>
        <v>2.9568788501026693</v>
      </c>
      <c r="O623" s="16">
        <v>2</v>
      </c>
      <c r="Q623" s="13" t="s">
        <v>3504</v>
      </c>
      <c r="R623" s="13" t="s">
        <v>38</v>
      </c>
      <c r="S623" s="13">
        <v>2</v>
      </c>
      <c r="T623" s="13">
        <v>2</v>
      </c>
      <c r="U623" s="13">
        <v>2</v>
      </c>
      <c r="V623" s="13">
        <v>2</v>
      </c>
      <c r="X623" s="13">
        <v>2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2</v>
      </c>
      <c r="AH623" s="13">
        <v>2</v>
      </c>
      <c r="AI623" s="13">
        <v>2</v>
      </c>
      <c r="AJ623" s="13">
        <v>2</v>
      </c>
      <c r="AK623" s="13">
        <v>2</v>
      </c>
      <c r="AL623" s="13">
        <v>2</v>
      </c>
      <c r="AM623" s="13">
        <v>2</v>
      </c>
      <c r="AN623" s="13">
        <v>1</v>
      </c>
      <c r="AO623" s="13" t="s">
        <v>3505</v>
      </c>
      <c r="AP623" s="13" t="s">
        <v>772</v>
      </c>
      <c r="AQ623" s="13">
        <v>1</v>
      </c>
      <c r="AR623" s="13">
        <v>1</v>
      </c>
      <c r="AS623" s="13">
        <v>1</v>
      </c>
      <c r="AT623" s="13">
        <v>1</v>
      </c>
      <c r="AU623" s="13">
        <v>1</v>
      </c>
      <c r="AV623" s="13">
        <v>1</v>
      </c>
      <c r="AW623" s="13">
        <v>1</v>
      </c>
      <c r="AX623" s="13">
        <v>2</v>
      </c>
      <c r="AZ623" s="13">
        <v>1</v>
      </c>
      <c r="BA623" s="13">
        <v>0</v>
      </c>
      <c r="BB623" s="13">
        <v>3</v>
      </c>
      <c r="BD623" s="13">
        <v>1</v>
      </c>
      <c r="BE623" s="13">
        <v>0</v>
      </c>
      <c r="BF623" s="13">
        <v>1</v>
      </c>
      <c r="BG623" s="13">
        <v>2</v>
      </c>
      <c r="BH623" s="17">
        <v>1</v>
      </c>
      <c r="BI623" s="13">
        <v>3</v>
      </c>
      <c r="BJ623" s="13">
        <v>1</v>
      </c>
      <c r="BK623" s="13">
        <v>1</v>
      </c>
      <c r="BL623" s="13">
        <v>2</v>
      </c>
      <c r="BS623" s="13">
        <v>2</v>
      </c>
      <c r="BT623" s="13">
        <v>53</v>
      </c>
      <c r="BU623" s="13">
        <v>1</v>
      </c>
      <c r="BV623" s="13">
        <v>1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38365</v>
      </c>
      <c r="CT623" s="13">
        <v>1</v>
      </c>
      <c r="CW623" s="13" t="s">
        <v>2632</v>
      </c>
      <c r="CX623" s="38" t="s">
        <v>2633</v>
      </c>
      <c r="CY623" s="38" t="s">
        <v>2634</v>
      </c>
      <c r="CZ623" s="38"/>
      <c r="DA623" s="38" t="s">
        <v>3506</v>
      </c>
      <c r="DB623" s="38"/>
    </row>
    <row r="624" spans="1:106" s="13" customFormat="1">
      <c r="A624" s="84">
        <v>813</v>
      </c>
      <c r="B624" s="84">
        <v>1</v>
      </c>
      <c r="C624" s="13" t="s">
        <v>3507</v>
      </c>
      <c r="D624" s="13" t="s">
        <v>36</v>
      </c>
      <c r="E624" s="14">
        <v>9820</v>
      </c>
      <c r="F624" s="13" t="s">
        <v>219</v>
      </c>
      <c r="G624" s="13" t="s">
        <v>219</v>
      </c>
      <c r="H624" s="13" t="s">
        <v>219</v>
      </c>
      <c r="I624" s="14">
        <v>38122</v>
      </c>
      <c r="J624" s="15">
        <f t="shared" si="20"/>
        <v>77</v>
      </c>
      <c r="K624" s="14">
        <v>37983</v>
      </c>
      <c r="L624" s="13">
        <v>4</v>
      </c>
      <c r="M624" s="14">
        <v>38204</v>
      </c>
      <c r="N624" s="15">
        <f t="shared" ref="N624:N687" si="21">(M624-I624)*12/365.25</f>
        <v>2.6940451745379876</v>
      </c>
      <c r="O624" s="16">
        <v>2</v>
      </c>
      <c r="Q624" s="13" t="s">
        <v>180</v>
      </c>
      <c r="R624" s="13" t="s">
        <v>42</v>
      </c>
      <c r="S624" s="13">
        <v>2</v>
      </c>
      <c r="T624" s="13">
        <v>2</v>
      </c>
      <c r="U624" s="13">
        <v>2</v>
      </c>
      <c r="V624" s="13">
        <v>2</v>
      </c>
      <c r="X624" s="13">
        <v>1</v>
      </c>
      <c r="Z624" s="13">
        <v>4</v>
      </c>
      <c r="AC624" s="13">
        <v>2</v>
      </c>
      <c r="AD624" s="13">
        <v>1</v>
      </c>
      <c r="AE624" s="13">
        <v>2</v>
      </c>
      <c r="AF624" s="13">
        <v>2</v>
      </c>
      <c r="AG624" s="13">
        <v>1</v>
      </c>
      <c r="AH624" s="13">
        <v>2</v>
      </c>
      <c r="AI624" s="13">
        <v>3</v>
      </c>
      <c r="AJ624" s="13">
        <v>3</v>
      </c>
      <c r="AK624" s="13">
        <v>3</v>
      </c>
      <c r="AL624" s="13">
        <v>3</v>
      </c>
      <c r="AM624" s="13">
        <v>1</v>
      </c>
      <c r="AN624" s="13">
        <v>1</v>
      </c>
      <c r="AO624" s="13" t="s">
        <v>1264</v>
      </c>
      <c r="AP624" s="13" t="s">
        <v>3508</v>
      </c>
      <c r="AQ624" s="13">
        <v>1</v>
      </c>
      <c r="AR624" s="13">
        <v>1</v>
      </c>
      <c r="AS624" s="13">
        <v>2</v>
      </c>
      <c r="AT624" s="13">
        <v>1</v>
      </c>
      <c r="AU624" s="13">
        <v>0</v>
      </c>
      <c r="AV624" s="13">
        <v>3</v>
      </c>
      <c r="AX624" s="13">
        <v>1</v>
      </c>
      <c r="AZ624" s="13">
        <v>3</v>
      </c>
      <c r="BB624" s="13">
        <v>3</v>
      </c>
      <c r="BD624" s="13">
        <v>1</v>
      </c>
      <c r="BE624" s="13">
        <v>1</v>
      </c>
      <c r="BF624" s="13">
        <v>1</v>
      </c>
      <c r="BG624" s="13">
        <v>2</v>
      </c>
      <c r="BH624" s="17">
        <v>1</v>
      </c>
      <c r="BI624" s="13">
        <v>1</v>
      </c>
      <c r="BJ624" s="13">
        <v>1</v>
      </c>
      <c r="BL624" s="13">
        <v>2</v>
      </c>
      <c r="BT624" s="13">
        <v>19</v>
      </c>
      <c r="BV624" s="13">
        <v>2</v>
      </c>
      <c r="BW624" s="13">
        <v>2</v>
      </c>
      <c r="BX624" s="13">
        <v>66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38590</v>
      </c>
      <c r="CT624" s="13">
        <v>3</v>
      </c>
      <c r="CW624" s="13" t="s">
        <v>3509</v>
      </c>
      <c r="CX624" s="38" t="s">
        <v>3510</v>
      </c>
      <c r="CY624" s="38" t="s">
        <v>3511</v>
      </c>
      <c r="CZ624" s="38"/>
      <c r="DA624" s="38" t="s">
        <v>3512</v>
      </c>
      <c r="DB624" s="38"/>
    </row>
    <row r="625" spans="1:106" s="13" customFormat="1">
      <c r="A625" s="84">
        <v>814</v>
      </c>
      <c r="B625" s="84">
        <v>1</v>
      </c>
      <c r="C625" s="13" t="s">
        <v>672</v>
      </c>
      <c r="D625" s="13" t="s">
        <v>36</v>
      </c>
      <c r="E625" s="14">
        <v>10676</v>
      </c>
      <c r="F625" s="13" t="s">
        <v>219</v>
      </c>
      <c r="G625" s="13" t="s">
        <v>219</v>
      </c>
      <c r="H625" s="13" t="s">
        <v>219</v>
      </c>
      <c r="I625" s="14">
        <v>38153</v>
      </c>
      <c r="J625" s="15">
        <f t="shared" si="20"/>
        <v>75</v>
      </c>
      <c r="K625" s="14">
        <v>38162</v>
      </c>
      <c r="L625" s="13">
        <v>4</v>
      </c>
      <c r="M625" s="14">
        <v>38455</v>
      </c>
      <c r="N625" s="15">
        <f t="shared" si="21"/>
        <v>9.9219712525667347</v>
      </c>
      <c r="O625" s="16">
        <v>2</v>
      </c>
      <c r="Q625" s="13" t="s">
        <v>180</v>
      </c>
      <c r="R625" s="13" t="s">
        <v>38</v>
      </c>
      <c r="S625" s="13">
        <v>2</v>
      </c>
      <c r="T625" s="13">
        <v>2</v>
      </c>
      <c r="U625" s="13">
        <v>2</v>
      </c>
      <c r="V625" s="13">
        <v>2</v>
      </c>
      <c r="X625" s="13">
        <v>1</v>
      </c>
      <c r="Z625" s="13">
        <v>4</v>
      </c>
      <c r="AC625" s="13">
        <v>2</v>
      </c>
      <c r="AD625" s="13">
        <v>2</v>
      </c>
      <c r="AE625" s="13">
        <v>2</v>
      </c>
      <c r="AF625" s="13">
        <v>2</v>
      </c>
      <c r="AG625" s="13">
        <v>1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2</v>
      </c>
      <c r="AN625" s="13">
        <v>2</v>
      </c>
      <c r="AO625" s="13" t="s">
        <v>1226</v>
      </c>
      <c r="AP625" s="13" t="s">
        <v>3513</v>
      </c>
      <c r="AQ625" s="13">
        <v>1</v>
      </c>
      <c r="AR625" s="13">
        <v>1</v>
      </c>
      <c r="AS625" s="13">
        <v>2</v>
      </c>
      <c r="AT625" s="13">
        <v>1</v>
      </c>
      <c r="AU625" s="13">
        <v>2</v>
      </c>
      <c r="AV625" s="13">
        <v>1</v>
      </c>
      <c r="AW625" s="13">
        <v>0</v>
      </c>
      <c r="AX625" s="13">
        <v>2</v>
      </c>
      <c r="AZ625" s="13">
        <v>2</v>
      </c>
      <c r="BB625" s="13">
        <v>2</v>
      </c>
      <c r="BD625" s="13">
        <v>1</v>
      </c>
      <c r="BE625" s="13">
        <v>2</v>
      </c>
      <c r="BF625" s="13">
        <v>3</v>
      </c>
      <c r="BH625" s="17">
        <v>1</v>
      </c>
      <c r="BI625" s="13">
        <v>1</v>
      </c>
      <c r="BJ625" s="13">
        <v>1</v>
      </c>
      <c r="BK625" s="13">
        <v>1</v>
      </c>
      <c r="BL625" s="13">
        <v>1</v>
      </c>
      <c r="BN625" s="13">
        <v>2</v>
      </c>
      <c r="BQ625" s="13" t="s">
        <v>289</v>
      </c>
      <c r="BR625" s="13" t="s">
        <v>222</v>
      </c>
      <c r="BS625" s="13">
        <v>1</v>
      </c>
      <c r="BT625" s="13">
        <v>27</v>
      </c>
      <c r="BU625" s="13">
        <v>1</v>
      </c>
      <c r="BV625" s="13">
        <v>1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38587</v>
      </c>
      <c r="CT625" s="13">
        <v>1</v>
      </c>
      <c r="CW625" s="13" t="s">
        <v>3514</v>
      </c>
      <c r="CX625" s="38" t="s">
        <v>3515</v>
      </c>
      <c r="CY625" s="38" t="s">
        <v>3516</v>
      </c>
      <c r="CZ625" s="38"/>
      <c r="DA625" s="38" t="s">
        <v>3517</v>
      </c>
      <c r="DB625" s="38"/>
    </row>
    <row r="626" spans="1:106" s="13" customFormat="1">
      <c r="A626" s="84">
        <v>816</v>
      </c>
      <c r="B626" s="84">
        <v>5</v>
      </c>
      <c r="C626" s="13" t="s">
        <v>3518</v>
      </c>
      <c r="D626" s="13" t="s">
        <v>37</v>
      </c>
      <c r="E626" s="14">
        <v>7460</v>
      </c>
      <c r="F626" s="13" t="s">
        <v>287</v>
      </c>
      <c r="G626" s="13" t="s">
        <v>287</v>
      </c>
      <c r="H626" s="13" t="s">
        <v>287</v>
      </c>
      <c r="I626" s="14">
        <v>38153</v>
      </c>
      <c r="J626" s="15">
        <f t="shared" si="20"/>
        <v>84</v>
      </c>
      <c r="K626" s="14">
        <v>38176</v>
      </c>
      <c r="L626" s="13">
        <v>4</v>
      </c>
      <c r="M626" s="14">
        <v>38378</v>
      </c>
      <c r="N626" s="15">
        <f t="shared" si="21"/>
        <v>7.3921971252566738</v>
      </c>
      <c r="O626" s="16">
        <v>2</v>
      </c>
      <c r="Q626" s="13" t="s">
        <v>245</v>
      </c>
      <c r="R626" s="13" t="s">
        <v>38</v>
      </c>
      <c r="S626" s="13">
        <v>2</v>
      </c>
      <c r="T626" s="13">
        <v>2</v>
      </c>
      <c r="U626" s="13">
        <v>2</v>
      </c>
      <c r="V626" s="13">
        <v>2</v>
      </c>
      <c r="X626" s="13">
        <v>2</v>
      </c>
      <c r="AI626" s="13">
        <v>3</v>
      </c>
      <c r="AJ626" s="13">
        <v>2</v>
      </c>
      <c r="AK626" s="13">
        <v>3</v>
      </c>
      <c r="AL626" s="13">
        <v>2</v>
      </c>
      <c r="AM626" s="13">
        <v>2</v>
      </c>
      <c r="AN626" s="13">
        <v>1</v>
      </c>
      <c r="AO626" s="13" t="s">
        <v>2311</v>
      </c>
      <c r="AP626" s="13" t="s">
        <v>2165</v>
      </c>
      <c r="AQ626" s="13">
        <v>1</v>
      </c>
      <c r="AR626" s="13">
        <v>1</v>
      </c>
      <c r="AS626" s="13">
        <v>3</v>
      </c>
      <c r="AT626" s="13">
        <v>1</v>
      </c>
      <c r="AU626" s="13">
        <v>0</v>
      </c>
      <c r="AV626" s="13">
        <v>2</v>
      </c>
      <c r="AX626" s="13">
        <v>1</v>
      </c>
      <c r="AY626" s="13">
        <v>0</v>
      </c>
      <c r="AZ626" s="13">
        <v>2</v>
      </c>
      <c r="BB626" s="13">
        <v>2</v>
      </c>
      <c r="BD626" s="13">
        <v>1</v>
      </c>
      <c r="BE626" s="13">
        <v>0</v>
      </c>
      <c r="BF626" s="13">
        <v>1</v>
      </c>
      <c r="BG626" s="13">
        <v>7</v>
      </c>
      <c r="BH626" s="17">
        <v>2</v>
      </c>
      <c r="BI626" s="13">
        <v>1</v>
      </c>
      <c r="BJ626" s="13">
        <v>1</v>
      </c>
      <c r="BK626" s="13">
        <v>1</v>
      </c>
      <c r="BL626" s="13">
        <v>1</v>
      </c>
      <c r="BN626" s="13">
        <v>1</v>
      </c>
      <c r="BO626" s="13" t="s">
        <v>3519</v>
      </c>
      <c r="BP626" s="13">
        <v>180</v>
      </c>
      <c r="BQ626" s="13" t="s">
        <v>1133</v>
      </c>
      <c r="BR626" s="13" t="s">
        <v>238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S626" s="14">
        <v>38310</v>
      </c>
      <c r="CT626" s="13">
        <v>2</v>
      </c>
      <c r="CW626" s="13" t="s">
        <v>529</v>
      </c>
      <c r="CX626" s="38" t="s">
        <v>3520</v>
      </c>
      <c r="CY626" s="38" t="s">
        <v>3450</v>
      </c>
      <c r="CZ626" s="38"/>
      <c r="DA626" s="38" t="s">
        <v>3521</v>
      </c>
      <c r="DB626" s="38"/>
    </row>
    <row r="627" spans="1:106" s="13" customFormat="1">
      <c r="A627" s="84">
        <v>817</v>
      </c>
      <c r="B627" s="84">
        <v>5</v>
      </c>
      <c r="C627" s="13" t="s">
        <v>213</v>
      </c>
      <c r="D627" s="13" t="s">
        <v>36</v>
      </c>
      <c r="E627" s="14">
        <v>9535</v>
      </c>
      <c r="F627" s="13" t="s">
        <v>287</v>
      </c>
      <c r="G627" s="13" t="s">
        <v>287</v>
      </c>
      <c r="H627" s="13" t="s">
        <v>287</v>
      </c>
      <c r="I627" s="14">
        <v>38183</v>
      </c>
      <c r="J627" s="15">
        <f t="shared" si="20"/>
        <v>78</v>
      </c>
      <c r="K627" s="14">
        <v>38204</v>
      </c>
      <c r="L627" s="13">
        <v>4</v>
      </c>
      <c r="M627" s="14">
        <v>38320</v>
      </c>
      <c r="N627" s="15">
        <f t="shared" si="21"/>
        <v>4.5010266940451746</v>
      </c>
      <c r="O627" s="16">
        <v>2</v>
      </c>
      <c r="Q627" s="13" t="s">
        <v>3522</v>
      </c>
      <c r="R627" s="13" t="s">
        <v>38</v>
      </c>
      <c r="T627" s="13">
        <v>1</v>
      </c>
      <c r="U627" s="13">
        <v>2</v>
      </c>
      <c r="V627" s="13">
        <v>2</v>
      </c>
      <c r="W627" s="13" t="s">
        <v>3523</v>
      </c>
      <c r="X627" s="13">
        <v>1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1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1</v>
      </c>
      <c r="AO627" s="13" t="s">
        <v>2899</v>
      </c>
      <c r="AP627" s="13" t="s">
        <v>3524</v>
      </c>
      <c r="AQ627" s="13">
        <v>1</v>
      </c>
      <c r="AR627" s="13">
        <v>2</v>
      </c>
      <c r="AT627" s="13">
        <v>1</v>
      </c>
      <c r="AU627" s="13">
        <v>0</v>
      </c>
      <c r="AV627" s="13">
        <v>1</v>
      </c>
      <c r="AW627" s="13">
        <v>1</v>
      </c>
      <c r="AX627" s="13">
        <v>1</v>
      </c>
      <c r="AY627" s="13">
        <v>4</v>
      </c>
      <c r="AZ627" s="13">
        <v>3</v>
      </c>
      <c r="BB627" s="13">
        <v>2</v>
      </c>
      <c r="BD627" s="13">
        <v>1</v>
      </c>
      <c r="BE627" s="13">
        <v>1</v>
      </c>
      <c r="BF627" s="13">
        <v>2</v>
      </c>
      <c r="BH627" s="17">
        <v>2</v>
      </c>
      <c r="BI627" s="13">
        <v>1</v>
      </c>
      <c r="BJ627" s="13">
        <v>2</v>
      </c>
      <c r="BK627" s="13">
        <v>1</v>
      </c>
      <c r="BL627" s="13">
        <v>1</v>
      </c>
      <c r="BN627" s="13">
        <v>1</v>
      </c>
      <c r="BO627" s="13" t="s">
        <v>3519</v>
      </c>
      <c r="BP627" s="13">
        <v>180</v>
      </c>
      <c r="BQ627" s="13" t="s">
        <v>237</v>
      </c>
      <c r="BR627" s="13" t="s">
        <v>238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38295</v>
      </c>
      <c r="CT627" s="13">
        <v>1</v>
      </c>
      <c r="CW627" s="13" t="s">
        <v>3525</v>
      </c>
      <c r="CX627" s="38" t="s">
        <v>3526</v>
      </c>
      <c r="CY627" s="38" t="s">
        <v>3527</v>
      </c>
      <c r="CZ627" s="38"/>
      <c r="DA627" s="38" t="s">
        <v>3528</v>
      </c>
      <c r="DB627" s="38"/>
    </row>
    <row r="628" spans="1:106" s="13" customFormat="1">
      <c r="A628" s="84">
        <v>818</v>
      </c>
      <c r="B628" s="84">
        <v>5</v>
      </c>
      <c r="C628" s="13" t="s">
        <v>3529</v>
      </c>
      <c r="D628" s="13" t="s">
        <v>36</v>
      </c>
      <c r="E628" s="14">
        <v>19643</v>
      </c>
      <c r="F628" s="13" t="s">
        <v>757</v>
      </c>
      <c r="G628" s="13" t="s">
        <v>757</v>
      </c>
      <c r="H628" s="13" t="s">
        <v>757</v>
      </c>
      <c r="I628" s="14">
        <v>38183</v>
      </c>
      <c r="J628" s="15">
        <f t="shared" si="20"/>
        <v>50</v>
      </c>
      <c r="K628" s="14">
        <v>38268</v>
      </c>
      <c r="L628" s="13">
        <v>4</v>
      </c>
      <c r="M628" s="14">
        <v>38505</v>
      </c>
      <c r="N628" s="15">
        <f t="shared" si="21"/>
        <v>10.57905544147844</v>
      </c>
      <c r="O628" s="16">
        <v>2</v>
      </c>
      <c r="Q628" s="13" t="s">
        <v>3530</v>
      </c>
      <c r="R628" s="13" t="s">
        <v>38</v>
      </c>
      <c r="S628" s="13">
        <v>2</v>
      </c>
      <c r="T628" s="13">
        <v>2</v>
      </c>
      <c r="U628" s="13">
        <v>2</v>
      </c>
      <c r="V628" s="13">
        <v>2</v>
      </c>
      <c r="X628" s="13">
        <v>1</v>
      </c>
      <c r="Z628" s="13">
        <v>4</v>
      </c>
      <c r="AC628" s="13">
        <v>2</v>
      </c>
      <c r="AD628" s="13">
        <v>2</v>
      </c>
      <c r="AE628" s="13">
        <v>2</v>
      </c>
      <c r="AF628" s="13">
        <v>2</v>
      </c>
      <c r="AG628" s="13">
        <v>1</v>
      </c>
      <c r="AH628" s="13">
        <v>2</v>
      </c>
      <c r="AI628" s="13">
        <v>3</v>
      </c>
      <c r="AJ628" s="13">
        <v>2</v>
      </c>
      <c r="AK628" s="13">
        <v>1</v>
      </c>
      <c r="AL628" s="13">
        <v>3</v>
      </c>
      <c r="AM628" s="13">
        <v>3</v>
      </c>
      <c r="AN628" s="13">
        <v>2</v>
      </c>
      <c r="AO628" s="13" t="s">
        <v>3531</v>
      </c>
      <c r="AP628" s="13" t="s">
        <v>3532</v>
      </c>
      <c r="AQ628" s="13">
        <v>1</v>
      </c>
      <c r="AR628" s="13">
        <v>1</v>
      </c>
      <c r="AS628" s="13">
        <v>1</v>
      </c>
      <c r="AT628" s="13">
        <v>1</v>
      </c>
      <c r="AU628" s="13">
        <v>1</v>
      </c>
      <c r="AV628" s="13">
        <v>1</v>
      </c>
      <c r="AW628" s="13">
        <v>2</v>
      </c>
      <c r="AX628" s="13">
        <v>1</v>
      </c>
      <c r="AY628" s="13">
        <v>2</v>
      </c>
      <c r="AZ628" s="13">
        <v>1</v>
      </c>
      <c r="BA628" s="13">
        <v>1</v>
      </c>
      <c r="BB628" s="13">
        <v>1</v>
      </c>
      <c r="BC628" s="13">
        <v>2</v>
      </c>
      <c r="BD628" s="13">
        <v>1</v>
      </c>
      <c r="BE628" s="13">
        <v>0</v>
      </c>
      <c r="BF628" s="13">
        <v>1</v>
      </c>
      <c r="BG628" s="13">
        <v>3</v>
      </c>
      <c r="BH628" s="17">
        <v>1</v>
      </c>
      <c r="BJ628" s="13">
        <v>1</v>
      </c>
      <c r="BK628" s="13">
        <v>1</v>
      </c>
      <c r="BL628" s="13">
        <v>1</v>
      </c>
      <c r="BN628" s="13">
        <v>1</v>
      </c>
      <c r="BO628" s="13" t="s">
        <v>3533</v>
      </c>
      <c r="BP628" s="13">
        <v>200</v>
      </c>
      <c r="BQ628" s="13" t="s">
        <v>237</v>
      </c>
      <c r="BR628" s="13" t="s">
        <v>238</v>
      </c>
      <c r="BS628" s="13">
        <v>1</v>
      </c>
      <c r="BT628" s="13">
        <v>27</v>
      </c>
      <c r="BU628" s="13">
        <v>1</v>
      </c>
      <c r="BV628" s="13">
        <v>0</v>
      </c>
      <c r="BW628" s="13">
        <v>2</v>
      </c>
      <c r="BX628" s="13">
        <v>35.299999999999997</v>
      </c>
      <c r="CA628" s="18"/>
      <c r="CB628" s="18"/>
      <c r="CC628" s="18"/>
      <c r="CD628" s="18"/>
      <c r="CE628" s="18"/>
      <c r="CF628" s="18"/>
      <c r="CG628" s="18"/>
      <c r="CH628" s="13">
        <v>1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38397</v>
      </c>
      <c r="CT628" s="13">
        <v>1</v>
      </c>
      <c r="CW628" s="13" t="s">
        <v>2026</v>
      </c>
      <c r="CX628" s="38" t="s">
        <v>3183</v>
      </c>
      <c r="CY628" s="38" t="s">
        <v>2438</v>
      </c>
      <c r="CZ628" s="38"/>
      <c r="DA628" s="38" t="s">
        <v>2029</v>
      </c>
      <c r="DB628" s="38"/>
    </row>
    <row r="629" spans="1:106" s="13" customFormat="1">
      <c r="A629" s="84">
        <v>819</v>
      </c>
      <c r="B629" s="84">
        <v>1</v>
      </c>
      <c r="C629" s="13" t="s">
        <v>324</v>
      </c>
      <c r="D629" s="13" t="s">
        <v>37</v>
      </c>
      <c r="E629" s="14">
        <v>16037</v>
      </c>
      <c r="F629" s="13" t="s">
        <v>362</v>
      </c>
      <c r="G629" s="13" t="s">
        <v>362</v>
      </c>
      <c r="H629" s="13" t="s">
        <v>362</v>
      </c>
      <c r="I629" s="14">
        <v>38214</v>
      </c>
      <c r="J629" s="15">
        <f t="shared" si="20"/>
        <v>60</v>
      </c>
      <c r="K629" s="14">
        <v>38243</v>
      </c>
      <c r="L629" s="13">
        <v>4</v>
      </c>
      <c r="M629" s="14">
        <v>39431</v>
      </c>
      <c r="N629" s="15">
        <f t="shared" si="21"/>
        <v>39.983572895277206</v>
      </c>
      <c r="O629" s="16">
        <v>2</v>
      </c>
      <c r="Q629" s="13" t="s">
        <v>3534</v>
      </c>
      <c r="R629" s="13" t="s">
        <v>1996</v>
      </c>
      <c r="S629" s="13">
        <v>2</v>
      </c>
      <c r="T629" s="13">
        <v>2</v>
      </c>
      <c r="U629" s="13">
        <v>2</v>
      </c>
      <c r="V629" s="13">
        <v>2</v>
      </c>
      <c r="X629" s="13">
        <v>2</v>
      </c>
      <c r="Z629" s="13">
        <v>4</v>
      </c>
      <c r="AH629" s="13">
        <v>2</v>
      </c>
      <c r="AI629" s="13">
        <v>3</v>
      </c>
      <c r="AJ629" s="13">
        <v>3</v>
      </c>
      <c r="AK629" s="13">
        <v>3</v>
      </c>
      <c r="AL629" s="13">
        <v>3</v>
      </c>
      <c r="AM629" s="13">
        <v>3</v>
      </c>
      <c r="AN629" s="13">
        <v>2</v>
      </c>
      <c r="AP629" s="13" t="s">
        <v>489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2</v>
      </c>
      <c r="AX629" s="13">
        <v>1</v>
      </c>
      <c r="AY629" s="13">
        <v>0</v>
      </c>
      <c r="AZ629" s="13">
        <v>1</v>
      </c>
      <c r="BA629" s="13">
        <v>0</v>
      </c>
      <c r="BB629" s="13">
        <v>2</v>
      </c>
      <c r="BD629" s="13">
        <v>1</v>
      </c>
      <c r="BE629" s="13">
        <v>1</v>
      </c>
      <c r="BF629" s="13">
        <v>1</v>
      </c>
      <c r="BG629" s="13">
        <v>1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237</v>
      </c>
      <c r="BR629" s="13" t="s">
        <v>238</v>
      </c>
      <c r="BS629" s="13">
        <v>1</v>
      </c>
      <c r="BT629" s="13">
        <v>20</v>
      </c>
      <c r="BU629" s="13">
        <v>1</v>
      </c>
      <c r="BV629" s="13">
        <v>5</v>
      </c>
      <c r="BY629" s="13">
        <v>1</v>
      </c>
      <c r="BZ629" s="13" t="s">
        <v>453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38341</v>
      </c>
      <c r="CT629" s="13">
        <v>2</v>
      </c>
      <c r="CW629" s="13" t="s">
        <v>3535</v>
      </c>
      <c r="CX629" s="38" t="s">
        <v>3536</v>
      </c>
      <c r="CY629" s="38" t="s">
        <v>3537</v>
      </c>
      <c r="CZ629" s="38" t="s">
        <v>41</v>
      </c>
      <c r="DA629" s="38" t="s">
        <v>3538</v>
      </c>
      <c r="DB629" s="38"/>
    </row>
    <row r="630" spans="1:106" s="13" customFormat="1">
      <c r="A630" s="84">
        <v>820</v>
      </c>
      <c r="B630" s="84">
        <v>1</v>
      </c>
      <c r="C630" s="13" t="s">
        <v>1154</v>
      </c>
      <c r="D630" s="13" t="s">
        <v>37</v>
      </c>
      <c r="E630" s="14">
        <v>10370</v>
      </c>
      <c r="F630" s="13" t="s">
        <v>42</v>
      </c>
      <c r="G630" s="13" t="s">
        <v>362</v>
      </c>
      <c r="H630" s="13" t="s">
        <v>362</v>
      </c>
      <c r="I630" s="14">
        <v>38214</v>
      </c>
      <c r="J630" s="13">
        <f t="shared" si="20"/>
        <v>76</v>
      </c>
      <c r="K630" s="14">
        <v>38239</v>
      </c>
      <c r="L630" s="13">
        <v>4</v>
      </c>
      <c r="M630" s="14">
        <v>38309</v>
      </c>
      <c r="N630" s="15">
        <f t="shared" si="21"/>
        <v>3.1211498973305956</v>
      </c>
      <c r="O630" s="16">
        <v>2</v>
      </c>
      <c r="Q630" s="13" t="s">
        <v>205</v>
      </c>
      <c r="R630" s="13" t="s">
        <v>42</v>
      </c>
      <c r="S630" s="13">
        <v>3</v>
      </c>
      <c r="T630" s="13">
        <v>2</v>
      </c>
      <c r="X630" s="13">
        <v>1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1</v>
      </c>
      <c r="AH630" s="13">
        <v>2</v>
      </c>
      <c r="AI630" s="13">
        <v>3</v>
      </c>
      <c r="AJ630" s="13">
        <v>2</v>
      </c>
      <c r="AK630" s="13">
        <v>3</v>
      </c>
      <c r="AL630" s="13">
        <v>3</v>
      </c>
      <c r="AM630" s="13">
        <v>1</v>
      </c>
      <c r="AN630" s="13">
        <v>1</v>
      </c>
      <c r="AO630" s="13" t="s">
        <v>3539</v>
      </c>
      <c r="AP630" s="13" t="s">
        <v>3540</v>
      </c>
      <c r="AQ630" s="13">
        <v>1</v>
      </c>
      <c r="AR630" s="13">
        <v>2</v>
      </c>
      <c r="AT630" s="13">
        <v>1</v>
      </c>
      <c r="AU630" s="13">
        <v>0</v>
      </c>
      <c r="AV630" s="13">
        <v>2</v>
      </c>
      <c r="AX630" s="13">
        <v>2</v>
      </c>
      <c r="AZ630" s="13">
        <v>2</v>
      </c>
      <c r="BB630" s="13">
        <v>1</v>
      </c>
      <c r="BC630" s="13">
        <v>0</v>
      </c>
      <c r="BD630" s="13">
        <v>2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1</v>
      </c>
      <c r="BN630" s="13">
        <v>2</v>
      </c>
      <c r="BQ630" s="13" t="s">
        <v>670</v>
      </c>
      <c r="BR630" s="13" t="s">
        <v>671</v>
      </c>
      <c r="BS630" s="13">
        <v>1</v>
      </c>
      <c r="BT630" s="13">
        <v>44</v>
      </c>
      <c r="BU630" s="13">
        <v>1</v>
      </c>
      <c r="BV630" s="13">
        <v>5</v>
      </c>
      <c r="BX630" s="13">
        <v>47.8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38973</v>
      </c>
      <c r="CT630" s="13">
        <v>2</v>
      </c>
      <c r="CW630" s="13" t="s">
        <v>3541</v>
      </c>
      <c r="CX630" s="38" t="s">
        <v>3542</v>
      </c>
      <c r="CY630" s="38" t="s">
        <v>3543</v>
      </c>
      <c r="CZ630" s="38"/>
      <c r="DA630" s="38" t="s">
        <v>3544</v>
      </c>
      <c r="DB630" s="38"/>
    </row>
    <row r="631" spans="1:106" s="13" customFormat="1">
      <c r="A631" s="84">
        <v>821</v>
      </c>
      <c r="B631" s="84">
        <v>1</v>
      </c>
      <c r="C631" s="13" t="s">
        <v>3545</v>
      </c>
      <c r="D631" s="13" t="s">
        <v>36</v>
      </c>
      <c r="E631" s="14">
        <v>13638</v>
      </c>
      <c r="F631" s="13" t="s">
        <v>362</v>
      </c>
      <c r="G631" s="13" t="s">
        <v>362</v>
      </c>
      <c r="H631" s="13" t="s">
        <v>362</v>
      </c>
      <c r="I631" s="14">
        <v>38183</v>
      </c>
      <c r="J631" s="15">
        <f t="shared" si="20"/>
        <v>67</v>
      </c>
      <c r="K631" s="14">
        <v>38204</v>
      </c>
      <c r="L631" s="13">
        <v>4</v>
      </c>
      <c r="M631" s="14">
        <v>38711</v>
      </c>
      <c r="N631" s="15">
        <f t="shared" si="21"/>
        <v>17.347022587268995</v>
      </c>
      <c r="O631" s="16">
        <v>2</v>
      </c>
      <c r="Q631" s="13" t="s">
        <v>3546</v>
      </c>
      <c r="R631" s="13" t="s">
        <v>1996</v>
      </c>
      <c r="S631" s="13">
        <v>2</v>
      </c>
      <c r="T631" s="13">
        <v>1</v>
      </c>
      <c r="U631" s="13">
        <v>2</v>
      </c>
      <c r="V631" s="13">
        <v>2</v>
      </c>
      <c r="W631" s="13" t="s">
        <v>2745</v>
      </c>
      <c r="X631" s="13">
        <v>2</v>
      </c>
      <c r="Z631" s="13">
        <v>4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2</v>
      </c>
      <c r="AN631" s="13">
        <v>2</v>
      </c>
      <c r="AP631" s="13" t="s">
        <v>127</v>
      </c>
      <c r="AQ631" s="13">
        <v>1</v>
      </c>
      <c r="AR631" s="13">
        <v>1</v>
      </c>
      <c r="AS631" s="13">
        <v>0</v>
      </c>
      <c r="AT631" s="13">
        <v>1</v>
      </c>
      <c r="AU631" s="13">
        <v>0</v>
      </c>
      <c r="AV631" s="13">
        <v>1</v>
      </c>
      <c r="AW631" s="13">
        <v>1</v>
      </c>
      <c r="AX631" s="13">
        <v>3</v>
      </c>
      <c r="AZ631" s="13">
        <v>3</v>
      </c>
      <c r="BB631" s="13">
        <v>3</v>
      </c>
      <c r="BD631" s="13">
        <v>1</v>
      </c>
      <c r="BF631" s="13">
        <v>1</v>
      </c>
      <c r="BG631" s="13">
        <v>2</v>
      </c>
      <c r="BH631" s="17">
        <v>1</v>
      </c>
      <c r="BI631" s="13">
        <v>1</v>
      </c>
      <c r="BJ631" s="13">
        <v>2</v>
      </c>
      <c r="BK631" s="13">
        <v>1</v>
      </c>
      <c r="BL631" s="13">
        <v>1</v>
      </c>
      <c r="BN631" s="13">
        <v>2</v>
      </c>
      <c r="BQ631" s="13" t="s">
        <v>237</v>
      </c>
      <c r="BR631" s="13" t="s">
        <v>238</v>
      </c>
      <c r="BS631" s="13">
        <v>1</v>
      </c>
      <c r="BU631" s="13">
        <v>1</v>
      </c>
      <c r="BY631" s="13">
        <v>1</v>
      </c>
      <c r="BZ631" s="13" t="s">
        <v>453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38341</v>
      </c>
      <c r="CW631" s="13" t="s">
        <v>2557</v>
      </c>
      <c r="CX631" s="38" t="s">
        <v>3547</v>
      </c>
      <c r="CY631" s="38" t="s">
        <v>2747</v>
      </c>
      <c r="CZ631" s="38" t="s">
        <v>41</v>
      </c>
      <c r="DA631" s="38" t="s">
        <v>3548</v>
      </c>
      <c r="DB631" s="38"/>
    </row>
    <row r="632" spans="1:106" s="13" customFormat="1">
      <c r="A632" s="84">
        <v>822</v>
      </c>
      <c r="B632" s="84">
        <v>1</v>
      </c>
      <c r="C632" s="13" t="s">
        <v>3549</v>
      </c>
      <c r="D632" s="13" t="s">
        <v>37</v>
      </c>
      <c r="E632" s="14">
        <v>6535</v>
      </c>
      <c r="F632" s="13" t="s">
        <v>362</v>
      </c>
      <c r="G632" s="13" t="s">
        <v>362</v>
      </c>
      <c r="H632" s="13" t="s">
        <v>264</v>
      </c>
      <c r="I632" s="14">
        <v>38122</v>
      </c>
      <c r="J632" s="15">
        <f t="shared" si="20"/>
        <v>86</v>
      </c>
      <c r="K632" s="14">
        <v>38179</v>
      </c>
      <c r="L632" s="13">
        <v>4</v>
      </c>
      <c r="M632" s="14">
        <v>38243</v>
      </c>
      <c r="N632" s="15">
        <f t="shared" si="21"/>
        <v>3.9753593429158109</v>
      </c>
      <c r="O632" s="16">
        <v>2</v>
      </c>
      <c r="S632" s="13">
        <v>2</v>
      </c>
      <c r="T632" s="13">
        <v>2</v>
      </c>
      <c r="U632" s="13">
        <v>2</v>
      </c>
      <c r="V632" s="13">
        <v>2</v>
      </c>
      <c r="X632" s="13">
        <v>1</v>
      </c>
      <c r="Z632" s="13">
        <v>4</v>
      </c>
      <c r="AC632" s="13">
        <v>2</v>
      </c>
      <c r="AD632" s="13">
        <v>2</v>
      </c>
      <c r="AE632" s="13">
        <v>2</v>
      </c>
      <c r="AF632" s="13">
        <v>2</v>
      </c>
      <c r="AG632" s="13">
        <v>1</v>
      </c>
      <c r="AH632" s="13">
        <v>2</v>
      </c>
      <c r="AI632" s="13">
        <v>2</v>
      </c>
      <c r="AJ632" s="13">
        <v>2</v>
      </c>
      <c r="AK632" s="13">
        <v>2</v>
      </c>
      <c r="AL632" s="13">
        <v>2</v>
      </c>
      <c r="AM632" s="13">
        <v>2</v>
      </c>
      <c r="AN632" s="13">
        <v>1</v>
      </c>
      <c r="AO632" s="13" t="s">
        <v>1605</v>
      </c>
      <c r="AP632" s="13" t="s">
        <v>3550</v>
      </c>
      <c r="AQ632" s="13">
        <v>1</v>
      </c>
      <c r="AR632" s="13">
        <v>1</v>
      </c>
      <c r="AS632" s="13">
        <v>2</v>
      </c>
      <c r="AT632" s="13">
        <v>1</v>
      </c>
      <c r="AU632" s="13">
        <v>2</v>
      </c>
      <c r="AV632" s="13">
        <v>2</v>
      </c>
      <c r="AX632" s="13">
        <v>2</v>
      </c>
      <c r="AZ632" s="13">
        <v>2</v>
      </c>
      <c r="BB632" s="13">
        <v>1</v>
      </c>
      <c r="BC632" s="13">
        <v>0</v>
      </c>
      <c r="BD632" s="13">
        <v>2</v>
      </c>
      <c r="BF632" s="13">
        <v>1</v>
      </c>
      <c r="BG632" s="13">
        <v>2</v>
      </c>
      <c r="BH632" s="17">
        <v>1</v>
      </c>
      <c r="BI632" s="13">
        <v>1</v>
      </c>
      <c r="BJ632" s="13">
        <v>1</v>
      </c>
      <c r="BK632" s="13">
        <v>1</v>
      </c>
      <c r="BL632" s="13">
        <v>1</v>
      </c>
      <c r="BN632" s="13">
        <v>2</v>
      </c>
      <c r="BQ632" s="13" t="s">
        <v>3551</v>
      </c>
      <c r="BR632" s="13" t="s">
        <v>3552</v>
      </c>
      <c r="BS632" s="13">
        <v>2</v>
      </c>
      <c r="BT632" s="13">
        <v>224</v>
      </c>
      <c r="BU632" s="13">
        <v>1</v>
      </c>
      <c r="BV632" s="13">
        <v>8</v>
      </c>
      <c r="BX632" s="13">
        <v>9.4</v>
      </c>
      <c r="BY632" s="13">
        <v>2</v>
      </c>
      <c r="BZ632" s="13" t="s">
        <v>3553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38372</v>
      </c>
      <c r="CT632" s="13">
        <v>2</v>
      </c>
      <c r="CW632" s="13" t="s">
        <v>3554</v>
      </c>
      <c r="CX632" s="38" t="s">
        <v>3555</v>
      </c>
      <c r="CY632" s="38" t="s">
        <v>785</v>
      </c>
      <c r="CZ632" s="38"/>
      <c r="DA632" s="38" t="s">
        <v>3556</v>
      </c>
      <c r="DB632" s="38"/>
    </row>
    <row r="633" spans="1:106" s="13" customFormat="1">
      <c r="A633" s="84">
        <v>823</v>
      </c>
      <c r="B633" s="84">
        <v>1</v>
      </c>
      <c r="C633" s="13" t="s">
        <v>3557</v>
      </c>
      <c r="D633" s="13" t="s">
        <v>36</v>
      </c>
      <c r="E633" s="14">
        <v>7563</v>
      </c>
      <c r="F633" s="13" t="s">
        <v>219</v>
      </c>
      <c r="G633" s="13" t="s">
        <v>264</v>
      </c>
      <c r="H633" s="13" t="s">
        <v>264</v>
      </c>
      <c r="I633" s="14">
        <v>38183</v>
      </c>
      <c r="J633" s="15">
        <f t="shared" si="20"/>
        <v>83</v>
      </c>
      <c r="K633" s="14">
        <v>38180</v>
      </c>
      <c r="L633" s="13">
        <v>4</v>
      </c>
      <c r="M633" s="14">
        <v>38324</v>
      </c>
      <c r="N633" s="15">
        <f t="shared" si="21"/>
        <v>4.6324435318275157</v>
      </c>
      <c r="O633" s="16">
        <v>2</v>
      </c>
      <c r="Q633" s="13" t="s">
        <v>180</v>
      </c>
      <c r="R633" s="13" t="s">
        <v>38</v>
      </c>
      <c r="S633" s="13">
        <v>2</v>
      </c>
      <c r="T633" s="13">
        <v>2</v>
      </c>
      <c r="U633" s="13">
        <v>2</v>
      </c>
      <c r="V633" s="13">
        <v>2</v>
      </c>
      <c r="X633" s="13">
        <v>1</v>
      </c>
      <c r="Z633" s="13">
        <v>4</v>
      </c>
      <c r="AC633" s="13">
        <v>2</v>
      </c>
      <c r="AD633" s="13">
        <v>2</v>
      </c>
      <c r="AE633" s="13">
        <v>2</v>
      </c>
      <c r="AF633" s="13">
        <v>2</v>
      </c>
      <c r="AG633" s="13">
        <v>1</v>
      </c>
      <c r="AH633" s="13">
        <v>2</v>
      </c>
      <c r="AO633" s="13" t="s">
        <v>3558</v>
      </c>
      <c r="AP633" s="13" t="s">
        <v>40</v>
      </c>
      <c r="AQ633" s="13">
        <v>1</v>
      </c>
      <c r="AR633" s="13">
        <v>1</v>
      </c>
      <c r="AS633" s="13">
        <v>0</v>
      </c>
      <c r="AT633" s="13">
        <v>1</v>
      </c>
      <c r="AU633" s="13">
        <v>0</v>
      </c>
      <c r="AV633" s="13">
        <v>1</v>
      </c>
      <c r="AW633" s="13">
        <v>0</v>
      </c>
      <c r="AX633" s="13">
        <v>1</v>
      </c>
      <c r="AY633" s="13">
        <v>1</v>
      </c>
      <c r="AZ633" s="13">
        <v>1</v>
      </c>
      <c r="BA633" s="13">
        <v>0</v>
      </c>
      <c r="BB633" s="13">
        <v>3</v>
      </c>
      <c r="BD633" s="13">
        <v>1</v>
      </c>
      <c r="BE633" s="13">
        <v>0</v>
      </c>
      <c r="BF633" s="13">
        <v>1</v>
      </c>
      <c r="BG633" s="13">
        <v>2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289</v>
      </c>
      <c r="BR633" s="13" t="s">
        <v>222</v>
      </c>
      <c r="BS633" s="13">
        <v>1</v>
      </c>
      <c r="BU633" s="13">
        <v>1</v>
      </c>
      <c r="BW633" s="13">
        <v>2</v>
      </c>
      <c r="BX633" s="13">
        <v>129</v>
      </c>
      <c r="BY633" s="13">
        <v>2</v>
      </c>
      <c r="BZ633" s="13" t="s">
        <v>3559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38369</v>
      </c>
      <c r="CT633" s="13">
        <v>2</v>
      </c>
      <c r="CW633" s="13" t="s">
        <v>3560</v>
      </c>
      <c r="CX633" s="38" t="s">
        <v>801</v>
      </c>
      <c r="CY633" s="38" t="s">
        <v>3561</v>
      </c>
      <c r="CZ633" s="38"/>
      <c r="DA633" s="38" t="s">
        <v>3562</v>
      </c>
      <c r="DB633" s="38"/>
    </row>
    <row r="634" spans="1:106" s="13" customFormat="1">
      <c r="A634" s="84">
        <v>824</v>
      </c>
      <c r="B634" s="84">
        <v>1</v>
      </c>
      <c r="C634" s="13" t="s">
        <v>294</v>
      </c>
      <c r="D634" s="13" t="s">
        <v>37</v>
      </c>
      <c r="E634" s="14">
        <v>13034</v>
      </c>
      <c r="F634" s="13" t="s">
        <v>214</v>
      </c>
      <c r="G634" s="13" t="s">
        <v>264</v>
      </c>
      <c r="H634" s="13" t="s">
        <v>264</v>
      </c>
      <c r="I634" s="14">
        <v>38183</v>
      </c>
      <c r="J634" s="15">
        <f t="shared" si="20"/>
        <v>68</v>
      </c>
      <c r="K634" s="14">
        <v>38197</v>
      </c>
      <c r="L634" s="13">
        <v>4</v>
      </c>
      <c r="M634" s="14">
        <v>38591</v>
      </c>
      <c r="N634" s="15">
        <f t="shared" si="21"/>
        <v>13.404517453798768</v>
      </c>
      <c r="O634" s="16">
        <v>2</v>
      </c>
      <c r="Q634" s="13" t="s">
        <v>3563</v>
      </c>
      <c r="R634" s="13" t="s">
        <v>38</v>
      </c>
      <c r="S634" s="13">
        <v>2</v>
      </c>
      <c r="T634" s="13">
        <v>2</v>
      </c>
      <c r="U634" s="13">
        <v>2</v>
      </c>
      <c r="V634" s="13">
        <v>2</v>
      </c>
      <c r="X634" s="13">
        <v>2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2</v>
      </c>
      <c r="AH634" s="13">
        <v>2</v>
      </c>
      <c r="AI634" s="13">
        <v>2</v>
      </c>
      <c r="AJ634" s="13">
        <v>2</v>
      </c>
      <c r="AK634" s="13">
        <v>2</v>
      </c>
      <c r="AL634" s="13">
        <v>2</v>
      </c>
      <c r="AM634" s="13">
        <v>2</v>
      </c>
      <c r="AN634" s="13">
        <v>1</v>
      </c>
      <c r="AO634" s="13" t="s">
        <v>2138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0</v>
      </c>
      <c r="AX634" s="13">
        <v>1</v>
      </c>
      <c r="AY634" s="13">
        <v>0</v>
      </c>
      <c r="AZ634" s="13">
        <v>1</v>
      </c>
      <c r="BA634" s="13">
        <v>0</v>
      </c>
      <c r="BB634" s="13">
        <v>1</v>
      </c>
      <c r="BC634" s="13">
        <v>0</v>
      </c>
      <c r="BD634" s="13">
        <v>1</v>
      </c>
      <c r="BE634" s="13">
        <v>0</v>
      </c>
      <c r="BF634" s="13">
        <v>1</v>
      </c>
      <c r="BG634" s="13">
        <v>1</v>
      </c>
      <c r="BH634" s="17">
        <v>1</v>
      </c>
      <c r="BI634" s="13">
        <v>1</v>
      </c>
      <c r="BJ634" s="13">
        <v>1</v>
      </c>
      <c r="BK634" s="13">
        <v>1</v>
      </c>
      <c r="BL634" s="13">
        <v>1</v>
      </c>
      <c r="BN634" s="13">
        <v>2</v>
      </c>
      <c r="BQ634" s="13" t="s">
        <v>270</v>
      </c>
      <c r="BR634" s="13" t="s">
        <v>271</v>
      </c>
      <c r="BS634" s="13">
        <v>1</v>
      </c>
      <c r="BT634" s="13">
        <v>42</v>
      </c>
      <c r="BU634" s="13">
        <v>1</v>
      </c>
      <c r="BV634" s="13">
        <v>3</v>
      </c>
      <c r="BW634" s="13">
        <v>2</v>
      </c>
      <c r="BX634" s="13">
        <v>73</v>
      </c>
      <c r="BY634" s="13">
        <v>2</v>
      </c>
      <c r="BZ634" s="13" t="s">
        <v>3564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38372</v>
      </c>
      <c r="CT634" s="13">
        <v>1</v>
      </c>
      <c r="CW634" s="13" t="s">
        <v>3565</v>
      </c>
      <c r="CX634" s="38" t="s">
        <v>3566</v>
      </c>
      <c r="CY634" s="38" t="s">
        <v>3567</v>
      </c>
      <c r="CZ634" s="38"/>
      <c r="DA634" s="38" t="s">
        <v>3568</v>
      </c>
      <c r="DB634" s="38"/>
    </row>
    <row r="635" spans="1:106" s="13" customFormat="1">
      <c r="A635" s="84">
        <v>826</v>
      </c>
      <c r="B635" s="84">
        <v>1</v>
      </c>
      <c r="C635" s="13" t="s">
        <v>3569</v>
      </c>
      <c r="D635" s="13" t="s">
        <v>36</v>
      </c>
      <c r="E635" s="14">
        <v>14642</v>
      </c>
      <c r="F635" s="13" t="s">
        <v>249</v>
      </c>
      <c r="G635" s="13" t="s">
        <v>424</v>
      </c>
      <c r="H635" s="13" t="s">
        <v>424</v>
      </c>
      <c r="I635" s="14">
        <v>38153</v>
      </c>
      <c r="J635" s="15">
        <f t="shared" si="20"/>
        <v>64</v>
      </c>
      <c r="K635" s="14">
        <v>38189</v>
      </c>
      <c r="L635" s="13">
        <v>4</v>
      </c>
      <c r="M635" s="14">
        <v>39057</v>
      </c>
      <c r="N635" s="15">
        <f t="shared" si="21"/>
        <v>29.700205338809035</v>
      </c>
      <c r="O635" s="16">
        <v>2</v>
      </c>
      <c r="Q635" s="13" t="s">
        <v>180</v>
      </c>
      <c r="R635" s="13" t="s">
        <v>1996</v>
      </c>
      <c r="S635" s="13">
        <v>2</v>
      </c>
      <c r="T635" s="13">
        <v>2</v>
      </c>
      <c r="U635" s="13">
        <v>2</v>
      </c>
      <c r="V635" s="13">
        <v>2</v>
      </c>
      <c r="X635" s="13">
        <v>2</v>
      </c>
      <c r="Z635" s="13">
        <v>4</v>
      </c>
      <c r="AI635" s="13">
        <v>2</v>
      </c>
      <c r="AJ635" s="13">
        <v>2</v>
      </c>
      <c r="AK635" s="13">
        <v>2</v>
      </c>
      <c r="AL635" s="13">
        <v>2</v>
      </c>
      <c r="AM635" s="13">
        <v>2</v>
      </c>
      <c r="AN635" s="13">
        <v>1</v>
      </c>
      <c r="AO635" s="13" t="s">
        <v>3570</v>
      </c>
      <c r="AQ635" s="13">
        <v>1</v>
      </c>
      <c r="AR635" s="13">
        <v>1</v>
      </c>
      <c r="AS635" s="13">
        <v>1</v>
      </c>
      <c r="AT635" s="13">
        <v>1</v>
      </c>
      <c r="AU635" s="13">
        <v>1</v>
      </c>
      <c r="AV635" s="13">
        <v>1</v>
      </c>
      <c r="AW635" s="13">
        <v>1</v>
      </c>
      <c r="AX635" s="13">
        <v>1</v>
      </c>
      <c r="AY635" s="13">
        <v>0</v>
      </c>
      <c r="AZ635" s="13">
        <v>1</v>
      </c>
      <c r="BA635" s="13">
        <v>0</v>
      </c>
      <c r="BB635" s="13">
        <v>3</v>
      </c>
      <c r="BD635" s="13">
        <v>3</v>
      </c>
      <c r="BF635" s="13">
        <v>1</v>
      </c>
      <c r="BG635" s="13">
        <v>2</v>
      </c>
      <c r="BH635" s="17">
        <v>1</v>
      </c>
      <c r="BI635" s="13">
        <v>1</v>
      </c>
      <c r="BJ635" s="13">
        <v>1</v>
      </c>
      <c r="BK635" s="13">
        <v>1</v>
      </c>
      <c r="BL635" s="13">
        <v>1</v>
      </c>
      <c r="BN635" s="13">
        <v>2</v>
      </c>
      <c r="BQ635" s="13" t="s">
        <v>289</v>
      </c>
      <c r="BR635" s="13" t="s">
        <v>222</v>
      </c>
      <c r="BS635" s="13">
        <v>1</v>
      </c>
      <c r="BT635" s="13">
        <v>41</v>
      </c>
      <c r="BU635" s="13">
        <v>1</v>
      </c>
      <c r="BV635" s="13">
        <v>3</v>
      </c>
      <c r="BY635" s="13">
        <v>1</v>
      </c>
      <c r="BZ635" s="13" t="s">
        <v>3571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38600</v>
      </c>
      <c r="CT635" s="13">
        <v>2</v>
      </c>
      <c r="CW635" s="13" t="s">
        <v>3572</v>
      </c>
      <c r="CX635" s="38" t="s">
        <v>3573</v>
      </c>
      <c r="CY635" s="38" t="s">
        <v>3574</v>
      </c>
      <c r="CZ635" s="38" t="s">
        <v>386</v>
      </c>
      <c r="DA635" s="38" t="s">
        <v>3575</v>
      </c>
      <c r="DB635" s="38"/>
    </row>
    <row r="636" spans="1:106" s="13" customFormat="1">
      <c r="A636" s="84">
        <v>830</v>
      </c>
      <c r="B636" s="84">
        <v>1</v>
      </c>
      <c r="D636" s="13" t="s">
        <v>36</v>
      </c>
      <c r="E636" s="14">
        <v>17943</v>
      </c>
      <c r="F636" s="13" t="s">
        <v>697</v>
      </c>
      <c r="G636" s="13" t="s">
        <v>697</v>
      </c>
      <c r="H636" s="13" t="s">
        <v>697</v>
      </c>
      <c r="I636" s="14">
        <v>38285</v>
      </c>
      <c r="J636" s="15">
        <f t="shared" si="20"/>
        <v>55</v>
      </c>
      <c r="K636" s="14">
        <v>38299</v>
      </c>
      <c r="L636" s="13">
        <v>4</v>
      </c>
      <c r="M636" s="14">
        <v>38622</v>
      </c>
      <c r="N636" s="15">
        <f t="shared" si="21"/>
        <v>11.071868583162217</v>
      </c>
      <c r="O636" s="16">
        <v>2</v>
      </c>
      <c r="Q636" s="13" t="s">
        <v>180</v>
      </c>
      <c r="R636" s="13" t="s">
        <v>3576</v>
      </c>
      <c r="S636" s="13">
        <v>2</v>
      </c>
      <c r="U636" s="13">
        <v>2</v>
      </c>
      <c r="V636" s="13">
        <v>2</v>
      </c>
      <c r="X636" s="13">
        <v>2</v>
      </c>
      <c r="Z636" s="13">
        <v>4</v>
      </c>
      <c r="AH636" s="13">
        <v>2</v>
      </c>
      <c r="AI636" s="13">
        <v>2</v>
      </c>
      <c r="AJ636" s="13">
        <v>2</v>
      </c>
      <c r="AK636" s="13">
        <v>2</v>
      </c>
      <c r="AL636" s="13">
        <v>2</v>
      </c>
      <c r="AM636" s="13">
        <v>2</v>
      </c>
      <c r="AN636" s="13">
        <v>1</v>
      </c>
      <c r="AO636" s="13" t="s">
        <v>3577</v>
      </c>
      <c r="AP636" s="13" t="s">
        <v>3578</v>
      </c>
      <c r="AQ636" s="13">
        <v>1</v>
      </c>
      <c r="AR636" s="13">
        <v>1</v>
      </c>
      <c r="AS636" s="13">
        <v>2</v>
      </c>
      <c r="AT636" s="13">
        <v>1</v>
      </c>
      <c r="AU636" s="13">
        <v>0</v>
      </c>
      <c r="AV636" s="13">
        <v>1</v>
      </c>
      <c r="AW636" s="13">
        <v>1</v>
      </c>
      <c r="AX636" s="13">
        <v>3</v>
      </c>
      <c r="AZ636" s="13">
        <v>3</v>
      </c>
      <c r="BB636" s="13">
        <v>1</v>
      </c>
      <c r="BC636" s="13">
        <v>1</v>
      </c>
      <c r="BD636" s="13">
        <v>2</v>
      </c>
      <c r="BF636" s="13">
        <v>1</v>
      </c>
      <c r="BG636" s="13">
        <v>4</v>
      </c>
      <c r="BH636" s="17">
        <v>1</v>
      </c>
      <c r="BI636" s="13">
        <v>1</v>
      </c>
      <c r="BJ636" s="13">
        <v>1</v>
      </c>
      <c r="BK636" s="13">
        <v>1</v>
      </c>
      <c r="BL636" s="13">
        <v>1</v>
      </c>
      <c r="BM636" s="13">
        <v>1445</v>
      </c>
      <c r="BN636" s="13">
        <v>2</v>
      </c>
      <c r="BQ636" s="13" t="s">
        <v>289</v>
      </c>
      <c r="BR636" s="13" t="s">
        <v>222</v>
      </c>
      <c r="BS636" s="13">
        <v>2</v>
      </c>
      <c r="BT636" s="13">
        <v>53</v>
      </c>
      <c r="BU636" s="13">
        <v>1</v>
      </c>
      <c r="BV636" s="13">
        <v>1</v>
      </c>
      <c r="BW636" s="13">
        <v>2</v>
      </c>
      <c r="BX636" s="13">
        <v>76</v>
      </c>
      <c r="CA636" s="18"/>
      <c r="CB636" s="18"/>
      <c r="CC636" s="18"/>
      <c r="CD636" s="18"/>
      <c r="CE636" s="18"/>
      <c r="CF636" s="18"/>
      <c r="CG636" s="18"/>
      <c r="CH636" s="13">
        <v>1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38411</v>
      </c>
      <c r="CT636" s="13">
        <v>1</v>
      </c>
      <c r="CW636" s="13" t="s">
        <v>3579</v>
      </c>
      <c r="CX636" s="38" t="s">
        <v>3580</v>
      </c>
      <c r="CY636" s="38" t="s">
        <v>3581</v>
      </c>
      <c r="CZ636" s="38"/>
      <c r="DA636" s="38" t="s">
        <v>3582</v>
      </c>
      <c r="DB636" s="38"/>
    </row>
    <row r="637" spans="1:106" s="13" customFormat="1">
      <c r="A637" s="84">
        <v>831</v>
      </c>
      <c r="B637" s="84">
        <v>1</v>
      </c>
      <c r="D637" s="13" t="s">
        <v>37</v>
      </c>
      <c r="E637" s="14">
        <v>8064</v>
      </c>
      <c r="F637" s="13" t="s">
        <v>263</v>
      </c>
      <c r="G637" s="13" t="s">
        <v>42</v>
      </c>
      <c r="H637" s="13" t="s">
        <v>461</v>
      </c>
      <c r="I637" s="14">
        <v>38245</v>
      </c>
      <c r="J637" s="15">
        <f t="shared" si="20"/>
        <v>82</v>
      </c>
      <c r="K637" s="14">
        <v>38264</v>
      </c>
      <c r="L637" s="13">
        <v>4</v>
      </c>
      <c r="M637" s="14">
        <v>38509</v>
      </c>
      <c r="N637" s="15">
        <f t="shared" si="21"/>
        <v>8.6735112936344976</v>
      </c>
      <c r="O637" s="16">
        <v>2</v>
      </c>
      <c r="Q637" s="13" t="s">
        <v>3583</v>
      </c>
      <c r="R637" s="13" t="s">
        <v>38</v>
      </c>
      <c r="S637" s="13">
        <v>2</v>
      </c>
      <c r="T637" s="13">
        <v>2</v>
      </c>
      <c r="U637" s="13">
        <v>2</v>
      </c>
      <c r="V637" s="13">
        <v>2</v>
      </c>
      <c r="X637" s="13">
        <v>1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1</v>
      </c>
      <c r="AH637" s="13">
        <v>2</v>
      </c>
      <c r="AI637" s="13">
        <v>2</v>
      </c>
      <c r="AJ637" s="13">
        <v>2</v>
      </c>
      <c r="AK637" s="13">
        <v>2</v>
      </c>
      <c r="AL637" s="13">
        <v>2</v>
      </c>
      <c r="AM637" s="13">
        <v>3</v>
      </c>
      <c r="AN637" s="13">
        <v>1</v>
      </c>
      <c r="AO637" s="13" t="s">
        <v>3584</v>
      </c>
      <c r="AP637" s="13" t="s">
        <v>3585</v>
      </c>
      <c r="AQ637" s="13">
        <v>1</v>
      </c>
      <c r="AR637" s="13">
        <v>1</v>
      </c>
      <c r="AS637" s="13">
        <v>1</v>
      </c>
      <c r="AT637" s="13">
        <v>1</v>
      </c>
      <c r="AU637" s="13">
        <v>0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1</v>
      </c>
      <c r="BB637" s="13">
        <v>3</v>
      </c>
      <c r="BD637" s="13">
        <v>2</v>
      </c>
      <c r="BF637" s="13">
        <v>1</v>
      </c>
      <c r="BG637" s="13">
        <v>2</v>
      </c>
      <c r="BH637" s="17">
        <v>1</v>
      </c>
      <c r="BI637" s="13">
        <v>1</v>
      </c>
      <c r="BJ637" s="13">
        <v>1</v>
      </c>
      <c r="BK637" s="13">
        <v>1</v>
      </c>
      <c r="BL637" s="13">
        <v>2</v>
      </c>
      <c r="BS637" s="13">
        <v>2</v>
      </c>
      <c r="BT637" s="13">
        <v>50</v>
      </c>
      <c r="BU637" s="13">
        <v>1</v>
      </c>
      <c r="BV637" s="13">
        <v>6</v>
      </c>
      <c r="BW637" s="13">
        <v>2</v>
      </c>
      <c r="BX637" s="13">
        <v>74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38555</v>
      </c>
      <c r="CT637" s="13">
        <v>2</v>
      </c>
      <c r="CW637" s="13" t="s">
        <v>3586</v>
      </c>
      <c r="CX637" s="38" t="s">
        <v>3587</v>
      </c>
      <c r="CY637" s="38" t="s">
        <v>3588</v>
      </c>
      <c r="CZ637" s="38"/>
      <c r="DA637" s="38" t="s">
        <v>3589</v>
      </c>
      <c r="DB637" s="38"/>
    </row>
    <row r="638" spans="1:106" s="13" customFormat="1">
      <c r="A638" s="84">
        <v>832</v>
      </c>
      <c r="B638" s="84">
        <v>1</v>
      </c>
      <c r="C638" s="13" t="s">
        <v>3590</v>
      </c>
      <c r="D638" s="13" t="s">
        <v>37</v>
      </c>
      <c r="E638" s="14">
        <v>18285</v>
      </c>
      <c r="F638" s="13" t="s">
        <v>559</v>
      </c>
      <c r="G638" s="13" t="s">
        <v>559</v>
      </c>
      <c r="H638" s="13" t="s">
        <v>559</v>
      </c>
      <c r="I638" s="14">
        <v>38245</v>
      </c>
      <c r="J638" s="15">
        <f t="shared" si="20"/>
        <v>54</v>
      </c>
      <c r="K638" s="14">
        <v>38275</v>
      </c>
      <c r="L638" s="13">
        <v>4</v>
      </c>
      <c r="M638" s="14">
        <v>38986</v>
      </c>
      <c r="N638" s="15">
        <f t="shared" si="21"/>
        <v>24.344969199178646</v>
      </c>
      <c r="O638" s="16">
        <v>2</v>
      </c>
      <c r="Q638" s="13" t="s">
        <v>3591</v>
      </c>
      <c r="S638" s="13">
        <v>2</v>
      </c>
      <c r="T638" s="13">
        <v>2</v>
      </c>
      <c r="U638" s="13">
        <v>2</v>
      </c>
      <c r="V638" s="13">
        <v>2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3</v>
      </c>
      <c r="AL638" s="13">
        <v>3</v>
      </c>
      <c r="AM638" s="13">
        <v>3</v>
      </c>
      <c r="AN638" s="13">
        <v>2</v>
      </c>
      <c r="AQ638" s="13">
        <v>1</v>
      </c>
      <c r="AR638" s="13">
        <v>1</v>
      </c>
      <c r="AS638" s="13">
        <v>2</v>
      </c>
      <c r="AT638" s="13">
        <v>1</v>
      </c>
      <c r="AU638" s="13">
        <v>0</v>
      </c>
      <c r="AV638" s="13">
        <v>1</v>
      </c>
      <c r="AW638" s="13">
        <v>1</v>
      </c>
      <c r="AX638" s="13">
        <v>2</v>
      </c>
      <c r="AZ638" s="13">
        <v>1</v>
      </c>
      <c r="BA638" s="13">
        <v>0</v>
      </c>
      <c r="BB638" s="13">
        <v>2</v>
      </c>
      <c r="BD638" s="13">
        <v>2</v>
      </c>
      <c r="BF638" s="13">
        <v>1</v>
      </c>
      <c r="BG638" s="13">
        <v>2</v>
      </c>
      <c r="BH638" s="17">
        <v>1</v>
      </c>
      <c r="BI638" s="13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3019</v>
      </c>
      <c r="BR638" s="13" t="s">
        <v>3020</v>
      </c>
      <c r="BS638" s="13">
        <v>2</v>
      </c>
      <c r="BT638" s="13">
        <v>58.2</v>
      </c>
      <c r="BU638" s="13">
        <v>1</v>
      </c>
      <c r="BV638" s="13">
        <v>25</v>
      </c>
      <c r="BW638" s="13">
        <v>2</v>
      </c>
      <c r="BX638" s="13">
        <v>43.8</v>
      </c>
      <c r="BY638" s="13">
        <v>2</v>
      </c>
      <c r="CA638" s="18"/>
      <c r="CB638" s="18"/>
      <c r="CC638" s="18"/>
      <c r="CD638" s="18"/>
      <c r="CE638" s="18"/>
      <c r="CF638" s="18"/>
      <c r="CG638" s="18"/>
      <c r="CH638" s="13">
        <v>1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38412</v>
      </c>
      <c r="CW638" s="13" t="s">
        <v>2217</v>
      </c>
      <c r="CX638" s="38" t="s">
        <v>2218</v>
      </c>
      <c r="CY638" s="38" t="s">
        <v>2219</v>
      </c>
      <c r="CZ638" s="38" t="s">
        <v>41</v>
      </c>
      <c r="DA638" s="38" t="s">
        <v>3592</v>
      </c>
      <c r="DB638" s="38"/>
    </row>
    <row r="639" spans="1:106" s="13" customFormat="1">
      <c r="A639" s="84">
        <v>833</v>
      </c>
      <c r="B639" s="84">
        <v>1</v>
      </c>
      <c r="C639" s="13" t="s">
        <v>3593</v>
      </c>
      <c r="D639" s="13" t="s">
        <v>36</v>
      </c>
      <c r="E639" s="14">
        <v>17935</v>
      </c>
      <c r="F639" s="13" t="s">
        <v>559</v>
      </c>
      <c r="G639" s="13" t="s">
        <v>559</v>
      </c>
      <c r="H639" s="13" t="s">
        <v>559</v>
      </c>
      <c r="I639" s="14">
        <v>38183</v>
      </c>
      <c r="J639" s="15">
        <f t="shared" si="20"/>
        <v>55</v>
      </c>
      <c r="K639" s="14">
        <v>38265</v>
      </c>
      <c r="L639" s="13">
        <v>4</v>
      </c>
      <c r="M639" s="14">
        <v>38327</v>
      </c>
      <c r="N639" s="15">
        <f t="shared" si="21"/>
        <v>4.731006160164271</v>
      </c>
      <c r="O639" s="16">
        <v>2</v>
      </c>
      <c r="Q639" s="13" t="s">
        <v>3594</v>
      </c>
      <c r="R639" s="13" t="s">
        <v>42</v>
      </c>
      <c r="S639" s="13">
        <v>2</v>
      </c>
      <c r="T639" s="13">
        <v>2</v>
      </c>
      <c r="U639" s="13">
        <v>2</v>
      </c>
      <c r="V639" s="13">
        <v>2</v>
      </c>
      <c r="X639" s="13">
        <v>2</v>
      </c>
      <c r="Z639" s="13">
        <v>4</v>
      </c>
      <c r="AH639" s="13">
        <v>2</v>
      </c>
      <c r="AI639" s="13">
        <v>2</v>
      </c>
      <c r="AJ639" s="13">
        <v>2</v>
      </c>
      <c r="AK639" s="13">
        <v>2</v>
      </c>
      <c r="AL639" s="13">
        <v>1</v>
      </c>
      <c r="AM639" s="13">
        <v>2</v>
      </c>
      <c r="AN639" s="13">
        <v>1</v>
      </c>
      <c r="AO639" s="13" t="s">
        <v>3595</v>
      </c>
      <c r="AP639" s="13" t="s">
        <v>772</v>
      </c>
      <c r="AQ639" s="13">
        <v>1</v>
      </c>
      <c r="AR639" s="13">
        <v>2</v>
      </c>
      <c r="AT639" s="13">
        <v>1</v>
      </c>
      <c r="AU639" s="13">
        <v>0</v>
      </c>
      <c r="AV639" s="13">
        <v>2</v>
      </c>
      <c r="AX639" s="13">
        <v>2</v>
      </c>
      <c r="AZ639" s="13">
        <v>3</v>
      </c>
      <c r="BB639" s="13">
        <v>2</v>
      </c>
      <c r="BD639" s="13">
        <v>2</v>
      </c>
      <c r="BF639" s="13">
        <v>2</v>
      </c>
      <c r="BH639" s="17">
        <v>2</v>
      </c>
      <c r="BI639" s="13">
        <v>1</v>
      </c>
      <c r="BJ639" s="13">
        <v>2</v>
      </c>
      <c r="BK639" s="13">
        <v>1</v>
      </c>
      <c r="BL639" s="13">
        <v>1</v>
      </c>
      <c r="BN639" s="13">
        <v>2</v>
      </c>
      <c r="BQ639" s="13" t="s">
        <v>594</v>
      </c>
      <c r="BR639" s="13" t="s">
        <v>595</v>
      </c>
      <c r="BS639" s="13">
        <v>2</v>
      </c>
      <c r="BT639" s="13">
        <v>69</v>
      </c>
      <c r="BU639" s="13">
        <v>1</v>
      </c>
      <c r="BW639" s="13">
        <v>2</v>
      </c>
      <c r="BX639" s="13">
        <v>35.200000000000003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38399</v>
      </c>
      <c r="CT639" s="13">
        <v>2</v>
      </c>
      <c r="CW639" s="13" t="s">
        <v>3596</v>
      </c>
      <c r="CX639" s="38" t="s">
        <v>3597</v>
      </c>
      <c r="CY639" s="38" t="s">
        <v>2366</v>
      </c>
      <c r="CZ639" s="38"/>
      <c r="DA639" s="38" t="s">
        <v>3598</v>
      </c>
      <c r="DB639" s="38"/>
    </row>
    <row r="640" spans="1:106" s="13" customFormat="1">
      <c r="A640" s="84">
        <v>834</v>
      </c>
      <c r="B640" s="84">
        <v>3</v>
      </c>
      <c r="C640" s="13" t="s">
        <v>3599</v>
      </c>
      <c r="D640" s="13" t="s">
        <v>36</v>
      </c>
      <c r="E640" s="14">
        <v>10598</v>
      </c>
      <c r="G640" s="13" t="s">
        <v>396</v>
      </c>
      <c r="H640" s="13" t="s">
        <v>396</v>
      </c>
      <c r="I640" s="14">
        <v>35930</v>
      </c>
      <c r="J640" s="15">
        <f t="shared" si="20"/>
        <v>69</v>
      </c>
      <c r="K640" s="14">
        <v>35930</v>
      </c>
      <c r="L640" s="13">
        <v>4</v>
      </c>
      <c r="M640" s="14">
        <v>36116</v>
      </c>
      <c r="N640" s="15">
        <f t="shared" si="21"/>
        <v>6.1108829568788501</v>
      </c>
      <c r="O640" s="16">
        <v>2</v>
      </c>
      <c r="Q640" s="13" t="s">
        <v>180</v>
      </c>
      <c r="S640" s="13">
        <v>2</v>
      </c>
      <c r="T640" s="13">
        <v>2</v>
      </c>
      <c r="X640" s="13">
        <v>1</v>
      </c>
      <c r="Z640" s="13">
        <v>1</v>
      </c>
      <c r="AA640" s="14">
        <v>30882</v>
      </c>
      <c r="AB640" s="13" t="s">
        <v>3600</v>
      </c>
      <c r="AC640" s="13">
        <v>1</v>
      </c>
      <c r="AG640" s="13">
        <v>1</v>
      </c>
      <c r="AH640" s="13">
        <v>2</v>
      </c>
      <c r="AI640" s="13">
        <v>3</v>
      </c>
      <c r="AJ640" s="13">
        <v>3</v>
      </c>
      <c r="AK640" s="13">
        <v>3</v>
      </c>
      <c r="AL640" s="13">
        <v>3</v>
      </c>
      <c r="AM640" s="13">
        <v>3</v>
      </c>
      <c r="AN640" s="13">
        <v>1</v>
      </c>
      <c r="AO640" s="13" t="s">
        <v>981</v>
      </c>
      <c r="AP640" s="13" t="s">
        <v>3601</v>
      </c>
      <c r="AQ640" s="13">
        <v>1</v>
      </c>
      <c r="AR640" s="13">
        <v>1</v>
      </c>
      <c r="AS640" s="13">
        <v>4</v>
      </c>
      <c r="AT640" s="13">
        <v>1</v>
      </c>
      <c r="AU640" s="13">
        <v>3</v>
      </c>
      <c r="AV640" s="13">
        <v>1</v>
      </c>
      <c r="AW640" s="13">
        <v>3</v>
      </c>
      <c r="AX640" s="13">
        <v>2</v>
      </c>
      <c r="AZ640" s="13">
        <v>1</v>
      </c>
      <c r="BA640" s="13">
        <v>0</v>
      </c>
      <c r="BB640" s="13">
        <v>2</v>
      </c>
      <c r="BD640" s="13">
        <v>2</v>
      </c>
      <c r="BF640" s="13">
        <v>1</v>
      </c>
      <c r="BG640" s="13">
        <v>4</v>
      </c>
      <c r="BH640" s="17">
        <v>1</v>
      </c>
      <c r="BI640" s="13">
        <v>1</v>
      </c>
      <c r="BJ640" s="13">
        <v>2</v>
      </c>
      <c r="BK640" s="13">
        <v>2</v>
      </c>
      <c r="BL640" s="13">
        <v>1</v>
      </c>
      <c r="BN640" s="13">
        <v>2</v>
      </c>
      <c r="BQ640" s="13" t="s">
        <v>289</v>
      </c>
      <c r="BR640" s="13" t="s">
        <v>222</v>
      </c>
      <c r="BS640" s="13">
        <v>1</v>
      </c>
      <c r="BT640" s="13">
        <v>18</v>
      </c>
      <c r="BU640" s="13">
        <v>1</v>
      </c>
      <c r="BW640" s="13">
        <v>2</v>
      </c>
      <c r="BX640" s="13">
        <v>99</v>
      </c>
      <c r="BY640" s="13">
        <v>2</v>
      </c>
      <c r="BZ640" s="13">
        <v>60</v>
      </c>
      <c r="CA640" s="18"/>
      <c r="CB640" s="18"/>
      <c r="CC640" s="18"/>
      <c r="CD640" s="18"/>
      <c r="CE640" s="18"/>
      <c r="CF640" s="18"/>
      <c r="CG640" s="18"/>
      <c r="CH640" s="13">
        <v>1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38336</v>
      </c>
      <c r="CT640" s="13">
        <v>4</v>
      </c>
      <c r="CU640" s="13" t="s">
        <v>3602</v>
      </c>
      <c r="CW640" s="13" t="s">
        <v>3603</v>
      </c>
      <c r="CX640" s="38" t="s">
        <v>3604</v>
      </c>
      <c r="CY640" s="38" t="s">
        <v>3605</v>
      </c>
      <c r="CZ640" s="38"/>
      <c r="DA640" s="38" t="s">
        <v>1848</v>
      </c>
      <c r="DB640" s="38"/>
    </row>
    <row r="641" spans="1:106" s="13" customFormat="1">
      <c r="A641" s="84">
        <v>835</v>
      </c>
      <c r="B641" s="84">
        <v>1</v>
      </c>
      <c r="C641" s="13" t="s">
        <v>1468</v>
      </c>
      <c r="D641" s="13" t="s">
        <v>37</v>
      </c>
      <c r="E641" s="14">
        <v>12708</v>
      </c>
      <c r="F641" s="13" t="s">
        <v>697</v>
      </c>
      <c r="G641" s="13" t="s">
        <v>697</v>
      </c>
      <c r="H641" s="13" t="s">
        <v>697</v>
      </c>
      <c r="I641" s="14">
        <v>37726</v>
      </c>
      <c r="J641" s="13">
        <f t="shared" si="20"/>
        <v>68</v>
      </c>
      <c r="K641" s="14">
        <v>37932</v>
      </c>
      <c r="L641" s="13">
        <v>4</v>
      </c>
      <c r="M641" s="14">
        <v>38638</v>
      </c>
      <c r="N641" s="15">
        <f t="shared" si="21"/>
        <v>29.963039014373717</v>
      </c>
      <c r="O641" s="16">
        <v>2</v>
      </c>
      <c r="Q641" s="13" t="s">
        <v>3606</v>
      </c>
      <c r="R641" s="13" t="s">
        <v>3607</v>
      </c>
      <c r="S641" s="13">
        <v>2</v>
      </c>
      <c r="T641" s="13">
        <v>1</v>
      </c>
      <c r="U641" s="13">
        <v>2</v>
      </c>
      <c r="V641" s="13">
        <v>2</v>
      </c>
      <c r="W641" s="13" t="s">
        <v>3608</v>
      </c>
      <c r="X641" s="13">
        <v>2</v>
      </c>
      <c r="Z641" s="13">
        <v>4</v>
      </c>
      <c r="AH641" s="13">
        <v>2</v>
      </c>
      <c r="AI641" s="13">
        <v>2</v>
      </c>
      <c r="AJ641" s="13">
        <v>2</v>
      </c>
      <c r="AK641" s="13">
        <v>2</v>
      </c>
      <c r="AL641" s="13">
        <v>1</v>
      </c>
      <c r="AM641" s="13">
        <v>1</v>
      </c>
      <c r="AN641" s="13">
        <v>1</v>
      </c>
      <c r="AO641" s="13" t="s">
        <v>3609</v>
      </c>
      <c r="AP641" s="13" t="s">
        <v>3610</v>
      </c>
      <c r="AQ641" s="13">
        <v>1</v>
      </c>
      <c r="AR641" s="13">
        <v>2</v>
      </c>
      <c r="AT641" s="13">
        <v>1</v>
      </c>
      <c r="AU641" s="13">
        <v>7</v>
      </c>
      <c r="AV641" s="13">
        <v>2</v>
      </c>
      <c r="AX641" s="13">
        <v>2</v>
      </c>
      <c r="AZ641" s="13">
        <v>2</v>
      </c>
      <c r="BB641" s="13">
        <v>2</v>
      </c>
      <c r="BD641" s="13">
        <v>1</v>
      </c>
      <c r="BE641" s="13">
        <v>11</v>
      </c>
      <c r="BF641" s="13">
        <v>1</v>
      </c>
      <c r="BG641" s="13">
        <v>19</v>
      </c>
      <c r="BH641" s="17">
        <v>2</v>
      </c>
      <c r="BI641" s="13">
        <v>1</v>
      </c>
      <c r="BJ641" s="13">
        <v>1</v>
      </c>
      <c r="BK641" s="13">
        <v>1</v>
      </c>
      <c r="BL641" s="13">
        <v>1</v>
      </c>
      <c r="BN641" s="13">
        <v>2</v>
      </c>
      <c r="BQ641" s="13" t="s">
        <v>270</v>
      </c>
      <c r="BR641" s="13" t="s">
        <v>271</v>
      </c>
      <c r="BS641" s="13">
        <v>1</v>
      </c>
      <c r="BT641" s="13">
        <v>38</v>
      </c>
      <c r="BU641" s="13">
        <v>1</v>
      </c>
      <c r="BV641" s="13">
        <v>3</v>
      </c>
      <c r="BY641" s="13">
        <v>2</v>
      </c>
      <c r="BZ641" s="13" t="s">
        <v>707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S641" s="14">
        <v>38411</v>
      </c>
      <c r="CT641" s="13">
        <v>1</v>
      </c>
      <c r="CW641" s="13" t="s">
        <v>2910</v>
      </c>
      <c r="CX641" s="38" t="s">
        <v>3611</v>
      </c>
      <c r="CY641" s="38" t="s">
        <v>2912</v>
      </c>
      <c r="CZ641" s="38"/>
      <c r="DA641" s="38" t="s">
        <v>192</v>
      </c>
      <c r="DB641" s="38"/>
    </row>
    <row r="642" spans="1:106" s="13" customFormat="1">
      <c r="A642" s="84">
        <v>836</v>
      </c>
      <c r="B642" s="84">
        <v>1</v>
      </c>
      <c r="C642" s="13" t="s">
        <v>709</v>
      </c>
      <c r="D642" s="13" t="s">
        <v>37</v>
      </c>
      <c r="E642" s="14">
        <v>12573</v>
      </c>
      <c r="F642" s="13" t="s">
        <v>319</v>
      </c>
      <c r="G642" s="13" t="s">
        <v>319</v>
      </c>
      <c r="H642" s="13" t="s">
        <v>319</v>
      </c>
      <c r="I642" s="14">
        <v>38275</v>
      </c>
      <c r="J642" s="15">
        <f t="shared" ref="J642:J705" si="22">INT((I642-E642)/365.25)</f>
        <v>70</v>
      </c>
      <c r="K642" s="14">
        <v>38325</v>
      </c>
      <c r="L642" s="13">
        <v>4</v>
      </c>
      <c r="M642" s="14">
        <v>38799</v>
      </c>
      <c r="N642" s="15">
        <f t="shared" si="21"/>
        <v>17.215605749486652</v>
      </c>
      <c r="O642" s="16">
        <v>2</v>
      </c>
      <c r="Q642" s="13" t="s">
        <v>3612</v>
      </c>
      <c r="R642" s="13" t="s">
        <v>3613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3614</v>
      </c>
      <c r="AP642" s="13" t="s">
        <v>3615</v>
      </c>
      <c r="AQ642" s="13">
        <v>1</v>
      </c>
      <c r="AR642" s="13">
        <v>1</v>
      </c>
      <c r="AS642" s="13">
        <v>1</v>
      </c>
      <c r="AT642" s="13">
        <v>1</v>
      </c>
      <c r="AU642" s="13">
        <v>2</v>
      </c>
      <c r="AV642" s="13">
        <v>1</v>
      </c>
      <c r="AW642" s="13">
        <v>1</v>
      </c>
      <c r="AX642" s="13">
        <v>1</v>
      </c>
      <c r="AY642" s="13">
        <v>2</v>
      </c>
      <c r="AZ642" s="13">
        <v>1</v>
      </c>
      <c r="BA642" s="13">
        <v>1</v>
      </c>
      <c r="BB642" s="13">
        <v>1</v>
      </c>
      <c r="BC642" s="13">
        <v>0</v>
      </c>
      <c r="BD642" s="13">
        <v>1</v>
      </c>
      <c r="BE642" s="13">
        <v>1</v>
      </c>
      <c r="BF642" s="13">
        <v>1</v>
      </c>
      <c r="BG642" s="13">
        <v>2</v>
      </c>
      <c r="BH642" s="17">
        <v>1</v>
      </c>
      <c r="BI642" s="13">
        <v>1</v>
      </c>
      <c r="BJ642" s="13">
        <v>2</v>
      </c>
      <c r="BK642" s="13">
        <v>1</v>
      </c>
      <c r="BL642" s="13">
        <v>1</v>
      </c>
      <c r="BN642" s="13">
        <v>2</v>
      </c>
      <c r="BQ642" s="13" t="s">
        <v>237</v>
      </c>
      <c r="BR642" s="13" t="s">
        <v>238</v>
      </c>
      <c r="BS642" s="13">
        <v>1</v>
      </c>
      <c r="BT642" s="13">
        <v>38</v>
      </c>
      <c r="BU642" s="13">
        <v>1</v>
      </c>
      <c r="BV642" s="13">
        <v>6</v>
      </c>
      <c r="BW642" s="13">
        <v>2</v>
      </c>
      <c r="BX642" s="13">
        <v>51.5</v>
      </c>
      <c r="CA642" s="18"/>
      <c r="CB642" s="18"/>
      <c r="CC642" s="18"/>
      <c r="CD642" s="18"/>
      <c r="CE642" s="18"/>
      <c r="CF642" s="18"/>
      <c r="CG642" s="18"/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P642" s="13">
        <v>1</v>
      </c>
      <c r="CQ642" s="13">
        <v>1</v>
      </c>
      <c r="CR642" s="13">
        <v>1</v>
      </c>
      <c r="CS642" s="14">
        <v>38350</v>
      </c>
      <c r="CT642" s="13">
        <v>1</v>
      </c>
      <c r="CW642" s="13" t="s">
        <v>2354</v>
      </c>
      <c r="CX642" s="38" t="s">
        <v>2355</v>
      </c>
      <c r="CY642" s="38" t="s">
        <v>2356</v>
      </c>
      <c r="CZ642" s="38" t="s">
        <v>41</v>
      </c>
      <c r="DA642" s="38" t="s">
        <v>2357</v>
      </c>
      <c r="DB642" s="38"/>
    </row>
    <row r="643" spans="1:106" s="13" customFormat="1">
      <c r="A643" s="84">
        <v>838</v>
      </c>
      <c r="B643" s="84">
        <v>1</v>
      </c>
      <c r="C643" s="13" t="s">
        <v>1611</v>
      </c>
      <c r="D643" s="13" t="s">
        <v>37</v>
      </c>
      <c r="E643" s="14">
        <v>8334</v>
      </c>
      <c r="F643" s="13" t="s">
        <v>762</v>
      </c>
      <c r="G643" s="13" t="s">
        <v>762</v>
      </c>
      <c r="H643" s="13" t="s">
        <v>762</v>
      </c>
      <c r="I643" s="14">
        <v>37575</v>
      </c>
      <c r="J643" s="15">
        <f t="shared" si="22"/>
        <v>80</v>
      </c>
      <c r="K643" s="14">
        <v>37728</v>
      </c>
      <c r="L643" s="13">
        <v>4</v>
      </c>
      <c r="M643" s="14">
        <v>37781</v>
      </c>
      <c r="N643" s="15">
        <f t="shared" si="21"/>
        <v>6.7679671457905544</v>
      </c>
      <c r="O643" s="16">
        <v>2</v>
      </c>
      <c r="Q643" s="13" t="s">
        <v>967</v>
      </c>
      <c r="R643" s="13" t="s">
        <v>3616</v>
      </c>
      <c r="S643" s="13">
        <v>2</v>
      </c>
      <c r="T643" s="13">
        <v>2</v>
      </c>
      <c r="U643" s="13">
        <v>2</v>
      </c>
      <c r="X643" s="13">
        <v>2</v>
      </c>
      <c r="Z643" s="13">
        <v>4</v>
      </c>
      <c r="AH643" s="13">
        <v>2</v>
      </c>
      <c r="AI643" s="13">
        <v>2</v>
      </c>
      <c r="AJ643" s="13">
        <v>2</v>
      </c>
      <c r="AK643" s="13">
        <v>1</v>
      </c>
      <c r="AL643" s="13">
        <v>2</v>
      </c>
      <c r="AM643" s="13">
        <v>2</v>
      </c>
      <c r="AN643" s="13">
        <v>1</v>
      </c>
      <c r="AO643" s="13" t="s">
        <v>3617</v>
      </c>
      <c r="AP643" s="13" t="s">
        <v>3618</v>
      </c>
      <c r="AQ643" s="13">
        <v>1</v>
      </c>
      <c r="AR643" s="13">
        <v>1</v>
      </c>
      <c r="AS643" s="13">
        <v>4</v>
      </c>
      <c r="AT643" s="13">
        <v>1</v>
      </c>
      <c r="AU643" s="13">
        <v>0</v>
      </c>
      <c r="AV643" s="13">
        <v>1</v>
      </c>
      <c r="AW643" s="13">
        <v>5</v>
      </c>
      <c r="AX643" s="13">
        <v>2</v>
      </c>
      <c r="AZ643" s="13">
        <v>2</v>
      </c>
      <c r="BB643" s="13">
        <v>1</v>
      </c>
      <c r="BC643" s="13">
        <v>2</v>
      </c>
      <c r="BD643" s="13">
        <v>1</v>
      </c>
      <c r="BE643" s="13">
        <v>0</v>
      </c>
      <c r="BF643" s="13">
        <v>1</v>
      </c>
      <c r="BG643" s="13">
        <v>5</v>
      </c>
      <c r="BH643" s="17">
        <v>1</v>
      </c>
      <c r="BI643" s="13">
        <v>1</v>
      </c>
      <c r="BJ643" s="13">
        <v>2</v>
      </c>
      <c r="BK643" s="13">
        <v>1</v>
      </c>
      <c r="BL643" s="13">
        <v>1</v>
      </c>
      <c r="BN643" s="13">
        <v>2</v>
      </c>
      <c r="BQ643" s="13" t="s">
        <v>938</v>
      </c>
      <c r="BR643" s="13" t="s">
        <v>939</v>
      </c>
      <c r="BS643" s="13">
        <v>1</v>
      </c>
      <c r="BT643" s="13">
        <v>22</v>
      </c>
      <c r="BU643" s="13">
        <v>1</v>
      </c>
      <c r="BV643" s="13">
        <v>0</v>
      </c>
      <c r="BW643" s="13">
        <v>2</v>
      </c>
      <c r="BX643" s="13">
        <v>52</v>
      </c>
      <c r="BY643" s="13">
        <v>1</v>
      </c>
      <c r="BZ643" s="24" t="s">
        <v>3619</v>
      </c>
      <c r="CA643" s="25"/>
      <c r="CB643" s="25"/>
      <c r="CC643" s="18"/>
      <c r="CD643" s="25"/>
      <c r="CE643" s="25"/>
      <c r="CF643" s="25"/>
      <c r="CG643" s="25"/>
      <c r="CH643" s="13">
        <v>1</v>
      </c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S643" s="14">
        <v>38376</v>
      </c>
      <c r="CT643" s="13">
        <v>1</v>
      </c>
      <c r="CW643" s="13" t="s">
        <v>3477</v>
      </c>
      <c r="CX643" s="38" t="s">
        <v>3478</v>
      </c>
      <c r="CY643" s="38" t="s">
        <v>3479</v>
      </c>
      <c r="CZ643" s="38"/>
      <c r="DA643" s="38" t="s">
        <v>3620</v>
      </c>
      <c r="DB643" s="38"/>
    </row>
    <row r="644" spans="1:106" s="13" customFormat="1">
      <c r="A644" s="84">
        <v>840</v>
      </c>
      <c r="B644" s="84">
        <v>6</v>
      </c>
      <c r="C644" s="13" t="s">
        <v>1652</v>
      </c>
      <c r="D644" s="13" t="s">
        <v>36</v>
      </c>
      <c r="E644" s="14">
        <v>16509</v>
      </c>
      <c r="F644" s="13" t="s">
        <v>295</v>
      </c>
      <c r="G644" s="13" t="s">
        <v>295</v>
      </c>
      <c r="H644" s="13" t="s">
        <v>295</v>
      </c>
      <c r="I644" s="14">
        <v>37804</v>
      </c>
      <c r="J644" s="15">
        <f t="shared" si="22"/>
        <v>58</v>
      </c>
      <c r="K644" s="14">
        <v>38061</v>
      </c>
      <c r="L644" s="13">
        <v>4</v>
      </c>
      <c r="M644" s="14">
        <v>39080</v>
      </c>
      <c r="N644" s="15">
        <f t="shared" si="21"/>
        <v>41.921971252566735</v>
      </c>
      <c r="O644" s="16">
        <v>1</v>
      </c>
      <c r="P644" s="13" t="s">
        <v>3621</v>
      </c>
      <c r="Q644" s="13" t="s">
        <v>3622</v>
      </c>
      <c r="R644" s="13" t="s">
        <v>38</v>
      </c>
      <c r="S644" s="13">
        <v>1</v>
      </c>
      <c r="T644" s="13">
        <v>2</v>
      </c>
      <c r="U644" s="13">
        <v>2</v>
      </c>
      <c r="V644" s="13">
        <v>1</v>
      </c>
      <c r="X644" s="13">
        <v>1</v>
      </c>
      <c r="Z644" s="13">
        <v>4</v>
      </c>
      <c r="AC644" s="13">
        <v>2</v>
      </c>
      <c r="AD644" s="13">
        <v>1</v>
      </c>
      <c r="AE644" s="13">
        <v>2</v>
      </c>
      <c r="AF644" s="13">
        <v>2</v>
      </c>
      <c r="AG644" s="13">
        <v>1</v>
      </c>
      <c r="AH644" s="13">
        <v>2</v>
      </c>
      <c r="AI644" s="13">
        <v>1</v>
      </c>
      <c r="AJ644" s="13">
        <v>2</v>
      </c>
      <c r="AK644" s="13">
        <v>3</v>
      </c>
      <c r="AL644" s="13">
        <v>1</v>
      </c>
      <c r="AM644" s="13">
        <v>1</v>
      </c>
      <c r="AN644" s="13">
        <v>1</v>
      </c>
      <c r="AO644" s="13" t="s">
        <v>3623</v>
      </c>
      <c r="AP644" s="13" t="s">
        <v>3624</v>
      </c>
      <c r="AQ644" s="13">
        <v>1</v>
      </c>
      <c r="AR644" s="13">
        <v>1</v>
      </c>
      <c r="AS644" s="13">
        <v>10</v>
      </c>
      <c r="AT644" s="13">
        <v>1</v>
      </c>
      <c r="AU644" s="13">
        <v>9</v>
      </c>
      <c r="AV644" s="13">
        <v>2</v>
      </c>
      <c r="AX644" s="13">
        <v>2</v>
      </c>
      <c r="AZ644" s="13">
        <v>1</v>
      </c>
      <c r="BA644" s="13">
        <v>0</v>
      </c>
      <c r="BB644" s="13">
        <v>3</v>
      </c>
      <c r="BD644" s="13">
        <v>1</v>
      </c>
      <c r="BE644" s="13">
        <v>9</v>
      </c>
      <c r="BF644" s="13">
        <v>1</v>
      </c>
      <c r="BG644" s="13">
        <v>14</v>
      </c>
      <c r="BH644" s="17">
        <v>1</v>
      </c>
      <c r="BI644" s="13">
        <v>1</v>
      </c>
      <c r="BJ644" s="13">
        <v>1</v>
      </c>
      <c r="BK644" s="13">
        <v>1</v>
      </c>
      <c r="BL644" s="13">
        <v>1</v>
      </c>
      <c r="BN644" s="13">
        <v>1</v>
      </c>
      <c r="BO644" s="13" t="s">
        <v>1114</v>
      </c>
      <c r="BP644" s="13">
        <v>102</v>
      </c>
      <c r="BQ644" s="13" t="s">
        <v>237</v>
      </c>
      <c r="BR644" s="13" t="s">
        <v>238</v>
      </c>
      <c r="CA644" s="18"/>
      <c r="CB644" s="18"/>
      <c r="CC644" s="18"/>
      <c r="CD644" s="18"/>
      <c r="CE644" s="18"/>
      <c r="CF644" s="18"/>
      <c r="CG644" s="18"/>
      <c r="CH644" s="13">
        <v>2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W644" s="13" t="s">
        <v>3625</v>
      </c>
      <c r="CX644" s="38" t="s">
        <v>3626</v>
      </c>
      <c r="CY644" s="38" t="s">
        <v>3627</v>
      </c>
      <c r="CZ644" s="38" t="s">
        <v>41</v>
      </c>
      <c r="DA644" s="38" t="s">
        <v>3628</v>
      </c>
      <c r="DB644" s="38"/>
    </row>
    <row r="645" spans="1:106" s="13" customFormat="1">
      <c r="A645" s="84">
        <v>841</v>
      </c>
      <c r="B645" s="84">
        <v>1</v>
      </c>
      <c r="C645" s="13" t="s">
        <v>666</v>
      </c>
      <c r="D645" s="13" t="s">
        <v>36</v>
      </c>
      <c r="E645" s="14">
        <v>12746</v>
      </c>
      <c r="F645" s="13" t="s">
        <v>302</v>
      </c>
      <c r="G645" s="13" t="s">
        <v>302</v>
      </c>
      <c r="H645" s="13" t="s">
        <v>302</v>
      </c>
      <c r="I645" s="14">
        <v>38122</v>
      </c>
      <c r="J645" s="15">
        <f t="shared" si="22"/>
        <v>69</v>
      </c>
      <c r="K645" s="14">
        <v>38240</v>
      </c>
      <c r="L645" s="13">
        <v>4</v>
      </c>
      <c r="M645" s="14">
        <v>38503</v>
      </c>
      <c r="N645" s="15">
        <f t="shared" si="21"/>
        <v>12.517453798767967</v>
      </c>
      <c r="O645" s="16">
        <v>2</v>
      </c>
      <c r="Q645" s="13" t="s">
        <v>180</v>
      </c>
      <c r="R645" s="13" t="s">
        <v>38</v>
      </c>
      <c r="S645" s="13">
        <v>2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2</v>
      </c>
      <c r="AG645" s="13">
        <v>1</v>
      </c>
      <c r="AH645" s="13">
        <v>2</v>
      </c>
      <c r="AI645" s="13">
        <v>1</v>
      </c>
      <c r="AJ645" s="13">
        <v>2</v>
      </c>
      <c r="AK645" s="13">
        <v>2</v>
      </c>
      <c r="AL645" s="13">
        <v>2</v>
      </c>
      <c r="AM645" s="13">
        <v>1</v>
      </c>
      <c r="AN645" s="13">
        <v>2</v>
      </c>
      <c r="AO645" s="13" t="s">
        <v>771</v>
      </c>
      <c r="AP645" s="13" t="s">
        <v>2721</v>
      </c>
      <c r="AQ645" s="13">
        <v>1</v>
      </c>
      <c r="AR645" s="13">
        <v>1</v>
      </c>
      <c r="AS645" s="13">
        <v>3</v>
      </c>
      <c r="AT645" s="13">
        <v>1</v>
      </c>
      <c r="AU645" s="13">
        <v>0</v>
      </c>
      <c r="AV645" s="13">
        <v>1</v>
      </c>
      <c r="AW645" s="13">
        <v>4</v>
      </c>
      <c r="AX645" s="13">
        <v>1</v>
      </c>
      <c r="AY645" s="13">
        <v>3</v>
      </c>
      <c r="AZ645" s="13">
        <v>2</v>
      </c>
      <c r="BB645" s="13">
        <v>2</v>
      </c>
      <c r="BD645" s="13">
        <v>1</v>
      </c>
      <c r="BE645" s="13">
        <v>0</v>
      </c>
      <c r="BF645" s="13">
        <v>1</v>
      </c>
      <c r="BG645" s="13">
        <v>3</v>
      </c>
      <c r="BH645" s="17">
        <v>1</v>
      </c>
      <c r="BI645" s="13">
        <v>1</v>
      </c>
      <c r="BJ645" s="13">
        <v>1</v>
      </c>
      <c r="BK645" s="13">
        <v>1</v>
      </c>
      <c r="BL645" s="13">
        <v>1</v>
      </c>
      <c r="BN645" s="13">
        <v>2</v>
      </c>
      <c r="BQ645" s="13" t="s">
        <v>289</v>
      </c>
      <c r="BR645" s="13" t="s">
        <v>222</v>
      </c>
      <c r="BS645" s="13">
        <v>2</v>
      </c>
      <c r="BT645" s="13">
        <v>68</v>
      </c>
      <c r="BU645" s="13">
        <v>1</v>
      </c>
      <c r="BV645" s="13">
        <v>4</v>
      </c>
      <c r="BW645" s="13">
        <v>1</v>
      </c>
      <c r="BY645" s="13">
        <v>2</v>
      </c>
      <c r="BZ645" s="13" t="s">
        <v>778</v>
      </c>
      <c r="CA645" s="18"/>
      <c r="CB645" s="18"/>
      <c r="CC645" s="18"/>
      <c r="CD645" s="18"/>
      <c r="CE645" s="18"/>
      <c r="CF645" s="18"/>
      <c r="CG645" s="18"/>
      <c r="CH645" s="13">
        <v>2</v>
      </c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38356</v>
      </c>
      <c r="CT645" s="13">
        <v>2</v>
      </c>
      <c r="CW645" s="13" t="s">
        <v>3629</v>
      </c>
      <c r="CX645" s="38" t="s">
        <v>3630</v>
      </c>
      <c r="CY645" s="38" t="s">
        <v>3631</v>
      </c>
      <c r="CZ645" s="38" t="s">
        <v>41</v>
      </c>
      <c r="DA645" s="38" t="s">
        <v>192</v>
      </c>
      <c r="DB645" s="38"/>
    </row>
    <row r="646" spans="1:106" s="13" customFormat="1">
      <c r="A646" s="84">
        <v>842</v>
      </c>
      <c r="B646" s="84">
        <v>1</v>
      </c>
      <c r="C646" s="13" t="s">
        <v>779</v>
      </c>
      <c r="D646" s="13" t="s">
        <v>36</v>
      </c>
      <c r="E646" s="14">
        <v>11411</v>
      </c>
      <c r="F646" s="13" t="s">
        <v>338</v>
      </c>
      <c r="G646" s="13" t="s">
        <v>338</v>
      </c>
      <c r="H646" s="13" t="s">
        <v>338</v>
      </c>
      <c r="I646" s="14">
        <v>38061</v>
      </c>
      <c r="J646" s="15">
        <f t="shared" si="22"/>
        <v>72</v>
      </c>
      <c r="K646" s="14">
        <v>38054</v>
      </c>
      <c r="L646" s="13">
        <v>4</v>
      </c>
      <c r="M646" s="14">
        <v>38371</v>
      </c>
      <c r="N646" s="15">
        <f t="shared" si="21"/>
        <v>10.184804928131417</v>
      </c>
      <c r="O646" s="16">
        <v>2</v>
      </c>
      <c r="Q646" s="13" t="s">
        <v>245</v>
      </c>
      <c r="R646" s="13" t="s">
        <v>3632</v>
      </c>
      <c r="S646" s="13">
        <v>2</v>
      </c>
      <c r="T646" s="13">
        <v>1</v>
      </c>
      <c r="U646" s="13">
        <v>2</v>
      </c>
      <c r="V646" s="13">
        <v>2</v>
      </c>
      <c r="W646" s="13" t="s">
        <v>3633</v>
      </c>
      <c r="X646" s="13">
        <v>1</v>
      </c>
      <c r="Z646" s="13">
        <v>4</v>
      </c>
      <c r="AC646" s="13">
        <v>2</v>
      </c>
      <c r="AD646" s="13">
        <v>2</v>
      </c>
      <c r="AE646" s="13">
        <v>1</v>
      </c>
      <c r="AF646" s="13">
        <v>2</v>
      </c>
      <c r="AG646" s="13">
        <v>1</v>
      </c>
      <c r="AH646" s="13">
        <v>2</v>
      </c>
      <c r="AI646" s="13">
        <v>2</v>
      </c>
      <c r="AJ646" s="13">
        <v>3</v>
      </c>
      <c r="AK646" s="13">
        <v>2</v>
      </c>
      <c r="AL646" s="13">
        <v>1</v>
      </c>
      <c r="AM646" s="13">
        <v>1</v>
      </c>
      <c r="AN646" s="13">
        <v>1</v>
      </c>
      <c r="AO646" s="13" t="s">
        <v>3634</v>
      </c>
      <c r="AP646" s="13" t="s">
        <v>2098</v>
      </c>
      <c r="AQ646" s="13">
        <v>1</v>
      </c>
      <c r="AR646" s="13">
        <v>1</v>
      </c>
      <c r="AS646" s="13">
        <v>2</v>
      </c>
      <c r="AT646" s="13">
        <v>1</v>
      </c>
      <c r="AU646" s="13">
        <v>0</v>
      </c>
      <c r="AV646" s="13">
        <v>2</v>
      </c>
      <c r="AX646" s="13">
        <v>2</v>
      </c>
      <c r="AZ646" s="13">
        <v>2</v>
      </c>
      <c r="BB646" s="13">
        <v>2</v>
      </c>
      <c r="BD646" s="13">
        <v>1</v>
      </c>
      <c r="BE646" s="13">
        <v>0</v>
      </c>
      <c r="BF646" s="13">
        <v>1</v>
      </c>
      <c r="BG646" s="13">
        <v>3</v>
      </c>
      <c r="BH646" s="17">
        <v>1</v>
      </c>
      <c r="BI646" s="13">
        <v>1</v>
      </c>
      <c r="BJ646" s="13">
        <v>1</v>
      </c>
      <c r="BK646" s="13">
        <v>3</v>
      </c>
      <c r="BL646" s="13">
        <v>1</v>
      </c>
      <c r="BN646" s="13">
        <v>2</v>
      </c>
      <c r="BQ646" s="13" t="s">
        <v>237</v>
      </c>
      <c r="BR646" s="13" t="s">
        <v>238</v>
      </c>
      <c r="BS646" s="13">
        <v>1</v>
      </c>
      <c r="BT646" s="13">
        <v>21</v>
      </c>
      <c r="BU646" s="13">
        <v>1</v>
      </c>
      <c r="BV646" s="13">
        <v>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38254</v>
      </c>
      <c r="CT646" s="13">
        <v>1</v>
      </c>
      <c r="CW646" s="13" t="s">
        <v>3635</v>
      </c>
      <c r="CX646" s="38" t="s">
        <v>3636</v>
      </c>
      <c r="CY646" s="38" t="s">
        <v>3637</v>
      </c>
      <c r="CZ646" s="38" t="s">
        <v>386</v>
      </c>
      <c r="DA646" s="38" t="s">
        <v>3638</v>
      </c>
      <c r="DB646" s="38"/>
    </row>
    <row r="647" spans="1:106" s="13" customFormat="1">
      <c r="A647" s="84">
        <v>843</v>
      </c>
      <c r="B647" s="84">
        <v>5</v>
      </c>
      <c r="C647" s="13" t="s">
        <v>3639</v>
      </c>
      <c r="D647" s="13" t="s">
        <v>37</v>
      </c>
      <c r="E647" s="14">
        <v>26470</v>
      </c>
      <c r="F647" s="13" t="s">
        <v>338</v>
      </c>
      <c r="G647" s="13" t="s">
        <v>338</v>
      </c>
      <c r="H647" s="13" t="s">
        <v>338</v>
      </c>
      <c r="I647" s="14">
        <v>37909</v>
      </c>
      <c r="J647" s="15">
        <f t="shared" si="22"/>
        <v>31</v>
      </c>
      <c r="K647" s="14">
        <v>37964</v>
      </c>
      <c r="L647" s="13">
        <v>4</v>
      </c>
      <c r="M647" s="14">
        <v>39910</v>
      </c>
      <c r="N647" s="15">
        <f t="shared" si="21"/>
        <v>65.741273100616013</v>
      </c>
      <c r="O647" s="16">
        <v>2</v>
      </c>
      <c r="Q647" s="13" t="s">
        <v>3640</v>
      </c>
      <c r="R647" s="13" t="s">
        <v>38</v>
      </c>
      <c r="S647" s="13">
        <v>2</v>
      </c>
      <c r="T647" s="13">
        <v>2</v>
      </c>
      <c r="U647" s="13">
        <v>2</v>
      </c>
      <c r="V647" s="13">
        <v>2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2</v>
      </c>
      <c r="AN647" s="13">
        <v>1</v>
      </c>
      <c r="AO647" s="13" t="s">
        <v>3641</v>
      </c>
      <c r="AP647" s="13" t="s">
        <v>3642</v>
      </c>
      <c r="AQ647" s="13">
        <v>1</v>
      </c>
      <c r="AR647" s="13">
        <v>1</v>
      </c>
      <c r="AS647" s="13">
        <v>2</v>
      </c>
      <c r="AT647" s="13">
        <v>1</v>
      </c>
      <c r="AU647" s="13">
        <v>2</v>
      </c>
      <c r="AV647" s="13">
        <v>1</v>
      </c>
      <c r="AW647" s="13">
        <v>2</v>
      </c>
      <c r="AX647" s="13">
        <v>1</v>
      </c>
      <c r="AY647" s="13">
        <v>2</v>
      </c>
      <c r="AZ647" s="13">
        <v>3</v>
      </c>
      <c r="BB647" s="13">
        <v>3</v>
      </c>
      <c r="BD647" s="13">
        <v>1</v>
      </c>
      <c r="BE647" s="13">
        <v>0</v>
      </c>
      <c r="BF647" s="13">
        <v>1</v>
      </c>
      <c r="BG647" s="13">
        <v>2</v>
      </c>
      <c r="BH647" s="17">
        <v>1</v>
      </c>
      <c r="BI647" s="13">
        <v>1</v>
      </c>
      <c r="BJ647" s="13">
        <v>1</v>
      </c>
      <c r="BK647" s="13">
        <v>3</v>
      </c>
      <c r="BL647" s="13">
        <v>1</v>
      </c>
      <c r="BN647" s="13">
        <v>1</v>
      </c>
      <c r="BO647" s="13" t="s">
        <v>3643</v>
      </c>
      <c r="BP647" s="13">
        <v>200</v>
      </c>
      <c r="BQ647" s="13" t="s">
        <v>237</v>
      </c>
      <c r="BR647" s="13" t="s">
        <v>238</v>
      </c>
      <c r="BS647" s="13">
        <v>2</v>
      </c>
      <c r="BT647" s="13">
        <v>68</v>
      </c>
      <c r="BU647" s="13">
        <v>1</v>
      </c>
      <c r="BV647" s="13">
        <v>10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T647" s="13">
        <v>2</v>
      </c>
      <c r="CW647" s="13" t="s">
        <v>3644</v>
      </c>
      <c r="CX647" s="38" t="s">
        <v>3645</v>
      </c>
      <c r="CY647" s="38" t="s">
        <v>3646</v>
      </c>
      <c r="CZ647" s="38" t="s">
        <v>3647</v>
      </c>
      <c r="DA647" s="38" t="s">
        <v>3648</v>
      </c>
      <c r="DB647" s="38"/>
    </row>
    <row r="648" spans="1:106" s="13" customFormat="1">
      <c r="A648" s="84">
        <v>844</v>
      </c>
      <c r="B648" s="84">
        <v>1</v>
      </c>
      <c r="C648" s="13" t="s">
        <v>834</v>
      </c>
      <c r="D648" s="13" t="s">
        <v>36</v>
      </c>
      <c r="E648" s="14">
        <v>11842</v>
      </c>
      <c r="F648" s="13" t="s">
        <v>263</v>
      </c>
      <c r="G648" s="13" t="s">
        <v>263</v>
      </c>
      <c r="H648" s="13" t="s">
        <v>263</v>
      </c>
      <c r="I648" s="14">
        <v>38336</v>
      </c>
      <c r="J648" s="15">
        <f t="shared" si="22"/>
        <v>72</v>
      </c>
      <c r="K648" s="14">
        <v>38384</v>
      </c>
      <c r="L648" s="13">
        <v>4</v>
      </c>
      <c r="M648" s="14">
        <v>39044</v>
      </c>
      <c r="N648" s="15">
        <f t="shared" si="21"/>
        <v>23.260780287474333</v>
      </c>
      <c r="O648" s="16">
        <v>2</v>
      </c>
      <c r="Q648" s="13" t="s">
        <v>42</v>
      </c>
      <c r="R648" s="13" t="s">
        <v>42</v>
      </c>
      <c r="S648" s="13">
        <v>2</v>
      </c>
      <c r="T648" s="13">
        <v>2</v>
      </c>
      <c r="U648" s="13">
        <v>2</v>
      </c>
      <c r="X648" s="13">
        <v>2</v>
      </c>
      <c r="Z648" s="13">
        <v>4</v>
      </c>
      <c r="AH648" s="13">
        <v>2</v>
      </c>
      <c r="AI648" s="13">
        <v>2</v>
      </c>
      <c r="AJ648" s="13">
        <v>2</v>
      </c>
      <c r="AK648" s="13">
        <v>2</v>
      </c>
      <c r="AM648" s="13">
        <v>1</v>
      </c>
      <c r="AN648" s="13">
        <v>2</v>
      </c>
      <c r="AP648" s="13" t="s">
        <v>3649</v>
      </c>
      <c r="AQ648" s="13">
        <v>1</v>
      </c>
      <c r="AR648" s="13">
        <v>2</v>
      </c>
      <c r="AT648" s="13">
        <v>1</v>
      </c>
      <c r="AU648" s="13">
        <v>0</v>
      </c>
      <c r="AV648" s="13">
        <v>2</v>
      </c>
      <c r="AX648" s="13">
        <v>1</v>
      </c>
      <c r="AY648" s="13">
        <v>2</v>
      </c>
      <c r="AZ648" s="13">
        <v>1</v>
      </c>
      <c r="BA648" s="13">
        <v>0</v>
      </c>
      <c r="BB648" s="13">
        <v>2</v>
      </c>
      <c r="BD648" s="13">
        <v>2</v>
      </c>
      <c r="BF648" s="13">
        <v>1</v>
      </c>
      <c r="BG648" s="13">
        <v>23</v>
      </c>
      <c r="BH648" s="17">
        <v>1</v>
      </c>
      <c r="BI648" s="13">
        <v>1</v>
      </c>
      <c r="BJ648" s="13">
        <v>2</v>
      </c>
      <c r="BK648" s="13">
        <v>1</v>
      </c>
      <c r="BL648" s="13">
        <v>1</v>
      </c>
      <c r="BN648" s="13">
        <v>2</v>
      </c>
      <c r="BQ648" s="13" t="s">
        <v>670</v>
      </c>
      <c r="BR648" s="13" t="s">
        <v>671</v>
      </c>
      <c r="BT648" s="13">
        <v>25</v>
      </c>
      <c r="BV648" s="13">
        <v>1</v>
      </c>
      <c r="BX648" s="13">
        <v>353</v>
      </c>
      <c r="BZ648" s="13" t="s">
        <v>746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38386</v>
      </c>
      <c r="CT648" s="13">
        <v>1</v>
      </c>
      <c r="CW648" s="13" t="s">
        <v>2805</v>
      </c>
      <c r="CX648" s="38" t="s">
        <v>1592</v>
      </c>
      <c r="CY648" s="38" t="s">
        <v>3650</v>
      </c>
      <c r="CZ648" s="38" t="s">
        <v>3377</v>
      </c>
      <c r="DA648" s="40" t="s">
        <v>3651</v>
      </c>
      <c r="DB648" s="38"/>
    </row>
    <row r="649" spans="1:106" s="13" customFormat="1">
      <c r="A649" s="84">
        <v>845</v>
      </c>
      <c r="B649" s="84">
        <v>5</v>
      </c>
      <c r="C649" s="13" t="s">
        <v>1550</v>
      </c>
      <c r="D649" s="13" t="s">
        <v>37</v>
      </c>
      <c r="E649" s="14">
        <v>8541</v>
      </c>
      <c r="F649" s="13" t="s">
        <v>673</v>
      </c>
      <c r="G649" s="13" t="s">
        <v>673</v>
      </c>
      <c r="H649" s="13" t="s">
        <v>673</v>
      </c>
      <c r="I649" s="14">
        <v>38183</v>
      </c>
      <c r="J649" s="15">
        <f t="shared" si="22"/>
        <v>81</v>
      </c>
      <c r="K649" s="14">
        <v>38261</v>
      </c>
      <c r="L649" s="13">
        <v>4</v>
      </c>
      <c r="M649" s="14">
        <v>38589</v>
      </c>
      <c r="N649" s="15">
        <f t="shared" si="21"/>
        <v>13.338809034907598</v>
      </c>
      <c r="O649" s="16">
        <v>2</v>
      </c>
      <c r="Q649" s="13" t="s">
        <v>3652</v>
      </c>
      <c r="R649" s="13" t="s">
        <v>190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2</v>
      </c>
      <c r="AG649" s="13">
        <v>1</v>
      </c>
      <c r="AI649" s="13">
        <v>2</v>
      </c>
      <c r="AJ649" s="13">
        <v>2</v>
      </c>
      <c r="AK649" s="13">
        <v>2</v>
      </c>
      <c r="AL649" s="13">
        <v>2</v>
      </c>
      <c r="AM649" s="13">
        <v>1</v>
      </c>
      <c r="AN649" s="13">
        <v>1</v>
      </c>
      <c r="AO649" s="13" t="s">
        <v>3653</v>
      </c>
      <c r="AP649" s="13" t="s">
        <v>3654</v>
      </c>
      <c r="AQ649" s="13">
        <v>1</v>
      </c>
      <c r="AR649" s="13">
        <v>1</v>
      </c>
      <c r="AS649" s="13">
        <v>4</v>
      </c>
      <c r="AT649" s="13">
        <v>1</v>
      </c>
      <c r="AU649" s="13">
        <v>0</v>
      </c>
      <c r="AV649" s="13">
        <v>1</v>
      </c>
      <c r="AW649" s="13">
        <v>0</v>
      </c>
      <c r="AX649" s="13">
        <v>1</v>
      </c>
      <c r="AY649" s="13">
        <v>5</v>
      </c>
      <c r="AZ649" s="13">
        <v>3</v>
      </c>
      <c r="BB649" s="13">
        <v>3</v>
      </c>
      <c r="BD649" s="13">
        <v>1</v>
      </c>
      <c r="BE649" s="13">
        <v>3</v>
      </c>
      <c r="BF649" s="13">
        <v>1</v>
      </c>
      <c r="BG649" s="13">
        <v>13</v>
      </c>
      <c r="BH649" s="17">
        <v>1</v>
      </c>
      <c r="BI649" s="13">
        <v>1</v>
      </c>
      <c r="BJ649" s="13">
        <v>2</v>
      </c>
      <c r="BK649" s="13">
        <v>1</v>
      </c>
      <c r="BL649" s="13">
        <v>1</v>
      </c>
      <c r="BN649" s="13">
        <v>1</v>
      </c>
      <c r="BO649" s="13" t="s">
        <v>3519</v>
      </c>
      <c r="BP649" s="13">
        <v>180</v>
      </c>
      <c r="BQ649" s="13" t="s">
        <v>237</v>
      </c>
      <c r="BR649" s="13" t="s">
        <v>238</v>
      </c>
      <c r="BS649" s="13">
        <v>1</v>
      </c>
      <c r="BT649" s="13">
        <v>32</v>
      </c>
      <c r="BU649" s="13">
        <v>1</v>
      </c>
      <c r="BV649" s="13">
        <v>0</v>
      </c>
      <c r="CA649" s="18"/>
      <c r="CB649" s="18"/>
      <c r="CC649" s="18"/>
      <c r="CD649" s="18"/>
      <c r="CE649" s="18"/>
      <c r="CF649" s="18"/>
      <c r="CG649" s="18"/>
      <c r="CH649" s="13">
        <v>2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38605</v>
      </c>
      <c r="CT649" s="13">
        <v>3</v>
      </c>
      <c r="CW649" s="13" t="s">
        <v>2984</v>
      </c>
      <c r="CX649" s="38" t="s">
        <v>3655</v>
      </c>
      <c r="CY649" s="38" t="s">
        <v>2986</v>
      </c>
      <c r="CZ649" s="38" t="s">
        <v>41</v>
      </c>
      <c r="DA649" s="38" t="s">
        <v>2987</v>
      </c>
      <c r="DB649" s="38"/>
    </row>
    <row r="650" spans="1:106" s="13" customFormat="1">
      <c r="A650" s="84">
        <v>848</v>
      </c>
      <c r="B650" s="84">
        <v>1</v>
      </c>
      <c r="C650" s="13" t="s">
        <v>322</v>
      </c>
      <c r="D650" s="13" t="s">
        <v>37</v>
      </c>
      <c r="E650" s="14">
        <v>15407</v>
      </c>
      <c r="F650" s="13" t="s">
        <v>214</v>
      </c>
      <c r="G650" s="13" t="s">
        <v>214</v>
      </c>
      <c r="H650" s="13" t="s">
        <v>214</v>
      </c>
      <c r="I650" s="14">
        <v>38153</v>
      </c>
      <c r="J650" s="15">
        <f t="shared" si="22"/>
        <v>62</v>
      </c>
      <c r="K650" s="14">
        <v>38178</v>
      </c>
      <c r="L650" s="13">
        <v>4</v>
      </c>
      <c r="M650" s="14">
        <v>38410</v>
      </c>
      <c r="N650" s="15">
        <f t="shared" si="21"/>
        <v>8.4435318275154003</v>
      </c>
      <c r="O650" s="16">
        <v>2</v>
      </c>
      <c r="Q650" s="13" t="s">
        <v>3656</v>
      </c>
      <c r="R650" s="13" t="s">
        <v>3657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2</v>
      </c>
      <c r="AL650" s="13">
        <v>2</v>
      </c>
      <c r="AM650" s="13">
        <v>1</v>
      </c>
      <c r="AN650" s="13">
        <v>2</v>
      </c>
      <c r="AO650" s="13" t="s">
        <v>3658</v>
      </c>
      <c r="AP650" s="13" t="s">
        <v>3659</v>
      </c>
      <c r="AQ650" s="13">
        <v>1</v>
      </c>
      <c r="AR650" s="13">
        <v>1</v>
      </c>
      <c r="AS650" s="13">
        <v>1</v>
      </c>
      <c r="AT650" s="13">
        <v>1</v>
      </c>
      <c r="AU650" s="13">
        <v>0</v>
      </c>
      <c r="AV650" s="13">
        <v>2</v>
      </c>
      <c r="AX650" s="13">
        <v>1</v>
      </c>
      <c r="AY650" s="13">
        <v>1</v>
      </c>
      <c r="AZ650" s="13">
        <v>1</v>
      </c>
      <c r="BA650" s="13">
        <v>1</v>
      </c>
      <c r="BB650" s="13">
        <v>1</v>
      </c>
      <c r="BC650" s="13">
        <v>0</v>
      </c>
      <c r="BD650" s="13">
        <v>1</v>
      </c>
      <c r="BE650" s="13">
        <v>0</v>
      </c>
      <c r="BF650" s="13">
        <v>1</v>
      </c>
      <c r="BG650" s="13">
        <v>6</v>
      </c>
      <c r="BH650" s="17">
        <v>1</v>
      </c>
      <c r="BI650" s="13">
        <v>3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237</v>
      </c>
      <c r="BR650" s="13" t="s">
        <v>238</v>
      </c>
      <c r="BS650" s="13">
        <v>2</v>
      </c>
      <c r="BT650" s="13">
        <v>43</v>
      </c>
      <c r="BU650" s="13">
        <v>1</v>
      </c>
      <c r="BV650" s="13">
        <v>2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38589</v>
      </c>
      <c r="CT650" s="13">
        <v>1</v>
      </c>
      <c r="CW650" s="13" t="s">
        <v>1572</v>
      </c>
      <c r="CX650" s="38" t="s">
        <v>3307</v>
      </c>
      <c r="CY650" s="38" t="s">
        <v>1574</v>
      </c>
      <c r="CZ650" s="38"/>
      <c r="DA650" s="38" t="s">
        <v>192</v>
      </c>
      <c r="DB650" s="38"/>
    </row>
    <row r="651" spans="1:106" s="13" customFormat="1">
      <c r="A651" s="84">
        <v>849</v>
      </c>
      <c r="B651" s="84">
        <v>1</v>
      </c>
      <c r="C651" s="13" t="s">
        <v>2484</v>
      </c>
      <c r="D651" s="13" t="s">
        <v>37</v>
      </c>
      <c r="E651" s="14">
        <v>14248</v>
      </c>
      <c r="F651" s="13" t="s">
        <v>661</v>
      </c>
      <c r="G651" s="13" t="s">
        <v>214</v>
      </c>
      <c r="H651" s="13" t="s">
        <v>214</v>
      </c>
      <c r="I651" s="14">
        <v>38153</v>
      </c>
      <c r="J651" s="15">
        <f t="shared" si="22"/>
        <v>65</v>
      </c>
      <c r="K651" s="14">
        <v>38188</v>
      </c>
      <c r="L651" s="13">
        <v>4</v>
      </c>
      <c r="M651" s="14">
        <v>38671</v>
      </c>
      <c r="N651" s="15">
        <f t="shared" si="21"/>
        <v>17.018480492813143</v>
      </c>
      <c r="O651" s="16">
        <v>2</v>
      </c>
      <c r="Q651" s="13" t="s">
        <v>3660</v>
      </c>
      <c r="R651" s="13" t="s">
        <v>1996</v>
      </c>
      <c r="S651" s="13">
        <v>2</v>
      </c>
      <c r="T651" s="13">
        <v>2</v>
      </c>
      <c r="U651" s="13">
        <v>2</v>
      </c>
      <c r="V651" s="13">
        <v>1</v>
      </c>
      <c r="X651" s="13">
        <v>2</v>
      </c>
      <c r="Z651" s="13">
        <v>4</v>
      </c>
      <c r="AH651" s="13">
        <v>2</v>
      </c>
      <c r="AI651" s="13">
        <v>2</v>
      </c>
      <c r="AJ651" s="13">
        <v>2</v>
      </c>
      <c r="AK651" s="13">
        <v>2</v>
      </c>
      <c r="AL651" s="13">
        <v>2</v>
      </c>
      <c r="AM651" s="13">
        <v>1</v>
      </c>
      <c r="AN651" s="13">
        <v>2</v>
      </c>
      <c r="AO651" s="13" t="s">
        <v>3661</v>
      </c>
      <c r="AP651" s="13" t="s">
        <v>123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1</v>
      </c>
      <c r="AW651" s="13">
        <v>1</v>
      </c>
      <c r="AX651" s="13">
        <v>2</v>
      </c>
      <c r="AZ651" s="13">
        <v>1</v>
      </c>
      <c r="BA651" s="13">
        <v>0</v>
      </c>
      <c r="BB651" s="13">
        <v>2</v>
      </c>
      <c r="BD651" s="13">
        <v>1</v>
      </c>
      <c r="BE651" s="13">
        <v>2</v>
      </c>
      <c r="BF651" s="13">
        <v>1</v>
      </c>
      <c r="BG651" s="13">
        <v>8</v>
      </c>
      <c r="BH651" s="17">
        <v>1</v>
      </c>
      <c r="BI651" s="13">
        <v>1</v>
      </c>
      <c r="BJ651" s="13">
        <v>2</v>
      </c>
      <c r="BK651" s="13">
        <v>1</v>
      </c>
      <c r="BL651" s="13">
        <v>2</v>
      </c>
      <c r="BS651" s="13">
        <v>2</v>
      </c>
      <c r="BT651" s="13">
        <v>53.5</v>
      </c>
      <c r="BU651" s="13">
        <v>1</v>
      </c>
      <c r="BW651" s="13">
        <v>2</v>
      </c>
      <c r="BX651" s="13">
        <v>88.6</v>
      </c>
      <c r="BY651" s="13">
        <v>2</v>
      </c>
      <c r="BZ651" s="13">
        <v>2.9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38581</v>
      </c>
      <c r="CT651" s="13">
        <v>1</v>
      </c>
      <c r="CW651" s="13" t="s">
        <v>3662</v>
      </c>
      <c r="CX651" s="38" t="s">
        <v>3663</v>
      </c>
      <c r="CY651" s="38" t="s">
        <v>3664</v>
      </c>
      <c r="CZ651" s="38"/>
      <c r="DA651" s="38" t="s">
        <v>3665</v>
      </c>
      <c r="DB651" s="38"/>
    </row>
    <row r="652" spans="1:106" s="13" customFormat="1">
      <c r="A652" s="84">
        <v>850</v>
      </c>
      <c r="B652" s="84">
        <v>1</v>
      </c>
      <c r="C652" s="13" t="s">
        <v>193</v>
      </c>
      <c r="D652" s="13" t="s">
        <v>37</v>
      </c>
      <c r="E652" s="14">
        <v>11751</v>
      </c>
      <c r="F652" s="13" t="s">
        <v>295</v>
      </c>
      <c r="G652" s="13" t="s">
        <v>214</v>
      </c>
      <c r="H652" s="13" t="s">
        <v>214</v>
      </c>
      <c r="I652" s="14">
        <v>38214</v>
      </c>
      <c r="J652" s="15">
        <f t="shared" si="22"/>
        <v>72</v>
      </c>
      <c r="K652" s="14">
        <v>38201</v>
      </c>
      <c r="L652" s="13">
        <v>4</v>
      </c>
      <c r="M652" s="14">
        <v>38445</v>
      </c>
      <c r="N652" s="15">
        <f t="shared" si="21"/>
        <v>7.5893223819301845</v>
      </c>
      <c r="O652" s="16">
        <v>2</v>
      </c>
      <c r="Q652" s="13" t="s">
        <v>3666</v>
      </c>
      <c r="R652" s="13" t="s">
        <v>2597</v>
      </c>
      <c r="S652" s="13">
        <v>2</v>
      </c>
      <c r="T652" s="13">
        <v>2</v>
      </c>
      <c r="U652" s="13">
        <v>2</v>
      </c>
      <c r="V652" s="13">
        <v>1</v>
      </c>
      <c r="X652" s="13">
        <v>1</v>
      </c>
      <c r="Z652" s="13">
        <v>4</v>
      </c>
      <c r="AC652" s="13">
        <v>2</v>
      </c>
      <c r="AD652" s="13">
        <v>2</v>
      </c>
      <c r="AE652" s="13">
        <v>2</v>
      </c>
      <c r="AF652" s="13">
        <v>2</v>
      </c>
      <c r="AG652" s="13">
        <v>1</v>
      </c>
      <c r="AH652" s="13">
        <v>2</v>
      </c>
      <c r="AI652" s="13">
        <v>3</v>
      </c>
      <c r="AJ652" s="13">
        <v>3</v>
      </c>
      <c r="AK652" s="13">
        <v>3</v>
      </c>
      <c r="AL652" s="13">
        <v>3</v>
      </c>
      <c r="AM652" s="13">
        <v>1</v>
      </c>
      <c r="AN652" s="13">
        <v>1</v>
      </c>
      <c r="AO652" s="13" t="s">
        <v>3667</v>
      </c>
      <c r="AQ652" s="13">
        <v>1</v>
      </c>
      <c r="AR652" s="13">
        <v>1</v>
      </c>
      <c r="AS652" s="13">
        <v>0</v>
      </c>
      <c r="AT652" s="13">
        <v>1</v>
      </c>
      <c r="AU652" s="13">
        <v>0</v>
      </c>
      <c r="AV652" s="13">
        <v>1</v>
      </c>
      <c r="AW652" s="13">
        <v>0</v>
      </c>
      <c r="AX652" s="13">
        <v>2</v>
      </c>
      <c r="AZ652" s="13">
        <v>1</v>
      </c>
      <c r="BA652" s="13">
        <v>0</v>
      </c>
      <c r="BB652" s="13">
        <v>2</v>
      </c>
      <c r="BD652" s="13">
        <v>1</v>
      </c>
      <c r="BE652" s="13">
        <v>0</v>
      </c>
      <c r="BF652" s="13">
        <v>1</v>
      </c>
      <c r="BG652" s="13">
        <v>0</v>
      </c>
      <c r="BH652" s="17">
        <v>1</v>
      </c>
      <c r="BI652" s="13">
        <v>1</v>
      </c>
      <c r="BJ652" s="13">
        <v>2</v>
      </c>
      <c r="BK652" s="13">
        <v>1</v>
      </c>
      <c r="BL652" s="13">
        <v>1</v>
      </c>
      <c r="BN652" s="13">
        <v>2</v>
      </c>
      <c r="BQ652" s="13" t="s">
        <v>237</v>
      </c>
      <c r="BR652" s="13" t="s">
        <v>238</v>
      </c>
      <c r="BS652" s="13">
        <v>2</v>
      </c>
      <c r="BT652" s="13">
        <v>60</v>
      </c>
      <c r="BU652" s="13">
        <v>1</v>
      </c>
      <c r="BV652" s="13">
        <v>1</v>
      </c>
      <c r="BX652" s="13">
        <v>35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W652" s="13" t="s">
        <v>3668</v>
      </c>
      <c r="CX652" s="38" t="s">
        <v>3669</v>
      </c>
      <c r="CY652" s="38" t="s">
        <v>3670</v>
      </c>
      <c r="CZ652" s="38"/>
      <c r="DA652" s="38" t="s">
        <v>3671</v>
      </c>
      <c r="DB652" s="38"/>
    </row>
    <row r="653" spans="1:106" s="13" customFormat="1">
      <c r="A653" s="84">
        <v>851</v>
      </c>
      <c r="B653" s="84">
        <v>1</v>
      </c>
      <c r="C653" s="13" t="s">
        <v>1326</v>
      </c>
      <c r="D653" s="13" t="s">
        <v>36</v>
      </c>
      <c r="E653" s="14">
        <v>3298</v>
      </c>
      <c r="F653" s="13" t="s">
        <v>219</v>
      </c>
      <c r="G653" s="13" t="s">
        <v>219</v>
      </c>
      <c r="H653" s="13" t="s">
        <v>219</v>
      </c>
      <c r="I653" s="14">
        <v>37695</v>
      </c>
      <c r="J653" s="15">
        <f t="shared" si="22"/>
        <v>94</v>
      </c>
      <c r="K653" s="14">
        <v>38249</v>
      </c>
      <c r="L653" s="13">
        <v>4</v>
      </c>
      <c r="M653" s="14">
        <v>38297</v>
      </c>
      <c r="N653" s="15">
        <f t="shared" si="21"/>
        <v>19.7782340862423</v>
      </c>
      <c r="O653" s="16">
        <v>2</v>
      </c>
      <c r="Q653" s="13" t="s">
        <v>38</v>
      </c>
      <c r="R653" s="13" t="s">
        <v>38</v>
      </c>
      <c r="S653" s="13">
        <v>3</v>
      </c>
      <c r="T653" s="13">
        <v>2</v>
      </c>
      <c r="U653" s="13">
        <v>2</v>
      </c>
      <c r="V653" s="13">
        <v>2</v>
      </c>
      <c r="X653" s="13">
        <v>2</v>
      </c>
      <c r="Z653" s="13">
        <v>4</v>
      </c>
      <c r="AC653" s="13">
        <v>2</v>
      </c>
      <c r="AD653" s="13">
        <v>2</v>
      </c>
      <c r="AE653" s="13">
        <v>2</v>
      </c>
      <c r="AF653" s="13">
        <v>2</v>
      </c>
      <c r="AG653" s="13">
        <v>2</v>
      </c>
      <c r="AH653" s="13">
        <v>2</v>
      </c>
      <c r="AI653" s="13">
        <v>2</v>
      </c>
      <c r="AJ653" s="13">
        <v>2</v>
      </c>
      <c r="AK653" s="13">
        <v>2</v>
      </c>
      <c r="AL653" s="13">
        <v>2</v>
      </c>
      <c r="AM653" s="13">
        <v>1</v>
      </c>
      <c r="AN653" s="13">
        <v>2</v>
      </c>
      <c r="AP653" s="13" t="s">
        <v>772</v>
      </c>
      <c r="AQ653" s="13">
        <v>1</v>
      </c>
      <c r="AR653" s="13">
        <v>1</v>
      </c>
      <c r="AS653" s="13">
        <v>18</v>
      </c>
      <c r="AT653" s="13">
        <v>1</v>
      </c>
      <c r="AU653" s="13">
        <v>0</v>
      </c>
      <c r="AV653" s="13">
        <v>1</v>
      </c>
      <c r="AW653" s="13">
        <v>17</v>
      </c>
      <c r="AX653" s="13">
        <v>3</v>
      </c>
      <c r="AZ653" s="13">
        <v>3</v>
      </c>
      <c r="BB653" s="13">
        <v>3</v>
      </c>
      <c r="BD653" s="13">
        <v>1</v>
      </c>
      <c r="BF653" s="13">
        <v>1</v>
      </c>
      <c r="BG653" s="13">
        <v>19</v>
      </c>
      <c r="BH653" s="17">
        <v>1</v>
      </c>
      <c r="BI653" s="13">
        <v>1</v>
      </c>
      <c r="BJ653" s="13">
        <v>1</v>
      </c>
      <c r="BK653" s="13">
        <v>1</v>
      </c>
      <c r="BL653" s="13">
        <v>2</v>
      </c>
      <c r="BS653" s="13">
        <v>2</v>
      </c>
      <c r="BT653" s="13">
        <v>134</v>
      </c>
      <c r="BU653" s="13">
        <v>1</v>
      </c>
      <c r="BV653" s="13">
        <v>2</v>
      </c>
      <c r="BY653" s="13">
        <v>2</v>
      </c>
      <c r="CA653" s="18"/>
      <c r="CB653" s="18"/>
      <c r="CC653" s="18"/>
      <c r="CD653" s="18"/>
      <c r="CE653" s="18"/>
      <c r="CF653" s="18"/>
      <c r="CG653" s="18"/>
      <c r="CH653" s="13">
        <v>2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38587</v>
      </c>
      <c r="CT653" s="13">
        <v>1</v>
      </c>
      <c r="CW653" s="13" t="s">
        <v>3672</v>
      </c>
      <c r="CX653" s="38" t="s">
        <v>3673</v>
      </c>
      <c r="CY653" s="38" t="s">
        <v>3674</v>
      </c>
      <c r="CZ653" s="38"/>
      <c r="DA653" s="38" t="s">
        <v>3675</v>
      </c>
      <c r="DB653" s="38"/>
    </row>
    <row r="654" spans="1:106" s="13" customFormat="1">
      <c r="A654" s="84">
        <v>852</v>
      </c>
      <c r="B654" s="84">
        <v>1</v>
      </c>
      <c r="C654" s="13" t="s">
        <v>3676</v>
      </c>
      <c r="D654" s="13" t="s">
        <v>36</v>
      </c>
      <c r="E654" s="14">
        <v>12219</v>
      </c>
      <c r="I654" s="14">
        <v>38214</v>
      </c>
      <c r="J654" s="15">
        <f t="shared" si="22"/>
        <v>71</v>
      </c>
      <c r="K654" s="14">
        <v>38334</v>
      </c>
      <c r="L654" s="13">
        <v>4</v>
      </c>
      <c r="M654" s="14">
        <v>38454</v>
      </c>
      <c r="N654" s="15">
        <f t="shared" si="21"/>
        <v>7.8850102669404514</v>
      </c>
      <c r="O654" s="16">
        <v>2</v>
      </c>
      <c r="Q654" s="13" t="s">
        <v>42</v>
      </c>
      <c r="R654" s="13" t="s">
        <v>42</v>
      </c>
      <c r="S654" s="13">
        <v>3</v>
      </c>
      <c r="U654" s="13">
        <v>2</v>
      </c>
      <c r="V654" s="13">
        <v>2</v>
      </c>
      <c r="X654" s="13">
        <v>3</v>
      </c>
      <c r="Z654" s="13">
        <v>4</v>
      </c>
      <c r="AC654" s="13">
        <v>1</v>
      </c>
      <c r="AD654" s="13">
        <v>3</v>
      </c>
      <c r="AE654" s="13">
        <v>3</v>
      </c>
      <c r="AF654" s="13">
        <v>3</v>
      </c>
      <c r="AG654" s="13">
        <v>3</v>
      </c>
      <c r="AH654" s="13">
        <v>3</v>
      </c>
      <c r="AI654" s="13">
        <v>3</v>
      </c>
      <c r="AJ654" s="13">
        <v>3</v>
      </c>
      <c r="AK654" s="13">
        <v>3</v>
      </c>
      <c r="AL654" s="13">
        <v>3</v>
      </c>
      <c r="AM654" s="13">
        <v>3</v>
      </c>
      <c r="AN654" s="13">
        <v>3</v>
      </c>
      <c r="AO654" s="13" t="s">
        <v>3677</v>
      </c>
      <c r="AP654" s="13" t="s">
        <v>3678</v>
      </c>
      <c r="AQ654" s="13">
        <v>1</v>
      </c>
      <c r="AR654" s="13">
        <v>1</v>
      </c>
      <c r="AS654" s="13">
        <v>2</v>
      </c>
      <c r="AT654" s="13">
        <v>1</v>
      </c>
      <c r="AU654" s="13">
        <v>2</v>
      </c>
      <c r="AV654" s="13">
        <v>3</v>
      </c>
      <c r="AX654" s="13">
        <v>1</v>
      </c>
      <c r="AY654" s="13">
        <v>0</v>
      </c>
      <c r="AZ654" s="13">
        <v>3</v>
      </c>
      <c r="BB654" s="13">
        <v>3</v>
      </c>
      <c r="BD654" s="13">
        <v>3</v>
      </c>
      <c r="BF654" s="13">
        <v>1</v>
      </c>
      <c r="BG654" s="13">
        <v>4</v>
      </c>
      <c r="BH654" s="17">
        <v>1</v>
      </c>
      <c r="BI654" s="13">
        <v>1</v>
      </c>
      <c r="BK654" s="13">
        <v>1</v>
      </c>
      <c r="BL654" s="13">
        <v>1</v>
      </c>
      <c r="BN654" s="13">
        <v>2</v>
      </c>
      <c r="BQ654" s="13" t="s">
        <v>670</v>
      </c>
      <c r="BR654" s="13" t="s">
        <v>671</v>
      </c>
      <c r="BS654" s="13">
        <v>2</v>
      </c>
      <c r="BT654" s="13">
        <v>117</v>
      </c>
      <c r="BU654" s="13">
        <v>1</v>
      </c>
      <c r="BV654" s="13">
        <v>3</v>
      </c>
      <c r="BW654" s="13">
        <v>2</v>
      </c>
      <c r="BX654" s="13">
        <v>16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38387</v>
      </c>
      <c r="CT654" s="13">
        <v>1</v>
      </c>
      <c r="CW654" s="13" t="s">
        <v>223</v>
      </c>
      <c r="CX654" s="38" t="s">
        <v>3679</v>
      </c>
      <c r="CY654" s="38" t="s">
        <v>3680</v>
      </c>
      <c r="CZ654" s="38" t="s">
        <v>41</v>
      </c>
      <c r="DA654" s="38" t="s">
        <v>3681</v>
      </c>
      <c r="DB654" s="38"/>
    </row>
    <row r="655" spans="1:106" s="13" customFormat="1">
      <c r="A655" s="84">
        <v>853</v>
      </c>
      <c r="B655" s="84">
        <v>1</v>
      </c>
      <c r="C655" s="13" t="s">
        <v>3682</v>
      </c>
      <c r="D655" s="13" t="s">
        <v>37</v>
      </c>
      <c r="E655" s="14">
        <v>16166</v>
      </c>
      <c r="F655" s="13" t="s">
        <v>319</v>
      </c>
      <c r="G655" s="13" t="s">
        <v>319</v>
      </c>
      <c r="H655" s="13" t="s">
        <v>319</v>
      </c>
      <c r="I655" s="14">
        <v>38275</v>
      </c>
      <c r="J655" s="15">
        <f t="shared" si="22"/>
        <v>60</v>
      </c>
      <c r="K655" s="14">
        <v>38295</v>
      </c>
      <c r="L655" s="13">
        <v>4</v>
      </c>
      <c r="M655" s="14">
        <v>38799</v>
      </c>
      <c r="N655" s="15">
        <f t="shared" si="21"/>
        <v>17.215605749486652</v>
      </c>
      <c r="O655" s="16">
        <v>2</v>
      </c>
      <c r="Q655" s="13" t="s">
        <v>2596</v>
      </c>
      <c r="R655" s="13" t="s">
        <v>38</v>
      </c>
      <c r="S655" s="13">
        <v>2</v>
      </c>
      <c r="T655" s="13">
        <v>2</v>
      </c>
      <c r="U655" s="13">
        <v>2</v>
      </c>
      <c r="V655" s="13">
        <v>2</v>
      </c>
      <c r="X655" s="13">
        <v>1</v>
      </c>
      <c r="Z655" s="13">
        <v>4</v>
      </c>
      <c r="AC655" s="13">
        <v>2</v>
      </c>
      <c r="AD655" s="13">
        <v>2</v>
      </c>
      <c r="AE655" s="13">
        <v>2</v>
      </c>
      <c r="AF655" s="13">
        <v>1</v>
      </c>
      <c r="AG655" s="13">
        <v>1</v>
      </c>
      <c r="AH655" s="13">
        <v>2</v>
      </c>
      <c r="AI655" s="13">
        <v>2</v>
      </c>
      <c r="AJ655" s="13">
        <v>1</v>
      </c>
      <c r="AK655" s="13">
        <v>1</v>
      </c>
      <c r="AL655" s="13">
        <v>2</v>
      </c>
      <c r="AM655" s="13">
        <v>1</v>
      </c>
      <c r="AN655" s="13">
        <v>1</v>
      </c>
      <c r="AO655" s="13" t="s">
        <v>3683</v>
      </c>
      <c r="AP655" s="13" t="s">
        <v>809</v>
      </c>
      <c r="AQ655" s="13">
        <v>1</v>
      </c>
      <c r="AR655" s="13">
        <v>1</v>
      </c>
      <c r="AS655" s="13">
        <v>1</v>
      </c>
      <c r="AT655" s="13">
        <v>1</v>
      </c>
      <c r="AU655" s="13">
        <v>0</v>
      </c>
      <c r="AV655" s="13">
        <v>1</v>
      </c>
      <c r="AW655" s="13">
        <v>1</v>
      </c>
      <c r="AX655" s="13">
        <v>1</v>
      </c>
      <c r="AY655" s="13">
        <v>2</v>
      </c>
      <c r="AZ655" s="13">
        <v>1</v>
      </c>
      <c r="BA655" s="13">
        <v>1</v>
      </c>
      <c r="BB655" s="13">
        <v>3</v>
      </c>
      <c r="BD655" s="13">
        <v>2</v>
      </c>
      <c r="BF655" s="13">
        <v>1</v>
      </c>
      <c r="BG655" s="13">
        <v>2</v>
      </c>
      <c r="BH655" s="17">
        <v>1</v>
      </c>
      <c r="BI655" s="13">
        <v>1</v>
      </c>
      <c r="BJ655" s="13">
        <v>2</v>
      </c>
      <c r="BK655" s="13">
        <v>1</v>
      </c>
      <c r="BL655" s="13">
        <v>1</v>
      </c>
      <c r="BN655" s="13">
        <v>2</v>
      </c>
      <c r="BQ655" s="13" t="s">
        <v>237</v>
      </c>
      <c r="BR655" s="13" t="s">
        <v>238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38384</v>
      </c>
      <c r="CT655" s="13">
        <v>1</v>
      </c>
      <c r="CW655" s="13" t="s">
        <v>3684</v>
      </c>
      <c r="CX655" s="38" t="s">
        <v>3685</v>
      </c>
      <c r="CY655" s="38" t="s">
        <v>3686</v>
      </c>
      <c r="CZ655" s="38" t="s">
        <v>3687</v>
      </c>
      <c r="DA655" s="38" t="s">
        <v>3688</v>
      </c>
      <c r="DB655" s="38"/>
    </row>
    <row r="656" spans="1:106" s="13" customFormat="1">
      <c r="A656" s="84">
        <v>854</v>
      </c>
      <c r="B656" s="84">
        <v>1</v>
      </c>
      <c r="C656" s="13" t="s">
        <v>514</v>
      </c>
      <c r="D656" s="13" t="s">
        <v>36</v>
      </c>
      <c r="E656" s="14">
        <v>13241</v>
      </c>
      <c r="F656" s="13" t="s">
        <v>319</v>
      </c>
      <c r="G656" s="13" t="s">
        <v>319</v>
      </c>
      <c r="H656" s="13" t="s">
        <v>319</v>
      </c>
      <c r="I656" s="14">
        <v>38275</v>
      </c>
      <c r="J656" s="15">
        <f t="shared" si="22"/>
        <v>68</v>
      </c>
      <c r="K656" s="14">
        <v>38306</v>
      </c>
      <c r="L656" s="13">
        <v>4</v>
      </c>
      <c r="M656" s="14">
        <v>38388</v>
      </c>
      <c r="N656" s="15">
        <f t="shared" si="21"/>
        <v>3.7125256673511293</v>
      </c>
      <c r="O656" s="16">
        <v>2</v>
      </c>
      <c r="Q656" s="13" t="s">
        <v>3689</v>
      </c>
      <c r="R656" s="13" t="s">
        <v>38</v>
      </c>
      <c r="S656" s="13">
        <v>2</v>
      </c>
      <c r="T656" s="13">
        <v>2</v>
      </c>
      <c r="U656" s="13">
        <v>2</v>
      </c>
      <c r="V656" s="13">
        <v>2</v>
      </c>
      <c r="X656" s="13">
        <v>2</v>
      </c>
      <c r="Z656" s="13">
        <v>4</v>
      </c>
      <c r="AC656" s="13">
        <v>2</v>
      </c>
      <c r="AD656" s="13">
        <v>2</v>
      </c>
      <c r="AE656" s="13">
        <v>2</v>
      </c>
      <c r="AF656" s="13">
        <v>2</v>
      </c>
      <c r="AG656" s="13">
        <v>2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P656" s="13" t="s">
        <v>809</v>
      </c>
      <c r="AQ656" s="13">
        <v>1</v>
      </c>
      <c r="AR656" s="13">
        <v>1</v>
      </c>
      <c r="AS656" s="13">
        <v>2</v>
      </c>
      <c r="AT656" s="13">
        <v>1</v>
      </c>
      <c r="AU656" s="13">
        <v>0</v>
      </c>
      <c r="AV656" s="13">
        <v>1</v>
      </c>
      <c r="AW656" s="13">
        <v>1</v>
      </c>
      <c r="AX656" s="13">
        <v>1</v>
      </c>
      <c r="AY656" s="13">
        <v>2</v>
      </c>
      <c r="AZ656" s="13">
        <v>1</v>
      </c>
      <c r="BA656" s="13">
        <v>0</v>
      </c>
      <c r="BB656" s="13">
        <v>3</v>
      </c>
      <c r="BD656" s="13">
        <v>1</v>
      </c>
      <c r="BE656" s="13">
        <v>1</v>
      </c>
      <c r="BF656" s="13">
        <v>1</v>
      </c>
      <c r="BG656" s="13">
        <v>2</v>
      </c>
      <c r="BH656" s="17">
        <v>1</v>
      </c>
      <c r="BI656" s="13">
        <v>1</v>
      </c>
      <c r="BJ656" s="13">
        <v>1</v>
      </c>
      <c r="BK656" s="13">
        <v>1</v>
      </c>
      <c r="BL656" s="13">
        <v>2</v>
      </c>
      <c r="BS656" s="13">
        <v>1</v>
      </c>
      <c r="BT656" s="13">
        <v>33</v>
      </c>
      <c r="BU656" s="13">
        <v>1</v>
      </c>
      <c r="BV656" s="13">
        <v>2</v>
      </c>
      <c r="BW656" s="13">
        <v>2</v>
      </c>
      <c r="BX656" s="13">
        <v>400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S656" s="14">
        <v>38407</v>
      </c>
      <c r="CT656" s="13">
        <v>2</v>
      </c>
      <c r="CW656" s="13" t="s">
        <v>3690</v>
      </c>
      <c r="CX656" s="38" t="s">
        <v>3691</v>
      </c>
      <c r="CY656" s="38" t="s">
        <v>3692</v>
      </c>
      <c r="CZ656" s="38" t="s">
        <v>41</v>
      </c>
      <c r="DA656" s="38" t="s">
        <v>3693</v>
      </c>
      <c r="DB656" s="38"/>
    </row>
    <row r="657" spans="1:106" s="13" customFormat="1">
      <c r="A657" s="84">
        <v>856</v>
      </c>
      <c r="B657" s="84">
        <v>5</v>
      </c>
      <c r="C657" s="13" t="s">
        <v>417</v>
      </c>
      <c r="D657" s="13" t="s">
        <v>36</v>
      </c>
      <c r="E657" s="14">
        <v>8282</v>
      </c>
      <c r="F657" s="13" t="s">
        <v>691</v>
      </c>
      <c r="G657" s="13" t="s">
        <v>691</v>
      </c>
      <c r="H657" s="13" t="s">
        <v>691</v>
      </c>
      <c r="I657" s="14">
        <v>38061</v>
      </c>
      <c r="J657" s="15">
        <f t="shared" si="22"/>
        <v>81</v>
      </c>
      <c r="K657" s="14">
        <v>38160</v>
      </c>
      <c r="L657" s="13">
        <v>2</v>
      </c>
      <c r="M657" s="14">
        <v>41718</v>
      </c>
      <c r="N657" s="15">
        <f t="shared" si="21"/>
        <v>120.14784394250513</v>
      </c>
      <c r="O657" s="16">
        <v>2</v>
      </c>
      <c r="Q657" s="13" t="s">
        <v>46</v>
      </c>
      <c r="S657" s="13">
        <v>3</v>
      </c>
      <c r="T657" s="13">
        <v>2</v>
      </c>
      <c r="U657" s="13">
        <v>2</v>
      </c>
      <c r="V657" s="13">
        <v>2</v>
      </c>
      <c r="X657" s="13">
        <v>2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2</v>
      </c>
      <c r="AH657" s="13">
        <v>2</v>
      </c>
      <c r="AI657" s="13">
        <v>3</v>
      </c>
      <c r="AJ657" s="13">
        <v>2</v>
      </c>
      <c r="AK657" s="13">
        <v>2</v>
      </c>
      <c r="AL657" s="13">
        <v>3</v>
      </c>
      <c r="AM657" s="13">
        <v>3</v>
      </c>
      <c r="AN657" s="13">
        <v>2</v>
      </c>
      <c r="AP657" s="13" t="s">
        <v>3694</v>
      </c>
      <c r="AQ657" s="13">
        <v>1</v>
      </c>
      <c r="AR657" s="13">
        <v>1</v>
      </c>
      <c r="AS657" s="13">
        <v>6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2</v>
      </c>
      <c r="AZ657" s="13">
        <v>1</v>
      </c>
      <c r="BA657" s="13">
        <v>6</v>
      </c>
      <c r="BB657" s="13">
        <v>3</v>
      </c>
      <c r="BD657" s="13">
        <v>3</v>
      </c>
      <c r="BF657" s="13">
        <v>1</v>
      </c>
      <c r="BG657" s="13">
        <v>12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N657" s="13">
        <v>1</v>
      </c>
      <c r="BO657" s="13" t="s">
        <v>3695</v>
      </c>
      <c r="BP657" s="13">
        <v>180</v>
      </c>
      <c r="BQ657" s="13" t="s">
        <v>694</v>
      </c>
      <c r="BR657" s="13" t="s">
        <v>695</v>
      </c>
      <c r="CA657" s="18"/>
      <c r="CB657" s="18"/>
      <c r="CC657" s="18"/>
      <c r="CD657" s="18"/>
      <c r="CE657" s="18"/>
      <c r="CF657" s="18"/>
      <c r="CG657" s="18"/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T657" s="13">
        <v>3</v>
      </c>
      <c r="CW657" s="13" t="s">
        <v>3696</v>
      </c>
      <c r="CX657" s="38" t="s">
        <v>3697</v>
      </c>
      <c r="CY657" s="38" t="s">
        <v>3698</v>
      </c>
      <c r="CZ657" s="38" t="s">
        <v>736</v>
      </c>
      <c r="DA657" s="38" t="s">
        <v>3699</v>
      </c>
      <c r="DB657" s="38">
        <v>106</v>
      </c>
    </row>
    <row r="658" spans="1:106" s="13" customFormat="1">
      <c r="A658" s="84">
        <v>857</v>
      </c>
      <c r="B658" s="84">
        <v>1</v>
      </c>
      <c r="C658" s="13" t="s">
        <v>3700</v>
      </c>
      <c r="D658" s="13" t="s">
        <v>36</v>
      </c>
      <c r="E658" s="14">
        <v>7311</v>
      </c>
      <c r="F658" s="13" t="s">
        <v>691</v>
      </c>
      <c r="G658" s="13" t="s">
        <v>691</v>
      </c>
      <c r="H658" s="13" t="s">
        <v>691</v>
      </c>
      <c r="I658" s="14">
        <v>38214</v>
      </c>
      <c r="J658" s="15">
        <f t="shared" si="22"/>
        <v>84</v>
      </c>
      <c r="K658" s="14">
        <v>38247</v>
      </c>
      <c r="L658" s="13">
        <v>4</v>
      </c>
      <c r="M658" s="14">
        <v>38341</v>
      </c>
      <c r="N658" s="15">
        <f t="shared" si="21"/>
        <v>4.1724845995893221</v>
      </c>
      <c r="O658" s="16">
        <v>2</v>
      </c>
      <c r="Q658" s="13" t="s">
        <v>3701</v>
      </c>
      <c r="R658" s="13" t="s">
        <v>46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1</v>
      </c>
      <c r="AP658" s="13" t="s">
        <v>3702</v>
      </c>
      <c r="AQ658" s="13">
        <v>1</v>
      </c>
      <c r="AR658" s="13">
        <v>1</v>
      </c>
      <c r="AS658" s="13">
        <v>1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694</v>
      </c>
      <c r="BR658" s="13" t="s">
        <v>695</v>
      </c>
      <c r="BS658" s="13">
        <v>1</v>
      </c>
      <c r="BT658" s="13">
        <v>32</v>
      </c>
      <c r="BU658" s="13">
        <v>1</v>
      </c>
      <c r="BV658" s="13">
        <v>0</v>
      </c>
      <c r="BY658" s="13">
        <v>2</v>
      </c>
      <c r="BZ658" s="13" t="s">
        <v>3703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38439</v>
      </c>
      <c r="CT658" s="13">
        <v>4</v>
      </c>
      <c r="CW658" s="13" t="s">
        <v>3704</v>
      </c>
      <c r="CX658" s="38" t="s">
        <v>3705</v>
      </c>
      <c r="CY658" s="38" t="s">
        <v>3706</v>
      </c>
      <c r="CZ658" s="38"/>
      <c r="DA658" s="38" t="s">
        <v>3707</v>
      </c>
      <c r="DB658" s="38"/>
    </row>
    <row r="659" spans="1:106" s="13" customFormat="1">
      <c r="A659" s="84">
        <v>858</v>
      </c>
      <c r="B659" s="84">
        <v>1</v>
      </c>
      <c r="C659" s="13" t="s">
        <v>3708</v>
      </c>
      <c r="D659" s="13" t="s">
        <v>36</v>
      </c>
      <c r="E659" s="14">
        <v>16334</v>
      </c>
      <c r="F659" s="13" t="s">
        <v>691</v>
      </c>
      <c r="G659" s="13" t="s">
        <v>691</v>
      </c>
      <c r="H659" s="13" t="s">
        <v>691</v>
      </c>
      <c r="I659" s="14">
        <v>38336</v>
      </c>
      <c r="J659" s="15">
        <f t="shared" si="22"/>
        <v>60</v>
      </c>
      <c r="K659" s="14">
        <v>38343</v>
      </c>
      <c r="L659" s="13">
        <v>4</v>
      </c>
      <c r="M659" s="14">
        <v>38402</v>
      </c>
      <c r="N659" s="15">
        <f t="shared" si="21"/>
        <v>2.1683778234086244</v>
      </c>
      <c r="O659" s="16">
        <v>2</v>
      </c>
      <c r="Q659" s="13" t="s">
        <v>3709</v>
      </c>
      <c r="R659" s="13" t="s">
        <v>46</v>
      </c>
      <c r="S659" s="13">
        <v>2</v>
      </c>
      <c r="T659" s="13">
        <v>2</v>
      </c>
      <c r="U659" s="13">
        <v>2</v>
      </c>
      <c r="V659" s="13">
        <v>2</v>
      </c>
      <c r="X659" s="13">
        <v>2</v>
      </c>
      <c r="Z659" s="13">
        <v>4</v>
      </c>
      <c r="AH659" s="13">
        <v>2</v>
      </c>
      <c r="AI659" s="13">
        <v>1</v>
      </c>
      <c r="AJ659" s="13">
        <v>2</v>
      </c>
      <c r="AK659" s="13">
        <v>2</v>
      </c>
      <c r="AL659" s="13">
        <v>2</v>
      </c>
      <c r="AM659" s="13">
        <v>2</v>
      </c>
      <c r="AN659" s="13">
        <v>2</v>
      </c>
      <c r="AP659" s="13" t="s">
        <v>3710</v>
      </c>
      <c r="AQ659" s="13">
        <v>1</v>
      </c>
      <c r="AR659" s="13">
        <v>1</v>
      </c>
      <c r="AS659" s="13">
        <v>1</v>
      </c>
      <c r="AT659" s="13">
        <v>1</v>
      </c>
      <c r="AU659" s="13">
        <v>0</v>
      </c>
      <c r="AV659" s="13">
        <v>1</v>
      </c>
      <c r="AW659" s="13">
        <v>0</v>
      </c>
      <c r="AX659" s="13">
        <v>2</v>
      </c>
      <c r="AZ659" s="13">
        <v>1</v>
      </c>
      <c r="BA659" s="13">
        <v>0</v>
      </c>
      <c r="BB659" s="13">
        <v>2</v>
      </c>
      <c r="BD659" s="13">
        <v>1</v>
      </c>
      <c r="BE659" s="13">
        <v>0</v>
      </c>
      <c r="BF659" s="13">
        <v>2</v>
      </c>
      <c r="BH659" s="17">
        <v>1</v>
      </c>
      <c r="BI659" s="13">
        <v>1</v>
      </c>
      <c r="BJ659" s="13">
        <v>2</v>
      </c>
      <c r="BK659" s="13">
        <v>1</v>
      </c>
      <c r="BL659" s="13">
        <v>1</v>
      </c>
      <c r="BN659" s="13">
        <v>2</v>
      </c>
      <c r="BQ659" s="13" t="s">
        <v>694</v>
      </c>
      <c r="BR659" s="13" t="s">
        <v>695</v>
      </c>
      <c r="BS659" s="13">
        <v>1</v>
      </c>
      <c r="BT659" s="13">
        <v>58</v>
      </c>
      <c r="BU659" s="13">
        <v>1</v>
      </c>
      <c r="BV659" s="13">
        <v>25</v>
      </c>
      <c r="BY659" s="13">
        <v>1</v>
      </c>
      <c r="BZ659" s="13" t="s">
        <v>3711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38439</v>
      </c>
      <c r="CW659" s="13" t="s">
        <v>3704</v>
      </c>
      <c r="CX659" s="38" t="s">
        <v>3705</v>
      </c>
      <c r="CY659" s="38" t="s">
        <v>3706</v>
      </c>
      <c r="CZ659" s="38"/>
      <c r="DA659" s="38" t="s">
        <v>3707</v>
      </c>
      <c r="DB659" s="38"/>
    </row>
    <row r="660" spans="1:106" s="13" customFormat="1">
      <c r="A660" s="84">
        <v>859</v>
      </c>
      <c r="B660" s="84">
        <v>1</v>
      </c>
      <c r="C660" s="13" t="s">
        <v>3712</v>
      </c>
      <c r="D660" s="13" t="s">
        <v>37</v>
      </c>
      <c r="E660" s="14">
        <v>12499</v>
      </c>
      <c r="F660" s="13" t="s">
        <v>338</v>
      </c>
      <c r="G660" s="13" t="s">
        <v>338</v>
      </c>
      <c r="H660" s="13" t="s">
        <v>338</v>
      </c>
      <c r="I660" s="14">
        <v>38245</v>
      </c>
      <c r="J660" s="15">
        <f t="shared" si="22"/>
        <v>70</v>
      </c>
      <c r="K660" s="14">
        <v>38233</v>
      </c>
      <c r="L660" s="13">
        <v>4</v>
      </c>
      <c r="M660" s="14">
        <v>38688</v>
      </c>
      <c r="N660" s="15">
        <f t="shared" si="21"/>
        <v>14.55441478439425</v>
      </c>
      <c r="O660" s="16">
        <v>2</v>
      </c>
      <c r="Q660" s="13" t="s">
        <v>245</v>
      </c>
      <c r="R660" s="13" t="s">
        <v>46</v>
      </c>
      <c r="S660" s="13">
        <v>2</v>
      </c>
      <c r="T660" s="13">
        <v>2</v>
      </c>
      <c r="U660" s="13">
        <v>2</v>
      </c>
      <c r="V660" s="13">
        <v>2</v>
      </c>
      <c r="X660" s="13">
        <v>2</v>
      </c>
      <c r="Z660" s="13">
        <v>4</v>
      </c>
      <c r="AH660" s="13">
        <v>2</v>
      </c>
      <c r="AI660" s="13">
        <v>2</v>
      </c>
      <c r="AJ660" s="13">
        <v>2</v>
      </c>
      <c r="AK660" s="13">
        <v>2</v>
      </c>
      <c r="AL660" s="13">
        <v>2</v>
      </c>
      <c r="AM660" s="13">
        <v>2</v>
      </c>
      <c r="AN660" s="13">
        <v>2</v>
      </c>
      <c r="AP660" s="13" t="s">
        <v>1214</v>
      </c>
      <c r="AQ660" s="13">
        <v>1</v>
      </c>
      <c r="AR660" s="13">
        <v>1</v>
      </c>
      <c r="AS660" s="13">
        <v>1</v>
      </c>
      <c r="AT660" s="13">
        <v>1</v>
      </c>
      <c r="AU660" s="13">
        <v>1</v>
      </c>
      <c r="AV660" s="13">
        <v>1</v>
      </c>
      <c r="AW660" s="13">
        <v>1</v>
      </c>
      <c r="AX660" s="13">
        <v>1</v>
      </c>
      <c r="AY660" s="13">
        <v>1</v>
      </c>
      <c r="AZ660" s="13">
        <v>1</v>
      </c>
      <c r="BA660" s="13">
        <v>0</v>
      </c>
      <c r="BB660" s="13">
        <v>1</v>
      </c>
      <c r="BC660" s="13">
        <v>1</v>
      </c>
      <c r="BD660" s="13">
        <v>1</v>
      </c>
      <c r="BE660" s="13">
        <v>1</v>
      </c>
      <c r="BF660" s="13">
        <v>1</v>
      </c>
      <c r="BG660" s="13">
        <v>3</v>
      </c>
      <c r="BH660" s="17">
        <v>1</v>
      </c>
      <c r="BI660" s="13">
        <v>1</v>
      </c>
      <c r="BJ660" s="13">
        <v>1</v>
      </c>
      <c r="BK660" s="13">
        <v>1</v>
      </c>
      <c r="BL660" s="13">
        <v>1</v>
      </c>
      <c r="BN660" s="13">
        <v>2</v>
      </c>
      <c r="BQ660" s="13" t="s">
        <v>237</v>
      </c>
      <c r="BR660" s="13" t="s">
        <v>238</v>
      </c>
      <c r="BS660" s="13">
        <v>1</v>
      </c>
      <c r="BT660" s="13">
        <v>19</v>
      </c>
      <c r="BU660" s="13">
        <v>1</v>
      </c>
      <c r="BV660" s="13">
        <v>3</v>
      </c>
      <c r="BW660" s="13">
        <v>2</v>
      </c>
      <c r="BX660" s="13">
        <v>39.6</v>
      </c>
      <c r="BY660" s="13">
        <v>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38513</v>
      </c>
      <c r="CT660" s="13">
        <v>3</v>
      </c>
      <c r="CW660" s="13" t="s">
        <v>3713</v>
      </c>
      <c r="CX660" s="38" t="s">
        <v>3714</v>
      </c>
      <c r="CY660" s="38" t="s">
        <v>3715</v>
      </c>
      <c r="CZ660" s="38" t="s">
        <v>3716</v>
      </c>
      <c r="DA660" s="38" t="s">
        <v>3717</v>
      </c>
      <c r="DB660" s="38"/>
    </row>
    <row r="661" spans="1:106" s="13" customFormat="1">
      <c r="A661" s="84">
        <v>860</v>
      </c>
      <c r="B661" s="84">
        <v>1</v>
      </c>
      <c r="C661" s="13" t="s">
        <v>3718</v>
      </c>
      <c r="D661" s="13" t="s">
        <v>36</v>
      </c>
      <c r="E661" s="14">
        <v>11441</v>
      </c>
      <c r="F661" s="13" t="s">
        <v>941</v>
      </c>
      <c r="G661" s="13" t="s">
        <v>941</v>
      </c>
      <c r="H661" s="13" t="s">
        <v>941</v>
      </c>
      <c r="I661" s="14">
        <v>38336</v>
      </c>
      <c r="J661" s="15">
        <f t="shared" si="22"/>
        <v>73</v>
      </c>
      <c r="K661" s="14">
        <v>38357</v>
      </c>
      <c r="L661" s="13">
        <v>4</v>
      </c>
      <c r="M661" s="14">
        <v>38779</v>
      </c>
      <c r="N661" s="15">
        <f t="shared" si="21"/>
        <v>14.55441478439425</v>
      </c>
      <c r="O661" s="16">
        <v>2</v>
      </c>
      <c r="Q661" s="13" t="s">
        <v>3719</v>
      </c>
      <c r="R661" s="13" t="s">
        <v>3720</v>
      </c>
      <c r="S661" s="13">
        <v>2</v>
      </c>
      <c r="T661" s="13">
        <v>1</v>
      </c>
      <c r="U661" s="13">
        <v>2</v>
      </c>
      <c r="V661" s="13">
        <v>2</v>
      </c>
      <c r="W661" s="13" t="s">
        <v>568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2</v>
      </c>
      <c r="AG661" s="13">
        <v>1</v>
      </c>
      <c r="AH661" s="13">
        <v>2</v>
      </c>
      <c r="AI661" s="13">
        <v>2</v>
      </c>
      <c r="AJ661" s="13">
        <v>3</v>
      </c>
      <c r="AK661" s="13">
        <v>3</v>
      </c>
      <c r="AL661" s="13">
        <v>1</v>
      </c>
      <c r="AM661" s="13">
        <v>1</v>
      </c>
      <c r="AN661" s="13">
        <v>1</v>
      </c>
      <c r="AO661" s="13" t="s">
        <v>3721</v>
      </c>
      <c r="AP661" s="13" t="s">
        <v>3722</v>
      </c>
      <c r="AQ661" s="13">
        <v>1</v>
      </c>
      <c r="AR661" s="13">
        <v>1</v>
      </c>
      <c r="AS661" s="13">
        <v>1</v>
      </c>
      <c r="AT661" s="13">
        <v>1</v>
      </c>
      <c r="AU661" s="13">
        <v>0</v>
      </c>
      <c r="AV661" s="13">
        <v>1</v>
      </c>
      <c r="AW661" s="13">
        <v>1</v>
      </c>
      <c r="AX661" s="13">
        <v>3</v>
      </c>
      <c r="AZ661" s="13">
        <v>1</v>
      </c>
      <c r="BA661" s="13">
        <v>0</v>
      </c>
      <c r="BB661" s="13">
        <v>1</v>
      </c>
      <c r="BC661" s="13">
        <v>1</v>
      </c>
      <c r="BD661" s="13">
        <v>1</v>
      </c>
      <c r="BE661" s="13">
        <v>1</v>
      </c>
      <c r="BF661" s="13">
        <v>1</v>
      </c>
      <c r="BG661" s="13">
        <v>2</v>
      </c>
      <c r="BH661" s="17">
        <v>1</v>
      </c>
      <c r="BI661" s="13">
        <v>1</v>
      </c>
      <c r="BJ661" s="13">
        <v>2</v>
      </c>
      <c r="BK661" s="13">
        <v>1</v>
      </c>
      <c r="BL661" s="13">
        <v>1</v>
      </c>
      <c r="BN661" s="13">
        <v>2</v>
      </c>
      <c r="BQ661" s="13" t="s">
        <v>938</v>
      </c>
      <c r="BR661" s="13" t="s">
        <v>939</v>
      </c>
      <c r="BS661" s="13">
        <v>1</v>
      </c>
      <c r="BT661" s="13">
        <v>24</v>
      </c>
      <c r="BU661" s="13">
        <v>1</v>
      </c>
      <c r="BV661" s="13">
        <v>5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S661" s="14">
        <v>38384</v>
      </c>
      <c r="CT661" s="13">
        <v>1</v>
      </c>
      <c r="CW661" s="13" t="s">
        <v>529</v>
      </c>
      <c r="CX661" s="38" t="s">
        <v>3723</v>
      </c>
      <c r="CY661" s="38" t="s">
        <v>1699</v>
      </c>
      <c r="CZ661" s="38"/>
      <c r="DA661" s="38" t="s">
        <v>192</v>
      </c>
      <c r="DB661" s="38"/>
    </row>
    <row r="662" spans="1:106" s="13" customFormat="1">
      <c r="A662" s="84">
        <v>861</v>
      </c>
      <c r="B662" s="84">
        <v>1</v>
      </c>
      <c r="C662" s="13" t="s">
        <v>3724</v>
      </c>
      <c r="D662" s="13" t="s">
        <v>37</v>
      </c>
      <c r="E662" s="14">
        <v>11229</v>
      </c>
      <c r="F662" s="13" t="s">
        <v>179</v>
      </c>
      <c r="G662" s="13" t="s">
        <v>179</v>
      </c>
      <c r="H662" s="13" t="s">
        <v>179</v>
      </c>
      <c r="I662" s="14">
        <v>38001</v>
      </c>
      <c r="J662" s="15">
        <f t="shared" si="22"/>
        <v>73</v>
      </c>
      <c r="K662" s="14">
        <v>38013</v>
      </c>
      <c r="L662" s="13">
        <v>4</v>
      </c>
      <c r="M662" s="14">
        <v>38380</v>
      </c>
      <c r="N662" s="15">
        <f t="shared" si="21"/>
        <v>12.451745379876797</v>
      </c>
      <c r="O662" s="16">
        <v>2</v>
      </c>
      <c r="Q662" s="13" t="s">
        <v>3725</v>
      </c>
      <c r="R662" s="13" t="s">
        <v>3726</v>
      </c>
      <c r="S662" s="13">
        <v>2</v>
      </c>
      <c r="T662" s="13">
        <v>2</v>
      </c>
      <c r="U662" s="13">
        <v>2</v>
      </c>
      <c r="V662" s="13">
        <v>2</v>
      </c>
      <c r="X662" s="13">
        <v>1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1</v>
      </c>
      <c r="AH662" s="13">
        <v>2</v>
      </c>
      <c r="AI662" s="13">
        <v>2</v>
      </c>
      <c r="AJ662" s="13">
        <v>3</v>
      </c>
      <c r="AK662" s="13">
        <v>3</v>
      </c>
      <c r="AL662" s="13">
        <v>3</v>
      </c>
      <c r="AM662" s="13">
        <v>3</v>
      </c>
      <c r="AN662" s="13">
        <v>1</v>
      </c>
      <c r="AO662" s="13" t="s">
        <v>3727</v>
      </c>
      <c r="AP662" s="13" t="s">
        <v>772</v>
      </c>
      <c r="AQ662" s="13">
        <v>1</v>
      </c>
      <c r="AR662" s="13">
        <v>1</v>
      </c>
      <c r="AS662" s="13">
        <v>2</v>
      </c>
      <c r="AT662" s="13">
        <v>1</v>
      </c>
      <c r="AU662" s="13">
        <v>0</v>
      </c>
      <c r="AV662" s="13">
        <v>2</v>
      </c>
      <c r="AX662" s="13">
        <v>1</v>
      </c>
      <c r="AY662" s="13">
        <v>1</v>
      </c>
      <c r="AZ662" s="13">
        <v>2</v>
      </c>
      <c r="BB662" s="13">
        <v>2</v>
      </c>
      <c r="BD662" s="13">
        <v>2</v>
      </c>
      <c r="BF662" s="13">
        <v>1</v>
      </c>
      <c r="BG662" s="13">
        <v>3</v>
      </c>
      <c r="BH662" s="17">
        <v>1</v>
      </c>
      <c r="BI662" s="13">
        <v>1</v>
      </c>
      <c r="BJ662" s="13">
        <v>1</v>
      </c>
      <c r="BL662" s="13">
        <v>2</v>
      </c>
      <c r="BS662" s="13">
        <v>2</v>
      </c>
      <c r="BT662" s="13">
        <v>53</v>
      </c>
      <c r="BU662" s="13">
        <v>2</v>
      </c>
      <c r="BV662" s="13">
        <v>9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38460</v>
      </c>
      <c r="CW662" s="13" t="s">
        <v>3728</v>
      </c>
      <c r="CX662" s="38" t="s">
        <v>3729</v>
      </c>
      <c r="CY662" s="38" t="s">
        <v>3730</v>
      </c>
      <c r="CZ662" s="38"/>
      <c r="DA662" s="38" t="s">
        <v>3731</v>
      </c>
      <c r="DB662" s="38"/>
    </row>
    <row r="663" spans="1:106" s="13" customFormat="1">
      <c r="A663" s="84">
        <v>862</v>
      </c>
      <c r="B663" s="84">
        <v>1</v>
      </c>
      <c r="C663" s="13" t="s">
        <v>3732</v>
      </c>
      <c r="D663" s="13" t="s">
        <v>37</v>
      </c>
      <c r="E663" s="14">
        <v>13773</v>
      </c>
      <c r="F663" s="13" t="s">
        <v>179</v>
      </c>
      <c r="G663" s="13" t="s">
        <v>179</v>
      </c>
      <c r="H663" s="13" t="s">
        <v>179</v>
      </c>
      <c r="I663" s="14">
        <v>37940</v>
      </c>
      <c r="J663" s="15">
        <f t="shared" si="22"/>
        <v>66</v>
      </c>
      <c r="K663" s="14">
        <v>38148</v>
      </c>
      <c r="L663" s="13">
        <v>4</v>
      </c>
      <c r="M663" s="14">
        <v>38428</v>
      </c>
      <c r="N663" s="15">
        <f t="shared" si="21"/>
        <v>16.032854209445585</v>
      </c>
      <c r="O663" s="16">
        <v>2</v>
      </c>
      <c r="Q663" s="13" t="s">
        <v>3733</v>
      </c>
      <c r="S663" s="13">
        <v>2</v>
      </c>
      <c r="T663" s="13">
        <v>1</v>
      </c>
      <c r="U663" s="13">
        <v>2</v>
      </c>
      <c r="V663" s="13">
        <v>2</v>
      </c>
      <c r="W663" s="13" t="s">
        <v>2745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3</v>
      </c>
      <c r="AL663" s="13">
        <v>3</v>
      </c>
      <c r="AM663" s="13">
        <v>3</v>
      </c>
      <c r="AO663" s="13" t="s">
        <v>3734</v>
      </c>
      <c r="AP663" s="13" t="s">
        <v>3735</v>
      </c>
      <c r="AQ663" s="13">
        <v>1</v>
      </c>
      <c r="AR663" s="13">
        <v>1</v>
      </c>
      <c r="AS663" s="13">
        <v>7</v>
      </c>
      <c r="AT663" s="13">
        <v>1</v>
      </c>
      <c r="AU663" s="13">
        <v>0</v>
      </c>
      <c r="AV663" s="13">
        <v>1</v>
      </c>
      <c r="AW663" s="13">
        <v>2</v>
      </c>
      <c r="AX663" s="13">
        <v>1</v>
      </c>
      <c r="AY663" s="13">
        <v>0</v>
      </c>
      <c r="AZ663" s="13">
        <v>2</v>
      </c>
      <c r="BB663" s="13">
        <v>2</v>
      </c>
      <c r="BD663" s="13">
        <v>1</v>
      </c>
      <c r="BE663" s="13">
        <v>0</v>
      </c>
      <c r="BF663" s="13">
        <v>1</v>
      </c>
      <c r="BG663" s="13">
        <v>14</v>
      </c>
      <c r="BH663" s="17">
        <v>1</v>
      </c>
      <c r="BI663" s="13">
        <v>2</v>
      </c>
      <c r="BJ663" s="13">
        <v>1</v>
      </c>
      <c r="BK663" s="13">
        <v>1</v>
      </c>
      <c r="BL663" s="13">
        <v>1</v>
      </c>
      <c r="BN663" s="13">
        <v>2</v>
      </c>
      <c r="BQ663" s="13" t="s">
        <v>289</v>
      </c>
      <c r="BR663" s="13" t="s">
        <v>222</v>
      </c>
      <c r="BT663" s="13">
        <v>40</v>
      </c>
      <c r="BY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38441</v>
      </c>
      <c r="CT663" s="13">
        <v>1</v>
      </c>
      <c r="CW663" s="13" t="s">
        <v>3736</v>
      </c>
      <c r="CX663" s="38" t="s">
        <v>3737</v>
      </c>
      <c r="CY663" s="38" t="s">
        <v>3738</v>
      </c>
      <c r="CZ663" s="38"/>
      <c r="DA663" s="38" t="s">
        <v>3739</v>
      </c>
      <c r="DB663" s="38"/>
    </row>
    <row r="664" spans="1:106" s="13" customFormat="1">
      <c r="A664" s="84">
        <v>864</v>
      </c>
      <c r="B664" s="84">
        <v>1</v>
      </c>
      <c r="C664" s="13" t="s">
        <v>3740</v>
      </c>
      <c r="D664" s="13" t="s">
        <v>37</v>
      </c>
      <c r="E664" s="14">
        <v>12980</v>
      </c>
      <c r="F664" s="13" t="s">
        <v>648</v>
      </c>
      <c r="G664" s="13" t="s">
        <v>648</v>
      </c>
      <c r="H664" s="13" t="s">
        <v>648</v>
      </c>
      <c r="I664" s="14">
        <v>38245</v>
      </c>
      <c r="J664" s="13">
        <f t="shared" si="22"/>
        <v>69</v>
      </c>
      <c r="K664" s="14">
        <v>38258</v>
      </c>
      <c r="L664" s="13">
        <v>4</v>
      </c>
      <c r="M664" s="14">
        <v>38604</v>
      </c>
      <c r="N664" s="15">
        <f t="shared" si="21"/>
        <v>11.794661190965092</v>
      </c>
      <c r="O664" s="16">
        <v>2</v>
      </c>
      <c r="Q664" s="13" t="s">
        <v>42</v>
      </c>
      <c r="R664" s="13" t="s">
        <v>38</v>
      </c>
      <c r="S664" s="13">
        <v>2</v>
      </c>
      <c r="U664" s="13">
        <v>2</v>
      </c>
      <c r="V664" s="13">
        <v>2</v>
      </c>
      <c r="X664" s="13">
        <v>2</v>
      </c>
      <c r="Z664" s="13">
        <v>4</v>
      </c>
      <c r="AC664" s="13">
        <v>2</v>
      </c>
      <c r="AD664" s="13">
        <v>2</v>
      </c>
      <c r="AE664" s="13">
        <v>2</v>
      </c>
      <c r="AF664" s="13">
        <v>2</v>
      </c>
      <c r="AG664" s="13">
        <v>2</v>
      </c>
      <c r="AH664" s="13">
        <v>2</v>
      </c>
      <c r="AI664" s="13">
        <v>3</v>
      </c>
      <c r="AJ664" s="13">
        <v>3</v>
      </c>
      <c r="AK664" s="13">
        <v>3</v>
      </c>
      <c r="AL664" s="13">
        <v>3</v>
      </c>
      <c r="AM664" s="13">
        <v>1</v>
      </c>
      <c r="AN664" s="13">
        <v>2</v>
      </c>
      <c r="AP664" s="13" t="s">
        <v>3649</v>
      </c>
      <c r="AQ664" s="13">
        <v>1</v>
      </c>
      <c r="AR664" s="13">
        <v>1</v>
      </c>
      <c r="AS664" s="13">
        <v>1</v>
      </c>
      <c r="AT664" s="13">
        <v>1</v>
      </c>
      <c r="AU664" s="13">
        <v>1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F664" s="13">
        <v>1</v>
      </c>
      <c r="BG664" s="13">
        <v>1</v>
      </c>
      <c r="BH664" s="17">
        <v>1</v>
      </c>
      <c r="BI664" s="13">
        <v>1</v>
      </c>
      <c r="BJ664" s="13">
        <v>1</v>
      </c>
      <c r="BK664" s="13">
        <v>2</v>
      </c>
      <c r="BL664" s="13">
        <v>2</v>
      </c>
      <c r="BS664" s="13">
        <v>1</v>
      </c>
      <c r="BT664" s="13">
        <v>28</v>
      </c>
      <c r="BU664" s="13">
        <v>1</v>
      </c>
      <c r="BV664" s="13">
        <v>1</v>
      </c>
      <c r="BW664" s="13">
        <v>2</v>
      </c>
      <c r="BX664" s="13">
        <v>130.6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38996</v>
      </c>
      <c r="CT664" s="13">
        <v>2</v>
      </c>
      <c r="CW664" s="13" t="s">
        <v>3741</v>
      </c>
      <c r="CX664" s="38" t="s">
        <v>3742</v>
      </c>
      <c r="CY664" s="38" t="s">
        <v>3743</v>
      </c>
      <c r="CZ664" s="38"/>
      <c r="DA664" s="38" t="s">
        <v>3744</v>
      </c>
      <c r="DB664" s="38"/>
    </row>
    <row r="665" spans="1:106" s="13" customFormat="1">
      <c r="A665" s="84">
        <v>865</v>
      </c>
      <c r="B665" s="84">
        <v>1</v>
      </c>
      <c r="C665" s="13" t="s">
        <v>3745</v>
      </c>
      <c r="D665" s="13" t="s">
        <v>36</v>
      </c>
      <c r="E665" s="14">
        <v>21186</v>
      </c>
      <c r="F665" s="13" t="s">
        <v>424</v>
      </c>
      <c r="G665" s="13" t="s">
        <v>648</v>
      </c>
      <c r="H665" s="13" t="s">
        <v>648</v>
      </c>
      <c r="I665" s="14">
        <v>33056</v>
      </c>
      <c r="J665" s="15">
        <f t="shared" si="22"/>
        <v>32</v>
      </c>
      <c r="K665" s="14">
        <v>38245</v>
      </c>
      <c r="L665" s="13">
        <v>4</v>
      </c>
      <c r="M665" s="14">
        <v>39193</v>
      </c>
      <c r="N665" s="15">
        <f t="shared" si="21"/>
        <v>201.62628336755648</v>
      </c>
      <c r="O665" s="16">
        <v>2</v>
      </c>
      <c r="Q665" s="13" t="s">
        <v>3746</v>
      </c>
      <c r="R665" s="13" t="s">
        <v>190</v>
      </c>
      <c r="S665" s="13">
        <v>2</v>
      </c>
      <c r="T665" s="13">
        <v>2</v>
      </c>
      <c r="U665" s="13">
        <v>2</v>
      </c>
      <c r="V665" s="13">
        <v>1</v>
      </c>
      <c r="X665" s="13">
        <v>2</v>
      </c>
      <c r="Z665" s="13">
        <v>4</v>
      </c>
      <c r="AH665" s="13">
        <v>2</v>
      </c>
      <c r="AI665" s="13">
        <v>2</v>
      </c>
      <c r="AJ665" s="13">
        <v>2</v>
      </c>
      <c r="AK665" s="13">
        <v>2</v>
      </c>
      <c r="AL665" s="13">
        <v>2</v>
      </c>
      <c r="AM665" s="13">
        <v>2</v>
      </c>
      <c r="AN665" s="13">
        <v>2</v>
      </c>
      <c r="AP665" s="13" t="s">
        <v>40</v>
      </c>
      <c r="AQ665" s="13">
        <v>1</v>
      </c>
      <c r="AR665" s="13">
        <v>1</v>
      </c>
      <c r="AT665" s="13">
        <v>1</v>
      </c>
      <c r="AV665" s="13">
        <v>1</v>
      </c>
      <c r="AX665" s="13">
        <v>1</v>
      </c>
      <c r="AZ665" s="13">
        <v>1</v>
      </c>
      <c r="BB665" s="13">
        <v>2</v>
      </c>
      <c r="BD665" s="13">
        <v>2</v>
      </c>
      <c r="BF665" s="13">
        <v>1</v>
      </c>
      <c r="BG665" s="13">
        <v>168</v>
      </c>
      <c r="BH665" s="17">
        <v>1</v>
      </c>
      <c r="BJ665" s="13">
        <v>1</v>
      </c>
      <c r="BK665" s="13">
        <v>1</v>
      </c>
      <c r="BL665" s="13">
        <v>1</v>
      </c>
      <c r="BN665" s="13">
        <v>2</v>
      </c>
      <c r="BQ665" s="13" t="s">
        <v>237</v>
      </c>
      <c r="BR665" s="13" t="s">
        <v>238</v>
      </c>
      <c r="BS665" s="13">
        <v>1</v>
      </c>
      <c r="BT665" s="13">
        <v>24</v>
      </c>
      <c r="BU665" s="13">
        <v>1</v>
      </c>
      <c r="BV665" s="13">
        <v>0</v>
      </c>
      <c r="BY665" s="13">
        <v>2</v>
      </c>
      <c r="BZ665" s="13" t="s">
        <v>453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38434</v>
      </c>
      <c r="CW665" s="13" t="s">
        <v>2102</v>
      </c>
      <c r="CX665" s="38" t="s">
        <v>3747</v>
      </c>
      <c r="CY665" s="38" t="s">
        <v>3748</v>
      </c>
      <c r="CZ665" s="38"/>
      <c r="DA665" s="38" t="s">
        <v>192</v>
      </c>
      <c r="DB665" s="38"/>
    </row>
    <row r="666" spans="1:106" s="13" customFormat="1">
      <c r="A666" s="84">
        <v>867</v>
      </c>
      <c r="B666" s="84">
        <v>1</v>
      </c>
      <c r="C666" s="13" t="s">
        <v>3184</v>
      </c>
      <c r="D666" s="13" t="s">
        <v>36</v>
      </c>
      <c r="E666" s="14">
        <v>12972</v>
      </c>
      <c r="F666" s="13" t="s">
        <v>219</v>
      </c>
      <c r="G666" s="13" t="s">
        <v>219</v>
      </c>
      <c r="H666" s="13" t="s">
        <v>219</v>
      </c>
      <c r="I666" s="14">
        <v>38032</v>
      </c>
      <c r="J666" s="15">
        <f t="shared" si="22"/>
        <v>68</v>
      </c>
      <c r="K666" s="14">
        <v>37704</v>
      </c>
      <c r="L666" s="13">
        <v>4</v>
      </c>
      <c r="M666" s="14">
        <v>39008</v>
      </c>
      <c r="N666" s="15">
        <f t="shared" si="21"/>
        <v>32.06570841889117</v>
      </c>
      <c r="O666" s="16">
        <v>2</v>
      </c>
      <c r="Q666" s="13" t="s">
        <v>180</v>
      </c>
      <c r="R666" s="13" t="s">
        <v>38</v>
      </c>
      <c r="S666" s="13">
        <v>2</v>
      </c>
      <c r="T666" s="13">
        <v>2</v>
      </c>
      <c r="U666" s="13">
        <v>2</v>
      </c>
      <c r="V666" s="13">
        <v>2</v>
      </c>
      <c r="X666" s="13">
        <v>1</v>
      </c>
      <c r="Z666" s="13">
        <v>4</v>
      </c>
      <c r="AC666" s="13">
        <v>2</v>
      </c>
      <c r="AD666" s="13">
        <v>2</v>
      </c>
      <c r="AE666" s="13">
        <v>2</v>
      </c>
      <c r="AF666" s="13">
        <v>2</v>
      </c>
      <c r="AG666" s="13">
        <v>1</v>
      </c>
      <c r="AH666" s="13">
        <v>2</v>
      </c>
      <c r="AI666" s="13">
        <v>3</v>
      </c>
      <c r="AJ666" s="13">
        <v>3</v>
      </c>
      <c r="AK666" s="13">
        <v>2</v>
      </c>
      <c r="AL666" s="13">
        <v>2</v>
      </c>
      <c r="AM666" s="13">
        <v>2</v>
      </c>
      <c r="AN666" s="13">
        <v>2</v>
      </c>
      <c r="AP666" s="13" t="s">
        <v>1767</v>
      </c>
      <c r="AQ666" s="13">
        <v>1</v>
      </c>
      <c r="AR666" s="13">
        <v>1</v>
      </c>
      <c r="AS666" s="13">
        <v>3</v>
      </c>
      <c r="AT666" s="13">
        <v>1</v>
      </c>
      <c r="AU666" s="13">
        <v>0</v>
      </c>
      <c r="AV666" s="13">
        <v>3</v>
      </c>
      <c r="AX666" s="13">
        <v>1</v>
      </c>
      <c r="AY666" s="13">
        <v>3</v>
      </c>
      <c r="AZ666" s="13">
        <v>3</v>
      </c>
      <c r="BB666" s="13">
        <v>3</v>
      </c>
      <c r="BD666" s="13">
        <v>1</v>
      </c>
      <c r="BE666" s="13">
        <v>0</v>
      </c>
      <c r="BF666" s="13">
        <v>1</v>
      </c>
      <c r="BG666" s="13">
        <v>8</v>
      </c>
      <c r="BH666" s="17">
        <v>1</v>
      </c>
      <c r="BI666" s="13">
        <v>1</v>
      </c>
      <c r="BJ666" s="13">
        <v>1</v>
      </c>
      <c r="BK666" s="13">
        <v>2</v>
      </c>
      <c r="BL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S666" s="14">
        <v>38587</v>
      </c>
      <c r="CT666" s="13">
        <v>1</v>
      </c>
      <c r="CW666" s="13" t="s">
        <v>3749</v>
      </c>
      <c r="CX666" s="38" t="s">
        <v>3750</v>
      </c>
      <c r="CY666" s="38" t="s">
        <v>3751</v>
      </c>
      <c r="CZ666" s="38"/>
      <c r="DA666" s="38" t="s">
        <v>192</v>
      </c>
      <c r="DB666" s="38"/>
    </row>
    <row r="667" spans="1:106" s="13" customFormat="1">
      <c r="A667" s="84">
        <v>869</v>
      </c>
      <c r="B667" s="84">
        <v>5</v>
      </c>
      <c r="C667" s="13" t="s">
        <v>619</v>
      </c>
      <c r="D667" s="13" t="s">
        <v>37</v>
      </c>
      <c r="E667" s="14">
        <v>11697</v>
      </c>
      <c r="F667" s="13" t="s">
        <v>3752</v>
      </c>
      <c r="G667" s="13" t="s">
        <v>214</v>
      </c>
      <c r="H667" s="13" t="s">
        <v>214</v>
      </c>
      <c r="I667" s="14">
        <v>38183</v>
      </c>
      <c r="J667" s="15">
        <f t="shared" si="22"/>
        <v>72</v>
      </c>
      <c r="K667" s="14">
        <v>38132</v>
      </c>
      <c r="L667" s="13">
        <v>3</v>
      </c>
      <c r="M667" s="14">
        <v>41715</v>
      </c>
      <c r="N667" s="15">
        <f t="shared" si="21"/>
        <v>116.04106776180699</v>
      </c>
      <c r="O667" s="16">
        <v>2</v>
      </c>
      <c r="Q667" s="13" t="s">
        <v>3753</v>
      </c>
      <c r="R667" s="13" t="s">
        <v>38</v>
      </c>
      <c r="S667" s="13">
        <v>2</v>
      </c>
      <c r="T667" s="13">
        <v>2</v>
      </c>
      <c r="U667" s="13">
        <v>1</v>
      </c>
      <c r="V667" s="13">
        <v>1</v>
      </c>
      <c r="W667" s="13" t="s">
        <v>3754</v>
      </c>
      <c r="X667" s="13">
        <v>1</v>
      </c>
      <c r="Z667" s="13">
        <v>4</v>
      </c>
      <c r="AC667" s="13">
        <v>2</v>
      </c>
      <c r="AD667" s="13">
        <v>2</v>
      </c>
      <c r="AE667" s="13">
        <v>2</v>
      </c>
      <c r="AF667" s="13">
        <v>2</v>
      </c>
      <c r="AG667" s="13">
        <v>1</v>
      </c>
      <c r="AH667" s="13">
        <v>2</v>
      </c>
      <c r="AI667" s="13">
        <v>2</v>
      </c>
      <c r="AJ667" s="13">
        <v>2</v>
      </c>
      <c r="AK667" s="13">
        <v>1</v>
      </c>
      <c r="AL667" s="13">
        <v>2</v>
      </c>
      <c r="AM667" s="13">
        <v>2</v>
      </c>
      <c r="AN667" s="13">
        <v>1</v>
      </c>
      <c r="AO667" s="13" t="s">
        <v>3755</v>
      </c>
      <c r="AP667" s="13" t="s">
        <v>3756</v>
      </c>
      <c r="AQ667" s="13">
        <v>1</v>
      </c>
      <c r="AR667" s="13">
        <v>2</v>
      </c>
      <c r="AT667" s="13">
        <v>1</v>
      </c>
      <c r="AU667" s="13">
        <v>0</v>
      </c>
      <c r="AV667" s="13">
        <v>1</v>
      </c>
      <c r="AW667" s="13">
        <v>0</v>
      </c>
      <c r="AX667" s="13">
        <v>1</v>
      </c>
      <c r="AY667" s="13">
        <v>2</v>
      </c>
      <c r="AZ667" s="13">
        <v>2</v>
      </c>
      <c r="BB667" s="13">
        <v>2</v>
      </c>
      <c r="BD667" s="13">
        <v>1</v>
      </c>
      <c r="BE667" s="13">
        <v>0</v>
      </c>
      <c r="BF667" s="13">
        <v>1</v>
      </c>
      <c r="BG667" s="13">
        <v>2</v>
      </c>
      <c r="BH667" s="17">
        <v>2</v>
      </c>
      <c r="BI667" s="13">
        <v>1</v>
      </c>
      <c r="BK667" s="13">
        <v>1</v>
      </c>
      <c r="BL667" s="13">
        <v>1</v>
      </c>
      <c r="BN667" s="13">
        <v>1</v>
      </c>
      <c r="BO667" s="13" t="s">
        <v>3757</v>
      </c>
      <c r="BP667" s="13">
        <v>180</v>
      </c>
      <c r="BQ667" s="13" t="s">
        <v>237</v>
      </c>
      <c r="BR667" s="13" t="s">
        <v>238</v>
      </c>
      <c r="BS667" s="13">
        <v>2</v>
      </c>
      <c r="BT667" s="13">
        <v>84</v>
      </c>
      <c r="BU667" s="13">
        <v>1</v>
      </c>
      <c r="BY667" s="13">
        <v>2</v>
      </c>
      <c r="BZ667" s="13" t="s">
        <v>453</v>
      </c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38446</v>
      </c>
      <c r="CT667" s="13">
        <v>2</v>
      </c>
      <c r="CW667" s="13" t="s">
        <v>3758</v>
      </c>
      <c r="CX667" s="38" t="s">
        <v>3759</v>
      </c>
      <c r="CY667" s="38" t="s">
        <v>3760</v>
      </c>
      <c r="CZ667" s="38" t="s">
        <v>41</v>
      </c>
      <c r="DA667" s="38" t="s">
        <v>3761</v>
      </c>
      <c r="DB667" s="38">
        <v>107</v>
      </c>
    </row>
    <row r="668" spans="1:106" s="13" customFormat="1">
      <c r="A668" s="84">
        <v>870</v>
      </c>
      <c r="B668" s="84">
        <v>1</v>
      </c>
      <c r="C668" s="13" t="s">
        <v>556</v>
      </c>
      <c r="D668" s="13" t="s">
        <v>37</v>
      </c>
      <c r="E668" s="14">
        <v>14248</v>
      </c>
      <c r="F668" s="13" t="s">
        <v>338</v>
      </c>
      <c r="G668" s="13" t="s">
        <v>338</v>
      </c>
      <c r="H668" s="13" t="s">
        <v>338</v>
      </c>
      <c r="I668" s="14">
        <v>38275</v>
      </c>
      <c r="J668" s="15">
        <f t="shared" si="22"/>
        <v>65</v>
      </c>
      <c r="K668" s="14">
        <v>38306</v>
      </c>
      <c r="L668" s="13">
        <v>4</v>
      </c>
      <c r="M668" s="14">
        <v>38619</v>
      </c>
      <c r="N668" s="15">
        <f t="shared" si="21"/>
        <v>11.301848049281315</v>
      </c>
      <c r="O668" s="16">
        <v>2</v>
      </c>
      <c r="Q668" s="13" t="s">
        <v>3762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1</v>
      </c>
      <c r="AM668" s="13">
        <v>3</v>
      </c>
      <c r="AN668" s="13">
        <v>1</v>
      </c>
      <c r="AO668" s="13" t="s">
        <v>3763</v>
      </c>
      <c r="AP668" s="13" t="s">
        <v>40</v>
      </c>
      <c r="AQ668" s="13">
        <v>1</v>
      </c>
      <c r="AR668" s="13">
        <v>1</v>
      </c>
      <c r="AS668" s="13">
        <v>1</v>
      </c>
      <c r="AT668" s="13">
        <v>1</v>
      </c>
      <c r="AU668" s="13">
        <v>0</v>
      </c>
      <c r="AV668" s="13">
        <v>2</v>
      </c>
      <c r="AX668" s="13">
        <v>1</v>
      </c>
      <c r="AY668" s="13">
        <v>0</v>
      </c>
      <c r="AZ668" s="13">
        <v>1</v>
      </c>
      <c r="BA668" s="13">
        <v>1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2</v>
      </c>
      <c r="BH668" s="17">
        <v>1</v>
      </c>
      <c r="BI668" s="13">
        <v>1</v>
      </c>
      <c r="BJ668" s="13">
        <v>2</v>
      </c>
      <c r="BK668" s="13">
        <v>1</v>
      </c>
      <c r="BL668" s="13">
        <v>1</v>
      </c>
      <c r="BN668" s="13">
        <v>2</v>
      </c>
      <c r="BQ668" s="13" t="s">
        <v>237</v>
      </c>
      <c r="BR668" s="13" t="s">
        <v>238</v>
      </c>
      <c r="BS668" s="13">
        <v>2</v>
      </c>
      <c r="BT668" s="13">
        <v>64</v>
      </c>
      <c r="BU668" s="13">
        <v>1</v>
      </c>
      <c r="BV668" s="13">
        <v>1</v>
      </c>
      <c r="BW668" s="13">
        <v>2</v>
      </c>
      <c r="BX668" s="13">
        <v>510</v>
      </c>
      <c r="BY668" s="13">
        <v>2</v>
      </c>
      <c r="CA668" s="18"/>
      <c r="CB668" s="18"/>
      <c r="CC668" s="18"/>
      <c r="CD668" s="18"/>
      <c r="CE668" s="18"/>
      <c r="CF668" s="18"/>
      <c r="CG668" s="18"/>
      <c r="CH668" s="13">
        <v>4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38513</v>
      </c>
      <c r="CT668" s="13">
        <v>3</v>
      </c>
      <c r="CW668" s="13" t="s">
        <v>3298</v>
      </c>
      <c r="CX668" s="38" t="s">
        <v>3764</v>
      </c>
      <c r="CY668" s="38" t="s">
        <v>3765</v>
      </c>
      <c r="CZ668" s="38"/>
      <c r="DA668" s="38" t="s">
        <v>3766</v>
      </c>
      <c r="DB668" s="38"/>
    </row>
    <row r="669" spans="1:106" s="13" customFormat="1">
      <c r="A669" s="84">
        <v>871</v>
      </c>
      <c r="B669" s="84">
        <v>1</v>
      </c>
      <c r="C669" s="13" t="s">
        <v>369</v>
      </c>
      <c r="D669" s="13" t="s">
        <v>37</v>
      </c>
      <c r="E669" s="14">
        <v>11035</v>
      </c>
      <c r="F669" s="13" t="s">
        <v>697</v>
      </c>
      <c r="G669" s="13" t="s">
        <v>697</v>
      </c>
      <c r="H669" s="13" t="s">
        <v>697</v>
      </c>
      <c r="I669" s="14">
        <v>38275</v>
      </c>
      <c r="J669" s="15">
        <f t="shared" si="22"/>
        <v>74</v>
      </c>
      <c r="K669" s="14">
        <v>38377</v>
      </c>
      <c r="L669" s="13">
        <v>4</v>
      </c>
      <c r="M669" s="14">
        <v>38402</v>
      </c>
      <c r="N669" s="15">
        <f t="shared" si="21"/>
        <v>4.1724845995893221</v>
      </c>
      <c r="O669" s="16">
        <v>2</v>
      </c>
      <c r="Q669" s="13" t="s">
        <v>3767</v>
      </c>
      <c r="S669" s="13">
        <v>2</v>
      </c>
      <c r="T669" s="13">
        <v>2</v>
      </c>
      <c r="U669" s="13">
        <v>2</v>
      </c>
      <c r="V669" s="13">
        <v>2</v>
      </c>
      <c r="X669" s="13">
        <v>1</v>
      </c>
      <c r="Z669" s="13">
        <v>4</v>
      </c>
      <c r="AC669" s="13">
        <v>2</v>
      </c>
      <c r="AD669" s="13">
        <v>2</v>
      </c>
      <c r="AE669" s="13">
        <v>2</v>
      </c>
      <c r="AF669" s="13">
        <v>2</v>
      </c>
      <c r="AG669" s="13">
        <v>1</v>
      </c>
      <c r="AH669" s="13">
        <v>2</v>
      </c>
      <c r="AI669" s="13">
        <v>2</v>
      </c>
      <c r="AJ669" s="13">
        <v>2</v>
      </c>
      <c r="AK669" s="13">
        <v>1</v>
      </c>
      <c r="AL669" s="13">
        <v>2</v>
      </c>
      <c r="AM669" s="13">
        <v>1</v>
      </c>
      <c r="AN669" s="13">
        <v>1</v>
      </c>
      <c r="AO669" s="13" t="s">
        <v>3768</v>
      </c>
      <c r="AP669" s="13" t="s">
        <v>3769</v>
      </c>
      <c r="AQ669" s="13">
        <v>1</v>
      </c>
      <c r="AR669" s="13">
        <v>1</v>
      </c>
      <c r="AS669" s="13">
        <v>3</v>
      </c>
      <c r="AT669" s="13">
        <v>1</v>
      </c>
      <c r="AU669" s="13">
        <v>2</v>
      </c>
      <c r="AV669" s="13">
        <v>1</v>
      </c>
      <c r="AW669" s="13">
        <v>2</v>
      </c>
      <c r="AX669" s="13">
        <v>1</v>
      </c>
      <c r="AY669" s="13">
        <v>2</v>
      </c>
      <c r="AZ669" s="13">
        <v>1</v>
      </c>
      <c r="BA669" s="13">
        <v>3</v>
      </c>
      <c r="BB669" s="13">
        <v>2</v>
      </c>
      <c r="BD669" s="13">
        <v>1</v>
      </c>
      <c r="BE669" s="13">
        <v>0</v>
      </c>
      <c r="BF669" s="13">
        <v>1</v>
      </c>
      <c r="BG669" s="13">
        <v>4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M669" s="13">
        <v>1422</v>
      </c>
      <c r="BN669" s="13">
        <v>2</v>
      </c>
      <c r="BQ669" s="13" t="s">
        <v>270</v>
      </c>
      <c r="BR669" s="13" t="s">
        <v>271</v>
      </c>
      <c r="BS669" s="13">
        <v>2</v>
      </c>
      <c r="BT669" s="13">
        <v>61</v>
      </c>
      <c r="BU669" s="13">
        <v>1</v>
      </c>
      <c r="BV669" s="13">
        <v>3</v>
      </c>
      <c r="BW669" s="13">
        <v>2</v>
      </c>
      <c r="BX669" s="13">
        <v>39.6</v>
      </c>
      <c r="CA669" s="18"/>
      <c r="CB669" s="18"/>
      <c r="CC669" s="18"/>
      <c r="CD669" s="18"/>
      <c r="CE669" s="18"/>
      <c r="CF669" s="18"/>
      <c r="CG669" s="18"/>
      <c r="CH669" s="13">
        <v>1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T669" s="13">
        <v>4</v>
      </c>
      <c r="CW669" s="13" t="s">
        <v>2915</v>
      </c>
      <c r="CX669" s="38" t="s">
        <v>3770</v>
      </c>
      <c r="CY669" s="38" t="s">
        <v>3771</v>
      </c>
      <c r="CZ669" s="38" t="s">
        <v>41</v>
      </c>
      <c r="DA669" s="38" t="s">
        <v>3772</v>
      </c>
      <c r="DB669" s="38"/>
    </row>
    <row r="670" spans="1:106" s="13" customFormat="1">
      <c r="A670" s="84">
        <v>872</v>
      </c>
      <c r="B670" s="84">
        <v>1</v>
      </c>
      <c r="C670" s="13" t="s">
        <v>797</v>
      </c>
      <c r="D670" s="13" t="s">
        <v>37</v>
      </c>
      <c r="E670" s="14">
        <v>16564</v>
      </c>
      <c r="F670" s="13" t="s">
        <v>550</v>
      </c>
      <c r="G670" s="13" t="s">
        <v>396</v>
      </c>
      <c r="H670" s="13" t="s">
        <v>396</v>
      </c>
      <c r="I670" s="14">
        <v>38001</v>
      </c>
      <c r="J670" s="15">
        <f t="shared" si="22"/>
        <v>58</v>
      </c>
      <c r="K670" s="14">
        <v>38364</v>
      </c>
      <c r="L670" s="13">
        <v>4</v>
      </c>
      <c r="M670" s="14">
        <v>39258</v>
      </c>
      <c r="N670" s="15">
        <f t="shared" si="21"/>
        <v>41.297741273100613</v>
      </c>
      <c r="O670" s="16">
        <v>2</v>
      </c>
      <c r="Q670" s="13" t="s">
        <v>3773</v>
      </c>
      <c r="R670" s="13" t="s">
        <v>3774</v>
      </c>
      <c r="S670" s="13">
        <v>2</v>
      </c>
      <c r="T670" s="13">
        <v>2</v>
      </c>
      <c r="U670" s="13">
        <v>2</v>
      </c>
      <c r="V670" s="13">
        <v>2</v>
      </c>
      <c r="X670" s="13">
        <v>1</v>
      </c>
      <c r="Z670" s="13">
        <v>4</v>
      </c>
      <c r="AC670" s="13">
        <v>2</v>
      </c>
      <c r="AD670" s="13">
        <v>2</v>
      </c>
      <c r="AE670" s="13">
        <v>2</v>
      </c>
      <c r="AF670" s="13">
        <v>2</v>
      </c>
      <c r="AG670" s="13">
        <v>1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1</v>
      </c>
      <c r="AO670" s="13" t="s">
        <v>3775</v>
      </c>
      <c r="AP670" s="13" t="s">
        <v>3776</v>
      </c>
      <c r="AQ670" s="13">
        <v>1</v>
      </c>
      <c r="AR670" s="13">
        <v>1</v>
      </c>
      <c r="AS670" s="13">
        <v>7</v>
      </c>
      <c r="AT670" s="13">
        <v>1</v>
      </c>
      <c r="AU670" s="13">
        <v>10</v>
      </c>
      <c r="AV670" s="13">
        <v>2</v>
      </c>
      <c r="AX670" s="13">
        <v>2</v>
      </c>
      <c r="AZ670" s="13">
        <v>1</v>
      </c>
      <c r="BA670" s="13">
        <v>8</v>
      </c>
      <c r="BB670" s="13">
        <v>2</v>
      </c>
      <c r="BD670" s="13">
        <v>1</v>
      </c>
      <c r="BE670" s="13">
        <v>6</v>
      </c>
      <c r="BF670" s="13">
        <v>2</v>
      </c>
      <c r="BH670" s="17">
        <v>2</v>
      </c>
      <c r="BI670" s="13">
        <v>1</v>
      </c>
      <c r="BJ670" s="13">
        <v>1</v>
      </c>
      <c r="BK670" s="13">
        <v>1</v>
      </c>
      <c r="BL670" s="13">
        <v>1</v>
      </c>
      <c r="BN670" s="13">
        <v>2</v>
      </c>
      <c r="BQ670" s="13" t="s">
        <v>1133</v>
      </c>
      <c r="BR670" s="13" t="s">
        <v>238</v>
      </c>
      <c r="BS670" s="13">
        <v>1</v>
      </c>
      <c r="BT670" s="13">
        <v>39</v>
      </c>
      <c r="BU670" s="13">
        <v>1</v>
      </c>
      <c r="BV670" s="13">
        <v>0</v>
      </c>
      <c r="BW670" s="13">
        <v>2</v>
      </c>
      <c r="BX670" s="13">
        <v>33</v>
      </c>
      <c r="CA670" s="18"/>
      <c r="CB670" s="18"/>
      <c r="CC670" s="18"/>
      <c r="CD670" s="18"/>
      <c r="CE670" s="18"/>
      <c r="CF670" s="18"/>
      <c r="CG670" s="18"/>
      <c r="CH670" s="13">
        <v>1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S670" s="14">
        <v>38407</v>
      </c>
      <c r="CT670" s="13">
        <v>1</v>
      </c>
      <c r="CW670" s="13" t="s">
        <v>2396</v>
      </c>
      <c r="CX670" s="38" t="s">
        <v>3777</v>
      </c>
      <c r="CY670" s="38" t="s">
        <v>3778</v>
      </c>
      <c r="CZ670" s="38" t="s">
        <v>41</v>
      </c>
      <c r="DA670" s="38" t="s">
        <v>3779</v>
      </c>
      <c r="DB670" s="38"/>
    </row>
    <row r="671" spans="1:106" s="13" customFormat="1">
      <c r="A671" s="84">
        <v>873</v>
      </c>
      <c r="B671" s="84">
        <v>1</v>
      </c>
      <c r="C671" s="13" t="s">
        <v>514</v>
      </c>
      <c r="D671" s="13" t="s">
        <v>36</v>
      </c>
      <c r="E671" s="14">
        <v>14948</v>
      </c>
      <c r="F671" s="13" t="s">
        <v>648</v>
      </c>
      <c r="G671" s="13" t="s">
        <v>648</v>
      </c>
      <c r="H671" s="13" t="s">
        <v>648</v>
      </c>
      <c r="I671" s="14">
        <v>37695</v>
      </c>
      <c r="J671" s="15">
        <f t="shared" si="22"/>
        <v>62</v>
      </c>
      <c r="K671" s="14">
        <v>37895</v>
      </c>
      <c r="L671" s="13">
        <v>4</v>
      </c>
      <c r="M671" s="14">
        <v>38508</v>
      </c>
      <c r="N671" s="15">
        <f t="shared" si="21"/>
        <v>26.710472279260781</v>
      </c>
      <c r="O671" s="16">
        <v>2</v>
      </c>
      <c r="Q671" s="13" t="s">
        <v>180</v>
      </c>
      <c r="S671" s="13">
        <v>2</v>
      </c>
      <c r="T671" s="13">
        <v>2</v>
      </c>
      <c r="X671" s="13">
        <v>1</v>
      </c>
      <c r="AG671" s="13">
        <v>1</v>
      </c>
      <c r="AJ671" s="13">
        <v>1</v>
      </c>
      <c r="AK671" s="13">
        <v>2</v>
      </c>
      <c r="AO671" s="13" t="s">
        <v>3780</v>
      </c>
      <c r="AP671" s="13" t="s">
        <v>1553</v>
      </c>
      <c r="AQ671" s="13">
        <v>1</v>
      </c>
      <c r="AR671" s="13">
        <v>1</v>
      </c>
      <c r="AS671" s="13">
        <v>3</v>
      </c>
      <c r="AT671" s="13">
        <v>1</v>
      </c>
      <c r="AU671" s="13">
        <v>2</v>
      </c>
      <c r="BD671" s="13">
        <v>2</v>
      </c>
      <c r="BF671" s="13">
        <v>1</v>
      </c>
      <c r="BG671" s="13">
        <v>2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1</v>
      </c>
      <c r="BT671" s="13">
        <v>36</v>
      </c>
      <c r="BU671" s="13">
        <v>1</v>
      </c>
      <c r="BV671" s="13">
        <v>5</v>
      </c>
      <c r="BW671" s="13">
        <v>2</v>
      </c>
      <c r="BX671" s="13">
        <v>87.8</v>
      </c>
      <c r="CA671" s="18"/>
      <c r="CB671" s="18"/>
      <c r="CC671" s="18"/>
      <c r="CD671" s="18"/>
      <c r="CE671" s="18"/>
      <c r="CF671" s="18"/>
      <c r="CG671" s="18"/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T671" s="13">
        <v>1</v>
      </c>
      <c r="CW671" s="13" t="s">
        <v>3781</v>
      </c>
      <c r="CX671" s="38" t="s">
        <v>3782</v>
      </c>
      <c r="CY671" s="38" t="s">
        <v>3783</v>
      </c>
      <c r="CZ671" s="38"/>
      <c r="DA671" s="38" t="s">
        <v>3784</v>
      </c>
      <c r="DB671" s="38"/>
    </row>
    <row r="672" spans="1:106" s="13" customFormat="1">
      <c r="A672" s="84">
        <v>874</v>
      </c>
      <c r="B672" s="84">
        <v>1</v>
      </c>
      <c r="C672" s="13" t="s">
        <v>1803</v>
      </c>
      <c r="D672" s="13" t="s">
        <v>36</v>
      </c>
      <c r="E672" s="14">
        <v>9540</v>
      </c>
      <c r="F672" s="13" t="s">
        <v>710</v>
      </c>
      <c r="G672" s="13" t="s">
        <v>710</v>
      </c>
      <c r="H672" s="13" t="s">
        <v>710</v>
      </c>
      <c r="I672" s="14">
        <v>37940</v>
      </c>
      <c r="J672" s="15">
        <f t="shared" si="22"/>
        <v>77</v>
      </c>
      <c r="K672" s="14">
        <v>37974</v>
      </c>
      <c r="L672" s="13">
        <v>4</v>
      </c>
      <c r="M672" s="14">
        <v>38349</v>
      </c>
      <c r="N672" s="15">
        <f t="shared" si="21"/>
        <v>13.437371663244353</v>
      </c>
      <c r="O672" s="16">
        <v>1</v>
      </c>
      <c r="Q672" s="13" t="s">
        <v>1425</v>
      </c>
      <c r="R672" s="13" t="s">
        <v>190</v>
      </c>
      <c r="S672" s="13">
        <v>2</v>
      </c>
      <c r="T672" s="13">
        <v>2</v>
      </c>
      <c r="U672" s="13">
        <v>2</v>
      </c>
      <c r="X672" s="13">
        <v>1</v>
      </c>
      <c r="AG672" s="13">
        <v>1</v>
      </c>
      <c r="AH672" s="13">
        <v>2</v>
      </c>
      <c r="AI672" s="13">
        <v>2</v>
      </c>
      <c r="AJ672" s="13">
        <v>2</v>
      </c>
      <c r="AK672" s="13">
        <v>2</v>
      </c>
      <c r="AL672" s="13">
        <v>2</v>
      </c>
      <c r="AM672" s="13">
        <v>2</v>
      </c>
      <c r="AN672" s="13">
        <v>2</v>
      </c>
      <c r="AO672" s="13" t="s">
        <v>3785</v>
      </c>
      <c r="AP672" s="13" t="s">
        <v>3786</v>
      </c>
      <c r="AQ672" s="13">
        <v>1</v>
      </c>
      <c r="AR672" s="13">
        <v>1</v>
      </c>
      <c r="AS672" s="13">
        <v>2</v>
      </c>
      <c r="AT672" s="13">
        <v>1</v>
      </c>
      <c r="AU672" s="13">
        <v>0</v>
      </c>
      <c r="AV672" s="13">
        <v>1</v>
      </c>
      <c r="AW672" s="13">
        <v>1</v>
      </c>
      <c r="AX672" s="13">
        <v>2</v>
      </c>
      <c r="AZ672" s="13">
        <v>2</v>
      </c>
      <c r="BB672" s="13">
        <v>1</v>
      </c>
      <c r="BD672" s="13">
        <v>3</v>
      </c>
      <c r="BF672" s="13">
        <v>1</v>
      </c>
      <c r="BG672" s="13">
        <v>3</v>
      </c>
      <c r="BH672" s="17">
        <v>1</v>
      </c>
      <c r="BI672" s="13">
        <v>1</v>
      </c>
      <c r="BJ672" s="13">
        <v>1</v>
      </c>
      <c r="BK672" s="13">
        <v>2</v>
      </c>
      <c r="BL672" s="13">
        <v>1</v>
      </c>
      <c r="BN672" s="13">
        <v>2</v>
      </c>
      <c r="BQ672" s="13" t="s">
        <v>237</v>
      </c>
      <c r="BR672" s="13" t="s">
        <v>238</v>
      </c>
      <c r="BS672" s="13">
        <v>2</v>
      </c>
      <c r="BT672" s="13">
        <v>74</v>
      </c>
      <c r="BU672" s="13">
        <v>1</v>
      </c>
      <c r="BV672" s="13">
        <v>3</v>
      </c>
      <c r="BW672" s="13">
        <v>2</v>
      </c>
      <c r="BX672" s="13">
        <v>36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T672" s="13">
        <v>1</v>
      </c>
      <c r="CW672" s="13" t="s">
        <v>3787</v>
      </c>
      <c r="CX672" s="38" t="s">
        <v>3788</v>
      </c>
      <c r="CY672" s="38" t="s">
        <v>3789</v>
      </c>
      <c r="CZ672" s="38"/>
      <c r="DA672" s="38" t="s">
        <v>3790</v>
      </c>
      <c r="DB672" s="38"/>
    </row>
    <row r="673" spans="1:106" s="13" customFormat="1">
      <c r="A673" s="84">
        <v>876</v>
      </c>
      <c r="B673" s="84">
        <v>5</v>
      </c>
      <c r="C673" s="13" t="s">
        <v>1302</v>
      </c>
      <c r="D673" s="13" t="s">
        <v>37</v>
      </c>
      <c r="E673" s="14">
        <v>21906</v>
      </c>
      <c r="F673" s="13" t="s">
        <v>941</v>
      </c>
      <c r="G673" s="13" t="s">
        <v>941</v>
      </c>
      <c r="H673" s="13" t="s">
        <v>941</v>
      </c>
      <c r="I673" s="14">
        <v>38122</v>
      </c>
      <c r="J673" s="15">
        <f t="shared" si="22"/>
        <v>44</v>
      </c>
      <c r="K673" s="14">
        <v>38358</v>
      </c>
      <c r="L673" s="13">
        <v>4</v>
      </c>
      <c r="M673" s="14">
        <v>40252</v>
      </c>
      <c r="N673" s="15">
        <f t="shared" si="21"/>
        <v>69.979466119096514</v>
      </c>
      <c r="O673" s="16">
        <v>2</v>
      </c>
      <c r="Q673" s="13" t="s">
        <v>3791</v>
      </c>
      <c r="R673" s="13" t="s">
        <v>2305</v>
      </c>
      <c r="T673" s="13">
        <v>2</v>
      </c>
      <c r="U673" s="13">
        <v>2</v>
      </c>
      <c r="V673" s="13">
        <v>2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1</v>
      </c>
      <c r="AG673" s="13">
        <v>2</v>
      </c>
      <c r="AI673" s="13">
        <v>2</v>
      </c>
      <c r="AJ673" s="13">
        <v>2</v>
      </c>
      <c r="AK673" s="13">
        <v>2</v>
      </c>
      <c r="AL673" s="13">
        <v>2</v>
      </c>
      <c r="AM673" s="13">
        <v>2</v>
      </c>
      <c r="AN673" s="13">
        <v>1</v>
      </c>
      <c r="AO673" s="13" t="s">
        <v>3792</v>
      </c>
      <c r="AQ673" s="13">
        <v>1</v>
      </c>
      <c r="AR673" s="13">
        <v>2</v>
      </c>
      <c r="AT673" s="13">
        <v>1</v>
      </c>
      <c r="AU673" s="13">
        <v>0</v>
      </c>
      <c r="AV673" s="13">
        <v>2</v>
      </c>
      <c r="AX673" s="13">
        <v>2</v>
      </c>
      <c r="AZ673" s="13">
        <v>2</v>
      </c>
      <c r="BB673" s="13">
        <v>2</v>
      </c>
      <c r="BD673" s="13">
        <v>1</v>
      </c>
      <c r="BE673" s="13">
        <v>0</v>
      </c>
      <c r="BF673" s="13">
        <v>2</v>
      </c>
      <c r="BH673" s="17">
        <v>2</v>
      </c>
      <c r="BI673" s="13">
        <v>1</v>
      </c>
      <c r="BJ673" s="13">
        <v>2</v>
      </c>
      <c r="BK673" s="13">
        <v>1</v>
      </c>
      <c r="BL673" s="13">
        <v>1</v>
      </c>
      <c r="BN673" s="13">
        <v>1</v>
      </c>
      <c r="BO673" s="13" t="s">
        <v>2792</v>
      </c>
      <c r="BP673" s="13">
        <v>180</v>
      </c>
      <c r="BQ673" s="13" t="s">
        <v>938</v>
      </c>
      <c r="BR673" s="13" t="s">
        <v>939</v>
      </c>
      <c r="CA673" s="18"/>
      <c r="CB673" s="18"/>
      <c r="CC673" s="18"/>
      <c r="CD673" s="18"/>
      <c r="CE673" s="18"/>
      <c r="CF673" s="18"/>
      <c r="CG673" s="18"/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38383</v>
      </c>
      <c r="CT673" s="13">
        <v>1</v>
      </c>
      <c r="CW673" s="13" t="s">
        <v>3793</v>
      </c>
      <c r="CX673" s="38" t="s">
        <v>3794</v>
      </c>
      <c r="CY673" s="38" t="s">
        <v>3795</v>
      </c>
      <c r="CZ673" s="38"/>
      <c r="DA673" s="38" t="s">
        <v>192</v>
      </c>
      <c r="DB673" s="38"/>
    </row>
    <row r="674" spans="1:106" s="13" customFormat="1">
      <c r="A674" s="84">
        <v>877</v>
      </c>
      <c r="B674" s="84">
        <v>1</v>
      </c>
      <c r="C674" s="13" t="s">
        <v>3796</v>
      </c>
      <c r="D674" s="13" t="s">
        <v>37</v>
      </c>
      <c r="E674" s="14">
        <v>15285</v>
      </c>
      <c r="F674" s="13" t="s">
        <v>1435</v>
      </c>
      <c r="G674" s="13" t="s">
        <v>1435</v>
      </c>
      <c r="H674" s="13" t="s">
        <v>1435</v>
      </c>
      <c r="I674" s="14">
        <v>38275</v>
      </c>
      <c r="J674" s="15">
        <f t="shared" si="22"/>
        <v>62</v>
      </c>
      <c r="K674" s="14">
        <v>38299</v>
      </c>
      <c r="L674" s="13">
        <v>4</v>
      </c>
      <c r="M674" s="14">
        <v>38319</v>
      </c>
      <c r="N674" s="15">
        <f t="shared" si="21"/>
        <v>1.4455852156057496</v>
      </c>
      <c r="O674" s="16">
        <v>2</v>
      </c>
      <c r="Q674" s="13" t="s">
        <v>245</v>
      </c>
      <c r="R674" s="13" t="s">
        <v>3797</v>
      </c>
      <c r="S674" s="13">
        <v>2</v>
      </c>
      <c r="T674" s="13">
        <v>1</v>
      </c>
      <c r="U674" s="13">
        <v>2</v>
      </c>
      <c r="V674" s="13">
        <v>2</v>
      </c>
      <c r="W674" s="13" t="s">
        <v>3798</v>
      </c>
      <c r="X674" s="13">
        <v>1</v>
      </c>
      <c r="Z674" s="13">
        <v>4</v>
      </c>
      <c r="AC674" s="13">
        <v>2</v>
      </c>
      <c r="AD674" s="13">
        <v>2</v>
      </c>
      <c r="AE674" s="13">
        <v>2</v>
      </c>
      <c r="AF674" s="13">
        <v>2</v>
      </c>
      <c r="AG674" s="13">
        <v>1</v>
      </c>
      <c r="AH674" s="13">
        <v>2</v>
      </c>
      <c r="AI674" s="13">
        <v>2</v>
      </c>
      <c r="AJ674" s="13">
        <v>2</v>
      </c>
      <c r="AK674" s="13">
        <v>2</v>
      </c>
      <c r="AL674" s="13">
        <v>2</v>
      </c>
      <c r="AM674" s="13">
        <v>2</v>
      </c>
      <c r="AN674" s="13">
        <v>2</v>
      </c>
      <c r="AO674" s="13" t="s">
        <v>3799</v>
      </c>
      <c r="AP674" s="13" t="s">
        <v>3800</v>
      </c>
      <c r="AQ674" s="13">
        <v>1</v>
      </c>
      <c r="AR674" s="13">
        <v>2</v>
      </c>
      <c r="AT674" s="13">
        <v>1</v>
      </c>
      <c r="AU674" s="13">
        <v>0</v>
      </c>
      <c r="AV674" s="13">
        <v>2</v>
      </c>
      <c r="AX674" s="13">
        <v>1</v>
      </c>
      <c r="AY674" s="13">
        <v>0</v>
      </c>
      <c r="AZ674" s="13">
        <v>1</v>
      </c>
      <c r="BA674" s="13">
        <v>0</v>
      </c>
      <c r="BB674" s="13">
        <v>2</v>
      </c>
      <c r="BD674" s="13">
        <v>1</v>
      </c>
      <c r="BE674" s="13">
        <v>0</v>
      </c>
      <c r="BF674" s="13">
        <v>2</v>
      </c>
      <c r="BH674" s="17">
        <v>1</v>
      </c>
      <c r="BI674" s="13">
        <v>2</v>
      </c>
      <c r="BJ674" s="13">
        <v>2</v>
      </c>
      <c r="BK674" s="13">
        <v>1</v>
      </c>
      <c r="BL674" s="13">
        <v>1</v>
      </c>
      <c r="BN674" s="13">
        <v>2</v>
      </c>
      <c r="BQ674" s="13" t="s">
        <v>866</v>
      </c>
      <c r="BR674" s="13" t="s">
        <v>867</v>
      </c>
      <c r="BS674" s="13">
        <v>1</v>
      </c>
      <c r="BT674" s="13">
        <v>40</v>
      </c>
      <c r="BU674" s="13">
        <v>1</v>
      </c>
      <c r="BV674" s="13">
        <v>10</v>
      </c>
      <c r="BW674" s="13">
        <v>2</v>
      </c>
      <c r="BX674" s="13">
        <v>80.7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38315</v>
      </c>
      <c r="CT674" s="13">
        <v>1</v>
      </c>
      <c r="CW674" s="13" t="s">
        <v>3801</v>
      </c>
      <c r="CX674" s="38" t="s">
        <v>3802</v>
      </c>
      <c r="CY674" s="38" t="s">
        <v>3803</v>
      </c>
      <c r="CZ674" s="38" t="s">
        <v>41</v>
      </c>
      <c r="DA674" s="38" t="s">
        <v>3804</v>
      </c>
      <c r="DB674" s="38"/>
    </row>
    <row r="675" spans="1:106" s="13" customFormat="1">
      <c r="A675" s="84">
        <v>878</v>
      </c>
      <c r="B675" s="84">
        <v>5</v>
      </c>
      <c r="C675" s="13" t="s">
        <v>3805</v>
      </c>
      <c r="D675" s="13" t="s">
        <v>36</v>
      </c>
      <c r="E675" s="14">
        <v>10385</v>
      </c>
      <c r="F675" s="13" t="s">
        <v>697</v>
      </c>
      <c r="G675" s="13" t="s">
        <v>697</v>
      </c>
      <c r="H675" s="13" t="s">
        <v>697</v>
      </c>
      <c r="I675" s="14">
        <v>38245</v>
      </c>
      <c r="J675" s="15">
        <f t="shared" si="22"/>
        <v>76</v>
      </c>
      <c r="K675" s="14">
        <v>38371</v>
      </c>
      <c r="L675" s="13">
        <v>4</v>
      </c>
      <c r="M675" s="14">
        <v>38822</v>
      </c>
      <c r="N675" s="15">
        <f t="shared" si="21"/>
        <v>18.956878850102669</v>
      </c>
      <c r="O675" s="16">
        <v>2</v>
      </c>
      <c r="Q675" s="13" t="s">
        <v>3806</v>
      </c>
      <c r="R675" s="13" t="s">
        <v>3807</v>
      </c>
      <c r="S675" s="13">
        <v>2</v>
      </c>
      <c r="T675" s="13">
        <v>1</v>
      </c>
      <c r="U675" s="13">
        <v>2</v>
      </c>
      <c r="V675" s="13">
        <v>2</v>
      </c>
      <c r="W675" s="13" t="s">
        <v>3808</v>
      </c>
      <c r="X675" s="13">
        <v>1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1</v>
      </c>
      <c r="AH675" s="13">
        <v>2</v>
      </c>
      <c r="AI675" s="13">
        <v>2</v>
      </c>
      <c r="AJ675" s="13">
        <v>2</v>
      </c>
      <c r="AK675" s="13">
        <v>2</v>
      </c>
      <c r="AL675" s="13">
        <v>2</v>
      </c>
      <c r="AM675" s="13">
        <v>1</v>
      </c>
      <c r="AN675" s="13">
        <v>1</v>
      </c>
      <c r="AO675" s="13" t="s">
        <v>3809</v>
      </c>
      <c r="AP675" s="13" t="s">
        <v>3810</v>
      </c>
      <c r="AQ675" s="13">
        <v>1</v>
      </c>
      <c r="AR675" s="13">
        <v>1</v>
      </c>
      <c r="AS675" s="13">
        <v>5</v>
      </c>
      <c r="AT675" s="13">
        <v>1</v>
      </c>
      <c r="AU675" s="13">
        <v>0</v>
      </c>
      <c r="AV675" s="13">
        <v>1</v>
      </c>
      <c r="AW675" s="13">
        <v>4</v>
      </c>
      <c r="AX675" s="13">
        <v>3</v>
      </c>
      <c r="AZ675" s="13">
        <v>3</v>
      </c>
      <c r="BB675" s="13">
        <v>2</v>
      </c>
      <c r="BD675" s="13">
        <v>1</v>
      </c>
      <c r="BE675" s="13">
        <v>0</v>
      </c>
      <c r="BF675" s="13">
        <v>2</v>
      </c>
      <c r="BH675" s="17">
        <v>2</v>
      </c>
      <c r="BI675" s="13">
        <v>1</v>
      </c>
      <c r="BJ675" s="13">
        <v>1</v>
      </c>
      <c r="BK675" s="13">
        <v>1</v>
      </c>
      <c r="BL675" s="13">
        <v>1</v>
      </c>
      <c r="BN675" s="13">
        <v>1</v>
      </c>
      <c r="BO675" s="13" t="s">
        <v>3811</v>
      </c>
      <c r="BP675" s="13">
        <v>180</v>
      </c>
      <c r="BQ675" s="13" t="s">
        <v>3812</v>
      </c>
      <c r="BR675" s="13" t="s">
        <v>271</v>
      </c>
      <c r="BW675" s="13">
        <v>1</v>
      </c>
      <c r="BX675" s="13">
        <v>22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38411</v>
      </c>
      <c r="CT675" s="13">
        <v>1</v>
      </c>
      <c r="CW675" s="13" t="s">
        <v>700</v>
      </c>
      <c r="CX675" s="38" t="s">
        <v>3813</v>
      </c>
      <c r="CY675" s="38" t="s">
        <v>3814</v>
      </c>
      <c r="CZ675" s="38" t="s">
        <v>386</v>
      </c>
      <c r="DA675" s="38" t="s">
        <v>3815</v>
      </c>
      <c r="DB675" s="38"/>
    </row>
    <row r="676" spans="1:106" s="13" customFormat="1">
      <c r="A676" s="84">
        <v>879</v>
      </c>
      <c r="B676" s="84">
        <v>1</v>
      </c>
      <c r="C676" s="13" t="s">
        <v>3816</v>
      </c>
      <c r="D676" s="13" t="s">
        <v>36</v>
      </c>
      <c r="E676" s="14">
        <v>17555</v>
      </c>
      <c r="F676" s="13" t="s">
        <v>319</v>
      </c>
      <c r="G676" s="13" t="s">
        <v>319</v>
      </c>
      <c r="H676" s="13" t="s">
        <v>319</v>
      </c>
      <c r="I676" s="14">
        <v>38183</v>
      </c>
      <c r="J676" s="15">
        <f t="shared" si="22"/>
        <v>56</v>
      </c>
      <c r="K676" s="14">
        <v>38252</v>
      </c>
      <c r="L676" s="13">
        <v>4</v>
      </c>
      <c r="M676" s="14">
        <v>38988</v>
      </c>
      <c r="N676" s="15">
        <f t="shared" si="21"/>
        <v>26.447638603696099</v>
      </c>
      <c r="O676" s="16">
        <v>2</v>
      </c>
      <c r="Q676" s="13" t="s">
        <v>3817</v>
      </c>
      <c r="R676" s="13" t="s">
        <v>38</v>
      </c>
      <c r="S676" s="13">
        <v>2</v>
      </c>
      <c r="T676" s="13">
        <v>2</v>
      </c>
      <c r="U676" s="13">
        <v>2</v>
      </c>
      <c r="V676" s="13">
        <v>2</v>
      </c>
      <c r="X676" s="13">
        <v>2</v>
      </c>
      <c r="Z676" s="13">
        <v>4</v>
      </c>
      <c r="AC676" s="13">
        <v>2</v>
      </c>
      <c r="AD676" s="13">
        <v>2</v>
      </c>
      <c r="AE676" s="13">
        <v>2</v>
      </c>
      <c r="AF676" s="13">
        <v>2</v>
      </c>
      <c r="AG676" s="13">
        <v>2</v>
      </c>
      <c r="AH676" s="13">
        <v>2</v>
      </c>
      <c r="AI676" s="13">
        <v>2</v>
      </c>
      <c r="AJ676" s="13">
        <v>2</v>
      </c>
      <c r="AK676" s="13">
        <v>2</v>
      </c>
      <c r="AL676" s="13">
        <v>2</v>
      </c>
      <c r="AM676" s="13">
        <v>1</v>
      </c>
      <c r="AN676" s="13">
        <v>1</v>
      </c>
      <c r="AO676" s="13" t="s">
        <v>3818</v>
      </c>
      <c r="AP676" s="13" t="s">
        <v>3819</v>
      </c>
      <c r="AQ676" s="13">
        <v>1</v>
      </c>
      <c r="AR676" s="13">
        <v>1</v>
      </c>
      <c r="AS676" s="13">
        <v>5</v>
      </c>
      <c r="AT676" s="13">
        <v>1</v>
      </c>
      <c r="AU676" s="13">
        <v>0</v>
      </c>
      <c r="AV676" s="13">
        <v>1</v>
      </c>
      <c r="AW676" s="13">
        <v>2</v>
      </c>
      <c r="AX676" s="13">
        <v>1</v>
      </c>
      <c r="AY676" s="13">
        <v>5</v>
      </c>
      <c r="AZ676" s="13">
        <v>1</v>
      </c>
      <c r="BA676" s="13">
        <v>6</v>
      </c>
      <c r="BB676" s="13">
        <v>2</v>
      </c>
      <c r="BD676" s="13">
        <v>1</v>
      </c>
      <c r="BE676" s="13">
        <v>0</v>
      </c>
      <c r="BF676" s="13">
        <v>1</v>
      </c>
      <c r="BG676" s="13">
        <v>9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N676" s="13">
        <v>2</v>
      </c>
      <c r="BQ676" s="13" t="s">
        <v>330</v>
      </c>
      <c r="BR676" s="13" t="s">
        <v>331</v>
      </c>
      <c r="BS676" s="13">
        <v>2</v>
      </c>
      <c r="BT676" s="13">
        <v>51</v>
      </c>
      <c r="BU676" s="13">
        <v>1</v>
      </c>
      <c r="BV676" s="13">
        <v>1</v>
      </c>
      <c r="BW676" s="13">
        <v>1</v>
      </c>
      <c r="BX676" s="13">
        <v>21.7</v>
      </c>
      <c r="CA676" s="18"/>
      <c r="CB676" s="18"/>
      <c r="CC676" s="18"/>
      <c r="CD676" s="18"/>
      <c r="CE676" s="18"/>
      <c r="CF676" s="18"/>
      <c r="CG676" s="18"/>
      <c r="CH676" s="13">
        <v>2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S676" s="14">
        <v>38407</v>
      </c>
      <c r="CT676" s="13">
        <v>1</v>
      </c>
      <c r="CW676" s="13" t="s">
        <v>3820</v>
      </c>
      <c r="CX676" s="38" t="s">
        <v>3821</v>
      </c>
      <c r="CY676" s="38" t="s">
        <v>3822</v>
      </c>
      <c r="CZ676" s="38" t="s">
        <v>386</v>
      </c>
      <c r="DA676" s="38" t="s">
        <v>3823</v>
      </c>
      <c r="DB676" s="38"/>
    </row>
    <row r="677" spans="1:106" s="13" customFormat="1">
      <c r="A677" s="84">
        <v>880</v>
      </c>
      <c r="B677" s="84">
        <v>1</v>
      </c>
      <c r="C677" s="13" t="s">
        <v>3824</v>
      </c>
      <c r="D677" s="13" t="s">
        <v>36</v>
      </c>
      <c r="E677" s="14">
        <v>8809</v>
      </c>
      <c r="F677" s="13" t="s">
        <v>319</v>
      </c>
      <c r="G677" s="13" t="s">
        <v>319</v>
      </c>
      <c r="H677" s="13" t="s">
        <v>319</v>
      </c>
      <c r="I677" s="14">
        <v>38306</v>
      </c>
      <c r="J677" s="15">
        <f t="shared" si="22"/>
        <v>80</v>
      </c>
      <c r="K677" s="14">
        <v>38329</v>
      </c>
      <c r="L677" s="13">
        <v>4</v>
      </c>
      <c r="M677" s="14">
        <v>38366</v>
      </c>
      <c r="N677" s="15">
        <f t="shared" si="21"/>
        <v>1.9712525667351128</v>
      </c>
      <c r="O677" s="16">
        <v>2</v>
      </c>
      <c r="Q677" s="13" t="s">
        <v>245</v>
      </c>
      <c r="R677" s="13" t="s">
        <v>38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4</v>
      </c>
      <c r="AC677" s="13">
        <v>2</v>
      </c>
      <c r="AD677" s="13">
        <v>2</v>
      </c>
      <c r="AE677" s="13">
        <v>2</v>
      </c>
      <c r="AF677" s="13">
        <v>1</v>
      </c>
      <c r="AG677" s="13">
        <v>2</v>
      </c>
      <c r="AH677" s="13">
        <v>2</v>
      </c>
      <c r="AI677" s="13">
        <v>2</v>
      </c>
      <c r="AJ677" s="13">
        <v>2</v>
      </c>
      <c r="AK677" s="13">
        <v>2</v>
      </c>
      <c r="AL677" s="13">
        <v>2</v>
      </c>
      <c r="AM677" s="13">
        <v>2</v>
      </c>
      <c r="AN677" s="13">
        <v>1</v>
      </c>
      <c r="AO677" s="13" t="s">
        <v>3825</v>
      </c>
      <c r="AP677" s="13" t="s">
        <v>3826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0</v>
      </c>
      <c r="AX677" s="13">
        <v>2</v>
      </c>
      <c r="AZ677" s="13">
        <v>1</v>
      </c>
      <c r="BA677" s="13">
        <v>0</v>
      </c>
      <c r="BB677" s="13">
        <v>3</v>
      </c>
      <c r="BD677" s="13">
        <v>1</v>
      </c>
      <c r="BE677" s="13">
        <v>0</v>
      </c>
      <c r="BF677" s="13">
        <v>1</v>
      </c>
      <c r="BG677" s="13">
        <v>1</v>
      </c>
      <c r="BH677" s="17">
        <v>1</v>
      </c>
      <c r="BI677" s="13">
        <v>2</v>
      </c>
      <c r="BJ677" s="13">
        <v>2</v>
      </c>
      <c r="BK677" s="13">
        <v>1</v>
      </c>
      <c r="BL677" s="13">
        <v>1</v>
      </c>
      <c r="BN677" s="13">
        <v>2</v>
      </c>
      <c r="BQ677" s="13" t="s">
        <v>1133</v>
      </c>
      <c r="BR677" s="13" t="s">
        <v>238</v>
      </c>
      <c r="BS677" s="13">
        <v>1</v>
      </c>
      <c r="BT677" s="13">
        <v>29.7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38411</v>
      </c>
      <c r="CT677" s="13">
        <v>2</v>
      </c>
      <c r="CW677" s="13" t="s">
        <v>1086</v>
      </c>
      <c r="CX677" s="38" t="s">
        <v>2902</v>
      </c>
      <c r="CY677" s="38" t="s">
        <v>3827</v>
      </c>
      <c r="CZ677" s="38" t="s">
        <v>41</v>
      </c>
      <c r="DA677" s="38" t="s">
        <v>3828</v>
      </c>
      <c r="DB677" s="38"/>
    </row>
    <row r="678" spans="1:106" s="13" customFormat="1">
      <c r="A678" s="84">
        <v>881</v>
      </c>
      <c r="B678" s="84">
        <v>1</v>
      </c>
      <c r="C678" s="13" t="s">
        <v>3829</v>
      </c>
      <c r="D678" s="13" t="s">
        <v>36</v>
      </c>
      <c r="E678" s="14">
        <v>7267</v>
      </c>
      <c r="F678" s="13" t="s">
        <v>362</v>
      </c>
      <c r="G678" s="13" t="s">
        <v>362</v>
      </c>
      <c r="H678" s="13" t="s">
        <v>362</v>
      </c>
      <c r="I678" s="14">
        <v>38336</v>
      </c>
      <c r="J678" s="15">
        <f t="shared" si="22"/>
        <v>85</v>
      </c>
      <c r="K678" s="14">
        <v>38376</v>
      </c>
      <c r="L678" s="13">
        <v>4</v>
      </c>
      <c r="M678" s="14">
        <v>38789</v>
      </c>
      <c r="N678" s="15">
        <f t="shared" si="21"/>
        <v>14.882956878850102</v>
      </c>
      <c r="O678" s="16">
        <v>2</v>
      </c>
      <c r="Q678" s="13" t="s">
        <v>3830</v>
      </c>
      <c r="R678" s="13" t="s">
        <v>3831</v>
      </c>
      <c r="S678" s="13">
        <v>2</v>
      </c>
      <c r="T678" s="13">
        <v>2</v>
      </c>
      <c r="U678" s="13">
        <v>2</v>
      </c>
      <c r="V678" s="13">
        <v>2</v>
      </c>
      <c r="X678" s="13">
        <v>2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2</v>
      </c>
      <c r="AH678" s="13">
        <v>2</v>
      </c>
      <c r="AI678" s="13">
        <v>2</v>
      </c>
      <c r="AJ678" s="13">
        <v>2</v>
      </c>
      <c r="AK678" s="13">
        <v>3</v>
      </c>
      <c r="AL678" s="13">
        <v>3</v>
      </c>
      <c r="AM678" s="13">
        <v>3</v>
      </c>
      <c r="AN678" s="13">
        <v>1</v>
      </c>
      <c r="AO678" s="13" t="s">
        <v>3832</v>
      </c>
      <c r="AP678" s="13" t="s">
        <v>772</v>
      </c>
      <c r="AQ678" s="13">
        <v>1</v>
      </c>
      <c r="AR678" s="13">
        <v>1</v>
      </c>
      <c r="AS678" s="13">
        <v>0</v>
      </c>
      <c r="AT678" s="13">
        <v>1</v>
      </c>
      <c r="AU678" s="13">
        <v>0</v>
      </c>
      <c r="AV678" s="13">
        <v>2</v>
      </c>
      <c r="AX678" s="13">
        <v>2</v>
      </c>
      <c r="AZ678" s="13">
        <v>3</v>
      </c>
      <c r="BB678" s="13">
        <v>3</v>
      </c>
      <c r="BD678" s="13">
        <v>1</v>
      </c>
      <c r="BE678" s="13">
        <v>0</v>
      </c>
      <c r="BF678" s="13">
        <v>1</v>
      </c>
      <c r="BG678" s="13">
        <v>4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N678" s="13">
        <v>2</v>
      </c>
      <c r="BQ678" s="13" t="s">
        <v>594</v>
      </c>
      <c r="BR678" s="13" t="s">
        <v>595</v>
      </c>
      <c r="BS678" s="13">
        <v>1</v>
      </c>
      <c r="BT678" s="13">
        <v>28</v>
      </c>
      <c r="BU678" s="13">
        <v>1</v>
      </c>
      <c r="BV678" s="13">
        <v>1</v>
      </c>
      <c r="BW678" s="13">
        <v>2</v>
      </c>
      <c r="BX678" s="13">
        <v>72.5</v>
      </c>
      <c r="BY678" s="13">
        <v>2</v>
      </c>
      <c r="BZ678" s="13" t="s">
        <v>3833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4">
        <v>38586</v>
      </c>
      <c r="CT678" s="13">
        <v>3</v>
      </c>
      <c r="CW678" s="13" t="s">
        <v>3535</v>
      </c>
      <c r="CX678" s="38" t="s">
        <v>365</v>
      </c>
      <c r="CY678" s="38" t="s">
        <v>3834</v>
      </c>
      <c r="CZ678" s="38" t="s">
        <v>41</v>
      </c>
      <c r="DA678" s="38" t="s">
        <v>3835</v>
      </c>
      <c r="DB678" s="38"/>
    </row>
    <row r="679" spans="1:106" s="13" customFormat="1">
      <c r="A679" s="84">
        <v>882</v>
      </c>
      <c r="B679" s="84">
        <v>1</v>
      </c>
      <c r="C679" s="13" t="s">
        <v>3836</v>
      </c>
      <c r="D679" s="13" t="s">
        <v>36</v>
      </c>
      <c r="E679" s="14">
        <v>13311</v>
      </c>
      <c r="F679" s="13" t="s">
        <v>381</v>
      </c>
      <c r="G679" s="13" t="s">
        <v>381</v>
      </c>
      <c r="H679" s="13" t="s">
        <v>381</v>
      </c>
      <c r="I679" s="14">
        <v>38336</v>
      </c>
      <c r="J679" s="13">
        <f t="shared" si="22"/>
        <v>68</v>
      </c>
      <c r="K679" s="14">
        <v>38345</v>
      </c>
      <c r="L679" s="13">
        <v>4</v>
      </c>
      <c r="M679" s="14">
        <v>39384</v>
      </c>
      <c r="N679" s="15">
        <f t="shared" si="21"/>
        <v>34.431211498973305</v>
      </c>
      <c r="O679" s="16">
        <v>2</v>
      </c>
      <c r="Q679" s="13" t="s">
        <v>180</v>
      </c>
      <c r="S679" s="13">
        <v>2</v>
      </c>
      <c r="T679" s="13">
        <v>2</v>
      </c>
      <c r="U679" s="13">
        <v>2</v>
      </c>
      <c r="X679" s="13">
        <v>2</v>
      </c>
      <c r="Z679" s="13">
        <v>4</v>
      </c>
      <c r="AI679" s="13">
        <v>2</v>
      </c>
      <c r="AJ679" s="13">
        <v>2</v>
      </c>
      <c r="AK679" s="13">
        <v>2</v>
      </c>
      <c r="AL679" s="13">
        <v>2</v>
      </c>
      <c r="AM679" s="13">
        <v>2</v>
      </c>
      <c r="AN679" s="13">
        <v>2</v>
      </c>
      <c r="AP679" s="13" t="s">
        <v>3837</v>
      </c>
      <c r="AQ679" s="13">
        <v>1</v>
      </c>
      <c r="AR679" s="13">
        <v>1</v>
      </c>
      <c r="AS679" s="13">
        <v>2</v>
      </c>
      <c r="AT679" s="13">
        <v>1</v>
      </c>
      <c r="AU679" s="13">
        <v>1</v>
      </c>
      <c r="AV679" s="13">
        <v>2</v>
      </c>
      <c r="AX679" s="13">
        <v>1</v>
      </c>
      <c r="AY679" s="13">
        <v>2</v>
      </c>
      <c r="AZ679" s="13">
        <v>2</v>
      </c>
      <c r="BB679" s="13">
        <v>2</v>
      </c>
      <c r="BD679" s="13">
        <v>2</v>
      </c>
      <c r="BF679" s="13">
        <v>1</v>
      </c>
      <c r="BG679" s="13">
        <v>2</v>
      </c>
      <c r="BH679" s="17">
        <v>1</v>
      </c>
      <c r="BI679" s="13">
        <v>1</v>
      </c>
      <c r="BJ679" s="13">
        <v>1</v>
      </c>
      <c r="BK679" s="13">
        <v>1</v>
      </c>
      <c r="BL679" s="13">
        <v>1</v>
      </c>
      <c r="BM679" s="13">
        <v>1964</v>
      </c>
      <c r="BN679" s="13">
        <v>2</v>
      </c>
      <c r="BQ679" s="13" t="s">
        <v>289</v>
      </c>
      <c r="BR679" s="13" t="s">
        <v>222</v>
      </c>
      <c r="BS679" s="13">
        <v>1</v>
      </c>
      <c r="BT679" s="13">
        <v>29</v>
      </c>
      <c r="BU679" s="13">
        <v>1</v>
      </c>
      <c r="BV679" s="13">
        <v>3</v>
      </c>
      <c r="BW679" s="13">
        <v>2</v>
      </c>
      <c r="BX679" s="13">
        <v>150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39240</v>
      </c>
      <c r="CT679" s="13">
        <v>3</v>
      </c>
      <c r="CW679" s="41" t="s">
        <v>3838</v>
      </c>
      <c r="CX679" s="42" t="s">
        <v>3839</v>
      </c>
      <c r="CY679" s="43" t="s">
        <v>3840</v>
      </c>
      <c r="CZ679" s="38" t="s">
        <v>47</v>
      </c>
      <c r="DA679" s="44" t="s">
        <v>3841</v>
      </c>
      <c r="DB679" s="38"/>
    </row>
    <row r="680" spans="1:106" s="13" customFormat="1">
      <c r="A680" s="84">
        <v>885</v>
      </c>
      <c r="B680" s="84">
        <v>1</v>
      </c>
      <c r="C680" s="13" t="s">
        <v>3842</v>
      </c>
      <c r="D680" s="13" t="s">
        <v>36</v>
      </c>
      <c r="E680" s="14">
        <v>12260</v>
      </c>
      <c r="F680" s="13" t="s">
        <v>648</v>
      </c>
      <c r="G680" s="13" t="s">
        <v>648</v>
      </c>
      <c r="H680" s="13" t="s">
        <v>648</v>
      </c>
      <c r="I680" s="14">
        <v>38306</v>
      </c>
      <c r="J680" s="15">
        <f t="shared" si="22"/>
        <v>71</v>
      </c>
      <c r="K680" s="14">
        <v>38336</v>
      </c>
      <c r="L680" s="13">
        <v>4</v>
      </c>
      <c r="M680" s="14">
        <v>38600</v>
      </c>
      <c r="N680" s="15">
        <f t="shared" si="21"/>
        <v>9.6591375770020527</v>
      </c>
      <c r="O680" s="16">
        <v>2</v>
      </c>
      <c r="Q680" s="13" t="s">
        <v>180</v>
      </c>
      <c r="R680" s="13" t="s">
        <v>181</v>
      </c>
      <c r="S680" s="13">
        <v>2</v>
      </c>
      <c r="T680" s="13">
        <v>2</v>
      </c>
      <c r="U680" s="13">
        <v>2</v>
      </c>
      <c r="V680" s="13">
        <v>2</v>
      </c>
      <c r="X680" s="13">
        <v>2</v>
      </c>
      <c r="Z680" s="13">
        <v>4</v>
      </c>
      <c r="AH680" s="13">
        <v>2</v>
      </c>
      <c r="AI680" s="13">
        <v>2</v>
      </c>
      <c r="AJ680" s="13">
        <v>2</v>
      </c>
      <c r="AK680" s="13">
        <v>2</v>
      </c>
      <c r="AL680" s="13">
        <v>3</v>
      </c>
      <c r="AM680" s="13">
        <v>2</v>
      </c>
      <c r="AN680" s="13">
        <v>1</v>
      </c>
      <c r="AO680" s="13" t="s">
        <v>3843</v>
      </c>
      <c r="AP680" s="13" t="s">
        <v>3844</v>
      </c>
      <c r="AQ680" s="13">
        <v>1</v>
      </c>
      <c r="AR680" s="13">
        <v>1</v>
      </c>
      <c r="AS680" s="13">
        <v>1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Z680" s="13">
        <v>2</v>
      </c>
      <c r="BB680" s="13">
        <v>2</v>
      </c>
      <c r="BD680" s="13">
        <v>1</v>
      </c>
      <c r="BE680" s="13">
        <v>1</v>
      </c>
      <c r="BF680" s="13">
        <v>1</v>
      </c>
      <c r="BG680" s="13">
        <v>4</v>
      </c>
      <c r="BH680" s="17">
        <v>1</v>
      </c>
      <c r="BI680" s="13">
        <v>1</v>
      </c>
      <c r="BJ680" s="13">
        <v>1</v>
      </c>
      <c r="BK680" s="13">
        <v>3</v>
      </c>
      <c r="BL680" s="13">
        <v>1</v>
      </c>
      <c r="BM680" s="13">
        <v>1428</v>
      </c>
      <c r="BN680" s="13">
        <v>2</v>
      </c>
      <c r="BQ680" s="13" t="s">
        <v>289</v>
      </c>
      <c r="BR680" s="13" t="s">
        <v>222</v>
      </c>
      <c r="BS680" s="13">
        <v>1</v>
      </c>
      <c r="BT680" s="13">
        <v>33</v>
      </c>
      <c r="BU680" s="13">
        <v>1</v>
      </c>
      <c r="BV680" s="13">
        <v>1</v>
      </c>
      <c r="BY680" s="13">
        <v>2</v>
      </c>
      <c r="BZ680" s="13" t="s">
        <v>778</v>
      </c>
      <c r="CA680" s="18"/>
      <c r="CB680" s="18"/>
      <c r="CC680" s="18"/>
      <c r="CD680" s="18"/>
      <c r="CE680" s="18"/>
      <c r="CF680" s="18"/>
      <c r="CG680" s="18"/>
      <c r="CH680" s="13">
        <v>2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38524</v>
      </c>
      <c r="CT680" s="13">
        <v>1</v>
      </c>
      <c r="CW680" s="13" t="s">
        <v>3845</v>
      </c>
      <c r="CX680" s="38" t="s">
        <v>3846</v>
      </c>
      <c r="CY680" s="38" t="s">
        <v>3847</v>
      </c>
      <c r="CZ680" s="38"/>
      <c r="DA680" s="38" t="s">
        <v>3848</v>
      </c>
      <c r="DB680" s="38"/>
    </row>
    <row r="681" spans="1:106" s="13" customFormat="1">
      <c r="A681" s="84">
        <v>887</v>
      </c>
      <c r="B681" s="84">
        <v>1</v>
      </c>
      <c r="C681" s="13" t="s">
        <v>294</v>
      </c>
      <c r="D681" s="13" t="s">
        <v>36</v>
      </c>
      <c r="E681" s="14">
        <v>12591</v>
      </c>
      <c r="F681" s="13" t="s">
        <v>264</v>
      </c>
      <c r="G681" s="13" t="s">
        <v>214</v>
      </c>
      <c r="H681" s="13" t="s">
        <v>214</v>
      </c>
      <c r="I681" s="14">
        <v>38336</v>
      </c>
      <c r="J681" s="15">
        <f t="shared" si="22"/>
        <v>70</v>
      </c>
      <c r="K681" s="14">
        <v>38395</v>
      </c>
      <c r="L681" s="13">
        <v>4</v>
      </c>
      <c r="M681" s="14">
        <v>39064</v>
      </c>
      <c r="N681" s="15">
        <f t="shared" si="21"/>
        <v>23.917864476386036</v>
      </c>
      <c r="O681" s="16">
        <v>2</v>
      </c>
      <c r="Q681" s="13" t="s">
        <v>39</v>
      </c>
      <c r="S681" s="13">
        <v>2</v>
      </c>
      <c r="T681" s="13">
        <v>2</v>
      </c>
      <c r="U681" s="13">
        <v>1</v>
      </c>
      <c r="V681" s="13">
        <v>1</v>
      </c>
      <c r="W681" s="13" t="s">
        <v>3849</v>
      </c>
      <c r="X681" s="13">
        <v>2</v>
      </c>
      <c r="Z681" s="13">
        <v>4</v>
      </c>
      <c r="AH681" s="13">
        <v>2</v>
      </c>
      <c r="AI681" s="13">
        <v>3</v>
      </c>
      <c r="AJ681" s="13">
        <v>2</v>
      </c>
      <c r="AK681" s="13">
        <v>2</v>
      </c>
      <c r="AL681" s="13">
        <v>3</v>
      </c>
      <c r="AM681" s="13">
        <v>3</v>
      </c>
      <c r="AN681" s="13">
        <v>2</v>
      </c>
      <c r="AP681" s="13" t="s">
        <v>772</v>
      </c>
      <c r="AQ681" s="13">
        <v>1</v>
      </c>
      <c r="AR681" s="13">
        <v>1</v>
      </c>
      <c r="AS681" s="13">
        <v>3</v>
      </c>
      <c r="AT681" s="13">
        <v>1</v>
      </c>
      <c r="AU681" s="13">
        <v>0</v>
      </c>
      <c r="AV681" s="13">
        <v>2</v>
      </c>
      <c r="AX681" s="13">
        <v>1</v>
      </c>
      <c r="AY681" s="13">
        <v>1</v>
      </c>
      <c r="AZ681" s="13">
        <v>2</v>
      </c>
      <c r="BB681" s="13">
        <v>2</v>
      </c>
      <c r="BD681" s="13">
        <v>1</v>
      </c>
      <c r="BE681" s="13">
        <v>0</v>
      </c>
      <c r="BF681" s="13">
        <v>1</v>
      </c>
      <c r="BG681" s="13">
        <v>4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1433</v>
      </c>
      <c r="BN681" s="13">
        <v>2</v>
      </c>
      <c r="BQ681" s="13" t="s">
        <v>594</v>
      </c>
      <c r="BR681" s="13" t="s">
        <v>595</v>
      </c>
      <c r="BS681" s="13">
        <v>1</v>
      </c>
      <c r="BT681" s="13">
        <v>22</v>
      </c>
      <c r="BU681" s="13">
        <v>1</v>
      </c>
      <c r="BV681" s="13">
        <v>0.9</v>
      </c>
      <c r="BW681" s="13">
        <v>2</v>
      </c>
      <c r="BX681" s="13">
        <v>74</v>
      </c>
      <c r="BY681" s="13">
        <v>2</v>
      </c>
      <c r="BZ681" s="13" t="s">
        <v>1882</v>
      </c>
      <c r="CA681" s="18"/>
      <c r="CB681" s="18"/>
      <c r="CC681" s="18"/>
      <c r="CD681" s="18"/>
      <c r="CE681" s="18"/>
      <c r="CF681" s="18"/>
      <c r="CG681" s="18"/>
      <c r="CH681" s="13">
        <v>1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38686</v>
      </c>
      <c r="CT681" s="13">
        <v>1</v>
      </c>
      <c r="CW681" s="13" t="s">
        <v>3850</v>
      </c>
      <c r="CX681" s="38" t="s">
        <v>3851</v>
      </c>
      <c r="CY681" s="38" t="s">
        <v>3852</v>
      </c>
      <c r="CZ681" s="38" t="s">
        <v>41</v>
      </c>
      <c r="DA681" s="38" t="s">
        <v>3853</v>
      </c>
      <c r="DB681" s="38"/>
    </row>
    <row r="682" spans="1:106" s="13" customFormat="1">
      <c r="A682" s="84">
        <v>897</v>
      </c>
      <c r="B682" s="84">
        <v>1</v>
      </c>
      <c r="C682" s="13" t="s">
        <v>3854</v>
      </c>
      <c r="D682" s="13" t="s">
        <v>36</v>
      </c>
      <c r="E682" s="14">
        <v>11035</v>
      </c>
      <c r="F682" s="13" t="s">
        <v>319</v>
      </c>
      <c r="G682" s="13" t="s">
        <v>319</v>
      </c>
      <c r="H682" s="13" t="s">
        <v>319</v>
      </c>
      <c r="I682" s="14">
        <v>38367</v>
      </c>
      <c r="J682" s="15">
        <f t="shared" si="22"/>
        <v>74</v>
      </c>
      <c r="K682" s="14">
        <v>38375</v>
      </c>
      <c r="L682" s="13">
        <v>4</v>
      </c>
      <c r="M682" s="14">
        <v>39564</v>
      </c>
      <c r="N682" s="15">
        <f t="shared" si="21"/>
        <v>39.326488706365502</v>
      </c>
      <c r="O682" s="16">
        <v>2</v>
      </c>
      <c r="Q682" s="13" t="s">
        <v>180</v>
      </c>
      <c r="R682" s="13" t="s">
        <v>3855</v>
      </c>
      <c r="S682" s="13">
        <v>2</v>
      </c>
      <c r="T682" s="13">
        <v>1</v>
      </c>
      <c r="U682" s="13">
        <v>2</v>
      </c>
      <c r="V682" s="13">
        <v>2</v>
      </c>
      <c r="W682" s="13" t="s">
        <v>3856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2</v>
      </c>
      <c r="AG682" s="13">
        <v>1</v>
      </c>
      <c r="AH682" s="13">
        <v>2</v>
      </c>
      <c r="AI682" s="13">
        <v>2</v>
      </c>
      <c r="AJ682" s="13">
        <v>2</v>
      </c>
      <c r="AK682" s="13">
        <v>2</v>
      </c>
      <c r="AL682" s="13">
        <v>2</v>
      </c>
      <c r="AM682" s="13">
        <v>1</v>
      </c>
      <c r="AN682" s="13">
        <v>1</v>
      </c>
      <c r="AO682" s="13" t="s">
        <v>3857</v>
      </c>
      <c r="AP682" s="13" t="s">
        <v>3615</v>
      </c>
      <c r="AQ682" s="13">
        <v>1</v>
      </c>
      <c r="AR682" s="13">
        <v>1</v>
      </c>
      <c r="AS682" s="13">
        <v>1</v>
      </c>
      <c r="AT682" s="13">
        <v>1</v>
      </c>
      <c r="AU682" s="13">
        <v>1</v>
      </c>
      <c r="AV682" s="13">
        <v>1</v>
      </c>
      <c r="AW682" s="13">
        <v>2</v>
      </c>
      <c r="AX682" s="13">
        <v>2</v>
      </c>
      <c r="AZ682" s="13">
        <v>1</v>
      </c>
      <c r="BA682" s="13">
        <v>1</v>
      </c>
      <c r="BB682" s="13">
        <v>1</v>
      </c>
      <c r="BC682" s="13">
        <v>0</v>
      </c>
      <c r="BD682" s="13">
        <v>1</v>
      </c>
      <c r="BE682" s="13">
        <v>0</v>
      </c>
      <c r="BF682" s="13">
        <v>1</v>
      </c>
      <c r="BG682" s="13">
        <v>3</v>
      </c>
      <c r="BH682" s="17">
        <v>1</v>
      </c>
      <c r="BI682" s="13">
        <v>1</v>
      </c>
      <c r="BJ682" s="13">
        <v>2</v>
      </c>
      <c r="BK682" s="13">
        <v>2</v>
      </c>
      <c r="BL682" s="13">
        <v>1</v>
      </c>
      <c r="BN682" s="13">
        <v>2</v>
      </c>
      <c r="BQ682" s="13" t="s">
        <v>3858</v>
      </c>
      <c r="BR682" s="13" t="s">
        <v>3859</v>
      </c>
      <c r="BS682" s="13">
        <v>2</v>
      </c>
      <c r="BT682" s="13">
        <v>15.4</v>
      </c>
      <c r="BU682" s="13">
        <v>2</v>
      </c>
      <c r="BV682" s="13">
        <v>14</v>
      </c>
      <c r="CA682" s="18"/>
      <c r="CB682" s="18"/>
      <c r="CC682" s="18"/>
      <c r="CD682" s="18"/>
      <c r="CE682" s="18"/>
      <c r="CF682" s="18"/>
      <c r="CG682" s="18"/>
      <c r="CH682" s="13">
        <v>2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38481</v>
      </c>
      <c r="CT682" s="13">
        <v>1</v>
      </c>
      <c r="CW682" s="13" t="s">
        <v>3860</v>
      </c>
      <c r="CX682" s="38" t="s">
        <v>3861</v>
      </c>
      <c r="CY682" s="38" t="s">
        <v>3862</v>
      </c>
      <c r="CZ682" s="38" t="s">
        <v>386</v>
      </c>
      <c r="DA682" s="38" t="s">
        <v>3863</v>
      </c>
      <c r="DB682" s="38"/>
    </row>
    <row r="683" spans="1:106" s="13" customFormat="1">
      <c r="A683" s="84">
        <v>899</v>
      </c>
      <c r="B683" s="84">
        <v>5</v>
      </c>
      <c r="C683" s="13" t="s">
        <v>3864</v>
      </c>
      <c r="D683" s="13" t="s">
        <v>36</v>
      </c>
      <c r="E683" s="14">
        <v>17848</v>
      </c>
      <c r="I683" s="14">
        <v>38367</v>
      </c>
      <c r="J683" s="15">
        <f t="shared" si="22"/>
        <v>56</v>
      </c>
      <c r="K683" s="14">
        <v>38413</v>
      </c>
      <c r="L683" s="13">
        <v>4</v>
      </c>
      <c r="M683" s="14">
        <v>38585</v>
      </c>
      <c r="N683" s="15">
        <f t="shared" si="21"/>
        <v>7.1622176591375766</v>
      </c>
      <c r="O683" s="16"/>
      <c r="AP683" s="13" t="s">
        <v>3865</v>
      </c>
      <c r="AQ683" s="13">
        <v>1</v>
      </c>
      <c r="BH683" s="17"/>
      <c r="BL683" s="13">
        <v>1</v>
      </c>
      <c r="BM683" s="13">
        <v>1449</v>
      </c>
      <c r="BN683" s="13">
        <v>1</v>
      </c>
      <c r="BO683" s="13" t="s">
        <v>3038</v>
      </c>
      <c r="BP683" s="13">
        <v>232</v>
      </c>
      <c r="BQ683" s="13" t="s">
        <v>237</v>
      </c>
      <c r="BR683" s="13" t="s">
        <v>238</v>
      </c>
      <c r="BY683" s="13">
        <v>2</v>
      </c>
      <c r="BZ683" s="13" t="s">
        <v>453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39303</v>
      </c>
      <c r="CT683" s="13">
        <v>1</v>
      </c>
      <c r="CW683" s="13" t="s">
        <v>3866</v>
      </c>
      <c r="CX683" s="38" t="s">
        <v>3867</v>
      </c>
      <c r="CY683" s="38" t="s">
        <v>3868</v>
      </c>
      <c r="CZ683" s="38"/>
      <c r="DA683" s="38" t="s">
        <v>192</v>
      </c>
      <c r="DB683" s="38"/>
    </row>
    <row r="684" spans="1:106" s="13" customFormat="1">
      <c r="A684" s="84">
        <v>901</v>
      </c>
      <c r="B684" s="84">
        <v>6</v>
      </c>
      <c r="C684" s="13" t="s">
        <v>1095</v>
      </c>
      <c r="D684" s="13" t="s">
        <v>37</v>
      </c>
      <c r="E684" s="14">
        <v>21043</v>
      </c>
      <c r="F684" s="13" t="s">
        <v>264</v>
      </c>
      <c r="G684" s="13" t="s">
        <v>264</v>
      </c>
      <c r="H684" s="13" t="s">
        <v>264</v>
      </c>
      <c r="I684" s="14">
        <v>35978</v>
      </c>
      <c r="J684" s="15">
        <f t="shared" si="22"/>
        <v>40</v>
      </c>
      <c r="K684" s="14">
        <v>38390</v>
      </c>
      <c r="L684" s="13">
        <v>4</v>
      </c>
      <c r="M684" s="14">
        <v>41571</v>
      </c>
      <c r="N684" s="15">
        <f t="shared" si="21"/>
        <v>183.75359342915812</v>
      </c>
      <c r="O684" s="16">
        <v>1</v>
      </c>
      <c r="P684" s="13" t="s">
        <v>3869</v>
      </c>
      <c r="Q684" s="13" t="s">
        <v>3870</v>
      </c>
      <c r="S684" s="13">
        <v>2</v>
      </c>
      <c r="T684" s="13">
        <v>2</v>
      </c>
      <c r="U684" s="13">
        <v>2</v>
      </c>
      <c r="V684" s="13">
        <v>2</v>
      </c>
      <c r="X684" s="13">
        <v>1</v>
      </c>
      <c r="Z684" s="13">
        <v>4</v>
      </c>
      <c r="AG684" s="13">
        <v>1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2</v>
      </c>
      <c r="AO684" s="13" t="s">
        <v>3871</v>
      </c>
      <c r="AQ684" s="13">
        <v>1</v>
      </c>
      <c r="AR684" s="13">
        <v>2</v>
      </c>
      <c r="AT684" s="13">
        <v>1</v>
      </c>
      <c r="AU684" s="13">
        <v>0</v>
      </c>
      <c r="AV684" s="13">
        <v>2</v>
      </c>
      <c r="AX684" s="13">
        <v>2</v>
      </c>
      <c r="AZ684" s="13">
        <v>2</v>
      </c>
      <c r="BB684" s="13">
        <v>2</v>
      </c>
      <c r="BD684" s="13">
        <v>2</v>
      </c>
      <c r="BF684" s="13">
        <v>1</v>
      </c>
      <c r="BH684" s="17">
        <v>1</v>
      </c>
      <c r="BI684" s="13">
        <v>2</v>
      </c>
      <c r="BJ684" s="13">
        <v>1</v>
      </c>
      <c r="BK684" s="13">
        <v>2</v>
      </c>
      <c r="BL684" s="13">
        <v>1</v>
      </c>
      <c r="BM684" s="13">
        <v>1451</v>
      </c>
      <c r="BN684" s="13">
        <v>1</v>
      </c>
      <c r="BO684" s="13" t="s">
        <v>3872</v>
      </c>
      <c r="BP684" s="13">
        <v>105</v>
      </c>
      <c r="BQ684" s="13" t="s">
        <v>3812</v>
      </c>
      <c r="BR684" s="13" t="s">
        <v>271</v>
      </c>
      <c r="BS684" s="13">
        <v>1</v>
      </c>
      <c r="BT684" s="13">
        <v>25</v>
      </c>
      <c r="BU684" s="13">
        <v>1</v>
      </c>
      <c r="BV684" s="13">
        <v>0</v>
      </c>
      <c r="BW684" s="13">
        <v>1</v>
      </c>
      <c r="BX684" s="13">
        <v>6</v>
      </c>
      <c r="BY684" s="13">
        <v>1</v>
      </c>
      <c r="CA684" s="18"/>
      <c r="CB684" s="18"/>
      <c r="CC684" s="18"/>
      <c r="CD684" s="18"/>
      <c r="CE684" s="18"/>
      <c r="CF684" s="18"/>
      <c r="CG684" s="18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1503</v>
      </c>
      <c r="CX684" s="38" t="s">
        <v>3873</v>
      </c>
      <c r="CY684" s="38" t="s">
        <v>3874</v>
      </c>
      <c r="CZ684" s="38" t="s">
        <v>386</v>
      </c>
      <c r="DA684" s="38" t="s">
        <v>3875</v>
      </c>
      <c r="DB684" s="38"/>
    </row>
    <row r="685" spans="1:106" s="13" customFormat="1">
      <c r="A685" s="84">
        <v>906</v>
      </c>
      <c r="B685" s="84">
        <v>1</v>
      </c>
      <c r="C685" s="13" t="s">
        <v>3876</v>
      </c>
      <c r="D685" s="13" t="s">
        <v>36</v>
      </c>
      <c r="E685" s="14">
        <v>10625</v>
      </c>
      <c r="F685" s="13" t="s">
        <v>319</v>
      </c>
      <c r="G685" s="13" t="s">
        <v>319</v>
      </c>
      <c r="H685" s="13" t="s">
        <v>319</v>
      </c>
      <c r="I685" s="14">
        <v>38275</v>
      </c>
      <c r="J685" s="15">
        <f t="shared" si="22"/>
        <v>75</v>
      </c>
      <c r="K685" s="14">
        <v>38342</v>
      </c>
      <c r="L685" s="13">
        <v>4</v>
      </c>
      <c r="M685" s="14">
        <v>39168</v>
      </c>
      <c r="N685" s="15">
        <f t="shared" si="21"/>
        <v>29.338809034907598</v>
      </c>
      <c r="O685" s="16">
        <v>2</v>
      </c>
      <c r="Q685" s="13" t="s">
        <v>3877</v>
      </c>
      <c r="R685" s="13" t="s">
        <v>3878</v>
      </c>
      <c r="S685" s="13">
        <v>2</v>
      </c>
      <c r="T685" s="13">
        <v>1</v>
      </c>
      <c r="U685" s="13">
        <v>2</v>
      </c>
      <c r="V685" s="13">
        <v>2</v>
      </c>
      <c r="W685" s="13" t="s">
        <v>3879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2</v>
      </c>
      <c r="AG685" s="13">
        <v>1</v>
      </c>
      <c r="AH685" s="13">
        <v>2</v>
      </c>
      <c r="AI685" s="13">
        <v>2</v>
      </c>
      <c r="AJ685" s="13">
        <v>2</v>
      </c>
      <c r="AK685" s="13">
        <v>1</v>
      </c>
      <c r="AL685" s="13">
        <v>2</v>
      </c>
      <c r="AM685" s="13">
        <v>1</v>
      </c>
      <c r="AN685" s="13">
        <v>1</v>
      </c>
      <c r="AO685" s="13" t="s">
        <v>3880</v>
      </c>
      <c r="AP685" s="13" t="s">
        <v>3881</v>
      </c>
      <c r="AQ685" s="13">
        <v>1</v>
      </c>
      <c r="AR685" s="13">
        <v>1</v>
      </c>
      <c r="AS685" s="13">
        <v>3</v>
      </c>
      <c r="AT685" s="13">
        <v>1</v>
      </c>
      <c r="AU685" s="13">
        <v>0</v>
      </c>
      <c r="AV685" s="13">
        <v>1</v>
      </c>
      <c r="AW685" s="13">
        <v>2</v>
      </c>
      <c r="AX685" s="13">
        <v>1</v>
      </c>
      <c r="AY685" s="13">
        <v>4</v>
      </c>
      <c r="AZ685" s="13">
        <v>1</v>
      </c>
      <c r="BA685" s="13">
        <v>2</v>
      </c>
      <c r="BB685" s="13">
        <v>1</v>
      </c>
      <c r="BC685" s="13">
        <v>2</v>
      </c>
      <c r="BD685" s="13">
        <v>1</v>
      </c>
      <c r="BE685" s="13">
        <v>0</v>
      </c>
      <c r="BF685" s="13">
        <v>1</v>
      </c>
      <c r="BG685" s="13">
        <v>4</v>
      </c>
      <c r="BH685" s="17">
        <v>1</v>
      </c>
      <c r="BI685" s="13">
        <v>1</v>
      </c>
      <c r="BJ685" s="13">
        <v>1</v>
      </c>
      <c r="BK685" s="13">
        <v>1</v>
      </c>
      <c r="BL685" s="13">
        <v>1</v>
      </c>
      <c r="BM685" s="13">
        <v>1455</v>
      </c>
      <c r="BN685" s="13">
        <v>2</v>
      </c>
      <c r="BQ685" s="13" t="s">
        <v>237</v>
      </c>
      <c r="BR685" s="13" t="s">
        <v>238</v>
      </c>
      <c r="BS685" s="13">
        <v>1</v>
      </c>
      <c r="BT685" s="13">
        <v>27</v>
      </c>
      <c r="BU685" s="13">
        <v>1</v>
      </c>
      <c r="BV685" s="13">
        <v>1</v>
      </c>
      <c r="BW685" s="13">
        <v>2</v>
      </c>
      <c r="BX685" s="13">
        <v>99.6</v>
      </c>
      <c r="CA685" s="18"/>
      <c r="CB685" s="18"/>
      <c r="CC685" s="18"/>
      <c r="CD685" s="18"/>
      <c r="CE685" s="18"/>
      <c r="CF685" s="18"/>
      <c r="CG685" s="18"/>
      <c r="CH685" s="13">
        <v>2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38442</v>
      </c>
      <c r="CT685" s="13">
        <v>1</v>
      </c>
      <c r="CW685" s="13" t="s">
        <v>2354</v>
      </c>
      <c r="CX685" s="38" t="s">
        <v>3882</v>
      </c>
      <c r="CY685" s="38" t="s">
        <v>2356</v>
      </c>
      <c r="CZ685" s="38" t="s">
        <v>41</v>
      </c>
      <c r="DA685" s="38" t="s">
        <v>2357</v>
      </c>
      <c r="DB685" s="38"/>
    </row>
    <row r="686" spans="1:106" s="13" customFormat="1">
      <c r="A686" s="84">
        <v>909</v>
      </c>
      <c r="B686" s="84">
        <v>1</v>
      </c>
      <c r="C686" s="13" t="s">
        <v>454</v>
      </c>
      <c r="D686" s="13" t="s">
        <v>36</v>
      </c>
      <c r="E686" s="14">
        <v>14546</v>
      </c>
      <c r="F686" s="13" t="s">
        <v>42</v>
      </c>
      <c r="G686" s="13" t="s">
        <v>424</v>
      </c>
      <c r="H686" s="13" t="s">
        <v>424</v>
      </c>
      <c r="I686" s="14">
        <v>38336</v>
      </c>
      <c r="J686" s="15">
        <f t="shared" si="22"/>
        <v>65</v>
      </c>
      <c r="K686" s="14">
        <v>38433</v>
      </c>
      <c r="L686" s="13">
        <v>9</v>
      </c>
      <c r="M686" s="14">
        <v>38460</v>
      </c>
      <c r="N686" s="15">
        <f t="shared" si="21"/>
        <v>4.0739219712525667</v>
      </c>
      <c r="O686" s="16">
        <v>2</v>
      </c>
      <c r="Q686" s="13" t="s">
        <v>180</v>
      </c>
      <c r="R686" s="13" t="s">
        <v>42</v>
      </c>
      <c r="S686" s="13">
        <v>2</v>
      </c>
      <c r="T686" s="13">
        <v>2</v>
      </c>
      <c r="U686" s="13">
        <v>2</v>
      </c>
      <c r="V686" s="13">
        <v>2</v>
      </c>
      <c r="X686" s="13">
        <v>1</v>
      </c>
      <c r="Z686" s="13">
        <v>4</v>
      </c>
      <c r="AC686" s="13">
        <v>2</v>
      </c>
      <c r="AD686" s="13">
        <v>2</v>
      </c>
      <c r="AE686" s="13">
        <v>2</v>
      </c>
      <c r="AF686" s="13">
        <v>2</v>
      </c>
      <c r="AG686" s="13">
        <v>1</v>
      </c>
      <c r="AH686" s="13">
        <v>2</v>
      </c>
      <c r="AI686" s="13">
        <v>3</v>
      </c>
      <c r="AJ686" s="13">
        <v>2</v>
      </c>
      <c r="AK686" s="13">
        <v>2</v>
      </c>
      <c r="AL686" s="13">
        <v>3</v>
      </c>
      <c r="AM686" s="13">
        <v>1</v>
      </c>
      <c r="AN686" s="13">
        <v>1</v>
      </c>
      <c r="AO686" s="13" t="s">
        <v>2006</v>
      </c>
      <c r="AP686" s="13" t="s">
        <v>3883</v>
      </c>
      <c r="AQ686" s="13">
        <v>1</v>
      </c>
      <c r="AR686" s="13">
        <v>1</v>
      </c>
      <c r="AS686" s="13">
        <v>2</v>
      </c>
      <c r="AT686" s="13">
        <v>1</v>
      </c>
      <c r="AU686" s="13">
        <v>0</v>
      </c>
      <c r="AV686" s="13">
        <v>1</v>
      </c>
      <c r="AW686" s="13">
        <v>3</v>
      </c>
      <c r="AX686" s="13">
        <v>1</v>
      </c>
      <c r="AY686" s="13">
        <v>3</v>
      </c>
      <c r="AZ686" s="13">
        <v>3</v>
      </c>
      <c r="BB686" s="13">
        <v>1</v>
      </c>
      <c r="BC686" s="13">
        <v>2</v>
      </c>
      <c r="BD686" s="13">
        <v>1</v>
      </c>
      <c r="BE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2</v>
      </c>
      <c r="BK686" s="13">
        <v>1</v>
      </c>
      <c r="BL686" s="13">
        <v>1</v>
      </c>
      <c r="BM686" s="13">
        <v>1459</v>
      </c>
      <c r="BN686" s="13">
        <v>2</v>
      </c>
      <c r="BQ686" s="13" t="s">
        <v>670</v>
      </c>
      <c r="BR686" s="13" t="s">
        <v>671</v>
      </c>
      <c r="BS686" s="13">
        <v>1</v>
      </c>
      <c r="BU686" s="13">
        <v>1</v>
      </c>
      <c r="BW686" s="13">
        <v>2</v>
      </c>
      <c r="BX686" s="13">
        <v>133.19999999999999</v>
      </c>
      <c r="BY686" s="13">
        <v>1</v>
      </c>
      <c r="BZ686" s="13" t="s">
        <v>746</v>
      </c>
      <c r="CA686" s="18"/>
      <c r="CB686" s="18"/>
      <c r="CC686" s="18"/>
      <c r="CD686" s="18"/>
      <c r="CE686" s="18"/>
      <c r="CF686" s="18"/>
      <c r="CG686" s="18"/>
      <c r="CH686" s="13">
        <v>4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38741</v>
      </c>
      <c r="CT686" s="13">
        <v>1</v>
      </c>
      <c r="CW686" s="13" t="s">
        <v>3884</v>
      </c>
      <c r="CX686" s="38" t="s">
        <v>3885</v>
      </c>
      <c r="CY686" s="38" t="s">
        <v>3886</v>
      </c>
      <c r="CZ686" s="38"/>
      <c r="DA686" s="38" t="s">
        <v>192</v>
      </c>
      <c r="DB686" s="38"/>
    </row>
    <row r="687" spans="1:106" s="13" customFormat="1">
      <c r="A687" s="84">
        <v>911</v>
      </c>
      <c r="B687" s="84">
        <v>1</v>
      </c>
      <c r="C687" s="13" t="s">
        <v>2923</v>
      </c>
      <c r="D687" s="13" t="s">
        <v>36</v>
      </c>
      <c r="E687" s="14">
        <v>15875</v>
      </c>
      <c r="F687" s="13" t="s">
        <v>327</v>
      </c>
      <c r="G687" s="13" t="s">
        <v>424</v>
      </c>
      <c r="H687" s="13" t="s">
        <v>424</v>
      </c>
      <c r="I687" s="14">
        <v>38214</v>
      </c>
      <c r="J687" s="15">
        <f t="shared" si="22"/>
        <v>61</v>
      </c>
      <c r="K687" s="14">
        <v>38342</v>
      </c>
      <c r="L687" s="13">
        <v>4</v>
      </c>
      <c r="M687" s="14">
        <v>38920</v>
      </c>
      <c r="N687" s="15">
        <f t="shared" si="21"/>
        <v>23.195071868583163</v>
      </c>
      <c r="O687" s="16">
        <v>2</v>
      </c>
      <c r="Q687" s="13" t="s">
        <v>180</v>
      </c>
      <c r="R687" s="13" t="s">
        <v>3887</v>
      </c>
      <c r="S687" s="13">
        <v>2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C687" s="13">
        <v>2</v>
      </c>
      <c r="AD687" s="13">
        <v>2</v>
      </c>
      <c r="AE687" s="13">
        <v>2</v>
      </c>
      <c r="AF687" s="13">
        <v>2</v>
      </c>
      <c r="AG687" s="13">
        <v>2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2</v>
      </c>
      <c r="AQ687" s="13">
        <v>1</v>
      </c>
      <c r="AR687" s="13">
        <v>1</v>
      </c>
      <c r="AS687" s="13">
        <v>2</v>
      </c>
      <c r="AT687" s="13">
        <v>1</v>
      </c>
      <c r="AU687" s="13">
        <v>0</v>
      </c>
      <c r="AV687" s="13">
        <v>1</v>
      </c>
      <c r="AW687" s="13">
        <v>1</v>
      </c>
      <c r="AX687" s="13">
        <v>1</v>
      </c>
      <c r="AY687" s="13">
        <v>1</v>
      </c>
      <c r="AZ687" s="13">
        <v>2</v>
      </c>
      <c r="BB687" s="13">
        <v>2</v>
      </c>
      <c r="BD687" s="13">
        <v>1</v>
      </c>
      <c r="BE687" s="13">
        <v>0</v>
      </c>
      <c r="BF687" s="13">
        <v>1</v>
      </c>
      <c r="BG687" s="13">
        <v>2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N687" s="13">
        <v>2</v>
      </c>
      <c r="BQ687" s="13" t="s">
        <v>289</v>
      </c>
      <c r="BR687" s="13" t="s">
        <v>222</v>
      </c>
      <c r="BS687" s="13">
        <v>2</v>
      </c>
      <c r="BT687" s="13">
        <v>85</v>
      </c>
      <c r="BU687" s="13">
        <v>1</v>
      </c>
      <c r="CA687" s="18"/>
      <c r="CB687" s="18"/>
      <c r="CC687" s="18"/>
      <c r="CD687" s="18"/>
      <c r="CE687" s="18"/>
      <c r="CF687" s="18"/>
      <c r="CG687" s="18"/>
      <c r="CH687" s="13">
        <v>2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38624</v>
      </c>
      <c r="CT687" s="13">
        <v>2</v>
      </c>
      <c r="CW687" s="13" t="s">
        <v>3888</v>
      </c>
      <c r="CX687" s="38" t="s">
        <v>3889</v>
      </c>
      <c r="CY687" s="38" t="s">
        <v>3890</v>
      </c>
      <c r="CZ687" s="38"/>
      <c r="DA687" s="38" t="s">
        <v>192</v>
      </c>
      <c r="DB687" s="38"/>
    </row>
    <row r="688" spans="1:106" s="13" customFormat="1">
      <c r="A688" s="84">
        <v>912</v>
      </c>
      <c r="B688" s="84">
        <v>1</v>
      </c>
      <c r="C688" s="13" t="s">
        <v>3891</v>
      </c>
      <c r="D688" s="13" t="s">
        <v>37</v>
      </c>
      <c r="E688" s="14">
        <v>13558</v>
      </c>
      <c r="F688" s="13" t="s">
        <v>362</v>
      </c>
      <c r="G688" s="13" t="s">
        <v>424</v>
      </c>
      <c r="H688" s="13" t="s">
        <v>424</v>
      </c>
      <c r="I688" s="14">
        <v>38306</v>
      </c>
      <c r="J688" s="15">
        <f t="shared" si="22"/>
        <v>67</v>
      </c>
      <c r="K688" s="14">
        <v>38414</v>
      </c>
      <c r="L688" s="13">
        <v>4</v>
      </c>
      <c r="M688" s="14">
        <v>39297</v>
      </c>
      <c r="N688" s="15">
        <f t="shared" ref="N688:N751" si="23">(M688-I688)*12/365.25</f>
        <v>32.558521560574945</v>
      </c>
      <c r="O688" s="16">
        <v>2</v>
      </c>
      <c r="Q688" s="13" t="s">
        <v>3892</v>
      </c>
      <c r="S688" s="13">
        <v>2</v>
      </c>
      <c r="T688" s="13">
        <v>2</v>
      </c>
      <c r="U688" s="13">
        <v>1</v>
      </c>
      <c r="V688" s="13">
        <v>1</v>
      </c>
      <c r="W688" s="13" t="s">
        <v>3893</v>
      </c>
      <c r="X688" s="13">
        <v>2</v>
      </c>
      <c r="Z688" s="13">
        <v>4</v>
      </c>
      <c r="AH688" s="13">
        <v>2</v>
      </c>
      <c r="AI688" s="13">
        <v>2</v>
      </c>
      <c r="AJ688" s="13">
        <v>2</v>
      </c>
      <c r="AK688" s="13">
        <v>2</v>
      </c>
      <c r="AL688" s="13">
        <v>1</v>
      </c>
      <c r="AM688" s="13">
        <v>1</v>
      </c>
      <c r="AN688" s="13">
        <v>1</v>
      </c>
      <c r="AO688" s="13" t="s">
        <v>3894</v>
      </c>
      <c r="AP688" s="13" t="s">
        <v>125</v>
      </c>
      <c r="AQ688" s="13">
        <v>1</v>
      </c>
      <c r="AR688" s="13">
        <v>1</v>
      </c>
      <c r="AS688" s="13">
        <v>2</v>
      </c>
      <c r="AT688" s="13">
        <v>1</v>
      </c>
      <c r="AU688" s="13">
        <v>0</v>
      </c>
      <c r="AV688" s="13">
        <v>2</v>
      </c>
      <c r="AX688" s="13">
        <v>2</v>
      </c>
      <c r="AZ688" s="13">
        <v>1</v>
      </c>
      <c r="BA688" s="13">
        <v>1</v>
      </c>
      <c r="BB688" s="13">
        <v>1</v>
      </c>
      <c r="BC688" s="13">
        <v>0</v>
      </c>
      <c r="BD688" s="13">
        <v>2</v>
      </c>
      <c r="BF688" s="13">
        <v>1</v>
      </c>
      <c r="BG688" s="13">
        <v>4</v>
      </c>
      <c r="BH688" s="17">
        <v>2</v>
      </c>
      <c r="BI688" s="13">
        <v>1</v>
      </c>
      <c r="BJ688" s="13">
        <v>2</v>
      </c>
      <c r="BK688" s="13">
        <v>1</v>
      </c>
      <c r="BL688" s="13">
        <v>2</v>
      </c>
      <c r="BS688" s="13">
        <v>1</v>
      </c>
      <c r="BT688" s="13">
        <v>38</v>
      </c>
      <c r="BU688" s="13">
        <v>1</v>
      </c>
      <c r="BV688" s="13">
        <v>3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38625</v>
      </c>
      <c r="CT688" s="13">
        <v>1</v>
      </c>
      <c r="CW688" s="13" t="s">
        <v>2429</v>
      </c>
      <c r="CX688" s="38" t="s">
        <v>3895</v>
      </c>
      <c r="CY688" s="38" t="s">
        <v>2431</v>
      </c>
      <c r="CZ688" s="38" t="s">
        <v>41</v>
      </c>
      <c r="DA688" s="38" t="s">
        <v>3896</v>
      </c>
      <c r="DB688" s="38"/>
    </row>
    <row r="689" spans="1:106" s="13" customFormat="1">
      <c r="A689" s="84">
        <v>913</v>
      </c>
      <c r="B689" s="84">
        <v>1</v>
      </c>
      <c r="C689" s="13" t="s">
        <v>1602</v>
      </c>
      <c r="D689" s="13" t="s">
        <v>37</v>
      </c>
      <c r="E689" s="14">
        <v>9271</v>
      </c>
      <c r="F689" s="13" t="s">
        <v>319</v>
      </c>
      <c r="G689" s="13" t="s">
        <v>319</v>
      </c>
      <c r="H689" s="13" t="s">
        <v>319</v>
      </c>
      <c r="I689" s="14">
        <v>38398</v>
      </c>
      <c r="J689" s="15">
        <f t="shared" si="22"/>
        <v>79</v>
      </c>
      <c r="K689" s="14">
        <v>38427</v>
      </c>
      <c r="L689" s="13">
        <v>4</v>
      </c>
      <c r="M689" s="14">
        <v>38468</v>
      </c>
      <c r="N689" s="15">
        <f t="shared" si="23"/>
        <v>2.299794661190965</v>
      </c>
      <c r="O689" s="16">
        <v>2</v>
      </c>
      <c r="Q689" s="13" t="s">
        <v>3546</v>
      </c>
      <c r="R689" s="13" t="s">
        <v>38</v>
      </c>
      <c r="S689" s="13">
        <v>2</v>
      </c>
      <c r="T689" s="13">
        <v>1</v>
      </c>
      <c r="U689" s="13">
        <v>2</v>
      </c>
      <c r="V689" s="13">
        <v>2</v>
      </c>
      <c r="W689" s="13" t="s">
        <v>3856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1</v>
      </c>
      <c r="AK689" s="13">
        <v>2</v>
      </c>
      <c r="AL689" s="13">
        <v>2</v>
      </c>
      <c r="AM689" s="13">
        <v>2</v>
      </c>
      <c r="AN689" s="13">
        <v>1</v>
      </c>
      <c r="AO689" s="13" t="s">
        <v>3897</v>
      </c>
      <c r="AP689" s="13" t="s">
        <v>772</v>
      </c>
      <c r="AQ689" s="13">
        <v>1</v>
      </c>
      <c r="AR689" s="13">
        <v>1</v>
      </c>
      <c r="AS689" s="13">
        <v>1</v>
      </c>
      <c r="AT689" s="13">
        <v>1</v>
      </c>
      <c r="AU689" s="13">
        <v>0</v>
      </c>
      <c r="AV689" s="13">
        <v>1</v>
      </c>
      <c r="AW689" s="13">
        <v>0</v>
      </c>
      <c r="AX689" s="13">
        <v>1</v>
      </c>
      <c r="AY689" s="13">
        <v>1</v>
      </c>
      <c r="AZ689" s="13">
        <v>2</v>
      </c>
      <c r="BB689" s="13">
        <v>1</v>
      </c>
      <c r="BC689" s="13">
        <v>0</v>
      </c>
      <c r="BD689" s="13">
        <v>1</v>
      </c>
      <c r="BE689" s="13">
        <v>0</v>
      </c>
      <c r="BF689" s="13">
        <v>1</v>
      </c>
      <c r="BG689" s="13">
        <v>2</v>
      </c>
      <c r="BH689" s="17">
        <v>1</v>
      </c>
      <c r="BI689" s="13">
        <v>1</v>
      </c>
      <c r="BJ689" s="13">
        <v>2</v>
      </c>
      <c r="BK689" s="13">
        <v>1</v>
      </c>
      <c r="BL689" s="13">
        <v>1</v>
      </c>
      <c r="BM689" s="13">
        <v>1473</v>
      </c>
      <c r="BN689" s="13">
        <v>2</v>
      </c>
      <c r="BQ689" s="13" t="s">
        <v>594</v>
      </c>
      <c r="BR689" s="13" t="s">
        <v>595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38449</v>
      </c>
      <c r="CT689" s="13">
        <v>1</v>
      </c>
      <c r="CW689" s="13" t="s">
        <v>2268</v>
      </c>
      <c r="CX689" s="38" t="s">
        <v>3898</v>
      </c>
      <c r="CY689" s="38" t="s">
        <v>2270</v>
      </c>
      <c r="CZ689" s="38" t="s">
        <v>41</v>
      </c>
      <c r="DA689" s="38" t="s">
        <v>3899</v>
      </c>
      <c r="DB689" s="38"/>
    </row>
    <row r="690" spans="1:106" s="13" customFormat="1">
      <c r="A690" s="84">
        <v>914</v>
      </c>
      <c r="B690" s="84">
        <v>3</v>
      </c>
      <c r="C690" s="13" t="s">
        <v>1878</v>
      </c>
      <c r="D690" s="13" t="s">
        <v>37</v>
      </c>
      <c r="E690" s="14">
        <v>19403</v>
      </c>
      <c r="F690" s="13" t="s">
        <v>1435</v>
      </c>
      <c r="G690" s="13" t="s">
        <v>1435</v>
      </c>
      <c r="H690" s="13" t="s">
        <v>1435</v>
      </c>
      <c r="I690" s="14">
        <v>38183</v>
      </c>
      <c r="J690" s="15">
        <f t="shared" si="22"/>
        <v>51</v>
      </c>
      <c r="K690" s="14">
        <v>38252</v>
      </c>
      <c r="L690" s="13">
        <v>2</v>
      </c>
      <c r="M690" s="14">
        <v>41716</v>
      </c>
      <c r="N690" s="15">
        <f t="shared" si="23"/>
        <v>116.07392197125257</v>
      </c>
      <c r="O690" s="16">
        <v>2</v>
      </c>
      <c r="Q690" s="13" t="s">
        <v>2106</v>
      </c>
      <c r="R690" s="13" t="s">
        <v>46</v>
      </c>
      <c r="S690" s="13">
        <v>2</v>
      </c>
      <c r="T690" s="13">
        <v>2</v>
      </c>
      <c r="U690" s="13">
        <v>2</v>
      </c>
      <c r="V690" s="13">
        <v>2</v>
      </c>
      <c r="X690" s="13">
        <v>1</v>
      </c>
      <c r="Z690" s="13">
        <v>1</v>
      </c>
      <c r="AC690" s="13">
        <v>2</v>
      </c>
      <c r="AD690" s="13">
        <v>1</v>
      </c>
      <c r="AE690" s="13">
        <v>2</v>
      </c>
      <c r="AF690" s="13">
        <v>2</v>
      </c>
      <c r="AH690" s="13">
        <v>2</v>
      </c>
      <c r="AI690" s="13">
        <v>3</v>
      </c>
      <c r="AJ690" s="13">
        <v>2</v>
      </c>
      <c r="AK690" s="13">
        <v>2</v>
      </c>
      <c r="AL690" s="13">
        <v>3</v>
      </c>
      <c r="AM690" s="13">
        <v>3</v>
      </c>
      <c r="AN690" s="13">
        <v>2</v>
      </c>
      <c r="AO690" s="13" t="s">
        <v>3900</v>
      </c>
      <c r="AP690" s="13" t="s">
        <v>1946</v>
      </c>
      <c r="AQ690" s="13">
        <v>1</v>
      </c>
      <c r="AR690" s="13">
        <v>1</v>
      </c>
      <c r="AS690" s="13">
        <v>2</v>
      </c>
      <c r="AT690" s="13">
        <v>1</v>
      </c>
      <c r="AU690" s="13">
        <v>0</v>
      </c>
      <c r="AV690" s="13">
        <v>1</v>
      </c>
      <c r="AW690" s="13">
        <v>1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2</v>
      </c>
      <c r="BF690" s="13">
        <v>1</v>
      </c>
      <c r="BG690" s="13">
        <v>2</v>
      </c>
      <c r="BH690" s="17">
        <v>1</v>
      </c>
      <c r="BI690" s="13">
        <v>1</v>
      </c>
      <c r="BJ690" s="13">
        <v>1</v>
      </c>
      <c r="BK690" s="13">
        <v>1</v>
      </c>
      <c r="BL690" s="13">
        <v>1</v>
      </c>
      <c r="BN690" s="13">
        <v>2</v>
      </c>
      <c r="BQ690" s="13" t="s">
        <v>866</v>
      </c>
      <c r="BR690" s="13" t="s">
        <v>867</v>
      </c>
      <c r="BS690" s="13">
        <v>2</v>
      </c>
      <c r="BT690" s="13">
        <v>52</v>
      </c>
      <c r="BU690" s="13">
        <v>2</v>
      </c>
      <c r="BV690" s="13">
        <v>15</v>
      </c>
      <c r="BW690" s="13">
        <v>2</v>
      </c>
      <c r="BX690" s="13">
        <v>150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W690" s="13" t="s">
        <v>3901</v>
      </c>
      <c r="CX690" s="38" t="s">
        <v>3902</v>
      </c>
      <c r="CY690" s="38" t="s">
        <v>3903</v>
      </c>
      <c r="CZ690" s="38" t="s">
        <v>41</v>
      </c>
      <c r="DA690" s="38" t="s">
        <v>3904</v>
      </c>
      <c r="DB690" s="38">
        <v>108</v>
      </c>
    </row>
    <row r="691" spans="1:106" s="13" customFormat="1">
      <c r="A691" s="84">
        <v>916</v>
      </c>
      <c r="B691" s="84">
        <v>5</v>
      </c>
      <c r="C691" s="13" t="s">
        <v>3905</v>
      </c>
      <c r="D691" s="13" t="s">
        <v>37</v>
      </c>
      <c r="E691" s="14">
        <v>10202</v>
      </c>
      <c r="F691" s="13" t="s">
        <v>757</v>
      </c>
      <c r="G691" s="13" t="s">
        <v>381</v>
      </c>
      <c r="H691" s="13" t="s">
        <v>381</v>
      </c>
      <c r="I691" s="14">
        <v>38336</v>
      </c>
      <c r="J691" s="15">
        <f t="shared" si="22"/>
        <v>77</v>
      </c>
      <c r="K691" s="14">
        <v>38419</v>
      </c>
      <c r="L691" s="13">
        <v>4</v>
      </c>
      <c r="M691" s="14">
        <v>38650</v>
      </c>
      <c r="N691" s="15">
        <f t="shared" si="23"/>
        <v>10.316221765913758</v>
      </c>
      <c r="O691" s="16">
        <v>3</v>
      </c>
      <c r="Q691" s="13" t="s">
        <v>323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1</v>
      </c>
      <c r="AG691" s="13">
        <v>2</v>
      </c>
      <c r="AH691" s="13">
        <v>2</v>
      </c>
      <c r="AI691" s="13">
        <v>2</v>
      </c>
      <c r="AJ691" s="13">
        <v>3</v>
      </c>
      <c r="AK691" s="13">
        <v>3</v>
      </c>
      <c r="AL691" s="13">
        <v>3</v>
      </c>
      <c r="AM691" s="13">
        <v>3</v>
      </c>
      <c r="AN691" s="13">
        <v>3</v>
      </c>
      <c r="AP691" s="13" t="s">
        <v>43</v>
      </c>
      <c r="AQ691" s="13">
        <v>1</v>
      </c>
      <c r="AR691" s="13">
        <v>2</v>
      </c>
      <c r="AT691" s="13">
        <v>1</v>
      </c>
      <c r="AU691" s="13">
        <v>1</v>
      </c>
      <c r="AV691" s="13">
        <v>2</v>
      </c>
      <c r="AX691" s="13">
        <v>2</v>
      </c>
      <c r="AZ691" s="13">
        <v>3</v>
      </c>
      <c r="BB691" s="13">
        <v>3</v>
      </c>
      <c r="BD691" s="13">
        <v>1</v>
      </c>
      <c r="BE691" s="13">
        <v>1</v>
      </c>
      <c r="BF691" s="13">
        <v>1</v>
      </c>
      <c r="BG691" s="13">
        <v>3</v>
      </c>
      <c r="BH691" s="17">
        <v>1</v>
      </c>
      <c r="BI691" s="13">
        <v>1</v>
      </c>
      <c r="BJ691" s="13">
        <v>1</v>
      </c>
      <c r="BK691" s="13">
        <v>1</v>
      </c>
      <c r="BL691" s="13">
        <v>1</v>
      </c>
      <c r="BM691" s="13">
        <v>1460</v>
      </c>
      <c r="BN691" s="13">
        <v>1</v>
      </c>
      <c r="BO691" s="13" t="s">
        <v>3643</v>
      </c>
      <c r="BP691" s="13">
        <v>200</v>
      </c>
      <c r="BQ691" s="13" t="s">
        <v>237</v>
      </c>
      <c r="BR691" s="13" t="s">
        <v>238</v>
      </c>
      <c r="BS691" s="13">
        <v>2</v>
      </c>
      <c r="BT691" s="13">
        <v>42</v>
      </c>
      <c r="BU691" s="13">
        <v>1</v>
      </c>
      <c r="BV691" s="13">
        <v>3</v>
      </c>
      <c r="BW691" s="13">
        <v>2</v>
      </c>
      <c r="BX691" s="13">
        <v>88</v>
      </c>
      <c r="BY691" s="13">
        <v>2</v>
      </c>
      <c r="BZ691" s="13" t="s">
        <v>453</v>
      </c>
      <c r="CA691" s="18"/>
      <c r="CB691" s="18"/>
      <c r="CC691" s="18"/>
      <c r="CD691" s="18"/>
      <c r="CE691" s="18"/>
      <c r="CF691" s="18"/>
      <c r="CG691" s="18"/>
      <c r="CH691" s="13">
        <v>1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W691" s="13" t="s">
        <v>2389</v>
      </c>
      <c r="CX691" s="38" t="s">
        <v>2390</v>
      </c>
      <c r="CY691" s="38" t="s">
        <v>3906</v>
      </c>
      <c r="CZ691" s="38" t="s">
        <v>41</v>
      </c>
      <c r="DA691" s="38" t="s">
        <v>3907</v>
      </c>
      <c r="DB691" s="38"/>
    </row>
    <row r="692" spans="1:106" s="13" customFormat="1">
      <c r="A692" s="84">
        <v>920</v>
      </c>
      <c r="B692" s="84">
        <v>5</v>
      </c>
      <c r="C692" s="13" t="s">
        <v>3908</v>
      </c>
      <c r="D692" s="13" t="s">
        <v>36</v>
      </c>
      <c r="E692" s="14">
        <v>14853</v>
      </c>
      <c r="F692" s="13" t="s">
        <v>370</v>
      </c>
      <c r="G692" s="13" t="s">
        <v>370</v>
      </c>
      <c r="H692" s="13" t="s">
        <v>370</v>
      </c>
      <c r="I692" s="14">
        <v>38398</v>
      </c>
      <c r="J692" s="15">
        <f t="shared" si="22"/>
        <v>64</v>
      </c>
      <c r="K692" s="14">
        <v>38516</v>
      </c>
      <c r="L692" s="13">
        <v>3</v>
      </c>
      <c r="M692" s="14">
        <v>39518</v>
      </c>
      <c r="N692" s="15">
        <f t="shared" si="23"/>
        <v>36.79671457905544</v>
      </c>
      <c r="O692" s="16">
        <v>2</v>
      </c>
      <c r="Q692" s="13" t="s">
        <v>180</v>
      </c>
      <c r="R692" s="13" t="s">
        <v>42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C692" s="13">
        <v>2</v>
      </c>
      <c r="AD692" s="13">
        <v>2</v>
      </c>
      <c r="AE692" s="13">
        <v>2</v>
      </c>
      <c r="AF692" s="13">
        <v>2</v>
      </c>
      <c r="AG692" s="13">
        <v>1</v>
      </c>
      <c r="AH692" s="13">
        <v>2</v>
      </c>
      <c r="AI692" s="13">
        <v>3</v>
      </c>
      <c r="AJ692" s="13">
        <v>3</v>
      </c>
      <c r="AK692" s="13">
        <v>3</v>
      </c>
      <c r="AL692" s="13">
        <v>3</v>
      </c>
      <c r="AM692" s="13">
        <v>3</v>
      </c>
      <c r="AN692" s="13">
        <v>1</v>
      </c>
      <c r="AO692" s="13" t="s">
        <v>3909</v>
      </c>
      <c r="AP692" s="13" t="s">
        <v>3910</v>
      </c>
      <c r="AQ692" s="13">
        <v>1</v>
      </c>
      <c r="AR692" s="13">
        <v>2</v>
      </c>
      <c r="AT692" s="13">
        <v>1</v>
      </c>
      <c r="AU692" s="13">
        <v>0</v>
      </c>
      <c r="AV692" s="13">
        <v>2</v>
      </c>
      <c r="AX692" s="13">
        <v>2</v>
      </c>
      <c r="AZ692" s="13">
        <v>1</v>
      </c>
      <c r="BA692" s="13">
        <v>5</v>
      </c>
      <c r="BB692" s="13">
        <v>2</v>
      </c>
      <c r="BD692" s="13">
        <v>2</v>
      </c>
      <c r="BF692" s="13">
        <v>2</v>
      </c>
      <c r="BH692" s="17">
        <v>2</v>
      </c>
      <c r="BI692" s="13">
        <v>1</v>
      </c>
      <c r="BJ692" s="13">
        <v>1</v>
      </c>
      <c r="BK692" s="13">
        <v>1</v>
      </c>
      <c r="BL692" s="13">
        <v>1</v>
      </c>
      <c r="BM692" s="13">
        <v>1472</v>
      </c>
      <c r="BN692" s="13">
        <v>1</v>
      </c>
      <c r="BO692" s="13" t="s">
        <v>3911</v>
      </c>
      <c r="BP692" s="13">
        <v>180</v>
      </c>
      <c r="BQ692" s="13" t="s">
        <v>670</v>
      </c>
      <c r="BR692" s="13" t="s">
        <v>671</v>
      </c>
      <c r="BS692" s="13">
        <v>1</v>
      </c>
      <c r="BT692" s="13">
        <v>21</v>
      </c>
      <c r="BU692" s="13">
        <v>1</v>
      </c>
      <c r="BV692" s="13">
        <v>1</v>
      </c>
      <c r="BW692" s="13">
        <v>2</v>
      </c>
      <c r="BX692" s="13">
        <v>61</v>
      </c>
      <c r="BY692" s="13">
        <v>2</v>
      </c>
      <c r="BZ692" s="13" t="s">
        <v>746</v>
      </c>
      <c r="CA692" s="18">
        <v>198</v>
      </c>
      <c r="CB692" s="18" t="s">
        <v>746</v>
      </c>
      <c r="CC692" s="18"/>
      <c r="CD692" s="18" t="s">
        <v>746</v>
      </c>
      <c r="CE692" s="18"/>
      <c r="CF692" s="18"/>
      <c r="CG692" s="18"/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38568</v>
      </c>
      <c r="CT692" s="13">
        <v>1</v>
      </c>
      <c r="CW692" s="13" t="s">
        <v>3912</v>
      </c>
      <c r="CX692" s="38" t="s">
        <v>3913</v>
      </c>
      <c r="CY692" s="38" t="s">
        <v>3914</v>
      </c>
      <c r="CZ692" s="38" t="s">
        <v>41</v>
      </c>
      <c r="DA692" s="38" t="s">
        <v>3915</v>
      </c>
      <c r="DB692" s="38"/>
    </row>
    <row r="693" spans="1:106" s="13" customFormat="1">
      <c r="A693" s="84">
        <v>921</v>
      </c>
      <c r="B693" s="84">
        <v>1</v>
      </c>
      <c r="C693" s="13" t="s">
        <v>3916</v>
      </c>
      <c r="D693" s="13" t="s">
        <v>36</v>
      </c>
      <c r="E693" s="14">
        <v>14449</v>
      </c>
      <c r="F693" s="13" t="s">
        <v>319</v>
      </c>
      <c r="G693" s="13" t="s">
        <v>319</v>
      </c>
      <c r="H693" s="13" t="s">
        <v>319</v>
      </c>
      <c r="I693" s="14">
        <v>38426</v>
      </c>
      <c r="J693" s="15">
        <f t="shared" si="22"/>
        <v>65</v>
      </c>
      <c r="K693" s="14">
        <v>38457</v>
      </c>
      <c r="L693" s="13">
        <v>4</v>
      </c>
      <c r="M693" s="14">
        <v>39434</v>
      </c>
      <c r="N693" s="15">
        <f t="shared" si="23"/>
        <v>33.117043121149898</v>
      </c>
      <c r="O693" s="16">
        <v>2</v>
      </c>
      <c r="Q693" s="13" t="s">
        <v>3917</v>
      </c>
      <c r="R693" s="13" t="s">
        <v>38</v>
      </c>
      <c r="S693" s="13">
        <v>2</v>
      </c>
      <c r="T693" s="13">
        <v>2</v>
      </c>
      <c r="U693" s="13">
        <v>2</v>
      </c>
      <c r="V693" s="13">
        <v>2</v>
      </c>
      <c r="X693" s="13">
        <v>2</v>
      </c>
      <c r="Z693" s="13">
        <v>4</v>
      </c>
      <c r="AC693" s="13">
        <v>2</v>
      </c>
      <c r="AD693" s="13">
        <v>2</v>
      </c>
      <c r="AE693" s="13">
        <v>2</v>
      </c>
      <c r="AF693" s="13">
        <v>2</v>
      </c>
      <c r="AG693" s="13">
        <v>2</v>
      </c>
      <c r="AI693" s="13">
        <v>2</v>
      </c>
      <c r="AJ693" s="13">
        <v>2</v>
      </c>
      <c r="AK693" s="13">
        <v>2</v>
      </c>
      <c r="AL693" s="13">
        <v>2</v>
      </c>
      <c r="AM693" s="13">
        <v>2</v>
      </c>
      <c r="AN693" s="13">
        <v>2</v>
      </c>
      <c r="AP693" s="13" t="s">
        <v>1946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0</v>
      </c>
      <c r="AX693" s="13">
        <v>1</v>
      </c>
      <c r="AY693" s="13">
        <v>0</v>
      </c>
      <c r="AZ693" s="13">
        <v>1</v>
      </c>
      <c r="BA693" s="13">
        <v>0</v>
      </c>
      <c r="BB693" s="13">
        <v>2</v>
      </c>
      <c r="BD693" s="13">
        <v>1</v>
      </c>
      <c r="BE693" s="13">
        <v>1</v>
      </c>
      <c r="BF693" s="13">
        <v>1</v>
      </c>
      <c r="BG693" s="13">
        <v>2</v>
      </c>
      <c r="BH693" s="17">
        <v>1</v>
      </c>
      <c r="BI693" s="13">
        <v>2</v>
      </c>
      <c r="BJ693" s="13">
        <v>2</v>
      </c>
      <c r="BK693" s="13">
        <v>1</v>
      </c>
      <c r="BL693" s="13">
        <v>1</v>
      </c>
      <c r="BM693" s="13">
        <v>1474</v>
      </c>
      <c r="BN693" s="13">
        <v>2</v>
      </c>
      <c r="BQ693" s="13" t="s">
        <v>237</v>
      </c>
      <c r="BR693" s="13" t="s">
        <v>238</v>
      </c>
      <c r="BS693" s="13">
        <v>1</v>
      </c>
      <c r="BT693" s="13">
        <v>43</v>
      </c>
      <c r="BU693" s="13">
        <v>1</v>
      </c>
      <c r="BV693" s="13">
        <v>2</v>
      </c>
      <c r="BW693" s="13">
        <v>2</v>
      </c>
      <c r="BX693" s="13">
        <v>450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38492</v>
      </c>
      <c r="CT693" s="13">
        <v>1</v>
      </c>
      <c r="CW693" s="13" t="s">
        <v>3918</v>
      </c>
      <c r="CX693" s="38" t="s">
        <v>3919</v>
      </c>
      <c r="CY693" s="38" t="s">
        <v>3920</v>
      </c>
      <c r="CZ693" s="38" t="s">
        <v>386</v>
      </c>
      <c r="DA693" s="38" t="s">
        <v>3921</v>
      </c>
      <c r="DB693" s="38"/>
    </row>
    <row r="694" spans="1:106" s="13" customFormat="1">
      <c r="A694" s="84">
        <v>931</v>
      </c>
      <c r="B694" s="84">
        <v>1</v>
      </c>
      <c r="C694" s="13" t="s">
        <v>3922</v>
      </c>
      <c r="D694" s="13" t="s">
        <v>36</v>
      </c>
      <c r="E694" s="14">
        <v>12044</v>
      </c>
      <c r="F694" s="13" t="s">
        <v>264</v>
      </c>
      <c r="G694" s="13" t="s">
        <v>264</v>
      </c>
      <c r="H694" s="13" t="s">
        <v>264</v>
      </c>
      <c r="I694" s="14">
        <v>38306</v>
      </c>
      <c r="J694" s="15">
        <f t="shared" si="22"/>
        <v>71</v>
      </c>
      <c r="K694" s="14">
        <v>38334</v>
      </c>
      <c r="L694" s="13">
        <v>4</v>
      </c>
      <c r="M694" s="14">
        <v>38718</v>
      </c>
      <c r="N694" s="15">
        <f t="shared" si="23"/>
        <v>13.535934291581109</v>
      </c>
      <c r="O694" s="16">
        <v>2</v>
      </c>
      <c r="Q694" s="13" t="s">
        <v>3923</v>
      </c>
      <c r="R694" s="13" t="s">
        <v>3924</v>
      </c>
      <c r="S694" s="13">
        <v>2</v>
      </c>
      <c r="T694" s="13">
        <v>2</v>
      </c>
      <c r="U694" s="13">
        <v>2</v>
      </c>
      <c r="V694" s="13">
        <v>2</v>
      </c>
      <c r="X694" s="13">
        <v>1</v>
      </c>
      <c r="Z694" s="13">
        <v>4</v>
      </c>
      <c r="AC694" s="13">
        <v>2</v>
      </c>
      <c r="AD694" s="13">
        <v>2</v>
      </c>
      <c r="AE694" s="13">
        <v>2</v>
      </c>
      <c r="AF694" s="13">
        <v>2</v>
      </c>
      <c r="AG694" s="13">
        <v>1</v>
      </c>
      <c r="AH694" s="13">
        <v>2</v>
      </c>
      <c r="AI694" s="13">
        <v>2</v>
      </c>
      <c r="AJ694" s="13">
        <v>2</v>
      </c>
      <c r="AK694" s="13">
        <v>2</v>
      </c>
      <c r="AL694" s="13">
        <v>1</v>
      </c>
      <c r="AM694" s="13">
        <v>1</v>
      </c>
      <c r="AN694" s="13">
        <v>1</v>
      </c>
      <c r="AO694" s="13" t="s">
        <v>3925</v>
      </c>
      <c r="AP694" s="13" t="s">
        <v>3926</v>
      </c>
      <c r="AQ694" s="13">
        <v>1</v>
      </c>
      <c r="AR694" s="13">
        <v>1</v>
      </c>
      <c r="AS694" s="13">
        <v>1</v>
      </c>
      <c r="AT694" s="13">
        <v>1</v>
      </c>
      <c r="AU694" s="13">
        <v>1</v>
      </c>
      <c r="AV694" s="13">
        <v>1</v>
      </c>
      <c r="AX694" s="13">
        <v>3</v>
      </c>
      <c r="AZ694" s="13">
        <v>3</v>
      </c>
      <c r="BB694" s="13">
        <v>1</v>
      </c>
      <c r="BC694" s="13">
        <v>0</v>
      </c>
      <c r="BD694" s="13">
        <v>1</v>
      </c>
      <c r="BE694" s="13">
        <v>1</v>
      </c>
      <c r="BF694" s="13">
        <v>1</v>
      </c>
      <c r="BG694" s="13">
        <v>2</v>
      </c>
      <c r="BH694" s="17">
        <v>1</v>
      </c>
      <c r="BI694" s="13">
        <v>1</v>
      </c>
      <c r="BJ694" s="13">
        <v>1</v>
      </c>
      <c r="BK694" s="13">
        <v>1</v>
      </c>
      <c r="BL694" s="13">
        <v>2</v>
      </c>
      <c r="CA694" s="18"/>
      <c r="CB694" s="18"/>
      <c r="CC694" s="18"/>
      <c r="CD694" s="18"/>
      <c r="CE694" s="18"/>
      <c r="CF694" s="18"/>
      <c r="CG694" s="18"/>
      <c r="CH694" s="13">
        <v>2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S694" s="14">
        <v>38562</v>
      </c>
      <c r="CT694" s="13">
        <v>1</v>
      </c>
      <c r="CW694" s="13" t="s">
        <v>3927</v>
      </c>
      <c r="CX694" s="38" t="s">
        <v>3928</v>
      </c>
      <c r="CY694" s="38" t="s">
        <v>3929</v>
      </c>
      <c r="CZ694" s="38"/>
      <c r="DA694" s="38" t="s">
        <v>3930</v>
      </c>
      <c r="DB694" s="38"/>
    </row>
    <row r="695" spans="1:106" s="13" customFormat="1">
      <c r="A695" s="84">
        <v>932</v>
      </c>
      <c r="B695" s="84">
        <v>1</v>
      </c>
      <c r="C695" s="13" t="s">
        <v>3931</v>
      </c>
      <c r="D695" s="13" t="s">
        <v>37</v>
      </c>
      <c r="E695" s="14">
        <v>20251</v>
      </c>
      <c r="F695" s="13" t="s">
        <v>622</v>
      </c>
      <c r="G695" s="13" t="s">
        <v>264</v>
      </c>
      <c r="H695" s="13" t="s">
        <v>264</v>
      </c>
      <c r="I695" s="14">
        <v>38336</v>
      </c>
      <c r="J695" s="15">
        <f t="shared" si="22"/>
        <v>49</v>
      </c>
      <c r="K695" s="14">
        <v>38359</v>
      </c>
      <c r="L695" s="13">
        <v>4</v>
      </c>
      <c r="M695" s="14">
        <v>38517</v>
      </c>
      <c r="N695" s="15">
        <f t="shared" si="23"/>
        <v>5.9466119096509242</v>
      </c>
      <c r="O695" s="16">
        <v>2</v>
      </c>
      <c r="Q695" s="13" t="s">
        <v>950</v>
      </c>
      <c r="R695" s="13" t="s">
        <v>38</v>
      </c>
      <c r="S695" s="13">
        <v>2</v>
      </c>
      <c r="T695" s="13">
        <v>2</v>
      </c>
      <c r="U695" s="13">
        <v>2</v>
      </c>
      <c r="V695" s="13">
        <v>2</v>
      </c>
      <c r="X695" s="13">
        <v>2</v>
      </c>
      <c r="AH695" s="13">
        <v>2</v>
      </c>
      <c r="AI695" s="13">
        <v>2</v>
      </c>
      <c r="AJ695" s="13">
        <v>2</v>
      </c>
      <c r="AK695" s="13">
        <v>2</v>
      </c>
      <c r="AL695" s="13">
        <v>3</v>
      </c>
      <c r="AM695" s="13">
        <v>2</v>
      </c>
      <c r="AN695" s="13">
        <v>2</v>
      </c>
      <c r="AP695" s="13" t="s">
        <v>3932</v>
      </c>
      <c r="AQ695" s="13">
        <v>1</v>
      </c>
      <c r="AR695" s="13">
        <v>1</v>
      </c>
      <c r="AS695" s="13">
        <v>1</v>
      </c>
      <c r="AT695" s="13">
        <v>1</v>
      </c>
      <c r="AU695" s="13">
        <v>0</v>
      </c>
      <c r="AV695" s="13">
        <v>1</v>
      </c>
      <c r="AW695" s="13">
        <v>1</v>
      </c>
      <c r="AX695" s="13">
        <v>1</v>
      </c>
      <c r="AY695" s="13">
        <v>1</v>
      </c>
      <c r="AZ695" s="13">
        <v>1</v>
      </c>
      <c r="BA695" s="13">
        <v>0</v>
      </c>
      <c r="BB695" s="13">
        <v>3</v>
      </c>
      <c r="BD695" s="13">
        <v>1</v>
      </c>
      <c r="BE695" s="13">
        <v>0</v>
      </c>
      <c r="BF695" s="13">
        <v>1</v>
      </c>
      <c r="BG695" s="13">
        <v>1</v>
      </c>
      <c r="BH695" s="17">
        <v>1</v>
      </c>
      <c r="BI695" s="13">
        <v>1</v>
      </c>
      <c r="BJ695" s="13">
        <v>2</v>
      </c>
      <c r="BK695" s="13">
        <v>1</v>
      </c>
      <c r="BL695" s="13">
        <v>2</v>
      </c>
      <c r="BS695" s="13">
        <v>2</v>
      </c>
      <c r="BT695" s="13">
        <v>69</v>
      </c>
      <c r="BU695" s="13">
        <v>1</v>
      </c>
      <c r="BV695" s="13">
        <v>8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S695" s="14">
        <v>38595</v>
      </c>
      <c r="CW695" s="13" t="s">
        <v>3933</v>
      </c>
      <c r="CX695" s="38" t="s">
        <v>3934</v>
      </c>
      <c r="CY695" s="38" t="s">
        <v>3935</v>
      </c>
      <c r="CZ695" s="38"/>
      <c r="DA695" s="38" t="s">
        <v>3936</v>
      </c>
      <c r="DB695" s="38"/>
    </row>
    <row r="696" spans="1:106" s="13" customFormat="1">
      <c r="A696" s="84">
        <v>933</v>
      </c>
      <c r="B696" s="84">
        <v>1</v>
      </c>
      <c r="C696" s="13" t="s">
        <v>3937</v>
      </c>
      <c r="D696" s="13" t="s">
        <v>36</v>
      </c>
      <c r="E696" s="14">
        <v>14519</v>
      </c>
      <c r="F696" s="13" t="s">
        <v>264</v>
      </c>
      <c r="G696" s="13" t="s">
        <v>264</v>
      </c>
      <c r="H696" s="13" t="s">
        <v>264</v>
      </c>
      <c r="I696" s="14">
        <v>38306</v>
      </c>
      <c r="J696" s="15">
        <f t="shared" si="22"/>
        <v>65</v>
      </c>
      <c r="K696" s="14">
        <v>38331</v>
      </c>
      <c r="L696" s="13">
        <v>2</v>
      </c>
      <c r="M696" s="14">
        <v>38554</v>
      </c>
      <c r="N696" s="15">
        <f t="shared" si="23"/>
        <v>8.1478439425051334</v>
      </c>
      <c r="O696" s="16">
        <v>2</v>
      </c>
      <c r="Q696" s="13" t="s">
        <v>3938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1</v>
      </c>
      <c r="Z696" s="13">
        <v>4</v>
      </c>
      <c r="AC696" s="13">
        <v>2</v>
      </c>
      <c r="AD696" s="13">
        <v>2</v>
      </c>
      <c r="AE696" s="13">
        <v>2</v>
      </c>
      <c r="AF696" s="13">
        <v>1</v>
      </c>
      <c r="AG696" s="13">
        <v>2</v>
      </c>
      <c r="AH696" s="13">
        <v>2</v>
      </c>
      <c r="AI696" s="13">
        <v>2</v>
      </c>
      <c r="AJ696" s="13">
        <v>2</v>
      </c>
      <c r="AK696" s="13">
        <v>2</v>
      </c>
      <c r="AL696" s="13">
        <v>2</v>
      </c>
      <c r="AM696" s="13">
        <v>2</v>
      </c>
      <c r="AN696" s="13">
        <v>2</v>
      </c>
      <c r="AO696" s="13" t="s">
        <v>3939</v>
      </c>
      <c r="AP696" s="13" t="s">
        <v>3940</v>
      </c>
      <c r="AQ696" s="13">
        <v>1</v>
      </c>
      <c r="AR696" s="13">
        <v>1</v>
      </c>
      <c r="AS696" s="13">
        <v>1</v>
      </c>
      <c r="AT696" s="13">
        <v>1</v>
      </c>
      <c r="AU696" s="13">
        <v>0</v>
      </c>
      <c r="AV696" s="13">
        <v>2</v>
      </c>
      <c r="AX696" s="13">
        <v>1</v>
      </c>
      <c r="AY696" s="13">
        <v>1</v>
      </c>
      <c r="AZ696" s="13">
        <v>1</v>
      </c>
      <c r="BA696" s="13">
        <v>1</v>
      </c>
      <c r="BB696" s="13">
        <v>1</v>
      </c>
      <c r="BC696" s="13">
        <v>0</v>
      </c>
      <c r="BD696" s="13">
        <v>1</v>
      </c>
      <c r="BE696" s="13">
        <v>0</v>
      </c>
      <c r="BF696" s="13">
        <v>1</v>
      </c>
      <c r="BG696" s="13">
        <v>2</v>
      </c>
      <c r="BH696" s="17">
        <v>1</v>
      </c>
      <c r="BI696" s="13">
        <v>1</v>
      </c>
      <c r="BJ696" s="13">
        <v>1</v>
      </c>
      <c r="BK696" s="13">
        <v>1</v>
      </c>
      <c r="BL696" s="13">
        <v>2</v>
      </c>
      <c r="BS696" s="13">
        <v>1</v>
      </c>
      <c r="BT696" s="13">
        <v>31</v>
      </c>
      <c r="BU696" s="13">
        <v>1</v>
      </c>
      <c r="BV696" s="13">
        <v>3</v>
      </c>
      <c r="CA696" s="18"/>
      <c r="CB696" s="18"/>
      <c r="CC696" s="18"/>
      <c r="CD696" s="18"/>
      <c r="CE696" s="18"/>
      <c r="CF696" s="18"/>
      <c r="CG696" s="18"/>
      <c r="CH696" s="13">
        <v>3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38554</v>
      </c>
      <c r="CT696" s="13">
        <v>1</v>
      </c>
      <c r="CW696" s="13" t="s">
        <v>3941</v>
      </c>
      <c r="CX696" s="38" t="s">
        <v>3942</v>
      </c>
      <c r="CY696" s="38" t="s">
        <v>3943</v>
      </c>
      <c r="CZ696" s="38"/>
      <c r="DA696" s="38" t="s">
        <v>3944</v>
      </c>
      <c r="DB696" s="38"/>
    </row>
    <row r="697" spans="1:106" s="13" customFormat="1">
      <c r="A697" s="84">
        <v>936</v>
      </c>
      <c r="B697" s="84">
        <v>3</v>
      </c>
      <c r="C697" s="13" t="s">
        <v>848</v>
      </c>
      <c r="D697" s="13" t="s">
        <v>37</v>
      </c>
      <c r="E697" s="14">
        <v>25379</v>
      </c>
      <c r="F697" s="13" t="s">
        <v>667</v>
      </c>
      <c r="G697" s="13" t="s">
        <v>381</v>
      </c>
      <c r="H697" s="13" t="s">
        <v>667</v>
      </c>
      <c r="I697" s="14">
        <v>38245</v>
      </c>
      <c r="J697" s="15">
        <f t="shared" si="22"/>
        <v>35</v>
      </c>
      <c r="K697" s="14">
        <v>38397</v>
      </c>
      <c r="L697" s="13">
        <v>4</v>
      </c>
      <c r="M697" s="14">
        <v>38768</v>
      </c>
      <c r="N697" s="15">
        <f t="shared" si="23"/>
        <v>17.182751540041068</v>
      </c>
      <c r="O697" s="16">
        <v>2</v>
      </c>
      <c r="Q697" s="13" t="s">
        <v>3945</v>
      </c>
      <c r="R697" s="13" t="s">
        <v>38</v>
      </c>
      <c r="S697" s="13">
        <v>2</v>
      </c>
      <c r="T697" s="13">
        <v>2</v>
      </c>
      <c r="U697" s="13">
        <v>2</v>
      </c>
      <c r="V697" s="13">
        <v>2</v>
      </c>
      <c r="X697" s="13">
        <v>1</v>
      </c>
      <c r="Z697" s="13">
        <v>1</v>
      </c>
      <c r="AA697" s="14">
        <v>31199</v>
      </c>
      <c r="AB697" s="13" t="s">
        <v>3946</v>
      </c>
      <c r="AC697" s="13">
        <v>1</v>
      </c>
      <c r="AH697" s="13">
        <v>2</v>
      </c>
      <c r="AN697" s="13">
        <v>2</v>
      </c>
      <c r="AP697" s="13" t="s">
        <v>3947</v>
      </c>
      <c r="AQ697" s="13">
        <v>1</v>
      </c>
      <c r="AR697" s="13">
        <v>1</v>
      </c>
      <c r="AS697" s="13">
        <v>5</v>
      </c>
      <c r="AT697" s="13">
        <v>2</v>
      </c>
      <c r="AV697" s="13">
        <v>1</v>
      </c>
      <c r="AX697" s="13">
        <v>2</v>
      </c>
      <c r="AZ697" s="13">
        <v>1</v>
      </c>
      <c r="BA697" s="13">
        <v>3</v>
      </c>
      <c r="BB697" s="13">
        <v>2</v>
      </c>
      <c r="BD697" s="13">
        <v>1</v>
      </c>
      <c r="BE697" s="13">
        <v>0</v>
      </c>
      <c r="BF697" s="13">
        <v>1</v>
      </c>
      <c r="BG697" s="13">
        <v>5</v>
      </c>
      <c r="BH697" s="17">
        <v>1</v>
      </c>
      <c r="BI697" s="13">
        <v>1</v>
      </c>
      <c r="BJ697" s="13">
        <v>1</v>
      </c>
      <c r="BK697" s="13">
        <v>1</v>
      </c>
      <c r="BL697" s="13">
        <v>1</v>
      </c>
      <c r="BM697" s="13">
        <v>1441</v>
      </c>
      <c r="BN697" s="13">
        <v>2</v>
      </c>
      <c r="BQ697" s="13" t="s">
        <v>670</v>
      </c>
      <c r="BR697" s="13" t="s">
        <v>3948</v>
      </c>
      <c r="BS697" s="13">
        <v>1</v>
      </c>
      <c r="BT697" s="13">
        <v>26</v>
      </c>
      <c r="BU697" s="13">
        <v>1</v>
      </c>
      <c r="BV697" s="13">
        <v>2</v>
      </c>
      <c r="BY697" s="13">
        <v>1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38516</v>
      </c>
      <c r="CT697" s="13">
        <v>3</v>
      </c>
      <c r="CW697" s="13" t="s">
        <v>3220</v>
      </c>
      <c r="CX697" s="38" t="s">
        <v>3949</v>
      </c>
      <c r="CY697" s="38" t="s">
        <v>3950</v>
      </c>
      <c r="CZ697" s="38"/>
      <c r="DA697" s="38" t="s">
        <v>3951</v>
      </c>
      <c r="DB697" s="38"/>
    </row>
    <row r="698" spans="1:106" s="13" customFormat="1">
      <c r="A698" s="84">
        <v>937</v>
      </c>
      <c r="B698" s="84">
        <v>1</v>
      </c>
      <c r="C698" s="13" t="s">
        <v>3952</v>
      </c>
      <c r="D698" s="13" t="s">
        <v>36</v>
      </c>
      <c r="E698" s="14">
        <v>13263</v>
      </c>
      <c r="F698" s="13" t="s">
        <v>259</v>
      </c>
      <c r="G698" s="13" t="s">
        <v>259</v>
      </c>
      <c r="H698" s="13" t="s">
        <v>259</v>
      </c>
      <c r="I698" s="14">
        <v>38367</v>
      </c>
      <c r="J698" s="15">
        <f t="shared" si="22"/>
        <v>68</v>
      </c>
      <c r="K698" s="14">
        <v>38383</v>
      </c>
      <c r="L698" s="13">
        <v>2</v>
      </c>
      <c r="M698" s="14">
        <v>38666</v>
      </c>
      <c r="N698" s="15">
        <f t="shared" si="23"/>
        <v>9.8234086242299803</v>
      </c>
      <c r="O698" s="16">
        <v>2</v>
      </c>
      <c r="Q698" s="13" t="s">
        <v>42</v>
      </c>
      <c r="R698" s="13" t="s">
        <v>42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H698" s="13">
        <v>2</v>
      </c>
      <c r="AI698" s="13">
        <v>2</v>
      </c>
      <c r="AJ698" s="13">
        <v>1</v>
      </c>
      <c r="AK698" s="13">
        <v>3</v>
      </c>
      <c r="AL698" s="13">
        <v>3</v>
      </c>
      <c r="AM698" s="13">
        <v>3</v>
      </c>
      <c r="AN698" s="13">
        <v>1</v>
      </c>
      <c r="AO698" s="13" t="s">
        <v>3953</v>
      </c>
      <c r="AP698" s="13" t="s">
        <v>772</v>
      </c>
      <c r="AQ698" s="13">
        <v>1</v>
      </c>
      <c r="AR698" s="13">
        <v>2</v>
      </c>
      <c r="AT698" s="13">
        <v>1</v>
      </c>
      <c r="AU698" s="13">
        <v>0</v>
      </c>
      <c r="AV698" s="13">
        <v>2</v>
      </c>
      <c r="AX698" s="13">
        <v>2</v>
      </c>
      <c r="AZ698" s="13">
        <v>2</v>
      </c>
      <c r="BB698" s="13">
        <v>2</v>
      </c>
      <c r="BD698" s="13">
        <v>1</v>
      </c>
      <c r="BE698" s="13">
        <v>3</v>
      </c>
      <c r="BF698" s="13">
        <v>2</v>
      </c>
      <c r="BH698" s="17">
        <v>2</v>
      </c>
      <c r="BI698" s="13">
        <v>1</v>
      </c>
      <c r="BJ698" s="13">
        <v>2</v>
      </c>
      <c r="BK698" s="13">
        <v>1</v>
      </c>
      <c r="BL698" s="13">
        <v>1</v>
      </c>
      <c r="BM698" s="13">
        <v>1442</v>
      </c>
      <c r="BN698" s="13">
        <v>2</v>
      </c>
      <c r="BQ698" s="13" t="s">
        <v>594</v>
      </c>
      <c r="BR698" s="13" t="s">
        <v>595</v>
      </c>
      <c r="BS698" s="13">
        <v>1</v>
      </c>
      <c r="BT698" s="13">
        <v>30</v>
      </c>
      <c r="BU698" s="13">
        <v>1</v>
      </c>
      <c r="BV698" s="13">
        <v>1</v>
      </c>
      <c r="BW698" s="13">
        <v>2</v>
      </c>
      <c r="BX698" s="13">
        <v>13</v>
      </c>
      <c r="BY698" s="13">
        <v>1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38513</v>
      </c>
      <c r="CT698" s="13">
        <v>2</v>
      </c>
      <c r="CU698" s="13" t="s">
        <v>3954</v>
      </c>
      <c r="CW698" s="13" t="s">
        <v>2946</v>
      </c>
      <c r="CX698" s="38" t="s">
        <v>3955</v>
      </c>
      <c r="CY698" s="38" t="s">
        <v>3956</v>
      </c>
      <c r="CZ698" s="38" t="s">
        <v>41</v>
      </c>
      <c r="DA698" s="38" t="s">
        <v>2949</v>
      </c>
      <c r="DB698" s="38"/>
    </row>
    <row r="699" spans="1:106" s="13" customFormat="1">
      <c r="A699" s="84">
        <v>939</v>
      </c>
      <c r="B699" s="84">
        <v>1</v>
      </c>
      <c r="C699" s="13" t="s">
        <v>3957</v>
      </c>
      <c r="D699" s="13" t="s">
        <v>36</v>
      </c>
      <c r="E699" s="14">
        <v>13316</v>
      </c>
      <c r="F699" s="13" t="s">
        <v>264</v>
      </c>
      <c r="G699" s="13" t="s">
        <v>264</v>
      </c>
      <c r="H699" s="13" t="s">
        <v>264</v>
      </c>
      <c r="I699" s="14">
        <v>38367</v>
      </c>
      <c r="J699" s="15">
        <f t="shared" si="22"/>
        <v>68</v>
      </c>
      <c r="K699" s="14">
        <v>38400</v>
      </c>
      <c r="L699" s="13">
        <v>4</v>
      </c>
      <c r="M699" s="14">
        <v>39066</v>
      </c>
      <c r="N699" s="15">
        <f t="shared" si="23"/>
        <v>22.965092402464066</v>
      </c>
      <c r="O699" s="16">
        <v>2</v>
      </c>
      <c r="R699" s="13" t="s">
        <v>266</v>
      </c>
      <c r="S699" s="13">
        <v>2</v>
      </c>
      <c r="T699" s="13">
        <v>2</v>
      </c>
      <c r="U699" s="13">
        <v>2</v>
      </c>
      <c r="V699" s="13">
        <v>2</v>
      </c>
      <c r="X699" s="13">
        <v>2</v>
      </c>
      <c r="Z699" s="13">
        <v>4</v>
      </c>
      <c r="AH699" s="13">
        <v>2</v>
      </c>
      <c r="AP699" s="13" t="s">
        <v>772</v>
      </c>
      <c r="AQ699" s="13">
        <v>1</v>
      </c>
      <c r="AR699" s="13">
        <v>1</v>
      </c>
      <c r="AS699" s="13">
        <v>2</v>
      </c>
      <c r="AT699" s="13">
        <v>1</v>
      </c>
      <c r="AU699" s="13">
        <v>0</v>
      </c>
      <c r="AV699" s="13">
        <v>1</v>
      </c>
      <c r="AW699" s="13">
        <v>1</v>
      </c>
      <c r="AX699" s="13">
        <v>2</v>
      </c>
      <c r="AZ699" s="13">
        <v>1</v>
      </c>
      <c r="BA699" s="13">
        <v>1</v>
      </c>
      <c r="BB699" s="13">
        <v>3</v>
      </c>
      <c r="BD699" s="13">
        <v>1</v>
      </c>
      <c r="BE699" s="13">
        <v>2</v>
      </c>
      <c r="BF699" s="13">
        <v>1</v>
      </c>
      <c r="BG699" s="13">
        <v>2</v>
      </c>
      <c r="BH699" s="17">
        <v>1</v>
      </c>
      <c r="BI699" s="13">
        <v>1</v>
      </c>
      <c r="BJ699" s="13">
        <v>1</v>
      </c>
      <c r="BK699" s="13">
        <v>1</v>
      </c>
      <c r="BL699" s="13">
        <v>1</v>
      </c>
      <c r="BM699" s="13">
        <v>1482</v>
      </c>
      <c r="BN699" s="13">
        <v>2</v>
      </c>
      <c r="BQ699" s="13" t="s">
        <v>594</v>
      </c>
      <c r="BR699" s="13" t="s">
        <v>595</v>
      </c>
      <c r="BS699" s="13">
        <v>1</v>
      </c>
      <c r="BT699" s="13">
        <v>38</v>
      </c>
      <c r="BU699" s="13">
        <v>1</v>
      </c>
      <c r="BV699" s="13">
        <v>2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W699" s="13" t="s">
        <v>3554</v>
      </c>
      <c r="CX699" s="38" t="s">
        <v>3958</v>
      </c>
      <c r="CY699" s="38" t="s">
        <v>785</v>
      </c>
      <c r="CZ699" s="38" t="s">
        <v>41</v>
      </c>
      <c r="DA699" s="38" t="s">
        <v>3959</v>
      </c>
      <c r="DB699" s="38"/>
    </row>
    <row r="700" spans="1:106" s="13" customFormat="1">
      <c r="A700" s="84">
        <v>943</v>
      </c>
      <c r="B700" s="84">
        <v>1</v>
      </c>
      <c r="C700" s="13" t="s">
        <v>1129</v>
      </c>
      <c r="D700" s="13" t="s">
        <v>36</v>
      </c>
      <c r="E700" s="14">
        <v>11892</v>
      </c>
      <c r="F700" s="13" t="s">
        <v>287</v>
      </c>
      <c r="G700" s="13" t="s">
        <v>287</v>
      </c>
      <c r="H700" s="13" t="s">
        <v>287</v>
      </c>
      <c r="I700" s="14">
        <v>38398</v>
      </c>
      <c r="J700" s="15">
        <f t="shared" si="22"/>
        <v>72</v>
      </c>
      <c r="K700" s="14">
        <v>38462</v>
      </c>
      <c r="L700" s="13">
        <v>4</v>
      </c>
      <c r="M700" s="14">
        <v>39252</v>
      </c>
      <c r="N700" s="15">
        <f t="shared" si="23"/>
        <v>28.057494866529773</v>
      </c>
      <c r="O700" s="16">
        <v>2</v>
      </c>
      <c r="Q700" s="13" t="s">
        <v>3960</v>
      </c>
      <c r="R700" s="13" t="s">
        <v>38</v>
      </c>
      <c r="S700" s="13">
        <v>2</v>
      </c>
      <c r="T700" s="13">
        <v>1</v>
      </c>
      <c r="U700" s="13">
        <v>2</v>
      </c>
      <c r="V700" s="13">
        <v>2</v>
      </c>
      <c r="W700" s="13" t="s">
        <v>2745</v>
      </c>
      <c r="X700" s="13">
        <v>2</v>
      </c>
      <c r="Z700" s="13">
        <v>4</v>
      </c>
      <c r="AH700" s="13">
        <v>2</v>
      </c>
      <c r="AI700" s="13">
        <v>2</v>
      </c>
      <c r="AJ700" s="13">
        <v>2</v>
      </c>
      <c r="AK700" s="13">
        <v>2</v>
      </c>
      <c r="AL700" s="13">
        <v>2</v>
      </c>
      <c r="AM700" s="13">
        <v>1</v>
      </c>
      <c r="AN700" s="13">
        <v>1</v>
      </c>
      <c r="AO700" s="13" t="s">
        <v>981</v>
      </c>
      <c r="AP700" s="13" t="s">
        <v>625</v>
      </c>
      <c r="AQ700" s="13">
        <v>1</v>
      </c>
      <c r="AR700" s="13">
        <v>1</v>
      </c>
      <c r="AS700" s="13">
        <v>3</v>
      </c>
      <c r="AT700" s="13">
        <v>1</v>
      </c>
      <c r="AU700" s="13">
        <v>2</v>
      </c>
      <c r="AV700" s="13">
        <v>1</v>
      </c>
      <c r="AW700" s="13">
        <v>2</v>
      </c>
      <c r="AX700" s="13">
        <v>2</v>
      </c>
      <c r="AZ700" s="13">
        <v>2</v>
      </c>
      <c r="BB700" s="13">
        <v>2</v>
      </c>
      <c r="BD700" s="13">
        <v>1</v>
      </c>
      <c r="BE700" s="13">
        <v>2</v>
      </c>
      <c r="BF700" s="13">
        <v>1</v>
      </c>
      <c r="BG700" s="13">
        <v>4</v>
      </c>
      <c r="BH700" s="17">
        <v>1</v>
      </c>
      <c r="BI700" s="13">
        <v>1</v>
      </c>
      <c r="BJ700" s="13">
        <v>2</v>
      </c>
      <c r="BK700" s="13">
        <v>1</v>
      </c>
      <c r="BL700" s="13">
        <v>1</v>
      </c>
      <c r="BM700" s="13">
        <v>1486</v>
      </c>
      <c r="BN700" s="13">
        <v>2</v>
      </c>
      <c r="BQ700" s="13" t="s">
        <v>670</v>
      </c>
      <c r="BR700" s="13" t="s">
        <v>671</v>
      </c>
      <c r="BS700" s="13">
        <v>2</v>
      </c>
      <c r="BT700" s="13">
        <v>43</v>
      </c>
      <c r="BU700" s="13">
        <v>1</v>
      </c>
      <c r="BV700" s="13">
        <v>1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38540</v>
      </c>
      <c r="CT700" s="13">
        <v>4</v>
      </c>
      <c r="CW700" s="13" t="s">
        <v>529</v>
      </c>
      <c r="CX700" s="38" t="s">
        <v>3520</v>
      </c>
      <c r="CY700" s="38" t="s">
        <v>1699</v>
      </c>
      <c r="CZ700" s="38" t="s">
        <v>41</v>
      </c>
      <c r="DA700" s="38" t="s">
        <v>3961</v>
      </c>
      <c r="DB700" s="38"/>
    </row>
    <row r="701" spans="1:106" s="13" customFormat="1">
      <c r="A701" s="84">
        <v>945</v>
      </c>
      <c r="B701" s="84">
        <v>1</v>
      </c>
      <c r="C701" s="13" t="s">
        <v>3962</v>
      </c>
      <c r="D701" s="13" t="s">
        <v>37</v>
      </c>
      <c r="E701" s="14">
        <v>9855</v>
      </c>
      <c r="F701" s="13" t="s">
        <v>338</v>
      </c>
      <c r="G701" s="13" t="s">
        <v>240</v>
      </c>
      <c r="H701" s="13" t="s">
        <v>240</v>
      </c>
      <c r="I701" s="14">
        <v>38367</v>
      </c>
      <c r="J701" s="15">
        <f t="shared" si="22"/>
        <v>78</v>
      </c>
      <c r="K701" s="14">
        <v>38440</v>
      </c>
      <c r="L701" s="13">
        <v>4</v>
      </c>
      <c r="M701" s="14">
        <v>38638</v>
      </c>
      <c r="N701" s="15">
        <f t="shared" si="23"/>
        <v>8.9034907597535931</v>
      </c>
      <c r="O701" s="16">
        <v>2</v>
      </c>
      <c r="Q701" s="13" t="s">
        <v>3963</v>
      </c>
      <c r="R701" s="13" t="s">
        <v>38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2</v>
      </c>
      <c r="AJ701" s="13">
        <v>2</v>
      </c>
      <c r="AK701" s="13">
        <v>2</v>
      </c>
      <c r="AL701" s="13">
        <v>2</v>
      </c>
      <c r="AM701" s="13">
        <v>1</v>
      </c>
      <c r="AN701" s="13">
        <v>1</v>
      </c>
      <c r="AO701" s="13" t="s">
        <v>2006</v>
      </c>
      <c r="AP701" s="13" t="s">
        <v>772</v>
      </c>
      <c r="AQ701" s="13">
        <v>1</v>
      </c>
      <c r="AR701" s="13">
        <v>1</v>
      </c>
      <c r="AS701" s="13">
        <v>3</v>
      </c>
      <c r="AT701" s="13">
        <v>1</v>
      </c>
      <c r="AU701" s="13">
        <v>0</v>
      </c>
      <c r="AV701" s="13">
        <v>2</v>
      </c>
      <c r="AX701" s="13">
        <v>1</v>
      </c>
      <c r="AY701" s="13">
        <v>1</v>
      </c>
      <c r="AZ701" s="13">
        <v>2</v>
      </c>
      <c r="BB701" s="13">
        <v>1</v>
      </c>
      <c r="BC701" s="13">
        <v>1</v>
      </c>
      <c r="BD701" s="13">
        <v>1</v>
      </c>
      <c r="BE701" s="13">
        <v>1</v>
      </c>
      <c r="BF701" s="13">
        <v>1</v>
      </c>
      <c r="BG701" s="13">
        <v>3</v>
      </c>
      <c r="BH701" s="17">
        <v>1</v>
      </c>
      <c r="BI701" s="13">
        <v>1</v>
      </c>
      <c r="BJ701" s="13">
        <v>2</v>
      </c>
      <c r="BK701" s="13">
        <v>1</v>
      </c>
      <c r="BL701" s="13">
        <v>2</v>
      </c>
      <c r="BS701" s="13">
        <v>1</v>
      </c>
      <c r="BT701" s="13">
        <v>34</v>
      </c>
      <c r="BU701" s="13">
        <v>1</v>
      </c>
      <c r="BV701" s="13">
        <v>1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38483</v>
      </c>
      <c r="CT701" s="13">
        <v>1</v>
      </c>
      <c r="CW701" s="13" t="s">
        <v>2549</v>
      </c>
      <c r="CX701" s="38" t="s">
        <v>2550</v>
      </c>
      <c r="CY701" s="38" t="s">
        <v>3964</v>
      </c>
      <c r="CZ701" s="38"/>
      <c r="DA701" s="38" t="s">
        <v>1950</v>
      </c>
      <c r="DB701" s="38"/>
    </row>
    <row r="702" spans="1:106" s="13" customFormat="1">
      <c r="A702" s="84">
        <v>946</v>
      </c>
      <c r="B702" s="84">
        <v>5</v>
      </c>
      <c r="C702" s="13" t="s">
        <v>1861</v>
      </c>
      <c r="D702" s="13" t="s">
        <v>36</v>
      </c>
      <c r="E702" s="14">
        <v>16269</v>
      </c>
      <c r="F702" s="13" t="s">
        <v>941</v>
      </c>
      <c r="G702" s="13" t="s">
        <v>941</v>
      </c>
      <c r="H702" s="13" t="s">
        <v>941</v>
      </c>
      <c r="I702" s="14">
        <v>38398</v>
      </c>
      <c r="J702" s="15">
        <f t="shared" si="22"/>
        <v>60</v>
      </c>
      <c r="K702" s="14">
        <v>38411</v>
      </c>
      <c r="L702" s="13">
        <v>4</v>
      </c>
      <c r="M702" s="14">
        <v>39678</v>
      </c>
      <c r="N702" s="15">
        <f t="shared" si="23"/>
        <v>42.053388090349074</v>
      </c>
      <c r="O702" s="16">
        <v>2</v>
      </c>
      <c r="Q702" s="13" t="s">
        <v>3965</v>
      </c>
      <c r="R702" s="13" t="s">
        <v>3966</v>
      </c>
      <c r="S702" s="13">
        <v>2</v>
      </c>
      <c r="U702" s="13">
        <v>2</v>
      </c>
      <c r="V702" s="13">
        <v>2</v>
      </c>
      <c r="X702" s="13">
        <v>1</v>
      </c>
      <c r="Z702" s="13">
        <v>4</v>
      </c>
      <c r="AG702" s="13">
        <v>1</v>
      </c>
      <c r="AI702" s="13">
        <v>2</v>
      </c>
      <c r="AJ702" s="13">
        <v>2</v>
      </c>
      <c r="AK702" s="13">
        <v>1</v>
      </c>
      <c r="AL702" s="13">
        <v>1</v>
      </c>
      <c r="AM702" s="13">
        <v>2</v>
      </c>
      <c r="AN702" s="13">
        <v>1</v>
      </c>
      <c r="AO702" s="13" t="s">
        <v>3967</v>
      </c>
      <c r="AP702" s="13" t="s">
        <v>3968</v>
      </c>
      <c r="AQ702" s="13">
        <v>1</v>
      </c>
      <c r="AR702" s="13">
        <v>1</v>
      </c>
      <c r="AS702" s="13">
        <v>1</v>
      </c>
      <c r="AT702" s="13">
        <v>1</v>
      </c>
      <c r="AU702" s="13">
        <v>1</v>
      </c>
      <c r="AV702" s="13">
        <v>1</v>
      </c>
      <c r="AW702" s="13">
        <v>0</v>
      </c>
      <c r="AX702" s="13">
        <v>1</v>
      </c>
      <c r="AY702" s="13">
        <v>1</v>
      </c>
      <c r="AZ702" s="13">
        <v>1</v>
      </c>
      <c r="BA702" s="13">
        <v>0</v>
      </c>
      <c r="BB702" s="13">
        <v>1</v>
      </c>
      <c r="BC702" s="13">
        <v>2</v>
      </c>
      <c r="BD702" s="13">
        <v>3</v>
      </c>
      <c r="BF702" s="13">
        <v>1</v>
      </c>
      <c r="BG702" s="13">
        <v>3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N702" s="13">
        <v>1</v>
      </c>
      <c r="BO702" s="13" t="s">
        <v>3356</v>
      </c>
      <c r="BP702" s="13">
        <v>232</v>
      </c>
      <c r="BQ702" s="13" t="s">
        <v>938</v>
      </c>
      <c r="BR702" s="13" t="s">
        <v>939</v>
      </c>
      <c r="BS702" s="13">
        <v>1</v>
      </c>
      <c r="BT702" s="13">
        <v>25</v>
      </c>
      <c r="BU702" s="13">
        <v>1</v>
      </c>
      <c r="BV702" s="13">
        <v>0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S702" s="14">
        <v>38475</v>
      </c>
      <c r="CT702" s="13">
        <v>1</v>
      </c>
      <c r="CW702" s="13" t="s">
        <v>3969</v>
      </c>
      <c r="CX702" s="38" t="s">
        <v>3970</v>
      </c>
      <c r="CY702" s="38" t="s">
        <v>3971</v>
      </c>
      <c r="CZ702" s="38" t="s">
        <v>41</v>
      </c>
      <c r="DA702" s="38" t="s">
        <v>3972</v>
      </c>
      <c r="DB702" s="38"/>
    </row>
    <row r="703" spans="1:106" s="13" customFormat="1">
      <c r="A703" s="84">
        <v>948</v>
      </c>
      <c r="B703" s="84">
        <v>1</v>
      </c>
      <c r="C703" s="13" t="s">
        <v>3973</v>
      </c>
      <c r="D703" s="13" t="s">
        <v>37</v>
      </c>
      <c r="E703" s="14">
        <v>12522</v>
      </c>
      <c r="F703" s="13" t="s">
        <v>338</v>
      </c>
      <c r="G703" s="13" t="s">
        <v>424</v>
      </c>
      <c r="H703" s="13" t="s">
        <v>424</v>
      </c>
      <c r="I703" s="14">
        <v>38336</v>
      </c>
      <c r="J703" s="15">
        <f t="shared" si="22"/>
        <v>70</v>
      </c>
      <c r="K703" s="14">
        <v>38364</v>
      </c>
      <c r="L703" s="13">
        <v>4</v>
      </c>
      <c r="M703" s="14">
        <v>38632</v>
      </c>
      <c r="N703" s="15">
        <f t="shared" si="23"/>
        <v>9.7248459958932241</v>
      </c>
      <c r="O703" s="16">
        <v>2</v>
      </c>
      <c r="Q703" s="13" t="s">
        <v>3974</v>
      </c>
      <c r="R703" s="13" t="s">
        <v>38</v>
      </c>
      <c r="S703" s="13">
        <v>2</v>
      </c>
      <c r="T703" s="13">
        <v>2</v>
      </c>
      <c r="U703" s="13">
        <v>2</v>
      </c>
      <c r="V703" s="13">
        <v>1</v>
      </c>
      <c r="W703" s="13" t="s">
        <v>3975</v>
      </c>
      <c r="X703" s="13">
        <v>2</v>
      </c>
      <c r="Z703" s="13">
        <v>4</v>
      </c>
      <c r="AH703" s="13">
        <v>2</v>
      </c>
      <c r="AI703" s="13">
        <v>2</v>
      </c>
      <c r="AJ703" s="13">
        <v>2</v>
      </c>
      <c r="AK703" s="13">
        <v>2</v>
      </c>
      <c r="AL703" s="13">
        <v>2</v>
      </c>
      <c r="AM703" s="13">
        <v>2</v>
      </c>
      <c r="AN703" s="13">
        <v>2</v>
      </c>
      <c r="AP703" s="13" t="s">
        <v>772</v>
      </c>
      <c r="AQ703" s="13">
        <v>1</v>
      </c>
      <c r="AR703" s="13">
        <v>1</v>
      </c>
      <c r="AS703" s="13">
        <v>1</v>
      </c>
      <c r="AT703" s="13">
        <v>1</v>
      </c>
      <c r="AU703" s="13">
        <v>0</v>
      </c>
      <c r="AV703" s="13">
        <v>1</v>
      </c>
      <c r="AW703" s="13">
        <v>1</v>
      </c>
      <c r="AX703" s="13">
        <v>1</v>
      </c>
      <c r="AY703" s="13">
        <v>1</v>
      </c>
      <c r="AZ703" s="13">
        <v>1</v>
      </c>
      <c r="BA703" s="13">
        <v>0</v>
      </c>
      <c r="BB703" s="13">
        <v>3</v>
      </c>
      <c r="BD703" s="13">
        <v>1</v>
      </c>
      <c r="BE703" s="13">
        <v>0</v>
      </c>
      <c r="BF703" s="13">
        <v>1</v>
      </c>
      <c r="BG703" s="13">
        <v>6</v>
      </c>
      <c r="BH703" s="17">
        <v>1</v>
      </c>
      <c r="BI703" s="13">
        <v>1</v>
      </c>
      <c r="BJ703" s="13">
        <v>1</v>
      </c>
      <c r="BK703" s="13">
        <v>3</v>
      </c>
      <c r="BL703" s="13">
        <v>2</v>
      </c>
      <c r="BS703" s="13">
        <v>2</v>
      </c>
      <c r="BT703" s="13">
        <v>53</v>
      </c>
      <c r="BU703" s="13">
        <v>1</v>
      </c>
      <c r="BV703" s="13">
        <v>2</v>
      </c>
      <c r="BW703" s="13">
        <v>2</v>
      </c>
      <c r="BX703" s="13">
        <v>29.8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38637</v>
      </c>
      <c r="CT703" s="13">
        <v>2</v>
      </c>
      <c r="CW703" s="13" t="s">
        <v>3976</v>
      </c>
      <c r="CX703" s="38" t="s">
        <v>3977</v>
      </c>
      <c r="CY703" s="38" t="s">
        <v>3978</v>
      </c>
      <c r="CZ703" s="38"/>
      <c r="DA703" s="38" t="s">
        <v>3979</v>
      </c>
      <c r="DB703" s="38"/>
    </row>
    <row r="704" spans="1:106" s="13" customFormat="1">
      <c r="A704" s="84">
        <v>949</v>
      </c>
      <c r="B704" s="84">
        <v>1</v>
      </c>
      <c r="C704" s="13" t="s">
        <v>3980</v>
      </c>
      <c r="D704" s="13" t="s">
        <v>36</v>
      </c>
      <c r="E704" s="14">
        <v>16259</v>
      </c>
      <c r="F704" s="13" t="s">
        <v>179</v>
      </c>
      <c r="G704" s="13" t="s">
        <v>179</v>
      </c>
      <c r="H704" s="13" t="s">
        <v>179</v>
      </c>
      <c r="I704" s="14">
        <v>38426</v>
      </c>
      <c r="J704" s="15">
        <f t="shared" si="22"/>
        <v>60</v>
      </c>
      <c r="K704" s="14">
        <v>38446</v>
      </c>
      <c r="L704" s="13">
        <v>4</v>
      </c>
      <c r="M704" s="14">
        <v>40007</v>
      </c>
      <c r="N704" s="15">
        <f t="shared" si="23"/>
        <v>51.942505133470227</v>
      </c>
      <c r="O704" s="16">
        <v>2</v>
      </c>
      <c r="Q704" s="13" t="s">
        <v>3981</v>
      </c>
      <c r="R704" s="13" t="s">
        <v>3982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2</v>
      </c>
      <c r="AK704" s="13">
        <v>2</v>
      </c>
      <c r="AL704" s="13">
        <v>2</v>
      </c>
      <c r="AM704" s="13">
        <v>2</v>
      </c>
      <c r="AN704" s="13">
        <v>2</v>
      </c>
      <c r="AP704" s="13" t="s">
        <v>1715</v>
      </c>
      <c r="AQ704" s="13">
        <v>1</v>
      </c>
      <c r="AR704" s="13">
        <v>1</v>
      </c>
      <c r="AS704" s="13">
        <v>1</v>
      </c>
      <c r="AT704" s="13">
        <v>1</v>
      </c>
      <c r="AU704" s="13">
        <v>0</v>
      </c>
      <c r="AV704" s="13">
        <v>2</v>
      </c>
      <c r="AX704" s="13">
        <v>1</v>
      </c>
      <c r="AY704" s="13">
        <v>1</v>
      </c>
      <c r="AZ704" s="13">
        <v>2</v>
      </c>
      <c r="BB704" s="13">
        <v>2</v>
      </c>
      <c r="BD704" s="13">
        <v>1</v>
      </c>
      <c r="BE704" s="13">
        <v>0</v>
      </c>
      <c r="BF704" s="13">
        <v>1</v>
      </c>
      <c r="BG704" s="13">
        <v>1</v>
      </c>
      <c r="BH704" s="17">
        <v>1</v>
      </c>
      <c r="BI704" s="13">
        <v>1</v>
      </c>
      <c r="BJ704" s="13">
        <v>1</v>
      </c>
      <c r="BK704" s="13">
        <v>1</v>
      </c>
      <c r="BL704" s="13">
        <v>2</v>
      </c>
      <c r="BS704" s="13">
        <v>2</v>
      </c>
      <c r="BT704" s="13">
        <v>52</v>
      </c>
      <c r="BU704" s="13">
        <v>1</v>
      </c>
      <c r="BY704" s="13">
        <v>2</v>
      </c>
      <c r="BZ704" s="13" t="s">
        <v>3559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38554</v>
      </c>
      <c r="CT704" s="13">
        <v>1</v>
      </c>
      <c r="CW704" s="13" t="s">
        <v>3983</v>
      </c>
      <c r="CX704" s="38" t="s">
        <v>3984</v>
      </c>
      <c r="CY704" s="38" t="s">
        <v>3985</v>
      </c>
      <c r="CZ704" s="38" t="s">
        <v>41</v>
      </c>
      <c r="DA704" s="38" t="s">
        <v>3986</v>
      </c>
      <c r="DB704" s="38"/>
    </row>
    <row r="705" spans="1:106" s="13" customFormat="1">
      <c r="A705" s="84">
        <v>950</v>
      </c>
      <c r="B705" s="84">
        <v>5</v>
      </c>
      <c r="C705" s="13" t="s">
        <v>536</v>
      </c>
      <c r="D705" s="13" t="s">
        <v>36</v>
      </c>
      <c r="E705" s="14">
        <v>9758</v>
      </c>
      <c r="F705" s="13" t="s">
        <v>249</v>
      </c>
      <c r="G705" s="13" t="s">
        <v>249</v>
      </c>
      <c r="H705" s="13" t="s">
        <v>249</v>
      </c>
      <c r="I705" s="14">
        <v>38122</v>
      </c>
      <c r="J705" s="13">
        <f t="shared" si="22"/>
        <v>77</v>
      </c>
      <c r="K705" s="14">
        <v>38405</v>
      </c>
      <c r="L705" s="13">
        <v>4</v>
      </c>
      <c r="M705" s="14">
        <v>38929</v>
      </c>
      <c r="N705" s="15">
        <f t="shared" si="23"/>
        <v>26.513347022587268</v>
      </c>
      <c r="O705" s="16">
        <v>2</v>
      </c>
      <c r="Q705" s="13" t="s">
        <v>3987</v>
      </c>
      <c r="R705" s="13" t="s">
        <v>38</v>
      </c>
      <c r="S705" s="13">
        <v>2</v>
      </c>
      <c r="T705" s="13">
        <v>2</v>
      </c>
      <c r="U705" s="13">
        <v>1</v>
      </c>
      <c r="V705" s="13">
        <v>1</v>
      </c>
      <c r="W705" s="13" t="s">
        <v>3988</v>
      </c>
      <c r="X705" s="13">
        <v>1</v>
      </c>
      <c r="Z705" s="13">
        <v>4</v>
      </c>
      <c r="AC705" s="13">
        <v>2</v>
      </c>
      <c r="AD705" s="13">
        <v>2</v>
      </c>
      <c r="AE705" s="13">
        <v>2</v>
      </c>
      <c r="AF705" s="13">
        <v>2</v>
      </c>
      <c r="AG705" s="13">
        <v>1</v>
      </c>
      <c r="AH705" s="13">
        <v>2</v>
      </c>
      <c r="AN705" s="13">
        <v>1</v>
      </c>
      <c r="AO705" s="13" t="s">
        <v>3989</v>
      </c>
      <c r="AP705" s="13" t="s">
        <v>3990</v>
      </c>
      <c r="AQ705" s="13">
        <v>1</v>
      </c>
      <c r="AR705" s="13">
        <v>2</v>
      </c>
      <c r="AT705" s="13">
        <v>1</v>
      </c>
      <c r="AU705" s="13">
        <v>4</v>
      </c>
      <c r="AZ705" s="13">
        <v>1</v>
      </c>
      <c r="BA705" s="13">
        <v>0</v>
      </c>
      <c r="BB705" s="13">
        <v>1</v>
      </c>
      <c r="BC705" s="13">
        <v>0</v>
      </c>
      <c r="BD705" s="13">
        <v>2</v>
      </c>
      <c r="BF705" s="13">
        <v>1</v>
      </c>
      <c r="BG705" s="13">
        <v>18</v>
      </c>
      <c r="BH705" s="17">
        <v>2</v>
      </c>
      <c r="BI705" s="13">
        <v>1</v>
      </c>
      <c r="BJ705" s="13">
        <v>1</v>
      </c>
      <c r="BK705" s="13">
        <v>1</v>
      </c>
      <c r="BL705" s="13">
        <v>1</v>
      </c>
      <c r="BN705" s="13">
        <v>1</v>
      </c>
      <c r="BO705" s="13" t="s">
        <v>3991</v>
      </c>
      <c r="BP705" s="13">
        <v>180</v>
      </c>
      <c r="BS705" s="13">
        <v>1</v>
      </c>
      <c r="BT705" s="13">
        <v>21</v>
      </c>
      <c r="BU705" s="13">
        <v>1</v>
      </c>
      <c r="BV705" s="13">
        <v>0</v>
      </c>
      <c r="CA705" s="18"/>
      <c r="CB705" s="18"/>
      <c r="CC705" s="18"/>
      <c r="CD705" s="18"/>
      <c r="CE705" s="18"/>
      <c r="CF705" s="18"/>
      <c r="CG705" s="18"/>
      <c r="CH705" s="13">
        <v>1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38917</v>
      </c>
      <c r="CT705" s="13">
        <v>2</v>
      </c>
      <c r="CW705" s="13" t="s">
        <v>3268</v>
      </c>
      <c r="CX705" s="38" t="s">
        <v>3992</v>
      </c>
      <c r="CY705" s="38" t="s">
        <v>3270</v>
      </c>
      <c r="CZ705" s="38"/>
      <c r="DA705" s="38" t="s">
        <v>3271</v>
      </c>
      <c r="DB705" s="38"/>
    </row>
    <row r="706" spans="1:106" s="13" customFormat="1">
      <c r="A706" s="84">
        <v>951</v>
      </c>
      <c r="B706" s="84">
        <v>1</v>
      </c>
      <c r="C706" s="13" t="s">
        <v>3993</v>
      </c>
      <c r="D706" s="13" t="s">
        <v>37</v>
      </c>
      <c r="E706" s="14">
        <v>13125</v>
      </c>
      <c r="F706" s="13" t="s">
        <v>762</v>
      </c>
      <c r="G706" s="13" t="s">
        <v>762</v>
      </c>
      <c r="H706" s="13" t="s">
        <v>762</v>
      </c>
      <c r="I706" s="14">
        <v>38457</v>
      </c>
      <c r="J706" s="15">
        <f t="shared" ref="J706:J769" si="24">INT((I706-E706)/365.25)</f>
        <v>69</v>
      </c>
      <c r="K706" s="14">
        <v>38472</v>
      </c>
      <c r="L706" s="13">
        <v>4</v>
      </c>
      <c r="M706" s="14">
        <v>38939</v>
      </c>
      <c r="N706" s="15">
        <f t="shared" si="23"/>
        <v>15.835728952772074</v>
      </c>
      <c r="O706" s="16">
        <v>2</v>
      </c>
      <c r="Q706" s="13" t="s">
        <v>3994</v>
      </c>
      <c r="R706" s="13" t="s">
        <v>46</v>
      </c>
      <c r="S706" s="13">
        <v>2</v>
      </c>
      <c r="T706" s="13">
        <v>1</v>
      </c>
      <c r="U706" s="13">
        <v>2</v>
      </c>
      <c r="W706" s="13" t="s">
        <v>3995</v>
      </c>
      <c r="X706" s="13">
        <v>1</v>
      </c>
      <c r="Z706" s="13">
        <v>4</v>
      </c>
      <c r="AC706" s="13">
        <v>2</v>
      </c>
      <c r="AD706" s="13">
        <v>2</v>
      </c>
      <c r="AE706" s="13">
        <v>2</v>
      </c>
      <c r="AF706" s="13">
        <v>2</v>
      </c>
      <c r="AG706" s="13">
        <v>1</v>
      </c>
      <c r="AH706" s="13">
        <v>2</v>
      </c>
      <c r="AI706" s="13">
        <v>2</v>
      </c>
      <c r="AJ706" s="13">
        <v>3</v>
      </c>
      <c r="AK706" s="13">
        <v>2</v>
      </c>
      <c r="AL706" s="13">
        <v>1</v>
      </c>
      <c r="AM706" s="13">
        <v>2</v>
      </c>
      <c r="AN706" s="13">
        <v>1</v>
      </c>
      <c r="AO706" s="13" t="s">
        <v>3996</v>
      </c>
      <c r="AP706" s="13" t="s">
        <v>3997</v>
      </c>
      <c r="AQ706" s="13">
        <v>1</v>
      </c>
      <c r="AR706" s="13">
        <v>1</v>
      </c>
      <c r="AS706" s="13">
        <v>1</v>
      </c>
      <c r="AT706" s="13">
        <v>1</v>
      </c>
      <c r="AU706" s="13">
        <v>0</v>
      </c>
      <c r="AV706" s="13">
        <v>1</v>
      </c>
      <c r="AW706" s="13">
        <v>0</v>
      </c>
      <c r="AX706" s="13">
        <v>2</v>
      </c>
      <c r="AZ706" s="13">
        <v>1</v>
      </c>
      <c r="BA706" s="13">
        <v>0</v>
      </c>
      <c r="BB706" s="13">
        <v>2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1</v>
      </c>
      <c r="BK706" s="13">
        <v>1</v>
      </c>
      <c r="BL706" s="13">
        <v>2</v>
      </c>
      <c r="BS706" s="13">
        <v>1</v>
      </c>
      <c r="BU706" s="13">
        <v>1</v>
      </c>
      <c r="BW706" s="13">
        <v>2</v>
      </c>
      <c r="BX706" s="13">
        <v>54</v>
      </c>
      <c r="BY706" s="13">
        <v>2</v>
      </c>
      <c r="BZ706" s="13" t="s">
        <v>3998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S706" s="14">
        <v>38548</v>
      </c>
      <c r="CT706" s="13">
        <v>1</v>
      </c>
      <c r="CW706" s="13" t="s">
        <v>3999</v>
      </c>
      <c r="CX706" s="38" t="s">
        <v>4000</v>
      </c>
      <c r="CY706" s="38" t="s">
        <v>4001</v>
      </c>
      <c r="CZ706" s="38" t="s">
        <v>41</v>
      </c>
      <c r="DA706" s="38" t="s">
        <v>4002</v>
      </c>
      <c r="DB706" s="38"/>
    </row>
    <row r="707" spans="1:106" s="13" customFormat="1">
      <c r="A707" s="84">
        <v>952</v>
      </c>
      <c r="B707" s="84">
        <v>1</v>
      </c>
      <c r="C707" s="13" t="s">
        <v>4003</v>
      </c>
      <c r="D707" s="13" t="s">
        <v>36</v>
      </c>
      <c r="E707" s="14">
        <v>10355</v>
      </c>
      <c r="F707" s="13" t="s">
        <v>710</v>
      </c>
      <c r="G707" s="13" t="s">
        <v>710</v>
      </c>
      <c r="H707" s="13" t="s">
        <v>710</v>
      </c>
      <c r="I707" s="14">
        <v>38398</v>
      </c>
      <c r="J707" s="15">
        <f t="shared" si="24"/>
        <v>76</v>
      </c>
      <c r="K707" s="14">
        <v>38453</v>
      </c>
      <c r="L707" s="13">
        <v>4</v>
      </c>
      <c r="M707" s="14">
        <v>38479</v>
      </c>
      <c r="N707" s="15">
        <f t="shared" si="23"/>
        <v>2.6611909650924024</v>
      </c>
      <c r="O707" s="16">
        <v>2</v>
      </c>
      <c r="Q707" s="13" t="s">
        <v>4004</v>
      </c>
      <c r="R707" s="13" t="s">
        <v>190</v>
      </c>
      <c r="S707" s="13">
        <v>2</v>
      </c>
      <c r="T707" s="13">
        <v>2</v>
      </c>
      <c r="U707" s="13">
        <v>2</v>
      </c>
      <c r="V707" s="13">
        <v>2</v>
      </c>
      <c r="X707" s="13">
        <v>2</v>
      </c>
      <c r="Z707" s="13">
        <v>4</v>
      </c>
      <c r="AH707" s="13">
        <v>2</v>
      </c>
      <c r="AI707" s="13">
        <v>2</v>
      </c>
      <c r="AJ707" s="13">
        <v>2</v>
      </c>
      <c r="AK707" s="13">
        <v>1</v>
      </c>
      <c r="AL707" s="13">
        <v>2</v>
      </c>
      <c r="AM707" s="13">
        <v>1</v>
      </c>
      <c r="AN707" s="13">
        <v>2</v>
      </c>
      <c r="AQ707" s="13">
        <v>1</v>
      </c>
      <c r="AR707" s="13">
        <v>1</v>
      </c>
      <c r="AS707" s="13">
        <v>2</v>
      </c>
      <c r="AT707" s="13">
        <v>1</v>
      </c>
      <c r="AU707" s="13">
        <v>2</v>
      </c>
      <c r="AV707" s="13">
        <v>2</v>
      </c>
      <c r="AX707" s="13">
        <v>2</v>
      </c>
      <c r="AZ707" s="13">
        <v>1</v>
      </c>
      <c r="BA707" s="13">
        <v>2</v>
      </c>
      <c r="BB707" s="13">
        <v>1</v>
      </c>
      <c r="BC707" s="13">
        <v>2</v>
      </c>
      <c r="BD707" s="13">
        <v>1</v>
      </c>
      <c r="BE707" s="13">
        <v>2</v>
      </c>
      <c r="BF707" s="13">
        <v>2</v>
      </c>
      <c r="BH707" s="17">
        <v>2</v>
      </c>
      <c r="BI707" s="13">
        <v>1</v>
      </c>
      <c r="BJ707" s="13">
        <v>2</v>
      </c>
      <c r="BK707" s="13">
        <v>1</v>
      </c>
      <c r="BL707" s="13">
        <v>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R707" s="13">
        <v>1</v>
      </c>
      <c r="CS707" s="14">
        <v>38569</v>
      </c>
      <c r="CT707" s="13">
        <v>2</v>
      </c>
      <c r="CW707" s="13" t="s">
        <v>3787</v>
      </c>
      <c r="CX707" s="38" t="s">
        <v>3788</v>
      </c>
      <c r="CY707" s="38" t="s">
        <v>3789</v>
      </c>
      <c r="CZ707" s="38"/>
      <c r="DA707" s="38" t="s">
        <v>4005</v>
      </c>
      <c r="DB707" s="38"/>
    </row>
    <row r="708" spans="1:106" s="13" customFormat="1">
      <c r="A708" s="84">
        <v>955</v>
      </c>
      <c r="B708" s="84">
        <v>1</v>
      </c>
      <c r="C708" s="13" t="s">
        <v>1095</v>
      </c>
      <c r="D708" s="13" t="s">
        <v>36</v>
      </c>
      <c r="E708" s="14">
        <v>14827</v>
      </c>
      <c r="F708" s="13" t="s">
        <v>381</v>
      </c>
      <c r="G708" s="13" t="s">
        <v>381</v>
      </c>
      <c r="H708" s="13" t="s">
        <v>381</v>
      </c>
      <c r="I708" s="14">
        <v>38457</v>
      </c>
      <c r="J708" s="15">
        <f t="shared" si="24"/>
        <v>64</v>
      </c>
      <c r="K708" s="14">
        <v>38516</v>
      </c>
      <c r="L708" s="13">
        <v>4</v>
      </c>
      <c r="M708" s="14">
        <v>38805</v>
      </c>
      <c r="N708" s="15">
        <f t="shared" si="23"/>
        <v>11.433264887063656</v>
      </c>
      <c r="O708" s="16">
        <v>2</v>
      </c>
      <c r="Q708" s="13" t="s">
        <v>4006</v>
      </c>
      <c r="R708" s="13" t="s">
        <v>2537</v>
      </c>
      <c r="S708" s="13">
        <v>2</v>
      </c>
      <c r="T708" s="13">
        <v>2</v>
      </c>
      <c r="U708" s="13">
        <v>2</v>
      </c>
      <c r="V708" s="13">
        <v>2</v>
      </c>
      <c r="X708" s="13">
        <v>2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2</v>
      </c>
      <c r="AH708" s="13">
        <v>2</v>
      </c>
      <c r="AI708" s="13">
        <v>2</v>
      </c>
      <c r="AJ708" s="13">
        <v>2</v>
      </c>
      <c r="AK708" s="13">
        <v>2</v>
      </c>
      <c r="AL708" s="13">
        <v>1</v>
      </c>
      <c r="AM708" s="13">
        <v>1</v>
      </c>
      <c r="AN708" s="13">
        <v>2</v>
      </c>
      <c r="AP708" s="13" t="s">
        <v>489</v>
      </c>
      <c r="AQ708" s="13">
        <v>1</v>
      </c>
      <c r="AR708" s="13">
        <v>1</v>
      </c>
      <c r="AS708" s="13">
        <v>2</v>
      </c>
      <c r="AT708" s="13">
        <v>1</v>
      </c>
      <c r="AU708" s="13">
        <v>1</v>
      </c>
      <c r="AV708" s="13">
        <v>1</v>
      </c>
      <c r="AW708" s="13">
        <v>1</v>
      </c>
      <c r="AX708" s="13">
        <v>1</v>
      </c>
      <c r="AY708" s="13">
        <v>1</v>
      </c>
      <c r="AZ708" s="13">
        <v>1</v>
      </c>
      <c r="BA708" s="13">
        <v>0</v>
      </c>
      <c r="BB708" s="13">
        <v>1</v>
      </c>
      <c r="BC708" s="13">
        <v>1</v>
      </c>
      <c r="BD708" s="13">
        <v>1</v>
      </c>
      <c r="BE708" s="13">
        <v>1</v>
      </c>
      <c r="BF708" s="13">
        <v>1</v>
      </c>
      <c r="BG708" s="13">
        <v>5</v>
      </c>
      <c r="BH708" s="17">
        <v>1</v>
      </c>
      <c r="BI708" s="13">
        <v>1</v>
      </c>
      <c r="BJ708" s="13">
        <v>1</v>
      </c>
      <c r="BK708" s="13">
        <v>1</v>
      </c>
      <c r="BL708" s="13">
        <v>1</v>
      </c>
      <c r="BM708" s="13">
        <v>1522</v>
      </c>
      <c r="BN708" s="13">
        <v>2</v>
      </c>
      <c r="BQ708" s="13" t="s">
        <v>237</v>
      </c>
      <c r="BR708" s="13" t="s">
        <v>238</v>
      </c>
      <c r="BS708" s="13">
        <v>1</v>
      </c>
      <c r="BT708" s="13">
        <v>19</v>
      </c>
      <c r="BU708" s="13">
        <v>1</v>
      </c>
      <c r="BV708" s="13">
        <v>0</v>
      </c>
      <c r="BZ708" s="13" t="s">
        <v>453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S708" s="14">
        <v>39242</v>
      </c>
      <c r="CT708" s="13">
        <v>3</v>
      </c>
      <c r="CW708" s="13" t="s">
        <v>4007</v>
      </c>
      <c r="CX708" s="38" t="s">
        <v>4008</v>
      </c>
      <c r="CY708" s="38" t="s">
        <v>4009</v>
      </c>
      <c r="CZ708" s="38"/>
      <c r="DA708" s="38" t="s">
        <v>4010</v>
      </c>
      <c r="DB708" s="38"/>
    </row>
    <row r="709" spans="1:106" s="13" customFormat="1">
      <c r="A709" s="84">
        <v>960</v>
      </c>
      <c r="B709" s="84">
        <v>1</v>
      </c>
      <c r="C709" s="13" t="s">
        <v>2484</v>
      </c>
      <c r="D709" s="13" t="s">
        <v>37</v>
      </c>
      <c r="E709" s="14">
        <v>23030</v>
      </c>
      <c r="F709" s="13" t="s">
        <v>362</v>
      </c>
      <c r="G709" s="13" t="s">
        <v>362</v>
      </c>
      <c r="H709" s="13" t="s">
        <v>362</v>
      </c>
      <c r="I709" s="14">
        <v>38457</v>
      </c>
      <c r="J709" s="15">
        <f t="shared" si="24"/>
        <v>42</v>
      </c>
      <c r="K709" s="14">
        <v>38470</v>
      </c>
      <c r="L709" s="13">
        <v>4</v>
      </c>
      <c r="M709" s="14">
        <v>38732</v>
      </c>
      <c r="N709" s="15">
        <f t="shared" si="23"/>
        <v>9.0349075975359341</v>
      </c>
      <c r="O709" s="16">
        <v>2</v>
      </c>
      <c r="Q709" s="13" t="s">
        <v>4011</v>
      </c>
      <c r="R709" s="13" t="s">
        <v>2305</v>
      </c>
      <c r="S709" s="13">
        <v>2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G709" s="13">
        <v>1</v>
      </c>
      <c r="AH709" s="13">
        <v>2</v>
      </c>
      <c r="AI709" s="13">
        <v>1</v>
      </c>
      <c r="AJ709" s="13">
        <v>2</v>
      </c>
      <c r="AK709" s="13">
        <v>2</v>
      </c>
      <c r="AM709" s="13">
        <v>1</v>
      </c>
      <c r="AN709" s="13">
        <v>1</v>
      </c>
      <c r="AO709" s="13" t="s">
        <v>4012</v>
      </c>
      <c r="AP709" s="13" t="s">
        <v>4013</v>
      </c>
      <c r="AQ709" s="13">
        <v>1</v>
      </c>
      <c r="AR709" s="13">
        <v>1</v>
      </c>
      <c r="AS709" s="13">
        <v>2</v>
      </c>
      <c r="AT709" s="13">
        <v>1</v>
      </c>
      <c r="AU709" s="13">
        <v>0</v>
      </c>
      <c r="AV709" s="13">
        <v>1</v>
      </c>
      <c r="AW709" s="13">
        <v>0</v>
      </c>
      <c r="AX709" s="13">
        <v>1</v>
      </c>
      <c r="AY709" s="13">
        <v>0</v>
      </c>
      <c r="AZ709" s="13">
        <v>1</v>
      </c>
      <c r="BA709" s="13">
        <v>0</v>
      </c>
      <c r="BB709" s="13">
        <v>2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1</v>
      </c>
      <c r="BK709" s="13">
        <v>1</v>
      </c>
      <c r="BL709" s="13">
        <v>1</v>
      </c>
      <c r="BM709" s="13">
        <v>1492</v>
      </c>
      <c r="BN709" s="13">
        <v>2</v>
      </c>
      <c r="BQ709" s="13" t="s">
        <v>237</v>
      </c>
      <c r="BR709" s="13" t="s">
        <v>238</v>
      </c>
      <c r="BS709" s="13">
        <v>1</v>
      </c>
      <c r="BT709" s="13">
        <v>18</v>
      </c>
      <c r="BU709" s="13">
        <v>1</v>
      </c>
      <c r="BV709" s="13">
        <v>4</v>
      </c>
      <c r="BX709" s="13">
        <v>78.7</v>
      </c>
      <c r="BY709" s="13">
        <v>2</v>
      </c>
      <c r="BZ709" s="13" t="s">
        <v>453</v>
      </c>
      <c r="CA709" s="18"/>
      <c r="CB709" s="18"/>
      <c r="CC709" s="18"/>
      <c r="CD709" s="18"/>
      <c r="CE709" s="18"/>
      <c r="CF709" s="18"/>
      <c r="CG709" s="18"/>
      <c r="CH709" s="13">
        <v>3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T709" s="13">
        <v>3</v>
      </c>
      <c r="CW709" s="13" t="s">
        <v>2472</v>
      </c>
      <c r="CX709" s="38" t="s">
        <v>4014</v>
      </c>
      <c r="CY709" s="38" t="s">
        <v>2474</v>
      </c>
      <c r="CZ709" s="38" t="s">
        <v>41</v>
      </c>
      <c r="DA709" s="38" t="s">
        <v>4015</v>
      </c>
      <c r="DB709" s="38"/>
    </row>
    <row r="710" spans="1:106" s="13" customFormat="1">
      <c r="A710" s="84">
        <v>963</v>
      </c>
      <c r="B710" s="84">
        <v>3</v>
      </c>
      <c r="C710" s="13" t="s">
        <v>1424</v>
      </c>
      <c r="D710" s="13" t="s">
        <v>37</v>
      </c>
      <c r="E710" s="14">
        <v>24609</v>
      </c>
      <c r="F710" s="13" t="s">
        <v>287</v>
      </c>
      <c r="G710" s="13" t="s">
        <v>287</v>
      </c>
      <c r="H710" s="13" t="s">
        <v>287</v>
      </c>
      <c r="I710" s="14">
        <v>38518</v>
      </c>
      <c r="J710" s="15">
        <f t="shared" si="24"/>
        <v>38</v>
      </c>
      <c r="K710" s="14">
        <v>38539</v>
      </c>
      <c r="L710" s="13">
        <v>4</v>
      </c>
      <c r="M710" s="14">
        <v>39762</v>
      </c>
      <c r="N710" s="15">
        <f t="shared" si="23"/>
        <v>40.870636550308006</v>
      </c>
      <c r="O710" s="16">
        <v>2</v>
      </c>
      <c r="Q710" s="13" t="s">
        <v>4016</v>
      </c>
      <c r="R710" s="13" t="s">
        <v>42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1</v>
      </c>
      <c r="AA710" s="14">
        <v>30652</v>
      </c>
      <c r="AB710" s="13" t="s">
        <v>4017</v>
      </c>
      <c r="AC710" s="13">
        <v>1</v>
      </c>
      <c r="AD710" s="13">
        <v>2</v>
      </c>
      <c r="AE710" s="13">
        <v>2</v>
      </c>
      <c r="AF710" s="13">
        <v>2</v>
      </c>
      <c r="AG710" s="13">
        <v>2</v>
      </c>
      <c r="AH710" s="13">
        <v>2</v>
      </c>
      <c r="AI710" s="13">
        <v>3</v>
      </c>
      <c r="AJ710" s="13">
        <v>3</v>
      </c>
      <c r="AK710" s="13">
        <v>3</v>
      </c>
      <c r="AL710" s="13">
        <v>3</v>
      </c>
      <c r="AM710" s="13">
        <v>3</v>
      </c>
      <c r="AN710" s="13">
        <v>3</v>
      </c>
      <c r="AP710" s="13" t="s">
        <v>1946</v>
      </c>
      <c r="AQ710" s="13">
        <v>1</v>
      </c>
      <c r="AR710" s="13">
        <v>1</v>
      </c>
      <c r="AS710" s="13">
        <v>0</v>
      </c>
      <c r="AT710" s="13">
        <v>1</v>
      </c>
      <c r="AU710" s="13">
        <v>0</v>
      </c>
      <c r="AV710" s="13">
        <v>1</v>
      </c>
      <c r="AW710" s="13">
        <v>1</v>
      </c>
      <c r="AX710" s="13">
        <v>3</v>
      </c>
      <c r="AZ710" s="13">
        <v>3</v>
      </c>
      <c r="BB710" s="13">
        <v>3</v>
      </c>
      <c r="BD710" s="13">
        <v>3</v>
      </c>
      <c r="BF710" s="13">
        <v>1</v>
      </c>
      <c r="BG710" s="13">
        <v>2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1536</v>
      </c>
      <c r="BN710" s="13">
        <v>2</v>
      </c>
      <c r="BQ710" s="13" t="s">
        <v>670</v>
      </c>
      <c r="BR710" s="13" t="s">
        <v>671</v>
      </c>
      <c r="BS710" s="13">
        <v>1</v>
      </c>
      <c r="BT710" s="13">
        <v>20</v>
      </c>
      <c r="BU710" s="13">
        <v>1</v>
      </c>
      <c r="BV710" s="13">
        <v>1</v>
      </c>
      <c r="CA710" s="18"/>
      <c r="CB710" s="18"/>
      <c r="CC710" s="18"/>
      <c r="CD710" s="18"/>
      <c r="CE710" s="18"/>
      <c r="CF710" s="18"/>
      <c r="CG710" s="18"/>
      <c r="CH710" s="13">
        <v>1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38595</v>
      </c>
      <c r="CT710" s="13">
        <v>1</v>
      </c>
      <c r="CW710" s="13" t="s">
        <v>4018</v>
      </c>
      <c r="CX710" s="38" t="s">
        <v>4019</v>
      </c>
      <c r="CY710" s="38" t="s">
        <v>4020</v>
      </c>
      <c r="CZ710" s="38" t="s">
        <v>41</v>
      </c>
      <c r="DA710" s="38" t="s">
        <v>4021</v>
      </c>
      <c r="DB710" s="38"/>
    </row>
    <row r="711" spans="1:106" s="13" customFormat="1">
      <c r="A711" s="84">
        <v>964</v>
      </c>
      <c r="B711" s="84">
        <v>1</v>
      </c>
      <c r="C711" s="13" t="s">
        <v>2919</v>
      </c>
      <c r="D711" s="13" t="s">
        <v>37</v>
      </c>
      <c r="E711" s="14">
        <v>11583</v>
      </c>
      <c r="F711" s="13" t="s">
        <v>697</v>
      </c>
      <c r="G711" s="13" t="s">
        <v>697</v>
      </c>
      <c r="H711" s="13" t="s">
        <v>697</v>
      </c>
      <c r="I711" s="14">
        <v>38336</v>
      </c>
      <c r="J711" s="15">
        <f t="shared" si="24"/>
        <v>73</v>
      </c>
      <c r="L711" s="13">
        <v>4</v>
      </c>
      <c r="M711" s="14">
        <v>38820</v>
      </c>
      <c r="N711" s="15">
        <f t="shared" si="23"/>
        <v>15.901437371663244</v>
      </c>
      <c r="O711" s="16">
        <v>2</v>
      </c>
      <c r="Q711" s="13" t="s">
        <v>4022</v>
      </c>
      <c r="R711" s="13" t="s">
        <v>4023</v>
      </c>
      <c r="S711" s="13">
        <v>2</v>
      </c>
      <c r="T711" s="13">
        <v>2</v>
      </c>
      <c r="U711" s="13">
        <v>2</v>
      </c>
      <c r="V711" s="13">
        <v>2</v>
      </c>
      <c r="X711" s="13">
        <v>1</v>
      </c>
      <c r="Z711" s="13">
        <v>4</v>
      </c>
      <c r="AC711" s="13">
        <v>2</v>
      </c>
      <c r="AD711" s="13">
        <v>2</v>
      </c>
      <c r="AE711" s="13">
        <v>2</v>
      </c>
      <c r="AF711" s="13">
        <v>2</v>
      </c>
      <c r="AG711" s="13">
        <v>1</v>
      </c>
      <c r="AH711" s="13">
        <v>2</v>
      </c>
      <c r="AM711" s="13">
        <v>1</v>
      </c>
      <c r="AN711" s="13">
        <v>1</v>
      </c>
      <c r="AO711" s="13" t="s">
        <v>4024</v>
      </c>
      <c r="AP711" s="13" t="s">
        <v>4025</v>
      </c>
      <c r="AQ711" s="13">
        <v>1</v>
      </c>
      <c r="AR711" s="13">
        <v>1</v>
      </c>
      <c r="AS711" s="13">
        <v>8</v>
      </c>
      <c r="AT711" s="13">
        <v>1</v>
      </c>
      <c r="AU711" s="13">
        <v>0</v>
      </c>
      <c r="AV711" s="13">
        <v>2</v>
      </c>
      <c r="AX711" s="13">
        <v>3</v>
      </c>
      <c r="AZ711" s="13">
        <v>2</v>
      </c>
      <c r="BB711" s="13">
        <v>2</v>
      </c>
      <c r="BD711" s="13">
        <v>1</v>
      </c>
      <c r="BE711" s="13">
        <v>0</v>
      </c>
      <c r="BF711" s="13">
        <v>1</v>
      </c>
      <c r="BG711" s="13">
        <v>8</v>
      </c>
      <c r="BH711" s="17">
        <v>1</v>
      </c>
      <c r="BI711" s="13">
        <v>1</v>
      </c>
      <c r="BJ711" s="13">
        <v>1</v>
      </c>
      <c r="BK711" s="13">
        <v>1</v>
      </c>
      <c r="BL711" s="13">
        <v>1</v>
      </c>
      <c r="BM711" s="13">
        <v>1528</v>
      </c>
      <c r="BN711" s="13">
        <v>2</v>
      </c>
      <c r="BQ711" s="13" t="s">
        <v>270</v>
      </c>
      <c r="BR711" s="13" t="s">
        <v>271</v>
      </c>
      <c r="BT711" s="13">
        <v>44</v>
      </c>
      <c r="BV711" s="13">
        <v>3</v>
      </c>
      <c r="BW711" s="13">
        <v>2</v>
      </c>
      <c r="BX711" s="13">
        <v>50</v>
      </c>
      <c r="BY711" s="13">
        <v>2</v>
      </c>
      <c r="BZ711" s="13" t="s">
        <v>707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3" t="s">
        <v>4026</v>
      </c>
      <c r="CT711" s="13">
        <v>1</v>
      </c>
      <c r="CW711" s="13" t="s">
        <v>3579</v>
      </c>
      <c r="CX711" s="38" t="s">
        <v>3580</v>
      </c>
      <c r="CY711" s="38" t="s">
        <v>4027</v>
      </c>
      <c r="CZ711" s="38"/>
      <c r="DA711" s="38" t="s">
        <v>4028</v>
      </c>
      <c r="DB711" s="38"/>
    </row>
    <row r="712" spans="1:106" s="13" customFormat="1">
      <c r="A712" s="84">
        <v>968</v>
      </c>
      <c r="B712" s="84">
        <v>1</v>
      </c>
      <c r="C712" s="13" t="s">
        <v>4029</v>
      </c>
      <c r="D712" s="13" t="s">
        <v>36</v>
      </c>
      <c r="E712" s="14">
        <v>9392</v>
      </c>
      <c r="I712" s="14">
        <v>38346</v>
      </c>
      <c r="J712" s="13">
        <f t="shared" si="24"/>
        <v>79</v>
      </c>
      <c r="K712" s="14">
        <v>38449</v>
      </c>
      <c r="L712" s="13">
        <v>4</v>
      </c>
      <c r="M712" s="14">
        <v>38548</v>
      </c>
      <c r="N712" s="15">
        <f t="shared" si="23"/>
        <v>6.6365503080082133</v>
      </c>
      <c r="O712" s="16"/>
      <c r="Q712" s="13" t="s">
        <v>39</v>
      </c>
      <c r="AP712" s="13" t="s">
        <v>772</v>
      </c>
      <c r="AQ712" s="13">
        <v>1</v>
      </c>
      <c r="AR712" s="13">
        <v>1</v>
      </c>
      <c r="AS712" s="13">
        <v>4</v>
      </c>
      <c r="AT712" s="13">
        <v>1</v>
      </c>
      <c r="AU712" s="13">
        <v>4</v>
      </c>
      <c r="AV712" s="13">
        <v>1</v>
      </c>
      <c r="AW712" s="13">
        <v>4</v>
      </c>
      <c r="BH712" s="17">
        <v>1</v>
      </c>
      <c r="BK712" s="13">
        <v>1</v>
      </c>
      <c r="BL712" s="13">
        <v>1</v>
      </c>
      <c r="BM712" s="13">
        <v>1533</v>
      </c>
      <c r="BN712" s="13">
        <v>2</v>
      </c>
      <c r="BQ712" s="13" t="s">
        <v>594</v>
      </c>
      <c r="BR712" s="13" t="s">
        <v>595</v>
      </c>
      <c r="BT712" s="13">
        <v>40</v>
      </c>
      <c r="BV712" s="13">
        <v>0</v>
      </c>
      <c r="BX712" s="13">
        <v>140</v>
      </c>
      <c r="BZ712" s="13" t="s">
        <v>1882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39356</v>
      </c>
      <c r="CT712" s="13">
        <v>2</v>
      </c>
      <c r="CW712" s="13" t="s">
        <v>4030</v>
      </c>
      <c r="CX712" s="38" t="s">
        <v>4031</v>
      </c>
      <c r="CY712" s="38" t="s">
        <v>4032</v>
      </c>
      <c r="CZ712" s="38" t="s">
        <v>4033</v>
      </c>
      <c r="DA712" s="38" t="s">
        <v>4034</v>
      </c>
      <c r="DB712" s="38"/>
    </row>
    <row r="713" spans="1:106" s="13" customFormat="1">
      <c r="A713" s="84">
        <v>972</v>
      </c>
      <c r="B713" s="84">
        <v>3</v>
      </c>
      <c r="C713" s="13" t="s">
        <v>4035</v>
      </c>
      <c r="D713" s="13" t="s">
        <v>37</v>
      </c>
      <c r="E713" s="14">
        <v>12559</v>
      </c>
      <c r="F713" s="13" t="s">
        <v>559</v>
      </c>
      <c r="G713" s="13" t="s">
        <v>194</v>
      </c>
      <c r="H713" s="13" t="s">
        <v>194</v>
      </c>
      <c r="I713" s="14">
        <v>38487</v>
      </c>
      <c r="J713" s="15">
        <f t="shared" si="24"/>
        <v>70</v>
      </c>
      <c r="K713" s="14">
        <v>38520</v>
      </c>
      <c r="L713" s="13">
        <v>4</v>
      </c>
      <c r="M713" s="14">
        <v>38760</v>
      </c>
      <c r="N713" s="15">
        <f t="shared" si="23"/>
        <v>8.9691991786447645</v>
      </c>
      <c r="O713" s="16">
        <v>2</v>
      </c>
      <c r="Q713" s="13" t="s">
        <v>4036</v>
      </c>
      <c r="R713" s="13" t="s">
        <v>4037</v>
      </c>
      <c r="S713" s="13">
        <v>2</v>
      </c>
      <c r="T713" s="13">
        <v>2</v>
      </c>
      <c r="U713" s="13">
        <v>2</v>
      </c>
      <c r="V713" s="13">
        <v>1</v>
      </c>
      <c r="W713" s="13" t="s">
        <v>4038</v>
      </c>
      <c r="X713" s="13">
        <v>1</v>
      </c>
      <c r="Z713" s="13">
        <v>1</v>
      </c>
      <c r="AA713" s="14">
        <v>30252</v>
      </c>
      <c r="AB713" s="13" t="s">
        <v>4039</v>
      </c>
      <c r="AC713" s="13">
        <v>1</v>
      </c>
      <c r="AD713" s="13">
        <v>2</v>
      </c>
      <c r="AE713" s="13">
        <v>2</v>
      </c>
      <c r="AF713" s="13">
        <v>2</v>
      </c>
      <c r="AG713" s="13">
        <v>1</v>
      </c>
      <c r="AJ713" s="13">
        <v>3</v>
      </c>
      <c r="AO713" s="13" t="s">
        <v>4040</v>
      </c>
      <c r="AP713" s="13" t="s">
        <v>4041</v>
      </c>
      <c r="AQ713" s="13">
        <v>1</v>
      </c>
      <c r="AR713" s="13">
        <v>1</v>
      </c>
      <c r="AS713" s="13">
        <v>2</v>
      </c>
      <c r="AT713" s="13">
        <v>1</v>
      </c>
      <c r="AU713" s="13">
        <v>1</v>
      </c>
      <c r="AV713" s="13">
        <v>1</v>
      </c>
      <c r="AW713" s="13">
        <v>1</v>
      </c>
      <c r="AX713" s="13">
        <v>1</v>
      </c>
      <c r="AY713" s="13">
        <v>1</v>
      </c>
      <c r="AZ713" s="13">
        <v>1</v>
      </c>
      <c r="BA713" s="13">
        <v>1</v>
      </c>
      <c r="BB713" s="13">
        <v>2</v>
      </c>
      <c r="BD713" s="13">
        <v>1</v>
      </c>
      <c r="BE713" s="13">
        <v>2</v>
      </c>
      <c r="BF713" s="13">
        <v>1</v>
      </c>
      <c r="BG713" s="13">
        <v>3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1538</v>
      </c>
      <c r="BN713" s="13">
        <v>2</v>
      </c>
      <c r="BQ713" s="13" t="s">
        <v>594</v>
      </c>
      <c r="BR713" s="13" t="s">
        <v>595</v>
      </c>
      <c r="BS713" s="13">
        <v>1</v>
      </c>
      <c r="BT713" s="13">
        <v>38</v>
      </c>
      <c r="BU713" s="13">
        <v>1</v>
      </c>
      <c r="BV713" s="13">
        <v>0</v>
      </c>
      <c r="BW713" s="13">
        <v>2</v>
      </c>
      <c r="BX713" s="13">
        <v>58</v>
      </c>
      <c r="BZ713" s="13" t="s">
        <v>1882</v>
      </c>
      <c r="CA713" s="18"/>
      <c r="CB713" s="18"/>
      <c r="CC713" s="18"/>
      <c r="CD713" s="18"/>
      <c r="CE713" s="18"/>
      <c r="CF713" s="18"/>
      <c r="CG713" s="18"/>
      <c r="CH713" s="13">
        <v>1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38722</v>
      </c>
      <c r="CT713" s="13">
        <v>3</v>
      </c>
      <c r="CW713" s="13" t="s">
        <v>4042</v>
      </c>
      <c r="CX713" s="38" t="s">
        <v>4043</v>
      </c>
      <c r="CY713" s="38" t="s">
        <v>4044</v>
      </c>
      <c r="CZ713" s="38" t="s">
        <v>41</v>
      </c>
      <c r="DA713" s="38" t="s">
        <v>4045</v>
      </c>
      <c r="DB713" s="38"/>
    </row>
    <row r="714" spans="1:106" s="13" customFormat="1">
      <c r="A714" s="84">
        <v>976</v>
      </c>
      <c r="B714" s="84">
        <v>1</v>
      </c>
      <c r="C714" s="13" t="s">
        <v>1772</v>
      </c>
      <c r="D714" s="13" t="s">
        <v>36</v>
      </c>
      <c r="E714" s="14">
        <v>19778</v>
      </c>
      <c r="F714" s="13" t="s">
        <v>235</v>
      </c>
      <c r="G714" s="13" t="s">
        <v>235</v>
      </c>
      <c r="H714" s="13" t="s">
        <v>235</v>
      </c>
      <c r="I714" s="14">
        <v>38518</v>
      </c>
      <c r="J714" s="15">
        <f t="shared" si="24"/>
        <v>51</v>
      </c>
      <c r="K714" s="14">
        <v>38538</v>
      </c>
      <c r="L714" s="13">
        <v>4</v>
      </c>
      <c r="M714" s="14">
        <v>40896</v>
      </c>
      <c r="N714" s="15">
        <f t="shared" si="23"/>
        <v>78.127310061601648</v>
      </c>
      <c r="O714" s="16">
        <v>2</v>
      </c>
      <c r="S714" s="13">
        <v>2</v>
      </c>
      <c r="T714" s="13">
        <v>2</v>
      </c>
      <c r="U714" s="13">
        <v>2</v>
      </c>
      <c r="X714" s="13">
        <v>1</v>
      </c>
      <c r="Z714" s="13">
        <v>4</v>
      </c>
      <c r="AC714" s="13">
        <v>1</v>
      </c>
      <c r="AH714" s="13">
        <v>2</v>
      </c>
      <c r="AI714" s="13">
        <v>3</v>
      </c>
      <c r="AJ714" s="13">
        <v>3</v>
      </c>
      <c r="AK714" s="13">
        <v>3</v>
      </c>
      <c r="AL714" s="13">
        <v>3</v>
      </c>
      <c r="AM714" s="13">
        <v>3</v>
      </c>
      <c r="AO714" s="13" t="s">
        <v>4046</v>
      </c>
      <c r="AQ714" s="13">
        <v>1</v>
      </c>
      <c r="AR714" s="13">
        <v>1</v>
      </c>
      <c r="AS714" s="13">
        <v>1</v>
      </c>
      <c r="AT714" s="13">
        <v>1</v>
      </c>
      <c r="AU714" s="13">
        <v>0</v>
      </c>
      <c r="AV714" s="13">
        <v>1</v>
      </c>
      <c r="AX714" s="13">
        <v>1</v>
      </c>
      <c r="AY714" s="13">
        <v>0</v>
      </c>
      <c r="AZ714" s="13">
        <v>1</v>
      </c>
      <c r="BA714" s="13">
        <v>1</v>
      </c>
      <c r="BB714" s="13">
        <v>2</v>
      </c>
      <c r="BD714" s="13">
        <v>2</v>
      </c>
      <c r="BF714" s="13">
        <v>1</v>
      </c>
      <c r="BG714" s="13">
        <v>1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M714" s="13">
        <v>1542</v>
      </c>
      <c r="BN714" s="13">
        <v>2</v>
      </c>
      <c r="BQ714" s="13" t="s">
        <v>237</v>
      </c>
      <c r="BR714" s="13" t="s">
        <v>238</v>
      </c>
      <c r="BS714" s="13">
        <v>1</v>
      </c>
      <c r="BU714" s="13">
        <v>1</v>
      </c>
      <c r="BV714" s="13">
        <v>2</v>
      </c>
      <c r="BW714" s="13">
        <v>2</v>
      </c>
      <c r="BX714" s="13">
        <v>53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S714" s="14">
        <v>39649</v>
      </c>
      <c r="CT714" s="13">
        <v>1</v>
      </c>
      <c r="CW714" s="13" t="s">
        <v>3261</v>
      </c>
      <c r="CX714" s="38" t="s">
        <v>4047</v>
      </c>
      <c r="CY714" s="38" t="s">
        <v>3263</v>
      </c>
      <c r="CZ714" s="38" t="s">
        <v>41</v>
      </c>
      <c r="DA714" s="38" t="s">
        <v>4048</v>
      </c>
      <c r="DB714" s="38"/>
    </row>
    <row r="715" spans="1:106" s="13" customFormat="1">
      <c r="A715" s="84">
        <v>978</v>
      </c>
      <c r="B715" s="84">
        <v>1</v>
      </c>
      <c r="C715" s="13" t="s">
        <v>517</v>
      </c>
      <c r="D715" s="13" t="s">
        <v>36</v>
      </c>
      <c r="E715" s="14">
        <v>15137</v>
      </c>
      <c r="F715" s="13" t="s">
        <v>362</v>
      </c>
      <c r="G715" s="13" t="s">
        <v>214</v>
      </c>
      <c r="H715" s="13" t="s">
        <v>214</v>
      </c>
      <c r="I715" s="14">
        <v>38426</v>
      </c>
      <c r="J715" s="15">
        <f t="shared" si="24"/>
        <v>63</v>
      </c>
      <c r="K715" s="14">
        <v>38469</v>
      </c>
      <c r="L715" s="13">
        <v>9</v>
      </c>
      <c r="M715" s="14">
        <v>39493</v>
      </c>
      <c r="N715" s="15">
        <f t="shared" si="23"/>
        <v>35.055441478439427</v>
      </c>
      <c r="O715" s="16">
        <v>2</v>
      </c>
      <c r="Q715" s="13" t="s">
        <v>4049</v>
      </c>
      <c r="R715" s="13" t="s">
        <v>4050</v>
      </c>
      <c r="S715" s="13">
        <v>2</v>
      </c>
      <c r="T715" s="13">
        <v>2</v>
      </c>
      <c r="U715" s="13">
        <v>2</v>
      </c>
      <c r="V715" s="13">
        <v>1</v>
      </c>
      <c r="W715" s="13" t="s">
        <v>4051</v>
      </c>
      <c r="X715" s="13">
        <v>2</v>
      </c>
      <c r="Z715" s="13">
        <v>4</v>
      </c>
      <c r="AC715" s="13">
        <v>2</v>
      </c>
      <c r="AD715" s="13">
        <v>2</v>
      </c>
      <c r="AE715" s="13">
        <v>2</v>
      </c>
      <c r="AF715" s="13">
        <v>2</v>
      </c>
      <c r="AG715" s="13">
        <v>2</v>
      </c>
      <c r="AH715" s="13">
        <v>2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P715" s="13" t="s">
        <v>4052</v>
      </c>
      <c r="AQ715" s="13">
        <v>1</v>
      </c>
      <c r="AR715" s="13">
        <v>1</v>
      </c>
      <c r="AS715" s="13">
        <v>2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0</v>
      </c>
      <c r="BB715" s="13">
        <v>1</v>
      </c>
      <c r="BC715" s="13">
        <v>0</v>
      </c>
      <c r="BD715" s="13">
        <v>1</v>
      </c>
      <c r="BE715" s="13">
        <v>0</v>
      </c>
      <c r="BF715" s="13">
        <v>1</v>
      </c>
      <c r="BG715" s="13">
        <v>2</v>
      </c>
      <c r="BH715" s="17">
        <v>1</v>
      </c>
      <c r="BI715" s="13">
        <v>1</v>
      </c>
      <c r="BJ715" s="13">
        <v>1</v>
      </c>
      <c r="BK715" s="13">
        <v>1</v>
      </c>
      <c r="BL715" s="13">
        <v>2</v>
      </c>
      <c r="BS715" s="13">
        <v>2</v>
      </c>
      <c r="BT715" s="13">
        <v>52</v>
      </c>
      <c r="BU715" s="13">
        <v>1</v>
      </c>
      <c r="BV715" s="13">
        <v>2</v>
      </c>
      <c r="BY715" s="13">
        <v>2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38709</v>
      </c>
      <c r="CT715" s="13">
        <v>1</v>
      </c>
      <c r="CW715" s="13" t="s">
        <v>3148</v>
      </c>
      <c r="CX715" s="38" t="s">
        <v>2742</v>
      </c>
      <c r="CY715" s="38" t="s">
        <v>2743</v>
      </c>
      <c r="CZ715" s="38"/>
      <c r="DA715" s="38" t="s">
        <v>192</v>
      </c>
      <c r="DB715" s="38"/>
    </row>
    <row r="716" spans="1:106" s="13" customFormat="1">
      <c r="A716" s="84">
        <v>979</v>
      </c>
      <c r="B716" s="84">
        <v>1</v>
      </c>
      <c r="C716" s="13" t="s">
        <v>1326</v>
      </c>
      <c r="D716" s="13" t="s">
        <v>36</v>
      </c>
      <c r="E716" s="14">
        <v>14446</v>
      </c>
      <c r="F716" s="13" t="s">
        <v>396</v>
      </c>
      <c r="G716" s="13" t="s">
        <v>214</v>
      </c>
      <c r="H716" s="13" t="s">
        <v>396</v>
      </c>
      <c r="I716" s="14">
        <v>38092</v>
      </c>
      <c r="J716" s="15">
        <f t="shared" si="24"/>
        <v>64</v>
      </c>
      <c r="K716" s="14">
        <v>38202</v>
      </c>
      <c r="L716" s="13">
        <v>4</v>
      </c>
      <c r="M716" s="14">
        <v>38747</v>
      </c>
      <c r="N716" s="15">
        <f t="shared" si="23"/>
        <v>21.519507186858316</v>
      </c>
      <c r="O716" s="16">
        <v>2</v>
      </c>
      <c r="Q716" s="13" t="s">
        <v>4053</v>
      </c>
      <c r="R716" s="13" t="s">
        <v>4054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1</v>
      </c>
      <c r="AG716" s="13">
        <v>1</v>
      </c>
      <c r="AH716" s="13">
        <v>2</v>
      </c>
      <c r="AI716" s="13">
        <v>2</v>
      </c>
      <c r="AJ716" s="13">
        <v>2</v>
      </c>
      <c r="AK716" s="13">
        <v>1</v>
      </c>
      <c r="AL716" s="13">
        <v>2</v>
      </c>
      <c r="AM716" s="13">
        <v>1</v>
      </c>
      <c r="AO716" s="13" t="s">
        <v>771</v>
      </c>
      <c r="AP716" s="13" t="s">
        <v>1936</v>
      </c>
      <c r="AQ716" s="13">
        <v>1</v>
      </c>
      <c r="AR716" s="13">
        <v>1</v>
      </c>
      <c r="AS716" s="13">
        <v>13</v>
      </c>
      <c r="AT716" s="13">
        <v>1</v>
      </c>
      <c r="AU716" s="13">
        <v>0</v>
      </c>
      <c r="AV716" s="13">
        <v>1</v>
      </c>
      <c r="AX716" s="13">
        <v>1</v>
      </c>
      <c r="AZ716" s="13">
        <v>3</v>
      </c>
      <c r="BB716" s="13">
        <v>3</v>
      </c>
      <c r="BD716" s="13">
        <v>3</v>
      </c>
      <c r="BF716" s="13">
        <v>1</v>
      </c>
      <c r="BG716" s="13">
        <v>14</v>
      </c>
      <c r="BH716" s="17">
        <v>1</v>
      </c>
      <c r="BI716" s="13">
        <v>1</v>
      </c>
      <c r="BJ716" s="13">
        <v>1</v>
      </c>
      <c r="BK716" s="13">
        <v>1</v>
      </c>
      <c r="BL716" s="13">
        <v>1</v>
      </c>
      <c r="BN716" s="13">
        <v>2</v>
      </c>
      <c r="BQ716" s="13" t="s">
        <v>237</v>
      </c>
      <c r="BR716" s="13" t="s">
        <v>238</v>
      </c>
      <c r="BS716" s="13">
        <v>1</v>
      </c>
      <c r="BT716" s="13">
        <v>15</v>
      </c>
      <c r="BU716" s="13">
        <v>1</v>
      </c>
      <c r="BV716" s="13">
        <v>1</v>
      </c>
      <c r="BX716" s="13">
        <v>46.9</v>
      </c>
      <c r="BY716" s="13">
        <v>2</v>
      </c>
      <c r="BZ716" s="13" t="s">
        <v>453</v>
      </c>
      <c r="CA716" s="18"/>
      <c r="CB716" s="18"/>
      <c r="CC716" s="18"/>
      <c r="CD716" s="18"/>
      <c r="CE716" s="18"/>
      <c r="CF716" s="18"/>
      <c r="CG716" s="18"/>
      <c r="CH716" s="13">
        <v>1</v>
      </c>
      <c r="CI716" s="13">
        <v>1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38677</v>
      </c>
      <c r="CT716" s="13">
        <v>2</v>
      </c>
      <c r="CW716" s="13" t="s">
        <v>400</v>
      </c>
      <c r="CX716" s="38" t="s">
        <v>1556</v>
      </c>
      <c r="CY716" s="38" t="s">
        <v>1557</v>
      </c>
      <c r="CZ716" s="38" t="s">
        <v>41</v>
      </c>
      <c r="DA716" s="38" t="s">
        <v>4055</v>
      </c>
      <c r="DB716" s="38"/>
    </row>
    <row r="717" spans="1:106" s="13" customFormat="1">
      <c r="A717" s="84">
        <v>980</v>
      </c>
      <c r="B717" s="84">
        <v>5</v>
      </c>
      <c r="C717" s="13" t="s">
        <v>454</v>
      </c>
      <c r="D717" s="13" t="s">
        <v>37</v>
      </c>
      <c r="E717" s="14">
        <v>11982</v>
      </c>
      <c r="F717" s="13" t="s">
        <v>219</v>
      </c>
      <c r="G717" s="13" t="s">
        <v>295</v>
      </c>
      <c r="H717" s="13" t="s">
        <v>219</v>
      </c>
      <c r="I717" s="14">
        <v>38336</v>
      </c>
      <c r="J717" s="15">
        <f t="shared" si="24"/>
        <v>72</v>
      </c>
      <c r="K717" s="14">
        <v>38509</v>
      </c>
      <c r="L717" s="13">
        <v>4</v>
      </c>
      <c r="M717" s="14">
        <v>39047</v>
      </c>
      <c r="N717" s="15">
        <f t="shared" si="23"/>
        <v>23.359342915811087</v>
      </c>
      <c r="O717" s="16">
        <v>2</v>
      </c>
      <c r="Q717" s="13" t="s">
        <v>1692</v>
      </c>
      <c r="R717" s="13" t="s">
        <v>4056</v>
      </c>
      <c r="S717" s="13">
        <v>2</v>
      </c>
      <c r="T717" s="13">
        <v>2</v>
      </c>
      <c r="U717" s="13">
        <v>2</v>
      </c>
      <c r="V717" s="13">
        <v>2</v>
      </c>
      <c r="X717" s="13">
        <v>2</v>
      </c>
      <c r="Z717" s="13">
        <v>4</v>
      </c>
      <c r="AH717" s="13">
        <v>2</v>
      </c>
      <c r="AI717" s="13">
        <v>3</v>
      </c>
      <c r="AJ717" s="13">
        <v>3</v>
      </c>
      <c r="AK717" s="13">
        <v>3</v>
      </c>
      <c r="AL717" s="13">
        <v>3</v>
      </c>
      <c r="AM717" s="13">
        <v>3</v>
      </c>
      <c r="AP717" s="13" t="s">
        <v>4057</v>
      </c>
      <c r="AQ717" s="13">
        <v>1</v>
      </c>
      <c r="AR717" s="13">
        <v>1</v>
      </c>
      <c r="AS717" s="13">
        <v>7</v>
      </c>
      <c r="AT717" s="13">
        <v>1</v>
      </c>
      <c r="AU717" s="13">
        <v>4</v>
      </c>
      <c r="AV717" s="13">
        <v>2</v>
      </c>
      <c r="AX717" s="13">
        <v>1</v>
      </c>
      <c r="AY717" s="13">
        <v>0</v>
      </c>
      <c r="AZ717" s="13">
        <v>2</v>
      </c>
      <c r="BB717" s="13">
        <v>2</v>
      </c>
      <c r="BD717" s="13">
        <v>1</v>
      </c>
      <c r="BE717" s="13">
        <v>4</v>
      </c>
      <c r="BF717" s="13">
        <v>1</v>
      </c>
      <c r="BG717" s="13">
        <v>8</v>
      </c>
      <c r="BH717" s="17">
        <v>2</v>
      </c>
      <c r="BI717" s="13">
        <v>2</v>
      </c>
      <c r="BJ717" s="13">
        <v>2</v>
      </c>
      <c r="BK717" s="13">
        <v>1</v>
      </c>
      <c r="BL717" s="13">
        <v>1</v>
      </c>
      <c r="BM717" s="13">
        <v>1543</v>
      </c>
      <c r="BN717" s="13">
        <v>1</v>
      </c>
      <c r="BO717" s="13" t="s">
        <v>4058</v>
      </c>
      <c r="BP717" s="13">
        <v>180</v>
      </c>
      <c r="BQ717" s="13" t="s">
        <v>1965</v>
      </c>
      <c r="BR717" s="13" t="s">
        <v>1697</v>
      </c>
      <c r="BS717" s="13">
        <v>1</v>
      </c>
      <c r="BT717" s="13">
        <v>22</v>
      </c>
      <c r="BU717" s="13">
        <v>1</v>
      </c>
      <c r="BV717" s="13">
        <v>1</v>
      </c>
      <c r="CA717" s="18"/>
      <c r="CB717" s="18"/>
      <c r="CC717" s="18"/>
      <c r="CD717" s="18"/>
      <c r="CE717" s="18"/>
      <c r="CF717" s="18"/>
      <c r="CG717" s="18"/>
      <c r="CH717" s="13">
        <v>2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38734</v>
      </c>
      <c r="CT717" s="13">
        <v>1</v>
      </c>
      <c r="CW717" s="13" t="s">
        <v>2480</v>
      </c>
      <c r="CX717" s="38" t="s">
        <v>2979</v>
      </c>
      <c r="CY717" s="38" t="s">
        <v>2980</v>
      </c>
      <c r="CZ717" s="38" t="s">
        <v>41</v>
      </c>
      <c r="DA717" s="38" t="s">
        <v>4059</v>
      </c>
      <c r="DB717" s="38"/>
    </row>
    <row r="718" spans="1:106" s="13" customFormat="1">
      <c r="A718" s="84">
        <v>981</v>
      </c>
      <c r="B718" s="84">
        <v>1</v>
      </c>
      <c r="C718" s="13" t="s">
        <v>4060</v>
      </c>
      <c r="D718" s="13" t="s">
        <v>36</v>
      </c>
      <c r="E718" s="14">
        <v>10901</v>
      </c>
      <c r="F718" s="13" t="s">
        <v>350</v>
      </c>
      <c r="G718" s="13" t="s">
        <v>350</v>
      </c>
      <c r="H718" s="13" t="s">
        <v>350</v>
      </c>
      <c r="I718" s="14">
        <v>38518</v>
      </c>
      <c r="J718" s="15">
        <f t="shared" si="24"/>
        <v>75</v>
      </c>
      <c r="K718" s="14">
        <v>38548</v>
      </c>
      <c r="L718" s="13">
        <v>4</v>
      </c>
      <c r="M718" s="14">
        <v>38957</v>
      </c>
      <c r="N718" s="15">
        <f t="shared" si="23"/>
        <v>14.422997946611909</v>
      </c>
      <c r="O718" s="16">
        <v>2</v>
      </c>
      <c r="Q718" s="13" t="s">
        <v>180</v>
      </c>
      <c r="R718" s="13" t="s">
        <v>38</v>
      </c>
      <c r="S718" s="13">
        <v>3</v>
      </c>
      <c r="T718" s="13">
        <v>2</v>
      </c>
      <c r="U718" s="13">
        <v>2</v>
      </c>
      <c r="V718" s="13">
        <v>2</v>
      </c>
      <c r="X718" s="13">
        <v>2</v>
      </c>
      <c r="Z718" s="13">
        <v>4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2</v>
      </c>
      <c r="AN718" s="13">
        <v>1</v>
      </c>
      <c r="AP718" s="13" t="s">
        <v>2938</v>
      </c>
      <c r="AQ718" s="13">
        <v>1</v>
      </c>
      <c r="AR718" s="13">
        <v>1</v>
      </c>
      <c r="AS718" s="13">
        <v>1</v>
      </c>
      <c r="AT718" s="13">
        <v>1</v>
      </c>
      <c r="AU718" s="13">
        <v>0</v>
      </c>
      <c r="AV718" s="13">
        <v>2</v>
      </c>
      <c r="AX718" s="13">
        <v>2</v>
      </c>
      <c r="AZ718" s="13">
        <v>3</v>
      </c>
      <c r="BB718" s="13">
        <v>3</v>
      </c>
      <c r="BD718" s="13">
        <v>3</v>
      </c>
      <c r="BF718" s="13">
        <v>1</v>
      </c>
      <c r="BG718" s="13">
        <v>6</v>
      </c>
      <c r="BH718" s="17">
        <v>1</v>
      </c>
      <c r="BI718" s="13">
        <v>1</v>
      </c>
      <c r="BJ718" s="13">
        <v>2</v>
      </c>
      <c r="BK718" s="13">
        <v>1</v>
      </c>
      <c r="BL718" s="13">
        <v>1</v>
      </c>
      <c r="BM718" s="13">
        <v>1544</v>
      </c>
      <c r="BN718" s="13">
        <v>2</v>
      </c>
      <c r="BQ718" s="13" t="s">
        <v>289</v>
      </c>
      <c r="BR718" s="13" t="s">
        <v>222</v>
      </c>
      <c r="BS718" s="13" t="s">
        <v>289</v>
      </c>
      <c r="BT718" s="13" t="s">
        <v>222</v>
      </c>
      <c r="BY718" s="13">
        <v>2</v>
      </c>
      <c r="BZ718" s="24" t="s">
        <v>1999</v>
      </c>
      <c r="CA718" s="25"/>
      <c r="CB718" s="25"/>
      <c r="CC718" s="18"/>
      <c r="CD718" s="25"/>
      <c r="CE718" s="25"/>
      <c r="CF718" s="25"/>
      <c r="CG718" s="25"/>
      <c r="CH718" s="13">
        <v>2</v>
      </c>
      <c r="CI718" s="13">
        <v>1</v>
      </c>
      <c r="CJ718" s="13">
        <v>1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W718" s="13" t="s">
        <v>4061</v>
      </c>
      <c r="CX718" s="38" t="s">
        <v>4062</v>
      </c>
      <c r="CY718" s="38" t="s">
        <v>4063</v>
      </c>
      <c r="CZ718" s="38"/>
      <c r="DA718" s="38" t="s">
        <v>192</v>
      </c>
      <c r="DB718" s="38"/>
    </row>
    <row r="719" spans="1:106" s="13" customFormat="1">
      <c r="A719" s="84">
        <v>982</v>
      </c>
      <c r="B719" s="84">
        <v>1</v>
      </c>
      <c r="C719" s="13" t="s">
        <v>2368</v>
      </c>
      <c r="D719" s="13" t="s">
        <v>37</v>
      </c>
      <c r="E719" s="14">
        <v>14659</v>
      </c>
      <c r="F719" s="13" t="s">
        <v>648</v>
      </c>
      <c r="G719" s="13" t="s">
        <v>648</v>
      </c>
      <c r="H719" s="13" t="s">
        <v>648</v>
      </c>
      <c r="I719" s="14">
        <v>38518</v>
      </c>
      <c r="J719" s="15">
        <f t="shared" si="24"/>
        <v>65</v>
      </c>
      <c r="K719" s="14">
        <v>38546</v>
      </c>
      <c r="L719" s="13">
        <v>4</v>
      </c>
      <c r="M719" s="14">
        <v>39304</v>
      </c>
      <c r="N719" s="15">
        <f t="shared" si="23"/>
        <v>25.82340862422998</v>
      </c>
      <c r="O719" s="16">
        <v>2</v>
      </c>
      <c r="Q719" s="13" t="s">
        <v>4064</v>
      </c>
      <c r="R719" s="13" t="s">
        <v>4065</v>
      </c>
      <c r="S719" s="13">
        <v>2</v>
      </c>
      <c r="T719" s="13">
        <v>1</v>
      </c>
      <c r="U719" s="13">
        <v>2</v>
      </c>
      <c r="V719" s="13">
        <v>2</v>
      </c>
      <c r="W719" s="13" t="s">
        <v>2745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1</v>
      </c>
      <c r="AG719" s="13">
        <v>1</v>
      </c>
      <c r="AH719" s="13">
        <v>2</v>
      </c>
      <c r="AI719" s="13">
        <v>3</v>
      </c>
      <c r="AJ719" s="13">
        <v>3</v>
      </c>
      <c r="AK719" s="13">
        <v>3</v>
      </c>
      <c r="AL719" s="13">
        <v>1</v>
      </c>
      <c r="AM719" s="13">
        <v>1</v>
      </c>
      <c r="AN719" s="13">
        <v>1</v>
      </c>
      <c r="AO719" s="13" t="s">
        <v>4066</v>
      </c>
      <c r="AP719" s="13" t="s">
        <v>1030</v>
      </c>
      <c r="AQ719" s="13">
        <v>1</v>
      </c>
      <c r="AR719" s="13">
        <v>1</v>
      </c>
      <c r="AS719" s="13">
        <v>1</v>
      </c>
      <c r="AT719" s="13">
        <v>1</v>
      </c>
      <c r="AU719" s="13">
        <v>0</v>
      </c>
      <c r="AV719" s="13">
        <v>1</v>
      </c>
      <c r="AW719" s="13">
        <v>0</v>
      </c>
      <c r="AX719" s="13">
        <v>2</v>
      </c>
      <c r="AZ719" s="13">
        <v>1</v>
      </c>
      <c r="BA719" s="13">
        <v>0</v>
      </c>
      <c r="BB719" s="13">
        <v>3</v>
      </c>
      <c r="BD719" s="13">
        <v>2</v>
      </c>
      <c r="BF719" s="13">
        <v>1</v>
      </c>
      <c r="BG719" s="13">
        <v>0</v>
      </c>
      <c r="BH719" s="17">
        <v>1</v>
      </c>
      <c r="BI719" s="13">
        <v>1</v>
      </c>
      <c r="BJ719" s="13">
        <v>2</v>
      </c>
      <c r="BK719" s="13">
        <v>1</v>
      </c>
      <c r="BL719" s="13">
        <v>1</v>
      </c>
      <c r="BM719" s="13">
        <v>1545</v>
      </c>
      <c r="BN719" s="13">
        <v>2</v>
      </c>
      <c r="BQ719" s="13" t="s">
        <v>237</v>
      </c>
      <c r="BR719" s="13" t="s">
        <v>238</v>
      </c>
      <c r="BS719" s="13">
        <v>2</v>
      </c>
      <c r="BT719" s="13">
        <v>75</v>
      </c>
      <c r="BU719" s="13">
        <v>1</v>
      </c>
      <c r="BV719" s="13">
        <v>4</v>
      </c>
      <c r="BW719" s="13">
        <v>2</v>
      </c>
      <c r="BX719" s="13">
        <v>180</v>
      </c>
      <c r="BY719" s="13">
        <v>2</v>
      </c>
      <c r="CA719" s="18"/>
      <c r="CB719" s="18"/>
      <c r="CC719" s="18"/>
      <c r="CD719" s="18"/>
      <c r="CE719" s="18"/>
      <c r="CF719" s="18"/>
      <c r="CG719" s="18"/>
      <c r="CH719" s="13">
        <v>1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38649</v>
      </c>
      <c r="CT719" s="13">
        <v>1</v>
      </c>
      <c r="CW719" s="13" t="s">
        <v>4067</v>
      </c>
      <c r="CX719" s="38" t="s">
        <v>652</v>
      </c>
      <c r="CY719" s="38" t="s">
        <v>4068</v>
      </c>
      <c r="CZ719" s="38" t="s">
        <v>1548</v>
      </c>
      <c r="DA719" s="38" t="s">
        <v>4069</v>
      </c>
      <c r="DB719" s="38"/>
    </row>
    <row r="720" spans="1:106" s="13" customFormat="1">
      <c r="A720" s="84">
        <v>983</v>
      </c>
      <c r="B720" s="84">
        <v>1</v>
      </c>
      <c r="C720" s="13" t="s">
        <v>4070</v>
      </c>
      <c r="D720" s="13" t="s">
        <v>37</v>
      </c>
      <c r="E720" s="14">
        <v>15709</v>
      </c>
      <c r="F720" s="13" t="s">
        <v>235</v>
      </c>
      <c r="G720" s="13" t="s">
        <v>235</v>
      </c>
      <c r="H720" s="13" t="s">
        <v>235</v>
      </c>
      <c r="I720" s="14">
        <v>38518</v>
      </c>
      <c r="J720" s="13">
        <f t="shared" si="24"/>
        <v>62</v>
      </c>
      <c r="K720" s="14">
        <v>38539</v>
      </c>
      <c r="L720" s="13">
        <v>4</v>
      </c>
      <c r="M720" s="14">
        <v>39027</v>
      </c>
      <c r="N720" s="15">
        <f t="shared" si="23"/>
        <v>16.722792607802873</v>
      </c>
      <c r="O720" s="16">
        <v>2</v>
      </c>
      <c r="Q720" s="13" t="s">
        <v>323</v>
      </c>
      <c r="R720" s="13" t="s">
        <v>190</v>
      </c>
      <c r="S720" s="13">
        <v>2</v>
      </c>
      <c r="T720" s="13">
        <v>2</v>
      </c>
      <c r="U720" s="13">
        <v>2</v>
      </c>
      <c r="X720" s="13">
        <v>1</v>
      </c>
      <c r="AG720" s="13">
        <v>1</v>
      </c>
      <c r="AO720" s="13" t="s">
        <v>4071</v>
      </c>
      <c r="AP720" s="13" t="s">
        <v>4072</v>
      </c>
      <c r="AQ720" s="13">
        <v>1</v>
      </c>
      <c r="AR720" s="13">
        <v>1</v>
      </c>
      <c r="AS720" s="13">
        <v>1</v>
      </c>
      <c r="AT720" s="13">
        <v>1</v>
      </c>
      <c r="AU720" s="13">
        <v>1</v>
      </c>
      <c r="AV720" s="13">
        <v>1</v>
      </c>
      <c r="AW720" s="13">
        <v>1</v>
      </c>
      <c r="AX720" s="13">
        <v>2</v>
      </c>
      <c r="AZ720" s="13">
        <v>2</v>
      </c>
      <c r="BB720" s="13">
        <v>2</v>
      </c>
      <c r="BD720" s="13">
        <v>2</v>
      </c>
      <c r="BF720" s="13">
        <v>1</v>
      </c>
      <c r="BG720" s="13">
        <v>3</v>
      </c>
      <c r="BH720" s="17">
        <v>1</v>
      </c>
      <c r="BI720" s="13">
        <v>1</v>
      </c>
      <c r="BJ720" s="13">
        <v>1</v>
      </c>
      <c r="BK720" s="13">
        <v>1</v>
      </c>
      <c r="BL720" s="13">
        <v>1</v>
      </c>
      <c r="BM720" s="13">
        <v>1546</v>
      </c>
      <c r="BN720" s="13">
        <v>2</v>
      </c>
      <c r="BQ720" s="13" t="s">
        <v>237</v>
      </c>
      <c r="BR720" s="13" t="s">
        <v>238</v>
      </c>
      <c r="BS720" s="13">
        <v>1</v>
      </c>
      <c r="BY720" s="13">
        <v>2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39649</v>
      </c>
      <c r="CT720" s="13">
        <v>1</v>
      </c>
      <c r="CW720" s="13" t="s">
        <v>4073</v>
      </c>
      <c r="CX720" s="38" t="s">
        <v>4074</v>
      </c>
      <c r="CY720" s="38" t="s">
        <v>3263</v>
      </c>
      <c r="CZ720" s="38" t="s">
        <v>41</v>
      </c>
      <c r="DA720" s="38" t="s">
        <v>4048</v>
      </c>
      <c r="DB720" s="38"/>
    </row>
    <row r="721" spans="1:106" s="13" customFormat="1">
      <c r="A721" s="84">
        <v>984</v>
      </c>
      <c r="B721" s="84">
        <v>1</v>
      </c>
      <c r="C721" s="13" t="s">
        <v>2352</v>
      </c>
      <c r="D721" s="13" t="s">
        <v>36</v>
      </c>
      <c r="E721" s="14">
        <v>11300</v>
      </c>
      <c r="F721" s="13" t="s">
        <v>550</v>
      </c>
      <c r="G721" s="13" t="s">
        <v>214</v>
      </c>
      <c r="H721" s="13" t="s">
        <v>214</v>
      </c>
      <c r="I721" s="14">
        <v>37452</v>
      </c>
      <c r="J721" s="15">
        <f t="shared" si="24"/>
        <v>71</v>
      </c>
      <c r="K721" s="14">
        <v>38546</v>
      </c>
      <c r="L721" s="13">
        <v>4</v>
      </c>
      <c r="M721" s="14">
        <v>39119</v>
      </c>
      <c r="N721" s="15">
        <f t="shared" si="23"/>
        <v>54.767967145790557</v>
      </c>
      <c r="O721" s="16">
        <v>2</v>
      </c>
      <c r="Q721" s="13" t="s">
        <v>2394</v>
      </c>
      <c r="R721" s="13" t="s">
        <v>2024</v>
      </c>
      <c r="S721" s="13">
        <v>3</v>
      </c>
      <c r="T721" s="13">
        <v>2</v>
      </c>
      <c r="U721" s="13">
        <v>2</v>
      </c>
      <c r="V721" s="13">
        <v>2</v>
      </c>
      <c r="X721" s="13">
        <v>2</v>
      </c>
      <c r="Z721" s="13">
        <v>4</v>
      </c>
      <c r="AH721" s="13">
        <v>2</v>
      </c>
      <c r="AI721" s="13">
        <v>2</v>
      </c>
      <c r="AJ721" s="13">
        <v>2</v>
      </c>
      <c r="AK721" s="13">
        <v>2</v>
      </c>
      <c r="AL721" s="13">
        <v>2</v>
      </c>
      <c r="AM721" s="13">
        <v>2</v>
      </c>
      <c r="AN721" s="13">
        <v>1</v>
      </c>
      <c r="AO721" s="13" t="s">
        <v>4075</v>
      </c>
      <c r="AQ721" s="13">
        <v>1</v>
      </c>
      <c r="AR721" s="13">
        <v>2</v>
      </c>
      <c r="AT721" s="13">
        <v>1</v>
      </c>
      <c r="AU721" s="13">
        <v>7</v>
      </c>
      <c r="AV721" s="13">
        <v>1</v>
      </c>
      <c r="AW721" s="13">
        <v>7</v>
      </c>
      <c r="AX721" s="13">
        <v>2</v>
      </c>
      <c r="AZ721" s="13">
        <v>2</v>
      </c>
      <c r="BB721" s="13">
        <v>2</v>
      </c>
      <c r="BD721" s="13">
        <v>2</v>
      </c>
      <c r="BF721" s="13">
        <v>1</v>
      </c>
      <c r="BG721" s="13">
        <v>45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1547</v>
      </c>
      <c r="BN721" s="13">
        <v>2</v>
      </c>
      <c r="BQ721" s="13" t="s">
        <v>237</v>
      </c>
      <c r="BR721" s="13" t="s">
        <v>238</v>
      </c>
      <c r="BS721" s="13">
        <v>2</v>
      </c>
      <c r="BT721" s="13">
        <v>47</v>
      </c>
      <c r="BU721" s="13">
        <v>1</v>
      </c>
      <c r="BV721" s="13">
        <v>0</v>
      </c>
      <c r="BW721" s="13">
        <v>2</v>
      </c>
      <c r="BX721" s="13">
        <v>24.5</v>
      </c>
      <c r="BY721" s="13">
        <v>2</v>
      </c>
      <c r="BZ721" s="13">
        <v>52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S721" s="14">
        <v>39041</v>
      </c>
      <c r="CT721" s="13">
        <v>2</v>
      </c>
      <c r="CW721" s="13" t="s">
        <v>4076</v>
      </c>
      <c r="CX721" s="38" t="s">
        <v>4077</v>
      </c>
      <c r="CY721" s="38" t="s">
        <v>4078</v>
      </c>
      <c r="CZ721" s="38"/>
      <c r="DA721" s="38" t="s">
        <v>4079</v>
      </c>
      <c r="DB721" s="38"/>
    </row>
    <row r="722" spans="1:106" s="13" customFormat="1">
      <c r="A722" s="84">
        <v>985</v>
      </c>
      <c r="B722" s="84">
        <v>5</v>
      </c>
      <c r="C722" s="13" t="s">
        <v>556</v>
      </c>
      <c r="D722" s="13" t="s">
        <v>37</v>
      </c>
      <c r="E722" s="14">
        <v>11768</v>
      </c>
      <c r="F722" s="13" t="s">
        <v>338</v>
      </c>
      <c r="G722" s="13" t="s">
        <v>338</v>
      </c>
      <c r="H722" s="13" t="s">
        <v>338</v>
      </c>
      <c r="I722" s="14">
        <v>38518</v>
      </c>
      <c r="J722" s="15">
        <f t="shared" si="24"/>
        <v>73</v>
      </c>
      <c r="K722" s="14">
        <v>38538</v>
      </c>
      <c r="L722" s="13">
        <v>4</v>
      </c>
      <c r="M722" s="14">
        <v>38838</v>
      </c>
      <c r="N722" s="15">
        <f t="shared" si="23"/>
        <v>10.513347022587268</v>
      </c>
      <c r="O722" s="16">
        <v>2</v>
      </c>
      <c r="Q722" s="13" t="s">
        <v>3434</v>
      </c>
      <c r="R722" s="13" t="s">
        <v>46</v>
      </c>
      <c r="S722" s="13">
        <v>2</v>
      </c>
      <c r="T722" s="13">
        <v>2</v>
      </c>
      <c r="U722" s="13">
        <v>2</v>
      </c>
      <c r="V722" s="13">
        <v>2</v>
      </c>
      <c r="X722" s="13">
        <v>2</v>
      </c>
      <c r="Z722" s="13">
        <v>4</v>
      </c>
      <c r="AC722" s="13">
        <v>2</v>
      </c>
      <c r="AD722" s="13">
        <v>2</v>
      </c>
      <c r="AE722" s="13">
        <v>2</v>
      </c>
      <c r="AF722" s="13">
        <v>2</v>
      </c>
      <c r="AG722" s="13">
        <v>2</v>
      </c>
      <c r="AH722" s="13">
        <v>2</v>
      </c>
      <c r="AI722" s="13">
        <v>2</v>
      </c>
      <c r="AJ722" s="13">
        <v>2</v>
      </c>
      <c r="AK722" s="13">
        <v>3</v>
      </c>
      <c r="AL722" s="13">
        <v>3</v>
      </c>
      <c r="AM722" s="13">
        <v>1</v>
      </c>
      <c r="AN722" s="13">
        <v>1</v>
      </c>
      <c r="AO722" s="13" t="s">
        <v>4080</v>
      </c>
      <c r="AP722" s="13" t="s">
        <v>123</v>
      </c>
      <c r="AQ722" s="13">
        <v>1</v>
      </c>
      <c r="AR722" s="13">
        <v>1</v>
      </c>
      <c r="AS722" s="13">
        <v>2</v>
      </c>
      <c r="AT722" s="13">
        <v>1</v>
      </c>
      <c r="AU722" s="13">
        <v>1</v>
      </c>
      <c r="AV722" s="13">
        <v>2</v>
      </c>
      <c r="AX722" s="13">
        <v>2</v>
      </c>
      <c r="AZ722" s="13">
        <v>1</v>
      </c>
      <c r="BA722" s="13">
        <v>1</v>
      </c>
      <c r="BB722" s="13">
        <v>2</v>
      </c>
      <c r="BD722" s="13">
        <v>2</v>
      </c>
      <c r="BF722" s="13">
        <v>1</v>
      </c>
      <c r="BG722" s="13">
        <v>6</v>
      </c>
      <c r="BH722" s="17">
        <v>1</v>
      </c>
      <c r="BI722" s="13">
        <v>1</v>
      </c>
      <c r="BJ722" s="13">
        <v>1</v>
      </c>
      <c r="BK722" s="13">
        <v>3</v>
      </c>
      <c r="BL722" s="13">
        <v>1</v>
      </c>
      <c r="BM722" s="13">
        <v>1548</v>
      </c>
      <c r="BN722" s="13">
        <v>1</v>
      </c>
      <c r="BO722" s="13" t="s">
        <v>4081</v>
      </c>
      <c r="BP722" s="13">
        <v>203</v>
      </c>
      <c r="BQ722" s="13" t="s">
        <v>237</v>
      </c>
      <c r="BR722" s="13" t="s">
        <v>238</v>
      </c>
      <c r="BS722" s="13">
        <v>1</v>
      </c>
      <c r="BT722" s="13">
        <v>25</v>
      </c>
      <c r="BU722" s="13">
        <v>1</v>
      </c>
      <c r="BV722" s="13">
        <v>3</v>
      </c>
      <c r="BW722" s="13">
        <v>2</v>
      </c>
      <c r="BX722" s="13">
        <v>72</v>
      </c>
      <c r="BY722" s="13">
        <v>2</v>
      </c>
      <c r="BZ722" s="13" t="s">
        <v>453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38711</v>
      </c>
      <c r="CT722" s="13">
        <v>1</v>
      </c>
      <c r="CW722" s="13" t="s">
        <v>4082</v>
      </c>
      <c r="CX722" s="38" t="s">
        <v>4083</v>
      </c>
      <c r="CY722" s="38" t="s">
        <v>4084</v>
      </c>
      <c r="CZ722" s="38"/>
      <c r="DA722" s="38" t="s">
        <v>4085</v>
      </c>
      <c r="DB722" s="38"/>
    </row>
    <row r="723" spans="1:106" s="13" customFormat="1">
      <c r="A723" s="84">
        <v>986</v>
      </c>
      <c r="B723" s="84">
        <v>1</v>
      </c>
      <c r="C723" s="13" t="s">
        <v>4086</v>
      </c>
      <c r="D723" s="13" t="s">
        <v>36</v>
      </c>
      <c r="E723" s="14">
        <v>17855</v>
      </c>
      <c r="F723" s="13" t="s">
        <v>319</v>
      </c>
      <c r="G723" s="13" t="s">
        <v>319</v>
      </c>
      <c r="H723" s="13" t="s">
        <v>319</v>
      </c>
      <c r="I723" s="14">
        <v>38122</v>
      </c>
      <c r="J723" s="15">
        <f t="shared" si="24"/>
        <v>55</v>
      </c>
      <c r="K723" s="14">
        <v>38453</v>
      </c>
      <c r="L723" s="13">
        <v>4</v>
      </c>
      <c r="M723" s="14">
        <v>38776</v>
      </c>
      <c r="N723" s="15">
        <f t="shared" si="23"/>
        <v>21.486652977412732</v>
      </c>
      <c r="O723" s="16">
        <v>3</v>
      </c>
      <c r="Q723" s="13" t="s">
        <v>2457</v>
      </c>
      <c r="R723" s="13" t="s">
        <v>38</v>
      </c>
      <c r="S723" s="13">
        <v>2</v>
      </c>
      <c r="T723" s="13">
        <v>2</v>
      </c>
      <c r="U723" s="13">
        <v>2</v>
      </c>
      <c r="V723" s="13">
        <v>2</v>
      </c>
      <c r="X723" s="13">
        <v>1</v>
      </c>
      <c r="Z723" s="13">
        <v>4</v>
      </c>
      <c r="AC723" s="13">
        <v>2</v>
      </c>
      <c r="AD723" s="13">
        <v>2</v>
      </c>
      <c r="AE723" s="13">
        <v>2</v>
      </c>
      <c r="AF723" s="13">
        <v>2</v>
      </c>
      <c r="AG723" s="13">
        <v>1</v>
      </c>
      <c r="AH723" s="13">
        <v>2</v>
      </c>
      <c r="AI723" s="13">
        <v>2</v>
      </c>
      <c r="AJ723" s="13">
        <v>2</v>
      </c>
      <c r="AK723" s="13">
        <v>2</v>
      </c>
      <c r="AL723" s="13">
        <v>1</v>
      </c>
      <c r="AM723" s="13">
        <v>1</v>
      </c>
      <c r="AN723" s="13">
        <v>1</v>
      </c>
      <c r="AO723" s="13" t="s">
        <v>4087</v>
      </c>
      <c r="AP723" s="13" t="s">
        <v>1946</v>
      </c>
      <c r="AQ723" s="13">
        <v>1</v>
      </c>
      <c r="AR723" s="13">
        <v>1</v>
      </c>
      <c r="AS723" s="13">
        <v>12</v>
      </c>
      <c r="AT723" s="13">
        <v>1</v>
      </c>
      <c r="AU723" s="13">
        <v>3</v>
      </c>
      <c r="AV723" s="13">
        <v>1</v>
      </c>
      <c r="AW723" s="13">
        <v>11</v>
      </c>
      <c r="AX723" s="13">
        <v>2</v>
      </c>
      <c r="AZ723" s="13">
        <v>1</v>
      </c>
      <c r="BA723" s="13">
        <v>0</v>
      </c>
      <c r="BB723" s="13">
        <v>1</v>
      </c>
      <c r="BC723" s="13">
        <v>11</v>
      </c>
      <c r="BD723" s="13">
        <v>1</v>
      </c>
      <c r="BE723" s="13">
        <v>11</v>
      </c>
      <c r="BF723" s="13">
        <v>2</v>
      </c>
      <c r="BH723" s="17">
        <v>2</v>
      </c>
      <c r="BI723" s="13">
        <v>1</v>
      </c>
      <c r="BJ723" s="13">
        <v>2</v>
      </c>
      <c r="BK723" s="13">
        <v>1</v>
      </c>
      <c r="BL723" s="13">
        <v>1</v>
      </c>
      <c r="BM723" s="13">
        <v>1507</v>
      </c>
      <c r="BN723" s="13">
        <v>2</v>
      </c>
      <c r="BQ723" s="13" t="s">
        <v>237</v>
      </c>
      <c r="BR723" s="13" t="s">
        <v>238</v>
      </c>
      <c r="BS723" s="13">
        <v>1</v>
      </c>
      <c r="BT723" s="13">
        <v>24</v>
      </c>
      <c r="BU723" s="13">
        <v>1</v>
      </c>
      <c r="BV723" s="13">
        <v>2</v>
      </c>
      <c r="BW723" s="13">
        <v>2</v>
      </c>
      <c r="BX723" s="13">
        <v>75</v>
      </c>
      <c r="BY723" s="13">
        <v>1</v>
      </c>
      <c r="BZ723" s="13" t="s">
        <v>453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38574</v>
      </c>
      <c r="CT723" s="13">
        <v>1</v>
      </c>
      <c r="CW723" s="13" t="s">
        <v>4088</v>
      </c>
      <c r="CX723" s="38" t="s">
        <v>4089</v>
      </c>
      <c r="CY723" s="38" t="s">
        <v>3692</v>
      </c>
      <c r="CZ723" s="38" t="s">
        <v>41</v>
      </c>
      <c r="DA723" s="38" t="s">
        <v>4090</v>
      </c>
      <c r="DB723" s="38"/>
    </row>
    <row r="724" spans="1:106" s="13" customFormat="1">
      <c r="A724" s="84">
        <v>988</v>
      </c>
      <c r="B724" s="84">
        <v>1</v>
      </c>
      <c r="C724" s="13" t="s">
        <v>514</v>
      </c>
      <c r="D724" s="13" t="s">
        <v>36</v>
      </c>
      <c r="E724" s="14">
        <v>13304</v>
      </c>
      <c r="F724" s="13" t="s">
        <v>396</v>
      </c>
      <c r="G724" s="13" t="s">
        <v>396</v>
      </c>
      <c r="H724" s="13" t="s">
        <v>396</v>
      </c>
      <c r="I724" s="14">
        <v>38548</v>
      </c>
      <c r="J724" s="15">
        <f t="shared" si="24"/>
        <v>69</v>
      </c>
      <c r="K724" s="14">
        <v>38546</v>
      </c>
      <c r="L724" s="13">
        <v>4</v>
      </c>
      <c r="M724" s="14">
        <v>38586</v>
      </c>
      <c r="N724" s="15">
        <f t="shared" si="23"/>
        <v>1.2484599589322383</v>
      </c>
      <c r="O724" s="16">
        <v>2</v>
      </c>
      <c r="Q724" s="13" t="s">
        <v>190</v>
      </c>
      <c r="R724" s="13" t="s">
        <v>190</v>
      </c>
      <c r="S724" s="13">
        <v>2</v>
      </c>
      <c r="T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I724" s="13">
        <v>3</v>
      </c>
      <c r="AJ724" s="13">
        <v>3</v>
      </c>
      <c r="AK724" s="13">
        <v>3</v>
      </c>
      <c r="AL724" s="13">
        <v>3</v>
      </c>
      <c r="AM724" s="13">
        <v>3</v>
      </c>
      <c r="AN724" s="13">
        <v>1</v>
      </c>
      <c r="AO724" s="13" t="s">
        <v>4091</v>
      </c>
      <c r="AP724" s="13" t="s">
        <v>772</v>
      </c>
      <c r="AQ724" s="13">
        <v>1</v>
      </c>
      <c r="AR724" s="13">
        <v>1</v>
      </c>
      <c r="AS724" s="13">
        <v>0</v>
      </c>
      <c r="AT724" s="13">
        <v>1</v>
      </c>
      <c r="AU724" s="13">
        <v>0</v>
      </c>
      <c r="AV724" s="13">
        <v>2</v>
      </c>
      <c r="AX724" s="13">
        <v>1</v>
      </c>
      <c r="AY724" s="13">
        <v>0</v>
      </c>
      <c r="AZ724" s="13">
        <v>1</v>
      </c>
      <c r="BA724" s="13">
        <v>0</v>
      </c>
      <c r="BB724" s="13">
        <v>2</v>
      </c>
      <c r="BD724" s="13">
        <v>1</v>
      </c>
      <c r="BE724" s="13">
        <v>0</v>
      </c>
      <c r="BF724" s="13">
        <v>1</v>
      </c>
      <c r="BG724" s="13">
        <v>1</v>
      </c>
      <c r="BH724" s="17">
        <v>1</v>
      </c>
      <c r="BI724" s="13">
        <v>2</v>
      </c>
      <c r="BJ724" s="13">
        <v>1</v>
      </c>
      <c r="BK724" s="13">
        <v>1</v>
      </c>
      <c r="BL724" s="13">
        <v>1</v>
      </c>
      <c r="BM724" s="13">
        <v>1549</v>
      </c>
      <c r="BN724" s="13">
        <v>2</v>
      </c>
      <c r="BQ724" s="13" t="s">
        <v>594</v>
      </c>
      <c r="BR724" s="13" t="s">
        <v>595</v>
      </c>
      <c r="BS724" s="13">
        <v>2</v>
      </c>
      <c r="BT724" s="13">
        <v>67</v>
      </c>
      <c r="BU724" s="13">
        <v>1</v>
      </c>
      <c r="BV724" s="13">
        <v>2</v>
      </c>
      <c r="BY724" s="13">
        <v>1</v>
      </c>
      <c r="BZ724" s="13" t="s">
        <v>1882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38631</v>
      </c>
      <c r="CT724" s="13">
        <v>2</v>
      </c>
      <c r="CW724" s="13" t="s">
        <v>4092</v>
      </c>
      <c r="CX724" s="38" t="s">
        <v>4093</v>
      </c>
      <c r="CY724" s="38" t="s">
        <v>4094</v>
      </c>
      <c r="CZ724" s="38"/>
      <c r="DA724" s="38" t="s">
        <v>4095</v>
      </c>
      <c r="DB724" s="38"/>
    </row>
    <row r="725" spans="1:106" s="13" customFormat="1">
      <c r="A725" s="84">
        <v>989</v>
      </c>
      <c r="B725" s="84">
        <v>6</v>
      </c>
      <c r="C725" s="13" t="s">
        <v>1866</v>
      </c>
      <c r="D725" s="13" t="s">
        <v>37</v>
      </c>
      <c r="E725" s="14">
        <v>14349</v>
      </c>
      <c r="F725" s="13" t="s">
        <v>295</v>
      </c>
      <c r="G725" s="13" t="s">
        <v>295</v>
      </c>
      <c r="H725" s="13" t="s">
        <v>263</v>
      </c>
      <c r="I725" s="14">
        <v>38275</v>
      </c>
      <c r="J725" s="15">
        <f t="shared" si="24"/>
        <v>65</v>
      </c>
      <c r="K725" s="14">
        <v>38532</v>
      </c>
      <c r="L725" s="13">
        <v>2</v>
      </c>
      <c r="M725" s="14">
        <v>38621</v>
      </c>
      <c r="N725" s="15">
        <f t="shared" si="23"/>
        <v>11.367556468172484</v>
      </c>
      <c r="O725" s="16">
        <v>2</v>
      </c>
      <c r="Q725" s="13" t="s">
        <v>4096</v>
      </c>
      <c r="R725" s="13" t="s">
        <v>2597</v>
      </c>
      <c r="S725" s="13">
        <v>2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2</v>
      </c>
      <c r="AL725" s="13">
        <v>2</v>
      </c>
      <c r="AM725" s="13">
        <v>1</v>
      </c>
      <c r="AN725" s="13">
        <v>1</v>
      </c>
      <c r="AO725" s="13" t="s">
        <v>4097</v>
      </c>
      <c r="AP725" s="13" t="s">
        <v>4098</v>
      </c>
      <c r="AQ725" s="13">
        <v>1</v>
      </c>
      <c r="AR725" s="13">
        <v>3</v>
      </c>
      <c r="AT725" s="13">
        <v>1</v>
      </c>
      <c r="AU725" s="13">
        <v>10</v>
      </c>
      <c r="AV725" s="13">
        <v>2</v>
      </c>
      <c r="AX725" s="13">
        <v>1</v>
      </c>
      <c r="AY725" s="13">
        <v>2</v>
      </c>
      <c r="AZ725" s="13">
        <v>1</v>
      </c>
      <c r="BA725" s="13">
        <v>0</v>
      </c>
      <c r="BB725" s="13">
        <v>2</v>
      </c>
      <c r="BD725" s="13">
        <v>2</v>
      </c>
      <c r="BF725" s="13">
        <v>1</v>
      </c>
      <c r="BG725" s="13">
        <v>11</v>
      </c>
      <c r="BH725" s="17">
        <v>2</v>
      </c>
      <c r="BI725" s="13">
        <v>1</v>
      </c>
      <c r="BJ725" s="13">
        <v>2</v>
      </c>
      <c r="BK725" s="13">
        <v>1</v>
      </c>
      <c r="BL725" s="13">
        <v>1</v>
      </c>
      <c r="BM725" s="13">
        <v>1550</v>
      </c>
      <c r="BN725" s="13">
        <v>1</v>
      </c>
      <c r="BO725" s="13" t="s">
        <v>4099</v>
      </c>
      <c r="BP725" s="13">
        <v>102</v>
      </c>
      <c r="BQ725" s="13" t="s">
        <v>1460</v>
      </c>
      <c r="BR725" s="13" t="s">
        <v>375</v>
      </c>
      <c r="BS725" s="13">
        <v>2</v>
      </c>
      <c r="BT725" s="13">
        <v>55</v>
      </c>
      <c r="BU725" s="13">
        <v>1</v>
      </c>
      <c r="BV725" s="13">
        <v>2</v>
      </c>
      <c r="BW725" s="13">
        <v>2</v>
      </c>
      <c r="BX725" s="13">
        <v>31</v>
      </c>
      <c r="CA725" s="18"/>
      <c r="CB725" s="18"/>
      <c r="CC725" s="18"/>
      <c r="CD725" s="18"/>
      <c r="CE725" s="18"/>
      <c r="CF725" s="18"/>
      <c r="CG725" s="18"/>
      <c r="CH725" s="13">
        <v>4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38706</v>
      </c>
      <c r="CT725" s="13">
        <v>2</v>
      </c>
      <c r="CW725" s="13" t="s">
        <v>2181</v>
      </c>
      <c r="CX725" s="38" t="s">
        <v>2182</v>
      </c>
      <c r="CY725" s="38" t="s">
        <v>4100</v>
      </c>
      <c r="CZ725" s="38"/>
      <c r="DA725" s="38" t="s">
        <v>192</v>
      </c>
      <c r="DB725" s="38"/>
    </row>
    <row r="726" spans="1:106" s="13" customFormat="1">
      <c r="A726" s="84">
        <v>991</v>
      </c>
      <c r="B726" s="84">
        <v>1</v>
      </c>
      <c r="C726" s="13" t="s">
        <v>4101</v>
      </c>
      <c r="D726" s="13" t="s">
        <v>36</v>
      </c>
      <c r="E726" s="14">
        <v>17534</v>
      </c>
      <c r="F726" s="13" t="s">
        <v>319</v>
      </c>
      <c r="G726" s="13" t="s">
        <v>319</v>
      </c>
      <c r="H726" s="13" t="s">
        <v>319</v>
      </c>
      <c r="I726" s="14">
        <v>38548</v>
      </c>
      <c r="J726" s="15">
        <f t="shared" si="24"/>
        <v>57</v>
      </c>
      <c r="K726" s="14">
        <v>38559</v>
      </c>
      <c r="L726" s="13">
        <v>4</v>
      </c>
      <c r="M726" s="14">
        <v>39945</v>
      </c>
      <c r="N726" s="15">
        <f t="shared" si="23"/>
        <v>45.897330595482543</v>
      </c>
      <c r="O726" s="16">
        <v>2</v>
      </c>
      <c r="Q726" s="13" t="s">
        <v>4102</v>
      </c>
      <c r="R726" s="13" t="s">
        <v>38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2</v>
      </c>
      <c r="AK726" s="13">
        <v>2</v>
      </c>
      <c r="AL726" s="13">
        <v>2</v>
      </c>
      <c r="AM726" s="13">
        <v>2</v>
      </c>
      <c r="AN726" s="13">
        <v>1</v>
      </c>
      <c r="AO726" s="13" t="s">
        <v>3818</v>
      </c>
      <c r="AP726" s="13" t="s">
        <v>40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2</v>
      </c>
      <c r="AX726" s="13">
        <v>1</v>
      </c>
      <c r="AY726" s="13">
        <v>0</v>
      </c>
      <c r="AZ726" s="13">
        <v>1</v>
      </c>
      <c r="BA726" s="13">
        <v>0</v>
      </c>
      <c r="BB726" s="13">
        <v>2</v>
      </c>
      <c r="BD726" s="13">
        <v>1</v>
      </c>
      <c r="BE726" s="13">
        <v>1</v>
      </c>
      <c r="BF726" s="13">
        <v>1</v>
      </c>
      <c r="BG726" s="13">
        <v>1</v>
      </c>
      <c r="BH726" s="17">
        <v>1</v>
      </c>
      <c r="BI726" s="13">
        <v>1</v>
      </c>
      <c r="BJ726" s="13">
        <v>2</v>
      </c>
      <c r="BK726" s="13">
        <v>1</v>
      </c>
      <c r="BL726" s="13">
        <v>1</v>
      </c>
      <c r="BM726" s="13">
        <v>1552</v>
      </c>
      <c r="BN726" s="13">
        <v>1</v>
      </c>
      <c r="BQ726" s="13" t="s">
        <v>330</v>
      </c>
      <c r="BR726" s="13" t="s">
        <v>331</v>
      </c>
      <c r="BS726" s="13">
        <v>1</v>
      </c>
      <c r="BT726" s="13">
        <v>18.899999999999999</v>
      </c>
      <c r="BU726" s="13">
        <v>1</v>
      </c>
      <c r="BV726" s="13">
        <v>3</v>
      </c>
      <c r="CA726" s="18"/>
      <c r="CB726" s="18"/>
      <c r="CC726" s="18"/>
      <c r="CD726" s="18"/>
      <c r="CE726" s="18"/>
      <c r="CF726" s="18"/>
      <c r="CG726" s="18"/>
      <c r="CH726" s="13">
        <v>2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38608</v>
      </c>
      <c r="CT726" s="13">
        <v>1</v>
      </c>
      <c r="CW726" s="13" t="s">
        <v>4103</v>
      </c>
      <c r="CX726" s="38" t="s">
        <v>4104</v>
      </c>
      <c r="CY726" s="38" t="s">
        <v>3462</v>
      </c>
      <c r="CZ726" s="38" t="s">
        <v>41</v>
      </c>
      <c r="DA726" s="38" t="s">
        <v>4105</v>
      </c>
      <c r="DB726" s="38"/>
    </row>
    <row r="727" spans="1:106" s="13" customFormat="1">
      <c r="A727" s="84">
        <v>993</v>
      </c>
      <c r="B727" s="84">
        <v>1</v>
      </c>
      <c r="C727" s="13" t="s">
        <v>4106</v>
      </c>
      <c r="D727" s="13" t="s">
        <v>36</v>
      </c>
      <c r="E727" s="14">
        <v>9077</v>
      </c>
      <c r="F727" s="13" t="s">
        <v>295</v>
      </c>
      <c r="G727" s="13" t="s">
        <v>295</v>
      </c>
      <c r="H727" s="13" t="s">
        <v>295</v>
      </c>
      <c r="I727" s="14">
        <v>38336</v>
      </c>
      <c r="J727" s="15">
        <f t="shared" si="24"/>
        <v>80</v>
      </c>
      <c r="K727" s="14">
        <v>38386</v>
      </c>
      <c r="L727" s="13">
        <v>4</v>
      </c>
      <c r="M727" s="14">
        <v>38520</v>
      </c>
      <c r="N727" s="15">
        <f t="shared" si="23"/>
        <v>6.0451745379876796</v>
      </c>
      <c r="O727" s="16">
        <v>2</v>
      </c>
      <c r="Q727" s="13" t="s">
        <v>180</v>
      </c>
      <c r="R727" s="13" t="s">
        <v>4107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G727" s="13">
        <v>1</v>
      </c>
      <c r="AH727" s="13">
        <v>2</v>
      </c>
      <c r="AI727" s="13">
        <v>3</v>
      </c>
      <c r="AJ727" s="13">
        <v>1</v>
      </c>
      <c r="AK727" s="13">
        <v>3</v>
      </c>
      <c r="AL727" s="13">
        <v>3</v>
      </c>
      <c r="AM727" s="13">
        <v>1</v>
      </c>
      <c r="AN727" s="13">
        <v>1</v>
      </c>
      <c r="AO727" s="13" t="s">
        <v>4108</v>
      </c>
      <c r="AP727" s="13" t="s">
        <v>4109</v>
      </c>
      <c r="AQ727" s="13">
        <v>1</v>
      </c>
      <c r="AR727" s="13">
        <v>1</v>
      </c>
      <c r="AS727" s="13">
        <v>0</v>
      </c>
      <c r="AT727" s="13">
        <v>1</v>
      </c>
      <c r="AU727" s="13">
        <v>1</v>
      </c>
      <c r="AV727" s="13">
        <v>1</v>
      </c>
      <c r="AW727" s="13">
        <v>2</v>
      </c>
      <c r="AX727" s="13">
        <v>2</v>
      </c>
      <c r="AZ727" s="13">
        <v>1</v>
      </c>
      <c r="BA727" s="13">
        <v>0</v>
      </c>
      <c r="BB727" s="13">
        <v>3</v>
      </c>
      <c r="BD727" s="13">
        <v>3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3</v>
      </c>
      <c r="BL727" s="13">
        <v>1</v>
      </c>
      <c r="BM727" s="13">
        <v>1464</v>
      </c>
      <c r="BN727" s="13">
        <v>2</v>
      </c>
      <c r="BQ727" s="13" t="s">
        <v>289</v>
      </c>
      <c r="BR727" s="13" t="s">
        <v>222</v>
      </c>
      <c r="BS727" s="13">
        <v>1</v>
      </c>
      <c r="BT727" s="13">
        <v>30</v>
      </c>
      <c r="BU727" s="13">
        <v>1</v>
      </c>
      <c r="BV727" s="13">
        <v>1</v>
      </c>
      <c r="BY727" s="13">
        <v>2</v>
      </c>
      <c r="BZ727" s="13" t="s">
        <v>3559</v>
      </c>
      <c r="CA727" s="18"/>
      <c r="CB727" s="18"/>
      <c r="CC727" s="18"/>
      <c r="CD727" s="18"/>
      <c r="CE727" s="18"/>
      <c r="CF727" s="18"/>
      <c r="CG727" s="18"/>
      <c r="CH727" s="13">
        <v>2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38555</v>
      </c>
      <c r="CT727" s="13">
        <v>2</v>
      </c>
      <c r="CW727" s="13" t="s">
        <v>4110</v>
      </c>
      <c r="CX727" s="38" t="s">
        <v>4111</v>
      </c>
      <c r="CY727" s="38" t="s">
        <v>4112</v>
      </c>
      <c r="CZ727" s="38" t="s">
        <v>41</v>
      </c>
      <c r="DA727" s="38" t="s">
        <v>4113</v>
      </c>
      <c r="DB727" s="38"/>
    </row>
    <row r="728" spans="1:106" s="13" customFormat="1">
      <c r="A728" s="84">
        <v>994</v>
      </c>
      <c r="B728" s="84">
        <v>1</v>
      </c>
      <c r="C728" s="13" t="s">
        <v>4114</v>
      </c>
      <c r="D728" s="13" t="s">
        <v>37</v>
      </c>
      <c r="E728" s="14">
        <v>11136</v>
      </c>
      <c r="F728" s="13" t="s">
        <v>673</v>
      </c>
      <c r="G728" s="13" t="s">
        <v>673</v>
      </c>
      <c r="H728" s="13" t="s">
        <v>673</v>
      </c>
      <c r="I728" s="14">
        <v>38548</v>
      </c>
      <c r="J728" s="15">
        <f t="shared" si="24"/>
        <v>75</v>
      </c>
      <c r="K728" s="14">
        <v>38554</v>
      </c>
      <c r="L728" s="13">
        <v>4</v>
      </c>
      <c r="M728" s="14">
        <v>38737</v>
      </c>
      <c r="N728" s="15">
        <f t="shared" si="23"/>
        <v>6.2094455852156054</v>
      </c>
      <c r="O728" s="16">
        <v>2</v>
      </c>
      <c r="Q728" s="13" t="s">
        <v>4115</v>
      </c>
      <c r="R728" s="13" t="s">
        <v>4116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F728" s="13">
        <v>1</v>
      </c>
      <c r="AH728" s="13">
        <v>2</v>
      </c>
      <c r="AI728" s="13">
        <v>2</v>
      </c>
      <c r="AJ728" s="13">
        <v>1</v>
      </c>
      <c r="AK728" s="13">
        <v>2</v>
      </c>
      <c r="AL728" s="13">
        <v>2</v>
      </c>
      <c r="AM728" s="13">
        <v>1</v>
      </c>
      <c r="AN728" s="13">
        <v>1</v>
      </c>
      <c r="AO728" s="13" t="s">
        <v>4117</v>
      </c>
      <c r="AP728" s="13" t="s">
        <v>1694</v>
      </c>
      <c r="AQ728" s="13">
        <v>1</v>
      </c>
      <c r="AR728" s="13">
        <v>1</v>
      </c>
      <c r="AS728" s="13">
        <v>1</v>
      </c>
      <c r="AT728" s="13">
        <v>1</v>
      </c>
      <c r="AU728" s="13">
        <v>0</v>
      </c>
      <c r="AV728" s="13">
        <v>1</v>
      </c>
      <c r="AW728" s="13">
        <v>1</v>
      </c>
      <c r="AX728" s="13">
        <v>1</v>
      </c>
      <c r="AY728" s="13">
        <v>0</v>
      </c>
      <c r="AZ728" s="13">
        <v>3</v>
      </c>
      <c r="BB728" s="13">
        <v>3</v>
      </c>
      <c r="BD728" s="13">
        <v>3</v>
      </c>
      <c r="BF728" s="13">
        <v>1</v>
      </c>
      <c r="BG728" s="13">
        <v>3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N728" s="13">
        <v>2</v>
      </c>
      <c r="BQ728" s="13" t="s">
        <v>237</v>
      </c>
      <c r="BR728" s="13" t="s">
        <v>238</v>
      </c>
      <c r="BS728" s="13">
        <v>1</v>
      </c>
      <c r="BT728" s="13">
        <v>34</v>
      </c>
      <c r="BU728" s="13">
        <v>1</v>
      </c>
      <c r="BV728" s="13">
        <v>1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38588</v>
      </c>
      <c r="CT728" s="13">
        <v>1</v>
      </c>
      <c r="CW728" s="13" t="s">
        <v>4118</v>
      </c>
      <c r="CX728" s="38" t="s">
        <v>4119</v>
      </c>
      <c r="CY728" s="38" t="s">
        <v>4120</v>
      </c>
      <c r="CZ728" s="38"/>
      <c r="DA728" s="38" t="s">
        <v>192</v>
      </c>
      <c r="DB728" s="38"/>
    </row>
    <row r="729" spans="1:106" s="13" customFormat="1">
      <c r="A729" s="84">
        <v>995</v>
      </c>
      <c r="B729" s="84">
        <v>1</v>
      </c>
      <c r="C729" s="13" t="s">
        <v>591</v>
      </c>
      <c r="D729" s="13" t="s">
        <v>37</v>
      </c>
      <c r="E729" s="14">
        <v>10621</v>
      </c>
      <c r="F729" s="13" t="s">
        <v>42</v>
      </c>
      <c r="G729" s="13" t="s">
        <v>396</v>
      </c>
      <c r="H729" s="13" t="s">
        <v>396</v>
      </c>
      <c r="I729" s="14">
        <v>37726</v>
      </c>
      <c r="J729" s="15">
        <f t="shared" si="24"/>
        <v>74</v>
      </c>
      <c r="K729" s="14">
        <v>37853</v>
      </c>
      <c r="L729" s="13">
        <v>4</v>
      </c>
      <c r="M729" s="14">
        <v>38513</v>
      </c>
      <c r="N729" s="15">
        <f t="shared" si="23"/>
        <v>25.856262833675565</v>
      </c>
      <c r="O729" s="16">
        <v>2</v>
      </c>
      <c r="S729" s="13">
        <v>3</v>
      </c>
      <c r="T729" s="13">
        <v>2</v>
      </c>
      <c r="U729" s="13">
        <v>2</v>
      </c>
      <c r="X729" s="13">
        <v>2</v>
      </c>
      <c r="Z729" s="13">
        <v>4</v>
      </c>
      <c r="AP729" s="13" t="s">
        <v>4121</v>
      </c>
      <c r="AQ729" s="13">
        <v>1</v>
      </c>
      <c r="AR729" s="13">
        <v>1</v>
      </c>
      <c r="AS729" s="13">
        <v>4</v>
      </c>
      <c r="AT729" s="13">
        <v>1</v>
      </c>
      <c r="AU729" s="13">
        <v>4</v>
      </c>
      <c r="AV729" s="13">
        <v>2</v>
      </c>
      <c r="AX729" s="13">
        <v>1</v>
      </c>
      <c r="AY729" s="13">
        <v>0</v>
      </c>
      <c r="AZ729" s="13">
        <v>2</v>
      </c>
      <c r="BB729" s="13">
        <v>2</v>
      </c>
      <c r="BD729" s="13">
        <v>2</v>
      </c>
      <c r="BF729" s="13">
        <v>1</v>
      </c>
      <c r="BG729" s="13">
        <v>5</v>
      </c>
      <c r="BH729" s="17">
        <v>1</v>
      </c>
      <c r="BJ729" s="13">
        <v>1</v>
      </c>
      <c r="BK729" s="13">
        <v>1</v>
      </c>
      <c r="BL729" s="13">
        <v>1</v>
      </c>
      <c r="BN729" s="13">
        <v>2</v>
      </c>
      <c r="BQ729" s="13" t="s">
        <v>670</v>
      </c>
      <c r="BR729" s="13" t="s">
        <v>671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T729" s="13">
        <v>4</v>
      </c>
      <c r="CW729" s="13" t="s">
        <v>4122</v>
      </c>
      <c r="CX729" s="38" t="s">
        <v>4123</v>
      </c>
      <c r="CY729" s="38" t="s">
        <v>4124</v>
      </c>
      <c r="CZ729" s="38" t="s">
        <v>41</v>
      </c>
      <c r="DA729" s="38" t="s">
        <v>4125</v>
      </c>
      <c r="DB729" s="38"/>
    </row>
    <row r="730" spans="1:106" s="13" customFormat="1">
      <c r="A730" s="84">
        <v>998</v>
      </c>
      <c r="B730" s="84">
        <v>1</v>
      </c>
      <c r="C730" s="13" t="s">
        <v>4126</v>
      </c>
      <c r="D730" s="13" t="s">
        <v>37</v>
      </c>
      <c r="E730" s="14">
        <v>18856</v>
      </c>
      <c r="I730" s="14">
        <v>38457</v>
      </c>
      <c r="J730" s="13">
        <f t="shared" si="24"/>
        <v>53</v>
      </c>
      <c r="K730" s="14">
        <v>38559</v>
      </c>
      <c r="L730" s="13">
        <v>4</v>
      </c>
      <c r="M730" s="14">
        <v>38857</v>
      </c>
      <c r="N730" s="15">
        <f t="shared" si="23"/>
        <v>13.141683778234086</v>
      </c>
      <c r="O730" s="16"/>
      <c r="X730" s="13">
        <v>2</v>
      </c>
      <c r="BH730" s="17"/>
      <c r="BL730" s="13">
        <v>1</v>
      </c>
      <c r="BM730" s="13">
        <v>1554</v>
      </c>
      <c r="BN730" s="13">
        <v>2</v>
      </c>
      <c r="BQ730" s="13" t="s">
        <v>237</v>
      </c>
      <c r="BR730" s="13" t="s">
        <v>238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T730" s="13">
        <v>2</v>
      </c>
      <c r="CW730" s="13" t="s">
        <v>2598</v>
      </c>
      <c r="CX730" s="38" t="s">
        <v>2599</v>
      </c>
      <c r="CY730" s="38" t="s">
        <v>4127</v>
      </c>
      <c r="CZ730" s="38" t="s">
        <v>41</v>
      </c>
      <c r="DA730" s="38" t="s">
        <v>4128</v>
      </c>
      <c r="DB730" s="38"/>
    </row>
    <row r="731" spans="1:106" s="13" customFormat="1">
      <c r="A731" s="84">
        <v>999</v>
      </c>
      <c r="B731" s="84">
        <v>1</v>
      </c>
      <c r="C731" s="13" t="s">
        <v>213</v>
      </c>
      <c r="D731" s="13" t="s">
        <v>36</v>
      </c>
      <c r="E731" s="14">
        <v>16613</v>
      </c>
      <c r="F731" s="13" t="s">
        <v>461</v>
      </c>
      <c r="G731" s="13" t="s">
        <v>42</v>
      </c>
      <c r="H731" s="13" t="s">
        <v>295</v>
      </c>
      <c r="I731" s="14">
        <v>38426</v>
      </c>
      <c r="J731" s="15">
        <f t="shared" si="24"/>
        <v>59</v>
      </c>
      <c r="K731" s="14">
        <v>38575</v>
      </c>
      <c r="L731" s="13">
        <v>4</v>
      </c>
      <c r="M731" s="14">
        <v>39156</v>
      </c>
      <c r="N731" s="15">
        <f t="shared" si="23"/>
        <v>23.983572895277206</v>
      </c>
      <c r="O731" s="16">
        <v>2</v>
      </c>
      <c r="Q731" s="13" t="s">
        <v>3152</v>
      </c>
      <c r="R731" s="13" t="s">
        <v>38</v>
      </c>
      <c r="S731" s="13">
        <v>2</v>
      </c>
      <c r="T731" s="13">
        <v>2</v>
      </c>
      <c r="U731" s="13">
        <v>2</v>
      </c>
      <c r="V731" s="13">
        <v>2</v>
      </c>
      <c r="X731" s="13">
        <v>2</v>
      </c>
      <c r="Z731" s="13">
        <v>4</v>
      </c>
      <c r="AH731" s="13">
        <v>2</v>
      </c>
      <c r="AI731" s="13">
        <v>2</v>
      </c>
      <c r="AJ731" s="13">
        <v>2</v>
      </c>
      <c r="AK731" s="13">
        <v>2</v>
      </c>
      <c r="AL731" s="13">
        <v>3</v>
      </c>
      <c r="AM731" s="13">
        <v>2</v>
      </c>
      <c r="AN731" s="13">
        <v>2</v>
      </c>
      <c r="AP731" s="13" t="s">
        <v>40</v>
      </c>
      <c r="AQ731" s="13">
        <v>1</v>
      </c>
      <c r="AR731" s="13">
        <v>1</v>
      </c>
      <c r="AS731" s="13">
        <v>3</v>
      </c>
      <c r="AT731" s="13">
        <v>1</v>
      </c>
      <c r="AU731" s="13">
        <v>0</v>
      </c>
      <c r="AV731" s="13">
        <v>1</v>
      </c>
      <c r="AW731" s="13">
        <v>5</v>
      </c>
      <c r="AX731" s="13">
        <v>1</v>
      </c>
      <c r="AY731" s="13">
        <v>3</v>
      </c>
      <c r="AZ731" s="13">
        <v>2</v>
      </c>
      <c r="BB731" s="13">
        <v>1</v>
      </c>
      <c r="BC731" s="13">
        <v>1</v>
      </c>
      <c r="BD731" s="13">
        <v>2</v>
      </c>
      <c r="BF731" s="13">
        <v>1</v>
      </c>
      <c r="BG731" s="13">
        <v>4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1555</v>
      </c>
      <c r="BN731" s="13">
        <v>2</v>
      </c>
      <c r="BQ731" s="13" t="s">
        <v>670</v>
      </c>
      <c r="BR731" s="13" t="s">
        <v>671</v>
      </c>
      <c r="BS731" s="13">
        <v>1</v>
      </c>
      <c r="BT731" s="13">
        <v>24</v>
      </c>
      <c r="BU731" s="13">
        <v>1</v>
      </c>
      <c r="BV731" s="13">
        <v>7</v>
      </c>
      <c r="BW731" s="13">
        <v>2</v>
      </c>
      <c r="BX731" s="13">
        <v>320</v>
      </c>
      <c r="CA731" s="18"/>
      <c r="CB731" s="18"/>
      <c r="CC731" s="18"/>
      <c r="CD731" s="18"/>
      <c r="CE731" s="18"/>
      <c r="CF731" s="18"/>
      <c r="CG731" s="18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38926</v>
      </c>
      <c r="CT731" s="13">
        <v>2</v>
      </c>
      <c r="CW731" s="13" t="s">
        <v>4129</v>
      </c>
      <c r="CX731" s="38" t="s">
        <v>4130</v>
      </c>
      <c r="CY731" s="38" t="s">
        <v>3929</v>
      </c>
      <c r="CZ731" s="38" t="s">
        <v>41</v>
      </c>
      <c r="DA731" s="38" t="s">
        <v>4131</v>
      </c>
      <c r="DB731" s="38"/>
    </row>
    <row r="732" spans="1:106" s="13" customFormat="1">
      <c r="A732" s="84">
        <v>1002</v>
      </c>
      <c r="B732" s="84">
        <v>1</v>
      </c>
      <c r="C732" s="13" t="s">
        <v>1045</v>
      </c>
      <c r="D732" s="13" t="s">
        <v>37</v>
      </c>
      <c r="E732" s="14">
        <v>12024</v>
      </c>
      <c r="F732" s="13" t="s">
        <v>691</v>
      </c>
      <c r="G732" s="13" t="s">
        <v>691</v>
      </c>
      <c r="H732" s="13" t="s">
        <v>691</v>
      </c>
      <c r="I732" s="14">
        <v>38487</v>
      </c>
      <c r="J732" s="15">
        <f t="shared" si="24"/>
        <v>72</v>
      </c>
      <c r="K732" s="14">
        <v>38579</v>
      </c>
      <c r="L732" s="13">
        <v>4</v>
      </c>
      <c r="M732" s="14">
        <v>39089</v>
      </c>
      <c r="N732" s="15">
        <f t="shared" si="23"/>
        <v>19.7782340862423</v>
      </c>
      <c r="O732" s="16">
        <v>2</v>
      </c>
      <c r="Q732" s="13" t="s">
        <v>1996</v>
      </c>
      <c r="R732" s="13" t="s">
        <v>1996</v>
      </c>
      <c r="S732" s="13">
        <v>2</v>
      </c>
      <c r="T732" s="13">
        <v>2</v>
      </c>
      <c r="U732" s="13">
        <v>2</v>
      </c>
      <c r="V732" s="13">
        <v>2</v>
      </c>
      <c r="X732" s="13">
        <v>2</v>
      </c>
      <c r="Z732" s="13">
        <v>4</v>
      </c>
      <c r="AH732" s="13">
        <v>2</v>
      </c>
      <c r="AI732" s="13">
        <v>2</v>
      </c>
      <c r="AJ732" s="13">
        <v>2</v>
      </c>
      <c r="AK732" s="13">
        <v>2</v>
      </c>
      <c r="AL732" s="13">
        <v>2</v>
      </c>
      <c r="AM732" s="13">
        <v>1</v>
      </c>
      <c r="AN732" s="13">
        <v>2</v>
      </c>
      <c r="AO732" s="13" t="s">
        <v>4132</v>
      </c>
      <c r="AP732" s="13" t="s">
        <v>125</v>
      </c>
      <c r="AQ732" s="13">
        <v>1</v>
      </c>
      <c r="AR732" s="13">
        <v>1</v>
      </c>
      <c r="AS732" s="13">
        <v>2</v>
      </c>
      <c r="AT732" s="13">
        <v>1</v>
      </c>
      <c r="AU732" s="13">
        <v>2</v>
      </c>
      <c r="AV732" s="13">
        <v>1</v>
      </c>
      <c r="AW732" s="13">
        <v>3</v>
      </c>
      <c r="AX732" s="13">
        <v>1</v>
      </c>
      <c r="AY732" s="13">
        <v>3</v>
      </c>
      <c r="AZ732" s="13">
        <v>1</v>
      </c>
      <c r="BA732" s="13">
        <v>2</v>
      </c>
      <c r="BB732" s="13">
        <v>1</v>
      </c>
      <c r="BC732" s="13">
        <v>0</v>
      </c>
      <c r="BD732" s="13">
        <v>1</v>
      </c>
      <c r="BE732" s="13">
        <v>2</v>
      </c>
      <c r="BF732" s="13">
        <v>1</v>
      </c>
      <c r="BG732" s="13">
        <v>3</v>
      </c>
      <c r="BH732" s="17">
        <v>1</v>
      </c>
      <c r="BI732" s="13">
        <v>1</v>
      </c>
      <c r="BJ732" s="13">
        <v>2</v>
      </c>
      <c r="BK732" s="13">
        <v>1</v>
      </c>
      <c r="BL732" s="13">
        <v>1</v>
      </c>
      <c r="BM732" s="13">
        <v>1558</v>
      </c>
      <c r="BN732" s="13">
        <v>2</v>
      </c>
      <c r="BQ732" s="13" t="s">
        <v>694</v>
      </c>
      <c r="BR732" s="13" t="s">
        <v>695</v>
      </c>
      <c r="BS732" s="13">
        <v>1</v>
      </c>
      <c r="BT732" s="13">
        <v>36</v>
      </c>
      <c r="BV732" s="13">
        <v>3</v>
      </c>
      <c r="BY732" s="13">
        <v>2</v>
      </c>
      <c r="BZ732" s="13" t="s">
        <v>4133</v>
      </c>
      <c r="CA732" s="18"/>
      <c r="CB732" s="18"/>
      <c r="CC732" s="18"/>
      <c r="CD732" s="18"/>
      <c r="CE732" s="18"/>
      <c r="CF732" s="18"/>
      <c r="CG732" s="18"/>
      <c r="CH732" s="13">
        <v>2</v>
      </c>
      <c r="CI732" s="13">
        <v>1</v>
      </c>
      <c r="CJ732" s="13">
        <v>1</v>
      </c>
      <c r="CK732" s="13">
        <v>1</v>
      </c>
      <c r="CL732" s="13">
        <v>1</v>
      </c>
      <c r="CM732" s="13">
        <v>1</v>
      </c>
      <c r="CN732" s="13">
        <v>1</v>
      </c>
      <c r="CO732" s="13">
        <v>1</v>
      </c>
      <c r="CP732" s="13">
        <v>1</v>
      </c>
      <c r="CQ732" s="13">
        <v>1</v>
      </c>
      <c r="CR732" s="13">
        <v>1</v>
      </c>
      <c r="CS732" s="14">
        <v>38671</v>
      </c>
      <c r="CT732" s="13">
        <v>4</v>
      </c>
      <c r="CW732" s="13" t="s">
        <v>4134</v>
      </c>
      <c r="CX732" s="38" t="s">
        <v>4135</v>
      </c>
      <c r="CY732" s="38" t="s">
        <v>4136</v>
      </c>
      <c r="CZ732" s="38" t="s">
        <v>736</v>
      </c>
      <c r="DA732" s="38" t="s">
        <v>4137</v>
      </c>
      <c r="DB732" s="38"/>
    </row>
    <row r="733" spans="1:106" s="13" customFormat="1">
      <c r="A733" s="84">
        <v>1003</v>
      </c>
      <c r="B733" s="84">
        <v>1</v>
      </c>
      <c r="C733" s="13" t="s">
        <v>4138</v>
      </c>
      <c r="D733" s="13" t="s">
        <v>36</v>
      </c>
      <c r="E733" s="14">
        <v>13959</v>
      </c>
      <c r="F733" s="13" t="s">
        <v>319</v>
      </c>
      <c r="G733" s="13" t="s">
        <v>319</v>
      </c>
      <c r="H733" s="13" t="s">
        <v>319</v>
      </c>
      <c r="I733" s="14">
        <v>38306</v>
      </c>
      <c r="J733" s="15">
        <f t="shared" si="24"/>
        <v>66</v>
      </c>
      <c r="K733" s="14">
        <v>38569</v>
      </c>
      <c r="L733" s="13">
        <v>4</v>
      </c>
      <c r="M733" s="14">
        <v>40414</v>
      </c>
      <c r="N733" s="15">
        <f t="shared" si="23"/>
        <v>69.256673511293641</v>
      </c>
      <c r="O733" s="16">
        <v>2</v>
      </c>
      <c r="Q733" s="13" t="s">
        <v>4139</v>
      </c>
      <c r="R733" s="13" t="s">
        <v>38</v>
      </c>
      <c r="S733" s="13">
        <v>2</v>
      </c>
      <c r="T733" s="13">
        <v>2</v>
      </c>
      <c r="U733" s="13">
        <v>2</v>
      </c>
      <c r="V733" s="13">
        <v>2</v>
      </c>
      <c r="X733" s="13">
        <v>1</v>
      </c>
      <c r="Z733" s="13">
        <v>4</v>
      </c>
      <c r="AC733" s="13">
        <v>2</v>
      </c>
      <c r="AD733" s="13">
        <v>2</v>
      </c>
      <c r="AE733" s="13">
        <v>2</v>
      </c>
      <c r="AF733" s="13">
        <v>2</v>
      </c>
      <c r="AG733" s="13">
        <v>1</v>
      </c>
      <c r="AI733" s="13">
        <v>2</v>
      </c>
      <c r="AJ733" s="13">
        <v>2</v>
      </c>
      <c r="AK733" s="13">
        <v>2</v>
      </c>
      <c r="AL733" s="13">
        <v>2</v>
      </c>
      <c r="AM733" s="13">
        <v>2</v>
      </c>
      <c r="AN733" s="13">
        <v>1</v>
      </c>
      <c r="AO733" s="13" t="s">
        <v>4140</v>
      </c>
      <c r="AP733" s="13" t="s">
        <v>1946</v>
      </c>
      <c r="AQ733" s="13">
        <v>1</v>
      </c>
      <c r="AR733" s="13">
        <v>1</v>
      </c>
      <c r="AS733" s="13">
        <v>6</v>
      </c>
      <c r="AT733" s="13">
        <v>1</v>
      </c>
      <c r="AU733" s="13">
        <v>2</v>
      </c>
      <c r="AV733" s="13">
        <v>1</v>
      </c>
      <c r="AW733" s="13">
        <v>6</v>
      </c>
      <c r="AX733" s="13">
        <v>1</v>
      </c>
      <c r="AY733" s="13">
        <v>6</v>
      </c>
      <c r="AZ733" s="13">
        <v>1</v>
      </c>
      <c r="BA733" s="13">
        <v>0</v>
      </c>
      <c r="BB733" s="13">
        <v>2</v>
      </c>
      <c r="BD733" s="13">
        <v>1</v>
      </c>
      <c r="BE733" s="13">
        <v>6</v>
      </c>
      <c r="BF733" s="13">
        <v>1</v>
      </c>
      <c r="BG733" s="13">
        <v>14</v>
      </c>
      <c r="BH733" s="17">
        <v>2</v>
      </c>
      <c r="BI733" s="13">
        <v>1</v>
      </c>
      <c r="BJ733" s="13">
        <v>1</v>
      </c>
      <c r="BK733" s="13">
        <v>1</v>
      </c>
      <c r="BL733" s="13">
        <v>1</v>
      </c>
      <c r="BM733" s="13">
        <v>1559</v>
      </c>
      <c r="BN733" s="13">
        <v>2</v>
      </c>
      <c r="BQ733" s="13" t="s">
        <v>4141</v>
      </c>
      <c r="BR733" s="13" t="s">
        <v>4142</v>
      </c>
      <c r="CA733" s="18"/>
      <c r="CB733" s="18"/>
      <c r="CC733" s="18"/>
      <c r="CD733" s="18"/>
      <c r="CE733" s="18"/>
      <c r="CF733" s="18"/>
      <c r="CG733" s="18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38569</v>
      </c>
      <c r="CW733" s="13" t="s">
        <v>1086</v>
      </c>
      <c r="CX733" s="38" t="s">
        <v>2902</v>
      </c>
      <c r="CY733" s="38" t="s">
        <v>4143</v>
      </c>
      <c r="CZ733" s="38" t="s">
        <v>41</v>
      </c>
      <c r="DA733" s="38" t="s">
        <v>1090</v>
      </c>
      <c r="DB733" s="38"/>
    </row>
    <row r="734" spans="1:106" s="13" customFormat="1">
      <c r="A734" s="84">
        <v>1004</v>
      </c>
      <c r="B734" s="84">
        <v>1</v>
      </c>
      <c r="C734" s="13" t="s">
        <v>4144</v>
      </c>
      <c r="D734" s="13" t="s">
        <v>36</v>
      </c>
      <c r="E734" s="14">
        <v>10651</v>
      </c>
      <c r="F734" s="13" t="s">
        <v>42</v>
      </c>
      <c r="G734" s="13" t="s">
        <v>249</v>
      </c>
      <c r="H734" s="13" t="s">
        <v>249</v>
      </c>
      <c r="I734" s="14">
        <v>38548</v>
      </c>
      <c r="J734" s="13">
        <f t="shared" si="24"/>
        <v>76</v>
      </c>
      <c r="K734" s="14">
        <v>38573</v>
      </c>
      <c r="L734" s="13">
        <v>4</v>
      </c>
      <c r="M734" s="14">
        <v>38863</v>
      </c>
      <c r="N734" s="15">
        <f t="shared" si="23"/>
        <v>10.349075975359343</v>
      </c>
      <c r="O734" s="16">
        <v>2</v>
      </c>
      <c r="R734" s="13" t="s">
        <v>4145</v>
      </c>
      <c r="S734" s="13">
        <v>3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3</v>
      </c>
      <c r="AG734" s="13">
        <v>1</v>
      </c>
      <c r="AH734" s="13">
        <v>2</v>
      </c>
      <c r="AI734" s="13">
        <v>3</v>
      </c>
      <c r="AJ734" s="13">
        <v>1</v>
      </c>
      <c r="AK734" s="13">
        <v>3</v>
      </c>
      <c r="AL734" s="13">
        <v>3</v>
      </c>
      <c r="AM734" s="13">
        <v>3</v>
      </c>
      <c r="AN734" s="13">
        <v>1</v>
      </c>
      <c r="AO734" s="13" t="s">
        <v>4146</v>
      </c>
      <c r="AP734" s="13" t="s">
        <v>123</v>
      </c>
      <c r="AQ734" s="13">
        <v>1</v>
      </c>
      <c r="AR734" s="13">
        <v>1</v>
      </c>
      <c r="AS734" s="13">
        <v>1</v>
      </c>
      <c r="AT734" s="13">
        <v>1</v>
      </c>
      <c r="AU734" s="13">
        <v>0</v>
      </c>
      <c r="AV734" s="13">
        <v>2</v>
      </c>
      <c r="AX734" s="13">
        <v>2</v>
      </c>
      <c r="AZ734" s="13">
        <v>1</v>
      </c>
      <c r="BA734" s="13">
        <v>0</v>
      </c>
      <c r="BB734" s="13">
        <v>1</v>
      </c>
      <c r="BC734" s="13">
        <v>0</v>
      </c>
      <c r="BD734" s="13">
        <v>2</v>
      </c>
      <c r="BF734" s="13">
        <v>2</v>
      </c>
      <c r="BH734" s="17">
        <v>1</v>
      </c>
      <c r="BI734" s="13">
        <v>1</v>
      </c>
      <c r="BJ734" s="13">
        <v>2</v>
      </c>
      <c r="BK734" s="13">
        <v>1</v>
      </c>
      <c r="BL734" s="13">
        <v>1</v>
      </c>
      <c r="BM734" s="13">
        <v>1560</v>
      </c>
      <c r="BN734" s="13">
        <v>2</v>
      </c>
      <c r="BQ734" s="13" t="s">
        <v>2567</v>
      </c>
      <c r="BR734" s="13" t="s">
        <v>2568</v>
      </c>
      <c r="BS734" s="13">
        <v>1</v>
      </c>
      <c r="BT734" s="13">
        <v>34</v>
      </c>
      <c r="BU734" s="13">
        <v>1</v>
      </c>
      <c r="BV734" s="13">
        <v>3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39000</v>
      </c>
      <c r="CT734" s="13">
        <v>2</v>
      </c>
      <c r="CW734" s="13" t="s">
        <v>4147</v>
      </c>
      <c r="CX734" s="38" t="s">
        <v>4148</v>
      </c>
      <c r="CY734" s="38" t="s">
        <v>4149</v>
      </c>
      <c r="CZ734" s="38"/>
      <c r="DA734" s="38" t="s">
        <v>4150</v>
      </c>
      <c r="DB734" s="38"/>
    </row>
    <row r="735" spans="1:106" s="13" customFormat="1">
      <c r="A735" s="84">
        <v>1006</v>
      </c>
      <c r="B735" s="84">
        <v>1</v>
      </c>
      <c r="C735" s="13" t="s">
        <v>4151</v>
      </c>
      <c r="D735" s="13" t="s">
        <v>36</v>
      </c>
      <c r="E735" s="14">
        <v>14641</v>
      </c>
      <c r="F735" s="13" t="s">
        <v>424</v>
      </c>
      <c r="G735" s="13" t="s">
        <v>424</v>
      </c>
      <c r="H735" s="13" t="s">
        <v>424</v>
      </c>
      <c r="I735" s="14">
        <v>38457</v>
      </c>
      <c r="J735" s="15">
        <f t="shared" si="24"/>
        <v>65</v>
      </c>
      <c r="K735" s="14">
        <v>38548</v>
      </c>
      <c r="L735" s="13">
        <v>4</v>
      </c>
      <c r="M735" s="14">
        <v>39221</v>
      </c>
      <c r="N735" s="15">
        <f t="shared" si="23"/>
        <v>25.100616016427104</v>
      </c>
      <c r="O735" s="16">
        <v>2</v>
      </c>
      <c r="Q735" s="13" t="s">
        <v>180</v>
      </c>
      <c r="R735" s="13" t="s">
        <v>46</v>
      </c>
      <c r="S735" s="13">
        <v>2</v>
      </c>
      <c r="T735" s="13">
        <v>2</v>
      </c>
      <c r="U735" s="13">
        <v>2</v>
      </c>
      <c r="V735" s="13">
        <v>2</v>
      </c>
      <c r="X735" s="13">
        <v>2</v>
      </c>
      <c r="Z735" s="13">
        <v>4</v>
      </c>
      <c r="AC735" s="13">
        <v>2</v>
      </c>
      <c r="AD735" s="13">
        <v>2</v>
      </c>
      <c r="AE735" s="13">
        <v>2</v>
      </c>
      <c r="AF735" s="13">
        <v>2</v>
      </c>
      <c r="AG735" s="13">
        <v>2</v>
      </c>
      <c r="AH735" s="13">
        <v>2</v>
      </c>
      <c r="AI735" s="13">
        <v>3</v>
      </c>
      <c r="AJ735" s="13">
        <v>2</v>
      </c>
      <c r="AK735" s="13">
        <v>2</v>
      </c>
      <c r="AL735" s="13">
        <v>3</v>
      </c>
      <c r="AM735" s="13">
        <v>2</v>
      </c>
      <c r="AN735" s="13">
        <v>2</v>
      </c>
      <c r="AP735" s="13" t="s">
        <v>772</v>
      </c>
      <c r="AQ735" s="13">
        <v>1</v>
      </c>
      <c r="AR735" s="13">
        <v>1</v>
      </c>
      <c r="AS735" s="13">
        <v>6</v>
      </c>
      <c r="AT735" s="13">
        <v>1</v>
      </c>
      <c r="AU735" s="13">
        <v>0</v>
      </c>
      <c r="AV735" s="13">
        <v>1</v>
      </c>
      <c r="AW735" s="13">
        <v>3</v>
      </c>
      <c r="AX735" s="13">
        <v>1</v>
      </c>
      <c r="AY735" s="13">
        <v>6</v>
      </c>
      <c r="AZ735" s="13">
        <v>2</v>
      </c>
      <c r="BB735" s="13">
        <v>3</v>
      </c>
      <c r="BD735" s="13">
        <v>1</v>
      </c>
      <c r="BE735" s="13">
        <v>0</v>
      </c>
      <c r="BF735" s="13">
        <v>1</v>
      </c>
      <c r="BG735" s="13">
        <v>7</v>
      </c>
      <c r="BH735" s="17">
        <v>1</v>
      </c>
      <c r="BI735" s="13">
        <v>1</v>
      </c>
      <c r="BJ735" s="13">
        <v>1</v>
      </c>
      <c r="BK735" s="13">
        <v>1</v>
      </c>
      <c r="BL735" s="13">
        <v>1</v>
      </c>
      <c r="BM735" s="13">
        <v>1562</v>
      </c>
      <c r="BN735" s="13">
        <v>2</v>
      </c>
      <c r="BQ735" s="13" t="s">
        <v>594</v>
      </c>
      <c r="BR735" s="13" t="s">
        <v>595</v>
      </c>
      <c r="BS735" s="13">
        <v>2</v>
      </c>
      <c r="BT735" s="13">
        <v>81</v>
      </c>
      <c r="BU735" s="13">
        <v>1</v>
      </c>
      <c r="BV735" s="13">
        <v>0</v>
      </c>
      <c r="BZ735" s="13" t="s">
        <v>1882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38741</v>
      </c>
      <c r="CT735" s="13">
        <v>1</v>
      </c>
      <c r="CW735" s="13" t="s">
        <v>4152</v>
      </c>
      <c r="CX735" s="38" t="s">
        <v>4153</v>
      </c>
      <c r="CY735" s="38" t="s">
        <v>4154</v>
      </c>
      <c r="CZ735" s="38"/>
      <c r="DA735" s="38" t="s">
        <v>192</v>
      </c>
      <c r="DB735" s="38"/>
    </row>
    <row r="736" spans="1:106" s="13" customFormat="1">
      <c r="A736" s="84">
        <v>1009</v>
      </c>
      <c r="B736" s="84">
        <v>1</v>
      </c>
      <c r="C736" s="13" t="s">
        <v>1861</v>
      </c>
      <c r="D736" s="13" t="s">
        <v>37</v>
      </c>
      <c r="E736" s="14">
        <v>9936</v>
      </c>
      <c r="F736" s="13" t="s">
        <v>697</v>
      </c>
      <c r="G736" s="13" t="s">
        <v>697</v>
      </c>
      <c r="H736" s="13" t="s">
        <v>697</v>
      </c>
      <c r="I736" s="14">
        <v>38092</v>
      </c>
      <c r="J736" s="15">
        <f t="shared" si="24"/>
        <v>77</v>
      </c>
      <c r="K736" s="14">
        <v>38337</v>
      </c>
      <c r="L736" s="13">
        <v>4</v>
      </c>
      <c r="M736" s="14">
        <v>38722</v>
      </c>
      <c r="N736" s="15">
        <f t="shared" si="23"/>
        <v>20.698151950718685</v>
      </c>
      <c r="O736" s="16">
        <v>2</v>
      </c>
      <c r="Q736" s="13" t="s">
        <v>205</v>
      </c>
      <c r="R736" s="13" t="s">
        <v>4155</v>
      </c>
      <c r="S736" s="13">
        <v>2</v>
      </c>
      <c r="T736" s="13">
        <v>2</v>
      </c>
      <c r="U736" s="13">
        <v>2</v>
      </c>
      <c r="V736" s="13">
        <v>2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3</v>
      </c>
      <c r="AJ736" s="13">
        <v>2</v>
      </c>
      <c r="AK736" s="13">
        <v>3</v>
      </c>
      <c r="AL736" s="13">
        <v>1</v>
      </c>
      <c r="AM736" s="13">
        <v>1</v>
      </c>
      <c r="AN736" s="13">
        <v>2</v>
      </c>
      <c r="AO736" s="13" t="s">
        <v>4156</v>
      </c>
      <c r="AP736" s="13" t="s">
        <v>4157</v>
      </c>
      <c r="AQ736" s="13">
        <v>1</v>
      </c>
      <c r="AR736" s="13">
        <v>2</v>
      </c>
      <c r="AT736" s="13">
        <v>1</v>
      </c>
      <c r="AU736" s="13">
        <v>2</v>
      </c>
      <c r="AV736" s="13">
        <v>1</v>
      </c>
      <c r="AW736" s="13">
        <v>4</v>
      </c>
      <c r="AX736" s="13">
        <v>1</v>
      </c>
      <c r="AY736" s="13">
        <v>2</v>
      </c>
      <c r="AZ736" s="13">
        <v>1</v>
      </c>
      <c r="BA736" s="13">
        <v>8</v>
      </c>
      <c r="BB736" s="13">
        <v>2</v>
      </c>
      <c r="BD736" s="13">
        <v>2</v>
      </c>
      <c r="BF736" s="13">
        <v>1</v>
      </c>
      <c r="BG736" s="13">
        <v>12</v>
      </c>
      <c r="BH736" s="17">
        <v>1</v>
      </c>
      <c r="BI736" s="13">
        <v>1</v>
      </c>
      <c r="BJ736" s="13">
        <v>1</v>
      </c>
      <c r="BK736" s="13">
        <v>2</v>
      </c>
      <c r="BL736" s="13">
        <v>1</v>
      </c>
      <c r="BM736" s="13">
        <v>1565</v>
      </c>
      <c r="BN736" s="13">
        <v>2</v>
      </c>
      <c r="BQ736" s="13" t="s">
        <v>699</v>
      </c>
      <c r="BR736" s="13" t="s">
        <v>271</v>
      </c>
      <c r="BS736" s="13">
        <v>1</v>
      </c>
      <c r="BT736" s="13">
        <v>21</v>
      </c>
      <c r="BU736" s="13">
        <v>1</v>
      </c>
      <c r="BV736" s="13">
        <v>0</v>
      </c>
      <c r="BY736" s="13">
        <v>2</v>
      </c>
      <c r="BZ736" s="13" t="s">
        <v>707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38698</v>
      </c>
      <c r="CT736" s="13">
        <v>1</v>
      </c>
      <c r="CW736" s="13" t="s">
        <v>4158</v>
      </c>
      <c r="CX736" s="38" t="s">
        <v>4159</v>
      </c>
      <c r="CY736" s="38" t="s">
        <v>4160</v>
      </c>
      <c r="CZ736" s="38"/>
      <c r="DA736" s="38" t="s">
        <v>4161</v>
      </c>
      <c r="DB736" s="38"/>
    </row>
    <row r="737" spans="1:106" s="13" customFormat="1">
      <c r="A737" s="84">
        <v>1010</v>
      </c>
      <c r="B737" s="84">
        <v>5</v>
      </c>
      <c r="C737" s="13" t="s">
        <v>3931</v>
      </c>
      <c r="D737" s="13" t="s">
        <v>36</v>
      </c>
      <c r="E737" s="14">
        <v>13005</v>
      </c>
      <c r="F737" s="13" t="s">
        <v>757</v>
      </c>
      <c r="G737" s="13" t="s">
        <v>295</v>
      </c>
      <c r="H737" s="13" t="s">
        <v>559</v>
      </c>
      <c r="I737" s="14">
        <v>38548</v>
      </c>
      <c r="J737" s="13">
        <f t="shared" si="24"/>
        <v>69</v>
      </c>
      <c r="K737" s="14">
        <v>38582</v>
      </c>
      <c r="L737" s="13">
        <v>4</v>
      </c>
      <c r="M737" s="14">
        <v>38769</v>
      </c>
      <c r="N737" s="15">
        <f t="shared" si="23"/>
        <v>7.2607802874743328</v>
      </c>
      <c r="O737" s="16">
        <v>1</v>
      </c>
      <c r="P737" s="13" t="s">
        <v>4162</v>
      </c>
      <c r="Q737" s="13" t="s">
        <v>4163</v>
      </c>
      <c r="R737" s="13" t="s">
        <v>46</v>
      </c>
      <c r="S737" s="13">
        <v>1</v>
      </c>
      <c r="T737" s="13">
        <v>2</v>
      </c>
      <c r="U737" s="13">
        <v>2</v>
      </c>
      <c r="V737" s="13">
        <v>1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2</v>
      </c>
      <c r="AJ737" s="13">
        <v>2</v>
      </c>
      <c r="AK737" s="13">
        <v>3</v>
      </c>
      <c r="AL737" s="13">
        <v>2</v>
      </c>
      <c r="AM737" s="13">
        <v>3</v>
      </c>
      <c r="AN737" s="13">
        <v>1</v>
      </c>
      <c r="AO737" s="13" t="s">
        <v>4164</v>
      </c>
      <c r="AP737" s="13" t="s">
        <v>3615</v>
      </c>
      <c r="AQ737" s="13">
        <v>1</v>
      </c>
      <c r="AR737" s="13">
        <v>2</v>
      </c>
      <c r="AT737" s="13">
        <v>1</v>
      </c>
      <c r="AU737" s="13">
        <v>0</v>
      </c>
      <c r="AV737" s="13">
        <v>1</v>
      </c>
      <c r="AW737" s="13">
        <v>1</v>
      </c>
      <c r="AX737" s="13">
        <v>1</v>
      </c>
      <c r="AY737" s="13">
        <v>1</v>
      </c>
      <c r="AZ737" s="13">
        <v>2</v>
      </c>
      <c r="BB737" s="13">
        <v>1</v>
      </c>
      <c r="BC737" s="13">
        <v>0</v>
      </c>
      <c r="BD737" s="13">
        <v>1</v>
      </c>
      <c r="BE737" s="13">
        <v>1</v>
      </c>
      <c r="BF737" s="13">
        <v>1</v>
      </c>
      <c r="BG737" s="13">
        <v>2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1566</v>
      </c>
      <c r="BN737" s="13">
        <v>1</v>
      </c>
      <c r="BO737" s="13" t="s">
        <v>4165</v>
      </c>
      <c r="BP737" s="13">
        <v>200</v>
      </c>
      <c r="BQ737" s="13" t="s">
        <v>3019</v>
      </c>
      <c r="BR737" s="13" t="s">
        <v>3020</v>
      </c>
      <c r="BS737" s="13">
        <v>1</v>
      </c>
      <c r="BT737" s="13">
        <v>41</v>
      </c>
      <c r="BU737" s="13">
        <v>1</v>
      </c>
      <c r="BV737" s="13">
        <v>0</v>
      </c>
      <c r="BW737" s="13">
        <v>1</v>
      </c>
      <c r="BX737" s="13">
        <v>22.7</v>
      </c>
      <c r="BZ737" s="13" t="s">
        <v>4166</v>
      </c>
      <c r="CA737" s="18"/>
      <c r="CB737" s="18"/>
      <c r="CC737" s="18"/>
      <c r="CD737" s="18"/>
      <c r="CE737" s="18"/>
      <c r="CF737" s="18"/>
      <c r="CG737" s="18"/>
      <c r="CH737" s="13">
        <v>2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U737" s="13" t="s">
        <v>4167</v>
      </c>
      <c r="CW737" s="13" t="s">
        <v>4076</v>
      </c>
      <c r="CX737" s="38" t="s">
        <v>4077</v>
      </c>
      <c r="CY737" s="38" t="s">
        <v>4168</v>
      </c>
      <c r="CZ737" s="38"/>
      <c r="DA737" s="38" t="s">
        <v>4169</v>
      </c>
      <c r="DB737" s="38"/>
    </row>
    <row r="738" spans="1:106" s="13" customFormat="1">
      <c r="A738" s="84">
        <v>1016</v>
      </c>
      <c r="B738" s="84">
        <v>5</v>
      </c>
      <c r="C738" s="13" t="s">
        <v>4170</v>
      </c>
      <c r="D738" s="13" t="s">
        <v>36</v>
      </c>
      <c r="E738" s="14">
        <v>18979</v>
      </c>
      <c r="F738" s="13" t="s">
        <v>338</v>
      </c>
      <c r="I738" s="14">
        <v>38538</v>
      </c>
      <c r="J738" s="15">
        <f t="shared" si="24"/>
        <v>53</v>
      </c>
      <c r="K738" s="14">
        <v>38584</v>
      </c>
      <c r="L738" s="13">
        <v>4</v>
      </c>
      <c r="M738" s="14">
        <v>39810</v>
      </c>
      <c r="N738" s="15">
        <f t="shared" si="23"/>
        <v>41.790554414784395</v>
      </c>
      <c r="O738" s="16">
        <v>2</v>
      </c>
      <c r="AP738" s="13" t="s">
        <v>4171</v>
      </c>
      <c r="AQ738" s="13">
        <v>1</v>
      </c>
      <c r="BF738" s="13">
        <v>1</v>
      </c>
      <c r="BG738" s="13">
        <v>2</v>
      </c>
      <c r="BH738" s="17">
        <v>1</v>
      </c>
      <c r="BL738" s="13">
        <v>1</v>
      </c>
      <c r="BM738" s="13">
        <v>1572</v>
      </c>
      <c r="BN738" s="13">
        <v>1</v>
      </c>
      <c r="BO738" s="13" t="s">
        <v>4172</v>
      </c>
      <c r="BP738" s="13">
        <v>200</v>
      </c>
      <c r="BQ738" s="13" t="s">
        <v>237</v>
      </c>
      <c r="BR738" s="13" t="s">
        <v>238</v>
      </c>
      <c r="CA738" s="18"/>
      <c r="CB738" s="18"/>
      <c r="CC738" s="18"/>
      <c r="CD738" s="18"/>
      <c r="CE738" s="18"/>
      <c r="CF738" s="18"/>
      <c r="CG738" s="18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39330</v>
      </c>
      <c r="CT738" s="13">
        <v>2</v>
      </c>
      <c r="CW738" s="13" t="s">
        <v>2396</v>
      </c>
      <c r="CX738" s="38" t="s">
        <v>3777</v>
      </c>
      <c r="CY738" s="38" t="s">
        <v>3778</v>
      </c>
      <c r="CZ738" s="38" t="s">
        <v>41</v>
      </c>
      <c r="DA738" s="38" t="s">
        <v>4173</v>
      </c>
      <c r="DB738" s="38"/>
    </row>
    <row r="739" spans="1:106" s="13" customFormat="1">
      <c r="A739" s="84">
        <v>1018</v>
      </c>
      <c r="B739" s="84">
        <v>1</v>
      </c>
      <c r="C739" s="13" t="s">
        <v>4174</v>
      </c>
      <c r="D739" s="13" t="s">
        <v>37</v>
      </c>
      <c r="E739" s="14">
        <v>18147</v>
      </c>
      <c r="F739" s="13" t="s">
        <v>214</v>
      </c>
      <c r="G739" s="13" t="s">
        <v>214</v>
      </c>
      <c r="H739" s="13" t="s">
        <v>214</v>
      </c>
      <c r="I739" s="14">
        <v>38579</v>
      </c>
      <c r="J739" s="15">
        <f t="shared" si="24"/>
        <v>55</v>
      </c>
      <c r="K739" s="14">
        <v>38601</v>
      </c>
      <c r="L739" s="13">
        <v>4</v>
      </c>
      <c r="M739" s="14">
        <v>39543</v>
      </c>
      <c r="N739" s="15">
        <f t="shared" si="23"/>
        <v>31.671457905544148</v>
      </c>
      <c r="O739" s="16">
        <v>2</v>
      </c>
      <c r="Q739" s="13" t="s">
        <v>4175</v>
      </c>
      <c r="R739" s="13" t="s">
        <v>190</v>
      </c>
      <c r="S739" s="13">
        <v>2</v>
      </c>
      <c r="T739" s="13">
        <v>2</v>
      </c>
      <c r="U739" s="13">
        <v>2</v>
      </c>
      <c r="V739" s="13">
        <v>2</v>
      </c>
      <c r="X739" s="13">
        <v>2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2</v>
      </c>
      <c r="AH739" s="13">
        <v>2</v>
      </c>
      <c r="AI739" s="13">
        <v>2</v>
      </c>
      <c r="AJ739" s="13">
        <v>3</v>
      </c>
      <c r="AK739" s="13">
        <v>3</v>
      </c>
      <c r="AL739" s="13">
        <v>3</v>
      </c>
      <c r="AM739" s="13">
        <v>3</v>
      </c>
      <c r="AN739" s="13">
        <v>2</v>
      </c>
      <c r="AP739" s="13" t="s">
        <v>1637</v>
      </c>
      <c r="AQ739" s="13">
        <v>1</v>
      </c>
      <c r="AR739" s="13">
        <v>1</v>
      </c>
      <c r="AS739" s="13">
        <v>1</v>
      </c>
      <c r="AT739" s="13">
        <v>1</v>
      </c>
      <c r="AU739" s="13">
        <v>1</v>
      </c>
      <c r="AV739" s="13">
        <v>2</v>
      </c>
      <c r="AX739" s="13">
        <v>1</v>
      </c>
      <c r="AY739" s="13">
        <v>1</v>
      </c>
      <c r="AZ739" s="13">
        <v>1</v>
      </c>
      <c r="BA739" s="13">
        <v>1</v>
      </c>
      <c r="BB739" s="13">
        <v>1</v>
      </c>
      <c r="BC739" s="13">
        <v>0</v>
      </c>
      <c r="BD739" s="13">
        <v>1</v>
      </c>
      <c r="BE739" s="13">
        <v>1</v>
      </c>
      <c r="BF739" s="13">
        <v>1</v>
      </c>
      <c r="BG739" s="13">
        <v>5</v>
      </c>
      <c r="BH739" s="17">
        <v>1</v>
      </c>
      <c r="BI739" s="13">
        <v>1</v>
      </c>
      <c r="BJ739" s="13">
        <v>2</v>
      </c>
      <c r="BK739" s="13">
        <v>1</v>
      </c>
      <c r="BL739" s="13">
        <v>1</v>
      </c>
      <c r="BM739" s="13">
        <v>1574</v>
      </c>
      <c r="BN739" s="13">
        <v>2</v>
      </c>
      <c r="BQ739" s="13" t="s">
        <v>237</v>
      </c>
      <c r="BR739" s="13" t="s">
        <v>238</v>
      </c>
      <c r="BS739" s="13">
        <v>2</v>
      </c>
      <c r="BT739" s="13">
        <v>120</v>
      </c>
      <c r="BU739" s="13">
        <v>1</v>
      </c>
      <c r="BV739" s="13">
        <v>1</v>
      </c>
      <c r="BY739" s="13">
        <v>2</v>
      </c>
      <c r="BZ739" s="13" t="s">
        <v>453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38730</v>
      </c>
      <c r="CT739" s="13">
        <v>1</v>
      </c>
      <c r="CW739" s="13" t="s">
        <v>4176</v>
      </c>
      <c r="CX739" s="38" t="s">
        <v>4177</v>
      </c>
      <c r="CY739" s="38" t="s">
        <v>4178</v>
      </c>
      <c r="CZ739" s="38" t="s">
        <v>41</v>
      </c>
      <c r="DA739" s="38" t="s">
        <v>4179</v>
      </c>
      <c r="DB739" s="38"/>
    </row>
    <row r="740" spans="1:106" s="13" customFormat="1">
      <c r="A740" s="84">
        <v>1019</v>
      </c>
      <c r="B740" s="84">
        <v>1</v>
      </c>
      <c r="C740" s="13" t="s">
        <v>591</v>
      </c>
      <c r="D740" s="13" t="s">
        <v>37</v>
      </c>
      <c r="E740" s="14">
        <v>13468</v>
      </c>
      <c r="I740" s="14">
        <v>38457</v>
      </c>
      <c r="J740" s="15">
        <f t="shared" si="24"/>
        <v>68</v>
      </c>
      <c r="K740" s="14">
        <v>38450</v>
      </c>
      <c r="L740" s="13">
        <v>4</v>
      </c>
      <c r="M740" s="14">
        <v>39213</v>
      </c>
      <c r="N740" s="15">
        <f t="shared" si="23"/>
        <v>24.837782340862422</v>
      </c>
      <c r="O740" s="16"/>
      <c r="BH740" s="17"/>
      <c r="BL740" s="13">
        <v>1</v>
      </c>
      <c r="BM740" s="13">
        <v>1575</v>
      </c>
      <c r="BN740" s="13">
        <v>2</v>
      </c>
      <c r="BQ740" s="13" t="s">
        <v>237</v>
      </c>
      <c r="BR740" s="13" t="s">
        <v>238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39104</v>
      </c>
      <c r="CT740" s="13">
        <v>2</v>
      </c>
      <c r="CW740" s="13" t="s">
        <v>2217</v>
      </c>
      <c r="CX740" s="38" t="s">
        <v>4180</v>
      </c>
      <c r="CY740" s="43" t="s">
        <v>4181</v>
      </c>
      <c r="CZ740" s="38" t="s">
        <v>41</v>
      </c>
      <c r="DA740" s="44" t="s">
        <v>4182</v>
      </c>
      <c r="DB740" s="38"/>
    </row>
    <row r="741" spans="1:106" s="13" customFormat="1">
      <c r="A741" s="84">
        <v>1022</v>
      </c>
      <c r="B741" s="84">
        <v>1</v>
      </c>
      <c r="C741" s="13" t="s">
        <v>1241</v>
      </c>
      <c r="D741" s="13" t="s">
        <v>36</v>
      </c>
      <c r="E741" s="14">
        <v>12369</v>
      </c>
      <c r="F741" s="13" t="s">
        <v>240</v>
      </c>
      <c r="G741" s="13" t="s">
        <v>264</v>
      </c>
      <c r="H741" s="13" t="s">
        <v>264</v>
      </c>
      <c r="I741" s="14">
        <v>38579</v>
      </c>
      <c r="J741" s="15">
        <f t="shared" si="24"/>
        <v>71</v>
      </c>
      <c r="K741" s="14">
        <v>38603</v>
      </c>
      <c r="L741" s="13">
        <v>4</v>
      </c>
      <c r="M741" s="14">
        <v>39047</v>
      </c>
      <c r="N741" s="15">
        <f t="shared" si="23"/>
        <v>15.375770020533881</v>
      </c>
      <c r="O741" s="16">
        <v>2</v>
      </c>
      <c r="Q741" s="13" t="s">
        <v>266</v>
      </c>
      <c r="R741" s="13" t="s">
        <v>266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AP741" s="13" t="s">
        <v>4183</v>
      </c>
      <c r="AQ741" s="13">
        <v>1</v>
      </c>
      <c r="AR741" s="13">
        <v>1</v>
      </c>
      <c r="AS741" s="13">
        <v>2</v>
      </c>
      <c r="AT741" s="13">
        <v>1</v>
      </c>
      <c r="AU741" s="13">
        <v>1</v>
      </c>
      <c r="AV741" s="13">
        <v>2</v>
      </c>
      <c r="AX741" s="13">
        <v>1</v>
      </c>
      <c r="AY741" s="13">
        <v>2</v>
      </c>
      <c r="AZ741" s="13">
        <v>2</v>
      </c>
      <c r="BB741" s="13">
        <v>1</v>
      </c>
      <c r="BC741" s="13">
        <v>1</v>
      </c>
      <c r="BD741" s="13">
        <v>1</v>
      </c>
      <c r="BE741" s="13">
        <v>1</v>
      </c>
      <c r="BF741" s="13">
        <v>1</v>
      </c>
      <c r="BG741" s="13">
        <v>3</v>
      </c>
      <c r="BH741" s="17">
        <v>1</v>
      </c>
      <c r="BI741" s="13">
        <v>1</v>
      </c>
      <c r="BJ741" s="13">
        <v>2</v>
      </c>
      <c r="BK741" s="13">
        <v>1</v>
      </c>
      <c r="BL741" s="13">
        <v>1</v>
      </c>
      <c r="BM741" s="13">
        <v>1578</v>
      </c>
      <c r="BN741" s="13">
        <v>2</v>
      </c>
      <c r="BQ741" s="13" t="s">
        <v>270</v>
      </c>
      <c r="BR741" s="13" t="s">
        <v>271</v>
      </c>
      <c r="BS741" s="13">
        <v>1</v>
      </c>
      <c r="BT741" s="13">
        <v>42</v>
      </c>
      <c r="BU741" s="13">
        <v>1</v>
      </c>
      <c r="BV741" s="13">
        <v>6</v>
      </c>
      <c r="BY741" s="13">
        <v>2</v>
      </c>
      <c r="CA741" s="18"/>
      <c r="CB741" s="18"/>
      <c r="CC741" s="18"/>
      <c r="CD741" s="18"/>
      <c r="CE741" s="18"/>
      <c r="CF741" s="18"/>
      <c r="CG741" s="18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W741" s="13" t="s">
        <v>4184</v>
      </c>
      <c r="CX741" s="38" t="s">
        <v>4185</v>
      </c>
      <c r="CY741" s="38" t="s">
        <v>4186</v>
      </c>
      <c r="CZ741" s="38"/>
      <c r="DA741" s="38" t="s">
        <v>192</v>
      </c>
      <c r="DB741" s="38"/>
    </row>
    <row r="742" spans="1:106" s="13" customFormat="1">
      <c r="A742" s="84">
        <v>1026</v>
      </c>
      <c r="B742" s="84">
        <v>1</v>
      </c>
      <c r="C742" s="13" t="s">
        <v>4187</v>
      </c>
      <c r="D742" s="13" t="s">
        <v>37</v>
      </c>
      <c r="E742" s="14">
        <v>22038</v>
      </c>
      <c r="F742" s="13" t="s">
        <v>381</v>
      </c>
      <c r="G742" s="13" t="s">
        <v>381</v>
      </c>
      <c r="H742" s="13" t="s">
        <v>559</v>
      </c>
      <c r="I742" s="14">
        <v>38061</v>
      </c>
      <c r="J742" s="15">
        <f t="shared" si="24"/>
        <v>43</v>
      </c>
      <c r="K742" s="14">
        <v>38465</v>
      </c>
      <c r="L742" s="13">
        <v>4</v>
      </c>
      <c r="M742" s="14">
        <v>38724</v>
      </c>
      <c r="N742" s="15">
        <f t="shared" si="23"/>
        <v>21.782340862422998</v>
      </c>
      <c r="O742" s="16">
        <v>2</v>
      </c>
      <c r="P742" s="13" t="s">
        <v>4188</v>
      </c>
      <c r="Q742" s="13" t="s">
        <v>2504</v>
      </c>
      <c r="R742" s="13" t="s">
        <v>4189</v>
      </c>
      <c r="S742" s="13">
        <v>2</v>
      </c>
      <c r="T742" s="13">
        <v>2</v>
      </c>
      <c r="U742" s="13">
        <v>1</v>
      </c>
      <c r="V742" s="13">
        <v>2</v>
      </c>
      <c r="W742" s="13" t="s">
        <v>4190</v>
      </c>
      <c r="X742" s="13">
        <v>1</v>
      </c>
      <c r="Z742" s="13">
        <v>4</v>
      </c>
      <c r="AC742" s="13">
        <v>2</v>
      </c>
      <c r="AD742" s="13">
        <v>2</v>
      </c>
      <c r="AE742" s="13">
        <v>2</v>
      </c>
      <c r="AF742" s="13">
        <v>2</v>
      </c>
      <c r="AG742" s="13">
        <v>1</v>
      </c>
      <c r="AH742" s="13">
        <v>2</v>
      </c>
      <c r="AI742" s="13">
        <v>2</v>
      </c>
      <c r="AJ742" s="13">
        <v>2</v>
      </c>
      <c r="AK742" s="13">
        <v>1</v>
      </c>
      <c r="AL742" s="13">
        <v>1</v>
      </c>
      <c r="AM742" s="13">
        <v>1</v>
      </c>
      <c r="AN742" s="13">
        <v>1</v>
      </c>
      <c r="AO742" s="13" t="s">
        <v>771</v>
      </c>
      <c r="AP742" s="13" t="s">
        <v>4191</v>
      </c>
      <c r="AQ742" s="13">
        <v>1</v>
      </c>
      <c r="AR742" s="13">
        <v>1</v>
      </c>
      <c r="AS742" s="13">
        <v>3</v>
      </c>
      <c r="AT742" s="13">
        <v>1</v>
      </c>
      <c r="AU742" s="13">
        <v>10</v>
      </c>
      <c r="AV742" s="13">
        <v>1</v>
      </c>
      <c r="AX742" s="13">
        <v>2</v>
      </c>
      <c r="AZ742" s="13">
        <v>1</v>
      </c>
      <c r="BA742" s="13">
        <v>14</v>
      </c>
      <c r="BB742" s="13">
        <v>2</v>
      </c>
      <c r="BD742" s="13">
        <v>1</v>
      </c>
      <c r="BE742" s="13">
        <v>0</v>
      </c>
      <c r="BF742" s="13">
        <v>1</v>
      </c>
      <c r="BG742" s="13">
        <v>18</v>
      </c>
      <c r="BH742" s="17">
        <v>2</v>
      </c>
      <c r="BI742" s="13">
        <v>1</v>
      </c>
      <c r="BJ742" s="13">
        <v>1</v>
      </c>
      <c r="BK742" s="13">
        <v>2</v>
      </c>
      <c r="BL742" s="13">
        <v>1</v>
      </c>
      <c r="BM742" s="13">
        <v>1582</v>
      </c>
      <c r="BN742" s="13">
        <v>2</v>
      </c>
      <c r="BQ742" s="13" t="s">
        <v>3019</v>
      </c>
      <c r="BR742" s="13" t="s">
        <v>3020</v>
      </c>
      <c r="BS742" s="13">
        <v>2</v>
      </c>
      <c r="BT742" s="13">
        <v>58</v>
      </c>
      <c r="BU742" s="13">
        <v>1</v>
      </c>
      <c r="BV742" s="13">
        <v>0</v>
      </c>
      <c r="BW742" s="13">
        <v>2</v>
      </c>
      <c r="BX742" s="13">
        <v>282</v>
      </c>
      <c r="BZ742" s="13" t="s">
        <v>4166</v>
      </c>
      <c r="CA742" s="18"/>
      <c r="CB742" s="18"/>
      <c r="CC742" s="18"/>
      <c r="CD742" s="18"/>
      <c r="CE742" s="18"/>
      <c r="CF742" s="18"/>
      <c r="CG742" s="18"/>
      <c r="CH742" s="13">
        <v>2</v>
      </c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S742" s="14">
        <v>38647</v>
      </c>
      <c r="CT742" s="13">
        <v>1</v>
      </c>
      <c r="CW742" s="13" t="s">
        <v>4192</v>
      </c>
      <c r="CX742" s="38" t="s">
        <v>4193</v>
      </c>
      <c r="CY742" s="38" t="s">
        <v>4194</v>
      </c>
      <c r="CZ742" s="38" t="s">
        <v>41</v>
      </c>
      <c r="DA742" s="38" t="s">
        <v>4195</v>
      </c>
      <c r="DB742" s="38"/>
    </row>
    <row r="743" spans="1:106" s="13" customFormat="1">
      <c r="A743" s="84">
        <v>1028</v>
      </c>
      <c r="B743" s="84">
        <v>1</v>
      </c>
      <c r="C743" s="13" t="s">
        <v>4196</v>
      </c>
      <c r="D743" s="13" t="s">
        <v>36</v>
      </c>
      <c r="E743" s="14">
        <v>15930</v>
      </c>
      <c r="F743" s="13" t="s">
        <v>396</v>
      </c>
      <c r="G743" s="13" t="s">
        <v>381</v>
      </c>
      <c r="H743" s="13" t="s">
        <v>381</v>
      </c>
      <c r="I743" s="14">
        <v>38548</v>
      </c>
      <c r="J743" s="15">
        <f t="shared" si="24"/>
        <v>61</v>
      </c>
      <c r="K743" s="14">
        <v>38609</v>
      </c>
      <c r="L743" s="13">
        <v>4</v>
      </c>
      <c r="M743" s="14">
        <v>39147</v>
      </c>
      <c r="N743" s="15">
        <f t="shared" si="23"/>
        <v>19.679671457905545</v>
      </c>
      <c r="O743" s="16">
        <v>2</v>
      </c>
      <c r="Q743" s="13" t="s">
        <v>4197</v>
      </c>
      <c r="S743" s="13">
        <v>3</v>
      </c>
      <c r="U743" s="13">
        <v>2</v>
      </c>
      <c r="V743" s="13">
        <v>2</v>
      </c>
      <c r="X743" s="13">
        <v>1</v>
      </c>
      <c r="Z743" s="13">
        <v>4</v>
      </c>
      <c r="AC743" s="13">
        <v>2</v>
      </c>
      <c r="AD743" s="13">
        <v>2</v>
      </c>
      <c r="AE743" s="13">
        <v>2</v>
      </c>
      <c r="AF743" s="13">
        <v>2</v>
      </c>
      <c r="AG743" s="13">
        <v>1</v>
      </c>
      <c r="AH743" s="13">
        <v>2</v>
      </c>
      <c r="AI743" s="13">
        <v>3</v>
      </c>
      <c r="AJ743" s="13">
        <v>3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4198</v>
      </c>
      <c r="AP743" s="13" t="s">
        <v>1646</v>
      </c>
      <c r="AQ743" s="13">
        <v>1</v>
      </c>
      <c r="AR743" s="13">
        <v>1</v>
      </c>
      <c r="AS743" s="13">
        <v>1</v>
      </c>
      <c r="AT743" s="13">
        <v>1</v>
      </c>
      <c r="AU743" s="13">
        <v>1</v>
      </c>
      <c r="AV743" s="13">
        <v>1</v>
      </c>
      <c r="AW743" s="13">
        <v>1</v>
      </c>
      <c r="AX743" s="13">
        <v>3</v>
      </c>
      <c r="AZ743" s="13">
        <v>3</v>
      </c>
      <c r="BB743" s="13">
        <v>1</v>
      </c>
      <c r="BC743" s="13">
        <v>0</v>
      </c>
      <c r="BD743" s="13">
        <v>3</v>
      </c>
      <c r="BF743" s="13">
        <v>1</v>
      </c>
      <c r="BH743" s="17">
        <v>1</v>
      </c>
      <c r="BI743" s="13">
        <v>1</v>
      </c>
      <c r="BJ743" s="13">
        <v>2</v>
      </c>
      <c r="BK743" s="13">
        <v>1</v>
      </c>
      <c r="BL743" s="13">
        <v>1</v>
      </c>
      <c r="BM743" s="13">
        <v>1587</v>
      </c>
      <c r="BN743" s="13">
        <v>2</v>
      </c>
      <c r="BQ743" s="13" t="s">
        <v>237</v>
      </c>
      <c r="BR743" s="13" t="s">
        <v>238</v>
      </c>
      <c r="BS743" s="13">
        <v>1</v>
      </c>
      <c r="BT743" s="13">
        <v>39</v>
      </c>
      <c r="BU743" s="13">
        <v>1</v>
      </c>
      <c r="BV743" s="13">
        <v>1</v>
      </c>
      <c r="BY743" s="13">
        <v>1</v>
      </c>
      <c r="BZ743" s="13" t="s">
        <v>453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W743" s="13" t="s">
        <v>4192</v>
      </c>
      <c r="CX743" s="38" t="s">
        <v>4199</v>
      </c>
      <c r="CY743" s="38" t="s">
        <v>4194</v>
      </c>
      <c r="CZ743" s="38"/>
      <c r="DA743" s="38" t="s">
        <v>192</v>
      </c>
      <c r="DB743" s="38"/>
    </row>
    <row r="744" spans="1:106" s="13" customFormat="1">
      <c r="A744" s="84">
        <v>1032</v>
      </c>
      <c r="B744" s="84">
        <v>1</v>
      </c>
      <c r="C744" s="13" t="s">
        <v>369</v>
      </c>
      <c r="D744" s="13" t="s">
        <v>37</v>
      </c>
      <c r="E744" s="14">
        <v>9510</v>
      </c>
      <c r="F744" s="13" t="s">
        <v>249</v>
      </c>
      <c r="G744" s="13" t="s">
        <v>259</v>
      </c>
      <c r="H744" s="13" t="s">
        <v>259</v>
      </c>
      <c r="I744" s="14">
        <v>38548</v>
      </c>
      <c r="J744" s="15">
        <f t="shared" si="24"/>
        <v>79</v>
      </c>
      <c r="K744" s="14">
        <v>38553</v>
      </c>
      <c r="L744" s="13">
        <v>4</v>
      </c>
      <c r="M744" s="14">
        <v>39033</v>
      </c>
      <c r="N744" s="15">
        <f t="shared" si="23"/>
        <v>15.93429158110883</v>
      </c>
      <c r="O744" s="16">
        <v>2</v>
      </c>
      <c r="Q744" s="13" t="s">
        <v>4200</v>
      </c>
      <c r="R744" s="13" t="s">
        <v>1456</v>
      </c>
      <c r="S744" s="13">
        <v>3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1</v>
      </c>
      <c r="AG744" s="13">
        <v>1</v>
      </c>
      <c r="AH744" s="13">
        <v>2</v>
      </c>
      <c r="AI744" s="13">
        <v>3</v>
      </c>
      <c r="AJ744" s="13">
        <v>3</v>
      </c>
      <c r="AK744" s="13">
        <v>3</v>
      </c>
      <c r="AL744" s="13">
        <v>3</v>
      </c>
      <c r="AM744" s="13">
        <v>3</v>
      </c>
      <c r="AN744" s="13">
        <v>1</v>
      </c>
      <c r="AO744" s="13" t="s">
        <v>4201</v>
      </c>
      <c r="AP744" s="13" t="s">
        <v>40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2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1622</v>
      </c>
      <c r="BN744" s="13">
        <v>2</v>
      </c>
      <c r="BQ744" s="13" t="s">
        <v>1460</v>
      </c>
      <c r="BR744" s="13" t="s">
        <v>375</v>
      </c>
      <c r="BS744" s="13">
        <v>1</v>
      </c>
      <c r="BT744" s="13">
        <v>47</v>
      </c>
      <c r="BU744" s="13">
        <v>1</v>
      </c>
      <c r="BV744" s="13">
        <v>1</v>
      </c>
      <c r="BW744" s="13">
        <v>2</v>
      </c>
      <c r="BX744" s="13">
        <v>31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38666</v>
      </c>
      <c r="CT744" s="13">
        <v>3</v>
      </c>
      <c r="CW744" s="13" t="s">
        <v>2946</v>
      </c>
      <c r="CX744" s="38" t="s">
        <v>4202</v>
      </c>
      <c r="CY744" s="38" t="s">
        <v>4203</v>
      </c>
      <c r="CZ744" s="38" t="s">
        <v>41</v>
      </c>
      <c r="DA744" s="38" t="s">
        <v>4204</v>
      </c>
      <c r="DB744" s="38"/>
    </row>
    <row r="745" spans="1:106" s="13" customFormat="1">
      <c r="A745" s="84">
        <v>1033</v>
      </c>
      <c r="B745" s="84">
        <v>1</v>
      </c>
      <c r="C745" s="13" t="s">
        <v>4205</v>
      </c>
      <c r="D745" s="13" t="s">
        <v>36</v>
      </c>
      <c r="E745" s="14">
        <v>10074</v>
      </c>
      <c r="F745" s="13" t="s">
        <v>941</v>
      </c>
      <c r="G745" s="13" t="s">
        <v>941</v>
      </c>
      <c r="H745" s="13" t="s">
        <v>941</v>
      </c>
      <c r="I745" s="14">
        <v>38214</v>
      </c>
      <c r="J745" s="15">
        <f t="shared" si="24"/>
        <v>77</v>
      </c>
      <c r="K745" s="14">
        <v>38623</v>
      </c>
      <c r="L745" s="13">
        <v>4</v>
      </c>
      <c r="M745" s="14">
        <v>39198</v>
      </c>
      <c r="N745" s="15">
        <f t="shared" si="23"/>
        <v>32.328542094455855</v>
      </c>
      <c r="O745" s="16">
        <v>2</v>
      </c>
      <c r="Q745" s="13" t="s">
        <v>205</v>
      </c>
      <c r="R745" s="13" t="s">
        <v>38</v>
      </c>
      <c r="S745" s="13">
        <v>2</v>
      </c>
      <c r="T745" s="13">
        <v>2</v>
      </c>
      <c r="U745" s="13">
        <v>2</v>
      </c>
      <c r="V745" s="13">
        <v>2</v>
      </c>
      <c r="X745" s="13">
        <v>1</v>
      </c>
      <c r="Z745" s="13">
        <v>4</v>
      </c>
      <c r="AC745" s="13">
        <v>2</v>
      </c>
      <c r="AD745" s="13">
        <v>2</v>
      </c>
      <c r="AE745" s="13">
        <v>2</v>
      </c>
      <c r="AF745" s="13">
        <v>2</v>
      </c>
      <c r="AG745" s="13">
        <v>1</v>
      </c>
      <c r="AH745" s="13">
        <v>2</v>
      </c>
      <c r="AI745" s="13">
        <v>2</v>
      </c>
      <c r="AJ745" s="13">
        <v>2</v>
      </c>
      <c r="AK745" s="13">
        <v>2</v>
      </c>
      <c r="AL745" s="13">
        <v>2</v>
      </c>
      <c r="AM745" s="13">
        <v>1</v>
      </c>
      <c r="AO745" s="13" t="s">
        <v>4206</v>
      </c>
      <c r="AP745" s="13" t="s">
        <v>4207</v>
      </c>
      <c r="AQ745" s="13">
        <v>1</v>
      </c>
      <c r="AR745" s="13">
        <v>1</v>
      </c>
      <c r="AS745" s="13">
        <v>13</v>
      </c>
      <c r="AT745" s="13">
        <v>1</v>
      </c>
      <c r="AU745" s="13">
        <v>3</v>
      </c>
      <c r="AV745" s="13">
        <v>1</v>
      </c>
      <c r="AW745" s="13">
        <v>13</v>
      </c>
      <c r="AX745" s="13">
        <v>3</v>
      </c>
      <c r="AZ745" s="13">
        <v>3</v>
      </c>
      <c r="BB745" s="13">
        <v>1</v>
      </c>
      <c r="BC745" s="13">
        <v>7</v>
      </c>
      <c r="BD745" s="13">
        <v>1</v>
      </c>
      <c r="BE745" s="13">
        <v>0</v>
      </c>
      <c r="BF745" s="13">
        <v>1</v>
      </c>
      <c r="BG745" s="13">
        <v>14</v>
      </c>
      <c r="BH745" s="17">
        <v>1</v>
      </c>
      <c r="BI745" s="13">
        <v>1</v>
      </c>
      <c r="BJ745" s="13">
        <v>1</v>
      </c>
      <c r="BK745" s="13">
        <v>1</v>
      </c>
      <c r="BL745" s="13">
        <v>1</v>
      </c>
      <c r="BM745" s="13">
        <v>1586</v>
      </c>
      <c r="BN745" s="13">
        <v>2</v>
      </c>
      <c r="BQ745" s="13" t="s">
        <v>938</v>
      </c>
      <c r="BR745" s="13" t="s">
        <v>939</v>
      </c>
      <c r="BS745" s="13">
        <v>2</v>
      </c>
      <c r="BT745" s="13">
        <v>43</v>
      </c>
      <c r="BU745" s="13">
        <v>1</v>
      </c>
      <c r="BV745" s="13">
        <v>0</v>
      </c>
      <c r="BZ745" s="13" t="s">
        <v>3998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S745" s="14">
        <v>38631</v>
      </c>
      <c r="CT745" s="13">
        <v>1</v>
      </c>
      <c r="CW745" s="13" t="s">
        <v>3094</v>
      </c>
      <c r="CX745" s="38" t="s">
        <v>4208</v>
      </c>
      <c r="CY745" s="38" t="s">
        <v>3366</v>
      </c>
      <c r="CZ745" s="38" t="s">
        <v>41</v>
      </c>
      <c r="DA745" s="38" t="s">
        <v>4209</v>
      </c>
      <c r="DB745" s="38"/>
    </row>
    <row r="746" spans="1:106" s="13" customFormat="1">
      <c r="A746" s="84">
        <v>1035</v>
      </c>
      <c r="B746" s="84">
        <v>6</v>
      </c>
      <c r="C746" s="13" t="s">
        <v>4210</v>
      </c>
      <c r="D746" s="13" t="s">
        <v>37</v>
      </c>
      <c r="E746" s="14">
        <v>14290</v>
      </c>
      <c r="F746" s="13" t="s">
        <v>188</v>
      </c>
      <c r="G746" s="13" t="s">
        <v>319</v>
      </c>
      <c r="H746" s="13" t="s">
        <v>396</v>
      </c>
      <c r="I746" s="14">
        <v>38548</v>
      </c>
      <c r="J746" s="15">
        <f t="shared" si="24"/>
        <v>66</v>
      </c>
      <c r="K746" s="14">
        <v>38615</v>
      </c>
      <c r="L746" s="13">
        <v>4</v>
      </c>
      <c r="M746" s="14">
        <v>39070</v>
      </c>
      <c r="N746" s="15">
        <f t="shared" si="23"/>
        <v>17.149897330595483</v>
      </c>
      <c r="O746" s="16">
        <v>1</v>
      </c>
      <c r="P746" s="13" t="s">
        <v>4211</v>
      </c>
      <c r="Q746" s="13" t="s">
        <v>4212</v>
      </c>
      <c r="R746" s="13" t="s">
        <v>1996</v>
      </c>
      <c r="S746" s="13">
        <v>3</v>
      </c>
      <c r="T746" s="13">
        <v>2</v>
      </c>
      <c r="U746" s="13">
        <v>2</v>
      </c>
      <c r="X746" s="13">
        <v>1</v>
      </c>
      <c r="Z746" s="13">
        <v>4</v>
      </c>
      <c r="AC746" s="13">
        <v>2</v>
      </c>
      <c r="AD746" s="13">
        <v>1</v>
      </c>
      <c r="AE746" s="13">
        <v>2</v>
      </c>
      <c r="AF746" s="13">
        <v>1</v>
      </c>
      <c r="AG746" s="13">
        <v>2</v>
      </c>
      <c r="AH746" s="13">
        <v>2</v>
      </c>
      <c r="AI746" s="13">
        <v>2</v>
      </c>
      <c r="AJ746" s="13">
        <v>3</v>
      </c>
      <c r="AK746" s="13">
        <v>3</v>
      </c>
      <c r="AL746" s="13">
        <v>3</v>
      </c>
      <c r="AM746" s="13">
        <v>3</v>
      </c>
      <c r="AN746" s="13">
        <v>1</v>
      </c>
      <c r="AO746" s="13" t="s">
        <v>4213</v>
      </c>
      <c r="AP746" s="13" t="s">
        <v>43</v>
      </c>
      <c r="AQ746" s="13">
        <v>1</v>
      </c>
      <c r="AR746" s="13">
        <v>2</v>
      </c>
      <c r="AT746" s="13">
        <v>1</v>
      </c>
      <c r="AV746" s="13">
        <v>1</v>
      </c>
      <c r="AX746" s="13">
        <v>2</v>
      </c>
      <c r="AZ746" s="13">
        <v>3</v>
      </c>
      <c r="BB746" s="13">
        <v>3</v>
      </c>
      <c r="BD746" s="13">
        <v>1</v>
      </c>
      <c r="BF746" s="13">
        <v>1</v>
      </c>
      <c r="BG746" s="13">
        <v>4</v>
      </c>
      <c r="BH746" s="17">
        <v>1</v>
      </c>
      <c r="BJ746" s="13">
        <v>1</v>
      </c>
      <c r="BK746" s="13">
        <v>1</v>
      </c>
      <c r="BL746" s="13">
        <v>1</v>
      </c>
      <c r="BM746" s="13">
        <v>1590</v>
      </c>
      <c r="BN746" s="13">
        <v>1</v>
      </c>
      <c r="BO746" s="13" t="s">
        <v>4214</v>
      </c>
      <c r="BP746" s="13">
        <v>102</v>
      </c>
      <c r="BQ746" s="13" t="s">
        <v>237</v>
      </c>
      <c r="BR746" s="13" t="s">
        <v>238</v>
      </c>
      <c r="BS746" s="13">
        <v>1</v>
      </c>
      <c r="BT746" s="13">
        <v>45</v>
      </c>
      <c r="BU746" s="13">
        <v>1</v>
      </c>
      <c r="BV746" s="13">
        <v>3</v>
      </c>
      <c r="BW746" s="13">
        <v>2</v>
      </c>
      <c r="BX746" s="13">
        <v>45</v>
      </c>
      <c r="CA746" s="18"/>
      <c r="CB746" s="18"/>
      <c r="CC746" s="18"/>
      <c r="CD746" s="18"/>
      <c r="CE746" s="18"/>
      <c r="CF746" s="18"/>
      <c r="CG746" s="18"/>
      <c r="CH746" s="13">
        <v>2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38664</v>
      </c>
      <c r="CT746" s="13">
        <v>1</v>
      </c>
      <c r="CW746" s="13" t="s">
        <v>4215</v>
      </c>
      <c r="CX746" s="38" t="s">
        <v>4216</v>
      </c>
      <c r="CY746" s="38" t="s">
        <v>4217</v>
      </c>
      <c r="CZ746" s="38" t="s">
        <v>386</v>
      </c>
      <c r="DA746" s="38" t="s">
        <v>4218</v>
      </c>
      <c r="DB746" s="38"/>
    </row>
    <row r="747" spans="1:106" s="13" customFormat="1">
      <c r="A747" s="84">
        <v>1036</v>
      </c>
      <c r="B747" s="84">
        <v>1</v>
      </c>
      <c r="C747" s="13" t="s">
        <v>4219</v>
      </c>
      <c r="D747" s="13" t="s">
        <v>36</v>
      </c>
      <c r="E747" s="14">
        <v>16006</v>
      </c>
      <c r="F747" s="13" t="s">
        <v>396</v>
      </c>
      <c r="G747" s="13" t="s">
        <v>381</v>
      </c>
      <c r="H747" s="13" t="s">
        <v>381</v>
      </c>
      <c r="I747" s="14">
        <v>38518</v>
      </c>
      <c r="J747" s="15">
        <f t="shared" si="24"/>
        <v>61</v>
      </c>
      <c r="K747" s="14">
        <v>38601</v>
      </c>
      <c r="L747" s="13">
        <v>4</v>
      </c>
      <c r="M747" s="14">
        <v>39643</v>
      </c>
      <c r="N747" s="15">
        <f t="shared" si="23"/>
        <v>36.960985626283367</v>
      </c>
      <c r="O747" s="16">
        <v>1</v>
      </c>
      <c r="P747" s="13" t="s">
        <v>4220</v>
      </c>
      <c r="Q747" s="13" t="s">
        <v>4221</v>
      </c>
      <c r="R747" s="13" t="s">
        <v>2597</v>
      </c>
      <c r="S747" s="13">
        <v>1</v>
      </c>
      <c r="T747" s="13">
        <v>2</v>
      </c>
      <c r="U747" s="13">
        <v>2</v>
      </c>
      <c r="V747" s="13">
        <v>2</v>
      </c>
      <c r="W747" s="13" t="s">
        <v>4222</v>
      </c>
      <c r="X747" s="13">
        <v>2</v>
      </c>
      <c r="Z747" s="13">
        <v>4</v>
      </c>
      <c r="AC747" s="13">
        <v>2</v>
      </c>
      <c r="AD747" s="13">
        <v>2</v>
      </c>
      <c r="AE747" s="13">
        <v>2</v>
      </c>
      <c r="AF747" s="13">
        <v>2</v>
      </c>
      <c r="AG747" s="13">
        <v>2</v>
      </c>
      <c r="AH747" s="13">
        <v>2</v>
      </c>
      <c r="AI747" s="13">
        <v>3</v>
      </c>
      <c r="AJ747" s="13">
        <v>2</v>
      </c>
      <c r="AK747" s="13">
        <v>1</v>
      </c>
      <c r="AL747" s="13">
        <v>2</v>
      </c>
      <c r="AM747" s="13">
        <v>1</v>
      </c>
      <c r="AN747" s="13">
        <v>1</v>
      </c>
      <c r="AO747" s="13" t="s">
        <v>1818</v>
      </c>
      <c r="AP747" s="13" t="s">
        <v>40</v>
      </c>
      <c r="AQ747" s="13">
        <v>1</v>
      </c>
      <c r="AR747" s="13">
        <v>1</v>
      </c>
      <c r="AS747" s="13">
        <v>3</v>
      </c>
      <c r="AT747" s="13">
        <v>1</v>
      </c>
      <c r="AU747" s="13">
        <v>0</v>
      </c>
      <c r="AV747" s="13">
        <v>1</v>
      </c>
      <c r="AW747" s="13">
        <v>3</v>
      </c>
      <c r="AX747" s="13">
        <v>1</v>
      </c>
      <c r="AY747" s="13">
        <v>3</v>
      </c>
      <c r="AZ747" s="13">
        <v>2</v>
      </c>
      <c r="BB747" s="13">
        <v>2</v>
      </c>
      <c r="BD747" s="13">
        <v>2</v>
      </c>
      <c r="BF747" s="13">
        <v>1</v>
      </c>
      <c r="BG747" s="13">
        <v>3</v>
      </c>
      <c r="BH747" s="17">
        <v>1</v>
      </c>
      <c r="BI747" s="13">
        <v>1</v>
      </c>
      <c r="BJ747" s="13">
        <v>2</v>
      </c>
      <c r="BK747" s="13">
        <v>1</v>
      </c>
      <c r="BL747" s="13">
        <v>1</v>
      </c>
      <c r="BM747" s="13">
        <v>1591</v>
      </c>
      <c r="BN747" s="13">
        <v>2</v>
      </c>
      <c r="BQ747" s="13" t="s">
        <v>237</v>
      </c>
      <c r="BR747" s="13" t="s">
        <v>238</v>
      </c>
      <c r="BS747" s="13">
        <v>1</v>
      </c>
      <c r="BT747" s="13">
        <v>44</v>
      </c>
      <c r="BV747" s="13">
        <v>0</v>
      </c>
      <c r="BZ747" s="13" t="s">
        <v>453</v>
      </c>
      <c r="CA747" s="18"/>
      <c r="CB747" s="18"/>
      <c r="CC747" s="18"/>
      <c r="CD747" s="18"/>
      <c r="CE747" s="18"/>
      <c r="CF747" s="18"/>
      <c r="CG747" s="18"/>
      <c r="CH747" s="13">
        <v>2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S747" s="14">
        <v>38621</v>
      </c>
      <c r="CT747" s="13">
        <v>1</v>
      </c>
      <c r="CW747" s="13" t="s">
        <v>4223</v>
      </c>
      <c r="CX747" s="38" t="s">
        <v>4224</v>
      </c>
      <c r="CY747" s="38" t="s">
        <v>4225</v>
      </c>
      <c r="CZ747" s="38" t="s">
        <v>386</v>
      </c>
      <c r="DA747" s="38" t="s">
        <v>4226</v>
      </c>
      <c r="DB747" s="38"/>
    </row>
    <row r="748" spans="1:106" s="13" customFormat="1">
      <c r="A748" s="84">
        <v>1037</v>
      </c>
      <c r="B748" s="84">
        <v>1</v>
      </c>
      <c r="C748" s="13" t="s">
        <v>4227</v>
      </c>
      <c r="D748" s="13" t="s">
        <v>36</v>
      </c>
      <c r="E748" s="14">
        <v>14269</v>
      </c>
      <c r="F748" s="13" t="s">
        <v>622</v>
      </c>
      <c r="G748" s="13" t="s">
        <v>697</v>
      </c>
      <c r="H748" s="13" t="s">
        <v>697</v>
      </c>
      <c r="I748" s="14">
        <v>38061</v>
      </c>
      <c r="J748" s="15">
        <f t="shared" si="24"/>
        <v>65</v>
      </c>
      <c r="K748" s="14">
        <v>38100</v>
      </c>
      <c r="L748" s="13">
        <v>4</v>
      </c>
      <c r="M748" s="14">
        <v>39120</v>
      </c>
      <c r="N748" s="15">
        <f t="shared" si="23"/>
        <v>34.792607802874741</v>
      </c>
      <c r="O748" s="16">
        <v>2</v>
      </c>
      <c r="Q748" s="13" t="s">
        <v>4228</v>
      </c>
      <c r="R748" s="13" t="s">
        <v>4229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4</v>
      </c>
      <c r="AC748" s="13">
        <v>2</v>
      </c>
      <c r="AD748" s="13">
        <v>2</v>
      </c>
      <c r="AE748" s="13">
        <v>2</v>
      </c>
      <c r="AF748" s="13">
        <v>2</v>
      </c>
      <c r="AG748" s="13">
        <v>1</v>
      </c>
      <c r="AH748" s="13">
        <v>2</v>
      </c>
      <c r="AI748" s="13">
        <v>2</v>
      </c>
      <c r="AJ748" s="13">
        <v>1</v>
      </c>
      <c r="AK748" s="13">
        <v>2</v>
      </c>
      <c r="AL748" s="13">
        <v>2</v>
      </c>
      <c r="AM748" s="13">
        <v>1</v>
      </c>
      <c r="AN748" s="13">
        <v>1</v>
      </c>
      <c r="AO748" s="13" t="s">
        <v>4230</v>
      </c>
      <c r="AP748" s="13" t="s">
        <v>4231</v>
      </c>
      <c r="AQ748" s="13">
        <v>1</v>
      </c>
      <c r="AR748" s="13">
        <v>1</v>
      </c>
      <c r="AS748" s="13">
        <v>16</v>
      </c>
      <c r="AT748" s="13">
        <v>1</v>
      </c>
      <c r="AU748" s="13">
        <v>1</v>
      </c>
      <c r="AV748" s="13">
        <v>1</v>
      </c>
      <c r="AW748" s="13">
        <v>16</v>
      </c>
      <c r="AX748" s="13">
        <v>3</v>
      </c>
      <c r="AZ748" s="13">
        <v>2</v>
      </c>
      <c r="BB748" s="13">
        <v>2</v>
      </c>
      <c r="BD748" s="13">
        <v>2</v>
      </c>
      <c r="BF748" s="13">
        <v>1</v>
      </c>
      <c r="BG748" s="13">
        <v>5</v>
      </c>
      <c r="BH748" s="17">
        <v>1</v>
      </c>
      <c r="BI748" s="13">
        <v>1</v>
      </c>
      <c r="BJ748" s="13">
        <v>1</v>
      </c>
      <c r="BK748" s="13">
        <v>1</v>
      </c>
      <c r="BL748" s="13">
        <v>1</v>
      </c>
      <c r="BM748" s="13">
        <v>1659</v>
      </c>
      <c r="BN748" s="13">
        <v>2</v>
      </c>
      <c r="BQ748" s="13" t="s">
        <v>270</v>
      </c>
      <c r="BR748" s="13" t="s">
        <v>271</v>
      </c>
      <c r="CA748" s="18"/>
      <c r="CB748" s="18"/>
      <c r="CC748" s="18"/>
      <c r="CD748" s="18"/>
      <c r="CE748" s="18"/>
      <c r="CF748" s="18"/>
      <c r="CG748" s="18"/>
      <c r="CH748" s="13">
        <v>2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S748" s="14">
        <v>38705</v>
      </c>
      <c r="CT748" s="13">
        <v>1</v>
      </c>
      <c r="CW748" s="13" t="s">
        <v>4232</v>
      </c>
      <c r="CX748" s="38" t="s">
        <v>4233</v>
      </c>
      <c r="CY748" s="38" t="s">
        <v>4234</v>
      </c>
      <c r="CZ748" s="38" t="s">
        <v>41</v>
      </c>
      <c r="DA748" s="38" t="s">
        <v>4235</v>
      </c>
      <c r="DB748" s="38"/>
    </row>
    <row r="749" spans="1:106" s="13" customFormat="1">
      <c r="A749" s="84">
        <v>1039</v>
      </c>
      <c r="B749" s="84">
        <v>1</v>
      </c>
      <c r="C749" s="13" t="s">
        <v>4236</v>
      </c>
      <c r="D749" s="13" t="s">
        <v>36</v>
      </c>
      <c r="E749" s="14">
        <v>11590</v>
      </c>
      <c r="F749" s="13" t="s">
        <v>370</v>
      </c>
      <c r="G749" s="13" t="s">
        <v>350</v>
      </c>
      <c r="H749" s="13" t="s">
        <v>350</v>
      </c>
      <c r="I749" s="14">
        <v>38487</v>
      </c>
      <c r="J749" s="13">
        <f t="shared" si="24"/>
        <v>73</v>
      </c>
      <c r="K749" s="14">
        <v>38523</v>
      </c>
      <c r="L749" s="13">
        <v>2</v>
      </c>
      <c r="M749" s="14">
        <v>40112</v>
      </c>
      <c r="N749" s="15">
        <f t="shared" si="23"/>
        <v>53.388090349075974</v>
      </c>
      <c r="O749" s="16">
        <v>2</v>
      </c>
      <c r="Q749" s="13" t="s">
        <v>4237</v>
      </c>
      <c r="R749" s="13" t="s">
        <v>4238</v>
      </c>
      <c r="S749" s="13">
        <v>2</v>
      </c>
      <c r="T749" s="13">
        <v>2</v>
      </c>
      <c r="U749" s="13">
        <v>2</v>
      </c>
      <c r="V749" s="13">
        <v>2</v>
      </c>
      <c r="X749" s="13">
        <v>1</v>
      </c>
      <c r="Z749" s="13">
        <v>4</v>
      </c>
      <c r="AC749" s="13">
        <v>2</v>
      </c>
      <c r="AD749" s="13">
        <v>2</v>
      </c>
      <c r="AE749" s="13">
        <v>2</v>
      </c>
      <c r="AF749" s="13">
        <v>1</v>
      </c>
      <c r="AG749" s="13">
        <v>2</v>
      </c>
      <c r="AH749" s="13">
        <v>3</v>
      </c>
      <c r="AI749" s="13">
        <v>3</v>
      </c>
      <c r="AJ749" s="13">
        <v>3</v>
      </c>
      <c r="AK749" s="13">
        <v>2</v>
      </c>
      <c r="AL749" s="13">
        <v>3</v>
      </c>
      <c r="AM749" s="13">
        <v>1</v>
      </c>
      <c r="AN749" s="13">
        <v>2</v>
      </c>
      <c r="AO749" s="13" t="s">
        <v>4239</v>
      </c>
      <c r="AQ749" s="13">
        <v>1</v>
      </c>
      <c r="AR749" s="13">
        <v>1</v>
      </c>
      <c r="AS749" s="13">
        <v>3</v>
      </c>
      <c r="AT749" s="13">
        <v>1</v>
      </c>
      <c r="AU749" s="13">
        <v>0</v>
      </c>
      <c r="AV749" s="13">
        <v>2</v>
      </c>
      <c r="AX749" s="13">
        <v>1</v>
      </c>
      <c r="AY749" s="13">
        <v>3</v>
      </c>
      <c r="AZ749" s="13">
        <v>3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4</v>
      </c>
      <c r="BH749" s="17">
        <v>1</v>
      </c>
      <c r="BI749" s="13">
        <v>1</v>
      </c>
      <c r="BJ749" s="13">
        <v>2</v>
      </c>
      <c r="BK749" s="13">
        <v>1</v>
      </c>
      <c r="BL749" s="13">
        <v>2</v>
      </c>
      <c r="BS749" s="13">
        <v>1</v>
      </c>
      <c r="BT749" s="13">
        <v>37</v>
      </c>
      <c r="BU749" s="13">
        <v>1</v>
      </c>
      <c r="BV749" s="13">
        <v>0</v>
      </c>
      <c r="CA749" s="18"/>
      <c r="CB749" s="18"/>
      <c r="CC749" s="18"/>
      <c r="CD749" s="18"/>
      <c r="CE749" s="18"/>
      <c r="CF749" s="18"/>
      <c r="CG749" s="18"/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38800</v>
      </c>
      <c r="CT749" s="13">
        <v>3</v>
      </c>
      <c r="CW749" s="13" t="s">
        <v>4240</v>
      </c>
      <c r="CX749" s="38" t="s">
        <v>4241</v>
      </c>
      <c r="CY749" s="38" t="s">
        <v>4242</v>
      </c>
      <c r="CZ749" s="38" t="s">
        <v>41</v>
      </c>
      <c r="DA749" s="38" t="s">
        <v>4243</v>
      </c>
      <c r="DB749" s="38"/>
    </row>
    <row r="750" spans="1:106" s="13" customFormat="1">
      <c r="A750" s="84">
        <v>1042</v>
      </c>
      <c r="B750" s="84">
        <v>1</v>
      </c>
      <c r="C750" s="13" t="s">
        <v>4244</v>
      </c>
      <c r="D750" s="13" t="s">
        <v>36</v>
      </c>
      <c r="E750" s="14">
        <v>13669</v>
      </c>
      <c r="F750" s="13" t="s">
        <v>764</v>
      </c>
      <c r="G750" s="13" t="s">
        <v>194</v>
      </c>
      <c r="H750" s="13" t="s">
        <v>194</v>
      </c>
      <c r="I750" s="14">
        <v>38457</v>
      </c>
      <c r="J750" s="15">
        <f t="shared" si="24"/>
        <v>67</v>
      </c>
      <c r="K750" s="14">
        <v>38601</v>
      </c>
      <c r="L750" s="13">
        <v>4</v>
      </c>
      <c r="M750" s="14">
        <v>39429</v>
      </c>
      <c r="N750" s="15">
        <f t="shared" si="23"/>
        <v>31.93429158110883</v>
      </c>
      <c r="O750" s="16">
        <v>2</v>
      </c>
      <c r="Q750" s="13" t="s">
        <v>4245</v>
      </c>
      <c r="S750" s="13">
        <v>2</v>
      </c>
      <c r="T750" s="13">
        <v>2</v>
      </c>
      <c r="U750" s="13">
        <v>2</v>
      </c>
      <c r="V750" s="13">
        <v>2</v>
      </c>
      <c r="X750" s="13">
        <v>2</v>
      </c>
      <c r="Z750" s="13">
        <v>4</v>
      </c>
      <c r="AH750" s="13">
        <v>2</v>
      </c>
      <c r="AP750" s="13" t="s">
        <v>4246</v>
      </c>
      <c r="AQ750" s="13">
        <v>1</v>
      </c>
      <c r="AR750" s="13">
        <v>1</v>
      </c>
      <c r="AS750" s="13">
        <v>5</v>
      </c>
      <c r="AT750" s="13">
        <v>1</v>
      </c>
      <c r="AU750" s="13">
        <v>3</v>
      </c>
      <c r="AV750" s="13">
        <v>1</v>
      </c>
      <c r="AW750" s="13">
        <v>3</v>
      </c>
      <c r="AX750" s="13">
        <v>3</v>
      </c>
      <c r="AZ750" s="13">
        <v>1</v>
      </c>
      <c r="BA750" s="13">
        <v>0</v>
      </c>
      <c r="BB750" s="13">
        <v>2</v>
      </c>
      <c r="BD750" s="13">
        <v>1</v>
      </c>
      <c r="BE750" s="13">
        <v>0</v>
      </c>
      <c r="BF750" s="13">
        <v>1</v>
      </c>
      <c r="BG750" s="13">
        <v>5</v>
      </c>
      <c r="BH750" s="17">
        <v>1</v>
      </c>
      <c r="BI750" s="13">
        <v>1</v>
      </c>
      <c r="BJ750" s="13">
        <v>1</v>
      </c>
      <c r="BK750" s="13">
        <v>1</v>
      </c>
      <c r="BL750" s="13">
        <v>1</v>
      </c>
      <c r="BN750" s="13">
        <v>2</v>
      </c>
      <c r="BQ750" s="13" t="s">
        <v>594</v>
      </c>
      <c r="BR750" s="13" t="s">
        <v>595</v>
      </c>
      <c r="BY750" s="13">
        <v>2</v>
      </c>
      <c r="CA750" s="18"/>
      <c r="CB750" s="18"/>
      <c r="CC750" s="18"/>
      <c r="CD750" s="18"/>
      <c r="CE750" s="18"/>
      <c r="CF750" s="18"/>
      <c r="CG750" s="18"/>
      <c r="CH750" s="13">
        <v>2</v>
      </c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T750" s="13">
        <v>2</v>
      </c>
      <c r="CW750" s="13" t="s">
        <v>602</v>
      </c>
      <c r="CX750" s="38" t="s">
        <v>4247</v>
      </c>
      <c r="CY750" s="38" t="s">
        <v>874</v>
      </c>
      <c r="CZ750" s="38" t="s">
        <v>41</v>
      </c>
      <c r="DA750" s="38" t="s">
        <v>192</v>
      </c>
      <c r="DB750" s="38"/>
    </row>
    <row r="751" spans="1:106" s="13" customFormat="1">
      <c r="A751" s="84">
        <v>1046</v>
      </c>
      <c r="B751" s="84">
        <v>1</v>
      </c>
      <c r="C751" s="13" t="s">
        <v>4248</v>
      </c>
      <c r="D751" s="13" t="s">
        <v>37</v>
      </c>
      <c r="E751" s="14">
        <v>20239</v>
      </c>
      <c r="F751" s="13" t="s">
        <v>381</v>
      </c>
      <c r="G751" s="13" t="s">
        <v>381</v>
      </c>
      <c r="H751" s="13" t="s">
        <v>381</v>
      </c>
      <c r="I751" s="14">
        <v>38579</v>
      </c>
      <c r="J751" s="15">
        <f t="shared" si="24"/>
        <v>50</v>
      </c>
      <c r="K751" s="14">
        <v>38624</v>
      </c>
      <c r="L751" s="13">
        <v>4</v>
      </c>
      <c r="M751" s="14">
        <v>38681</v>
      </c>
      <c r="N751" s="15">
        <f t="shared" si="23"/>
        <v>3.3511293634496919</v>
      </c>
      <c r="O751" s="16">
        <v>2</v>
      </c>
      <c r="Q751" s="13" t="s">
        <v>205</v>
      </c>
      <c r="R751" s="13" t="s">
        <v>38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I751" s="13">
        <v>2</v>
      </c>
      <c r="AJ751" s="13">
        <v>2</v>
      </c>
      <c r="AK751" s="13">
        <v>2</v>
      </c>
      <c r="AL751" s="13">
        <v>2</v>
      </c>
      <c r="AM751" s="13">
        <v>2</v>
      </c>
      <c r="AN751" s="13">
        <v>2</v>
      </c>
      <c r="AO751" s="13" t="s">
        <v>4249</v>
      </c>
      <c r="AP751" s="13" t="s">
        <v>2938</v>
      </c>
      <c r="AQ751" s="13">
        <v>1</v>
      </c>
      <c r="AR751" s="13">
        <v>1</v>
      </c>
      <c r="AS751" s="13">
        <v>1</v>
      </c>
      <c r="AT751" s="13">
        <v>1</v>
      </c>
      <c r="AU751" s="13">
        <v>0</v>
      </c>
      <c r="AV751" s="13">
        <v>1</v>
      </c>
      <c r="AW751" s="13">
        <v>1</v>
      </c>
      <c r="AX751" s="13">
        <v>1</v>
      </c>
      <c r="AY751" s="13">
        <v>1</v>
      </c>
      <c r="AZ751" s="13">
        <v>1</v>
      </c>
      <c r="BA751" s="13">
        <v>1</v>
      </c>
      <c r="BB751" s="13">
        <v>1</v>
      </c>
      <c r="BC751" s="13">
        <v>1</v>
      </c>
      <c r="BD751" s="13">
        <v>1</v>
      </c>
      <c r="BE751" s="13">
        <v>1</v>
      </c>
      <c r="BF751" s="13">
        <v>1</v>
      </c>
      <c r="BG751" s="13">
        <v>2</v>
      </c>
      <c r="BH751" s="17">
        <v>1</v>
      </c>
      <c r="BI751" s="13">
        <v>1</v>
      </c>
      <c r="BJ751" s="13">
        <v>2</v>
      </c>
      <c r="BK751" s="13">
        <v>1</v>
      </c>
      <c r="BL751" s="13">
        <v>1</v>
      </c>
      <c r="BM751" s="13">
        <v>1593</v>
      </c>
      <c r="BN751" s="13">
        <v>2</v>
      </c>
      <c r="BQ751" s="13" t="s">
        <v>330</v>
      </c>
      <c r="BR751" s="13" t="s">
        <v>331</v>
      </c>
      <c r="BS751" s="13">
        <v>2</v>
      </c>
      <c r="BT751" s="13">
        <v>46.6</v>
      </c>
      <c r="BU751" s="13">
        <v>1</v>
      </c>
      <c r="BV751" s="13">
        <v>3</v>
      </c>
      <c r="BX751" s="13">
        <v>49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38654</v>
      </c>
      <c r="CT751" s="13">
        <v>2</v>
      </c>
      <c r="CW751" s="13" t="s">
        <v>4250</v>
      </c>
      <c r="CX751" s="38" t="s">
        <v>4251</v>
      </c>
      <c r="CY751" s="38" t="s">
        <v>4252</v>
      </c>
      <c r="CZ751" s="38"/>
      <c r="DA751" s="38" t="s">
        <v>4253</v>
      </c>
      <c r="DB751" s="38"/>
    </row>
    <row r="752" spans="1:106" s="13" customFormat="1">
      <c r="A752" s="84">
        <v>1049</v>
      </c>
      <c r="B752" s="84">
        <v>1</v>
      </c>
      <c r="C752" s="13" t="s">
        <v>4254</v>
      </c>
      <c r="D752" s="13" t="s">
        <v>36</v>
      </c>
      <c r="E752" s="14">
        <v>11386</v>
      </c>
      <c r="G752" s="13" t="s">
        <v>214</v>
      </c>
      <c r="H752" s="13" t="s">
        <v>214</v>
      </c>
      <c r="I752" s="14">
        <v>38548</v>
      </c>
      <c r="J752" s="15">
        <f t="shared" si="24"/>
        <v>74</v>
      </c>
      <c r="K752" s="14">
        <v>38636</v>
      </c>
      <c r="L752" s="13">
        <v>4</v>
      </c>
      <c r="M752" s="14">
        <v>39118</v>
      </c>
      <c r="N752" s="15">
        <f t="shared" ref="N752:N805" si="25">(M752-I752)*12/365.25</f>
        <v>18.726899383983572</v>
      </c>
      <c r="O752" s="16">
        <v>2</v>
      </c>
      <c r="Q752" s="13" t="s">
        <v>180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2</v>
      </c>
      <c r="AG752" s="13">
        <v>1</v>
      </c>
      <c r="AH752" s="13">
        <v>2</v>
      </c>
      <c r="AI752" s="13">
        <v>2</v>
      </c>
      <c r="AJ752" s="13">
        <v>3</v>
      </c>
      <c r="AK752" s="13">
        <v>3</v>
      </c>
      <c r="AL752" s="13">
        <v>3</v>
      </c>
      <c r="AM752" s="13">
        <v>1</v>
      </c>
      <c r="AN752" s="13">
        <v>1</v>
      </c>
      <c r="AO752" s="13" t="s">
        <v>4255</v>
      </c>
      <c r="AP752" s="13" t="s">
        <v>4256</v>
      </c>
      <c r="AQ752" s="13">
        <v>1</v>
      </c>
      <c r="AR752" s="13">
        <v>1</v>
      </c>
      <c r="AS752" s="13">
        <v>2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1</v>
      </c>
      <c r="AZ752" s="13">
        <v>3</v>
      </c>
      <c r="BB752" s="13">
        <v>3</v>
      </c>
      <c r="BD752" s="13">
        <v>1</v>
      </c>
      <c r="BE752" s="13">
        <v>1</v>
      </c>
      <c r="BF752" s="13">
        <v>1</v>
      </c>
      <c r="BG752" s="13">
        <v>3</v>
      </c>
      <c r="BH752" s="17">
        <v>1</v>
      </c>
      <c r="BI752" s="13">
        <v>3</v>
      </c>
      <c r="BJ752" s="13">
        <v>1</v>
      </c>
      <c r="BK752" s="13">
        <v>1</v>
      </c>
      <c r="BL752" s="13">
        <v>1</v>
      </c>
      <c r="BM752" s="13">
        <v>1596</v>
      </c>
      <c r="BN752" s="13">
        <v>2</v>
      </c>
      <c r="BQ752" s="13" t="s">
        <v>289</v>
      </c>
      <c r="BR752" s="13" t="s">
        <v>222</v>
      </c>
      <c r="BS752" s="13">
        <v>1</v>
      </c>
      <c r="BT752" s="13">
        <v>28</v>
      </c>
      <c r="BU752" s="13">
        <v>1</v>
      </c>
      <c r="BV752" s="13">
        <v>6</v>
      </c>
      <c r="BY752" s="13">
        <v>2</v>
      </c>
      <c r="CA752" s="18"/>
      <c r="CB752" s="18"/>
      <c r="CC752" s="18"/>
      <c r="CD752" s="18"/>
      <c r="CE752" s="18"/>
      <c r="CF752" s="18"/>
      <c r="CG752" s="18"/>
      <c r="CH752" s="13">
        <v>2</v>
      </c>
      <c r="CI752" s="13">
        <v>2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38706</v>
      </c>
      <c r="CW752" s="13" t="s">
        <v>1277</v>
      </c>
      <c r="CX752" s="38" t="s">
        <v>1278</v>
      </c>
      <c r="CY752" s="38" t="s">
        <v>2300</v>
      </c>
      <c r="CZ752" s="38" t="s">
        <v>41</v>
      </c>
      <c r="DA752" s="38" t="s">
        <v>4257</v>
      </c>
      <c r="DB752" s="38"/>
    </row>
    <row r="753" spans="1:106" s="13" customFormat="1">
      <c r="A753" s="84">
        <v>1050</v>
      </c>
      <c r="B753" s="84">
        <v>1</v>
      </c>
      <c r="C753" s="13" t="s">
        <v>4114</v>
      </c>
      <c r="D753" s="13" t="s">
        <v>36</v>
      </c>
      <c r="E753" s="14">
        <v>9825</v>
      </c>
      <c r="F753" s="13" t="s">
        <v>214</v>
      </c>
      <c r="G753" s="13" t="s">
        <v>194</v>
      </c>
      <c r="H753" s="13" t="s">
        <v>194</v>
      </c>
      <c r="I753" s="14">
        <v>38579</v>
      </c>
      <c r="J753" s="15">
        <f t="shared" si="24"/>
        <v>78</v>
      </c>
      <c r="K753" s="14">
        <v>38600</v>
      </c>
      <c r="L753" s="13">
        <v>4</v>
      </c>
      <c r="M753" s="14">
        <v>38710</v>
      </c>
      <c r="N753" s="15">
        <f t="shared" si="25"/>
        <v>4.3039014373716631</v>
      </c>
      <c r="O753" s="16">
        <v>3</v>
      </c>
      <c r="Q753" s="13" t="s">
        <v>4258</v>
      </c>
      <c r="R753" s="13" t="s">
        <v>46</v>
      </c>
      <c r="S753" s="13">
        <v>2</v>
      </c>
      <c r="T753" s="13">
        <v>2</v>
      </c>
      <c r="U753" s="13">
        <v>2</v>
      </c>
      <c r="V753" s="13">
        <v>1</v>
      </c>
      <c r="W753" s="13" t="s">
        <v>4259</v>
      </c>
      <c r="X753" s="13">
        <v>2</v>
      </c>
      <c r="Z753" s="13">
        <v>4</v>
      </c>
      <c r="AH753" s="13">
        <v>2</v>
      </c>
      <c r="AI753" s="13">
        <v>1</v>
      </c>
      <c r="AJ753" s="13">
        <v>2</v>
      </c>
      <c r="AK753" s="13">
        <v>2</v>
      </c>
      <c r="AL753" s="13">
        <v>2</v>
      </c>
      <c r="AM753" s="13">
        <v>2</v>
      </c>
      <c r="AN753" s="13">
        <v>2</v>
      </c>
      <c r="AP753" s="13" t="s">
        <v>4260</v>
      </c>
      <c r="AQ753" s="13">
        <v>1</v>
      </c>
      <c r="AR753" s="13">
        <v>1</v>
      </c>
      <c r="AS753" s="13">
        <v>2</v>
      </c>
      <c r="AT753" s="13">
        <v>1</v>
      </c>
      <c r="AU753" s="13">
        <v>1</v>
      </c>
      <c r="AV753" s="13">
        <v>2</v>
      </c>
      <c r="AX753" s="13">
        <v>2</v>
      </c>
      <c r="AZ753" s="13">
        <v>3</v>
      </c>
      <c r="BB753" s="13">
        <v>3</v>
      </c>
      <c r="BD753" s="13">
        <v>1</v>
      </c>
      <c r="BE753" s="13">
        <v>1</v>
      </c>
      <c r="BF753" s="13">
        <v>2</v>
      </c>
      <c r="BH753" s="17">
        <v>1</v>
      </c>
      <c r="BJ753" s="13">
        <v>1</v>
      </c>
      <c r="BK753" s="13">
        <v>2</v>
      </c>
      <c r="BL753" s="13">
        <v>1</v>
      </c>
      <c r="BM753" s="13">
        <v>1597</v>
      </c>
      <c r="BN753" s="13">
        <v>2</v>
      </c>
      <c r="BQ753" s="13" t="s">
        <v>594</v>
      </c>
      <c r="BR753" s="13" t="s">
        <v>595</v>
      </c>
      <c r="CA753" s="18"/>
      <c r="CB753" s="18"/>
      <c r="CC753" s="18"/>
      <c r="CD753" s="18"/>
      <c r="CE753" s="18"/>
      <c r="CF753" s="18"/>
      <c r="CG753" s="18"/>
      <c r="CH753" s="13">
        <v>4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38722</v>
      </c>
      <c r="CW753" s="13" t="s">
        <v>2254</v>
      </c>
      <c r="CX753" s="38" t="s">
        <v>4261</v>
      </c>
      <c r="CY753" s="38" t="s">
        <v>2256</v>
      </c>
      <c r="CZ753" s="38"/>
      <c r="DA753" s="38" t="s">
        <v>4262</v>
      </c>
      <c r="DB753" s="38"/>
    </row>
    <row r="754" spans="1:106" s="13" customFormat="1">
      <c r="A754" s="84">
        <v>1051</v>
      </c>
      <c r="B754" s="84">
        <v>1</v>
      </c>
      <c r="C754" s="13" t="s">
        <v>1103</v>
      </c>
      <c r="D754" s="13" t="s">
        <v>37</v>
      </c>
      <c r="E754" s="14">
        <v>16162</v>
      </c>
      <c r="F754" s="13" t="s">
        <v>319</v>
      </c>
      <c r="G754" s="13" t="s">
        <v>319</v>
      </c>
      <c r="H754" s="13" t="s">
        <v>319</v>
      </c>
      <c r="I754" s="14">
        <v>38548</v>
      </c>
      <c r="J754" s="15">
        <f t="shared" si="24"/>
        <v>61</v>
      </c>
      <c r="K754" s="14">
        <v>38540</v>
      </c>
      <c r="L754" s="13">
        <v>4</v>
      </c>
      <c r="M754" s="14">
        <v>38824</v>
      </c>
      <c r="N754" s="15">
        <f t="shared" si="25"/>
        <v>9.0677618069815189</v>
      </c>
      <c r="O754" s="16">
        <v>2</v>
      </c>
      <c r="Q754" s="13" t="s">
        <v>4263</v>
      </c>
      <c r="R754" s="13" t="s">
        <v>38</v>
      </c>
      <c r="S754" s="13">
        <v>2</v>
      </c>
      <c r="T754" s="13">
        <v>2</v>
      </c>
      <c r="U754" s="13">
        <v>2</v>
      </c>
      <c r="V754" s="13">
        <v>2</v>
      </c>
      <c r="X754" s="13">
        <v>1</v>
      </c>
      <c r="Z754" s="13">
        <v>4</v>
      </c>
      <c r="AG754" s="13">
        <v>1</v>
      </c>
      <c r="AH754" s="13">
        <v>2</v>
      </c>
      <c r="AI754" s="13">
        <v>2</v>
      </c>
      <c r="AJ754" s="13">
        <v>2</v>
      </c>
      <c r="AK754" s="13">
        <v>2</v>
      </c>
      <c r="AL754" s="13">
        <v>2</v>
      </c>
      <c r="AM754" s="13">
        <v>1</v>
      </c>
      <c r="AN754" s="13">
        <v>1</v>
      </c>
      <c r="AO754" s="13" t="s">
        <v>4264</v>
      </c>
      <c r="AP754" s="13" t="s">
        <v>288</v>
      </c>
      <c r="AQ754" s="13">
        <v>1</v>
      </c>
      <c r="AR754" s="13">
        <v>1</v>
      </c>
      <c r="AS754" s="13">
        <v>2</v>
      </c>
      <c r="AT754" s="13">
        <v>1</v>
      </c>
      <c r="AU754" s="13">
        <v>1</v>
      </c>
      <c r="AV754" s="13">
        <v>1</v>
      </c>
      <c r="AX754" s="13">
        <v>1</v>
      </c>
      <c r="AY754" s="13">
        <v>0</v>
      </c>
      <c r="AZ754" s="13">
        <v>2</v>
      </c>
      <c r="BB754" s="13">
        <v>1</v>
      </c>
      <c r="BC754" s="13">
        <v>3</v>
      </c>
      <c r="BD754" s="13">
        <v>3</v>
      </c>
      <c r="BF754" s="13">
        <v>2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1598</v>
      </c>
      <c r="BN754" s="13">
        <v>2</v>
      </c>
      <c r="BQ754" s="13" t="s">
        <v>289</v>
      </c>
      <c r="BR754" s="13" t="s">
        <v>222</v>
      </c>
      <c r="BS754" s="13">
        <v>2</v>
      </c>
      <c r="BT754" s="13">
        <v>48</v>
      </c>
      <c r="BU754" s="13">
        <v>1</v>
      </c>
      <c r="BV754" s="13">
        <v>1</v>
      </c>
      <c r="BZ754" s="13" t="s">
        <v>3571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2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38700</v>
      </c>
      <c r="CT754" s="13">
        <v>1</v>
      </c>
      <c r="CW754" s="13" t="s">
        <v>4265</v>
      </c>
      <c r="CX754" s="38" t="s">
        <v>4266</v>
      </c>
      <c r="CY754" s="38" t="s">
        <v>4267</v>
      </c>
      <c r="CZ754" s="38"/>
      <c r="DA754" s="38" t="s">
        <v>4268</v>
      </c>
      <c r="DB754" s="38"/>
    </row>
    <row r="755" spans="1:106" s="13" customFormat="1">
      <c r="A755" s="84">
        <v>1052</v>
      </c>
      <c r="B755" s="84">
        <v>1</v>
      </c>
      <c r="C755" s="13" t="s">
        <v>4269</v>
      </c>
      <c r="D755" s="13" t="s">
        <v>36</v>
      </c>
      <c r="E755" s="14">
        <v>7233</v>
      </c>
      <c r="F755" s="13" t="s">
        <v>319</v>
      </c>
      <c r="G755" s="13" t="s">
        <v>319</v>
      </c>
      <c r="H755" s="13" t="s">
        <v>319</v>
      </c>
      <c r="I755" s="14">
        <v>38457</v>
      </c>
      <c r="J755" s="15">
        <f t="shared" si="24"/>
        <v>85</v>
      </c>
      <c r="K755" s="14">
        <v>38510</v>
      </c>
      <c r="L755" s="13">
        <v>4</v>
      </c>
      <c r="M755" s="14">
        <v>38696</v>
      </c>
      <c r="N755" s="15">
        <f t="shared" si="25"/>
        <v>7.8521560574948666</v>
      </c>
      <c r="O755" s="16">
        <v>2</v>
      </c>
      <c r="Q755" s="13" t="s">
        <v>4270</v>
      </c>
      <c r="R755" s="13" t="s">
        <v>38</v>
      </c>
      <c r="S755" s="13">
        <v>2</v>
      </c>
      <c r="T755" s="13">
        <v>2</v>
      </c>
      <c r="U755" s="13">
        <v>2</v>
      </c>
      <c r="V755" s="13">
        <v>2</v>
      </c>
      <c r="X755" s="13">
        <v>1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1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1</v>
      </c>
      <c r="AN755" s="13">
        <v>1</v>
      </c>
      <c r="AO755" s="13" t="s">
        <v>4271</v>
      </c>
      <c r="AP755" s="13" t="s">
        <v>4272</v>
      </c>
      <c r="AQ755" s="13">
        <v>1</v>
      </c>
      <c r="AR755" s="13">
        <v>1</v>
      </c>
      <c r="AS755" s="13">
        <v>3</v>
      </c>
      <c r="AT755" s="13">
        <v>1</v>
      </c>
      <c r="AU755" s="13">
        <v>1</v>
      </c>
      <c r="AV755" s="13">
        <v>2</v>
      </c>
      <c r="AX755" s="13">
        <v>2</v>
      </c>
      <c r="AZ755" s="13">
        <v>1</v>
      </c>
      <c r="BA755" s="13">
        <v>1</v>
      </c>
      <c r="BB755" s="13">
        <v>1</v>
      </c>
      <c r="BC755" s="13">
        <v>0</v>
      </c>
      <c r="BD755" s="13">
        <v>1</v>
      </c>
      <c r="BE755" s="13">
        <v>2</v>
      </c>
      <c r="BF755" s="13">
        <v>1</v>
      </c>
      <c r="BG755" s="13">
        <v>3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1635</v>
      </c>
      <c r="BN755" s="13">
        <v>2</v>
      </c>
      <c r="BQ755" s="13" t="s">
        <v>237</v>
      </c>
      <c r="BR755" s="13" t="s">
        <v>238</v>
      </c>
      <c r="BS755" s="13">
        <v>2</v>
      </c>
      <c r="BT755" s="13">
        <v>40</v>
      </c>
      <c r="BU755" s="13">
        <v>1</v>
      </c>
      <c r="BV755" s="13">
        <v>7</v>
      </c>
      <c r="BW755" s="13">
        <v>2</v>
      </c>
      <c r="BX755" s="13">
        <v>44.9</v>
      </c>
      <c r="CA755" s="18"/>
      <c r="CB755" s="18"/>
      <c r="CC755" s="18"/>
      <c r="CD755" s="18"/>
      <c r="CE755" s="18"/>
      <c r="CF755" s="18"/>
      <c r="CG755" s="18"/>
      <c r="CH755" s="13">
        <v>4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38638</v>
      </c>
      <c r="CT755" s="13">
        <v>1</v>
      </c>
      <c r="CW755" s="13" t="s">
        <v>3820</v>
      </c>
      <c r="CX755" s="38" t="s">
        <v>4273</v>
      </c>
      <c r="CY755" s="38" t="s">
        <v>3822</v>
      </c>
      <c r="CZ755" s="38"/>
      <c r="DA755" s="38" t="s">
        <v>4274</v>
      </c>
      <c r="DB755" s="38"/>
    </row>
    <row r="756" spans="1:106" s="13" customFormat="1">
      <c r="A756" s="84">
        <v>1054</v>
      </c>
      <c r="B756" s="84">
        <v>1</v>
      </c>
      <c r="C756" s="13" t="s">
        <v>761</v>
      </c>
      <c r="D756" s="13" t="s">
        <v>37</v>
      </c>
      <c r="E756" s="14">
        <v>13077</v>
      </c>
      <c r="F756" s="13" t="s">
        <v>295</v>
      </c>
      <c r="G756" s="13" t="s">
        <v>295</v>
      </c>
      <c r="H756" s="13" t="s">
        <v>295</v>
      </c>
      <c r="I756" s="14">
        <v>38579</v>
      </c>
      <c r="J756" s="15">
        <f t="shared" si="24"/>
        <v>69</v>
      </c>
      <c r="K756" s="14">
        <v>38602</v>
      </c>
      <c r="L756" s="13">
        <v>4</v>
      </c>
      <c r="M756" s="14">
        <v>39475</v>
      </c>
      <c r="N756" s="15">
        <f t="shared" si="25"/>
        <v>29.437371663244353</v>
      </c>
      <c r="O756" s="16">
        <v>2</v>
      </c>
      <c r="Q756" s="13" t="s">
        <v>39</v>
      </c>
      <c r="R756" s="13" t="s">
        <v>38</v>
      </c>
      <c r="S756" s="13">
        <v>2</v>
      </c>
      <c r="T756" s="13">
        <v>2</v>
      </c>
      <c r="U756" s="13">
        <v>2</v>
      </c>
      <c r="V756" s="13">
        <v>2</v>
      </c>
      <c r="X756" s="13">
        <v>1</v>
      </c>
      <c r="Z756" s="13">
        <v>4</v>
      </c>
      <c r="AC756" s="13">
        <v>2</v>
      </c>
      <c r="AD756" s="13">
        <v>2</v>
      </c>
      <c r="AE756" s="13">
        <v>2</v>
      </c>
      <c r="AF756" s="13">
        <v>1</v>
      </c>
      <c r="AG756" s="13">
        <v>2</v>
      </c>
      <c r="AH756" s="13">
        <v>2</v>
      </c>
      <c r="AI756" s="13">
        <v>2</v>
      </c>
      <c r="AJ756" s="13">
        <v>2</v>
      </c>
      <c r="AK756" s="13">
        <v>2</v>
      </c>
      <c r="AL756" s="13">
        <v>2</v>
      </c>
      <c r="AM756" s="13">
        <v>2</v>
      </c>
      <c r="AN756" s="13">
        <v>1</v>
      </c>
      <c r="AO756" s="13" t="s">
        <v>4275</v>
      </c>
      <c r="AP756" s="13" t="s">
        <v>4276</v>
      </c>
      <c r="AQ756" s="13">
        <v>1</v>
      </c>
      <c r="AR756" s="13">
        <v>1</v>
      </c>
      <c r="AS756" s="13">
        <v>1</v>
      </c>
      <c r="AT756" s="13">
        <v>1</v>
      </c>
      <c r="AU756" s="13">
        <v>0</v>
      </c>
      <c r="AV756" s="13">
        <v>1</v>
      </c>
      <c r="AW756" s="13">
        <v>1</v>
      </c>
      <c r="AX756" s="13">
        <v>1</v>
      </c>
      <c r="AY756" s="13">
        <v>1</v>
      </c>
      <c r="AZ756" s="13">
        <v>1</v>
      </c>
      <c r="BA756" s="13">
        <v>1</v>
      </c>
      <c r="BB756" s="13">
        <v>1</v>
      </c>
      <c r="BC756" s="13">
        <v>1</v>
      </c>
      <c r="BD756" s="13">
        <v>1</v>
      </c>
      <c r="BE756" s="13">
        <v>0</v>
      </c>
      <c r="BF756" s="13">
        <v>1</v>
      </c>
      <c r="BG756" s="13">
        <v>1</v>
      </c>
      <c r="BH756" s="17">
        <v>1</v>
      </c>
      <c r="BI756" s="13">
        <v>1</v>
      </c>
      <c r="BJ756" s="13">
        <v>1</v>
      </c>
      <c r="BK756" s="13">
        <v>1</v>
      </c>
      <c r="BL756" s="13">
        <v>2</v>
      </c>
      <c r="BS756" s="13">
        <v>1</v>
      </c>
      <c r="BT756" s="13">
        <v>30</v>
      </c>
      <c r="BU756" s="13">
        <v>1</v>
      </c>
      <c r="BV756" s="13">
        <v>4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1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38750</v>
      </c>
      <c r="CT756" s="13">
        <v>2</v>
      </c>
      <c r="CW756" s="13" t="s">
        <v>2480</v>
      </c>
      <c r="CX756" s="38" t="s">
        <v>2979</v>
      </c>
      <c r="CY756" s="38" t="s">
        <v>2980</v>
      </c>
      <c r="CZ756" s="38" t="s">
        <v>41</v>
      </c>
      <c r="DA756" s="38" t="s">
        <v>4277</v>
      </c>
      <c r="DB756" s="38"/>
    </row>
    <row r="757" spans="1:106" s="13" customFormat="1">
      <c r="A757" s="84">
        <v>1056</v>
      </c>
      <c r="B757" s="84">
        <v>1</v>
      </c>
      <c r="C757" s="13" t="s">
        <v>369</v>
      </c>
      <c r="D757" s="13" t="s">
        <v>37</v>
      </c>
      <c r="E757" s="14">
        <v>11776</v>
      </c>
      <c r="H757" s="13" t="s">
        <v>381</v>
      </c>
      <c r="I757" s="14">
        <v>38548</v>
      </c>
      <c r="J757" s="15">
        <f t="shared" si="24"/>
        <v>73</v>
      </c>
      <c r="K757" s="14">
        <v>38593</v>
      </c>
      <c r="L757" s="13">
        <v>4</v>
      </c>
      <c r="M757" s="14">
        <v>38803</v>
      </c>
      <c r="N757" s="15">
        <f t="shared" si="25"/>
        <v>8.3778234086242307</v>
      </c>
      <c r="O757" s="16">
        <v>2</v>
      </c>
      <c r="Q757" s="13" t="s">
        <v>1396</v>
      </c>
      <c r="S757" s="13">
        <v>2</v>
      </c>
      <c r="T757" s="13">
        <v>2</v>
      </c>
      <c r="U757" s="13">
        <v>2</v>
      </c>
      <c r="V757" s="13">
        <v>1</v>
      </c>
      <c r="X757" s="13">
        <v>1</v>
      </c>
      <c r="Z757" s="13">
        <v>4</v>
      </c>
      <c r="AC757" s="13">
        <v>2</v>
      </c>
      <c r="AD757" s="13">
        <v>2</v>
      </c>
      <c r="AE757" s="13">
        <v>2</v>
      </c>
      <c r="AF757" s="13">
        <v>2</v>
      </c>
      <c r="AG757" s="13">
        <v>1</v>
      </c>
      <c r="AH757" s="13">
        <v>2</v>
      </c>
      <c r="AI757" s="13">
        <v>2</v>
      </c>
      <c r="AJ757" s="13">
        <v>1</v>
      </c>
      <c r="AK757" s="13">
        <v>2</v>
      </c>
      <c r="AL757" s="13">
        <v>2</v>
      </c>
      <c r="AM757" s="13">
        <v>1</v>
      </c>
      <c r="AN757" s="13">
        <v>2</v>
      </c>
      <c r="AO757" s="13" t="s">
        <v>4278</v>
      </c>
      <c r="AP757" s="13" t="s">
        <v>1214</v>
      </c>
      <c r="AQ757" s="13">
        <v>1</v>
      </c>
      <c r="AR757" s="13">
        <v>1</v>
      </c>
      <c r="AS757" s="13">
        <v>3</v>
      </c>
      <c r="AT757" s="13">
        <v>1</v>
      </c>
      <c r="AU757" s="13">
        <v>3</v>
      </c>
      <c r="AV757" s="13">
        <v>1</v>
      </c>
      <c r="AW757" s="13">
        <v>0</v>
      </c>
      <c r="AX757" s="13">
        <v>2</v>
      </c>
      <c r="AZ757" s="13">
        <v>1</v>
      </c>
      <c r="BA757" s="13">
        <v>0</v>
      </c>
      <c r="BB757" s="13">
        <v>2</v>
      </c>
      <c r="BD757" s="13">
        <v>1</v>
      </c>
      <c r="BE757" s="13">
        <v>2</v>
      </c>
      <c r="BF757" s="13">
        <v>1</v>
      </c>
      <c r="BG757" s="13">
        <v>3</v>
      </c>
      <c r="BH757" s="17">
        <v>1</v>
      </c>
      <c r="BI757" s="13">
        <v>1</v>
      </c>
      <c r="BJ757" s="13">
        <v>1</v>
      </c>
      <c r="BK757" s="13">
        <v>1</v>
      </c>
      <c r="BL757" s="13">
        <v>1</v>
      </c>
      <c r="BM757" s="13">
        <v>1600</v>
      </c>
      <c r="BN757" s="13">
        <v>2</v>
      </c>
      <c r="BQ757" s="13" t="s">
        <v>237</v>
      </c>
      <c r="BR757" s="13" t="s">
        <v>238</v>
      </c>
      <c r="BS757" s="13">
        <v>2</v>
      </c>
      <c r="BT757" s="13">
        <v>5.8</v>
      </c>
      <c r="BU757" s="13">
        <v>1</v>
      </c>
      <c r="CA757" s="18"/>
      <c r="CB757" s="18"/>
      <c r="CC757" s="18"/>
      <c r="CD757" s="18"/>
      <c r="CE757" s="18"/>
      <c r="CF757" s="18"/>
      <c r="CG757" s="18"/>
      <c r="CH757" s="13">
        <v>1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W757" s="13" t="s">
        <v>2389</v>
      </c>
      <c r="CX757" s="38" t="s">
        <v>4279</v>
      </c>
      <c r="CY757" s="38" t="s">
        <v>4280</v>
      </c>
      <c r="CZ757" s="38" t="s">
        <v>41</v>
      </c>
      <c r="DA757" s="38" t="s">
        <v>4281</v>
      </c>
      <c r="DB757" s="38"/>
    </row>
    <row r="758" spans="1:106" s="13" customFormat="1">
      <c r="A758" s="84">
        <v>1057</v>
      </c>
      <c r="B758" s="84">
        <v>5</v>
      </c>
      <c r="C758" s="13" t="s">
        <v>4282</v>
      </c>
      <c r="D758" s="13" t="s">
        <v>37</v>
      </c>
      <c r="E758" s="14">
        <v>12236</v>
      </c>
      <c r="F758" s="13" t="s">
        <v>264</v>
      </c>
      <c r="G758" s="13" t="s">
        <v>264</v>
      </c>
      <c r="H758" s="13" t="s">
        <v>264</v>
      </c>
      <c r="I758" s="14">
        <v>38518</v>
      </c>
      <c r="J758" s="15">
        <f t="shared" si="24"/>
        <v>71</v>
      </c>
      <c r="K758" s="14">
        <v>38586</v>
      </c>
      <c r="L758" s="13">
        <v>4</v>
      </c>
      <c r="M758" s="14">
        <v>38782</v>
      </c>
      <c r="N758" s="15">
        <f t="shared" si="25"/>
        <v>8.6735112936344976</v>
      </c>
      <c r="O758" s="16">
        <v>2</v>
      </c>
      <c r="Q758" s="13" t="s">
        <v>245</v>
      </c>
      <c r="R758" s="13" t="s">
        <v>266</v>
      </c>
      <c r="S758" s="13">
        <v>2</v>
      </c>
      <c r="T758" s="13">
        <v>2</v>
      </c>
      <c r="U758" s="13">
        <v>2</v>
      </c>
      <c r="V758" s="13">
        <v>2</v>
      </c>
      <c r="X758" s="13">
        <v>1</v>
      </c>
      <c r="Z758" s="13">
        <v>3</v>
      </c>
      <c r="AC758" s="13">
        <v>1</v>
      </c>
      <c r="AD758" s="13">
        <v>2</v>
      </c>
      <c r="AE758" s="13">
        <v>2</v>
      </c>
      <c r="AF758" s="13">
        <v>1</v>
      </c>
      <c r="AG758" s="13">
        <v>1</v>
      </c>
      <c r="AI758" s="13">
        <v>2</v>
      </c>
      <c r="AJ758" s="13">
        <v>1</v>
      </c>
      <c r="AK758" s="13">
        <v>3</v>
      </c>
      <c r="AL758" s="13">
        <v>3</v>
      </c>
      <c r="AM758" s="13">
        <v>1</v>
      </c>
      <c r="AN758" s="13">
        <v>2</v>
      </c>
      <c r="AO758" s="13" t="s">
        <v>4283</v>
      </c>
      <c r="AP758" s="13" t="s">
        <v>4284</v>
      </c>
      <c r="AQ758" s="13">
        <v>1</v>
      </c>
      <c r="AR758" s="13">
        <v>1</v>
      </c>
      <c r="AS758" s="13">
        <v>4</v>
      </c>
      <c r="AT758" s="13">
        <v>1</v>
      </c>
      <c r="AU758" s="13">
        <v>0</v>
      </c>
      <c r="AV758" s="13">
        <v>3</v>
      </c>
      <c r="AX758" s="13">
        <v>1</v>
      </c>
      <c r="AY758" s="13">
        <v>4</v>
      </c>
      <c r="AZ758" s="13">
        <v>3</v>
      </c>
      <c r="BB758" s="13">
        <v>1</v>
      </c>
      <c r="BC758" s="13">
        <v>3</v>
      </c>
      <c r="BD758" s="13">
        <v>1</v>
      </c>
      <c r="BE758" s="13">
        <v>2</v>
      </c>
      <c r="BF758" s="13">
        <v>1</v>
      </c>
      <c r="BG758" s="13">
        <v>4</v>
      </c>
      <c r="BH758" s="17">
        <v>1</v>
      </c>
      <c r="BI758" s="13">
        <v>1</v>
      </c>
      <c r="BJ758" s="13">
        <v>1</v>
      </c>
      <c r="BK758" s="13">
        <v>1</v>
      </c>
      <c r="BL758" s="13">
        <v>1</v>
      </c>
      <c r="BM758" s="13">
        <v>1601</v>
      </c>
      <c r="BN758" s="13">
        <v>1</v>
      </c>
      <c r="BO758" s="13" t="s">
        <v>4285</v>
      </c>
      <c r="BP758" s="13">
        <v>232</v>
      </c>
      <c r="BQ758" s="13" t="s">
        <v>270</v>
      </c>
      <c r="BR758" s="13" t="s">
        <v>271</v>
      </c>
      <c r="BS758" s="13">
        <v>1</v>
      </c>
      <c r="BU758" s="13">
        <v>1</v>
      </c>
      <c r="BY758" s="13">
        <v>2</v>
      </c>
      <c r="BZ758" s="13" t="s">
        <v>707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38734</v>
      </c>
      <c r="CT758" s="13">
        <v>2</v>
      </c>
      <c r="CW758" s="13" t="s">
        <v>4286</v>
      </c>
      <c r="CX758" s="38" t="s">
        <v>4287</v>
      </c>
      <c r="CY758" s="38" t="s">
        <v>4288</v>
      </c>
      <c r="CZ758" s="38"/>
      <c r="DA758" s="38" t="s">
        <v>4289</v>
      </c>
      <c r="DB758" s="38"/>
    </row>
    <row r="759" spans="1:106" s="13" customFormat="1">
      <c r="A759" s="84">
        <v>1059</v>
      </c>
      <c r="B759" s="84">
        <v>5</v>
      </c>
      <c r="C759" s="13" t="s">
        <v>4290</v>
      </c>
      <c r="D759" s="13" t="s">
        <v>37</v>
      </c>
      <c r="E759" s="14">
        <v>14084</v>
      </c>
      <c r="F759" s="13" t="s">
        <v>661</v>
      </c>
      <c r="G759" s="13" t="s">
        <v>661</v>
      </c>
      <c r="H759" s="13" t="s">
        <v>661</v>
      </c>
      <c r="I759" s="14">
        <v>38579</v>
      </c>
      <c r="J759" s="15">
        <f t="shared" si="24"/>
        <v>67</v>
      </c>
      <c r="K759" s="14">
        <v>38642</v>
      </c>
      <c r="L759" s="13">
        <v>4</v>
      </c>
      <c r="M759" s="14">
        <v>38816</v>
      </c>
      <c r="N759" s="15">
        <f t="shared" si="25"/>
        <v>7.786447638603696</v>
      </c>
      <c r="O759" s="16">
        <v>2</v>
      </c>
      <c r="Q759" s="13" t="s">
        <v>1310</v>
      </c>
      <c r="R759" s="13" t="s">
        <v>38</v>
      </c>
      <c r="S759" s="13">
        <v>2</v>
      </c>
      <c r="T759" s="13">
        <v>1</v>
      </c>
      <c r="U759" s="13">
        <v>2</v>
      </c>
      <c r="V759" s="13">
        <v>2</v>
      </c>
      <c r="W759" s="13" t="s">
        <v>4291</v>
      </c>
      <c r="X759" s="13">
        <v>1</v>
      </c>
      <c r="Z759" s="13">
        <v>4</v>
      </c>
      <c r="AC759" s="13">
        <v>1</v>
      </c>
      <c r="AD759" s="13">
        <v>2</v>
      </c>
      <c r="AE759" s="13">
        <v>2</v>
      </c>
      <c r="AF759" s="13">
        <v>2</v>
      </c>
      <c r="AG759" s="13">
        <v>2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1</v>
      </c>
      <c r="AN759" s="13">
        <v>1</v>
      </c>
      <c r="AO759" s="13" t="s">
        <v>4292</v>
      </c>
      <c r="AP759" s="13" t="s">
        <v>1446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1</v>
      </c>
      <c r="AW759" s="13">
        <v>2</v>
      </c>
      <c r="AX759" s="13">
        <v>2</v>
      </c>
      <c r="AZ759" s="13">
        <v>1</v>
      </c>
      <c r="BA759" s="13">
        <v>2</v>
      </c>
      <c r="BB759" s="13">
        <v>1</v>
      </c>
      <c r="BC759" s="13">
        <v>2</v>
      </c>
      <c r="BD759" s="13">
        <v>1</v>
      </c>
      <c r="BE759" s="13">
        <v>0</v>
      </c>
      <c r="BF759" s="13">
        <v>1</v>
      </c>
      <c r="BG759" s="13">
        <v>2</v>
      </c>
      <c r="BH759" s="17">
        <v>1</v>
      </c>
      <c r="BI759" s="13">
        <v>1</v>
      </c>
      <c r="BJ759" s="13">
        <v>1</v>
      </c>
      <c r="BK759" s="13">
        <v>1</v>
      </c>
      <c r="BL759" s="13">
        <v>1</v>
      </c>
      <c r="BM759" s="13">
        <v>1627</v>
      </c>
      <c r="BN759" s="13">
        <v>1</v>
      </c>
      <c r="BO759" s="13" t="s">
        <v>4293</v>
      </c>
      <c r="BP759" s="13">
        <v>232</v>
      </c>
      <c r="BQ759" s="13" t="s">
        <v>237</v>
      </c>
      <c r="BR759" s="13" t="s">
        <v>238</v>
      </c>
      <c r="BS759" s="13">
        <v>1</v>
      </c>
      <c r="BT759" s="13">
        <v>31</v>
      </c>
      <c r="BU759" s="13">
        <v>1</v>
      </c>
      <c r="BV759" s="13">
        <v>3</v>
      </c>
      <c r="BW759" s="13">
        <v>2</v>
      </c>
      <c r="BX759" s="13">
        <v>92</v>
      </c>
      <c r="BY759" s="13">
        <v>2</v>
      </c>
      <c r="BZ759" s="13" t="s">
        <v>453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38664</v>
      </c>
      <c r="CT759" s="13">
        <v>1</v>
      </c>
      <c r="CW759" s="13" t="s">
        <v>1061</v>
      </c>
      <c r="CX759" s="38" t="s">
        <v>1062</v>
      </c>
      <c r="CY759" s="38" t="s">
        <v>4294</v>
      </c>
      <c r="CZ759" s="38" t="s">
        <v>41</v>
      </c>
      <c r="DA759" s="38" t="s">
        <v>4295</v>
      </c>
      <c r="DB759" s="38"/>
    </row>
    <row r="760" spans="1:106" s="13" customFormat="1">
      <c r="A760" s="84">
        <v>1060</v>
      </c>
      <c r="B760" s="84">
        <v>1</v>
      </c>
      <c r="C760" s="13" t="s">
        <v>751</v>
      </c>
      <c r="D760" s="13" t="s">
        <v>36</v>
      </c>
      <c r="E760" s="14">
        <v>13789</v>
      </c>
      <c r="F760" s="13" t="s">
        <v>697</v>
      </c>
      <c r="G760" s="13" t="s">
        <v>697</v>
      </c>
      <c r="H760" s="13" t="s">
        <v>697</v>
      </c>
      <c r="I760" s="14">
        <v>38610</v>
      </c>
      <c r="J760" s="15">
        <f t="shared" si="24"/>
        <v>67</v>
      </c>
      <c r="K760" s="14">
        <v>38653</v>
      </c>
      <c r="L760" s="13">
        <v>2</v>
      </c>
      <c r="M760" s="14">
        <v>38993</v>
      </c>
      <c r="N760" s="15">
        <f t="shared" si="25"/>
        <v>12.583162217659138</v>
      </c>
      <c r="O760" s="16">
        <v>2</v>
      </c>
      <c r="Q760" s="13" t="s">
        <v>4296</v>
      </c>
      <c r="R760" s="13" t="s">
        <v>42</v>
      </c>
      <c r="S760" s="13">
        <v>2</v>
      </c>
      <c r="T760" s="13">
        <v>2</v>
      </c>
      <c r="U760" s="13">
        <v>2</v>
      </c>
      <c r="V760" s="13">
        <v>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2</v>
      </c>
      <c r="AK760" s="13">
        <v>3</v>
      </c>
      <c r="AL760" s="13">
        <v>2</v>
      </c>
      <c r="AM760" s="13">
        <v>2</v>
      </c>
      <c r="AN760" s="13">
        <v>3</v>
      </c>
      <c r="AO760" s="13" t="s">
        <v>4297</v>
      </c>
      <c r="AP760" s="13" t="s">
        <v>4298</v>
      </c>
      <c r="AQ760" s="13">
        <v>1</v>
      </c>
      <c r="AR760" s="13">
        <v>1</v>
      </c>
      <c r="AS760" s="13">
        <v>1</v>
      </c>
      <c r="AT760" s="13">
        <v>1</v>
      </c>
      <c r="AU760" s="13">
        <v>1</v>
      </c>
      <c r="AV760" s="13">
        <v>1</v>
      </c>
      <c r="AW760" s="13">
        <v>1</v>
      </c>
      <c r="AX760" s="13">
        <v>3</v>
      </c>
      <c r="AZ760" s="13">
        <v>1</v>
      </c>
      <c r="BA760" s="13">
        <v>0</v>
      </c>
      <c r="BB760" s="13">
        <v>2</v>
      </c>
      <c r="BD760" s="13">
        <v>2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M760" s="13">
        <v>1641</v>
      </c>
      <c r="BN760" s="13">
        <v>2</v>
      </c>
      <c r="BQ760" s="13" t="s">
        <v>670</v>
      </c>
      <c r="BR760" s="13" t="s">
        <v>671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38698</v>
      </c>
      <c r="CT760" s="13">
        <v>1</v>
      </c>
      <c r="CW760" s="13" t="s">
        <v>2915</v>
      </c>
      <c r="CX760" s="38" t="s">
        <v>2934</v>
      </c>
      <c r="CY760" s="38" t="s">
        <v>3771</v>
      </c>
      <c r="CZ760" s="38" t="s">
        <v>41</v>
      </c>
      <c r="DA760" s="38" t="s">
        <v>4299</v>
      </c>
      <c r="DB760" s="38"/>
    </row>
    <row r="761" spans="1:106" s="13" customFormat="1">
      <c r="A761" s="84">
        <v>1061</v>
      </c>
      <c r="B761" s="84">
        <v>1</v>
      </c>
      <c r="C761" s="13" t="s">
        <v>2882</v>
      </c>
      <c r="D761" s="13" t="s">
        <v>36</v>
      </c>
      <c r="E761" s="14">
        <v>7122</v>
      </c>
      <c r="F761" s="13" t="s">
        <v>439</v>
      </c>
      <c r="G761" s="13" t="s">
        <v>439</v>
      </c>
      <c r="H761" s="13" t="s">
        <v>439</v>
      </c>
      <c r="I761" s="14">
        <v>38457</v>
      </c>
      <c r="J761" s="13">
        <f t="shared" si="24"/>
        <v>85</v>
      </c>
      <c r="K761" s="14">
        <v>38461</v>
      </c>
      <c r="L761" s="13">
        <v>4</v>
      </c>
      <c r="M761" s="14">
        <v>38972</v>
      </c>
      <c r="N761" s="15">
        <f t="shared" si="25"/>
        <v>16.919917864476385</v>
      </c>
      <c r="O761" s="16">
        <v>2</v>
      </c>
      <c r="Q761" s="13" t="s">
        <v>4300</v>
      </c>
      <c r="R761" s="13" t="s">
        <v>42</v>
      </c>
      <c r="S761" s="13">
        <v>3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C761" s="13">
        <v>2</v>
      </c>
      <c r="AD761" s="13">
        <v>2</v>
      </c>
      <c r="AE761" s="13">
        <v>2</v>
      </c>
      <c r="AF761" s="13">
        <v>2</v>
      </c>
      <c r="AG761" s="13">
        <v>2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2</v>
      </c>
      <c r="AP761" s="13" t="s">
        <v>1715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2</v>
      </c>
      <c r="AX761" s="13">
        <v>2</v>
      </c>
      <c r="AZ761" s="13">
        <v>2</v>
      </c>
      <c r="BB761" s="13">
        <v>2</v>
      </c>
      <c r="BD761" s="13">
        <v>2</v>
      </c>
      <c r="BF761" s="13">
        <v>1</v>
      </c>
      <c r="BG761" s="13">
        <v>0</v>
      </c>
      <c r="BH761" s="17">
        <v>1</v>
      </c>
      <c r="BI761" s="13">
        <v>1</v>
      </c>
      <c r="BJ761" s="13">
        <v>1</v>
      </c>
      <c r="BK761" s="13">
        <v>1</v>
      </c>
      <c r="BL761" s="13">
        <v>2</v>
      </c>
      <c r="BS761" s="13">
        <v>1</v>
      </c>
      <c r="BT761" s="13">
        <v>38</v>
      </c>
      <c r="BU761" s="13">
        <v>1</v>
      </c>
      <c r="BV761" s="13">
        <v>3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38755</v>
      </c>
      <c r="CT761" s="13">
        <v>1</v>
      </c>
      <c r="CW761" s="13" t="s">
        <v>2995</v>
      </c>
      <c r="CX761" s="38" t="s">
        <v>4301</v>
      </c>
      <c r="CY761" s="38" t="s">
        <v>2135</v>
      </c>
      <c r="CZ761" s="38"/>
      <c r="DA761" s="38" t="s">
        <v>4302</v>
      </c>
      <c r="DB761" s="38"/>
    </row>
    <row r="762" spans="1:106" s="13" customFormat="1">
      <c r="A762" s="84">
        <v>1062</v>
      </c>
      <c r="B762" s="84">
        <v>1</v>
      </c>
      <c r="C762" s="13" t="s">
        <v>4303</v>
      </c>
      <c r="D762" s="13" t="s">
        <v>37</v>
      </c>
      <c r="E762" s="14">
        <v>19445</v>
      </c>
      <c r="F762" s="13" t="s">
        <v>439</v>
      </c>
      <c r="G762" s="13" t="s">
        <v>439</v>
      </c>
      <c r="H762" s="13" t="s">
        <v>439</v>
      </c>
      <c r="I762" s="14">
        <v>38426</v>
      </c>
      <c r="J762" s="13">
        <f t="shared" si="24"/>
        <v>51</v>
      </c>
      <c r="K762" s="14">
        <v>38538</v>
      </c>
      <c r="L762" s="13">
        <v>4</v>
      </c>
      <c r="M762" s="14">
        <v>38712</v>
      </c>
      <c r="N762" s="15">
        <f t="shared" si="25"/>
        <v>9.3963039014373724</v>
      </c>
      <c r="O762" s="16">
        <v>2</v>
      </c>
      <c r="Q762" s="13" t="s">
        <v>967</v>
      </c>
      <c r="R762" s="13" t="s">
        <v>38</v>
      </c>
      <c r="S762" s="13">
        <v>3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3</v>
      </c>
      <c r="AJ762" s="13">
        <v>2</v>
      </c>
      <c r="AK762" s="13">
        <v>3</v>
      </c>
      <c r="AL762" s="13">
        <v>3</v>
      </c>
      <c r="AM762" s="13">
        <v>2</v>
      </c>
      <c r="AN762" s="13">
        <v>1</v>
      </c>
      <c r="AO762" s="13" t="s">
        <v>4304</v>
      </c>
      <c r="AP762" s="13" t="s">
        <v>125</v>
      </c>
      <c r="AQ762" s="13">
        <v>1</v>
      </c>
      <c r="AR762" s="13">
        <v>1</v>
      </c>
      <c r="AS762" s="13">
        <v>7</v>
      </c>
      <c r="AT762" s="13">
        <v>1</v>
      </c>
      <c r="AU762" s="13">
        <v>1</v>
      </c>
      <c r="AV762" s="13">
        <v>1</v>
      </c>
      <c r="AW762" s="13">
        <v>4</v>
      </c>
      <c r="AX762" s="13">
        <v>2</v>
      </c>
      <c r="AZ762" s="13">
        <v>2</v>
      </c>
      <c r="BB762" s="13">
        <v>1</v>
      </c>
      <c r="BC762" s="13">
        <v>0</v>
      </c>
      <c r="BD762" s="13">
        <v>1</v>
      </c>
      <c r="BE762" s="13">
        <v>3</v>
      </c>
      <c r="BF762" s="13">
        <v>1</v>
      </c>
      <c r="BG762" s="13">
        <v>8</v>
      </c>
      <c r="BH762" s="17">
        <v>1</v>
      </c>
      <c r="BI762" s="13">
        <v>1</v>
      </c>
      <c r="BJ762" s="13">
        <v>2</v>
      </c>
      <c r="BK762" s="13">
        <v>1</v>
      </c>
      <c r="BL762" s="13">
        <v>2</v>
      </c>
      <c r="BS762" s="13">
        <v>1</v>
      </c>
      <c r="BT762" s="13">
        <v>28</v>
      </c>
      <c r="BU762" s="13">
        <v>1</v>
      </c>
      <c r="BV762" s="13">
        <v>4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38390</v>
      </c>
      <c r="CT762" s="13">
        <v>2</v>
      </c>
      <c r="CW762" s="13" t="s">
        <v>2995</v>
      </c>
      <c r="CX762" s="38" t="s">
        <v>4301</v>
      </c>
      <c r="CY762" s="38" t="s">
        <v>2135</v>
      </c>
      <c r="CZ762" s="38"/>
      <c r="DA762" s="38" t="s">
        <v>4305</v>
      </c>
      <c r="DB762" s="38"/>
    </row>
    <row r="763" spans="1:106" s="13" customFormat="1">
      <c r="A763" s="84">
        <v>1063</v>
      </c>
      <c r="B763" s="84">
        <v>1</v>
      </c>
      <c r="C763" s="13" t="s">
        <v>4306</v>
      </c>
      <c r="D763" s="13" t="s">
        <v>36</v>
      </c>
      <c r="E763" s="14">
        <v>8791</v>
      </c>
      <c r="F763" s="13" t="s">
        <v>439</v>
      </c>
      <c r="G763" s="13" t="s">
        <v>439</v>
      </c>
      <c r="H763" s="13" t="s">
        <v>439</v>
      </c>
      <c r="I763" s="14">
        <v>38610</v>
      </c>
      <c r="J763" s="13">
        <f t="shared" si="24"/>
        <v>81</v>
      </c>
      <c r="K763" s="14">
        <v>38630</v>
      </c>
      <c r="L763" s="13">
        <v>4</v>
      </c>
      <c r="M763" s="14">
        <v>38815</v>
      </c>
      <c r="N763" s="15">
        <f t="shared" si="25"/>
        <v>6.7351129363449695</v>
      </c>
      <c r="O763" s="16">
        <v>2</v>
      </c>
      <c r="Q763" s="13" t="s">
        <v>4307</v>
      </c>
      <c r="R763" s="13" t="s">
        <v>4308</v>
      </c>
      <c r="S763" s="13">
        <v>2</v>
      </c>
      <c r="T763" s="13">
        <v>2</v>
      </c>
      <c r="U763" s="13">
        <v>2</v>
      </c>
      <c r="V763" s="13">
        <v>2</v>
      </c>
      <c r="X763" s="13">
        <v>1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1</v>
      </c>
      <c r="AH763" s="13">
        <v>2</v>
      </c>
      <c r="AI763" s="13">
        <v>2</v>
      </c>
      <c r="AJ763" s="13">
        <v>3</v>
      </c>
      <c r="AK763" s="13">
        <v>2</v>
      </c>
      <c r="AL763" s="13">
        <v>2</v>
      </c>
      <c r="AM763" s="13">
        <v>1</v>
      </c>
      <c r="AN763" s="13">
        <v>1</v>
      </c>
      <c r="AO763" s="13" t="s">
        <v>4309</v>
      </c>
      <c r="AP763" s="13" t="s">
        <v>4310</v>
      </c>
      <c r="AQ763" s="13">
        <v>1</v>
      </c>
      <c r="AR763" s="13">
        <v>1</v>
      </c>
      <c r="AS763" s="13">
        <v>1</v>
      </c>
      <c r="AT763" s="13">
        <v>1</v>
      </c>
      <c r="AU763" s="13">
        <v>0</v>
      </c>
      <c r="AV763" s="13">
        <v>1</v>
      </c>
      <c r="AW763" s="13">
        <v>1</v>
      </c>
      <c r="AX763" s="13">
        <v>2</v>
      </c>
      <c r="AZ763" s="13">
        <v>1</v>
      </c>
      <c r="BA763" s="13">
        <v>0</v>
      </c>
      <c r="BB763" s="13">
        <v>1</v>
      </c>
      <c r="BC763" s="13">
        <v>0</v>
      </c>
      <c r="BD763" s="13">
        <v>1</v>
      </c>
      <c r="BE763" s="13">
        <v>0</v>
      </c>
      <c r="BF763" s="13">
        <v>1</v>
      </c>
      <c r="BG763" s="13">
        <v>1</v>
      </c>
      <c r="BH763" s="17">
        <v>1</v>
      </c>
      <c r="BI763" s="13">
        <v>1</v>
      </c>
      <c r="BJ763" s="13">
        <v>1</v>
      </c>
      <c r="BK763" s="13">
        <v>2</v>
      </c>
      <c r="BL763" s="13">
        <v>1</v>
      </c>
      <c r="BM763" s="13">
        <v>1699</v>
      </c>
      <c r="BN763" s="13">
        <v>2</v>
      </c>
      <c r="BQ763" s="13" t="s">
        <v>442</v>
      </c>
      <c r="BR763" s="13" t="s">
        <v>443</v>
      </c>
      <c r="BS763" s="13">
        <v>1</v>
      </c>
      <c r="BU763" s="13">
        <v>1</v>
      </c>
      <c r="BY763" s="13">
        <v>1</v>
      </c>
      <c r="BZ763" s="13" t="s">
        <v>4311</v>
      </c>
      <c r="CA763" s="18"/>
      <c r="CB763" s="18"/>
      <c r="CC763" s="18"/>
      <c r="CD763" s="18"/>
      <c r="CE763" s="18"/>
      <c r="CF763" s="18"/>
      <c r="CG763" s="18"/>
      <c r="CH763" s="13">
        <v>4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38749</v>
      </c>
      <c r="CT763" s="13">
        <v>2</v>
      </c>
      <c r="CW763" s="13" t="s">
        <v>4312</v>
      </c>
      <c r="CX763" s="38" t="s">
        <v>4313</v>
      </c>
      <c r="CY763" s="38" t="s">
        <v>4314</v>
      </c>
      <c r="CZ763" s="38"/>
      <c r="DA763" s="38" t="s">
        <v>4315</v>
      </c>
      <c r="DB763" s="38"/>
    </row>
    <row r="764" spans="1:106" s="13" customFormat="1">
      <c r="A764" s="84">
        <v>1065</v>
      </c>
      <c r="B764" s="84">
        <v>1</v>
      </c>
      <c r="C764" s="13" t="s">
        <v>4316</v>
      </c>
      <c r="D764" s="13" t="s">
        <v>36</v>
      </c>
      <c r="E764" s="14">
        <v>11385</v>
      </c>
      <c r="F764" s="13" t="s">
        <v>661</v>
      </c>
      <c r="G764" s="13" t="s">
        <v>661</v>
      </c>
      <c r="H764" s="13" t="s">
        <v>661</v>
      </c>
      <c r="I764" s="14">
        <v>38518</v>
      </c>
      <c r="J764" s="13">
        <f t="shared" si="24"/>
        <v>74</v>
      </c>
      <c r="K764" s="14">
        <v>38645</v>
      </c>
      <c r="L764" s="13">
        <v>4</v>
      </c>
      <c r="M764" s="14">
        <v>39284</v>
      </c>
      <c r="N764" s="15">
        <f t="shared" si="25"/>
        <v>25.166324435318277</v>
      </c>
      <c r="O764" s="16">
        <v>2</v>
      </c>
      <c r="Q764" s="13" t="s">
        <v>4317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2</v>
      </c>
      <c r="AN764" s="13">
        <v>1</v>
      </c>
      <c r="AO764" s="13" t="s">
        <v>4318</v>
      </c>
      <c r="AP764" s="13" t="s">
        <v>43</v>
      </c>
      <c r="AQ764" s="13">
        <v>1</v>
      </c>
      <c r="AR764" s="13">
        <v>1</v>
      </c>
      <c r="AS764" s="13">
        <v>3</v>
      </c>
      <c r="AT764" s="13">
        <v>1</v>
      </c>
      <c r="AU764" s="13">
        <v>1</v>
      </c>
      <c r="AV764" s="13">
        <v>1</v>
      </c>
      <c r="AW764" s="13">
        <v>0</v>
      </c>
      <c r="AX764" s="13">
        <v>3</v>
      </c>
      <c r="AZ764" s="13">
        <v>1</v>
      </c>
      <c r="BA764" s="13">
        <v>0</v>
      </c>
      <c r="BB764" s="13">
        <v>3</v>
      </c>
      <c r="BD764" s="13">
        <v>1</v>
      </c>
      <c r="BF764" s="13">
        <v>1</v>
      </c>
      <c r="BG764" s="13">
        <v>2</v>
      </c>
      <c r="BH764" s="17">
        <v>1</v>
      </c>
      <c r="BI764" s="13">
        <v>1</v>
      </c>
      <c r="BJ764" s="13">
        <v>1</v>
      </c>
      <c r="BK764" s="13">
        <v>1</v>
      </c>
      <c r="BL764" s="13">
        <v>1</v>
      </c>
      <c r="BM764" s="13">
        <v>1923</v>
      </c>
      <c r="BN764" s="13">
        <v>2</v>
      </c>
      <c r="BQ764" s="13" t="s">
        <v>237</v>
      </c>
      <c r="BR764" s="13" t="s">
        <v>238</v>
      </c>
      <c r="BS764" s="13">
        <v>1</v>
      </c>
      <c r="BT764" s="13">
        <v>27</v>
      </c>
      <c r="BU764" s="13">
        <v>1</v>
      </c>
      <c r="BV764" s="13">
        <v>2</v>
      </c>
      <c r="CA764" s="18"/>
      <c r="CB764" s="18"/>
      <c r="CC764" s="18"/>
      <c r="CD764" s="18"/>
      <c r="CE764" s="18"/>
      <c r="CF764" s="18"/>
      <c r="CG764" s="18"/>
      <c r="CH764" s="13">
        <v>1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38776</v>
      </c>
      <c r="CT764" s="13">
        <v>1</v>
      </c>
      <c r="CW764" s="13" t="s">
        <v>2660</v>
      </c>
      <c r="CX764" s="38" t="s">
        <v>4319</v>
      </c>
      <c r="CY764" s="38" t="s">
        <v>4320</v>
      </c>
      <c r="CZ764" s="38" t="s">
        <v>41</v>
      </c>
      <c r="DA764" s="38" t="s">
        <v>3188</v>
      </c>
      <c r="DB764" s="38"/>
    </row>
    <row r="765" spans="1:106" s="13" customFormat="1">
      <c r="A765" s="84">
        <v>1066</v>
      </c>
      <c r="B765" s="84">
        <v>1</v>
      </c>
      <c r="C765" s="13" t="s">
        <v>2440</v>
      </c>
      <c r="D765" s="13" t="s">
        <v>36</v>
      </c>
      <c r="E765" s="14">
        <v>12191</v>
      </c>
      <c r="F765" s="13" t="s">
        <v>295</v>
      </c>
      <c r="G765" s="13" t="s">
        <v>295</v>
      </c>
      <c r="H765" s="13" t="s">
        <v>295</v>
      </c>
      <c r="I765" s="14">
        <v>38610</v>
      </c>
      <c r="J765" s="13">
        <f t="shared" si="24"/>
        <v>72</v>
      </c>
      <c r="K765" s="14">
        <v>38652</v>
      </c>
      <c r="L765" s="13">
        <v>4</v>
      </c>
      <c r="M765" s="14">
        <v>39529</v>
      </c>
      <c r="N765" s="15">
        <f t="shared" si="25"/>
        <v>30.193018480492814</v>
      </c>
      <c r="O765" s="16">
        <v>2</v>
      </c>
      <c r="Q765" s="13" t="s">
        <v>180</v>
      </c>
      <c r="R765" s="13" t="s">
        <v>1920</v>
      </c>
      <c r="S765" s="13">
        <v>2</v>
      </c>
      <c r="T765" s="13">
        <v>2</v>
      </c>
      <c r="U765" s="13">
        <v>2</v>
      </c>
      <c r="V765" s="13">
        <v>2</v>
      </c>
      <c r="X765" s="13">
        <v>1</v>
      </c>
      <c r="Z765" s="13">
        <v>4</v>
      </c>
      <c r="AC765" s="13">
        <v>2</v>
      </c>
      <c r="AD765" s="13">
        <v>2</v>
      </c>
      <c r="AE765" s="13">
        <v>2</v>
      </c>
      <c r="AF765" s="13">
        <v>2</v>
      </c>
      <c r="AG765" s="13">
        <v>1</v>
      </c>
      <c r="AH765" s="13">
        <v>2</v>
      </c>
      <c r="AI765" s="13">
        <v>1</v>
      </c>
      <c r="AJ765" s="13">
        <v>1</v>
      </c>
      <c r="AK765" s="13">
        <v>2</v>
      </c>
      <c r="AL765" s="13">
        <v>1</v>
      </c>
      <c r="AM765" s="13">
        <v>1</v>
      </c>
      <c r="AN765" s="13">
        <v>1</v>
      </c>
      <c r="AO765" s="13" t="s">
        <v>4321</v>
      </c>
      <c r="AP765" s="13" t="s">
        <v>4322</v>
      </c>
      <c r="AQ765" s="13">
        <v>1</v>
      </c>
      <c r="AR765" s="13">
        <v>1</v>
      </c>
      <c r="AS765" s="13">
        <v>1</v>
      </c>
      <c r="AT765" s="13">
        <v>1</v>
      </c>
      <c r="AU765" s="13">
        <v>1</v>
      </c>
      <c r="AV765" s="13">
        <v>1</v>
      </c>
      <c r="AW765" s="13">
        <v>1</v>
      </c>
      <c r="AZ765" s="13">
        <v>1</v>
      </c>
      <c r="BA765" s="13">
        <v>0</v>
      </c>
      <c r="BB765" s="13">
        <v>3</v>
      </c>
      <c r="BD765" s="13">
        <v>2</v>
      </c>
      <c r="BF765" s="13">
        <v>1</v>
      </c>
      <c r="BG765" s="13">
        <v>6</v>
      </c>
      <c r="BH765" s="17">
        <v>1</v>
      </c>
      <c r="BI765" s="13">
        <v>1</v>
      </c>
      <c r="BJ765" s="13">
        <v>1</v>
      </c>
      <c r="BK765" s="13">
        <v>1</v>
      </c>
      <c r="BL765" s="13">
        <v>1</v>
      </c>
      <c r="BM765" s="13">
        <v>1604</v>
      </c>
      <c r="BN765" s="13">
        <v>2</v>
      </c>
      <c r="BQ765" s="13" t="s">
        <v>289</v>
      </c>
      <c r="BR765" s="13" t="s">
        <v>222</v>
      </c>
      <c r="BS765" s="13">
        <v>2</v>
      </c>
      <c r="BT765" s="13">
        <v>27</v>
      </c>
      <c r="BU765" s="13">
        <v>1</v>
      </c>
      <c r="BV765" s="13">
        <v>1</v>
      </c>
      <c r="BW765" s="13">
        <v>2</v>
      </c>
      <c r="BX765" s="13">
        <v>471</v>
      </c>
      <c r="BY765" s="13">
        <v>2</v>
      </c>
      <c r="BZ765" s="13" t="s">
        <v>778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38925</v>
      </c>
      <c r="CT765" s="13">
        <v>1</v>
      </c>
      <c r="CW765" s="13" t="s">
        <v>2805</v>
      </c>
      <c r="CX765" s="38" t="s">
        <v>1592</v>
      </c>
      <c r="CY765" s="38" t="s">
        <v>1593</v>
      </c>
      <c r="CZ765" s="38" t="s">
        <v>1594</v>
      </c>
      <c r="DA765" s="38" t="s">
        <v>4323</v>
      </c>
      <c r="DB765" s="38"/>
    </row>
    <row r="766" spans="1:106" s="13" customFormat="1">
      <c r="A766" s="84">
        <v>1068</v>
      </c>
      <c r="B766" s="84">
        <v>1</v>
      </c>
      <c r="C766" s="13" t="s">
        <v>4324</v>
      </c>
      <c r="D766" s="13" t="s">
        <v>37</v>
      </c>
      <c r="E766" s="14">
        <v>11578</v>
      </c>
      <c r="F766" s="13" t="s">
        <v>757</v>
      </c>
      <c r="G766" s="13" t="s">
        <v>396</v>
      </c>
      <c r="H766" s="13" t="s">
        <v>396</v>
      </c>
      <c r="I766" s="14">
        <v>38640</v>
      </c>
      <c r="J766" s="13">
        <f t="shared" si="24"/>
        <v>74</v>
      </c>
      <c r="K766" s="14">
        <v>38653</v>
      </c>
      <c r="L766" s="13">
        <v>4</v>
      </c>
      <c r="M766" s="14">
        <v>38949</v>
      </c>
      <c r="N766" s="15">
        <f t="shared" si="25"/>
        <v>10.151950718685832</v>
      </c>
      <c r="O766" s="16">
        <v>2</v>
      </c>
      <c r="Q766" s="13" t="s">
        <v>4325</v>
      </c>
      <c r="R766" s="13" t="s">
        <v>2597</v>
      </c>
      <c r="S766" s="13">
        <v>2</v>
      </c>
      <c r="T766" s="13">
        <v>2</v>
      </c>
      <c r="U766" s="13">
        <v>2</v>
      </c>
      <c r="X766" s="13">
        <v>1</v>
      </c>
      <c r="Z766" s="13">
        <v>4</v>
      </c>
      <c r="AC766" s="13">
        <v>2</v>
      </c>
      <c r="AD766" s="13">
        <v>2</v>
      </c>
      <c r="AE766" s="13">
        <v>2</v>
      </c>
      <c r="AF766" s="13">
        <v>2</v>
      </c>
      <c r="AG766" s="13">
        <v>1</v>
      </c>
      <c r="AH766" s="13">
        <v>2</v>
      </c>
      <c r="AI766" s="13">
        <v>2</v>
      </c>
      <c r="AJ766" s="13">
        <v>1</v>
      </c>
      <c r="AK766" s="13">
        <v>1</v>
      </c>
      <c r="AL766" s="13">
        <v>2</v>
      </c>
      <c r="AM766" s="13">
        <v>1</v>
      </c>
      <c r="AN766" s="13">
        <v>1</v>
      </c>
      <c r="AO766" s="13" t="s">
        <v>4326</v>
      </c>
      <c r="AP766" s="13" t="s">
        <v>1694</v>
      </c>
      <c r="AQ766" s="13">
        <v>1</v>
      </c>
      <c r="AR766" s="13">
        <v>1</v>
      </c>
      <c r="AT766" s="13">
        <v>1</v>
      </c>
      <c r="AU766" s="13">
        <v>0</v>
      </c>
      <c r="AV766" s="13">
        <v>2</v>
      </c>
      <c r="AX766" s="13">
        <v>2</v>
      </c>
      <c r="AZ766" s="13">
        <v>2</v>
      </c>
      <c r="BB766" s="13">
        <v>2</v>
      </c>
      <c r="BD766" s="13">
        <v>2</v>
      </c>
      <c r="BF766" s="13">
        <v>2</v>
      </c>
      <c r="BH766" s="17">
        <v>1</v>
      </c>
      <c r="BI766" s="13">
        <v>2</v>
      </c>
      <c r="BJ766" s="13">
        <v>2</v>
      </c>
      <c r="BK766" s="13">
        <v>1</v>
      </c>
      <c r="BL766" s="13">
        <v>1</v>
      </c>
      <c r="BM766" s="13">
        <v>1606</v>
      </c>
      <c r="BN766" s="13">
        <v>2</v>
      </c>
      <c r="BQ766" s="13" t="s">
        <v>237</v>
      </c>
      <c r="BR766" s="13" t="s">
        <v>238</v>
      </c>
      <c r="BS766" s="13">
        <v>1</v>
      </c>
      <c r="BU766" s="13">
        <v>1</v>
      </c>
      <c r="BZ766" s="13" t="s">
        <v>4327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W766" s="13" t="s">
        <v>2598</v>
      </c>
      <c r="CX766" s="38" t="s">
        <v>4328</v>
      </c>
      <c r="CY766" s="38" t="s">
        <v>4329</v>
      </c>
      <c r="CZ766" s="38" t="s">
        <v>41</v>
      </c>
      <c r="DA766" s="38" t="s">
        <v>4330</v>
      </c>
      <c r="DB766" s="38"/>
    </row>
    <row r="767" spans="1:106" s="13" customFormat="1">
      <c r="A767" s="84">
        <v>1078</v>
      </c>
      <c r="B767" s="84">
        <v>1</v>
      </c>
      <c r="C767" s="13" t="s">
        <v>4331</v>
      </c>
      <c r="D767" s="13" t="s">
        <v>36</v>
      </c>
      <c r="E767" s="14">
        <v>10026</v>
      </c>
      <c r="F767" s="13" t="s">
        <v>194</v>
      </c>
      <c r="G767" s="13" t="s">
        <v>396</v>
      </c>
      <c r="H767" s="13" t="s">
        <v>396</v>
      </c>
      <c r="I767" s="14">
        <v>38610</v>
      </c>
      <c r="J767" s="15">
        <f t="shared" si="24"/>
        <v>78</v>
      </c>
      <c r="K767" s="14">
        <v>38651</v>
      </c>
      <c r="L767" s="13">
        <v>4</v>
      </c>
      <c r="M767" s="14">
        <v>39417</v>
      </c>
      <c r="N767" s="15">
        <f t="shared" si="25"/>
        <v>26.513347022587268</v>
      </c>
      <c r="O767" s="16">
        <v>2</v>
      </c>
      <c r="Q767" s="13" t="s">
        <v>4332</v>
      </c>
      <c r="R767" s="13" t="s">
        <v>4333</v>
      </c>
      <c r="S767" s="13">
        <v>3</v>
      </c>
      <c r="T767" s="13">
        <v>2</v>
      </c>
      <c r="U767" s="13">
        <v>2</v>
      </c>
      <c r="V767" s="13">
        <v>2</v>
      </c>
      <c r="X767" s="13">
        <v>2</v>
      </c>
      <c r="Z767" s="13">
        <v>4</v>
      </c>
      <c r="AH767" s="13">
        <v>2</v>
      </c>
      <c r="AI767" s="13">
        <v>2</v>
      </c>
      <c r="AJ767" s="13">
        <v>2</v>
      </c>
      <c r="AK767" s="13">
        <v>2</v>
      </c>
      <c r="AL767" s="13">
        <v>1</v>
      </c>
      <c r="AM767" s="13">
        <v>2</v>
      </c>
      <c r="AP767" s="13" t="s">
        <v>40</v>
      </c>
      <c r="AQ767" s="13">
        <v>1</v>
      </c>
      <c r="AR767" s="13">
        <v>1</v>
      </c>
      <c r="AS767" s="13">
        <v>1</v>
      </c>
      <c r="AT767" s="13">
        <v>1</v>
      </c>
      <c r="AU767" s="13">
        <v>0</v>
      </c>
      <c r="AV767" s="13">
        <v>1</v>
      </c>
      <c r="AW767" s="13">
        <v>1</v>
      </c>
      <c r="AX767" s="13">
        <v>3</v>
      </c>
      <c r="AZ767" s="13">
        <v>3</v>
      </c>
      <c r="BB767" s="13">
        <v>3</v>
      </c>
      <c r="BD767" s="13">
        <v>1</v>
      </c>
      <c r="BE767" s="13">
        <v>0</v>
      </c>
      <c r="BF767" s="13">
        <v>1</v>
      </c>
      <c r="BG767" s="13">
        <v>7</v>
      </c>
      <c r="BH767" s="17">
        <v>1</v>
      </c>
      <c r="BI767" s="13">
        <v>1</v>
      </c>
      <c r="BJ767" s="13">
        <v>1</v>
      </c>
      <c r="BK767" s="13">
        <v>1</v>
      </c>
      <c r="BL767" s="13">
        <v>1</v>
      </c>
      <c r="BM767" s="13">
        <v>1621</v>
      </c>
      <c r="BN767" s="13">
        <v>2</v>
      </c>
      <c r="BQ767" s="13" t="s">
        <v>594</v>
      </c>
      <c r="BR767" s="13" t="s">
        <v>595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38751</v>
      </c>
      <c r="CT767" s="13">
        <v>1</v>
      </c>
      <c r="CW767" s="13" t="s">
        <v>4334</v>
      </c>
      <c r="CX767" s="38" t="s">
        <v>4335</v>
      </c>
      <c r="CY767" s="38" t="s">
        <v>4336</v>
      </c>
      <c r="CZ767" s="38" t="s">
        <v>386</v>
      </c>
      <c r="DA767" s="38" t="s">
        <v>4337</v>
      </c>
      <c r="DB767" s="38"/>
    </row>
    <row r="768" spans="1:106" s="13" customFormat="1">
      <c r="A768" s="84">
        <v>1084</v>
      </c>
      <c r="B768" s="84">
        <v>1</v>
      </c>
      <c r="C768" s="13" t="s">
        <v>4338</v>
      </c>
      <c r="D768" s="13" t="s">
        <v>36</v>
      </c>
      <c r="E768" s="14">
        <v>9567</v>
      </c>
      <c r="F768" s="13" t="s">
        <v>691</v>
      </c>
      <c r="G768" s="13" t="s">
        <v>648</v>
      </c>
      <c r="H768" s="13" t="s">
        <v>648</v>
      </c>
      <c r="I768" s="14">
        <v>38640</v>
      </c>
      <c r="J768" s="15">
        <f t="shared" si="24"/>
        <v>79</v>
      </c>
      <c r="K768" s="14">
        <v>38645</v>
      </c>
      <c r="L768" s="13">
        <v>4</v>
      </c>
      <c r="M768" s="14">
        <v>38798</v>
      </c>
      <c r="N768" s="15">
        <f t="shared" si="25"/>
        <v>5.1909650924024637</v>
      </c>
      <c r="O768" s="16">
        <v>2</v>
      </c>
      <c r="Q768" s="13" t="s">
        <v>693</v>
      </c>
      <c r="R768" s="13" t="s">
        <v>1456</v>
      </c>
      <c r="S768" s="13">
        <v>2</v>
      </c>
      <c r="T768" s="13">
        <v>2</v>
      </c>
      <c r="U768" s="13">
        <v>2</v>
      </c>
      <c r="V768" s="13">
        <v>2</v>
      </c>
      <c r="X768" s="13">
        <v>1</v>
      </c>
      <c r="Z768" s="13">
        <v>4</v>
      </c>
      <c r="AC768" s="13">
        <v>2</v>
      </c>
      <c r="AD768" s="13">
        <v>2</v>
      </c>
      <c r="AE768" s="13">
        <v>2</v>
      </c>
      <c r="AF768" s="13">
        <v>2</v>
      </c>
      <c r="AG768" s="13">
        <v>1</v>
      </c>
      <c r="AH768" s="13">
        <v>2</v>
      </c>
      <c r="AI768" s="13">
        <v>2</v>
      </c>
      <c r="AJ768" s="13">
        <v>2</v>
      </c>
      <c r="AK768" s="13">
        <v>3</v>
      </c>
      <c r="AL768" s="13">
        <v>2</v>
      </c>
      <c r="AM768" s="13">
        <v>3</v>
      </c>
      <c r="AN768" s="13">
        <v>2</v>
      </c>
      <c r="AO768" s="13" t="s">
        <v>1984</v>
      </c>
      <c r="AP768" s="13" t="s">
        <v>4339</v>
      </c>
      <c r="AQ768" s="13">
        <v>1</v>
      </c>
      <c r="AR768" s="13">
        <v>1</v>
      </c>
      <c r="AS768" s="13">
        <v>0</v>
      </c>
      <c r="AT768" s="13">
        <v>1</v>
      </c>
      <c r="AU768" s="13">
        <v>0</v>
      </c>
      <c r="AV768" s="13">
        <v>1</v>
      </c>
      <c r="AW768" s="13">
        <v>0</v>
      </c>
      <c r="AX768" s="13">
        <v>1</v>
      </c>
      <c r="AY768" s="13">
        <v>0</v>
      </c>
      <c r="AZ768" s="13">
        <v>1</v>
      </c>
      <c r="BA768" s="13">
        <v>0</v>
      </c>
      <c r="BB768" s="13">
        <v>2</v>
      </c>
      <c r="BD768" s="13">
        <v>1</v>
      </c>
      <c r="BE768" s="13">
        <v>0</v>
      </c>
      <c r="BF768" s="13">
        <v>1</v>
      </c>
      <c r="BG768" s="13">
        <v>1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1628</v>
      </c>
      <c r="BN768" s="13">
        <v>2</v>
      </c>
      <c r="BQ768" s="13" t="s">
        <v>1460</v>
      </c>
      <c r="BR768" s="13" t="s">
        <v>375</v>
      </c>
      <c r="BS768" s="13">
        <v>1</v>
      </c>
      <c r="BT768" s="13">
        <v>48</v>
      </c>
      <c r="BU768" s="13">
        <v>1</v>
      </c>
      <c r="BY768" s="13">
        <v>2</v>
      </c>
      <c r="BZ768" s="24" t="s">
        <v>4340</v>
      </c>
      <c r="CA768" s="25"/>
      <c r="CB768" s="25"/>
      <c r="CC768" s="18"/>
      <c r="CD768" s="25"/>
      <c r="CE768" s="25"/>
      <c r="CF768" s="25"/>
      <c r="CG768" s="25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38728</v>
      </c>
      <c r="CT768" s="13">
        <v>3</v>
      </c>
      <c r="CW768" s="13" t="s">
        <v>4341</v>
      </c>
      <c r="CX768" s="38" t="s">
        <v>4342</v>
      </c>
      <c r="CY768" s="38" t="s">
        <v>4343</v>
      </c>
      <c r="CZ768" s="38"/>
      <c r="DA768" s="38" t="s">
        <v>4344</v>
      </c>
      <c r="DB768" s="38"/>
    </row>
    <row r="769" spans="1:107" s="13" customFormat="1">
      <c r="A769" s="85">
        <v>1085</v>
      </c>
      <c r="B769" s="85">
        <v>1</v>
      </c>
      <c r="C769" s="45" t="s">
        <v>4345</v>
      </c>
      <c r="D769" s="45" t="s">
        <v>36</v>
      </c>
      <c r="E769" s="46">
        <v>15917</v>
      </c>
      <c r="F769" s="45" t="s">
        <v>757</v>
      </c>
      <c r="G769" s="45" t="s">
        <v>757</v>
      </c>
      <c r="H769" s="45" t="s">
        <v>757</v>
      </c>
      <c r="I769" s="46">
        <v>38610</v>
      </c>
      <c r="J769" s="47">
        <f t="shared" si="24"/>
        <v>62</v>
      </c>
      <c r="K769" s="46">
        <v>38642</v>
      </c>
      <c r="L769" s="45">
        <v>4</v>
      </c>
      <c r="M769" s="46">
        <v>39166</v>
      </c>
      <c r="N769" s="47">
        <f t="shared" si="25"/>
        <v>18.266940451745381</v>
      </c>
      <c r="O769" s="48">
        <v>2</v>
      </c>
      <c r="P769" s="45"/>
      <c r="Q769" s="45" t="s">
        <v>180</v>
      </c>
      <c r="R769" s="45" t="s">
        <v>38</v>
      </c>
      <c r="S769" s="45">
        <v>2</v>
      </c>
      <c r="T769" s="45">
        <v>2</v>
      </c>
      <c r="U769" s="45">
        <v>1</v>
      </c>
      <c r="V769" s="45">
        <v>1</v>
      </c>
      <c r="W769" s="45" t="s">
        <v>4346</v>
      </c>
      <c r="X769" s="45">
        <v>1</v>
      </c>
      <c r="Y769" s="45"/>
      <c r="Z769" s="45">
        <v>4</v>
      </c>
      <c r="AA769" s="45"/>
      <c r="AB769" s="45"/>
      <c r="AC769" s="45">
        <v>2</v>
      </c>
      <c r="AD769" s="45">
        <v>2</v>
      </c>
      <c r="AE769" s="45">
        <v>2</v>
      </c>
      <c r="AF769" s="45">
        <v>2</v>
      </c>
      <c r="AG769" s="45">
        <v>1</v>
      </c>
      <c r="AH769" s="45">
        <v>2</v>
      </c>
      <c r="AI769" s="45">
        <v>2</v>
      </c>
      <c r="AJ769" s="45">
        <v>2</v>
      </c>
      <c r="AK769" s="45">
        <v>3</v>
      </c>
      <c r="AL769" s="45">
        <v>3</v>
      </c>
      <c r="AM769" s="45">
        <v>1</v>
      </c>
      <c r="AN769" s="45">
        <v>2</v>
      </c>
      <c r="AO769" s="45" t="s">
        <v>3318</v>
      </c>
      <c r="AP769" s="45" t="s">
        <v>625</v>
      </c>
      <c r="AQ769" s="45">
        <v>1</v>
      </c>
      <c r="AR769" s="45">
        <v>1</v>
      </c>
      <c r="AS769" s="45">
        <v>4</v>
      </c>
      <c r="AT769" s="45">
        <v>1</v>
      </c>
      <c r="AU769" s="45">
        <v>5</v>
      </c>
      <c r="AV769" s="45">
        <v>2</v>
      </c>
      <c r="AW769" s="45"/>
      <c r="AX769" s="45">
        <v>1</v>
      </c>
      <c r="AY769" s="45">
        <v>4</v>
      </c>
      <c r="AZ769" s="45">
        <v>1</v>
      </c>
      <c r="BA769" s="45">
        <v>3</v>
      </c>
      <c r="BB769" s="45">
        <v>2</v>
      </c>
      <c r="BC769" s="45"/>
      <c r="BD769" s="45">
        <v>2</v>
      </c>
      <c r="BE769" s="45"/>
      <c r="BF769" s="45">
        <v>2</v>
      </c>
      <c r="BG769" s="45"/>
      <c r="BH769" s="49">
        <v>2</v>
      </c>
      <c r="BI769" s="45">
        <v>1</v>
      </c>
      <c r="BJ769" s="45">
        <v>1</v>
      </c>
      <c r="BK769" s="45">
        <v>1</v>
      </c>
      <c r="BL769" s="45">
        <v>1</v>
      </c>
      <c r="BM769" s="45">
        <v>1650</v>
      </c>
      <c r="BN769" s="45">
        <v>2</v>
      </c>
      <c r="BO769" s="45"/>
      <c r="BP769" s="45"/>
      <c r="BQ769" s="45" t="s">
        <v>1163</v>
      </c>
      <c r="BR769" s="45" t="s">
        <v>671</v>
      </c>
      <c r="BS769" s="45">
        <v>1</v>
      </c>
      <c r="BT769" s="45">
        <v>17</v>
      </c>
      <c r="BU769" s="45">
        <v>1</v>
      </c>
      <c r="BV769" s="45">
        <v>3</v>
      </c>
      <c r="BW769" s="45"/>
      <c r="BX769" s="45">
        <v>17.73</v>
      </c>
      <c r="BY769" s="45">
        <v>1</v>
      </c>
      <c r="BZ769" s="45"/>
      <c r="CA769" s="50"/>
      <c r="CB769" s="50"/>
      <c r="CC769" s="50"/>
      <c r="CD769" s="50"/>
      <c r="CE769" s="50"/>
      <c r="CF769" s="50"/>
      <c r="CG769" s="50"/>
      <c r="CH769" s="45">
        <v>1</v>
      </c>
      <c r="CI769" s="45">
        <v>1</v>
      </c>
      <c r="CJ769" s="45">
        <v>1</v>
      </c>
      <c r="CK769" s="45">
        <v>1</v>
      </c>
      <c r="CL769" s="45">
        <v>1</v>
      </c>
      <c r="CM769" s="45">
        <v>1</v>
      </c>
      <c r="CN769" s="45">
        <v>1</v>
      </c>
      <c r="CO769" s="45">
        <v>1</v>
      </c>
      <c r="CP769" s="45">
        <v>1</v>
      </c>
      <c r="CQ769" s="45">
        <v>1</v>
      </c>
      <c r="CR769" s="45">
        <v>1</v>
      </c>
      <c r="CS769" s="46">
        <v>38742</v>
      </c>
      <c r="CT769" s="45">
        <v>1</v>
      </c>
      <c r="CU769" s="45"/>
      <c r="CV769" s="45"/>
      <c r="CW769" s="45" t="s">
        <v>2026</v>
      </c>
      <c r="CX769" s="51" t="s">
        <v>4347</v>
      </c>
      <c r="CY769" s="51" t="s">
        <v>2438</v>
      </c>
      <c r="CZ769" s="51" t="s">
        <v>41</v>
      </c>
      <c r="DA769" s="51" t="s">
        <v>4348</v>
      </c>
      <c r="DB769" s="51"/>
      <c r="DC769" s="45"/>
    </row>
    <row r="770" spans="1:107" s="13" customFormat="1">
      <c r="A770" s="84">
        <v>1088</v>
      </c>
      <c r="B770" s="84">
        <v>1</v>
      </c>
      <c r="D770" s="13" t="s">
        <v>37</v>
      </c>
      <c r="E770" s="14">
        <v>16003</v>
      </c>
      <c r="F770" s="14" t="s">
        <v>424</v>
      </c>
      <c r="G770" s="14" t="s">
        <v>424</v>
      </c>
      <c r="H770" s="14" t="s">
        <v>424</v>
      </c>
      <c r="I770" s="14">
        <v>38640</v>
      </c>
      <c r="J770" s="13">
        <f t="shared" ref="J770:J833" si="26">INT((I770-E770)/365.25)</f>
        <v>61</v>
      </c>
      <c r="K770" s="14">
        <v>38646</v>
      </c>
      <c r="L770" s="13">
        <v>4</v>
      </c>
      <c r="M770" s="14">
        <v>38679</v>
      </c>
      <c r="N770" s="15">
        <f t="shared" si="25"/>
        <v>1.2813141683778233</v>
      </c>
      <c r="O770" s="16">
        <v>2</v>
      </c>
      <c r="Q770" s="13" t="s">
        <v>205</v>
      </c>
      <c r="R770" s="13" t="s">
        <v>46</v>
      </c>
      <c r="S770" s="13">
        <v>2</v>
      </c>
      <c r="T770" s="13">
        <v>2</v>
      </c>
      <c r="U770" s="13">
        <v>2</v>
      </c>
      <c r="V770" s="13">
        <v>2</v>
      </c>
      <c r="X770" s="13">
        <v>2</v>
      </c>
      <c r="Z770" s="13">
        <v>4</v>
      </c>
      <c r="AH770" s="13">
        <v>2</v>
      </c>
      <c r="AP770" s="13" t="s">
        <v>4349</v>
      </c>
      <c r="AQ770" s="13">
        <v>1</v>
      </c>
      <c r="AR770" s="13">
        <v>1</v>
      </c>
      <c r="AS770" s="13">
        <v>0</v>
      </c>
      <c r="AT770" s="13">
        <v>1</v>
      </c>
      <c r="AU770" s="13">
        <v>0</v>
      </c>
      <c r="AV770" s="13">
        <v>1</v>
      </c>
      <c r="AW770" s="13">
        <v>0</v>
      </c>
      <c r="AX770" s="13">
        <v>2</v>
      </c>
      <c r="AZ770" s="13">
        <v>1</v>
      </c>
      <c r="BA770" s="13">
        <v>0</v>
      </c>
      <c r="BB770" s="13">
        <v>3</v>
      </c>
      <c r="BD770" s="13">
        <v>1</v>
      </c>
      <c r="BE770" s="13">
        <v>0</v>
      </c>
      <c r="BF770" s="13">
        <v>2</v>
      </c>
      <c r="BH770" s="17">
        <v>1</v>
      </c>
      <c r="BI770" s="13">
        <v>2</v>
      </c>
      <c r="BJ770" s="13">
        <v>2</v>
      </c>
      <c r="BK770" s="13">
        <v>1</v>
      </c>
      <c r="BL770" s="13">
        <v>2</v>
      </c>
      <c r="BS770" s="13">
        <v>1</v>
      </c>
      <c r="BU770" s="13">
        <v>1</v>
      </c>
      <c r="BV770" s="13">
        <v>2</v>
      </c>
      <c r="BX770" s="13">
        <v>197.9</v>
      </c>
      <c r="BZ770" s="24" t="s">
        <v>830</v>
      </c>
      <c r="CA770" s="25"/>
      <c r="CB770" s="25"/>
      <c r="CC770" s="18"/>
      <c r="CD770" s="25"/>
      <c r="CE770" s="25"/>
      <c r="CF770" s="25"/>
      <c r="CG770" s="25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38805</v>
      </c>
      <c r="CT770" s="13">
        <v>4</v>
      </c>
      <c r="CW770" s="13" t="s">
        <v>4350</v>
      </c>
      <c r="CX770" s="38" t="s">
        <v>4351</v>
      </c>
      <c r="CY770" s="38" t="s">
        <v>4352</v>
      </c>
      <c r="CZ770" s="38"/>
      <c r="DA770" s="38" t="s">
        <v>4353</v>
      </c>
      <c r="DB770" s="38"/>
    </row>
    <row r="771" spans="1:107" s="13" customFormat="1">
      <c r="A771" s="84">
        <v>1089</v>
      </c>
      <c r="B771" s="84">
        <v>1</v>
      </c>
      <c r="C771" s="13" t="s">
        <v>218</v>
      </c>
      <c r="D771" s="13" t="s">
        <v>36</v>
      </c>
      <c r="E771" s="14">
        <v>12478</v>
      </c>
      <c r="F771" s="13" t="s">
        <v>661</v>
      </c>
      <c r="G771" s="14" t="s">
        <v>424</v>
      </c>
      <c r="H771" s="14" t="s">
        <v>424</v>
      </c>
      <c r="I771" s="14">
        <v>38610</v>
      </c>
      <c r="J771" s="13">
        <f t="shared" si="26"/>
        <v>71</v>
      </c>
      <c r="K771" s="14">
        <v>38649</v>
      </c>
      <c r="L771" s="13">
        <v>3</v>
      </c>
      <c r="M771" s="14">
        <v>38993</v>
      </c>
      <c r="N771" s="15">
        <f t="shared" si="25"/>
        <v>12.583162217659138</v>
      </c>
      <c r="O771" s="16">
        <v>2</v>
      </c>
      <c r="Q771" s="13" t="s">
        <v>4354</v>
      </c>
      <c r="R771" s="13" t="s">
        <v>46</v>
      </c>
      <c r="S771" s="13">
        <v>2</v>
      </c>
      <c r="T771" s="13">
        <v>2</v>
      </c>
      <c r="U771" s="13">
        <v>1</v>
      </c>
      <c r="V771" s="13">
        <v>1</v>
      </c>
      <c r="W771" s="13" t="s">
        <v>4355</v>
      </c>
      <c r="X771" s="13">
        <v>2</v>
      </c>
      <c r="Z771" s="13">
        <v>4</v>
      </c>
      <c r="AC771" s="13">
        <v>2</v>
      </c>
      <c r="AD771" s="13">
        <v>2</v>
      </c>
      <c r="AE771" s="13">
        <v>2</v>
      </c>
      <c r="AF771" s="13">
        <v>2</v>
      </c>
      <c r="AG771" s="13">
        <v>2</v>
      </c>
      <c r="AH771" s="13">
        <v>2</v>
      </c>
      <c r="AI771" s="13">
        <v>2</v>
      </c>
      <c r="AJ771" s="13">
        <v>2</v>
      </c>
      <c r="AK771" s="13">
        <v>3</v>
      </c>
      <c r="AL771" s="13">
        <v>3</v>
      </c>
      <c r="AM771" s="13">
        <v>2</v>
      </c>
      <c r="AN771" s="13">
        <v>2</v>
      </c>
      <c r="AP771" s="13" t="s">
        <v>4356</v>
      </c>
      <c r="AQ771" s="13">
        <v>1</v>
      </c>
      <c r="AR771" s="13">
        <v>1</v>
      </c>
      <c r="AS771" s="13">
        <v>2</v>
      </c>
      <c r="AT771" s="13">
        <v>1</v>
      </c>
      <c r="AU771" s="13">
        <v>1</v>
      </c>
      <c r="AV771" s="13">
        <v>2</v>
      </c>
      <c r="AX771" s="13">
        <v>1</v>
      </c>
      <c r="AY771" s="13">
        <v>1</v>
      </c>
      <c r="AZ771" s="13">
        <v>3</v>
      </c>
      <c r="BB771" s="13">
        <v>1</v>
      </c>
      <c r="BC771" s="13">
        <v>0</v>
      </c>
      <c r="BD771" s="13">
        <v>1</v>
      </c>
      <c r="BE771" s="13">
        <v>1</v>
      </c>
      <c r="BF771" s="13">
        <v>1</v>
      </c>
      <c r="BG771" s="13">
        <v>2</v>
      </c>
      <c r="BH771" s="17">
        <v>1</v>
      </c>
      <c r="BI771" s="13">
        <v>1</v>
      </c>
      <c r="BJ771" s="13">
        <v>2</v>
      </c>
      <c r="BK771" s="13">
        <v>3</v>
      </c>
      <c r="BL771" s="13">
        <v>1</v>
      </c>
      <c r="BM771" s="13">
        <v>1613</v>
      </c>
      <c r="BN771" s="13">
        <v>2</v>
      </c>
      <c r="BQ771" s="13" t="s">
        <v>237</v>
      </c>
      <c r="BR771" s="13" t="s">
        <v>238</v>
      </c>
      <c r="BS771" s="13">
        <v>1</v>
      </c>
      <c r="BT771" s="13">
        <v>35</v>
      </c>
      <c r="BU771" s="13">
        <v>1</v>
      </c>
      <c r="BW771" s="13">
        <v>2</v>
      </c>
      <c r="BX771" s="13">
        <v>47</v>
      </c>
      <c r="BY771" s="13">
        <v>2</v>
      </c>
      <c r="CA771" s="18"/>
      <c r="CB771" s="18"/>
      <c r="CC771" s="18"/>
      <c r="CD771" s="18"/>
      <c r="CE771" s="18"/>
      <c r="CF771" s="18"/>
      <c r="CG771" s="18"/>
      <c r="CH771" s="13">
        <v>4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S771" s="14">
        <v>38912</v>
      </c>
      <c r="CT771" s="13">
        <v>1</v>
      </c>
      <c r="CW771" s="13" t="s">
        <v>4357</v>
      </c>
      <c r="CX771" s="38" t="s">
        <v>4358</v>
      </c>
      <c r="CY771" s="38" t="s">
        <v>4359</v>
      </c>
      <c r="CZ771" s="38" t="s">
        <v>41</v>
      </c>
      <c r="DA771" s="38" t="s">
        <v>4360</v>
      </c>
      <c r="DB771" s="38"/>
    </row>
    <row r="772" spans="1:107" s="13" customFormat="1">
      <c r="A772" s="84">
        <v>1090</v>
      </c>
      <c r="B772" s="84">
        <v>1</v>
      </c>
      <c r="C772" s="13" t="s">
        <v>1602</v>
      </c>
      <c r="D772" s="13" t="s">
        <v>37</v>
      </c>
      <c r="E772" s="14">
        <v>11829</v>
      </c>
      <c r="F772" s="13" t="s">
        <v>219</v>
      </c>
      <c r="G772" s="13" t="s">
        <v>219</v>
      </c>
      <c r="H772" s="13" t="s">
        <v>219</v>
      </c>
      <c r="I772" s="14">
        <v>38548</v>
      </c>
      <c r="J772" s="13">
        <f t="shared" si="26"/>
        <v>73</v>
      </c>
      <c r="K772" s="14">
        <v>38604</v>
      </c>
      <c r="L772" s="13">
        <v>4</v>
      </c>
      <c r="M772" s="14">
        <v>39049</v>
      </c>
      <c r="N772" s="15">
        <f t="shared" si="25"/>
        <v>16.459958932238195</v>
      </c>
      <c r="O772" s="16">
        <v>2</v>
      </c>
      <c r="Q772" s="13" t="s">
        <v>205</v>
      </c>
      <c r="R772" s="13" t="s">
        <v>38</v>
      </c>
      <c r="S772" s="13">
        <v>2</v>
      </c>
      <c r="T772" s="13">
        <v>2</v>
      </c>
      <c r="U772" s="13">
        <v>2</v>
      </c>
      <c r="V772" s="13">
        <v>2</v>
      </c>
      <c r="X772" s="13">
        <v>1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1</v>
      </c>
      <c r="AH772" s="13">
        <v>2</v>
      </c>
      <c r="AI772" s="13">
        <v>2</v>
      </c>
      <c r="AJ772" s="13">
        <v>2</v>
      </c>
      <c r="AK772" s="13">
        <v>2</v>
      </c>
      <c r="AL772" s="13">
        <v>2</v>
      </c>
      <c r="AM772" s="13">
        <v>2</v>
      </c>
      <c r="AN772" s="13">
        <v>2</v>
      </c>
      <c r="AO772" s="13" t="s">
        <v>4361</v>
      </c>
      <c r="AP772" s="13" t="s">
        <v>3881</v>
      </c>
      <c r="AQ772" s="13">
        <v>1</v>
      </c>
      <c r="AR772" s="13">
        <v>1</v>
      </c>
      <c r="AS772" s="13">
        <v>0</v>
      </c>
      <c r="AT772" s="13">
        <v>1</v>
      </c>
      <c r="AU772" s="13">
        <v>0</v>
      </c>
      <c r="AV772" s="13">
        <v>1</v>
      </c>
      <c r="AW772" s="13">
        <v>0</v>
      </c>
      <c r="AX772" s="13">
        <v>2</v>
      </c>
      <c r="AZ772" s="13">
        <v>2</v>
      </c>
      <c r="BB772" s="13">
        <v>1</v>
      </c>
      <c r="BC772" s="13">
        <v>0</v>
      </c>
      <c r="BD772" s="13">
        <v>1</v>
      </c>
      <c r="BE772" s="13">
        <v>0</v>
      </c>
      <c r="BF772" s="13">
        <v>1</v>
      </c>
      <c r="BG772" s="13">
        <v>2</v>
      </c>
      <c r="BH772" s="17">
        <v>1</v>
      </c>
      <c r="BI772" s="13">
        <v>1</v>
      </c>
      <c r="BJ772" s="13">
        <v>1</v>
      </c>
      <c r="BK772" s="13">
        <v>1</v>
      </c>
      <c r="BL772" s="13">
        <v>1</v>
      </c>
      <c r="BM772" s="13">
        <v>1867</v>
      </c>
      <c r="BN772" s="13">
        <v>2</v>
      </c>
      <c r="BQ772" s="13" t="s">
        <v>237</v>
      </c>
      <c r="BR772" s="13" t="s">
        <v>238</v>
      </c>
      <c r="BS772" s="13">
        <v>1</v>
      </c>
      <c r="BT772" s="13">
        <v>32</v>
      </c>
      <c r="BU772" s="13">
        <v>1</v>
      </c>
      <c r="BV772" s="13">
        <v>3</v>
      </c>
      <c r="BW772" s="13">
        <v>2</v>
      </c>
      <c r="BX772" s="13">
        <v>85</v>
      </c>
      <c r="BY772" s="13">
        <v>2</v>
      </c>
      <c r="BZ772" s="13">
        <v>58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38810</v>
      </c>
      <c r="CT772" s="13">
        <v>1</v>
      </c>
      <c r="CW772" s="13" t="s">
        <v>1930</v>
      </c>
      <c r="CX772" s="38" t="s">
        <v>4362</v>
      </c>
      <c r="CY772" s="38" t="s">
        <v>4363</v>
      </c>
      <c r="CZ772" s="38" t="s">
        <v>41</v>
      </c>
      <c r="DA772" s="38" t="s">
        <v>4364</v>
      </c>
      <c r="DB772" s="38"/>
    </row>
    <row r="773" spans="1:107" s="13" customFormat="1">
      <c r="A773" s="84">
        <v>1093</v>
      </c>
      <c r="B773" s="84">
        <v>5</v>
      </c>
      <c r="C773" s="13" t="s">
        <v>412</v>
      </c>
      <c r="D773" s="13" t="s">
        <v>36</v>
      </c>
      <c r="E773" s="14">
        <v>8526</v>
      </c>
      <c r="F773" s="13" t="s">
        <v>941</v>
      </c>
      <c r="G773" s="13" t="s">
        <v>941</v>
      </c>
      <c r="H773" s="13" t="s">
        <v>941</v>
      </c>
      <c r="I773" s="14">
        <v>38487</v>
      </c>
      <c r="J773" s="15">
        <f t="shared" si="26"/>
        <v>82</v>
      </c>
      <c r="K773" s="14">
        <v>38677</v>
      </c>
      <c r="L773" s="13">
        <v>4</v>
      </c>
      <c r="M773" s="14">
        <v>39030</v>
      </c>
      <c r="N773" s="15">
        <f t="shared" si="25"/>
        <v>17.839835728952771</v>
      </c>
      <c r="O773" s="16">
        <v>2</v>
      </c>
      <c r="Q773" s="13" t="s">
        <v>180</v>
      </c>
      <c r="R773" s="13" t="s">
        <v>4365</v>
      </c>
      <c r="S773" s="13">
        <v>2</v>
      </c>
      <c r="T773" s="13">
        <v>2</v>
      </c>
      <c r="U773" s="13">
        <v>2</v>
      </c>
      <c r="V773" s="13">
        <v>2</v>
      </c>
      <c r="X773" s="13">
        <v>3</v>
      </c>
      <c r="Z773" s="13">
        <v>4</v>
      </c>
      <c r="AC773" s="13">
        <v>2</v>
      </c>
      <c r="AD773" s="13">
        <v>2</v>
      </c>
      <c r="AE773" s="13">
        <v>2</v>
      </c>
      <c r="AF773" s="13">
        <v>3</v>
      </c>
      <c r="AG773" s="13">
        <v>3</v>
      </c>
      <c r="AH773" s="13">
        <v>3</v>
      </c>
      <c r="AI773" s="13">
        <v>2</v>
      </c>
      <c r="AJ773" s="13">
        <v>2</v>
      </c>
      <c r="AK773" s="13">
        <v>2</v>
      </c>
      <c r="AL773" s="13">
        <v>3</v>
      </c>
      <c r="AM773" s="13">
        <v>1</v>
      </c>
      <c r="AN773" s="13">
        <v>1</v>
      </c>
      <c r="AO773" s="13" t="s">
        <v>4366</v>
      </c>
      <c r="AP773" s="13" t="s">
        <v>40</v>
      </c>
      <c r="AQ773" s="13">
        <v>1</v>
      </c>
      <c r="AR773" s="13">
        <v>2</v>
      </c>
      <c r="AS773" s="13" t="s">
        <v>4367</v>
      </c>
      <c r="AT773" s="13">
        <v>1</v>
      </c>
      <c r="AU773" s="13">
        <v>0</v>
      </c>
      <c r="AV773" s="13">
        <v>1</v>
      </c>
      <c r="AW773" s="13">
        <v>7</v>
      </c>
      <c r="AX773" s="13">
        <v>1</v>
      </c>
      <c r="AY773" s="13">
        <v>7</v>
      </c>
      <c r="AZ773" s="13">
        <v>2</v>
      </c>
      <c r="BA773" s="13" t="s">
        <v>4367</v>
      </c>
      <c r="BB773" s="13">
        <v>2</v>
      </c>
      <c r="BC773" s="13" t="s">
        <v>4367</v>
      </c>
      <c r="BD773" s="13">
        <v>1</v>
      </c>
      <c r="BE773" s="13">
        <v>0</v>
      </c>
      <c r="BF773" s="13">
        <v>1</v>
      </c>
      <c r="BG773" s="13">
        <v>9</v>
      </c>
      <c r="BH773" s="17">
        <v>2</v>
      </c>
      <c r="BI773" s="13">
        <v>1</v>
      </c>
      <c r="BJ773" s="13">
        <v>2</v>
      </c>
      <c r="BK773" s="13">
        <v>1</v>
      </c>
      <c r="BL773" s="13">
        <v>1</v>
      </c>
      <c r="BM773" s="13">
        <v>1633</v>
      </c>
      <c r="BN773" s="13">
        <v>1</v>
      </c>
      <c r="BO773" s="13" t="s">
        <v>4368</v>
      </c>
      <c r="BP773" s="13">
        <v>180</v>
      </c>
      <c r="BQ773" s="13" t="s">
        <v>221</v>
      </c>
      <c r="BR773" s="13" t="s">
        <v>222</v>
      </c>
      <c r="BS773" s="13">
        <v>2</v>
      </c>
      <c r="BT773" s="13">
        <v>48</v>
      </c>
      <c r="BU773" s="13">
        <v>1</v>
      </c>
      <c r="BV773" s="13">
        <v>1</v>
      </c>
      <c r="BW773" s="13">
        <v>1</v>
      </c>
      <c r="BX773" s="13">
        <v>23</v>
      </c>
      <c r="BZ773" s="13" t="s">
        <v>4369</v>
      </c>
      <c r="CA773" s="18"/>
      <c r="CB773" s="18"/>
      <c r="CC773" s="18"/>
      <c r="CD773" s="18"/>
      <c r="CE773" s="18"/>
      <c r="CF773" s="18"/>
      <c r="CG773" s="18"/>
      <c r="CH773" s="13">
        <v>2</v>
      </c>
      <c r="CI773" s="13">
        <v>1</v>
      </c>
      <c r="CJ773" s="13">
        <v>1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1</v>
      </c>
      <c r="CR773" s="13">
        <v>1</v>
      </c>
      <c r="CS773" s="14">
        <v>38708</v>
      </c>
      <c r="CT773" s="13">
        <v>1</v>
      </c>
      <c r="CW773" s="13" t="s">
        <v>3357</v>
      </c>
      <c r="CX773" s="38" t="s">
        <v>4370</v>
      </c>
      <c r="CY773" s="38" t="s">
        <v>4371</v>
      </c>
      <c r="CZ773" s="38" t="s">
        <v>41</v>
      </c>
      <c r="DA773" s="38" t="s">
        <v>4372</v>
      </c>
      <c r="DB773" s="38"/>
    </row>
    <row r="774" spans="1:107" s="13" customFormat="1">
      <c r="A774" s="84">
        <v>1095</v>
      </c>
      <c r="B774" s="84">
        <v>1</v>
      </c>
      <c r="C774" s="13" t="s">
        <v>4373</v>
      </c>
      <c r="D774" s="13" t="s">
        <v>37</v>
      </c>
      <c r="E774" s="14">
        <v>15627</v>
      </c>
      <c r="F774" s="13" t="s">
        <v>941</v>
      </c>
      <c r="G774" s="13" t="s">
        <v>194</v>
      </c>
      <c r="H774" s="13" t="s">
        <v>194</v>
      </c>
      <c r="I774" s="14">
        <v>38579</v>
      </c>
      <c r="J774" s="15">
        <f t="shared" si="26"/>
        <v>62</v>
      </c>
      <c r="K774" s="14">
        <v>38642</v>
      </c>
      <c r="L774" s="13">
        <v>4</v>
      </c>
      <c r="M774" s="14">
        <v>38886</v>
      </c>
      <c r="N774" s="15">
        <f t="shared" si="25"/>
        <v>10.086242299794661</v>
      </c>
      <c r="O774" s="16">
        <v>2</v>
      </c>
      <c r="Q774" s="13" t="s">
        <v>4374</v>
      </c>
      <c r="R774" s="13" t="s">
        <v>38</v>
      </c>
      <c r="S774" s="13">
        <v>2</v>
      </c>
      <c r="T774" s="13">
        <v>2</v>
      </c>
      <c r="U774" s="13">
        <v>2</v>
      </c>
      <c r="V774" s="13">
        <v>1</v>
      </c>
      <c r="W774" s="13" t="s">
        <v>4375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2</v>
      </c>
      <c r="AL774" s="13">
        <v>2</v>
      </c>
      <c r="AM774" s="13">
        <v>1</v>
      </c>
      <c r="AN774" s="13">
        <v>2</v>
      </c>
      <c r="AO774" s="13" t="s">
        <v>4376</v>
      </c>
      <c r="AP774" s="13" t="s">
        <v>4377</v>
      </c>
      <c r="AQ774" s="13">
        <v>1</v>
      </c>
      <c r="AR774" s="13">
        <v>1</v>
      </c>
      <c r="AS774" s="13">
        <v>2</v>
      </c>
      <c r="AT774" s="13">
        <v>1</v>
      </c>
      <c r="AU774" s="13">
        <v>1</v>
      </c>
      <c r="AV774" s="13">
        <v>2</v>
      </c>
      <c r="AX774" s="13">
        <v>2</v>
      </c>
      <c r="AZ774" s="13">
        <v>2</v>
      </c>
      <c r="BB774" s="13">
        <v>1</v>
      </c>
      <c r="BC774" s="13">
        <v>0</v>
      </c>
      <c r="BD774" s="13">
        <v>2</v>
      </c>
      <c r="BF774" s="13">
        <v>1</v>
      </c>
      <c r="BG774" s="13">
        <v>2</v>
      </c>
      <c r="BH774" s="17">
        <v>1</v>
      </c>
      <c r="BJ774" s="13">
        <v>1</v>
      </c>
      <c r="BK774" s="13">
        <v>1</v>
      </c>
      <c r="BL774" s="13">
        <v>1</v>
      </c>
      <c r="BM774" s="13">
        <v>1636</v>
      </c>
      <c r="BN774" s="13">
        <v>2</v>
      </c>
      <c r="BQ774" s="13" t="s">
        <v>594</v>
      </c>
      <c r="BR774" s="13" t="s">
        <v>595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38750</v>
      </c>
      <c r="CT774" s="13">
        <v>1</v>
      </c>
      <c r="CW774" s="13" t="s">
        <v>2682</v>
      </c>
      <c r="CX774" s="38" t="s">
        <v>4378</v>
      </c>
      <c r="CY774" s="38" t="s">
        <v>4379</v>
      </c>
      <c r="CZ774" s="38" t="s">
        <v>41</v>
      </c>
      <c r="DA774" s="38" t="s">
        <v>2687</v>
      </c>
      <c r="DB774" s="38"/>
    </row>
    <row r="775" spans="1:107" s="13" customFormat="1">
      <c r="A775" s="84">
        <v>1097</v>
      </c>
      <c r="B775" s="84">
        <v>1</v>
      </c>
      <c r="C775" s="13" t="s">
        <v>4248</v>
      </c>
      <c r="D775" s="13" t="s">
        <v>36</v>
      </c>
      <c r="E775" s="14">
        <v>12870</v>
      </c>
      <c r="F775" s="13" t="s">
        <v>396</v>
      </c>
      <c r="G775" s="13" t="s">
        <v>396</v>
      </c>
      <c r="H775" s="13" t="s">
        <v>396</v>
      </c>
      <c r="I775" s="14">
        <v>38579</v>
      </c>
      <c r="J775" s="15">
        <f t="shared" si="26"/>
        <v>70</v>
      </c>
      <c r="K775" s="14">
        <v>38650</v>
      </c>
      <c r="L775" s="13">
        <v>4</v>
      </c>
      <c r="M775" s="14">
        <v>39274</v>
      </c>
      <c r="N775" s="15">
        <f t="shared" si="25"/>
        <v>22.833675564681723</v>
      </c>
      <c r="O775" s="16">
        <v>2</v>
      </c>
      <c r="Q775" s="13" t="s">
        <v>4380</v>
      </c>
      <c r="S775" s="13">
        <v>2</v>
      </c>
      <c r="T775" s="13">
        <v>2</v>
      </c>
      <c r="U775" s="13">
        <v>2</v>
      </c>
      <c r="V775" s="13">
        <v>2</v>
      </c>
      <c r="X775" s="13">
        <v>1</v>
      </c>
      <c r="Z775" s="13">
        <v>4</v>
      </c>
      <c r="AC775" s="13">
        <v>2</v>
      </c>
      <c r="AD775" s="13">
        <v>2</v>
      </c>
      <c r="AE775" s="13">
        <v>2</v>
      </c>
      <c r="AF775" s="13">
        <v>2</v>
      </c>
      <c r="AG775" s="13">
        <v>1</v>
      </c>
      <c r="AH775" s="13">
        <v>2</v>
      </c>
      <c r="AI775" s="13">
        <v>3</v>
      </c>
      <c r="AJ775" s="13">
        <v>1</v>
      </c>
      <c r="AK775" s="13">
        <v>2</v>
      </c>
      <c r="AL775" s="13">
        <v>2</v>
      </c>
      <c r="AM775" s="13">
        <v>1</v>
      </c>
      <c r="AN775" s="13">
        <v>1</v>
      </c>
      <c r="AO775" s="13" t="s">
        <v>4381</v>
      </c>
      <c r="AP775" s="13" t="s">
        <v>4382</v>
      </c>
      <c r="AQ775" s="13">
        <v>1</v>
      </c>
      <c r="AR775" s="13">
        <v>1</v>
      </c>
      <c r="AS775" s="13">
        <v>3</v>
      </c>
      <c r="AT775" s="13">
        <v>1</v>
      </c>
      <c r="AU775" s="13">
        <v>1</v>
      </c>
      <c r="AV775" s="13">
        <v>1</v>
      </c>
      <c r="AW775" s="13">
        <v>0</v>
      </c>
      <c r="AX775" s="13">
        <v>3</v>
      </c>
      <c r="AZ775" s="13">
        <v>3</v>
      </c>
      <c r="BB775" s="13">
        <v>1</v>
      </c>
      <c r="BC775" s="13">
        <v>0</v>
      </c>
      <c r="BD775" s="13">
        <v>3</v>
      </c>
      <c r="BF775" s="13">
        <v>1</v>
      </c>
      <c r="BG775" s="13">
        <v>4</v>
      </c>
      <c r="BH775" s="17">
        <v>1</v>
      </c>
      <c r="BI775" s="13">
        <v>1</v>
      </c>
      <c r="BJ775" s="13">
        <v>2</v>
      </c>
      <c r="BK775" s="13">
        <v>1</v>
      </c>
      <c r="BL775" s="13">
        <v>1</v>
      </c>
      <c r="BM775" s="13">
        <v>1638</v>
      </c>
      <c r="BN775" s="13">
        <v>2</v>
      </c>
      <c r="BQ775" s="13" t="s">
        <v>237</v>
      </c>
      <c r="BR775" s="13" t="s">
        <v>238</v>
      </c>
      <c r="BS775" s="13">
        <v>2</v>
      </c>
      <c r="BT775" s="13">
        <v>63</v>
      </c>
      <c r="BU775" s="13">
        <v>1</v>
      </c>
      <c r="BV775" s="13">
        <v>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1</v>
      </c>
      <c r="CL775" s="13">
        <v>1</v>
      </c>
      <c r="CM775" s="13">
        <v>1</v>
      </c>
      <c r="CN775" s="13">
        <v>1</v>
      </c>
      <c r="CO775" s="13">
        <v>1</v>
      </c>
      <c r="CP775" s="13">
        <v>1</v>
      </c>
      <c r="CQ775" s="13">
        <v>1</v>
      </c>
      <c r="CR775" s="13">
        <v>1</v>
      </c>
      <c r="CS775" s="14">
        <v>38757</v>
      </c>
      <c r="CT775" s="13">
        <v>3</v>
      </c>
      <c r="CW775" s="13" t="s">
        <v>4383</v>
      </c>
      <c r="CX775" s="38" t="s">
        <v>4384</v>
      </c>
      <c r="CY775" s="38" t="s">
        <v>4385</v>
      </c>
      <c r="CZ775" s="38" t="s">
        <v>1548</v>
      </c>
      <c r="DA775" s="38" t="s">
        <v>4386</v>
      </c>
      <c r="DB775" s="38"/>
    </row>
    <row r="776" spans="1:107" s="13" customFormat="1">
      <c r="A776" s="84">
        <v>1098</v>
      </c>
      <c r="B776" s="84">
        <v>1</v>
      </c>
      <c r="C776" s="13" t="s">
        <v>349</v>
      </c>
      <c r="D776" s="13" t="s">
        <v>36</v>
      </c>
      <c r="E776" s="14">
        <v>12328</v>
      </c>
      <c r="F776" s="13" t="s">
        <v>661</v>
      </c>
      <c r="G776" s="13" t="s">
        <v>661</v>
      </c>
      <c r="H776" s="13" t="s">
        <v>661</v>
      </c>
      <c r="I776" s="14">
        <v>38579</v>
      </c>
      <c r="J776" s="13">
        <f t="shared" si="26"/>
        <v>71</v>
      </c>
      <c r="K776" s="14">
        <v>38693</v>
      </c>
      <c r="L776" s="13">
        <v>4</v>
      </c>
      <c r="M776" s="14">
        <v>39191</v>
      </c>
      <c r="N776" s="15">
        <f t="shared" si="25"/>
        <v>20.106776180698152</v>
      </c>
      <c r="O776" s="16">
        <v>2</v>
      </c>
      <c r="Q776" s="13" t="s">
        <v>4387</v>
      </c>
      <c r="R776" s="13" t="s">
        <v>38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2</v>
      </c>
      <c r="AK776" s="13">
        <v>2</v>
      </c>
      <c r="AL776" s="13">
        <v>2</v>
      </c>
      <c r="AM776" s="13">
        <v>2</v>
      </c>
      <c r="AN776" s="13">
        <v>1</v>
      </c>
      <c r="AO776" s="13" t="s">
        <v>4388</v>
      </c>
      <c r="AP776" s="13" t="s">
        <v>4389</v>
      </c>
      <c r="AQ776" s="13">
        <v>1</v>
      </c>
      <c r="AR776" s="13">
        <v>1</v>
      </c>
      <c r="AS776" s="13">
        <v>3</v>
      </c>
      <c r="AT776" s="13">
        <v>1</v>
      </c>
      <c r="AU776" s="13">
        <v>1</v>
      </c>
      <c r="AV776" s="13">
        <v>1</v>
      </c>
      <c r="AX776" s="13">
        <v>3</v>
      </c>
      <c r="AZ776" s="13">
        <v>1</v>
      </c>
      <c r="BA776" s="13">
        <v>1</v>
      </c>
      <c r="BB776" s="13">
        <v>3</v>
      </c>
      <c r="BD776" s="13">
        <v>1</v>
      </c>
      <c r="BE776" s="13">
        <v>1</v>
      </c>
      <c r="BF776" s="13">
        <v>1</v>
      </c>
      <c r="BG776" s="13">
        <v>3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1639</v>
      </c>
      <c r="BN776" s="13">
        <v>2</v>
      </c>
      <c r="BQ776" s="13" t="s">
        <v>237</v>
      </c>
      <c r="BR776" s="13" t="s">
        <v>238</v>
      </c>
      <c r="BY776" s="13">
        <v>2</v>
      </c>
      <c r="BZ776" s="24" t="s">
        <v>4390</v>
      </c>
      <c r="CA776" s="25"/>
      <c r="CB776" s="25"/>
      <c r="CC776" s="18"/>
      <c r="CD776" s="25"/>
      <c r="CE776" s="25"/>
      <c r="CF776" s="25"/>
      <c r="CG776" s="25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38775</v>
      </c>
      <c r="CT776" s="13">
        <v>3</v>
      </c>
      <c r="CW776" s="13" t="s">
        <v>1061</v>
      </c>
      <c r="CX776" s="38" t="s">
        <v>4391</v>
      </c>
      <c r="CY776" s="38" t="s">
        <v>4392</v>
      </c>
      <c r="CZ776" s="38" t="s">
        <v>41</v>
      </c>
      <c r="DA776" s="38" t="s">
        <v>4393</v>
      </c>
      <c r="DB776" s="38"/>
    </row>
    <row r="777" spans="1:107" s="13" customFormat="1">
      <c r="A777" s="84">
        <v>1101</v>
      </c>
      <c r="B777" s="84">
        <v>5</v>
      </c>
      <c r="C777" s="13" t="s">
        <v>193</v>
      </c>
      <c r="D777" s="13" t="s">
        <v>37</v>
      </c>
      <c r="E777" s="14">
        <v>9871</v>
      </c>
      <c r="F777" s="13" t="s">
        <v>697</v>
      </c>
      <c r="G777" s="13" t="s">
        <v>319</v>
      </c>
      <c r="H777" s="13" t="s">
        <v>319</v>
      </c>
      <c r="I777" s="14">
        <v>38640</v>
      </c>
      <c r="J777" s="15">
        <f t="shared" si="26"/>
        <v>78</v>
      </c>
      <c r="K777" s="14">
        <v>38677</v>
      </c>
      <c r="L777" s="13">
        <v>4</v>
      </c>
      <c r="M777" s="14">
        <v>39110</v>
      </c>
      <c r="N777" s="15">
        <f t="shared" si="25"/>
        <v>15.441478439425051</v>
      </c>
      <c r="O777" s="16">
        <v>2</v>
      </c>
      <c r="Q777" s="13" t="s">
        <v>4394</v>
      </c>
      <c r="R777" s="13" t="s">
        <v>38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2</v>
      </c>
      <c r="AN777" s="13">
        <v>2</v>
      </c>
      <c r="AO777" s="13" t="s">
        <v>4395</v>
      </c>
      <c r="AP777" s="13" t="s">
        <v>2680</v>
      </c>
      <c r="AQ777" s="13">
        <v>1</v>
      </c>
      <c r="AR777" s="13">
        <v>2</v>
      </c>
      <c r="AT777" s="13">
        <v>1</v>
      </c>
      <c r="AU777" s="13">
        <v>1</v>
      </c>
      <c r="AV777" s="13">
        <v>1</v>
      </c>
      <c r="AW777" s="13">
        <v>1</v>
      </c>
      <c r="AX777" s="13">
        <v>2</v>
      </c>
      <c r="AZ777" s="13">
        <v>2</v>
      </c>
      <c r="BB777" s="13">
        <v>2</v>
      </c>
      <c r="BD777" s="13">
        <v>2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1644</v>
      </c>
      <c r="BN777" s="13">
        <v>1</v>
      </c>
      <c r="BO777" s="13" t="s">
        <v>4396</v>
      </c>
      <c r="BP777" s="13">
        <v>180</v>
      </c>
      <c r="BQ777" s="13" t="s">
        <v>270</v>
      </c>
      <c r="BR777" s="13" t="s">
        <v>271</v>
      </c>
      <c r="BS777" s="13">
        <v>1</v>
      </c>
      <c r="BT777" s="13">
        <v>40</v>
      </c>
      <c r="BU777" s="13">
        <v>1</v>
      </c>
      <c r="BV777" s="13">
        <v>1</v>
      </c>
      <c r="BW777" s="13">
        <v>2</v>
      </c>
      <c r="BX777" s="13">
        <v>88.7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S777" s="14">
        <v>38733</v>
      </c>
      <c r="CT777" s="13">
        <v>1</v>
      </c>
      <c r="CW777" s="13" t="s">
        <v>4397</v>
      </c>
      <c r="CX777" s="38" t="s">
        <v>4398</v>
      </c>
      <c r="CY777" s="38" t="s">
        <v>2356</v>
      </c>
      <c r="CZ777" s="38"/>
      <c r="DA777" s="38" t="s">
        <v>192</v>
      </c>
      <c r="DB777" s="38"/>
    </row>
    <row r="778" spans="1:107" s="13" customFormat="1">
      <c r="A778" s="84">
        <v>1102</v>
      </c>
      <c r="B778" s="84">
        <v>1</v>
      </c>
      <c r="C778" s="13" t="s">
        <v>4399</v>
      </c>
      <c r="D778" s="13" t="s">
        <v>37</v>
      </c>
      <c r="E778" s="14">
        <v>14839</v>
      </c>
      <c r="F778" s="13" t="s">
        <v>319</v>
      </c>
      <c r="G778" s="13" t="s">
        <v>319</v>
      </c>
      <c r="H778" s="13" t="s">
        <v>319</v>
      </c>
      <c r="I778" s="14">
        <v>38245</v>
      </c>
      <c r="J778" s="13">
        <f t="shared" si="26"/>
        <v>64</v>
      </c>
      <c r="K778" s="14">
        <v>38349</v>
      </c>
      <c r="L778" s="13">
        <v>4</v>
      </c>
      <c r="M778" s="14">
        <v>39038</v>
      </c>
      <c r="N778" s="15">
        <f t="shared" si="25"/>
        <v>26.053388090349078</v>
      </c>
      <c r="O778" s="16">
        <v>2</v>
      </c>
      <c r="Q778" s="13" t="s">
        <v>4400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1</v>
      </c>
      <c r="AL778" s="13">
        <v>1</v>
      </c>
      <c r="AM778" s="13">
        <v>2</v>
      </c>
      <c r="AN778" s="13">
        <v>2</v>
      </c>
      <c r="AP778" s="13" t="s">
        <v>40</v>
      </c>
      <c r="AQ778" s="13">
        <v>1</v>
      </c>
      <c r="AR778" s="13">
        <v>1</v>
      </c>
      <c r="AS778" s="13">
        <v>15</v>
      </c>
      <c r="AT778" s="13">
        <v>1</v>
      </c>
      <c r="AU778" s="13">
        <v>0</v>
      </c>
      <c r="AV778" s="13">
        <v>2</v>
      </c>
      <c r="AX778" s="13">
        <v>1</v>
      </c>
      <c r="AY778" s="13">
        <v>13</v>
      </c>
      <c r="AZ778" s="13">
        <v>1</v>
      </c>
      <c r="BA778" s="13">
        <v>8</v>
      </c>
      <c r="BB778" s="13">
        <v>2</v>
      </c>
      <c r="BD778" s="13">
        <v>2</v>
      </c>
      <c r="BF778" s="13">
        <v>2</v>
      </c>
      <c r="BH778" s="17">
        <v>2</v>
      </c>
      <c r="BI778" s="13">
        <v>1</v>
      </c>
      <c r="BJ778" s="13">
        <v>1</v>
      </c>
      <c r="BK778" s="13">
        <v>1</v>
      </c>
      <c r="BL778" s="13">
        <v>1</v>
      </c>
      <c r="BM778" s="13">
        <v>1645</v>
      </c>
      <c r="BN778" s="13">
        <v>2</v>
      </c>
      <c r="BQ778" s="13" t="s">
        <v>1133</v>
      </c>
      <c r="BR778" s="13" t="s">
        <v>238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38782</v>
      </c>
      <c r="CT778" s="13">
        <v>1</v>
      </c>
      <c r="CW778" s="13" t="s">
        <v>4397</v>
      </c>
      <c r="CX778" s="38" t="s">
        <v>4401</v>
      </c>
      <c r="CY778" s="38" t="s">
        <v>2356</v>
      </c>
      <c r="CZ778" s="38" t="s">
        <v>41</v>
      </c>
      <c r="DA778" s="38" t="s">
        <v>4402</v>
      </c>
      <c r="DB778" s="38"/>
    </row>
    <row r="779" spans="1:107" s="13" customFormat="1">
      <c r="A779" s="84">
        <v>1103</v>
      </c>
      <c r="B779" s="84">
        <v>1</v>
      </c>
      <c r="C779" s="13" t="s">
        <v>1138</v>
      </c>
      <c r="D779" s="13" t="s">
        <v>37</v>
      </c>
      <c r="E779" s="14">
        <v>13338</v>
      </c>
      <c r="F779" s="13" t="s">
        <v>710</v>
      </c>
      <c r="G779" s="13" t="s">
        <v>214</v>
      </c>
      <c r="H779" s="13" t="s">
        <v>214</v>
      </c>
      <c r="I779" s="14">
        <v>38671</v>
      </c>
      <c r="J779" s="13">
        <f t="shared" si="26"/>
        <v>69</v>
      </c>
      <c r="K779" s="14">
        <v>38692</v>
      </c>
      <c r="L779" s="13">
        <v>4</v>
      </c>
      <c r="M779" s="14">
        <v>38931</v>
      </c>
      <c r="N779" s="15">
        <f t="shared" si="25"/>
        <v>8.5420944558521565</v>
      </c>
      <c r="O779" s="16">
        <v>2</v>
      </c>
      <c r="Q779" s="13" t="s">
        <v>4403</v>
      </c>
      <c r="R779" s="13" t="s">
        <v>4404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C779" s="13">
        <v>2</v>
      </c>
      <c r="AD779" s="13">
        <v>2</v>
      </c>
      <c r="AE779" s="13">
        <v>2</v>
      </c>
      <c r="AF779" s="13">
        <v>2</v>
      </c>
      <c r="AG779" s="13">
        <v>2</v>
      </c>
      <c r="AH779" s="13">
        <v>2</v>
      </c>
      <c r="AI779" s="13">
        <v>2</v>
      </c>
      <c r="AJ779" s="13">
        <v>2</v>
      </c>
      <c r="AK779" s="13">
        <v>1</v>
      </c>
      <c r="AL779" s="13">
        <v>1</v>
      </c>
      <c r="AM779" s="13">
        <v>2</v>
      </c>
      <c r="AN779" s="13">
        <v>1</v>
      </c>
      <c r="AO779" s="13" t="s">
        <v>4405</v>
      </c>
      <c r="AP779" s="13" t="s">
        <v>43</v>
      </c>
      <c r="AQ779" s="13">
        <v>1</v>
      </c>
      <c r="AR779" s="13">
        <v>1</v>
      </c>
      <c r="AS779" s="13">
        <v>0</v>
      </c>
      <c r="AT779" s="13">
        <v>1</v>
      </c>
      <c r="AU779" s="13">
        <v>0</v>
      </c>
      <c r="AV779" s="13">
        <v>1</v>
      </c>
      <c r="AW779" s="13">
        <v>0</v>
      </c>
      <c r="AX779" s="13">
        <v>1</v>
      </c>
      <c r="AY779" s="13">
        <v>0</v>
      </c>
      <c r="AZ779" s="13">
        <v>3</v>
      </c>
      <c r="BB779" s="13">
        <v>3</v>
      </c>
      <c r="BD779" s="13">
        <v>3</v>
      </c>
      <c r="BF779" s="13">
        <v>1</v>
      </c>
      <c r="BG779" s="13">
        <v>1</v>
      </c>
      <c r="BH779" s="17">
        <v>1</v>
      </c>
      <c r="BI779" s="13">
        <v>1</v>
      </c>
      <c r="BJ779" s="13">
        <v>1</v>
      </c>
      <c r="BK779" s="13">
        <v>1</v>
      </c>
      <c r="BL779" s="13">
        <v>1</v>
      </c>
      <c r="BM779" s="13">
        <v>1646</v>
      </c>
      <c r="BN779" s="13">
        <v>2</v>
      </c>
      <c r="BQ779" s="13" t="s">
        <v>237</v>
      </c>
      <c r="BR779" s="13" t="s">
        <v>238</v>
      </c>
      <c r="BS779" s="13">
        <v>1</v>
      </c>
      <c r="BT779" s="13">
        <v>22</v>
      </c>
      <c r="BU779" s="13">
        <v>2</v>
      </c>
      <c r="BV779" s="13">
        <v>9</v>
      </c>
      <c r="BY779" s="13">
        <v>2</v>
      </c>
      <c r="BZ779" s="24" t="s">
        <v>830</v>
      </c>
      <c r="CA779" s="25"/>
      <c r="CB779" s="25"/>
      <c r="CC779" s="18"/>
      <c r="CD779" s="25"/>
      <c r="CE779" s="25"/>
      <c r="CF779" s="25"/>
      <c r="CG779" s="25"/>
      <c r="CH779" s="13">
        <v>2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S779" s="14">
        <v>38943</v>
      </c>
      <c r="CT779" s="13">
        <v>1</v>
      </c>
      <c r="CW779" s="13" t="s">
        <v>4406</v>
      </c>
      <c r="CX779" s="38" t="s">
        <v>4407</v>
      </c>
      <c r="CY779" s="38" t="s">
        <v>4408</v>
      </c>
      <c r="CZ779" s="38" t="s">
        <v>41</v>
      </c>
      <c r="DA779" s="38" t="s">
        <v>4409</v>
      </c>
      <c r="DB779" s="38"/>
    </row>
    <row r="780" spans="1:107" s="13" customFormat="1">
      <c r="A780" s="84">
        <v>1104</v>
      </c>
      <c r="B780" s="84">
        <v>1</v>
      </c>
      <c r="C780" s="13" t="s">
        <v>1261</v>
      </c>
      <c r="D780" s="13" t="s">
        <v>36</v>
      </c>
      <c r="E780" s="14">
        <v>8580</v>
      </c>
      <c r="F780" s="13" t="s">
        <v>295</v>
      </c>
      <c r="G780" s="13" t="s">
        <v>295</v>
      </c>
      <c r="H780" s="13" t="s">
        <v>295</v>
      </c>
      <c r="I780" s="14">
        <v>38610</v>
      </c>
      <c r="J780" s="15">
        <f t="shared" si="26"/>
        <v>82</v>
      </c>
      <c r="K780" s="14">
        <v>38651</v>
      </c>
      <c r="L780" s="13">
        <v>4</v>
      </c>
      <c r="M780" s="14">
        <v>39225</v>
      </c>
      <c r="N780" s="15">
        <f t="shared" si="25"/>
        <v>20.205338809034906</v>
      </c>
      <c r="O780" s="16">
        <v>2</v>
      </c>
      <c r="Q780" s="13" t="s">
        <v>180</v>
      </c>
      <c r="R780" s="13" t="s">
        <v>38</v>
      </c>
      <c r="S780" s="13">
        <v>2</v>
      </c>
      <c r="T780" s="13">
        <v>2</v>
      </c>
      <c r="U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2</v>
      </c>
      <c r="AL780" s="13">
        <v>2</v>
      </c>
      <c r="AM780" s="13">
        <v>1</v>
      </c>
      <c r="AN780" s="13">
        <v>2</v>
      </c>
      <c r="AP780" s="13" t="s">
        <v>772</v>
      </c>
      <c r="AQ780" s="13">
        <v>1</v>
      </c>
      <c r="AR780" s="13">
        <v>1</v>
      </c>
      <c r="AS780" s="13">
        <v>2</v>
      </c>
      <c r="AT780" s="13">
        <v>1</v>
      </c>
      <c r="AU780" s="13">
        <v>0</v>
      </c>
      <c r="AV780" s="13">
        <v>2</v>
      </c>
      <c r="AX780" s="13">
        <v>1</v>
      </c>
      <c r="AY780" s="13">
        <v>2</v>
      </c>
      <c r="AZ780" s="13">
        <v>1</v>
      </c>
      <c r="BA780" s="13">
        <v>1</v>
      </c>
      <c r="BB780" s="13">
        <v>2</v>
      </c>
      <c r="BD780" s="13">
        <v>2</v>
      </c>
      <c r="BF780" s="13">
        <v>1</v>
      </c>
      <c r="BG780" s="13">
        <v>3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1647</v>
      </c>
      <c r="BN780" s="13">
        <v>2</v>
      </c>
      <c r="BQ780" s="13" t="s">
        <v>594</v>
      </c>
      <c r="BR780" s="13" t="s">
        <v>595</v>
      </c>
      <c r="BS780" s="13">
        <v>1</v>
      </c>
      <c r="BU780" s="13">
        <v>1</v>
      </c>
      <c r="BZ780" s="24" t="s">
        <v>4410</v>
      </c>
      <c r="CA780" s="25"/>
      <c r="CB780" s="25"/>
      <c r="CC780" s="18"/>
      <c r="CD780" s="25"/>
      <c r="CE780" s="25"/>
      <c r="CF780" s="25"/>
      <c r="CG780" s="25"/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38687</v>
      </c>
      <c r="CT780" s="13">
        <v>1</v>
      </c>
      <c r="CW780" s="13" t="s">
        <v>4411</v>
      </c>
      <c r="CX780" s="38" t="s">
        <v>4412</v>
      </c>
      <c r="CY780" s="38" t="s">
        <v>4413</v>
      </c>
      <c r="CZ780" s="38" t="s">
        <v>736</v>
      </c>
      <c r="DA780" s="38" t="s">
        <v>4414</v>
      </c>
      <c r="DB780" s="38"/>
    </row>
    <row r="781" spans="1:107" s="13" customFormat="1">
      <c r="A781" s="84">
        <v>1105</v>
      </c>
      <c r="B781" s="84">
        <v>1</v>
      </c>
      <c r="C781" s="13" t="s">
        <v>1878</v>
      </c>
      <c r="D781" s="13" t="s">
        <v>36</v>
      </c>
      <c r="E781" s="14">
        <v>10935</v>
      </c>
      <c r="F781" s="13" t="s">
        <v>219</v>
      </c>
      <c r="G781" s="13" t="s">
        <v>219</v>
      </c>
      <c r="H781" s="13" t="s">
        <v>219</v>
      </c>
      <c r="I781" s="14">
        <v>38548</v>
      </c>
      <c r="J781" s="13">
        <f t="shared" si="26"/>
        <v>75</v>
      </c>
      <c r="K781" s="14">
        <v>38638</v>
      </c>
      <c r="L781" s="13">
        <v>4</v>
      </c>
      <c r="M781" s="14">
        <v>39357</v>
      </c>
      <c r="N781" s="15">
        <f t="shared" si="25"/>
        <v>26.579055441478438</v>
      </c>
      <c r="O781" s="16">
        <v>2</v>
      </c>
      <c r="Q781" s="13" t="s">
        <v>4415</v>
      </c>
      <c r="R781" s="13" t="s">
        <v>4416</v>
      </c>
      <c r="S781" s="13">
        <v>2</v>
      </c>
      <c r="T781" s="13">
        <v>2</v>
      </c>
      <c r="U781" s="13">
        <v>2</v>
      </c>
      <c r="X781" s="13">
        <v>1</v>
      </c>
      <c r="Z781" s="13">
        <v>4</v>
      </c>
      <c r="AG781" s="13">
        <v>1</v>
      </c>
      <c r="AH781" s="13">
        <v>2</v>
      </c>
      <c r="AI781" s="13">
        <v>2</v>
      </c>
      <c r="AJ781" s="13">
        <v>2</v>
      </c>
      <c r="AK781" s="13">
        <v>3</v>
      </c>
      <c r="AL781" s="13">
        <v>2</v>
      </c>
      <c r="AM781" s="13">
        <v>3</v>
      </c>
      <c r="AN781" s="13">
        <v>1</v>
      </c>
      <c r="AO781" s="13" t="s">
        <v>4417</v>
      </c>
      <c r="AP781" s="13" t="s">
        <v>127</v>
      </c>
      <c r="AQ781" s="13">
        <v>1</v>
      </c>
      <c r="AR781" s="13">
        <v>1</v>
      </c>
      <c r="AS781" s="13">
        <v>1</v>
      </c>
      <c r="AT781" s="13">
        <v>1</v>
      </c>
      <c r="AU781" s="13">
        <v>0</v>
      </c>
      <c r="AV781" s="13">
        <v>3</v>
      </c>
      <c r="AX781" s="13">
        <v>1</v>
      </c>
      <c r="AY781" s="13">
        <v>1</v>
      </c>
      <c r="AZ781" s="13">
        <v>3</v>
      </c>
      <c r="BB781" s="13">
        <v>3</v>
      </c>
      <c r="BD781" s="13">
        <v>1</v>
      </c>
      <c r="BE781" s="13">
        <v>0</v>
      </c>
      <c r="BF781" s="13">
        <v>1</v>
      </c>
      <c r="BG781" s="13">
        <v>2</v>
      </c>
      <c r="BH781" s="17">
        <v>1</v>
      </c>
      <c r="BI781" s="13">
        <v>1</v>
      </c>
      <c r="BJ781" s="13">
        <v>1</v>
      </c>
      <c r="BK781" s="13">
        <v>1</v>
      </c>
      <c r="BL781" s="13">
        <v>1</v>
      </c>
      <c r="BM781" s="13">
        <v>1670</v>
      </c>
      <c r="BN781" s="13">
        <v>2</v>
      </c>
      <c r="BQ781" s="13" t="s">
        <v>237</v>
      </c>
      <c r="BR781" s="13" t="s">
        <v>238</v>
      </c>
      <c r="BS781" s="13">
        <v>2</v>
      </c>
      <c r="BT781" s="13">
        <v>52</v>
      </c>
      <c r="BU781" s="13">
        <v>2</v>
      </c>
      <c r="BV781" s="13">
        <v>45</v>
      </c>
      <c r="BW781" s="13">
        <v>2</v>
      </c>
      <c r="BX781" s="13">
        <v>500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1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1</v>
      </c>
      <c r="CS781" s="14">
        <v>38813</v>
      </c>
      <c r="CT781" s="13">
        <v>1</v>
      </c>
      <c r="CW781" s="13" t="s">
        <v>4418</v>
      </c>
      <c r="CX781" s="38" t="s">
        <v>4419</v>
      </c>
      <c r="CY781" s="38" t="s">
        <v>4420</v>
      </c>
      <c r="CZ781" s="38" t="s">
        <v>41</v>
      </c>
      <c r="DA781" s="38" t="s">
        <v>4421</v>
      </c>
      <c r="DB781" s="38"/>
    </row>
    <row r="782" spans="1:107" s="13" customFormat="1">
      <c r="A782" s="84">
        <v>1107</v>
      </c>
      <c r="B782" s="84">
        <v>1</v>
      </c>
      <c r="C782" s="13" t="s">
        <v>1160</v>
      </c>
      <c r="D782" s="13" t="s">
        <v>37</v>
      </c>
      <c r="E782" s="14">
        <v>14508</v>
      </c>
      <c r="F782" s="13" t="s">
        <v>439</v>
      </c>
      <c r="G782" s="13" t="s">
        <v>214</v>
      </c>
      <c r="H782" s="13" t="s">
        <v>214</v>
      </c>
      <c r="I782" s="14">
        <v>38640</v>
      </c>
      <c r="J782" s="13">
        <f t="shared" si="26"/>
        <v>66</v>
      </c>
      <c r="K782" s="14">
        <v>38673</v>
      </c>
      <c r="L782" s="13">
        <v>4</v>
      </c>
      <c r="M782" s="14">
        <v>39115</v>
      </c>
      <c r="N782" s="15">
        <f t="shared" si="25"/>
        <v>15.605749486652977</v>
      </c>
      <c r="O782" s="16">
        <v>2</v>
      </c>
      <c r="Q782" s="13" t="s">
        <v>995</v>
      </c>
      <c r="R782" s="13" t="s">
        <v>1456</v>
      </c>
      <c r="S782" s="13">
        <v>2</v>
      </c>
      <c r="T782" s="13">
        <v>2</v>
      </c>
      <c r="U782" s="13">
        <v>2</v>
      </c>
      <c r="V782" s="13">
        <v>2</v>
      </c>
      <c r="X782" s="13">
        <v>1</v>
      </c>
      <c r="Z782" s="13">
        <v>4</v>
      </c>
      <c r="AC782" s="13">
        <v>2</v>
      </c>
      <c r="AD782" s="13">
        <v>2</v>
      </c>
      <c r="AE782" s="13">
        <v>2</v>
      </c>
      <c r="AF782" s="13">
        <v>2</v>
      </c>
      <c r="AG782" s="13">
        <v>1</v>
      </c>
      <c r="AH782" s="13">
        <v>2</v>
      </c>
      <c r="AI782" s="13">
        <v>2</v>
      </c>
      <c r="AJ782" s="13">
        <v>2</v>
      </c>
      <c r="AK782" s="13">
        <v>1</v>
      </c>
      <c r="AL782" s="13">
        <v>1</v>
      </c>
      <c r="AM782" s="13">
        <v>1</v>
      </c>
      <c r="AN782" s="13">
        <v>1</v>
      </c>
      <c r="AO782" s="13" t="s">
        <v>4422</v>
      </c>
      <c r="AP782" s="13" t="s">
        <v>772</v>
      </c>
      <c r="AQ782" s="13">
        <v>1</v>
      </c>
      <c r="AR782" s="13">
        <v>1</v>
      </c>
      <c r="AS782" s="13">
        <v>1</v>
      </c>
      <c r="AT782" s="13">
        <v>1</v>
      </c>
      <c r="AU782" s="13">
        <v>0</v>
      </c>
      <c r="AV782" s="13">
        <v>3</v>
      </c>
      <c r="AX782" s="13">
        <v>3</v>
      </c>
      <c r="AZ782" s="13">
        <v>3</v>
      </c>
      <c r="BB782" s="13">
        <v>3</v>
      </c>
      <c r="BD782" s="13">
        <v>1</v>
      </c>
      <c r="BE782" s="13">
        <v>0</v>
      </c>
      <c r="BF782" s="13">
        <v>1</v>
      </c>
      <c r="BG782" s="13">
        <v>1</v>
      </c>
      <c r="BH782" s="17">
        <v>1</v>
      </c>
      <c r="BI782" s="13">
        <v>1</v>
      </c>
      <c r="BJ782" s="13">
        <v>2</v>
      </c>
      <c r="BK782" s="13">
        <v>1</v>
      </c>
      <c r="BL782" s="13">
        <v>1</v>
      </c>
      <c r="BM782" s="13">
        <v>1649</v>
      </c>
      <c r="BN782" s="13">
        <v>2</v>
      </c>
      <c r="BQ782" s="13" t="s">
        <v>594</v>
      </c>
      <c r="BR782" s="13" t="s">
        <v>595</v>
      </c>
      <c r="BS782" s="13">
        <v>2</v>
      </c>
      <c r="BT782" s="13">
        <v>157</v>
      </c>
      <c r="BV782" s="13">
        <v>12</v>
      </c>
      <c r="BW782" s="13">
        <v>1</v>
      </c>
      <c r="BX782" s="13">
        <v>120</v>
      </c>
      <c r="BY782" s="13">
        <v>2</v>
      </c>
      <c r="BZ782" s="13" t="s">
        <v>1882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38952</v>
      </c>
      <c r="CT782" s="13">
        <v>1</v>
      </c>
      <c r="CW782" s="13" t="s">
        <v>1791</v>
      </c>
      <c r="CX782" s="38" t="s">
        <v>4423</v>
      </c>
      <c r="CY782" s="38" t="s">
        <v>4424</v>
      </c>
      <c r="CZ782" s="38"/>
      <c r="DA782" s="38" t="s">
        <v>192</v>
      </c>
      <c r="DB782" s="38"/>
    </row>
    <row r="783" spans="1:107" s="13" customFormat="1">
      <c r="A783" s="84">
        <v>1110</v>
      </c>
      <c r="B783" s="84">
        <v>1</v>
      </c>
      <c r="C783" s="13" t="s">
        <v>4425</v>
      </c>
      <c r="D783" s="13" t="s">
        <v>36</v>
      </c>
      <c r="E783" s="14">
        <v>13561</v>
      </c>
      <c r="F783" s="13" t="s">
        <v>2087</v>
      </c>
      <c r="G783" s="13" t="s">
        <v>2087</v>
      </c>
      <c r="H783" s="13" t="s">
        <v>2087</v>
      </c>
      <c r="I783" s="14">
        <v>38579</v>
      </c>
      <c r="J783" s="15">
        <f t="shared" si="26"/>
        <v>68</v>
      </c>
      <c r="K783" s="14">
        <v>38660</v>
      </c>
      <c r="L783" s="13">
        <v>9</v>
      </c>
      <c r="M783" s="14">
        <v>38703</v>
      </c>
      <c r="N783" s="15">
        <f t="shared" si="25"/>
        <v>4.0739219712525667</v>
      </c>
      <c r="O783" s="16">
        <v>2</v>
      </c>
      <c r="Q783" s="13" t="s">
        <v>4426</v>
      </c>
      <c r="R783" s="13" t="s">
        <v>38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2</v>
      </c>
      <c r="AJ783" s="13">
        <v>2</v>
      </c>
      <c r="AK783" s="13">
        <v>1</v>
      </c>
      <c r="AL783" s="13">
        <v>2</v>
      </c>
      <c r="AM783" s="13">
        <v>1</v>
      </c>
      <c r="AN783" s="13">
        <v>1</v>
      </c>
      <c r="AO783" s="13" t="s">
        <v>919</v>
      </c>
      <c r="AP783" s="13" t="s">
        <v>2938</v>
      </c>
      <c r="AQ783" s="13">
        <v>1</v>
      </c>
      <c r="AR783" s="13">
        <v>2</v>
      </c>
      <c r="AT783" s="13">
        <v>1</v>
      </c>
      <c r="AU783" s="13">
        <v>0</v>
      </c>
      <c r="AV783" s="13">
        <v>2</v>
      </c>
      <c r="AX783" s="13">
        <v>2</v>
      </c>
      <c r="AZ783" s="13">
        <v>2</v>
      </c>
      <c r="BB783" s="13">
        <v>1</v>
      </c>
      <c r="BC783" s="13">
        <v>3</v>
      </c>
      <c r="BD783" s="13">
        <v>2</v>
      </c>
      <c r="BF783" s="13">
        <v>1</v>
      </c>
      <c r="BG783" s="13">
        <v>1</v>
      </c>
      <c r="BH783" s="17">
        <v>1</v>
      </c>
      <c r="BI783" s="13">
        <v>1</v>
      </c>
      <c r="BJ783" s="13">
        <v>1</v>
      </c>
      <c r="BK783" s="13">
        <v>1</v>
      </c>
      <c r="BL783" s="13">
        <v>1</v>
      </c>
      <c r="BM783" s="13">
        <v>1653</v>
      </c>
      <c r="BN783" s="13">
        <v>2</v>
      </c>
      <c r="BQ783" s="13" t="s">
        <v>237</v>
      </c>
      <c r="BR783" s="13" t="s">
        <v>238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S783" s="14">
        <v>38703</v>
      </c>
      <c r="CT783" s="13">
        <v>4</v>
      </c>
      <c r="CW783" s="13" t="s">
        <v>4427</v>
      </c>
      <c r="CX783" s="38" t="s">
        <v>4428</v>
      </c>
      <c r="CY783" s="38" t="s">
        <v>4429</v>
      </c>
      <c r="CZ783" s="38"/>
      <c r="DA783" s="38" t="s">
        <v>192</v>
      </c>
      <c r="DB783" s="38"/>
    </row>
    <row r="784" spans="1:107" s="13" customFormat="1">
      <c r="A784" s="84">
        <v>1113</v>
      </c>
      <c r="B784" s="84">
        <v>1</v>
      </c>
      <c r="C784" s="13" t="s">
        <v>761</v>
      </c>
      <c r="D784" s="13" t="s">
        <v>37</v>
      </c>
      <c r="E784" s="14">
        <v>10484</v>
      </c>
      <c r="F784" s="13" t="s">
        <v>396</v>
      </c>
      <c r="G784" s="13" t="s">
        <v>396</v>
      </c>
      <c r="H784" s="13" t="s">
        <v>396</v>
      </c>
      <c r="I784" s="14">
        <v>38245</v>
      </c>
      <c r="J784" s="15">
        <f t="shared" si="26"/>
        <v>76</v>
      </c>
      <c r="K784" s="14">
        <v>38245</v>
      </c>
      <c r="L784" s="13">
        <v>4</v>
      </c>
      <c r="M784" s="14">
        <v>38733</v>
      </c>
      <c r="N784" s="15">
        <f t="shared" si="25"/>
        <v>16.032854209445585</v>
      </c>
      <c r="O784" s="16">
        <v>2</v>
      </c>
      <c r="Q784" s="13" t="s">
        <v>245</v>
      </c>
      <c r="S784" s="13">
        <v>2</v>
      </c>
      <c r="T784" s="13">
        <v>2</v>
      </c>
      <c r="U784" s="13">
        <v>2</v>
      </c>
      <c r="V784" s="13">
        <v>2</v>
      </c>
      <c r="X784" s="13">
        <v>2</v>
      </c>
      <c r="Z784" s="13">
        <v>4</v>
      </c>
      <c r="AH784" s="13">
        <v>2</v>
      </c>
      <c r="AP784" s="13" t="s">
        <v>125</v>
      </c>
      <c r="AQ784" s="13">
        <v>1</v>
      </c>
      <c r="AR784" s="13">
        <v>2</v>
      </c>
      <c r="AT784" s="13">
        <v>1</v>
      </c>
      <c r="AU784" s="13">
        <v>0</v>
      </c>
      <c r="AV784" s="13">
        <v>1</v>
      </c>
      <c r="AW784" s="13">
        <v>6</v>
      </c>
      <c r="AX784" s="13">
        <v>1</v>
      </c>
      <c r="AY784" s="13">
        <v>6</v>
      </c>
      <c r="AZ784" s="13">
        <v>2</v>
      </c>
      <c r="BD784" s="13">
        <v>3</v>
      </c>
      <c r="BF784" s="13">
        <v>2</v>
      </c>
      <c r="BH784" s="17">
        <v>2</v>
      </c>
      <c r="BI784" s="13">
        <v>1</v>
      </c>
      <c r="BJ784" s="13">
        <v>1</v>
      </c>
      <c r="BK784" s="13">
        <v>1</v>
      </c>
      <c r="BL784" s="13">
        <v>1</v>
      </c>
      <c r="BM784" s="13">
        <v>1656</v>
      </c>
      <c r="BN784" s="13">
        <v>2</v>
      </c>
      <c r="BQ784" s="13" t="s">
        <v>237</v>
      </c>
      <c r="BR784" s="13" t="s">
        <v>238</v>
      </c>
      <c r="BS784" s="13">
        <v>2</v>
      </c>
      <c r="BT784" s="13">
        <v>65</v>
      </c>
      <c r="BU784" s="13">
        <v>1</v>
      </c>
      <c r="BV784" s="13">
        <v>1</v>
      </c>
      <c r="BX784" s="13">
        <v>38</v>
      </c>
      <c r="BY784" s="13">
        <v>1</v>
      </c>
      <c r="CA784" s="18"/>
      <c r="CB784" s="18"/>
      <c r="CC784" s="18"/>
      <c r="CD784" s="18"/>
      <c r="CE784" s="18"/>
      <c r="CF784" s="18"/>
      <c r="CG784" s="18"/>
      <c r="CH784" s="13">
        <v>2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4430</v>
      </c>
      <c r="CX784" s="38" t="s">
        <v>4431</v>
      </c>
      <c r="CY784" s="38" t="s">
        <v>4432</v>
      </c>
      <c r="CZ784" s="38" t="s">
        <v>386</v>
      </c>
      <c r="DA784" s="38" t="s">
        <v>4433</v>
      </c>
      <c r="DB784" s="38"/>
    </row>
    <row r="785" spans="1:106" s="13" customFormat="1">
      <c r="A785" s="84">
        <v>1114</v>
      </c>
      <c r="B785" s="84">
        <v>1</v>
      </c>
      <c r="C785" s="13" t="s">
        <v>4434</v>
      </c>
      <c r="D785" s="13" t="s">
        <v>36</v>
      </c>
      <c r="E785" s="14">
        <v>11943</v>
      </c>
      <c r="F785" s="13" t="s">
        <v>550</v>
      </c>
      <c r="G785" s="13" t="s">
        <v>396</v>
      </c>
      <c r="H785" s="13" t="s">
        <v>396</v>
      </c>
      <c r="I785" s="14">
        <v>38579</v>
      </c>
      <c r="J785" s="13">
        <f t="shared" si="26"/>
        <v>72</v>
      </c>
      <c r="K785" s="14">
        <v>38593</v>
      </c>
      <c r="L785" s="13">
        <v>4</v>
      </c>
      <c r="M785" s="14">
        <v>38994</v>
      </c>
      <c r="N785" s="15">
        <f t="shared" si="25"/>
        <v>13.634496919917865</v>
      </c>
      <c r="O785" s="16">
        <v>2</v>
      </c>
      <c r="Q785" s="13" t="s">
        <v>4435</v>
      </c>
      <c r="R785" s="13" t="s">
        <v>4436</v>
      </c>
      <c r="S785" s="13">
        <v>2</v>
      </c>
      <c r="T785" s="13">
        <v>2</v>
      </c>
      <c r="U785" s="13">
        <v>2</v>
      </c>
      <c r="V785" s="13">
        <v>2</v>
      </c>
      <c r="X785" s="13">
        <v>1</v>
      </c>
      <c r="Z785" s="13">
        <v>4</v>
      </c>
      <c r="AC785" s="13">
        <v>2</v>
      </c>
      <c r="AD785" s="13">
        <v>2</v>
      </c>
      <c r="AE785" s="13">
        <v>2</v>
      </c>
      <c r="AF785" s="13">
        <v>1</v>
      </c>
      <c r="AG785" s="13">
        <v>2</v>
      </c>
      <c r="AH785" s="13">
        <v>3</v>
      </c>
      <c r="AI785" s="13">
        <v>2</v>
      </c>
      <c r="AJ785" s="13">
        <v>3</v>
      </c>
      <c r="AK785" s="13">
        <v>3</v>
      </c>
      <c r="AL785" s="13">
        <v>1</v>
      </c>
      <c r="AM785" s="13">
        <v>2</v>
      </c>
      <c r="AN785" s="13">
        <v>1</v>
      </c>
      <c r="AO785" s="13" t="s">
        <v>4437</v>
      </c>
      <c r="AP785" s="13" t="s">
        <v>4438</v>
      </c>
      <c r="AQ785" s="13">
        <v>1</v>
      </c>
      <c r="AR785" s="13">
        <v>1</v>
      </c>
      <c r="AS785" s="13">
        <v>1</v>
      </c>
      <c r="AT785" s="13">
        <v>1</v>
      </c>
      <c r="AU785" s="13">
        <v>0</v>
      </c>
      <c r="AV785" s="13">
        <v>3</v>
      </c>
      <c r="AX785" s="13">
        <v>3</v>
      </c>
      <c r="AZ785" s="13">
        <v>1</v>
      </c>
      <c r="BA785" s="13">
        <v>1</v>
      </c>
      <c r="BB785" s="13">
        <v>1</v>
      </c>
      <c r="BC785" s="13">
        <v>2</v>
      </c>
      <c r="BD785" s="13">
        <v>1</v>
      </c>
      <c r="BE785" s="13">
        <v>0</v>
      </c>
      <c r="BF785" s="13">
        <v>1</v>
      </c>
      <c r="BG785" s="13">
        <v>2</v>
      </c>
      <c r="BH785" s="17">
        <v>1</v>
      </c>
      <c r="BI785" s="13">
        <v>1</v>
      </c>
      <c r="BJ785" s="13">
        <v>1</v>
      </c>
      <c r="BK785" s="13">
        <v>1</v>
      </c>
      <c r="BL785" s="13">
        <v>1</v>
      </c>
      <c r="BM785" s="13">
        <v>1657</v>
      </c>
      <c r="BN785" s="13">
        <v>2</v>
      </c>
      <c r="BQ785" s="13" t="s">
        <v>237</v>
      </c>
      <c r="BR785" s="13" t="s">
        <v>238</v>
      </c>
      <c r="BS785" s="13">
        <v>1</v>
      </c>
      <c r="BT785" s="13">
        <v>35</v>
      </c>
      <c r="BU785" s="13">
        <v>1</v>
      </c>
      <c r="BV785" s="13">
        <v>3</v>
      </c>
      <c r="BX785" s="13">
        <v>190</v>
      </c>
      <c r="BY785" s="13">
        <v>1</v>
      </c>
      <c r="BZ785" s="13" t="s">
        <v>363</v>
      </c>
      <c r="CA785" s="18"/>
      <c r="CB785" s="18"/>
      <c r="CC785" s="18"/>
      <c r="CD785" s="18"/>
      <c r="CE785" s="18"/>
      <c r="CF785" s="18"/>
      <c r="CG785" s="18"/>
      <c r="CH785" s="13">
        <v>1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38911</v>
      </c>
      <c r="CT785" s="13">
        <v>3</v>
      </c>
      <c r="CW785" s="13" t="s">
        <v>4383</v>
      </c>
      <c r="CX785" s="38" t="s">
        <v>4384</v>
      </c>
      <c r="CY785" s="38" t="s">
        <v>4439</v>
      </c>
      <c r="CZ785" s="38" t="s">
        <v>48</v>
      </c>
      <c r="DA785" s="38" t="s">
        <v>4440</v>
      </c>
      <c r="DB785" s="38"/>
    </row>
    <row r="786" spans="1:106" s="13" customFormat="1">
      <c r="A786" s="84">
        <v>1116</v>
      </c>
      <c r="B786" s="84">
        <v>3</v>
      </c>
      <c r="C786" s="13" t="s">
        <v>514</v>
      </c>
      <c r="D786" s="13" t="s">
        <v>37</v>
      </c>
      <c r="E786" s="14">
        <v>20086</v>
      </c>
      <c r="F786" s="13" t="s">
        <v>764</v>
      </c>
      <c r="G786" s="13" t="s">
        <v>764</v>
      </c>
      <c r="H786" s="13" t="s">
        <v>764</v>
      </c>
      <c r="I786" s="14">
        <v>38518</v>
      </c>
      <c r="J786" s="15">
        <f t="shared" si="26"/>
        <v>50</v>
      </c>
      <c r="K786" s="14">
        <v>38672</v>
      </c>
      <c r="L786" s="13">
        <v>4</v>
      </c>
      <c r="M786" s="14">
        <v>38934</v>
      </c>
      <c r="N786" s="15">
        <f t="shared" si="25"/>
        <v>13.66735112936345</v>
      </c>
      <c r="O786" s="16">
        <v>2</v>
      </c>
      <c r="Q786" s="13" t="s">
        <v>506</v>
      </c>
      <c r="R786" s="13" t="s">
        <v>38</v>
      </c>
      <c r="S786" s="13">
        <v>2</v>
      </c>
      <c r="T786" s="13">
        <v>2</v>
      </c>
      <c r="U786" s="13">
        <v>2</v>
      </c>
      <c r="V786" s="13">
        <v>2</v>
      </c>
      <c r="X786" s="13">
        <v>1</v>
      </c>
      <c r="Z786" s="13">
        <v>1</v>
      </c>
      <c r="AA786" s="14">
        <v>31408</v>
      </c>
      <c r="AB786" s="13" t="s">
        <v>4441</v>
      </c>
      <c r="AC786" s="13">
        <v>1</v>
      </c>
      <c r="AD786" s="13">
        <v>2</v>
      </c>
      <c r="AE786" s="13">
        <v>2</v>
      </c>
      <c r="AF786" s="13">
        <v>1</v>
      </c>
      <c r="AG786" s="13">
        <v>2</v>
      </c>
      <c r="AH786" s="13">
        <v>2</v>
      </c>
      <c r="AI786" s="13">
        <v>3</v>
      </c>
      <c r="AJ786" s="13">
        <v>1</v>
      </c>
      <c r="AK786" s="13">
        <v>3</v>
      </c>
      <c r="AL786" s="13">
        <v>3</v>
      </c>
      <c r="AM786" s="13">
        <v>3</v>
      </c>
      <c r="AN786" s="13">
        <v>2</v>
      </c>
      <c r="AP786" s="13" t="s">
        <v>4442</v>
      </c>
      <c r="AQ786" s="13">
        <v>1</v>
      </c>
      <c r="AR786" s="13">
        <v>2</v>
      </c>
      <c r="AT786" s="13">
        <v>1</v>
      </c>
      <c r="AU786" s="13">
        <v>1</v>
      </c>
      <c r="AV786" s="13">
        <v>1</v>
      </c>
      <c r="AW786" s="13">
        <v>5</v>
      </c>
      <c r="AX786" s="13">
        <v>2</v>
      </c>
      <c r="AZ786" s="13">
        <v>1</v>
      </c>
      <c r="BA786" s="13">
        <v>1</v>
      </c>
      <c r="BB786" s="13">
        <v>3</v>
      </c>
      <c r="BD786" s="13">
        <v>1</v>
      </c>
      <c r="BE786" s="13">
        <v>0</v>
      </c>
      <c r="BF786" s="13">
        <v>1</v>
      </c>
      <c r="BG786" s="13">
        <v>5</v>
      </c>
      <c r="BH786" s="17">
        <v>2</v>
      </c>
      <c r="BI786" s="13">
        <v>1</v>
      </c>
      <c r="BJ786" s="13">
        <v>3</v>
      </c>
      <c r="BK786" s="13">
        <v>1</v>
      </c>
      <c r="BL786" s="13">
        <v>1</v>
      </c>
      <c r="BM786" s="13">
        <v>1630</v>
      </c>
      <c r="BN786" s="13">
        <v>2</v>
      </c>
      <c r="BQ786" s="13" t="s">
        <v>237</v>
      </c>
      <c r="BR786" s="13" t="s">
        <v>238</v>
      </c>
      <c r="BS786" s="13">
        <v>1</v>
      </c>
      <c r="BT786" s="13">
        <v>35</v>
      </c>
      <c r="BU786" s="13">
        <v>1</v>
      </c>
      <c r="BV786" s="13">
        <v>1</v>
      </c>
      <c r="BW786" s="13">
        <v>2</v>
      </c>
      <c r="BX786" s="13">
        <v>64</v>
      </c>
      <c r="BY786" s="13">
        <v>2</v>
      </c>
      <c r="CA786" s="18"/>
      <c r="CB786" s="18"/>
      <c r="CC786" s="18"/>
      <c r="CD786" s="18"/>
      <c r="CE786" s="18"/>
      <c r="CF786" s="18"/>
      <c r="CG786" s="18"/>
      <c r="CH786" s="13">
        <v>4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W786" s="13" t="s">
        <v>602</v>
      </c>
      <c r="CX786" s="38" t="s">
        <v>604</v>
      </c>
      <c r="CY786" s="38" t="s">
        <v>605</v>
      </c>
      <c r="CZ786" s="38"/>
      <c r="DA786" s="38" t="s">
        <v>192</v>
      </c>
      <c r="DB786" s="38"/>
    </row>
    <row r="787" spans="1:106" s="13" customFormat="1">
      <c r="A787" s="84">
        <v>1118</v>
      </c>
      <c r="B787" s="84">
        <v>3</v>
      </c>
      <c r="C787" s="13" t="s">
        <v>2484</v>
      </c>
      <c r="D787" s="13" t="s">
        <v>37</v>
      </c>
      <c r="E787" s="14">
        <v>18479</v>
      </c>
      <c r="F787" s="13" t="s">
        <v>381</v>
      </c>
      <c r="G787" s="13" t="s">
        <v>381</v>
      </c>
      <c r="H787" s="13" t="s">
        <v>381</v>
      </c>
      <c r="I787" s="14">
        <v>38487</v>
      </c>
      <c r="J787" s="15">
        <f t="shared" si="26"/>
        <v>54</v>
      </c>
      <c r="K787" s="14">
        <v>38714</v>
      </c>
      <c r="L787" s="13">
        <v>4</v>
      </c>
      <c r="M787" s="14">
        <v>38879</v>
      </c>
      <c r="N787" s="15">
        <f t="shared" si="25"/>
        <v>12.878850102669405</v>
      </c>
      <c r="O787" s="16">
        <v>2</v>
      </c>
      <c r="Q787" s="13" t="s">
        <v>4443</v>
      </c>
      <c r="R787" s="13" t="s">
        <v>38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1</v>
      </c>
      <c r="AA787" s="14">
        <v>31873</v>
      </c>
      <c r="AB787" s="13" t="s">
        <v>4444</v>
      </c>
      <c r="AC787" s="13">
        <v>1</v>
      </c>
      <c r="AH787" s="13">
        <v>2</v>
      </c>
      <c r="AI787" s="13">
        <v>2</v>
      </c>
      <c r="AJ787" s="13">
        <v>2</v>
      </c>
      <c r="AK787" s="13">
        <v>1</v>
      </c>
      <c r="AL787" s="13">
        <v>2</v>
      </c>
      <c r="AM787" s="13">
        <v>2</v>
      </c>
      <c r="AN787" s="13">
        <v>2</v>
      </c>
      <c r="AP787" s="13" t="s">
        <v>4445</v>
      </c>
      <c r="AQ787" s="13">
        <v>1</v>
      </c>
      <c r="AR787" s="13">
        <v>1</v>
      </c>
      <c r="AS787" s="13">
        <v>8</v>
      </c>
      <c r="AT787" s="13">
        <v>1</v>
      </c>
      <c r="AU787" s="13">
        <v>6</v>
      </c>
      <c r="AV787" s="13">
        <v>2</v>
      </c>
      <c r="AX787" s="13">
        <v>2</v>
      </c>
      <c r="AZ787" s="13">
        <v>1</v>
      </c>
      <c r="BA787" s="13">
        <v>5</v>
      </c>
      <c r="BB787" s="13">
        <v>1</v>
      </c>
      <c r="BC787" s="13">
        <v>5</v>
      </c>
      <c r="BD787" s="13">
        <v>1</v>
      </c>
      <c r="BE787" s="13">
        <v>6</v>
      </c>
      <c r="BF787" s="13">
        <v>2</v>
      </c>
      <c r="BH787" s="17">
        <v>2</v>
      </c>
      <c r="BI787" s="13">
        <v>1</v>
      </c>
      <c r="BJ787" s="13">
        <v>1</v>
      </c>
      <c r="BK787" s="13">
        <v>1</v>
      </c>
      <c r="BL787" s="13">
        <v>1</v>
      </c>
      <c r="BM787" s="13">
        <v>1667</v>
      </c>
      <c r="BN787" s="13">
        <v>2</v>
      </c>
      <c r="BQ787" s="13" t="s">
        <v>237</v>
      </c>
      <c r="BR787" s="13" t="s">
        <v>238</v>
      </c>
      <c r="BS787" s="13">
        <v>2</v>
      </c>
      <c r="BT787" s="13">
        <v>44</v>
      </c>
      <c r="BU787" s="13">
        <v>1</v>
      </c>
      <c r="BV787" s="13">
        <v>2</v>
      </c>
      <c r="CA787" s="18"/>
      <c r="CB787" s="18"/>
      <c r="CC787" s="18"/>
      <c r="CD787" s="18"/>
      <c r="CE787" s="18"/>
      <c r="CF787" s="18"/>
      <c r="CG787" s="18"/>
      <c r="CH787" s="13">
        <v>1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T787" s="13">
        <v>4</v>
      </c>
      <c r="CW787" s="13" t="s">
        <v>4446</v>
      </c>
      <c r="CX787" s="38" t="s">
        <v>49</v>
      </c>
      <c r="CY787" s="38" t="s">
        <v>50</v>
      </c>
      <c r="CZ787" s="38"/>
      <c r="DA787" s="38" t="s">
        <v>4447</v>
      </c>
      <c r="DB787" s="38"/>
    </row>
    <row r="788" spans="1:106" s="13" customFormat="1">
      <c r="A788" s="84">
        <v>1120</v>
      </c>
      <c r="B788" s="84">
        <v>1</v>
      </c>
      <c r="C788" s="13" t="s">
        <v>825</v>
      </c>
      <c r="D788" s="13" t="s">
        <v>36</v>
      </c>
      <c r="E788" s="14">
        <v>19087</v>
      </c>
      <c r="F788" s="13" t="s">
        <v>2087</v>
      </c>
      <c r="G788" s="13" t="s">
        <v>2087</v>
      </c>
      <c r="H788" s="13" t="s">
        <v>2087</v>
      </c>
      <c r="I788" s="14">
        <v>38579</v>
      </c>
      <c r="J788" s="15">
        <f t="shared" si="26"/>
        <v>53</v>
      </c>
      <c r="K788" s="14">
        <v>38598</v>
      </c>
      <c r="L788" s="13">
        <v>4</v>
      </c>
      <c r="M788" s="14">
        <v>38857</v>
      </c>
      <c r="N788" s="15">
        <f t="shared" si="25"/>
        <v>9.1334702258726903</v>
      </c>
      <c r="O788" s="16">
        <v>2</v>
      </c>
      <c r="Q788" s="13" t="s">
        <v>2394</v>
      </c>
      <c r="R788" s="13" t="s">
        <v>38</v>
      </c>
      <c r="S788" s="13">
        <v>2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2</v>
      </c>
      <c r="AJ788" s="13">
        <v>2</v>
      </c>
      <c r="AK788" s="13">
        <v>2</v>
      </c>
      <c r="AL788" s="13">
        <v>1</v>
      </c>
      <c r="AM788" s="13">
        <v>3</v>
      </c>
      <c r="AN788" s="13">
        <v>1</v>
      </c>
      <c r="AO788" s="13" t="s">
        <v>4448</v>
      </c>
      <c r="AP788" s="13" t="s">
        <v>3826</v>
      </c>
      <c r="AQ788" s="13">
        <v>1</v>
      </c>
      <c r="AR788" s="13">
        <v>1</v>
      </c>
      <c r="AS788" s="13">
        <v>1</v>
      </c>
      <c r="AT788" s="13">
        <v>1</v>
      </c>
      <c r="AU788" s="13">
        <v>0</v>
      </c>
      <c r="AV788" s="13">
        <v>1</v>
      </c>
      <c r="AW788" s="13">
        <v>0</v>
      </c>
      <c r="AX788" s="13">
        <v>1</v>
      </c>
      <c r="AY788" s="13">
        <v>0</v>
      </c>
      <c r="AZ788" s="13">
        <v>2</v>
      </c>
      <c r="BB788" s="13">
        <v>1</v>
      </c>
      <c r="BC788" s="13">
        <v>0</v>
      </c>
      <c r="BD788" s="13">
        <v>1</v>
      </c>
      <c r="BE788" s="13">
        <v>0</v>
      </c>
      <c r="BF788" s="13">
        <v>1</v>
      </c>
      <c r="BG788" s="13">
        <v>2</v>
      </c>
      <c r="BH788" s="17">
        <v>1</v>
      </c>
      <c r="BI788" s="13">
        <v>1</v>
      </c>
      <c r="BJ788" s="13">
        <v>2</v>
      </c>
      <c r="BK788" s="13">
        <v>1</v>
      </c>
      <c r="BS788" s="13">
        <v>1</v>
      </c>
      <c r="BT788" s="13">
        <v>25</v>
      </c>
      <c r="BU788" s="13">
        <v>1</v>
      </c>
      <c r="BV788" s="13">
        <v>6</v>
      </c>
      <c r="BY788" s="13">
        <v>1</v>
      </c>
      <c r="CA788" s="18"/>
      <c r="CB788" s="18"/>
      <c r="CC788" s="18"/>
      <c r="CD788" s="18"/>
      <c r="CE788" s="18"/>
      <c r="CF788" s="18"/>
      <c r="CG788" s="18"/>
      <c r="CH788" s="13">
        <v>2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38624</v>
      </c>
      <c r="CT788" s="13">
        <v>2</v>
      </c>
      <c r="CW788" s="13" t="s">
        <v>3166</v>
      </c>
      <c r="CX788" s="38" t="s">
        <v>3167</v>
      </c>
      <c r="CY788" s="38" t="s">
        <v>4449</v>
      </c>
      <c r="CZ788" s="38"/>
      <c r="DA788" s="38" t="s">
        <v>4450</v>
      </c>
      <c r="DB788" s="38"/>
    </row>
    <row r="789" spans="1:106" s="13" customFormat="1">
      <c r="A789" s="84">
        <v>1121</v>
      </c>
      <c r="B789" s="84">
        <v>1</v>
      </c>
      <c r="C789" s="13" t="s">
        <v>666</v>
      </c>
      <c r="D789" s="13" t="s">
        <v>36</v>
      </c>
      <c r="E789" s="14">
        <v>7664</v>
      </c>
      <c r="F789" s="13" t="s">
        <v>1435</v>
      </c>
      <c r="G789" s="13" t="s">
        <v>214</v>
      </c>
      <c r="H789" s="13" t="s">
        <v>214</v>
      </c>
      <c r="I789" s="14">
        <v>38214</v>
      </c>
      <c r="J789" s="13">
        <f t="shared" si="26"/>
        <v>83</v>
      </c>
      <c r="K789" s="14">
        <v>38460</v>
      </c>
      <c r="L789" s="13">
        <v>4</v>
      </c>
      <c r="M789" s="14">
        <v>38906</v>
      </c>
      <c r="N789" s="15">
        <f t="shared" si="25"/>
        <v>22.735112936344969</v>
      </c>
      <c r="O789" s="16">
        <v>2</v>
      </c>
      <c r="Q789" s="13" t="s">
        <v>4451</v>
      </c>
      <c r="R789" s="13" t="s">
        <v>372</v>
      </c>
      <c r="S789" s="13">
        <v>2</v>
      </c>
      <c r="T789" s="13">
        <v>2</v>
      </c>
      <c r="U789" s="13">
        <v>2</v>
      </c>
      <c r="V789" s="13">
        <v>2</v>
      </c>
      <c r="X789" s="13">
        <v>1</v>
      </c>
      <c r="Z789" s="13">
        <v>4</v>
      </c>
      <c r="AC789" s="13">
        <v>2</v>
      </c>
      <c r="AD789" s="13">
        <v>2</v>
      </c>
      <c r="AE789" s="13">
        <v>2</v>
      </c>
      <c r="AF789" s="13">
        <v>2</v>
      </c>
      <c r="AG789" s="13">
        <v>1</v>
      </c>
      <c r="AH789" s="13">
        <v>2</v>
      </c>
      <c r="AI789" s="13">
        <v>2</v>
      </c>
      <c r="AJ789" s="13">
        <v>2</v>
      </c>
      <c r="AK789" s="13">
        <v>2</v>
      </c>
      <c r="AL789" s="13">
        <v>1</v>
      </c>
      <c r="AM789" s="13">
        <v>2</v>
      </c>
      <c r="AN789" s="13">
        <v>1</v>
      </c>
      <c r="AO789" s="13" t="s">
        <v>4452</v>
      </c>
      <c r="AP789" s="13" t="s">
        <v>4453</v>
      </c>
      <c r="AQ789" s="13">
        <v>1</v>
      </c>
      <c r="AR789" s="13">
        <v>1</v>
      </c>
      <c r="AS789" s="13">
        <v>8</v>
      </c>
      <c r="AT789" s="13">
        <v>1</v>
      </c>
      <c r="AU789" s="13">
        <v>0</v>
      </c>
      <c r="AV789" s="13">
        <v>1</v>
      </c>
      <c r="AW789" s="13">
        <v>8</v>
      </c>
      <c r="AX789" s="13">
        <v>2</v>
      </c>
      <c r="AZ789" s="13">
        <v>1</v>
      </c>
      <c r="BA789" s="13">
        <v>7</v>
      </c>
      <c r="BB789" s="13">
        <v>2</v>
      </c>
      <c r="BD789" s="13">
        <v>1</v>
      </c>
      <c r="BE789" s="13">
        <v>6</v>
      </c>
      <c r="BF789" s="13">
        <v>1</v>
      </c>
      <c r="BG789" s="13">
        <v>8</v>
      </c>
      <c r="BH789" s="17">
        <v>1</v>
      </c>
      <c r="BI789" s="13">
        <v>1</v>
      </c>
      <c r="BJ789" s="13">
        <v>1</v>
      </c>
      <c r="CA789" s="18"/>
      <c r="CB789" s="18"/>
      <c r="CC789" s="18"/>
      <c r="CD789" s="18"/>
      <c r="CE789" s="18"/>
      <c r="CF789" s="18"/>
      <c r="CG789" s="18"/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39399</v>
      </c>
      <c r="CT789" s="13">
        <v>2</v>
      </c>
      <c r="CW789" s="13" t="s">
        <v>4454</v>
      </c>
      <c r="CX789" s="38" t="s">
        <v>4455</v>
      </c>
      <c r="CY789" s="38" t="s">
        <v>4456</v>
      </c>
      <c r="CZ789" s="38"/>
      <c r="DA789" s="38" t="s">
        <v>4457</v>
      </c>
      <c r="DB789" s="38"/>
    </row>
    <row r="790" spans="1:106" s="13" customFormat="1">
      <c r="A790" s="84">
        <v>1122</v>
      </c>
      <c r="B790" s="84">
        <v>1</v>
      </c>
      <c r="C790" s="13" t="s">
        <v>2595</v>
      </c>
      <c r="D790" s="13" t="s">
        <v>36</v>
      </c>
      <c r="E790" s="14">
        <v>10565</v>
      </c>
      <c r="F790" s="13" t="s">
        <v>424</v>
      </c>
      <c r="G790" s="13" t="s">
        <v>424</v>
      </c>
      <c r="H790" s="13" t="s">
        <v>424</v>
      </c>
      <c r="I790" s="14">
        <v>38548</v>
      </c>
      <c r="J790" s="13">
        <f t="shared" si="26"/>
        <v>76</v>
      </c>
      <c r="K790" s="14">
        <v>38594</v>
      </c>
      <c r="L790" s="13">
        <v>4</v>
      </c>
      <c r="M790" s="14">
        <v>39387</v>
      </c>
      <c r="N790" s="15">
        <f t="shared" si="25"/>
        <v>27.564681724845997</v>
      </c>
      <c r="O790" s="16">
        <v>2</v>
      </c>
      <c r="Q790" s="13" t="s">
        <v>328</v>
      </c>
      <c r="R790" s="13" t="s">
        <v>4458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G790" s="13">
        <v>1</v>
      </c>
      <c r="AH790" s="13">
        <v>2</v>
      </c>
      <c r="AI790" s="13">
        <v>2</v>
      </c>
      <c r="AJ790" s="13">
        <v>1</v>
      </c>
      <c r="AK790" s="13">
        <v>2</v>
      </c>
      <c r="AL790" s="13">
        <v>2</v>
      </c>
      <c r="AM790" s="13">
        <v>1</v>
      </c>
      <c r="AN790" s="13">
        <v>2</v>
      </c>
      <c r="AO790" s="13" t="s">
        <v>4459</v>
      </c>
      <c r="AP790" s="13" t="s">
        <v>1715</v>
      </c>
      <c r="AQ790" s="13">
        <v>1</v>
      </c>
      <c r="AR790" s="13">
        <v>1</v>
      </c>
      <c r="AS790" s="13">
        <v>5</v>
      </c>
      <c r="AT790" s="13">
        <v>1</v>
      </c>
      <c r="AU790" s="13">
        <v>0</v>
      </c>
      <c r="AV790" s="13">
        <v>2</v>
      </c>
      <c r="AX790" s="13">
        <v>1</v>
      </c>
      <c r="AY790" s="13">
        <v>5</v>
      </c>
      <c r="AZ790" s="13">
        <v>1</v>
      </c>
      <c r="BA790" s="13">
        <v>3</v>
      </c>
      <c r="BB790" s="13">
        <v>1</v>
      </c>
      <c r="BC790" s="13">
        <v>3</v>
      </c>
      <c r="BD790" s="13">
        <v>2</v>
      </c>
      <c r="BF790" s="13">
        <v>1</v>
      </c>
      <c r="BG790" s="13">
        <v>6</v>
      </c>
      <c r="BH790" s="17">
        <v>1</v>
      </c>
      <c r="BI790" s="13">
        <v>1</v>
      </c>
      <c r="BJ790" s="13">
        <v>1</v>
      </c>
      <c r="BK790" s="13">
        <v>1</v>
      </c>
      <c r="BL790" s="13">
        <v>1</v>
      </c>
      <c r="BM790" s="13">
        <v>1787</v>
      </c>
      <c r="BN790" s="13">
        <v>2</v>
      </c>
      <c r="BQ790" s="13" t="s">
        <v>330</v>
      </c>
      <c r="BR790" s="13" t="s">
        <v>331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38877</v>
      </c>
      <c r="CW790" s="13" t="s">
        <v>4460</v>
      </c>
      <c r="CX790" s="38" t="s">
        <v>3977</v>
      </c>
      <c r="CY790" s="38" t="s">
        <v>3978</v>
      </c>
      <c r="CZ790" s="38" t="s">
        <v>41</v>
      </c>
      <c r="DA790" s="38" t="s">
        <v>4461</v>
      </c>
      <c r="DB790" s="38"/>
    </row>
    <row r="791" spans="1:106" s="13" customFormat="1">
      <c r="A791" s="84">
        <v>1123</v>
      </c>
      <c r="B791" s="84">
        <v>1</v>
      </c>
      <c r="C791" s="13" t="s">
        <v>4462</v>
      </c>
      <c r="D791" s="13" t="s">
        <v>37</v>
      </c>
      <c r="E791" s="14">
        <v>13798</v>
      </c>
      <c r="F791" s="13" t="s">
        <v>764</v>
      </c>
      <c r="G791" s="13" t="s">
        <v>764</v>
      </c>
      <c r="H791" s="13" t="s">
        <v>764</v>
      </c>
      <c r="I791" s="14">
        <v>38640</v>
      </c>
      <c r="J791" s="13">
        <f t="shared" si="26"/>
        <v>68</v>
      </c>
      <c r="K791" s="14">
        <v>38671</v>
      </c>
      <c r="L791" s="13">
        <v>4</v>
      </c>
      <c r="M791" s="14">
        <v>39084</v>
      </c>
      <c r="N791" s="15">
        <f t="shared" si="25"/>
        <v>14.587268993839835</v>
      </c>
      <c r="O791" s="16">
        <v>2</v>
      </c>
      <c r="Q791" s="13" t="s">
        <v>4463</v>
      </c>
      <c r="R791" s="13" t="s">
        <v>38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1</v>
      </c>
      <c r="AG791" s="13">
        <v>2</v>
      </c>
      <c r="AH791" s="13">
        <v>2</v>
      </c>
      <c r="AI791" s="13">
        <v>2</v>
      </c>
      <c r="AJ791" s="13">
        <v>2</v>
      </c>
      <c r="AK791" s="13">
        <v>1</v>
      </c>
      <c r="AL791" s="13">
        <v>2</v>
      </c>
      <c r="AM791" s="13">
        <v>2</v>
      </c>
      <c r="AN791" s="13">
        <v>2</v>
      </c>
      <c r="AO791" s="13" t="s">
        <v>4464</v>
      </c>
      <c r="AP791" s="13" t="s">
        <v>4465</v>
      </c>
      <c r="AQ791" s="13">
        <v>1</v>
      </c>
      <c r="AR791" s="13">
        <v>1</v>
      </c>
      <c r="AS791" s="13">
        <v>1</v>
      </c>
      <c r="AT791" s="13">
        <v>1</v>
      </c>
      <c r="AU791" s="13">
        <v>1</v>
      </c>
      <c r="AV791" s="13">
        <v>1</v>
      </c>
      <c r="AW791" s="13">
        <v>1</v>
      </c>
      <c r="AX791" s="13">
        <v>1</v>
      </c>
      <c r="AY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0</v>
      </c>
      <c r="BF791" s="13">
        <v>1</v>
      </c>
      <c r="BG791" s="13">
        <v>2</v>
      </c>
      <c r="BH791" s="17">
        <v>1</v>
      </c>
      <c r="BI791" s="13">
        <v>1</v>
      </c>
      <c r="BJ791" s="13">
        <v>1</v>
      </c>
      <c r="BK791" s="13">
        <v>1</v>
      </c>
      <c r="BL791" s="13">
        <v>1</v>
      </c>
      <c r="BM791" s="13">
        <v>1771</v>
      </c>
      <c r="BN791" s="13">
        <v>2</v>
      </c>
      <c r="BQ791" s="13" t="s">
        <v>237</v>
      </c>
      <c r="BR791" s="13" t="s">
        <v>238</v>
      </c>
      <c r="BS791" s="13">
        <v>2</v>
      </c>
      <c r="BT791" s="13">
        <v>49</v>
      </c>
      <c r="BV791" s="13">
        <v>1</v>
      </c>
      <c r="BW791" s="13">
        <v>2</v>
      </c>
      <c r="BX791" s="13">
        <v>54</v>
      </c>
      <c r="BY791" s="13">
        <v>2</v>
      </c>
      <c r="BZ791" s="24" t="s">
        <v>4390</v>
      </c>
      <c r="CA791" s="25"/>
      <c r="CB791" s="25"/>
      <c r="CC791" s="18"/>
      <c r="CD791" s="25"/>
      <c r="CE791" s="25"/>
      <c r="CF791" s="25"/>
      <c r="CG791" s="25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38868</v>
      </c>
      <c r="CT791" s="13">
        <v>1</v>
      </c>
      <c r="CW791" s="13" t="s">
        <v>4466</v>
      </c>
      <c r="CX791" s="38" t="s">
        <v>4467</v>
      </c>
      <c r="CY791" s="38" t="s">
        <v>4468</v>
      </c>
      <c r="CZ791" s="38" t="s">
        <v>41</v>
      </c>
      <c r="DA791" s="38" t="s">
        <v>4469</v>
      </c>
      <c r="DB791" s="38"/>
    </row>
    <row r="792" spans="1:106" s="13" customFormat="1">
      <c r="A792" s="84">
        <v>1124</v>
      </c>
      <c r="B792" s="84">
        <v>5</v>
      </c>
      <c r="C792" s="13" t="s">
        <v>980</v>
      </c>
      <c r="D792" s="13" t="s">
        <v>36</v>
      </c>
      <c r="E792" s="14">
        <v>10715</v>
      </c>
      <c r="F792" s="13" t="s">
        <v>710</v>
      </c>
      <c r="G792" s="13" t="s">
        <v>710</v>
      </c>
      <c r="H792" s="13" t="s">
        <v>710</v>
      </c>
      <c r="I792" s="14">
        <v>37483</v>
      </c>
      <c r="J792" s="13">
        <f t="shared" si="26"/>
        <v>73</v>
      </c>
      <c r="K792" s="14">
        <v>37963</v>
      </c>
      <c r="L792" s="13">
        <v>4</v>
      </c>
      <c r="M792" s="14">
        <v>39440</v>
      </c>
      <c r="N792" s="15">
        <f t="shared" si="25"/>
        <v>64.295687885010267</v>
      </c>
      <c r="O792" s="16">
        <v>2</v>
      </c>
      <c r="Q792" s="13" t="s">
        <v>567</v>
      </c>
      <c r="R792" s="13" t="s">
        <v>38</v>
      </c>
      <c r="S792" s="13">
        <v>2</v>
      </c>
      <c r="T792" s="13">
        <v>1</v>
      </c>
      <c r="U792" s="13">
        <v>2</v>
      </c>
      <c r="V792" s="13">
        <v>2</v>
      </c>
      <c r="W792" s="13" t="s">
        <v>4470</v>
      </c>
      <c r="X792" s="13">
        <v>2</v>
      </c>
      <c r="Z792" s="13">
        <v>4</v>
      </c>
      <c r="AH792" s="13">
        <v>2</v>
      </c>
      <c r="AI792" s="13">
        <v>2</v>
      </c>
      <c r="AJ792" s="13">
        <v>2</v>
      </c>
      <c r="AK792" s="13">
        <v>2</v>
      </c>
      <c r="AL792" s="13">
        <v>2</v>
      </c>
      <c r="AM792" s="13">
        <v>1</v>
      </c>
      <c r="AN792" s="13">
        <v>1</v>
      </c>
      <c r="AO792" s="13" t="s">
        <v>4471</v>
      </c>
      <c r="AP792" s="13" t="s">
        <v>4453</v>
      </c>
      <c r="AQ792" s="13">
        <v>1</v>
      </c>
      <c r="AR792" s="13">
        <v>1</v>
      </c>
      <c r="AS792" s="13">
        <v>14</v>
      </c>
      <c r="AT792" s="13">
        <v>1</v>
      </c>
      <c r="AU792" s="13">
        <v>0</v>
      </c>
      <c r="AV792" s="13">
        <v>1</v>
      </c>
      <c r="AW792" s="13">
        <v>14</v>
      </c>
      <c r="AX792" s="13">
        <v>1</v>
      </c>
      <c r="AY792" s="13">
        <v>16</v>
      </c>
      <c r="AZ792" s="13">
        <v>3</v>
      </c>
      <c r="BB792" s="13">
        <v>3</v>
      </c>
      <c r="BD792" s="13">
        <v>1</v>
      </c>
      <c r="BE792" s="13">
        <v>2</v>
      </c>
      <c r="BF792" s="13">
        <v>1</v>
      </c>
      <c r="BG792" s="13">
        <v>14</v>
      </c>
      <c r="BH792" s="17">
        <v>1</v>
      </c>
      <c r="BI792" s="13">
        <v>1</v>
      </c>
      <c r="BJ792" s="13">
        <v>1</v>
      </c>
      <c r="BK792" s="13">
        <v>1</v>
      </c>
      <c r="BL792" s="13">
        <v>1</v>
      </c>
      <c r="BM792" s="13">
        <v>1844</v>
      </c>
      <c r="BN792" s="13">
        <v>1</v>
      </c>
      <c r="BO792" s="13" t="s">
        <v>3519</v>
      </c>
      <c r="BP792" s="13">
        <v>180</v>
      </c>
      <c r="BQ792" s="13" t="s">
        <v>4472</v>
      </c>
      <c r="BR792" s="13" t="s">
        <v>238</v>
      </c>
      <c r="BS792" s="13">
        <v>1</v>
      </c>
      <c r="BT792" s="13">
        <v>36</v>
      </c>
      <c r="BU792" s="13">
        <v>1</v>
      </c>
      <c r="BV792" s="52" t="s">
        <v>4473</v>
      </c>
      <c r="BW792" s="13">
        <v>2</v>
      </c>
      <c r="BX792" s="13">
        <v>16</v>
      </c>
      <c r="BY792" s="13">
        <v>2</v>
      </c>
      <c r="BZ792" s="13" t="s">
        <v>4327</v>
      </c>
      <c r="CA792" s="18"/>
      <c r="CB792" s="18"/>
      <c r="CC792" s="18"/>
      <c r="CD792" s="18"/>
      <c r="CE792" s="18"/>
      <c r="CF792" s="18"/>
      <c r="CG792" s="18"/>
      <c r="CH792" s="13">
        <v>2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38847</v>
      </c>
      <c r="CT792" s="13">
        <v>1</v>
      </c>
      <c r="CW792" s="13" t="s">
        <v>4474</v>
      </c>
      <c r="CX792" s="38" t="s">
        <v>4475</v>
      </c>
      <c r="CY792" s="38" t="s">
        <v>4476</v>
      </c>
      <c r="CZ792" s="38" t="s">
        <v>41</v>
      </c>
      <c r="DA792" s="38" t="s">
        <v>4477</v>
      </c>
      <c r="DB792" s="38"/>
    </row>
    <row r="793" spans="1:106" s="13" customFormat="1">
      <c r="A793" s="84">
        <v>1130</v>
      </c>
      <c r="B793" s="84">
        <v>1</v>
      </c>
      <c r="C793" s="13" t="s">
        <v>1608</v>
      </c>
      <c r="D793" s="13" t="s">
        <v>36</v>
      </c>
      <c r="E793" s="14">
        <v>10294</v>
      </c>
      <c r="F793" s="13" t="s">
        <v>396</v>
      </c>
      <c r="G793" s="13" t="s">
        <v>396</v>
      </c>
      <c r="H793" s="13" t="s">
        <v>396</v>
      </c>
      <c r="I793" s="14">
        <v>38701</v>
      </c>
      <c r="J793" s="13">
        <f t="shared" si="26"/>
        <v>77</v>
      </c>
      <c r="K793" s="14">
        <v>38698</v>
      </c>
      <c r="L793" s="13">
        <v>9</v>
      </c>
      <c r="M793" s="14">
        <v>38846</v>
      </c>
      <c r="N793" s="15">
        <f t="shared" si="25"/>
        <v>4.7638603696098567</v>
      </c>
      <c r="O793" s="16">
        <v>2</v>
      </c>
      <c r="Q793" s="13" t="s">
        <v>190</v>
      </c>
      <c r="R793" s="13" t="s">
        <v>2845</v>
      </c>
      <c r="S793" s="13">
        <v>2</v>
      </c>
      <c r="T793" s="13">
        <v>2</v>
      </c>
      <c r="U793" s="13">
        <v>1</v>
      </c>
      <c r="V793" s="13">
        <v>1</v>
      </c>
      <c r="W793" s="13" t="s">
        <v>4478</v>
      </c>
      <c r="X793" s="13">
        <v>1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1</v>
      </c>
      <c r="AH793" s="13">
        <v>2</v>
      </c>
      <c r="AI793" s="13">
        <v>2</v>
      </c>
      <c r="AJ793" s="13">
        <v>3</v>
      </c>
      <c r="AK793" s="13">
        <v>2</v>
      </c>
      <c r="AL793" s="13">
        <v>2</v>
      </c>
      <c r="AM793" s="13">
        <v>2</v>
      </c>
      <c r="AN793" s="13">
        <v>1</v>
      </c>
      <c r="AO793" s="13" t="s">
        <v>4479</v>
      </c>
      <c r="AP793" s="13" t="s">
        <v>4445</v>
      </c>
      <c r="AQ793" s="13">
        <v>1</v>
      </c>
      <c r="AR793" s="13">
        <v>2</v>
      </c>
      <c r="AT793" s="13">
        <v>1</v>
      </c>
      <c r="AU793" s="13">
        <v>0</v>
      </c>
      <c r="AV793" s="13">
        <v>1</v>
      </c>
      <c r="AW793" s="13">
        <v>0</v>
      </c>
      <c r="AX793" s="13">
        <v>1</v>
      </c>
      <c r="AY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2</v>
      </c>
      <c r="BH793" s="17">
        <v>2</v>
      </c>
      <c r="BI793" s="13">
        <v>1</v>
      </c>
      <c r="BK793" s="13">
        <v>1</v>
      </c>
      <c r="BL793" s="13">
        <v>1</v>
      </c>
      <c r="BM793" s="13">
        <v>1665</v>
      </c>
      <c r="BN793" s="13">
        <v>2</v>
      </c>
      <c r="BQ793" s="13" t="s">
        <v>237</v>
      </c>
      <c r="BR793" s="13" t="s">
        <v>238</v>
      </c>
      <c r="CA793" s="18"/>
      <c r="CB793" s="18"/>
      <c r="CC793" s="18"/>
      <c r="CD793" s="18"/>
      <c r="CE793" s="18"/>
      <c r="CF793" s="18"/>
      <c r="CG793" s="18"/>
      <c r="CH793" s="13">
        <v>2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2</v>
      </c>
      <c r="CS793" s="14">
        <v>38873</v>
      </c>
      <c r="CT793" s="13">
        <v>2</v>
      </c>
      <c r="CW793" s="13" t="s">
        <v>4480</v>
      </c>
      <c r="CX793" s="45" t="s">
        <v>4481</v>
      </c>
      <c r="CY793" s="38" t="s">
        <v>4482</v>
      </c>
      <c r="CZ793" s="38" t="s">
        <v>41</v>
      </c>
      <c r="DA793" s="38" t="s">
        <v>192</v>
      </c>
      <c r="DB793" s="38"/>
    </row>
    <row r="794" spans="1:106" s="13" customFormat="1">
      <c r="A794" s="84">
        <v>1132</v>
      </c>
      <c r="B794" s="84">
        <v>1</v>
      </c>
      <c r="C794" s="13" t="s">
        <v>4483</v>
      </c>
      <c r="D794" s="13" t="s">
        <v>37</v>
      </c>
      <c r="E794" s="14">
        <v>12062</v>
      </c>
      <c r="F794" s="13" t="s">
        <v>214</v>
      </c>
      <c r="G794" s="13" t="s">
        <v>214</v>
      </c>
      <c r="H794" s="13" t="s">
        <v>214</v>
      </c>
      <c r="I794" s="14">
        <v>38640</v>
      </c>
      <c r="J794" s="13">
        <f t="shared" si="26"/>
        <v>72</v>
      </c>
      <c r="K794" s="14">
        <v>38764</v>
      </c>
      <c r="L794" s="13">
        <v>4</v>
      </c>
      <c r="M794" s="14">
        <v>38847</v>
      </c>
      <c r="N794" s="15">
        <f t="shared" si="25"/>
        <v>6.8008213552361401</v>
      </c>
      <c r="O794" s="16">
        <v>2</v>
      </c>
      <c r="Q794" s="13" t="s">
        <v>205</v>
      </c>
      <c r="R794" s="13" t="s">
        <v>190</v>
      </c>
      <c r="S794" s="13">
        <v>2</v>
      </c>
      <c r="T794" s="13">
        <v>2</v>
      </c>
      <c r="U794" s="13">
        <v>1</v>
      </c>
      <c r="V794" s="13">
        <v>1</v>
      </c>
      <c r="W794" s="13" t="s">
        <v>4484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2</v>
      </c>
      <c r="AG794" s="13">
        <v>1</v>
      </c>
      <c r="AH794" s="13">
        <v>2</v>
      </c>
      <c r="AO794" s="13" t="s">
        <v>4485</v>
      </c>
      <c r="AP794" s="13" t="s">
        <v>4486</v>
      </c>
      <c r="AQ794" s="13">
        <v>1</v>
      </c>
      <c r="AR794" s="13">
        <v>1</v>
      </c>
      <c r="AS794" s="13">
        <v>3</v>
      </c>
      <c r="AT794" s="13">
        <v>1</v>
      </c>
      <c r="AU794" s="13">
        <v>2</v>
      </c>
      <c r="AV794" s="13">
        <v>2</v>
      </c>
      <c r="AX794" s="13">
        <v>1</v>
      </c>
      <c r="AY794" s="13">
        <v>2</v>
      </c>
      <c r="AZ794" s="13">
        <v>1</v>
      </c>
      <c r="BA794" s="13">
        <v>1</v>
      </c>
      <c r="BB794" s="13">
        <v>1</v>
      </c>
      <c r="BC794" s="13">
        <v>1</v>
      </c>
      <c r="BD794" s="13">
        <v>2</v>
      </c>
      <c r="BF794" s="13">
        <v>1</v>
      </c>
      <c r="BG794" s="13">
        <v>5</v>
      </c>
      <c r="BH794" s="17">
        <v>1</v>
      </c>
      <c r="BI794" s="13">
        <v>1</v>
      </c>
      <c r="BJ794" s="13">
        <v>1</v>
      </c>
      <c r="BK794" s="13">
        <v>1</v>
      </c>
      <c r="BL794" s="13">
        <v>1</v>
      </c>
      <c r="BM794" s="13">
        <v>1668</v>
      </c>
      <c r="BN794" s="13">
        <v>2</v>
      </c>
      <c r="BQ794" s="13" t="s">
        <v>237</v>
      </c>
      <c r="BR794" s="13" t="s">
        <v>238</v>
      </c>
      <c r="BS794" s="13">
        <v>1</v>
      </c>
      <c r="BT794" s="13">
        <v>43</v>
      </c>
      <c r="BU794" s="13">
        <v>1</v>
      </c>
      <c r="BV794" s="13">
        <v>6</v>
      </c>
      <c r="BW794" s="13">
        <v>2</v>
      </c>
      <c r="BX794" s="13">
        <v>110</v>
      </c>
      <c r="BY794" s="13">
        <v>1</v>
      </c>
      <c r="BZ794" s="13" t="s">
        <v>453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38806</v>
      </c>
      <c r="CW794" s="13" t="s">
        <v>1572</v>
      </c>
      <c r="CX794" s="38" t="s">
        <v>2737</v>
      </c>
      <c r="CY794" s="38" t="s">
        <v>3191</v>
      </c>
      <c r="CZ794" s="38" t="s">
        <v>41</v>
      </c>
      <c r="DA794" s="38" t="s">
        <v>1575</v>
      </c>
      <c r="DB794" s="38"/>
    </row>
    <row r="795" spans="1:106" s="13" customFormat="1">
      <c r="A795" s="84">
        <v>1133</v>
      </c>
      <c r="B795" s="84">
        <v>1</v>
      </c>
      <c r="C795" s="13" t="s">
        <v>1160</v>
      </c>
      <c r="D795" s="13" t="s">
        <v>37</v>
      </c>
      <c r="E795" s="14">
        <v>9229</v>
      </c>
      <c r="F795" s="13" t="s">
        <v>287</v>
      </c>
      <c r="G795" s="13" t="s">
        <v>287</v>
      </c>
      <c r="H795" s="13" t="s">
        <v>287</v>
      </c>
      <c r="I795" s="14">
        <v>38701</v>
      </c>
      <c r="J795" s="13">
        <f t="shared" si="26"/>
        <v>80</v>
      </c>
      <c r="K795" s="14">
        <v>38734</v>
      </c>
      <c r="L795" s="13">
        <v>4</v>
      </c>
      <c r="M795" s="14">
        <v>39419</v>
      </c>
      <c r="N795" s="15">
        <f t="shared" si="25"/>
        <v>23.589322381930184</v>
      </c>
      <c r="O795" s="16">
        <v>2</v>
      </c>
      <c r="Q795" s="13" t="s">
        <v>245</v>
      </c>
      <c r="R795" s="13" t="s">
        <v>4487</v>
      </c>
      <c r="S795" s="13">
        <v>2</v>
      </c>
      <c r="T795" s="13">
        <v>2</v>
      </c>
      <c r="U795" s="13">
        <v>2</v>
      </c>
      <c r="V795" s="13">
        <v>2</v>
      </c>
      <c r="X795" s="13">
        <v>2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2</v>
      </c>
      <c r="AH795" s="13">
        <v>2</v>
      </c>
      <c r="AI795" s="13">
        <v>2</v>
      </c>
      <c r="AJ795" s="13">
        <v>2</v>
      </c>
      <c r="AK795" s="13">
        <v>2</v>
      </c>
      <c r="AL795" s="13">
        <v>2</v>
      </c>
      <c r="AM795" s="13">
        <v>2</v>
      </c>
      <c r="AN795" s="13">
        <v>2</v>
      </c>
      <c r="AP795" s="13" t="s">
        <v>4488</v>
      </c>
      <c r="AQ795" s="13">
        <v>1</v>
      </c>
      <c r="AR795" s="13">
        <v>1</v>
      </c>
      <c r="AS795" s="13">
        <v>1</v>
      </c>
      <c r="AT795" s="13">
        <v>1</v>
      </c>
      <c r="AU795" s="13">
        <v>0</v>
      </c>
      <c r="AV795" s="13">
        <v>1</v>
      </c>
      <c r="AW795" s="13">
        <v>1</v>
      </c>
      <c r="AX795" s="13">
        <v>2</v>
      </c>
      <c r="AZ795" s="13">
        <v>3</v>
      </c>
      <c r="BB795" s="13">
        <v>3</v>
      </c>
      <c r="BD795" s="13">
        <v>3</v>
      </c>
      <c r="BF795" s="13">
        <v>1</v>
      </c>
      <c r="BG795" s="13">
        <v>12</v>
      </c>
      <c r="BH795" s="17">
        <v>1</v>
      </c>
      <c r="BI795" s="13">
        <v>1</v>
      </c>
      <c r="BJ795" s="13">
        <v>1</v>
      </c>
      <c r="BK795" s="13">
        <v>1</v>
      </c>
      <c r="BL795" s="13">
        <v>1</v>
      </c>
      <c r="BM795" s="13">
        <v>1669</v>
      </c>
      <c r="BN795" s="13">
        <v>2</v>
      </c>
      <c r="BQ795" s="13" t="s">
        <v>237</v>
      </c>
      <c r="BR795" s="13" t="s">
        <v>238</v>
      </c>
      <c r="BZ795" s="13" t="s">
        <v>453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S795" s="14">
        <v>38863</v>
      </c>
      <c r="CT795" s="13">
        <v>1</v>
      </c>
      <c r="CW795" s="13" t="s">
        <v>4018</v>
      </c>
      <c r="CX795" s="38" t="s">
        <v>4489</v>
      </c>
      <c r="CY795" s="38" t="s">
        <v>4020</v>
      </c>
      <c r="CZ795" s="38" t="s">
        <v>41</v>
      </c>
      <c r="DA795" s="38" t="s">
        <v>4490</v>
      </c>
      <c r="DB795" s="38"/>
    </row>
    <row r="796" spans="1:106" s="13" customFormat="1">
      <c r="A796" s="84">
        <v>1137</v>
      </c>
      <c r="B796" s="84">
        <v>5</v>
      </c>
      <c r="C796" s="13" t="s">
        <v>4491</v>
      </c>
      <c r="D796" s="13" t="s">
        <v>36</v>
      </c>
      <c r="E796" s="14">
        <v>7245</v>
      </c>
      <c r="F796" s="13" t="s">
        <v>214</v>
      </c>
      <c r="G796" s="13" t="s">
        <v>214</v>
      </c>
      <c r="H796" s="13" t="s">
        <v>214</v>
      </c>
      <c r="I796" s="14">
        <v>38671</v>
      </c>
      <c r="J796" s="13">
        <f t="shared" si="26"/>
        <v>86</v>
      </c>
      <c r="L796" s="13">
        <v>4</v>
      </c>
      <c r="M796" s="14">
        <v>38847</v>
      </c>
      <c r="N796" s="15">
        <f t="shared" si="25"/>
        <v>5.7823408624229984</v>
      </c>
      <c r="O796" s="16">
        <v>2</v>
      </c>
      <c r="S796" s="13">
        <v>2</v>
      </c>
      <c r="T796" s="13">
        <v>2</v>
      </c>
      <c r="U796" s="13">
        <v>2</v>
      </c>
      <c r="V796" s="13">
        <v>2</v>
      </c>
      <c r="X796" s="13">
        <v>2</v>
      </c>
      <c r="Z796" s="13">
        <v>4</v>
      </c>
      <c r="AH796" s="13">
        <v>2</v>
      </c>
      <c r="AI796" s="13">
        <v>3</v>
      </c>
      <c r="AJ796" s="13">
        <v>3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4492</v>
      </c>
      <c r="AP796" s="13" t="s">
        <v>2098</v>
      </c>
      <c r="AQ796" s="13">
        <v>1</v>
      </c>
      <c r="AR796" s="13">
        <v>2</v>
      </c>
      <c r="AT796" s="13">
        <v>1</v>
      </c>
      <c r="AU796" s="13">
        <v>0</v>
      </c>
      <c r="AV796" s="13">
        <v>1</v>
      </c>
      <c r="AW796" s="13">
        <v>0</v>
      </c>
      <c r="AX796" s="13">
        <v>2</v>
      </c>
      <c r="AZ796" s="13">
        <v>1</v>
      </c>
      <c r="BB796" s="13">
        <v>3</v>
      </c>
      <c r="BD796" s="13">
        <v>2</v>
      </c>
      <c r="BF796" s="13">
        <v>1</v>
      </c>
      <c r="BG796" s="13">
        <v>4</v>
      </c>
      <c r="BH796" s="17">
        <v>2</v>
      </c>
      <c r="BI796" s="13">
        <v>1</v>
      </c>
      <c r="BJ796" s="13">
        <v>1</v>
      </c>
      <c r="BK796" s="13">
        <v>1</v>
      </c>
      <c r="BL796" s="13">
        <v>1</v>
      </c>
      <c r="BM796" s="13">
        <v>1678</v>
      </c>
      <c r="BN796" s="13">
        <v>1</v>
      </c>
      <c r="BO796" s="13" t="s">
        <v>4493</v>
      </c>
      <c r="BP796" s="13">
        <v>180</v>
      </c>
      <c r="BQ796" s="13" t="s">
        <v>237</v>
      </c>
      <c r="BR796" s="13" t="s">
        <v>238</v>
      </c>
      <c r="BY796" s="13">
        <v>2</v>
      </c>
      <c r="BZ796" s="13" t="s">
        <v>453</v>
      </c>
      <c r="CA796" s="18"/>
      <c r="CB796" s="18"/>
      <c r="CC796" s="18"/>
      <c r="CD796" s="18"/>
      <c r="CE796" s="18"/>
      <c r="CF796" s="18"/>
      <c r="CG796" s="18"/>
      <c r="CH796" s="13">
        <v>2</v>
      </c>
      <c r="CI796" s="13">
        <v>1</v>
      </c>
      <c r="CJ796" s="13">
        <v>1</v>
      </c>
      <c r="CK796" s="13">
        <v>2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38946</v>
      </c>
      <c r="CT796" s="13">
        <v>1</v>
      </c>
      <c r="CW796" s="13" t="s">
        <v>3662</v>
      </c>
      <c r="CX796" s="38" t="s">
        <v>4494</v>
      </c>
      <c r="CY796" s="38" t="s">
        <v>4495</v>
      </c>
      <c r="CZ796" s="38" t="s">
        <v>41</v>
      </c>
      <c r="DA796" s="38" t="s">
        <v>4496</v>
      </c>
      <c r="DB796" s="38"/>
    </row>
    <row r="797" spans="1:106" s="13" customFormat="1">
      <c r="A797" s="84">
        <v>1138</v>
      </c>
      <c r="B797" s="84">
        <v>5</v>
      </c>
      <c r="C797" s="13" t="s">
        <v>4497</v>
      </c>
      <c r="D797" s="13" t="s">
        <v>37</v>
      </c>
      <c r="E797" s="14">
        <v>15367</v>
      </c>
      <c r="F797" s="13" t="s">
        <v>757</v>
      </c>
      <c r="G797" s="13" t="s">
        <v>219</v>
      </c>
      <c r="H797" s="13" t="s">
        <v>219</v>
      </c>
      <c r="I797" s="14">
        <v>38701</v>
      </c>
      <c r="J797" s="13">
        <f t="shared" si="26"/>
        <v>63</v>
      </c>
      <c r="K797" s="14">
        <v>38730</v>
      </c>
      <c r="L797" s="13">
        <v>4</v>
      </c>
      <c r="M797" s="14">
        <v>38759</v>
      </c>
      <c r="N797" s="15">
        <f t="shared" si="25"/>
        <v>1.9055441478439425</v>
      </c>
      <c r="O797" s="16">
        <v>1</v>
      </c>
      <c r="P797" s="13" t="s">
        <v>2190</v>
      </c>
      <c r="Q797" s="13" t="s">
        <v>4498</v>
      </c>
      <c r="S797" s="13">
        <v>3</v>
      </c>
      <c r="T797" s="13">
        <v>2</v>
      </c>
      <c r="U797" s="13">
        <v>2</v>
      </c>
      <c r="V797" s="13">
        <v>2</v>
      </c>
      <c r="X797" s="13">
        <v>2</v>
      </c>
      <c r="Z797" s="13">
        <v>4</v>
      </c>
      <c r="AH797" s="13">
        <v>2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1</v>
      </c>
      <c r="AO797" s="13" t="s">
        <v>1264</v>
      </c>
      <c r="AP797" s="13" t="s">
        <v>4499</v>
      </c>
      <c r="AQ797" s="13">
        <v>1</v>
      </c>
      <c r="AR797" s="13">
        <v>1</v>
      </c>
      <c r="AS797" s="13">
        <v>0</v>
      </c>
      <c r="AT797" s="13">
        <v>1</v>
      </c>
      <c r="AU797" s="13">
        <v>1</v>
      </c>
      <c r="AV797" s="13">
        <v>1</v>
      </c>
      <c r="AW797" s="13">
        <v>1</v>
      </c>
      <c r="AX797" s="13">
        <v>1</v>
      </c>
      <c r="AY797" s="13">
        <v>0</v>
      </c>
      <c r="AZ797" s="13">
        <v>2</v>
      </c>
      <c r="BB797" s="13">
        <v>2</v>
      </c>
      <c r="BD797" s="13">
        <v>1</v>
      </c>
      <c r="BE797" s="13">
        <v>1</v>
      </c>
      <c r="BF797" s="13">
        <v>1</v>
      </c>
      <c r="BG797" s="13">
        <v>1</v>
      </c>
      <c r="BH797" s="17">
        <v>1</v>
      </c>
      <c r="BI797" s="13">
        <v>1</v>
      </c>
      <c r="BJ797" s="13">
        <v>2</v>
      </c>
      <c r="BK797" s="13">
        <v>1</v>
      </c>
      <c r="BL797" s="13">
        <v>1</v>
      </c>
      <c r="BM797" s="13">
        <v>1679</v>
      </c>
      <c r="BN797" s="13">
        <v>1</v>
      </c>
      <c r="BO797" s="13" t="s">
        <v>4500</v>
      </c>
      <c r="BP797" s="13">
        <v>200</v>
      </c>
      <c r="BQ797" s="13" t="s">
        <v>270</v>
      </c>
      <c r="BR797" s="13" t="s">
        <v>271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38919</v>
      </c>
      <c r="CT797" s="13">
        <v>2</v>
      </c>
      <c r="CW797" s="13" t="s">
        <v>2632</v>
      </c>
      <c r="CX797" s="38" t="s">
        <v>4501</v>
      </c>
      <c r="CY797" s="38" t="s">
        <v>2634</v>
      </c>
      <c r="CZ797" s="38" t="s">
        <v>41</v>
      </c>
      <c r="DA797" s="38" t="s">
        <v>4502</v>
      </c>
      <c r="DB797" s="38"/>
    </row>
    <row r="798" spans="1:106" s="13" customFormat="1">
      <c r="A798" s="84">
        <v>1141</v>
      </c>
      <c r="B798" s="84">
        <v>1</v>
      </c>
      <c r="C798" s="13" t="s">
        <v>4503</v>
      </c>
      <c r="D798" s="13" t="s">
        <v>37</v>
      </c>
      <c r="E798" s="14">
        <v>15310</v>
      </c>
      <c r="F798" s="13" t="s">
        <v>319</v>
      </c>
      <c r="G798" s="13" t="s">
        <v>319</v>
      </c>
      <c r="H798" s="13" t="s">
        <v>319</v>
      </c>
      <c r="I798" s="14">
        <v>38671</v>
      </c>
      <c r="J798" s="13">
        <f t="shared" si="26"/>
        <v>63</v>
      </c>
      <c r="K798" s="14">
        <v>38675</v>
      </c>
      <c r="L798" s="13">
        <v>4</v>
      </c>
      <c r="M798" s="14">
        <v>39355</v>
      </c>
      <c r="N798" s="15">
        <f t="shared" si="25"/>
        <v>22.472279260780287</v>
      </c>
      <c r="O798" s="16">
        <v>2</v>
      </c>
      <c r="Q798" s="13" t="s">
        <v>4504</v>
      </c>
      <c r="R798" s="13" t="s">
        <v>38</v>
      </c>
      <c r="S798" s="13">
        <v>2</v>
      </c>
      <c r="T798" s="13">
        <v>2</v>
      </c>
      <c r="U798" s="13">
        <v>2</v>
      </c>
      <c r="V798" s="13">
        <v>2</v>
      </c>
      <c r="X798" s="13">
        <v>2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2</v>
      </c>
      <c r="AH798" s="13">
        <v>2</v>
      </c>
      <c r="AI798" s="13">
        <v>2</v>
      </c>
      <c r="AJ798" s="13">
        <v>2</v>
      </c>
      <c r="AK798" s="13">
        <v>1</v>
      </c>
      <c r="AL798" s="13">
        <v>2</v>
      </c>
      <c r="AM798" s="13">
        <v>2</v>
      </c>
      <c r="AN798" s="13">
        <v>2</v>
      </c>
      <c r="AP798" s="13" t="s">
        <v>952</v>
      </c>
      <c r="AQ798" s="13">
        <v>1</v>
      </c>
      <c r="AR798" s="13">
        <v>1</v>
      </c>
      <c r="AS798" s="13">
        <v>1</v>
      </c>
      <c r="AT798" s="13">
        <v>1</v>
      </c>
      <c r="AU798" s="13">
        <v>1</v>
      </c>
      <c r="AV798" s="13">
        <v>1</v>
      </c>
      <c r="AW798" s="13">
        <v>1</v>
      </c>
      <c r="AX798" s="13">
        <v>1</v>
      </c>
      <c r="AY798" s="13">
        <v>1</v>
      </c>
      <c r="AZ798" s="13">
        <v>1</v>
      </c>
      <c r="BA798" s="13">
        <v>0</v>
      </c>
      <c r="BB798" s="13">
        <v>2</v>
      </c>
      <c r="BD798" s="13">
        <v>1</v>
      </c>
      <c r="BE798" s="13">
        <v>1</v>
      </c>
      <c r="BF798" s="13">
        <v>1</v>
      </c>
      <c r="BG798" s="13">
        <v>1</v>
      </c>
      <c r="BH798" s="17">
        <v>1</v>
      </c>
      <c r="BI798" s="13">
        <v>1</v>
      </c>
      <c r="BJ798" s="13">
        <v>2</v>
      </c>
      <c r="BK798" s="13">
        <v>1</v>
      </c>
      <c r="BL798" s="13">
        <v>1</v>
      </c>
      <c r="BM798" s="13">
        <v>1720</v>
      </c>
      <c r="BN798" s="13">
        <v>2</v>
      </c>
      <c r="BQ798" s="13" t="s">
        <v>237</v>
      </c>
      <c r="BR798" s="13" t="s">
        <v>238</v>
      </c>
      <c r="BS798" s="13">
        <v>2</v>
      </c>
      <c r="BT798" s="13">
        <v>58</v>
      </c>
      <c r="BU798" s="13">
        <v>1</v>
      </c>
      <c r="BV798" s="13">
        <v>1</v>
      </c>
      <c r="BW798" s="13">
        <v>2</v>
      </c>
      <c r="BX798" s="13">
        <v>403</v>
      </c>
      <c r="BY798" s="13">
        <v>1</v>
      </c>
      <c r="BZ798" s="13" t="s">
        <v>453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38805</v>
      </c>
      <c r="CT798" s="13">
        <v>1</v>
      </c>
      <c r="CW798" s="13" t="s">
        <v>4505</v>
      </c>
      <c r="CX798" s="38" t="s">
        <v>4506</v>
      </c>
      <c r="CY798" s="38" t="s">
        <v>4507</v>
      </c>
      <c r="CZ798" s="38" t="s">
        <v>736</v>
      </c>
      <c r="DA798" s="38" t="s">
        <v>192</v>
      </c>
      <c r="DB798" s="38"/>
    </row>
    <row r="799" spans="1:106" s="13" customFormat="1">
      <c r="A799" s="84">
        <v>1142</v>
      </c>
      <c r="B799" s="84">
        <v>1</v>
      </c>
      <c r="C799" s="13" t="s">
        <v>218</v>
      </c>
      <c r="D799" s="13" t="s">
        <v>36</v>
      </c>
      <c r="E799" s="14">
        <v>11326</v>
      </c>
      <c r="F799" s="13" t="s">
        <v>319</v>
      </c>
      <c r="G799" s="13" t="s">
        <v>319</v>
      </c>
      <c r="H799" s="13" t="s">
        <v>319</v>
      </c>
      <c r="I799" s="14">
        <v>38671</v>
      </c>
      <c r="J799" s="13">
        <f t="shared" si="26"/>
        <v>74</v>
      </c>
      <c r="K799" s="14">
        <v>38742</v>
      </c>
      <c r="L799" s="13">
        <v>4</v>
      </c>
      <c r="M799" s="14">
        <v>38787</v>
      </c>
      <c r="N799" s="15">
        <f t="shared" si="25"/>
        <v>3.8110882956878851</v>
      </c>
      <c r="O799" s="16">
        <v>2</v>
      </c>
      <c r="Q799" s="13" t="s">
        <v>180</v>
      </c>
      <c r="R799" s="13" t="s">
        <v>38</v>
      </c>
      <c r="S799" s="13">
        <v>2</v>
      </c>
      <c r="T799" s="13">
        <v>2</v>
      </c>
      <c r="U799" s="13">
        <v>2</v>
      </c>
      <c r="V799" s="13">
        <v>2</v>
      </c>
      <c r="X799" s="13">
        <v>1</v>
      </c>
      <c r="Z799" s="13">
        <v>4</v>
      </c>
      <c r="AC799" s="13">
        <v>2</v>
      </c>
      <c r="AD799" s="13">
        <v>2</v>
      </c>
      <c r="AE799" s="13">
        <v>2</v>
      </c>
      <c r="AF799" s="13">
        <v>2</v>
      </c>
      <c r="AG799" s="13">
        <v>1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1</v>
      </c>
      <c r="AO799" s="13" t="s">
        <v>1984</v>
      </c>
      <c r="AP799" s="13" t="s">
        <v>1634</v>
      </c>
      <c r="AQ799" s="13">
        <v>1</v>
      </c>
      <c r="AR799" s="13">
        <v>1</v>
      </c>
      <c r="AS799" s="13">
        <v>2</v>
      </c>
      <c r="AT799" s="13">
        <v>1</v>
      </c>
      <c r="AU799" s="13">
        <v>0</v>
      </c>
      <c r="AV799" s="13">
        <v>2</v>
      </c>
      <c r="AX799" s="13">
        <v>1</v>
      </c>
      <c r="AY799" s="13">
        <v>2</v>
      </c>
      <c r="AZ799" s="13">
        <v>3</v>
      </c>
      <c r="BB799" s="13">
        <v>1</v>
      </c>
      <c r="BC799" s="13">
        <v>0</v>
      </c>
      <c r="BD799" s="13">
        <v>3</v>
      </c>
      <c r="BF799" s="13">
        <v>1</v>
      </c>
      <c r="BG799" s="13">
        <v>2</v>
      </c>
      <c r="BH799" s="17">
        <v>1</v>
      </c>
      <c r="BI799" s="13">
        <v>1</v>
      </c>
      <c r="BJ799" s="13">
        <v>2</v>
      </c>
      <c r="BK799" s="13">
        <v>1</v>
      </c>
      <c r="BL799" s="13">
        <v>2</v>
      </c>
      <c r="BS799" s="13">
        <v>1</v>
      </c>
      <c r="BT799" s="13">
        <v>21.7</v>
      </c>
      <c r="BU799" s="13">
        <v>1</v>
      </c>
      <c r="BV799" s="13">
        <v>1</v>
      </c>
      <c r="BY799" s="13">
        <v>2</v>
      </c>
      <c r="BZ799" s="13" t="s">
        <v>1018</v>
      </c>
      <c r="CA799" s="18"/>
      <c r="CB799" s="18"/>
      <c r="CC799" s="18"/>
      <c r="CD799" s="18"/>
      <c r="CE799" s="18"/>
      <c r="CF799" s="18"/>
      <c r="CG799" s="18"/>
      <c r="CH799" s="13">
        <v>2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38791</v>
      </c>
      <c r="CT799" s="13">
        <v>2</v>
      </c>
      <c r="CW799" s="13" t="s">
        <v>4508</v>
      </c>
      <c r="CX799" s="38" t="s">
        <v>4509</v>
      </c>
      <c r="CY799" s="38" t="s">
        <v>4510</v>
      </c>
      <c r="CZ799" s="38" t="s">
        <v>4511</v>
      </c>
      <c r="DA799" s="38" t="s">
        <v>4512</v>
      </c>
      <c r="DB799" s="38"/>
    </row>
    <row r="800" spans="1:106" s="13" customFormat="1">
      <c r="A800" s="84">
        <v>1144</v>
      </c>
      <c r="B800" s="84">
        <v>1</v>
      </c>
      <c r="C800" s="13" t="s">
        <v>3740</v>
      </c>
      <c r="D800" s="13" t="s">
        <v>36</v>
      </c>
      <c r="E800" s="14">
        <v>10363</v>
      </c>
      <c r="F800" s="13" t="s">
        <v>461</v>
      </c>
      <c r="G800" s="13" t="s">
        <v>461</v>
      </c>
      <c r="H800" s="13" t="s">
        <v>461</v>
      </c>
      <c r="I800" s="14">
        <v>38245</v>
      </c>
      <c r="J800" s="13">
        <f t="shared" si="26"/>
        <v>76</v>
      </c>
      <c r="K800" s="14">
        <v>38287</v>
      </c>
      <c r="L800" s="13">
        <v>4</v>
      </c>
      <c r="M800" s="14">
        <v>38856</v>
      </c>
      <c r="N800" s="15">
        <f t="shared" si="25"/>
        <v>20.073921971252567</v>
      </c>
      <c r="O800" s="16">
        <v>2</v>
      </c>
      <c r="Q800" s="13" t="s">
        <v>245</v>
      </c>
      <c r="R800" s="13" t="s">
        <v>38</v>
      </c>
      <c r="S800" s="13">
        <v>2</v>
      </c>
      <c r="T800" s="13">
        <v>1</v>
      </c>
      <c r="U800" s="13">
        <v>2</v>
      </c>
      <c r="V800" s="13">
        <v>2</v>
      </c>
      <c r="W800" s="13" t="s">
        <v>3856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3</v>
      </c>
      <c r="AK800" s="13">
        <v>2</v>
      </c>
      <c r="AL800" s="13">
        <v>1</v>
      </c>
      <c r="AM800" s="13">
        <v>1</v>
      </c>
      <c r="AN800" s="13">
        <v>1</v>
      </c>
      <c r="AO800" s="13" t="s">
        <v>4513</v>
      </c>
      <c r="AP800" s="13" t="s">
        <v>4514</v>
      </c>
      <c r="AQ800" s="13">
        <v>1</v>
      </c>
      <c r="AR800" s="13">
        <v>1</v>
      </c>
      <c r="AS800" s="13">
        <v>0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2</v>
      </c>
      <c r="BD800" s="13">
        <v>1</v>
      </c>
      <c r="BE800" s="13">
        <v>0</v>
      </c>
      <c r="BF800" s="13">
        <v>1</v>
      </c>
      <c r="BG800" s="13">
        <v>2</v>
      </c>
      <c r="BH800" s="17">
        <v>1</v>
      </c>
      <c r="BI800" s="13">
        <v>1</v>
      </c>
      <c r="BJ800" s="13">
        <v>1</v>
      </c>
      <c r="BK800" s="13">
        <v>1</v>
      </c>
      <c r="BL800" s="13">
        <v>1</v>
      </c>
      <c r="BN800" s="13">
        <v>2</v>
      </c>
      <c r="BQ800" s="13" t="s">
        <v>3858</v>
      </c>
      <c r="BR800" s="13" t="s">
        <v>3859</v>
      </c>
      <c r="BS800" s="13">
        <v>1</v>
      </c>
      <c r="BT800" s="13">
        <v>24</v>
      </c>
      <c r="BU800" s="13">
        <v>1</v>
      </c>
      <c r="BV800" s="13">
        <v>7</v>
      </c>
      <c r="BW800" s="13">
        <v>2</v>
      </c>
      <c r="BX800" s="13">
        <v>130</v>
      </c>
      <c r="BY800" s="13">
        <v>1</v>
      </c>
      <c r="BZ800" s="13" t="s">
        <v>4515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S800" s="14">
        <v>38926</v>
      </c>
      <c r="CT800" s="13">
        <v>2</v>
      </c>
      <c r="CW800" s="13" t="s">
        <v>4516</v>
      </c>
      <c r="CX800" s="38" t="s">
        <v>4517</v>
      </c>
      <c r="CY800" s="38" t="s">
        <v>4518</v>
      </c>
      <c r="CZ800" s="38" t="s">
        <v>817</v>
      </c>
      <c r="DA800" s="38" t="s">
        <v>4519</v>
      </c>
      <c r="DB800" s="38"/>
    </row>
    <row r="801" spans="1:106" s="13" customFormat="1">
      <c r="A801" s="84">
        <v>1145</v>
      </c>
      <c r="B801" s="84">
        <v>1</v>
      </c>
      <c r="C801" s="13" t="s">
        <v>4520</v>
      </c>
      <c r="D801" s="13" t="s">
        <v>37</v>
      </c>
      <c r="E801" s="14">
        <v>11898</v>
      </c>
      <c r="F801" s="13" t="s">
        <v>461</v>
      </c>
      <c r="G801" s="13" t="s">
        <v>461</v>
      </c>
      <c r="H801" s="13" t="s">
        <v>461</v>
      </c>
      <c r="I801" s="14">
        <v>38640</v>
      </c>
      <c r="J801" s="13">
        <f t="shared" si="26"/>
        <v>73</v>
      </c>
      <c r="K801" s="14">
        <v>38657</v>
      </c>
      <c r="L801" s="13">
        <v>4</v>
      </c>
      <c r="M801" s="14">
        <v>38754</v>
      </c>
      <c r="N801" s="15">
        <f t="shared" si="25"/>
        <v>3.7453798767967146</v>
      </c>
      <c r="O801" s="16">
        <v>2</v>
      </c>
      <c r="Q801" s="13" t="s">
        <v>205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2</v>
      </c>
      <c r="AM801" s="13">
        <v>2</v>
      </c>
      <c r="AN801" s="13">
        <v>1</v>
      </c>
      <c r="AO801" s="13" t="s">
        <v>267</v>
      </c>
      <c r="AP801" s="13" t="s">
        <v>1687</v>
      </c>
      <c r="AQ801" s="13">
        <v>1</v>
      </c>
      <c r="AR801" s="13">
        <v>1</v>
      </c>
      <c r="AS801" s="13">
        <v>1</v>
      </c>
      <c r="AT801" s="13">
        <v>1</v>
      </c>
      <c r="AU801" s="13">
        <v>0</v>
      </c>
      <c r="AV801" s="13">
        <v>1</v>
      </c>
      <c r="AW801" s="13">
        <v>0</v>
      </c>
      <c r="AX801" s="13">
        <v>2</v>
      </c>
      <c r="AZ801" s="13">
        <v>1</v>
      </c>
      <c r="BA801" s="13">
        <v>1</v>
      </c>
      <c r="BB801" s="13">
        <v>1</v>
      </c>
      <c r="BC801" s="13">
        <v>0</v>
      </c>
      <c r="BD801" s="13">
        <v>1</v>
      </c>
      <c r="BE801" s="13">
        <v>0</v>
      </c>
      <c r="BF801" s="13">
        <v>1</v>
      </c>
      <c r="BG801" s="13">
        <v>3</v>
      </c>
      <c r="BH801" s="17">
        <v>1</v>
      </c>
      <c r="BI801" s="13">
        <v>1</v>
      </c>
      <c r="BJ801" s="13">
        <v>1</v>
      </c>
      <c r="BK801" s="13">
        <v>1</v>
      </c>
      <c r="BL801" s="13">
        <v>1</v>
      </c>
      <c r="BM801" s="13">
        <v>1616</v>
      </c>
      <c r="BN801" s="13">
        <v>2</v>
      </c>
      <c r="BQ801" s="13" t="s">
        <v>237</v>
      </c>
      <c r="BR801" s="13" t="s">
        <v>238</v>
      </c>
      <c r="BS801" s="13">
        <v>2</v>
      </c>
      <c r="BT801" s="13">
        <v>55</v>
      </c>
      <c r="BU801" s="13">
        <v>1</v>
      </c>
      <c r="BW801" s="13">
        <v>2</v>
      </c>
      <c r="BX801" s="13">
        <v>354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38835</v>
      </c>
      <c r="CT801" s="13">
        <v>2</v>
      </c>
      <c r="CW801" s="13" t="s">
        <v>4516</v>
      </c>
      <c r="CX801" s="38" t="s">
        <v>4517</v>
      </c>
      <c r="CY801" s="38" t="s">
        <v>4518</v>
      </c>
      <c r="CZ801" s="38" t="s">
        <v>817</v>
      </c>
      <c r="DA801" s="38" t="s">
        <v>4519</v>
      </c>
      <c r="DB801" s="38"/>
    </row>
    <row r="802" spans="1:106" s="13" customFormat="1">
      <c r="A802" s="84">
        <v>1146</v>
      </c>
      <c r="B802" s="84">
        <v>1</v>
      </c>
      <c r="C802" s="13" t="s">
        <v>1154</v>
      </c>
      <c r="D802" s="13" t="s">
        <v>37</v>
      </c>
      <c r="E802" s="14">
        <v>11854</v>
      </c>
      <c r="F802" s="13" t="s">
        <v>461</v>
      </c>
      <c r="G802" s="13" t="s">
        <v>461</v>
      </c>
      <c r="H802" s="13" t="s">
        <v>461</v>
      </c>
      <c r="I802" s="14">
        <v>38457</v>
      </c>
      <c r="J802" s="13">
        <f t="shared" si="26"/>
        <v>72</v>
      </c>
      <c r="K802" s="14">
        <v>38698</v>
      </c>
      <c r="L802" s="13">
        <v>4</v>
      </c>
      <c r="M802" s="14">
        <v>39183</v>
      </c>
      <c r="N802" s="15">
        <f t="shared" si="25"/>
        <v>23.852156057494867</v>
      </c>
      <c r="O802" s="16">
        <v>2</v>
      </c>
      <c r="Q802" s="13" t="s">
        <v>205</v>
      </c>
      <c r="R802" s="13" t="s">
        <v>38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3</v>
      </c>
      <c r="AK802" s="13">
        <v>3</v>
      </c>
      <c r="AL802" s="13">
        <v>3</v>
      </c>
      <c r="AM802" s="13">
        <v>1</v>
      </c>
      <c r="AN802" s="13">
        <v>1</v>
      </c>
      <c r="AO802" s="13" t="s">
        <v>4521</v>
      </c>
      <c r="AP802" s="13" t="s">
        <v>2098</v>
      </c>
      <c r="AQ802" s="13">
        <v>1</v>
      </c>
      <c r="AR802" s="13">
        <v>1</v>
      </c>
      <c r="AS802" s="13">
        <v>7</v>
      </c>
      <c r="AT802" s="13">
        <v>1</v>
      </c>
      <c r="AU802" s="13">
        <v>0</v>
      </c>
      <c r="AV802" s="13">
        <v>1</v>
      </c>
      <c r="AW802" s="13">
        <v>7</v>
      </c>
      <c r="AX802" s="13">
        <v>1</v>
      </c>
      <c r="AY802" s="13">
        <v>7</v>
      </c>
      <c r="AZ802" s="13">
        <v>1</v>
      </c>
      <c r="BA802" s="13">
        <v>7</v>
      </c>
      <c r="BB802" s="13">
        <v>3</v>
      </c>
      <c r="BD802" s="13">
        <v>3</v>
      </c>
      <c r="BF802" s="13">
        <v>1</v>
      </c>
      <c r="BG802" s="13">
        <v>9</v>
      </c>
      <c r="BH802" s="17">
        <v>1</v>
      </c>
      <c r="BI802" s="13">
        <v>1</v>
      </c>
      <c r="BJ802" s="13">
        <v>1</v>
      </c>
      <c r="BK802" s="13">
        <v>1</v>
      </c>
      <c r="BL802" s="13">
        <v>2</v>
      </c>
      <c r="BS802" s="13">
        <v>2</v>
      </c>
      <c r="BT802" s="13">
        <v>48</v>
      </c>
      <c r="BU802" s="13">
        <v>1</v>
      </c>
      <c r="BV802" s="13">
        <v>4</v>
      </c>
      <c r="BW802" s="13">
        <v>2</v>
      </c>
      <c r="BX802" s="13">
        <v>78</v>
      </c>
      <c r="BZ802" s="13" t="s">
        <v>4522</v>
      </c>
      <c r="CA802" s="18"/>
      <c r="CB802" s="18"/>
      <c r="CC802" s="18"/>
      <c r="CD802" s="18"/>
      <c r="CE802" s="18"/>
      <c r="CF802" s="18"/>
      <c r="CG802" s="18"/>
      <c r="CH802" s="13">
        <v>2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38926</v>
      </c>
      <c r="CT802" s="13">
        <v>1</v>
      </c>
      <c r="CW802" s="13" t="s">
        <v>4523</v>
      </c>
      <c r="CX802" s="38" t="s">
        <v>4524</v>
      </c>
      <c r="CY802" s="38" t="s">
        <v>4525</v>
      </c>
      <c r="CZ802" s="38" t="s">
        <v>1548</v>
      </c>
      <c r="DA802" s="38" t="s">
        <v>4526</v>
      </c>
      <c r="DB802" s="38"/>
    </row>
    <row r="803" spans="1:106" s="13" customFormat="1">
      <c r="A803" s="84">
        <v>1147</v>
      </c>
      <c r="B803" s="84">
        <v>5</v>
      </c>
      <c r="C803" s="13" t="s">
        <v>1297</v>
      </c>
      <c r="D803" s="13" t="s">
        <v>36</v>
      </c>
      <c r="E803" s="14">
        <v>12825</v>
      </c>
      <c r="F803" s="13" t="s">
        <v>4527</v>
      </c>
      <c r="G803" s="13" t="s">
        <v>219</v>
      </c>
      <c r="H803" s="13" t="s">
        <v>219</v>
      </c>
      <c r="I803" s="14">
        <v>38579</v>
      </c>
      <c r="J803" s="13">
        <f t="shared" si="26"/>
        <v>70</v>
      </c>
      <c r="K803" s="14">
        <v>38590</v>
      </c>
      <c r="L803" s="13">
        <v>4</v>
      </c>
      <c r="M803" s="14">
        <v>39235</v>
      </c>
      <c r="N803" s="15">
        <f t="shared" si="25"/>
        <v>21.552361396303901</v>
      </c>
      <c r="O803" s="16">
        <v>2</v>
      </c>
      <c r="Q803" s="13" t="s">
        <v>3719</v>
      </c>
      <c r="R803" s="13" t="s">
        <v>38</v>
      </c>
      <c r="S803" s="13">
        <v>2</v>
      </c>
      <c r="T803" s="13">
        <v>1</v>
      </c>
      <c r="U803" s="13">
        <v>2</v>
      </c>
      <c r="V803" s="13">
        <v>2</v>
      </c>
      <c r="W803" s="13" t="s">
        <v>1665</v>
      </c>
      <c r="X803" s="13">
        <v>2</v>
      </c>
      <c r="Z803" s="13">
        <v>4</v>
      </c>
      <c r="AC803" s="13">
        <v>2</v>
      </c>
      <c r="AD803" s="13">
        <v>2</v>
      </c>
      <c r="AE803" s="13">
        <v>2</v>
      </c>
      <c r="AF803" s="13">
        <v>2</v>
      </c>
      <c r="AG803" s="13">
        <v>2</v>
      </c>
      <c r="AH803" s="13">
        <v>2</v>
      </c>
      <c r="AI803" s="13">
        <v>3</v>
      </c>
      <c r="AJ803" s="13">
        <v>2</v>
      </c>
      <c r="AK803" s="13">
        <v>3</v>
      </c>
      <c r="AL803" s="13">
        <v>3</v>
      </c>
      <c r="AM803" s="13">
        <v>3</v>
      </c>
      <c r="AN803" s="13">
        <v>1</v>
      </c>
      <c r="AO803" s="13" t="s">
        <v>4528</v>
      </c>
      <c r="AP803" s="13" t="s">
        <v>4529</v>
      </c>
      <c r="AQ803" s="13">
        <v>1</v>
      </c>
      <c r="AR803" s="13">
        <v>1</v>
      </c>
      <c r="AS803" s="13">
        <v>1</v>
      </c>
      <c r="AT803" s="13">
        <v>1</v>
      </c>
      <c r="AU803" s="13">
        <v>1</v>
      </c>
      <c r="AV803" s="13">
        <v>2</v>
      </c>
      <c r="AX803" s="13">
        <v>1</v>
      </c>
      <c r="AY803" s="13">
        <v>1</v>
      </c>
      <c r="AZ803" s="13">
        <v>2</v>
      </c>
      <c r="BB803" s="13">
        <v>2</v>
      </c>
      <c r="BD803" s="13">
        <v>2</v>
      </c>
      <c r="BF803" s="13">
        <v>1</v>
      </c>
      <c r="BG803" s="13">
        <v>2</v>
      </c>
      <c r="BH803" s="17">
        <v>1</v>
      </c>
      <c r="BI803" s="13">
        <v>1</v>
      </c>
      <c r="BJ803" s="13">
        <v>2</v>
      </c>
      <c r="BK803" s="13">
        <v>2</v>
      </c>
      <c r="BL803" s="13">
        <v>1</v>
      </c>
      <c r="BM803" s="13">
        <v>1147</v>
      </c>
      <c r="BN803" s="13">
        <v>1</v>
      </c>
      <c r="BO803" s="13" t="s">
        <v>4530</v>
      </c>
      <c r="BP803" s="13">
        <v>232</v>
      </c>
      <c r="BQ803" s="13" t="s">
        <v>237</v>
      </c>
      <c r="BR803" s="13" t="s">
        <v>238</v>
      </c>
      <c r="BS803" s="13">
        <v>1</v>
      </c>
      <c r="BT803" s="13">
        <v>34</v>
      </c>
      <c r="BU803" s="13">
        <v>1</v>
      </c>
      <c r="BV803" s="13">
        <v>3</v>
      </c>
      <c r="BY803" s="13">
        <v>2</v>
      </c>
      <c r="BZ803" s="13">
        <v>565</v>
      </c>
      <c r="CA803" s="18"/>
      <c r="CB803" s="18"/>
      <c r="CC803" s="18"/>
      <c r="CD803" s="18"/>
      <c r="CE803" s="18"/>
      <c r="CF803" s="18"/>
      <c r="CG803" s="18"/>
      <c r="CH803" s="13">
        <v>2</v>
      </c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38903</v>
      </c>
      <c r="CT803" s="13">
        <v>1</v>
      </c>
      <c r="CU803" s="13" t="s">
        <v>4531</v>
      </c>
      <c r="CW803" s="13" t="s">
        <v>4418</v>
      </c>
      <c r="CX803" s="38" t="s">
        <v>4532</v>
      </c>
      <c r="CY803" s="38" t="s">
        <v>4533</v>
      </c>
      <c r="CZ803" s="38"/>
      <c r="DA803" s="38" t="s">
        <v>192</v>
      </c>
      <c r="DB803" s="38"/>
    </row>
    <row r="804" spans="1:106" s="13" customFormat="1">
      <c r="A804" s="84">
        <v>1148</v>
      </c>
      <c r="B804" s="84">
        <v>1</v>
      </c>
      <c r="C804" s="13" t="s">
        <v>2421</v>
      </c>
      <c r="D804" s="13" t="s">
        <v>37</v>
      </c>
      <c r="E804" s="14">
        <v>11480</v>
      </c>
      <c r="F804" s="13" t="s">
        <v>535</v>
      </c>
      <c r="G804" s="13" t="s">
        <v>535</v>
      </c>
      <c r="H804" s="13" t="s">
        <v>535</v>
      </c>
      <c r="I804" s="14">
        <v>38579</v>
      </c>
      <c r="J804" s="13">
        <f t="shared" si="26"/>
        <v>74</v>
      </c>
      <c r="K804" s="14">
        <v>38681</v>
      </c>
      <c r="L804" s="13">
        <v>4</v>
      </c>
      <c r="M804" s="14">
        <v>38877</v>
      </c>
      <c r="N804" s="15">
        <f t="shared" si="25"/>
        <v>9.7905544147843937</v>
      </c>
      <c r="O804" s="16">
        <v>2</v>
      </c>
      <c r="Q804" s="13" t="s">
        <v>42</v>
      </c>
      <c r="R804" s="13" t="s">
        <v>38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2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2</v>
      </c>
      <c r="AM804" s="13">
        <v>1</v>
      </c>
      <c r="AN804" s="13">
        <v>1</v>
      </c>
      <c r="AO804" s="13" t="s">
        <v>267</v>
      </c>
      <c r="AQ804" s="13">
        <v>1</v>
      </c>
      <c r="AR804" s="13">
        <v>1</v>
      </c>
      <c r="AS804" s="13">
        <v>5</v>
      </c>
      <c r="AT804" s="13">
        <v>1</v>
      </c>
      <c r="AU804" s="13">
        <v>0</v>
      </c>
      <c r="AV804" s="13">
        <v>1</v>
      </c>
      <c r="AW804" s="13">
        <v>0</v>
      </c>
      <c r="AX804" s="13">
        <v>2</v>
      </c>
      <c r="AZ804" s="13">
        <v>1</v>
      </c>
      <c r="BA804" s="13">
        <v>0</v>
      </c>
      <c r="BB804" s="13">
        <v>2</v>
      </c>
      <c r="BD804" s="13">
        <v>2</v>
      </c>
      <c r="BF804" s="13">
        <v>1</v>
      </c>
      <c r="BG804" s="13">
        <v>6</v>
      </c>
      <c r="BH804" s="17">
        <v>2</v>
      </c>
      <c r="BI804" s="13">
        <v>1</v>
      </c>
      <c r="BJ804" s="13">
        <v>1</v>
      </c>
      <c r="BK804" s="13">
        <v>1</v>
      </c>
      <c r="BL804" s="13">
        <v>2</v>
      </c>
      <c r="BS804" s="13">
        <v>2</v>
      </c>
      <c r="BT804" s="13">
        <v>31</v>
      </c>
      <c r="BU804" s="13">
        <v>1</v>
      </c>
      <c r="BV804" s="13">
        <v>1</v>
      </c>
      <c r="BW804" s="13">
        <v>2</v>
      </c>
      <c r="BX804" s="13">
        <v>92</v>
      </c>
      <c r="CA804" s="18"/>
      <c r="CB804" s="18"/>
      <c r="CC804" s="18"/>
      <c r="CD804" s="18"/>
      <c r="CE804" s="18"/>
      <c r="CF804" s="18"/>
      <c r="CG804" s="18"/>
      <c r="CH804" s="13">
        <v>4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38943</v>
      </c>
      <c r="CT804" s="13">
        <v>2</v>
      </c>
      <c r="CW804" s="13" t="s">
        <v>4534</v>
      </c>
      <c r="CX804" s="38" t="s">
        <v>4535</v>
      </c>
      <c r="CY804" s="38" t="s">
        <v>546</v>
      </c>
      <c r="CZ804" s="38" t="s">
        <v>41</v>
      </c>
      <c r="DA804" s="38" t="s">
        <v>4536</v>
      </c>
      <c r="DB804" s="38"/>
    </row>
    <row r="805" spans="1:106" s="13" customFormat="1">
      <c r="A805" s="84">
        <v>1149</v>
      </c>
      <c r="B805" s="84">
        <v>1</v>
      </c>
      <c r="C805" s="13" t="s">
        <v>4537</v>
      </c>
      <c r="D805" s="13" t="s">
        <v>36</v>
      </c>
      <c r="E805" s="14">
        <v>17581</v>
      </c>
      <c r="F805" s="13" t="s">
        <v>219</v>
      </c>
      <c r="G805" s="13" t="s">
        <v>219</v>
      </c>
      <c r="H805" s="13" t="s">
        <v>219</v>
      </c>
      <c r="I805" s="14">
        <v>38061</v>
      </c>
      <c r="J805" s="13">
        <f t="shared" si="26"/>
        <v>56</v>
      </c>
      <c r="K805" s="14">
        <v>38544</v>
      </c>
      <c r="L805" s="13">
        <v>4</v>
      </c>
      <c r="M805" s="14">
        <v>39738</v>
      </c>
      <c r="N805" s="15">
        <f t="shared" si="25"/>
        <v>55.096509240246405</v>
      </c>
      <c r="O805" s="16">
        <v>2</v>
      </c>
      <c r="Q805" s="13" t="s">
        <v>4538</v>
      </c>
      <c r="R805" s="13" t="s">
        <v>4539</v>
      </c>
      <c r="S805" s="13">
        <v>2</v>
      </c>
      <c r="T805" s="13">
        <v>2</v>
      </c>
      <c r="U805" s="13">
        <v>2</v>
      </c>
      <c r="V805" s="13">
        <v>2</v>
      </c>
      <c r="X805" s="13">
        <v>2</v>
      </c>
      <c r="AI805" s="13">
        <v>2</v>
      </c>
      <c r="AJ805" s="13">
        <v>2</v>
      </c>
      <c r="AK805" s="13">
        <v>3</v>
      </c>
      <c r="AL805" s="13">
        <v>2</v>
      </c>
      <c r="AM805" s="13">
        <v>2</v>
      </c>
      <c r="AN805" s="13">
        <v>2</v>
      </c>
      <c r="AQ805" s="13">
        <v>1</v>
      </c>
      <c r="AR805" s="13">
        <v>1</v>
      </c>
      <c r="AS805" s="13">
        <v>14</v>
      </c>
      <c r="AT805" s="13">
        <v>1</v>
      </c>
      <c r="AU805" s="13">
        <v>13</v>
      </c>
      <c r="AV805" s="13">
        <v>2</v>
      </c>
      <c r="AX805" s="13">
        <v>1</v>
      </c>
      <c r="AY805" s="13">
        <v>14</v>
      </c>
      <c r="AZ805" s="13">
        <v>1</v>
      </c>
      <c r="BA805" s="13">
        <v>12</v>
      </c>
      <c r="BB805" s="13">
        <v>1</v>
      </c>
      <c r="BC805" s="13">
        <v>12</v>
      </c>
      <c r="BD805" s="13">
        <v>1</v>
      </c>
      <c r="BE805" s="13">
        <v>12</v>
      </c>
      <c r="BF805" s="13">
        <v>1</v>
      </c>
      <c r="BG805" s="13">
        <v>15</v>
      </c>
      <c r="BH805" s="17">
        <v>1</v>
      </c>
      <c r="BI805" s="13">
        <v>1</v>
      </c>
      <c r="BJ805" s="13">
        <v>1</v>
      </c>
      <c r="BK805" s="13">
        <v>1</v>
      </c>
      <c r="BL805" s="13">
        <v>2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38945</v>
      </c>
      <c r="CT805" s="13">
        <v>1</v>
      </c>
      <c r="CW805" s="13" t="s">
        <v>4540</v>
      </c>
      <c r="CX805" s="38" t="s">
        <v>4541</v>
      </c>
      <c r="CY805" s="38" t="s">
        <v>4542</v>
      </c>
      <c r="CZ805" s="38" t="s">
        <v>41</v>
      </c>
      <c r="DA805" s="38" t="s">
        <v>192</v>
      </c>
      <c r="DB805" s="38"/>
    </row>
    <row r="806" spans="1:106" s="13" customFormat="1">
      <c r="A806" s="84">
        <v>1152</v>
      </c>
      <c r="B806" s="84">
        <v>1</v>
      </c>
      <c r="C806" s="13" t="s">
        <v>3829</v>
      </c>
      <c r="D806" s="13" t="s">
        <v>37</v>
      </c>
      <c r="E806" s="14">
        <v>13105</v>
      </c>
      <c r="F806" s="13" t="s">
        <v>235</v>
      </c>
      <c r="G806" s="13" t="s">
        <v>235</v>
      </c>
      <c r="H806" s="13" t="s">
        <v>235</v>
      </c>
      <c r="I806" s="14">
        <v>38732</v>
      </c>
      <c r="J806" s="13">
        <f t="shared" si="26"/>
        <v>70</v>
      </c>
      <c r="K806" s="14">
        <v>38673</v>
      </c>
      <c r="L806" s="13">
        <v>4</v>
      </c>
      <c r="O806" s="16">
        <v>2</v>
      </c>
      <c r="Q806" s="13" t="s">
        <v>190</v>
      </c>
      <c r="R806" s="13" t="s">
        <v>190</v>
      </c>
      <c r="S806" s="13">
        <v>2</v>
      </c>
      <c r="T806" s="13">
        <v>2</v>
      </c>
      <c r="U806" s="13">
        <v>2</v>
      </c>
      <c r="V806" s="13">
        <v>2</v>
      </c>
      <c r="X806" s="13">
        <v>2</v>
      </c>
      <c r="Z806" s="13">
        <v>4</v>
      </c>
      <c r="AI806" s="13">
        <v>2</v>
      </c>
      <c r="AJ806" s="13">
        <v>2</v>
      </c>
      <c r="AK806" s="13">
        <v>2</v>
      </c>
      <c r="AL806" s="13">
        <v>2</v>
      </c>
      <c r="AM806" s="13">
        <v>2</v>
      </c>
      <c r="AN806" s="13">
        <v>2</v>
      </c>
      <c r="AQ806" s="13">
        <v>1</v>
      </c>
      <c r="AR806" s="13">
        <v>1</v>
      </c>
      <c r="AS806" s="13">
        <v>0</v>
      </c>
      <c r="AT806" s="13">
        <v>1</v>
      </c>
      <c r="AU806" s="13">
        <v>0</v>
      </c>
      <c r="AV806" s="13">
        <v>2</v>
      </c>
      <c r="AX806" s="13">
        <v>2</v>
      </c>
      <c r="AZ806" s="13">
        <v>1</v>
      </c>
      <c r="BA806" s="13">
        <v>0</v>
      </c>
      <c r="BB806" s="13">
        <v>2</v>
      </c>
      <c r="BD806" s="13">
        <v>2</v>
      </c>
      <c r="BF806" s="13">
        <v>1</v>
      </c>
      <c r="BG806" s="13">
        <v>2</v>
      </c>
      <c r="BH806" s="17">
        <v>1</v>
      </c>
      <c r="BI806" s="13">
        <v>1</v>
      </c>
      <c r="BJ806" s="13">
        <v>1</v>
      </c>
      <c r="BK806" s="13">
        <v>1</v>
      </c>
      <c r="BL806" s="13">
        <v>1</v>
      </c>
      <c r="BM806" s="13">
        <v>1682</v>
      </c>
      <c r="BN806" s="13">
        <v>2</v>
      </c>
      <c r="BQ806" s="13" t="s">
        <v>237</v>
      </c>
      <c r="BR806" s="13" t="s">
        <v>238</v>
      </c>
      <c r="BS806" s="13">
        <v>1</v>
      </c>
      <c r="BU806" s="13">
        <v>1</v>
      </c>
      <c r="BY806" s="13">
        <v>2</v>
      </c>
      <c r="CA806" s="18"/>
      <c r="CB806" s="18"/>
      <c r="CC806" s="18"/>
      <c r="CD806" s="18"/>
      <c r="CE806" s="18"/>
      <c r="CF806" s="18"/>
      <c r="CG806" s="18"/>
      <c r="CH806" s="13">
        <v>1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3" t="s">
        <v>4543</v>
      </c>
      <c r="CT806" s="13">
        <v>1</v>
      </c>
      <c r="CW806" s="13" t="s">
        <v>3161</v>
      </c>
      <c r="CX806" s="38" t="s">
        <v>4544</v>
      </c>
      <c r="CY806" s="38" t="s">
        <v>4545</v>
      </c>
      <c r="CZ806" s="38" t="s">
        <v>4033</v>
      </c>
      <c r="DA806" s="38" t="s">
        <v>3164</v>
      </c>
      <c r="DB806" s="38"/>
    </row>
    <row r="807" spans="1:106" s="13" customFormat="1">
      <c r="A807" s="84">
        <v>1154</v>
      </c>
      <c r="B807" s="84">
        <v>5</v>
      </c>
      <c r="C807" s="13" t="s">
        <v>1297</v>
      </c>
      <c r="D807" s="13" t="s">
        <v>37</v>
      </c>
      <c r="E807" s="14">
        <v>13680</v>
      </c>
      <c r="F807" s="13" t="s">
        <v>264</v>
      </c>
      <c r="G807" s="13" t="s">
        <v>264</v>
      </c>
      <c r="H807" s="13" t="s">
        <v>264</v>
      </c>
      <c r="I807" s="14">
        <v>37726</v>
      </c>
      <c r="J807" s="13">
        <f t="shared" si="26"/>
        <v>65</v>
      </c>
      <c r="K807" s="14">
        <v>37965</v>
      </c>
      <c r="L807" s="13">
        <v>4</v>
      </c>
      <c r="M807" s="14">
        <v>39487</v>
      </c>
      <c r="N807" s="15">
        <f t="shared" ref="N807:N870" si="27">(M807-I807)*12/365.25</f>
        <v>57.856262833675565</v>
      </c>
      <c r="O807" s="16">
        <v>2</v>
      </c>
      <c r="Q807" s="13" t="s">
        <v>205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1</v>
      </c>
      <c r="AG807" s="13">
        <v>2</v>
      </c>
      <c r="AH807" s="13">
        <v>2</v>
      </c>
      <c r="AI807" s="13">
        <v>2</v>
      </c>
      <c r="AJ807" s="13">
        <v>2</v>
      </c>
      <c r="AK807" s="13">
        <v>2</v>
      </c>
      <c r="AL807" s="13">
        <v>2</v>
      </c>
      <c r="AM807" s="13">
        <v>2</v>
      </c>
      <c r="AN807" s="13">
        <v>2</v>
      </c>
      <c r="AO807" s="13" t="s">
        <v>4546</v>
      </c>
      <c r="AP807" s="13" t="s">
        <v>1694</v>
      </c>
      <c r="AQ807" s="13">
        <v>1</v>
      </c>
      <c r="AR807" s="13">
        <v>1</v>
      </c>
      <c r="AS807" s="13">
        <v>36</v>
      </c>
      <c r="AT807" s="13">
        <v>1</v>
      </c>
      <c r="AU807" s="13">
        <v>0</v>
      </c>
      <c r="AV807" s="13">
        <v>1</v>
      </c>
      <c r="AW807" s="13">
        <v>36</v>
      </c>
      <c r="AX807" s="13">
        <v>1</v>
      </c>
      <c r="AY807" s="13">
        <v>8</v>
      </c>
      <c r="AZ807" s="13">
        <v>2</v>
      </c>
      <c r="BB807" s="13">
        <v>3</v>
      </c>
      <c r="BD807" s="13">
        <v>1</v>
      </c>
      <c r="BE807" s="13">
        <v>0</v>
      </c>
      <c r="BF807" s="13">
        <v>2</v>
      </c>
      <c r="BH807" s="17">
        <v>2</v>
      </c>
      <c r="BI807" s="13">
        <v>1</v>
      </c>
      <c r="BJ807" s="13">
        <v>1</v>
      </c>
      <c r="BK807" s="13">
        <v>1</v>
      </c>
      <c r="BL807" s="13">
        <v>1</v>
      </c>
      <c r="BN807" s="13">
        <v>1</v>
      </c>
      <c r="BO807" s="13">
        <v>180</v>
      </c>
      <c r="BP807" s="13">
        <v>180</v>
      </c>
      <c r="BQ807" s="13" t="s">
        <v>270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39070</v>
      </c>
      <c r="CT807" s="13">
        <v>1</v>
      </c>
      <c r="CW807" s="13" t="s">
        <v>4547</v>
      </c>
      <c r="CX807" s="38" t="s">
        <v>4548</v>
      </c>
      <c r="CY807" s="38" t="s">
        <v>4549</v>
      </c>
      <c r="CZ807" s="38" t="s">
        <v>41</v>
      </c>
      <c r="DA807" s="38" t="s">
        <v>4550</v>
      </c>
      <c r="DB807" s="38"/>
    </row>
    <row r="808" spans="1:106" s="13" customFormat="1">
      <c r="A808" s="84">
        <v>1155</v>
      </c>
      <c r="B808" s="84">
        <v>1</v>
      </c>
      <c r="C808" s="13" t="s">
        <v>4551</v>
      </c>
      <c r="D808" s="13" t="s">
        <v>36</v>
      </c>
      <c r="E808" s="14">
        <v>13905</v>
      </c>
      <c r="F808" s="13" t="s">
        <v>264</v>
      </c>
      <c r="G808" s="13" t="s">
        <v>264</v>
      </c>
      <c r="H808" s="13" t="s">
        <v>264</v>
      </c>
      <c r="I808" s="14">
        <v>38367</v>
      </c>
      <c r="J808" s="13">
        <f t="shared" si="26"/>
        <v>66</v>
      </c>
      <c r="K808" s="14">
        <v>38454</v>
      </c>
      <c r="L808" s="13">
        <v>4</v>
      </c>
      <c r="M808" s="14">
        <v>39495</v>
      </c>
      <c r="N808" s="15">
        <f t="shared" si="27"/>
        <v>37.059548254620125</v>
      </c>
      <c r="O808" s="16">
        <v>2</v>
      </c>
      <c r="Q808" s="13" t="s">
        <v>4552</v>
      </c>
      <c r="S808" s="13">
        <v>2</v>
      </c>
      <c r="T808" s="13">
        <v>2</v>
      </c>
      <c r="U808" s="13">
        <v>1</v>
      </c>
      <c r="V808" s="13">
        <v>1</v>
      </c>
      <c r="W808" s="13" t="s">
        <v>4553</v>
      </c>
      <c r="X808" s="13">
        <v>2</v>
      </c>
      <c r="AI808" s="13">
        <v>3</v>
      </c>
      <c r="AJ808" s="13">
        <v>2</v>
      </c>
      <c r="AK808" s="13">
        <v>2</v>
      </c>
      <c r="AL808" s="13">
        <v>2</v>
      </c>
      <c r="AM808" s="13">
        <v>2</v>
      </c>
      <c r="AN808" s="13">
        <v>1</v>
      </c>
      <c r="AO808" s="13" t="s">
        <v>4554</v>
      </c>
      <c r="AP808" s="13" t="s">
        <v>125</v>
      </c>
      <c r="AQ808" s="13">
        <v>1</v>
      </c>
      <c r="AR808" s="13">
        <v>2</v>
      </c>
      <c r="AT808" s="13">
        <v>1</v>
      </c>
      <c r="AU808" s="13">
        <v>2</v>
      </c>
      <c r="AV808" s="13">
        <v>1</v>
      </c>
      <c r="AW808" s="13">
        <v>2</v>
      </c>
      <c r="AX808" s="13">
        <v>2</v>
      </c>
      <c r="AZ808" s="13">
        <v>2</v>
      </c>
      <c r="BB808" s="13">
        <v>1</v>
      </c>
      <c r="BC808" s="13">
        <v>0</v>
      </c>
      <c r="BD808" s="13">
        <v>1</v>
      </c>
      <c r="BE808" s="13">
        <v>2</v>
      </c>
      <c r="BF808" s="13">
        <v>1</v>
      </c>
      <c r="BG808" s="13">
        <v>3</v>
      </c>
      <c r="BH808" s="17">
        <v>1</v>
      </c>
      <c r="BI808" s="13">
        <v>1</v>
      </c>
      <c r="BJ808" s="13">
        <v>1</v>
      </c>
      <c r="BK808" s="13">
        <v>1</v>
      </c>
      <c r="BL808" s="13">
        <v>1</v>
      </c>
      <c r="BM808" s="13">
        <v>1469</v>
      </c>
      <c r="BN808" s="13">
        <v>2</v>
      </c>
      <c r="BQ808" s="13" t="s">
        <v>270</v>
      </c>
      <c r="BR808" s="13" t="s">
        <v>271</v>
      </c>
      <c r="BS808" s="13">
        <v>2</v>
      </c>
      <c r="BT808" s="13">
        <v>41</v>
      </c>
      <c r="BU808" s="13">
        <v>1</v>
      </c>
      <c r="BV808" s="13">
        <v>0</v>
      </c>
      <c r="BW808" s="13">
        <v>2</v>
      </c>
      <c r="BX808" s="13">
        <v>77</v>
      </c>
      <c r="BZ808" s="24" t="s">
        <v>4555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39148</v>
      </c>
      <c r="CT808" s="13">
        <v>1</v>
      </c>
      <c r="CW808" s="13" t="s">
        <v>4556</v>
      </c>
      <c r="CX808" s="38" t="s">
        <v>4557</v>
      </c>
      <c r="CY808" s="43" t="s">
        <v>4558</v>
      </c>
      <c r="CZ808" s="38" t="s">
        <v>41</v>
      </c>
      <c r="DA808" s="44" t="s">
        <v>4559</v>
      </c>
      <c r="DB808" s="38"/>
    </row>
    <row r="809" spans="1:106" s="13" customFormat="1">
      <c r="A809" s="84">
        <v>1156</v>
      </c>
      <c r="B809" s="84">
        <v>1</v>
      </c>
      <c r="C809" s="13" t="s">
        <v>4560</v>
      </c>
      <c r="D809" s="13" t="s">
        <v>37</v>
      </c>
      <c r="E809" s="14">
        <v>11570</v>
      </c>
      <c r="F809" s="13" t="s">
        <v>179</v>
      </c>
      <c r="G809" s="13" t="s">
        <v>179</v>
      </c>
      <c r="H809" s="13" t="s">
        <v>179</v>
      </c>
      <c r="I809" s="14">
        <v>38457</v>
      </c>
      <c r="J809" s="13">
        <f t="shared" si="26"/>
        <v>73</v>
      </c>
      <c r="K809" s="14">
        <v>38496</v>
      </c>
      <c r="L809" s="13">
        <v>4</v>
      </c>
      <c r="M809" s="14">
        <v>38800</v>
      </c>
      <c r="N809" s="15">
        <f t="shared" si="27"/>
        <v>11.268993839835728</v>
      </c>
      <c r="O809" s="16">
        <v>2</v>
      </c>
      <c r="Q809" s="13" t="s">
        <v>3434</v>
      </c>
      <c r="R809" s="13" t="s">
        <v>3236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C809" s="13">
        <v>2</v>
      </c>
      <c r="AD809" s="13">
        <v>2</v>
      </c>
      <c r="AE809" s="13">
        <v>2</v>
      </c>
      <c r="AF809" s="13">
        <v>2</v>
      </c>
      <c r="AG809" s="13">
        <v>2</v>
      </c>
      <c r="AH809" s="13">
        <v>2</v>
      </c>
      <c r="AI809" s="13">
        <v>2</v>
      </c>
      <c r="AJ809" s="13">
        <v>2</v>
      </c>
      <c r="AK809" s="13">
        <v>2</v>
      </c>
      <c r="AL809" s="13">
        <v>2</v>
      </c>
      <c r="AM809" s="13">
        <v>1</v>
      </c>
      <c r="AN809" s="13">
        <v>1</v>
      </c>
      <c r="AO809" s="13" t="s">
        <v>4561</v>
      </c>
      <c r="AP809" s="13" t="s">
        <v>4562</v>
      </c>
      <c r="AQ809" s="13">
        <v>1</v>
      </c>
      <c r="AR809" s="13">
        <v>1</v>
      </c>
      <c r="AS809" s="13">
        <v>8</v>
      </c>
      <c r="AT809" s="13">
        <v>1</v>
      </c>
      <c r="AU809" s="13">
        <v>8</v>
      </c>
      <c r="AV809" s="13">
        <v>1</v>
      </c>
      <c r="AW809" s="13">
        <v>8</v>
      </c>
      <c r="AX809" s="13">
        <v>1</v>
      </c>
      <c r="AY809" s="13">
        <v>8</v>
      </c>
      <c r="AZ809" s="13">
        <v>1</v>
      </c>
      <c r="BA809" s="13">
        <v>0</v>
      </c>
      <c r="BB809" s="13">
        <v>2</v>
      </c>
      <c r="BD809" s="13">
        <v>1</v>
      </c>
      <c r="BE809" s="13">
        <v>6</v>
      </c>
      <c r="BF809" s="13">
        <v>1</v>
      </c>
      <c r="BG809" s="13">
        <v>8</v>
      </c>
      <c r="BH809" s="17">
        <v>1</v>
      </c>
      <c r="BI809" s="13">
        <v>1</v>
      </c>
      <c r="BJ809" s="13">
        <v>1</v>
      </c>
      <c r="BK809" s="13">
        <v>2</v>
      </c>
      <c r="BL809" s="13">
        <v>1</v>
      </c>
      <c r="BM809" s="13">
        <v>1683</v>
      </c>
      <c r="BN809" s="13">
        <v>2</v>
      </c>
      <c r="BQ809" s="13" t="s">
        <v>289</v>
      </c>
      <c r="BR809" s="13" t="s">
        <v>222</v>
      </c>
      <c r="BS809" s="13">
        <v>1</v>
      </c>
      <c r="BT809" s="13">
        <v>20</v>
      </c>
      <c r="BU809" s="13">
        <v>1</v>
      </c>
      <c r="BV809" s="13">
        <v>4</v>
      </c>
      <c r="BY809" s="13">
        <v>2</v>
      </c>
      <c r="BZ809" s="13" t="s">
        <v>778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38958</v>
      </c>
      <c r="CT809" s="13">
        <v>2</v>
      </c>
      <c r="CW809" s="13" t="s">
        <v>2827</v>
      </c>
      <c r="CX809" s="38" t="s">
        <v>4563</v>
      </c>
      <c r="CY809" s="38" t="s">
        <v>4564</v>
      </c>
      <c r="CZ809" s="38" t="s">
        <v>41</v>
      </c>
      <c r="DA809" s="38" t="s">
        <v>4565</v>
      </c>
      <c r="DB809" s="38"/>
    </row>
    <row r="810" spans="1:106" s="13" customFormat="1">
      <c r="A810" s="84">
        <v>1163</v>
      </c>
      <c r="B810" s="84">
        <v>1</v>
      </c>
      <c r="C810" s="13" t="s">
        <v>3368</v>
      </c>
      <c r="D810" s="13" t="s">
        <v>36</v>
      </c>
      <c r="E810" s="14">
        <v>14820</v>
      </c>
      <c r="F810" s="13" t="s">
        <v>362</v>
      </c>
      <c r="G810" s="13" t="s">
        <v>396</v>
      </c>
      <c r="H810" s="13" t="s">
        <v>396</v>
      </c>
      <c r="I810" s="14">
        <v>38701</v>
      </c>
      <c r="J810" s="13">
        <f t="shared" si="26"/>
        <v>65</v>
      </c>
      <c r="K810" s="14">
        <v>38761</v>
      </c>
      <c r="L810" s="13">
        <v>4</v>
      </c>
      <c r="M810" s="14">
        <v>39578</v>
      </c>
      <c r="N810" s="15">
        <f t="shared" si="27"/>
        <v>28.813141683778234</v>
      </c>
      <c r="O810" s="16">
        <v>2</v>
      </c>
      <c r="Q810" s="13" t="s">
        <v>4566</v>
      </c>
      <c r="R810" s="13" t="s">
        <v>46</v>
      </c>
      <c r="S810" s="13">
        <v>2</v>
      </c>
      <c r="U810" s="13">
        <v>2</v>
      </c>
      <c r="V810" s="13">
        <v>2</v>
      </c>
      <c r="X810" s="13">
        <v>1</v>
      </c>
      <c r="Z810" s="13">
        <v>4</v>
      </c>
      <c r="AC810" s="13">
        <v>2</v>
      </c>
      <c r="AD810" s="13">
        <v>2</v>
      </c>
      <c r="AE810" s="13">
        <v>2</v>
      </c>
      <c r="AF810" s="13">
        <v>2</v>
      </c>
      <c r="AG810" s="13">
        <v>1</v>
      </c>
      <c r="AH810" s="13">
        <v>2</v>
      </c>
      <c r="AI810" s="13">
        <v>2</v>
      </c>
      <c r="AJ810" s="13">
        <v>2</v>
      </c>
      <c r="AK810" s="13">
        <v>2</v>
      </c>
      <c r="AL810" s="13">
        <v>2</v>
      </c>
      <c r="AM810" s="13">
        <v>2</v>
      </c>
      <c r="AN810" s="13">
        <v>2</v>
      </c>
      <c r="AO810" s="13" t="s">
        <v>3871</v>
      </c>
      <c r="AP810" s="13" t="s">
        <v>1946</v>
      </c>
      <c r="AQ810" s="13">
        <v>1</v>
      </c>
      <c r="AR810" s="13">
        <v>1</v>
      </c>
      <c r="AS810" s="13">
        <v>2</v>
      </c>
      <c r="AT810" s="13">
        <v>1</v>
      </c>
      <c r="AU810" s="13">
        <v>1</v>
      </c>
      <c r="AV810" s="13">
        <v>1</v>
      </c>
      <c r="AW810" s="13">
        <v>2</v>
      </c>
      <c r="AX810" s="13">
        <v>2</v>
      </c>
      <c r="AZ810" s="13">
        <v>2</v>
      </c>
      <c r="BB810" s="13">
        <v>2</v>
      </c>
      <c r="BD810" s="13">
        <v>1</v>
      </c>
      <c r="BE810" s="13">
        <v>1</v>
      </c>
      <c r="BF810" s="13">
        <v>1</v>
      </c>
      <c r="BG810" s="13">
        <v>2</v>
      </c>
      <c r="BH810" s="17">
        <v>1</v>
      </c>
      <c r="BI810" s="13">
        <v>1</v>
      </c>
      <c r="BJ810" s="13">
        <v>2</v>
      </c>
      <c r="BK810" s="13">
        <v>1</v>
      </c>
      <c r="BL810" s="13">
        <v>1</v>
      </c>
      <c r="BM810" s="13">
        <v>1690</v>
      </c>
      <c r="BN810" s="13">
        <v>2</v>
      </c>
      <c r="BQ810" s="13" t="s">
        <v>237</v>
      </c>
      <c r="BR810" s="13" t="s">
        <v>238</v>
      </c>
      <c r="BT810" s="13">
        <v>44</v>
      </c>
      <c r="BV810" s="13">
        <v>21</v>
      </c>
      <c r="BX810" s="13">
        <v>120</v>
      </c>
      <c r="CA810" s="18"/>
      <c r="CB810" s="18"/>
      <c r="CC810" s="18"/>
      <c r="CD810" s="18"/>
      <c r="CE810" s="18"/>
      <c r="CF810" s="18"/>
      <c r="CG810" s="18"/>
      <c r="CH810" s="13">
        <v>2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38894</v>
      </c>
      <c r="CT810" s="13">
        <v>3</v>
      </c>
      <c r="CW810" s="13" t="s">
        <v>602</v>
      </c>
      <c r="CX810" s="38" t="s">
        <v>1770</v>
      </c>
      <c r="CY810" s="38" t="s">
        <v>874</v>
      </c>
      <c r="CZ810" s="38" t="s">
        <v>41</v>
      </c>
      <c r="DA810" s="38" t="s">
        <v>192</v>
      </c>
      <c r="DB810" s="38"/>
    </row>
    <row r="811" spans="1:106" s="13" customFormat="1">
      <c r="A811" s="84">
        <v>1164</v>
      </c>
      <c r="B811" s="84">
        <v>1</v>
      </c>
      <c r="C811" s="13" t="s">
        <v>579</v>
      </c>
      <c r="D811" s="13" t="s">
        <v>37</v>
      </c>
      <c r="E811" s="14">
        <v>11942</v>
      </c>
      <c r="F811" s="13" t="s">
        <v>264</v>
      </c>
      <c r="G811" s="13" t="s">
        <v>264</v>
      </c>
      <c r="H811" s="13" t="s">
        <v>264</v>
      </c>
      <c r="I811" s="14">
        <v>38701</v>
      </c>
      <c r="J811" s="13">
        <f t="shared" si="26"/>
        <v>73</v>
      </c>
      <c r="K811" s="14">
        <v>38768</v>
      </c>
      <c r="L811" s="13">
        <v>4</v>
      </c>
      <c r="M811" s="14">
        <v>38917</v>
      </c>
      <c r="N811" s="15">
        <f t="shared" si="27"/>
        <v>7.0965092402464069</v>
      </c>
      <c r="O811" s="16">
        <v>2</v>
      </c>
      <c r="Q811" s="13" t="s">
        <v>2106</v>
      </c>
      <c r="R811" s="13" t="s">
        <v>4567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4</v>
      </c>
      <c r="AC811" s="13">
        <v>2</v>
      </c>
      <c r="AD811" s="13">
        <v>2</v>
      </c>
      <c r="AE811" s="13">
        <v>2</v>
      </c>
      <c r="AF811" s="13">
        <v>1</v>
      </c>
      <c r="AG811" s="13">
        <v>1</v>
      </c>
      <c r="AH811" s="13">
        <v>2</v>
      </c>
      <c r="AO811" s="13" t="s">
        <v>4568</v>
      </c>
      <c r="AP811" s="13" t="s">
        <v>4569</v>
      </c>
      <c r="AQ811" s="13">
        <v>1</v>
      </c>
      <c r="AR811" s="13">
        <v>2</v>
      </c>
      <c r="AT811" s="13">
        <v>1</v>
      </c>
      <c r="AU811" s="13">
        <v>2</v>
      </c>
      <c r="AV811" s="13">
        <v>1</v>
      </c>
      <c r="AW811" s="13">
        <v>1</v>
      </c>
      <c r="AX811" s="13">
        <v>2</v>
      </c>
      <c r="AZ811" s="13">
        <v>1</v>
      </c>
      <c r="BA811" s="13">
        <v>1</v>
      </c>
      <c r="BB811" s="13">
        <v>2</v>
      </c>
      <c r="BD811" s="13">
        <v>2</v>
      </c>
      <c r="BF811" s="13">
        <v>2</v>
      </c>
      <c r="BH811" s="17">
        <v>2</v>
      </c>
      <c r="BI811" s="13">
        <v>1</v>
      </c>
      <c r="BJ811" s="13">
        <v>2</v>
      </c>
      <c r="BK811" s="13">
        <v>1</v>
      </c>
      <c r="BL811" s="13">
        <v>1</v>
      </c>
      <c r="BM811" s="13">
        <v>1691</v>
      </c>
      <c r="BN811" s="13">
        <v>2</v>
      </c>
      <c r="BQ811" s="13" t="s">
        <v>270</v>
      </c>
      <c r="BR811" s="13" t="s">
        <v>271</v>
      </c>
      <c r="BS811" s="13">
        <v>1</v>
      </c>
      <c r="BT811" s="13">
        <v>34</v>
      </c>
      <c r="BU811" s="13">
        <v>1</v>
      </c>
      <c r="BV811" s="13">
        <v>0</v>
      </c>
      <c r="CA811" s="18"/>
      <c r="CB811" s="18"/>
      <c r="CC811" s="18"/>
      <c r="CD811" s="18"/>
      <c r="CE811" s="18"/>
      <c r="CF811" s="18"/>
      <c r="CG811" s="18"/>
      <c r="CH811" s="13">
        <v>2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W811" s="13" t="s">
        <v>4286</v>
      </c>
      <c r="CX811" s="45" t="s">
        <v>4570</v>
      </c>
      <c r="CY811" s="43" t="s">
        <v>4571</v>
      </c>
      <c r="CZ811" s="38" t="s">
        <v>386</v>
      </c>
      <c r="DA811" s="44" t="s">
        <v>4572</v>
      </c>
      <c r="DB811" s="38"/>
    </row>
    <row r="812" spans="1:106" s="13" customFormat="1">
      <c r="A812" s="84">
        <v>1165</v>
      </c>
      <c r="B812" s="84">
        <v>1</v>
      </c>
      <c r="C812" s="13" t="s">
        <v>4219</v>
      </c>
      <c r="D812" s="13" t="s">
        <v>36</v>
      </c>
      <c r="E812" s="14">
        <v>16575</v>
      </c>
      <c r="F812" s="13" t="s">
        <v>396</v>
      </c>
      <c r="G812" s="13" t="s">
        <v>396</v>
      </c>
      <c r="H812" s="13" t="s">
        <v>396</v>
      </c>
      <c r="I812" s="14">
        <v>38610</v>
      </c>
      <c r="J812" s="13">
        <f t="shared" si="26"/>
        <v>60</v>
      </c>
      <c r="K812" s="14">
        <v>38707</v>
      </c>
      <c r="L812" s="13">
        <v>9</v>
      </c>
      <c r="M812" s="14">
        <v>39302</v>
      </c>
      <c r="N812" s="15">
        <f t="shared" si="27"/>
        <v>22.735112936344969</v>
      </c>
      <c r="O812" s="16">
        <v>2</v>
      </c>
      <c r="Q812" s="13" t="s">
        <v>4573</v>
      </c>
      <c r="R812" s="13" t="s">
        <v>38</v>
      </c>
      <c r="S812" s="13">
        <v>2</v>
      </c>
      <c r="T812" s="13">
        <v>2</v>
      </c>
      <c r="U812" s="13">
        <v>2</v>
      </c>
      <c r="V812" s="13">
        <v>2</v>
      </c>
      <c r="X812" s="13">
        <v>1</v>
      </c>
      <c r="Z812" s="13">
        <v>4</v>
      </c>
      <c r="AG812" s="13">
        <v>1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1</v>
      </c>
      <c r="AN812" s="13">
        <v>1</v>
      </c>
      <c r="AO812" s="13" t="s">
        <v>3318</v>
      </c>
      <c r="AP812" s="13" t="s">
        <v>4574</v>
      </c>
      <c r="AQ812" s="13">
        <v>1</v>
      </c>
      <c r="AR812" s="13">
        <v>2</v>
      </c>
      <c r="AT812" s="13">
        <v>1</v>
      </c>
      <c r="AU812" s="13">
        <v>1</v>
      </c>
      <c r="AV812" s="13">
        <v>1</v>
      </c>
      <c r="AW812" s="13">
        <v>5</v>
      </c>
      <c r="AX812" s="13">
        <v>1</v>
      </c>
      <c r="AY812" s="13">
        <v>0</v>
      </c>
      <c r="AZ812" s="13">
        <v>1</v>
      </c>
      <c r="BA812" s="13">
        <v>0</v>
      </c>
      <c r="BB812" s="13">
        <v>2</v>
      </c>
      <c r="BD812" s="13">
        <v>1</v>
      </c>
      <c r="BE812" s="13">
        <v>1</v>
      </c>
      <c r="BF812" s="13">
        <v>2</v>
      </c>
      <c r="BH812" s="17">
        <v>2</v>
      </c>
      <c r="BI812" s="13">
        <v>1</v>
      </c>
      <c r="BJ812" s="13">
        <v>2</v>
      </c>
      <c r="BK812" s="13">
        <v>1</v>
      </c>
      <c r="BL812" s="13">
        <v>1</v>
      </c>
      <c r="BM812" s="13">
        <v>1692</v>
      </c>
      <c r="BN812" s="13">
        <v>2</v>
      </c>
      <c r="BQ812" s="13" t="s">
        <v>237</v>
      </c>
      <c r="BR812" s="13" t="s">
        <v>238</v>
      </c>
      <c r="CA812" s="18"/>
      <c r="CB812" s="18"/>
      <c r="CC812" s="18"/>
      <c r="CD812" s="18"/>
      <c r="CE812" s="18"/>
      <c r="CF812" s="18"/>
      <c r="CG812" s="18"/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39302</v>
      </c>
      <c r="CT812" s="13">
        <v>2</v>
      </c>
      <c r="CW812" s="13" t="s">
        <v>4575</v>
      </c>
      <c r="CX812" s="38" t="s">
        <v>4576</v>
      </c>
      <c r="CY812" s="38" t="s">
        <v>4577</v>
      </c>
      <c r="CZ812" s="38"/>
      <c r="DA812" s="38" t="s">
        <v>4578</v>
      </c>
      <c r="DB812" s="38"/>
    </row>
    <row r="813" spans="1:106" s="13" customFormat="1">
      <c r="A813" s="84">
        <v>1166</v>
      </c>
      <c r="B813" s="84">
        <v>5</v>
      </c>
      <c r="C813" s="13" t="s">
        <v>428</v>
      </c>
      <c r="D813" s="13" t="s">
        <v>36</v>
      </c>
      <c r="E813" s="14">
        <v>21555</v>
      </c>
      <c r="F813" s="13" t="s">
        <v>757</v>
      </c>
      <c r="G813" s="13" t="s">
        <v>396</v>
      </c>
      <c r="H813" s="13" t="s">
        <v>396</v>
      </c>
      <c r="I813" s="14">
        <v>38640</v>
      </c>
      <c r="J813" s="13">
        <f t="shared" si="26"/>
        <v>46</v>
      </c>
      <c r="K813" s="14">
        <v>38737</v>
      </c>
      <c r="L813" s="13">
        <v>4</v>
      </c>
      <c r="M813" s="14">
        <v>39097</v>
      </c>
      <c r="N813" s="15">
        <f t="shared" si="27"/>
        <v>15.014373716632443</v>
      </c>
      <c r="O813" s="16">
        <v>1</v>
      </c>
      <c r="P813" s="13" t="s">
        <v>4579</v>
      </c>
      <c r="Q813" s="13" t="s">
        <v>4580</v>
      </c>
      <c r="S813" s="13">
        <v>2</v>
      </c>
      <c r="T813" s="13">
        <v>2</v>
      </c>
      <c r="U813" s="13">
        <v>2</v>
      </c>
      <c r="V813" s="13">
        <v>2</v>
      </c>
      <c r="X813" s="13">
        <v>2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2</v>
      </c>
      <c r="AQ813" s="13">
        <v>1</v>
      </c>
      <c r="AR813" s="13">
        <v>1</v>
      </c>
      <c r="AS813" s="13">
        <v>2</v>
      </c>
      <c r="AT813" s="13">
        <v>1</v>
      </c>
      <c r="AU813" s="13">
        <v>4</v>
      </c>
      <c r="AV813" s="13">
        <v>2</v>
      </c>
      <c r="AX813" s="13">
        <v>2</v>
      </c>
      <c r="AZ813" s="13">
        <v>2</v>
      </c>
      <c r="BB813" s="13">
        <v>1</v>
      </c>
      <c r="BC813" s="13">
        <v>1</v>
      </c>
      <c r="BD813" s="13">
        <v>2</v>
      </c>
      <c r="BF813" s="13">
        <v>1</v>
      </c>
      <c r="BG813" s="13">
        <v>4</v>
      </c>
      <c r="BH813" s="17">
        <v>1</v>
      </c>
      <c r="BI813" s="13">
        <v>1</v>
      </c>
      <c r="BJ813" s="13">
        <v>2</v>
      </c>
      <c r="BK813" s="13">
        <v>1</v>
      </c>
      <c r="BL813" s="13">
        <v>1</v>
      </c>
      <c r="BM813" s="13">
        <v>1693</v>
      </c>
      <c r="BN813" s="13">
        <v>1</v>
      </c>
      <c r="BO813" s="13" t="s">
        <v>1301</v>
      </c>
      <c r="BP813" s="13">
        <v>200</v>
      </c>
      <c r="BQ813" s="13" t="s">
        <v>237</v>
      </c>
      <c r="BR813" s="13" t="s">
        <v>238</v>
      </c>
      <c r="BS813" s="13">
        <v>1</v>
      </c>
      <c r="BT813" s="13">
        <v>23</v>
      </c>
      <c r="BU813" s="13">
        <v>1</v>
      </c>
      <c r="BV813" s="13">
        <v>6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39154</v>
      </c>
      <c r="CT813" s="13">
        <v>2</v>
      </c>
      <c r="CW813" s="13" t="s">
        <v>4215</v>
      </c>
      <c r="CX813" s="38" t="s">
        <v>4581</v>
      </c>
      <c r="CY813" s="43" t="s">
        <v>4217</v>
      </c>
      <c r="CZ813" s="38"/>
      <c r="DA813" s="38" t="s">
        <v>192</v>
      </c>
      <c r="DB813" s="38"/>
    </row>
    <row r="814" spans="1:106" s="13" customFormat="1">
      <c r="A814" s="84">
        <v>1167</v>
      </c>
      <c r="B814" s="84">
        <v>5</v>
      </c>
      <c r="C814" s="13" t="s">
        <v>454</v>
      </c>
      <c r="D814" s="13" t="s">
        <v>37</v>
      </c>
      <c r="E814" s="14">
        <v>9514</v>
      </c>
      <c r="F814" s="13" t="s">
        <v>42</v>
      </c>
      <c r="G814" s="13" t="s">
        <v>396</v>
      </c>
      <c r="H814" s="13" t="s">
        <v>396</v>
      </c>
      <c r="I814" s="14">
        <v>38487</v>
      </c>
      <c r="J814" s="13">
        <f t="shared" si="26"/>
        <v>79</v>
      </c>
      <c r="K814" s="14">
        <v>38579</v>
      </c>
      <c r="L814" s="13">
        <v>4</v>
      </c>
      <c r="M814" s="14">
        <v>38780</v>
      </c>
      <c r="N814" s="15">
        <f t="shared" si="27"/>
        <v>9.6262833675564679</v>
      </c>
      <c r="O814" s="16">
        <v>2</v>
      </c>
      <c r="Q814" s="13" t="s">
        <v>4582</v>
      </c>
      <c r="R814" s="13" t="s">
        <v>42</v>
      </c>
      <c r="X814" s="13">
        <v>2</v>
      </c>
      <c r="Z814" s="13">
        <v>4</v>
      </c>
      <c r="AH814" s="13">
        <v>2</v>
      </c>
      <c r="AI814" s="13">
        <v>3</v>
      </c>
      <c r="AJ814" s="13">
        <v>2</v>
      </c>
      <c r="AK814" s="13">
        <v>3</v>
      </c>
      <c r="AL814" s="13">
        <v>3</v>
      </c>
      <c r="AM814" s="13">
        <v>1</v>
      </c>
      <c r="AN814" s="13">
        <v>1</v>
      </c>
      <c r="AO814" s="13" t="s">
        <v>4583</v>
      </c>
      <c r="AP814" s="13" t="s">
        <v>3508</v>
      </c>
      <c r="AQ814" s="13">
        <v>1</v>
      </c>
      <c r="AR814" s="13">
        <v>3</v>
      </c>
      <c r="AT814" s="13">
        <v>1</v>
      </c>
      <c r="AU814" s="13">
        <v>0</v>
      </c>
      <c r="AV814" s="13">
        <v>3</v>
      </c>
      <c r="AX814" s="13">
        <v>3</v>
      </c>
      <c r="AZ814" s="13">
        <v>3</v>
      </c>
      <c r="BB814" s="13">
        <v>3</v>
      </c>
      <c r="BD814" s="13">
        <v>3</v>
      </c>
      <c r="BF814" s="13">
        <v>1</v>
      </c>
      <c r="BG814" s="13">
        <v>6</v>
      </c>
      <c r="BH814" s="17">
        <v>1</v>
      </c>
      <c r="BI814" s="13">
        <v>3</v>
      </c>
      <c r="BJ814" s="13">
        <v>1</v>
      </c>
      <c r="BK814" s="13">
        <v>1</v>
      </c>
      <c r="BL814" s="13">
        <v>1</v>
      </c>
      <c r="BM814" s="13">
        <v>1694</v>
      </c>
      <c r="BN814" s="13">
        <v>1</v>
      </c>
      <c r="BO814" s="13" t="s">
        <v>3911</v>
      </c>
      <c r="BP814" s="13">
        <v>180</v>
      </c>
      <c r="BQ814" s="13" t="s">
        <v>1163</v>
      </c>
      <c r="BR814" s="13" t="s">
        <v>671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2</v>
      </c>
      <c r="CJ814" s="13">
        <v>2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2</v>
      </c>
      <c r="CR814" s="13">
        <v>2</v>
      </c>
      <c r="CW814" s="13" t="s">
        <v>4584</v>
      </c>
      <c r="CX814" s="13" t="s">
        <v>4585</v>
      </c>
      <c r="CY814" s="38" t="s">
        <v>4586</v>
      </c>
      <c r="CZ814" s="38" t="s">
        <v>4587</v>
      </c>
      <c r="DA814" s="44" t="s">
        <v>4588</v>
      </c>
      <c r="DB814" s="38"/>
    </row>
    <row r="815" spans="1:106" s="13" customFormat="1">
      <c r="A815" s="84">
        <v>1169</v>
      </c>
      <c r="B815" s="84">
        <v>6</v>
      </c>
      <c r="C815" s="13" t="s">
        <v>672</v>
      </c>
      <c r="D815" s="13" t="s">
        <v>37</v>
      </c>
      <c r="E815" s="14">
        <v>18674</v>
      </c>
      <c r="F815" s="13" t="s">
        <v>381</v>
      </c>
      <c r="G815" s="13" t="s">
        <v>381</v>
      </c>
      <c r="H815" s="13" t="s">
        <v>381</v>
      </c>
      <c r="I815" s="14">
        <v>37636</v>
      </c>
      <c r="J815" s="13">
        <f t="shared" si="26"/>
        <v>51</v>
      </c>
      <c r="K815" s="14">
        <v>39381</v>
      </c>
      <c r="L815" s="13">
        <v>4</v>
      </c>
      <c r="M815" s="14">
        <v>40831</v>
      </c>
      <c r="N815" s="15">
        <f t="shared" si="27"/>
        <v>104.96919917864476</v>
      </c>
      <c r="O815" s="16">
        <v>1</v>
      </c>
      <c r="P815" s="13" t="s">
        <v>4589</v>
      </c>
      <c r="Q815" s="13" t="s">
        <v>4590</v>
      </c>
      <c r="R815" s="13" t="s">
        <v>38</v>
      </c>
      <c r="S815" s="13">
        <v>3</v>
      </c>
      <c r="T815" s="13">
        <v>2</v>
      </c>
      <c r="U815" s="13">
        <v>2</v>
      </c>
      <c r="V815" s="13">
        <v>2</v>
      </c>
      <c r="X815" s="13">
        <v>1</v>
      </c>
      <c r="Z815" s="13">
        <v>4</v>
      </c>
      <c r="AC815" s="13">
        <v>2</v>
      </c>
      <c r="AD815" s="13">
        <v>2</v>
      </c>
      <c r="AE815" s="13">
        <v>2</v>
      </c>
      <c r="AF815" s="13">
        <v>2</v>
      </c>
      <c r="AG815" s="13">
        <v>1</v>
      </c>
      <c r="AH815" s="13">
        <v>2</v>
      </c>
      <c r="AI815" s="13">
        <v>2</v>
      </c>
      <c r="AJ815" s="13">
        <v>2</v>
      </c>
      <c r="AK815" s="13">
        <v>1</v>
      </c>
      <c r="AL815" s="13">
        <v>2</v>
      </c>
      <c r="AM815" s="13">
        <v>2</v>
      </c>
      <c r="AN815" s="13">
        <v>2</v>
      </c>
      <c r="AO815" s="13" t="s">
        <v>4591</v>
      </c>
      <c r="AQ815" s="13">
        <v>1</v>
      </c>
      <c r="AR815" s="13">
        <v>2</v>
      </c>
      <c r="AT815" s="13">
        <v>1</v>
      </c>
      <c r="AU815" s="13">
        <v>36</v>
      </c>
      <c r="AV815" s="13">
        <v>1</v>
      </c>
      <c r="AW815" s="13">
        <v>0</v>
      </c>
      <c r="AX815" s="13">
        <v>1</v>
      </c>
      <c r="AY815" s="13">
        <v>0</v>
      </c>
      <c r="AZ815" s="13">
        <v>2</v>
      </c>
      <c r="BB815" s="13">
        <v>3</v>
      </c>
      <c r="BD815" s="13">
        <v>1</v>
      </c>
      <c r="BE815" s="13">
        <v>18</v>
      </c>
      <c r="BF815" s="13">
        <v>2</v>
      </c>
      <c r="BH815" s="17">
        <v>2</v>
      </c>
      <c r="BI815" s="13">
        <v>2</v>
      </c>
      <c r="BJ815" s="13">
        <v>1</v>
      </c>
      <c r="BK815" s="13">
        <v>2</v>
      </c>
      <c r="BL815" s="13">
        <v>1</v>
      </c>
      <c r="BM815" s="13">
        <v>1696</v>
      </c>
      <c r="BN815" s="13">
        <v>1</v>
      </c>
      <c r="BO815" s="13" t="s">
        <v>4592</v>
      </c>
      <c r="BP815" s="13">
        <v>105</v>
      </c>
      <c r="BQ815" s="13" t="s">
        <v>1304</v>
      </c>
      <c r="BR815" s="13" t="s">
        <v>595</v>
      </c>
      <c r="BS815" s="13">
        <v>1</v>
      </c>
      <c r="BT815" s="13">
        <v>37</v>
      </c>
      <c r="BU815" s="13">
        <v>1</v>
      </c>
      <c r="BV815" s="13">
        <v>0.7</v>
      </c>
      <c r="BW815" s="13">
        <v>2</v>
      </c>
      <c r="BX815" s="13">
        <v>26.4</v>
      </c>
      <c r="BZ815" s="24" t="s">
        <v>1882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38886</v>
      </c>
      <c r="CT815" s="13">
        <v>2</v>
      </c>
      <c r="CW815" s="13" t="s">
        <v>3258</v>
      </c>
      <c r="CX815" s="38" t="s">
        <v>4593</v>
      </c>
      <c r="CY815" s="38" t="s">
        <v>4594</v>
      </c>
      <c r="CZ815" s="38" t="s">
        <v>41</v>
      </c>
      <c r="DA815" s="38" t="s">
        <v>4595</v>
      </c>
      <c r="DB815" s="38"/>
    </row>
    <row r="816" spans="1:106" s="13" customFormat="1">
      <c r="A816" s="84">
        <v>1171</v>
      </c>
      <c r="B816" s="84">
        <v>1</v>
      </c>
      <c r="C816" s="13" t="s">
        <v>4596</v>
      </c>
      <c r="D816" s="13" t="s">
        <v>37</v>
      </c>
      <c r="E816" s="14">
        <v>13469</v>
      </c>
      <c r="F816" s="13" t="s">
        <v>424</v>
      </c>
      <c r="G816" s="13" t="s">
        <v>327</v>
      </c>
      <c r="H816" s="13" t="s">
        <v>327</v>
      </c>
      <c r="I816" s="14">
        <v>38640</v>
      </c>
      <c r="J816" s="13">
        <f t="shared" si="26"/>
        <v>68</v>
      </c>
      <c r="K816" s="14">
        <v>38747</v>
      </c>
      <c r="L816" s="13">
        <v>4</v>
      </c>
      <c r="M816" s="14">
        <v>39002</v>
      </c>
      <c r="N816" s="15">
        <f t="shared" si="27"/>
        <v>11.893223819301848</v>
      </c>
      <c r="O816" s="16">
        <v>1</v>
      </c>
      <c r="P816" s="13" t="s">
        <v>339</v>
      </c>
      <c r="Q816" s="13" t="s">
        <v>542</v>
      </c>
      <c r="R816" s="13" t="s">
        <v>4597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3</v>
      </c>
      <c r="AL816" s="13">
        <v>3</v>
      </c>
      <c r="AM816" s="13">
        <v>1</v>
      </c>
      <c r="AN816" s="13">
        <v>2</v>
      </c>
      <c r="AP816" s="13" t="s">
        <v>4598</v>
      </c>
      <c r="AQ816" s="13">
        <v>1</v>
      </c>
      <c r="AR816" s="13">
        <v>2</v>
      </c>
      <c r="AT816" s="13">
        <v>1</v>
      </c>
      <c r="AU816" s="13">
        <v>0</v>
      </c>
      <c r="AV816" s="13">
        <v>2</v>
      </c>
      <c r="AX816" s="13">
        <v>1</v>
      </c>
      <c r="AY816" s="13">
        <v>0</v>
      </c>
      <c r="AZ816" s="13">
        <v>1</v>
      </c>
      <c r="BA816" s="13">
        <v>4</v>
      </c>
      <c r="BB816" s="13">
        <v>2</v>
      </c>
      <c r="BD816" s="13">
        <v>1</v>
      </c>
      <c r="BE816" s="13">
        <v>3</v>
      </c>
      <c r="BF816" s="13">
        <v>2</v>
      </c>
      <c r="BH816" s="17">
        <v>2</v>
      </c>
      <c r="BI816" s="13">
        <v>1</v>
      </c>
      <c r="BJ816" s="13">
        <v>1</v>
      </c>
      <c r="BK816" s="13">
        <v>1</v>
      </c>
      <c r="BL816" s="13">
        <v>1</v>
      </c>
      <c r="BM816" s="13">
        <v>1698</v>
      </c>
      <c r="BN816" s="13">
        <v>2</v>
      </c>
      <c r="BQ816" s="13" t="s">
        <v>1133</v>
      </c>
      <c r="BR816" s="13" t="s">
        <v>238</v>
      </c>
      <c r="BS816" s="13">
        <v>1</v>
      </c>
      <c r="BT816" s="13">
        <v>36</v>
      </c>
      <c r="BU816" s="13">
        <v>1</v>
      </c>
      <c r="BW816" s="13">
        <v>2</v>
      </c>
      <c r="BX816" s="13">
        <v>92.3</v>
      </c>
      <c r="CA816" s="18"/>
      <c r="CB816" s="18"/>
      <c r="CC816" s="18"/>
      <c r="CD816" s="18"/>
      <c r="CE816" s="18"/>
      <c r="CF816" s="18"/>
      <c r="CG816" s="18"/>
      <c r="CH816" s="13">
        <v>1</v>
      </c>
      <c r="CI816" s="13">
        <v>1</v>
      </c>
      <c r="CJ816" s="13">
        <v>1</v>
      </c>
      <c r="CK816" s="13">
        <v>2</v>
      </c>
      <c r="CL816" s="13">
        <v>1</v>
      </c>
      <c r="CM816" s="13">
        <v>2</v>
      </c>
      <c r="CN816" s="13">
        <v>1</v>
      </c>
      <c r="CO816" s="13">
        <v>1</v>
      </c>
      <c r="CP816" s="13">
        <v>1</v>
      </c>
      <c r="CQ816" s="13">
        <v>1</v>
      </c>
      <c r="CR816" s="13">
        <v>2</v>
      </c>
      <c r="CW816" s="13" t="s">
        <v>4599</v>
      </c>
      <c r="CX816" s="38" t="s">
        <v>4600</v>
      </c>
      <c r="CY816" s="38" t="s">
        <v>4601</v>
      </c>
      <c r="CZ816" s="38" t="s">
        <v>41</v>
      </c>
      <c r="DA816" s="38" t="s">
        <v>4602</v>
      </c>
      <c r="DB816" s="38"/>
    </row>
    <row r="817" spans="1:106" s="13" customFormat="1">
      <c r="A817" s="84">
        <v>1172</v>
      </c>
      <c r="B817" s="84">
        <v>5</v>
      </c>
      <c r="C817" s="13" t="s">
        <v>2440</v>
      </c>
      <c r="D817" s="13" t="s">
        <v>36</v>
      </c>
      <c r="E817" s="14">
        <v>10759</v>
      </c>
      <c r="F817" s="13" t="s">
        <v>362</v>
      </c>
      <c r="G817" s="13" t="s">
        <v>362</v>
      </c>
      <c r="H817" s="13" t="s">
        <v>362</v>
      </c>
      <c r="I817" s="14">
        <v>38701</v>
      </c>
      <c r="J817" s="13">
        <f t="shared" si="26"/>
        <v>76</v>
      </c>
      <c r="K817" s="14">
        <v>38775</v>
      </c>
      <c r="L817" s="13">
        <v>4</v>
      </c>
      <c r="M817" s="14">
        <v>40219</v>
      </c>
      <c r="N817" s="15">
        <f t="shared" si="27"/>
        <v>49.872689938398359</v>
      </c>
      <c r="O817" s="16">
        <v>2</v>
      </c>
      <c r="Q817" s="13" t="s">
        <v>245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3</v>
      </c>
      <c r="AK817" s="13">
        <v>3</v>
      </c>
      <c r="AL817" s="13">
        <v>3</v>
      </c>
      <c r="AM817" s="13">
        <v>3</v>
      </c>
      <c r="AN817" s="13">
        <v>2</v>
      </c>
      <c r="AO817" s="13" t="s">
        <v>4603</v>
      </c>
      <c r="AP817" s="13" t="s">
        <v>4604</v>
      </c>
      <c r="AQ817" s="13">
        <v>1</v>
      </c>
      <c r="AR817" s="13">
        <v>2</v>
      </c>
      <c r="AT817" s="13">
        <v>1</v>
      </c>
      <c r="AU817" s="13">
        <v>0</v>
      </c>
      <c r="AV817" s="13">
        <v>2</v>
      </c>
      <c r="AX817" s="13">
        <v>2</v>
      </c>
      <c r="AZ817" s="13">
        <v>2</v>
      </c>
      <c r="BB817" s="13">
        <v>2</v>
      </c>
      <c r="BD817" s="13">
        <v>2</v>
      </c>
      <c r="BF817" s="13">
        <v>1</v>
      </c>
      <c r="BG817" s="13">
        <v>18</v>
      </c>
      <c r="BH817" s="17">
        <v>1</v>
      </c>
      <c r="BI817" s="13">
        <v>1</v>
      </c>
      <c r="BJ817" s="13">
        <v>2</v>
      </c>
      <c r="BK817" s="13">
        <v>1</v>
      </c>
      <c r="BL817" s="13">
        <v>1</v>
      </c>
      <c r="BM817" s="13">
        <v>1700</v>
      </c>
      <c r="BN817" s="13">
        <v>1</v>
      </c>
      <c r="BO817" s="13" t="s">
        <v>3757</v>
      </c>
      <c r="BP817" s="13">
        <v>180</v>
      </c>
      <c r="BQ817" s="13" t="s">
        <v>1133</v>
      </c>
      <c r="BR817" s="13" t="s">
        <v>238</v>
      </c>
      <c r="BS817" s="13">
        <v>1</v>
      </c>
      <c r="BT817" s="13">
        <v>47</v>
      </c>
      <c r="BU817" s="13">
        <v>1</v>
      </c>
      <c r="BV817" s="13">
        <v>9</v>
      </c>
      <c r="BY817" s="13">
        <v>2</v>
      </c>
      <c r="BZ817" s="13" t="s">
        <v>453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38910</v>
      </c>
      <c r="CT817" s="13">
        <v>2</v>
      </c>
      <c r="CW817" s="13" t="s">
        <v>3535</v>
      </c>
      <c r="CX817" s="38" t="s">
        <v>365</v>
      </c>
      <c r="CY817" s="38" t="s">
        <v>4605</v>
      </c>
      <c r="CZ817" s="38" t="s">
        <v>41</v>
      </c>
      <c r="DA817" s="38" t="s">
        <v>3538</v>
      </c>
      <c r="DB817" s="38"/>
    </row>
    <row r="818" spans="1:106" s="13" customFormat="1">
      <c r="A818" s="84">
        <v>1173</v>
      </c>
      <c r="B818" s="84">
        <v>1</v>
      </c>
      <c r="C818" s="13" t="s">
        <v>213</v>
      </c>
      <c r="D818" s="13" t="s">
        <v>37</v>
      </c>
      <c r="E818" s="14">
        <v>12640</v>
      </c>
      <c r="F818" s="13" t="s">
        <v>559</v>
      </c>
      <c r="G818" s="13" t="s">
        <v>396</v>
      </c>
      <c r="H818" s="13" t="s">
        <v>396</v>
      </c>
      <c r="I818" s="14">
        <v>38548</v>
      </c>
      <c r="J818" s="13">
        <f t="shared" si="26"/>
        <v>70</v>
      </c>
      <c r="K818" s="14">
        <v>38784</v>
      </c>
      <c r="L818" s="13">
        <v>4</v>
      </c>
      <c r="M818" s="14">
        <v>39017</v>
      </c>
      <c r="N818" s="15">
        <f t="shared" si="27"/>
        <v>15.408624229979466</v>
      </c>
      <c r="O818" s="16">
        <v>2</v>
      </c>
      <c r="Q818" s="13" t="s">
        <v>1986</v>
      </c>
      <c r="S818" s="13">
        <v>2</v>
      </c>
      <c r="T818" s="13">
        <v>2</v>
      </c>
      <c r="U818" s="13">
        <v>2</v>
      </c>
      <c r="V818" s="13">
        <v>2</v>
      </c>
      <c r="X818" s="13">
        <v>1</v>
      </c>
      <c r="Z818" s="13">
        <v>4</v>
      </c>
      <c r="AC818" s="13">
        <v>2</v>
      </c>
      <c r="AD818" s="13">
        <v>2</v>
      </c>
      <c r="AE818" s="13">
        <v>2</v>
      </c>
      <c r="AF818" s="13">
        <v>2</v>
      </c>
      <c r="AG818" s="13">
        <v>1</v>
      </c>
      <c r="AH818" s="13">
        <v>2</v>
      </c>
      <c r="AI818" s="13">
        <v>2</v>
      </c>
      <c r="AJ818" s="13">
        <v>2</v>
      </c>
      <c r="AK818" s="13">
        <v>2</v>
      </c>
      <c r="AL818" s="13">
        <v>2</v>
      </c>
      <c r="AM818" s="13">
        <v>1</v>
      </c>
      <c r="AN818" s="13">
        <v>2</v>
      </c>
      <c r="AO818" s="13" t="s">
        <v>3871</v>
      </c>
      <c r="AP818" s="13" t="s">
        <v>1715</v>
      </c>
      <c r="AQ818" s="13">
        <v>1</v>
      </c>
      <c r="AR818" s="13">
        <v>1</v>
      </c>
      <c r="AS818" s="13">
        <v>8</v>
      </c>
      <c r="AT818" s="13">
        <v>1</v>
      </c>
      <c r="AU818" s="13">
        <v>1</v>
      </c>
      <c r="AV818" s="13">
        <v>2</v>
      </c>
      <c r="AX818" s="13">
        <v>2</v>
      </c>
      <c r="AZ818" s="13">
        <v>2</v>
      </c>
      <c r="BB818" s="13">
        <v>2</v>
      </c>
      <c r="BD818" s="13">
        <v>1</v>
      </c>
      <c r="BE818" s="13">
        <v>1</v>
      </c>
      <c r="BF818" s="13">
        <v>1</v>
      </c>
      <c r="BG818" s="13">
        <v>13</v>
      </c>
      <c r="BH818" s="17">
        <v>2</v>
      </c>
      <c r="BI818" s="13">
        <v>1</v>
      </c>
      <c r="BJ818" s="13">
        <v>2</v>
      </c>
      <c r="BK818" s="13">
        <v>1</v>
      </c>
      <c r="BL818" s="13">
        <v>1</v>
      </c>
      <c r="BM818" s="13">
        <v>1701</v>
      </c>
      <c r="BN818" s="13">
        <v>2</v>
      </c>
      <c r="BQ818" s="13" t="s">
        <v>3019</v>
      </c>
      <c r="BR818" s="13" t="s">
        <v>3020</v>
      </c>
      <c r="BS818" s="13">
        <v>1</v>
      </c>
      <c r="BT818" s="13">
        <v>38</v>
      </c>
      <c r="BU818" s="13">
        <v>1</v>
      </c>
      <c r="BV818" s="13">
        <v>1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1</v>
      </c>
      <c r="CW818" s="13" t="s">
        <v>4606</v>
      </c>
      <c r="CX818" s="38" t="s">
        <v>4607</v>
      </c>
      <c r="CY818" s="38" t="s">
        <v>4608</v>
      </c>
      <c r="CZ818" s="38"/>
      <c r="DA818" s="38" t="s">
        <v>192</v>
      </c>
      <c r="DB818" s="38"/>
    </row>
    <row r="819" spans="1:106" s="13" customFormat="1">
      <c r="A819" s="84">
        <v>1174</v>
      </c>
      <c r="B819" s="84">
        <v>1</v>
      </c>
      <c r="C819" s="13" t="s">
        <v>4609</v>
      </c>
      <c r="D819" s="13" t="s">
        <v>36</v>
      </c>
      <c r="E819" s="14">
        <v>13466</v>
      </c>
      <c r="F819" s="13" t="s">
        <v>757</v>
      </c>
      <c r="G819" s="13" t="s">
        <v>757</v>
      </c>
      <c r="H819" s="13" t="s">
        <v>757</v>
      </c>
      <c r="I819" s="14">
        <v>38763</v>
      </c>
      <c r="J819" s="13">
        <f t="shared" si="26"/>
        <v>69</v>
      </c>
      <c r="K819" s="14">
        <v>38772</v>
      </c>
      <c r="L819" s="13">
        <v>4</v>
      </c>
      <c r="M819" s="14">
        <v>39023</v>
      </c>
      <c r="N819" s="15">
        <f t="shared" si="27"/>
        <v>8.5420944558521565</v>
      </c>
      <c r="O819" s="16">
        <v>2</v>
      </c>
      <c r="Q819" s="13" t="s">
        <v>180</v>
      </c>
      <c r="R819" s="13" t="s">
        <v>38</v>
      </c>
      <c r="S819" s="13">
        <v>2</v>
      </c>
      <c r="T819" s="13">
        <v>2</v>
      </c>
      <c r="U819" s="13">
        <v>2</v>
      </c>
      <c r="V819" s="13">
        <v>2</v>
      </c>
      <c r="X819" s="13">
        <v>2</v>
      </c>
      <c r="Z819" s="13">
        <v>4</v>
      </c>
      <c r="AC819" s="13">
        <v>2</v>
      </c>
      <c r="AD819" s="13">
        <v>2</v>
      </c>
      <c r="AE819" s="13">
        <v>2</v>
      </c>
      <c r="AF819" s="13">
        <v>2</v>
      </c>
      <c r="AG819" s="13">
        <v>2</v>
      </c>
      <c r="AH819" s="13">
        <v>2</v>
      </c>
      <c r="AI819" s="13">
        <v>2</v>
      </c>
      <c r="AJ819" s="13">
        <v>2</v>
      </c>
      <c r="AK819" s="13">
        <v>2</v>
      </c>
      <c r="AL819" s="13">
        <v>2</v>
      </c>
      <c r="AM819" s="13">
        <v>2</v>
      </c>
      <c r="AN819" s="13">
        <v>2</v>
      </c>
      <c r="AP819" s="13" t="s">
        <v>4610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2</v>
      </c>
      <c r="AX819" s="13">
        <v>2</v>
      </c>
      <c r="AZ819" s="13">
        <v>2</v>
      </c>
      <c r="BB819" s="13">
        <v>2</v>
      </c>
      <c r="BD819" s="13">
        <v>2</v>
      </c>
      <c r="BF819" s="13">
        <v>1</v>
      </c>
      <c r="BG819" s="13">
        <v>2</v>
      </c>
      <c r="BH819" s="17">
        <v>1</v>
      </c>
      <c r="BI819" s="13">
        <v>1</v>
      </c>
      <c r="BJ819" s="13">
        <v>1</v>
      </c>
      <c r="BK819" s="13">
        <v>1</v>
      </c>
      <c r="BL819" s="13">
        <v>1</v>
      </c>
      <c r="BM819" s="13">
        <v>1702</v>
      </c>
      <c r="BN819" s="13">
        <v>2</v>
      </c>
      <c r="BQ819" s="13" t="s">
        <v>289</v>
      </c>
      <c r="BR819" s="13" t="s">
        <v>222</v>
      </c>
      <c r="BS819" s="13">
        <v>1</v>
      </c>
      <c r="BT819" s="13">
        <v>35</v>
      </c>
      <c r="BU819" s="13">
        <v>1</v>
      </c>
      <c r="BV819" s="13">
        <v>1</v>
      </c>
      <c r="BW819" s="13">
        <v>2</v>
      </c>
      <c r="BX819" s="13">
        <v>34</v>
      </c>
      <c r="BY819" s="13">
        <v>1</v>
      </c>
      <c r="BZ819" s="13" t="s">
        <v>778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38944</v>
      </c>
      <c r="CT819" s="13">
        <v>1</v>
      </c>
      <c r="CW819" s="13" t="s">
        <v>4611</v>
      </c>
      <c r="CX819" s="38" t="s">
        <v>4612</v>
      </c>
      <c r="CY819" s="38" t="s">
        <v>4613</v>
      </c>
      <c r="CZ819" s="38" t="s">
        <v>41</v>
      </c>
      <c r="DA819" s="38" t="s">
        <v>4614</v>
      </c>
      <c r="DB819" s="38"/>
    </row>
    <row r="820" spans="1:106" s="13" customFormat="1">
      <c r="A820" s="84">
        <v>1175</v>
      </c>
      <c r="B820" s="84">
        <v>1</v>
      </c>
      <c r="C820" s="13" t="s">
        <v>203</v>
      </c>
      <c r="D820" s="13" t="s">
        <v>37</v>
      </c>
      <c r="E820" s="14">
        <v>13489</v>
      </c>
      <c r="F820" s="13" t="s">
        <v>264</v>
      </c>
      <c r="G820" s="13" t="s">
        <v>264</v>
      </c>
      <c r="H820" s="13" t="s">
        <v>264</v>
      </c>
      <c r="I820" s="14">
        <v>38732</v>
      </c>
      <c r="J820" s="13">
        <f t="shared" si="26"/>
        <v>69</v>
      </c>
      <c r="K820" s="14">
        <v>38771</v>
      </c>
      <c r="L820" s="13">
        <v>4</v>
      </c>
      <c r="M820" s="14">
        <v>39665</v>
      </c>
      <c r="N820" s="15">
        <f t="shared" si="27"/>
        <v>30.652977412731005</v>
      </c>
      <c r="O820" s="16">
        <v>2</v>
      </c>
      <c r="Q820" s="13" t="s">
        <v>4615</v>
      </c>
      <c r="R820" s="13" t="s">
        <v>4616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H820" s="13">
        <v>1</v>
      </c>
      <c r="AI820" s="13">
        <v>2</v>
      </c>
      <c r="AJ820" s="13">
        <v>2</v>
      </c>
      <c r="AK820" s="13">
        <v>1</v>
      </c>
      <c r="AL820" s="13">
        <v>2</v>
      </c>
      <c r="AM820" s="13">
        <v>2</v>
      </c>
      <c r="AN820" s="13">
        <v>2</v>
      </c>
      <c r="AO820" s="13" t="s">
        <v>4617</v>
      </c>
      <c r="AP820" s="13" t="s">
        <v>125</v>
      </c>
      <c r="AQ820" s="13">
        <v>1</v>
      </c>
      <c r="AR820" s="13">
        <v>1</v>
      </c>
      <c r="AS820" s="13">
        <v>2</v>
      </c>
      <c r="AT820" s="13">
        <v>1</v>
      </c>
      <c r="AU820" s="13">
        <v>0</v>
      </c>
      <c r="AV820" s="13">
        <v>1</v>
      </c>
      <c r="AW820" s="13">
        <v>1</v>
      </c>
      <c r="AX820" s="13">
        <v>2</v>
      </c>
      <c r="AZ820" s="13">
        <v>3</v>
      </c>
      <c r="BB820" s="13">
        <v>1</v>
      </c>
      <c r="BC820" s="13">
        <v>0</v>
      </c>
      <c r="BD820" s="13">
        <v>1</v>
      </c>
      <c r="BE820" s="13">
        <v>1</v>
      </c>
      <c r="BF820" s="13">
        <v>1</v>
      </c>
      <c r="BG820" s="13">
        <v>3</v>
      </c>
      <c r="BH820" s="17">
        <v>1</v>
      </c>
      <c r="BI820" s="13">
        <v>1</v>
      </c>
      <c r="BJ820" s="13">
        <v>2</v>
      </c>
      <c r="BK820" s="13">
        <v>1</v>
      </c>
      <c r="BL820" s="13">
        <v>1</v>
      </c>
      <c r="BM820" s="13">
        <v>1703</v>
      </c>
      <c r="BN820" s="13">
        <v>2</v>
      </c>
      <c r="BQ820" s="13" t="s">
        <v>270</v>
      </c>
      <c r="BR820" s="13" t="s">
        <v>271</v>
      </c>
      <c r="BT820" s="13" t="s">
        <v>1994</v>
      </c>
      <c r="BU820" s="13">
        <v>1</v>
      </c>
      <c r="BV820" s="13">
        <v>0</v>
      </c>
      <c r="BW820" s="13">
        <v>2</v>
      </c>
      <c r="BX820" s="13">
        <v>58.7</v>
      </c>
      <c r="BY820" s="13">
        <v>2</v>
      </c>
      <c r="BZ820" s="13" t="s">
        <v>707</v>
      </c>
      <c r="CA820" s="18"/>
      <c r="CB820" s="18"/>
      <c r="CC820" s="18"/>
      <c r="CD820" s="18"/>
      <c r="CE820" s="18"/>
      <c r="CF820" s="18"/>
      <c r="CG820" s="18"/>
      <c r="CH820" s="13">
        <v>1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W820" s="13" t="s">
        <v>4618</v>
      </c>
      <c r="CX820" s="38" t="s">
        <v>4619</v>
      </c>
      <c r="CY820" s="38" t="s">
        <v>4620</v>
      </c>
      <c r="CZ820" s="38" t="s">
        <v>41</v>
      </c>
      <c r="DA820" s="38" t="s">
        <v>4621</v>
      </c>
      <c r="DB820" s="38"/>
    </row>
    <row r="821" spans="1:106" s="13" customFormat="1">
      <c r="A821" s="84">
        <v>1176</v>
      </c>
      <c r="B821" s="84">
        <v>1</v>
      </c>
      <c r="C821" s="13" t="s">
        <v>797</v>
      </c>
      <c r="D821" s="13" t="s">
        <v>37</v>
      </c>
      <c r="E821" s="14">
        <v>11060</v>
      </c>
      <c r="F821" s="13" t="s">
        <v>179</v>
      </c>
      <c r="G821" s="13" t="s">
        <v>179</v>
      </c>
      <c r="H821" s="13" t="s">
        <v>179</v>
      </c>
      <c r="I821" s="14">
        <v>38701</v>
      </c>
      <c r="J821" s="13">
        <f t="shared" si="26"/>
        <v>75</v>
      </c>
      <c r="K821" s="14">
        <v>38775</v>
      </c>
      <c r="L821" s="13">
        <v>4</v>
      </c>
      <c r="M821" s="14">
        <v>38860</v>
      </c>
      <c r="N821" s="15">
        <f t="shared" si="27"/>
        <v>5.2238193018480494</v>
      </c>
      <c r="O821" s="16">
        <v>2</v>
      </c>
      <c r="Q821" s="13" t="s">
        <v>205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H821" s="13">
        <v>2</v>
      </c>
      <c r="AI821" s="13">
        <v>2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4622</v>
      </c>
      <c r="AP821" s="13" t="s">
        <v>4623</v>
      </c>
      <c r="AQ821" s="13">
        <v>1</v>
      </c>
      <c r="AR821" s="13">
        <v>1</v>
      </c>
      <c r="AS821" s="13">
        <v>2</v>
      </c>
      <c r="AT821" s="13">
        <v>1</v>
      </c>
      <c r="AU821" s="13">
        <v>2</v>
      </c>
      <c r="AV821" s="13">
        <v>1</v>
      </c>
      <c r="AW821" s="13">
        <v>4</v>
      </c>
      <c r="AX821" s="13">
        <v>1</v>
      </c>
      <c r="AY821" s="13">
        <v>4</v>
      </c>
      <c r="AZ821" s="13">
        <v>1</v>
      </c>
      <c r="BA821" s="13">
        <v>4</v>
      </c>
      <c r="BB821" s="13">
        <v>1</v>
      </c>
      <c r="BC821" s="13">
        <v>2</v>
      </c>
      <c r="BD821" s="13">
        <v>1</v>
      </c>
      <c r="BE821" s="13">
        <v>4</v>
      </c>
      <c r="BF821" s="13">
        <v>1</v>
      </c>
      <c r="BG821" s="13">
        <v>4</v>
      </c>
      <c r="BH821" s="17">
        <v>1</v>
      </c>
      <c r="BI821" s="13">
        <v>1</v>
      </c>
      <c r="BJ821" s="13">
        <v>1</v>
      </c>
      <c r="BK821" s="13">
        <v>1</v>
      </c>
      <c r="BL821" s="13">
        <v>1</v>
      </c>
      <c r="BM821" s="13">
        <v>1704</v>
      </c>
      <c r="BN821" s="13">
        <v>2</v>
      </c>
      <c r="BQ821" s="13" t="s">
        <v>289</v>
      </c>
      <c r="BR821" s="13" t="s">
        <v>222</v>
      </c>
      <c r="BS821" s="13">
        <v>1</v>
      </c>
      <c r="BT821" s="13">
        <v>46</v>
      </c>
      <c r="BU821" s="13">
        <v>1</v>
      </c>
      <c r="BV821" s="13">
        <v>0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S821" s="14">
        <v>38854</v>
      </c>
      <c r="CT821" s="13">
        <v>3</v>
      </c>
      <c r="CW821" s="13" t="s">
        <v>2540</v>
      </c>
      <c r="CX821" s="38" t="s">
        <v>2541</v>
      </c>
      <c r="CY821" s="38" t="s">
        <v>2543</v>
      </c>
      <c r="CZ821" s="38" t="s">
        <v>41</v>
      </c>
      <c r="DA821" s="38" t="s">
        <v>4624</v>
      </c>
      <c r="DB821" s="38"/>
    </row>
    <row r="822" spans="1:106" s="13" customFormat="1">
      <c r="A822" s="84">
        <v>1177</v>
      </c>
      <c r="B822" s="84">
        <v>1</v>
      </c>
      <c r="C822" s="13" t="s">
        <v>3740</v>
      </c>
      <c r="D822" s="13" t="s">
        <v>37</v>
      </c>
      <c r="E822" s="14">
        <v>14134</v>
      </c>
      <c r="F822" s="13" t="s">
        <v>439</v>
      </c>
      <c r="G822" s="13" t="s">
        <v>424</v>
      </c>
      <c r="H822" s="13" t="s">
        <v>424</v>
      </c>
      <c r="I822" s="14">
        <v>38487</v>
      </c>
      <c r="J822" s="13">
        <f t="shared" si="26"/>
        <v>66</v>
      </c>
      <c r="K822" s="14">
        <v>38583</v>
      </c>
      <c r="L822" s="13">
        <v>4</v>
      </c>
      <c r="M822" s="14">
        <v>38887</v>
      </c>
      <c r="N822" s="15">
        <f t="shared" si="27"/>
        <v>13.141683778234086</v>
      </c>
      <c r="O822" s="16">
        <v>2</v>
      </c>
      <c r="Q822" s="13" t="s">
        <v>4625</v>
      </c>
      <c r="R822" s="13" t="s">
        <v>4626</v>
      </c>
      <c r="S822" s="13">
        <v>2</v>
      </c>
      <c r="T822" s="13">
        <v>2</v>
      </c>
      <c r="U822" s="13">
        <v>2</v>
      </c>
      <c r="V822" s="13">
        <v>2</v>
      </c>
      <c r="X822" s="13">
        <v>1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1</v>
      </c>
      <c r="AH822" s="13">
        <v>2</v>
      </c>
      <c r="AI822" s="13">
        <v>3</v>
      </c>
      <c r="AJ822" s="13">
        <v>2</v>
      </c>
      <c r="AK822" s="13">
        <v>2</v>
      </c>
      <c r="AL822" s="13">
        <v>2</v>
      </c>
      <c r="AM822" s="13">
        <v>1</v>
      </c>
      <c r="AN822" s="13">
        <v>1</v>
      </c>
      <c r="AO822" s="13" t="s">
        <v>4627</v>
      </c>
      <c r="AP822" s="13" t="s">
        <v>40</v>
      </c>
      <c r="AQ822" s="13">
        <v>1</v>
      </c>
      <c r="AR822" s="13">
        <v>3</v>
      </c>
      <c r="AT822" s="13">
        <v>1</v>
      </c>
      <c r="AU822" s="13">
        <v>0</v>
      </c>
      <c r="AV822" s="13">
        <v>3</v>
      </c>
      <c r="AX822" s="13">
        <v>1</v>
      </c>
      <c r="AY822" s="13">
        <v>4</v>
      </c>
      <c r="AZ822" s="13">
        <v>1</v>
      </c>
      <c r="BA822" s="13">
        <v>7</v>
      </c>
      <c r="BB822" s="13">
        <v>3</v>
      </c>
      <c r="BD822" s="13">
        <v>1</v>
      </c>
      <c r="BE822" s="13">
        <v>0</v>
      </c>
      <c r="BF822" s="13">
        <v>2</v>
      </c>
      <c r="BH822" s="17">
        <v>2</v>
      </c>
      <c r="BI822" s="13">
        <v>1</v>
      </c>
      <c r="BJ822" s="13">
        <v>1</v>
      </c>
      <c r="BK822" s="13">
        <v>1</v>
      </c>
      <c r="BL822" s="13">
        <v>1</v>
      </c>
      <c r="BM822" s="13">
        <v>1705</v>
      </c>
      <c r="BN822" s="13">
        <v>2</v>
      </c>
      <c r="BQ822" s="13" t="s">
        <v>442</v>
      </c>
      <c r="BR822" s="13" t="s">
        <v>443</v>
      </c>
      <c r="BS822" s="13">
        <v>2</v>
      </c>
      <c r="BT822" s="13">
        <v>113</v>
      </c>
      <c r="BU822" s="13">
        <v>1</v>
      </c>
      <c r="BV822" s="13">
        <v>1</v>
      </c>
      <c r="BY822" s="13">
        <v>2</v>
      </c>
      <c r="BZ822" s="13" t="s">
        <v>4311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2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2</v>
      </c>
      <c r="CS822" s="14">
        <v>38867</v>
      </c>
      <c r="CT822" s="13">
        <v>1</v>
      </c>
      <c r="CW822" s="13" t="s">
        <v>2650</v>
      </c>
      <c r="CX822" s="38" t="s">
        <v>2424</v>
      </c>
      <c r="CY822" s="38" t="s">
        <v>2652</v>
      </c>
      <c r="CZ822" s="38" t="s">
        <v>3687</v>
      </c>
      <c r="DA822" s="38" t="s">
        <v>4628</v>
      </c>
      <c r="DB822" s="38"/>
    </row>
    <row r="823" spans="1:106" s="13" customFormat="1">
      <c r="A823" s="84">
        <v>1180</v>
      </c>
      <c r="B823" s="84">
        <v>1</v>
      </c>
      <c r="C823" s="13" t="s">
        <v>4629</v>
      </c>
      <c r="D823" s="13" t="s">
        <v>36</v>
      </c>
      <c r="E823" s="14">
        <v>12763</v>
      </c>
      <c r="F823" s="13" t="s">
        <v>350</v>
      </c>
      <c r="G823" s="13" t="s">
        <v>259</v>
      </c>
      <c r="H823" s="13" t="s">
        <v>396</v>
      </c>
      <c r="I823" s="14">
        <v>38763</v>
      </c>
      <c r="J823" s="13">
        <f t="shared" si="26"/>
        <v>71</v>
      </c>
      <c r="K823" s="14">
        <v>38790</v>
      </c>
      <c r="L823" s="13">
        <v>4</v>
      </c>
      <c r="M823" s="14">
        <v>39229</v>
      </c>
      <c r="N823" s="15">
        <f t="shared" si="27"/>
        <v>15.31006160164271</v>
      </c>
      <c r="O823" s="16">
        <v>2</v>
      </c>
      <c r="Q823" s="13" t="s">
        <v>4630</v>
      </c>
      <c r="R823" s="13" t="s">
        <v>1996</v>
      </c>
      <c r="S823" s="13">
        <v>2</v>
      </c>
      <c r="T823" s="13">
        <v>2</v>
      </c>
      <c r="U823" s="13">
        <v>2</v>
      </c>
      <c r="V823" s="13">
        <v>2</v>
      </c>
      <c r="X823" s="13">
        <v>2</v>
      </c>
      <c r="Z823" s="13">
        <v>4</v>
      </c>
      <c r="AH823" s="13">
        <v>2</v>
      </c>
      <c r="AI823" s="13">
        <v>2</v>
      </c>
      <c r="AJ823" s="13">
        <v>2</v>
      </c>
      <c r="AK823" s="13">
        <v>2</v>
      </c>
      <c r="AL823" s="13">
        <v>2</v>
      </c>
      <c r="AM823" s="13">
        <v>1</v>
      </c>
      <c r="AN823" s="13">
        <v>1</v>
      </c>
      <c r="AO823" s="13" t="s">
        <v>4631</v>
      </c>
      <c r="AP823" s="13" t="s">
        <v>288</v>
      </c>
      <c r="AQ823" s="13">
        <v>1</v>
      </c>
      <c r="AR823" s="13">
        <v>1</v>
      </c>
      <c r="AS823" s="13">
        <v>1</v>
      </c>
      <c r="AT823" s="13">
        <v>1</v>
      </c>
      <c r="AU823" s="13">
        <v>1</v>
      </c>
      <c r="AV823" s="13">
        <v>1</v>
      </c>
      <c r="AW823" s="13">
        <v>1</v>
      </c>
      <c r="AX823" s="13">
        <v>1</v>
      </c>
      <c r="AY823" s="13">
        <v>1</v>
      </c>
      <c r="AZ823" s="13">
        <v>1</v>
      </c>
      <c r="BA823" s="13">
        <v>1</v>
      </c>
      <c r="BB823" s="13">
        <v>3</v>
      </c>
      <c r="BD823" s="13">
        <v>1</v>
      </c>
      <c r="BE823" s="13">
        <v>1</v>
      </c>
      <c r="BF823" s="13">
        <v>1</v>
      </c>
      <c r="BG823" s="13">
        <v>2</v>
      </c>
      <c r="BH823" s="17">
        <v>1</v>
      </c>
      <c r="BI823" s="13">
        <v>1</v>
      </c>
      <c r="BJ823" s="13">
        <v>1</v>
      </c>
      <c r="BK823" s="13">
        <v>1</v>
      </c>
      <c r="BL823" s="13">
        <v>1</v>
      </c>
      <c r="BM823" s="13">
        <v>1708</v>
      </c>
      <c r="BN823" s="13">
        <v>2</v>
      </c>
      <c r="BQ823" s="13" t="s">
        <v>289</v>
      </c>
      <c r="BR823" s="13" t="s">
        <v>222</v>
      </c>
      <c r="BS823" s="13">
        <v>1</v>
      </c>
      <c r="BT823" s="13">
        <v>40</v>
      </c>
      <c r="BU823" s="13">
        <v>1</v>
      </c>
      <c r="BV823" s="13">
        <v>0</v>
      </c>
      <c r="BW823" s="13">
        <v>2</v>
      </c>
      <c r="BX823" s="13">
        <v>42</v>
      </c>
      <c r="CA823" s="18"/>
      <c r="CB823" s="18"/>
      <c r="CC823" s="18"/>
      <c r="CD823" s="18"/>
      <c r="CE823" s="18"/>
      <c r="CF823" s="18"/>
      <c r="CG823" s="18"/>
      <c r="CH823" s="13">
        <v>2</v>
      </c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38866</v>
      </c>
      <c r="CT823" s="13">
        <v>2</v>
      </c>
      <c r="CW823" s="13" t="s">
        <v>4632</v>
      </c>
      <c r="CX823" s="38" t="s">
        <v>4633</v>
      </c>
      <c r="CY823" s="38" t="s">
        <v>4634</v>
      </c>
      <c r="CZ823" s="38" t="s">
        <v>386</v>
      </c>
      <c r="DA823" s="38" t="s">
        <v>4635</v>
      </c>
      <c r="DB823" s="38"/>
    </row>
    <row r="824" spans="1:106" s="13" customFormat="1">
      <c r="A824" s="84">
        <v>1183</v>
      </c>
      <c r="B824" s="84">
        <v>1</v>
      </c>
      <c r="C824" s="13" t="s">
        <v>3321</v>
      </c>
      <c r="D824" s="13" t="s">
        <v>36</v>
      </c>
      <c r="E824" s="14">
        <v>11713</v>
      </c>
      <c r="F824" s="13" t="s">
        <v>338</v>
      </c>
      <c r="G824" s="13" t="s">
        <v>338</v>
      </c>
      <c r="H824" s="13" t="s">
        <v>338</v>
      </c>
      <c r="I824" s="14">
        <v>38671</v>
      </c>
      <c r="J824" s="13">
        <f t="shared" si="26"/>
        <v>73</v>
      </c>
      <c r="K824" s="14">
        <v>38687</v>
      </c>
      <c r="L824" s="13">
        <v>4</v>
      </c>
      <c r="M824" s="14">
        <v>38737</v>
      </c>
      <c r="N824" s="15">
        <f t="shared" si="27"/>
        <v>2.1683778234086244</v>
      </c>
      <c r="O824" s="16">
        <v>1</v>
      </c>
      <c r="P824" s="13" t="s">
        <v>4636</v>
      </c>
      <c r="Q824" s="13" t="s">
        <v>180</v>
      </c>
      <c r="R824" s="13" t="s">
        <v>4637</v>
      </c>
      <c r="S824" s="13">
        <v>2</v>
      </c>
      <c r="T824" s="13">
        <v>2</v>
      </c>
      <c r="U824" s="13">
        <v>2</v>
      </c>
      <c r="V824" s="13">
        <v>2</v>
      </c>
      <c r="X824" s="13">
        <v>1</v>
      </c>
      <c r="Z824" s="13">
        <v>4</v>
      </c>
      <c r="AC824" s="13">
        <v>2</v>
      </c>
      <c r="AD824" s="13">
        <v>2</v>
      </c>
      <c r="AE824" s="13">
        <v>2</v>
      </c>
      <c r="AF824" s="13">
        <v>2</v>
      </c>
      <c r="AG824" s="13">
        <v>1</v>
      </c>
      <c r="AH824" s="13">
        <v>2</v>
      </c>
      <c r="AI824" s="13">
        <v>3</v>
      </c>
      <c r="AJ824" s="13">
        <v>3</v>
      </c>
      <c r="AK824" s="13">
        <v>2</v>
      </c>
      <c r="AL824" s="13">
        <v>1</v>
      </c>
      <c r="AM824" s="13">
        <v>1</v>
      </c>
      <c r="AN824" s="13">
        <v>1</v>
      </c>
      <c r="AO824" s="13" t="s">
        <v>4638</v>
      </c>
      <c r="AP824" s="13" t="s">
        <v>4639</v>
      </c>
      <c r="AQ824" s="13">
        <v>1</v>
      </c>
      <c r="AR824" s="13">
        <v>1</v>
      </c>
      <c r="AS824" s="13">
        <v>2</v>
      </c>
      <c r="AT824" s="13">
        <v>1</v>
      </c>
      <c r="AU824" s="13">
        <v>1</v>
      </c>
      <c r="AV824" s="13">
        <v>3</v>
      </c>
      <c r="AX824" s="13">
        <v>3</v>
      </c>
      <c r="AZ824" s="13">
        <v>2</v>
      </c>
      <c r="BB824" s="13">
        <v>2</v>
      </c>
      <c r="BD824" s="13">
        <v>1</v>
      </c>
      <c r="BE824" s="13">
        <v>0</v>
      </c>
      <c r="BF824" s="13">
        <v>1</v>
      </c>
      <c r="BG824" s="13">
        <v>2</v>
      </c>
      <c r="BH824" s="17">
        <v>1</v>
      </c>
      <c r="BI824" s="13">
        <v>3</v>
      </c>
      <c r="BJ824" s="13">
        <v>1</v>
      </c>
      <c r="BK824" s="13">
        <v>1</v>
      </c>
      <c r="BL824" s="13">
        <v>1</v>
      </c>
      <c r="BM824" s="13">
        <v>1674</v>
      </c>
      <c r="BN824" s="13">
        <v>2</v>
      </c>
      <c r="BQ824" s="13" t="s">
        <v>289</v>
      </c>
      <c r="BR824" s="13" t="s">
        <v>222</v>
      </c>
      <c r="BS824" s="13">
        <v>1</v>
      </c>
      <c r="BT824" s="13">
        <v>24</v>
      </c>
      <c r="BU824" s="13">
        <v>1</v>
      </c>
      <c r="BV824" s="13">
        <v>3</v>
      </c>
      <c r="BW824" s="13">
        <v>2</v>
      </c>
      <c r="BX824" s="13">
        <v>72</v>
      </c>
      <c r="BY824" s="13">
        <v>2</v>
      </c>
      <c r="BZ824" s="13" t="s">
        <v>778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W824" s="13" t="s">
        <v>4640</v>
      </c>
      <c r="CX824" s="38" t="s">
        <v>4641</v>
      </c>
      <c r="CY824" s="38" t="s">
        <v>4642</v>
      </c>
      <c r="CZ824" s="38" t="s">
        <v>41</v>
      </c>
      <c r="DA824" s="38" t="s">
        <v>4643</v>
      </c>
      <c r="DB824" s="38"/>
    </row>
    <row r="825" spans="1:106" s="13" customFormat="1">
      <c r="A825" s="84">
        <v>1184</v>
      </c>
      <c r="B825" s="84">
        <v>1</v>
      </c>
      <c r="C825" s="13" t="s">
        <v>4644</v>
      </c>
      <c r="D825" s="13" t="s">
        <v>36</v>
      </c>
      <c r="E825" s="14">
        <v>14977</v>
      </c>
      <c r="F825" s="13" t="s">
        <v>396</v>
      </c>
      <c r="G825" s="13" t="s">
        <v>396</v>
      </c>
      <c r="H825" s="13" t="s">
        <v>219</v>
      </c>
      <c r="I825" s="14">
        <v>38640</v>
      </c>
      <c r="J825" s="13">
        <f t="shared" si="26"/>
        <v>64</v>
      </c>
      <c r="K825" s="14">
        <v>38727</v>
      </c>
      <c r="L825" s="13">
        <v>4</v>
      </c>
      <c r="M825" s="14">
        <v>39044</v>
      </c>
      <c r="N825" s="15">
        <f t="shared" si="27"/>
        <v>13.273100616016427</v>
      </c>
      <c r="O825" s="16">
        <v>2</v>
      </c>
      <c r="Q825" s="13" t="s">
        <v>4645</v>
      </c>
      <c r="S825" s="13">
        <v>2</v>
      </c>
      <c r="T825" s="13">
        <v>2</v>
      </c>
      <c r="U825" s="13">
        <v>2</v>
      </c>
      <c r="V825" s="13">
        <v>2</v>
      </c>
      <c r="X825" s="13">
        <v>1</v>
      </c>
      <c r="Z825" s="13">
        <v>4</v>
      </c>
      <c r="AC825" s="13">
        <v>2</v>
      </c>
      <c r="AD825" s="13">
        <v>2</v>
      </c>
      <c r="AE825" s="13">
        <v>2</v>
      </c>
      <c r="AF825" s="13">
        <v>2</v>
      </c>
      <c r="AG825" s="13">
        <v>1</v>
      </c>
      <c r="AH825" s="13">
        <v>2</v>
      </c>
      <c r="AI825" s="13">
        <v>2</v>
      </c>
      <c r="AJ825" s="13">
        <v>2</v>
      </c>
      <c r="AK825" s="13">
        <v>2</v>
      </c>
      <c r="AL825" s="13">
        <v>1</v>
      </c>
      <c r="AM825" s="13">
        <v>1</v>
      </c>
      <c r="AN825" s="13">
        <v>2</v>
      </c>
      <c r="AO825" s="13" t="s">
        <v>2006</v>
      </c>
      <c r="AP825" s="13" t="s">
        <v>4646</v>
      </c>
      <c r="AQ825" s="13">
        <v>1</v>
      </c>
      <c r="AR825" s="13">
        <v>1</v>
      </c>
      <c r="AS825" s="13">
        <v>5</v>
      </c>
      <c r="AT825" s="13">
        <v>1</v>
      </c>
      <c r="AU825" s="13">
        <v>3</v>
      </c>
      <c r="AV825" s="13">
        <v>2</v>
      </c>
      <c r="AX825" s="13">
        <v>1</v>
      </c>
      <c r="AY825" s="13">
        <v>3</v>
      </c>
      <c r="AZ825" s="13">
        <v>1</v>
      </c>
      <c r="BA825" s="13">
        <v>0</v>
      </c>
      <c r="BB825" s="13">
        <v>2</v>
      </c>
      <c r="BD825" s="13">
        <v>1</v>
      </c>
      <c r="BE825" s="13">
        <v>3</v>
      </c>
      <c r="BF825" s="13">
        <v>1</v>
      </c>
      <c r="BG825" s="13">
        <v>11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1675</v>
      </c>
      <c r="BN825" s="13">
        <v>2</v>
      </c>
      <c r="BQ825" s="13" t="s">
        <v>237</v>
      </c>
      <c r="BR825" s="13" t="s">
        <v>238</v>
      </c>
      <c r="BS825" s="13">
        <v>1</v>
      </c>
      <c r="BT825" s="13">
        <v>36</v>
      </c>
      <c r="BU825" s="13">
        <v>1</v>
      </c>
      <c r="BV825" s="13">
        <v>6</v>
      </c>
      <c r="BW825" s="13">
        <v>2</v>
      </c>
      <c r="BX825" s="13">
        <v>140</v>
      </c>
      <c r="CA825" s="18"/>
      <c r="CB825" s="18"/>
      <c r="CC825" s="18"/>
      <c r="CD825" s="18"/>
      <c r="CE825" s="18"/>
      <c r="CF825" s="18"/>
      <c r="CG825" s="18"/>
      <c r="CH825" s="13">
        <v>1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W825" s="13" t="s">
        <v>4647</v>
      </c>
      <c r="CX825" s="38" t="s">
        <v>4648</v>
      </c>
      <c r="CY825" s="38" t="s">
        <v>4649</v>
      </c>
      <c r="CZ825" s="38" t="s">
        <v>41</v>
      </c>
      <c r="DA825" s="38" t="s">
        <v>3853</v>
      </c>
      <c r="DB825" s="38"/>
    </row>
    <row r="826" spans="1:106" s="13" customFormat="1">
      <c r="A826" s="84">
        <v>1188</v>
      </c>
      <c r="B826" s="84">
        <v>1</v>
      </c>
      <c r="C826" s="13" t="s">
        <v>1221</v>
      </c>
      <c r="D826" s="13" t="s">
        <v>36</v>
      </c>
      <c r="E826" s="14">
        <v>18277</v>
      </c>
      <c r="F826" s="13" t="s">
        <v>319</v>
      </c>
      <c r="G826" s="13" t="s">
        <v>319</v>
      </c>
      <c r="H826" s="13" t="s">
        <v>319</v>
      </c>
      <c r="I826" s="14">
        <v>38426</v>
      </c>
      <c r="J826" s="13">
        <f t="shared" si="26"/>
        <v>55</v>
      </c>
      <c r="K826" s="14">
        <v>38770</v>
      </c>
      <c r="L826" s="13">
        <v>3</v>
      </c>
      <c r="M826" s="14">
        <v>41445</v>
      </c>
      <c r="N826" s="15">
        <f t="shared" si="27"/>
        <v>99.186858316221759</v>
      </c>
      <c r="O826" s="16">
        <v>2</v>
      </c>
      <c r="Q826" s="13" t="s">
        <v>39</v>
      </c>
      <c r="R826" s="13" t="s">
        <v>38</v>
      </c>
      <c r="S826" s="13">
        <v>2</v>
      </c>
      <c r="T826" s="13">
        <v>2</v>
      </c>
      <c r="U826" s="13">
        <v>2</v>
      </c>
      <c r="V826" s="13">
        <v>2</v>
      </c>
      <c r="X826" s="13">
        <v>2</v>
      </c>
      <c r="Z826" s="13">
        <v>4</v>
      </c>
      <c r="AC826" s="13">
        <v>2</v>
      </c>
      <c r="AD826" s="13">
        <v>2</v>
      </c>
      <c r="AE826" s="13">
        <v>2</v>
      </c>
      <c r="AF826" s="13">
        <v>2</v>
      </c>
      <c r="AG826" s="13">
        <v>2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2</v>
      </c>
      <c r="AP826" s="13" t="s">
        <v>625</v>
      </c>
      <c r="AQ826" s="13">
        <v>1</v>
      </c>
      <c r="AR826" s="13">
        <v>2</v>
      </c>
      <c r="AT826" s="13">
        <v>1</v>
      </c>
      <c r="AU826" s="13">
        <v>6</v>
      </c>
      <c r="AV826" s="13">
        <v>1</v>
      </c>
      <c r="AW826" s="13">
        <v>12</v>
      </c>
      <c r="AX826" s="13">
        <v>1</v>
      </c>
      <c r="AY826" s="13">
        <v>12</v>
      </c>
      <c r="AZ826" s="13">
        <v>1</v>
      </c>
      <c r="BA826" s="13">
        <v>11</v>
      </c>
      <c r="BB826" s="13">
        <v>1</v>
      </c>
      <c r="BC826" s="13">
        <v>7</v>
      </c>
      <c r="BD826" s="13">
        <v>1</v>
      </c>
      <c r="BE826" s="13">
        <v>7</v>
      </c>
      <c r="BF826" s="13">
        <v>1</v>
      </c>
      <c r="BG826" s="13">
        <v>11</v>
      </c>
      <c r="BH826" s="17">
        <v>2</v>
      </c>
      <c r="BI826" s="13">
        <v>2</v>
      </c>
      <c r="BJ826" s="13">
        <v>2</v>
      </c>
      <c r="BK826" s="13">
        <v>2</v>
      </c>
      <c r="BL826" s="13">
        <v>1</v>
      </c>
      <c r="BM826" s="13">
        <v>1711</v>
      </c>
      <c r="BN826" s="13">
        <v>2</v>
      </c>
      <c r="BQ826" s="13" t="s">
        <v>670</v>
      </c>
      <c r="BR826" s="13" t="s">
        <v>671</v>
      </c>
      <c r="BS826" s="13">
        <v>1</v>
      </c>
      <c r="BT826" s="13">
        <v>43.4</v>
      </c>
      <c r="BU826" s="13">
        <v>2</v>
      </c>
      <c r="BV826" s="13">
        <v>11</v>
      </c>
      <c r="BX826" s="13" t="s">
        <v>1899</v>
      </c>
      <c r="BZ826" s="13" t="s">
        <v>1899</v>
      </c>
      <c r="CA826" s="18"/>
      <c r="CB826" s="18"/>
      <c r="CC826" s="18"/>
      <c r="CD826" s="18"/>
      <c r="CE826" s="18"/>
      <c r="CF826" s="18"/>
      <c r="CG826" s="18"/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38826</v>
      </c>
      <c r="CW826" s="13" t="s">
        <v>4650</v>
      </c>
      <c r="CX826" s="38" t="s">
        <v>4651</v>
      </c>
      <c r="CY826" s="38" t="s">
        <v>4652</v>
      </c>
      <c r="CZ826" s="38"/>
      <c r="DA826" s="38" t="s">
        <v>4653</v>
      </c>
      <c r="DB826" s="38"/>
    </row>
    <row r="827" spans="1:106" s="13" customFormat="1">
      <c r="A827" s="84">
        <v>1190</v>
      </c>
      <c r="B827" s="84">
        <v>1</v>
      </c>
      <c r="C827" s="13" t="s">
        <v>4654</v>
      </c>
      <c r="D827" s="13" t="s">
        <v>36</v>
      </c>
      <c r="E827" s="14">
        <v>13072</v>
      </c>
      <c r="F827" s="13" t="s">
        <v>697</v>
      </c>
      <c r="G827" s="13" t="s">
        <v>941</v>
      </c>
      <c r="H827" s="13" t="s">
        <v>941</v>
      </c>
      <c r="I827" s="14">
        <v>38701</v>
      </c>
      <c r="J827" s="13">
        <f t="shared" si="26"/>
        <v>70</v>
      </c>
      <c r="K827" s="14">
        <v>38741</v>
      </c>
      <c r="L827" s="13">
        <v>4</v>
      </c>
      <c r="M827" s="14">
        <v>39660</v>
      </c>
      <c r="N827" s="15">
        <f t="shared" si="27"/>
        <v>31.507186858316221</v>
      </c>
      <c r="O827" s="16">
        <v>2</v>
      </c>
      <c r="Q827" s="13" t="s">
        <v>4655</v>
      </c>
      <c r="R827" s="13" t="s">
        <v>4656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2</v>
      </c>
      <c r="AI827" s="13">
        <v>2</v>
      </c>
      <c r="AJ827" s="13">
        <v>2</v>
      </c>
      <c r="AK827" s="13">
        <v>2</v>
      </c>
      <c r="AL827" s="13">
        <v>2</v>
      </c>
      <c r="AM827" s="13">
        <v>2</v>
      </c>
      <c r="AN827" s="13">
        <v>1</v>
      </c>
      <c r="AO827" s="13" t="s">
        <v>4657</v>
      </c>
      <c r="AP827" s="13" t="s">
        <v>4658</v>
      </c>
      <c r="AQ827" s="13">
        <v>1</v>
      </c>
      <c r="AR827" s="13">
        <v>1</v>
      </c>
      <c r="AS827" s="13">
        <v>2</v>
      </c>
      <c r="AT827" s="13">
        <v>1</v>
      </c>
      <c r="AU827" s="13">
        <v>2</v>
      </c>
      <c r="AV827" s="13">
        <v>2</v>
      </c>
      <c r="AX827" s="13">
        <v>1</v>
      </c>
      <c r="AY827" s="13">
        <v>1</v>
      </c>
      <c r="AZ827" s="13">
        <v>1</v>
      </c>
      <c r="BA827" s="13">
        <v>1</v>
      </c>
      <c r="BB827" s="13">
        <v>1</v>
      </c>
      <c r="BC827" s="13">
        <v>2</v>
      </c>
      <c r="BD827" s="13">
        <v>2</v>
      </c>
      <c r="BF827" s="13">
        <v>1</v>
      </c>
      <c r="BG827" s="13">
        <v>4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1713</v>
      </c>
      <c r="BN827" s="13">
        <v>2</v>
      </c>
      <c r="BQ827" s="13" t="s">
        <v>938</v>
      </c>
      <c r="BR827" s="13" t="s">
        <v>939</v>
      </c>
      <c r="BS827" s="13">
        <v>1</v>
      </c>
      <c r="BT827" s="13">
        <v>31</v>
      </c>
      <c r="BU827" s="13">
        <v>1</v>
      </c>
      <c r="BV827" s="13">
        <v>1</v>
      </c>
      <c r="BW827" s="13">
        <v>2</v>
      </c>
      <c r="BX827" s="13">
        <v>130</v>
      </c>
      <c r="BZ827" s="13" t="s">
        <v>945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38866</v>
      </c>
      <c r="CT827" s="13">
        <v>1</v>
      </c>
      <c r="CW827" s="13" t="s">
        <v>3357</v>
      </c>
      <c r="CX827" s="38" t="s">
        <v>4659</v>
      </c>
      <c r="CY827" s="38" t="s">
        <v>3359</v>
      </c>
      <c r="CZ827" s="38" t="s">
        <v>41</v>
      </c>
      <c r="DA827" s="38" t="s">
        <v>192</v>
      </c>
      <c r="DB827" s="38"/>
    </row>
    <row r="828" spans="1:106" s="13" customFormat="1">
      <c r="A828" s="84">
        <v>1192</v>
      </c>
      <c r="B828" s="84">
        <v>1</v>
      </c>
      <c r="C828" s="13" t="s">
        <v>3796</v>
      </c>
      <c r="D828" s="13" t="s">
        <v>37</v>
      </c>
      <c r="E828" s="14">
        <v>15986</v>
      </c>
      <c r="F828" s="13" t="s">
        <v>1435</v>
      </c>
      <c r="G828" s="13" t="s">
        <v>302</v>
      </c>
      <c r="H828" s="13" t="s">
        <v>424</v>
      </c>
      <c r="I828" s="14">
        <v>38732</v>
      </c>
      <c r="J828" s="13">
        <f t="shared" si="26"/>
        <v>62</v>
      </c>
      <c r="K828" s="14">
        <v>38800</v>
      </c>
      <c r="L828" s="13">
        <v>4</v>
      </c>
      <c r="M828" s="14">
        <v>38975</v>
      </c>
      <c r="N828" s="15">
        <f t="shared" si="27"/>
        <v>7.9835728952772076</v>
      </c>
      <c r="O828" s="16">
        <v>2</v>
      </c>
      <c r="Q828" s="13" t="s">
        <v>4660</v>
      </c>
      <c r="R828" s="13" t="s">
        <v>4661</v>
      </c>
      <c r="S828" s="13">
        <v>3</v>
      </c>
      <c r="U828" s="13">
        <v>2</v>
      </c>
      <c r="X828" s="13">
        <v>2</v>
      </c>
      <c r="Z828" s="13">
        <v>4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2</v>
      </c>
      <c r="AN828" s="13">
        <v>1</v>
      </c>
      <c r="AO828" s="13" t="s">
        <v>2311</v>
      </c>
      <c r="AP828" s="13" t="s">
        <v>4662</v>
      </c>
      <c r="AQ828" s="13">
        <v>1</v>
      </c>
      <c r="AR828" s="13">
        <v>1</v>
      </c>
      <c r="AS828" s="13">
        <v>2</v>
      </c>
      <c r="AT828" s="13">
        <v>1</v>
      </c>
      <c r="AU828" s="13">
        <v>2</v>
      </c>
      <c r="AV828" s="13">
        <v>1</v>
      </c>
      <c r="AW828" s="13">
        <v>2</v>
      </c>
      <c r="AX828" s="13">
        <v>1</v>
      </c>
      <c r="AY828" s="13">
        <v>1</v>
      </c>
      <c r="AZ828" s="13">
        <v>1</v>
      </c>
      <c r="BA828" s="13">
        <v>2</v>
      </c>
      <c r="BB828" s="13">
        <v>1</v>
      </c>
      <c r="BC828" s="13">
        <v>3</v>
      </c>
      <c r="BD828" s="13">
        <v>3</v>
      </c>
      <c r="BF828" s="13">
        <v>1</v>
      </c>
      <c r="BG828" s="13">
        <v>4</v>
      </c>
      <c r="BH828" s="17">
        <v>1</v>
      </c>
      <c r="BI828" s="13">
        <v>1</v>
      </c>
      <c r="BJ828" s="13">
        <v>1</v>
      </c>
      <c r="BK828" s="13">
        <v>1</v>
      </c>
      <c r="BL828" s="13">
        <v>1</v>
      </c>
      <c r="BM828" s="13">
        <v>1715</v>
      </c>
      <c r="BN828" s="13">
        <v>2</v>
      </c>
      <c r="BQ828" s="13" t="s">
        <v>866</v>
      </c>
      <c r="BR828" s="13" t="s">
        <v>867</v>
      </c>
      <c r="BS828" s="13">
        <v>1</v>
      </c>
      <c r="BT828" s="13">
        <v>83</v>
      </c>
      <c r="BV828" s="13">
        <v>4</v>
      </c>
      <c r="BY828" s="13">
        <v>2</v>
      </c>
      <c r="BZ828" s="13" t="s">
        <v>4663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38867</v>
      </c>
      <c r="CT828" s="13">
        <v>1</v>
      </c>
      <c r="CW828" s="13" t="s">
        <v>4664</v>
      </c>
      <c r="CX828" s="38" t="s">
        <v>4665</v>
      </c>
      <c r="CY828" s="38" t="s">
        <v>4666</v>
      </c>
      <c r="CZ828" s="38"/>
      <c r="DA828" s="38" t="s">
        <v>192</v>
      </c>
      <c r="DB828" s="38"/>
    </row>
    <row r="829" spans="1:106" s="13" customFormat="1">
      <c r="A829" s="84">
        <v>1193</v>
      </c>
      <c r="B829" s="84">
        <v>5</v>
      </c>
      <c r="C829" s="13" t="s">
        <v>4667</v>
      </c>
      <c r="D829" s="13" t="s">
        <v>36</v>
      </c>
      <c r="E829" s="14">
        <v>17616</v>
      </c>
      <c r="F829" s="13" t="s">
        <v>179</v>
      </c>
      <c r="G829" s="13" t="s">
        <v>648</v>
      </c>
      <c r="H829" s="13" t="s">
        <v>648</v>
      </c>
      <c r="I829" s="14">
        <v>38426</v>
      </c>
      <c r="J829" s="13">
        <f t="shared" si="26"/>
        <v>56</v>
      </c>
      <c r="K829" s="14">
        <v>38782</v>
      </c>
      <c r="L829" s="13">
        <v>4</v>
      </c>
      <c r="M829" s="14">
        <v>39217</v>
      </c>
      <c r="N829" s="15">
        <f t="shared" si="27"/>
        <v>25.987679671457904</v>
      </c>
      <c r="O829" s="16">
        <v>1</v>
      </c>
      <c r="P829" s="13" t="s">
        <v>4668</v>
      </c>
      <c r="Q829" s="13" t="s">
        <v>4669</v>
      </c>
      <c r="R829" s="13" t="s">
        <v>181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G829" s="13">
        <v>1</v>
      </c>
      <c r="AH829" s="13">
        <v>2</v>
      </c>
      <c r="AI829" s="13">
        <v>2</v>
      </c>
      <c r="AJ829" s="13">
        <v>2</v>
      </c>
      <c r="AK829" s="13">
        <v>3</v>
      </c>
      <c r="AL829" s="13">
        <v>1</v>
      </c>
      <c r="AM829" s="13">
        <v>1</v>
      </c>
      <c r="AO829" s="13" t="s">
        <v>919</v>
      </c>
      <c r="AP829" s="13" t="s">
        <v>4670</v>
      </c>
      <c r="AQ829" s="13">
        <v>1</v>
      </c>
      <c r="AR829" s="13">
        <v>1</v>
      </c>
      <c r="AS829" s="13">
        <v>13</v>
      </c>
      <c r="AT829" s="13">
        <v>1</v>
      </c>
      <c r="AU829" s="13">
        <v>0</v>
      </c>
      <c r="AV829" s="13">
        <v>2</v>
      </c>
      <c r="AX829" s="13">
        <v>1</v>
      </c>
      <c r="AY829" s="13">
        <v>13</v>
      </c>
      <c r="AZ829" s="13">
        <v>2</v>
      </c>
      <c r="BB829" s="13">
        <v>2</v>
      </c>
      <c r="BD829" s="13">
        <v>2</v>
      </c>
      <c r="BF829" s="13">
        <v>1</v>
      </c>
      <c r="BG829" s="13">
        <v>14</v>
      </c>
      <c r="BH829" s="17">
        <v>1</v>
      </c>
      <c r="BI829" s="13">
        <v>1</v>
      </c>
      <c r="BJ829" s="13">
        <v>1</v>
      </c>
      <c r="BK829" s="13">
        <v>1</v>
      </c>
      <c r="BL829" s="13">
        <v>1</v>
      </c>
      <c r="BM829" s="13">
        <v>1716</v>
      </c>
      <c r="BN829" s="13">
        <v>1</v>
      </c>
      <c r="BO829" s="13" t="s">
        <v>4671</v>
      </c>
      <c r="BP829" s="13">
        <v>200</v>
      </c>
      <c r="BQ829" s="13" t="s">
        <v>289</v>
      </c>
      <c r="BR829" s="13" t="s">
        <v>222</v>
      </c>
      <c r="BS829" s="13">
        <v>2</v>
      </c>
      <c r="BT829" s="13">
        <v>42</v>
      </c>
      <c r="BU829" s="13">
        <v>1</v>
      </c>
      <c r="BV829" s="13">
        <v>1</v>
      </c>
      <c r="CA829" s="18"/>
      <c r="CB829" s="18"/>
      <c r="CC829" s="18"/>
      <c r="CD829" s="18"/>
      <c r="CE829" s="18"/>
      <c r="CF829" s="18"/>
      <c r="CG829" s="18"/>
      <c r="CH829" s="13">
        <v>2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38854</v>
      </c>
      <c r="CT829" s="13">
        <v>3</v>
      </c>
      <c r="CW829" s="13" t="s">
        <v>4672</v>
      </c>
      <c r="CX829" s="38" t="s">
        <v>4673</v>
      </c>
      <c r="CY829" s="38" t="s">
        <v>4674</v>
      </c>
      <c r="CZ829" s="38" t="s">
        <v>41</v>
      </c>
      <c r="DA829" s="38" t="s">
        <v>4675</v>
      </c>
      <c r="DB829" s="38"/>
    </row>
    <row r="830" spans="1:106" s="13" customFormat="1">
      <c r="A830" s="84">
        <v>1194</v>
      </c>
      <c r="B830" s="84">
        <v>1</v>
      </c>
      <c r="C830" s="13" t="s">
        <v>4676</v>
      </c>
      <c r="D830" s="13" t="s">
        <v>37</v>
      </c>
      <c r="E830" s="14">
        <v>15418</v>
      </c>
      <c r="F830" s="13" t="s">
        <v>319</v>
      </c>
      <c r="G830" s="13" t="s">
        <v>381</v>
      </c>
      <c r="H830" s="13" t="s">
        <v>381</v>
      </c>
      <c r="I830" s="14">
        <v>38579</v>
      </c>
      <c r="J830" s="13">
        <f t="shared" si="26"/>
        <v>63</v>
      </c>
      <c r="K830" s="14">
        <v>38674</v>
      </c>
      <c r="L830" s="13">
        <v>9</v>
      </c>
      <c r="M830" s="14">
        <v>38883</v>
      </c>
      <c r="N830" s="15">
        <f t="shared" si="27"/>
        <v>9.9876796714579061</v>
      </c>
      <c r="O830" s="16">
        <v>2</v>
      </c>
      <c r="Q830" s="13" t="s">
        <v>4677</v>
      </c>
      <c r="R830" s="13" t="s">
        <v>1456</v>
      </c>
      <c r="S830" s="13">
        <v>2</v>
      </c>
      <c r="T830" s="13">
        <v>2</v>
      </c>
      <c r="V830" s="13">
        <v>1</v>
      </c>
      <c r="W830" s="13" t="s">
        <v>4678</v>
      </c>
      <c r="X830" s="13">
        <v>1</v>
      </c>
      <c r="Z830" s="13">
        <v>4</v>
      </c>
      <c r="AC830" s="13">
        <v>2</v>
      </c>
      <c r="AD830" s="13">
        <v>2</v>
      </c>
      <c r="AE830" s="13">
        <v>2</v>
      </c>
      <c r="AF830" s="13">
        <v>2</v>
      </c>
      <c r="AG830" s="13">
        <v>1</v>
      </c>
      <c r="AH830" s="13">
        <v>2</v>
      </c>
      <c r="AI830" s="13">
        <v>2</v>
      </c>
      <c r="AJ830" s="13">
        <v>3</v>
      </c>
      <c r="AK830" s="13">
        <v>3</v>
      </c>
      <c r="AL830" s="13">
        <v>2</v>
      </c>
      <c r="AM830" s="13">
        <v>2</v>
      </c>
      <c r="AN830" s="13">
        <v>1</v>
      </c>
      <c r="AO830" s="13" t="s">
        <v>4679</v>
      </c>
      <c r="AP830" s="13" t="s">
        <v>4680</v>
      </c>
      <c r="AQ830" s="13">
        <v>1</v>
      </c>
      <c r="AR830" s="13">
        <v>1</v>
      </c>
      <c r="AS830" s="13">
        <v>5</v>
      </c>
      <c r="AT830" s="13">
        <v>1</v>
      </c>
      <c r="AU830" s="13">
        <v>0</v>
      </c>
      <c r="AV830" s="13">
        <v>3</v>
      </c>
      <c r="AX830" s="13">
        <v>1</v>
      </c>
      <c r="AY830" s="13">
        <v>1</v>
      </c>
      <c r="AZ830" s="13">
        <v>1</v>
      </c>
      <c r="BA830" s="13">
        <v>1</v>
      </c>
      <c r="BB830" s="13">
        <v>1</v>
      </c>
      <c r="BC830" s="13">
        <v>1</v>
      </c>
      <c r="BD830" s="13">
        <v>1</v>
      </c>
      <c r="BE830" s="13">
        <v>2</v>
      </c>
      <c r="BF830" s="13">
        <v>1</v>
      </c>
      <c r="BG830" s="13">
        <v>4</v>
      </c>
      <c r="BH830" s="17">
        <v>1</v>
      </c>
      <c r="BI830" s="13">
        <v>1</v>
      </c>
      <c r="BJ830" s="13">
        <v>2</v>
      </c>
      <c r="BK830" s="13">
        <v>1</v>
      </c>
      <c r="BL830" s="13">
        <v>2</v>
      </c>
      <c r="CA830" s="18"/>
      <c r="CB830" s="18"/>
      <c r="CC830" s="18"/>
      <c r="CD830" s="18"/>
      <c r="CE830" s="18"/>
      <c r="CF830" s="18"/>
      <c r="CG830" s="18"/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38883</v>
      </c>
      <c r="CT830" s="13">
        <v>2</v>
      </c>
      <c r="CW830" s="13" t="s">
        <v>4681</v>
      </c>
      <c r="CX830" s="38" t="s">
        <v>4682</v>
      </c>
      <c r="CY830" s="38" t="s">
        <v>4683</v>
      </c>
      <c r="CZ830" s="38" t="s">
        <v>41</v>
      </c>
      <c r="DA830" s="38" t="s">
        <v>4684</v>
      </c>
      <c r="DB830" s="38"/>
    </row>
    <row r="831" spans="1:106" s="13" customFormat="1">
      <c r="A831" s="84">
        <v>1195</v>
      </c>
      <c r="B831" s="84">
        <v>1</v>
      </c>
      <c r="C831" s="13" t="s">
        <v>4685</v>
      </c>
      <c r="D831" s="13" t="s">
        <v>37</v>
      </c>
      <c r="E831" s="14">
        <v>19448</v>
      </c>
      <c r="F831" s="13" t="s">
        <v>424</v>
      </c>
      <c r="G831" s="13" t="s">
        <v>264</v>
      </c>
      <c r="H831" s="13" t="s">
        <v>264</v>
      </c>
      <c r="I831" s="14">
        <v>38763</v>
      </c>
      <c r="J831" s="13">
        <f t="shared" si="26"/>
        <v>52</v>
      </c>
      <c r="K831" s="14">
        <v>38784</v>
      </c>
      <c r="L831" s="13">
        <v>9</v>
      </c>
      <c r="M831" s="14">
        <v>39392</v>
      </c>
      <c r="N831" s="15">
        <f t="shared" si="27"/>
        <v>20.6652977412731</v>
      </c>
      <c r="O831" s="16">
        <v>2</v>
      </c>
      <c r="Q831" s="13" t="s">
        <v>39</v>
      </c>
      <c r="R831" s="13" t="s">
        <v>4686</v>
      </c>
      <c r="S831" s="13">
        <v>2</v>
      </c>
      <c r="T831" s="13">
        <v>2</v>
      </c>
      <c r="U831" s="13">
        <v>1</v>
      </c>
      <c r="V831" s="13">
        <v>1</v>
      </c>
      <c r="W831" s="13" t="s">
        <v>4687</v>
      </c>
      <c r="X831" s="13">
        <v>1</v>
      </c>
      <c r="Z831" s="13">
        <v>4</v>
      </c>
      <c r="AC831" s="13">
        <v>2</v>
      </c>
      <c r="AD831" s="13">
        <v>2</v>
      </c>
      <c r="AE831" s="13">
        <v>2</v>
      </c>
      <c r="AF831" s="13">
        <v>2</v>
      </c>
      <c r="AG831" s="13">
        <v>1</v>
      </c>
      <c r="AH831" s="13">
        <v>2</v>
      </c>
      <c r="AI831" s="13">
        <v>2</v>
      </c>
      <c r="AJ831" s="13">
        <v>2</v>
      </c>
      <c r="AK831" s="13">
        <v>2</v>
      </c>
      <c r="AL831" s="13">
        <v>3</v>
      </c>
      <c r="AM831" s="13">
        <v>1</v>
      </c>
      <c r="AN831" s="13">
        <v>2</v>
      </c>
      <c r="AO831" s="13" t="s">
        <v>3755</v>
      </c>
      <c r="AP831" s="13" t="s">
        <v>1637</v>
      </c>
      <c r="AQ831" s="13">
        <v>1</v>
      </c>
      <c r="AR831" s="13">
        <v>1</v>
      </c>
      <c r="AS831" s="13">
        <v>2</v>
      </c>
      <c r="AT831" s="13">
        <v>1</v>
      </c>
      <c r="AU831" s="13">
        <v>1</v>
      </c>
      <c r="AV831" s="13">
        <v>1</v>
      </c>
      <c r="AW831" s="13">
        <v>2</v>
      </c>
      <c r="AX831" s="13">
        <v>1</v>
      </c>
      <c r="AY831" s="13">
        <v>2</v>
      </c>
      <c r="AZ831" s="13">
        <v>1</v>
      </c>
      <c r="BA831" s="13">
        <v>1</v>
      </c>
      <c r="BB831" s="13">
        <v>1</v>
      </c>
      <c r="BC831" s="13">
        <v>0</v>
      </c>
      <c r="BD831" s="13">
        <v>1</v>
      </c>
      <c r="BE831" s="13">
        <v>1</v>
      </c>
      <c r="BF831" s="13">
        <v>1</v>
      </c>
      <c r="BG831" s="13">
        <v>2</v>
      </c>
      <c r="BH831" s="17">
        <v>1</v>
      </c>
      <c r="BI831" s="13">
        <v>1</v>
      </c>
      <c r="BJ831" s="13">
        <v>2</v>
      </c>
      <c r="BK831" s="13">
        <v>1</v>
      </c>
      <c r="BL831" s="13">
        <v>1</v>
      </c>
      <c r="BM831" s="13">
        <v>1717</v>
      </c>
      <c r="BN831" s="13">
        <v>2</v>
      </c>
      <c r="BQ831" s="13" t="s">
        <v>270</v>
      </c>
      <c r="BR831" s="13" t="s">
        <v>271</v>
      </c>
      <c r="BU831" s="13">
        <v>1</v>
      </c>
      <c r="BV831" s="13">
        <v>0</v>
      </c>
      <c r="BW831" s="13">
        <v>2</v>
      </c>
      <c r="BX831" s="13">
        <v>74</v>
      </c>
      <c r="BY831" s="13">
        <v>2</v>
      </c>
      <c r="CA831" s="18"/>
      <c r="CB831" s="18"/>
      <c r="CC831" s="18"/>
      <c r="CD831" s="18"/>
      <c r="CE831" s="18"/>
      <c r="CF831" s="18"/>
      <c r="CG831" s="18"/>
      <c r="CH831" s="13">
        <v>4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38873</v>
      </c>
      <c r="CT831" s="13">
        <v>1</v>
      </c>
      <c r="CW831" s="13" t="s">
        <v>4618</v>
      </c>
      <c r="CX831" s="38" t="s">
        <v>4619</v>
      </c>
      <c r="CY831" s="38" t="s">
        <v>4620</v>
      </c>
      <c r="CZ831" s="38" t="s">
        <v>41</v>
      </c>
      <c r="DA831" s="38" t="s">
        <v>3568</v>
      </c>
      <c r="DB831" s="38"/>
    </row>
    <row r="832" spans="1:106" s="13" customFormat="1">
      <c r="A832" s="84">
        <v>1200</v>
      </c>
      <c r="B832" s="84">
        <v>1</v>
      </c>
      <c r="C832" s="13" t="s">
        <v>806</v>
      </c>
      <c r="D832" s="13" t="s">
        <v>36</v>
      </c>
      <c r="E832" s="14">
        <v>12653</v>
      </c>
      <c r="G832" s="13" t="s">
        <v>710</v>
      </c>
      <c r="H832" s="13" t="s">
        <v>710</v>
      </c>
      <c r="I832" s="14">
        <v>38763</v>
      </c>
      <c r="J832" s="13">
        <f t="shared" si="26"/>
        <v>71</v>
      </c>
      <c r="K832" s="14">
        <v>38806</v>
      </c>
      <c r="L832" s="13">
        <v>4</v>
      </c>
      <c r="M832" s="14">
        <v>38906</v>
      </c>
      <c r="N832" s="15">
        <f t="shared" si="27"/>
        <v>4.6981519507186862</v>
      </c>
      <c r="O832" s="16">
        <v>2</v>
      </c>
      <c r="Q832" s="13" t="s">
        <v>190</v>
      </c>
      <c r="R832" s="13" t="s">
        <v>4688</v>
      </c>
      <c r="S832" s="13">
        <v>3</v>
      </c>
      <c r="T832" s="13">
        <v>2</v>
      </c>
      <c r="U832" s="13">
        <v>2</v>
      </c>
      <c r="V832" s="13">
        <v>2</v>
      </c>
      <c r="X832" s="13">
        <v>2</v>
      </c>
      <c r="Z832" s="13">
        <v>4</v>
      </c>
      <c r="AH832" s="13">
        <v>2</v>
      </c>
      <c r="AI832" s="13">
        <v>3</v>
      </c>
      <c r="AJ832" s="13">
        <v>2</v>
      </c>
      <c r="AK832" s="13">
        <v>2</v>
      </c>
      <c r="AL832" s="13">
        <v>2</v>
      </c>
      <c r="AM832" s="13">
        <v>1</v>
      </c>
      <c r="AQ832" s="13">
        <v>1</v>
      </c>
      <c r="AR832" s="13">
        <v>1</v>
      </c>
      <c r="AS832" s="13">
        <v>0</v>
      </c>
      <c r="AT832" s="13">
        <v>1</v>
      </c>
      <c r="AU832" s="13">
        <v>1</v>
      </c>
      <c r="AV832" s="13">
        <v>2</v>
      </c>
      <c r="AX832" s="13">
        <v>1</v>
      </c>
      <c r="AY832" s="13">
        <v>1</v>
      </c>
      <c r="AZ832" s="13">
        <v>1</v>
      </c>
      <c r="BA832" s="13">
        <v>1</v>
      </c>
      <c r="BB832" s="13">
        <v>1</v>
      </c>
      <c r="BC832" s="13">
        <v>0</v>
      </c>
      <c r="BD832" s="13">
        <v>1</v>
      </c>
      <c r="BF832" s="13">
        <v>1</v>
      </c>
      <c r="BG832" s="13">
        <v>2</v>
      </c>
      <c r="BH832" s="17">
        <v>1</v>
      </c>
      <c r="BI832" s="13">
        <v>1</v>
      </c>
      <c r="BJ832" s="13">
        <v>1</v>
      </c>
      <c r="BK832" s="13">
        <v>1</v>
      </c>
      <c r="BL832" s="13">
        <v>1</v>
      </c>
      <c r="BM832" s="13">
        <v>1723</v>
      </c>
      <c r="BN832" s="13">
        <v>2</v>
      </c>
      <c r="BQ832" s="13" t="s">
        <v>237</v>
      </c>
      <c r="BR832" s="13" t="s">
        <v>238</v>
      </c>
      <c r="BT832" s="13">
        <v>16</v>
      </c>
      <c r="BV832" s="13">
        <v>1</v>
      </c>
      <c r="BX832" s="13">
        <v>39</v>
      </c>
      <c r="BZ832" s="13" t="s">
        <v>453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39091</v>
      </c>
      <c r="CT832" s="13">
        <v>2</v>
      </c>
      <c r="CW832" s="13" t="s">
        <v>1123</v>
      </c>
      <c r="CX832" s="38" t="s">
        <v>1124</v>
      </c>
      <c r="CY832" s="38" t="s">
        <v>1125</v>
      </c>
      <c r="CZ832" s="38" t="s">
        <v>41</v>
      </c>
      <c r="DA832" s="38" t="s">
        <v>3029</v>
      </c>
      <c r="DB832" s="38"/>
    </row>
    <row r="833" spans="1:106" s="13" customFormat="1">
      <c r="A833" s="84">
        <v>1206</v>
      </c>
      <c r="B833" s="84">
        <v>1</v>
      </c>
      <c r="C833" s="13" t="s">
        <v>751</v>
      </c>
      <c r="D833" s="13" t="s">
        <v>36</v>
      </c>
      <c r="E833" s="14">
        <v>14869</v>
      </c>
      <c r="F833" s="13" t="s">
        <v>697</v>
      </c>
      <c r="G833" s="13" t="s">
        <v>697</v>
      </c>
      <c r="H833" s="13" t="s">
        <v>697</v>
      </c>
      <c r="I833" s="14">
        <v>38763</v>
      </c>
      <c r="J833" s="13">
        <f t="shared" si="26"/>
        <v>65</v>
      </c>
      <c r="K833" s="14">
        <v>38833</v>
      </c>
      <c r="L833" s="13">
        <v>2</v>
      </c>
      <c r="M833" s="14">
        <v>39895</v>
      </c>
      <c r="N833" s="15">
        <f t="shared" si="27"/>
        <v>37.190965092402465</v>
      </c>
      <c r="O833" s="16">
        <v>2</v>
      </c>
      <c r="Q833" s="13" t="s">
        <v>4689</v>
      </c>
      <c r="S833" s="13">
        <v>2</v>
      </c>
      <c r="T833" s="13">
        <v>2</v>
      </c>
      <c r="U833" s="13">
        <v>1</v>
      </c>
      <c r="V833" s="13">
        <v>1</v>
      </c>
      <c r="W833" s="13" t="s">
        <v>4690</v>
      </c>
      <c r="X833" s="13">
        <v>1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1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3</v>
      </c>
      <c r="AO833" s="13" t="s">
        <v>4691</v>
      </c>
      <c r="AP833" s="13" t="s">
        <v>4692</v>
      </c>
      <c r="AQ833" s="13">
        <v>1</v>
      </c>
      <c r="AR833" s="13">
        <v>1</v>
      </c>
      <c r="AS833" s="13">
        <v>2</v>
      </c>
      <c r="AT833" s="13">
        <v>1</v>
      </c>
      <c r="AU833" s="13">
        <v>1</v>
      </c>
      <c r="AV833" s="13">
        <v>1</v>
      </c>
      <c r="AW833" s="13">
        <v>2</v>
      </c>
      <c r="AX833" s="13">
        <v>2</v>
      </c>
      <c r="AZ833" s="13">
        <v>1</v>
      </c>
      <c r="BA833" s="13">
        <v>1</v>
      </c>
      <c r="BB833" s="13">
        <v>1</v>
      </c>
      <c r="BC833" s="13">
        <v>0</v>
      </c>
      <c r="BD833" s="13">
        <v>1</v>
      </c>
      <c r="BE833" s="13">
        <v>0</v>
      </c>
      <c r="BF833" s="13">
        <v>1</v>
      </c>
      <c r="BG833" s="13">
        <v>2</v>
      </c>
      <c r="BH833" s="17">
        <v>1</v>
      </c>
      <c r="BI833" s="13">
        <v>1</v>
      </c>
      <c r="BJ833" s="13">
        <v>1</v>
      </c>
      <c r="BK833" s="13">
        <v>1</v>
      </c>
      <c r="BL833" s="13">
        <v>1</v>
      </c>
      <c r="BM833" s="13">
        <v>1734</v>
      </c>
      <c r="BN833" s="13">
        <v>2</v>
      </c>
      <c r="BQ833" s="13" t="s">
        <v>270</v>
      </c>
      <c r="BR833" s="13" t="s">
        <v>271</v>
      </c>
      <c r="BS833" s="13">
        <v>1</v>
      </c>
      <c r="BT833" s="13">
        <v>36</v>
      </c>
      <c r="BU833" s="13">
        <v>1</v>
      </c>
      <c r="BV833" s="13">
        <v>2</v>
      </c>
      <c r="BW833" s="13">
        <v>2</v>
      </c>
      <c r="BX833" s="13">
        <v>60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39087</v>
      </c>
      <c r="CT833" s="13">
        <v>1</v>
      </c>
      <c r="CW833" s="13" t="s">
        <v>4693</v>
      </c>
      <c r="CX833" s="38" t="s">
        <v>4694</v>
      </c>
      <c r="CY833" s="38" t="s">
        <v>4695</v>
      </c>
      <c r="CZ833" s="38" t="s">
        <v>41</v>
      </c>
      <c r="DA833" s="38" t="s">
        <v>4696</v>
      </c>
      <c r="DB833" s="38"/>
    </row>
    <row r="834" spans="1:106" s="13" customFormat="1">
      <c r="A834" s="84">
        <v>1207</v>
      </c>
      <c r="B834" s="84">
        <v>1</v>
      </c>
      <c r="C834" s="13" t="s">
        <v>4697</v>
      </c>
      <c r="D834" s="13" t="s">
        <v>37</v>
      </c>
      <c r="E834" s="14">
        <v>16635</v>
      </c>
      <c r="F834" s="13" t="s">
        <v>362</v>
      </c>
      <c r="G834" s="13" t="s">
        <v>214</v>
      </c>
      <c r="H834" s="13" t="s">
        <v>214</v>
      </c>
      <c r="I834" s="14">
        <v>38791</v>
      </c>
      <c r="J834" s="13">
        <f t="shared" ref="J834:J841" si="28">INT((I834-E834)/365.25)</f>
        <v>60</v>
      </c>
      <c r="K834" s="14">
        <v>38835</v>
      </c>
      <c r="L834" s="13">
        <v>4</v>
      </c>
      <c r="M834" s="14">
        <v>39105</v>
      </c>
      <c r="N834" s="15">
        <f t="shared" si="27"/>
        <v>10.316221765913758</v>
      </c>
      <c r="O834" s="16">
        <v>2</v>
      </c>
      <c r="Q834" s="13" t="s">
        <v>205</v>
      </c>
      <c r="S834" s="13">
        <v>2</v>
      </c>
      <c r="T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1</v>
      </c>
      <c r="AO834" s="13" t="s">
        <v>4698</v>
      </c>
      <c r="AP834" s="13" t="s">
        <v>127</v>
      </c>
      <c r="AQ834" s="13">
        <v>1</v>
      </c>
      <c r="AR834" s="13">
        <v>1</v>
      </c>
      <c r="AS834" s="13">
        <v>1</v>
      </c>
      <c r="AT834" s="13">
        <v>1</v>
      </c>
      <c r="AU834" s="13">
        <v>0</v>
      </c>
      <c r="AV834" s="13">
        <v>1</v>
      </c>
      <c r="AW834" s="13">
        <v>1</v>
      </c>
      <c r="AX834" s="13">
        <v>1</v>
      </c>
      <c r="AY834" s="13">
        <v>1</v>
      </c>
      <c r="AZ834" s="13">
        <v>1</v>
      </c>
      <c r="BA834" s="13">
        <v>0</v>
      </c>
      <c r="BB834" s="13">
        <v>1</v>
      </c>
      <c r="BC834" s="13">
        <v>0</v>
      </c>
      <c r="BD834" s="13">
        <v>1</v>
      </c>
      <c r="BE834" s="13">
        <v>0</v>
      </c>
      <c r="BF834" s="13">
        <v>1</v>
      </c>
      <c r="BG834" s="13">
        <v>1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1735</v>
      </c>
      <c r="BN834" s="13">
        <v>2</v>
      </c>
      <c r="BQ834" s="13" t="s">
        <v>237</v>
      </c>
      <c r="BR834" s="13" t="s">
        <v>238</v>
      </c>
      <c r="BS834" s="13">
        <v>1</v>
      </c>
      <c r="BT834" s="13">
        <v>22</v>
      </c>
      <c r="BU834" s="13">
        <v>1</v>
      </c>
      <c r="BV834" s="13">
        <v>0</v>
      </c>
      <c r="BW834" s="13">
        <v>2</v>
      </c>
      <c r="BX834" s="13">
        <v>160</v>
      </c>
      <c r="BY834" s="13">
        <v>1</v>
      </c>
      <c r="BZ834" s="13" t="s">
        <v>453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38838</v>
      </c>
      <c r="CT834" s="13">
        <v>1</v>
      </c>
      <c r="CW834" s="13" t="s">
        <v>1572</v>
      </c>
      <c r="CX834" s="38" t="s">
        <v>4699</v>
      </c>
      <c r="CY834" s="38" t="s">
        <v>3191</v>
      </c>
      <c r="CZ834" s="38" t="s">
        <v>41</v>
      </c>
      <c r="DA834" s="38" t="s">
        <v>4700</v>
      </c>
      <c r="DB834" s="38"/>
    </row>
    <row r="835" spans="1:106" s="13" customFormat="1">
      <c r="A835" s="84">
        <v>1208</v>
      </c>
      <c r="B835" s="84">
        <v>1</v>
      </c>
      <c r="C835" s="13" t="s">
        <v>1160</v>
      </c>
      <c r="D835" s="13" t="s">
        <v>36</v>
      </c>
      <c r="E835" s="14">
        <v>14197</v>
      </c>
      <c r="F835" s="13" t="s">
        <v>424</v>
      </c>
      <c r="G835" s="13" t="s">
        <v>424</v>
      </c>
      <c r="H835" s="13" t="s">
        <v>424</v>
      </c>
      <c r="I835" s="14">
        <v>38763</v>
      </c>
      <c r="J835" s="13">
        <f t="shared" si="28"/>
        <v>67</v>
      </c>
      <c r="K835" s="14">
        <v>38808</v>
      </c>
      <c r="L835" s="13">
        <v>4</v>
      </c>
      <c r="M835" s="14">
        <v>39355</v>
      </c>
      <c r="N835" s="15">
        <f t="shared" si="27"/>
        <v>19.449691991786448</v>
      </c>
      <c r="O835" s="16">
        <v>2</v>
      </c>
      <c r="Q835" s="13" t="s">
        <v>180</v>
      </c>
      <c r="R835" s="13" t="s">
        <v>42</v>
      </c>
      <c r="S835" s="13">
        <v>2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1</v>
      </c>
      <c r="AH835" s="13">
        <v>2</v>
      </c>
      <c r="AI835" s="13">
        <v>2</v>
      </c>
      <c r="AJ835" s="13">
        <v>2</v>
      </c>
      <c r="AK835" s="13">
        <v>2</v>
      </c>
      <c r="AL835" s="13">
        <v>1</v>
      </c>
      <c r="AM835" s="13">
        <v>2</v>
      </c>
      <c r="AN835" s="13">
        <v>1</v>
      </c>
      <c r="AO835" s="13" t="s">
        <v>4701</v>
      </c>
      <c r="AP835" s="13" t="s">
        <v>1715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1</v>
      </c>
      <c r="AW835" s="13">
        <v>1</v>
      </c>
      <c r="AX835" s="13">
        <v>1</v>
      </c>
      <c r="AY835" s="13">
        <v>1</v>
      </c>
      <c r="AZ835" s="13">
        <v>1</v>
      </c>
      <c r="BA835" s="13">
        <v>0</v>
      </c>
      <c r="BB835" s="13">
        <v>1</v>
      </c>
      <c r="BC835" s="13">
        <v>0</v>
      </c>
      <c r="BD835" s="13">
        <v>1</v>
      </c>
      <c r="BE835" s="13">
        <v>1</v>
      </c>
      <c r="BF835" s="13">
        <v>1</v>
      </c>
      <c r="BG835" s="13">
        <v>1</v>
      </c>
      <c r="BH835" s="17">
        <v>1</v>
      </c>
      <c r="BI835" s="13">
        <v>1</v>
      </c>
      <c r="BK835" s="13">
        <v>1</v>
      </c>
      <c r="BL835" s="13">
        <v>1</v>
      </c>
      <c r="BM835" s="13">
        <v>1727</v>
      </c>
      <c r="BN835" s="13">
        <v>2</v>
      </c>
      <c r="BQ835" s="13" t="s">
        <v>670</v>
      </c>
      <c r="BR835" s="13" t="s">
        <v>671</v>
      </c>
      <c r="BS835" s="13">
        <v>2</v>
      </c>
      <c r="BT835" s="13">
        <v>51</v>
      </c>
      <c r="BU835" s="13">
        <v>1</v>
      </c>
      <c r="BV835" s="13">
        <v>0</v>
      </c>
      <c r="BW835" s="13">
        <v>2</v>
      </c>
      <c r="BX835" s="13">
        <v>56</v>
      </c>
      <c r="BY835" s="13">
        <v>1</v>
      </c>
      <c r="BZ835" s="13" t="s">
        <v>746</v>
      </c>
      <c r="CA835" s="18"/>
      <c r="CB835" s="18"/>
      <c r="CC835" s="18"/>
      <c r="CD835" s="18"/>
      <c r="CE835" s="18"/>
      <c r="CF835" s="18"/>
      <c r="CG835" s="18"/>
      <c r="CH835" s="13">
        <v>2</v>
      </c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38882</v>
      </c>
      <c r="CT835" s="13">
        <v>3</v>
      </c>
      <c r="CW835" s="13" t="s">
        <v>3572</v>
      </c>
      <c r="CX835" s="38" t="s">
        <v>3573</v>
      </c>
      <c r="CY835" s="38" t="s">
        <v>3574</v>
      </c>
      <c r="CZ835" s="38"/>
      <c r="DA835" s="38" t="s">
        <v>192</v>
      </c>
      <c r="DB835" s="38"/>
    </row>
    <row r="836" spans="1:106" s="13" customFormat="1">
      <c r="A836" s="84">
        <v>1209</v>
      </c>
      <c r="B836" s="84">
        <v>5</v>
      </c>
      <c r="C836" s="13" t="s">
        <v>2882</v>
      </c>
      <c r="D836" s="13" t="s">
        <v>37</v>
      </c>
      <c r="E836" s="14">
        <v>10577</v>
      </c>
      <c r="F836" s="13" t="s">
        <v>710</v>
      </c>
      <c r="G836" s="13" t="s">
        <v>710</v>
      </c>
      <c r="H836" s="13" t="s">
        <v>710</v>
      </c>
      <c r="I836" s="14">
        <v>38701</v>
      </c>
      <c r="J836" s="13">
        <f t="shared" si="28"/>
        <v>76</v>
      </c>
      <c r="K836" s="14">
        <v>38810</v>
      </c>
      <c r="L836" s="13">
        <v>4</v>
      </c>
      <c r="M836" s="14">
        <v>39269</v>
      </c>
      <c r="N836" s="15">
        <f t="shared" si="27"/>
        <v>18.661190965092402</v>
      </c>
      <c r="O836" s="16">
        <v>2</v>
      </c>
      <c r="Q836" s="13" t="s">
        <v>328</v>
      </c>
      <c r="R836" s="13" t="s">
        <v>1456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3</v>
      </c>
      <c r="AJ836" s="13">
        <v>3</v>
      </c>
      <c r="AK836" s="13">
        <v>3</v>
      </c>
      <c r="AL836" s="13">
        <v>3</v>
      </c>
      <c r="AM836" s="13">
        <v>3</v>
      </c>
      <c r="AN836" s="13">
        <v>2</v>
      </c>
      <c r="AO836" s="13" t="s">
        <v>4702</v>
      </c>
      <c r="AP836" s="13" t="s">
        <v>3883</v>
      </c>
      <c r="AQ836" s="13">
        <v>1</v>
      </c>
      <c r="AR836" s="13">
        <v>1</v>
      </c>
      <c r="AS836" s="13">
        <v>3</v>
      </c>
      <c r="AT836" s="13">
        <v>1</v>
      </c>
      <c r="AU836" s="13">
        <v>1</v>
      </c>
      <c r="AV836" s="13">
        <v>1</v>
      </c>
      <c r="AW836" s="13">
        <v>3</v>
      </c>
      <c r="AX836" s="13">
        <v>2</v>
      </c>
      <c r="AZ836" s="13">
        <v>1</v>
      </c>
      <c r="BA836" s="13">
        <v>1</v>
      </c>
      <c r="BB836" s="13">
        <v>2</v>
      </c>
      <c r="BD836" s="13">
        <v>1</v>
      </c>
      <c r="BE836" s="13">
        <v>2</v>
      </c>
      <c r="BF836" s="13">
        <v>1</v>
      </c>
      <c r="BH836" s="17">
        <v>2</v>
      </c>
      <c r="BI836" s="13">
        <v>1</v>
      </c>
      <c r="BJ836" s="13">
        <v>1</v>
      </c>
      <c r="BK836" s="13">
        <v>1</v>
      </c>
      <c r="BL836" s="13">
        <v>1</v>
      </c>
      <c r="BM836" s="13">
        <v>1728</v>
      </c>
      <c r="BN836" s="13">
        <v>1</v>
      </c>
      <c r="BO836" s="13" t="s">
        <v>4703</v>
      </c>
      <c r="BP836" s="13">
        <v>180</v>
      </c>
      <c r="BQ836" s="13" t="s">
        <v>1460</v>
      </c>
      <c r="BR836" s="13" t="s">
        <v>375</v>
      </c>
      <c r="BT836" s="13">
        <v>31</v>
      </c>
      <c r="BV836" s="13">
        <v>1</v>
      </c>
      <c r="BY836" s="13">
        <v>2</v>
      </c>
      <c r="BZ836" s="13" t="s">
        <v>1613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39057</v>
      </c>
      <c r="CT836" s="13">
        <v>1</v>
      </c>
      <c r="CW836" s="13" t="s">
        <v>3045</v>
      </c>
      <c r="CX836" s="38" t="s">
        <v>4704</v>
      </c>
      <c r="CY836" s="38" t="s">
        <v>4705</v>
      </c>
      <c r="CZ836" s="38"/>
      <c r="DA836" s="38" t="s">
        <v>4706</v>
      </c>
      <c r="DB836" s="38"/>
    </row>
    <row r="837" spans="1:106" s="13" customFormat="1">
      <c r="A837" s="84">
        <v>1210</v>
      </c>
      <c r="B837" s="84">
        <v>1</v>
      </c>
      <c r="C837" s="13" t="s">
        <v>4707</v>
      </c>
      <c r="D837" s="13" t="s">
        <v>37</v>
      </c>
      <c r="E837" s="14">
        <v>15078</v>
      </c>
      <c r="F837" s="13" t="s">
        <v>710</v>
      </c>
      <c r="G837" s="13" t="s">
        <v>4708</v>
      </c>
      <c r="H837" s="13" t="s">
        <v>710</v>
      </c>
      <c r="I837" s="14">
        <v>38763</v>
      </c>
      <c r="J837" s="13">
        <f t="shared" si="28"/>
        <v>64</v>
      </c>
      <c r="K837" s="14">
        <v>38810</v>
      </c>
      <c r="L837" s="13">
        <v>9</v>
      </c>
      <c r="M837" s="14">
        <v>38888</v>
      </c>
      <c r="N837" s="15">
        <f t="shared" si="27"/>
        <v>4.1067761806981515</v>
      </c>
      <c r="O837" s="16">
        <v>2</v>
      </c>
      <c r="Q837" s="13" t="s">
        <v>4660</v>
      </c>
      <c r="R837" s="13" t="s">
        <v>38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G837" s="13">
        <v>1</v>
      </c>
      <c r="AH837" s="13">
        <v>2</v>
      </c>
      <c r="AI837" s="13">
        <v>2</v>
      </c>
      <c r="AJ837" s="13">
        <v>2</v>
      </c>
      <c r="AK837" s="13">
        <v>1</v>
      </c>
      <c r="AL837" s="13">
        <v>2</v>
      </c>
      <c r="AM837" s="13">
        <v>1</v>
      </c>
      <c r="AN837" s="13">
        <v>1</v>
      </c>
      <c r="AO837" s="13" t="s">
        <v>1902</v>
      </c>
      <c r="AQ837" s="13">
        <v>1</v>
      </c>
      <c r="AR837" s="13">
        <v>1</v>
      </c>
      <c r="AS837" s="13">
        <v>1</v>
      </c>
      <c r="AT837" s="13">
        <v>1</v>
      </c>
      <c r="AU837" s="13">
        <v>0</v>
      </c>
      <c r="AV837" s="13">
        <v>1</v>
      </c>
      <c r="AW837" s="13">
        <v>1</v>
      </c>
      <c r="AX837" s="13">
        <v>2</v>
      </c>
      <c r="AZ837" s="13">
        <v>2</v>
      </c>
      <c r="BB837" s="13">
        <v>2</v>
      </c>
      <c r="BD837" s="13">
        <v>1</v>
      </c>
      <c r="BE837" s="13">
        <v>1</v>
      </c>
      <c r="BF837" s="13">
        <v>1</v>
      </c>
      <c r="BG837" s="13">
        <v>3</v>
      </c>
      <c r="BH837" s="17">
        <v>1</v>
      </c>
      <c r="BI837" s="13">
        <v>1</v>
      </c>
      <c r="BJ837" s="13">
        <v>1</v>
      </c>
      <c r="BK837" s="13">
        <v>2</v>
      </c>
      <c r="BL837" s="13">
        <v>1</v>
      </c>
      <c r="BM837" s="13">
        <v>1729</v>
      </c>
      <c r="BN837" s="13">
        <v>2</v>
      </c>
      <c r="BQ837" s="13" t="s">
        <v>237</v>
      </c>
      <c r="BR837" s="13" t="s">
        <v>238</v>
      </c>
      <c r="BS837" s="13">
        <v>1</v>
      </c>
      <c r="BT837" s="13">
        <v>21</v>
      </c>
      <c r="BV837" s="13">
        <v>2</v>
      </c>
      <c r="BW837" s="13">
        <v>2</v>
      </c>
      <c r="BX837" s="13">
        <v>56</v>
      </c>
      <c r="CA837" s="18"/>
      <c r="CB837" s="18"/>
      <c r="CC837" s="18"/>
      <c r="CD837" s="18"/>
      <c r="CE837" s="18"/>
      <c r="CF837" s="18"/>
      <c r="CG837" s="18"/>
      <c r="CH837" s="13">
        <v>2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39036</v>
      </c>
      <c r="CT837" s="13">
        <v>2</v>
      </c>
      <c r="CW837" s="13" t="s">
        <v>4709</v>
      </c>
      <c r="CX837" s="38" t="s">
        <v>4710</v>
      </c>
      <c r="CY837" s="38" t="s">
        <v>4711</v>
      </c>
      <c r="CZ837" s="38" t="s">
        <v>386</v>
      </c>
      <c r="DA837" s="38" t="s">
        <v>4712</v>
      </c>
      <c r="DB837" s="38"/>
    </row>
    <row r="838" spans="1:106" s="13" customFormat="1">
      <c r="A838" s="84">
        <v>1212</v>
      </c>
      <c r="B838" s="84">
        <v>5</v>
      </c>
      <c r="C838" s="13" t="s">
        <v>4713</v>
      </c>
      <c r="D838" s="13" t="s">
        <v>36</v>
      </c>
      <c r="E838" s="14">
        <v>14071</v>
      </c>
      <c r="F838" s="13" t="s">
        <v>757</v>
      </c>
      <c r="G838" s="13" t="s">
        <v>757</v>
      </c>
      <c r="H838" s="13" t="s">
        <v>757</v>
      </c>
      <c r="I838" s="14">
        <v>38791</v>
      </c>
      <c r="J838" s="13">
        <f t="shared" si="28"/>
        <v>67</v>
      </c>
      <c r="K838" s="14">
        <v>38821</v>
      </c>
      <c r="L838" s="13">
        <v>4</v>
      </c>
      <c r="M838" s="14">
        <v>38934</v>
      </c>
      <c r="N838" s="15">
        <f t="shared" si="27"/>
        <v>4.6981519507186862</v>
      </c>
      <c r="O838" s="16">
        <v>1</v>
      </c>
      <c r="P838" s="13" t="s">
        <v>4714</v>
      </c>
      <c r="Q838" s="13" t="s">
        <v>180</v>
      </c>
      <c r="R838" s="13" t="s">
        <v>38</v>
      </c>
      <c r="S838" s="13">
        <v>2</v>
      </c>
      <c r="T838" s="13">
        <v>2</v>
      </c>
      <c r="U838" s="13">
        <v>2</v>
      </c>
      <c r="V838" s="13">
        <v>2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3</v>
      </c>
      <c r="AL838" s="13">
        <v>3</v>
      </c>
      <c r="AM838" s="13">
        <v>3</v>
      </c>
      <c r="AN838" s="13">
        <v>2</v>
      </c>
      <c r="AP838" s="13" t="s">
        <v>4715</v>
      </c>
      <c r="AQ838" s="13">
        <v>1</v>
      </c>
      <c r="AR838" s="13">
        <v>1</v>
      </c>
      <c r="AS838" s="13">
        <v>1</v>
      </c>
      <c r="AT838" s="13">
        <v>1</v>
      </c>
      <c r="AU838" s="13">
        <v>0</v>
      </c>
      <c r="AV838" s="13">
        <v>1</v>
      </c>
      <c r="AW838" s="13">
        <v>1</v>
      </c>
      <c r="AX838" s="13">
        <v>3</v>
      </c>
      <c r="AZ838" s="13">
        <v>1</v>
      </c>
      <c r="BA838" s="13">
        <v>1</v>
      </c>
      <c r="BB838" s="13">
        <v>3</v>
      </c>
      <c r="BD838" s="13">
        <v>3</v>
      </c>
      <c r="BF838" s="13">
        <v>1</v>
      </c>
      <c r="BG838" s="13">
        <v>2</v>
      </c>
      <c r="BH838" s="17">
        <v>1</v>
      </c>
      <c r="BI838" s="13">
        <v>1</v>
      </c>
      <c r="BJ838" s="13">
        <v>2</v>
      </c>
      <c r="BK838" s="13">
        <v>1</v>
      </c>
      <c r="BL838" s="13">
        <v>1</v>
      </c>
      <c r="BM838" s="13">
        <v>1731</v>
      </c>
      <c r="BN838" s="13">
        <v>1</v>
      </c>
      <c r="BO838" s="13" t="s">
        <v>3364</v>
      </c>
      <c r="BP838" s="13">
        <v>200</v>
      </c>
      <c r="BQ838" s="13" t="s">
        <v>289</v>
      </c>
      <c r="BR838" s="13" t="s">
        <v>222</v>
      </c>
      <c r="BS838" s="13">
        <v>1</v>
      </c>
      <c r="BT838" s="13">
        <v>29</v>
      </c>
      <c r="BU838" s="13">
        <v>1</v>
      </c>
      <c r="BV838" s="13">
        <v>1</v>
      </c>
      <c r="BW838" s="13">
        <v>2</v>
      </c>
      <c r="BX838" s="13">
        <v>33.97</v>
      </c>
      <c r="BY838" s="13">
        <v>2</v>
      </c>
      <c r="BZ838" s="13" t="s">
        <v>778</v>
      </c>
      <c r="CA838" s="18"/>
      <c r="CB838" s="18"/>
      <c r="CC838" s="18"/>
      <c r="CD838" s="18"/>
      <c r="CE838" s="18"/>
      <c r="CF838" s="18"/>
      <c r="CG838" s="18"/>
      <c r="CH838" s="13">
        <v>1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38944</v>
      </c>
      <c r="CT838" s="13">
        <v>1</v>
      </c>
      <c r="CW838" s="13" t="s">
        <v>2026</v>
      </c>
      <c r="CX838" s="38" t="s">
        <v>4716</v>
      </c>
      <c r="CY838" s="38" t="s">
        <v>2438</v>
      </c>
      <c r="CZ838" s="38"/>
      <c r="DA838" s="38" t="s">
        <v>2029</v>
      </c>
      <c r="DB838" s="38"/>
    </row>
    <row r="839" spans="1:106" s="13" customFormat="1">
      <c r="A839" s="84">
        <v>1213</v>
      </c>
      <c r="B839" s="84">
        <v>1</v>
      </c>
      <c r="C839" s="13" t="s">
        <v>779</v>
      </c>
      <c r="D839" s="13" t="s">
        <v>36</v>
      </c>
      <c r="E839" s="14">
        <v>18113</v>
      </c>
      <c r="F839" s="13" t="s">
        <v>287</v>
      </c>
      <c r="G839" s="13" t="s">
        <v>319</v>
      </c>
      <c r="H839" s="13" t="s">
        <v>319</v>
      </c>
      <c r="I839" s="14">
        <v>38183</v>
      </c>
      <c r="J839" s="13">
        <f t="shared" si="28"/>
        <v>54</v>
      </c>
      <c r="K839" s="14">
        <v>38330</v>
      </c>
      <c r="L839" s="13">
        <v>4</v>
      </c>
      <c r="M839" s="14">
        <v>39758</v>
      </c>
      <c r="N839" s="15">
        <f t="shared" si="27"/>
        <v>51.745379876796711</v>
      </c>
      <c r="O839" s="16">
        <v>2</v>
      </c>
      <c r="Q839" s="13" t="s">
        <v>4717</v>
      </c>
      <c r="S839" s="13">
        <v>2</v>
      </c>
      <c r="T839" s="13">
        <v>2</v>
      </c>
      <c r="U839" s="13">
        <v>2</v>
      </c>
      <c r="V839" s="13">
        <v>2</v>
      </c>
      <c r="X839" s="13">
        <v>2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2</v>
      </c>
      <c r="AH839" s="13">
        <v>2</v>
      </c>
      <c r="AI839" s="13">
        <v>2</v>
      </c>
      <c r="AJ839" s="13">
        <v>2</v>
      </c>
      <c r="AK839" s="13">
        <v>3</v>
      </c>
      <c r="AL839" s="13">
        <v>3</v>
      </c>
      <c r="AM839" s="13">
        <v>3</v>
      </c>
      <c r="AN839" s="13">
        <v>2</v>
      </c>
      <c r="AP839" s="13" t="s">
        <v>4718</v>
      </c>
      <c r="AQ839" s="13">
        <v>1</v>
      </c>
      <c r="AR839" s="13">
        <v>1</v>
      </c>
      <c r="AS839" s="13">
        <v>19</v>
      </c>
      <c r="AT839" s="13">
        <v>1</v>
      </c>
      <c r="AU839" s="13">
        <v>0</v>
      </c>
      <c r="AV839" s="13">
        <v>1</v>
      </c>
      <c r="AW839" s="13">
        <v>4</v>
      </c>
      <c r="AX839" s="13">
        <v>2</v>
      </c>
      <c r="AZ839" s="13">
        <v>2</v>
      </c>
      <c r="BB839" s="13">
        <v>3</v>
      </c>
      <c r="BD839" s="13">
        <v>1</v>
      </c>
      <c r="BE839" s="13">
        <v>0</v>
      </c>
      <c r="BF839" s="13">
        <v>1</v>
      </c>
      <c r="BH839" s="17">
        <v>1</v>
      </c>
      <c r="BI839" s="13">
        <v>1</v>
      </c>
      <c r="BJ839" s="13">
        <v>1</v>
      </c>
      <c r="BK839" s="13">
        <v>1</v>
      </c>
      <c r="BL839" s="13">
        <v>2</v>
      </c>
      <c r="CA839" s="18"/>
      <c r="CB839" s="18"/>
      <c r="CC839" s="18"/>
      <c r="CD839" s="18"/>
      <c r="CE839" s="18"/>
      <c r="CF839" s="18"/>
      <c r="CG839" s="18"/>
      <c r="CH839" s="13">
        <v>3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38796</v>
      </c>
      <c r="CT839" s="13">
        <v>1</v>
      </c>
      <c r="CW839" s="13" t="s">
        <v>4719</v>
      </c>
      <c r="CX839" s="38" t="s">
        <v>4720</v>
      </c>
      <c r="CY839" s="38" t="s">
        <v>4721</v>
      </c>
      <c r="CZ839" s="38"/>
      <c r="DA839" s="38" t="s">
        <v>192</v>
      </c>
      <c r="DB839" s="38"/>
    </row>
    <row r="840" spans="1:106" s="13" customFormat="1">
      <c r="A840" s="84">
        <v>1216</v>
      </c>
      <c r="B840" s="84">
        <v>1</v>
      </c>
      <c r="C840" s="13" t="s">
        <v>4483</v>
      </c>
      <c r="D840" s="13" t="s">
        <v>37</v>
      </c>
      <c r="E840" s="14">
        <v>13173</v>
      </c>
      <c r="F840" s="13" t="s">
        <v>277</v>
      </c>
      <c r="G840" s="13" t="s">
        <v>194</v>
      </c>
      <c r="H840" s="13" t="s">
        <v>277</v>
      </c>
      <c r="I840" s="14">
        <v>38791</v>
      </c>
      <c r="J840" s="13">
        <f t="shared" si="28"/>
        <v>70</v>
      </c>
      <c r="K840" s="14">
        <v>38811</v>
      </c>
      <c r="L840" s="13">
        <v>4</v>
      </c>
      <c r="M840" s="14">
        <v>39543</v>
      </c>
      <c r="N840" s="15">
        <f t="shared" si="27"/>
        <v>24.706365503080082</v>
      </c>
      <c r="O840" s="16">
        <v>2</v>
      </c>
      <c r="Q840" s="13" t="s">
        <v>4722</v>
      </c>
      <c r="R840" s="13" t="s">
        <v>4723</v>
      </c>
      <c r="S840" s="13">
        <v>2</v>
      </c>
      <c r="U840" s="13">
        <v>2</v>
      </c>
      <c r="V840" s="13">
        <v>2</v>
      </c>
      <c r="X840" s="13">
        <v>1</v>
      </c>
      <c r="Z840" s="13">
        <v>4</v>
      </c>
      <c r="AC840" s="13">
        <v>2</v>
      </c>
      <c r="AD840" s="13">
        <v>2</v>
      </c>
      <c r="AE840" s="13">
        <v>2</v>
      </c>
      <c r="AF840" s="13">
        <v>1</v>
      </c>
      <c r="AG840" s="13">
        <v>1</v>
      </c>
      <c r="AH840" s="13">
        <v>2</v>
      </c>
      <c r="AI840" s="13">
        <v>2</v>
      </c>
      <c r="AJ840" s="13">
        <v>3</v>
      </c>
      <c r="AK840" s="13">
        <v>1</v>
      </c>
      <c r="AL840" s="13">
        <v>3</v>
      </c>
      <c r="AN840" s="13">
        <v>2</v>
      </c>
      <c r="AO840" s="13" t="s">
        <v>4724</v>
      </c>
      <c r="AP840" s="13" t="s">
        <v>1634</v>
      </c>
      <c r="AQ840" s="13">
        <v>1</v>
      </c>
      <c r="AR840" s="13">
        <v>1</v>
      </c>
      <c r="AS840" s="13">
        <v>1</v>
      </c>
      <c r="AT840" s="13">
        <v>1</v>
      </c>
      <c r="AU840" s="13">
        <v>0</v>
      </c>
      <c r="AV840" s="13">
        <v>2</v>
      </c>
      <c r="AX840" s="13">
        <v>1</v>
      </c>
      <c r="AY840" s="13">
        <v>1</v>
      </c>
      <c r="AZ840" s="13">
        <v>2</v>
      </c>
      <c r="BB840" s="13">
        <v>1</v>
      </c>
      <c r="BC840" s="13">
        <v>0</v>
      </c>
      <c r="BD840" s="13">
        <v>2</v>
      </c>
      <c r="BF840" s="13">
        <v>1</v>
      </c>
      <c r="BG840" s="13">
        <v>10</v>
      </c>
      <c r="BH840" s="17">
        <v>1</v>
      </c>
      <c r="BI840" s="13">
        <v>1</v>
      </c>
      <c r="BJ840" s="13">
        <v>1</v>
      </c>
      <c r="BK840" s="13">
        <v>1</v>
      </c>
      <c r="BL840" s="13">
        <v>2</v>
      </c>
      <c r="BS840" s="13">
        <v>1</v>
      </c>
      <c r="BT840" s="13">
        <v>29</v>
      </c>
      <c r="BU840" s="13">
        <v>1</v>
      </c>
      <c r="BV840" s="13">
        <v>2</v>
      </c>
      <c r="BW840" s="13">
        <v>2</v>
      </c>
      <c r="BX840" s="13">
        <v>74</v>
      </c>
      <c r="BZ840" s="13" t="s">
        <v>4725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39234</v>
      </c>
      <c r="CT840" s="13">
        <v>1</v>
      </c>
      <c r="CW840" s="13" t="s">
        <v>4726</v>
      </c>
      <c r="CX840" s="13" t="s">
        <v>4727</v>
      </c>
      <c r="CY840" s="38" t="s">
        <v>4728</v>
      </c>
      <c r="DA840" s="38" t="s">
        <v>4729</v>
      </c>
      <c r="DB840" s="38"/>
    </row>
    <row r="841" spans="1:106" s="13" customFormat="1">
      <c r="A841" s="84">
        <v>1219</v>
      </c>
      <c r="B841" s="84">
        <v>1</v>
      </c>
      <c r="C841" s="13" t="s">
        <v>4730</v>
      </c>
      <c r="D841" s="13" t="s">
        <v>37</v>
      </c>
      <c r="E841" s="14">
        <v>13942</v>
      </c>
      <c r="F841" s="13" t="s">
        <v>362</v>
      </c>
      <c r="G841" s="13" t="s">
        <v>362</v>
      </c>
      <c r="H841" s="13" t="s">
        <v>362</v>
      </c>
      <c r="I841" s="14">
        <v>38170</v>
      </c>
      <c r="J841" s="13">
        <f t="shared" si="28"/>
        <v>66</v>
      </c>
      <c r="K841" s="14">
        <v>38504</v>
      </c>
      <c r="L841" s="13">
        <v>2</v>
      </c>
      <c r="M841" s="14">
        <v>38817</v>
      </c>
      <c r="N841" s="15">
        <f t="shared" si="27"/>
        <v>21.256673511293634</v>
      </c>
      <c r="O841" s="16">
        <v>2</v>
      </c>
      <c r="Q841" s="13" t="s">
        <v>4731</v>
      </c>
      <c r="R841" s="13" t="s">
        <v>4732</v>
      </c>
      <c r="S841" s="13">
        <v>2</v>
      </c>
      <c r="T841" s="13">
        <v>2</v>
      </c>
      <c r="U841" s="13">
        <v>1</v>
      </c>
      <c r="V841" s="13">
        <v>1</v>
      </c>
      <c r="X841" s="13">
        <v>2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2</v>
      </c>
      <c r="AH841" s="13">
        <v>2</v>
      </c>
      <c r="AI841" s="13">
        <v>3</v>
      </c>
      <c r="AJ841" s="13">
        <v>2</v>
      </c>
      <c r="AK841" s="13">
        <v>3</v>
      </c>
      <c r="AL841" s="13">
        <v>3</v>
      </c>
      <c r="AM841" s="13">
        <v>3</v>
      </c>
      <c r="AN841" s="13">
        <v>2</v>
      </c>
      <c r="AP841" s="13" t="s">
        <v>3881</v>
      </c>
      <c r="AQ841" s="13">
        <v>1</v>
      </c>
      <c r="AR841" s="13">
        <v>1</v>
      </c>
      <c r="AS841" s="13">
        <v>20</v>
      </c>
      <c r="AT841" s="13">
        <v>1</v>
      </c>
      <c r="AU841" s="13">
        <v>0</v>
      </c>
      <c r="AV841" s="13">
        <v>1</v>
      </c>
      <c r="AW841" s="13">
        <v>14</v>
      </c>
      <c r="AX841" s="13">
        <v>1</v>
      </c>
      <c r="AY841" s="13">
        <v>20</v>
      </c>
      <c r="AZ841" s="13">
        <v>1</v>
      </c>
      <c r="BA841" s="13">
        <v>14</v>
      </c>
      <c r="BB841" s="13">
        <v>3</v>
      </c>
      <c r="BD841" s="13">
        <v>1</v>
      </c>
      <c r="BE841" s="13">
        <v>0</v>
      </c>
      <c r="BF841" s="13">
        <v>1</v>
      </c>
      <c r="BG841" s="13">
        <v>20</v>
      </c>
      <c r="BH841" s="17">
        <v>2</v>
      </c>
      <c r="BI841" s="13">
        <v>1</v>
      </c>
      <c r="BJ841" s="13">
        <v>1</v>
      </c>
      <c r="BL841" s="13">
        <v>1</v>
      </c>
      <c r="BM841" s="13">
        <v>1741</v>
      </c>
      <c r="BN841" s="13">
        <v>2</v>
      </c>
      <c r="BQ841" s="13" t="s">
        <v>237</v>
      </c>
      <c r="BR841" s="13" t="s">
        <v>238</v>
      </c>
      <c r="CA841" s="18"/>
      <c r="CB841" s="18"/>
      <c r="CC841" s="18"/>
      <c r="CD841" s="18"/>
      <c r="CE841" s="18"/>
      <c r="CF841" s="18"/>
      <c r="CG841" s="18"/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W841" s="13" t="s">
        <v>4733</v>
      </c>
      <c r="CX841" s="38" t="s">
        <v>4734</v>
      </c>
      <c r="CY841" s="38" t="s">
        <v>4735</v>
      </c>
      <c r="CZ841" s="38" t="s">
        <v>386</v>
      </c>
      <c r="DA841" s="38" t="s">
        <v>4736</v>
      </c>
      <c r="DB841" s="38"/>
    </row>
    <row r="842" spans="1:106" s="13" customFormat="1">
      <c r="A842" s="84">
        <v>1220</v>
      </c>
      <c r="B842" s="84">
        <v>1</v>
      </c>
      <c r="C842" s="13" t="s">
        <v>2628</v>
      </c>
      <c r="D842" s="13" t="s">
        <v>36</v>
      </c>
      <c r="F842" s="13" t="s">
        <v>295</v>
      </c>
      <c r="G842" s="13" t="s">
        <v>264</v>
      </c>
      <c r="H842" s="13" t="s">
        <v>264</v>
      </c>
      <c r="I842" s="14">
        <v>38763</v>
      </c>
      <c r="J842" s="13">
        <v>69</v>
      </c>
      <c r="K842" s="14">
        <v>38849</v>
      </c>
      <c r="L842" s="13">
        <v>4</v>
      </c>
      <c r="M842" s="14">
        <v>38867</v>
      </c>
      <c r="N842" s="15">
        <f t="shared" si="27"/>
        <v>3.4168377823408624</v>
      </c>
      <c r="O842" s="16">
        <v>2</v>
      </c>
      <c r="Q842" s="13" t="s">
        <v>180</v>
      </c>
      <c r="R842" s="13" t="s">
        <v>1962</v>
      </c>
      <c r="S842" s="13">
        <v>2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2</v>
      </c>
      <c r="AI842" s="13">
        <v>1</v>
      </c>
      <c r="AJ842" s="13">
        <v>3</v>
      </c>
      <c r="AK842" s="13">
        <v>2</v>
      </c>
      <c r="AL842" s="13">
        <v>1</v>
      </c>
      <c r="AM842" s="13">
        <v>1</v>
      </c>
      <c r="AN842" s="13">
        <v>2</v>
      </c>
      <c r="AO842" s="13" t="s">
        <v>4737</v>
      </c>
      <c r="AP842" s="13" t="s">
        <v>4738</v>
      </c>
      <c r="AQ842" s="13">
        <v>1</v>
      </c>
      <c r="AR842" s="13">
        <v>3</v>
      </c>
      <c r="AT842" s="13">
        <v>1</v>
      </c>
      <c r="AU842" s="13">
        <v>0</v>
      </c>
      <c r="AV842" s="13">
        <v>2</v>
      </c>
      <c r="AX842" s="13">
        <v>2</v>
      </c>
      <c r="AZ842" s="13">
        <v>3</v>
      </c>
      <c r="BB842" s="13">
        <v>2</v>
      </c>
      <c r="BD842" s="13">
        <v>2</v>
      </c>
      <c r="BF842" s="13">
        <v>1</v>
      </c>
      <c r="BG842" s="13">
        <v>2</v>
      </c>
      <c r="BH842" s="17">
        <v>1</v>
      </c>
      <c r="BI842" s="13">
        <v>3</v>
      </c>
      <c r="BJ842" s="13">
        <v>2</v>
      </c>
      <c r="BK842" s="13">
        <v>1</v>
      </c>
      <c r="BL842" s="13">
        <v>1</v>
      </c>
      <c r="BM842" s="13">
        <v>1742</v>
      </c>
      <c r="BN842" s="13">
        <v>2</v>
      </c>
      <c r="BQ842" s="13" t="s">
        <v>289</v>
      </c>
      <c r="BR842" s="13" t="s">
        <v>222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T842" s="13">
        <v>2</v>
      </c>
      <c r="CW842" s="13" t="s">
        <v>4286</v>
      </c>
      <c r="CX842" s="38" t="s">
        <v>4739</v>
      </c>
      <c r="CY842" s="38" t="s">
        <v>4740</v>
      </c>
      <c r="CZ842" s="38" t="s">
        <v>386</v>
      </c>
      <c r="DA842" s="38" t="s">
        <v>2014</v>
      </c>
      <c r="DB842" s="38"/>
    </row>
    <row r="843" spans="1:106" s="13" customFormat="1">
      <c r="A843" s="84">
        <v>1221</v>
      </c>
      <c r="B843" s="84">
        <v>1</v>
      </c>
      <c r="C843" s="13" t="s">
        <v>4741</v>
      </c>
      <c r="D843" s="13" t="s">
        <v>36</v>
      </c>
      <c r="E843" s="14">
        <v>14489</v>
      </c>
      <c r="F843" s="13" t="s">
        <v>179</v>
      </c>
      <c r="G843" s="13" t="s">
        <v>179</v>
      </c>
      <c r="H843" s="13" t="s">
        <v>179</v>
      </c>
      <c r="I843" s="14">
        <v>38791</v>
      </c>
      <c r="J843" s="13">
        <f t="shared" ref="J843:J906" si="29">INT((I843-E843)/365.25)</f>
        <v>66</v>
      </c>
      <c r="K843" s="14">
        <v>38825</v>
      </c>
      <c r="L843" s="13">
        <v>4</v>
      </c>
      <c r="M843" s="14">
        <v>39036</v>
      </c>
      <c r="N843" s="15">
        <f t="shared" si="27"/>
        <v>8.0492813141683772</v>
      </c>
      <c r="O843" s="16">
        <v>2</v>
      </c>
      <c r="Q843" s="13" t="s">
        <v>4742</v>
      </c>
      <c r="R843" s="13" t="s">
        <v>38</v>
      </c>
      <c r="S843" s="13">
        <v>2</v>
      </c>
      <c r="T843" s="13">
        <v>2</v>
      </c>
      <c r="U843" s="13">
        <v>2</v>
      </c>
      <c r="V843" s="13">
        <v>2</v>
      </c>
      <c r="X843" s="13">
        <v>1</v>
      </c>
      <c r="Z843" s="13">
        <v>4</v>
      </c>
      <c r="AC843" s="13">
        <v>2</v>
      </c>
      <c r="AD843" s="13">
        <v>1</v>
      </c>
      <c r="AE843" s="13">
        <v>2</v>
      </c>
      <c r="AF843" s="13">
        <v>2</v>
      </c>
      <c r="AG843" s="13">
        <v>1</v>
      </c>
      <c r="AI843" s="13">
        <v>2</v>
      </c>
      <c r="AJ843" s="13">
        <v>2</v>
      </c>
      <c r="AK843" s="13">
        <v>3</v>
      </c>
      <c r="AL843" s="13">
        <v>3</v>
      </c>
      <c r="AM843" s="13">
        <v>3</v>
      </c>
      <c r="AN843" s="13">
        <v>1</v>
      </c>
      <c r="AO843" s="13" t="s">
        <v>4743</v>
      </c>
      <c r="AQ843" s="13">
        <v>1</v>
      </c>
      <c r="AR843" s="13">
        <v>1</v>
      </c>
      <c r="AS843" s="13">
        <v>2</v>
      </c>
      <c r="AT843" s="13">
        <v>1</v>
      </c>
      <c r="AU843" s="13">
        <v>0</v>
      </c>
      <c r="AV843" s="13">
        <v>3</v>
      </c>
      <c r="AX843" s="13">
        <v>3</v>
      </c>
      <c r="AZ843" s="13">
        <v>3</v>
      </c>
      <c r="BB843" s="13">
        <v>3</v>
      </c>
      <c r="BD843" s="13">
        <v>1</v>
      </c>
      <c r="BE843" s="13">
        <v>0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1743</v>
      </c>
      <c r="BN843" s="13">
        <v>2</v>
      </c>
      <c r="BQ843" s="13" t="s">
        <v>289</v>
      </c>
      <c r="BR843" s="13" t="s">
        <v>222</v>
      </c>
      <c r="BS843" s="13">
        <v>2</v>
      </c>
      <c r="BT843" s="13">
        <v>52</v>
      </c>
      <c r="BU843" s="13">
        <v>1</v>
      </c>
      <c r="BV843" s="13">
        <v>2</v>
      </c>
      <c r="BZ843" s="13" t="s">
        <v>3571</v>
      </c>
      <c r="CA843" s="18"/>
      <c r="CB843" s="18"/>
      <c r="CC843" s="18"/>
      <c r="CD843" s="18"/>
      <c r="CE843" s="18"/>
      <c r="CF843" s="18"/>
      <c r="CG843" s="18"/>
      <c r="CH843" s="13">
        <v>1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38909</v>
      </c>
      <c r="CT843" s="13">
        <v>1</v>
      </c>
      <c r="CW843" s="13" t="s">
        <v>3736</v>
      </c>
      <c r="CX843" s="38" t="s">
        <v>4744</v>
      </c>
      <c r="CY843" s="38" t="s">
        <v>3738</v>
      </c>
      <c r="CZ843" s="38" t="s">
        <v>41</v>
      </c>
      <c r="DA843" s="38" t="s">
        <v>4745</v>
      </c>
      <c r="DB843" s="38"/>
    </row>
    <row r="844" spans="1:106" s="13" customFormat="1">
      <c r="A844" s="84">
        <v>1223</v>
      </c>
      <c r="B844" s="84">
        <v>1</v>
      </c>
      <c r="C844" s="13" t="s">
        <v>4746</v>
      </c>
      <c r="D844" s="13" t="s">
        <v>36</v>
      </c>
      <c r="E844" s="14">
        <v>13641</v>
      </c>
      <c r="F844" s="13" t="s">
        <v>476</v>
      </c>
      <c r="G844" s="13" t="s">
        <v>476</v>
      </c>
      <c r="H844" s="13" t="s">
        <v>476</v>
      </c>
      <c r="I844" s="14">
        <v>38640</v>
      </c>
      <c r="J844" s="13">
        <f t="shared" si="29"/>
        <v>68</v>
      </c>
      <c r="K844" s="14">
        <v>38671</v>
      </c>
      <c r="L844" s="13">
        <v>4</v>
      </c>
      <c r="M844" s="14">
        <v>39170</v>
      </c>
      <c r="N844" s="15">
        <f t="shared" si="27"/>
        <v>17.412731006160165</v>
      </c>
      <c r="O844" s="16">
        <v>2</v>
      </c>
      <c r="Q844" s="13" t="s">
        <v>2394</v>
      </c>
      <c r="R844" s="13" t="s">
        <v>42</v>
      </c>
      <c r="S844" s="13">
        <v>3</v>
      </c>
      <c r="T844" s="13">
        <v>2</v>
      </c>
      <c r="U844" s="13">
        <v>2</v>
      </c>
      <c r="V844" s="13">
        <v>2</v>
      </c>
      <c r="X844" s="13">
        <v>1</v>
      </c>
      <c r="Z844" s="13">
        <v>4</v>
      </c>
      <c r="AG844" s="13">
        <v>1</v>
      </c>
      <c r="AI844" s="13">
        <v>2</v>
      </c>
      <c r="AJ844" s="13">
        <v>2</v>
      </c>
      <c r="AK844" s="13">
        <v>2</v>
      </c>
      <c r="AL844" s="13">
        <v>2</v>
      </c>
      <c r="AM844" s="13">
        <v>3</v>
      </c>
      <c r="AN844" s="13">
        <v>2</v>
      </c>
      <c r="AO844" s="13" t="s">
        <v>4747</v>
      </c>
      <c r="AP844" s="13" t="s">
        <v>125</v>
      </c>
      <c r="AQ844" s="13">
        <v>1</v>
      </c>
      <c r="AR844" s="13">
        <v>1</v>
      </c>
      <c r="AS844" s="13">
        <v>2</v>
      </c>
      <c r="AT844" s="13">
        <v>1</v>
      </c>
      <c r="AU844" s="13">
        <v>2</v>
      </c>
      <c r="AV844" s="13">
        <v>1</v>
      </c>
      <c r="AW844" s="13">
        <v>2</v>
      </c>
      <c r="AX844" s="13">
        <v>1</v>
      </c>
      <c r="AY844" s="13">
        <v>2</v>
      </c>
      <c r="AZ844" s="13">
        <v>1</v>
      </c>
      <c r="BA844" s="13">
        <v>2</v>
      </c>
      <c r="BB844" s="13">
        <v>1</v>
      </c>
      <c r="BC844" s="13">
        <v>0</v>
      </c>
      <c r="BD844" s="13">
        <v>1</v>
      </c>
      <c r="BE844" s="13">
        <v>2</v>
      </c>
      <c r="BF844" s="13">
        <v>1</v>
      </c>
      <c r="BG844" s="13">
        <v>2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N844" s="13">
        <v>2</v>
      </c>
      <c r="BQ844" s="13" t="s">
        <v>670</v>
      </c>
      <c r="BR844" s="13" t="s">
        <v>671</v>
      </c>
      <c r="BS844" s="13">
        <v>1</v>
      </c>
      <c r="BU844" s="13">
        <v>1</v>
      </c>
      <c r="BW844" s="13">
        <v>1</v>
      </c>
      <c r="BY844" s="13">
        <v>1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39303</v>
      </c>
      <c r="CT844" s="13">
        <v>1</v>
      </c>
      <c r="CW844" s="13" t="s">
        <v>4748</v>
      </c>
      <c r="CX844" s="38" t="s">
        <v>4749</v>
      </c>
      <c r="CY844" s="38" t="s">
        <v>4750</v>
      </c>
      <c r="CZ844" s="38"/>
      <c r="DA844" s="38" t="s">
        <v>192</v>
      </c>
      <c r="DB844" s="38"/>
    </row>
    <row r="845" spans="1:106" s="13" customFormat="1">
      <c r="A845" s="84">
        <v>1224</v>
      </c>
      <c r="B845" s="84">
        <v>1</v>
      </c>
      <c r="C845" s="13" t="s">
        <v>3962</v>
      </c>
      <c r="D845" s="13" t="s">
        <v>37</v>
      </c>
      <c r="E845" s="14">
        <v>17139</v>
      </c>
      <c r="F845" s="13" t="s">
        <v>424</v>
      </c>
      <c r="G845" s="13" t="s">
        <v>424</v>
      </c>
      <c r="H845" s="13" t="s">
        <v>424</v>
      </c>
      <c r="I845" s="14">
        <v>38732</v>
      </c>
      <c r="J845" s="13">
        <f t="shared" si="29"/>
        <v>59</v>
      </c>
      <c r="K845" s="14">
        <v>38744</v>
      </c>
      <c r="L845" s="13">
        <v>4</v>
      </c>
      <c r="M845" s="14">
        <v>39134</v>
      </c>
      <c r="N845" s="15">
        <f t="shared" si="27"/>
        <v>13.207392197125257</v>
      </c>
      <c r="O845" s="16">
        <v>2</v>
      </c>
      <c r="Q845" s="13" t="s">
        <v>4751</v>
      </c>
      <c r="R845" s="13" t="s">
        <v>46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1</v>
      </c>
      <c r="AL845" s="13">
        <v>1</v>
      </c>
      <c r="AM845" s="13">
        <v>2</v>
      </c>
      <c r="AN845" s="13">
        <v>2</v>
      </c>
      <c r="AO845" s="13" t="s">
        <v>4747</v>
      </c>
      <c r="AP845" s="13" t="s">
        <v>4752</v>
      </c>
      <c r="AQ845" s="13">
        <v>1</v>
      </c>
      <c r="AR845" s="13">
        <v>1</v>
      </c>
      <c r="AS845" s="13">
        <v>2</v>
      </c>
      <c r="AT845" s="13">
        <v>1</v>
      </c>
      <c r="AU845" s="13">
        <v>1</v>
      </c>
      <c r="AV845" s="13">
        <v>1</v>
      </c>
      <c r="AW845" s="13">
        <v>2</v>
      </c>
      <c r="AX845" s="13">
        <v>3</v>
      </c>
      <c r="AZ845" s="13">
        <v>3</v>
      </c>
      <c r="BB845" s="13">
        <v>3</v>
      </c>
      <c r="BD845" s="13">
        <v>3</v>
      </c>
      <c r="BF845" s="13">
        <v>1</v>
      </c>
      <c r="BG845" s="13">
        <v>2</v>
      </c>
      <c r="BH845" s="17">
        <v>1</v>
      </c>
      <c r="BI845" s="13">
        <v>1</v>
      </c>
      <c r="BJ845" s="13">
        <v>1</v>
      </c>
      <c r="BK845" s="13">
        <v>1</v>
      </c>
      <c r="BL845" s="13">
        <v>2</v>
      </c>
      <c r="BS845" s="13">
        <v>1</v>
      </c>
      <c r="BT845" s="13">
        <v>39</v>
      </c>
      <c r="BU845" s="13">
        <v>1</v>
      </c>
      <c r="BV845" s="13">
        <v>1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38911</v>
      </c>
      <c r="CT845" s="13">
        <v>1</v>
      </c>
      <c r="CW845" s="13" t="s">
        <v>4753</v>
      </c>
      <c r="CX845" s="38" t="s">
        <v>4754</v>
      </c>
      <c r="CY845" s="38" t="s">
        <v>4755</v>
      </c>
      <c r="CZ845" s="38"/>
      <c r="DA845" s="38" t="s">
        <v>192</v>
      </c>
      <c r="DB845" s="38"/>
    </row>
    <row r="846" spans="1:106" s="13" customFormat="1">
      <c r="A846" s="84">
        <v>1225</v>
      </c>
      <c r="B846" s="84">
        <v>1</v>
      </c>
      <c r="C846" s="13" t="s">
        <v>3041</v>
      </c>
      <c r="D846" s="13" t="s">
        <v>37</v>
      </c>
      <c r="E846" s="14">
        <v>13261</v>
      </c>
      <c r="F846" s="13" t="s">
        <v>381</v>
      </c>
      <c r="G846" s="13" t="s">
        <v>381</v>
      </c>
      <c r="I846" s="14">
        <v>38701</v>
      </c>
      <c r="J846" s="13">
        <f t="shared" si="29"/>
        <v>69</v>
      </c>
      <c r="K846" s="14">
        <v>38803</v>
      </c>
      <c r="L846" s="13">
        <v>4</v>
      </c>
      <c r="M846" s="14">
        <v>38853</v>
      </c>
      <c r="N846" s="15">
        <f t="shared" si="27"/>
        <v>4.9938398357289531</v>
      </c>
      <c r="O846" s="16">
        <v>2</v>
      </c>
      <c r="Q846" s="13" t="s">
        <v>4096</v>
      </c>
      <c r="R846" s="13" t="s">
        <v>46</v>
      </c>
      <c r="S846" s="13">
        <v>2</v>
      </c>
      <c r="T846" s="13">
        <v>2</v>
      </c>
      <c r="U846" s="13">
        <v>2</v>
      </c>
      <c r="V846" s="13">
        <v>2</v>
      </c>
      <c r="X846" s="13">
        <v>2</v>
      </c>
      <c r="Z846" s="13">
        <v>4</v>
      </c>
      <c r="AH846" s="13">
        <v>2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N846" s="13">
        <v>2</v>
      </c>
      <c r="AP846" s="13" t="s">
        <v>4756</v>
      </c>
      <c r="AQ846" s="13">
        <v>1</v>
      </c>
      <c r="AR846" s="13">
        <v>1</v>
      </c>
      <c r="AS846" s="13">
        <v>3</v>
      </c>
      <c r="AT846" s="13">
        <v>1</v>
      </c>
      <c r="AU846" s="13">
        <v>0</v>
      </c>
      <c r="AV846" s="13">
        <v>1</v>
      </c>
      <c r="AW846" s="13">
        <v>2</v>
      </c>
      <c r="AX846" s="13">
        <v>1</v>
      </c>
      <c r="AY846" s="13">
        <v>1</v>
      </c>
      <c r="AZ846" s="13">
        <v>1</v>
      </c>
      <c r="BA846" s="13">
        <v>1</v>
      </c>
      <c r="BB846" s="13">
        <v>1</v>
      </c>
      <c r="BC846" s="13">
        <v>1</v>
      </c>
      <c r="BD846" s="13">
        <v>1</v>
      </c>
      <c r="BE846" s="13">
        <v>1</v>
      </c>
      <c r="BF846" s="13">
        <v>1</v>
      </c>
      <c r="BG846" s="13">
        <v>3</v>
      </c>
      <c r="BH846" s="17">
        <v>1</v>
      </c>
      <c r="BI846" s="13">
        <v>2</v>
      </c>
      <c r="BJ846" s="13">
        <v>2</v>
      </c>
      <c r="BK846" s="13">
        <v>1</v>
      </c>
      <c r="BL846" s="13">
        <v>1</v>
      </c>
      <c r="BM846" s="13">
        <v>1730</v>
      </c>
      <c r="BN846" s="13">
        <v>2</v>
      </c>
      <c r="BQ846" s="13" t="s">
        <v>237</v>
      </c>
      <c r="BR846" s="13" t="s">
        <v>238</v>
      </c>
      <c r="BS846" s="13">
        <v>1</v>
      </c>
      <c r="BT846" s="13">
        <v>36</v>
      </c>
      <c r="BU846" s="13">
        <v>1</v>
      </c>
      <c r="BV846" s="13">
        <v>6</v>
      </c>
      <c r="BW846" s="13">
        <v>2</v>
      </c>
      <c r="BX846" s="13">
        <v>95</v>
      </c>
      <c r="CA846" s="18"/>
      <c r="CB846" s="18"/>
      <c r="CC846" s="18"/>
      <c r="CD846" s="18"/>
      <c r="CE846" s="18"/>
      <c r="CF846" s="18"/>
      <c r="CG846" s="18"/>
      <c r="CH846" s="13">
        <v>1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39324</v>
      </c>
      <c r="CT846" s="13">
        <v>2</v>
      </c>
      <c r="CW846" s="13" t="s">
        <v>4192</v>
      </c>
      <c r="CX846" s="38" t="s">
        <v>4193</v>
      </c>
      <c r="CY846" s="38" t="s">
        <v>4194</v>
      </c>
      <c r="CZ846" s="38" t="s">
        <v>41</v>
      </c>
      <c r="DA846" s="38" t="s">
        <v>393</v>
      </c>
      <c r="DB846" s="38"/>
    </row>
    <row r="847" spans="1:106" s="13" customFormat="1">
      <c r="A847" s="84">
        <v>1227</v>
      </c>
      <c r="B847" s="84">
        <v>1</v>
      </c>
      <c r="C847" s="13" t="s">
        <v>514</v>
      </c>
      <c r="D847" s="13" t="s">
        <v>36</v>
      </c>
      <c r="E847" s="14">
        <v>15526</v>
      </c>
      <c r="F847" s="13" t="s">
        <v>362</v>
      </c>
      <c r="G847" s="13" t="s">
        <v>362</v>
      </c>
      <c r="H847" s="13" t="s">
        <v>362</v>
      </c>
      <c r="I847" s="14">
        <v>38791</v>
      </c>
      <c r="J847" s="13">
        <f t="shared" si="29"/>
        <v>63</v>
      </c>
      <c r="K847" s="14">
        <v>38812</v>
      </c>
      <c r="L847" s="13">
        <v>4</v>
      </c>
      <c r="M847" s="14">
        <v>39578</v>
      </c>
      <c r="N847" s="15">
        <f t="shared" si="27"/>
        <v>25.856262833675565</v>
      </c>
      <c r="O847" s="16">
        <v>2</v>
      </c>
      <c r="Q847" s="13" t="s">
        <v>42</v>
      </c>
      <c r="R847" s="13" t="s">
        <v>42</v>
      </c>
      <c r="S847" s="13">
        <v>3</v>
      </c>
      <c r="T847" s="13">
        <v>2</v>
      </c>
      <c r="U847" s="13">
        <v>2</v>
      </c>
      <c r="V847" s="13">
        <v>2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3</v>
      </c>
      <c r="AJ847" s="13">
        <v>1</v>
      </c>
      <c r="AK847" s="13">
        <v>3</v>
      </c>
      <c r="AL847" s="13">
        <v>3</v>
      </c>
      <c r="AM847" s="13">
        <v>3</v>
      </c>
      <c r="AN847" s="13">
        <v>2</v>
      </c>
      <c r="AO847" s="13" t="s">
        <v>4757</v>
      </c>
      <c r="AP847" s="13" t="s">
        <v>3649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1</v>
      </c>
      <c r="AW847" s="13">
        <v>1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0</v>
      </c>
      <c r="BD847" s="13">
        <v>1</v>
      </c>
      <c r="BE847" s="13">
        <v>1</v>
      </c>
      <c r="BF847" s="13">
        <v>1</v>
      </c>
      <c r="BG847" s="13">
        <v>2</v>
      </c>
      <c r="BH847" s="17">
        <v>1</v>
      </c>
      <c r="BI847" s="13">
        <v>1</v>
      </c>
      <c r="BJ847" s="13">
        <v>3</v>
      </c>
      <c r="BK847" s="13">
        <v>1</v>
      </c>
      <c r="BL847" s="13">
        <v>1</v>
      </c>
      <c r="BM847" s="13">
        <v>1745</v>
      </c>
      <c r="BN847" s="13">
        <v>2</v>
      </c>
      <c r="BQ847" s="13" t="s">
        <v>670</v>
      </c>
      <c r="BR847" s="13" t="s">
        <v>671</v>
      </c>
      <c r="BS847" s="13">
        <v>1</v>
      </c>
      <c r="BT847" s="13">
        <v>33</v>
      </c>
      <c r="BU847" s="13">
        <v>1</v>
      </c>
      <c r="BV847" s="13">
        <v>1</v>
      </c>
      <c r="BX847" s="13">
        <v>23</v>
      </c>
      <c r="BZ847" s="13" t="s">
        <v>746</v>
      </c>
      <c r="CA847" s="18"/>
      <c r="CB847" s="18"/>
      <c r="CC847" s="18"/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W847" s="13" t="s">
        <v>3535</v>
      </c>
      <c r="CX847" s="38" t="s">
        <v>365</v>
      </c>
      <c r="CY847" s="38" t="s">
        <v>4605</v>
      </c>
      <c r="CZ847" s="38" t="s">
        <v>41</v>
      </c>
      <c r="DA847" s="38" t="s">
        <v>4758</v>
      </c>
      <c r="DB847" s="38"/>
    </row>
    <row r="848" spans="1:106" s="13" customFormat="1">
      <c r="A848" s="84">
        <v>1229</v>
      </c>
      <c r="B848" s="84">
        <v>1</v>
      </c>
      <c r="C848" s="13" t="s">
        <v>974</v>
      </c>
      <c r="D848" s="13" t="s">
        <v>37</v>
      </c>
      <c r="E848" s="14">
        <v>11600</v>
      </c>
      <c r="F848" s="13" t="s">
        <v>2087</v>
      </c>
      <c r="G848" s="13" t="s">
        <v>2087</v>
      </c>
      <c r="H848" s="13" t="s">
        <v>2087</v>
      </c>
      <c r="I848" s="14">
        <v>38701</v>
      </c>
      <c r="J848" s="13">
        <f t="shared" si="29"/>
        <v>74</v>
      </c>
      <c r="K848" s="14">
        <v>38850</v>
      </c>
      <c r="L848" s="15">
        <v>4</v>
      </c>
      <c r="M848" s="14">
        <v>38866</v>
      </c>
      <c r="N848" s="15">
        <f t="shared" si="27"/>
        <v>5.420944558521561</v>
      </c>
      <c r="O848" s="16">
        <v>2</v>
      </c>
      <c r="Q848" s="13" t="s">
        <v>4759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2</v>
      </c>
      <c r="AL848" s="13">
        <v>1</v>
      </c>
      <c r="AM848" s="13">
        <v>1</v>
      </c>
      <c r="AN848" s="13">
        <v>2</v>
      </c>
      <c r="AP848" s="13" t="s">
        <v>4760</v>
      </c>
      <c r="AQ848" s="13">
        <v>1</v>
      </c>
      <c r="AR848" s="13">
        <v>1</v>
      </c>
      <c r="AS848" s="13">
        <v>4</v>
      </c>
      <c r="AT848" s="13">
        <v>1</v>
      </c>
      <c r="AV848" s="13">
        <v>1</v>
      </c>
      <c r="AW848" s="13">
        <v>5</v>
      </c>
      <c r="AX848" s="13">
        <v>1</v>
      </c>
      <c r="AY848" s="13">
        <v>5</v>
      </c>
      <c r="AZ848" s="13">
        <v>2</v>
      </c>
      <c r="BB848" s="13">
        <v>1</v>
      </c>
      <c r="BC848" s="13">
        <v>5</v>
      </c>
      <c r="BD848" s="13">
        <v>1</v>
      </c>
      <c r="BF848" s="13">
        <v>1</v>
      </c>
      <c r="BG848" s="13">
        <v>4</v>
      </c>
      <c r="BH848" s="17">
        <v>1</v>
      </c>
      <c r="BI848" s="13">
        <v>1</v>
      </c>
      <c r="BJ848" s="13">
        <v>2</v>
      </c>
      <c r="BK848" s="13">
        <v>1</v>
      </c>
      <c r="BL848" s="13">
        <v>1</v>
      </c>
      <c r="BM848" s="13">
        <v>1747</v>
      </c>
      <c r="BN848" s="13">
        <v>2</v>
      </c>
      <c r="BQ848" s="13" t="s">
        <v>237</v>
      </c>
      <c r="BR848" s="13" t="s">
        <v>238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38940</v>
      </c>
      <c r="CT848" s="13">
        <v>2</v>
      </c>
      <c r="CW848" s="13" t="s">
        <v>4761</v>
      </c>
      <c r="CX848" s="38" t="s">
        <v>4762</v>
      </c>
      <c r="CY848" s="38" t="s">
        <v>4763</v>
      </c>
      <c r="CZ848" s="38"/>
      <c r="DA848" s="38" t="s">
        <v>4764</v>
      </c>
      <c r="DB848" s="38"/>
    </row>
    <row r="849" spans="1:106" s="13" customFormat="1">
      <c r="A849" s="84">
        <v>1231</v>
      </c>
      <c r="B849" s="84">
        <v>5</v>
      </c>
      <c r="C849" s="13" t="s">
        <v>4765</v>
      </c>
      <c r="D849" s="13" t="s">
        <v>36</v>
      </c>
      <c r="E849" s="14">
        <v>11007</v>
      </c>
      <c r="F849" s="13" t="s">
        <v>550</v>
      </c>
      <c r="G849" s="13" t="s">
        <v>550</v>
      </c>
      <c r="H849" s="13" t="s">
        <v>550</v>
      </c>
      <c r="I849" s="14">
        <v>38822</v>
      </c>
      <c r="J849" s="13">
        <f t="shared" si="29"/>
        <v>76</v>
      </c>
      <c r="K849" s="14">
        <v>38862</v>
      </c>
      <c r="L849" s="13">
        <v>2</v>
      </c>
      <c r="M849" s="14">
        <v>38947</v>
      </c>
      <c r="N849" s="15">
        <f t="shared" si="27"/>
        <v>4.1067761806981515</v>
      </c>
      <c r="O849" s="16">
        <v>2</v>
      </c>
      <c r="Q849" s="13" t="s">
        <v>180</v>
      </c>
      <c r="R849" s="13" t="s">
        <v>4766</v>
      </c>
      <c r="S849" s="13">
        <v>2</v>
      </c>
      <c r="T849" s="13">
        <v>2</v>
      </c>
      <c r="U849" s="13">
        <v>2</v>
      </c>
      <c r="V849" s="13">
        <v>2</v>
      </c>
      <c r="X849" s="13">
        <v>1</v>
      </c>
      <c r="Z849" s="13">
        <v>4</v>
      </c>
      <c r="AC849" s="13">
        <v>2</v>
      </c>
      <c r="AD849" s="13">
        <v>2</v>
      </c>
      <c r="AE849" s="13">
        <v>2</v>
      </c>
      <c r="AF849" s="13">
        <v>1</v>
      </c>
      <c r="AG849" s="13">
        <v>1</v>
      </c>
      <c r="AH849" s="13">
        <v>2</v>
      </c>
      <c r="AI849" s="13">
        <v>2</v>
      </c>
      <c r="AJ849" s="13">
        <v>2</v>
      </c>
      <c r="AK849" s="13">
        <v>2</v>
      </c>
      <c r="AL849" s="13">
        <v>1</v>
      </c>
      <c r="AM849" s="13">
        <v>1</v>
      </c>
      <c r="AN849" s="13">
        <v>1</v>
      </c>
      <c r="AO849" s="13" t="s">
        <v>4767</v>
      </c>
      <c r="AP849" s="13" t="s">
        <v>4768</v>
      </c>
      <c r="AQ849" s="13">
        <v>1</v>
      </c>
      <c r="AR849" s="13">
        <v>1</v>
      </c>
      <c r="AS849" s="13">
        <v>1</v>
      </c>
      <c r="AT849" s="13">
        <v>1</v>
      </c>
      <c r="AU849" s="13">
        <v>0</v>
      </c>
      <c r="AV849" s="13">
        <v>1</v>
      </c>
      <c r="AW849" s="13">
        <v>1</v>
      </c>
      <c r="AX849" s="13">
        <v>1</v>
      </c>
      <c r="AY849" s="13">
        <v>1</v>
      </c>
      <c r="AZ849" s="13">
        <v>1</v>
      </c>
      <c r="BA849" s="13">
        <v>1</v>
      </c>
      <c r="BB849" s="13">
        <v>3</v>
      </c>
      <c r="BD849" s="13">
        <v>3</v>
      </c>
      <c r="BF849" s="13">
        <v>1</v>
      </c>
      <c r="BG849" s="13">
        <v>2</v>
      </c>
      <c r="BH849" s="17">
        <v>1</v>
      </c>
      <c r="BI849" s="13">
        <v>1</v>
      </c>
      <c r="BJ849" s="13">
        <v>1</v>
      </c>
      <c r="BK849" s="13">
        <v>1</v>
      </c>
      <c r="BL849" s="13">
        <v>1</v>
      </c>
      <c r="BM849" s="13">
        <v>1749</v>
      </c>
      <c r="BN849" s="13">
        <v>1</v>
      </c>
      <c r="BO849" s="13" t="s">
        <v>1017</v>
      </c>
      <c r="BP849" s="13">
        <v>232</v>
      </c>
      <c r="BQ849" s="13" t="s">
        <v>289</v>
      </c>
      <c r="BR849" s="13" t="s">
        <v>222</v>
      </c>
      <c r="BS849" s="13">
        <v>1</v>
      </c>
      <c r="BT849" s="13">
        <v>43</v>
      </c>
      <c r="BU849" s="13">
        <v>1</v>
      </c>
      <c r="BV849" s="13">
        <v>3</v>
      </c>
      <c r="BY849" s="13">
        <v>1</v>
      </c>
      <c r="BZ849" s="13" t="s">
        <v>778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38947</v>
      </c>
      <c r="CT849" s="13">
        <v>1</v>
      </c>
      <c r="CW849" s="13" t="s">
        <v>4769</v>
      </c>
      <c r="CX849" s="38" t="s">
        <v>4770</v>
      </c>
      <c r="CY849" s="38" t="s">
        <v>4771</v>
      </c>
      <c r="CZ849" s="38"/>
      <c r="DA849" s="38" t="s">
        <v>4772</v>
      </c>
      <c r="DB849" s="38"/>
    </row>
    <row r="850" spans="1:106" s="13" customFormat="1">
      <c r="A850" s="84">
        <v>1232</v>
      </c>
      <c r="B850" s="84">
        <v>1</v>
      </c>
      <c r="C850" s="13" t="s">
        <v>2333</v>
      </c>
      <c r="D850" s="13" t="s">
        <v>36</v>
      </c>
      <c r="E850" s="14">
        <v>15985</v>
      </c>
      <c r="F850" s="13" t="s">
        <v>424</v>
      </c>
      <c r="G850" s="13" t="s">
        <v>762</v>
      </c>
      <c r="H850" s="13" t="s">
        <v>762</v>
      </c>
      <c r="I850" s="14">
        <v>38852</v>
      </c>
      <c r="J850" s="13">
        <f t="shared" si="29"/>
        <v>62</v>
      </c>
      <c r="K850" s="14">
        <v>38870</v>
      </c>
      <c r="L850" s="13">
        <v>4</v>
      </c>
      <c r="M850" s="14">
        <v>38998</v>
      </c>
      <c r="N850" s="15">
        <f t="shared" si="27"/>
        <v>4.7967145790554415</v>
      </c>
      <c r="O850" s="16">
        <v>2</v>
      </c>
      <c r="Q850" s="13" t="s">
        <v>180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C850" s="13">
        <v>2</v>
      </c>
      <c r="AD850" s="13">
        <v>2</v>
      </c>
      <c r="AE850" s="13">
        <v>2</v>
      </c>
      <c r="AF850" s="13">
        <v>2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2</v>
      </c>
      <c r="AN850" s="13">
        <v>1</v>
      </c>
      <c r="AO850" s="13" t="s">
        <v>919</v>
      </c>
      <c r="AQ850" s="13">
        <v>1</v>
      </c>
      <c r="AR850" s="13">
        <v>2</v>
      </c>
      <c r="AT850" s="13">
        <v>1</v>
      </c>
      <c r="AU850" s="13">
        <v>0</v>
      </c>
      <c r="AV850" s="13">
        <v>2</v>
      </c>
      <c r="AX850" s="13">
        <v>2</v>
      </c>
      <c r="AZ850" s="13">
        <v>2</v>
      </c>
      <c r="BB850" s="13">
        <v>1</v>
      </c>
      <c r="BC850" s="13">
        <v>0</v>
      </c>
      <c r="BD850" s="13">
        <v>2</v>
      </c>
      <c r="BF850" s="13">
        <v>1</v>
      </c>
      <c r="BG850" s="13">
        <v>2</v>
      </c>
      <c r="BH850" s="17">
        <v>1</v>
      </c>
      <c r="BI850" s="13">
        <v>2</v>
      </c>
      <c r="BJ850" s="13">
        <v>2</v>
      </c>
      <c r="BK850" s="13">
        <v>1</v>
      </c>
      <c r="BL850" s="13">
        <v>1</v>
      </c>
      <c r="BM850" s="13">
        <v>1762</v>
      </c>
      <c r="BN850" s="13">
        <v>2</v>
      </c>
      <c r="BQ850" s="13" t="s">
        <v>289</v>
      </c>
      <c r="BR850" s="13" t="s">
        <v>222</v>
      </c>
      <c r="BS850" s="13">
        <v>1</v>
      </c>
      <c r="BT850" s="13">
        <v>34</v>
      </c>
      <c r="BU850" s="13">
        <v>1</v>
      </c>
      <c r="BV850" s="13">
        <v>1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S850" s="14">
        <v>38908</v>
      </c>
      <c r="CT850" s="13">
        <v>1</v>
      </c>
      <c r="CW850" s="13" t="s">
        <v>3477</v>
      </c>
      <c r="CX850" s="38" t="s">
        <v>4773</v>
      </c>
      <c r="CY850" s="38" t="s">
        <v>3479</v>
      </c>
      <c r="CZ850" s="38" t="s">
        <v>41</v>
      </c>
      <c r="DA850" s="38" t="s">
        <v>3620</v>
      </c>
      <c r="DB850" s="38"/>
    </row>
    <row r="851" spans="1:106" s="13" customFormat="1">
      <c r="A851" s="84">
        <v>1234</v>
      </c>
      <c r="B851" s="84">
        <v>1</v>
      </c>
      <c r="C851" s="13" t="s">
        <v>3302</v>
      </c>
      <c r="D851" s="13" t="s">
        <v>37</v>
      </c>
      <c r="E851" s="14">
        <v>9566</v>
      </c>
      <c r="F851" s="13" t="s">
        <v>42</v>
      </c>
      <c r="G851" s="13" t="s">
        <v>194</v>
      </c>
      <c r="H851" s="13" t="s">
        <v>194</v>
      </c>
      <c r="I851" s="14">
        <v>38852</v>
      </c>
      <c r="J851" s="13">
        <f t="shared" si="29"/>
        <v>80</v>
      </c>
      <c r="K851" s="14">
        <v>38839</v>
      </c>
      <c r="L851" s="13">
        <v>4</v>
      </c>
      <c r="M851" s="14">
        <v>39098</v>
      </c>
      <c r="N851" s="15">
        <f t="shared" si="27"/>
        <v>8.0821355236139638</v>
      </c>
      <c r="O851" s="16">
        <v>2</v>
      </c>
      <c r="Q851" s="13" t="s">
        <v>42</v>
      </c>
      <c r="R851" s="13" t="s">
        <v>42</v>
      </c>
      <c r="S851" s="13">
        <v>2</v>
      </c>
      <c r="X851" s="13">
        <v>2</v>
      </c>
      <c r="Z851" s="13">
        <v>4</v>
      </c>
      <c r="AH851" s="13">
        <v>2</v>
      </c>
      <c r="AI851" s="13">
        <v>2</v>
      </c>
      <c r="AJ851" s="13">
        <v>3</v>
      </c>
      <c r="AK851" s="13">
        <v>3</v>
      </c>
      <c r="AL851" s="13">
        <v>3</v>
      </c>
      <c r="AM851" s="13">
        <v>3</v>
      </c>
      <c r="AN851" s="13">
        <v>3</v>
      </c>
      <c r="AP851" s="13" t="s">
        <v>4774</v>
      </c>
      <c r="AQ851" s="13">
        <v>1</v>
      </c>
      <c r="AR851" s="13">
        <v>1</v>
      </c>
      <c r="AS851" s="13">
        <v>0</v>
      </c>
      <c r="AT851" s="13">
        <v>1</v>
      </c>
      <c r="AU851" s="13">
        <v>0</v>
      </c>
      <c r="AV851" s="13">
        <v>2</v>
      </c>
      <c r="AX851" s="13">
        <v>1</v>
      </c>
      <c r="AY851" s="13">
        <v>0</v>
      </c>
      <c r="AZ851" s="13">
        <v>2</v>
      </c>
      <c r="BB851" s="13">
        <v>2</v>
      </c>
      <c r="BD851" s="13">
        <v>1</v>
      </c>
      <c r="BE851" s="13">
        <v>0</v>
      </c>
      <c r="BF851" s="13">
        <v>1</v>
      </c>
      <c r="BG851" s="13">
        <v>0</v>
      </c>
      <c r="BH851" s="17">
        <v>1</v>
      </c>
      <c r="BI851" s="13">
        <v>1</v>
      </c>
      <c r="BJ851" s="13">
        <v>1</v>
      </c>
      <c r="BK851" s="13">
        <v>1</v>
      </c>
      <c r="BL851" s="13">
        <v>1</v>
      </c>
      <c r="BM851" s="13">
        <v>1764</v>
      </c>
      <c r="BN851" s="13">
        <v>2</v>
      </c>
      <c r="BQ851" s="13" t="s">
        <v>670</v>
      </c>
      <c r="BR851" s="13" t="s">
        <v>671</v>
      </c>
      <c r="CA851" s="18"/>
      <c r="CB851" s="18"/>
      <c r="CC851" s="18"/>
      <c r="CD851" s="18"/>
      <c r="CE851" s="18"/>
      <c r="CF851" s="18"/>
      <c r="CG851" s="18"/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39123</v>
      </c>
      <c r="CW851" s="13" t="s">
        <v>4042</v>
      </c>
      <c r="CX851" s="38" t="s">
        <v>4775</v>
      </c>
      <c r="CY851" s="38" t="s">
        <v>4776</v>
      </c>
      <c r="CZ851" s="38"/>
      <c r="DA851" s="38" t="s">
        <v>4777</v>
      </c>
      <c r="DB851" s="38"/>
    </row>
    <row r="852" spans="1:106" s="13" customFormat="1">
      <c r="A852" s="84">
        <v>1236</v>
      </c>
      <c r="B852" s="84">
        <v>5</v>
      </c>
      <c r="C852" s="13" t="s">
        <v>1110</v>
      </c>
      <c r="D852" s="13" t="s">
        <v>36</v>
      </c>
      <c r="E852" s="14">
        <v>10174</v>
      </c>
      <c r="F852" s="13" t="s">
        <v>214</v>
      </c>
      <c r="G852" s="13" t="s">
        <v>381</v>
      </c>
      <c r="H852" s="13" t="s">
        <v>381</v>
      </c>
      <c r="I852" s="14">
        <v>38852</v>
      </c>
      <c r="J852" s="13">
        <f t="shared" si="29"/>
        <v>78</v>
      </c>
      <c r="K852" s="14">
        <v>38874</v>
      </c>
      <c r="L852" s="13">
        <v>4</v>
      </c>
      <c r="M852" s="14">
        <v>39264</v>
      </c>
      <c r="N852" s="15">
        <f t="shared" si="27"/>
        <v>13.535934291581109</v>
      </c>
      <c r="O852" s="16">
        <v>2</v>
      </c>
      <c r="Q852" s="13" t="s">
        <v>3563</v>
      </c>
      <c r="R852" s="13" t="s">
        <v>4778</v>
      </c>
      <c r="S852" s="13">
        <v>2</v>
      </c>
      <c r="T852" s="13">
        <v>2</v>
      </c>
      <c r="U852" s="13">
        <v>2</v>
      </c>
      <c r="V852" s="13">
        <v>2</v>
      </c>
      <c r="X852" s="13">
        <v>1</v>
      </c>
      <c r="Z852" s="13">
        <v>4</v>
      </c>
      <c r="AC852" s="13">
        <v>2</v>
      </c>
      <c r="AD852" s="13">
        <v>2</v>
      </c>
      <c r="AE852" s="13">
        <v>2</v>
      </c>
      <c r="AF852" s="13">
        <v>1</v>
      </c>
      <c r="AG852" s="13">
        <v>1</v>
      </c>
      <c r="AH852" s="13">
        <v>2</v>
      </c>
      <c r="AI852" s="13">
        <v>2</v>
      </c>
      <c r="AJ852" s="13">
        <v>2</v>
      </c>
      <c r="AK852" s="13">
        <v>2</v>
      </c>
      <c r="AL852" s="13">
        <v>1</v>
      </c>
      <c r="AM852" s="13">
        <v>1</v>
      </c>
      <c r="AN852" s="13">
        <v>1</v>
      </c>
      <c r="AO852" s="13" t="s">
        <v>4779</v>
      </c>
      <c r="AP852" s="13" t="s">
        <v>772</v>
      </c>
      <c r="AQ852" s="13">
        <v>1</v>
      </c>
      <c r="AR852" s="13">
        <v>2</v>
      </c>
      <c r="AT852" s="13">
        <v>1</v>
      </c>
      <c r="AU852" s="13">
        <v>0</v>
      </c>
      <c r="AV852" s="13">
        <v>1</v>
      </c>
      <c r="AW852" s="13">
        <v>1</v>
      </c>
      <c r="AX852" s="13">
        <v>2</v>
      </c>
      <c r="AZ852" s="13">
        <v>2</v>
      </c>
      <c r="BB852" s="13">
        <v>2</v>
      </c>
      <c r="BD852" s="13">
        <v>2</v>
      </c>
      <c r="BF852" s="13">
        <v>1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1766</v>
      </c>
      <c r="BN852" s="13">
        <v>1</v>
      </c>
      <c r="BO852" s="13" t="s">
        <v>1769</v>
      </c>
      <c r="BP852" s="13">
        <v>180</v>
      </c>
      <c r="BQ852" s="13" t="s">
        <v>594</v>
      </c>
      <c r="BR852" s="13" t="s">
        <v>595</v>
      </c>
      <c r="BS852" s="13">
        <v>1</v>
      </c>
      <c r="BT852" s="13">
        <v>27</v>
      </c>
      <c r="BU852" s="13">
        <v>1</v>
      </c>
      <c r="BV852" s="13">
        <v>3</v>
      </c>
      <c r="BY852" s="13">
        <v>1</v>
      </c>
      <c r="BZ852" s="13" t="s">
        <v>2407</v>
      </c>
      <c r="CA852" s="18"/>
      <c r="CB852" s="18"/>
      <c r="CC852" s="18"/>
      <c r="CD852" s="18"/>
      <c r="CE852" s="18"/>
      <c r="CF852" s="18"/>
      <c r="CG852" s="18"/>
      <c r="CH852" s="13">
        <v>2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38987</v>
      </c>
      <c r="CT852" s="13">
        <v>2</v>
      </c>
      <c r="CW852" s="13" t="s">
        <v>3596</v>
      </c>
      <c r="CX852" s="38" t="s">
        <v>4780</v>
      </c>
      <c r="CY852" s="38" t="s">
        <v>4781</v>
      </c>
      <c r="CZ852" s="38" t="s">
        <v>41</v>
      </c>
      <c r="DA852" s="38" t="s">
        <v>4782</v>
      </c>
      <c r="DB852" s="38"/>
    </row>
    <row r="853" spans="1:106" s="13" customFormat="1">
      <c r="A853" s="84">
        <v>1243</v>
      </c>
      <c r="B853" s="84">
        <v>1</v>
      </c>
      <c r="C853" s="13" t="s">
        <v>1876</v>
      </c>
      <c r="D853" s="13" t="s">
        <v>37</v>
      </c>
      <c r="E853" s="14">
        <v>12536</v>
      </c>
      <c r="F853" s="13" t="s">
        <v>319</v>
      </c>
      <c r="G853" s="13" t="s">
        <v>319</v>
      </c>
      <c r="H853" s="13" t="s">
        <v>319</v>
      </c>
      <c r="I853" s="14">
        <v>38426</v>
      </c>
      <c r="J853" s="13">
        <f t="shared" si="29"/>
        <v>70</v>
      </c>
      <c r="K853" s="14">
        <v>38692</v>
      </c>
      <c r="L853" s="13">
        <v>4</v>
      </c>
      <c r="M853" s="14">
        <v>39730</v>
      </c>
      <c r="N853" s="15">
        <f t="shared" si="27"/>
        <v>42.841889117043124</v>
      </c>
      <c r="O853" s="16">
        <v>2</v>
      </c>
      <c r="Q853" s="13" t="s">
        <v>542</v>
      </c>
      <c r="R853" s="13" t="s">
        <v>38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2</v>
      </c>
      <c r="AD853" s="13">
        <v>2</v>
      </c>
      <c r="AE853" s="13">
        <v>2</v>
      </c>
      <c r="AF853" s="13">
        <v>2</v>
      </c>
      <c r="AG853" s="13">
        <v>1</v>
      </c>
      <c r="AH853" s="13">
        <v>2</v>
      </c>
      <c r="AI853" s="13">
        <v>2</v>
      </c>
      <c r="AJ853" s="13">
        <v>2</v>
      </c>
      <c r="AK853" s="13">
        <v>1</v>
      </c>
      <c r="AL853" s="13">
        <v>1</v>
      </c>
      <c r="AM853" s="13">
        <v>1</v>
      </c>
      <c r="AN853" s="13">
        <v>1</v>
      </c>
      <c r="AO853" s="13" t="s">
        <v>4783</v>
      </c>
      <c r="AP853" s="13" t="s">
        <v>4784</v>
      </c>
      <c r="AQ853" s="13">
        <v>1</v>
      </c>
      <c r="AR853" s="13">
        <v>2</v>
      </c>
      <c r="AT853" s="13">
        <v>1</v>
      </c>
      <c r="AU853" s="13">
        <v>0</v>
      </c>
      <c r="AV853" s="13">
        <v>2</v>
      </c>
      <c r="AX853" s="13">
        <v>1</v>
      </c>
      <c r="AY853" s="13">
        <v>9</v>
      </c>
      <c r="AZ853" s="13">
        <v>2</v>
      </c>
      <c r="BB853" s="13">
        <v>1</v>
      </c>
      <c r="BC853" s="13">
        <v>11</v>
      </c>
      <c r="BD853" s="13">
        <v>2</v>
      </c>
      <c r="BF853" s="13">
        <v>2</v>
      </c>
      <c r="BH853" s="17">
        <v>2</v>
      </c>
      <c r="BI853" s="13">
        <v>1</v>
      </c>
      <c r="BJ853" s="13">
        <v>1</v>
      </c>
      <c r="BK853" s="13">
        <v>1</v>
      </c>
      <c r="BL853" s="13">
        <v>1</v>
      </c>
      <c r="BM853" s="13">
        <v>1976</v>
      </c>
      <c r="BN853" s="13">
        <v>2</v>
      </c>
      <c r="BQ853" s="13" t="s">
        <v>237</v>
      </c>
      <c r="BR853" s="13" t="s">
        <v>238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S853" s="14">
        <v>38880</v>
      </c>
      <c r="CT853" s="13">
        <v>1</v>
      </c>
      <c r="CW853" s="13" t="s">
        <v>4397</v>
      </c>
      <c r="CX853" s="38" t="s">
        <v>3882</v>
      </c>
      <c r="CY853" s="38" t="s">
        <v>2356</v>
      </c>
      <c r="CZ853" s="38" t="s">
        <v>41</v>
      </c>
      <c r="DA853" s="38" t="s">
        <v>4402</v>
      </c>
      <c r="DB853" s="38"/>
    </row>
    <row r="854" spans="1:106" s="13" customFormat="1">
      <c r="A854" s="84">
        <v>1248</v>
      </c>
      <c r="B854" s="84">
        <v>3</v>
      </c>
      <c r="C854" s="13" t="s">
        <v>834</v>
      </c>
      <c r="D854" s="13" t="s">
        <v>37</v>
      </c>
      <c r="E854" s="14">
        <v>19814</v>
      </c>
      <c r="F854" s="13" t="s">
        <v>319</v>
      </c>
      <c r="G854" s="13" t="s">
        <v>327</v>
      </c>
      <c r="H854" s="13" t="s">
        <v>327</v>
      </c>
      <c r="I854" s="14">
        <v>38852</v>
      </c>
      <c r="J854" s="13">
        <f t="shared" si="29"/>
        <v>52</v>
      </c>
      <c r="K854" s="14">
        <v>38868</v>
      </c>
      <c r="L854" s="13">
        <v>4</v>
      </c>
      <c r="M854" s="14">
        <v>39191</v>
      </c>
      <c r="N854" s="15">
        <f t="shared" si="27"/>
        <v>11.137577002053389</v>
      </c>
      <c r="O854" s="16">
        <v>2</v>
      </c>
      <c r="Q854" s="13" t="s">
        <v>4785</v>
      </c>
      <c r="R854" s="13" t="s">
        <v>4786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1</v>
      </c>
      <c r="AA854" s="14">
        <v>27568</v>
      </c>
      <c r="AB854" s="13" t="s">
        <v>3428</v>
      </c>
      <c r="AC854" s="13">
        <v>1</v>
      </c>
      <c r="AD854" s="13">
        <v>2</v>
      </c>
      <c r="AE854" s="13">
        <v>2</v>
      </c>
      <c r="AF854" s="13">
        <v>1</v>
      </c>
      <c r="AG854" s="13">
        <v>1</v>
      </c>
      <c r="AH854" s="13">
        <v>2</v>
      </c>
      <c r="AI854" s="13">
        <v>2</v>
      </c>
      <c r="AJ854" s="13">
        <v>1</v>
      </c>
      <c r="AK854" s="13">
        <v>2</v>
      </c>
      <c r="AL854" s="13">
        <v>2</v>
      </c>
      <c r="AM854" s="13">
        <v>2</v>
      </c>
      <c r="AN854" s="13">
        <v>2</v>
      </c>
      <c r="AO854" s="13" t="s">
        <v>4787</v>
      </c>
      <c r="AP854" s="13" t="s">
        <v>3826</v>
      </c>
      <c r="AQ854" s="13">
        <v>1</v>
      </c>
      <c r="AR854" s="13">
        <v>1</v>
      </c>
      <c r="AS854" s="13">
        <v>2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2</v>
      </c>
      <c r="BD854" s="13">
        <v>2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1758</v>
      </c>
      <c r="BN854" s="13">
        <v>2</v>
      </c>
      <c r="BQ854" s="13" t="s">
        <v>237</v>
      </c>
      <c r="BR854" s="13" t="s">
        <v>3050</v>
      </c>
      <c r="BS854" s="13">
        <v>2</v>
      </c>
      <c r="BT854" s="13">
        <v>46.5</v>
      </c>
      <c r="BU854" s="13">
        <v>1</v>
      </c>
      <c r="BV854" s="13">
        <v>1</v>
      </c>
      <c r="BY854" s="13">
        <v>2</v>
      </c>
      <c r="BZ854" s="13" t="s">
        <v>453</v>
      </c>
      <c r="CA854" s="18"/>
      <c r="CB854" s="18"/>
      <c r="CC854" s="18"/>
      <c r="CD854" s="18"/>
      <c r="CE854" s="18"/>
      <c r="CF854" s="18"/>
      <c r="CG854" s="18"/>
      <c r="CH854" s="13">
        <v>2</v>
      </c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S854" s="14">
        <v>38918</v>
      </c>
      <c r="CT854" s="13">
        <v>1</v>
      </c>
      <c r="CU854" s="53" t="s">
        <v>4788</v>
      </c>
      <c r="CW854" s="13" t="s">
        <v>4789</v>
      </c>
      <c r="CX854" s="38" t="s">
        <v>4790</v>
      </c>
      <c r="CY854" s="38" t="s">
        <v>4791</v>
      </c>
      <c r="CZ854" s="38" t="s">
        <v>386</v>
      </c>
      <c r="DA854" s="38" t="s">
        <v>4792</v>
      </c>
      <c r="DB854" s="38"/>
    </row>
    <row r="855" spans="1:106" s="13" customFormat="1">
      <c r="A855" s="84">
        <v>1249</v>
      </c>
      <c r="B855" s="84">
        <v>1</v>
      </c>
      <c r="C855" s="13" t="s">
        <v>4793</v>
      </c>
      <c r="D855" s="13" t="s">
        <v>36</v>
      </c>
      <c r="E855" s="14">
        <v>13917</v>
      </c>
      <c r="F855" s="13" t="s">
        <v>697</v>
      </c>
      <c r="G855" s="13" t="s">
        <v>697</v>
      </c>
      <c r="H855" s="13" t="s">
        <v>697</v>
      </c>
      <c r="I855" s="14">
        <v>38732</v>
      </c>
      <c r="J855" s="13">
        <f t="shared" si="29"/>
        <v>67</v>
      </c>
      <c r="K855" s="14">
        <v>38860</v>
      </c>
      <c r="L855" s="13">
        <v>4</v>
      </c>
      <c r="M855" s="14">
        <v>38970</v>
      </c>
      <c r="N855" s="15">
        <f t="shared" si="27"/>
        <v>7.8193018480492817</v>
      </c>
      <c r="O855" s="16">
        <v>2</v>
      </c>
      <c r="Q855" s="13" t="s">
        <v>180</v>
      </c>
      <c r="R855" s="13" t="s">
        <v>38</v>
      </c>
      <c r="S855" s="13">
        <v>2</v>
      </c>
      <c r="T855" s="13">
        <v>2</v>
      </c>
      <c r="U855" s="13">
        <v>2</v>
      </c>
      <c r="V855" s="13">
        <v>2</v>
      </c>
      <c r="X855" s="13">
        <v>1</v>
      </c>
      <c r="Z855" s="13">
        <v>4</v>
      </c>
      <c r="AC855" s="13">
        <v>2</v>
      </c>
      <c r="AD855" s="13">
        <v>2</v>
      </c>
      <c r="AE855" s="13">
        <v>2</v>
      </c>
      <c r="AF855" s="13">
        <v>2</v>
      </c>
      <c r="AG855" s="13">
        <v>1</v>
      </c>
      <c r="AH855" s="13">
        <v>2</v>
      </c>
      <c r="AI855" s="13">
        <v>2</v>
      </c>
      <c r="AJ855" s="13">
        <v>2</v>
      </c>
      <c r="AK855" s="13">
        <v>3</v>
      </c>
      <c r="AL855" s="13">
        <v>2</v>
      </c>
      <c r="AM855" s="13">
        <v>1</v>
      </c>
      <c r="AN855" s="13">
        <v>1</v>
      </c>
      <c r="AO855" s="13" t="s">
        <v>4794</v>
      </c>
      <c r="AP855" s="13" t="s">
        <v>4795</v>
      </c>
      <c r="AQ855" s="13">
        <v>1</v>
      </c>
      <c r="AR855" s="13">
        <v>1</v>
      </c>
      <c r="AS855" s="13">
        <v>4</v>
      </c>
      <c r="AT855" s="13">
        <v>1</v>
      </c>
      <c r="AU855" s="13">
        <v>0</v>
      </c>
      <c r="AV855" s="13">
        <v>1</v>
      </c>
      <c r="AW855" s="13">
        <v>2</v>
      </c>
      <c r="AX855" s="13">
        <v>1</v>
      </c>
      <c r="AY855" s="13">
        <v>2</v>
      </c>
      <c r="AZ855" s="13">
        <v>1</v>
      </c>
      <c r="BA855" s="13">
        <v>0</v>
      </c>
      <c r="BB855" s="13">
        <v>3</v>
      </c>
      <c r="BD855" s="13">
        <v>3</v>
      </c>
      <c r="BF855" s="13">
        <v>1</v>
      </c>
      <c r="BG855" s="13">
        <v>4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1759</v>
      </c>
      <c r="BN855" s="13">
        <v>2</v>
      </c>
      <c r="BQ855" s="13" t="s">
        <v>289</v>
      </c>
      <c r="BR855" s="13" t="s">
        <v>222</v>
      </c>
      <c r="BS855" s="13">
        <v>2</v>
      </c>
      <c r="BT855" s="13">
        <v>57</v>
      </c>
      <c r="BV855" s="13">
        <v>1</v>
      </c>
      <c r="CA855" s="18"/>
      <c r="CB855" s="18"/>
      <c r="CC855" s="18"/>
      <c r="CD855" s="18"/>
      <c r="CE855" s="18"/>
      <c r="CF855" s="18"/>
      <c r="CG855" s="18"/>
      <c r="CH855" s="13">
        <v>2</v>
      </c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39041</v>
      </c>
      <c r="CT855" s="13">
        <v>1</v>
      </c>
      <c r="CW855" s="13" t="s">
        <v>4796</v>
      </c>
      <c r="CX855" s="38" t="s">
        <v>4797</v>
      </c>
      <c r="CY855" s="38" t="s">
        <v>4798</v>
      </c>
      <c r="CZ855" s="38" t="s">
        <v>41</v>
      </c>
      <c r="DA855" s="38" t="s">
        <v>4799</v>
      </c>
      <c r="DB855" s="38"/>
    </row>
    <row r="856" spans="1:106" s="13" customFormat="1">
      <c r="A856" s="84">
        <v>1257</v>
      </c>
      <c r="B856" s="84">
        <v>1</v>
      </c>
      <c r="C856" s="13" t="s">
        <v>500</v>
      </c>
      <c r="D856" s="13" t="s">
        <v>36</v>
      </c>
      <c r="E856" s="14">
        <v>10884</v>
      </c>
      <c r="G856" s="13" t="s">
        <v>350</v>
      </c>
      <c r="H856" s="13" t="s">
        <v>350</v>
      </c>
      <c r="I856" s="14">
        <v>38548</v>
      </c>
      <c r="J856" s="13">
        <f t="shared" si="29"/>
        <v>75</v>
      </c>
      <c r="K856" s="14">
        <v>38856</v>
      </c>
      <c r="L856" s="13">
        <v>4</v>
      </c>
      <c r="M856" s="14">
        <v>38969</v>
      </c>
      <c r="N856" s="15">
        <f t="shared" si="27"/>
        <v>13.831622176591376</v>
      </c>
      <c r="O856" s="16">
        <v>2</v>
      </c>
      <c r="R856" s="13" t="s">
        <v>1996</v>
      </c>
      <c r="S856" s="13">
        <v>3</v>
      </c>
      <c r="T856" s="13">
        <v>2</v>
      </c>
      <c r="U856" s="13">
        <v>2</v>
      </c>
      <c r="V856" s="13">
        <v>2</v>
      </c>
      <c r="X856" s="13">
        <v>1</v>
      </c>
      <c r="Z856" s="13">
        <v>4</v>
      </c>
      <c r="AG856" s="13">
        <v>1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O856" s="13" t="s">
        <v>4800</v>
      </c>
      <c r="AP856" s="13" t="s">
        <v>4442</v>
      </c>
      <c r="AQ856" s="13">
        <v>1</v>
      </c>
      <c r="AR856" s="13">
        <v>1</v>
      </c>
      <c r="AS856" s="13">
        <v>11</v>
      </c>
      <c r="AT856" s="13">
        <v>1</v>
      </c>
      <c r="AU856" s="13">
        <v>0</v>
      </c>
      <c r="AV856" s="13">
        <v>3</v>
      </c>
      <c r="AX856" s="13">
        <v>1</v>
      </c>
      <c r="AY856" s="13">
        <v>3</v>
      </c>
      <c r="AZ856" s="13">
        <v>3</v>
      </c>
      <c r="BB856" s="13">
        <v>1</v>
      </c>
      <c r="BC856" s="13">
        <v>3</v>
      </c>
      <c r="BD856" s="13">
        <v>1</v>
      </c>
      <c r="BE856" s="13">
        <v>0</v>
      </c>
      <c r="BF856" s="13">
        <v>1</v>
      </c>
      <c r="BG856" s="13">
        <v>11</v>
      </c>
      <c r="BH856" s="17">
        <v>1</v>
      </c>
      <c r="BI856" s="13">
        <v>1</v>
      </c>
      <c r="BJ856" s="13">
        <v>1</v>
      </c>
      <c r="BL856" s="13">
        <v>1</v>
      </c>
      <c r="BM856" s="13">
        <v>1773</v>
      </c>
      <c r="BN856" s="13">
        <v>2</v>
      </c>
      <c r="BQ856" s="13" t="s">
        <v>289</v>
      </c>
      <c r="BR856" s="13" t="s">
        <v>222</v>
      </c>
      <c r="BS856" s="13">
        <v>1</v>
      </c>
      <c r="BT856" s="13">
        <v>52</v>
      </c>
      <c r="BU856" s="13">
        <v>1</v>
      </c>
      <c r="BV856" s="13">
        <v>1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38945</v>
      </c>
      <c r="CT856" s="13">
        <v>3</v>
      </c>
      <c r="CW856" s="13" t="s">
        <v>352</v>
      </c>
      <c r="CX856" s="38" t="s">
        <v>4801</v>
      </c>
      <c r="CY856" s="38" t="s">
        <v>4802</v>
      </c>
      <c r="CZ856" s="38" t="s">
        <v>41</v>
      </c>
      <c r="DA856" s="38" t="s">
        <v>192</v>
      </c>
      <c r="DB856" s="38"/>
    </row>
    <row r="857" spans="1:106" s="13" customFormat="1">
      <c r="A857" s="84">
        <v>1259</v>
      </c>
      <c r="B857" s="84">
        <v>1</v>
      </c>
      <c r="C857" s="13" t="s">
        <v>4803</v>
      </c>
      <c r="D857" s="13" t="s">
        <v>36</v>
      </c>
      <c r="E857" s="14">
        <v>15612</v>
      </c>
      <c r="F857" s="13" t="s">
        <v>1435</v>
      </c>
      <c r="G857" s="13" t="s">
        <v>1435</v>
      </c>
      <c r="H857" s="13" t="s">
        <v>1435</v>
      </c>
      <c r="I857" s="14">
        <v>38791</v>
      </c>
      <c r="J857" s="13">
        <f t="shared" si="29"/>
        <v>63</v>
      </c>
      <c r="K857" s="14">
        <v>38827</v>
      </c>
      <c r="L857" s="13">
        <v>4</v>
      </c>
      <c r="M857" s="14">
        <v>38891</v>
      </c>
      <c r="N857" s="15">
        <f t="shared" si="27"/>
        <v>3.2854209445585214</v>
      </c>
      <c r="O857" s="16">
        <v>2</v>
      </c>
      <c r="Q857" s="13" t="s">
        <v>4804</v>
      </c>
      <c r="R857" s="13" t="s">
        <v>4805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3</v>
      </c>
      <c r="AK857" s="13">
        <v>2</v>
      </c>
      <c r="AL857" s="13">
        <v>2</v>
      </c>
      <c r="AM857" s="13">
        <v>2</v>
      </c>
      <c r="AN857" s="13">
        <v>1</v>
      </c>
      <c r="AO857" s="13" t="s">
        <v>267</v>
      </c>
      <c r="AP857" s="13" t="s">
        <v>4806</v>
      </c>
      <c r="AQ857" s="13">
        <v>1</v>
      </c>
      <c r="AR857" s="13">
        <v>1</v>
      </c>
      <c r="AS857" s="13">
        <v>1</v>
      </c>
      <c r="AT857" s="13">
        <v>1</v>
      </c>
      <c r="AU857" s="13">
        <v>1</v>
      </c>
      <c r="AV857" s="13">
        <v>3</v>
      </c>
      <c r="AX857" s="13">
        <v>3</v>
      </c>
      <c r="AZ857" s="13">
        <v>1</v>
      </c>
      <c r="BA857" s="13">
        <v>0</v>
      </c>
      <c r="BB857" s="13">
        <v>3</v>
      </c>
      <c r="BD857" s="13">
        <v>3</v>
      </c>
      <c r="BF857" s="13">
        <v>1</v>
      </c>
      <c r="BG857" s="13">
        <v>2</v>
      </c>
      <c r="BH857" s="17">
        <v>1</v>
      </c>
      <c r="BI857" s="13">
        <v>1</v>
      </c>
      <c r="BJ857" s="13">
        <v>1</v>
      </c>
      <c r="BK857" s="13">
        <v>1</v>
      </c>
      <c r="BL857" s="13">
        <v>1</v>
      </c>
      <c r="BM857" s="13">
        <v>1775</v>
      </c>
      <c r="BN857" s="13">
        <v>2</v>
      </c>
      <c r="BQ857" s="13" t="s">
        <v>866</v>
      </c>
      <c r="BR857" s="13" t="s">
        <v>867</v>
      </c>
      <c r="BS857" s="13">
        <v>1</v>
      </c>
      <c r="BT857" s="13">
        <v>22</v>
      </c>
      <c r="BU857" s="13">
        <v>1</v>
      </c>
      <c r="BV857" s="13">
        <v>1</v>
      </c>
      <c r="BW857" s="13">
        <v>2</v>
      </c>
      <c r="BX857" s="13">
        <v>327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39066</v>
      </c>
      <c r="CT857" s="13">
        <v>1</v>
      </c>
      <c r="CW857" s="13" t="s">
        <v>4807</v>
      </c>
      <c r="CX857" s="38" t="s">
        <v>4808</v>
      </c>
      <c r="CY857" s="38" t="s">
        <v>4809</v>
      </c>
      <c r="CZ857" s="38" t="s">
        <v>386</v>
      </c>
      <c r="DA857" s="38" t="s">
        <v>4810</v>
      </c>
      <c r="DB857" s="38"/>
    </row>
    <row r="858" spans="1:106" s="13" customFormat="1">
      <c r="A858" s="84">
        <v>1261</v>
      </c>
      <c r="B858" s="84">
        <v>3</v>
      </c>
      <c r="C858" s="13" t="s">
        <v>4811</v>
      </c>
      <c r="D858" s="13" t="s">
        <v>37</v>
      </c>
      <c r="E858" s="14">
        <v>14489</v>
      </c>
      <c r="F858" s="13" t="s">
        <v>214</v>
      </c>
      <c r="G858" s="13" t="s">
        <v>214</v>
      </c>
      <c r="H858" s="13" t="s">
        <v>214</v>
      </c>
      <c r="I858" s="14">
        <v>38791</v>
      </c>
      <c r="J858" s="13">
        <f t="shared" si="29"/>
        <v>66</v>
      </c>
      <c r="K858" s="14">
        <v>38867</v>
      </c>
      <c r="L858" s="13">
        <v>4</v>
      </c>
      <c r="M858" s="14">
        <v>39150</v>
      </c>
      <c r="N858" s="15">
        <f t="shared" si="27"/>
        <v>11.794661190965092</v>
      </c>
      <c r="O858" s="16">
        <v>2</v>
      </c>
      <c r="Q858" s="13" t="s">
        <v>4812</v>
      </c>
      <c r="R858" s="13" t="s">
        <v>38</v>
      </c>
      <c r="S858" s="13">
        <v>2</v>
      </c>
      <c r="T858" s="13">
        <v>2</v>
      </c>
      <c r="U858" s="13">
        <v>2</v>
      </c>
      <c r="V858" s="13">
        <v>1</v>
      </c>
      <c r="W858" s="13" t="s">
        <v>4813</v>
      </c>
      <c r="X858" s="13">
        <v>1</v>
      </c>
      <c r="Z858" s="13">
        <v>1</v>
      </c>
      <c r="AA858" s="14">
        <v>29717</v>
      </c>
      <c r="AB858" s="13" t="s">
        <v>4814</v>
      </c>
      <c r="AC858" s="13">
        <v>1</v>
      </c>
      <c r="AD858" s="13">
        <v>2</v>
      </c>
      <c r="AE858" s="13">
        <v>2</v>
      </c>
      <c r="AF858" s="13">
        <v>2</v>
      </c>
      <c r="AG858" s="13">
        <v>2</v>
      </c>
      <c r="AH858" s="13">
        <v>2</v>
      </c>
      <c r="AI858" s="13">
        <v>1</v>
      </c>
      <c r="AJ858" s="13">
        <v>1</v>
      </c>
      <c r="AK858" s="13">
        <v>3</v>
      </c>
      <c r="AL858" s="13">
        <v>3</v>
      </c>
      <c r="AM858" s="13">
        <v>3</v>
      </c>
      <c r="AN858" s="13">
        <v>1</v>
      </c>
      <c r="AP858" s="13" t="s">
        <v>4574</v>
      </c>
      <c r="AQ858" s="13">
        <v>1</v>
      </c>
      <c r="AR858" s="13">
        <v>1</v>
      </c>
      <c r="AS858" s="13">
        <v>2</v>
      </c>
      <c r="AT858" s="13">
        <v>1</v>
      </c>
      <c r="AU858" s="13">
        <v>2</v>
      </c>
      <c r="AV858" s="13">
        <v>1</v>
      </c>
      <c r="AW858" s="13">
        <v>3</v>
      </c>
      <c r="AX858" s="13">
        <v>1</v>
      </c>
      <c r="AY858" s="13">
        <v>2</v>
      </c>
      <c r="AZ858" s="13">
        <v>1</v>
      </c>
      <c r="BA858" s="13">
        <v>2</v>
      </c>
      <c r="BB858" s="13">
        <v>3</v>
      </c>
      <c r="BD858" s="13">
        <v>2</v>
      </c>
      <c r="BF858" s="13">
        <v>1</v>
      </c>
      <c r="BG858" s="13">
        <v>4</v>
      </c>
      <c r="BH858" s="17">
        <v>1</v>
      </c>
      <c r="BI858" s="13">
        <v>1</v>
      </c>
      <c r="BJ858" s="13">
        <v>1</v>
      </c>
      <c r="BK858" s="13">
        <v>1</v>
      </c>
      <c r="BL858" s="13">
        <v>1</v>
      </c>
      <c r="BM858" s="13">
        <v>1777</v>
      </c>
      <c r="BN858" s="13">
        <v>2</v>
      </c>
      <c r="BQ858" s="13" t="s">
        <v>237</v>
      </c>
      <c r="BR858" s="13" t="s">
        <v>238</v>
      </c>
      <c r="BS858" s="13">
        <v>2</v>
      </c>
      <c r="BT858" s="13">
        <v>69</v>
      </c>
      <c r="BU858" s="13">
        <v>1</v>
      </c>
      <c r="BV858" s="13">
        <v>1</v>
      </c>
      <c r="BW858" s="13">
        <v>2</v>
      </c>
      <c r="BX858" s="13">
        <v>40.9</v>
      </c>
      <c r="CA858" s="18"/>
      <c r="CB858" s="18"/>
      <c r="CC858" s="18"/>
      <c r="CD858" s="18"/>
      <c r="CE858" s="18"/>
      <c r="CF858" s="18"/>
      <c r="CG858" s="18"/>
      <c r="CH858" s="13">
        <v>1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38925</v>
      </c>
      <c r="CT858" s="13">
        <v>2</v>
      </c>
      <c r="CU858" s="13" t="s">
        <v>4815</v>
      </c>
      <c r="CW858" s="13" t="s">
        <v>4816</v>
      </c>
      <c r="CX858" s="38" t="s">
        <v>4817</v>
      </c>
      <c r="CY858" s="38" t="s">
        <v>4818</v>
      </c>
      <c r="CZ858" s="38" t="s">
        <v>41</v>
      </c>
      <c r="DA858" s="38" t="s">
        <v>4819</v>
      </c>
      <c r="DB858" s="38"/>
    </row>
    <row r="859" spans="1:106" s="13" customFormat="1">
      <c r="A859" s="84">
        <v>1263</v>
      </c>
      <c r="B859" s="84">
        <v>3</v>
      </c>
      <c r="C859" s="13" t="s">
        <v>579</v>
      </c>
      <c r="D859" s="13" t="s">
        <v>37</v>
      </c>
      <c r="E859" s="14">
        <v>12793</v>
      </c>
      <c r="F859" s="13" t="s">
        <v>396</v>
      </c>
      <c r="G859" s="13" t="s">
        <v>424</v>
      </c>
      <c r="H859" s="13" t="s">
        <v>424</v>
      </c>
      <c r="I859" s="14">
        <v>37726</v>
      </c>
      <c r="J859" s="13">
        <f t="shared" si="29"/>
        <v>68</v>
      </c>
      <c r="K859" s="14">
        <v>37825</v>
      </c>
      <c r="L859" s="13">
        <v>4</v>
      </c>
      <c r="M859" s="14">
        <v>38033</v>
      </c>
      <c r="N859" s="15">
        <f t="shared" si="27"/>
        <v>10.086242299794661</v>
      </c>
      <c r="O859" s="16">
        <v>2</v>
      </c>
      <c r="Q859" s="13" t="s">
        <v>205</v>
      </c>
      <c r="R859" s="13" t="s">
        <v>46</v>
      </c>
      <c r="S859" s="13">
        <v>2</v>
      </c>
      <c r="T859" s="13">
        <v>2</v>
      </c>
      <c r="U859" s="13">
        <v>2</v>
      </c>
      <c r="V859" s="13">
        <v>2</v>
      </c>
      <c r="X859" s="13">
        <v>1</v>
      </c>
      <c r="Z859" s="13">
        <v>1</v>
      </c>
      <c r="AA859" s="14">
        <v>31672</v>
      </c>
      <c r="AB859" s="13" t="s">
        <v>4820</v>
      </c>
      <c r="AC859" s="13">
        <v>1</v>
      </c>
      <c r="AD859" s="13">
        <v>2</v>
      </c>
      <c r="AE859" s="13">
        <v>2</v>
      </c>
      <c r="AF859" s="13">
        <v>2</v>
      </c>
      <c r="AG859" s="13">
        <v>1</v>
      </c>
      <c r="AH859" s="13">
        <v>2</v>
      </c>
      <c r="AI859" s="13">
        <v>3</v>
      </c>
      <c r="AJ859" s="13">
        <v>2</v>
      </c>
      <c r="AK859" s="13">
        <v>2</v>
      </c>
      <c r="AL859" s="13">
        <v>3</v>
      </c>
      <c r="AM859" s="13">
        <v>1</v>
      </c>
      <c r="AN859" s="13">
        <v>2</v>
      </c>
      <c r="AO859" s="13" t="s">
        <v>4821</v>
      </c>
      <c r="AP859" s="13" t="s">
        <v>43</v>
      </c>
      <c r="AQ859" s="13">
        <v>1</v>
      </c>
      <c r="AR859" s="13">
        <v>2</v>
      </c>
      <c r="AT859" s="13">
        <v>1</v>
      </c>
      <c r="AU859" s="13">
        <v>4</v>
      </c>
      <c r="AV859" s="13">
        <v>2</v>
      </c>
      <c r="AX859" s="13">
        <v>1</v>
      </c>
      <c r="AY859" s="13">
        <v>4</v>
      </c>
      <c r="AZ859" s="13">
        <v>1</v>
      </c>
      <c r="BA859" s="13">
        <v>0</v>
      </c>
      <c r="BB859" s="13">
        <v>1</v>
      </c>
      <c r="BC859" s="13">
        <v>0</v>
      </c>
      <c r="BD859" s="13">
        <v>1</v>
      </c>
      <c r="BE859" s="13">
        <v>4</v>
      </c>
      <c r="BF859" s="13">
        <v>2</v>
      </c>
      <c r="BG859" s="13">
        <v>9</v>
      </c>
      <c r="BH859" s="17">
        <v>2</v>
      </c>
      <c r="BI859" s="13">
        <v>1</v>
      </c>
      <c r="BJ859" s="13">
        <v>1</v>
      </c>
      <c r="BK859" s="13">
        <v>3</v>
      </c>
      <c r="BL859" s="13">
        <v>1</v>
      </c>
      <c r="BN859" s="13">
        <v>2</v>
      </c>
      <c r="BQ859" s="13" t="s">
        <v>237</v>
      </c>
      <c r="BR859" s="13" t="s">
        <v>238</v>
      </c>
      <c r="BS859" s="13">
        <v>2</v>
      </c>
      <c r="BT859" s="13">
        <v>54</v>
      </c>
      <c r="BU859" s="13">
        <v>1</v>
      </c>
      <c r="BV859" s="13">
        <v>0</v>
      </c>
      <c r="BW859" s="13">
        <v>1</v>
      </c>
      <c r="BX859" s="13">
        <v>26</v>
      </c>
      <c r="BY859" s="13">
        <v>1</v>
      </c>
      <c r="BZ859" s="13" t="s">
        <v>4327</v>
      </c>
      <c r="CA859" s="18"/>
      <c r="CB859" s="18"/>
      <c r="CC859" s="18"/>
      <c r="CD859" s="18"/>
      <c r="CE859" s="18"/>
      <c r="CF859" s="18"/>
      <c r="CG859" s="18"/>
      <c r="CH859" s="13">
        <v>1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38867</v>
      </c>
      <c r="CT859" s="13">
        <v>2</v>
      </c>
      <c r="CU859" s="13" t="s">
        <v>4822</v>
      </c>
      <c r="CW859" s="13" t="s">
        <v>2650</v>
      </c>
      <c r="CX859" s="38" t="s">
        <v>2424</v>
      </c>
      <c r="CY859" s="38" t="s">
        <v>4823</v>
      </c>
      <c r="CZ859" s="38"/>
      <c r="DA859" s="38" t="s">
        <v>4824</v>
      </c>
      <c r="DB859" s="38"/>
    </row>
    <row r="860" spans="1:106" s="13" customFormat="1">
      <c r="A860" s="84">
        <v>1271</v>
      </c>
      <c r="B860" s="84">
        <v>1</v>
      </c>
      <c r="C860" s="13" t="s">
        <v>2950</v>
      </c>
      <c r="D860" s="13" t="s">
        <v>36</v>
      </c>
      <c r="E860" s="14">
        <v>17101</v>
      </c>
      <c r="F860" s="13" t="s">
        <v>424</v>
      </c>
      <c r="G860" s="13" t="s">
        <v>327</v>
      </c>
      <c r="H860" s="13" t="s">
        <v>327</v>
      </c>
      <c r="I860" s="14">
        <v>38791</v>
      </c>
      <c r="J860" s="13">
        <f t="shared" si="29"/>
        <v>59</v>
      </c>
      <c r="K860" s="14">
        <v>38874</v>
      </c>
      <c r="L860" s="13">
        <v>9</v>
      </c>
      <c r="M860" s="14">
        <v>39857</v>
      </c>
      <c r="N860" s="15">
        <f t="shared" si="27"/>
        <v>35.022587268993838</v>
      </c>
      <c r="O860" s="16">
        <v>2</v>
      </c>
      <c r="Q860" s="13" t="s">
        <v>4825</v>
      </c>
      <c r="R860" s="13" t="s">
        <v>38</v>
      </c>
      <c r="T860" s="13">
        <v>2</v>
      </c>
      <c r="U860" s="13">
        <v>2</v>
      </c>
      <c r="V860" s="13">
        <v>1</v>
      </c>
      <c r="W860" s="13" t="s">
        <v>4826</v>
      </c>
      <c r="X860" s="13">
        <v>2</v>
      </c>
      <c r="Z860" s="13">
        <v>4</v>
      </c>
      <c r="AH860" s="13">
        <v>2</v>
      </c>
      <c r="AI860" s="13">
        <v>1</v>
      </c>
      <c r="AP860" s="13" t="s">
        <v>3837</v>
      </c>
      <c r="AQ860" s="13">
        <v>1</v>
      </c>
      <c r="AR860" s="13">
        <v>1</v>
      </c>
      <c r="AS860" s="13">
        <v>3</v>
      </c>
      <c r="AT860" s="13">
        <v>1</v>
      </c>
      <c r="AU860" s="13">
        <v>3</v>
      </c>
      <c r="AV860" s="13">
        <v>1</v>
      </c>
      <c r="AW860" s="13">
        <v>3</v>
      </c>
      <c r="AX860" s="13">
        <v>2</v>
      </c>
      <c r="AZ860" s="13">
        <v>1</v>
      </c>
      <c r="BA860" s="13">
        <v>3</v>
      </c>
      <c r="BB860" s="13">
        <v>2</v>
      </c>
      <c r="BD860" s="13">
        <v>1</v>
      </c>
      <c r="BE860" s="13">
        <v>2</v>
      </c>
      <c r="BF860" s="13">
        <v>1</v>
      </c>
      <c r="BG860" s="13">
        <v>10</v>
      </c>
      <c r="BH860" s="17">
        <v>1</v>
      </c>
      <c r="BI860" s="13">
        <v>1</v>
      </c>
      <c r="BJ860" s="13">
        <v>2</v>
      </c>
      <c r="BK860" s="13">
        <v>3</v>
      </c>
      <c r="BL860" s="13">
        <v>1</v>
      </c>
      <c r="BM860" s="13">
        <v>1785</v>
      </c>
      <c r="BN860" s="13">
        <v>2</v>
      </c>
      <c r="BQ860" s="13" t="s">
        <v>237</v>
      </c>
      <c r="BR860" s="13" t="s">
        <v>238</v>
      </c>
      <c r="BS860" s="13">
        <v>1</v>
      </c>
      <c r="BT860" s="13">
        <v>25</v>
      </c>
      <c r="BU860" s="13">
        <v>1</v>
      </c>
      <c r="BV860" s="13">
        <v>6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39035</v>
      </c>
      <c r="CT860" s="13">
        <v>2</v>
      </c>
      <c r="CW860" s="13" t="s">
        <v>4827</v>
      </c>
      <c r="CX860" s="38" t="s">
        <v>4828</v>
      </c>
      <c r="CY860" s="38" t="s">
        <v>4829</v>
      </c>
      <c r="CZ860" s="38" t="s">
        <v>2169</v>
      </c>
      <c r="DA860" s="38" t="s">
        <v>4830</v>
      </c>
      <c r="DB860" s="38"/>
    </row>
    <row r="861" spans="1:106" s="13" customFormat="1">
      <c r="A861" s="84">
        <v>1274</v>
      </c>
      <c r="B861" s="84">
        <v>1</v>
      </c>
      <c r="C861" s="13" t="s">
        <v>3557</v>
      </c>
      <c r="D861" s="13" t="s">
        <v>36</v>
      </c>
      <c r="E861" s="14">
        <v>13215</v>
      </c>
      <c r="F861" s="13" t="s">
        <v>396</v>
      </c>
      <c r="G861" s="13" t="s">
        <v>381</v>
      </c>
      <c r="H861" s="13" t="s">
        <v>381</v>
      </c>
      <c r="I861" s="14">
        <v>38822</v>
      </c>
      <c r="J861" s="13">
        <f t="shared" si="29"/>
        <v>70</v>
      </c>
      <c r="K861" s="14">
        <v>38887</v>
      </c>
      <c r="L861" s="13">
        <v>2</v>
      </c>
      <c r="M861" s="14">
        <v>39429</v>
      </c>
      <c r="N861" s="15">
        <f t="shared" si="27"/>
        <v>19.942505133470227</v>
      </c>
      <c r="O861" s="16">
        <v>2</v>
      </c>
      <c r="Q861" s="13" t="s">
        <v>4831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C861" s="13">
        <v>2</v>
      </c>
      <c r="AD861" s="13">
        <v>2</v>
      </c>
      <c r="AE861" s="13">
        <v>2</v>
      </c>
      <c r="AF861" s="13">
        <v>2</v>
      </c>
      <c r="AG861" s="13">
        <v>2</v>
      </c>
      <c r="AH861" s="13">
        <v>2</v>
      </c>
      <c r="AI861" s="13">
        <v>2</v>
      </c>
      <c r="AJ861" s="13">
        <v>2</v>
      </c>
      <c r="AK861" s="13">
        <v>2</v>
      </c>
      <c r="AL861" s="13">
        <v>2</v>
      </c>
      <c r="AM861" s="13">
        <v>1</v>
      </c>
      <c r="AN861" s="13">
        <v>1</v>
      </c>
      <c r="AO861" s="13" t="s">
        <v>4832</v>
      </c>
      <c r="AP861" s="13" t="s">
        <v>772</v>
      </c>
      <c r="AQ861" s="13">
        <v>1</v>
      </c>
      <c r="AR861" s="13">
        <v>1</v>
      </c>
      <c r="AS861" s="13">
        <v>2</v>
      </c>
      <c r="AT861" s="13">
        <v>1</v>
      </c>
      <c r="AU861" s="13">
        <v>0</v>
      </c>
      <c r="AV861" s="13">
        <v>2</v>
      </c>
      <c r="AX861" s="13">
        <v>2</v>
      </c>
      <c r="AZ861" s="13">
        <v>1</v>
      </c>
      <c r="BA861" s="13">
        <v>1</v>
      </c>
      <c r="BB861" s="13">
        <v>2</v>
      </c>
      <c r="BD861" s="13">
        <v>1</v>
      </c>
      <c r="BE861" s="13">
        <v>1</v>
      </c>
      <c r="BF861" s="13">
        <v>1</v>
      </c>
      <c r="BG861" s="13">
        <v>2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1789</v>
      </c>
      <c r="BN861" s="13">
        <v>2</v>
      </c>
      <c r="BQ861" s="13" t="s">
        <v>594</v>
      </c>
      <c r="BR861" s="13" t="s">
        <v>595</v>
      </c>
      <c r="BS861" s="13">
        <v>1</v>
      </c>
      <c r="BT861" s="13">
        <v>19</v>
      </c>
      <c r="BU861" s="13">
        <v>1</v>
      </c>
      <c r="BV861" s="13">
        <v>1</v>
      </c>
      <c r="CA861" s="18"/>
      <c r="CB861" s="18"/>
      <c r="CC861" s="18"/>
      <c r="CD861" s="18"/>
      <c r="CE861" s="18"/>
      <c r="CF861" s="18"/>
      <c r="CG861" s="18"/>
      <c r="CH861" s="13">
        <v>2</v>
      </c>
      <c r="CI861" s="13">
        <v>1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39237</v>
      </c>
      <c r="CT861" s="13">
        <v>3</v>
      </c>
      <c r="CW861" s="13" t="s">
        <v>602</v>
      </c>
      <c r="CX861" s="38" t="s">
        <v>1770</v>
      </c>
      <c r="CY861" s="38" t="s">
        <v>874</v>
      </c>
      <c r="CZ861" s="38"/>
      <c r="DA861" s="38" t="s">
        <v>192</v>
      </c>
      <c r="DB861" s="38"/>
    </row>
    <row r="862" spans="1:106" s="13" customFormat="1">
      <c r="A862" s="84">
        <v>1275</v>
      </c>
      <c r="B862" s="84">
        <v>5</v>
      </c>
      <c r="C862" s="13" t="s">
        <v>4248</v>
      </c>
      <c r="D862" s="13" t="s">
        <v>36</v>
      </c>
      <c r="E862" s="14">
        <v>12016</v>
      </c>
      <c r="G862" s="13" t="s">
        <v>396</v>
      </c>
      <c r="H862" s="13" t="s">
        <v>424</v>
      </c>
      <c r="I862" s="14">
        <v>38791</v>
      </c>
      <c r="J862" s="13">
        <f t="shared" si="29"/>
        <v>73</v>
      </c>
      <c r="K862" s="14">
        <v>38902</v>
      </c>
      <c r="L862" s="13">
        <v>9</v>
      </c>
      <c r="M862" s="14">
        <v>39037</v>
      </c>
      <c r="N862" s="15">
        <f t="shared" si="27"/>
        <v>8.0821355236139638</v>
      </c>
      <c r="O862" s="16">
        <v>1</v>
      </c>
      <c r="P862" s="13" t="s">
        <v>4833</v>
      </c>
      <c r="S862" s="13">
        <v>2</v>
      </c>
      <c r="T862" s="13">
        <v>2</v>
      </c>
      <c r="U862" s="13">
        <v>2</v>
      </c>
      <c r="V862" s="13">
        <v>1</v>
      </c>
      <c r="W862" s="13" t="s">
        <v>4834</v>
      </c>
      <c r="X862" s="13">
        <v>1</v>
      </c>
      <c r="Z862" s="13">
        <v>4</v>
      </c>
      <c r="AG862" s="13">
        <v>1</v>
      </c>
      <c r="AH862" s="13">
        <v>2</v>
      </c>
      <c r="AI862" s="13">
        <v>2</v>
      </c>
      <c r="AJ862" s="13">
        <v>2</v>
      </c>
      <c r="AK862" s="13">
        <v>1</v>
      </c>
      <c r="AL862" s="13">
        <v>2</v>
      </c>
      <c r="AM862" s="13">
        <v>1</v>
      </c>
      <c r="AN862" s="13">
        <v>1</v>
      </c>
      <c r="AO862" s="13" t="s">
        <v>3475</v>
      </c>
      <c r="AP862" s="13" t="s">
        <v>4835</v>
      </c>
      <c r="AQ862" s="13">
        <v>1</v>
      </c>
      <c r="AR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2</v>
      </c>
      <c r="BB862" s="13">
        <v>2</v>
      </c>
      <c r="BD862" s="13">
        <v>2</v>
      </c>
      <c r="BF862" s="13">
        <v>2</v>
      </c>
      <c r="BH862" s="17">
        <v>2</v>
      </c>
      <c r="BI862" s="13">
        <v>2</v>
      </c>
      <c r="BJ862" s="13">
        <v>2</v>
      </c>
      <c r="BK862" s="13">
        <v>1</v>
      </c>
      <c r="BL862" s="13">
        <v>1</v>
      </c>
      <c r="BM862" s="13">
        <v>1795</v>
      </c>
      <c r="BN862" s="13">
        <v>1</v>
      </c>
      <c r="BO862" s="13" t="s">
        <v>3519</v>
      </c>
      <c r="BP862" s="13">
        <v>180</v>
      </c>
      <c r="BQ862" s="13" t="s">
        <v>237</v>
      </c>
      <c r="BR862" s="13" t="s">
        <v>238</v>
      </c>
      <c r="BS862" s="13">
        <v>2</v>
      </c>
      <c r="BT862" s="13">
        <v>55</v>
      </c>
      <c r="BV862" s="13">
        <v>2</v>
      </c>
      <c r="BW862" s="13">
        <v>2</v>
      </c>
      <c r="BX862" s="13">
        <v>31.2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39022</v>
      </c>
      <c r="CT862" s="13">
        <v>2</v>
      </c>
      <c r="CW862" s="13" t="s">
        <v>4836</v>
      </c>
      <c r="CX862" s="38" t="s">
        <v>4837</v>
      </c>
      <c r="CY862" s="38" t="s">
        <v>4838</v>
      </c>
      <c r="CZ862" s="38"/>
      <c r="DA862" s="38" t="s">
        <v>192</v>
      </c>
      <c r="DB862" s="38"/>
    </row>
    <row r="863" spans="1:106" s="13" customFormat="1">
      <c r="A863" s="84">
        <v>1276</v>
      </c>
      <c r="B863" s="84">
        <v>6</v>
      </c>
      <c r="C863" s="13" t="s">
        <v>4839</v>
      </c>
      <c r="D863" s="13" t="s">
        <v>36</v>
      </c>
      <c r="E863" s="14">
        <v>26190</v>
      </c>
      <c r="F863" s="13" t="s">
        <v>424</v>
      </c>
      <c r="G863" s="13" t="s">
        <v>424</v>
      </c>
      <c r="H863" s="13" t="s">
        <v>424</v>
      </c>
      <c r="I863" s="14">
        <v>38671</v>
      </c>
      <c r="J863" s="13">
        <f t="shared" si="29"/>
        <v>34</v>
      </c>
      <c r="L863" s="13">
        <v>3</v>
      </c>
      <c r="M863" s="14">
        <v>39519</v>
      </c>
      <c r="N863" s="15">
        <f t="shared" si="27"/>
        <v>27.860369609856264</v>
      </c>
      <c r="O863" s="16">
        <v>1</v>
      </c>
      <c r="P863" s="13" t="s">
        <v>4840</v>
      </c>
      <c r="Q863" s="13" t="s">
        <v>4841</v>
      </c>
      <c r="S863" s="13">
        <v>1</v>
      </c>
      <c r="T863" s="13">
        <v>2</v>
      </c>
      <c r="U863" s="13">
        <v>2</v>
      </c>
      <c r="V863" s="13">
        <v>2</v>
      </c>
      <c r="W863" s="13" t="s">
        <v>4842</v>
      </c>
      <c r="X863" s="13">
        <v>1</v>
      </c>
      <c r="Z863" s="13">
        <v>4</v>
      </c>
      <c r="AC863" s="13">
        <v>2</v>
      </c>
      <c r="AD863" s="13">
        <v>2</v>
      </c>
      <c r="AE863" s="13">
        <v>2</v>
      </c>
      <c r="AF863" s="13">
        <v>2</v>
      </c>
      <c r="AG863" s="13">
        <v>1</v>
      </c>
      <c r="AH863" s="13">
        <v>2</v>
      </c>
      <c r="AI863" s="13">
        <v>2</v>
      </c>
      <c r="AJ863" s="13">
        <v>2</v>
      </c>
      <c r="AK863" s="13">
        <v>3</v>
      </c>
      <c r="AL863" s="13">
        <v>3</v>
      </c>
      <c r="AM863" s="13">
        <v>2</v>
      </c>
      <c r="AN863" s="13">
        <v>2</v>
      </c>
      <c r="AO863" s="13" t="s">
        <v>4843</v>
      </c>
      <c r="AQ863" s="13">
        <v>1</v>
      </c>
      <c r="AR863" s="13">
        <v>2</v>
      </c>
      <c r="AT863" s="13">
        <v>1</v>
      </c>
      <c r="AU863" s="13">
        <v>2</v>
      </c>
      <c r="AV863" s="13">
        <v>1</v>
      </c>
      <c r="AX863" s="13">
        <v>2</v>
      </c>
      <c r="AZ863" s="13">
        <v>1</v>
      </c>
      <c r="BA863" s="13">
        <v>0</v>
      </c>
      <c r="BB863" s="13">
        <v>2</v>
      </c>
      <c r="BD863" s="13">
        <v>2</v>
      </c>
      <c r="BF863" s="13">
        <v>1</v>
      </c>
      <c r="BG863" s="13">
        <v>11</v>
      </c>
      <c r="BH863" s="17">
        <v>1</v>
      </c>
      <c r="BI863" s="13">
        <v>1</v>
      </c>
      <c r="BJ863" s="13">
        <v>2</v>
      </c>
      <c r="BK863" s="13">
        <v>1</v>
      </c>
      <c r="BL863" s="13">
        <v>1</v>
      </c>
      <c r="BM863" s="13">
        <v>1796</v>
      </c>
      <c r="BN863" s="13">
        <v>1</v>
      </c>
      <c r="BO863" s="13" t="s">
        <v>1114</v>
      </c>
      <c r="BP863" s="13">
        <v>102</v>
      </c>
      <c r="BQ863" s="13" t="s">
        <v>237</v>
      </c>
      <c r="BR863" s="13" t="s">
        <v>238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38993</v>
      </c>
      <c r="CT863" s="13">
        <v>2</v>
      </c>
      <c r="CW863" s="13" t="s">
        <v>4844</v>
      </c>
      <c r="CX863" s="38" t="s">
        <v>4845</v>
      </c>
      <c r="CY863" s="38" t="s">
        <v>4846</v>
      </c>
      <c r="CZ863" s="38" t="s">
        <v>41</v>
      </c>
      <c r="DA863" s="38" t="s">
        <v>4847</v>
      </c>
      <c r="DB863" s="38"/>
    </row>
    <row r="864" spans="1:106" s="13" customFormat="1">
      <c r="A864" s="84">
        <v>1283</v>
      </c>
      <c r="B864" s="84">
        <v>5</v>
      </c>
      <c r="C864" s="13" t="s">
        <v>4848</v>
      </c>
      <c r="D864" s="13" t="s">
        <v>37</v>
      </c>
      <c r="E864" s="14">
        <v>19532</v>
      </c>
      <c r="F864" s="13" t="s">
        <v>424</v>
      </c>
      <c r="G864" s="13" t="s">
        <v>424</v>
      </c>
      <c r="H864" s="13" t="s">
        <v>424</v>
      </c>
      <c r="I864" s="14">
        <v>38426</v>
      </c>
      <c r="J864" s="13">
        <f t="shared" si="29"/>
        <v>51</v>
      </c>
      <c r="K864" s="14">
        <v>38911</v>
      </c>
      <c r="L864" s="13">
        <v>4</v>
      </c>
      <c r="M864" s="14">
        <v>39402</v>
      </c>
      <c r="N864" s="15">
        <f t="shared" si="27"/>
        <v>32.06570841889117</v>
      </c>
      <c r="O864" s="16">
        <v>2</v>
      </c>
      <c r="Q864" s="13" t="s">
        <v>4849</v>
      </c>
      <c r="R864" s="13" t="s">
        <v>4850</v>
      </c>
      <c r="S864" s="13">
        <v>2</v>
      </c>
      <c r="T864" s="13">
        <v>2</v>
      </c>
      <c r="U864" s="13">
        <v>2</v>
      </c>
      <c r="V864" s="13">
        <v>2</v>
      </c>
      <c r="X864" s="13">
        <v>2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2</v>
      </c>
      <c r="AH864" s="13">
        <v>2</v>
      </c>
      <c r="AI864" s="13">
        <v>1</v>
      </c>
      <c r="AJ864" s="13">
        <v>2</v>
      </c>
      <c r="AK864" s="13">
        <v>2</v>
      </c>
      <c r="AL864" s="13">
        <v>1</v>
      </c>
      <c r="AM864" s="13">
        <v>2</v>
      </c>
      <c r="AN864" s="13">
        <v>1</v>
      </c>
      <c r="AO864" s="13" t="s">
        <v>4851</v>
      </c>
      <c r="AP864" s="13" t="s">
        <v>4852</v>
      </c>
      <c r="AQ864" s="13">
        <v>3</v>
      </c>
      <c r="AR864" s="13">
        <v>2</v>
      </c>
      <c r="AT864" s="13">
        <v>2</v>
      </c>
      <c r="AV864" s="13">
        <v>2</v>
      </c>
      <c r="AX864" s="13">
        <v>2</v>
      </c>
      <c r="AZ864" s="13">
        <v>2</v>
      </c>
      <c r="BB864" s="13">
        <v>2</v>
      </c>
      <c r="BD864" s="13">
        <v>1</v>
      </c>
      <c r="BE864" s="13">
        <v>8</v>
      </c>
      <c r="BF864" s="13">
        <v>2</v>
      </c>
      <c r="BH864" s="17">
        <v>2</v>
      </c>
      <c r="BI864" s="13">
        <v>2</v>
      </c>
      <c r="BJ864" s="13">
        <v>2</v>
      </c>
      <c r="BK864" s="13">
        <v>1</v>
      </c>
      <c r="BL864" s="13">
        <v>1</v>
      </c>
      <c r="BM864" s="13">
        <v>1803</v>
      </c>
      <c r="BN864" s="13">
        <v>1</v>
      </c>
      <c r="BO864" s="13" t="s">
        <v>4530</v>
      </c>
      <c r="BP864" s="13">
        <v>232</v>
      </c>
      <c r="BQ864" s="13" t="s">
        <v>237</v>
      </c>
      <c r="BR864" s="13" t="s">
        <v>238</v>
      </c>
      <c r="BS864" s="13">
        <v>1</v>
      </c>
      <c r="BT864" s="13">
        <v>27</v>
      </c>
      <c r="BU864" s="13">
        <v>1</v>
      </c>
      <c r="BV864" s="13">
        <v>2</v>
      </c>
      <c r="BW864" s="13">
        <v>1</v>
      </c>
      <c r="BY864" s="13">
        <v>1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S864" s="14">
        <v>39219</v>
      </c>
      <c r="CT864" s="13">
        <v>2</v>
      </c>
      <c r="CW864" s="13" t="s">
        <v>2650</v>
      </c>
      <c r="CX864" s="38" t="s">
        <v>1546</v>
      </c>
      <c r="CY864" s="38" t="s">
        <v>4853</v>
      </c>
      <c r="CZ864" s="38"/>
      <c r="DA864" s="38" t="s">
        <v>4854</v>
      </c>
      <c r="DB864" s="38"/>
    </row>
    <row r="865" spans="1:106" s="13" customFormat="1">
      <c r="A865" s="84">
        <v>1284</v>
      </c>
      <c r="B865" s="84">
        <v>1</v>
      </c>
      <c r="C865" s="13" t="s">
        <v>4855</v>
      </c>
      <c r="D865" s="13" t="s">
        <v>36</v>
      </c>
      <c r="E865" s="14">
        <v>15059</v>
      </c>
      <c r="F865" s="13" t="s">
        <v>219</v>
      </c>
      <c r="G865" s="13" t="s">
        <v>219</v>
      </c>
      <c r="H865" s="13" t="s">
        <v>219</v>
      </c>
      <c r="I865" s="14">
        <v>38701</v>
      </c>
      <c r="J865" s="13">
        <f t="shared" si="29"/>
        <v>64</v>
      </c>
      <c r="K865" s="14">
        <v>38796</v>
      </c>
      <c r="L865" s="13">
        <v>4</v>
      </c>
      <c r="M865" s="14">
        <v>39600</v>
      </c>
      <c r="N865" s="15">
        <f t="shared" si="27"/>
        <v>29.535934291581111</v>
      </c>
      <c r="O865" s="16">
        <v>2</v>
      </c>
      <c r="Q865" s="13" t="s">
        <v>3719</v>
      </c>
      <c r="R865" s="13" t="s">
        <v>4856</v>
      </c>
      <c r="S865" s="13">
        <v>2</v>
      </c>
      <c r="T865" s="13">
        <v>2</v>
      </c>
      <c r="U865" s="13">
        <v>2</v>
      </c>
      <c r="V865" s="13">
        <v>2</v>
      </c>
      <c r="X865" s="13">
        <v>1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1</v>
      </c>
      <c r="AH865" s="13">
        <v>2</v>
      </c>
      <c r="AI865" s="13">
        <v>2</v>
      </c>
      <c r="AJ865" s="13">
        <v>1</v>
      </c>
      <c r="AK865" s="13">
        <v>2</v>
      </c>
      <c r="AL865" s="13">
        <v>1</v>
      </c>
      <c r="AM865" s="13">
        <v>1</v>
      </c>
      <c r="AN865" s="13">
        <v>1</v>
      </c>
      <c r="AO865" s="13" t="s">
        <v>4857</v>
      </c>
      <c r="AP865" s="13" t="s">
        <v>1715</v>
      </c>
      <c r="AQ865" s="13">
        <v>1</v>
      </c>
      <c r="AR865" s="13">
        <v>1</v>
      </c>
      <c r="AS865" s="13">
        <v>7</v>
      </c>
      <c r="AT865" s="13">
        <v>1</v>
      </c>
      <c r="AV865" s="13">
        <v>2</v>
      </c>
      <c r="AX865" s="13">
        <v>1</v>
      </c>
      <c r="AY865" s="13">
        <v>8</v>
      </c>
      <c r="AZ865" s="13">
        <v>2</v>
      </c>
      <c r="BB865" s="13">
        <v>2</v>
      </c>
      <c r="BD865" s="13">
        <v>1</v>
      </c>
      <c r="BE865" s="13">
        <v>4</v>
      </c>
      <c r="BF865" s="13">
        <v>1</v>
      </c>
      <c r="BG865" s="13">
        <v>22</v>
      </c>
      <c r="BH865" s="17">
        <v>1</v>
      </c>
      <c r="BI865" s="13">
        <v>1</v>
      </c>
      <c r="BJ865" s="13">
        <v>1</v>
      </c>
      <c r="BK865" s="13">
        <v>1</v>
      </c>
      <c r="BL865" s="13">
        <v>1</v>
      </c>
      <c r="BM865" s="13">
        <v>1804</v>
      </c>
      <c r="BN865" s="13">
        <v>2</v>
      </c>
      <c r="BQ865" s="13" t="s">
        <v>237</v>
      </c>
      <c r="BR865" s="13" t="s">
        <v>238</v>
      </c>
      <c r="BX865" s="13">
        <v>61.3</v>
      </c>
      <c r="BY865" s="13">
        <v>1</v>
      </c>
      <c r="BZ865" s="13">
        <v>22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39072</v>
      </c>
      <c r="CT865" s="13">
        <v>1</v>
      </c>
      <c r="CW865" s="13" t="s">
        <v>4858</v>
      </c>
      <c r="CX865" s="38" t="s">
        <v>4859</v>
      </c>
      <c r="CY865" s="38" t="s">
        <v>4860</v>
      </c>
      <c r="CZ865" s="38" t="s">
        <v>41</v>
      </c>
      <c r="DA865" s="38" t="s">
        <v>192</v>
      </c>
      <c r="DB865" s="38"/>
    </row>
    <row r="866" spans="1:106" s="13" customFormat="1">
      <c r="A866" s="84">
        <v>1285</v>
      </c>
      <c r="B866" s="84">
        <v>5</v>
      </c>
      <c r="C866" s="13" t="s">
        <v>4861</v>
      </c>
      <c r="D866" s="13" t="s">
        <v>36</v>
      </c>
      <c r="E866" s="14">
        <v>12839</v>
      </c>
      <c r="F866" s="13" t="s">
        <v>396</v>
      </c>
      <c r="G866" s="13" t="s">
        <v>396</v>
      </c>
      <c r="H866" s="13" t="s">
        <v>396</v>
      </c>
      <c r="I866" s="14">
        <v>38763</v>
      </c>
      <c r="J866" s="13">
        <f t="shared" si="29"/>
        <v>70</v>
      </c>
      <c r="K866" s="14">
        <v>38913</v>
      </c>
      <c r="L866" s="13">
        <v>4</v>
      </c>
      <c r="M866" s="14">
        <v>39790</v>
      </c>
      <c r="N866" s="15">
        <f t="shared" si="27"/>
        <v>33.741273100616013</v>
      </c>
      <c r="O866" s="16">
        <v>2</v>
      </c>
      <c r="Q866" s="13" t="s">
        <v>4862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1</v>
      </c>
      <c r="Z866" s="13">
        <v>4</v>
      </c>
      <c r="AC866" s="13">
        <v>2</v>
      </c>
      <c r="AD866" s="13">
        <v>2</v>
      </c>
      <c r="AE866" s="13">
        <v>2</v>
      </c>
      <c r="AF866" s="13">
        <v>2</v>
      </c>
      <c r="AG866" s="13">
        <v>1</v>
      </c>
      <c r="AH866" s="13">
        <v>2</v>
      </c>
      <c r="AI866" s="13">
        <v>2</v>
      </c>
      <c r="AJ866" s="13">
        <v>2</v>
      </c>
      <c r="AK866" s="13">
        <v>2</v>
      </c>
      <c r="AL866" s="13">
        <v>1</v>
      </c>
      <c r="AM866" s="13">
        <v>1</v>
      </c>
      <c r="AN866" s="13">
        <v>2</v>
      </c>
      <c r="AO866" s="13" t="s">
        <v>1984</v>
      </c>
      <c r="AP866" s="13" t="s">
        <v>4863</v>
      </c>
      <c r="AQ866" s="13">
        <v>1</v>
      </c>
      <c r="AR866" s="13">
        <v>2</v>
      </c>
      <c r="AT866" s="13">
        <v>1</v>
      </c>
      <c r="AU866" s="13">
        <v>2</v>
      </c>
      <c r="AV866" s="13">
        <v>2</v>
      </c>
      <c r="AX866" s="13">
        <v>2</v>
      </c>
      <c r="AZ866" s="13">
        <v>2</v>
      </c>
      <c r="BB866" s="13">
        <v>2</v>
      </c>
      <c r="BD866" s="13">
        <v>2</v>
      </c>
      <c r="BF866" s="13">
        <v>1</v>
      </c>
      <c r="BG866" s="13">
        <v>9</v>
      </c>
      <c r="BH866" s="17">
        <v>2</v>
      </c>
      <c r="BI866" s="13">
        <v>1</v>
      </c>
      <c r="BJ866" s="13">
        <v>1</v>
      </c>
      <c r="BK866" s="13">
        <v>1</v>
      </c>
      <c r="BL866" s="13">
        <v>1</v>
      </c>
      <c r="BM866" s="13">
        <v>1805</v>
      </c>
      <c r="BN866" s="13">
        <v>1</v>
      </c>
      <c r="BO866" s="13" t="s">
        <v>3519</v>
      </c>
      <c r="BP866" s="13">
        <v>180</v>
      </c>
      <c r="BQ866" s="13" t="s">
        <v>4472</v>
      </c>
      <c r="BR866" s="13" t="s">
        <v>238</v>
      </c>
      <c r="BS866" s="13">
        <v>1</v>
      </c>
      <c r="BT866" s="13">
        <v>18</v>
      </c>
      <c r="BU866" s="13">
        <v>1</v>
      </c>
      <c r="BV866" s="13">
        <v>1.3</v>
      </c>
      <c r="BW866" s="13">
        <v>2</v>
      </c>
      <c r="BX866" s="13">
        <v>28</v>
      </c>
      <c r="CA866" s="18"/>
      <c r="CB866" s="18"/>
      <c r="CC866" s="18"/>
      <c r="CD866" s="18"/>
      <c r="CE866" s="18"/>
      <c r="CF866" s="18"/>
      <c r="CG866" s="18"/>
      <c r="CH866" s="13">
        <v>1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W866" s="13" t="s">
        <v>3850</v>
      </c>
      <c r="CX866" s="38" t="s">
        <v>4864</v>
      </c>
      <c r="CY866" s="38" t="s">
        <v>4865</v>
      </c>
      <c r="CZ866" s="38" t="s">
        <v>41</v>
      </c>
      <c r="DA866" s="38" t="s">
        <v>4866</v>
      </c>
      <c r="DB866" s="38"/>
    </row>
    <row r="867" spans="1:106" s="13" customFormat="1">
      <c r="A867" s="84">
        <v>1287</v>
      </c>
      <c r="B867" s="84">
        <v>1</v>
      </c>
      <c r="C867" s="13" t="s">
        <v>369</v>
      </c>
      <c r="D867" s="13" t="s">
        <v>37</v>
      </c>
      <c r="E867" s="14">
        <v>10509</v>
      </c>
      <c r="F867" s="13" t="s">
        <v>327</v>
      </c>
      <c r="G867" s="13" t="s">
        <v>424</v>
      </c>
      <c r="H867" s="13" t="s">
        <v>424</v>
      </c>
      <c r="I867" s="14">
        <v>38852</v>
      </c>
      <c r="J867" s="13">
        <f t="shared" si="29"/>
        <v>77</v>
      </c>
      <c r="K867" s="14">
        <v>38856</v>
      </c>
      <c r="L867" s="13">
        <v>4</v>
      </c>
      <c r="M867" s="14">
        <v>39000</v>
      </c>
      <c r="N867" s="15">
        <f t="shared" si="27"/>
        <v>4.862422997946612</v>
      </c>
      <c r="O867" s="16">
        <v>2</v>
      </c>
      <c r="Q867" s="13" t="s">
        <v>278</v>
      </c>
      <c r="R867" s="13" t="s">
        <v>46</v>
      </c>
      <c r="S867" s="13">
        <v>2</v>
      </c>
      <c r="T867" s="13">
        <v>2</v>
      </c>
      <c r="U867" s="13">
        <v>2</v>
      </c>
      <c r="V867" s="13">
        <v>2</v>
      </c>
      <c r="X867" s="13">
        <v>2</v>
      </c>
      <c r="Z867" s="13">
        <v>4</v>
      </c>
      <c r="AH867" s="13">
        <v>2</v>
      </c>
      <c r="AI867" s="13">
        <v>2</v>
      </c>
      <c r="AJ867" s="13">
        <v>2</v>
      </c>
      <c r="AK867" s="13">
        <v>2</v>
      </c>
      <c r="AL867" s="13">
        <v>2</v>
      </c>
      <c r="AM867" s="13">
        <v>2</v>
      </c>
      <c r="AN867" s="13">
        <v>1</v>
      </c>
      <c r="AO867" s="13" t="s">
        <v>4867</v>
      </c>
      <c r="AP867" s="13" t="s">
        <v>4868</v>
      </c>
      <c r="AQ867" s="13">
        <v>1</v>
      </c>
      <c r="AR867" s="13">
        <v>1</v>
      </c>
      <c r="AS867" s="13">
        <v>2</v>
      </c>
      <c r="AT867" s="13">
        <v>1</v>
      </c>
      <c r="AU867" s="13">
        <v>1</v>
      </c>
      <c r="AV867" s="13">
        <v>3</v>
      </c>
      <c r="AX867" s="13">
        <v>1</v>
      </c>
      <c r="AY867" s="13">
        <v>1</v>
      </c>
      <c r="AZ867" s="13">
        <v>1</v>
      </c>
      <c r="BA867" s="13">
        <v>1</v>
      </c>
      <c r="BB867" s="13">
        <v>1</v>
      </c>
      <c r="BC867" s="13">
        <v>0</v>
      </c>
      <c r="BD867" s="13">
        <v>2</v>
      </c>
      <c r="BF867" s="13">
        <v>1</v>
      </c>
      <c r="BG867" s="13">
        <v>2</v>
      </c>
      <c r="BH867" s="17">
        <v>1</v>
      </c>
      <c r="BI867" s="13">
        <v>1</v>
      </c>
      <c r="BJ867" s="13">
        <v>1</v>
      </c>
      <c r="BK867" s="13">
        <v>1</v>
      </c>
      <c r="BL867" s="13">
        <v>2</v>
      </c>
      <c r="BS867" s="13">
        <v>1</v>
      </c>
      <c r="BT867" s="13">
        <v>23</v>
      </c>
      <c r="BU867" s="13">
        <v>1</v>
      </c>
      <c r="BV867" s="13">
        <v>4</v>
      </c>
      <c r="BW867" s="13">
        <v>2</v>
      </c>
      <c r="BX867" s="13">
        <v>67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38954</v>
      </c>
      <c r="CT867" s="13">
        <v>1</v>
      </c>
      <c r="CW867" s="13" t="s">
        <v>4844</v>
      </c>
      <c r="CX867" s="38" t="s">
        <v>4869</v>
      </c>
      <c r="CY867" s="38" t="s">
        <v>4846</v>
      </c>
      <c r="CZ867" s="38" t="s">
        <v>41</v>
      </c>
      <c r="DA867" s="38" t="s">
        <v>4870</v>
      </c>
      <c r="DB867" s="38"/>
    </row>
    <row r="868" spans="1:106" s="13" customFormat="1">
      <c r="A868" s="84">
        <v>1289</v>
      </c>
      <c r="B868" s="84">
        <v>1</v>
      </c>
      <c r="C868" s="13" t="s">
        <v>412</v>
      </c>
      <c r="D868" s="13" t="s">
        <v>36</v>
      </c>
      <c r="E868" s="14">
        <v>9387</v>
      </c>
      <c r="F868" s="13" t="s">
        <v>362</v>
      </c>
      <c r="G868" s="13" t="s">
        <v>362</v>
      </c>
      <c r="H868" s="13" t="s">
        <v>362</v>
      </c>
      <c r="I868" s="14">
        <v>38763</v>
      </c>
      <c r="J868" s="13">
        <f t="shared" si="29"/>
        <v>80</v>
      </c>
      <c r="K868" s="14">
        <v>38755</v>
      </c>
      <c r="L868" s="13">
        <v>4</v>
      </c>
      <c r="M868" s="14">
        <v>38901</v>
      </c>
      <c r="N868" s="15">
        <f t="shared" si="27"/>
        <v>4.5338809034907595</v>
      </c>
      <c r="O868" s="16">
        <v>2</v>
      </c>
      <c r="Q868" s="13" t="s">
        <v>190</v>
      </c>
      <c r="R868" s="13" t="s">
        <v>190</v>
      </c>
      <c r="S868" s="13">
        <v>2</v>
      </c>
      <c r="T868" s="13">
        <v>2</v>
      </c>
      <c r="U868" s="13">
        <v>2</v>
      </c>
      <c r="V868" s="13">
        <v>2</v>
      </c>
      <c r="X868" s="13">
        <v>2</v>
      </c>
      <c r="Z868" s="13">
        <v>4</v>
      </c>
      <c r="AH868" s="13">
        <v>2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P868" s="13" t="s">
        <v>4871</v>
      </c>
      <c r="AQ868" s="13">
        <v>1</v>
      </c>
      <c r="AR868" s="13">
        <v>2</v>
      </c>
      <c r="AT868" s="13">
        <v>1</v>
      </c>
      <c r="AU868" s="13">
        <v>0</v>
      </c>
      <c r="AV868" s="13">
        <v>1</v>
      </c>
      <c r="AW868" s="13">
        <v>0</v>
      </c>
      <c r="AX868" s="13">
        <v>2</v>
      </c>
      <c r="AZ868" s="13">
        <v>2</v>
      </c>
      <c r="BB868" s="13">
        <v>2</v>
      </c>
      <c r="BD868" s="13">
        <v>2</v>
      </c>
      <c r="BF868" s="13">
        <v>1</v>
      </c>
      <c r="BG868" s="13">
        <v>0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1751</v>
      </c>
      <c r="BN868" s="13">
        <v>2</v>
      </c>
      <c r="BQ868" s="13" t="s">
        <v>237</v>
      </c>
      <c r="BR868" s="13" t="s">
        <v>238</v>
      </c>
      <c r="BS868" s="13">
        <v>1</v>
      </c>
      <c r="BT868" s="13">
        <v>37</v>
      </c>
      <c r="BU868" s="13">
        <v>1</v>
      </c>
      <c r="BV868" s="13">
        <v>0</v>
      </c>
      <c r="BY868" s="13">
        <v>1</v>
      </c>
      <c r="BZ868" s="13" t="s">
        <v>453</v>
      </c>
      <c r="CA868" s="18"/>
      <c r="CB868" s="18"/>
      <c r="CC868" s="18"/>
      <c r="CD868" s="18"/>
      <c r="CE868" s="18"/>
      <c r="CF868" s="54" t="s">
        <v>453</v>
      </c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38968</v>
      </c>
      <c r="CW868" s="13" t="s">
        <v>4872</v>
      </c>
      <c r="CX868" s="38" t="s">
        <v>4873</v>
      </c>
      <c r="CY868" s="38" t="s">
        <v>4874</v>
      </c>
      <c r="CZ868" s="38"/>
      <c r="DA868" s="38" t="s">
        <v>4875</v>
      </c>
      <c r="DB868" s="38"/>
    </row>
    <row r="869" spans="1:106" s="13" customFormat="1">
      <c r="A869" s="84">
        <v>1292</v>
      </c>
      <c r="B869" s="84">
        <v>1</v>
      </c>
      <c r="C869" s="13" t="s">
        <v>1783</v>
      </c>
      <c r="D869" s="13" t="s">
        <v>36</v>
      </c>
      <c r="E869" s="14">
        <v>11557</v>
      </c>
      <c r="F869" s="13" t="s">
        <v>249</v>
      </c>
      <c r="G869" s="13" t="s">
        <v>249</v>
      </c>
      <c r="H869" s="13" t="s">
        <v>249</v>
      </c>
      <c r="I869" s="14">
        <v>38153</v>
      </c>
      <c r="J869" s="13">
        <f t="shared" si="29"/>
        <v>72</v>
      </c>
      <c r="K869" s="14">
        <v>38161</v>
      </c>
      <c r="L869" s="13">
        <v>4</v>
      </c>
      <c r="M869" s="14">
        <v>38750</v>
      </c>
      <c r="N869" s="15">
        <f t="shared" si="27"/>
        <v>19.613963039014372</v>
      </c>
      <c r="O869" s="16">
        <v>2</v>
      </c>
      <c r="Q869" s="13" t="s">
        <v>180</v>
      </c>
      <c r="R869" s="13" t="s">
        <v>38</v>
      </c>
      <c r="S869" s="13">
        <v>2</v>
      </c>
      <c r="T869" s="13">
        <v>2</v>
      </c>
      <c r="U869" s="13">
        <v>2</v>
      </c>
      <c r="V869" s="13">
        <v>2</v>
      </c>
      <c r="X869" s="13">
        <v>1</v>
      </c>
      <c r="Z869" s="13">
        <v>4</v>
      </c>
      <c r="AC869" s="13">
        <v>2</v>
      </c>
      <c r="AD869" s="13">
        <v>2</v>
      </c>
      <c r="AE869" s="13">
        <v>2</v>
      </c>
      <c r="AF869" s="13">
        <v>2</v>
      </c>
      <c r="AG869" s="13">
        <v>1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3</v>
      </c>
      <c r="AN869" s="13">
        <v>1</v>
      </c>
      <c r="AO869" s="13" t="s">
        <v>4876</v>
      </c>
      <c r="AP869" s="13" t="s">
        <v>40</v>
      </c>
      <c r="AQ869" s="13">
        <v>1</v>
      </c>
      <c r="AR869" s="13">
        <v>1</v>
      </c>
      <c r="AS869" s="13">
        <v>1</v>
      </c>
      <c r="AT869" s="13">
        <v>1</v>
      </c>
      <c r="AU869" s="13">
        <v>0</v>
      </c>
      <c r="AV869" s="13">
        <v>1</v>
      </c>
      <c r="AW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1</v>
      </c>
      <c r="BD869" s="13">
        <v>1</v>
      </c>
      <c r="BE869" s="13">
        <v>0</v>
      </c>
      <c r="BF869" s="13">
        <v>1</v>
      </c>
      <c r="BG869" s="13">
        <v>2</v>
      </c>
      <c r="BH869" s="17">
        <v>1</v>
      </c>
      <c r="BI869" s="13">
        <v>1</v>
      </c>
      <c r="BJ869" s="13">
        <v>1</v>
      </c>
      <c r="BK869" s="13">
        <v>1</v>
      </c>
      <c r="BL869" s="13">
        <v>1</v>
      </c>
      <c r="BN869" s="13">
        <v>2</v>
      </c>
      <c r="BQ869" s="13" t="s">
        <v>289</v>
      </c>
      <c r="BR869" s="13" t="s">
        <v>222</v>
      </c>
      <c r="BS869" s="13">
        <v>2</v>
      </c>
      <c r="BT869" s="13">
        <v>58</v>
      </c>
      <c r="BU869" s="13">
        <v>1</v>
      </c>
      <c r="BV869" s="13">
        <v>1</v>
      </c>
      <c r="BW869" s="13">
        <v>2</v>
      </c>
      <c r="BX869" s="13">
        <v>34.6</v>
      </c>
      <c r="BZ869" s="13" t="s">
        <v>778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38917</v>
      </c>
      <c r="CT869" s="13">
        <v>2</v>
      </c>
      <c r="CW869" s="13" t="s">
        <v>3268</v>
      </c>
      <c r="CX869" s="38" t="s">
        <v>4877</v>
      </c>
      <c r="CY869" s="38" t="s">
        <v>3270</v>
      </c>
      <c r="CZ869" s="38"/>
      <c r="DA869" s="38" t="s">
        <v>3271</v>
      </c>
      <c r="DB869" s="38"/>
    </row>
    <row r="870" spans="1:106" s="13" customFormat="1">
      <c r="A870" s="84">
        <v>1293</v>
      </c>
      <c r="B870" s="84">
        <v>1</v>
      </c>
      <c r="C870" s="13" t="s">
        <v>3302</v>
      </c>
      <c r="D870" s="13" t="s">
        <v>36</v>
      </c>
      <c r="E870" s="14">
        <v>11381</v>
      </c>
      <c r="F870" s="13" t="s">
        <v>249</v>
      </c>
      <c r="G870" s="13" t="s">
        <v>249</v>
      </c>
      <c r="H870" s="13" t="s">
        <v>249</v>
      </c>
      <c r="I870" s="14">
        <v>38214</v>
      </c>
      <c r="J870" s="13">
        <f t="shared" si="29"/>
        <v>73</v>
      </c>
      <c r="K870" s="14">
        <v>38272</v>
      </c>
      <c r="L870" s="13">
        <v>4</v>
      </c>
      <c r="M870" s="14">
        <v>38350</v>
      </c>
      <c r="N870" s="15">
        <f t="shared" si="27"/>
        <v>4.4681724845995889</v>
      </c>
      <c r="O870" s="16">
        <v>3</v>
      </c>
      <c r="Q870" s="13" t="s">
        <v>4878</v>
      </c>
      <c r="R870" s="13" t="s">
        <v>4879</v>
      </c>
      <c r="S870" s="13">
        <v>3</v>
      </c>
      <c r="X870" s="13">
        <v>3</v>
      </c>
      <c r="Z870" s="13">
        <v>4</v>
      </c>
      <c r="AC870" s="13">
        <v>2</v>
      </c>
      <c r="AD870" s="13">
        <v>3</v>
      </c>
      <c r="AE870" s="13">
        <v>3</v>
      </c>
      <c r="AF870" s="13">
        <v>3</v>
      </c>
      <c r="AG870" s="13">
        <v>3</v>
      </c>
      <c r="AH870" s="13">
        <v>3</v>
      </c>
      <c r="AI870" s="13">
        <v>3</v>
      </c>
      <c r="AJ870" s="13">
        <v>3</v>
      </c>
      <c r="AK870" s="13">
        <v>3</v>
      </c>
      <c r="AL870" s="13">
        <v>3</v>
      </c>
      <c r="AM870" s="13">
        <v>3</v>
      </c>
      <c r="AN870" s="13">
        <v>3</v>
      </c>
      <c r="AP870" s="13" t="s">
        <v>4880</v>
      </c>
      <c r="AQ870" s="13">
        <v>1</v>
      </c>
      <c r="AR870" s="13">
        <v>1</v>
      </c>
      <c r="AS870" s="13">
        <v>0</v>
      </c>
      <c r="AT870" s="13">
        <v>1</v>
      </c>
      <c r="AU870" s="13">
        <v>0</v>
      </c>
      <c r="AV870" s="13">
        <v>1</v>
      </c>
      <c r="AW870" s="13">
        <v>1</v>
      </c>
      <c r="AX870" s="13">
        <v>3</v>
      </c>
      <c r="AZ870" s="13">
        <v>3</v>
      </c>
      <c r="BB870" s="13">
        <v>3</v>
      </c>
      <c r="BD870" s="13">
        <v>3</v>
      </c>
      <c r="BF870" s="13">
        <v>1</v>
      </c>
      <c r="BG870" s="13">
        <v>1</v>
      </c>
      <c r="BH870" s="17">
        <v>1</v>
      </c>
      <c r="BI870" s="13">
        <v>1</v>
      </c>
      <c r="BJ870" s="13">
        <v>1</v>
      </c>
      <c r="BK870" s="13">
        <v>1</v>
      </c>
      <c r="BL870" s="13">
        <v>2</v>
      </c>
      <c r="BS870" s="13">
        <v>1</v>
      </c>
      <c r="BU870" s="13">
        <v>1</v>
      </c>
      <c r="BW870" s="13">
        <v>2</v>
      </c>
      <c r="BX870" s="13">
        <v>23.3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2</v>
      </c>
      <c r="CS870" s="14">
        <v>38910</v>
      </c>
      <c r="CT870" s="13">
        <v>2</v>
      </c>
      <c r="CW870" s="13" t="s">
        <v>3268</v>
      </c>
      <c r="CX870" s="38" t="s">
        <v>4877</v>
      </c>
      <c r="CY870" s="38" t="s">
        <v>3270</v>
      </c>
      <c r="CZ870" s="38"/>
      <c r="DA870" s="38" t="s">
        <v>3271</v>
      </c>
      <c r="DB870" s="38"/>
    </row>
    <row r="871" spans="1:106" s="13" customFormat="1">
      <c r="A871" s="84">
        <v>1294</v>
      </c>
      <c r="B871" s="84">
        <v>1</v>
      </c>
      <c r="C871" s="13" t="s">
        <v>4881</v>
      </c>
      <c r="D871" s="13" t="s">
        <v>37</v>
      </c>
      <c r="E871" s="14">
        <v>13456</v>
      </c>
      <c r="F871" s="13" t="s">
        <v>673</v>
      </c>
      <c r="G871" s="13" t="s">
        <v>673</v>
      </c>
      <c r="H871" s="13" t="s">
        <v>673</v>
      </c>
      <c r="I871" s="14">
        <v>38883</v>
      </c>
      <c r="J871" s="13">
        <f t="shared" si="29"/>
        <v>69</v>
      </c>
      <c r="K871" s="14">
        <v>38922</v>
      </c>
      <c r="L871" s="13">
        <v>4</v>
      </c>
      <c r="M871" s="14">
        <v>39640</v>
      </c>
      <c r="N871" s="15">
        <f t="shared" ref="N871:N934" si="30">(M871-I871)*12/365.25</f>
        <v>24.870636550308006</v>
      </c>
      <c r="O871" s="16">
        <v>2</v>
      </c>
      <c r="Q871" s="13" t="s">
        <v>4882</v>
      </c>
      <c r="R871" s="13" t="s">
        <v>372</v>
      </c>
      <c r="S871" s="13">
        <v>2</v>
      </c>
      <c r="T871" s="13">
        <v>2</v>
      </c>
      <c r="U871" s="13">
        <v>2</v>
      </c>
      <c r="V871" s="13">
        <v>2</v>
      </c>
      <c r="X871" s="13">
        <v>1</v>
      </c>
      <c r="Z871" s="13">
        <v>4</v>
      </c>
      <c r="AG871" s="13">
        <v>1</v>
      </c>
      <c r="AH871" s="13">
        <v>2</v>
      </c>
      <c r="AI871" s="13">
        <v>2</v>
      </c>
      <c r="AJ871" s="13">
        <v>3</v>
      </c>
      <c r="AK871" s="13">
        <v>1</v>
      </c>
      <c r="AL871" s="13">
        <v>2</v>
      </c>
      <c r="AM871" s="13">
        <v>2</v>
      </c>
      <c r="AO871" s="13" t="s">
        <v>4883</v>
      </c>
      <c r="AQ871" s="13">
        <v>1</v>
      </c>
      <c r="AR871" s="13">
        <v>1</v>
      </c>
      <c r="AS871" s="13">
        <v>0</v>
      </c>
      <c r="AT871" s="13">
        <v>1</v>
      </c>
      <c r="AU871" s="13">
        <v>0</v>
      </c>
      <c r="AV871" s="13">
        <v>1</v>
      </c>
      <c r="AW871" s="13">
        <v>0</v>
      </c>
      <c r="AX871" s="13">
        <v>1</v>
      </c>
      <c r="AY871" s="13">
        <v>0</v>
      </c>
      <c r="AZ871" s="13">
        <v>3</v>
      </c>
      <c r="BB871" s="13">
        <v>3</v>
      </c>
      <c r="BD871" s="13">
        <v>1</v>
      </c>
      <c r="BE871" s="13">
        <v>0</v>
      </c>
      <c r="BF871" s="13">
        <v>1</v>
      </c>
      <c r="BG871" s="13">
        <v>1</v>
      </c>
      <c r="BH871" s="17">
        <v>1</v>
      </c>
      <c r="BI871" s="13">
        <v>1</v>
      </c>
      <c r="BJ871" s="13">
        <v>2</v>
      </c>
      <c r="BK871" s="13">
        <v>1</v>
      </c>
      <c r="BL871" s="13">
        <v>1</v>
      </c>
      <c r="BN871" s="13">
        <v>2</v>
      </c>
      <c r="BQ871" s="13" t="s">
        <v>1460</v>
      </c>
      <c r="BR871" s="13" t="s">
        <v>375</v>
      </c>
      <c r="BS871" s="13">
        <v>2</v>
      </c>
      <c r="BT871" s="13">
        <v>785</v>
      </c>
      <c r="BU871" s="13">
        <v>1</v>
      </c>
      <c r="BV871" s="13">
        <v>2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38946</v>
      </c>
      <c r="CT871" s="13">
        <v>1</v>
      </c>
      <c r="CW871" s="13" t="s">
        <v>4118</v>
      </c>
      <c r="CX871" s="38" t="s">
        <v>4884</v>
      </c>
      <c r="CY871" s="38" t="s">
        <v>4120</v>
      </c>
      <c r="CZ871" s="38" t="s">
        <v>41</v>
      </c>
      <c r="DA871" s="38" t="s">
        <v>192</v>
      </c>
      <c r="DB871" s="38"/>
    </row>
    <row r="872" spans="1:106" s="13" customFormat="1">
      <c r="A872" s="84">
        <v>1296</v>
      </c>
      <c r="B872" s="84">
        <v>1</v>
      </c>
      <c r="C872" s="13" t="s">
        <v>4685</v>
      </c>
      <c r="D872" s="13" t="s">
        <v>36</v>
      </c>
      <c r="E872" s="14">
        <v>12990</v>
      </c>
      <c r="F872" s="13" t="s">
        <v>4708</v>
      </c>
      <c r="G872" s="13" t="s">
        <v>295</v>
      </c>
      <c r="H872" s="13" t="s">
        <v>295</v>
      </c>
      <c r="I872" s="14">
        <v>38791</v>
      </c>
      <c r="J872" s="13">
        <f t="shared" si="29"/>
        <v>70</v>
      </c>
      <c r="K872" s="14">
        <v>38876</v>
      </c>
      <c r="L872" s="13">
        <v>4</v>
      </c>
      <c r="M872" s="14">
        <v>38966</v>
      </c>
      <c r="N872" s="15">
        <f t="shared" si="30"/>
        <v>5.7494866529774127</v>
      </c>
      <c r="O872" s="16">
        <v>2</v>
      </c>
      <c r="Q872" s="13" t="s">
        <v>4885</v>
      </c>
      <c r="R872" s="13" t="s">
        <v>38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I872" s="13">
        <v>2</v>
      </c>
      <c r="AJ872" s="13">
        <v>2</v>
      </c>
      <c r="AK872" s="13">
        <v>2</v>
      </c>
      <c r="AL872" s="13">
        <v>3</v>
      </c>
      <c r="AM872" s="13">
        <v>1</v>
      </c>
      <c r="AN872" s="13">
        <v>2</v>
      </c>
      <c r="AP872" s="13" t="s">
        <v>127</v>
      </c>
      <c r="AQ872" s="13">
        <v>1</v>
      </c>
      <c r="AR872" s="13">
        <v>1</v>
      </c>
      <c r="AS872" s="13">
        <v>3</v>
      </c>
      <c r="AT872" s="13">
        <v>1</v>
      </c>
      <c r="AU872" s="13">
        <v>0</v>
      </c>
      <c r="AV872" s="13">
        <v>1</v>
      </c>
      <c r="AX872" s="13">
        <v>1</v>
      </c>
      <c r="AZ872" s="13">
        <v>3</v>
      </c>
      <c r="BB872" s="13">
        <v>1</v>
      </c>
      <c r="BC872" s="13">
        <v>0</v>
      </c>
      <c r="BD872" s="13">
        <v>1</v>
      </c>
      <c r="BE872" s="13">
        <v>0</v>
      </c>
      <c r="BF872" s="13">
        <v>1</v>
      </c>
      <c r="BG872" s="13">
        <v>3</v>
      </c>
      <c r="BH872" s="17">
        <v>1</v>
      </c>
      <c r="BI872" s="13">
        <v>1</v>
      </c>
      <c r="BJ872" s="13">
        <v>1</v>
      </c>
      <c r="BL872" s="13">
        <v>1</v>
      </c>
      <c r="BM872" s="13">
        <v>1794</v>
      </c>
      <c r="BN872" s="13">
        <v>2</v>
      </c>
      <c r="BQ872" s="13" t="s">
        <v>237</v>
      </c>
      <c r="BR872" s="13" t="s">
        <v>238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38905</v>
      </c>
      <c r="CT872" s="13">
        <v>1</v>
      </c>
      <c r="CW872" s="13" t="s">
        <v>4886</v>
      </c>
      <c r="CX872" s="38" t="s">
        <v>4887</v>
      </c>
      <c r="CY872" s="38" t="s">
        <v>4888</v>
      </c>
      <c r="CZ872" s="38" t="s">
        <v>1548</v>
      </c>
      <c r="DA872" s="38" t="s">
        <v>4889</v>
      </c>
      <c r="DB872" s="38"/>
    </row>
    <row r="873" spans="1:106" s="13" customFormat="1">
      <c r="A873" s="84">
        <v>1297</v>
      </c>
      <c r="B873" s="84">
        <v>1</v>
      </c>
      <c r="C873" s="13" t="s">
        <v>4890</v>
      </c>
      <c r="D873" s="13" t="s">
        <v>36</v>
      </c>
      <c r="E873" s="14">
        <v>9887</v>
      </c>
      <c r="F873" s="13" t="s">
        <v>338</v>
      </c>
      <c r="G873" s="13" t="s">
        <v>338</v>
      </c>
      <c r="I873" s="14">
        <v>38671</v>
      </c>
      <c r="J873" s="13">
        <f t="shared" si="29"/>
        <v>78</v>
      </c>
      <c r="K873" s="14">
        <v>38672</v>
      </c>
      <c r="L873" s="13">
        <v>4</v>
      </c>
      <c r="M873" s="14">
        <v>38735</v>
      </c>
      <c r="N873" s="15">
        <f t="shared" si="30"/>
        <v>2.1026694045174539</v>
      </c>
      <c r="O873" s="16">
        <v>2</v>
      </c>
      <c r="Q873" s="13" t="s">
        <v>190</v>
      </c>
      <c r="R873" s="13" t="s">
        <v>46</v>
      </c>
      <c r="S873" s="13">
        <v>2</v>
      </c>
      <c r="T873" s="13">
        <v>2</v>
      </c>
      <c r="U873" s="13">
        <v>2</v>
      </c>
      <c r="V873" s="13">
        <v>2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I873" s="13">
        <v>3</v>
      </c>
      <c r="AJ873" s="13">
        <v>2</v>
      </c>
      <c r="AK873" s="13">
        <v>3</v>
      </c>
      <c r="AL873" s="13">
        <v>3</v>
      </c>
      <c r="AM873" s="13">
        <v>3</v>
      </c>
      <c r="AN873" s="13">
        <v>1</v>
      </c>
      <c r="AO873" s="13" t="s">
        <v>267</v>
      </c>
      <c r="AP873" s="13" t="s">
        <v>4891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2</v>
      </c>
      <c r="AX873" s="13">
        <v>2</v>
      </c>
      <c r="AZ873" s="13">
        <v>1</v>
      </c>
      <c r="BA873" s="13">
        <v>0</v>
      </c>
      <c r="BB873" s="13">
        <v>2</v>
      </c>
      <c r="BD873" s="13">
        <v>2</v>
      </c>
      <c r="BF873" s="13">
        <v>1</v>
      </c>
      <c r="BG873" s="13">
        <v>2</v>
      </c>
      <c r="BH873" s="17">
        <v>1</v>
      </c>
      <c r="BI873" s="13">
        <v>1</v>
      </c>
      <c r="BJ873" s="13">
        <v>1</v>
      </c>
      <c r="BK873" s="13">
        <v>3</v>
      </c>
      <c r="BL873" s="13">
        <v>1</v>
      </c>
      <c r="BM873" s="13">
        <v>1631</v>
      </c>
      <c r="BN873" s="13">
        <v>2</v>
      </c>
      <c r="BQ873" s="13" t="s">
        <v>237</v>
      </c>
      <c r="BR873" s="13" t="s">
        <v>238</v>
      </c>
      <c r="BS873" s="13">
        <v>2</v>
      </c>
      <c r="BT873" s="13">
        <v>44</v>
      </c>
      <c r="BU873" s="13">
        <v>1</v>
      </c>
      <c r="BV873" s="13">
        <v>3</v>
      </c>
      <c r="BW873" s="13">
        <v>1</v>
      </c>
      <c r="BX873" s="13">
        <v>40.4</v>
      </c>
      <c r="BY873" s="13">
        <v>2</v>
      </c>
      <c r="CA873" s="18"/>
      <c r="CB873" s="18"/>
      <c r="CC873" s="18"/>
      <c r="CD873" s="18"/>
      <c r="CE873" s="18"/>
      <c r="CF873" s="18"/>
      <c r="CG873" s="18"/>
      <c r="CH873" s="13">
        <v>2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T873" s="13">
        <v>4</v>
      </c>
      <c r="CU873" s="13" t="s">
        <v>4892</v>
      </c>
      <c r="CW873" s="13" t="s">
        <v>4082</v>
      </c>
      <c r="CX873" s="38" t="s">
        <v>4893</v>
      </c>
      <c r="CY873" s="38" t="s">
        <v>4894</v>
      </c>
      <c r="CZ873" s="38"/>
      <c r="DA873" s="38" t="s">
        <v>4085</v>
      </c>
      <c r="DB873" s="38"/>
    </row>
    <row r="874" spans="1:106" s="13" customFormat="1">
      <c r="A874" s="84">
        <v>1298</v>
      </c>
      <c r="B874" s="84">
        <v>1</v>
      </c>
      <c r="C874" s="13" t="s">
        <v>262</v>
      </c>
      <c r="D874" s="13" t="s">
        <v>36</v>
      </c>
      <c r="E874" s="14">
        <v>9543</v>
      </c>
      <c r="F874" s="13" t="s">
        <v>338</v>
      </c>
      <c r="G874" s="13" t="s">
        <v>338</v>
      </c>
      <c r="I874" s="14">
        <v>38214</v>
      </c>
      <c r="J874" s="13">
        <f t="shared" si="29"/>
        <v>78</v>
      </c>
      <c r="K874" s="14">
        <v>38254</v>
      </c>
      <c r="L874" s="13">
        <v>4</v>
      </c>
      <c r="M874" s="14">
        <v>38338</v>
      </c>
      <c r="N874" s="15">
        <f t="shared" si="30"/>
        <v>4.0739219712525667</v>
      </c>
      <c r="O874" s="16">
        <v>2</v>
      </c>
      <c r="Q874" s="13" t="s">
        <v>190</v>
      </c>
      <c r="R874" s="13" t="s">
        <v>46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C874" s="13">
        <v>2</v>
      </c>
      <c r="AD874" s="13">
        <v>2</v>
      </c>
      <c r="AE874" s="13">
        <v>2</v>
      </c>
      <c r="AF874" s="13">
        <v>2</v>
      </c>
      <c r="AG874" s="13">
        <v>2</v>
      </c>
      <c r="AH874" s="13">
        <v>2</v>
      </c>
      <c r="AI874" s="13">
        <v>3</v>
      </c>
      <c r="AJ874" s="13">
        <v>2</v>
      </c>
      <c r="AK874" s="13">
        <v>3</v>
      </c>
      <c r="AL874" s="13">
        <v>3</v>
      </c>
      <c r="AM874" s="13">
        <v>3</v>
      </c>
      <c r="AN874" s="13">
        <v>1</v>
      </c>
      <c r="AO874" s="13" t="s">
        <v>2311</v>
      </c>
      <c r="AP874" s="13" t="s">
        <v>3837</v>
      </c>
      <c r="AQ874" s="13">
        <v>1</v>
      </c>
      <c r="AR874" s="13">
        <v>1</v>
      </c>
      <c r="AS874" s="13">
        <v>3</v>
      </c>
      <c r="AT874" s="13">
        <v>1</v>
      </c>
      <c r="AU874" s="13">
        <v>0</v>
      </c>
      <c r="AV874" s="13">
        <v>2</v>
      </c>
      <c r="AX874" s="13">
        <v>2</v>
      </c>
      <c r="AZ874" s="13">
        <v>2</v>
      </c>
      <c r="BB874" s="13">
        <v>2</v>
      </c>
      <c r="BD874" s="13">
        <v>2</v>
      </c>
      <c r="BF874" s="13">
        <v>1</v>
      </c>
      <c r="BG874" s="13">
        <v>4</v>
      </c>
      <c r="BH874" s="17">
        <v>1</v>
      </c>
      <c r="BI874" s="13">
        <v>1</v>
      </c>
      <c r="BJ874" s="13">
        <v>2</v>
      </c>
      <c r="BK874" s="13">
        <v>2</v>
      </c>
      <c r="BL874" s="13">
        <v>1</v>
      </c>
      <c r="BN874" s="13">
        <v>2</v>
      </c>
      <c r="BQ874" s="13" t="s">
        <v>237</v>
      </c>
      <c r="BR874" s="13" t="s">
        <v>238</v>
      </c>
      <c r="BS874" s="13">
        <v>2</v>
      </c>
      <c r="BT874" s="13">
        <v>91</v>
      </c>
      <c r="BU874" s="13">
        <v>2</v>
      </c>
      <c r="BV874" s="13">
        <v>40</v>
      </c>
      <c r="BW874" s="13">
        <v>2</v>
      </c>
      <c r="BX874" s="13">
        <v>64.599999999999994</v>
      </c>
      <c r="BY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T874" s="13">
        <v>4</v>
      </c>
      <c r="CU874" s="13" t="s">
        <v>4892</v>
      </c>
      <c r="CW874" s="13" t="s">
        <v>4082</v>
      </c>
      <c r="CX874" s="38" t="s">
        <v>4893</v>
      </c>
      <c r="CY874" s="38" t="s">
        <v>4894</v>
      </c>
      <c r="CZ874" s="38"/>
      <c r="DA874" s="38" t="s">
        <v>4085</v>
      </c>
      <c r="DB874" s="38"/>
    </row>
    <row r="875" spans="1:106" s="13" customFormat="1">
      <c r="A875" s="84">
        <v>1299</v>
      </c>
      <c r="B875" s="84">
        <v>1</v>
      </c>
      <c r="C875" s="13" t="s">
        <v>558</v>
      </c>
      <c r="D875" s="13" t="s">
        <v>37</v>
      </c>
      <c r="E875" s="14">
        <v>12925</v>
      </c>
      <c r="F875" s="13" t="s">
        <v>295</v>
      </c>
      <c r="G875" s="13" t="s">
        <v>295</v>
      </c>
      <c r="H875" s="13" t="s">
        <v>295</v>
      </c>
      <c r="I875" s="14">
        <v>38852</v>
      </c>
      <c r="J875" s="13">
        <f t="shared" si="29"/>
        <v>70</v>
      </c>
      <c r="K875" s="14">
        <v>38898</v>
      </c>
      <c r="L875" s="13">
        <v>4</v>
      </c>
      <c r="M875" s="14">
        <v>39083</v>
      </c>
      <c r="N875" s="15">
        <f t="shared" si="30"/>
        <v>7.5893223819301845</v>
      </c>
      <c r="O875" s="16">
        <v>2</v>
      </c>
      <c r="Q875" s="13" t="s">
        <v>4895</v>
      </c>
      <c r="R875" s="13" t="s">
        <v>4896</v>
      </c>
      <c r="S875" s="13">
        <v>2</v>
      </c>
      <c r="T875" s="13">
        <v>2</v>
      </c>
      <c r="U875" s="13">
        <v>1</v>
      </c>
      <c r="V875" s="13">
        <v>2</v>
      </c>
      <c r="W875" s="13" t="s">
        <v>4897</v>
      </c>
      <c r="X875" s="13">
        <v>2</v>
      </c>
      <c r="Z875" s="13">
        <v>4</v>
      </c>
      <c r="AH875" s="13">
        <v>2</v>
      </c>
      <c r="AI875" s="13">
        <v>3</v>
      </c>
      <c r="AJ875" s="13">
        <v>2</v>
      </c>
      <c r="AK875" s="13">
        <v>3</v>
      </c>
      <c r="AL875" s="13">
        <v>3</v>
      </c>
      <c r="AM875" s="13">
        <v>2</v>
      </c>
      <c r="AN875" s="13">
        <v>1</v>
      </c>
      <c r="AO875" s="13" t="s">
        <v>4898</v>
      </c>
      <c r="AP875" s="13" t="s">
        <v>2098</v>
      </c>
      <c r="AQ875" s="13">
        <v>1</v>
      </c>
      <c r="AR875" s="13">
        <v>1</v>
      </c>
      <c r="AS875" s="13">
        <v>1</v>
      </c>
      <c r="AT875" s="13">
        <v>1</v>
      </c>
      <c r="AU875" s="13">
        <v>0</v>
      </c>
      <c r="AV875" s="13">
        <v>2</v>
      </c>
      <c r="AX875" s="13">
        <v>1</v>
      </c>
      <c r="AY875" s="13">
        <v>1</v>
      </c>
      <c r="AZ875" s="13">
        <v>2</v>
      </c>
      <c r="BB875" s="13">
        <v>2</v>
      </c>
      <c r="BD875" s="13">
        <v>2</v>
      </c>
      <c r="BF875" s="13">
        <v>1</v>
      </c>
      <c r="BG875" s="13">
        <v>3</v>
      </c>
      <c r="BH875" s="17">
        <v>1</v>
      </c>
      <c r="BI875" s="13">
        <v>1</v>
      </c>
      <c r="BJ875" s="13">
        <v>2</v>
      </c>
      <c r="BK875" s="13">
        <v>1</v>
      </c>
      <c r="BL875" s="13">
        <v>1</v>
      </c>
      <c r="BM875" s="13">
        <v>1894</v>
      </c>
      <c r="BN875" s="13">
        <v>2</v>
      </c>
      <c r="BQ875" s="13" t="s">
        <v>237</v>
      </c>
      <c r="BR875" s="13" t="s">
        <v>238</v>
      </c>
      <c r="BS875" s="13">
        <v>2</v>
      </c>
      <c r="BT875" s="13">
        <v>44.9</v>
      </c>
      <c r="BU875" s="13">
        <v>1</v>
      </c>
      <c r="BV875" s="13">
        <v>3</v>
      </c>
      <c r="CA875" s="18"/>
      <c r="CB875" s="18"/>
      <c r="CC875" s="18"/>
      <c r="CD875" s="18"/>
      <c r="CE875" s="18"/>
      <c r="CF875" s="18"/>
      <c r="CG875" s="18"/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38951</v>
      </c>
      <c r="CT875" s="13">
        <v>1</v>
      </c>
      <c r="CW875" s="13" t="s">
        <v>4899</v>
      </c>
      <c r="CX875" s="38" t="s">
        <v>4900</v>
      </c>
      <c r="CY875" s="38" t="s">
        <v>4901</v>
      </c>
      <c r="CZ875" s="38"/>
      <c r="DA875" s="38" t="s">
        <v>4902</v>
      </c>
      <c r="DB875" s="38"/>
    </row>
    <row r="876" spans="1:106" s="13" customFormat="1">
      <c r="A876" s="84">
        <v>1300</v>
      </c>
      <c r="B876" s="84">
        <v>1</v>
      </c>
      <c r="C876" s="13" t="s">
        <v>2561</v>
      </c>
      <c r="D876" s="13" t="s">
        <v>37</v>
      </c>
      <c r="E876" s="14">
        <v>12642</v>
      </c>
      <c r="F876" s="13" t="s">
        <v>381</v>
      </c>
      <c r="G876" s="13" t="s">
        <v>381</v>
      </c>
      <c r="H876" s="13" t="s">
        <v>381</v>
      </c>
      <c r="I876" s="14">
        <v>38944</v>
      </c>
      <c r="J876" s="13">
        <f t="shared" si="29"/>
        <v>72</v>
      </c>
      <c r="K876" s="14">
        <v>38947</v>
      </c>
      <c r="L876" s="13">
        <v>4</v>
      </c>
      <c r="M876" s="14">
        <v>39032</v>
      </c>
      <c r="N876" s="15">
        <f t="shared" si="30"/>
        <v>2.8911704312114992</v>
      </c>
      <c r="O876" s="16">
        <v>2</v>
      </c>
      <c r="Q876" s="13" t="s">
        <v>2041</v>
      </c>
      <c r="R876" s="13" t="s">
        <v>38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P876" s="13" t="s">
        <v>772</v>
      </c>
      <c r="AQ876" s="13">
        <v>1</v>
      </c>
      <c r="BH876" s="17">
        <v>2</v>
      </c>
      <c r="BI876" s="13">
        <v>1</v>
      </c>
      <c r="BJ876" s="13">
        <v>2</v>
      </c>
      <c r="BK876" s="13">
        <v>1</v>
      </c>
      <c r="BL876" s="13">
        <v>1</v>
      </c>
      <c r="BM876" s="13">
        <v>1828</v>
      </c>
      <c r="BN876" s="13">
        <v>2</v>
      </c>
      <c r="BQ876" s="13" t="s">
        <v>594</v>
      </c>
      <c r="BR876" s="13" t="s">
        <v>595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39042</v>
      </c>
      <c r="CT876" s="13">
        <v>2</v>
      </c>
      <c r="CW876" s="13" t="s">
        <v>4903</v>
      </c>
      <c r="CX876" s="38" t="s">
        <v>4904</v>
      </c>
      <c r="CY876" s="38" t="s">
        <v>4905</v>
      </c>
      <c r="CZ876" s="38"/>
      <c r="DA876" s="38" t="s">
        <v>192</v>
      </c>
      <c r="DB876" s="38"/>
    </row>
    <row r="877" spans="1:106" s="13" customFormat="1">
      <c r="A877" s="84">
        <v>1301</v>
      </c>
      <c r="B877" s="84">
        <v>1</v>
      </c>
      <c r="C877" s="13" t="s">
        <v>4906</v>
      </c>
      <c r="D877" s="13" t="s">
        <v>37</v>
      </c>
      <c r="E877" s="14">
        <v>24355</v>
      </c>
      <c r="F877" s="13" t="s">
        <v>259</v>
      </c>
      <c r="G877" s="13" t="s">
        <v>259</v>
      </c>
      <c r="H877" s="13" t="s">
        <v>259</v>
      </c>
      <c r="I877" s="14">
        <v>38913</v>
      </c>
      <c r="J877" s="13">
        <f t="shared" si="29"/>
        <v>39</v>
      </c>
      <c r="K877" s="14">
        <v>38944</v>
      </c>
      <c r="L877" s="13">
        <v>4</v>
      </c>
      <c r="M877" s="14">
        <v>40509</v>
      </c>
      <c r="N877" s="15">
        <f t="shared" si="30"/>
        <v>52.435318275154003</v>
      </c>
      <c r="O877" s="16">
        <v>2</v>
      </c>
      <c r="Q877" s="13" t="s">
        <v>4907</v>
      </c>
      <c r="R877" s="13" t="s">
        <v>190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2</v>
      </c>
      <c r="AJ877" s="13">
        <v>2</v>
      </c>
      <c r="AK877" s="13">
        <v>2</v>
      </c>
      <c r="AL877" s="13">
        <v>2</v>
      </c>
      <c r="AM877" s="13">
        <v>2</v>
      </c>
      <c r="AN877" s="13">
        <v>2</v>
      </c>
      <c r="AP877" s="13" t="s">
        <v>125</v>
      </c>
      <c r="AQ877" s="13">
        <v>1</v>
      </c>
      <c r="AR877" s="13">
        <v>1</v>
      </c>
      <c r="AS877" s="13">
        <v>1</v>
      </c>
      <c r="AT877" s="13">
        <v>1</v>
      </c>
      <c r="AU877" s="13">
        <v>0</v>
      </c>
      <c r="AV877" s="13">
        <v>1</v>
      </c>
      <c r="AW877" s="13">
        <v>2</v>
      </c>
      <c r="AX877" s="13">
        <v>3</v>
      </c>
      <c r="AZ877" s="13">
        <v>1</v>
      </c>
      <c r="BA877" s="13">
        <v>0</v>
      </c>
      <c r="BB877" s="13">
        <v>1</v>
      </c>
      <c r="BC877" s="13">
        <v>0</v>
      </c>
      <c r="BD877" s="13">
        <v>1</v>
      </c>
      <c r="BE877" s="13">
        <v>1</v>
      </c>
      <c r="BF877" s="13">
        <v>1</v>
      </c>
      <c r="BG877" s="13">
        <v>4</v>
      </c>
      <c r="BH877" s="17">
        <v>1</v>
      </c>
      <c r="BI877" s="13">
        <v>1</v>
      </c>
      <c r="BJ877" s="13">
        <v>2</v>
      </c>
      <c r="BK877" s="13">
        <v>1</v>
      </c>
      <c r="BL877" s="13">
        <v>1</v>
      </c>
      <c r="BM877" s="13">
        <v>1829</v>
      </c>
      <c r="BN877" s="13">
        <v>2</v>
      </c>
      <c r="BQ877" s="13" t="s">
        <v>237</v>
      </c>
      <c r="BR877" s="13" t="s">
        <v>238</v>
      </c>
      <c r="BS877" s="13">
        <v>1</v>
      </c>
      <c r="BT877" s="13">
        <v>15</v>
      </c>
      <c r="BU877" s="13">
        <v>1</v>
      </c>
      <c r="BV877" s="13">
        <v>1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39031</v>
      </c>
      <c r="CT877" s="13">
        <v>3</v>
      </c>
      <c r="CW877" s="13" t="s">
        <v>2946</v>
      </c>
      <c r="CX877" s="38" t="s">
        <v>4908</v>
      </c>
      <c r="CY877" s="38" t="s">
        <v>4203</v>
      </c>
      <c r="CZ877" s="38" t="s">
        <v>41</v>
      </c>
      <c r="DA877" s="38" t="s">
        <v>4909</v>
      </c>
      <c r="DB877" s="38"/>
    </row>
    <row r="878" spans="1:106" s="13" customFormat="1">
      <c r="A878" s="84">
        <v>1304</v>
      </c>
      <c r="B878" s="84">
        <v>5</v>
      </c>
      <c r="C878" s="13" t="s">
        <v>1424</v>
      </c>
      <c r="D878" s="13" t="s">
        <v>37</v>
      </c>
      <c r="E878" s="14">
        <v>10508</v>
      </c>
      <c r="F878" s="13" t="s">
        <v>550</v>
      </c>
      <c r="G878" s="13" t="s">
        <v>396</v>
      </c>
      <c r="H878" s="13" t="s">
        <v>396</v>
      </c>
      <c r="I878" s="14">
        <v>38732</v>
      </c>
      <c r="J878" s="13">
        <f t="shared" si="29"/>
        <v>77</v>
      </c>
      <c r="K878" s="14">
        <v>38925</v>
      </c>
      <c r="L878" s="13">
        <v>4</v>
      </c>
      <c r="M878" s="14">
        <v>39408</v>
      </c>
      <c r="N878" s="15">
        <f t="shared" si="30"/>
        <v>22.209445585215605</v>
      </c>
      <c r="O878" s="16">
        <v>2</v>
      </c>
      <c r="Q878" s="13" t="s">
        <v>4910</v>
      </c>
      <c r="R878" s="13" t="s">
        <v>38</v>
      </c>
      <c r="S878" s="13">
        <v>3</v>
      </c>
      <c r="T878" s="13">
        <v>2</v>
      </c>
      <c r="U878" s="13">
        <v>2</v>
      </c>
      <c r="V878" s="13">
        <v>1</v>
      </c>
      <c r="W878" s="13" t="s">
        <v>4911</v>
      </c>
      <c r="X878" s="13">
        <v>2</v>
      </c>
      <c r="Z878" s="13">
        <v>4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2</v>
      </c>
      <c r="AN878" s="13">
        <v>1</v>
      </c>
      <c r="AO878" s="13" t="s">
        <v>267</v>
      </c>
      <c r="AP878" s="13" t="s">
        <v>3837</v>
      </c>
      <c r="AQ878" s="13">
        <v>1</v>
      </c>
      <c r="AR878" s="13">
        <v>1</v>
      </c>
      <c r="AS878" s="13">
        <v>4</v>
      </c>
      <c r="AT878" s="13">
        <v>1</v>
      </c>
      <c r="AU878" s="13">
        <v>0</v>
      </c>
      <c r="AV878" s="13">
        <v>3</v>
      </c>
      <c r="AX878" s="13">
        <v>3</v>
      </c>
      <c r="AZ878" s="13">
        <v>3</v>
      </c>
      <c r="BB878" s="13">
        <v>3</v>
      </c>
      <c r="BD878" s="13">
        <v>3</v>
      </c>
      <c r="BF878" s="13">
        <v>1</v>
      </c>
      <c r="BG878" s="13">
        <v>3</v>
      </c>
      <c r="BH878" s="17">
        <v>2</v>
      </c>
      <c r="BI878" s="13">
        <v>2</v>
      </c>
      <c r="BJ878" s="13">
        <v>2</v>
      </c>
      <c r="BK878" s="13">
        <v>1</v>
      </c>
      <c r="BL878" s="13">
        <v>1</v>
      </c>
      <c r="BM878" s="13">
        <v>1832</v>
      </c>
      <c r="BN878" s="13">
        <v>1</v>
      </c>
      <c r="BO878" s="13" t="s">
        <v>3519</v>
      </c>
      <c r="BP878" s="13">
        <v>180</v>
      </c>
      <c r="BQ878" s="13" t="s">
        <v>237</v>
      </c>
      <c r="BR878" s="13" t="s">
        <v>238</v>
      </c>
      <c r="BS878" s="13">
        <v>1</v>
      </c>
      <c r="BT878" s="13">
        <v>27</v>
      </c>
      <c r="BU878" s="13">
        <v>1</v>
      </c>
      <c r="BV878" s="13">
        <v>3</v>
      </c>
      <c r="BW878" s="13">
        <v>2</v>
      </c>
      <c r="BX878" s="13">
        <v>27.6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39297</v>
      </c>
      <c r="CT878" s="13">
        <v>2</v>
      </c>
      <c r="CW878" s="13" t="s">
        <v>4215</v>
      </c>
      <c r="CX878" s="38" t="s">
        <v>4912</v>
      </c>
      <c r="CY878" s="38" t="s">
        <v>4217</v>
      </c>
      <c r="CZ878" s="38"/>
      <c r="DA878" s="38" t="s">
        <v>192</v>
      </c>
      <c r="DB878" s="38"/>
    </row>
    <row r="879" spans="1:106" s="13" customFormat="1">
      <c r="A879" s="84">
        <v>1305</v>
      </c>
      <c r="B879" s="84">
        <v>1</v>
      </c>
      <c r="C879" s="13" t="s">
        <v>2484</v>
      </c>
      <c r="D879" s="13" t="s">
        <v>37</v>
      </c>
      <c r="E879" s="14">
        <v>17801</v>
      </c>
      <c r="F879" s="13" t="s">
        <v>424</v>
      </c>
      <c r="G879" s="13" t="s">
        <v>424</v>
      </c>
      <c r="H879" s="13" t="s">
        <v>424</v>
      </c>
      <c r="I879" s="14">
        <v>38671</v>
      </c>
      <c r="J879" s="13">
        <f t="shared" si="29"/>
        <v>57</v>
      </c>
      <c r="K879" s="14">
        <v>38853</v>
      </c>
      <c r="L879" s="13">
        <v>4</v>
      </c>
      <c r="M879" s="14">
        <v>39493</v>
      </c>
      <c r="N879" s="15">
        <f t="shared" si="30"/>
        <v>27.006160164271048</v>
      </c>
      <c r="O879" s="16">
        <v>2</v>
      </c>
      <c r="Q879" s="13" t="s">
        <v>205</v>
      </c>
      <c r="R879" s="13" t="s">
        <v>4913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3</v>
      </c>
      <c r="AI879" s="13">
        <v>2</v>
      </c>
      <c r="AJ879" s="13">
        <v>2</v>
      </c>
      <c r="AK879" s="13">
        <v>3</v>
      </c>
      <c r="AL879" s="13">
        <v>1</v>
      </c>
      <c r="AM879" s="13">
        <v>1</v>
      </c>
      <c r="AN879" s="13">
        <v>2</v>
      </c>
      <c r="AP879" s="13" t="s">
        <v>4914</v>
      </c>
      <c r="AQ879" s="13">
        <v>1</v>
      </c>
      <c r="AR879" s="13">
        <v>1</v>
      </c>
      <c r="AS879" s="13">
        <v>8</v>
      </c>
      <c r="AT879" s="13">
        <v>1</v>
      </c>
      <c r="AU879" s="13">
        <v>6</v>
      </c>
      <c r="AV879" s="13">
        <v>2</v>
      </c>
      <c r="AX879" s="13">
        <v>2</v>
      </c>
      <c r="AZ879" s="13">
        <v>1</v>
      </c>
      <c r="BA879" s="13">
        <v>8</v>
      </c>
      <c r="BB879" s="13">
        <v>1</v>
      </c>
      <c r="BC879" s="13">
        <v>7</v>
      </c>
      <c r="BD879" s="13">
        <v>1</v>
      </c>
      <c r="BE879" s="13">
        <v>8</v>
      </c>
      <c r="BF879" s="13">
        <v>1</v>
      </c>
      <c r="BG879" s="13">
        <v>8</v>
      </c>
      <c r="BH879" s="17">
        <v>1</v>
      </c>
      <c r="BI879" s="13">
        <v>1</v>
      </c>
      <c r="BJ879" s="13">
        <v>2</v>
      </c>
      <c r="BK879" s="13">
        <v>1</v>
      </c>
      <c r="BL879" s="13">
        <v>1</v>
      </c>
      <c r="BM879" s="13">
        <v>1793</v>
      </c>
      <c r="BN879" s="13">
        <v>2</v>
      </c>
      <c r="BQ879" s="13" t="s">
        <v>237</v>
      </c>
      <c r="BR879" s="13" t="s">
        <v>238</v>
      </c>
      <c r="BS879" s="13">
        <v>1</v>
      </c>
      <c r="BT879" s="13">
        <v>38</v>
      </c>
      <c r="BU879" s="13">
        <v>1</v>
      </c>
      <c r="BV879" s="13" t="s">
        <v>4915</v>
      </c>
      <c r="BW879" s="13">
        <v>2</v>
      </c>
      <c r="BX879" s="13">
        <v>61</v>
      </c>
      <c r="BY879" s="13">
        <v>1</v>
      </c>
      <c r="BZ879" s="13" t="s">
        <v>453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S879" s="14">
        <v>39034</v>
      </c>
      <c r="CT879" s="13">
        <v>2</v>
      </c>
      <c r="CW879" s="13" t="s">
        <v>4916</v>
      </c>
      <c r="CX879" s="38" t="s">
        <v>4917</v>
      </c>
      <c r="CY879" s="38" t="s">
        <v>4918</v>
      </c>
      <c r="CZ879" s="38" t="s">
        <v>41</v>
      </c>
      <c r="DA879" s="38" t="s">
        <v>4919</v>
      </c>
      <c r="DB879" s="38"/>
    </row>
    <row r="880" spans="1:106" s="13" customFormat="1">
      <c r="A880" s="84">
        <v>1306</v>
      </c>
      <c r="B880" s="84">
        <v>1</v>
      </c>
      <c r="C880" s="13" t="s">
        <v>2421</v>
      </c>
      <c r="D880" s="13" t="s">
        <v>36</v>
      </c>
      <c r="E880" s="14">
        <v>9953</v>
      </c>
      <c r="G880" s="13" t="s">
        <v>424</v>
      </c>
      <c r="H880" s="13" t="s">
        <v>424</v>
      </c>
      <c r="I880" s="14">
        <v>38701</v>
      </c>
      <c r="J880" s="13">
        <f t="shared" si="29"/>
        <v>78</v>
      </c>
      <c r="K880" s="14">
        <v>38865</v>
      </c>
      <c r="L880" s="13">
        <v>4</v>
      </c>
      <c r="M880" s="14">
        <v>39495</v>
      </c>
      <c r="N880" s="15">
        <f t="shared" si="30"/>
        <v>26.086242299794662</v>
      </c>
      <c r="O880" s="16">
        <v>2</v>
      </c>
      <c r="Q880" s="13" t="s">
        <v>180</v>
      </c>
      <c r="R880" s="13" t="s">
        <v>181</v>
      </c>
      <c r="S880" s="13">
        <v>2</v>
      </c>
      <c r="T880" s="13">
        <v>2</v>
      </c>
      <c r="U880" s="13">
        <v>2</v>
      </c>
      <c r="X880" s="13">
        <v>1</v>
      </c>
      <c r="Z880" s="13">
        <v>4</v>
      </c>
      <c r="AC880" s="13">
        <v>2</v>
      </c>
      <c r="AD880" s="13">
        <v>2</v>
      </c>
      <c r="AE880" s="13">
        <v>2</v>
      </c>
      <c r="AF880" s="13">
        <v>2</v>
      </c>
      <c r="AG880" s="13">
        <v>1</v>
      </c>
      <c r="AH880" s="13">
        <v>2</v>
      </c>
      <c r="AI880" s="13">
        <v>2</v>
      </c>
      <c r="AJ880" s="13">
        <v>2</v>
      </c>
      <c r="AK880" s="13">
        <v>2</v>
      </c>
      <c r="AL880" s="13">
        <v>2</v>
      </c>
      <c r="AM880" s="13">
        <v>1</v>
      </c>
      <c r="AN880" s="13">
        <v>1</v>
      </c>
      <c r="AO880" s="13" t="s">
        <v>4920</v>
      </c>
      <c r="AQ880" s="13">
        <v>1</v>
      </c>
      <c r="AR880" s="13">
        <v>1</v>
      </c>
      <c r="AS880" s="13">
        <v>8</v>
      </c>
      <c r="AT880" s="13">
        <v>1</v>
      </c>
      <c r="AU880" s="13">
        <v>0</v>
      </c>
      <c r="AV880" s="13">
        <v>1</v>
      </c>
      <c r="AW880" s="13">
        <v>8</v>
      </c>
      <c r="AX880" s="13">
        <v>1</v>
      </c>
      <c r="AY880" s="13">
        <v>8</v>
      </c>
      <c r="AZ880" s="13">
        <v>3</v>
      </c>
      <c r="BB880" s="13">
        <v>3</v>
      </c>
      <c r="BD880" s="13">
        <v>1</v>
      </c>
      <c r="BF880" s="13">
        <v>1</v>
      </c>
      <c r="BG880" s="13">
        <v>8</v>
      </c>
      <c r="BH880" s="17">
        <v>1</v>
      </c>
      <c r="BI880" s="13">
        <v>1</v>
      </c>
      <c r="BJ880" s="13">
        <v>1</v>
      </c>
      <c r="BK880" s="13">
        <v>1</v>
      </c>
      <c r="BL880" s="13">
        <v>2</v>
      </c>
      <c r="BS880" s="13">
        <v>1</v>
      </c>
      <c r="BT880" s="13">
        <v>35</v>
      </c>
      <c r="BU880" s="13">
        <v>1</v>
      </c>
      <c r="BV880" s="13">
        <v>2</v>
      </c>
      <c r="BZ880" s="13" t="s">
        <v>3571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39045</v>
      </c>
      <c r="CT880" s="13">
        <v>2</v>
      </c>
      <c r="CW880" s="13" t="s">
        <v>4921</v>
      </c>
      <c r="CX880" s="38" t="s">
        <v>4922</v>
      </c>
      <c r="CY880" s="38" t="s">
        <v>4923</v>
      </c>
      <c r="CZ880" s="38" t="s">
        <v>1548</v>
      </c>
      <c r="DA880" s="38" t="s">
        <v>4924</v>
      </c>
      <c r="DB880" s="38"/>
    </row>
    <row r="881" spans="1:107" s="13" customFormat="1">
      <c r="A881" s="84">
        <v>1307</v>
      </c>
      <c r="B881" s="84">
        <v>1</v>
      </c>
      <c r="C881" s="13" t="s">
        <v>301</v>
      </c>
      <c r="D881" s="13" t="s">
        <v>36</v>
      </c>
      <c r="E881" s="14">
        <v>13376</v>
      </c>
      <c r="F881" s="13" t="s">
        <v>697</v>
      </c>
      <c r="G881" s="13" t="s">
        <v>697</v>
      </c>
      <c r="H881" s="13" t="s">
        <v>697</v>
      </c>
      <c r="I881" s="14">
        <v>38791</v>
      </c>
      <c r="J881" s="13">
        <f t="shared" si="29"/>
        <v>69</v>
      </c>
      <c r="K881" s="14">
        <v>38827</v>
      </c>
      <c r="L881" s="13">
        <v>4</v>
      </c>
      <c r="M881" s="14">
        <v>39459</v>
      </c>
      <c r="N881" s="15">
        <f t="shared" si="30"/>
        <v>21.946611909650922</v>
      </c>
      <c r="O881" s="16">
        <v>2</v>
      </c>
      <c r="Q881" s="13" t="s">
        <v>4925</v>
      </c>
      <c r="R881" s="13" t="s">
        <v>3797</v>
      </c>
      <c r="S881" s="13">
        <v>2</v>
      </c>
      <c r="T881" s="13">
        <v>2</v>
      </c>
      <c r="U881" s="13">
        <v>2</v>
      </c>
      <c r="V881" s="13">
        <v>2</v>
      </c>
      <c r="X881" s="13">
        <v>1</v>
      </c>
      <c r="Z881" s="13">
        <v>4</v>
      </c>
      <c r="AC881" s="13">
        <v>2</v>
      </c>
      <c r="AD881" s="13">
        <v>2</v>
      </c>
      <c r="AE881" s="13">
        <v>2</v>
      </c>
      <c r="AF881" s="13">
        <v>1</v>
      </c>
      <c r="AG881" s="13">
        <v>1</v>
      </c>
      <c r="AH881" s="13">
        <v>2</v>
      </c>
      <c r="AI881" s="13">
        <v>2</v>
      </c>
      <c r="AJ881" s="13">
        <v>1</v>
      </c>
      <c r="AK881" s="13">
        <v>3</v>
      </c>
      <c r="AL881" s="13">
        <v>2</v>
      </c>
      <c r="AM881" s="13">
        <v>3</v>
      </c>
      <c r="AO881" s="13" t="s">
        <v>4926</v>
      </c>
      <c r="AP881" s="13" t="s">
        <v>4927</v>
      </c>
      <c r="AQ881" s="13">
        <v>1</v>
      </c>
      <c r="AR881" s="13">
        <v>1</v>
      </c>
      <c r="AS881" s="13">
        <v>1</v>
      </c>
      <c r="AT881" s="13">
        <v>1</v>
      </c>
      <c r="AU881" s="13">
        <v>1</v>
      </c>
      <c r="AV881" s="13">
        <v>1</v>
      </c>
      <c r="AX881" s="13">
        <v>3</v>
      </c>
      <c r="AZ881" s="13">
        <v>1</v>
      </c>
      <c r="BA881" s="13">
        <v>0</v>
      </c>
      <c r="BB881" s="13">
        <v>1</v>
      </c>
      <c r="BC881" s="13">
        <v>0</v>
      </c>
      <c r="BD881" s="13">
        <v>2</v>
      </c>
      <c r="BF881" s="13">
        <v>1</v>
      </c>
      <c r="BG881" s="13">
        <v>2</v>
      </c>
      <c r="BH881" s="17">
        <v>1</v>
      </c>
      <c r="BI881" s="13">
        <v>1</v>
      </c>
      <c r="BJ881" s="13">
        <v>2</v>
      </c>
      <c r="BK881" s="13">
        <v>1</v>
      </c>
      <c r="BL881" s="13">
        <v>1</v>
      </c>
      <c r="BM881" s="13">
        <v>1919</v>
      </c>
      <c r="BN881" s="13">
        <v>2</v>
      </c>
      <c r="BQ881" s="13" t="s">
        <v>270</v>
      </c>
      <c r="BR881" s="13" t="s">
        <v>271</v>
      </c>
      <c r="BS881" s="13">
        <v>1</v>
      </c>
      <c r="BT881" s="13">
        <v>25</v>
      </c>
      <c r="BU881" s="13">
        <v>1</v>
      </c>
      <c r="BV881" s="13">
        <v>0</v>
      </c>
      <c r="BW881" s="13">
        <v>2</v>
      </c>
      <c r="BX881" s="13">
        <v>102</v>
      </c>
      <c r="CA881" s="18"/>
      <c r="CB881" s="18"/>
      <c r="CC881" s="18"/>
      <c r="CD881" s="18"/>
      <c r="CE881" s="18"/>
      <c r="CF881" s="18"/>
      <c r="CG881" s="18"/>
      <c r="CH881" s="13">
        <v>1</v>
      </c>
      <c r="CI881" s="13">
        <v>1</v>
      </c>
      <c r="CJ881" s="13">
        <v>1</v>
      </c>
      <c r="CK881" s="13">
        <v>1</v>
      </c>
      <c r="CL881" s="13">
        <v>1</v>
      </c>
      <c r="CM881" s="13">
        <v>1</v>
      </c>
      <c r="CN881" s="13">
        <v>1</v>
      </c>
      <c r="CO881" s="13">
        <v>1</v>
      </c>
      <c r="CP881" s="13">
        <v>1</v>
      </c>
      <c r="CQ881" s="13">
        <v>1</v>
      </c>
      <c r="CR881" s="13">
        <v>1</v>
      </c>
      <c r="CS881" s="14">
        <v>39041</v>
      </c>
      <c r="CT881" s="13">
        <v>1</v>
      </c>
      <c r="CW881" s="13" t="s">
        <v>2915</v>
      </c>
      <c r="CX881" s="38" t="s">
        <v>4928</v>
      </c>
      <c r="CY881" s="38" t="s">
        <v>4929</v>
      </c>
      <c r="CZ881" s="38" t="s">
        <v>41</v>
      </c>
      <c r="DA881" s="38" t="s">
        <v>4930</v>
      </c>
      <c r="DB881" s="38"/>
    </row>
    <row r="882" spans="1:107" s="13" customFormat="1">
      <c r="A882" s="84">
        <v>1308</v>
      </c>
      <c r="B882" s="84">
        <v>5</v>
      </c>
      <c r="C882" s="13" t="s">
        <v>4931</v>
      </c>
      <c r="D882" s="13" t="s">
        <v>36</v>
      </c>
      <c r="E882" s="14">
        <v>12317</v>
      </c>
      <c r="F882" s="13" t="s">
        <v>762</v>
      </c>
      <c r="G882" s="13" t="s">
        <v>762</v>
      </c>
      <c r="H882" s="13" t="s">
        <v>762</v>
      </c>
      <c r="I882" s="14">
        <v>38822</v>
      </c>
      <c r="J882" s="13">
        <f t="shared" si="29"/>
        <v>72</v>
      </c>
      <c r="K882" s="14">
        <v>38931</v>
      </c>
      <c r="L882" s="13">
        <v>1</v>
      </c>
      <c r="M882" s="14">
        <v>41750</v>
      </c>
      <c r="N882" s="15">
        <f t="shared" si="30"/>
        <v>96.197125256673516</v>
      </c>
      <c r="O882" s="16">
        <v>2</v>
      </c>
      <c r="Q882" s="13" t="s">
        <v>323</v>
      </c>
      <c r="R882" s="13" t="s">
        <v>2597</v>
      </c>
      <c r="S882" s="13">
        <v>2</v>
      </c>
      <c r="T882" s="13">
        <v>2</v>
      </c>
      <c r="U882" s="13">
        <v>2</v>
      </c>
      <c r="V882" s="13">
        <v>2</v>
      </c>
      <c r="X882" s="13">
        <v>2</v>
      </c>
      <c r="Z882" s="13">
        <v>4</v>
      </c>
      <c r="AC882" s="13">
        <v>2</v>
      </c>
      <c r="AD882" s="13">
        <v>2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2</v>
      </c>
      <c r="AP882" s="13" t="s">
        <v>809</v>
      </c>
      <c r="AQ882" s="13">
        <v>1</v>
      </c>
      <c r="AT882" s="13">
        <v>1</v>
      </c>
      <c r="AU882" s="13">
        <v>0</v>
      </c>
      <c r="AV882" s="13">
        <v>1</v>
      </c>
      <c r="AW882" s="13">
        <v>6</v>
      </c>
      <c r="AX882" s="13">
        <v>1</v>
      </c>
      <c r="AY882" s="13">
        <v>6</v>
      </c>
      <c r="AZ882" s="13">
        <v>3</v>
      </c>
      <c r="BB882" s="13">
        <v>3</v>
      </c>
      <c r="BD882" s="13">
        <v>3</v>
      </c>
      <c r="BF882" s="13">
        <v>1</v>
      </c>
      <c r="BG882" s="13">
        <v>14</v>
      </c>
      <c r="BH882" s="17">
        <v>2</v>
      </c>
      <c r="BI882" s="13">
        <v>1</v>
      </c>
      <c r="BJ882" s="13">
        <v>1</v>
      </c>
      <c r="BK882" s="13">
        <v>1</v>
      </c>
      <c r="BL882" s="13">
        <v>1</v>
      </c>
      <c r="BM882" s="13">
        <v>1813</v>
      </c>
      <c r="BN882" s="13">
        <v>1</v>
      </c>
      <c r="BO882" s="13" t="s">
        <v>2792</v>
      </c>
      <c r="BP882" s="13">
        <v>180</v>
      </c>
      <c r="BQ882" s="13" t="s">
        <v>938</v>
      </c>
      <c r="BR882" s="13" t="s">
        <v>939</v>
      </c>
      <c r="BS882" s="13">
        <v>1</v>
      </c>
      <c r="BT882" s="13">
        <v>30</v>
      </c>
      <c r="BU882" s="13">
        <v>1</v>
      </c>
      <c r="BV882" s="13">
        <v>0</v>
      </c>
      <c r="BW882" s="13">
        <v>2</v>
      </c>
      <c r="BX882" s="13">
        <v>46</v>
      </c>
      <c r="CA882" s="18"/>
      <c r="CB882" s="18"/>
      <c r="CC882" s="18"/>
      <c r="CD882" s="18"/>
      <c r="CE882" s="18"/>
      <c r="CF882" s="18"/>
      <c r="CG882" s="18"/>
      <c r="CH882" s="13">
        <v>4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39031</v>
      </c>
      <c r="CT882" s="13">
        <v>1</v>
      </c>
      <c r="CW882" s="13" t="s">
        <v>4932</v>
      </c>
      <c r="CX882" s="38" t="s">
        <v>4933</v>
      </c>
      <c r="CY882" s="38" t="s">
        <v>4934</v>
      </c>
      <c r="CZ882" s="38" t="s">
        <v>41</v>
      </c>
      <c r="DA882" s="38" t="s">
        <v>4935</v>
      </c>
      <c r="DB882" s="38">
        <v>109</v>
      </c>
      <c r="DC882" s="13" t="s">
        <v>51</v>
      </c>
    </row>
    <row r="883" spans="1:107" s="13" customFormat="1">
      <c r="A883" s="84">
        <v>1309</v>
      </c>
      <c r="B883" s="84">
        <v>1</v>
      </c>
      <c r="C883" s="13" t="s">
        <v>4936</v>
      </c>
      <c r="D883" s="13" t="s">
        <v>37</v>
      </c>
      <c r="E883" s="14">
        <v>14187</v>
      </c>
      <c r="F883" s="13" t="s">
        <v>691</v>
      </c>
      <c r="G883" s="13" t="s">
        <v>691</v>
      </c>
      <c r="H883" s="13" t="s">
        <v>691</v>
      </c>
      <c r="I883" s="14">
        <v>38883</v>
      </c>
      <c r="J883" s="13">
        <f t="shared" si="29"/>
        <v>67</v>
      </c>
      <c r="K883" s="14">
        <v>38937</v>
      </c>
      <c r="L883" s="13">
        <v>4</v>
      </c>
      <c r="M883" s="14">
        <v>39151</v>
      </c>
      <c r="N883" s="15">
        <f t="shared" si="30"/>
        <v>8.8049281314168386</v>
      </c>
      <c r="O883" s="16">
        <v>2</v>
      </c>
      <c r="Q883" s="13" t="s">
        <v>245</v>
      </c>
      <c r="R883" s="13" t="s">
        <v>2537</v>
      </c>
      <c r="S883" s="13">
        <v>2</v>
      </c>
      <c r="T883" s="13">
        <v>1</v>
      </c>
      <c r="U883" s="13">
        <v>2</v>
      </c>
      <c r="V883" s="13">
        <v>2</v>
      </c>
      <c r="W883" s="13" t="s">
        <v>2745</v>
      </c>
      <c r="X883" s="13">
        <v>1</v>
      </c>
      <c r="Z883" s="13">
        <v>4</v>
      </c>
      <c r="AG883" s="13">
        <v>1</v>
      </c>
      <c r="AH883" s="13">
        <v>2</v>
      </c>
      <c r="AI883" s="13">
        <v>2</v>
      </c>
      <c r="AJ883" s="13">
        <v>1</v>
      </c>
      <c r="AK883" s="13">
        <v>2</v>
      </c>
      <c r="AL883" s="13">
        <v>2</v>
      </c>
      <c r="AM883" s="13">
        <v>1</v>
      </c>
      <c r="AN883" s="13">
        <v>1</v>
      </c>
      <c r="AO883" s="13" t="s">
        <v>4937</v>
      </c>
      <c r="AQ883" s="13">
        <v>1</v>
      </c>
      <c r="AR883" s="13">
        <v>1</v>
      </c>
      <c r="AS883" s="13">
        <v>2</v>
      </c>
      <c r="AT883" s="13">
        <v>1</v>
      </c>
      <c r="AU883" s="13">
        <v>1</v>
      </c>
      <c r="AZ883" s="13">
        <v>1</v>
      </c>
      <c r="BA883" s="13">
        <v>1</v>
      </c>
      <c r="BB883" s="13">
        <v>1</v>
      </c>
      <c r="BC883" s="13">
        <v>0</v>
      </c>
      <c r="BH883" s="17">
        <v>1</v>
      </c>
      <c r="BI883" s="13">
        <v>1</v>
      </c>
      <c r="BJ883" s="13">
        <v>2</v>
      </c>
      <c r="BK883" s="13">
        <v>1</v>
      </c>
      <c r="BL883" s="13">
        <v>1</v>
      </c>
      <c r="BM883" s="13">
        <v>1819</v>
      </c>
      <c r="BN883" s="13">
        <v>2</v>
      </c>
      <c r="BQ883" s="13" t="s">
        <v>694</v>
      </c>
      <c r="BR883" s="13" t="s">
        <v>695</v>
      </c>
      <c r="BS883" s="13">
        <v>1</v>
      </c>
      <c r="BU883" s="13">
        <v>1</v>
      </c>
      <c r="BW883" s="13">
        <v>1</v>
      </c>
      <c r="BY883" s="13">
        <v>2</v>
      </c>
      <c r="BZ883" s="13" t="s">
        <v>4133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38988</v>
      </c>
      <c r="CT883" s="13">
        <v>2</v>
      </c>
      <c r="CW883" s="13" t="s">
        <v>3704</v>
      </c>
      <c r="CX883" s="38" t="s">
        <v>4938</v>
      </c>
      <c r="CY883" s="38" t="s">
        <v>3706</v>
      </c>
      <c r="CZ883" s="38" t="s">
        <v>41</v>
      </c>
      <c r="DA883" s="38" t="s">
        <v>4939</v>
      </c>
      <c r="DB883" s="38"/>
    </row>
    <row r="884" spans="1:107" s="13" customFormat="1">
      <c r="A884" s="84">
        <v>1310</v>
      </c>
      <c r="B884" s="84">
        <v>1</v>
      </c>
      <c r="C884" s="13" t="s">
        <v>4940</v>
      </c>
      <c r="D884" s="13" t="s">
        <v>37</v>
      </c>
      <c r="E884" s="14">
        <v>9267</v>
      </c>
      <c r="F884" s="13" t="s">
        <v>259</v>
      </c>
      <c r="G884" s="13" t="s">
        <v>259</v>
      </c>
      <c r="H884" s="13" t="s">
        <v>259</v>
      </c>
      <c r="I884" s="14">
        <v>38548</v>
      </c>
      <c r="J884" s="13">
        <f t="shared" si="29"/>
        <v>80</v>
      </c>
      <c r="K884" s="14">
        <v>38954</v>
      </c>
      <c r="L884" s="13">
        <v>4</v>
      </c>
      <c r="M884" s="14">
        <v>39051</v>
      </c>
      <c r="N884" s="15">
        <f t="shared" si="30"/>
        <v>16.525667351129364</v>
      </c>
      <c r="O884" s="16">
        <v>2</v>
      </c>
      <c r="S884" s="13">
        <v>2</v>
      </c>
      <c r="T884" s="13">
        <v>2</v>
      </c>
      <c r="U884" s="13">
        <v>2</v>
      </c>
      <c r="V884" s="13">
        <v>2</v>
      </c>
      <c r="X884" s="13">
        <v>1</v>
      </c>
      <c r="Z884" s="13">
        <v>3</v>
      </c>
      <c r="AC884" s="13">
        <v>1</v>
      </c>
      <c r="AD884" s="13">
        <v>2</v>
      </c>
      <c r="AE884" s="13">
        <v>2</v>
      </c>
      <c r="AF884" s="13">
        <v>1</v>
      </c>
      <c r="AG884" s="13">
        <v>1</v>
      </c>
      <c r="AH884" s="13">
        <v>2</v>
      </c>
      <c r="AI884" s="13">
        <v>2</v>
      </c>
      <c r="AJ884" s="13">
        <v>1</v>
      </c>
      <c r="AK884" s="13">
        <v>2</v>
      </c>
      <c r="AL884" s="13">
        <v>2</v>
      </c>
      <c r="AM884" s="13">
        <v>2</v>
      </c>
      <c r="AN884" s="13">
        <v>1</v>
      </c>
      <c r="AO884" s="13" t="s">
        <v>4941</v>
      </c>
      <c r="AP884" s="13" t="s">
        <v>4942</v>
      </c>
      <c r="AQ884" s="13">
        <v>1</v>
      </c>
      <c r="AR884" s="13">
        <v>1</v>
      </c>
      <c r="AT884" s="13">
        <v>1</v>
      </c>
      <c r="AV884" s="13">
        <v>1</v>
      </c>
      <c r="AX884" s="13">
        <v>1</v>
      </c>
      <c r="AZ884" s="13">
        <v>3</v>
      </c>
      <c r="BB884" s="13">
        <v>1</v>
      </c>
      <c r="BD884" s="13">
        <v>1</v>
      </c>
      <c r="BF884" s="13">
        <v>1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1834</v>
      </c>
      <c r="BN884" s="13">
        <v>2</v>
      </c>
      <c r="BQ884" s="13" t="s">
        <v>237</v>
      </c>
      <c r="BR884" s="13" t="s">
        <v>238</v>
      </c>
      <c r="BS884" s="13">
        <v>2</v>
      </c>
      <c r="BT884" s="13">
        <v>41</v>
      </c>
      <c r="BU884" s="13">
        <v>1</v>
      </c>
      <c r="BV884" s="13">
        <v>6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39010</v>
      </c>
      <c r="CW884" s="13" t="s">
        <v>4943</v>
      </c>
      <c r="CX884" s="38" t="s">
        <v>4944</v>
      </c>
      <c r="CY884" s="38" t="s">
        <v>4945</v>
      </c>
      <c r="CZ884" s="38" t="s">
        <v>41</v>
      </c>
      <c r="DA884" s="38" t="s">
        <v>4946</v>
      </c>
      <c r="DB884" s="38"/>
    </row>
    <row r="885" spans="1:107" s="13" customFormat="1">
      <c r="A885" s="84">
        <v>1311</v>
      </c>
      <c r="B885" s="84">
        <v>1</v>
      </c>
      <c r="C885" s="13" t="s">
        <v>454</v>
      </c>
      <c r="D885" s="13" t="s">
        <v>36</v>
      </c>
      <c r="E885" s="14">
        <v>13191</v>
      </c>
      <c r="F885" s="13" t="s">
        <v>559</v>
      </c>
      <c r="G885" s="13" t="s">
        <v>559</v>
      </c>
      <c r="H885" s="13" t="s">
        <v>559</v>
      </c>
      <c r="I885" s="14">
        <v>38944</v>
      </c>
      <c r="J885" s="13">
        <f t="shared" si="29"/>
        <v>70</v>
      </c>
      <c r="K885" s="14">
        <v>38958</v>
      </c>
      <c r="L885" s="13">
        <v>4</v>
      </c>
      <c r="M885" s="14">
        <v>38963</v>
      </c>
      <c r="N885" s="15">
        <f t="shared" si="30"/>
        <v>0.62422997946611913</v>
      </c>
      <c r="O885" s="16">
        <v>2</v>
      </c>
      <c r="Q885" s="13" t="s">
        <v>180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AI885" s="13">
        <v>3</v>
      </c>
      <c r="AJ885" s="13">
        <v>3</v>
      </c>
      <c r="AK885" s="13">
        <v>3</v>
      </c>
      <c r="AL885" s="13">
        <v>3</v>
      </c>
      <c r="AM885" s="13">
        <v>3</v>
      </c>
      <c r="AN885" s="13">
        <v>3</v>
      </c>
      <c r="AP885" s="13" t="s">
        <v>4947</v>
      </c>
      <c r="AQ885" s="13">
        <v>1</v>
      </c>
      <c r="AR885" s="13">
        <v>1</v>
      </c>
      <c r="AS885" s="13">
        <v>0</v>
      </c>
      <c r="AT885" s="13">
        <v>1</v>
      </c>
      <c r="AU885" s="13">
        <v>0</v>
      </c>
      <c r="AZ885" s="13">
        <v>1</v>
      </c>
      <c r="BA885" s="13">
        <v>0</v>
      </c>
      <c r="BF885" s="13">
        <v>1</v>
      </c>
      <c r="BG885" s="13">
        <v>0</v>
      </c>
      <c r="BH885" s="17">
        <v>1</v>
      </c>
      <c r="BI885" s="13">
        <v>1</v>
      </c>
      <c r="BJ885" s="13">
        <v>2</v>
      </c>
      <c r="BK885" s="13">
        <v>1</v>
      </c>
      <c r="BL885" s="13">
        <v>1</v>
      </c>
      <c r="BM885" s="13">
        <v>1833</v>
      </c>
      <c r="BN885" s="13">
        <v>2</v>
      </c>
      <c r="BQ885" s="13" t="s">
        <v>289</v>
      </c>
      <c r="BR885" s="13" t="s">
        <v>222</v>
      </c>
      <c r="BS885" s="13">
        <v>1</v>
      </c>
      <c r="BT885" s="13">
        <v>39.299999999999997</v>
      </c>
      <c r="BU885" s="13">
        <v>1</v>
      </c>
      <c r="BV885" s="13">
        <v>3</v>
      </c>
      <c r="CA885" s="18"/>
      <c r="CB885" s="18"/>
      <c r="CC885" s="18"/>
      <c r="CD885" s="18"/>
      <c r="CE885" s="18"/>
      <c r="CF885" s="18"/>
      <c r="CG885" s="18"/>
      <c r="CH885" s="13">
        <v>1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39104</v>
      </c>
      <c r="CT885" s="13">
        <v>2</v>
      </c>
      <c r="CW885" s="13" t="s">
        <v>2217</v>
      </c>
      <c r="CX885" s="38" t="s">
        <v>4948</v>
      </c>
      <c r="CY885" s="38" t="s">
        <v>2219</v>
      </c>
      <c r="CZ885" s="38" t="s">
        <v>41</v>
      </c>
      <c r="DA885" s="38" t="s">
        <v>2220</v>
      </c>
      <c r="DB885" s="38"/>
    </row>
    <row r="886" spans="1:107" s="13" customFormat="1">
      <c r="A886" s="84">
        <v>1312</v>
      </c>
      <c r="B886" s="84">
        <v>1</v>
      </c>
      <c r="C886" s="13" t="s">
        <v>4949</v>
      </c>
      <c r="D886" s="13" t="s">
        <v>37</v>
      </c>
      <c r="E886" s="14">
        <v>9951</v>
      </c>
      <c r="F886" s="13" t="s">
        <v>194</v>
      </c>
      <c r="G886" s="13" t="s">
        <v>194</v>
      </c>
      <c r="H886" s="13" t="s">
        <v>194</v>
      </c>
      <c r="I886" s="14">
        <v>38913</v>
      </c>
      <c r="J886" s="13">
        <f t="shared" si="29"/>
        <v>79</v>
      </c>
      <c r="L886" s="13">
        <v>4</v>
      </c>
      <c r="M886" s="14">
        <v>39036</v>
      </c>
      <c r="N886" s="15">
        <f t="shared" si="30"/>
        <v>4.0410677618069819</v>
      </c>
      <c r="O886" s="16">
        <v>2</v>
      </c>
      <c r="Q886" s="13" t="s">
        <v>1676</v>
      </c>
      <c r="S886" s="13">
        <v>2</v>
      </c>
      <c r="T886" s="13">
        <v>2</v>
      </c>
      <c r="U886" s="13">
        <v>2</v>
      </c>
      <c r="V886" s="13">
        <v>2</v>
      </c>
      <c r="X886" s="13">
        <v>2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2</v>
      </c>
      <c r="AH886" s="13">
        <v>2</v>
      </c>
      <c r="AI886" s="13">
        <v>2</v>
      </c>
      <c r="AJ886" s="13">
        <v>2</v>
      </c>
      <c r="AK886" s="13">
        <v>2</v>
      </c>
      <c r="AL886" s="13">
        <v>2</v>
      </c>
      <c r="AM886" s="13">
        <v>1</v>
      </c>
      <c r="AN886" s="13">
        <v>2</v>
      </c>
      <c r="AP886" s="13" t="s">
        <v>4950</v>
      </c>
      <c r="AQ886" s="13">
        <v>1</v>
      </c>
      <c r="AR886" s="13">
        <v>1</v>
      </c>
      <c r="AS886" s="13">
        <v>0</v>
      </c>
      <c r="AT886" s="13">
        <v>1</v>
      </c>
      <c r="AU886" s="13">
        <v>1</v>
      </c>
      <c r="AX886" s="13">
        <v>1</v>
      </c>
      <c r="AY886" s="13">
        <v>1</v>
      </c>
      <c r="AZ886" s="13">
        <v>3</v>
      </c>
      <c r="BB886" s="13">
        <v>3</v>
      </c>
      <c r="BD886" s="13">
        <v>1</v>
      </c>
      <c r="BE886" s="13">
        <v>0</v>
      </c>
      <c r="BF886" s="13">
        <v>1</v>
      </c>
      <c r="BG886" s="13">
        <v>1</v>
      </c>
      <c r="BH886" s="17">
        <v>1</v>
      </c>
      <c r="BI886" s="13">
        <v>1</v>
      </c>
      <c r="BJ886" s="13">
        <v>2</v>
      </c>
      <c r="BK886" s="13">
        <v>1</v>
      </c>
      <c r="BL886" s="13">
        <v>1</v>
      </c>
      <c r="BM886" s="13">
        <v>1835</v>
      </c>
      <c r="BN886" s="13">
        <v>2</v>
      </c>
      <c r="BQ886" s="13" t="s">
        <v>954</v>
      </c>
      <c r="BR886" s="13" t="s">
        <v>955</v>
      </c>
      <c r="BS886" s="13">
        <v>1</v>
      </c>
      <c r="BT886" s="13">
        <v>26</v>
      </c>
      <c r="BU886" s="13">
        <v>1</v>
      </c>
      <c r="BV886" s="13">
        <v>1</v>
      </c>
      <c r="CA886" s="18"/>
      <c r="CB886" s="18"/>
      <c r="CC886" s="18"/>
      <c r="CD886" s="18"/>
      <c r="CE886" s="18"/>
      <c r="CF886" s="18"/>
      <c r="CG886" s="18"/>
      <c r="CH886" s="13">
        <v>2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S886" s="14">
        <v>39034</v>
      </c>
      <c r="CT886" s="13">
        <v>3</v>
      </c>
      <c r="CW886" s="13" t="s">
        <v>4951</v>
      </c>
      <c r="CX886" s="38" t="s">
        <v>4952</v>
      </c>
      <c r="CY886" s="38" t="s">
        <v>612</v>
      </c>
      <c r="CZ886" s="38" t="s">
        <v>41</v>
      </c>
      <c r="DA886" s="38" t="s">
        <v>4953</v>
      </c>
      <c r="DB886" s="38"/>
    </row>
    <row r="887" spans="1:107" s="13" customFormat="1">
      <c r="A887" s="84">
        <v>1313</v>
      </c>
      <c r="B887" s="84">
        <v>1</v>
      </c>
      <c r="C887" s="13" t="s">
        <v>4954</v>
      </c>
      <c r="D887" s="13" t="s">
        <v>36</v>
      </c>
      <c r="E887" s="14">
        <v>17217</v>
      </c>
      <c r="F887" s="13" t="s">
        <v>277</v>
      </c>
      <c r="G887" s="13" t="s">
        <v>277</v>
      </c>
      <c r="H887" s="13" t="s">
        <v>277</v>
      </c>
      <c r="I887" s="14">
        <v>38913</v>
      </c>
      <c r="J887" s="13">
        <f t="shared" si="29"/>
        <v>59</v>
      </c>
      <c r="K887" s="14">
        <v>38961</v>
      </c>
      <c r="L887" s="13">
        <v>4</v>
      </c>
      <c r="M887" s="14">
        <v>39017</v>
      </c>
      <c r="N887" s="15">
        <f t="shared" si="30"/>
        <v>3.4168377823408624</v>
      </c>
      <c r="O887" s="16">
        <v>2</v>
      </c>
      <c r="Q887" s="13" t="s">
        <v>180</v>
      </c>
      <c r="R887" s="13" t="s">
        <v>42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3</v>
      </c>
      <c r="AJ887" s="13">
        <v>2</v>
      </c>
      <c r="AK887" s="13">
        <v>3</v>
      </c>
      <c r="AL887" s="13">
        <v>3</v>
      </c>
      <c r="AM887" s="13">
        <v>3</v>
      </c>
      <c r="AN887" s="13">
        <v>2</v>
      </c>
      <c r="AO887" s="13" t="s">
        <v>4955</v>
      </c>
      <c r="AP887" s="13" t="s">
        <v>4956</v>
      </c>
      <c r="AQ887" s="13">
        <v>1</v>
      </c>
      <c r="AR887" s="13">
        <v>1</v>
      </c>
      <c r="AS887" s="13">
        <v>3</v>
      </c>
      <c r="AT887" s="13">
        <v>1</v>
      </c>
      <c r="AU887" s="13">
        <v>0</v>
      </c>
      <c r="AV887" s="13">
        <v>2</v>
      </c>
      <c r="AX887" s="13">
        <v>1</v>
      </c>
      <c r="AY887" s="13">
        <v>2</v>
      </c>
      <c r="AZ887" s="13">
        <v>1</v>
      </c>
      <c r="BA887" s="13">
        <v>1</v>
      </c>
      <c r="BB887" s="13">
        <v>3</v>
      </c>
      <c r="BD887" s="13">
        <v>1</v>
      </c>
      <c r="BE887" s="13">
        <v>0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1836</v>
      </c>
      <c r="BN887" s="13">
        <v>2</v>
      </c>
      <c r="BQ887" s="13" t="s">
        <v>670</v>
      </c>
      <c r="BR887" s="13" t="s">
        <v>671</v>
      </c>
      <c r="BS887" s="13">
        <v>1</v>
      </c>
      <c r="BU887" s="13">
        <v>1</v>
      </c>
      <c r="BX887" s="13" t="s">
        <v>1899</v>
      </c>
      <c r="BY887" s="13">
        <v>2</v>
      </c>
      <c r="BZ887" s="13" t="s">
        <v>746</v>
      </c>
      <c r="CA887" s="18"/>
      <c r="CB887" s="18"/>
      <c r="CC887" s="18"/>
      <c r="CD887" s="18"/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39031</v>
      </c>
      <c r="CT887" s="13">
        <v>2</v>
      </c>
      <c r="CW887" s="13" t="s">
        <v>4957</v>
      </c>
      <c r="CX887" s="38" t="s">
        <v>4958</v>
      </c>
      <c r="CY887" s="38" t="s">
        <v>4959</v>
      </c>
      <c r="CZ887" s="38" t="s">
        <v>386</v>
      </c>
      <c r="DA887" s="38" t="s">
        <v>4960</v>
      </c>
      <c r="DB887" s="38"/>
    </row>
    <row r="888" spans="1:107" s="13" customFormat="1">
      <c r="A888" s="84">
        <v>1315</v>
      </c>
      <c r="B888" s="84">
        <v>1</v>
      </c>
      <c r="C888" s="13" t="s">
        <v>4961</v>
      </c>
      <c r="D888" s="13" t="s">
        <v>36</v>
      </c>
      <c r="E888" s="14">
        <v>10429</v>
      </c>
      <c r="F888" s="13" t="s">
        <v>219</v>
      </c>
      <c r="G888" s="13" t="s">
        <v>219</v>
      </c>
      <c r="H888" s="13" t="s">
        <v>219</v>
      </c>
      <c r="I888" s="14">
        <v>38791</v>
      </c>
      <c r="J888" s="13">
        <f t="shared" si="29"/>
        <v>77</v>
      </c>
      <c r="K888" s="14">
        <v>38839</v>
      </c>
      <c r="L888" s="13">
        <v>4</v>
      </c>
      <c r="M888" s="14">
        <v>39456</v>
      </c>
      <c r="N888" s="15">
        <f t="shared" si="30"/>
        <v>21.848049281314168</v>
      </c>
      <c r="O888" s="16">
        <v>2</v>
      </c>
      <c r="Q888" s="13" t="s">
        <v>180</v>
      </c>
      <c r="R888" s="13" t="s">
        <v>38</v>
      </c>
      <c r="S888" s="13">
        <v>3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2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3</v>
      </c>
      <c r="AN888" s="13">
        <v>2</v>
      </c>
      <c r="AO888" s="13" t="s">
        <v>4962</v>
      </c>
      <c r="AP888" s="13" t="s">
        <v>4963</v>
      </c>
      <c r="AQ888" s="13">
        <v>1</v>
      </c>
      <c r="AR888" s="13">
        <v>1</v>
      </c>
      <c r="AS888" s="13">
        <v>1</v>
      </c>
      <c r="AT888" s="13">
        <v>1</v>
      </c>
      <c r="AU888" s="13">
        <v>0</v>
      </c>
      <c r="AV888" s="13">
        <v>3</v>
      </c>
      <c r="AX888" s="13">
        <v>1</v>
      </c>
      <c r="AZ888" s="13">
        <v>1</v>
      </c>
      <c r="BB888" s="13">
        <v>3</v>
      </c>
      <c r="BD888" s="13">
        <v>1</v>
      </c>
      <c r="BF888" s="13">
        <v>1</v>
      </c>
      <c r="BH888" s="17">
        <v>1</v>
      </c>
      <c r="BI888" s="13">
        <v>1</v>
      </c>
      <c r="BJ888" s="13">
        <v>1</v>
      </c>
      <c r="BK888" s="13">
        <v>1</v>
      </c>
      <c r="BL888" s="13">
        <v>1</v>
      </c>
      <c r="BM888" s="13">
        <v>2042</v>
      </c>
      <c r="BN888" s="13">
        <v>2</v>
      </c>
      <c r="BQ888" s="13" t="s">
        <v>289</v>
      </c>
      <c r="BR888" s="13" t="s">
        <v>222</v>
      </c>
      <c r="BS888" s="13">
        <v>1</v>
      </c>
      <c r="BT888" s="13">
        <v>35</v>
      </c>
      <c r="BU888" s="13">
        <v>1</v>
      </c>
      <c r="BV888" s="13">
        <v>7</v>
      </c>
      <c r="BW888" s="13">
        <v>2</v>
      </c>
      <c r="BX888" s="13">
        <v>50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38888</v>
      </c>
      <c r="CT888" s="13">
        <v>1</v>
      </c>
      <c r="CW888" s="13" t="s">
        <v>4418</v>
      </c>
      <c r="CX888" s="38" t="s">
        <v>4419</v>
      </c>
      <c r="CY888" s="38" t="s">
        <v>4964</v>
      </c>
      <c r="CZ888" s="38" t="s">
        <v>41</v>
      </c>
      <c r="DA888" s="38" t="s">
        <v>4965</v>
      </c>
      <c r="DB888" s="38"/>
    </row>
    <row r="889" spans="1:107" s="13" customFormat="1">
      <c r="A889" s="84">
        <v>1316</v>
      </c>
      <c r="B889" s="84">
        <v>5</v>
      </c>
      <c r="C889" s="13" t="s">
        <v>4966</v>
      </c>
      <c r="D889" s="13" t="s">
        <v>37</v>
      </c>
      <c r="E889" s="14">
        <v>14193</v>
      </c>
      <c r="F889" s="13" t="s">
        <v>219</v>
      </c>
      <c r="G889" s="13" t="s">
        <v>219</v>
      </c>
      <c r="H889" s="13" t="s">
        <v>219</v>
      </c>
      <c r="I889" s="14">
        <v>38640</v>
      </c>
      <c r="J889" s="13">
        <f t="shared" si="29"/>
        <v>66</v>
      </c>
      <c r="K889" s="14">
        <v>38723</v>
      </c>
      <c r="L889" s="13">
        <v>4</v>
      </c>
      <c r="M889" s="14">
        <v>38938</v>
      </c>
      <c r="N889" s="15">
        <f t="shared" si="30"/>
        <v>9.7905544147843937</v>
      </c>
      <c r="O889" s="16">
        <v>2</v>
      </c>
      <c r="Q889" s="13" t="s">
        <v>205</v>
      </c>
      <c r="R889" s="13" t="s">
        <v>190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2</v>
      </c>
      <c r="AJ889" s="13">
        <v>2</v>
      </c>
      <c r="AK889" s="13">
        <v>3</v>
      </c>
      <c r="AL889" s="13">
        <v>3</v>
      </c>
      <c r="AM889" s="13">
        <v>1</v>
      </c>
      <c r="AN889" s="13">
        <v>1</v>
      </c>
      <c r="AO889" s="13" t="s">
        <v>4967</v>
      </c>
      <c r="AP889" s="13" t="s">
        <v>772</v>
      </c>
      <c r="AQ889" s="13">
        <v>1</v>
      </c>
      <c r="AR889" s="13">
        <v>1</v>
      </c>
      <c r="AS889" s="13">
        <v>1</v>
      </c>
      <c r="AT889" s="13">
        <v>1</v>
      </c>
      <c r="AU889" s="13">
        <v>0</v>
      </c>
      <c r="AV889" s="13">
        <v>2</v>
      </c>
      <c r="AX889" s="13">
        <v>2</v>
      </c>
      <c r="AZ889" s="13">
        <v>3</v>
      </c>
      <c r="BB889" s="13">
        <v>3</v>
      </c>
      <c r="BD889" s="13">
        <v>3</v>
      </c>
      <c r="BF889" s="13">
        <v>1</v>
      </c>
      <c r="BG889" s="13">
        <v>2</v>
      </c>
      <c r="BH889" s="17">
        <v>1</v>
      </c>
      <c r="BI889" s="13">
        <v>3</v>
      </c>
      <c r="BJ889" s="13">
        <v>1</v>
      </c>
      <c r="BK889" s="13">
        <v>1</v>
      </c>
      <c r="BL889" s="13">
        <v>1</v>
      </c>
      <c r="BM889" s="13">
        <v>1614</v>
      </c>
      <c r="BN889" s="13">
        <v>1</v>
      </c>
      <c r="BO889" s="13" t="s">
        <v>4968</v>
      </c>
      <c r="BP889" s="13">
        <v>200</v>
      </c>
      <c r="BQ889" s="13" t="s">
        <v>594</v>
      </c>
      <c r="BR889" s="13" t="s">
        <v>595</v>
      </c>
      <c r="BY889" s="13">
        <v>2</v>
      </c>
      <c r="CA889" s="18"/>
      <c r="CB889" s="18"/>
      <c r="CC889" s="18"/>
      <c r="CD889" s="18"/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1</v>
      </c>
      <c r="CS889" s="14">
        <v>38888</v>
      </c>
      <c r="CT889" s="13">
        <v>1</v>
      </c>
      <c r="CW889" s="13" t="s">
        <v>1930</v>
      </c>
      <c r="CX889" s="38" t="s">
        <v>4362</v>
      </c>
      <c r="CY889" s="38" t="s">
        <v>1514</v>
      </c>
      <c r="CZ889" s="38"/>
      <c r="DA889" s="38" t="s">
        <v>4969</v>
      </c>
      <c r="DB889" s="38"/>
    </row>
    <row r="890" spans="1:107" s="13" customFormat="1">
      <c r="A890" s="84">
        <v>1317</v>
      </c>
      <c r="B890" s="84">
        <v>1</v>
      </c>
      <c r="C890" s="13" t="s">
        <v>4970</v>
      </c>
      <c r="D890" s="13" t="s">
        <v>36</v>
      </c>
      <c r="E890" s="14">
        <v>15807</v>
      </c>
      <c r="F890" s="13" t="s">
        <v>219</v>
      </c>
      <c r="G890" s="13" t="s">
        <v>219</v>
      </c>
      <c r="H890" s="13" t="s">
        <v>219</v>
      </c>
      <c r="I890" s="14">
        <v>38001</v>
      </c>
      <c r="J890" s="13">
        <f t="shared" si="29"/>
        <v>60</v>
      </c>
      <c r="K890" s="14">
        <v>38223</v>
      </c>
      <c r="L890" s="13">
        <v>4</v>
      </c>
      <c r="M890" s="14">
        <v>38824</v>
      </c>
      <c r="N890" s="15">
        <f t="shared" si="30"/>
        <v>27.039014373716633</v>
      </c>
      <c r="O890" s="16">
        <v>2</v>
      </c>
      <c r="Q890" s="13" t="s">
        <v>180</v>
      </c>
      <c r="R890" s="13" t="s">
        <v>181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2</v>
      </c>
      <c r="AJ890" s="13">
        <v>2</v>
      </c>
      <c r="AK890" s="13">
        <v>2</v>
      </c>
      <c r="AL890" s="13">
        <v>2</v>
      </c>
      <c r="AM890" s="13">
        <v>2</v>
      </c>
      <c r="AN890" s="13">
        <v>1</v>
      </c>
      <c r="AO890" s="13" t="s">
        <v>4971</v>
      </c>
      <c r="AP890" s="13" t="s">
        <v>43</v>
      </c>
      <c r="AQ890" s="13">
        <v>1</v>
      </c>
      <c r="AR890" s="13">
        <v>1</v>
      </c>
      <c r="AS890" s="13">
        <v>0</v>
      </c>
      <c r="AT890" s="13">
        <v>1</v>
      </c>
      <c r="AU890" s="13">
        <v>0</v>
      </c>
      <c r="AV890" s="13">
        <v>1</v>
      </c>
      <c r="AW890" s="13">
        <v>0</v>
      </c>
      <c r="AX890" s="13">
        <v>1</v>
      </c>
      <c r="AY890" s="13">
        <v>2</v>
      </c>
      <c r="AZ890" s="13">
        <v>2</v>
      </c>
      <c r="BB890" s="13">
        <v>2</v>
      </c>
      <c r="BD890" s="13">
        <v>2</v>
      </c>
      <c r="BF890" s="13">
        <v>1</v>
      </c>
      <c r="BG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N890" s="13">
        <v>2</v>
      </c>
      <c r="BQ890" s="13" t="s">
        <v>289</v>
      </c>
      <c r="BR890" s="13" t="s">
        <v>222</v>
      </c>
      <c r="BW890" s="13">
        <v>2</v>
      </c>
      <c r="BX890" s="13">
        <v>65.5</v>
      </c>
      <c r="CA890" s="18"/>
      <c r="CB890" s="18"/>
      <c r="CC890" s="18"/>
      <c r="CD890" s="18"/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38867</v>
      </c>
      <c r="CT890" s="13">
        <v>1</v>
      </c>
      <c r="CW890" s="13" t="s">
        <v>1930</v>
      </c>
      <c r="CX890" s="38" t="s">
        <v>4362</v>
      </c>
      <c r="CY890" s="38" t="s">
        <v>1514</v>
      </c>
      <c r="CZ890" s="38"/>
      <c r="DA890" s="38" t="s">
        <v>4364</v>
      </c>
      <c r="DB890" s="38"/>
    </row>
    <row r="891" spans="1:107" s="13" customFormat="1">
      <c r="A891" s="84">
        <v>1318</v>
      </c>
      <c r="B891" s="84">
        <v>1</v>
      </c>
      <c r="C891" s="13" t="s">
        <v>4972</v>
      </c>
      <c r="D891" s="13" t="s">
        <v>36</v>
      </c>
      <c r="E891" s="14">
        <v>14434</v>
      </c>
      <c r="F891" s="13" t="s">
        <v>697</v>
      </c>
      <c r="G891" s="13" t="s">
        <v>319</v>
      </c>
      <c r="H891" s="13" t="s">
        <v>319</v>
      </c>
      <c r="I891" s="14">
        <v>38852</v>
      </c>
      <c r="J891" s="13">
        <f t="shared" si="29"/>
        <v>66</v>
      </c>
      <c r="K891" s="14">
        <v>38875</v>
      </c>
      <c r="L891" s="13">
        <v>4</v>
      </c>
      <c r="M891" s="14">
        <v>39068</v>
      </c>
      <c r="N891" s="15">
        <f t="shared" si="30"/>
        <v>7.0965092402464069</v>
      </c>
      <c r="O891" s="16">
        <v>2</v>
      </c>
      <c r="Q891" s="13" t="s">
        <v>4973</v>
      </c>
      <c r="R891" s="13" t="s">
        <v>38</v>
      </c>
      <c r="S891" s="13">
        <v>2</v>
      </c>
      <c r="T891" s="13">
        <v>1</v>
      </c>
      <c r="U891" s="13">
        <v>2</v>
      </c>
      <c r="V891" s="13">
        <v>2</v>
      </c>
      <c r="W891" s="13" t="s">
        <v>2745</v>
      </c>
      <c r="X891" s="13">
        <v>2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2</v>
      </c>
      <c r="AH891" s="13">
        <v>2</v>
      </c>
      <c r="AI891" s="13">
        <v>2</v>
      </c>
      <c r="AJ891" s="13">
        <v>2</v>
      </c>
      <c r="AK891" s="13">
        <v>2</v>
      </c>
      <c r="AL891" s="13">
        <v>2</v>
      </c>
      <c r="AM891" s="13">
        <v>2</v>
      </c>
      <c r="AN891" s="13">
        <v>1</v>
      </c>
      <c r="AO891" s="13" t="s">
        <v>267</v>
      </c>
      <c r="AP891" s="13" t="s">
        <v>40</v>
      </c>
      <c r="AQ891" s="13">
        <v>1</v>
      </c>
      <c r="AR891" s="13">
        <v>1</v>
      </c>
      <c r="AS891" s="13">
        <v>2</v>
      </c>
      <c r="AT891" s="13">
        <v>1</v>
      </c>
      <c r="AU891" s="13">
        <v>0</v>
      </c>
      <c r="AV891" s="13">
        <v>1</v>
      </c>
      <c r="AW891" s="13">
        <v>2</v>
      </c>
      <c r="AX891" s="13">
        <v>1</v>
      </c>
      <c r="AY891" s="13">
        <v>1</v>
      </c>
      <c r="AZ891" s="13">
        <v>1</v>
      </c>
      <c r="BA891" s="13">
        <v>1</v>
      </c>
      <c r="BB891" s="13">
        <v>1</v>
      </c>
      <c r="BC891" s="13">
        <v>0</v>
      </c>
      <c r="BD891" s="13">
        <v>1</v>
      </c>
      <c r="BE891" s="13">
        <v>0</v>
      </c>
      <c r="BF891" s="13">
        <v>1</v>
      </c>
      <c r="BG891" s="13">
        <v>1</v>
      </c>
      <c r="BH891" s="17">
        <v>1</v>
      </c>
      <c r="BI891" s="13">
        <v>1</v>
      </c>
      <c r="BJ891" s="13">
        <v>2</v>
      </c>
      <c r="BK891" s="13">
        <v>1</v>
      </c>
      <c r="BL891" s="13">
        <v>2</v>
      </c>
      <c r="BS891" s="13">
        <v>1</v>
      </c>
      <c r="BT891" s="13">
        <v>33</v>
      </c>
      <c r="BU891" s="13">
        <v>1</v>
      </c>
      <c r="BV891" s="13">
        <v>5</v>
      </c>
      <c r="BY891" s="13">
        <v>2</v>
      </c>
      <c r="BZ891" s="13" t="s">
        <v>707</v>
      </c>
      <c r="CA891" s="18"/>
      <c r="CB891" s="18"/>
      <c r="CC891" s="18"/>
      <c r="CD891" s="18"/>
      <c r="CE891" s="18"/>
      <c r="CF891" s="18"/>
      <c r="CG891" s="18"/>
      <c r="CH891" s="13">
        <v>2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S891" s="14">
        <v>38982</v>
      </c>
      <c r="CW891" s="13" t="s">
        <v>4974</v>
      </c>
      <c r="CX891" s="38" t="s">
        <v>4975</v>
      </c>
      <c r="CY891" s="38" t="s">
        <v>4976</v>
      </c>
      <c r="CZ891" s="38"/>
      <c r="DA891" s="38" t="s">
        <v>4977</v>
      </c>
      <c r="DB891" s="38"/>
    </row>
    <row r="892" spans="1:107" s="13" customFormat="1">
      <c r="A892" s="84">
        <v>1319</v>
      </c>
      <c r="B892" s="84">
        <v>1</v>
      </c>
      <c r="C892" s="13" t="s">
        <v>4978</v>
      </c>
      <c r="D892" s="13" t="s">
        <v>36</v>
      </c>
      <c r="E892" s="14">
        <v>18421</v>
      </c>
      <c r="F892" s="13" t="s">
        <v>319</v>
      </c>
      <c r="G892" s="13" t="s">
        <v>319</v>
      </c>
      <c r="H892" s="13" t="s">
        <v>319</v>
      </c>
      <c r="I892" s="14">
        <v>37804</v>
      </c>
      <c r="J892" s="13">
        <f t="shared" si="29"/>
        <v>53</v>
      </c>
      <c r="K892" s="14">
        <v>38849</v>
      </c>
      <c r="L892" s="13">
        <v>2</v>
      </c>
      <c r="M892" s="14">
        <v>41727</v>
      </c>
      <c r="N892" s="15">
        <f t="shared" si="30"/>
        <v>128.8870636550308</v>
      </c>
      <c r="O892" s="16">
        <v>2</v>
      </c>
      <c r="Q892" s="13" t="s">
        <v>4979</v>
      </c>
      <c r="R892" s="13" t="s">
        <v>38</v>
      </c>
      <c r="S892" s="13">
        <v>2</v>
      </c>
      <c r="T892" s="13">
        <v>2</v>
      </c>
      <c r="U892" s="13">
        <v>2</v>
      </c>
      <c r="V892" s="13">
        <v>2</v>
      </c>
      <c r="X892" s="13">
        <v>1</v>
      </c>
      <c r="Z892" s="13">
        <v>4</v>
      </c>
      <c r="AC892" s="13">
        <v>2</v>
      </c>
      <c r="AD892" s="13">
        <v>2</v>
      </c>
      <c r="AE892" s="13">
        <v>2</v>
      </c>
      <c r="AF892" s="13">
        <v>2</v>
      </c>
      <c r="AG892" s="13">
        <v>1</v>
      </c>
      <c r="AH892" s="13">
        <v>2</v>
      </c>
      <c r="AI892" s="13">
        <v>2</v>
      </c>
      <c r="AJ892" s="13">
        <v>1</v>
      </c>
      <c r="AK892" s="13">
        <v>2</v>
      </c>
      <c r="AL892" s="13">
        <v>2</v>
      </c>
      <c r="AM892" s="13">
        <v>2</v>
      </c>
      <c r="AN892" s="13">
        <v>1</v>
      </c>
      <c r="AO892" s="13" t="s">
        <v>4980</v>
      </c>
      <c r="AP892" s="13" t="s">
        <v>2328</v>
      </c>
      <c r="AQ892" s="13">
        <v>1</v>
      </c>
      <c r="AR892" s="13">
        <v>1</v>
      </c>
      <c r="AT892" s="13">
        <v>1</v>
      </c>
      <c r="AV892" s="13">
        <v>2</v>
      </c>
      <c r="AX892" s="13">
        <v>1</v>
      </c>
      <c r="AZ892" s="13">
        <v>1</v>
      </c>
      <c r="BB892" s="13">
        <v>1</v>
      </c>
      <c r="BD892" s="13">
        <v>1</v>
      </c>
      <c r="BF892" s="13">
        <v>1</v>
      </c>
      <c r="BG892" s="13">
        <v>60</v>
      </c>
      <c r="BH892" s="17">
        <v>2</v>
      </c>
      <c r="BI892" s="13">
        <v>1</v>
      </c>
      <c r="BJ892" s="13">
        <v>1</v>
      </c>
      <c r="BK892" s="13">
        <v>2</v>
      </c>
      <c r="BL892" s="13">
        <v>1</v>
      </c>
      <c r="BM892" s="13">
        <v>1862</v>
      </c>
      <c r="BN892" s="13">
        <v>2</v>
      </c>
      <c r="BQ892" s="13" t="s">
        <v>237</v>
      </c>
      <c r="BR892" s="13" t="s">
        <v>238</v>
      </c>
      <c r="CA892" s="18"/>
      <c r="CB892" s="18"/>
      <c r="CC892" s="18"/>
      <c r="CD892" s="18"/>
      <c r="CE892" s="18"/>
      <c r="CF892" s="18"/>
      <c r="CG892" s="18"/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38992</v>
      </c>
      <c r="CT892" s="13">
        <v>1</v>
      </c>
      <c r="CW892" s="13" t="s">
        <v>4981</v>
      </c>
      <c r="CX892" s="38" t="s">
        <v>4982</v>
      </c>
      <c r="CY892" s="38" t="s">
        <v>4983</v>
      </c>
      <c r="CZ892" s="38" t="s">
        <v>386</v>
      </c>
      <c r="DA892" s="38" t="s">
        <v>4984</v>
      </c>
      <c r="DB892" s="38">
        <v>111</v>
      </c>
    </row>
    <row r="893" spans="1:107" s="13" customFormat="1">
      <c r="A893" s="84">
        <v>1320</v>
      </c>
      <c r="B893" s="84">
        <v>1</v>
      </c>
      <c r="C893" s="13" t="s">
        <v>4985</v>
      </c>
      <c r="D893" s="13" t="s">
        <v>36</v>
      </c>
      <c r="E893" s="14">
        <v>12543</v>
      </c>
      <c r="F893" s="13" t="s">
        <v>764</v>
      </c>
      <c r="G893" s="13" t="s">
        <v>764</v>
      </c>
      <c r="H893" s="13" t="s">
        <v>764</v>
      </c>
      <c r="I893" s="14">
        <v>38610</v>
      </c>
      <c r="J893" s="13">
        <f t="shared" si="29"/>
        <v>71</v>
      </c>
      <c r="K893" s="14">
        <v>38919</v>
      </c>
      <c r="L893" s="13">
        <v>9</v>
      </c>
      <c r="M893" s="14">
        <v>39002</v>
      </c>
      <c r="N893" s="15">
        <f t="shared" si="30"/>
        <v>12.878850102669405</v>
      </c>
      <c r="O893" s="16">
        <v>2</v>
      </c>
      <c r="Q893" s="13" t="s">
        <v>245</v>
      </c>
      <c r="S893" s="13">
        <v>2</v>
      </c>
      <c r="T893" s="13">
        <v>2</v>
      </c>
      <c r="U893" s="13">
        <v>2</v>
      </c>
      <c r="V893" s="13">
        <v>2</v>
      </c>
      <c r="X893" s="13">
        <v>1</v>
      </c>
      <c r="Z893" s="13">
        <v>4</v>
      </c>
      <c r="AC893" s="13">
        <v>2</v>
      </c>
      <c r="AD893" s="13">
        <v>2</v>
      </c>
      <c r="AE893" s="13">
        <v>2</v>
      </c>
      <c r="AF893" s="13">
        <v>2</v>
      </c>
      <c r="AG893" s="13">
        <v>1</v>
      </c>
      <c r="AI893" s="13">
        <v>2</v>
      </c>
      <c r="AJ893" s="13">
        <v>2</v>
      </c>
      <c r="AK893" s="13">
        <v>2</v>
      </c>
      <c r="AL893" s="13">
        <v>2</v>
      </c>
      <c r="AN893" s="13">
        <v>1</v>
      </c>
      <c r="AO893" s="13" t="s">
        <v>4986</v>
      </c>
      <c r="AP893" s="13" t="s">
        <v>1715</v>
      </c>
      <c r="AQ893" s="13">
        <v>1</v>
      </c>
      <c r="AR893" s="13">
        <v>2</v>
      </c>
      <c r="AT893" s="13">
        <v>1</v>
      </c>
      <c r="AU893" s="13">
        <v>0</v>
      </c>
      <c r="AX893" s="13">
        <v>2</v>
      </c>
      <c r="AZ893" s="13">
        <v>3</v>
      </c>
      <c r="BB893" s="13">
        <v>3</v>
      </c>
      <c r="BF893" s="13">
        <v>1</v>
      </c>
      <c r="BG893" s="13">
        <v>21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1877</v>
      </c>
      <c r="BN893" s="13">
        <v>2</v>
      </c>
      <c r="BQ893" s="13" t="s">
        <v>237</v>
      </c>
      <c r="BR893" s="13" t="s">
        <v>238</v>
      </c>
      <c r="BS893" s="13">
        <v>2</v>
      </c>
      <c r="BT893" s="13">
        <v>118</v>
      </c>
      <c r="BU893" s="13">
        <v>1</v>
      </c>
      <c r="BV893" s="13">
        <v>19</v>
      </c>
      <c r="CA893" s="18"/>
      <c r="CB893" s="18"/>
      <c r="CC893" s="18"/>
      <c r="CD893" s="18"/>
      <c r="CE893" s="18"/>
      <c r="CF893" s="18"/>
      <c r="CG893" s="18"/>
      <c r="CH893" s="13">
        <v>3</v>
      </c>
      <c r="CI893" s="13">
        <v>1</v>
      </c>
      <c r="CJ893" s="13">
        <v>1</v>
      </c>
      <c r="CK893" s="13">
        <v>1</v>
      </c>
      <c r="CL893" s="13">
        <v>1</v>
      </c>
      <c r="CM893" s="13">
        <v>1</v>
      </c>
      <c r="CN893" s="13">
        <v>1</v>
      </c>
      <c r="CO893" s="13">
        <v>1</v>
      </c>
      <c r="CP893" s="13">
        <v>1</v>
      </c>
      <c r="CQ893" s="13">
        <v>1</v>
      </c>
      <c r="CR893" s="13">
        <v>1</v>
      </c>
      <c r="CW893" s="13" t="s">
        <v>2290</v>
      </c>
      <c r="CX893" s="38" t="s">
        <v>4987</v>
      </c>
      <c r="CY893" s="38" t="s">
        <v>2292</v>
      </c>
      <c r="CZ893" s="38" t="s">
        <v>41</v>
      </c>
      <c r="DA893" s="38" t="s">
        <v>4988</v>
      </c>
      <c r="DB893" s="38"/>
    </row>
    <row r="894" spans="1:107" s="13" customFormat="1">
      <c r="A894" s="84">
        <v>1321</v>
      </c>
      <c r="B894" s="84">
        <v>1</v>
      </c>
      <c r="C894" s="13" t="s">
        <v>4848</v>
      </c>
      <c r="D894" s="13" t="s">
        <v>37</v>
      </c>
      <c r="E894" s="14">
        <v>12817</v>
      </c>
      <c r="F894" s="13" t="s">
        <v>424</v>
      </c>
      <c r="G894" s="13" t="s">
        <v>424</v>
      </c>
      <c r="H894" s="13" t="s">
        <v>424</v>
      </c>
      <c r="I894" s="14">
        <v>38944</v>
      </c>
      <c r="J894" s="13">
        <f t="shared" si="29"/>
        <v>71</v>
      </c>
      <c r="K894" s="14">
        <v>38944</v>
      </c>
      <c r="L894" s="13">
        <v>9</v>
      </c>
      <c r="M894" s="14">
        <v>38951</v>
      </c>
      <c r="N894" s="15">
        <f t="shared" si="30"/>
        <v>0.2299794661190965</v>
      </c>
      <c r="O894" s="16">
        <v>2</v>
      </c>
      <c r="Q894" s="13" t="s">
        <v>42</v>
      </c>
      <c r="R894" s="13" t="s">
        <v>38</v>
      </c>
      <c r="S894" s="13">
        <v>2</v>
      </c>
      <c r="T894" s="13">
        <v>2</v>
      </c>
      <c r="U894" s="13">
        <v>2</v>
      </c>
      <c r="V894" s="13">
        <v>2</v>
      </c>
      <c r="X894" s="13">
        <v>1</v>
      </c>
      <c r="Z894" s="13">
        <v>4</v>
      </c>
      <c r="AC894" s="13">
        <v>2</v>
      </c>
      <c r="AD894" s="13">
        <v>2</v>
      </c>
      <c r="AE894" s="13">
        <v>2</v>
      </c>
      <c r="AF894" s="13">
        <v>2</v>
      </c>
      <c r="AG894" s="13">
        <v>1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1</v>
      </c>
      <c r="AO894" s="13" t="s">
        <v>4989</v>
      </c>
      <c r="AP894" s="13" t="s">
        <v>4990</v>
      </c>
      <c r="AQ894" s="13">
        <v>1</v>
      </c>
      <c r="AR894" s="13">
        <v>1</v>
      </c>
      <c r="AS894" s="13">
        <v>1</v>
      </c>
      <c r="AT894" s="13">
        <v>1</v>
      </c>
      <c r="AU894" s="13">
        <v>0</v>
      </c>
      <c r="AV894" s="13">
        <v>1</v>
      </c>
      <c r="AW894" s="13">
        <v>1</v>
      </c>
      <c r="AX894" s="13">
        <v>2</v>
      </c>
      <c r="AZ894" s="13">
        <v>1</v>
      </c>
      <c r="BA894" s="13">
        <v>0</v>
      </c>
      <c r="BB894" s="13">
        <v>3</v>
      </c>
      <c r="BD894" s="13">
        <v>1</v>
      </c>
      <c r="BE894" s="13">
        <v>0</v>
      </c>
      <c r="BF894" s="13">
        <v>2</v>
      </c>
      <c r="BH894" s="17">
        <v>1</v>
      </c>
      <c r="BI894" s="13">
        <v>1</v>
      </c>
      <c r="BJ894" s="13">
        <v>1</v>
      </c>
      <c r="BK894" s="13">
        <v>1</v>
      </c>
      <c r="BL894" s="13">
        <v>1</v>
      </c>
      <c r="BM894" s="13">
        <v>1824</v>
      </c>
      <c r="BN894" s="13">
        <v>2</v>
      </c>
      <c r="BQ894" s="13" t="s">
        <v>670</v>
      </c>
      <c r="BR894" s="13" t="s">
        <v>671</v>
      </c>
      <c r="BS894" s="13">
        <v>1</v>
      </c>
      <c r="BT894" s="13">
        <v>45</v>
      </c>
      <c r="BU894" s="13">
        <v>1</v>
      </c>
      <c r="BV894" s="13">
        <v>3</v>
      </c>
      <c r="BY894" s="13">
        <v>2</v>
      </c>
      <c r="BZ894" s="13" t="s">
        <v>746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S894" s="14">
        <v>39041</v>
      </c>
      <c r="CT894" s="13">
        <v>2</v>
      </c>
      <c r="CW894" s="13" t="s">
        <v>4991</v>
      </c>
      <c r="CX894" s="38" t="s">
        <v>4992</v>
      </c>
      <c r="CY894" s="38" t="s">
        <v>4993</v>
      </c>
      <c r="CZ894" s="38"/>
      <c r="DA894" s="38" t="s">
        <v>4994</v>
      </c>
      <c r="DB894" s="38"/>
    </row>
    <row r="895" spans="1:107" s="13" customFormat="1">
      <c r="A895" s="84">
        <v>1322</v>
      </c>
      <c r="B895" s="84">
        <v>1</v>
      </c>
      <c r="C895" s="13" t="s">
        <v>4995</v>
      </c>
      <c r="D895" s="13" t="s">
        <v>36</v>
      </c>
      <c r="E895" s="14">
        <v>10340</v>
      </c>
      <c r="F895" s="13" t="s">
        <v>592</v>
      </c>
      <c r="G895" s="13" t="s">
        <v>264</v>
      </c>
      <c r="H895" s="13" t="s">
        <v>424</v>
      </c>
      <c r="I895" s="14">
        <v>38548</v>
      </c>
      <c r="J895" s="13">
        <f t="shared" si="29"/>
        <v>77</v>
      </c>
      <c r="K895" s="14">
        <v>38909</v>
      </c>
      <c r="L895" s="13">
        <v>4</v>
      </c>
      <c r="M895" s="14">
        <v>40077</v>
      </c>
      <c r="N895" s="15">
        <f t="shared" si="30"/>
        <v>50.234086242299796</v>
      </c>
      <c r="O895" s="16">
        <v>2</v>
      </c>
      <c r="S895" s="13">
        <v>2</v>
      </c>
      <c r="T895" s="13">
        <v>1</v>
      </c>
      <c r="W895" s="13" t="s">
        <v>4996</v>
      </c>
      <c r="X895" s="13">
        <v>1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1</v>
      </c>
      <c r="AH895" s="13">
        <v>2</v>
      </c>
      <c r="AJ895" s="13">
        <v>3</v>
      </c>
      <c r="AK895" s="13">
        <v>3</v>
      </c>
      <c r="AL895" s="13">
        <v>3</v>
      </c>
      <c r="AM895" s="13">
        <v>3</v>
      </c>
      <c r="AN895" s="13">
        <v>1</v>
      </c>
      <c r="AO895" s="13" t="s">
        <v>4997</v>
      </c>
      <c r="AQ895" s="13">
        <v>1</v>
      </c>
      <c r="AR895" s="13">
        <v>1</v>
      </c>
      <c r="AS895" s="13">
        <v>5</v>
      </c>
      <c r="AT895" s="13">
        <v>1</v>
      </c>
      <c r="AV895" s="13">
        <v>1</v>
      </c>
      <c r="AX895" s="13">
        <v>2</v>
      </c>
      <c r="AZ895" s="13">
        <v>3</v>
      </c>
      <c r="BB895" s="13">
        <v>3</v>
      </c>
      <c r="BD895" s="13">
        <v>1</v>
      </c>
      <c r="BE895" s="13">
        <v>0</v>
      </c>
      <c r="BF895" s="13">
        <v>1</v>
      </c>
      <c r="BG895" s="13">
        <v>10</v>
      </c>
      <c r="BH895" s="17">
        <v>1</v>
      </c>
      <c r="BI895" s="13">
        <v>1</v>
      </c>
      <c r="BJ895" s="13">
        <v>1</v>
      </c>
      <c r="BK895" s="13">
        <v>1</v>
      </c>
      <c r="BL895" s="13">
        <v>1</v>
      </c>
      <c r="BM895" s="13">
        <v>1855</v>
      </c>
      <c r="BN895" s="13">
        <v>2</v>
      </c>
      <c r="BQ895" s="13" t="s">
        <v>270</v>
      </c>
      <c r="BR895" s="13" t="s">
        <v>271</v>
      </c>
      <c r="BT895" s="13">
        <v>84</v>
      </c>
      <c r="BV895" s="13">
        <v>14</v>
      </c>
      <c r="BX895" s="13">
        <v>4</v>
      </c>
      <c r="BY895" s="13">
        <v>2</v>
      </c>
      <c r="BZ895" s="24" t="s">
        <v>842</v>
      </c>
      <c r="CA895" s="25"/>
      <c r="CB895" s="25"/>
      <c r="CC895" s="18"/>
      <c r="CD895" s="25"/>
      <c r="CE895" s="25"/>
      <c r="CF895" s="25"/>
      <c r="CG895" s="25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39043</v>
      </c>
      <c r="CT895" s="13">
        <v>2</v>
      </c>
      <c r="CW895" s="13" t="s">
        <v>4350</v>
      </c>
      <c r="CX895" s="38" t="s">
        <v>4351</v>
      </c>
      <c r="CY895" s="38" t="s">
        <v>4998</v>
      </c>
      <c r="CZ895" s="38" t="s">
        <v>41</v>
      </c>
      <c r="DA895" s="38" t="s">
        <v>4999</v>
      </c>
      <c r="DB895" s="38"/>
    </row>
    <row r="896" spans="1:107" s="13" customFormat="1">
      <c r="A896" s="84">
        <v>1323</v>
      </c>
      <c r="B896" s="84">
        <v>1</v>
      </c>
      <c r="C896" s="13" t="s">
        <v>5000</v>
      </c>
      <c r="D896" s="13" t="s">
        <v>36</v>
      </c>
      <c r="E896" s="14">
        <v>12220</v>
      </c>
      <c r="F896" s="13" t="s">
        <v>424</v>
      </c>
      <c r="G896" s="13" t="s">
        <v>424</v>
      </c>
      <c r="H896" s="13" t="s">
        <v>424</v>
      </c>
      <c r="I896" s="14">
        <v>38791</v>
      </c>
      <c r="J896" s="13">
        <f t="shared" si="29"/>
        <v>72</v>
      </c>
      <c r="K896" s="14">
        <v>38939</v>
      </c>
      <c r="L896" s="13">
        <v>4</v>
      </c>
      <c r="M896" s="14">
        <v>39161</v>
      </c>
      <c r="N896" s="15">
        <f t="shared" si="30"/>
        <v>12.156057494866531</v>
      </c>
      <c r="O896" s="16">
        <v>2</v>
      </c>
      <c r="Q896" s="13" t="s">
        <v>190</v>
      </c>
      <c r="R896" s="13" t="s">
        <v>190</v>
      </c>
      <c r="S896" s="13">
        <v>2</v>
      </c>
      <c r="T896" s="13">
        <v>2</v>
      </c>
      <c r="U896" s="13">
        <v>2</v>
      </c>
      <c r="V896" s="13">
        <v>2</v>
      </c>
      <c r="X896" s="13">
        <v>2</v>
      </c>
      <c r="Z896" s="13">
        <v>4</v>
      </c>
      <c r="AH896" s="13">
        <v>2</v>
      </c>
      <c r="AI896" s="13">
        <v>3</v>
      </c>
      <c r="AJ896" s="13">
        <v>2</v>
      </c>
      <c r="AK896" s="13">
        <v>3</v>
      </c>
      <c r="AL896" s="13">
        <v>3</v>
      </c>
      <c r="AM896" s="13">
        <v>3</v>
      </c>
      <c r="AN896" s="13">
        <v>2</v>
      </c>
      <c r="AP896" s="13" t="s">
        <v>4445</v>
      </c>
      <c r="AQ896" s="13">
        <v>1</v>
      </c>
      <c r="AR896" s="13">
        <v>1</v>
      </c>
      <c r="AS896" s="13">
        <v>5</v>
      </c>
      <c r="AT896" s="13">
        <v>1</v>
      </c>
      <c r="AU896" s="13">
        <v>3</v>
      </c>
      <c r="AV896" s="13">
        <v>1</v>
      </c>
      <c r="AW896" s="13">
        <v>7</v>
      </c>
      <c r="AX896" s="13">
        <v>1</v>
      </c>
      <c r="AY896" s="13">
        <v>4</v>
      </c>
      <c r="AZ896" s="13">
        <v>3</v>
      </c>
      <c r="BB896" s="13">
        <v>3</v>
      </c>
      <c r="BD896" s="13">
        <v>1</v>
      </c>
      <c r="BE896" s="13">
        <v>3</v>
      </c>
      <c r="BF896" s="13">
        <v>1</v>
      </c>
      <c r="BG896" s="13">
        <v>5</v>
      </c>
      <c r="BH896" s="17">
        <v>1</v>
      </c>
      <c r="BI896" s="13">
        <v>1</v>
      </c>
      <c r="BJ896" s="13">
        <v>2</v>
      </c>
      <c r="BK896" s="13">
        <v>1</v>
      </c>
      <c r="BL896" s="13">
        <v>1</v>
      </c>
      <c r="BM896" s="13">
        <v>1816</v>
      </c>
      <c r="BN896" s="13">
        <v>2</v>
      </c>
      <c r="BQ896" s="13" t="s">
        <v>237</v>
      </c>
      <c r="BR896" s="13" t="s">
        <v>238</v>
      </c>
      <c r="BS896" s="13">
        <v>1</v>
      </c>
      <c r="BT896" s="13">
        <v>26</v>
      </c>
      <c r="BU896" s="13">
        <v>1</v>
      </c>
      <c r="BV896" s="13">
        <v>0</v>
      </c>
      <c r="BW896" s="13">
        <v>2</v>
      </c>
      <c r="BX896" s="13">
        <v>177</v>
      </c>
      <c r="BY896" s="13">
        <v>2</v>
      </c>
      <c r="CA896" s="18"/>
      <c r="CB896" s="18"/>
      <c r="CC896" s="18"/>
      <c r="CD896" s="18"/>
      <c r="CE896" s="18"/>
      <c r="CF896" s="18"/>
      <c r="CG896" s="18"/>
      <c r="CH896" s="13">
        <v>2</v>
      </c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S896" s="14">
        <v>39055</v>
      </c>
      <c r="CT896" s="13">
        <v>2</v>
      </c>
      <c r="CW896" s="13" t="s">
        <v>5001</v>
      </c>
      <c r="CX896" s="38" t="s">
        <v>5002</v>
      </c>
      <c r="CY896" s="38" t="s">
        <v>5003</v>
      </c>
      <c r="CZ896" s="38"/>
      <c r="DA896" s="38" t="s">
        <v>192</v>
      </c>
      <c r="DB896" s="38"/>
    </row>
    <row r="897" spans="1:106" s="13" customFormat="1">
      <c r="A897" s="84">
        <v>1324</v>
      </c>
      <c r="B897" s="84">
        <v>1</v>
      </c>
      <c r="C897" s="13" t="s">
        <v>3829</v>
      </c>
      <c r="D897" s="13" t="s">
        <v>36</v>
      </c>
      <c r="E897" s="14">
        <v>13714</v>
      </c>
      <c r="F897" s="13" t="s">
        <v>941</v>
      </c>
      <c r="G897" s="13" t="s">
        <v>941</v>
      </c>
      <c r="H897" s="13" t="s">
        <v>941</v>
      </c>
      <c r="I897" s="14">
        <v>38913</v>
      </c>
      <c r="J897" s="13">
        <f t="shared" si="29"/>
        <v>68</v>
      </c>
      <c r="K897" s="14">
        <v>38964</v>
      </c>
      <c r="L897" s="13">
        <v>4</v>
      </c>
      <c r="M897" s="14">
        <v>39471</v>
      </c>
      <c r="N897" s="15">
        <f t="shared" si="30"/>
        <v>18.33264887063655</v>
      </c>
      <c r="O897" s="16">
        <v>2</v>
      </c>
      <c r="Q897" s="13" t="s">
        <v>5004</v>
      </c>
      <c r="R897" s="13" t="s">
        <v>38</v>
      </c>
      <c r="S897" s="13">
        <v>2</v>
      </c>
      <c r="T897" s="13">
        <v>2</v>
      </c>
      <c r="U897" s="13">
        <v>2</v>
      </c>
      <c r="V897" s="13">
        <v>2</v>
      </c>
      <c r="X897" s="13">
        <v>1</v>
      </c>
      <c r="Z897" s="13">
        <v>4</v>
      </c>
      <c r="AC897" s="13">
        <v>2</v>
      </c>
      <c r="AD897" s="13">
        <v>2</v>
      </c>
      <c r="AE897" s="13">
        <v>2</v>
      </c>
      <c r="AF897" s="13">
        <v>2</v>
      </c>
      <c r="AG897" s="13">
        <v>1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2</v>
      </c>
      <c r="AN897" s="13">
        <v>1</v>
      </c>
      <c r="AO897" s="13" t="s">
        <v>919</v>
      </c>
      <c r="AP897" s="13" t="s">
        <v>5005</v>
      </c>
      <c r="AQ897" s="13">
        <v>1</v>
      </c>
      <c r="AR897" s="13">
        <v>1</v>
      </c>
      <c r="AS897" s="13">
        <v>1</v>
      </c>
      <c r="AT897" s="13">
        <v>1</v>
      </c>
      <c r="AU897" s="13">
        <v>1</v>
      </c>
      <c r="AV897" s="13">
        <v>1</v>
      </c>
      <c r="AW897" s="13">
        <v>1</v>
      </c>
      <c r="AX897" s="13">
        <v>1</v>
      </c>
      <c r="AY897" s="13">
        <v>1</v>
      </c>
      <c r="AZ897" s="13">
        <v>3</v>
      </c>
      <c r="BB897" s="13">
        <v>3</v>
      </c>
      <c r="BD897" s="13">
        <v>1</v>
      </c>
      <c r="BE897" s="13">
        <v>0</v>
      </c>
      <c r="BF897" s="13">
        <v>1</v>
      </c>
      <c r="BG897" s="13">
        <v>5</v>
      </c>
      <c r="BH897" s="17">
        <v>1</v>
      </c>
      <c r="BI897" s="13">
        <v>1</v>
      </c>
      <c r="BJ897" s="13">
        <v>2</v>
      </c>
      <c r="BK897" s="13">
        <v>1</v>
      </c>
      <c r="BL897" s="13">
        <v>1</v>
      </c>
      <c r="BM897" s="13">
        <v>1839</v>
      </c>
      <c r="BN897" s="13">
        <v>2</v>
      </c>
      <c r="BQ897" s="13" t="s">
        <v>938</v>
      </c>
      <c r="BR897" s="13" t="s">
        <v>939</v>
      </c>
      <c r="BS897" s="13">
        <v>2</v>
      </c>
      <c r="BT897" s="13">
        <v>88</v>
      </c>
      <c r="BU897" s="13">
        <v>1</v>
      </c>
      <c r="BV897" s="13">
        <v>8</v>
      </c>
      <c r="BW897" s="13">
        <v>2</v>
      </c>
      <c r="BX897" s="13">
        <v>150</v>
      </c>
      <c r="CA897" s="18"/>
      <c r="CB897" s="18"/>
      <c r="CC897" s="18"/>
      <c r="CD897" s="18"/>
      <c r="CE897" s="18"/>
      <c r="CF897" s="18"/>
      <c r="CG897" s="18"/>
      <c r="CH897" s="13">
        <v>1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38985</v>
      </c>
      <c r="CT897" s="13">
        <v>1</v>
      </c>
      <c r="CW897" s="13" t="s">
        <v>5006</v>
      </c>
      <c r="CX897" s="38" t="s">
        <v>5007</v>
      </c>
      <c r="CY897" s="38" t="s">
        <v>1650</v>
      </c>
      <c r="CZ897" s="38" t="s">
        <v>41</v>
      </c>
      <c r="DA897" s="38" t="s">
        <v>5008</v>
      </c>
      <c r="DB897" s="38"/>
    </row>
    <row r="898" spans="1:106" s="13" customFormat="1">
      <c r="A898" s="84">
        <v>1329</v>
      </c>
      <c r="B898" s="84">
        <v>1</v>
      </c>
      <c r="C898" s="13" t="s">
        <v>5009</v>
      </c>
      <c r="D898" s="13" t="s">
        <v>36</v>
      </c>
      <c r="E898" s="14">
        <v>7251</v>
      </c>
      <c r="F898" s="13" t="s">
        <v>673</v>
      </c>
      <c r="G898" s="13" t="s">
        <v>673</v>
      </c>
      <c r="H898" s="13" t="s">
        <v>673</v>
      </c>
      <c r="I898" s="14">
        <v>38913</v>
      </c>
      <c r="J898" s="13">
        <f t="shared" si="29"/>
        <v>86</v>
      </c>
      <c r="K898" s="14">
        <v>38971</v>
      </c>
      <c r="L898" s="13">
        <v>4</v>
      </c>
      <c r="M898" s="14">
        <v>39437</v>
      </c>
      <c r="N898" s="15">
        <f t="shared" si="30"/>
        <v>17.215605749486652</v>
      </c>
      <c r="O898" s="16">
        <v>2</v>
      </c>
      <c r="S898" s="13">
        <v>3</v>
      </c>
      <c r="T898" s="13">
        <v>2</v>
      </c>
      <c r="U898" s="13">
        <v>2</v>
      </c>
      <c r="V898" s="13">
        <v>2</v>
      </c>
      <c r="X898" s="13">
        <v>1</v>
      </c>
      <c r="Z898" s="13">
        <v>4</v>
      </c>
      <c r="AC898" s="13">
        <v>2</v>
      </c>
      <c r="AD898" s="13">
        <v>2</v>
      </c>
      <c r="AE898" s="13">
        <v>2</v>
      </c>
      <c r="AF898" s="13">
        <v>2</v>
      </c>
      <c r="AG898" s="13">
        <v>1</v>
      </c>
      <c r="AH898" s="13">
        <v>3</v>
      </c>
      <c r="AI898" s="13">
        <v>2</v>
      </c>
      <c r="AJ898" s="13">
        <v>2</v>
      </c>
      <c r="AK898" s="13">
        <v>2</v>
      </c>
      <c r="AL898" s="13">
        <v>2</v>
      </c>
      <c r="AM898" s="13">
        <v>2</v>
      </c>
      <c r="AO898" s="13" t="s">
        <v>5010</v>
      </c>
      <c r="AP898" s="13" t="s">
        <v>43</v>
      </c>
      <c r="AQ898" s="13">
        <v>1</v>
      </c>
      <c r="AR898" s="13">
        <v>1</v>
      </c>
      <c r="AS898" s="13">
        <v>1</v>
      </c>
      <c r="AT898" s="13">
        <v>1</v>
      </c>
      <c r="AU898" s="13">
        <v>1</v>
      </c>
      <c r="AV898" s="13">
        <v>2</v>
      </c>
      <c r="AX898" s="13">
        <v>1</v>
      </c>
      <c r="AY898" s="13">
        <v>1</v>
      </c>
      <c r="AZ898" s="13">
        <v>3</v>
      </c>
      <c r="BB898" s="13">
        <v>3</v>
      </c>
      <c r="BD898" s="13">
        <v>3</v>
      </c>
      <c r="BF898" s="13">
        <v>1</v>
      </c>
      <c r="BG898" s="13">
        <v>3</v>
      </c>
      <c r="BH898" s="17">
        <v>1</v>
      </c>
      <c r="BI898" s="13">
        <v>1</v>
      </c>
      <c r="BJ898" s="13">
        <v>1</v>
      </c>
      <c r="BK898" s="13">
        <v>3</v>
      </c>
      <c r="BL898" s="13">
        <v>1</v>
      </c>
      <c r="BM898" s="13">
        <v>1849</v>
      </c>
      <c r="BN898" s="13">
        <v>2</v>
      </c>
      <c r="BQ898" s="13" t="s">
        <v>237</v>
      </c>
      <c r="BR898" s="13" t="s">
        <v>238</v>
      </c>
      <c r="BT898" s="13">
        <v>43</v>
      </c>
      <c r="BU898" s="13">
        <v>1</v>
      </c>
      <c r="BV898" s="13">
        <v>1</v>
      </c>
      <c r="CA898" s="18"/>
      <c r="CB898" s="18"/>
      <c r="CC898" s="18"/>
      <c r="CD898" s="18"/>
      <c r="CE898" s="18"/>
      <c r="CF898" s="18"/>
      <c r="CG898" s="18"/>
      <c r="CH898" s="13">
        <v>2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S898" s="14">
        <v>39023</v>
      </c>
      <c r="CT898" s="13">
        <v>1</v>
      </c>
      <c r="CW898" s="13" t="s">
        <v>5011</v>
      </c>
      <c r="CX898" s="38" t="s">
        <v>5012</v>
      </c>
      <c r="CY898" s="38" t="s">
        <v>5013</v>
      </c>
      <c r="CZ898" s="38" t="s">
        <v>386</v>
      </c>
      <c r="DA898" s="38" t="s">
        <v>5014</v>
      </c>
      <c r="DB898" s="38"/>
    </row>
    <row r="899" spans="1:106" s="13" customFormat="1">
      <c r="A899" s="84">
        <v>1330</v>
      </c>
      <c r="B899" s="84">
        <v>1</v>
      </c>
      <c r="C899" s="13" t="s">
        <v>3824</v>
      </c>
      <c r="D899" s="13" t="s">
        <v>37</v>
      </c>
      <c r="E899" s="14">
        <v>10324</v>
      </c>
      <c r="F899" s="13" t="s">
        <v>235</v>
      </c>
      <c r="G899" s="13" t="s">
        <v>219</v>
      </c>
      <c r="H899" s="13" t="s">
        <v>219</v>
      </c>
      <c r="I899" s="14">
        <v>38913</v>
      </c>
      <c r="J899" s="13">
        <f t="shared" si="29"/>
        <v>78</v>
      </c>
      <c r="K899" s="14">
        <v>39014</v>
      </c>
      <c r="L899" s="13">
        <v>4</v>
      </c>
      <c r="M899" s="14">
        <v>39500</v>
      </c>
      <c r="N899" s="15">
        <f t="shared" si="30"/>
        <v>19.285420944558521</v>
      </c>
      <c r="O899" s="16">
        <v>2</v>
      </c>
      <c r="Q899" s="13" t="s">
        <v>5015</v>
      </c>
      <c r="R899" s="13" t="s">
        <v>5016</v>
      </c>
      <c r="S899" s="13">
        <v>2</v>
      </c>
      <c r="T899" s="13">
        <v>1</v>
      </c>
      <c r="U899" s="13">
        <v>2</v>
      </c>
      <c r="V899" s="13">
        <v>2</v>
      </c>
      <c r="W899" s="13" t="s">
        <v>568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H899" s="13">
        <v>2</v>
      </c>
      <c r="AI899" s="13">
        <v>2</v>
      </c>
      <c r="AJ899" s="13">
        <v>2</v>
      </c>
      <c r="AK899" s="13">
        <v>2</v>
      </c>
      <c r="AL899" s="13">
        <v>1</v>
      </c>
      <c r="AM899" s="13">
        <v>1</v>
      </c>
      <c r="AN899" s="13">
        <v>1</v>
      </c>
      <c r="AO899" s="13" t="s">
        <v>5017</v>
      </c>
      <c r="AP899" s="13" t="s">
        <v>40</v>
      </c>
      <c r="AQ899" s="13">
        <v>1</v>
      </c>
      <c r="AR899" s="13">
        <v>1</v>
      </c>
      <c r="AS899" s="13">
        <v>1</v>
      </c>
      <c r="AT899" s="13">
        <v>1</v>
      </c>
      <c r="AU899" s="13">
        <v>1</v>
      </c>
      <c r="AV899" s="13">
        <v>1</v>
      </c>
      <c r="AW899" s="13">
        <v>2</v>
      </c>
      <c r="AX899" s="13">
        <v>2</v>
      </c>
      <c r="AZ899" s="13">
        <v>2</v>
      </c>
      <c r="BB899" s="13">
        <v>2</v>
      </c>
      <c r="BD899" s="13">
        <v>2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1</v>
      </c>
      <c r="BM899" s="13">
        <v>1850</v>
      </c>
      <c r="BN899" s="13">
        <v>2</v>
      </c>
      <c r="BQ899" s="13" t="s">
        <v>237</v>
      </c>
      <c r="BR899" s="13" t="s">
        <v>238</v>
      </c>
      <c r="BS899" s="13">
        <v>1</v>
      </c>
      <c r="BT899" s="13">
        <v>34</v>
      </c>
      <c r="BU899" s="13">
        <v>1</v>
      </c>
      <c r="BV899" s="13">
        <v>1</v>
      </c>
      <c r="CA899" s="18"/>
      <c r="CB899" s="18"/>
      <c r="CC899" s="18"/>
      <c r="CD899" s="18"/>
      <c r="CE899" s="18"/>
      <c r="CF899" s="18"/>
      <c r="CG899" s="18"/>
      <c r="CH899" s="13">
        <v>2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39036</v>
      </c>
      <c r="CT899" s="13">
        <v>1</v>
      </c>
      <c r="CW899" s="13" t="s">
        <v>1930</v>
      </c>
      <c r="CX899" s="38" t="s">
        <v>4362</v>
      </c>
      <c r="CY899" s="38" t="s">
        <v>1514</v>
      </c>
      <c r="CZ899" s="38" t="s">
        <v>41</v>
      </c>
      <c r="DA899" s="38" t="s">
        <v>1515</v>
      </c>
      <c r="DB899" s="38"/>
    </row>
    <row r="900" spans="1:106" s="13" customFormat="1">
      <c r="A900" s="84">
        <v>1331</v>
      </c>
      <c r="B900" s="84">
        <v>1</v>
      </c>
      <c r="C900" s="13" t="s">
        <v>369</v>
      </c>
      <c r="D900" s="13" t="s">
        <v>36</v>
      </c>
      <c r="E900" s="14">
        <v>13969</v>
      </c>
      <c r="F900" s="13" t="s">
        <v>319</v>
      </c>
      <c r="G900" s="13" t="s">
        <v>424</v>
      </c>
      <c r="H900" s="13" t="s">
        <v>424</v>
      </c>
      <c r="I900" s="14">
        <v>38852</v>
      </c>
      <c r="J900" s="13">
        <f t="shared" si="29"/>
        <v>68</v>
      </c>
      <c r="K900" s="14">
        <v>38953</v>
      </c>
      <c r="L900" s="13">
        <v>4</v>
      </c>
      <c r="M900" s="14">
        <v>39004</v>
      </c>
      <c r="N900" s="15">
        <f t="shared" si="30"/>
        <v>4.9938398357289531</v>
      </c>
      <c r="O900" s="16">
        <v>2</v>
      </c>
      <c r="Q900" s="13" t="s">
        <v>180</v>
      </c>
      <c r="S900" s="13">
        <v>2</v>
      </c>
      <c r="T900" s="13">
        <v>2</v>
      </c>
      <c r="U900" s="13">
        <v>2</v>
      </c>
      <c r="V900" s="13">
        <v>2</v>
      </c>
      <c r="X900" s="13">
        <v>2</v>
      </c>
      <c r="Z900" s="13">
        <v>4</v>
      </c>
      <c r="AH900" s="13">
        <v>2</v>
      </c>
      <c r="AI900" s="13">
        <v>2</v>
      </c>
      <c r="AJ900" s="13">
        <v>2</v>
      </c>
      <c r="AK900" s="13">
        <v>2</v>
      </c>
      <c r="AL900" s="13">
        <v>2</v>
      </c>
      <c r="AM900" s="13">
        <v>2</v>
      </c>
      <c r="AQ900" s="13">
        <v>1</v>
      </c>
      <c r="AR900" s="13">
        <v>1</v>
      </c>
      <c r="AS900" s="13">
        <v>4</v>
      </c>
      <c r="AT900" s="13">
        <v>1</v>
      </c>
      <c r="AU900" s="13">
        <v>3</v>
      </c>
      <c r="AV900" s="13">
        <v>1</v>
      </c>
      <c r="AW900" s="13">
        <v>0</v>
      </c>
      <c r="AX900" s="13">
        <v>1</v>
      </c>
      <c r="AY900" s="13">
        <v>0</v>
      </c>
      <c r="AZ900" s="13">
        <v>1</v>
      </c>
      <c r="BA900" s="13">
        <v>2</v>
      </c>
      <c r="BB900" s="13">
        <v>2</v>
      </c>
      <c r="BD900" s="13">
        <v>1</v>
      </c>
      <c r="BE900" s="13">
        <v>4</v>
      </c>
      <c r="BF900" s="13">
        <v>1</v>
      </c>
      <c r="BG900" s="13">
        <v>4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1851</v>
      </c>
      <c r="BN900" s="13">
        <v>2</v>
      </c>
      <c r="BQ900" s="13" t="s">
        <v>289</v>
      </c>
      <c r="BR900" s="13" t="s">
        <v>222</v>
      </c>
      <c r="CA900" s="18"/>
      <c r="CB900" s="18"/>
      <c r="CC900" s="18"/>
      <c r="CD900" s="18"/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39048</v>
      </c>
      <c r="CT900" s="13">
        <v>2</v>
      </c>
      <c r="CW900" s="13" t="s">
        <v>2650</v>
      </c>
      <c r="CX900" s="38" t="s">
        <v>5018</v>
      </c>
      <c r="CY900" s="38" t="s">
        <v>5019</v>
      </c>
      <c r="CZ900" s="38" t="s">
        <v>41</v>
      </c>
      <c r="DA900" s="38" t="s">
        <v>5020</v>
      </c>
      <c r="DB900" s="38"/>
    </row>
    <row r="901" spans="1:106" s="13" customFormat="1">
      <c r="A901" s="84">
        <v>1333</v>
      </c>
      <c r="B901" s="84">
        <v>1</v>
      </c>
      <c r="C901" s="13" t="s">
        <v>5021</v>
      </c>
      <c r="D901" s="13" t="s">
        <v>37</v>
      </c>
      <c r="E901" s="14">
        <v>18228</v>
      </c>
      <c r="F901" s="13" t="s">
        <v>5022</v>
      </c>
      <c r="G901" s="13" t="s">
        <v>264</v>
      </c>
      <c r="H901" s="13" t="s">
        <v>396</v>
      </c>
      <c r="I901" s="14">
        <v>38975</v>
      </c>
      <c r="J901" s="13">
        <f t="shared" si="29"/>
        <v>56</v>
      </c>
      <c r="K901" s="14">
        <v>38971</v>
      </c>
      <c r="L901" s="13">
        <v>4</v>
      </c>
      <c r="M901" s="14">
        <v>39013</v>
      </c>
      <c r="N901" s="15">
        <f t="shared" si="30"/>
        <v>1.2484599589322383</v>
      </c>
      <c r="O901" s="16">
        <v>2</v>
      </c>
      <c r="Q901" s="13" t="s">
        <v>5023</v>
      </c>
      <c r="R901" s="13" t="s">
        <v>38</v>
      </c>
      <c r="S901" s="13">
        <v>2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2006</v>
      </c>
      <c r="AQ901" s="13">
        <v>1</v>
      </c>
      <c r="AR901" s="13">
        <v>1</v>
      </c>
      <c r="AS901" s="13">
        <v>0</v>
      </c>
      <c r="AT901" s="13">
        <v>1</v>
      </c>
      <c r="AU901" s="13">
        <v>0</v>
      </c>
      <c r="AV901" s="13">
        <v>2</v>
      </c>
      <c r="AX901" s="13">
        <v>2</v>
      </c>
      <c r="AZ901" s="13">
        <v>2</v>
      </c>
      <c r="BB901" s="13">
        <v>2</v>
      </c>
      <c r="BD901" s="13">
        <v>1</v>
      </c>
      <c r="BE901" s="13">
        <v>0</v>
      </c>
      <c r="BF901" s="13">
        <v>2</v>
      </c>
      <c r="BH901" s="17">
        <v>2</v>
      </c>
      <c r="BI901" s="13">
        <v>1</v>
      </c>
      <c r="BJ901" s="13">
        <v>2</v>
      </c>
      <c r="BK901" s="13">
        <v>1</v>
      </c>
      <c r="BL901" s="13">
        <v>1</v>
      </c>
      <c r="BM901" s="13">
        <v>1853</v>
      </c>
      <c r="BN901" s="13">
        <v>2</v>
      </c>
      <c r="BQ901" s="13" t="s">
        <v>270</v>
      </c>
      <c r="BR901" s="13" t="s">
        <v>271</v>
      </c>
      <c r="BS901" s="13">
        <v>1</v>
      </c>
      <c r="BT901" s="13">
        <v>35</v>
      </c>
      <c r="BU901" s="13">
        <v>1</v>
      </c>
      <c r="BV901" s="13">
        <v>4</v>
      </c>
      <c r="CA901" s="18"/>
      <c r="CB901" s="18"/>
      <c r="CC901" s="18"/>
      <c r="CD901" s="18"/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39036</v>
      </c>
      <c r="CT901" s="13">
        <v>2</v>
      </c>
      <c r="CW901" s="13" t="s">
        <v>5024</v>
      </c>
      <c r="CX901" s="38" t="s">
        <v>5025</v>
      </c>
      <c r="CY901" s="38" t="s">
        <v>5026</v>
      </c>
      <c r="CZ901" s="38" t="s">
        <v>41</v>
      </c>
      <c r="DA901" s="38" t="s">
        <v>5027</v>
      </c>
      <c r="DB901" s="38"/>
    </row>
    <row r="902" spans="1:106" s="13" customFormat="1">
      <c r="A902" s="84">
        <v>1335</v>
      </c>
      <c r="B902" s="84">
        <v>1</v>
      </c>
      <c r="C902" s="13" t="s">
        <v>2713</v>
      </c>
      <c r="D902" s="13" t="s">
        <v>36</v>
      </c>
      <c r="E902" s="14">
        <v>5489</v>
      </c>
      <c r="F902" s="13" t="s">
        <v>691</v>
      </c>
      <c r="G902" s="13" t="s">
        <v>424</v>
      </c>
      <c r="H902" s="13" t="s">
        <v>424</v>
      </c>
      <c r="I902" s="14">
        <v>38640</v>
      </c>
      <c r="J902" s="13">
        <f t="shared" si="29"/>
        <v>90</v>
      </c>
      <c r="K902" s="14">
        <v>38958</v>
      </c>
      <c r="L902" s="13">
        <v>4</v>
      </c>
      <c r="M902" s="14">
        <v>39228</v>
      </c>
      <c r="N902" s="15">
        <f t="shared" si="30"/>
        <v>19.318275154004105</v>
      </c>
      <c r="O902" s="16">
        <v>2</v>
      </c>
      <c r="S902" s="13">
        <v>2</v>
      </c>
      <c r="T902" s="13">
        <v>2</v>
      </c>
      <c r="U902" s="13">
        <v>2</v>
      </c>
      <c r="V902" s="13">
        <v>2</v>
      </c>
      <c r="X902" s="13">
        <v>1</v>
      </c>
      <c r="AG902" s="13">
        <v>1</v>
      </c>
      <c r="AI902" s="13">
        <v>2</v>
      </c>
      <c r="AJ902" s="13">
        <v>2</v>
      </c>
      <c r="AK902" s="13">
        <v>2</v>
      </c>
      <c r="AL902" s="13">
        <v>2</v>
      </c>
      <c r="AM902" s="13">
        <v>2</v>
      </c>
      <c r="AO902" s="13" t="s">
        <v>5028</v>
      </c>
      <c r="AP902" s="13" t="s">
        <v>5029</v>
      </c>
      <c r="AQ902" s="13">
        <v>1</v>
      </c>
      <c r="AR902" s="13">
        <v>1</v>
      </c>
      <c r="AS902" s="13">
        <v>9</v>
      </c>
      <c r="AT902" s="13">
        <v>1</v>
      </c>
      <c r="AU902" s="13">
        <v>0</v>
      </c>
      <c r="AV902" s="13">
        <v>1</v>
      </c>
      <c r="AX902" s="13">
        <v>1</v>
      </c>
      <c r="AZ902" s="13">
        <v>3</v>
      </c>
      <c r="BB902" s="13">
        <v>3</v>
      </c>
      <c r="BD902" s="13">
        <v>3</v>
      </c>
      <c r="BF902" s="13">
        <v>1</v>
      </c>
      <c r="BG902" s="13">
        <v>10</v>
      </c>
      <c r="BH902" s="17">
        <v>1</v>
      </c>
      <c r="BI902" s="13">
        <v>1</v>
      </c>
      <c r="BK902" s="13">
        <v>1</v>
      </c>
      <c r="BL902" s="13">
        <v>1</v>
      </c>
      <c r="BM902" s="13">
        <v>1856</v>
      </c>
      <c r="BN902" s="13">
        <v>2</v>
      </c>
      <c r="BQ902" s="13" t="s">
        <v>694</v>
      </c>
      <c r="BR902" s="13" t="s">
        <v>695</v>
      </c>
      <c r="BT902" s="13">
        <v>18</v>
      </c>
      <c r="BV902" s="13">
        <v>2</v>
      </c>
      <c r="BX902" s="13">
        <v>200</v>
      </c>
      <c r="CA902" s="18"/>
      <c r="CB902" s="18"/>
      <c r="CC902" s="18"/>
      <c r="CD902" s="18"/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39043</v>
      </c>
      <c r="CT902" s="13">
        <v>2</v>
      </c>
      <c r="CW902" s="13" t="s">
        <v>4350</v>
      </c>
      <c r="CX902" s="38" t="s">
        <v>4351</v>
      </c>
      <c r="CY902" s="38" t="s">
        <v>5030</v>
      </c>
      <c r="CZ902" s="38" t="s">
        <v>41</v>
      </c>
      <c r="DA902" s="38" t="s">
        <v>5031</v>
      </c>
      <c r="DB902" s="38"/>
    </row>
    <row r="903" spans="1:106" s="13" customFormat="1">
      <c r="A903" s="84">
        <v>1336</v>
      </c>
      <c r="B903" s="84">
        <v>1</v>
      </c>
      <c r="C903" s="13" t="s">
        <v>5032</v>
      </c>
      <c r="D903" s="13" t="s">
        <v>36</v>
      </c>
      <c r="E903" s="14">
        <v>11325</v>
      </c>
      <c r="F903" s="13" t="s">
        <v>188</v>
      </c>
      <c r="G903" s="13" t="s">
        <v>188</v>
      </c>
      <c r="H903" s="13" t="s">
        <v>188</v>
      </c>
      <c r="I903" s="14">
        <v>38913</v>
      </c>
      <c r="J903" s="13">
        <f t="shared" si="29"/>
        <v>75</v>
      </c>
      <c r="K903" s="14">
        <v>38974</v>
      </c>
      <c r="L903" s="13">
        <v>4</v>
      </c>
      <c r="M903" s="14">
        <v>39078</v>
      </c>
      <c r="N903" s="15">
        <f t="shared" si="30"/>
        <v>5.420944558521561</v>
      </c>
      <c r="O903" s="16">
        <v>2</v>
      </c>
      <c r="Q903" s="13" t="s">
        <v>245</v>
      </c>
      <c r="R903" s="13" t="s">
        <v>1920</v>
      </c>
      <c r="S903" s="13">
        <v>2</v>
      </c>
      <c r="T903" s="13">
        <v>2</v>
      </c>
      <c r="U903" s="13">
        <v>1</v>
      </c>
      <c r="V903" s="13">
        <v>1</v>
      </c>
      <c r="X903" s="13">
        <v>1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1</v>
      </c>
      <c r="AH903" s="13">
        <v>2</v>
      </c>
      <c r="AI903" s="13">
        <v>2</v>
      </c>
      <c r="AJ903" s="13">
        <v>1</v>
      </c>
      <c r="AK903" s="13">
        <v>3</v>
      </c>
      <c r="AL903" s="13">
        <v>2</v>
      </c>
      <c r="AM903" s="13">
        <v>3</v>
      </c>
      <c r="AN903" s="13">
        <v>2</v>
      </c>
      <c r="AO903" s="13" t="s">
        <v>919</v>
      </c>
      <c r="AP903" s="13" t="s">
        <v>1553</v>
      </c>
      <c r="AQ903" s="13">
        <v>1</v>
      </c>
      <c r="AR903" s="13">
        <v>1</v>
      </c>
      <c r="AS903" s="13">
        <v>2</v>
      </c>
      <c r="AT903" s="13">
        <v>1</v>
      </c>
      <c r="AU903" s="13">
        <v>1</v>
      </c>
      <c r="AV903" s="13">
        <v>2</v>
      </c>
      <c r="AX903" s="13">
        <v>1</v>
      </c>
      <c r="AY903" s="13">
        <v>1</v>
      </c>
      <c r="AZ903" s="13">
        <v>1</v>
      </c>
      <c r="BA903" s="13">
        <v>0</v>
      </c>
      <c r="BB903" s="13">
        <v>1</v>
      </c>
      <c r="BC903" s="13">
        <v>1</v>
      </c>
      <c r="BD903" s="13">
        <v>1</v>
      </c>
      <c r="BE903" s="13">
        <v>1</v>
      </c>
      <c r="BF903" s="13">
        <v>1</v>
      </c>
      <c r="BG903" s="13">
        <v>3</v>
      </c>
      <c r="BH903" s="17">
        <v>1</v>
      </c>
      <c r="BJ903" s="13">
        <v>1</v>
      </c>
      <c r="BK903" s="13">
        <v>1</v>
      </c>
      <c r="BL903" s="13">
        <v>1</v>
      </c>
      <c r="BM903" s="13">
        <v>1857</v>
      </c>
      <c r="BN903" s="13">
        <v>2</v>
      </c>
      <c r="BQ903" s="13" t="s">
        <v>237</v>
      </c>
      <c r="BR903" s="13" t="s">
        <v>238</v>
      </c>
      <c r="BS903" s="13">
        <v>1</v>
      </c>
      <c r="BT903" s="13">
        <v>26</v>
      </c>
      <c r="BU903" s="13">
        <v>1</v>
      </c>
      <c r="BV903" s="13">
        <v>6</v>
      </c>
      <c r="BW903" s="13">
        <v>2</v>
      </c>
      <c r="BX903" s="13">
        <v>40</v>
      </c>
      <c r="BY903" s="13">
        <v>2</v>
      </c>
      <c r="BZ903" s="13" t="s">
        <v>453</v>
      </c>
      <c r="CA903" s="18"/>
      <c r="CB903" s="18">
        <v>2</v>
      </c>
      <c r="CC903" s="18" t="s">
        <v>453</v>
      </c>
      <c r="CD903" s="18"/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39906</v>
      </c>
      <c r="CT903" s="13">
        <v>2</v>
      </c>
      <c r="CW903" s="13" t="s">
        <v>5033</v>
      </c>
      <c r="CX903" s="38" t="s">
        <v>5034</v>
      </c>
      <c r="CY903" s="38" t="s">
        <v>5035</v>
      </c>
      <c r="CZ903" s="38" t="s">
        <v>5036</v>
      </c>
      <c r="DA903" s="38" t="s">
        <v>5037</v>
      </c>
      <c r="DB903" s="38"/>
    </row>
    <row r="904" spans="1:106" s="13" customFormat="1">
      <c r="A904" s="84">
        <v>1339</v>
      </c>
      <c r="B904" s="84">
        <v>5</v>
      </c>
      <c r="C904" s="13" t="s">
        <v>738</v>
      </c>
      <c r="D904" s="13" t="s">
        <v>36</v>
      </c>
      <c r="E904" s="14">
        <v>12853</v>
      </c>
      <c r="F904" s="13" t="s">
        <v>362</v>
      </c>
      <c r="G904" s="13" t="s">
        <v>362</v>
      </c>
      <c r="H904" s="13" t="s">
        <v>362</v>
      </c>
      <c r="I904" s="14">
        <v>38975</v>
      </c>
      <c r="J904" s="13">
        <f t="shared" si="29"/>
        <v>71</v>
      </c>
      <c r="K904" s="14">
        <v>38971</v>
      </c>
      <c r="L904" s="13">
        <v>2</v>
      </c>
      <c r="M904" s="14">
        <v>39101</v>
      </c>
      <c r="N904" s="15">
        <f t="shared" si="30"/>
        <v>4.1396303901437372</v>
      </c>
      <c r="O904" s="16">
        <v>2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G904" s="13">
        <v>1</v>
      </c>
      <c r="AH904" s="13">
        <v>2</v>
      </c>
      <c r="AI904" s="13">
        <v>2</v>
      </c>
      <c r="AJ904" s="13">
        <v>2</v>
      </c>
      <c r="AK904" s="13">
        <v>2</v>
      </c>
      <c r="AL904" s="13">
        <v>2</v>
      </c>
      <c r="AM904" s="13">
        <v>2</v>
      </c>
      <c r="AN904" s="13">
        <v>2</v>
      </c>
      <c r="AO904" s="13" t="s">
        <v>5038</v>
      </c>
      <c r="AP904" s="13" t="s">
        <v>1805</v>
      </c>
      <c r="AQ904" s="13">
        <v>1</v>
      </c>
      <c r="AR904" s="13">
        <v>1</v>
      </c>
      <c r="AS904" s="13">
        <v>2</v>
      </c>
      <c r="AT904" s="13">
        <v>1</v>
      </c>
      <c r="AU904" s="13">
        <v>1</v>
      </c>
      <c r="AV904" s="13">
        <v>2</v>
      </c>
      <c r="AX904" s="13">
        <v>2</v>
      </c>
      <c r="AZ904" s="13">
        <v>1</v>
      </c>
      <c r="BA904" s="13">
        <v>0</v>
      </c>
      <c r="BB904" s="13">
        <v>1</v>
      </c>
      <c r="BC904" s="13">
        <v>0</v>
      </c>
      <c r="BD904" s="13">
        <v>1</v>
      </c>
      <c r="BE904" s="13">
        <v>1</v>
      </c>
      <c r="BF904" s="13">
        <v>1</v>
      </c>
      <c r="BG904" s="13">
        <v>3</v>
      </c>
      <c r="BH904" s="17">
        <v>1</v>
      </c>
      <c r="BI904" s="13">
        <v>1</v>
      </c>
      <c r="BK904" s="13">
        <v>1</v>
      </c>
      <c r="BL904" s="13">
        <v>1</v>
      </c>
      <c r="BM904" s="13">
        <v>1860</v>
      </c>
      <c r="BN904" s="13">
        <v>1</v>
      </c>
      <c r="BO904" s="13" t="s">
        <v>4530</v>
      </c>
      <c r="BP904" s="13">
        <v>232</v>
      </c>
      <c r="BQ904" s="13" t="s">
        <v>237</v>
      </c>
      <c r="BR904" s="13" t="s">
        <v>238</v>
      </c>
      <c r="CA904" s="18"/>
      <c r="CB904" s="18"/>
      <c r="CC904" s="18"/>
      <c r="CD904" s="18"/>
      <c r="CE904" s="18"/>
      <c r="CF904" s="18"/>
      <c r="CG904" s="18"/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S904" s="14">
        <v>39101</v>
      </c>
      <c r="CT904" s="13">
        <v>1</v>
      </c>
      <c r="CW904" s="13" t="s">
        <v>5039</v>
      </c>
      <c r="CX904" s="38" t="s">
        <v>5040</v>
      </c>
      <c r="CY904" s="38" t="s">
        <v>5041</v>
      </c>
      <c r="CZ904" s="38"/>
      <c r="DA904" s="38" t="s">
        <v>5042</v>
      </c>
      <c r="DB904" s="38"/>
    </row>
    <row r="905" spans="1:106" s="13" customFormat="1">
      <c r="A905" s="84">
        <v>1340</v>
      </c>
      <c r="B905" s="84">
        <v>1</v>
      </c>
      <c r="C905" s="13" t="s">
        <v>239</v>
      </c>
      <c r="D905" s="13" t="s">
        <v>36</v>
      </c>
      <c r="E905" s="14">
        <v>12736</v>
      </c>
      <c r="F905" s="13" t="s">
        <v>424</v>
      </c>
      <c r="G905" s="13" t="s">
        <v>424</v>
      </c>
      <c r="H905" s="13" t="s">
        <v>424</v>
      </c>
      <c r="I905" s="14">
        <v>38791</v>
      </c>
      <c r="J905" s="13">
        <f t="shared" si="29"/>
        <v>71</v>
      </c>
      <c r="K905" s="14">
        <v>38979</v>
      </c>
      <c r="L905" s="13">
        <v>4</v>
      </c>
      <c r="M905" s="14">
        <v>39216</v>
      </c>
      <c r="N905" s="15">
        <f t="shared" si="30"/>
        <v>13.963039014373717</v>
      </c>
      <c r="O905" s="16">
        <v>2</v>
      </c>
      <c r="Q905" s="13" t="s">
        <v>180</v>
      </c>
      <c r="R905" s="13" t="s">
        <v>38</v>
      </c>
      <c r="S905" s="13">
        <v>2</v>
      </c>
      <c r="T905" s="13">
        <v>2</v>
      </c>
      <c r="U905" s="13">
        <v>2</v>
      </c>
      <c r="V905" s="13">
        <v>2</v>
      </c>
      <c r="X905" s="13">
        <v>2</v>
      </c>
      <c r="Z905" s="13">
        <v>4</v>
      </c>
      <c r="AH905" s="13">
        <v>2</v>
      </c>
      <c r="AI905" s="13">
        <v>2</v>
      </c>
      <c r="AJ905" s="13">
        <v>2</v>
      </c>
      <c r="AK905" s="13">
        <v>3</v>
      </c>
      <c r="AL905" s="13">
        <v>2</v>
      </c>
      <c r="AM905" s="13">
        <v>3</v>
      </c>
      <c r="AN905" s="13">
        <v>1</v>
      </c>
      <c r="AO905" s="13" t="s">
        <v>1818</v>
      </c>
      <c r="AP905" s="13" t="s">
        <v>1694</v>
      </c>
      <c r="AQ905" s="13">
        <v>1</v>
      </c>
      <c r="AR905" s="13">
        <v>2</v>
      </c>
      <c r="AT905" s="13">
        <v>1</v>
      </c>
      <c r="AU905" s="13">
        <v>0</v>
      </c>
      <c r="AV905" s="13">
        <v>1</v>
      </c>
      <c r="AX905" s="13">
        <v>1</v>
      </c>
      <c r="AZ905" s="13">
        <v>1</v>
      </c>
      <c r="BB905" s="13">
        <v>2</v>
      </c>
      <c r="BD905" s="13">
        <v>1</v>
      </c>
      <c r="BE905" s="13">
        <v>0</v>
      </c>
      <c r="BF905" s="13">
        <v>2</v>
      </c>
      <c r="BH905" s="17">
        <v>1</v>
      </c>
      <c r="BI905" s="13">
        <v>1</v>
      </c>
      <c r="BJ905" s="13">
        <v>1</v>
      </c>
      <c r="BK905" s="13">
        <v>1</v>
      </c>
      <c r="BL905" s="13">
        <v>1</v>
      </c>
      <c r="BM905" s="13">
        <v>1861</v>
      </c>
      <c r="BN905" s="13">
        <v>2</v>
      </c>
      <c r="BQ905" s="13" t="s">
        <v>289</v>
      </c>
      <c r="BR905" s="13" t="s">
        <v>222</v>
      </c>
      <c r="BS905" s="13">
        <v>1</v>
      </c>
      <c r="BT905" s="13" t="s">
        <v>5043</v>
      </c>
      <c r="BU905" s="13">
        <v>1</v>
      </c>
      <c r="BV905" s="13">
        <v>3</v>
      </c>
      <c r="CA905" s="18"/>
      <c r="CB905" s="18"/>
      <c r="CC905" s="18"/>
      <c r="CD905" s="18"/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39043</v>
      </c>
      <c r="CT905" s="13">
        <v>2</v>
      </c>
      <c r="CW905" s="13" t="s">
        <v>5044</v>
      </c>
      <c r="CX905" s="38" t="s">
        <v>5045</v>
      </c>
      <c r="CY905" s="38" t="s">
        <v>5046</v>
      </c>
      <c r="CZ905" s="38" t="s">
        <v>41</v>
      </c>
      <c r="DA905" s="38" t="s">
        <v>5047</v>
      </c>
      <c r="DB905" s="38"/>
    </row>
    <row r="906" spans="1:106" s="13" customFormat="1">
      <c r="A906" s="84">
        <v>1342</v>
      </c>
      <c r="B906" s="84">
        <v>1</v>
      </c>
      <c r="C906" s="13" t="s">
        <v>187</v>
      </c>
      <c r="D906" s="13" t="s">
        <v>36</v>
      </c>
      <c r="E906" s="14">
        <v>11764</v>
      </c>
      <c r="F906" s="13" t="s">
        <v>295</v>
      </c>
      <c r="G906" s="13" t="s">
        <v>762</v>
      </c>
      <c r="H906" s="13" t="s">
        <v>762</v>
      </c>
      <c r="I906" s="14">
        <v>38944</v>
      </c>
      <c r="J906" s="13">
        <f t="shared" si="29"/>
        <v>74</v>
      </c>
      <c r="K906" s="14">
        <v>38932</v>
      </c>
      <c r="L906" s="13">
        <v>4</v>
      </c>
      <c r="M906" s="14">
        <v>39211</v>
      </c>
      <c r="N906" s="15">
        <f t="shared" si="30"/>
        <v>8.772073921971252</v>
      </c>
      <c r="O906" s="16">
        <v>2</v>
      </c>
      <c r="Q906" s="13" t="s">
        <v>5048</v>
      </c>
      <c r="R906" s="13" t="s">
        <v>5049</v>
      </c>
      <c r="S906" s="13">
        <v>2</v>
      </c>
      <c r="T906" s="13">
        <v>2</v>
      </c>
      <c r="U906" s="13">
        <v>2</v>
      </c>
      <c r="V906" s="13">
        <v>2</v>
      </c>
      <c r="W906" s="13" t="s">
        <v>5050</v>
      </c>
      <c r="X906" s="13">
        <v>1</v>
      </c>
      <c r="Z906" s="13">
        <v>4</v>
      </c>
      <c r="AC906" s="13">
        <v>1</v>
      </c>
      <c r="AD906" s="13">
        <v>2</v>
      </c>
      <c r="AE906" s="13">
        <v>2</v>
      </c>
      <c r="AF906" s="13">
        <v>2</v>
      </c>
      <c r="AG906" s="13">
        <v>1</v>
      </c>
      <c r="AH906" s="13">
        <v>2</v>
      </c>
      <c r="AI906" s="13">
        <v>1</v>
      </c>
      <c r="AJ906" s="13">
        <v>2</v>
      </c>
      <c r="AK906" s="13">
        <v>2</v>
      </c>
      <c r="AL906" s="13">
        <v>2</v>
      </c>
      <c r="AM906" s="13">
        <v>2</v>
      </c>
      <c r="AN906" s="13">
        <v>1</v>
      </c>
      <c r="AO906" s="13" t="s">
        <v>5051</v>
      </c>
      <c r="AP906" s="13" t="s">
        <v>5052</v>
      </c>
      <c r="AQ906" s="13">
        <v>1</v>
      </c>
      <c r="AR906" s="13">
        <v>1</v>
      </c>
      <c r="AS906" s="13">
        <v>2</v>
      </c>
      <c r="AT906" s="13">
        <v>1</v>
      </c>
      <c r="AU906" s="13">
        <v>1</v>
      </c>
      <c r="AV906" s="13">
        <v>3</v>
      </c>
      <c r="AX906" s="13">
        <v>3</v>
      </c>
      <c r="AZ906" s="13">
        <v>1</v>
      </c>
      <c r="BA906" s="13">
        <v>0</v>
      </c>
      <c r="BB906" s="13">
        <v>1</v>
      </c>
      <c r="BC906" s="13">
        <v>0</v>
      </c>
      <c r="BD906" s="13">
        <v>1</v>
      </c>
      <c r="BE906" s="13">
        <v>0</v>
      </c>
      <c r="BF906" s="13">
        <v>1</v>
      </c>
      <c r="BG906" s="13">
        <v>1</v>
      </c>
      <c r="BH906" s="17">
        <v>1</v>
      </c>
      <c r="BI906" s="13">
        <v>1</v>
      </c>
      <c r="BJ906" s="13">
        <v>2</v>
      </c>
      <c r="BK906" s="13">
        <v>1</v>
      </c>
      <c r="BL906" s="13">
        <v>1</v>
      </c>
      <c r="BM906" s="13">
        <v>1864</v>
      </c>
      <c r="BN906" s="13">
        <v>2</v>
      </c>
      <c r="BQ906" s="13" t="s">
        <v>938</v>
      </c>
      <c r="BR906" s="13" t="s">
        <v>939</v>
      </c>
      <c r="BS906" s="13">
        <v>2</v>
      </c>
      <c r="BT906" s="13">
        <v>63</v>
      </c>
      <c r="BU906" s="13">
        <v>1</v>
      </c>
      <c r="BV906" s="13">
        <v>6</v>
      </c>
      <c r="CA906" s="18"/>
      <c r="CB906" s="18"/>
      <c r="CC906" s="18"/>
      <c r="CD906" s="18"/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39008</v>
      </c>
      <c r="CT906" s="13">
        <v>2</v>
      </c>
      <c r="CW906" s="13" t="s">
        <v>5053</v>
      </c>
      <c r="CX906" s="38" t="s">
        <v>5054</v>
      </c>
      <c r="CY906" s="38" t="s">
        <v>5055</v>
      </c>
      <c r="CZ906" s="38" t="s">
        <v>736</v>
      </c>
      <c r="DA906" s="38" t="s">
        <v>5056</v>
      </c>
      <c r="DB906" s="38"/>
    </row>
    <row r="907" spans="1:106" s="13" customFormat="1">
      <c r="A907" s="84">
        <v>1344</v>
      </c>
      <c r="B907" s="84">
        <v>1</v>
      </c>
      <c r="C907" s="13" t="s">
        <v>5057</v>
      </c>
      <c r="D907" s="13" t="s">
        <v>37</v>
      </c>
      <c r="E907" s="14">
        <v>19262</v>
      </c>
      <c r="F907" s="13" t="s">
        <v>362</v>
      </c>
      <c r="G907" s="13" t="s">
        <v>362</v>
      </c>
      <c r="H907" s="13" t="s">
        <v>362</v>
      </c>
      <c r="I907" s="14">
        <v>38883</v>
      </c>
      <c r="J907" s="13">
        <f t="shared" ref="J907:J970" si="31">INT((I907-E907)/365.25)</f>
        <v>53</v>
      </c>
      <c r="K907" s="14">
        <v>38924</v>
      </c>
      <c r="L907" s="13">
        <v>4</v>
      </c>
      <c r="M907" s="14">
        <v>39439</v>
      </c>
      <c r="N907" s="15">
        <f t="shared" si="30"/>
        <v>18.266940451745381</v>
      </c>
      <c r="O907" s="16">
        <v>2</v>
      </c>
      <c r="Q907" s="13" t="s">
        <v>3622</v>
      </c>
      <c r="R907" s="13" t="s">
        <v>1824</v>
      </c>
      <c r="S907" s="13">
        <v>2</v>
      </c>
      <c r="T907" s="13">
        <v>2</v>
      </c>
      <c r="U907" s="13">
        <v>2</v>
      </c>
      <c r="V907" s="13">
        <v>2</v>
      </c>
      <c r="X907" s="13">
        <v>1</v>
      </c>
      <c r="Z907" s="13">
        <v>4</v>
      </c>
      <c r="AG907" s="13">
        <v>1</v>
      </c>
      <c r="AH907" s="13">
        <v>2</v>
      </c>
      <c r="AI907" s="13">
        <v>2</v>
      </c>
      <c r="AJ907" s="13">
        <v>2</v>
      </c>
      <c r="AK907" s="13">
        <v>1</v>
      </c>
      <c r="AL907" s="13">
        <v>2</v>
      </c>
      <c r="AM907" s="13">
        <v>1</v>
      </c>
      <c r="AN907" s="13">
        <v>1</v>
      </c>
      <c r="AO907" s="13" t="s">
        <v>5058</v>
      </c>
      <c r="AP907" s="13" t="s">
        <v>489</v>
      </c>
      <c r="AQ907" s="13">
        <v>1</v>
      </c>
      <c r="AR907" s="13">
        <v>1</v>
      </c>
      <c r="AS907" s="13">
        <v>1</v>
      </c>
      <c r="AT907" s="13">
        <v>1</v>
      </c>
      <c r="AU907" s="13">
        <v>1</v>
      </c>
      <c r="AV907" s="13">
        <v>2</v>
      </c>
      <c r="AX907" s="13">
        <v>2</v>
      </c>
      <c r="AZ907" s="13">
        <v>1</v>
      </c>
      <c r="BA907" s="13">
        <v>0</v>
      </c>
      <c r="BB907" s="13">
        <v>1</v>
      </c>
      <c r="BC907" s="13">
        <v>1</v>
      </c>
      <c r="BD907" s="13">
        <v>1</v>
      </c>
      <c r="BE907" s="13">
        <v>1</v>
      </c>
      <c r="BF907" s="13">
        <v>1</v>
      </c>
      <c r="BG907" s="13">
        <v>2</v>
      </c>
      <c r="BH907" s="17">
        <v>1</v>
      </c>
      <c r="BI907" s="13">
        <v>1</v>
      </c>
      <c r="BJ907" s="13">
        <v>2</v>
      </c>
      <c r="BK907" s="13">
        <v>1</v>
      </c>
      <c r="BL907" s="13">
        <v>1</v>
      </c>
      <c r="BM907" s="13">
        <v>1810</v>
      </c>
      <c r="BN907" s="13">
        <v>2</v>
      </c>
      <c r="BQ907" s="13" t="s">
        <v>237</v>
      </c>
      <c r="BR907" s="13" t="s">
        <v>238</v>
      </c>
      <c r="CA907" s="18"/>
      <c r="CB907" s="18"/>
      <c r="CC907" s="18"/>
      <c r="CD907" s="18"/>
      <c r="CE907" s="18"/>
      <c r="CF907" s="18"/>
      <c r="CG907" s="18"/>
      <c r="CH907" s="13">
        <v>1</v>
      </c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W907" s="13" t="s">
        <v>3535</v>
      </c>
      <c r="CX907" s="38" t="s">
        <v>5059</v>
      </c>
      <c r="CY907" s="38" t="s">
        <v>3834</v>
      </c>
      <c r="CZ907" s="38"/>
      <c r="DA907" s="38" t="s">
        <v>192</v>
      </c>
      <c r="DB907" s="38"/>
    </row>
    <row r="908" spans="1:106" s="13" customFormat="1">
      <c r="A908" s="84">
        <v>1345</v>
      </c>
      <c r="B908" s="84">
        <v>1</v>
      </c>
      <c r="C908" s="13" t="s">
        <v>5060</v>
      </c>
      <c r="D908" s="13" t="s">
        <v>36</v>
      </c>
      <c r="E908" s="14">
        <v>14657</v>
      </c>
      <c r="F908" s="13" t="s">
        <v>295</v>
      </c>
      <c r="G908" s="13" t="s">
        <v>295</v>
      </c>
      <c r="H908" s="13" t="s">
        <v>295</v>
      </c>
      <c r="I908" s="14">
        <v>38852</v>
      </c>
      <c r="J908" s="13">
        <f t="shared" si="31"/>
        <v>66</v>
      </c>
      <c r="K908" s="14">
        <v>38931</v>
      </c>
      <c r="L908" s="13">
        <v>4</v>
      </c>
      <c r="M908" s="14">
        <v>40011</v>
      </c>
      <c r="N908" s="15">
        <f t="shared" si="30"/>
        <v>38.078028747433265</v>
      </c>
      <c r="O908" s="16">
        <v>2</v>
      </c>
      <c r="Q908" s="13" t="s">
        <v>39</v>
      </c>
      <c r="R908" s="13" t="s">
        <v>38</v>
      </c>
      <c r="S908" s="13">
        <v>2</v>
      </c>
      <c r="T908" s="13">
        <v>2</v>
      </c>
      <c r="U908" s="13">
        <v>2</v>
      </c>
      <c r="V908" s="13">
        <v>2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H908" s="13">
        <v>2</v>
      </c>
      <c r="AI908" s="13">
        <v>2</v>
      </c>
      <c r="AJ908" s="13">
        <v>2</v>
      </c>
      <c r="AK908" s="13">
        <v>3</v>
      </c>
      <c r="AL908" s="13">
        <v>3</v>
      </c>
      <c r="AM908" s="13">
        <v>2</v>
      </c>
      <c r="AN908" s="13">
        <v>2</v>
      </c>
      <c r="AO908" s="13" t="s">
        <v>919</v>
      </c>
      <c r="AP908" s="13" t="s">
        <v>1039</v>
      </c>
      <c r="AQ908" s="13">
        <v>1</v>
      </c>
      <c r="AR908" s="13">
        <v>1</v>
      </c>
      <c r="AS908" s="13">
        <v>3</v>
      </c>
      <c r="AT908" s="13">
        <v>1</v>
      </c>
      <c r="AU908" s="13">
        <v>1</v>
      </c>
      <c r="AV908" s="13">
        <v>2</v>
      </c>
      <c r="AX908" s="13">
        <v>1</v>
      </c>
      <c r="AY908" s="13">
        <v>3</v>
      </c>
      <c r="AZ908" s="13">
        <v>1</v>
      </c>
      <c r="BA908" s="13">
        <v>1</v>
      </c>
      <c r="BB908" s="13">
        <v>1</v>
      </c>
      <c r="BC908" s="13">
        <v>1</v>
      </c>
      <c r="BD908" s="13">
        <v>1</v>
      </c>
      <c r="BE908" s="13">
        <v>1</v>
      </c>
      <c r="BF908" s="13">
        <v>1</v>
      </c>
      <c r="BG908" s="13">
        <v>8</v>
      </c>
      <c r="BH908" s="17">
        <v>1</v>
      </c>
      <c r="BI908" s="13">
        <v>1</v>
      </c>
      <c r="BJ908" s="13">
        <v>2</v>
      </c>
      <c r="BK908" s="13">
        <v>1</v>
      </c>
      <c r="BL908" s="13">
        <v>2</v>
      </c>
      <c r="BS908" s="13">
        <v>2</v>
      </c>
      <c r="BT908" s="13">
        <v>42</v>
      </c>
      <c r="BU908" s="13">
        <v>1</v>
      </c>
      <c r="BV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1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1</v>
      </c>
      <c r="CR908" s="13">
        <v>1</v>
      </c>
      <c r="CS908" s="14">
        <v>39290</v>
      </c>
      <c r="CT908" s="13">
        <v>2</v>
      </c>
      <c r="CW908" s="13" t="s">
        <v>2480</v>
      </c>
      <c r="CX908" s="38" t="s">
        <v>5061</v>
      </c>
      <c r="CY908" s="38" t="s">
        <v>2980</v>
      </c>
      <c r="CZ908" s="38" t="s">
        <v>41</v>
      </c>
      <c r="DA908" s="38" t="s">
        <v>5062</v>
      </c>
      <c r="DB908" s="38"/>
    </row>
    <row r="909" spans="1:106" s="13" customFormat="1">
      <c r="A909" s="84">
        <v>1346</v>
      </c>
      <c r="B909" s="84">
        <v>1</v>
      </c>
      <c r="C909" s="13" t="s">
        <v>517</v>
      </c>
      <c r="D909" s="13" t="s">
        <v>36</v>
      </c>
      <c r="E909" s="14">
        <v>11748</v>
      </c>
      <c r="F909" s="13" t="s">
        <v>396</v>
      </c>
      <c r="G909" s="13" t="s">
        <v>42</v>
      </c>
      <c r="H909" s="13" t="s">
        <v>235</v>
      </c>
      <c r="I909" s="14">
        <v>38791</v>
      </c>
      <c r="J909" s="13">
        <f t="shared" si="31"/>
        <v>74</v>
      </c>
      <c r="K909" s="14">
        <v>38821</v>
      </c>
      <c r="L909" s="13">
        <v>2</v>
      </c>
      <c r="M909" s="14">
        <v>39101</v>
      </c>
      <c r="N909" s="15">
        <f t="shared" si="30"/>
        <v>10.184804928131417</v>
      </c>
      <c r="O909" s="16">
        <v>2</v>
      </c>
      <c r="Q909" s="13" t="s">
        <v>502</v>
      </c>
      <c r="R909" s="13" t="s">
        <v>669</v>
      </c>
      <c r="S909" s="13">
        <v>2</v>
      </c>
      <c r="T909" s="13">
        <v>2</v>
      </c>
      <c r="U909" s="13">
        <v>2</v>
      </c>
      <c r="V909" s="13">
        <v>2</v>
      </c>
      <c r="X909" s="13">
        <v>2</v>
      </c>
      <c r="Z909" s="13">
        <v>4</v>
      </c>
      <c r="AH909" s="13">
        <v>2</v>
      </c>
      <c r="AI909" s="13">
        <v>2</v>
      </c>
      <c r="AJ909" s="13">
        <v>2</v>
      </c>
      <c r="AK909" s="13">
        <v>1</v>
      </c>
      <c r="AL909" s="13">
        <v>3</v>
      </c>
      <c r="AN909" s="13">
        <v>1</v>
      </c>
      <c r="AO909" s="13" t="s">
        <v>1235</v>
      </c>
      <c r="AQ909" s="13">
        <v>1</v>
      </c>
      <c r="AR909" s="13">
        <v>1</v>
      </c>
      <c r="AS909" s="13">
        <v>1</v>
      </c>
      <c r="AT909" s="13">
        <v>1</v>
      </c>
      <c r="AU909" s="13">
        <v>0</v>
      </c>
      <c r="AV909" s="13">
        <v>2</v>
      </c>
      <c r="AX909" s="13">
        <v>1</v>
      </c>
      <c r="AY909" s="13">
        <v>0</v>
      </c>
      <c r="AZ909" s="13">
        <v>1</v>
      </c>
      <c r="BA909" s="13">
        <v>0</v>
      </c>
      <c r="BB909" s="13">
        <v>2</v>
      </c>
      <c r="BD909" s="13">
        <v>1</v>
      </c>
      <c r="BE909" s="13">
        <v>0</v>
      </c>
      <c r="BF909" s="13">
        <v>1</v>
      </c>
      <c r="BG909" s="13">
        <v>3</v>
      </c>
      <c r="BH909" s="17">
        <v>1</v>
      </c>
      <c r="BI909" s="13">
        <v>1</v>
      </c>
      <c r="BJ909" s="13">
        <v>1</v>
      </c>
      <c r="BK909" s="13">
        <v>1</v>
      </c>
      <c r="BL909" s="13">
        <v>1</v>
      </c>
      <c r="BN909" s="13">
        <v>2</v>
      </c>
      <c r="BQ909" s="13" t="s">
        <v>670</v>
      </c>
      <c r="BR909" s="13" t="s">
        <v>671</v>
      </c>
      <c r="BS909" s="13">
        <v>1</v>
      </c>
      <c r="BT909" s="13">
        <v>37</v>
      </c>
      <c r="BU909" s="13">
        <v>1</v>
      </c>
      <c r="BV909" s="13">
        <v>4</v>
      </c>
      <c r="BW909" s="13" t="s">
        <v>5063</v>
      </c>
      <c r="BY909" s="13">
        <v>1</v>
      </c>
      <c r="CA909" s="18"/>
      <c r="CB909" s="18"/>
      <c r="CC909" s="18"/>
      <c r="CD909" s="18"/>
      <c r="CE909" s="18"/>
      <c r="CF909" s="18"/>
      <c r="CG909" s="18"/>
      <c r="CH909" s="13">
        <v>2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39101</v>
      </c>
      <c r="CT909" s="13">
        <v>1</v>
      </c>
      <c r="CU909" s="13" t="s">
        <v>5064</v>
      </c>
      <c r="CW909" s="13" t="s">
        <v>313</v>
      </c>
      <c r="CX909" s="38" t="s">
        <v>314</v>
      </c>
      <c r="CY909" s="38" t="s">
        <v>5065</v>
      </c>
      <c r="CZ909" s="38"/>
      <c r="DA909" s="38" t="s">
        <v>5066</v>
      </c>
      <c r="DB909" s="38"/>
    </row>
    <row r="910" spans="1:106" s="13" customFormat="1">
      <c r="A910" s="84">
        <v>1347</v>
      </c>
      <c r="B910" s="84">
        <v>5</v>
      </c>
      <c r="C910" s="13" t="s">
        <v>5067</v>
      </c>
      <c r="D910" s="13" t="s">
        <v>36</v>
      </c>
      <c r="E910" s="14">
        <v>9216</v>
      </c>
      <c r="G910" s="13" t="s">
        <v>396</v>
      </c>
      <c r="H910" s="13" t="s">
        <v>396</v>
      </c>
      <c r="I910" s="14">
        <v>38426</v>
      </c>
      <c r="J910" s="13">
        <f t="shared" si="31"/>
        <v>79</v>
      </c>
      <c r="K910" s="14">
        <v>38443</v>
      </c>
      <c r="L910" s="13">
        <v>4</v>
      </c>
      <c r="M910" s="14">
        <v>39109</v>
      </c>
      <c r="N910" s="15">
        <f t="shared" si="30"/>
        <v>22.439425051334702</v>
      </c>
      <c r="O910" s="16">
        <v>3</v>
      </c>
      <c r="S910" s="13">
        <v>3</v>
      </c>
      <c r="T910" s="13">
        <v>2</v>
      </c>
      <c r="U910" s="13">
        <v>2</v>
      </c>
      <c r="X910" s="13">
        <v>1</v>
      </c>
      <c r="Z910" s="13">
        <v>4</v>
      </c>
      <c r="AC910" s="13">
        <v>1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3</v>
      </c>
      <c r="AL910" s="13">
        <v>3</v>
      </c>
      <c r="AM910" s="13">
        <v>2</v>
      </c>
      <c r="AN910" s="13">
        <v>1</v>
      </c>
      <c r="AO910" s="13" t="s">
        <v>5068</v>
      </c>
      <c r="AP910" s="13" t="s">
        <v>5069</v>
      </c>
      <c r="AQ910" s="13">
        <v>1</v>
      </c>
      <c r="AR910" s="13">
        <v>2</v>
      </c>
      <c r="AT910" s="13">
        <v>1</v>
      </c>
      <c r="AU910" s="13">
        <v>0</v>
      </c>
      <c r="AV910" s="13">
        <v>2</v>
      </c>
      <c r="AX910" s="13">
        <v>1</v>
      </c>
      <c r="AY910" s="13">
        <v>0</v>
      </c>
      <c r="AZ910" s="13">
        <v>2</v>
      </c>
      <c r="BB910" s="13">
        <v>2</v>
      </c>
      <c r="BD910" s="13">
        <v>1</v>
      </c>
      <c r="BE910" s="13">
        <v>0</v>
      </c>
      <c r="BF910" s="13">
        <v>2</v>
      </c>
      <c r="BH910" s="17">
        <v>2</v>
      </c>
      <c r="BI910" s="13">
        <v>1</v>
      </c>
      <c r="BJ910" s="13">
        <v>1</v>
      </c>
      <c r="BK910" s="13">
        <v>1</v>
      </c>
      <c r="BL910" s="13">
        <v>1</v>
      </c>
      <c r="BM910" s="13">
        <v>1866</v>
      </c>
      <c r="BN910" s="13">
        <v>1</v>
      </c>
      <c r="BO910" s="13" t="s">
        <v>3519</v>
      </c>
      <c r="BP910" s="13">
        <v>180</v>
      </c>
      <c r="BQ910" s="13" t="s">
        <v>237</v>
      </c>
      <c r="BR910" s="13" t="s">
        <v>238</v>
      </c>
      <c r="BS910" s="13">
        <v>2</v>
      </c>
      <c r="BT910" s="13">
        <v>91.2</v>
      </c>
      <c r="BU910" s="13">
        <v>2</v>
      </c>
      <c r="BV910" s="13">
        <v>14</v>
      </c>
      <c r="CA910" s="18"/>
      <c r="CB910" s="18"/>
      <c r="CC910" s="18"/>
      <c r="CD910" s="18"/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39017</v>
      </c>
      <c r="CT910" s="13">
        <v>1</v>
      </c>
      <c r="CW910" s="13" t="s">
        <v>5070</v>
      </c>
      <c r="CX910" s="38" t="s">
        <v>5071</v>
      </c>
      <c r="CY910" s="38" t="s">
        <v>5072</v>
      </c>
      <c r="CZ910" s="38"/>
      <c r="DA910" s="38" t="s">
        <v>5073</v>
      </c>
      <c r="DB910" s="38"/>
    </row>
    <row r="911" spans="1:106" s="13" customFormat="1">
      <c r="A911" s="84">
        <v>1349</v>
      </c>
      <c r="B911" s="84">
        <v>5</v>
      </c>
      <c r="C911" s="13" t="s">
        <v>193</v>
      </c>
      <c r="D911" s="13" t="s">
        <v>37</v>
      </c>
      <c r="E911" s="14">
        <v>8100</v>
      </c>
      <c r="F911" s="13" t="s">
        <v>396</v>
      </c>
      <c r="G911" s="13" t="s">
        <v>396</v>
      </c>
      <c r="H911" s="13" t="s">
        <v>396</v>
      </c>
      <c r="I911" s="14">
        <v>38763</v>
      </c>
      <c r="J911" s="13">
        <f t="shared" si="31"/>
        <v>83</v>
      </c>
      <c r="K911" s="14">
        <v>38996</v>
      </c>
      <c r="L911" s="13">
        <v>4</v>
      </c>
      <c r="M911" s="14">
        <v>39339</v>
      </c>
      <c r="N911" s="15">
        <f t="shared" si="30"/>
        <v>18.924024640657084</v>
      </c>
      <c r="O911" s="16">
        <v>2</v>
      </c>
      <c r="Q911" s="13" t="s">
        <v>39</v>
      </c>
      <c r="R911" s="13" t="s">
        <v>5074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1</v>
      </c>
      <c r="AD911" s="13">
        <v>2</v>
      </c>
      <c r="AE911" s="13">
        <v>2</v>
      </c>
      <c r="AF911" s="13">
        <v>2</v>
      </c>
      <c r="AG911" s="13">
        <v>2</v>
      </c>
      <c r="AH911" s="13">
        <v>2</v>
      </c>
      <c r="AI911" s="13">
        <v>2</v>
      </c>
      <c r="AJ911" s="13">
        <v>3</v>
      </c>
      <c r="AK911" s="13">
        <v>3</v>
      </c>
      <c r="AL911" s="13">
        <v>2</v>
      </c>
      <c r="AM911" s="13">
        <v>2</v>
      </c>
      <c r="AN911" s="13">
        <v>1</v>
      </c>
      <c r="AO911" s="13" t="s">
        <v>5075</v>
      </c>
      <c r="AP911" s="13" t="s">
        <v>5076</v>
      </c>
      <c r="AQ911" s="13">
        <v>1</v>
      </c>
      <c r="AR911" s="13">
        <v>2</v>
      </c>
      <c r="AT911" s="13">
        <v>1</v>
      </c>
      <c r="AU911" s="13">
        <v>7</v>
      </c>
      <c r="AV911" s="13">
        <v>2</v>
      </c>
      <c r="AX911" s="13">
        <v>2</v>
      </c>
      <c r="AZ911" s="13">
        <v>2</v>
      </c>
      <c r="BB911" s="13">
        <v>2</v>
      </c>
      <c r="BD911" s="13">
        <v>1</v>
      </c>
      <c r="BE911" s="13">
        <v>0</v>
      </c>
      <c r="BF911" s="13">
        <v>2</v>
      </c>
      <c r="BH911" s="17">
        <v>3</v>
      </c>
      <c r="BI911" s="13">
        <v>3</v>
      </c>
      <c r="BJ911" s="13">
        <v>1</v>
      </c>
      <c r="BK911" s="13">
        <v>1</v>
      </c>
      <c r="BL911" s="13">
        <v>1</v>
      </c>
      <c r="BM911" s="13">
        <v>1868</v>
      </c>
      <c r="BN911" s="13">
        <v>1</v>
      </c>
      <c r="BO911" s="13" t="s">
        <v>3519</v>
      </c>
      <c r="BP911" s="13">
        <v>180</v>
      </c>
      <c r="BQ911" s="13" t="s">
        <v>237</v>
      </c>
      <c r="BR911" s="13" t="s">
        <v>238</v>
      </c>
      <c r="BS911" s="13">
        <v>1</v>
      </c>
      <c r="BT911" s="13">
        <v>28</v>
      </c>
      <c r="BU911" s="13">
        <v>1</v>
      </c>
      <c r="BV911" s="13">
        <v>1</v>
      </c>
      <c r="BZ911" s="13" t="s">
        <v>453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W911" s="13" t="s">
        <v>5077</v>
      </c>
      <c r="CX911" s="38" t="s">
        <v>5078</v>
      </c>
      <c r="CY911" s="38" t="s">
        <v>5079</v>
      </c>
      <c r="CZ911" s="38" t="s">
        <v>386</v>
      </c>
      <c r="DA911" s="38" t="s">
        <v>5080</v>
      </c>
      <c r="DB911" s="38"/>
    </row>
    <row r="912" spans="1:106" s="13" customFormat="1">
      <c r="A912" s="84">
        <v>1350</v>
      </c>
      <c r="B912" s="84">
        <v>5</v>
      </c>
      <c r="C912" s="13" t="s">
        <v>1735</v>
      </c>
      <c r="D912" s="13" t="s">
        <v>37</v>
      </c>
      <c r="E912" s="14">
        <v>12043</v>
      </c>
      <c r="F912" s="13" t="s">
        <v>396</v>
      </c>
      <c r="G912" s="13" t="s">
        <v>396</v>
      </c>
      <c r="H912" s="13" t="s">
        <v>396</v>
      </c>
      <c r="I912" s="14">
        <v>38975</v>
      </c>
      <c r="J912" s="13">
        <f t="shared" si="31"/>
        <v>73</v>
      </c>
      <c r="K912" s="14">
        <v>38775</v>
      </c>
      <c r="L912" s="13">
        <v>4</v>
      </c>
      <c r="M912" s="14">
        <v>39047</v>
      </c>
      <c r="N912" s="15">
        <f t="shared" si="30"/>
        <v>2.3655030800821355</v>
      </c>
      <c r="O912" s="16">
        <v>2</v>
      </c>
      <c r="Q912" s="13" t="s">
        <v>5081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1</v>
      </c>
      <c r="Z912" s="13">
        <v>4</v>
      </c>
      <c r="AC912" s="13">
        <v>2</v>
      </c>
      <c r="AD912" s="13">
        <v>2</v>
      </c>
      <c r="AE912" s="13">
        <v>2</v>
      </c>
      <c r="AF912" s="13">
        <v>2</v>
      </c>
      <c r="AG912" s="13">
        <v>1</v>
      </c>
      <c r="AH912" s="13">
        <v>2</v>
      </c>
      <c r="AI912" s="13">
        <v>1</v>
      </c>
      <c r="AJ912" s="13">
        <v>3</v>
      </c>
      <c r="AK912" s="13">
        <v>3</v>
      </c>
      <c r="AL912" s="13">
        <v>1</v>
      </c>
      <c r="AM912" s="13">
        <v>1</v>
      </c>
      <c r="AN912" s="13">
        <v>1</v>
      </c>
      <c r="AO912" s="13" t="s">
        <v>5082</v>
      </c>
      <c r="AP912" s="13" t="s">
        <v>5083</v>
      </c>
      <c r="AQ912" s="13">
        <v>1</v>
      </c>
      <c r="AR912" s="13">
        <v>1</v>
      </c>
      <c r="AS912" s="13">
        <v>0</v>
      </c>
      <c r="AT912" s="13">
        <v>1</v>
      </c>
      <c r="AU912" s="13">
        <v>0</v>
      </c>
      <c r="AV912" s="13">
        <v>2</v>
      </c>
      <c r="AX912" s="13">
        <v>2</v>
      </c>
      <c r="AZ912" s="13">
        <v>2</v>
      </c>
      <c r="BB912" s="13">
        <v>1</v>
      </c>
      <c r="BC912" s="13">
        <v>0</v>
      </c>
      <c r="BD912" s="13">
        <v>3</v>
      </c>
      <c r="BF912" s="13">
        <v>1</v>
      </c>
      <c r="BG912" s="13">
        <v>1</v>
      </c>
      <c r="BH912" s="17">
        <v>1</v>
      </c>
      <c r="BI912" s="13">
        <v>1</v>
      </c>
      <c r="BJ912" s="13">
        <v>2</v>
      </c>
      <c r="BK912" s="13">
        <v>1</v>
      </c>
      <c r="BL912" s="13">
        <v>1</v>
      </c>
      <c r="BM912" s="13">
        <v>1869</v>
      </c>
      <c r="BN912" s="13">
        <v>1</v>
      </c>
      <c r="BO912" s="13" t="s">
        <v>4530</v>
      </c>
      <c r="BP912" s="13">
        <v>232</v>
      </c>
      <c r="BQ912" s="13" t="s">
        <v>237</v>
      </c>
      <c r="BR912" s="13" t="s">
        <v>238</v>
      </c>
      <c r="BS912" s="13">
        <v>1</v>
      </c>
      <c r="BT912" s="13">
        <v>22</v>
      </c>
      <c r="BU912" s="13">
        <v>1</v>
      </c>
      <c r="BV912" s="13">
        <v>0</v>
      </c>
      <c r="BZ912" s="13" t="s">
        <v>453</v>
      </c>
      <c r="CA912" s="18"/>
      <c r="CB912" s="18"/>
      <c r="CC912" s="18"/>
      <c r="CD912" s="18"/>
      <c r="CE912" s="18"/>
      <c r="CF912" s="18"/>
      <c r="CG912" s="18"/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W912" s="13" t="s">
        <v>5084</v>
      </c>
      <c r="CX912" s="38" t="s">
        <v>5085</v>
      </c>
      <c r="CY912" s="38" t="s">
        <v>5086</v>
      </c>
      <c r="CZ912" s="38"/>
      <c r="DA912" s="38" t="s">
        <v>5087</v>
      </c>
      <c r="DB912" s="38"/>
    </row>
    <row r="913" spans="1:106" s="13" customFormat="1">
      <c r="A913" s="84">
        <v>1351</v>
      </c>
      <c r="B913" s="84">
        <v>1</v>
      </c>
      <c r="C913" s="13" t="s">
        <v>5088</v>
      </c>
      <c r="D913" s="13" t="s">
        <v>36</v>
      </c>
      <c r="E913" s="14">
        <v>15270</v>
      </c>
      <c r="F913" s="13" t="s">
        <v>42</v>
      </c>
      <c r="G913" s="13" t="s">
        <v>214</v>
      </c>
      <c r="H913" s="13" t="s">
        <v>214</v>
      </c>
      <c r="I913" s="14">
        <v>38944</v>
      </c>
      <c r="J913" s="13">
        <f t="shared" si="31"/>
        <v>64</v>
      </c>
      <c r="K913" s="14">
        <v>38980</v>
      </c>
      <c r="L913" s="13">
        <v>2</v>
      </c>
      <c r="M913" s="14">
        <v>39098</v>
      </c>
      <c r="N913" s="15">
        <f t="shared" si="30"/>
        <v>5.0595482546201236</v>
      </c>
      <c r="O913" s="16">
        <v>2</v>
      </c>
      <c r="Q913" s="13" t="s">
        <v>180</v>
      </c>
      <c r="S913" s="13">
        <v>2</v>
      </c>
      <c r="T913" s="13">
        <v>2</v>
      </c>
      <c r="U913" s="13">
        <v>2</v>
      </c>
      <c r="V913" s="13">
        <v>2</v>
      </c>
      <c r="X913" s="13">
        <v>2</v>
      </c>
      <c r="Z913" s="13">
        <v>4</v>
      </c>
      <c r="AC913" s="13">
        <v>2</v>
      </c>
      <c r="AD913" s="13">
        <v>2</v>
      </c>
      <c r="AE913" s="13">
        <v>2</v>
      </c>
      <c r="AF913" s="13">
        <v>2</v>
      </c>
      <c r="AG913" s="13">
        <v>2</v>
      </c>
      <c r="AH913" s="13">
        <v>2</v>
      </c>
      <c r="AI913" s="13">
        <v>3</v>
      </c>
      <c r="AJ913" s="13">
        <v>2</v>
      </c>
      <c r="AK913" s="13">
        <v>3</v>
      </c>
      <c r="AL913" s="13">
        <v>3</v>
      </c>
      <c r="AM913" s="13">
        <v>1</v>
      </c>
      <c r="AN913" s="13">
        <v>2</v>
      </c>
      <c r="AP913" s="13" t="s">
        <v>917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1</v>
      </c>
      <c r="AW913" s="13">
        <v>1</v>
      </c>
      <c r="AX913" s="13">
        <v>1</v>
      </c>
      <c r="AY913" s="13">
        <v>0</v>
      </c>
      <c r="AZ913" s="13">
        <v>3</v>
      </c>
      <c r="BB913" s="13">
        <v>3</v>
      </c>
      <c r="BD913" s="13">
        <v>1</v>
      </c>
      <c r="BE913" s="13">
        <v>1</v>
      </c>
      <c r="BF913" s="13">
        <v>1</v>
      </c>
      <c r="BG913" s="13">
        <v>1</v>
      </c>
      <c r="BH913" s="17">
        <v>1</v>
      </c>
      <c r="BI913" s="13">
        <v>1</v>
      </c>
      <c r="BJ913" s="13">
        <v>2</v>
      </c>
      <c r="BK913" s="13">
        <v>1</v>
      </c>
      <c r="BL913" s="13">
        <v>1</v>
      </c>
      <c r="BM913" s="13">
        <v>1870</v>
      </c>
      <c r="BN913" s="13">
        <v>1</v>
      </c>
      <c r="BQ913" s="13" t="s">
        <v>289</v>
      </c>
      <c r="BR913" s="13" t="s">
        <v>222</v>
      </c>
      <c r="BS913" s="13">
        <v>2</v>
      </c>
      <c r="BT913" s="13">
        <v>57</v>
      </c>
      <c r="BV913" s="13">
        <v>4</v>
      </c>
      <c r="BY913" s="13">
        <v>2</v>
      </c>
      <c r="BZ913" s="13" t="s">
        <v>778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S913" s="14">
        <v>39098</v>
      </c>
      <c r="CU913" s="13" t="s">
        <v>5089</v>
      </c>
      <c r="CW913" s="13" t="s">
        <v>5090</v>
      </c>
      <c r="CX913" s="38" t="s">
        <v>5091</v>
      </c>
      <c r="CY913" s="38" t="s">
        <v>5092</v>
      </c>
      <c r="CZ913" s="38" t="s">
        <v>41</v>
      </c>
      <c r="DA913" s="38" t="s">
        <v>5093</v>
      </c>
      <c r="DB913" s="38"/>
    </row>
    <row r="914" spans="1:106" s="13" customFormat="1">
      <c r="A914" s="84">
        <v>1354</v>
      </c>
      <c r="B914" s="84">
        <v>1</v>
      </c>
      <c r="C914" s="13" t="s">
        <v>5094</v>
      </c>
      <c r="D914" s="13" t="s">
        <v>36</v>
      </c>
      <c r="E914" s="14">
        <v>10680</v>
      </c>
      <c r="F914" s="13" t="s">
        <v>461</v>
      </c>
      <c r="G914" s="13" t="s">
        <v>461</v>
      </c>
      <c r="H914" s="13" t="s">
        <v>461</v>
      </c>
      <c r="I914" s="14">
        <v>38944</v>
      </c>
      <c r="J914" s="13">
        <f t="shared" si="31"/>
        <v>77</v>
      </c>
      <c r="K914" s="14">
        <v>39002</v>
      </c>
      <c r="L914" s="13">
        <v>4</v>
      </c>
      <c r="M914" s="14">
        <v>39110</v>
      </c>
      <c r="N914" s="15">
        <f t="shared" si="30"/>
        <v>5.4537987679671458</v>
      </c>
      <c r="O914" s="16">
        <v>3</v>
      </c>
      <c r="P914" s="13" t="s">
        <v>501</v>
      </c>
      <c r="Q914" s="13" t="s">
        <v>245</v>
      </c>
      <c r="R914" s="13" t="s">
        <v>38</v>
      </c>
      <c r="S914" s="13">
        <v>2</v>
      </c>
      <c r="T914" s="13">
        <v>1</v>
      </c>
      <c r="U914" s="13">
        <v>2</v>
      </c>
      <c r="V914" s="13">
        <v>2</v>
      </c>
      <c r="W914" s="13" t="s">
        <v>2745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5095</v>
      </c>
      <c r="AQ914" s="13">
        <v>1</v>
      </c>
      <c r="AR914" s="13">
        <v>1</v>
      </c>
      <c r="AS914" s="13">
        <v>3</v>
      </c>
      <c r="AT914" s="13">
        <v>1</v>
      </c>
      <c r="AU914" s="13">
        <v>2</v>
      </c>
      <c r="AV914" s="13">
        <v>2</v>
      </c>
      <c r="AX914" s="13">
        <v>1</v>
      </c>
      <c r="AY914" s="13">
        <v>1</v>
      </c>
      <c r="AZ914" s="13">
        <v>2</v>
      </c>
      <c r="BB914" s="13">
        <v>1</v>
      </c>
      <c r="BC914" s="13">
        <v>0</v>
      </c>
      <c r="BD914" s="13">
        <v>2</v>
      </c>
      <c r="BF914" s="13">
        <v>1</v>
      </c>
      <c r="BG914" s="13">
        <v>3</v>
      </c>
      <c r="BH914" s="17">
        <v>1</v>
      </c>
      <c r="BI914" s="13">
        <v>1</v>
      </c>
      <c r="BJ914" s="13">
        <v>1</v>
      </c>
      <c r="BK914" s="13">
        <v>1</v>
      </c>
      <c r="BL914" s="13">
        <v>1</v>
      </c>
      <c r="BM914" s="13">
        <v>1875</v>
      </c>
      <c r="BN914" s="13">
        <v>2</v>
      </c>
      <c r="BQ914" s="13" t="s">
        <v>237</v>
      </c>
      <c r="BR914" s="13" t="s">
        <v>238</v>
      </c>
      <c r="BS914" s="13">
        <v>1</v>
      </c>
      <c r="BT914" s="13">
        <v>38</v>
      </c>
      <c r="BV914" s="13">
        <v>21</v>
      </c>
      <c r="BW914" s="13">
        <v>2</v>
      </c>
      <c r="BX914" s="13">
        <v>140</v>
      </c>
      <c r="BY914" s="13">
        <v>2</v>
      </c>
      <c r="BZ914" s="13" t="s">
        <v>453</v>
      </c>
      <c r="CA914" s="18"/>
      <c r="CB914" s="18" t="s">
        <v>453</v>
      </c>
      <c r="CC914" s="18"/>
      <c r="CD914" s="18"/>
      <c r="CE914" s="18"/>
      <c r="CF914" s="18"/>
      <c r="CG914" s="18"/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39374</v>
      </c>
      <c r="CT914" s="13">
        <v>2</v>
      </c>
      <c r="CW914" s="13" t="s">
        <v>463</v>
      </c>
      <c r="CX914" s="38" t="s">
        <v>5096</v>
      </c>
      <c r="CY914" s="38" t="s">
        <v>3502</v>
      </c>
      <c r="CZ914" s="38" t="s">
        <v>41</v>
      </c>
      <c r="DA914" s="38" t="s">
        <v>5097</v>
      </c>
      <c r="DB914" s="38"/>
    </row>
    <row r="915" spans="1:106" s="13" customFormat="1">
      <c r="A915" s="84">
        <v>1357</v>
      </c>
      <c r="B915" s="84">
        <v>1</v>
      </c>
      <c r="C915" s="13" t="s">
        <v>5098</v>
      </c>
      <c r="D915" s="13" t="s">
        <v>36</v>
      </c>
      <c r="E915" s="14">
        <v>14817</v>
      </c>
      <c r="F915" s="13" t="s">
        <v>214</v>
      </c>
      <c r="G915" s="13" t="s">
        <v>214</v>
      </c>
      <c r="H915" s="13" t="s">
        <v>214</v>
      </c>
      <c r="I915" s="14">
        <v>38975</v>
      </c>
      <c r="J915" s="13">
        <f t="shared" si="31"/>
        <v>66</v>
      </c>
      <c r="K915" s="14">
        <v>39007</v>
      </c>
      <c r="L915" s="13">
        <v>2</v>
      </c>
      <c r="M915" s="14">
        <v>39094</v>
      </c>
      <c r="N915" s="15">
        <f t="shared" si="30"/>
        <v>3.9096509240246409</v>
      </c>
      <c r="O915" s="16">
        <v>2</v>
      </c>
      <c r="Q915" s="13" t="s">
        <v>190</v>
      </c>
      <c r="R915" s="13" t="s">
        <v>2597</v>
      </c>
      <c r="S915" s="13">
        <v>2</v>
      </c>
      <c r="T915" s="13">
        <v>2</v>
      </c>
      <c r="U915" s="13">
        <v>2</v>
      </c>
      <c r="V915" s="13">
        <v>2</v>
      </c>
      <c r="X915" s="13">
        <v>1</v>
      </c>
      <c r="Z915" s="13">
        <v>4</v>
      </c>
      <c r="AC915" s="13">
        <v>2</v>
      </c>
      <c r="AD915" s="13">
        <v>2</v>
      </c>
      <c r="AE915" s="13">
        <v>2</v>
      </c>
      <c r="AF915" s="13">
        <v>2</v>
      </c>
      <c r="AG915" s="13">
        <v>1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1</v>
      </c>
      <c r="AO915" s="13" t="s">
        <v>5099</v>
      </c>
      <c r="AP915" s="13" t="s">
        <v>5100</v>
      </c>
      <c r="AQ915" s="13">
        <v>1</v>
      </c>
      <c r="AR915" s="13">
        <v>1</v>
      </c>
      <c r="AS915" s="13">
        <v>2</v>
      </c>
      <c r="AT915" s="13">
        <v>1</v>
      </c>
      <c r="AU915" s="13">
        <v>0</v>
      </c>
      <c r="AV915" s="13">
        <v>1</v>
      </c>
      <c r="AW915" s="13">
        <v>2</v>
      </c>
      <c r="AX915" s="13">
        <v>2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2</v>
      </c>
      <c r="BK915" s="13">
        <v>1</v>
      </c>
      <c r="BL915" s="13">
        <v>1</v>
      </c>
      <c r="BM915" s="13">
        <v>1884</v>
      </c>
      <c r="BN915" s="13">
        <v>2</v>
      </c>
      <c r="BQ915" s="13" t="s">
        <v>237</v>
      </c>
      <c r="BR915" s="13" t="s">
        <v>238</v>
      </c>
      <c r="BS915" s="13">
        <v>1</v>
      </c>
      <c r="BT915" s="13">
        <v>25</v>
      </c>
      <c r="BU915" s="13">
        <v>1</v>
      </c>
      <c r="BV915" s="13">
        <v>0</v>
      </c>
      <c r="BY915" s="13">
        <v>1</v>
      </c>
      <c r="BZ915" s="13" t="s">
        <v>453</v>
      </c>
      <c r="CA915" s="18"/>
      <c r="CB915" s="18"/>
      <c r="CC915" s="18"/>
      <c r="CD915" s="18"/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39094</v>
      </c>
      <c r="CT915" s="13">
        <v>1</v>
      </c>
      <c r="CU915" s="13" t="s">
        <v>5101</v>
      </c>
      <c r="CW915" s="13" t="s">
        <v>5090</v>
      </c>
      <c r="CX915" s="38" t="s">
        <v>5091</v>
      </c>
      <c r="CY915" s="38" t="s">
        <v>5092</v>
      </c>
      <c r="CZ915" s="38" t="s">
        <v>41</v>
      </c>
      <c r="DA915" s="38" t="s">
        <v>192</v>
      </c>
      <c r="DB915" s="38"/>
    </row>
    <row r="916" spans="1:106" s="13" customFormat="1">
      <c r="A916" s="84">
        <v>1358</v>
      </c>
      <c r="B916" s="84">
        <v>1</v>
      </c>
      <c r="C916" s="13" t="s">
        <v>1783</v>
      </c>
      <c r="D916" s="13" t="s">
        <v>37</v>
      </c>
      <c r="E916" s="14">
        <v>12858</v>
      </c>
      <c r="F916" s="13" t="s">
        <v>762</v>
      </c>
      <c r="G916" s="13" t="s">
        <v>762</v>
      </c>
      <c r="H916" s="13" t="s">
        <v>762</v>
      </c>
      <c r="I916" s="14">
        <v>38671</v>
      </c>
      <c r="J916" s="13">
        <f t="shared" si="31"/>
        <v>70</v>
      </c>
      <c r="K916" s="14">
        <v>38671</v>
      </c>
      <c r="L916" s="13">
        <v>4</v>
      </c>
      <c r="M916" s="14">
        <v>39187</v>
      </c>
      <c r="N916" s="15">
        <f t="shared" si="30"/>
        <v>16.95277207392197</v>
      </c>
      <c r="O916" s="16">
        <v>2</v>
      </c>
      <c r="Q916" s="13" t="s">
        <v>1692</v>
      </c>
      <c r="R916" s="13" t="s">
        <v>2597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2</v>
      </c>
      <c r="AL916" s="13">
        <v>2</v>
      </c>
      <c r="AM916" s="13">
        <v>2</v>
      </c>
      <c r="AN916" s="13">
        <v>2</v>
      </c>
      <c r="AP916" s="13" t="s">
        <v>127</v>
      </c>
      <c r="AQ916" s="13">
        <v>1</v>
      </c>
      <c r="AR916" s="13">
        <v>1</v>
      </c>
      <c r="AS916" s="13">
        <v>2</v>
      </c>
      <c r="AT916" s="13">
        <v>1</v>
      </c>
      <c r="AU916" s="13">
        <v>0</v>
      </c>
      <c r="AV916" s="13">
        <v>1</v>
      </c>
      <c r="AW916" s="13">
        <v>2</v>
      </c>
      <c r="AX916" s="13">
        <v>1</v>
      </c>
      <c r="AY916" s="13">
        <v>2</v>
      </c>
      <c r="AZ916" s="13">
        <v>1</v>
      </c>
      <c r="BA916" s="13">
        <v>0</v>
      </c>
      <c r="BB916" s="13">
        <v>1</v>
      </c>
      <c r="BC916" s="13">
        <v>0</v>
      </c>
      <c r="BD916" s="13">
        <v>1</v>
      </c>
      <c r="BE916" s="13">
        <v>0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2</v>
      </c>
      <c r="BM916" s="13">
        <v>2028</v>
      </c>
      <c r="BN916" s="13">
        <v>2</v>
      </c>
      <c r="BQ916" s="13" t="s">
        <v>1965</v>
      </c>
      <c r="BR916" s="13" t="s">
        <v>1697</v>
      </c>
      <c r="CA916" s="18"/>
      <c r="CB916" s="18"/>
      <c r="CC916" s="18"/>
      <c r="CD916" s="18"/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39101</v>
      </c>
      <c r="CT916" s="13">
        <v>1</v>
      </c>
      <c r="CW916" s="13" t="s">
        <v>5102</v>
      </c>
      <c r="CX916" s="38" t="s">
        <v>5103</v>
      </c>
      <c r="CY916" s="38" t="s">
        <v>5104</v>
      </c>
      <c r="CZ916" s="38"/>
      <c r="DA916" s="38" t="s">
        <v>5105</v>
      </c>
      <c r="DB916" s="38"/>
    </row>
    <row r="917" spans="1:106" s="13" customFormat="1">
      <c r="A917" s="84">
        <v>1359</v>
      </c>
      <c r="B917" s="84">
        <v>1</v>
      </c>
      <c r="C917" s="13" t="s">
        <v>5106</v>
      </c>
      <c r="D917" s="13" t="s">
        <v>36</v>
      </c>
      <c r="E917" s="14">
        <v>14702</v>
      </c>
      <c r="F917" s="13" t="s">
        <v>2087</v>
      </c>
      <c r="G917" s="13" t="s">
        <v>424</v>
      </c>
      <c r="H917" s="13" t="s">
        <v>424</v>
      </c>
      <c r="I917" s="14">
        <v>38791</v>
      </c>
      <c r="J917" s="13">
        <f t="shared" si="31"/>
        <v>65</v>
      </c>
      <c r="K917" s="14">
        <v>38912</v>
      </c>
      <c r="L917" s="13">
        <v>4</v>
      </c>
      <c r="M917" s="14">
        <v>39640</v>
      </c>
      <c r="N917" s="15">
        <f t="shared" si="30"/>
        <v>27.893223819301848</v>
      </c>
      <c r="O917" s="16">
        <v>2</v>
      </c>
      <c r="Q917" s="13" t="s">
        <v>1996</v>
      </c>
      <c r="R917" s="13" t="s">
        <v>1996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H917" s="13">
        <v>2</v>
      </c>
      <c r="AI917" s="13">
        <v>2</v>
      </c>
      <c r="AJ917" s="13">
        <v>2</v>
      </c>
      <c r="AK917" s="13">
        <v>2</v>
      </c>
      <c r="AL917" s="13">
        <v>2</v>
      </c>
      <c r="AM917" s="13">
        <v>2</v>
      </c>
      <c r="AQ917" s="13">
        <v>1</v>
      </c>
      <c r="AR917" s="13">
        <v>1</v>
      </c>
      <c r="AS917" s="13">
        <v>4</v>
      </c>
      <c r="AT917" s="13">
        <v>1</v>
      </c>
      <c r="AU917" s="13">
        <v>3</v>
      </c>
      <c r="AV917" s="13">
        <v>1</v>
      </c>
      <c r="AW917" s="13">
        <v>7</v>
      </c>
      <c r="AX917" s="13">
        <v>1</v>
      </c>
      <c r="AY917" s="13">
        <v>7</v>
      </c>
      <c r="AZ917" s="13">
        <v>1</v>
      </c>
      <c r="BA917" s="13">
        <v>4</v>
      </c>
      <c r="BB917" s="13">
        <v>3</v>
      </c>
      <c r="BD917" s="13">
        <v>1</v>
      </c>
      <c r="BE917" s="13">
        <v>3</v>
      </c>
      <c r="BF917" s="13">
        <v>1</v>
      </c>
      <c r="BG917" s="13">
        <v>5</v>
      </c>
      <c r="BH917" s="17">
        <v>1</v>
      </c>
      <c r="BI917" s="13">
        <v>1</v>
      </c>
      <c r="BJ917" s="13">
        <v>1</v>
      </c>
      <c r="BK917" s="13">
        <v>1</v>
      </c>
      <c r="BL917" s="13">
        <v>2</v>
      </c>
      <c r="CA917" s="18"/>
      <c r="CB917" s="18"/>
      <c r="CC917" s="18"/>
      <c r="CD917" s="18"/>
      <c r="CE917" s="18"/>
      <c r="CF917" s="18"/>
      <c r="CG917" s="18"/>
      <c r="CH917" s="13">
        <v>2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S917" s="14">
        <v>39094</v>
      </c>
      <c r="CT917" s="13">
        <v>2</v>
      </c>
      <c r="CW917" s="13" t="s">
        <v>5107</v>
      </c>
      <c r="CX917" s="38" t="s">
        <v>5108</v>
      </c>
      <c r="CY917" s="38" t="s">
        <v>5109</v>
      </c>
      <c r="CZ917" s="38" t="s">
        <v>41</v>
      </c>
      <c r="DA917" s="38" t="s">
        <v>5110</v>
      </c>
      <c r="DB917" s="38"/>
    </row>
    <row r="918" spans="1:106" s="13" customFormat="1">
      <c r="A918" s="84">
        <v>1360</v>
      </c>
      <c r="B918" s="84">
        <v>1</v>
      </c>
      <c r="C918" s="13" t="s">
        <v>1138</v>
      </c>
      <c r="D918" s="13" t="s">
        <v>36</v>
      </c>
      <c r="E918" s="14">
        <v>17941</v>
      </c>
      <c r="F918" s="13" t="s">
        <v>370</v>
      </c>
      <c r="G918" s="13" t="s">
        <v>424</v>
      </c>
      <c r="H918" s="13" t="s">
        <v>424</v>
      </c>
      <c r="I918" s="14">
        <v>38913</v>
      </c>
      <c r="J918" s="13">
        <f t="shared" si="31"/>
        <v>57</v>
      </c>
      <c r="K918" s="14">
        <v>38973</v>
      </c>
      <c r="L918" s="13">
        <v>4</v>
      </c>
      <c r="M918" s="14">
        <v>39686</v>
      </c>
      <c r="N918" s="15">
        <f t="shared" si="30"/>
        <v>25.396303901437371</v>
      </c>
      <c r="O918" s="16">
        <v>2</v>
      </c>
      <c r="Q918" s="13" t="s">
        <v>180</v>
      </c>
      <c r="R918" s="13" t="s">
        <v>38</v>
      </c>
      <c r="S918" s="13">
        <v>2</v>
      </c>
      <c r="T918" s="13">
        <v>2</v>
      </c>
      <c r="U918" s="13">
        <v>2</v>
      </c>
      <c r="V918" s="13">
        <v>2</v>
      </c>
      <c r="X918" s="13">
        <v>1</v>
      </c>
      <c r="Z918" s="13">
        <v>4</v>
      </c>
      <c r="AC918" s="13">
        <v>2</v>
      </c>
      <c r="AD918" s="13">
        <v>2</v>
      </c>
      <c r="AE918" s="13">
        <v>2</v>
      </c>
      <c r="AF918" s="13">
        <v>2</v>
      </c>
      <c r="AG918" s="13">
        <v>1</v>
      </c>
      <c r="AH918" s="13">
        <v>2</v>
      </c>
      <c r="AI918" s="13">
        <v>2</v>
      </c>
      <c r="AJ918" s="13">
        <v>3</v>
      </c>
      <c r="AK918" s="13">
        <v>1</v>
      </c>
      <c r="AL918" s="13">
        <v>2</v>
      </c>
      <c r="AM918" s="13">
        <v>3</v>
      </c>
      <c r="AN918" s="13">
        <v>2</v>
      </c>
      <c r="AO918" s="13" t="s">
        <v>919</v>
      </c>
      <c r="AP918" s="13" t="s">
        <v>1979</v>
      </c>
      <c r="AQ918" s="13">
        <v>1</v>
      </c>
      <c r="AR918" s="13">
        <v>1</v>
      </c>
      <c r="AS918" s="13">
        <v>1</v>
      </c>
      <c r="AT918" s="13">
        <v>1</v>
      </c>
      <c r="AU918" s="13">
        <v>1</v>
      </c>
      <c r="AV918" s="13">
        <v>1</v>
      </c>
      <c r="AW918" s="13">
        <v>1</v>
      </c>
      <c r="AX918" s="13">
        <v>1</v>
      </c>
      <c r="AY918" s="13">
        <v>1</v>
      </c>
      <c r="AZ918" s="13">
        <v>3</v>
      </c>
      <c r="BB918" s="13">
        <v>3</v>
      </c>
      <c r="BD918" s="13">
        <v>1</v>
      </c>
      <c r="BE918" s="13">
        <v>0</v>
      </c>
      <c r="BF918" s="13">
        <v>1</v>
      </c>
      <c r="BG918" s="13">
        <v>1</v>
      </c>
      <c r="BH918" s="17">
        <v>1</v>
      </c>
      <c r="BI918" s="13">
        <v>1</v>
      </c>
      <c r="BJ918" s="13">
        <v>1</v>
      </c>
      <c r="BK918" s="13">
        <v>1</v>
      </c>
      <c r="BL918" s="13">
        <v>2</v>
      </c>
      <c r="BS918" s="13">
        <v>1</v>
      </c>
      <c r="BT918" s="13">
        <v>53</v>
      </c>
      <c r="BU918" s="13">
        <v>1</v>
      </c>
      <c r="BV918" s="13">
        <v>1</v>
      </c>
      <c r="BY918" s="13">
        <v>2</v>
      </c>
      <c r="CA918" s="18"/>
      <c r="CB918" s="18"/>
      <c r="CC918" s="18"/>
      <c r="CD918" s="18"/>
      <c r="CE918" s="18"/>
      <c r="CF918" s="18"/>
      <c r="CG918" s="18"/>
      <c r="CH918" s="13">
        <v>2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S918" s="14">
        <v>39112</v>
      </c>
      <c r="CT918" s="13">
        <v>2</v>
      </c>
      <c r="CW918" s="13" t="s">
        <v>4350</v>
      </c>
      <c r="CX918" s="38" t="s">
        <v>4351</v>
      </c>
      <c r="CY918" s="38" t="s">
        <v>4352</v>
      </c>
      <c r="CZ918" s="38"/>
      <c r="DA918" s="38" t="s">
        <v>4353</v>
      </c>
      <c r="DB918" s="38"/>
    </row>
    <row r="919" spans="1:106" s="13" customFormat="1">
      <c r="A919" s="84">
        <v>1362</v>
      </c>
      <c r="B919" s="84">
        <v>1</v>
      </c>
      <c r="C919" s="13" t="s">
        <v>5111</v>
      </c>
      <c r="D919" s="13" t="s">
        <v>36</v>
      </c>
      <c r="E919" s="14">
        <v>18961</v>
      </c>
      <c r="G919" s="13" t="s">
        <v>396</v>
      </c>
      <c r="H919" s="13" t="s">
        <v>396</v>
      </c>
      <c r="I919" s="14">
        <v>38975</v>
      </c>
      <c r="J919" s="13">
        <f t="shared" si="31"/>
        <v>54</v>
      </c>
      <c r="K919" s="14">
        <v>39023</v>
      </c>
      <c r="L919" s="13">
        <v>9</v>
      </c>
      <c r="M919" s="14">
        <v>39092</v>
      </c>
      <c r="N919" s="15">
        <f t="shared" si="30"/>
        <v>3.8439425051334704</v>
      </c>
      <c r="O919" s="16">
        <v>2</v>
      </c>
      <c r="Q919" s="13" t="s">
        <v>5112</v>
      </c>
      <c r="S919" s="13">
        <v>2</v>
      </c>
      <c r="T919" s="13">
        <v>2</v>
      </c>
      <c r="U919" s="13">
        <v>2</v>
      </c>
      <c r="V919" s="13">
        <v>1</v>
      </c>
      <c r="W919" s="13" t="s">
        <v>5113</v>
      </c>
      <c r="X919" s="13">
        <v>2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2</v>
      </c>
      <c r="AI919" s="13">
        <v>2</v>
      </c>
      <c r="AJ919" s="13">
        <v>2</v>
      </c>
      <c r="AK919" s="13">
        <v>2</v>
      </c>
      <c r="AL919" s="13">
        <v>2</v>
      </c>
      <c r="AM919" s="13">
        <v>2</v>
      </c>
      <c r="AN919" s="13">
        <v>1</v>
      </c>
      <c r="AO919" s="13" t="s">
        <v>771</v>
      </c>
      <c r="AR919" s="13">
        <v>2</v>
      </c>
      <c r="AT919" s="13">
        <v>1</v>
      </c>
      <c r="AV919" s="13">
        <v>2</v>
      </c>
      <c r="AX919" s="13">
        <v>1</v>
      </c>
      <c r="AZ919" s="13">
        <v>2</v>
      </c>
      <c r="BB919" s="13">
        <v>3</v>
      </c>
      <c r="BD919" s="13">
        <v>1</v>
      </c>
      <c r="BF919" s="13">
        <v>1</v>
      </c>
      <c r="BH919" s="17">
        <v>1</v>
      </c>
      <c r="BJ919" s="13">
        <v>1</v>
      </c>
      <c r="BK919" s="13">
        <v>1</v>
      </c>
      <c r="BL919" s="13">
        <v>1</v>
      </c>
      <c r="BM919" s="13">
        <v>1897</v>
      </c>
      <c r="BN919" s="13">
        <v>2</v>
      </c>
      <c r="BQ919" s="13" t="s">
        <v>237</v>
      </c>
      <c r="BR919" s="13" t="s">
        <v>238</v>
      </c>
      <c r="CA919" s="18"/>
      <c r="CB919" s="18"/>
      <c r="CC919" s="18"/>
      <c r="CD919" s="18"/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T919" s="13">
        <v>1</v>
      </c>
      <c r="CW919" s="13" t="s">
        <v>1277</v>
      </c>
      <c r="CX919" s="38" t="s">
        <v>2299</v>
      </c>
      <c r="CY919" s="38" t="s">
        <v>2300</v>
      </c>
      <c r="CZ919" s="38"/>
      <c r="DA919" s="38" t="s">
        <v>192</v>
      </c>
      <c r="DB919" s="38"/>
    </row>
    <row r="920" spans="1:106" s="13" customFormat="1">
      <c r="A920" s="84">
        <v>1363</v>
      </c>
      <c r="B920" s="84">
        <v>1</v>
      </c>
      <c r="C920" s="13" t="s">
        <v>5114</v>
      </c>
      <c r="D920" s="13" t="s">
        <v>37</v>
      </c>
      <c r="E920" s="14">
        <v>14009</v>
      </c>
      <c r="F920" s="13" t="s">
        <v>396</v>
      </c>
      <c r="G920" s="13" t="s">
        <v>396</v>
      </c>
      <c r="H920" s="13" t="s">
        <v>396</v>
      </c>
      <c r="I920" s="14">
        <v>38944</v>
      </c>
      <c r="J920" s="13">
        <f t="shared" si="31"/>
        <v>68</v>
      </c>
      <c r="K920" s="14">
        <v>39009</v>
      </c>
      <c r="L920" s="13">
        <v>4</v>
      </c>
      <c r="M920" s="14">
        <v>39107</v>
      </c>
      <c r="N920" s="15">
        <f t="shared" si="30"/>
        <v>5.3552361396303905</v>
      </c>
      <c r="O920" s="16">
        <v>2</v>
      </c>
      <c r="Q920" s="13" t="s">
        <v>5115</v>
      </c>
      <c r="S920" s="13">
        <v>2</v>
      </c>
      <c r="T920" s="13">
        <v>2</v>
      </c>
      <c r="U920" s="13">
        <v>2</v>
      </c>
      <c r="V920" s="13">
        <v>2</v>
      </c>
      <c r="X920" s="13">
        <v>2</v>
      </c>
      <c r="Z920" s="13">
        <v>4</v>
      </c>
      <c r="AH920" s="13">
        <v>2</v>
      </c>
      <c r="AJ920" s="13">
        <v>2</v>
      </c>
      <c r="AK920" s="13">
        <v>2</v>
      </c>
      <c r="AN920" s="13">
        <v>1</v>
      </c>
      <c r="AO920" s="13" t="s">
        <v>5116</v>
      </c>
      <c r="AP920" s="13" t="s">
        <v>5117</v>
      </c>
      <c r="AQ920" s="13">
        <v>1</v>
      </c>
      <c r="AR920" s="13">
        <v>2</v>
      </c>
      <c r="AT920" s="13">
        <v>2</v>
      </c>
      <c r="AV920" s="13">
        <v>2</v>
      </c>
      <c r="AX920" s="13">
        <v>1</v>
      </c>
      <c r="AY920" s="13">
        <v>1</v>
      </c>
      <c r="AZ920" s="13">
        <v>1</v>
      </c>
      <c r="BA920" s="13">
        <v>2</v>
      </c>
      <c r="BB920" s="13">
        <v>2</v>
      </c>
      <c r="BD920" s="13">
        <v>2</v>
      </c>
      <c r="BF920" s="13">
        <v>1</v>
      </c>
      <c r="BG920" s="13">
        <v>5</v>
      </c>
      <c r="BH920" s="17">
        <v>1</v>
      </c>
      <c r="BJ920" s="13">
        <v>2</v>
      </c>
      <c r="BL920" s="13">
        <v>1</v>
      </c>
      <c r="BM920" s="13">
        <v>1898</v>
      </c>
      <c r="BN920" s="13">
        <v>2</v>
      </c>
      <c r="BQ920" s="13" t="s">
        <v>237</v>
      </c>
      <c r="BR920" s="13" t="s">
        <v>238</v>
      </c>
      <c r="BS920" s="13">
        <v>2</v>
      </c>
      <c r="BT920" s="13">
        <v>45</v>
      </c>
      <c r="BU920" s="13">
        <v>1</v>
      </c>
      <c r="BV920" s="13">
        <v>0</v>
      </c>
      <c r="CA920" s="18"/>
      <c r="CB920" s="18"/>
      <c r="CC920" s="18"/>
      <c r="CD920" s="18"/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39071</v>
      </c>
      <c r="CT920" s="13">
        <v>1</v>
      </c>
      <c r="CW920" s="13" t="s">
        <v>4446</v>
      </c>
      <c r="CX920" s="38" t="s">
        <v>49</v>
      </c>
      <c r="CY920" s="38" t="s">
        <v>50</v>
      </c>
      <c r="CZ920" s="38" t="s">
        <v>41</v>
      </c>
      <c r="DA920" s="38" t="s">
        <v>5118</v>
      </c>
      <c r="DB920" s="38"/>
    </row>
    <row r="921" spans="1:106" s="13" customFormat="1">
      <c r="A921" s="84">
        <v>1364</v>
      </c>
      <c r="B921" s="84">
        <v>1</v>
      </c>
      <c r="C921" s="13" t="s">
        <v>5119</v>
      </c>
      <c r="D921" s="13" t="s">
        <v>36</v>
      </c>
      <c r="E921" s="14">
        <v>8627</v>
      </c>
      <c r="F921" s="13" t="s">
        <v>240</v>
      </c>
      <c r="G921" s="13" t="s">
        <v>370</v>
      </c>
      <c r="H921" s="13" t="s">
        <v>424</v>
      </c>
      <c r="I921" s="14">
        <v>38913</v>
      </c>
      <c r="J921" s="13">
        <f t="shared" si="31"/>
        <v>82</v>
      </c>
      <c r="K921" s="14">
        <v>39001</v>
      </c>
      <c r="L921" s="13">
        <v>2</v>
      </c>
      <c r="M921" s="14">
        <v>39104</v>
      </c>
      <c r="N921" s="15">
        <f t="shared" si="30"/>
        <v>6.2751540041067759</v>
      </c>
      <c r="O921" s="16">
        <v>2</v>
      </c>
      <c r="Q921" s="13" t="s">
        <v>5120</v>
      </c>
      <c r="R921" s="13" t="s">
        <v>246</v>
      </c>
      <c r="S921" s="13">
        <v>2</v>
      </c>
      <c r="T921" s="13">
        <v>2</v>
      </c>
      <c r="U921" s="13">
        <v>2</v>
      </c>
      <c r="V921" s="13">
        <v>2</v>
      </c>
      <c r="X921" s="13">
        <v>1</v>
      </c>
      <c r="Z921" s="13">
        <v>4</v>
      </c>
      <c r="AG921" s="13">
        <v>1</v>
      </c>
      <c r="AH921" s="13">
        <v>2</v>
      </c>
      <c r="AI921" s="13">
        <v>2</v>
      </c>
      <c r="AJ921" s="13">
        <v>1</v>
      </c>
      <c r="AK921" s="13">
        <v>3</v>
      </c>
      <c r="AL921" s="13">
        <v>2</v>
      </c>
      <c r="AM921" s="13">
        <v>2</v>
      </c>
      <c r="AN921" s="13">
        <v>1</v>
      </c>
      <c r="AO921" s="13" t="s">
        <v>5121</v>
      </c>
      <c r="AP921" s="13" t="s">
        <v>5122</v>
      </c>
      <c r="AQ921" s="13">
        <v>1</v>
      </c>
      <c r="AR921" s="13">
        <v>1</v>
      </c>
      <c r="AS921" s="13">
        <v>3</v>
      </c>
      <c r="AT921" s="13">
        <v>1</v>
      </c>
      <c r="AU921" s="13">
        <v>0</v>
      </c>
      <c r="AV921" s="13">
        <v>1</v>
      </c>
      <c r="AW921" s="13">
        <v>2</v>
      </c>
      <c r="AX921" s="13">
        <v>1</v>
      </c>
      <c r="AY921" s="13">
        <v>2</v>
      </c>
      <c r="AZ921" s="13">
        <v>1</v>
      </c>
      <c r="BA921" s="13">
        <v>1</v>
      </c>
      <c r="BB921" s="13">
        <v>1</v>
      </c>
      <c r="BC921" s="13">
        <v>2</v>
      </c>
      <c r="BD921" s="13">
        <v>1</v>
      </c>
      <c r="BE921" s="13">
        <v>0</v>
      </c>
      <c r="BF921" s="13">
        <v>1</v>
      </c>
      <c r="BG921" s="13">
        <v>3</v>
      </c>
      <c r="BH921" s="17">
        <v>1</v>
      </c>
      <c r="BI921" s="13">
        <v>1</v>
      </c>
      <c r="BJ921" s="13">
        <v>1</v>
      </c>
      <c r="BK921" s="13">
        <v>2</v>
      </c>
      <c r="BL921" s="13">
        <v>1</v>
      </c>
      <c r="BM921" s="13">
        <v>1899</v>
      </c>
      <c r="BN921" s="13">
        <v>2</v>
      </c>
      <c r="BQ921" s="13" t="s">
        <v>633</v>
      </c>
      <c r="BR921" s="13" t="s">
        <v>634</v>
      </c>
      <c r="BS921" s="13">
        <v>2</v>
      </c>
      <c r="BT921" s="13">
        <v>60</v>
      </c>
      <c r="BU921" s="13">
        <v>1</v>
      </c>
      <c r="BV921" s="13">
        <v>2</v>
      </c>
      <c r="BW921" s="13">
        <v>2</v>
      </c>
      <c r="BX921" s="13">
        <v>170</v>
      </c>
      <c r="BZ921" s="13" t="s">
        <v>5123</v>
      </c>
      <c r="CA921" s="18"/>
      <c r="CB921" s="18"/>
      <c r="CC921" s="18"/>
      <c r="CD921" s="18"/>
      <c r="CE921" s="18"/>
      <c r="CF921" s="18"/>
      <c r="CG921" s="18"/>
      <c r="CH921" s="13">
        <v>4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39104</v>
      </c>
      <c r="CT921" s="13">
        <v>2</v>
      </c>
      <c r="CW921" s="13" t="s">
        <v>5124</v>
      </c>
      <c r="CX921" s="38" t="s">
        <v>5125</v>
      </c>
      <c r="CY921" s="38" t="s">
        <v>5126</v>
      </c>
      <c r="CZ921" s="38" t="s">
        <v>41</v>
      </c>
      <c r="DA921" s="38" t="s">
        <v>5127</v>
      </c>
      <c r="DB921" s="38"/>
    </row>
    <row r="922" spans="1:106" s="13" customFormat="1">
      <c r="A922" s="84">
        <v>1365</v>
      </c>
      <c r="B922" s="84">
        <v>1</v>
      </c>
      <c r="C922" s="13" t="s">
        <v>5128</v>
      </c>
      <c r="D922" s="13" t="s">
        <v>37</v>
      </c>
      <c r="E922" s="14">
        <v>15563</v>
      </c>
      <c r="F922" s="13" t="s">
        <v>240</v>
      </c>
      <c r="G922" s="13" t="s">
        <v>240</v>
      </c>
      <c r="H922" s="13" t="s">
        <v>240</v>
      </c>
      <c r="I922" s="14">
        <v>38944</v>
      </c>
      <c r="J922" s="13">
        <f t="shared" si="31"/>
        <v>64</v>
      </c>
      <c r="K922" s="14">
        <v>39021</v>
      </c>
      <c r="L922" s="13">
        <v>4</v>
      </c>
      <c r="M922" s="14">
        <v>39108</v>
      </c>
      <c r="N922" s="15">
        <f t="shared" si="30"/>
        <v>5.3880903490759753</v>
      </c>
      <c r="O922" s="16">
        <v>2</v>
      </c>
      <c r="Q922" s="13" t="s">
        <v>5129</v>
      </c>
      <c r="R922" s="13" t="s">
        <v>5130</v>
      </c>
      <c r="S922" s="13">
        <v>2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2</v>
      </c>
      <c r="AI922" s="13">
        <v>2</v>
      </c>
      <c r="AJ922" s="13">
        <v>2</v>
      </c>
      <c r="AK922" s="13">
        <v>2</v>
      </c>
      <c r="AL922" s="13">
        <v>2</v>
      </c>
      <c r="AM922" s="13">
        <v>2</v>
      </c>
      <c r="AN922" s="13">
        <v>2</v>
      </c>
      <c r="AP922" s="13" t="s">
        <v>5131</v>
      </c>
      <c r="AQ922" s="13">
        <v>1</v>
      </c>
      <c r="AR922" s="13">
        <v>1</v>
      </c>
      <c r="AS922" s="13">
        <v>2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3</v>
      </c>
      <c r="AZ922" s="13">
        <v>1</v>
      </c>
      <c r="BA922" s="13">
        <v>2</v>
      </c>
      <c r="BB922" s="13">
        <v>1</v>
      </c>
      <c r="BC922" s="13">
        <v>2</v>
      </c>
      <c r="BD922" s="13">
        <v>1</v>
      </c>
      <c r="BE922" s="13">
        <v>0</v>
      </c>
      <c r="BF922" s="13">
        <v>1</v>
      </c>
      <c r="BG922" s="13">
        <v>3</v>
      </c>
      <c r="BH922" s="17">
        <v>1</v>
      </c>
      <c r="BI922" s="13">
        <v>1</v>
      </c>
      <c r="BJ922" s="13">
        <v>1</v>
      </c>
      <c r="BK922" s="13">
        <v>1</v>
      </c>
      <c r="BL922" s="13">
        <v>1</v>
      </c>
      <c r="BM922" s="13">
        <v>1900</v>
      </c>
      <c r="BN922" s="13">
        <v>2</v>
      </c>
      <c r="BQ922" s="13" t="s">
        <v>633</v>
      </c>
      <c r="BR922" s="13" t="s">
        <v>634</v>
      </c>
      <c r="BS922" s="13">
        <v>1</v>
      </c>
      <c r="BU922" s="13">
        <v>1</v>
      </c>
      <c r="BW922" s="13">
        <v>2</v>
      </c>
      <c r="BX922" s="13">
        <v>85</v>
      </c>
      <c r="BY922" s="13">
        <v>2</v>
      </c>
      <c r="CA922" s="18"/>
      <c r="CB922" s="18"/>
      <c r="CC922" s="18"/>
      <c r="CD922" s="18"/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39057</v>
      </c>
      <c r="CT922" s="13">
        <v>1</v>
      </c>
      <c r="CW922" s="13" t="s">
        <v>5132</v>
      </c>
      <c r="CX922" s="38" t="s">
        <v>5133</v>
      </c>
      <c r="CY922" s="38" t="s">
        <v>5134</v>
      </c>
      <c r="CZ922" s="38" t="s">
        <v>41</v>
      </c>
      <c r="DA922" s="38" t="s">
        <v>5135</v>
      </c>
      <c r="DB922" s="38"/>
    </row>
    <row r="923" spans="1:106" s="13" customFormat="1">
      <c r="A923" s="84">
        <v>1366</v>
      </c>
      <c r="B923" s="84">
        <v>1</v>
      </c>
      <c r="C923" s="13" t="s">
        <v>5136</v>
      </c>
      <c r="D923" s="13" t="s">
        <v>36</v>
      </c>
      <c r="E923" s="14">
        <v>15507</v>
      </c>
      <c r="F923" s="13" t="s">
        <v>319</v>
      </c>
      <c r="G923" s="13" t="s">
        <v>319</v>
      </c>
      <c r="H923" s="13" t="s">
        <v>319</v>
      </c>
      <c r="I923" s="14">
        <v>38852</v>
      </c>
      <c r="J923" s="13">
        <f t="shared" si="31"/>
        <v>63</v>
      </c>
      <c r="K923" s="14">
        <v>38875</v>
      </c>
      <c r="L923" s="13">
        <v>4</v>
      </c>
      <c r="M923" s="14">
        <v>39431</v>
      </c>
      <c r="N923" s="15">
        <f t="shared" si="30"/>
        <v>19.022587268993838</v>
      </c>
      <c r="O923" s="16">
        <v>2</v>
      </c>
      <c r="Q923" s="13" t="s">
        <v>323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2</v>
      </c>
      <c r="Z923" s="13">
        <v>4</v>
      </c>
      <c r="AI923" s="13">
        <v>2</v>
      </c>
      <c r="AJ923" s="13">
        <v>2</v>
      </c>
      <c r="AK923" s="13">
        <v>2</v>
      </c>
      <c r="AL923" s="13">
        <v>2</v>
      </c>
      <c r="AM923" s="13">
        <v>2</v>
      </c>
      <c r="AN923" s="13">
        <v>1</v>
      </c>
      <c r="AO923" s="13" t="s">
        <v>5137</v>
      </c>
      <c r="AP923" s="13" t="s">
        <v>268</v>
      </c>
      <c r="AQ923" s="13">
        <v>1</v>
      </c>
      <c r="AR923" s="13">
        <v>1</v>
      </c>
      <c r="AS923" s="13">
        <v>3</v>
      </c>
      <c r="AT923" s="13">
        <v>1</v>
      </c>
      <c r="AU923" s="13">
        <v>1</v>
      </c>
      <c r="AV923" s="13">
        <v>1</v>
      </c>
      <c r="AW923" s="13">
        <v>2</v>
      </c>
      <c r="AX923" s="13">
        <v>1</v>
      </c>
      <c r="AY923" s="13">
        <v>0</v>
      </c>
      <c r="AZ923" s="13">
        <v>1</v>
      </c>
      <c r="BA923" s="13">
        <v>0</v>
      </c>
      <c r="BB923" s="13">
        <v>2</v>
      </c>
      <c r="BD923" s="13">
        <v>2</v>
      </c>
      <c r="BF923" s="13">
        <v>1</v>
      </c>
      <c r="BG923" s="13">
        <v>3</v>
      </c>
      <c r="BH923" s="17">
        <v>1</v>
      </c>
      <c r="BI923" s="13">
        <v>1</v>
      </c>
      <c r="BJ923" s="13">
        <v>2</v>
      </c>
      <c r="BK923" s="13">
        <v>1</v>
      </c>
      <c r="BL923" s="13">
        <v>1</v>
      </c>
      <c r="BM923" s="13">
        <v>1932</v>
      </c>
      <c r="BN923" s="13">
        <v>2</v>
      </c>
      <c r="BQ923" s="13" t="s">
        <v>237</v>
      </c>
      <c r="BR923" s="13" t="s">
        <v>238</v>
      </c>
      <c r="BS923" s="13">
        <v>1</v>
      </c>
      <c r="BT923" s="13">
        <v>48</v>
      </c>
      <c r="BU923" s="13">
        <v>1</v>
      </c>
      <c r="BV923" s="13">
        <v>7</v>
      </c>
      <c r="CA923" s="18"/>
      <c r="CB923" s="18"/>
      <c r="CC923" s="18"/>
      <c r="CD923" s="18"/>
      <c r="CE923" s="18"/>
      <c r="CF923" s="18"/>
      <c r="CG923" s="18"/>
      <c r="CH923" s="13">
        <v>4</v>
      </c>
      <c r="CI923" s="13">
        <v>2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S923" s="14">
        <v>39037</v>
      </c>
      <c r="CT923" s="13">
        <v>1</v>
      </c>
      <c r="CW923" s="13" t="s">
        <v>5138</v>
      </c>
      <c r="CX923" s="38" t="s">
        <v>5139</v>
      </c>
      <c r="CY923" s="38" t="s">
        <v>5140</v>
      </c>
      <c r="CZ923" s="38" t="s">
        <v>736</v>
      </c>
      <c r="DA923" s="38" t="s">
        <v>5141</v>
      </c>
      <c r="DB923" s="38"/>
    </row>
    <row r="924" spans="1:106" s="13" customFormat="1">
      <c r="A924" s="84">
        <v>1372</v>
      </c>
      <c r="B924" s="84">
        <v>1</v>
      </c>
      <c r="C924" s="13" t="s">
        <v>5142</v>
      </c>
      <c r="D924" s="13" t="s">
        <v>36</v>
      </c>
      <c r="E924" s="14">
        <v>18668</v>
      </c>
      <c r="F924" s="13" t="s">
        <v>235</v>
      </c>
      <c r="G924" s="13" t="s">
        <v>235</v>
      </c>
      <c r="H924" s="13" t="s">
        <v>235</v>
      </c>
      <c r="I924" s="14">
        <v>38944</v>
      </c>
      <c r="J924" s="13">
        <f t="shared" si="31"/>
        <v>55</v>
      </c>
      <c r="K924" s="14">
        <v>38989</v>
      </c>
      <c r="L924" s="13">
        <v>4</v>
      </c>
      <c r="M924" s="14">
        <v>39788</v>
      </c>
      <c r="N924" s="15">
        <f t="shared" si="30"/>
        <v>27.728952772073921</v>
      </c>
      <c r="O924" s="16">
        <v>2</v>
      </c>
      <c r="Q924" s="13" t="s">
        <v>323</v>
      </c>
      <c r="S924" s="13">
        <v>2</v>
      </c>
      <c r="T924" s="13">
        <v>2</v>
      </c>
      <c r="U924" s="13">
        <v>2</v>
      </c>
      <c r="X924" s="13">
        <v>2</v>
      </c>
      <c r="AC924" s="13">
        <v>2</v>
      </c>
      <c r="AD924" s="13">
        <v>2</v>
      </c>
      <c r="AE924" s="13">
        <v>2</v>
      </c>
      <c r="AF924" s="13">
        <v>2</v>
      </c>
      <c r="AG924" s="13">
        <v>2</v>
      </c>
      <c r="AH924" s="13">
        <v>2</v>
      </c>
      <c r="AI924" s="13">
        <v>2</v>
      </c>
      <c r="AJ924" s="13">
        <v>2</v>
      </c>
      <c r="AK924" s="13">
        <v>2</v>
      </c>
      <c r="AL924" s="13">
        <v>1</v>
      </c>
      <c r="AM924" s="13">
        <v>2</v>
      </c>
      <c r="AN924" s="13">
        <v>2</v>
      </c>
      <c r="AP924" s="13" t="s">
        <v>3624</v>
      </c>
      <c r="AQ924" s="13">
        <v>1</v>
      </c>
      <c r="AR924" s="13">
        <v>1</v>
      </c>
      <c r="AS924" s="13">
        <v>2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1</v>
      </c>
      <c r="BB924" s="13">
        <v>1</v>
      </c>
      <c r="BC924" s="13">
        <v>1</v>
      </c>
      <c r="BD924" s="13">
        <v>2</v>
      </c>
      <c r="BF924" s="13">
        <v>1</v>
      </c>
      <c r="BG924" s="13">
        <v>2</v>
      </c>
      <c r="BH924" s="17">
        <v>1</v>
      </c>
      <c r="BI924" s="13">
        <v>1</v>
      </c>
      <c r="BK924" s="13">
        <v>1</v>
      </c>
      <c r="BL924" s="13">
        <v>2</v>
      </c>
      <c r="BS924" s="13">
        <v>1</v>
      </c>
      <c r="BU924" s="13">
        <v>1</v>
      </c>
      <c r="BY924" s="13">
        <v>2</v>
      </c>
      <c r="CA924" s="18"/>
      <c r="CB924" s="18"/>
      <c r="CC924" s="18"/>
      <c r="CD924" s="18"/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39538</v>
      </c>
      <c r="CT924" s="13">
        <v>1</v>
      </c>
      <c r="CW924" s="13" t="s">
        <v>2206</v>
      </c>
      <c r="CX924" s="38" t="s">
        <v>5143</v>
      </c>
      <c r="CY924" s="38" t="s">
        <v>5144</v>
      </c>
      <c r="CZ924" s="38"/>
      <c r="DA924" s="38" t="s">
        <v>5145</v>
      </c>
      <c r="DB924" s="38"/>
    </row>
    <row r="925" spans="1:106" s="13" customFormat="1">
      <c r="A925" s="84">
        <v>1373</v>
      </c>
      <c r="B925" s="84">
        <v>1</v>
      </c>
      <c r="D925" s="13" t="s">
        <v>37</v>
      </c>
      <c r="E925" s="14">
        <v>18801</v>
      </c>
      <c r="F925" s="13" t="s">
        <v>691</v>
      </c>
      <c r="G925" s="13" t="s">
        <v>691</v>
      </c>
      <c r="H925" s="13" t="s">
        <v>691</v>
      </c>
      <c r="I925" s="14">
        <v>38610</v>
      </c>
      <c r="J925" s="13">
        <f t="shared" si="31"/>
        <v>54</v>
      </c>
      <c r="K925" s="14">
        <v>38970</v>
      </c>
      <c r="L925" s="13">
        <v>4</v>
      </c>
      <c r="M925" s="14">
        <v>39141</v>
      </c>
      <c r="N925" s="15">
        <f t="shared" si="30"/>
        <v>17.44558521560575</v>
      </c>
      <c r="O925" s="16">
        <v>2</v>
      </c>
      <c r="Q925" s="13" t="s">
        <v>5146</v>
      </c>
      <c r="R925" s="13" t="s">
        <v>38</v>
      </c>
      <c r="S925" s="13">
        <v>2</v>
      </c>
      <c r="T925" s="13">
        <v>2</v>
      </c>
      <c r="U925" s="13">
        <v>2</v>
      </c>
      <c r="X925" s="13">
        <v>2</v>
      </c>
      <c r="Z925" s="13">
        <v>4</v>
      </c>
      <c r="AH925" s="13">
        <v>2</v>
      </c>
      <c r="AQ925" s="13">
        <v>1</v>
      </c>
      <c r="AR925" s="13">
        <v>1</v>
      </c>
      <c r="AS925" s="13">
        <v>7</v>
      </c>
      <c r="AT925" s="13">
        <v>1</v>
      </c>
      <c r="AU925" s="13">
        <v>0</v>
      </c>
      <c r="AV925" s="13">
        <v>1</v>
      </c>
      <c r="AW925" s="13">
        <v>15</v>
      </c>
      <c r="AX925" s="13">
        <v>1</v>
      </c>
      <c r="AY925" s="13">
        <v>7</v>
      </c>
      <c r="AZ925" s="13">
        <v>1</v>
      </c>
      <c r="BA925" s="13">
        <v>7</v>
      </c>
      <c r="BB925" s="13">
        <v>1</v>
      </c>
      <c r="BC925" s="13">
        <v>12</v>
      </c>
      <c r="BD925" s="13">
        <v>3</v>
      </c>
      <c r="BF925" s="13">
        <v>1</v>
      </c>
      <c r="BG925" s="13">
        <v>12</v>
      </c>
      <c r="BH925" s="17">
        <v>1</v>
      </c>
      <c r="BI925" s="13">
        <v>1</v>
      </c>
      <c r="BJ925" s="13">
        <v>1</v>
      </c>
      <c r="BK925" s="13">
        <v>1</v>
      </c>
      <c r="BL925" s="13">
        <v>1</v>
      </c>
      <c r="BM925" s="13">
        <v>1934</v>
      </c>
      <c r="BN925" s="13">
        <v>2</v>
      </c>
      <c r="BQ925" s="13" t="s">
        <v>5147</v>
      </c>
      <c r="BR925" s="13" t="s">
        <v>695</v>
      </c>
      <c r="BS925" s="13">
        <v>1</v>
      </c>
      <c r="BU925" s="13">
        <v>1</v>
      </c>
      <c r="BY925" s="13">
        <v>2</v>
      </c>
      <c r="CA925" s="18"/>
      <c r="CB925" s="18"/>
      <c r="CC925" s="18"/>
      <c r="CD925" s="18"/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39100</v>
      </c>
      <c r="CT925" s="13">
        <v>3</v>
      </c>
      <c r="CW925" s="13" t="s">
        <v>5148</v>
      </c>
      <c r="CX925" s="38" t="s">
        <v>5149</v>
      </c>
      <c r="CY925" s="38" t="s">
        <v>5150</v>
      </c>
      <c r="CZ925" s="38"/>
      <c r="DA925" s="38" t="s">
        <v>5151</v>
      </c>
      <c r="DB925" s="38"/>
    </row>
    <row r="926" spans="1:106" s="13" customFormat="1">
      <c r="A926" s="84">
        <v>1374</v>
      </c>
      <c r="B926" s="84">
        <v>5</v>
      </c>
      <c r="C926" s="13" t="s">
        <v>5152</v>
      </c>
      <c r="D926" s="13" t="s">
        <v>36</v>
      </c>
      <c r="E926" s="14">
        <v>10099</v>
      </c>
      <c r="F926" s="13" t="s">
        <v>476</v>
      </c>
      <c r="G926" s="13" t="s">
        <v>396</v>
      </c>
      <c r="H926" s="13" t="s">
        <v>396</v>
      </c>
      <c r="I926" s="14">
        <v>39005</v>
      </c>
      <c r="J926" s="13">
        <f t="shared" si="31"/>
        <v>79</v>
      </c>
      <c r="K926" s="14">
        <v>39017</v>
      </c>
      <c r="L926" s="13">
        <v>4</v>
      </c>
      <c r="M926" s="14">
        <v>39781</v>
      </c>
      <c r="N926" s="15">
        <f t="shared" si="30"/>
        <v>25.494866529774129</v>
      </c>
      <c r="O926" s="16">
        <v>2</v>
      </c>
      <c r="Q926" s="13" t="s">
        <v>5153</v>
      </c>
      <c r="S926" s="13">
        <v>2</v>
      </c>
      <c r="T926" s="13">
        <v>2</v>
      </c>
      <c r="U926" s="13">
        <v>2</v>
      </c>
      <c r="X926" s="13">
        <v>1</v>
      </c>
      <c r="Z926" s="13">
        <v>4</v>
      </c>
      <c r="AC926" s="13">
        <v>2</v>
      </c>
      <c r="AD926" s="13">
        <v>2</v>
      </c>
      <c r="AE926" s="13">
        <v>2</v>
      </c>
      <c r="AF926" s="13">
        <v>2</v>
      </c>
      <c r="AG926" s="13">
        <v>1</v>
      </c>
      <c r="AH926" s="13">
        <v>2</v>
      </c>
      <c r="AI926" s="13">
        <v>3</v>
      </c>
      <c r="AJ926" s="13">
        <v>1</v>
      </c>
      <c r="AK926" s="13">
        <v>3</v>
      </c>
      <c r="AL926" s="13">
        <v>3</v>
      </c>
      <c r="AM926" s="13">
        <v>1</v>
      </c>
      <c r="AN926" s="13">
        <v>1</v>
      </c>
      <c r="AO926" s="13" t="s">
        <v>864</v>
      </c>
      <c r="AP926" s="13" t="s">
        <v>1767</v>
      </c>
      <c r="AQ926" s="13">
        <v>1</v>
      </c>
      <c r="AR926" s="13">
        <v>2</v>
      </c>
      <c r="AT926" s="13">
        <v>1</v>
      </c>
      <c r="AU926" s="13">
        <v>0</v>
      </c>
      <c r="AV926" s="13">
        <v>1</v>
      </c>
      <c r="AW926" s="13">
        <v>0</v>
      </c>
      <c r="AX926" s="13">
        <v>2</v>
      </c>
      <c r="AZ926" s="13">
        <v>1</v>
      </c>
      <c r="BA926" s="13">
        <v>0</v>
      </c>
      <c r="BB926" s="13">
        <v>3</v>
      </c>
      <c r="BD926" s="13">
        <v>1</v>
      </c>
      <c r="BE926" s="13">
        <v>0</v>
      </c>
      <c r="BF926" s="13">
        <v>2</v>
      </c>
      <c r="BH926" s="17">
        <v>1</v>
      </c>
      <c r="BI926" s="13">
        <v>1</v>
      </c>
      <c r="BJ926" s="13">
        <v>2</v>
      </c>
      <c r="BK926" s="13">
        <v>1</v>
      </c>
      <c r="BL926" s="13">
        <v>1</v>
      </c>
      <c r="BM926" s="13">
        <v>1905</v>
      </c>
      <c r="BN926" s="13">
        <v>1</v>
      </c>
      <c r="BO926" s="13" t="s">
        <v>5154</v>
      </c>
      <c r="BP926" s="13">
        <v>180</v>
      </c>
      <c r="BQ926" s="13" t="s">
        <v>866</v>
      </c>
      <c r="BR926" s="13" t="s">
        <v>867</v>
      </c>
      <c r="BS926" s="13">
        <v>1</v>
      </c>
      <c r="BT926" s="13">
        <v>43</v>
      </c>
      <c r="BU926" s="13">
        <v>1</v>
      </c>
      <c r="BV926" s="13">
        <v>6</v>
      </c>
      <c r="BW926" s="13">
        <v>2</v>
      </c>
      <c r="BX926" s="13">
        <v>65</v>
      </c>
      <c r="BY926" s="13">
        <v>2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3603</v>
      </c>
      <c r="CX926" s="38" t="s">
        <v>3604</v>
      </c>
      <c r="CY926" s="38" t="s">
        <v>3605</v>
      </c>
      <c r="CZ926" s="38" t="s">
        <v>41</v>
      </c>
      <c r="DA926" s="38" t="s">
        <v>5155</v>
      </c>
      <c r="DB926" s="38"/>
    </row>
    <row r="927" spans="1:106" s="13" customFormat="1">
      <c r="A927" s="84">
        <v>1376</v>
      </c>
      <c r="B927" s="84">
        <v>1</v>
      </c>
      <c r="C927" s="13" t="s">
        <v>5156</v>
      </c>
      <c r="D927" s="13" t="s">
        <v>36</v>
      </c>
      <c r="E927" s="14">
        <v>14524</v>
      </c>
      <c r="F927" s="13" t="s">
        <v>194</v>
      </c>
      <c r="G927" s="13" t="s">
        <v>194</v>
      </c>
      <c r="H927" s="13" t="s">
        <v>194</v>
      </c>
      <c r="I927" s="14">
        <v>38975</v>
      </c>
      <c r="J927" s="13">
        <f t="shared" si="31"/>
        <v>66</v>
      </c>
      <c r="K927" s="14">
        <v>39023</v>
      </c>
      <c r="L927" s="13">
        <v>4</v>
      </c>
      <c r="M927" s="14">
        <v>39058</v>
      </c>
      <c r="N927" s="15">
        <f t="shared" si="30"/>
        <v>2.7268993839835729</v>
      </c>
      <c r="O927" s="16">
        <v>2</v>
      </c>
      <c r="Q927" s="13" t="s">
        <v>39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2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2</v>
      </c>
      <c r="AH927" s="13">
        <v>2</v>
      </c>
      <c r="AI927" s="13">
        <v>1</v>
      </c>
      <c r="AJ927" s="13">
        <v>2</v>
      </c>
      <c r="AK927" s="13">
        <v>2</v>
      </c>
      <c r="AL927" s="13">
        <v>2</v>
      </c>
      <c r="AM927" s="13">
        <v>1</v>
      </c>
      <c r="AN927" s="13">
        <v>2</v>
      </c>
      <c r="AP927" s="13" t="s">
        <v>5157</v>
      </c>
      <c r="AQ927" s="13">
        <v>1</v>
      </c>
      <c r="AR927" s="13">
        <v>1</v>
      </c>
      <c r="AS927" s="13">
        <v>0</v>
      </c>
      <c r="AT927" s="13">
        <v>1</v>
      </c>
      <c r="AU927" s="13">
        <v>0</v>
      </c>
      <c r="AV927" s="13">
        <v>1</v>
      </c>
      <c r="AW927" s="13">
        <v>0</v>
      </c>
      <c r="AX927" s="13">
        <v>2</v>
      </c>
      <c r="AZ927" s="13">
        <v>2</v>
      </c>
      <c r="BB927" s="13">
        <v>1</v>
      </c>
      <c r="BC927" s="13">
        <v>0</v>
      </c>
      <c r="BD927" s="13">
        <v>2</v>
      </c>
      <c r="BF927" s="13">
        <v>1</v>
      </c>
      <c r="BG927" s="13">
        <v>0</v>
      </c>
      <c r="BH927" s="17">
        <v>1</v>
      </c>
      <c r="BI927" s="13">
        <v>1</v>
      </c>
      <c r="BJ927" s="13">
        <v>2</v>
      </c>
      <c r="BK927" s="13">
        <v>1</v>
      </c>
      <c r="BL927" s="13">
        <v>1</v>
      </c>
      <c r="BM927" s="13">
        <v>1908</v>
      </c>
      <c r="BN927" s="13">
        <v>2</v>
      </c>
      <c r="BQ927" s="13" t="s">
        <v>594</v>
      </c>
      <c r="BR927" s="13" t="s">
        <v>595</v>
      </c>
      <c r="BS927" s="13">
        <v>1</v>
      </c>
      <c r="BT927" s="13">
        <v>25</v>
      </c>
      <c r="BV927" s="13">
        <v>1</v>
      </c>
      <c r="BY927" s="13">
        <v>2</v>
      </c>
      <c r="CA927" s="18"/>
      <c r="CB927" s="18"/>
      <c r="CC927" s="18"/>
      <c r="CD927" s="18"/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39078</v>
      </c>
      <c r="CT927" s="13">
        <v>1</v>
      </c>
      <c r="CW927" s="13" t="s">
        <v>5158</v>
      </c>
      <c r="CX927" s="38" t="s">
        <v>5159</v>
      </c>
      <c r="CY927" s="38" t="s">
        <v>5160</v>
      </c>
      <c r="CZ927" s="38" t="s">
        <v>41</v>
      </c>
      <c r="DA927" s="38" t="s">
        <v>5161</v>
      </c>
      <c r="DB927" s="38"/>
    </row>
    <row r="928" spans="1:106" s="13" customFormat="1">
      <c r="A928" s="84">
        <v>1377</v>
      </c>
      <c r="B928" s="84">
        <v>1</v>
      </c>
      <c r="C928" s="13" t="s">
        <v>5162</v>
      </c>
      <c r="D928" s="13" t="s">
        <v>36</v>
      </c>
      <c r="E928" s="14">
        <v>15060</v>
      </c>
      <c r="F928" s="13" t="s">
        <v>319</v>
      </c>
      <c r="G928" s="13" t="s">
        <v>214</v>
      </c>
      <c r="H928" s="13" t="s">
        <v>214</v>
      </c>
      <c r="I928" s="14">
        <v>39036</v>
      </c>
      <c r="J928" s="13">
        <f t="shared" si="31"/>
        <v>65</v>
      </c>
      <c r="K928" s="14">
        <v>39042</v>
      </c>
      <c r="L928" s="13">
        <v>4</v>
      </c>
      <c r="M928" s="14">
        <v>39062</v>
      </c>
      <c r="N928" s="15">
        <f t="shared" si="30"/>
        <v>0.85420944558521561</v>
      </c>
      <c r="O928" s="16">
        <v>2</v>
      </c>
      <c r="Q928" s="13" t="s">
        <v>190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2</v>
      </c>
      <c r="Z928" s="13">
        <v>4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1</v>
      </c>
      <c r="AO928" s="13" t="s">
        <v>2138</v>
      </c>
      <c r="AQ928" s="13">
        <v>1</v>
      </c>
      <c r="AR928" s="13">
        <v>1</v>
      </c>
      <c r="AS928" s="13">
        <v>0</v>
      </c>
      <c r="AT928" s="13">
        <v>1</v>
      </c>
      <c r="AU928" s="13">
        <v>0</v>
      </c>
      <c r="AV928" s="13">
        <v>1</v>
      </c>
      <c r="AW928" s="13">
        <v>0</v>
      </c>
      <c r="AX928" s="13">
        <v>2</v>
      </c>
      <c r="AZ928" s="13">
        <v>1</v>
      </c>
      <c r="BA928" s="13">
        <v>0</v>
      </c>
      <c r="BB928" s="13">
        <v>2</v>
      </c>
      <c r="BD928" s="13">
        <v>1</v>
      </c>
      <c r="BE928" s="13">
        <v>0</v>
      </c>
      <c r="BF928" s="13">
        <v>1</v>
      </c>
      <c r="BG928" s="13">
        <v>1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1909</v>
      </c>
      <c r="BN928" s="13">
        <v>2</v>
      </c>
      <c r="BQ928" s="13" t="s">
        <v>237</v>
      </c>
      <c r="BR928" s="13" t="s">
        <v>238</v>
      </c>
      <c r="BS928" s="13">
        <v>1</v>
      </c>
      <c r="BU928" s="13">
        <v>1</v>
      </c>
      <c r="BW928" s="13">
        <v>2</v>
      </c>
      <c r="BX928" s="13">
        <v>62</v>
      </c>
      <c r="BY928" s="13">
        <v>2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S928" s="14">
        <v>39076</v>
      </c>
      <c r="CT928" s="13">
        <v>2</v>
      </c>
      <c r="CW928" s="13" t="s">
        <v>5163</v>
      </c>
      <c r="CX928" s="38" t="s">
        <v>5164</v>
      </c>
      <c r="CY928" s="38" t="s">
        <v>5165</v>
      </c>
      <c r="CZ928" s="38" t="s">
        <v>41</v>
      </c>
      <c r="DA928" s="38" t="s">
        <v>5166</v>
      </c>
      <c r="DB928" s="38"/>
    </row>
    <row r="929" spans="1:106" s="13" customFormat="1">
      <c r="A929" s="84">
        <v>1378</v>
      </c>
      <c r="B929" s="84">
        <v>5</v>
      </c>
      <c r="C929" s="13" t="s">
        <v>556</v>
      </c>
      <c r="D929" s="13" t="s">
        <v>37</v>
      </c>
      <c r="E929" s="14">
        <v>14246</v>
      </c>
      <c r="F929" s="13" t="s">
        <v>697</v>
      </c>
      <c r="G929" s="13" t="s">
        <v>697</v>
      </c>
      <c r="H929" s="13" t="s">
        <v>697</v>
      </c>
      <c r="I929" s="14">
        <v>38852</v>
      </c>
      <c r="J929" s="13">
        <f t="shared" si="31"/>
        <v>67</v>
      </c>
      <c r="K929" s="14">
        <v>38945</v>
      </c>
      <c r="L929" s="13">
        <v>2</v>
      </c>
      <c r="M929" s="14">
        <v>39196</v>
      </c>
      <c r="N929" s="15">
        <f t="shared" si="30"/>
        <v>11.301848049281315</v>
      </c>
      <c r="O929" s="16">
        <v>2</v>
      </c>
      <c r="Q929" s="13" t="s">
        <v>1692</v>
      </c>
      <c r="R929" s="13" t="s">
        <v>4805</v>
      </c>
      <c r="S929" s="13">
        <v>2</v>
      </c>
      <c r="U929" s="13">
        <v>2</v>
      </c>
      <c r="V929" s="13">
        <v>2</v>
      </c>
      <c r="X929" s="13">
        <v>1</v>
      </c>
      <c r="Z929" s="13">
        <v>4</v>
      </c>
      <c r="AC929" s="13">
        <v>2</v>
      </c>
      <c r="AD929" s="13">
        <v>1</v>
      </c>
      <c r="AE929" s="13">
        <v>2</v>
      </c>
      <c r="AF929" s="13">
        <v>2</v>
      </c>
      <c r="AG929" s="13">
        <v>1</v>
      </c>
      <c r="AH929" s="13">
        <v>2</v>
      </c>
      <c r="AI929" s="13">
        <v>2</v>
      </c>
      <c r="AJ929" s="13">
        <v>1</v>
      </c>
      <c r="AK929" s="13">
        <v>3</v>
      </c>
      <c r="AL929" s="13">
        <v>1</v>
      </c>
      <c r="AM929" s="13">
        <v>2</v>
      </c>
      <c r="AN929" s="13">
        <v>1</v>
      </c>
      <c r="AO929" s="13" t="s">
        <v>1984</v>
      </c>
      <c r="AP929" s="13" t="s">
        <v>40</v>
      </c>
      <c r="AQ929" s="13">
        <v>1</v>
      </c>
      <c r="AR929" s="13">
        <v>1</v>
      </c>
      <c r="AS929" s="13">
        <v>5</v>
      </c>
      <c r="AT929" s="13">
        <v>1</v>
      </c>
      <c r="AU929" s="13">
        <v>0</v>
      </c>
      <c r="AV929" s="13">
        <v>1</v>
      </c>
      <c r="AW929" s="13">
        <v>5</v>
      </c>
      <c r="AX929" s="13">
        <v>3</v>
      </c>
      <c r="AZ929" s="13">
        <v>1</v>
      </c>
      <c r="BA929" s="13">
        <v>5</v>
      </c>
      <c r="BB929" s="13">
        <v>2</v>
      </c>
      <c r="BD929" s="13">
        <v>3</v>
      </c>
      <c r="BF929" s="13">
        <v>2</v>
      </c>
      <c r="BH929" s="17">
        <v>2</v>
      </c>
      <c r="BI929" s="13">
        <v>2</v>
      </c>
      <c r="BJ929" s="13">
        <v>2</v>
      </c>
      <c r="BK929" s="13">
        <v>1</v>
      </c>
      <c r="BL929" s="13">
        <v>1</v>
      </c>
      <c r="BM929" s="13">
        <v>2009</v>
      </c>
      <c r="BN929" s="13">
        <v>1</v>
      </c>
      <c r="BO929" s="13" t="s">
        <v>1695</v>
      </c>
      <c r="BP929" s="13">
        <v>180</v>
      </c>
      <c r="BQ929" s="13" t="s">
        <v>5167</v>
      </c>
      <c r="BR929" s="13" t="s">
        <v>1697</v>
      </c>
      <c r="BS929" s="13">
        <v>2</v>
      </c>
      <c r="BT929" s="13">
        <v>62</v>
      </c>
      <c r="BV929" s="13">
        <v>3</v>
      </c>
      <c r="CA929" s="18"/>
      <c r="CB929" s="18"/>
      <c r="CC929" s="18"/>
      <c r="CD929" s="18"/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39196</v>
      </c>
      <c r="CT929" s="13">
        <v>1</v>
      </c>
      <c r="CW929" s="13" t="s">
        <v>2910</v>
      </c>
      <c r="CX929" s="38" t="s">
        <v>5168</v>
      </c>
      <c r="CY929" s="38" t="s">
        <v>2912</v>
      </c>
      <c r="CZ929" s="38" t="s">
        <v>41</v>
      </c>
      <c r="DA929" s="38" t="s">
        <v>5169</v>
      </c>
      <c r="DB929" s="38"/>
    </row>
    <row r="930" spans="1:106" s="13" customFormat="1">
      <c r="A930" s="84">
        <v>1379</v>
      </c>
      <c r="B930" s="84">
        <v>1</v>
      </c>
      <c r="C930" s="13" t="s">
        <v>5106</v>
      </c>
      <c r="D930" s="13" t="s">
        <v>36</v>
      </c>
      <c r="E930" s="14">
        <v>12892</v>
      </c>
      <c r="F930" s="13" t="s">
        <v>277</v>
      </c>
      <c r="G930" s="13" t="s">
        <v>277</v>
      </c>
      <c r="H930" s="13" t="s">
        <v>277</v>
      </c>
      <c r="I930" s="14">
        <v>38822</v>
      </c>
      <c r="J930" s="13">
        <f t="shared" si="31"/>
        <v>70</v>
      </c>
      <c r="K930" s="14">
        <v>38861</v>
      </c>
      <c r="L930" s="13">
        <v>9</v>
      </c>
      <c r="M930" s="14">
        <v>39204</v>
      </c>
      <c r="N930" s="15">
        <f t="shared" si="30"/>
        <v>12.550308008213552</v>
      </c>
      <c r="O930" s="16">
        <v>2</v>
      </c>
      <c r="Q930" s="13" t="s">
        <v>180</v>
      </c>
      <c r="R930" s="13" t="s">
        <v>38</v>
      </c>
      <c r="S930" s="13">
        <v>2</v>
      </c>
      <c r="T930" s="13">
        <v>2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2</v>
      </c>
      <c r="AG930" s="13">
        <v>1</v>
      </c>
      <c r="AH930" s="13">
        <v>2</v>
      </c>
      <c r="AI930" s="13">
        <v>2</v>
      </c>
      <c r="AJ930" s="13">
        <v>3</v>
      </c>
      <c r="AK930" s="13">
        <v>2</v>
      </c>
      <c r="AL930" s="13">
        <v>2</v>
      </c>
      <c r="AM930" s="13">
        <v>3</v>
      </c>
      <c r="AN930" s="13">
        <v>1</v>
      </c>
      <c r="AO930" s="13" t="s">
        <v>1892</v>
      </c>
      <c r="AP930" s="13" t="s">
        <v>5170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1</v>
      </c>
      <c r="AW930" s="13">
        <v>1</v>
      </c>
      <c r="AX930" s="13">
        <v>1</v>
      </c>
      <c r="AY930" s="13">
        <v>1</v>
      </c>
      <c r="AZ930" s="13">
        <v>1</v>
      </c>
      <c r="BA930" s="13">
        <v>0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2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1825</v>
      </c>
      <c r="BN930" s="13">
        <v>2</v>
      </c>
      <c r="BQ930" s="13" t="s">
        <v>289</v>
      </c>
      <c r="BR930" s="13" t="s">
        <v>222</v>
      </c>
      <c r="BS930" s="13">
        <v>1</v>
      </c>
      <c r="BT930" s="13">
        <v>34</v>
      </c>
      <c r="BU930" s="13">
        <v>1</v>
      </c>
      <c r="BV930" s="13">
        <v>2</v>
      </c>
      <c r="BX930" s="13" t="s">
        <v>5171</v>
      </c>
      <c r="BY930" s="13">
        <v>2</v>
      </c>
      <c r="BZ930" s="24" t="s">
        <v>778</v>
      </c>
      <c r="CA930" s="18"/>
      <c r="CB930" s="18"/>
      <c r="CC930" s="18"/>
      <c r="CD930" s="18"/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2</v>
      </c>
      <c r="CW930" s="13" t="s">
        <v>5172</v>
      </c>
      <c r="CX930" s="38" t="s">
        <v>5173</v>
      </c>
      <c r="CY930" s="38" t="s">
        <v>5174</v>
      </c>
      <c r="CZ930" s="38"/>
      <c r="DA930" s="38" t="s">
        <v>192</v>
      </c>
      <c r="DB930" s="38"/>
    </row>
    <row r="931" spans="1:106" s="13" customFormat="1">
      <c r="A931" s="84">
        <v>1380</v>
      </c>
      <c r="B931" s="84">
        <v>1</v>
      </c>
      <c r="C931" s="13" t="s">
        <v>779</v>
      </c>
      <c r="D931" s="13" t="s">
        <v>36</v>
      </c>
      <c r="E931" s="14">
        <v>16721</v>
      </c>
      <c r="F931" s="13" t="s">
        <v>295</v>
      </c>
      <c r="G931" s="13" t="s">
        <v>295</v>
      </c>
      <c r="H931" s="13" t="s">
        <v>295</v>
      </c>
      <c r="I931" s="14">
        <v>38913</v>
      </c>
      <c r="J931" s="13">
        <f t="shared" si="31"/>
        <v>60</v>
      </c>
      <c r="K931" s="14">
        <v>39055</v>
      </c>
      <c r="L931" s="13">
        <v>4</v>
      </c>
      <c r="M931" s="14">
        <v>39891</v>
      </c>
      <c r="N931" s="15">
        <f t="shared" si="30"/>
        <v>32.131416837782339</v>
      </c>
      <c r="O931" s="16">
        <v>2</v>
      </c>
      <c r="Q931" s="13" t="s">
        <v>180</v>
      </c>
      <c r="R931" s="13" t="s">
        <v>38</v>
      </c>
      <c r="S931" s="13">
        <v>2</v>
      </c>
      <c r="T931" s="13">
        <v>2</v>
      </c>
      <c r="U931" s="13">
        <v>2</v>
      </c>
      <c r="V931" s="13">
        <v>2</v>
      </c>
      <c r="X931" s="13">
        <v>1</v>
      </c>
      <c r="Z931" s="13">
        <v>4</v>
      </c>
      <c r="AG931" s="13">
        <v>1</v>
      </c>
      <c r="AH931" s="13">
        <v>2</v>
      </c>
      <c r="AI931" s="13">
        <v>2</v>
      </c>
      <c r="AJ931" s="13">
        <v>2</v>
      </c>
      <c r="AK931" s="13">
        <v>2</v>
      </c>
      <c r="AM931" s="13">
        <v>1</v>
      </c>
      <c r="AN931" s="13">
        <v>1</v>
      </c>
      <c r="AO931" s="13" t="s">
        <v>5175</v>
      </c>
      <c r="AP931" s="13" t="s">
        <v>2757</v>
      </c>
      <c r="AQ931" s="13">
        <v>1</v>
      </c>
      <c r="AR931" s="13">
        <v>1</v>
      </c>
      <c r="AS931" s="13">
        <v>2</v>
      </c>
      <c r="AT931" s="13">
        <v>1</v>
      </c>
      <c r="AU931" s="13">
        <v>2</v>
      </c>
      <c r="AV931" s="13">
        <v>1</v>
      </c>
      <c r="AW931" s="13">
        <v>2</v>
      </c>
      <c r="AX931" s="13">
        <v>1</v>
      </c>
      <c r="AY931" s="13">
        <v>2</v>
      </c>
      <c r="AZ931" s="13">
        <v>1</v>
      </c>
      <c r="BA931" s="13">
        <v>0</v>
      </c>
      <c r="BB931" s="13">
        <v>1</v>
      </c>
      <c r="BC931" s="13">
        <v>0</v>
      </c>
      <c r="BD931" s="13">
        <v>1</v>
      </c>
      <c r="BE931" s="13">
        <v>1</v>
      </c>
      <c r="BF931" s="13">
        <v>1</v>
      </c>
      <c r="BG931" s="13">
        <v>3</v>
      </c>
      <c r="BH931" s="17">
        <v>1</v>
      </c>
      <c r="BI931" s="13">
        <v>1</v>
      </c>
      <c r="BJ931" s="13">
        <v>1</v>
      </c>
      <c r="BK931" s="13">
        <v>1</v>
      </c>
      <c r="BL931" s="13">
        <v>1</v>
      </c>
      <c r="BM931" s="13">
        <v>1922</v>
      </c>
      <c r="BN931" s="13">
        <v>2</v>
      </c>
      <c r="BQ931" s="13" t="s">
        <v>289</v>
      </c>
      <c r="BR931" s="13" t="s">
        <v>222</v>
      </c>
      <c r="BS931" s="13">
        <v>2</v>
      </c>
      <c r="BT931" s="13">
        <v>41</v>
      </c>
      <c r="BU931" s="13">
        <v>1</v>
      </c>
      <c r="BV931" s="13">
        <v>1</v>
      </c>
      <c r="BW931" s="13" t="s">
        <v>5171</v>
      </c>
      <c r="BY931" s="13">
        <v>2</v>
      </c>
      <c r="BZ931" s="13" t="s">
        <v>778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1</v>
      </c>
      <c r="CJ931" s="13">
        <v>1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39027</v>
      </c>
      <c r="CW931" s="13" t="s">
        <v>2480</v>
      </c>
      <c r="CX931" s="38" t="s">
        <v>2979</v>
      </c>
      <c r="CY931" s="38" t="s">
        <v>2980</v>
      </c>
      <c r="CZ931" s="38" t="s">
        <v>386</v>
      </c>
      <c r="DA931" s="38" t="s">
        <v>192</v>
      </c>
      <c r="DB931" s="38"/>
    </row>
    <row r="932" spans="1:106" s="13" customFormat="1">
      <c r="A932" s="84">
        <v>1384</v>
      </c>
      <c r="B932" s="84">
        <v>1</v>
      </c>
      <c r="C932" s="13" t="s">
        <v>4713</v>
      </c>
      <c r="D932" s="13" t="s">
        <v>37</v>
      </c>
      <c r="E932" s="14">
        <v>24161</v>
      </c>
      <c r="F932" s="13" t="s">
        <v>194</v>
      </c>
      <c r="G932" s="13" t="s">
        <v>194</v>
      </c>
      <c r="H932" s="13" t="s">
        <v>194</v>
      </c>
      <c r="I932" s="14">
        <v>39005</v>
      </c>
      <c r="J932" s="13">
        <f t="shared" si="31"/>
        <v>40</v>
      </c>
      <c r="K932" s="14">
        <v>39399</v>
      </c>
      <c r="L932" s="13">
        <v>4</v>
      </c>
      <c r="M932" s="14">
        <v>40225</v>
      </c>
      <c r="N932" s="15">
        <f t="shared" si="30"/>
        <v>40.082135523613964</v>
      </c>
      <c r="O932" s="16">
        <v>2</v>
      </c>
      <c r="Q932" s="13" t="s">
        <v>5176</v>
      </c>
      <c r="R932" s="13" t="s">
        <v>2024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2</v>
      </c>
      <c r="AO932" s="13" t="s">
        <v>2006</v>
      </c>
      <c r="AP932" s="13" t="s">
        <v>5177</v>
      </c>
      <c r="AQ932" s="13">
        <v>1</v>
      </c>
      <c r="AR932" s="13">
        <v>1</v>
      </c>
      <c r="AS932" s="13">
        <v>1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1</v>
      </c>
      <c r="BA932" s="13">
        <v>1</v>
      </c>
      <c r="BB932" s="13">
        <v>3</v>
      </c>
      <c r="BD932" s="13">
        <v>1</v>
      </c>
      <c r="BE932" s="13">
        <v>1</v>
      </c>
      <c r="BF932" s="13">
        <v>1</v>
      </c>
      <c r="BG932" s="13">
        <v>14</v>
      </c>
      <c r="BH932" s="17">
        <v>1</v>
      </c>
      <c r="BI932" s="13">
        <v>1</v>
      </c>
      <c r="BJ932" s="13">
        <v>1</v>
      </c>
      <c r="BK932" s="13">
        <v>1</v>
      </c>
      <c r="BL932" s="13">
        <v>1</v>
      </c>
      <c r="BM932" s="13">
        <v>1913</v>
      </c>
      <c r="BN932" s="13">
        <v>2</v>
      </c>
      <c r="BQ932" s="13" t="s">
        <v>594</v>
      </c>
      <c r="BR932" s="13" t="s">
        <v>595</v>
      </c>
      <c r="BS932" s="13">
        <v>2</v>
      </c>
      <c r="BT932" s="13">
        <v>76</v>
      </c>
      <c r="BW932" s="13">
        <v>1</v>
      </c>
      <c r="BX932" s="13">
        <v>64</v>
      </c>
      <c r="BY932" s="13">
        <v>2</v>
      </c>
      <c r="CA932" s="18">
        <v>115</v>
      </c>
      <c r="CB932" s="18" t="s">
        <v>1882</v>
      </c>
      <c r="CC932" s="18"/>
      <c r="CD932" s="18" t="s">
        <v>1882</v>
      </c>
      <c r="CE932" s="18"/>
      <c r="CF932" s="18"/>
      <c r="CG932" s="18"/>
      <c r="CH932" s="13">
        <v>1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39269</v>
      </c>
      <c r="CT932" s="13">
        <v>3</v>
      </c>
      <c r="CW932" s="13" t="s">
        <v>4042</v>
      </c>
      <c r="CX932" s="38" t="s">
        <v>4775</v>
      </c>
      <c r="CY932" s="38" t="s">
        <v>4044</v>
      </c>
      <c r="CZ932" s="38" t="s">
        <v>41</v>
      </c>
      <c r="DA932" s="38" t="s">
        <v>5178</v>
      </c>
      <c r="DB932" s="38"/>
    </row>
    <row r="933" spans="1:106" s="13" customFormat="1">
      <c r="A933" s="84">
        <v>1385</v>
      </c>
      <c r="B933" s="84">
        <v>1</v>
      </c>
      <c r="C933" s="13" t="s">
        <v>609</v>
      </c>
      <c r="D933" s="13" t="s">
        <v>36</v>
      </c>
      <c r="E933" s="14">
        <v>14133</v>
      </c>
      <c r="F933" s="13" t="s">
        <v>319</v>
      </c>
      <c r="G933" s="13" t="s">
        <v>319</v>
      </c>
      <c r="H933" s="13" t="s">
        <v>319</v>
      </c>
      <c r="I933" s="14">
        <v>39005</v>
      </c>
      <c r="J933" s="13">
        <f t="shared" si="31"/>
        <v>68</v>
      </c>
      <c r="K933" s="14">
        <v>39025</v>
      </c>
      <c r="L933" s="13">
        <v>4</v>
      </c>
      <c r="M933" s="14">
        <v>39112</v>
      </c>
      <c r="N933" s="15">
        <f t="shared" si="30"/>
        <v>3.5154004106776182</v>
      </c>
      <c r="O933" s="16">
        <v>2</v>
      </c>
      <c r="Q933" s="13" t="s">
        <v>180</v>
      </c>
      <c r="R933" s="13" t="s">
        <v>38</v>
      </c>
      <c r="S933" s="13">
        <v>2</v>
      </c>
      <c r="T933" s="13">
        <v>2</v>
      </c>
      <c r="U933" s="13">
        <v>2</v>
      </c>
      <c r="X933" s="13">
        <v>2</v>
      </c>
      <c r="Z933" s="13">
        <v>4</v>
      </c>
      <c r="AH933" s="13">
        <v>2</v>
      </c>
      <c r="AI933" s="13">
        <v>2</v>
      </c>
      <c r="AJ933" s="13">
        <v>2</v>
      </c>
      <c r="AK933" s="13">
        <v>2</v>
      </c>
      <c r="AL933" s="13">
        <v>2</v>
      </c>
      <c r="AM933" s="13">
        <v>1</v>
      </c>
      <c r="AN933" s="13">
        <v>2</v>
      </c>
      <c r="AP933" s="13" t="s">
        <v>125</v>
      </c>
      <c r="AQ933" s="13">
        <v>1</v>
      </c>
      <c r="AR933" s="13">
        <v>2</v>
      </c>
      <c r="AT933" s="13">
        <v>1</v>
      </c>
      <c r="AU933" s="13">
        <v>1</v>
      </c>
      <c r="AV933" s="13">
        <v>2</v>
      </c>
      <c r="AX933" s="13">
        <v>2</v>
      </c>
      <c r="AZ933" s="13">
        <v>1</v>
      </c>
      <c r="BA933" s="13">
        <v>0</v>
      </c>
      <c r="BB933" s="13">
        <v>1</v>
      </c>
      <c r="BC933" s="13">
        <v>0</v>
      </c>
      <c r="BD933" s="13">
        <v>1</v>
      </c>
      <c r="BE933" s="13">
        <v>1</v>
      </c>
      <c r="BF933" s="13">
        <v>2</v>
      </c>
      <c r="BH933" s="17">
        <v>2</v>
      </c>
      <c r="BI933" s="13">
        <v>1</v>
      </c>
      <c r="BJ933" s="13">
        <v>2</v>
      </c>
      <c r="BK933" s="13">
        <v>1</v>
      </c>
      <c r="BL933" s="13">
        <v>1</v>
      </c>
      <c r="BM933" s="13">
        <v>1914</v>
      </c>
      <c r="BN933" s="13">
        <v>2</v>
      </c>
      <c r="BQ933" s="13" t="s">
        <v>289</v>
      </c>
      <c r="BR933" s="13" t="s">
        <v>222</v>
      </c>
      <c r="BS933" s="13">
        <v>1</v>
      </c>
      <c r="BT933" s="13">
        <v>42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39046</v>
      </c>
      <c r="CW933" s="13" t="s">
        <v>5179</v>
      </c>
      <c r="CX933" s="38" t="s">
        <v>5180</v>
      </c>
      <c r="CY933" s="38" t="s">
        <v>5181</v>
      </c>
      <c r="CZ933" s="38"/>
      <c r="DA933" s="38" t="s">
        <v>5182</v>
      </c>
      <c r="DB933" s="38"/>
    </row>
    <row r="934" spans="1:106" s="13" customFormat="1">
      <c r="A934" s="84">
        <v>1388</v>
      </c>
      <c r="B934" s="84">
        <v>1</v>
      </c>
      <c r="C934" s="13" t="s">
        <v>361</v>
      </c>
      <c r="D934" s="13" t="s">
        <v>36</v>
      </c>
      <c r="E934" s="14">
        <v>13843</v>
      </c>
      <c r="F934" s="13" t="s">
        <v>1435</v>
      </c>
      <c r="G934" s="13" t="s">
        <v>1435</v>
      </c>
      <c r="H934" s="13" t="s">
        <v>1435</v>
      </c>
      <c r="I934" s="14">
        <v>38336</v>
      </c>
      <c r="J934" s="13">
        <f t="shared" si="31"/>
        <v>67</v>
      </c>
      <c r="K934" s="14">
        <v>38407</v>
      </c>
      <c r="L934" s="13">
        <v>4</v>
      </c>
      <c r="M934" s="14">
        <v>38805</v>
      </c>
      <c r="N934" s="15">
        <f t="shared" si="30"/>
        <v>15.408624229979466</v>
      </c>
      <c r="O934" s="16">
        <v>2</v>
      </c>
      <c r="Q934" s="13" t="s">
        <v>180</v>
      </c>
      <c r="R934" s="13" t="s">
        <v>38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3</v>
      </c>
      <c r="AK934" s="13">
        <v>3</v>
      </c>
      <c r="AL934" s="13">
        <v>2</v>
      </c>
      <c r="AM934" s="13">
        <v>2</v>
      </c>
      <c r="AN934" s="13">
        <v>1</v>
      </c>
      <c r="AO934" s="13" t="s">
        <v>2311</v>
      </c>
      <c r="AP934" s="13" t="s">
        <v>40</v>
      </c>
      <c r="AQ934" s="13">
        <v>1</v>
      </c>
      <c r="AR934" s="13">
        <v>1</v>
      </c>
      <c r="AS934" s="13">
        <v>2</v>
      </c>
      <c r="AT934" s="13">
        <v>1</v>
      </c>
      <c r="AU934" s="13">
        <v>0</v>
      </c>
      <c r="AV934" s="13">
        <v>1</v>
      </c>
      <c r="AW934" s="13">
        <v>2</v>
      </c>
      <c r="AX934" s="13">
        <v>3</v>
      </c>
      <c r="AZ934" s="13">
        <v>1</v>
      </c>
      <c r="BA934" s="13">
        <v>0</v>
      </c>
      <c r="BB934" s="13">
        <v>3</v>
      </c>
      <c r="BD934" s="13">
        <v>3</v>
      </c>
      <c r="BF934" s="13">
        <v>1</v>
      </c>
      <c r="BG934" s="13">
        <v>2</v>
      </c>
      <c r="BH934" s="17">
        <v>1</v>
      </c>
      <c r="BI934" s="13">
        <v>1</v>
      </c>
      <c r="BJ934" s="13">
        <v>1</v>
      </c>
      <c r="BK934" s="13">
        <v>1</v>
      </c>
      <c r="BL934" s="13">
        <v>1</v>
      </c>
      <c r="BM934" s="13">
        <v>1467</v>
      </c>
      <c r="BN934" s="13">
        <v>2</v>
      </c>
      <c r="BQ934" s="13" t="s">
        <v>289</v>
      </c>
      <c r="BR934" s="13" t="s">
        <v>222</v>
      </c>
      <c r="BS934" s="13">
        <v>2</v>
      </c>
      <c r="BT934" s="13">
        <v>102</v>
      </c>
      <c r="BU934" s="13">
        <v>1</v>
      </c>
      <c r="BV934" s="13">
        <v>4</v>
      </c>
      <c r="BY934" s="13">
        <v>2</v>
      </c>
      <c r="BZ934" s="13" t="s">
        <v>778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39066</v>
      </c>
      <c r="CT934" s="13">
        <v>1</v>
      </c>
      <c r="CW934" s="13" t="s">
        <v>4807</v>
      </c>
      <c r="CX934" s="38" t="s">
        <v>4808</v>
      </c>
      <c r="CY934" s="38" t="s">
        <v>5183</v>
      </c>
      <c r="CZ934" s="38"/>
      <c r="DA934" s="38" t="s">
        <v>4810</v>
      </c>
      <c r="DB934" s="38"/>
    </row>
    <row r="935" spans="1:106" s="13" customFormat="1">
      <c r="A935" s="84">
        <v>1393</v>
      </c>
      <c r="B935" s="84">
        <v>1</v>
      </c>
      <c r="C935" s="13" t="s">
        <v>356</v>
      </c>
      <c r="D935" s="13" t="s">
        <v>37</v>
      </c>
      <c r="E935" s="14">
        <v>18830</v>
      </c>
      <c r="F935" s="13" t="s">
        <v>396</v>
      </c>
      <c r="G935" s="13" t="s">
        <v>214</v>
      </c>
      <c r="H935" s="13" t="s">
        <v>214</v>
      </c>
      <c r="I935" s="14">
        <v>38975</v>
      </c>
      <c r="J935" s="13">
        <f t="shared" si="31"/>
        <v>55</v>
      </c>
      <c r="K935" s="14">
        <v>39057</v>
      </c>
      <c r="L935" s="13">
        <v>4</v>
      </c>
      <c r="M935" s="14">
        <v>39310</v>
      </c>
      <c r="N935" s="15">
        <f t="shared" ref="N935:N998" si="32">(M935-I935)*12/365.25</f>
        <v>11.006160164271048</v>
      </c>
      <c r="O935" s="16">
        <v>2</v>
      </c>
      <c r="Q935" s="13" t="s">
        <v>39</v>
      </c>
      <c r="R935" s="13" t="s">
        <v>38</v>
      </c>
      <c r="S935" s="13">
        <v>2</v>
      </c>
      <c r="T935" s="13">
        <v>2</v>
      </c>
      <c r="U935" s="13">
        <v>2</v>
      </c>
      <c r="V935" s="13">
        <v>2</v>
      </c>
      <c r="X935" s="13">
        <v>2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2</v>
      </c>
      <c r="AH935" s="13">
        <v>2</v>
      </c>
      <c r="AJ935" s="13">
        <v>2</v>
      </c>
      <c r="AK935" s="13">
        <v>3</v>
      </c>
      <c r="AL935" s="13">
        <v>2</v>
      </c>
      <c r="AM935" s="13">
        <v>1</v>
      </c>
      <c r="AN935" s="13">
        <v>2</v>
      </c>
      <c r="AP935" s="13" t="s">
        <v>750</v>
      </c>
      <c r="AQ935" s="13">
        <v>1</v>
      </c>
      <c r="AR935" s="13">
        <v>1</v>
      </c>
      <c r="AS935" s="13">
        <v>2</v>
      </c>
      <c r="AT935" s="13">
        <v>1</v>
      </c>
      <c r="AU935" s="13">
        <v>2</v>
      </c>
      <c r="AV935" s="13">
        <v>1</v>
      </c>
      <c r="AW935" s="13">
        <v>2</v>
      </c>
      <c r="AX935" s="13">
        <v>1</v>
      </c>
      <c r="AY935" s="13">
        <v>2</v>
      </c>
      <c r="AZ935" s="13">
        <v>3</v>
      </c>
      <c r="BB935" s="13">
        <v>1</v>
      </c>
      <c r="BC935" s="13">
        <v>0</v>
      </c>
      <c r="BD935" s="13">
        <v>3</v>
      </c>
      <c r="BF935" s="13">
        <v>1</v>
      </c>
      <c r="BG935" s="13">
        <v>3</v>
      </c>
      <c r="BH935" s="17">
        <v>1</v>
      </c>
      <c r="BI935" s="13">
        <v>1</v>
      </c>
      <c r="BJ935" s="13">
        <v>1</v>
      </c>
      <c r="BK935" s="13">
        <v>1</v>
      </c>
      <c r="BL935" s="13">
        <v>1</v>
      </c>
      <c r="BM935" s="13">
        <v>1927</v>
      </c>
      <c r="BN935" s="13">
        <v>2</v>
      </c>
      <c r="BQ935" s="13" t="s">
        <v>237</v>
      </c>
      <c r="BR935" s="13" t="s">
        <v>238</v>
      </c>
      <c r="BS935" s="13">
        <v>1</v>
      </c>
      <c r="BU935" s="13">
        <v>1</v>
      </c>
      <c r="BY935" s="13">
        <v>2</v>
      </c>
      <c r="BZ935" s="13" t="s">
        <v>453</v>
      </c>
      <c r="CA935" s="18"/>
      <c r="CB935" s="18"/>
      <c r="CC935" s="18"/>
      <c r="CD935" s="18"/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39108</v>
      </c>
      <c r="CT935" s="13">
        <v>1</v>
      </c>
      <c r="CW935" s="13" t="s">
        <v>5184</v>
      </c>
      <c r="CX935" s="38" t="s">
        <v>5185</v>
      </c>
      <c r="CY935" s="38" t="s">
        <v>5186</v>
      </c>
      <c r="CZ935" s="38"/>
      <c r="DA935" s="38" t="s">
        <v>192</v>
      </c>
      <c r="DB935" s="38"/>
    </row>
    <row r="936" spans="1:106" s="13" customFormat="1">
      <c r="A936" s="84">
        <v>1394</v>
      </c>
      <c r="B936" s="84">
        <v>1</v>
      </c>
      <c r="C936" s="13" t="s">
        <v>5187</v>
      </c>
      <c r="D936" s="13" t="s">
        <v>36</v>
      </c>
      <c r="E936" s="14">
        <v>8635</v>
      </c>
      <c r="F936" s="13" t="s">
        <v>295</v>
      </c>
      <c r="G936" s="13" t="s">
        <v>295</v>
      </c>
      <c r="H936" s="13" t="s">
        <v>295</v>
      </c>
      <c r="I936" s="14">
        <v>39005</v>
      </c>
      <c r="J936" s="13">
        <f t="shared" si="31"/>
        <v>83</v>
      </c>
      <c r="K936" s="14">
        <v>39031</v>
      </c>
      <c r="L936" s="13">
        <v>4</v>
      </c>
      <c r="M936" s="14">
        <v>39104</v>
      </c>
      <c r="N936" s="15">
        <f t="shared" si="32"/>
        <v>3.2525667351129361</v>
      </c>
      <c r="O936" s="16">
        <v>2</v>
      </c>
      <c r="Q936" s="13" t="s">
        <v>180</v>
      </c>
      <c r="R936" s="13" t="s">
        <v>5188</v>
      </c>
      <c r="S936" s="13">
        <v>2</v>
      </c>
      <c r="T936" s="13">
        <v>2</v>
      </c>
      <c r="U936" s="13">
        <v>2</v>
      </c>
      <c r="V936" s="13">
        <v>2</v>
      </c>
      <c r="X936" s="13">
        <v>2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2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2</v>
      </c>
      <c r="AP936" s="13" t="s">
        <v>1105</v>
      </c>
      <c r="AQ936" s="13">
        <v>1</v>
      </c>
      <c r="AR936" s="13">
        <v>1</v>
      </c>
      <c r="AS936" s="13">
        <v>2</v>
      </c>
      <c r="AT936" s="13">
        <v>1</v>
      </c>
      <c r="AU936" s="13">
        <v>1</v>
      </c>
      <c r="AV936" s="13">
        <v>1</v>
      </c>
      <c r="AW936" s="13">
        <v>1</v>
      </c>
      <c r="AX936" s="13">
        <v>1</v>
      </c>
      <c r="AY936" s="13">
        <v>1</v>
      </c>
      <c r="AZ936" s="13">
        <v>1</v>
      </c>
      <c r="BA936" s="13">
        <v>0</v>
      </c>
      <c r="BB936" s="13">
        <v>2</v>
      </c>
      <c r="BD936" s="13">
        <v>2</v>
      </c>
      <c r="BF936" s="13">
        <v>1</v>
      </c>
      <c r="BG936" s="13">
        <v>3</v>
      </c>
      <c r="BH936" s="17">
        <v>1</v>
      </c>
      <c r="BI936" s="13">
        <v>1</v>
      </c>
      <c r="BJ936" s="13">
        <v>2</v>
      </c>
      <c r="BK936" s="13">
        <v>1</v>
      </c>
      <c r="BL936" s="13">
        <v>1</v>
      </c>
      <c r="BM936" s="13">
        <v>1928</v>
      </c>
      <c r="BN936" s="13">
        <v>2</v>
      </c>
      <c r="BQ936" s="13" t="s">
        <v>289</v>
      </c>
      <c r="BR936" s="13" t="s">
        <v>222</v>
      </c>
      <c r="BS936" s="13">
        <v>1</v>
      </c>
      <c r="BT936" s="13">
        <v>31</v>
      </c>
      <c r="BU936" s="13">
        <v>1</v>
      </c>
      <c r="BV936" s="13">
        <v>1</v>
      </c>
      <c r="BW936" s="13">
        <v>2</v>
      </c>
      <c r="BX936" s="13">
        <v>112</v>
      </c>
      <c r="BY936" s="13">
        <v>2</v>
      </c>
      <c r="BZ936" s="13" t="s">
        <v>778</v>
      </c>
      <c r="CA936" s="18"/>
      <c r="CB936" s="18"/>
      <c r="CC936" s="18"/>
      <c r="CD936" s="18"/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39291</v>
      </c>
      <c r="CT936" s="13">
        <v>2</v>
      </c>
      <c r="CU936" s="13" t="s">
        <v>5189</v>
      </c>
      <c r="CW936" s="13" t="s">
        <v>5190</v>
      </c>
      <c r="CX936" s="38" t="s">
        <v>5191</v>
      </c>
      <c r="CY936" s="38" t="s">
        <v>3929</v>
      </c>
      <c r="CZ936" s="38"/>
      <c r="DA936" s="38" t="s">
        <v>192</v>
      </c>
      <c r="DB936" s="38"/>
    </row>
    <row r="937" spans="1:106" s="13" customFormat="1">
      <c r="A937" s="84">
        <v>1397</v>
      </c>
      <c r="B937" s="84">
        <v>1</v>
      </c>
      <c r="C937" s="13" t="s">
        <v>475</v>
      </c>
      <c r="D937" s="13" t="s">
        <v>36</v>
      </c>
      <c r="E937" s="14">
        <v>15112</v>
      </c>
      <c r="F937" s="13" t="s">
        <v>264</v>
      </c>
      <c r="G937" s="13" t="s">
        <v>264</v>
      </c>
      <c r="H937" s="13" t="s">
        <v>264</v>
      </c>
      <c r="I937" s="14">
        <v>38975</v>
      </c>
      <c r="J937" s="13">
        <f t="shared" si="31"/>
        <v>65</v>
      </c>
      <c r="K937" s="14">
        <v>38974</v>
      </c>
      <c r="L937" s="13">
        <v>4</v>
      </c>
      <c r="M937" s="14">
        <v>39332</v>
      </c>
      <c r="N937" s="15">
        <f t="shared" si="32"/>
        <v>11.728952772073923</v>
      </c>
      <c r="O937" s="16">
        <v>2</v>
      </c>
      <c r="Q937" s="13" t="s">
        <v>38</v>
      </c>
      <c r="R937" s="13" t="s">
        <v>38</v>
      </c>
      <c r="X937" s="13">
        <v>2</v>
      </c>
      <c r="Z937" s="13">
        <v>4</v>
      </c>
      <c r="AC937" s="13">
        <v>2</v>
      </c>
      <c r="AD937" s="13">
        <v>2</v>
      </c>
      <c r="AE937" s="13">
        <v>2</v>
      </c>
      <c r="AF937" s="13">
        <v>2</v>
      </c>
      <c r="AG937" s="13">
        <v>2</v>
      </c>
      <c r="AH937" s="13">
        <v>2</v>
      </c>
      <c r="AP937" s="13" t="s">
        <v>1864</v>
      </c>
      <c r="AQ937" s="13">
        <v>1</v>
      </c>
      <c r="AR937" s="13">
        <v>1</v>
      </c>
      <c r="AS937" s="13">
        <v>0</v>
      </c>
      <c r="AT937" s="13">
        <v>1</v>
      </c>
      <c r="AU937" s="13">
        <v>0</v>
      </c>
      <c r="AV937" s="13">
        <v>1</v>
      </c>
      <c r="AW937" s="13">
        <v>0</v>
      </c>
      <c r="AX937" s="13">
        <v>1</v>
      </c>
      <c r="AY937" s="13">
        <v>0</v>
      </c>
      <c r="AZ937" s="13">
        <v>1</v>
      </c>
      <c r="BB937" s="13">
        <v>1</v>
      </c>
      <c r="BD937" s="13">
        <v>2</v>
      </c>
      <c r="BF937" s="13">
        <v>1</v>
      </c>
      <c r="BG937" s="13">
        <v>0</v>
      </c>
      <c r="BH937" s="17">
        <v>1</v>
      </c>
      <c r="BI937" s="13">
        <v>1</v>
      </c>
      <c r="BJ937" s="13">
        <v>2</v>
      </c>
      <c r="BK937" s="13">
        <v>1</v>
      </c>
      <c r="BL937" s="13">
        <v>1</v>
      </c>
      <c r="BN937" s="13">
        <v>2</v>
      </c>
      <c r="BQ937" s="13" t="s">
        <v>270</v>
      </c>
      <c r="BS937" s="13">
        <v>1</v>
      </c>
      <c r="BT937" s="13">
        <v>18</v>
      </c>
      <c r="BW937" s="13">
        <v>1</v>
      </c>
      <c r="BX937" s="13">
        <v>55</v>
      </c>
      <c r="CA937" s="18">
        <v>121</v>
      </c>
      <c r="CB937" s="18" t="s">
        <v>707</v>
      </c>
      <c r="CC937" s="18"/>
      <c r="CD937" s="18" t="s">
        <v>707</v>
      </c>
      <c r="CE937" s="18"/>
      <c r="CF937" s="18"/>
      <c r="CG937" s="18"/>
      <c r="CH937" s="13">
        <v>1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39224</v>
      </c>
      <c r="CT937" s="13">
        <v>1</v>
      </c>
      <c r="CW937" s="13" t="s">
        <v>5192</v>
      </c>
      <c r="CX937" s="38" t="s">
        <v>5193</v>
      </c>
      <c r="CY937" s="38" t="s">
        <v>5194</v>
      </c>
      <c r="CZ937" s="38"/>
      <c r="DA937" s="38" t="s">
        <v>5195</v>
      </c>
      <c r="DB937" s="38"/>
    </row>
    <row r="938" spans="1:106" s="13" customFormat="1">
      <c r="A938" s="84">
        <v>1398</v>
      </c>
      <c r="B938" s="84">
        <v>1</v>
      </c>
      <c r="C938" s="13" t="s">
        <v>5196</v>
      </c>
      <c r="D938" s="13" t="s">
        <v>37</v>
      </c>
      <c r="E938" s="14">
        <v>13230</v>
      </c>
      <c r="F938" s="13" t="s">
        <v>240</v>
      </c>
      <c r="G938" s="13" t="s">
        <v>264</v>
      </c>
      <c r="H938" s="13" t="s">
        <v>264</v>
      </c>
      <c r="I938" s="14">
        <v>38822</v>
      </c>
      <c r="J938" s="13">
        <f t="shared" si="31"/>
        <v>70</v>
      </c>
      <c r="K938" s="14">
        <v>38953</v>
      </c>
      <c r="L938" s="13">
        <v>2</v>
      </c>
      <c r="M938" s="14">
        <v>38968</v>
      </c>
      <c r="N938" s="15">
        <f t="shared" si="32"/>
        <v>4.7967145790554415</v>
      </c>
      <c r="O938" s="16">
        <v>2</v>
      </c>
      <c r="Q938" s="13" t="s">
        <v>5197</v>
      </c>
      <c r="R938" s="13" t="s">
        <v>46</v>
      </c>
      <c r="S938" s="13">
        <v>2</v>
      </c>
      <c r="T938" s="13">
        <v>2</v>
      </c>
      <c r="U938" s="13">
        <v>1</v>
      </c>
      <c r="V938" s="13">
        <v>1</v>
      </c>
      <c r="W938" s="13" t="s">
        <v>5198</v>
      </c>
      <c r="X938" s="13">
        <v>1</v>
      </c>
      <c r="Z938" s="13">
        <v>4</v>
      </c>
      <c r="AC938" s="13">
        <v>2</v>
      </c>
      <c r="AD938" s="13">
        <v>2</v>
      </c>
      <c r="AE938" s="13">
        <v>2</v>
      </c>
      <c r="AF938" s="13">
        <v>2</v>
      </c>
      <c r="AG938" s="13">
        <v>1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2</v>
      </c>
      <c r="AO938" s="13" t="s">
        <v>3539</v>
      </c>
      <c r="AP938" s="13" t="s">
        <v>1694</v>
      </c>
      <c r="AQ938" s="13">
        <v>1</v>
      </c>
      <c r="AR938" s="13">
        <v>1</v>
      </c>
      <c r="AS938" s="13">
        <v>4</v>
      </c>
      <c r="AT938" s="13">
        <v>1</v>
      </c>
      <c r="AU938" s="13">
        <v>0</v>
      </c>
      <c r="AV938" s="13">
        <v>2</v>
      </c>
      <c r="AX938" s="13">
        <v>1</v>
      </c>
      <c r="AY938" s="13">
        <v>3</v>
      </c>
      <c r="AZ938" s="13">
        <v>3</v>
      </c>
      <c r="BB938" s="13">
        <v>1</v>
      </c>
      <c r="BC938" s="13">
        <v>2</v>
      </c>
      <c r="BD938" s="13">
        <v>1</v>
      </c>
      <c r="BE938" s="13">
        <v>0</v>
      </c>
      <c r="BF938" s="13">
        <v>1</v>
      </c>
      <c r="BG938" s="13">
        <v>5</v>
      </c>
      <c r="BH938" s="17">
        <v>1</v>
      </c>
      <c r="BI938" s="13">
        <v>1</v>
      </c>
      <c r="BJ938" s="13">
        <v>1</v>
      </c>
      <c r="BK938" s="13">
        <v>1</v>
      </c>
      <c r="BL938" s="13">
        <v>2</v>
      </c>
      <c r="BS938" s="13">
        <v>1</v>
      </c>
      <c r="BT938" s="13">
        <v>3</v>
      </c>
      <c r="BU938" s="13">
        <v>1</v>
      </c>
      <c r="BV938" s="13">
        <v>5</v>
      </c>
      <c r="BW938" s="13">
        <v>2</v>
      </c>
      <c r="BX938" s="13">
        <v>80.099999999999994</v>
      </c>
      <c r="CA938" s="18"/>
      <c r="CB938" s="18"/>
      <c r="CC938" s="18"/>
      <c r="CD938" s="18"/>
      <c r="CE938" s="18"/>
      <c r="CF938" s="18"/>
      <c r="CG938" s="18"/>
      <c r="CH938" s="13">
        <v>4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1</v>
      </c>
      <c r="CW938" s="13" t="s">
        <v>5199</v>
      </c>
      <c r="CX938" s="38" t="s">
        <v>5200</v>
      </c>
      <c r="CY938" s="38" t="s">
        <v>5201</v>
      </c>
      <c r="CZ938" s="38" t="s">
        <v>41</v>
      </c>
      <c r="DA938" s="38" t="s">
        <v>5202</v>
      </c>
      <c r="DB938" s="38"/>
    </row>
    <row r="939" spans="1:106" s="13" customFormat="1">
      <c r="A939" s="84">
        <v>1399</v>
      </c>
      <c r="B939" s="84">
        <v>1</v>
      </c>
      <c r="C939" s="13" t="s">
        <v>705</v>
      </c>
      <c r="D939" s="13" t="s">
        <v>37</v>
      </c>
      <c r="E939" s="14">
        <v>13883</v>
      </c>
      <c r="F939" s="13" t="s">
        <v>424</v>
      </c>
      <c r="G939" s="13" t="s">
        <v>264</v>
      </c>
      <c r="I939" s="14">
        <v>38487</v>
      </c>
      <c r="J939" s="13">
        <f t="shared" si="31"/>
        <v>67</v>
      </c>
      <c r="K939" s="14">
        <v>38504</v>
      </c>
      <c r="L939" s="13">
        <v>4</v>
      </c>
      <c r="M939" s="14">
        <v>39040</v>
      </c>
      <c r="N939" s="15">
        <f t="shared" si="32"/>
        <v>18.168377823408623</v>
      </c>
      <c r="O939" s="16">
        <v>2</v>
      </c>
      <c r="Q939" s="13" t="s">
        <v>5203</v>
      </c>
      <c r="R939" s="13" t="s">
        <v>2845</v>
      </c>
      <c r="S939" s="13">
        <v>2</v>
      </c>
      <c r="T939" s="13">
        <v>2</v>
      </c>
      <c r="U939" s="13">
        <v>2</v>
      </c>
      <c r="V939" s="13">
        <v>2</v>
      </c>
      <c r="X939" s="13">
        <v>2</v>
      </c>
      <c r="Z939" s="13">
        <v>4</v>
      </c>
      <c r="AH939" s="13">
        <v>2</v>
      </c>
      <c r="AI939" s="13">
        <v>2</v>
      </c>
      <c r="AJ939" s="13">
        <v>2</v>
      </c>
      <c r="AK939" s="13">
        <v>2</v>
      </c>
      <c r="AL939" s="13">
        <v>2</v>
      </c>
      <c r="AM939" s="13">
        <v>2</v>
      </c>
      <c r="AN939" s="13">
        <v>1</v>
      </c>
      <c r="AO939" s="13" t="s">
        <v>1984</v>
      </c>
      <c r="AP939" s="13" t="s">
        <v>5204</v>
      </c>
      <c r="AQ939" s="13">
        <v>1</v>
      </c>
      <c r="AR939" s="13">
        <v>1</v>
      </c>
      <c r="AS939" s="13">
        <v>5</v>
      </c>
      <c r="AT939" s="13">
        <v>1</v>
      </c>
      <c r="AU939" s="13">
        <v>4</v>
      </c>
      <c r="AV939" s="13">
        <v>1</v>
      </c>
      <c r="AW939" s="13">
        <v>4</v>
      </c>
      <c r="AX939" s="13">
        <v>1</v>
      </c>
      <c r="AY939" s="13">
        <v>4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5</v>
      </c>
      <c r="BH939" s="17">
        <v>1</v>
      </c>
      <c r="BI939" s="13">
        <v>1</v>
      </c>
      <c r="BJ939" s="13">
        <v>1</v>
      </c>
      <c r="BK939" s="13">
        <v>1</v>
      </c>
      <c r="BL939" s="13">
        <v>2</v>
      </c>
      <c r="CA939" s="18"/>
      <c r="CB939" s="18"/>
      <c r="CC939" s="18"/>
      <c r="CD939" s="18"/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39225</v>
      </c>
      <c r="CT939" s="13">
        <v>2</v>
      </c>
      <c r="CW939" s="13" t="s">
        <v>3226</v>
      </c>
      <c r="CX939" s="13" t="s">
        <v>5205</v>
      </c>
      <c r="CY939" s="38" t="s">
        <v>5206</v>
      </c>
      <c r="CZ939" s="38" t="s">
        <v>41</v>
      </c>
      <c r="DA939" s="38" t="s">
        <v>5207</v>
      </c>
      <c r="DB939" s="38"/>
    </row>
    <row r="940" spans="1:106" s="13" customFormat="1">
      <c r="A940" s="84">
        <v>1401</v>
      </c>
      <c r="B940" s="84">
        <v>1</v>
      </c>
      <c r="C940" s="13" t="s">
        <v>5208</v>
      </c>
      <c r="D940" s="13" t="s">
        <v>37</v>
      </c>
      <c r="E940" s="14">
        <v>16135</v>
      </c>
      <c r="F940" s="13" t="s">
        <v>264</v>
      </c>
      <c r="G940" s="13" t="s">
        <v>264</v>
      </c>
      <c r="I940" s="14">
        <v>38336</v>
      </c>
      <c r="J940" s="13">
        <f t="shared" si="31"/>
        <v>60</v>
      </c>
      <c r="K940" s="14">
        <v>38768</v>
      </c>
      <c r="L940" s="13">
        <v>4</v>
      </c>
      <c r="M940" s="14">
        <v>38973</v>
      </c>
      <c r="N940" s="15">
        <f t="shared" si="32"/>
        <v>20.928131416837783</v>
      </c>
      <c r="O940" s="16">
        <v>2</v>
      </c>
      <c r="Q940" s="13" t="s">
        <v>5209</v>
      </c>
      <c r="R940" s="13" t="s">
        <v>38</v>
      </c>
      <c r="S940" s="13">
        <v>2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I940" s="13">
        <v>2</v>
      </c>
      <c r="AJ940" s="13">
        <v>2</v>
      </c>
      <c r="AK940" s="13">
        <v>3</v>
      </c>
      <c r="AL940" s="13">
        <v>2</v>
      </c>
      <c r="AM940" s="13">
        <v>1</v>
      </c>
      <c r="AP940" s="13" t="s">
        <v>5210</v>
      </c>
      <c r="AQ940" s="13">
        <v>1</v>
      </c>
      <c r="AR940" s="13">
        <v>1</v>
      </c>
      <c r="AT940" s="13">
        <v>1</v>
      </c>
      <c r="AV940" s="13">
        <v>1</v>
      </c>
      <c r="AX940" s="13">
        <v>1</v>
      </c>
      <c r="AZ940" s="13">
        <v>1</v>
      </c>
      <c r="BB940" s="13">
        <v>3</v>
      </c>
      <c r="BD940" s="13">
        <v>2</v>
      </c>
      <c r="BF940" s="13">
        <v>1</v>
      </c>
      <c r="BH940" s="17">
        <v>3</v>
      </c>
      <c r="BI940" s="13">
        <v>1</v>
      </c>
      <c r="BJ940" s="13">
        <v>2</v>
      </c>
      <c r="BK940" s="13">
        <v>1</v>
      </c>
      <c r="BL940" s="13">
        <v>1</v>
      </c>
      <c r="BM940" s="13">
        <v>1564</v>
      </c>
      <c r="BN940" s="13">
        <v>2</v>
      </c>
      <c r="BQ940" s="13" t="s">
        <v>5211</v>
      </c>
      <c r="BR940" s="13" t="s">
        <v>271</v>
      </c>
      <c r="BS940" s="13">
        <v>1</v>
      </c>
      <c r="BT940" s="13">
        <v>36</v>
      </c>
      <c r="BU940" s="13">
        <v>1</v>
      </c>
      <c r="BV940" s="13">
        <v>2</v>
      </c>
      <c r="BW940" s="13">
        <v>2</v>
      </c>
      <c r="BX940" s="13">
        <v>24</v>
      </c>
      <c r="BY940" s="13">
        <v>1</v>
      </c>
      <c r="CA940" s="18"/>
      <c r="CB940" s="18"/>
      <c r="CC940" s="18"/>
      <c r="CD940" s="18"/>
      <c r="CE940" s="18"/>
      <c r="CF940" s="18"/>
      <c r="CG940" s="18"/>
      <c r="CH940" s="13">
        <v>1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39224</v>
      </c>
      <c r="CT940" s="13">
        <v>1</v>
      </c>
      <c r="CW940" s="13" t="s">
        <v>5192</v>
      </c>
      <c r="CX940" s="38" t="s">
        <v>5193</v>
      </c>
      <c r="CY940" s="38" t="s">
        <v>5212</v>
      </c>
      <c r="CZ940" s="38"/>
      <c r="DA940" s="38" t="s">
        <v>5195</v>
      </c>
      <c r="DB940" s="38"/>
    </row>
    <row r="941" spans="1:106" s="13" customFormat="1">
      <c r="A941" s="84">
        <v>1402</v>
      </c>
      <c r="B941" s="84">
        <v>1</v>
      </c>
      <c r="C941" s="13" t="s">
        <v>1659</v>
      </c>
      <c r="D941" s="13" t="s">
        <v>37</v>
      </c>
      <c r="E941" s="14">
        <v>15795</v>
      </c>
      <c r="F941" s="13" t="s">
        <v>264</v>
      </c>
      <c r="G941" s="13" t="s">
        <v>264</v>
      </c>
      <c r="H941" s="13" t="s">
        <v>264</v>
      </c>
      <c r="I941" s="14">
        <v>38763</v>
      </c>
      <c r="J941" s="13">
        <f t="shared" si="31"/>
        <v>62</v>
      </c>
      <c r="K941" s="14">
        <v>38784</v>
      </c>
      <c r="L941" s="13">
        <v>2</v>
      </c>
      <c r="M941" s="14">
        <v>41194</v>
      </c>
      <c r="N941" s="15">
        <f t="shared" si="32"/>
        <v>79.868583162217661</v>
      </c>
      <c r="O941" s="16">
        <v>2</v>
      </c>
      <c r="Q941" s="13" t="s">
        <v>39</v>
      </c>
      <c r="S941" s="13">
        <v>2</v>
      </c>
      <c r="T941" s="13">
        <v>2</v>
      </c>
      <c r="U941" s="13">
        <v>1</v>
      </c>
      <c r="V941" s="13">
        <v>1</v>
      </c>
      <c r="W941" s="13" t="s">
        <v>5213</v>
      </c>
      <c r="X941" s="13">
        <v>1</v>
      </c>
      <c r="Z941" s="13">
        <v>4</v>
      </c>
      <c r="AC941" s="13">
        <v>2</v>
      </c>
      <c r="AD941" s="13">
        <v>2</v>
      </c>
      <c r="AE941" s="13">
        <v>2</v>
      </c>
      <c r="AF941" s="13">
        <v>2</v>
      </c>
      <c r="AG941" s="13">
        <v>1</v>
      </c>
      <c r="AI941" s="13">
        <v>2</v>
      </c>
      <c r="AJ941" s="13">
        <v>2</v>
      </c>
      <c r="AK941" s="13">
        <v>2</v>
      </c>
      <c r="AL941" s="13">
        <v>2</v>
      </c>
      <c r="AM941" s="13">
        <v>1</v>
      </c>
      <c r="AN941" s="13">
        <v>2</v>
      </c>
      <c r="AO941" s="13" t="s">
        <v>5214</v>
      </c>
      <c r="AP941" s="13" t="s">
        <v>3615</v>
      </c>
      <c r="AQ941" s="13">
        <v>1</v>
      </c>
      <c r="AR941" s="13">
        <v>1</v>
      </c>
      <c r="AS941" s="13">
        <v>2</v>
      </c>
      <c r="AT941" s="13">
        <v>1</v>
      </c>
      <c r="AU941" s="13">
        <v>1</v>
      </c>
      <c r="AV941" s="13">
        <v>1</v>
      </c>
      <c r="AW941" s="13">
        <v>2</v>
      </c>
      <c r="AX941" s="13">
        <v>1</v>
      </c>
      <c r="AY941" s="13">
        <v>2</v>
      </c>
      <c r="AZ941" s="13">
        <v>1</v>
      </c>
      <c r="BA941" s="13">
        <v>1</v>
      </c>
      <c r="BB941" s="13">
        <v>1</v>
      </c>
      <c r="BC941" s="13">
        <v>0</v>
      </c>
      <c r="BD941" s="13">
        <v>1</v>
      </c>
      <c r="BE941" s="13">
        <v>1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1</v>
      </c>
      <c r="BN941" s="13">
        <v>2</v>
      </c>
      <c r="BQ941" s="13" t="s">
        <v>270</v>
      </c>
      <c r="BR941" s="13" t="s">
        <v>271</v>
      </c>
      <c r="BV941" s="13">
        <v>10</v>
      </c>
      <c r="BW941" s="13">
        <v>2</v>
      </c>
      <c r="BX941" s="13">
        <v>74</v>
      </c>
      <c r="BY941" s="13">
        <v>1</v>
      </c>
      <c r="BZ941" s="13" t="s">
        <v>3564</v>
      </c>
      <c r="CA941" s="18"/>
      <c r="CB941" s="18"/>
      <c r="CC941" s="18"/>
      <c r="CD941" s="18"/>
      <c r="CE941" s="18"/>
      <c r="CF941" s="18"/>
      <c r="CG941" s="18"/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39220</v>
      </c>
      <c r="CT941" s="13">
        <v>1</v>
      </c>
      <c r="CW941" s="13" t="s">
        <v>5215</v>
      </c>
      <c r="CX941" s="38" t="s">
        <v>5216</v>
      </c>
      <c r="CY941" s="38" t="s">
        <v>5217</v>
      </c>
      <c r="CZ941" s="38" t="s">
        <v>2169</v>
      </c>
      <c r="DA941" s="38" t="s">
        <v>5218</v>
      </c>
      <c r="DB941" s="38"/>
    </row>
    <row r="942" spans="1:106" s="13" customFormat="1">
      <c r="A942" s="84">
        <v>1403</v>
      </c>
      <c r="B942" s="84">
        <v>1</v>
      </c>
      <c r="C942" s="13" t="s">
        <v>5219</v>
      </c>
      <c r="D942" s="13" t="s">
        <v>37</v>
      </c>
      <c r="E942" s="14">
        <v>17587</v>
      </c>
      <c r="F942" s="13" t="s">
        <v>264</v>
      </c>
      <c r="G942" s="13" t="s">
        <v>264</v>
      </c>
      <c r="I942" s="14">
        <v>38671</v>
      </c>
      <c r="J942" s="13">
        <f t="shared" si="31"/>
        <v>57</v>
      </c>
      <c r="K942" s="14">
        <v>38723</v>
      </c>
      <c r="L942" s="13">
        <v>4</v>
      </c>
      <c r="M942" s="14">
        <v>38898</v>
      </c>
      <c r="N942" s="15">
        <f t="shared" si="32"/>
        <v>7.4579055441478443</v>
      </c>
      <c r="O942" s="16">
        <v>2</v>
      </c>
      <c r="Q942" s="13" t="s">
        <v>1692</v>
      </c>
      <c r="R942" s="13" t="s">
        <v>5220</v>
      </c>
      <c r="S942" s="13">
        <v>2</v>
      </c>
      <c r="T942" s="13">
        <v>2</v>
      </c>
      <c r="U942" s="13">
        <v>2</v>
      </c>
      <c r="V942" s="13">
        <v>2</v>
      </c>
      <c r="X942" s="13">
        <v>2</v>
      </c>
      <c r="Z942" s="13">
        <v>4</v>
      </c>
      <c r="AH942" s="13">
        <v>2</v>
      </c>
      <c r="AI942" s="13">
        <v>2</v>
      </c>
      <c r="AJ942" s="13">
        <v>2</v>
      </c>
      <c r="AK942" s="13">
        <v>2</v>
      </c>
      <c r="AL942" s="13">
        <v>2</v>
      </c>
      <c r="AM942" s="13">
        <v>2</v>
      </c>
      <c r="AN942" s="13">
        <v>2</v>
      </c>
      <c r="AP942" s="13" t="s">
        <v>5221</v>
      </c>
      <c r="AQ942" s="13">
        <v>1</v>
      </c>
      <c r="AR942" s="13">
        <v>1</v>
      </c>
      <c r="AS942" s="13">
        <v>2</v>
      </c>
      <c r="AT942" s="13">
        <v>1</v>
      </c>
      <c r="AU942" s="13">
        <v>2</v>
      </c>
      <c r="AV942" s="13">
        <v>1</v>
      </c>
      <c r="AW942" s="13">
        <v>2</v>
      </c>
      <c r="AX942" s="13">
        <v>1</v>
      </c>
      <c r="AY942" s="13">
        <v>2</v>
      </c>
      <c r="AZ942" s="13">
        <v>1</v>
      </c>
      <c r="BA942" s="13">
        <v>0</v>
      </c>
      <c r="BB942" s="13">
        <v>3</v>
      </c>
      <c r="BD942" s="13">
        <v>1</v>
      </c>
      <c r="BE942" s="13">
        <v>1</v>
      </c>
      <c r="BF942" s="13">
        <v>1</v>
      </c>
      <c r="BG942" s="13">
        <v>2</v>
      </c>
      <c r="BH942" s="17">
        <v>1</v>
      </c>
      <c r="BI942" s="13">
        <v>1</v>
      </c>
      <c r="BJ942" s="13">
        <v>1</v>
      </c>
      <c r="BK942" s="13">
        <v>1</v>
      </c>
      <c r="BL942" s="13">
        <v>2</v>
      </c>
      <c r="BS942" s="13">
        <v>1</v>
      </c>
      <c r="BT942" s="13">
        <v>101</v>
      </c>
      <c r="BV942" s="13">
        <v>13</v>
      </c>
      <c r="CA942" s="18"/>
      <c r="CB942" s="18"/>
      <c r="CC942" s="18"/>
      <c r="CD942" s="18"/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39239</v>
      </c>
      <c r="CT942" s="13">
        <v>1</v>
      </c>
      <c r="CW942" s="13" t="s">
        <v>5222</v>
      </c>
      <c r="CX942" s="38" t="s">
        <v>5223</v>
      </c>
      <c r="CY942" s="38" t="s">
        <v>5224</v>
      </c>
      <c r="CZ942" s="38"/>
      <c r="DA942" s="38" t="s">
        <v>5225</v>
      </c>
      <c r="DB942" s="38"/>
    </row>
    <row r="943" spans="1:106" s="13" customFormat="1">
      <c r="A943" s="84">
        <v>1405</v>
      </c>
      <c r="B943" s="84">
        <v>1</v>
      </c>
      <c r="C943" s="13" t="s">
        <v>5226</v>
      </c>
      <c r="D943" s="13" t="s">
        <v>36</v>
      </c>
      <c r="E943" s="14">
        <v>10523</v>
      </c>
      <c r="F943" s="13" t="s">
        <v>1435</v>
      </c>
      <c r="G943" s="13" t="s">
        <v>1435</v>
      </c>
      <c r="H943" s="13" t="s">
        <v>1435</v>
      </c>
      <c r="I943" s="14">
        <v>38001</v>
      </c>
      <c r="J943" s="13">
        <f t="shared" si="31"/>
        <v>75</v>
      </c>
      <c r="K943" s="14">
        <v>38041</v>
      </c>
      <c r="L943" s="13">
        <v>4</v>
      </c>
      <c r="M943" s="14">
        <v>39335</v>
      </c>
      <c r="N943" s="15">
        <f t="shared" si="32"/>
        <v>43.827515400410675</v>
      </c>
      <c r="O943" s="16">
        <v>2</v>
      </c>
      <c r="Q943" s="13" t="s">
        <v>180</v>
      </c>
      <c r="R943" s="13" t="s">
        <v>38</v>
      </c>
      <c r="S943" s="13">
        <v>2</v>
      </c>
      <c r="T943" s="13">
        <v>2</v>
      </c>
      <c r="U943" s="13">
        <v>2</v>
      </c>
      <c r="V943" s="13">
        <v>2</v>
      </c>
      <c r="X943" s="13">
        <v>2</v>
      </c>
      <c r="Z943" s="13">
        <v>4</v>
      </c>
      <c r="AH943" s="13">
        <v>2</v>
      </c>
      <c r="AI943" s="13">
        <v>3</v>
      </c>
      <c r="AJ943" s="13">
        <v>3</v>
      </c>
      <c r="AK943" s="13">
        <v>3</v>
      </c>
      <c r="AL943" s="13">
        <v>3</v>
      </c>
      <c r="AM943" s="13">
        <v>3</v>
      </c>
      <c r="AN943" s="13">
        <v>1</v>
      </c>
      <c r="AO943" s="13" t="s">
        <v>1818</v>
      </c>
      <c r="AP943" s="13" t="s">
        <v>5227</v>
      </c>
      <c r="AQ943" s="13">
        <v>1</v>
      </c>
      <c r="AR943" s="13">
        <v>1</v>
      </c>
      <c r="AS943" s="13">
        <v>3</v>
      </c>
      <c r="AT943" s="13">
        <v>1</v>
      </c>
      <c r="AU943" s="13">
        <v>1</v>
      </c>
      <c r="AV943" s="13">
        <v>1</v>
      </c>
      <c r="AW943" s="13">
        <v>1</v>
      </c>
      <c r="AX943" s="13">
        <v>1</v>
      </c>
      <c r="AY943" s="13">
        <v>1</v>
      </c>
      <c r="AZ943" s="13">
        <v>3</v>
      </c>
      <c r="BB943" s="13">
        <v>1</v>
      </c>
      <c r="BC943" s="13">
        <v>0</v>
      </c>
      <c r="BF943" s="13">
        <v>1</v>
      </c>
      <c r="BG943" s="13">
        <v>8</v>
      </c>
      <c r="BH943" s="17">
        <v>1</v>
      </c>
      <c r="BI943" s="13">
        <v>1</v>
      </c>
      <c r="BJ943" s="13">
        <v>1</v>
      </c>
      <c r="BK943" s="13">
        <v>1</v>
      </c>
      <c r="BL943" s="13">
        <v>1</v>
      </c>
      <c r="BN943" s="13">
        <v>2</v>
      </c>
      <c r="BQ943" s="13" t="s">
        <v>289</v>
      </c>
      <c r="BR943" s="13" t="s">
        <v>222</v>
      </c>
      <c r="BS943" s="13">
        <v>1</v>
      </c>
      <c r="BT943" s="13">
        <v>38</v>
      </c>
      <c r="BU943" s="13">
        <v>1</v>
      </c>
      <c r="BV943" s="13">
        <v>1</v>
      </c>
      <c r="BW943" s="13">
        <v>1</v>
      </c>
      <c r="BX943" s="13">
        <v>21</v>
      </c>
      <c r="BY943" s="13">
        <v>2</v>
      </c>
      <c r="BZ943" s="13" t="s">
        <v>778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1</v>
      </c>
      <c r="CP943" s="13">
        <v>1</v>
      </c>
      <c r="CQ943" s="13">
        <v>1</v>
      </c>
      <c r="CR943" s="13">
        <v>1</v>
      </c>
      <c r="CS943" s="14">
        <v>39066</v>
      </c>
      <c r="CT943" s="13">
        <v>1</v>
      </c>
      <c r="CW943" s="13" t="s">
        <v>4807</v>
      </c>
      <c r="CX943" s="38" t="s">
        <v>5228</v>
      </c>
      <c r="CY943" s="38" t="s">
        <v>4809</v>
      </c>
      <c r="CZ943" s="38"/>
      <c r="DA943" s="38" t="s">
        <v>5229</v>
      </c>
      <c r="DB943" s="38"/>
    </row>
    <row r="944" spans="1:106" s="13" customFormat="1">
      <c r="A944" s="84">
        <v>1406</v>
      </c>
      <c r="B944" s="84">
        <v>5</v>
      </c>
      <c r="C944" s="13" t="s">
        <v>2720</v>
      </c>
      <c r="D944" s="13" t="s">
        <v>36</v>
      </c>
      <c r="E944" s="14">
        <v>11789</v>
      </c>
      <c r="F944" s="13" t="s">
        <v>319</v>
      </c>
      <c r="G944" s="13" t="s">
        <v>319</v>
      </c>
      <c r="H944" s="13" t="s">
        <v>319</v>
      </c>
      <c r="I944" s="14">
        <v>38944</v>
      </c>
      <c r="J944" s="13">
        <f t="shared" si="31"/>
        <v>74</v>
      </c>
      <c r="K944" s="14">
        <v>39063</v>
      </c>
      <c r="L944" s="13">
        <v>4</v>
      </c>
      <c r="M944" s="14">
        <v>40090</v>
      </c>
      <c r="N944" s="15">
        <f t="shared" si="32"/>
        <v>37.650924024640659</v>
      </c>
      <c r="O944" s="16">
        <v>2</v>
      </c>
      <c r="Q944" s="13" t="s">
        <v>180</v>
      </c>
      <c r="R944" s="13" t="s">
        <v>38</v>
      </c>
      <c r="S944" s="13">
        <v>2</v>
      </c>
      <c r="T944" s="13">
        <v>2</v>
      </c>
      <c r="U944" s="13">
        <v>1</v>
      </c>
      <c r="V944" s="13">
        <v>2</v>
      </c>
      <c r="W944" s="13" t="s">
        <v>5230</v>
      </c>
      <c r="X944" s="13">
        <v>1</v>
      </c>
      <c r="Z944" s="13">
        <v>4</v>
      </c>
      <c r="AC944" s="13">
        <v>2</v>
      </c>
      <c r="AD944" s="13">
        <v>2</v>
      </c>
      <c r="AE944" s="13">
        <v>2</v>
      </c>
      <c r="AF944" s="13">
        <v>2</v>
      </c>
      <c r="AG944" s="13">
        <v>1</v>
      </c>
      <c r="AH944" s="13">
        <v>2</v>
      </c>
      <c r="AI944" s="13">
        <v>2</v>
      </c>
      <c r="AJ944" s="13">
        <v>2</v>
      </c>
      <c r="AK944" s="13">
        <v>2</v>
      </c>
      <c r="AL944" s="13">
        <v>2</v>
      </c>
      <c r="AM944" s="13">
        <v>1</v>
      </c>
      <c r="AN944" s="13">
        <v>1</v>
      </c>
      <c r="AO944" s="13" t="s">
        <v>5231</v>
      </c>
      <c r="AQ944" s="13">
        <v>1</v>
      </c>
      <c r="AR944" s="13">
        <v>2</v>
      </c>
      <c r="AT944" s="13">
        <v>1</v>
      </c>
      <c r="AU944" s="13">
        <v>4</v>
      </c>
      <c r="AV944" s="13">
        <v>2</v>
      </c>
      <c r="AX944" s="13">
        <v>1</v>
      </c>
      <c r="AY944" s="13">
        <v>0</v>
      </c>
      <c r="AZ944" s="13">
        <v>1</v>
      </c>
      <c r="BA944" s="13">
        <v>0</v>
      </c>
      <c r="BB944" s="13">
        <v>2</v>
      </c>
      <c r="BD944" s="13">
        <v>1</v>
      </c>
      <c r="BE944" s="13">
        <v>2</v>
      </c>
      <c r="BF944" s="13">
        <v>1</v>
      </c>
      <c r="BG944" s="13">
        <v>9</v>
      </c>
      <c r="BH944" s="17">
        <v>2</v>
      </c>
      <c r="BI944" s="13">
        <v>1</v>
      </c>
      <c r="BJ944" s="13">
        <v>2</v>
      </c>
      <c r="BK944" s="13">
        <v>1</v>
      </c>
      <c r="BL944" s="13">
        <v>1</v>
      </c>
      <c r="BM944" s="13">
        <v>1945</v>
      </c>
      <c r="BN944" s="13">
        <v>1</v>
      </c>
      <c r="BO944" s="13" t="s">
        <v>5232</v>
      </c>
      <c r="BP944" s="13">
        <v>180</v>
      </c>
      <c r="BQ944" s="13" t="s">
        <v>289</v>
      </c>
      <c r="BR944" s="13" t="s">
        <v>222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39079</v>
      </c>
      <c r="CT944" s="13">
        <v>1</v>
      </c>
      <c r="CW944" s="13" t="s">
        <v>5233</v>
      </c>
      <c r="CX944" s="38" t="s">
        <v>5234</v>
      </c>
      <c r="CY944" s="38" t="s">
        <v>5235</v>
      </c>
      <c r="CZ944" s="38" t="s">
        <v>5236</v>
      </c>
      <c r="DA944" s="38" t="s">
        <v>5237</v>
      </c>
      <c r="DB944" s="38"/>
    </row>
    <row r="945" spans="1:106" s="13" customFormat="1">
      <c r="A945" s="84">
        <v>1407</v>
      </c>
      <c r="B945" s="84">
        <v>1</v>
      </c>
      <c r="C945" s="13" t="s">
        <v>2744</v>
      </c>
      <c r="D945" s="13" t="s">
        <v>36</v>
      </c>
      <c r="E945" s="14">
        <v>13811</v>
      </c>
      <c r="F945" s="13" t="s">
        <v>194</v>
      </c>
      <c r="G945" s="13" t="s">
        <v>194</v>
      </c>
      <c r="H945" s="13" t="s">
        <v>194</v>
      </c>
      <c r="I945" s="14">
        <v>38913</v>
      </c>
      <c r="J945" s="13">
        <f t="shared" si="31"/>
        <v>68</v>
      </c>
      <c r="K945" s="14">
        <v>38931</v>
      </c>
      <c r="L945" s="13">
        <v>4</v>
      </c>
      <c r="M945" s="14">
        <v>39066</v>
      </c>
      <c r="N945" s="15">
        <f t="shared" si="32"/>
        <v>5.0266940451745379</v>
      </c>
      <c r="O945" s="16">
        <v>1</v>
      </c>
      <c r="Q945" s="13" t="s">
        <v>323</v>
      </c>
      <c r="R945" s="13" t="s">
        <v>46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C945" s="13">
        <v>2</v>
      </c>
      <c r="AD945" s="13">
        <v>2</v>
      </c>
      <c r="AE945" s="13">
        <v>2</v>
      </c>
      <c r="AF945" s="13">
        <v>2</v>
      </c>
      <c r="AG945" s="13">
        <v>2</v>
      </c>
      <c r="AH945" s="13">
        <v>2</v>
      </c>
      <c r="AI945" s="13">
        <v>3</v>
      </c>
      <c r="AJ945" s="13">
        <v>2</v>
      </c>
      <c r="AK945" s="13">
        <v>2</v>
      </c>
      <c r="AL945" s="13">
        <v>2</v>
      </c>
      <c r="AM945" s="13">
        <v>2</v>
      </c>
      <c r="AN945" s="13">
        <v>2</v>
      </c>
      <c r="AP945" s="13" t="s">
        <v>5238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1</v>
      </c>
      <c r="AY945" s="13">
        <v>1</v>
      </c>
      <c r="AZ945" s="13">
        <v>1</v>
      </c>
      <c r="BA945" s="13">
        <v>0</v>
      </c>
      <c r="BB945" s="13">
        <v>3</v>
      </c>
      <c r="BD945" s="13">
        <v>1</v>
      </c>
      <c r="BE945" s="13">
        <v>0</v>
      </c>
      <c r="BF945" s="13">
        <v>1</v>
      </c>
      <c r="BG945" s="13">
        <v>1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BS945" s="13">
        <v>2</v>
      </c>
      <c r="BT945" s="13">
        <v>50</v>
      </c>
      <c r="BU945" s="13">
        <v>1</v>
      </c>
      <c r="BV945" s="13">
        <v>0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T945" s="13">
        <v>2</v>
      </c>
      <c r="CW945" s="13" t="s">
        <v>5239</v>
      </c>
      <c r="CX945" s="38" t="s">
        <v>5240</v>
      </c>
      <c r="CY945" s="38" t="s">
        <v>5241</v>
      </c>
      <c r="CZ945" s="38"/>
      <c r="DA945" s="38" t="s">
        <v>5242</v>
      </c>
      <c r="DB945" s="38"/>
    </row>
    <row r="946" spans="1:106" s="13" customFormat="1">
      <c r="A946" s="84">
        <v>1408</v>
      </c>
      <c r="B946" s="84">
        <v>1</v>
      </c>
      <c r="C946" s="13" t="s">
        <v>1866</v>
      </c>
      <c r="D946" s="13" t="s">
        <v>37</v>
      </c>
      <c r="E946" s="14">
        <v>10701</v>
      </c>
      <c r="F946" s="13" t="s">
        <v>295</v>
      </c>
      <c r="G946" s="13" t="s">
        <v>295</v>
      </c>
      <c r="H946" s="13" t="s">
        <v>295</v>
      </c>
      <c r="I946" s="14">
        <v>37879</v>
      </c>
      <c r="J946" s="13">
        <f t="shared" si="31"/>
        <v>74</v>
      </c>
      <c r="K946" s="14">
        <v>38926</v>
      </c>
      <c r="L946" s="13">
        <v>4</v>
      </c>
      <c r="M946" s="14">
        <v>39735</v>
      </c>
      <c r="N946" s="15">
        <f t="shared" si="32"/>
        <v>60.977412731006162</v>
      </c>
      <c r="O946" s="16">
        <v>2</v>
      </c>
      <c r="Q946" s="13" t="s">
        <v>5243</v>
      </c>
      <c r="R946" s="13" t="s">
        <v>38</v>
      </c>
      <c r="S946" s="13">
        <v>2</v>
      </c>
      <c r="T946" s="13">
        <v>2</v>
      </c>
      <c r="U946" s="13">
        <v>2</v>
      </c>
      <c r="V946" s="13">
        <v>2</v>
      </c>
      <c r="X946" s="13">
        <v>2</v>
      </c>
      <c r="Z946" s="13">
        <v>4</v>
      </c>
      <c r="AH946" s="13">
        <v>2</v>
      </c>
      <c r="AI946" s="13">
        <v>3</v>
      </c>
      <c r="AJ946" s="13">
        <v>2</v>
      </c>
      <c r="AK946" s="13">
        <v>3</v>
      </c>
      <c r="AL946" s="13">
        <v>3</v>
      </c>
      <c r="AM946" s="13">
        <v>1</v>
      </c>
      <c r="AN946" s="13">
        <v>1</v>
      </c>
      <c r="AO946" s="13" t="s">
        <v>103</v>
      </c>
      <c r="AP946" s="13" t="s">
        <v>43</v>
      </c>
      <c r="AQ946" s="13">
        <v>1</v>
      </c>
      <c r="AR946" s="13">
        <v>1</v>
      </c>
      <c r="AS946" s="13">
        <v>32</v>
      </c>
      <c r="AT946" s="13">
        <v>1</v>
      </c>
      <c r="AU946" s="13">
        <v>3</v>
      </c>
      <c r="AV946" s="13">
        <v>2</v>
      </c>
      <c r="AX946" s="13">
        <v>1</v>
      </c>
      <c r="AY946" s="13">
        <v>3</v>
      </c>
      <c r="AZ946" s="13">
        <v>1</v>
      </c>
      <c r="BA946" s="13">
        <v>0</v>
      </c>
      <c r="BB946" s="13">
        <v>2</v>
      </c>
      <c r="BD946" s="13">
        <v>2</v>
      </c>
      <c r="BF946" s="13">
        <v>1</v>
      </c>
      <c r="BG946" s="13">
        <v>34</v>
      </c>
      <c r="BH946" s="17">
        <v>1</v>
      </c>
      <c r="BI946" s="13">
        <v>1</v>
      </c>
      <c r="BJ946" s="13">
        <v>1</v>
      </c>
      <c r="BK946" s="13">
        <v>1</v>
      </c>
      <c r="BL946" s="13">
        <v>1</v>
      </c>
      <c r="BM946" s="13">
        <v>1956</v>
      </c>
      <c r="BN946" s="13">
        <v>2</v>
      </c>
      <c r="BQ946" s="13" t="s">
        <v>5244</v>
      </c>
      <c r="BR946" s="13" t="s">
        <v>5245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39038</v>
      </c>
      <c r="CT946" s="13">
        <v>1</v>
      </c>
      <c r="CW946" s="13" t="s">
        <v>5246</v>
      </c>
      <c r="CX946" s="38" t="s">
        <v>5247</v>
      </c>
      <c r="CY946" s="38" t="s">
        <v>5248</v>
      </c>
      <c r="CZ946" s="38" t="s">
        <v>41</v>
      </c>
      <c r="DA946" s="38" t="s">
        <v>5249</v>
      </c>
      <c r="DB946" s="38"/>
    </row>
    <row r="947" spans="1:106" s="13" customFormat="1">
      <c r="A947" s="84">
        <v>1409</v>
      </c>
      <c r="B947" s="84">
        <v>1</v>
      </c>
      <c r="C947" s="13" t="s">
        <v>5250</v>
      </c>
      <c r="D947" s="13" t="s">
        <v>36</v>
      </c>
      <c r="E947" s="14">
        <v>13020</v>
      </c>
      <c r="F947" s="13" t="s">
        <v>264</v>
      </c>
      <c r="G947" s="13" t="s">
        <v>264</v>
      </c>
      <c r="H947" s="13" t="s">
        <v>264</v>
      </c>
      <c r="I947" s="14">
        <v>38944</v>
      </c>
      <c r="J947" s="13">
        <f t="shared" si="31"/>
        <v>70</v>
      </c>
      <c r="K947" s="14">
        <v>38972</v>
      </c>
      <c r="L947" s="13">
        <v>2</v>
      </c>
      <c r="M947" s="14">
        <v>38986</v>
      </c>
      <c r="N947" s="15">
        <f t="shared" si="32"/>
        <v>1.3798767967145791</v>
      </c>
      <c r="O947" s="16">
        <v>2</v>
      </c>
      <c r="Q947" s="13" t="s">
        <v>180</v>
      </c>
      <c r="R947" s="13" t="s">
        <v>38</v>
      </c>
      <c r="S947" s="13">
        <v>3</v>
      </c>
      <c r="T947" s="13">
        <v>2</v>
      </c>
      <c r="U947" s="13">
        <v>2</v>
      </c>
      <c r="V947" s="13">
        <v>2</v>
      </c>
      <c r="X947" s="13">
        <v>2</v>
      </c>
      <c r="Z947" s="13">
        <v>4</v>
      </c>
      <c r="AH947" s="13">
        <v>2</v>
      </c>
      <c r="AI947" s="13">
        <v>2</v>
      </c>
      <c r="AJ947" s="13">
        <v>2</v>
      </c>
      <c r="AK947" s="13">
        <v>3</v>
      </c>
      <c r="AL947" s="13">
        <v>3</v>
      </c>
      <c r="AM947" s="13">
        <v>3</v>
      </c>
      <c r="AN947" s="13">
        <v>2</v>
      </c>
      <c r="AQ947" s="13">
        <v>1</v>
      </c>
      <c r="AR947" s="13">
        <v>1</v>
      </c>
      <c r="AS947" s="13">
        <v>0</v>
      </c>
      <c r="AT947" s="13">
        <v>1</v>
      </c>
      <c r="AU947" s="13">
        <v>0</v>
      </c>
      <c r="AV947" s="13">
        <v>1</v>
      </c>
      <c r="AW947" s="13">
        <v>1</v>
      </c>
      <c r="AX947" s="13">
        <v>1</v>
      </c>
      <c r="AY947" s="13">
        <v>1</v>
      </c>
      <c r="AZ947" s="13">
        <v>1</v>
      </c>
      <c r="BA947" s="13">
        <v>0</v>
      </c>
      <c r="BB947" s="13">
        <v>1</v>
      </c>
      <c r="BC947" s="13">
        <v>0</v>
      </c>
      <c r="BD947" s="13">
        <v>1</v>
      </c>
      <c r="BE947" s="13">
        <v>0</v>
      </c>
      <c r="BF947" s="13">
        <v>1</v>
      </c>
      <c r="BG947" s="13">
        <v>1</v>
      </c>
      <c r="BH947" s="17">
        <v>1</v>
      </c>
      <c r="BI947" s="13">
        <v>1</v>
      </c>
      <c r="BK947" s="13">
        <v>1</v>
      </c>
      <c r="BL947" s="13">
        <v>2</v>
      </c>
      <c r="BM947" s="13">
        <v>2103</v>
      </c>
      <c r="BN947" s="13">
        <v>2</v>
      </c>
      <c r="BQ947" s="13" t="s">
        <v>289</v>
      </c>
      <c r="BR947" s="13" t="s">
        <v>222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W947" s="13" t="s">
        <v>5251</v>
      </c>
      <c r="CX947" s="38" t="s">
        <v>5252</v>
      </c>
      <c r="CY947" s="38" t="s">
        <v>5253</v>
      </c>
      <c r="CZ947" s="38"/>
      <c r="DA947" s="38" t="s">
        <v>5254</v>
      </c>
      <c r="DB947" s="38"/>
    </row>
    <row r="948" spans="1:106" s="13" customFormat="1">
      <c r="A948" s="84">
        <v>1410</v>
      </c>
      <c r="B948" s="84">
        <v>3</v>
      </c>
      <c r="C948" s="13" t="s">
        <v>5255</v>
      </c>
      <c r="D948" s="13" t="s">
        <v>37</v>
      </c>
      <c r="E948" s="14">
        <v>17105</v>
      </c>
      <c r="H948" s="13" t="s">
        <v>319</v>
      </c>
      <c r="I948" s="14">
        <v>37149</v>
      </c>
      <c r="J948" s="13">
        <f t="shared" si="31"/>
        <v>54</v>
      </c>
      <c r="K948" s="14">
        <v>37168</v>
      </c>
      <c r="L948" s="13">
        <v>4</v>
      </c>
      <c r="M948" s="14">
        <v>37385</v>
      </c>
      <c r="N948" s="15">
        <f t="shared" si="32"/>
        <v>7.7535934291581112</v>
      </c>
      <c r="O948" s="16">
        <v>2</v>
      </c>
      <c r="X948" s="13">
        <v>1</v>
      </c>
      <c r="Z948" s="13">
        <v>1</v>
      </c>
      <c r="AA948" s="14">
        <v>31456</v>
      </c>
      <c r="AB948" s="13" t="s">
        <v>5256</v>
      </c>
      <c r="AC948" s="13">
        <v>1</v>
      </c>
      <c r="AR948" s="13">
        <v>1</v>
      </c>
      <c r="AS948" s="13">
        <v>1</v>
      </c>
      <c r="AT948" s="13">
        <v>1</v>
      </c>
      <c r="AU948" s="13">
        <v>0</v>
      </c>
      <c r="AV948" s="13">
        <v>1</v>
      </c>
      <c r="AW948" s="13">
        <v>0</v>
      </c>
      <c r="AX948" s="13">
        <v>1</v>
      </c>
      <c r="AY948" s="13">
        <v>0</v>
      </c>
      <c r="AZ948" s="13">
        <v>2</v>
      </c>
      <c r="BF948" s="13">
        <v>2</v>
      </c>
      <c r="BH948" s="17">
        <v>1</v>
      </c>
      <c r="BJ948" s="13">
        <v>2</v>
      </c>
      <c r="BL948" s="13">
        <v>1</v>
      </c>
      <c r="BN948" s="13">
        <v>2</v>
      </c>
      <c r="BQ948" s="13" t="s">
        <v>237</v>
      </c>
      <c r="BR948" s="13" t="s">
        <v>238</v>
      </c>
      <c r="CA948" s="18"/>
      <c r="CB948" s="18"/>
      <c r="CC948" s="18"/>
      <c r="CD948" s="18"/>
      <c r="CE948" s="18"/>
      <c r="CF948" s="18"/>
      <c r="CG948" s="18"/>
      <c r="CW948" s="13" t="s">
        <v>4088</v>
      </c>
      <c r="CX948" s="38" t="s">
        <v>5257</v>
      </c>
      <c r="CY948" s="38" t="s">
        <v>3692</v>
      </c>
      <c r="CZ948" s="38"/>
      <c r="DA948" s="38" t="s">
        <v>3693</v>
      </c>
      <c r="DB948" s="38"/>
    </row>
    <row r="949" spans="1:106" s="13" customFormat="1">
      <c r="A949" s="84">
        <v>1411</v>
      </c>
      <c r="B949" s="84">
        <v>3</v>
      </c>
      <c r="C949" s="13" t="s">
        <v>417</v>
      </c>
      <c r="D949" s="13" t="s">
        <v>36</v>
      </c>
      <c r="E949" s="14">
        <v>12353</v>
      </c>
      <c r="F949" s="13" t="s">
        <v>287</v>
      </c>
      <c r="G949" s="13" t="s">
        <v>287</v>
      </c>
      <c r="H949" s="13" t="s">
        <v>287</v>
      </c>
      <c r="I949" s="14">
        <v>38610</v>
      </c>
      <c r="J949" s="13">
        <f t="shared" si="31"/>
        <v>71</v>
      </c>
      <c r="K949" s="14">
        <v>38643</v>
      </c>
      <c r="L949" s="13">
        <v>4</v>
      </c>
      <c r="M949" s="14">
        <v>39088</v>
      </c>
      <c r="N949" s="15">
        <f t="shared" si="32"/>
        <v>15.704312114989733</v>
      </c>
      <c r="O949" s="16">
        <v>2</v>
      </c>
      <c r="Q949" s="13" t="s">
        <v>180</v>
      </c>
      <c r="S949" s="13">
        <v>2</v>
      </c>
      <c r="T949" s="13">
        <v>1</v>
      </c>
      <c r="U949" s="13">
        <v>2</v>
      </c>
      <c r="V949" s="13">
        <v>2</v>
      </c>
      <c r="W949" s="13" t="s">
        <v>516</v>
      </c>
      <c r="X949" s="13">
        <v>1</v>
      </c>
      <c r="Z949" s="13">
        <v>1</v>
      </c>
      <c r="AA949" s="14">
        <v>31981</v>
      </c>
      <c r="AB949" s="13" t="s">
        <v>5258</v>
      </c>
      <c r="AC949" s="13">
        <v>1</v>
      </c>
      <c r="AD949" s="13">
        <v>1</v>
      </c>
      <c r="AE949" s="13">
        <v>2</v>
      </c>
      <c r="AF949" s="13">
        <v>2</v>
      </c>
      <c r="AG949" s="13">
        <v>2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1</v>
      </c>
      <c r="AO949" s="13" t="s">
        <v>5259</v>
      </c>
      <c r="AP949" s="13" t="s">
        <v>5260</v>
      </c>
      <c r="AQ949" s="13">
        <v>1</v>
      </c>
      <c r="AR949" s="13">
        <v>1</v>
      </c>
      <c r="AS949" s="13">
        <v>13</v>
      </c>
      <c r="AT949" s="13">
        <v>1</v>
      </c>
      <c r="AU949" s="13">
        <v>9</v>
      </c>
      <c r="AV949" s="13">
        <v>2</v>
      </c>
      <c r="AX949" s="13">
        <v>1</v>
      </c>
      <c r="AY949" s="13">
        <v>13</v>
      </c>
      <c r="AZ949" s="13">
        <v>1</v>
      </c>
      <c r="BA949" s="13">
        <v>0</v>
      </c>
      <c r="BB949" s="13">
        <v>3</v>
      </c>
      <c r="BD949" s="13">
        <v>1</v>
      </c>
      <c r="BE949" s="13">
        <v>7</v>
      </c>
      <c r="BF949" s="13">
        <v>1</v>
      </c>
      <c r="BG949" s="13">
        <v>13</v>
      </c>
      <c r="BH949" s="17">
        <v>2</v>
      </c>
      <c r="BI949" s="13">
        <v>1</v>
      </c>
      <c r="BJ949" s="13">
        <v>2</v>
      </c>
      <c r="BK949" s="13">
        <v>1</v>
      </c>
      <c r="BL949" s="13">
        <v>1</v>
      </c>
      <c r="BM949" s="13">
        <v>1792</v>
      </c>
      <c r="BN949" s="13">
        <v>2</v>
      </c>
      <c r="BQ949" s="13" t="s">
        <v>289</v>
      </c>
      <c r="BR949" s="13" t="s">
        <v>222</v>
      </c>
      <c r="BT949" s="13">
        <v>48</v>
      </c>
      <c r="BU949" s="13">
        <v>1</v>
      </c>
      <c r="BV949" s="13">
        <v>5</v>
      </c>
      <c r="BX949" s="13">
        <v>30.9</v>
      </c>
      <c r="BZ949" s="13" t="s">
        <v>3571</v>
      </c>
      <c r="CA949" s="18"/>
      <c r="CB949" s="18"/>
      <c r="CC949" s="18"/>
      <c r="CD949" s="18"/>
      <c r="CE949" s="18"/>
      <c r="CF949" s="18"/>
      <c r="CG949" s="18"/>
      <c r="CH949" s="13">
        <v>1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39179</v>
      </c>
      <c r="CT949" s="13">
        <v>1</v>
      </c>
      <c r="CW949" s="13" t="s">
        <v>5261</v>
      </c>
      <c r="CX949" s="38" t="s">
        <v>5262</v>
      </c>
      <c r="CY949" s="38" t="s">
        <v>5263</v>
      </c>
      <c r="CZ949" s="38" t="s">
        <v>41</v>
      </c>
      <c r="DA949" s="38" t="s">
        <v>5264</v>
      </c>
    </row>
    <row r="950" spans="1:106" s="13" customFormat="1">
      <c r="A950" s="84">
        <v>1412</v>
      </c>
      <c r="B950" s="84">
        <v>1</v>
      </c>
      <c r="C950" s="13" t="s">
        <v>541</v>
      </c>
      <c r="D950" s="13" t="s">
        <v>37</v>
      </c>
      <c r="E950" s="14">
        <v>11972</v>
      </c>
      <c r="F950" s="13" t="s">
        <v>240</v>
      </c>
      <c r="G950" s="13" t="s">
        <v>240</v>
      </c>
      <c r="H950" s="13" t="s">
        <v>240</v>
      </c>
      <c r="I950" s="14">
        <v>38732</v>
      </c>
      <c r="J950" s="13">
        <f t="shared" si="31"/>
        <v>73</v>
      </c>
      <c r="K950" s="14">
        <v>38735</v>
      </c>
      <c r="L950" s="13">
        <v>4</v>
      </c>
      <c r="M950" s="14">
        <v>39151</v>
      </c>
      <c r="N950" s="15">
        <f t="shared" si="32"/>
        <v>13.765913757700206</v>
      </c>
      <c r="O950" s="16">
        <v>2</v>
      </c>
      <c r="Q950" s="13" t="s">
        <v>5265</v>
      </c>
      <c r="R950" s="13" t="s">
        <v>5266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2</v>
      </c>
      <c r="AK950" s="13">
        <v>2</v>
      </c>
      <c r="AL950" s="13">
        <v>3</v>
      </c>
      <c r="AM950" s="13">
        <v>3</v>
      </c>
      <c r="AN950" s="13">
        <v>2</v>
      </c>
      <c r="AO950" s="13" t="s">
        <v>5267</v>
      </c>
      <c r="AP950" s="13" t="s">
        <v>1715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1</v>
      </c>
      <c r="AZ950" s="13">
        <v>1</v>
      </c>
      <c r="BA950" s="13">
        <v>1</v>
      </c>
      <c r="BB950" s="13">
        <v>1</v>
      </c>
      <c r="BC950" s="13">
        <v>1</v>
      </c>
      <c r="BD950" s="13">
        <v>1</v>
      </c>
      <c r="BE950" s="13">
        <v>1</v>
      </c>
      <c r="BF950" s="13">
        <v>1</v>
      </c>
      <c r="BG950" s="13">
        <v>1</v>
      </c>
      <c r="BH950" s="17">
        <v>1</v>
      </c>
      <c r="BI950" s="13">
        <v>1</v>
      </c>
      <c r="BJ950" s="13">
        <v>1</v>
      </c>
      <c r="BK950" s="13">
        <v>1</v>
      </c>
      <c r="BS950" s="13">
        <v>2</v>
      </c>
      <c r="BT950" s="13">
        <v>49</v>
      </c>
      <c r="BU950" s="13">
        <v>1</v>
      </c>
      <c r="BV950" s="13">
        <v>4</v>
      </c>
      <c r="CA950" s="18"/>
      <c r="CB950" s="18"/>
      <c r="CC950" s="18"/>
      <c r="CD950" s="18"/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S950" s="14">
        <v>39336</v>
      </c>
      <c r="CT950" s="13">
        <v>2</v>
      </c>
      <c r="CW950" s="13" t="s">
        <v>5268</v>
      </c>
      <c r="CX950" s="38" t="s">
        <v>5269</v>
      </c>
      <c r="CY950" s="38" t="s">
        <v>5270</v>
      </c>
      <c r="CZ950" s="38"/>
      <c r="DA950" s="38" t="s">
        <v>5271</v>
      </c>
    </row>
    <row r="951" spans="1:106" s="13" customFormat="1">
      <c r="A951" s="84">
        <v>1413</v>
      </c>
      <c r="B951" s="84">
        <v>1</v>
      </c>
      <c r="C951" s="13" t="s">
        <v>5272</v>
      </c>
      <c r="D951" s="13" t="s">
        <v>36</v>
      </c>
      <c r="E951" s="14">
        <v>11661</v>
      </c>
      <c r="F951" s="13" t="s">
        <v>287</v>
      </c>
      <c r="G951" s="13" t="s">
        <v>424</v>
      </c>
      <c r="H951" s="13" t="s">
        <v>424</v>
      </c>
      <c r="I951" s="14">
        <v>38852</v>
      </c>
      <c r="J951" s="13">
        <f t="shared" si="31"/>
        <v>74</v>
      </c>
      <c r="K951" s="14">
        <v>38952</v>
      </c>
      <c r="L951" s="13">
        <v>4</v>
      </c>
      <c r="M951" s="14">
        <v>39484</v>
      </c>
      <c r="N951" s="15">
        <f t="shared" si="32"/>
        <v>20.763860369609855</v>
      </c>
      <c r="O951" s="16">
        <v>2</v>
      </c>
      <c r="Q951" s="13" t="s">
        <v>5273</v>
      </c>
      <c r="R951" s="13" t="s">
        <v>190</v>
      </c>
      <c r="S951" s="13">
        <v>2</v>
      </c>
      <c r="T951" s="13">
        <v>2</v>
      </c>
      <c r="U951" s="13">
        <v>2</v>
      </c>
      <c r="V951" s="13">
        <v>2</v>
      </c>
      <c r="W951" s="13" t="s">
        <v>5274</v>
      </c>
      <c r="X951" s="13">
        <v>1</v>
      </c>
      <c r="Z951" s="13">
        <v>4</v>
      </c>
      <c r="AC951" s="13">
        <v>2</v>
      </c>
      <c r="AD951" s="13">
        <v>2</v>
      </c>
      <c r="AE951" s="13">
        <v>2</v>
      </c>
      <c r="AF951" s="13">
        <v>2</v>
      </c>
      <c r="AG951" s="13">
        <v>1</v>
      </c>
      <c r="AH951" s="13">
        <v>2</v>
      </c>
      <c r="AI951" s="13">
        <v>1</v>
      </c>
      <c r="AJ951" s="13">
        <v>2</v>
      </c>
      <c r="AK951" s="13">
        <v>2</v>
      </c>
      <c r="AL951" s="13">
        <v>2</v>
      </c>
      <c r="AM951" s="13">
        <v>1</v>
      </c>
      <c r="AN951" s="13">
        <v>2</v>
      </c>
      <c r="AO951" s="13" t="s">
        <v>5275</v>
      </c>
      <c r="AP951" s="13" t="s">
        <v>1715</v>
      </c>
      <c r="AQ951" s="13">
        <v>1</v>
      </c>
      <c r="AR951" s="13">
        <v>1</v>
      </c>
      <c r="AS951" s="13">
        <v>6</v>
      </c>
      <c r="AT951" s="13">
        <v>1</v>
      </c>
      <c r="AU951" s="13">
        <v>0</v>
      </c>
      <c r="AV951" s="13">
        <v>1</v>
      </c>
      <c r="AW951" s="13">
        <v>6</v>
      </c>
      <c r="AX951" s="13">
        <v>1</v>
      </c>
      <c r="AY951" s="13">
        <v>6</v>
      </c>
      <c r="AZ951" s="13">
        <v>1</v>
      </c>
      <c r="BA951" s="13">
        <v>5</v>
      </c>
      <c r="BB951" s="13">
        <v>1</v>
      </c>
      <c r="BC951" s="13">
        <v>6</v>
      </c>
      <c r="BD951" s="13">
        <v>1</v>
      </c>
      <c r="BE951" s="13">
        <v>0</v>
      </c>
      <c r="BF951" s="13">
        <v>1</v>
      </c>
      <c r="BG951" s="13">
        <v>5</v>
      </c>
      <c r="BH951" s="17">
        <v>1</v>
      </c>
      <c r="BI951" s="13">
        <v>1</v>
      </c>
      <c r="BJ951" s="13">
        <v>1</v>
      </c>
      <c r="BK951" s="13">
        <v>1</v>
      </c>
      <c r="BL951" s="13">
        <v>1</v>
      </c>
      <c r="BM951" s="13">
        <v>1938</v>
      </c>
      <c r="BN951" s="13">
        <v>2</v>
      </c>
      <c r="BQ951" s="13" t="s">
        <v>237</v>
      </c>
      <c r="BR951" s="13" t="s">
        <v>238</v>
      </c>
      <c r="BS951" s="13">
        <v>1</v>
      </c>
      <c r="BT951" s="13">
        <v>31</v>
      </c>
      <c r="BU951" s="13">
        <v>1</v>
      </c>
      <c r="BV951" s="13" t="s">
        <v>5276</v>
      </c>
      <c r="BY951" s="13">
        <v>2</v>
      </c>
      <c r="CA951" s="18"/>
      <c r="CB951" s="18"/>
      <c r="CC951" s="18"/>
      <c r="CD951" s="18"/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S951" s="14">
        <v>39436</v>
      </c>
      <c r="CT951" s="13">
        <v>2</v>
      </c>
      <c r="CW951" s="13" t="s">
        <v>5277</v>
      </c>
      <c r="CX951" s="38" t="s">
        <v>5278</v>
      </c>
      <c r="CY951" s="38" t="s">
        <v>5279</v>
      </c>
      <c r="CZ951" s="38" t="s">
        <v>41</v>
      </c>
      <c r="DA951" s="38" t="s">
        <v>5280</v>
      </c>
    </row>
    <row r="952" spans="1:106" s="13" customFormat="1">
      <c r="A952" s="84">
        <v>1414</v>
      </c>
      <c r="B952" s="84">
        <v>1</v>
      </c>
      <c r="C952" s="13" t="s">
        <v>2421</v>
      </c>
      <c r="D952" s="13" t="s">
        <v>36</v>
      </c>
      <c r="E952" s="14">
        <v>10181</v>
      </c>
      <c r="F952" s="13" t="s">
        <v>2087</v>
      </c>
      <c r="G952" s="13" t="s">
        <v>424</v>
      </c>
      <c r="H952" s="13" t="s">
        <v>424</v>
      </c>
      <c r="I952" s="14">
        <v>39036</v>
      </c>
      <c r="J952" s="13">
        <f t="shared" si="31"/>
        <v>79</v>
      </c>
      <c r="K952" s="14">
        <v>39078</v>
      </c>
      <c r="L952" s="13">
        <v>4</v>
      </c>
      <c r="M952" s="14">
        <v>39522</v>
      </c>
      <c r="N952" s="15">
        <f t="shared" si="32"/>
        <v>15.967145790554415</v>
      </c>
      <c r="O952" s="16">
        <v>2</v>
      </c>
      <c r="Q952" s="13" t="s">
        <v>180</v>
      </c>
      <c r="R952" s="13" t="s">
        <v>1366</v>
      </c>
      <c r="S952" s="13">
        <v>2</v>
      </c>
      <c r="T952" s="13">
        <v>2</v>
      </c>
      <c r="U952" s="13">
        <v>2</v>
      </c>
      <c r="V952" s="13">
        <v>2</v>
      </c>
      <c r="X952" s="13">
        <v>2</v>
      </c>
      <c r="Z952" s="13">
        <v>4</v>
      </c>
      <c r="AH952" s="13">
        <v>2</v>
      </c>
      <c r="AQ952" s="13">
        <v>1</v>
      </c>
      <c r="AR952" s="13">
        <v>1</v>
      </c>
      <c r="AS952" s="13">
        <v>1</v>
      </c>
      <c r="AT952" s="13">
        <v>1</v>
      </c>
      <c r="AU952" s="13">
        <v>1</v>
      </c>
      <c r="AV952" s="13">
        <v>2</v>
      </c>
      <c r="AX952" s="13">
        <v>2</v>
      </c>
      <c r="AZ952" s="13">
        <v>2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2</v>
      </c>
      <c r="BH952" s="17">
        <v>1</v>
      </c>
      <c r="BJ952" s="13">
        <v>2</v>
      </c>
      <c r="BK952" s="13">
        <v>1</v>
      </c>
      <c r="BL952" s="13">
        <v>1</v>
      </c>
      <c r="BM952" s="13">
        <v>1943</v>
      </c>
      <c r="BN952" s="13">
        <v>2</v>
      </c>
      <c r="BQ952" s="13" t="s">
        <v>289</v>
      </c>
      <c r="BR952" s="13" t="s">
        <v>222</v>
      </c>
      <c r="CA952" s="18"/>
      <c r="CB952" s="18"/>
      <c r="CC952" s="18"/>
      <c r="CD952" s="18"/>
      <c r="CE952" s="18"/>
      <c r="CF952" s="18"/>
      <c r="CG952" s="18"/>
      <c r="CH952" s="13">
        <v>2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S952" s="14">
        <v>39213</v>
      </c>
      <c r="CT952" s="13">
        <v>4</v>
      </c>
      <c r="CW952" s="13" t="s">
        <v>5281</v>
      </c>
      <c r="CX952" s="38" t="s">
        <v>5282</v>
      </c>
      <c r="CY952" s="38" t="s">
        <v>5283</v>
      </c>
      <c r="CZ952" s="38"/>
      <c r="DA952" s="38" t="s">
        <v>192</v>
      </c>
    </row>
    <row r="953" spans="1:106" s="13" customFormat="1">
      <c r="A953" s="84">
        <v>1415</v>
      </c>
      <c r="B953" s="84">
        <v>1</v>
      </c>
      <c r="C953" s="13" t="s">
        <v>988</v>
      </c>
      <c r="D953" s="13" t="s">
        <v>36</v>
      </c>
      <c r="E953" s="14">
        <v>14775</v>
      </c>
      <c r="F953" s="13" t="s">
        <v>424</v>
      </c>
      <c r="G953" s="13" t="s">
        <v>424</v>
      </c>
      <c r="H953" s="13" t="s">
        <v>424</v>
      </c>
      <c r="I953" s="14">
        <v>38913</v>
      </c>
      <c r="J953" s="13">
        <f t="shared" si="31"/>
        <v>66</v>
      </c>
      <c r="K953" s="14">
        <v>39030</v>
      </c>
      <c r="L953" s="13">
        <v>2</v>
      </c>
      <c r="M953" s="14">
        <v>39050</v>
      </c>
      <c r="N953" s="15">
        <f t="shared" si="32"/>
        <v>4.5010266940451746</v>
      </c>
      <c r="O953" s="16">
        <v>2</v>
      </c>
      <c r="Q953" s="13" t="s">
        <v>180</v>
      </c>
      <c r="R953" s="13" t="s">
        <v>181</v>
      </c>
      <c r="S953" s="13">
        <v>2</v>
      </c>
      <c r="T953" s="13">
        <v>2</v>
      </c>
      <c r="U953" s="13">
        <v>2</v>
      </c>
      <c r="V953" s="13">
        <v>2</v>
      </c>
      <c r="X953" s="13">
        <v>2</v>
      </c>
      <c r="Z953" s="13">
        <v>4</v>
      </c>
      <c r="AH953" s="13">
        <v>2</v>
      </c>
      <c r="AP953" s="13" t="s">
        <v>1694</v>
      </c>
      <c r="AQ953" s="13">
        <v>1</v>
      </c>
      <c r="AR953" s="13">
        <v>1</v>
      </c>
      <c r="AS953" s="13">
        <v>4</v>
      </c>
      <c r="AT953" s="13">
        <v>1</v>
      </c>
      <c r="AU953" s="13">
        <v>0</v>
      </c>
      <c r="AV953" s="13">
        <v>2</v>
      </c>
      <c r="AX953" s="13">
        <v>1</v>
      </c>
      <c r="AY953" s="13">
        <v>4</v>
      </c>
      <c r="AZ953" s="13">
        <v>3</v>
      </c>
      <c r="BB953" s="13">
        <v>3</v>
      </c>
      <c r="BD953" s="13">
        <v>3</v>
      </c>
      <c r="BF953" s="13">
        <v>1</v>
      </c>
      <c r="BG953" s="13">
        <v>5</v>
      </c>
      <c r="BH953" s="17">
        <v>1</v>
      </c>
      <c r="BI953" s="13">
        <v>1</v>
      </c>
      <c r="BJ953" s="13">
        <v>2</v>
      </c>
      <c r="BK953" s="13">
        <v>1</v>
      </c>
      <c r="BL953" s="13">
        <v>2</v>
      </c>
      <c r="BS953" s="13">
        <v>1</v>
      </c>
      <c r="BU953" s="13">
        <v>1</v>
      </c>
      <c r="BV953" s="13">
        <v>0</v>
      </c>
      <c r="BW953" s="13">
        <v>2</v>
      </c>
      <c r="BX953" s="13">
        <v>215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39227</v>
      </c>
      <c r="CT953" s="13">
        <v>2</v>
      </c>
      <c r="CW953" s="13" t="s">
        <v>5284</v>
      </c>
      <c r="CX953" s="38" t="s">
        <v>5285</v>
      </c>
      <c r="CY953" s="38" t="s">
        <v>5286</v>
      </c>
      <c r="CZ953" s="38"/>
      <c r="DA953" s="38" t="s">
        <v>5287</v>
      </c>
    </row>
    <row r="954" spans="1:106" s="13" customFormat="1">
      <c r="A954" s="84">
        <v>1416</v>
      </c>
      <c r="B954" s="84">
        <v>1</v>
      </c>
      <c r="C954" s="13" t="s">
        <v>301</v>
      </c>
      <c r="D954" s="13" t="s">
        <v>36</v>
      </c>
      <c r="E954" s="14">
        <v>18006</v>
      </c>
      <c r="F954" s="13" t="s">
        <v>235</v>
      </c>
      <c r="G954" s="13" t="s">
        <v>264</v>
      </c>
      <c r="H954" s="13" t="s">
        <v>264</v>
      </c>
      <c r="I954" s="14">
        <v>38975</v>
      </c>
      <c r="J954" s="13">
        <f t="shared" si="31"/>
        <v>57</v>
      </c>
      <c r="K954" s="14">
        <v>39072</v>
      </c>
      <c r="L954" s="13">
        <v>4</v>
      </c>
      <c r="M954" s="14">
        <v>39134</v>
      </c>
      <c r="N954" s="15">
        <f t="shared" si="32"/>
        <v>5.2238193018480494</v>
      </c>
      <c r="O954" s="16">
        <v>2</v>
      </c>
      <c r="Q954" s="13" t="s">
        <v>5288</v>
      </c>
      <c r="R954" s="13" t="s">
        <v>266</v>
      </c>
      <c r="S954" s="13">
        <v>2</v>
      </c>
      <c r="T954" s="13">
        <v>2</v>
      </c>
      <c r="U954" s="13">
        <v>2</v>
      </c>
      <c r="V954" s="13">
        <v>1</v>
      </c>
      <c r="W954" s="13" t="s">
        <v>5289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H954" s="13">
        <v>1</v>
      </c>
      <c r="AI954" s="13">
        <v>2</v>
      </c>
      <c r="AJ954" s="13">
        <v>2</v>
      </c>
      <c r="AK954" s="13">
        <v>1</v>
      </c>
      <c r="AL954" s="13">
        <v>1</v>
      </c>
      <c r="AM954" s="13">
        <v>1</v>
      </c>
      <c r="AP954" s="13" t="s">
        <v>5290</v>
      </c>
      <c r="AQ954" s="13">
        <v>1</v>
      </c>
      <c r="AR954" s="13">
        <v>2</v>
      </c>
      <c r="AT954" s="13">
        <v>1</v>
      </c>
      <c r="AU954" s="13">
        <v>2</v>
      </c>
      <c r="AV954" s="13">
        <v>1</v>
      </c>
      <c r="AW954" s="13">
        <v>2</v>
      </c>
      <c r="AX954" s="13">
        <v>1</v>
      </c>
      <c r="AY954" s="13">
        <v>3</v>
      </c>
      <c r="AZ954" s="13">
        <v>1</v>
      </c>
      <c r="BA954" s="13">
        <v>2</v>
      </c>
      <c r="BB954" s="13">
        <v>1</v>
      </c>
      <c r="BC954" s="13">
        <v>2</v>
      </c>
      <c r="BD954" s="13">
        <v>1</v>
      </c>
      <c r="BE954" s="13">
        <v>0</v>
      </c>
      <c r="BF954" s="13">
        <v>2</v>
      </c>
      <c r="BH954" s="17">
        <v>2</v>
      </c>
      <c r="BI954" s="13">
        <v>1</v>
      </c>
      <c r="BJ954" s="13">
        <v>2</v>
      </c>
      <c r="BK954" s="13">
        <v>1</v>
      </c>
      <c r="BL954" s="13">
        <v>1</v>
      </c>
      <c r="BM954" s="13">
        <v>1939</v>
      </c>
      <c r="BN954" s="13">
        <v>2</v>
      </c>
      <c r="BQ954" s="13" t="s">
        <v>270</v>
      </c>
      <c r="BR954" s="13" t="s">
        <v>271</v>
      </c>
      <c r="BS954" s="13">
        <v>2</v>
      </c>
      <c r="BT954" s="13">
        <v>59</v>
      </c>
      <c r="BU954" s="13">
        <v>1</v>
      </c>
      <c r="BV954" s="13">
        <v>1</v>
      </c>
      <c r="BW954" s="13">
        <v>2</v>
      </c>
      <c r="BX954" s="13">
        <v>55</v>
      </c>
      <c r="CA954" s="18">
        <v>140</v>
      </c>
      <c r="CB954" s="18" t="s">
        <v>707</v>
      </c>
      <c r="CC954" s="18"/>
      <c r="CD954" s="18" t="s">
        <v>707</v>
      </c>
      <c r="CE954" s="18"/>
      <c r="CF954" s="18"/>
      <c r="CG954" s="18"/>
      <c r="CH954" s="13">
        <v>1</v>
      </c>
      <c r="CI954" s="13">
        <v>1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W954" s="13" t="s">
        <v>5291</v>
      </c>
      <c r="CX954" s="38" t="s">
        <v>5292</v>
      </c>
      <c r="CY954" s="38" t="s">
        <v>1990</v>
      </c>
      <c r="CZ954" s="38" t="s">
        <v>41</v>
      </c>
      <c r="DA954" s="38" t="s">
        <v>5293</v>
      </c>
    </row>
    <row r="955" spans="1:106" s="13" customFormat="1">
      <c r="A955" s="84">
        <v>1420</v>
      </c>
      <c r="B955" s="84">
        <v>1</v>
      </c>
      <c r="C955" s="13" t="s">
        <v>5294</v>
      </c>
      <c r="D955" s="13" t="s">
        <v>37</v>
      </c>
      <c r="E955" s="14">
        <v>13529</v>
      </c>
      <c r="F955" s="13" t="s">
        <v>535</v>
      </c>
      <c r="G955" s="13" t="s">
        <v>214</v>
      </c>
      <c r="H955" s="13" t="s">
        <v>214</v>
      </c>
      <c r="I955" s="14">
        <v>39036</v>
      </c>
      <c r="J955" s="13">
        <f t="shared" si="31"/>
        <v>69</v>
      </c>
      <c r="K955" s="14">
        <v>39087</v>
      </c>
      <c r="L955" s="13">
        <v>4</v>
      </c>
      <c r="M955" s="14">
        <v>39306</v>
      </c>
      <c r="N955" s="15">
        <f t="shared" si="32"/>
        <v>8.8706365503080082</v>
      </c>
      <c r="O955" s="16">
        <v>2</v>
      </c>
      <c r="Q955" s="13" t="s">
        <v>39</v>
      </c>
      <c r="R955" s="13" t="s">
        <v>38</v>
      </c>
      <c r="S955" s="13">
        <v>2</v>
      </c>
      <c r="T955" s="13">
        <v>2</v>
      </c>
      <c r="U955" s="13">
        <v>2</v>
      </c>
      <c r="V955" s="13">
        <v>2</v>
      </c>
      <c r="X955" s="13">
        <v>2</v>
      </c>
      <c r="Z955" s="13">
        <v>4</v>
      </c>
      <c r="AH955" s="13">
        <v>2</v>
      </c>
      <c r="AI955" s="13">
        <v>2</v>
      </c>
      <c r="AJ955" s="13">
        <v>2</v>
      </c>
      <c r="AK955" s="13">
        <v>3</v>
      </c>
      <c r="AL955" s="13">
        <v>2</v>
      </c>
      <c r="AM955" s="13">
        <v>1</v>
      </c>
      <c r="AN955" s="13">
        <v>2</v>
      </c>
      <c r="AP955" s="13" t="s">
        <v>809</v>
      </c>
      <c r="AQ955" s="13">
        <v>1</v>
      </c>
      <c r="AR955" s="13">
        <v>1</v>
      </c>
      <c r="AS955" s="13">
        <v>1</v>
      </c>
      <c r="AT955" s="13">
        <v>1</v>
      </c>
      <c r="AU955" s="13">
        <v>0</v>
      </c>
      <c r="AV955" s="13">
        <v>1</v>
      </c>
      <c r="AW955" s="13">
        <v>2</v>
      </c>
      <c r="AX955" s="13">
        <v>1</v>
      </c>
      <c r="AY955" s="13">
        <v>2</v>
      </c>
      <c r="AZ955" s="13">
        <v>3</v>
      </c>
      <c r="BB955" s="13">
        <v>2</v>
      </c>
      <c r="BD955" s="13">
        <v>1</v>
      </c>
      <c r="BE955" s="13">
        <v>1</v>
      </c>
      <c r="BF955" s="13">
        <v>1</v>
      </c>
      <c r="BG955" s="13">
        <v>3</v>
      </c>
      <c r="BH955" s="17">
        <v>1</v>
      </c>
      <c r="BI955" s="13">
        <v>1</v>
      </c>
      <c r="BJ955" s="13">
        <v>2</v>
      </c>
      <c r="BK955" s="13">
        <v>1</v>
      </c>
      <c r="BL955" s="13">
        <v>1</v>
      </c>
      <c r="BM955" s="13">
        <v>1944</v>
      </c>
      <c r="BN955" s="13">
        <v>2</v>
      </c>
      <c r="BQ955" s="13" t="s">
        <v>954</v>
      </c>
      <c r="BR955" s="13" t="s">
        <v>955</v>
      </c>
      <c r="BS955" s="13">
        <v>1</v>
      </c>
      <c r="BT955" s="13">
        <v>21</v>
      </c>
      <c r="BV955" s="13">
        <v>1</v>
      </c>
      <c r="BW955" s="13">
        <v>2</v>
      </c>
      <c r="BX955" s="13">
        <v>80</v>
      </c>
      <c r="BY955" s="13">
        <v>1</v>
      </c>
      <c r="BZ955" s="13" t="s">
        <v>3063</v>
      </c>
      <c r="CA955" s="18">
        <v>143</v>
      </c>
      <c r="CB955" s="18" t="s">
        <v>3063</v>
      </c>
      <c r="CC955" s="18"/>
      <c r="CD955" s="18" t="s">
        <v>3063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39124</v>
      </c>
      <c r="CT955" s="13">
        <v>1</v>
      </c>
      <c r="CW955" s="13" t="s">
        <v>3148</v>
      </c>
      <c r="CX955" s="38" t="s">
        <v>5295</v>
      </c>
      <c r="CY955" s="38" t="s">
        <v>5296</v>
      </c>
      <c r="CZ955" s="38"/>
      <c r="DA955" s="38" t="s">
        <v>5297</v>
      </c>
    </row>
    <row r="956" spans="1:106" s="13" customFormat="1">
      <c r="A956" s="84">
        <v>1421</v>
      </c>
      <c r="B956" s="84">
        <v>1</v>
      </c>
      <c r="C956" s="13" t="s">
        <v>2339</v>
      </c>
      <c r="D956" s="13" t="s">
        <v>36</v>
      </c>
      <c r="E956" s="14">
        <v>13655</v>
      </c>
      <c r="F956" s="13" t="s">
        <v>439</v>
      </c>
      <c r="G956" s="13" t="s">
        <v>439</v>
      </c>
      <c r="H956" s="13" t="s">
        <v>439</v>
      </c>
      <c r="I956" s="14">
        <v>39066</v>
      </c>
      <c r="J956" s="13">
        <f t="shared" si="31"/>
        <v>69</v>
      </c>
      <c r="K956" s="14">
        <v>39091</v>
      </c>
      <c r="L956" s="13">
        <v>4</v>
      </c>
      <c r="M956" s="14">
        <v>39109</v>
      </c>
      <c r="N956" s="15">
        <f t="shared" si="32"/>
        <v>1.4127310061601643</v>
      </c>
      <c r="O956" s="16">
        <v>2</v>
      </c>
      <c r="Q956" s="13" t="s">
        <v>245</v>
      </c>
      <c r="R956" s="13" t="s">
        <v>441</v>
      </c>
      <c r="S956" s="13">
        <v>2</v>
      </c>
      <c r="T956" s="13">
        <v>2</v>
      </c>
      <c r="U956" s="13">
        <v>2</v>
      </c>
      <c r="V956" s="13">
        <v>2</v>
      </c>
      <c r="X956" s="13">
        <v>1</v>
      </c>
      <c r="Z956" s="13">
        <v>4</v>
      </c>
      <c r="AC956" s="13">
        <v>2</v>
      </c>
      <c r="AD956" s="13">
        <v>2</v>
      </c>
      <c r="AE956" s="13">
        <v>2</v>
      </c>
      <c r="AF956" s="13">
        <v>2</v>
      </c>
      <c r="AG956" s="13">
        <v>1</v>
      </c>
      <c r="AH956" s="13">
        <v>2</v>
      </c>
      <c r="AI956" s="13">
        <v>2</v>
      </c>
      <c r="AJ956" s="13">
        <v>2</v>
      </c>
      <c r="AK956" s="13">
        <v>2</v>
      </c>
      <c r="AL956" s="13">
        <v>2</v>
      </c>
      <c r="AM956" s="13">
        <v>2</v>
      </c>
      <c r="AN956" s="13">
        <v>1</v>
      </c>
      <c r="AO956" s="13" t="s">
        <v>5298</v>
      </c>
      <c r="AP956" s="13" t="s">
        <v>1694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1</v>
      </c>
      <c r="AX956" s="13">
        <v>2</v>
      </c>
      <c r="AZ956" s="13">
        <v>1</v>
      </c>
      <c r="BA956" s="13">
        <v>0</v>
      </c>
      <c r="BB956" s="13">
        <v>2</v>
      </c>
      <c r="BD956" s="13">
        <v>1</v>
      </c>
      <c r="BE956" s="13">
        <v>0</v>
      </c>
      <c r="BF956" s="13">
        <v>1</v>
      </c>
      <c r="BG956" s="13">
        <v>1</v>
      </c>
      <c r="BH956" s="17">
        <v>1</v>
      </c>
      <c r="BI956" s="13">
        <v>1</v>
      </c>
      <c r="BJ956" s="13">
        <v>2</v>
      </c>
      <c r="BK956" s="13">
        <v>1</v>
      </c>
      <c r="BL956" s="13">
        <v>1</v>
      </c>
      <c r="BM956" s="13">
        <v>1946</v>
      </c>
      <c r="BN956" s="13">
        <v>2</v>
      </c>
      <c r="BQ956" s="13" t="s">
        <v>442</v>
      </c>
      <c r="BR956" s="13" t="s">
        <v>443</v>
      </c>
      <c r="BS956" s="13">
        <v>1</v>
      </c>
      <c r="BT956" s="13">
        <v>32</v>
      </c>
      <c r="BU956" s="13">
        <v>1</v>
      </c>
      <c r="BV956" s="13">
        <v>1</v>
      </c>
      <c r="BW956" s="13">
        <v>2</v>
      </c>
      <c r="BX956" s="13">
        <v>81.2</v>
      </c>
      <c r="BY956" s="13">
        <v>2</v>
      </c>
      <c r="CA956" s="18"/>
      <c r="CB956" s="18"/>
      <c r="CC956" s="18"/>
      <c r="CD956" s="18"/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39212</v>
      </c>
      <c r="CT956" s="13">
        <v>2</v>
      </c>
      <c r="CW956" s="13" t="s">
        <v>5299</v>
      </c>
      <c r="CX956" s="38" t="s">
        <v>5300</v>
      </c>
      <c r="CY956" s="38" t="s">
        <v>5301</v>
      </c>
      <c r="CZ956" s="38"/>
      <c r="DA956" s="38" t="s">
        <v>5302</v>
      </c>
    </row>
    <row r="957" spans="1:106" s="13" customFormat="1">
      <c r="A957" s="84">
        <v>1422</v>
      </c>
      <c r="B957" s="84">
        <v>5</v>
      </c>
      <c r="C957" s="13" t="s">
        <v>449</v>
      </c>
      <c r="D957" s="13" t="s">
        <v>37</v>
      </c>
      <c r="E957" s="14">
        <v>4757</v>
      </c>
      <c r="F957" s="13" t="s">
        <v>5303</v>
      </c>
      <c r="G957" s="13" t="s">
        <v>559</v>
      </c>
      <c r="H957" s="13" t="s">
        <v>559</v>
      </c>
      <c r="I957" s="14">
        <v>38913</v>
      </c>
      <c r="J957" s="13">
        <f t="shared" si="31"/>
        <v>93</v>
      </c>
      <c r="K957" s="14">
        <v>38993</v>
      </c>
      <c r="L957" s="13">
        <v>4</v>
      </c>
      <c r="M957" s="14">
        <v>39238</v>
      </c>
      <c r="N957" s="15">
        <f t="shared" si="32"/>
        <v>10.677618069815194</v>
      </c>
      <c r="O957" s="16">
        <v>2</v>
      </c>
      <c r="Q957" s="13" t="s">
        <v>5304</v>
      </c>
      <c r="R957" s="13" t="s">
        <v>5305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H957" s="13">
        <v>2</v>
      </c>
      <c r="AI957" s="13">
        <v>3</v>
      </c>
      <c r="AJ957" s="13">
        <v>3</v>
      </c>
      <c r="AK957" s="13">
        <v>2</v>
      </c>
      <c r="AL957" s="13">
        <v>2</v>
      </c>
      <c r="AM957" s="13">
        <v>1</v>
      </c>
      <c r="AN957" s="13">
        <v>3</v>
      </c>
      <c r="AO957" s="13" t="s">
        <v>5306</v>
      </c>
      <c r="AP957" s="13" t="s">
        <v>5307</v>
      </c>
      <c r="AQ957" s="13">
        <v>1</v>
      </c>
      <c r="AR957" s="13">
        <v>2</v>
      </c>
      <c r="AT957" s="13">
        <v>1</v>
      </c>
      <c r="AU957" s="13">
        <v>3</v>
      </c>
      <c r="AV957" s="13">
        <v>2</v>
      </c>
      <c r="AX957" s="13">
        <v>2</v>
      </c>
      <c r="AZ957" s="13">
        <v>2</v>
      </c>
      <c r="BB957" s="13">
        <v>1</v>
      </c>
      <c r="BC957" s="13">
        <v>3</v>
      </c>
      <c r="BD957" s="13">
        <v>1</v>
      </c>
      <c r="BE957" s="13">
        <v>1</v>
      </c>
      <c r="BF957" s="13">
        <v>2</v>
      </c>
      <c r="BH957" s="17">
        <v>2</v>
      </c>
      <c r="BI957" s="13">
        <v>1</v>
      </c>
      <c r="BJ957" s="13">
        <v>1</v>
      </c>
      <c r="BK957" s="13">
        <v>1</v>
      </c>
      <c r="BL957" s="13">
        <v>1</v>
      </c>
      <c r="BM957" s="13">
        <v>1947</v>
      </c>
      <c r="BN957" s="13">
        <v>2</v>
      </c>
      <c r="BO957" s="13" t="s">
        <v>5308</v>
      </c>
      <c r="BP957" s="13">
        <v>180</v>
      </c>
      <c r="BQ957" s="13" t="s">
        <v>3019</v>
      </c>
      <c r="BR957" s="13" t="s">
        <v>3020</v>
      </c>
      <c r="BT957" s="13">
        <v>40</v>
      </c>
      <c r="BV957" s="13">
        <v>13</v>
      </c>
      <c r="CA957" s="18">
        <v>148</v>
      </c>
      <c r="CB957" s="18" t="s">
        <v>5309</v>
      </c>
      <c r="CC957" s="18"/>
      <c r="CD957" s="18" t="s">
        <v>5309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2</v>
      </c>
      <c r="CS957" s="14">
        <v>39304</v>
      </c>
      <c r="CT957" s="13">
        <v>2</v>
      </c>
      <c r="CW957" s="13" t="s">
        <v>5310</v>
      </c>
      <c r="CX957" s="38" t="s">
        <v>5311</v>
      </c>
      <c r="CY957" s="38" t="s">
        <v>5312</v>
      </c>
      <c r="CZ957" s="38" t="s">
        <v>1548</v>
      </c>
      <c r="DA957" s="38" t="s">
        <v>5313</v>
      </c>
    </row>
    <row r="958" spans="1:106" s="13" customFormat="1">
      <c r="A958" s="84">
        <v>1423</v>
      </c>
      <c r="B958" s="84">
        <v>1</v>
      </c>
      <c r="C958" s="13" t="s">
        <v>5314</v>
      </c>
      <c r="D958" s="13" t="s">
        <v>36</v>
      </c>
      <c r="E958" s="14">
        <v>14068</v>
      </c>
      <c r="F958" s="13" t="s">
        <v>42</v>
      </c>
      <c r="G958" s="13" t="s">
        <v>42</v>
      </c>
      <c r="H958" s="13" t="s">
        <v>295</v>
      </c>
      <c r="I958" s="14">
        <v>39066</v>
      </c>
      <c r="J958" s="13">
        <f t="shared" si="31"/>
        <v>68</v>
      </c>
      <c r="K958" s="14">
        <v>39097</v>
      </c>
      <c r="L958" s="13">
        <v>4</v>
      </c>
      <c r="M958" s="14">
        <v>39119</v>
      </c>
      <c r="N958" s="15">
        <f t="shared" si="32"/>
        <v>1.7412731006160165</v>
      </c>
      <c r="O958" s="16">
        <v>2</v>
      </c>
      <c r="Q958" s="13" t="s">
        <v>180</v>
      </c>
      <c r="R958" s="13" t="s">
        <v>181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4</v>
      </c>
      <c r="AC958" s="13">
        <v>2</v>
      </c>
      <c r="AD958" s="13">
        <v>2</v>
      </c>
      <c r="AE958" s="13">
        <v>2</v>
      </c>
      <c r="AF958" s="13">
        <v>2</v>
      </c>
      <c r="AG958" s="13">
        <v>1</v>
      </c>
      <c r="AH958" s="13">
        <v>2</v>
      </c>
      <c r="AI958" s="13">
        <v>3</v>
      </c>
      <c r="AJ958" s="13">
        <v>3</v>
      </c>
      <c r="AK958" s="13">
        <v>3</v>
      </c>
      <c r="AL958" s="13">
        <v>3</v>
      </c>
      <c r="AM958" s="13">
        <v>3</v>
      </c>
      <c r="AN958" s="13">
        <v>1</v>
      </c>
      <c r="AO958" s="13" t="s">
        <v>5315</v>
      </c>
      <c r="AP958" s="13" t="s">
        <v>5316</v>
      </c>
      <c r="AQ958" s="13">
        <v>1</v>
      </c>
      <c r="AR958" s="13">
        <v>1</v>
      </c>
      <c r="AS958" s="13">
        <v>1</v>
      </c>
      <c r="AT958" s="13">
        <v>1</v>
      </c>
      <c r="AU958" s="13">
        <v>0</v>
      </c>
      <c r="AV958" s="13">
        <v>2</v>
      </c>
      <c r="AX958" s="13">
        <v>1</v>
      </c>
      <c r="AY958" s="13">
        <v>0</v>
      </c>
      <c r="AZ958" s="13">
        <v>1</v>
      </c>
      <c r="BA958" s="13">
        <v>0</v>
      </c>
      <c r="BB958" s="13">
        <v>2</v>
      </c>
      <c r="BD958" s="13">
        <v>2</v>
      </c>
      <c r="BF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1948</v>
      </c>
      <c r="BN958" s="13">
        <v>2</v>
      </c>
      <c r="BQ958" s="13" t="s">
        <v>289</v>
      </c>
      <c r="BR958" s="13" t="s">
        <v>222</v>
      </c>
      <c r="BS958" s="13">
        <v>2</v>
      </c>
      <c r="BT958" s="13">
        <v>45</v>
      </c>
      <c r="BU958" s="13">
        <v>1</v>
      </c>
      <c r="BV958" s="13">
        <v>1</v>
      </c>
      <c r="BW958" s="13">
        <v>2</v>
      </c>
      <c r="BX958" s="13">
        <v>54.4</v>
      </c>
      <c r="BY958" s="13">
        <v>1</v>
      </c>
      <c r="BZ958" s="13" t="s">
        <v>778</v>
      </c>
      <c r="CA958" s="18" t="s">
        <v>5317</v>
      </c>
      <c r="CB958" s="18" t="s">
        <v>778</v>
      </c>
      <c r="CC958" s="18"/>
      <c r="CD958" s="18" t="s">
        <v>778</v>
      </c>
      <c r="CE958" s="18"/>
      <c r="CF958" s="18"/>
      <c r="CG958" s="18"/>
      <c r="CH958" s="13">
        <v>1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39291</v>
      </c>
      <c r="CT958" s="13">
        <v>2</v>
      </c>
      <c r="CW958" s="13" t="s">
        <v>2805</v>
      </c>
      <c r="CX958" s="38" t="s">
        <v>5318</v>
      </c>
      <c r="CY958" s="38" t="s">
        <v>1593</v>
      </c>
      <c r="CZ958" s="38" t="s">
        <v>41</v>
      </c>
      <c r="DA958" s="38" t="s">
        <v>5319</v>
      </c>
    </row>
    <row r="959" spans="1:106" s="13" customFormat="1">
      <c r="A959" s="84">
        <v>1424</v>
      </c>
      <c r="B959" s="84">
        <v>1</v>
      </c>
      <c r="C959" s="13" t="s">
        <v>2451</v>
      </c>
      <c r="D959" s="13" t="s">
        <v>37</v>
      </c>
      <c r="E959" s="14">
        <v>7907</v>
      </c>
      <c r="F959" s="13" t="s">
        <v>42</v>
      </c>
      <c r="G959" s="13" t="s">
        <v>42</v>
      </c>
      <c r="H959" s="13" t="s">
        <v>461</v>
      </c>
      <c r="I959" s="14">
        <v>39066</v>
      </c>
      <c r="J959" s="13">
        <f t="shared" si="31"/>
        <v>85</v>
      </c>
      <c r="K959" s="14">
        <v>39070</v>
      </c>
      <c r="L959" s="13">
        <v>9</v>
      </c>
      <c r="M959" s="14">
        <v>39097</v>
      </c>
      <c r="N959" s="15">
        <f t="shared" si="32"/>
        <v>1.0184804928131417</v>
      </c>
      <c r="O959" s="16">
        <v>2</v>
      </c>
      <c r="Q959" s="13" t="s">
        <v>5320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N959" s="13">
        <v>1</v>
      </c>
      <c r="AO959" s="13" t="s">
        <v>2006</v>
      </c>
      <c r="AP959" s="13" t="s">
        <v>40</v>
      </c>
      <c r="AQ959" s="13">
        <v>1</v>
      </c>
      <c r="AR959" s="13">
        <v>2</v>
      </c>
      <c r="AT959" s="13">
        <v>1</v>
      </c>
      <c r="AU959" s="13">
        <v>0</v>
      </c>
      <c r="AV959" s="13">
        <v>2</v>
      </c>
      <c r="AX959" s="13">
        <v>2</v>
      </c>
      <c r="AZ959" s="13">
        <v>2</v>
      </c>
      <c r="BB959" s="13">
        <v>2</v>
      </c>
      <c r="BD959" s="13">
        <v>2</v>
      </c>
      <c r="BF959" s="13">
        <v>2</v>
      </c>
      <c r="BH959" s="17">
        <v>2</v>
      </c>
      <c r="BI959" s="13">
        <v>1</v>
      </c>
      <c r="BJ959" s="13">
        <v>1</v>
      </c>
      <c r="BK959" s="13">
        <v>1</v>
      </c>
      <c r="BL959" s="13">
        <v>1</v>
      </c>
      <c r="BM959" s="13">
        <v>1949</v>
      </c>
      <c r="BN959" s="13">
        <v>2</v>
      </c>
      <c r="BQ959" s="13" t="s">
        <v>670</v>
      </c>
      <c r="BR959" s="13" t="s">
        <v>671</v>
      </c>
      <c r="BS959" s="13">
        <v>2</v>
      </c>
      <c r="BT959" s="13">
        <v>29</v>
      </c>
      <c r="BU959" s="13">
        <v>1</v>
      </c>
      <c r="BV959" s="13">
        <v>0</v>
      </c>
      <c r="BW959" s="13">
        <v>2</v>
      </c>
      <c r="BX959" s="13">
        <v>37</v>
      </c>
      <c r="CA959" s="18">
        <v>159</v>
      </c>
      <c r="CB959" s="18" t="s">
        <v>1899</v>
      </c>
      <c r="CC959" s="18"/>
      <c r="CD959" s="18" t="s">
        <v>1899</v>
      </c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39752</v>
      </c>
      <c r="CT959" s="13">
        <v>2</v>
      </c>
      <c r="CW959" s="13" t="s">
        <v>3500</v>
      </c>
      <c r="CX959" s="38" t="s">
        <v>5321</v>
      </c>
      <c r="CY959" s="38" t="s">
        <v>3502</v>
      </c>
      <c r="CZ959" s="38" t="s">
        <v>41</v>
      </c>
      <c r="DA959" s="38" t="s">
        <v>5322</v>
      </c>
    </row>
    <row r="960" spans="1:106" s="13" customFormat="1">
      <c r="A960" s="84">
        <v>1425</v>
      </c>
      <c r="B960" s="84">
        <v>1</v>
      </c>
      <c r="C960" s="13" t="s">
        <v>5323</v>
      </c>
      <c r="D960" s="13" t="s">
        <v>36</v>
      </c>
      <c r="E960" s="14">
        <v>11236</v>
      </c>
      <c r="F960" s="13" t="s">
        <v>338</v>
      </c>
      <c r="G960" s="13" t="s">
        <v>362</v>
      </c>
      <c r="H960" s="13" t="s">
        <v>362</v>
      </c>
      <c r="I960" s="14">
        <v>38944</v>
      </c>
      <c r="J960" s="13">
        <f t="shared" si="31"/>
        <v>75</v>
      </c>
      <c r="K960" s="14">
        <v>39031</v>
      </c>
      <c r="L960" s="13">
        <v>4</v>
      </c>
      <c r="M960" s="14">
        <v>39596</v>
      </c>
      <c r="N960" s="15">
        <f t="shared" si="32"/>
        <v>21.420944558521562</v>
      </c>
      <c r="O960" s="16">
        <v>3</v>
      </c>
      <c r="Q960" s="13" t="s">
        <v>5324</v>
      </c>
      <c r="R960" s="13" t="s">
        <v>190</v>
      </c>
      <c r="S960" s="13">
        <v>3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2</v>
      </c>
      <c r="AG960" s="13">
        <v>1</v>
      </c>
      <c r="AH960" s="13">
        <v>2</v>
      </c>
      <c r="AI960" s="13">
        <v>3</v>
      </c>
      <c r="AJ960" s="13">
        <v>3</v>
      </c>
      <c r="AK960" s="13">
        <v>3</v>
      </c>
      <c r="AL960" s="13">
        <v>3</v>
      </c>
      <c r="AM960" s="13">
        <v>1</v>
      </c>
      <c r="AN960" s="13">
        <v>1</v>
      </c>
      <c r="AO960" s="13" t="s">
        <v>5325</v>
      </c>
      <c r="AP960" s="13" t="s">
        <v>2518</v>
      </c>
      <c r="AQ960" s="13">
        <v>1</v>
      </c>
      <c r="AR960" s="13">
        <v>1</v>
      </c>
      <c r="AS960" s="13">
        <v>5</v>
      </c>
      <c r="AT960" s="13">
        <v>1</v>
      </c>
      <c r="AU960" s="13">
        <v>2</v>
      </c>
      <c r="AV960" s="13">
        <v>1</v>
      </c>
      <c r="AW960" s="13">
        <v>5</v>
      </c>
      <c r="AX960" s="13">
        <v>1</v>
      </c>
      <c r="AY960" s="13">
        <v>5</v>
      </c>
      <c r="AZ960" s="13">
        <v>1</v>
      </c>
      <c r="BA960" s="13">
        <v>3</v>
      </c>
      <c r="BB960" s="13">
        <v>2</v>
      </c>
      <c r="BD960" s="13">
        <v>1</v>
      </c>
      <c r="BE960" s="13">
        <v>0</v>
      </c>
      <c r="BF960" s="13">
        <v>1</v>
      </c>
      <c r="BG960" s="13">
        <v>5</v>
      </c>
      <c r="BH960" s="17">
        <v>1</v>
      </c>
      <c r="BI960" s="13">
        <v>1</v>
      </c>
      <c r="BJ960" s="13">
        <v>1</v>
      </c>
      <c r="BK960" s="13">
        <v>1</v>
      </c>
      <c r="BL960" s="13">
        <v>1</v>
      </c>
      <c r="BM960" s="13">
        <v>1950</v>
      </c>
      <c r="BN960" s="13">
        <v>2</v>
      </c>
      <c r="BQ960" s="13" t="s">
        <v>237</v>
      </c>
      <c r="BR960" s="13" t="s">
        <v>238</v>
      </c>
      <c r="BS960" s="13">
        <v>1</v>
      </c>
      <c r="BT960" s="13">
        <v>28.8</v>
      </c>
      <c r="BU960" s="13">
        <v>1</v>
      </c>
      <c r="BV960" s="13">
        <v>1</v>
      </c>
      <c r="BW960" s="13">
        <v>2</v>
      </c>
      <c r="BX960" s="13">
        <v>65</v>
      </c>
      <c r="BY960" s="13">
        <v>2</v>
      </c>
      <c r="CA960" s="18">
        <v>131</v>
      </c>
      <c r="CB960" s="18" t="s">
        <v>453</v>
      </c>
      <c r="CC960" s="18"/>
      <c r="CD960" s="18" t="s">
        <v>453</v>
      </c>
      <c r="CE960" s="18"/>
      <c r="CF960" s="18"/>
      <c r="CG960" s="18"/>
      <c r="CH960" s="13">
        <v>1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5326</v>
      </c>
      <c r="CX960" s="38" t="s">
        <v>5327</v>
      </c>
      <c r="CY960" s="38" t="s">
        <v>5328</v>
      </c>
      <c r="CZ960" s="38" t="s">
        <v>41</v>
      </c>
      <c r="DA960" s="38" t="s">
        <v>5329</v>
      </c>
    </row>
    <row r="961" spans="1:105" s="13" customFormat="1">
      <c r="A961" s="84">
        <v>1426</v>
      </c>
      <c r="B961" s="84">
        <v>1</v>
      </c>
      <c r="C961" s="14" t="s">
        <v>324</v>
      </c>
      <c r="D961" s="13" t="s">
        <v>37</v>
      </c>
      <c r="E961" s="14">
        <v>6799</v>
      </c>
      <c r="F961" s="13" t="s">
        <v>439</v>
      </c>
      <c r="G961" s="13" t="s">
        <v>439</v>
      </c>
      <c r="H961" s="13" t="s">
        <v>439</v>
      </c>
      <c r="I961" s="14">
        <v>39036</v>
      </c>
      <c r="J961" s="13">
        <f t="shared" si="31"/>
        <v>88</v>
      </c>
      <c r="K961" s="14">
        <v>39076</v>
      </c>
      <c r="L961" s="13">
        <v>4</v>
      </c>
      <c r="M961" s="14">
        <v>39115</v>
      </c>
      <c r="N961" s="15">
        <f t="shared" si="32"/>
        <v>2.5954825462012319</v>
      </c>
      <c r="O961" s="16">
        <v>2</v>
      </c>
      <c r="Q961" s="13" t="s">
        <v>5330</v>
      </c>
      <c r="R961" s="13" t="s">
        <v>441</v>
      </c>
      <c r="S961" s="13">
        <v>2</v>
      </c>
      <c r="T961" s="13">
        <v>2</v>
      </c>
      <c r="U961" s="13">
        <v>2</v>
      </c>
      <c r="V961" s="13">
        <v>2</v>
      </c>
      <c r="X961" s="13">
        <v>2</v>
      </c>
      <c r="Z961" s="13">
        <v>4</v>
      </c>
      <c r="AH961" s="13">
        <v>2</v>
      </c>
      <c r="AI961" s="13">
        <v>3</v>
      </c>
      <c r="AJ961" s="13">
        <v>2</v>
      </c>
      <c r="AK961" s="13">
        <v>3</v>
      </c>
      <c r="AL961" s="13">
        <v>2</v>
      </c>
      <c r="AM961" s="13">
        <v>2</v>
      </c>
      <c r="AN961" s="13">
        <v>2</v>
      </c>
      <c r="AP961" s="13" t="s">
        <v>125</v>
      </c>
      <c r="AQ961" s="13">
        <v>1</v>
      </c>
      <c r="AR961" s="13">
        <v>1</v>
      </c>
      <c r="AS961" s="13">
        <v>0</v>
      </c>
      <c r="AT961" s="13">
        <v>1</v>
      </c>
      <c r="AU961" s="13">
        <v>1</v>
      </c>
      <c r="AV961" s="13">
        <v>1</v>
      </c>
      <c r="AW961" s="13">
        <v>1</v>
      </c>
      <c r="AX961" s="13">
        <v>2</v>
      </c>
      <c r="AZ961" s="13">
        <v>2</v>
      </c>
      <c r="BB961" s="13">
        <v>1</v>
      </c>
      <c r="BC961" s="13">
        <v>0</v>
      </c>
      <c r="BD961" s="13">
        <v>2</v>
      </c>
      <c r="BF961" s="13">
        <v>1</v>
      </c>
      <c r="BG961" s="13">
        <v>1</v>
      </c>
      <c r="BH961" s="17">
        <v>1</v>
      </c>
      <c r="BI961" s="13">
        <v>1</v>
      </c>
      <c r="BJ961" s="13">
        <v>2</v>
      </c>
      <c r="BK961" s="13">
        <v>1</v>
      </c>
      <c r="BL961" s="13">
        <v>1</v>
      </c>
      <c r="BM961" s="13">
        <v>1951</v>
      </c>
      <c r="BN961" s="13">
        <v>2</v>
      </c>
      <c r="BQ961" s="13" t="s">
        <v>442</v>
      </c>
      <c r="BR961" s="13" t="s">
        <v>443</v>
      </c>
      <c r="CA961" s="18"/>
      <c r="CB961" s="18"/>
      <c r="CC961" s="18"/>
      <c r="CD961" s="18"/>
      <c r="CE961" s="18"/>
      <c r="CF961" s="18"/>
      <c r="CG961" s="18"/>
      <c r="CH961" s="13">
        <v>2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39182</v>
      </c>
      <c r="CT961" s="13">
        <v>1</v>
      </c>
      <c r="CW961" s="13" t="s">
        <v>2995</v>
      </c>
      <c r="CX961" s="38" t="s">
        <v>2134</v>
      </c>
      <c r="CY961" s="38" t="s">
        <v>2135</v>
      </c>
      <c r="CZ961" s="38" t="s">
        <v>386</v>
      </c>
      <c r="DA961" s="38" t="s">
        <v>5331</v>
      </c>
    </row>
    <row r="962" spans="1:105" s="13" customFormat="1">
      <c r="A962" s="84">
        <v>1429</v>
      </c>
      <c r="B962" s="84">
        <v>3</v>
      </c>
      <c r="C962" s="13" t="s">
        <v>5332</v>
      </c>
      <c r="D962" s="13" t="s">
        <v>36</v>
      </c>
      <c r="E962" s="14">
        <v>9976</v>
      </c>
      <c r="F962" s="13" t="s">
        <v>42</v>
      </c>
      <c r="G962" s="13" t="s">
        <v>396</v>
      </c>
      <c r="H962" s="13" t="s">
        <v>396</v>
      </c>
      <c r="I962" s="14">
        <v>39005</v>
      </c>
      <c r="J962" s="13">
        <f t="shared" si="31"/>
        <v>79</v>
      </c>
      <c r="K962" s="14">
        <v>39066</v>
      </c>
      <c r="L962" s="13">
        <v>4</v>
      </c>
      <c r="M962" s="14">
        <v>39413</v>
      </c>
      <c r="N962" s="15">
        <f t="shared" si="32"/>
        <v>13.404517453798768</v>
      </c>
      <c r="O962" s="16">
        <v>2</v>
      </c>
      <c r="S962" s="13">
        <v>3</v>
      </c>
      <c r="T962" s="13">
        <v>2</v>
      </c>
      <c r="U962" s="13">
        <v>2</v>
      </c>
      <c r="V962" s="13">
        <v>2</v>
      </c>
      <c r="X962" s="13">
        <v>1</v>
      </c>
      <c r="Z962" s="13">
        <v>2</v>
      </c>
      <c r="AA962" s="14">
        <v>30913</v>
      </c>
      <c r="AB962" s="13" t="s">
        <v>1081</v>
      </c>
      <c r="AC962" s="13">
        <v>1</v>
      </c>
      <c r="AH962" s="13">
        <v>3</v>
      </c>
      <c r="AI962" s="13">
        <v>3</v>
      </c>
      <c r="AJ962" s="13">
        <v>3</v>
      </c>
      <c r="AK962" s="13">
        <v>3</v>
      </c>
      <c r="AL962" s="13">
        <v>3</v>
      </c>
      <c r="AM962" s="13">
        <v>3</v>
      </c>
      <c r="AN962" s="13">
        <v>1</v>
      </c>
      <c r="AO962" s="13" t="s">
        <v>5333</v>
      </c>
      <c r="AQ962" s="13">
        <v>1</v>
      </c>
      <c r="AR962" s="13">
        <v>1</v>
      </c>
      <c r="AS962" s="13">
        <v>0</v>
      </c>
      <c r="AT962" s="13">
        <v>1</v>
      </c>
      <c r="AU962" s="13">
        <v>0</v>
      </c>
      <c r="AV962" s="13">
        <v>1</v>
      </c>
      <c r="AW962" s="13">
        <v>2</v>
      </c>
      <c r="AX962" s="13">
        <v>2</v>
      </c>
      <c r="AZ962" s="13">
        <v>2</v>
      </c>
      <c r="BB962" s="13">
        <v>3</v>
      </c>
      <c r="BD962" s="13">
        <v>1</v>
      </c>
      <c r="BE962" s="13">
        <v>0</v>
      </c>
      <c r="BF962" s="13">
        <v>2</v>
      </c>
      <c r="BH962" s="17">
        <v>1</v>
      </c>
      <c r="BI962" s="13">
        <v>1</v>
      </c>
      <c r="BJ962" s="13">
        <v>1</v>
      </c>
      <c r="BK962" s="13">
        <v>1</v>
      </c>
      <c r="BL962" s="13">
        <v>1</v>
      </c>
      <c r="BM962" s="13">
        <v>1954</v>
      </c>
      <c r="BN962" s="13">
        <v>2</v>
      </c>
      <c r="BQ962" s="13" t="s">
        <v>670</v>
      </c>
      <c r="BR962" s="13" t="s">
        <v>671</v>
      </c>
      <c r="BS962" s="13">
        <v>1</v>
      </c>
      <c r="BT962" s="13">
        <v>55</v>
      </c>
      <c r="BU962" s="13">
        <v>1</v>
      </c>
      <c r="BV962" s="13">
        <v>6</v>
      </c>
      <c r="BW962" s="13">
        <v>2</v>
      </c>
      <c r="BX962" s="13">
        <v>260</v>
      </c>
      <c r="CA962" s="18"/>
      <c r="CB962" s="18"/>
      <c r="CC962" s="18"/>
      <c r="CD962" s="18"/>
      <c r="CE962" s="18"/>
      <c r="CF962" s="18"/>
      <c r="CG962" s="18"/>
      <c r="CH962" s="13">
        <v>1</v>
      </c>
      <c r="CI962" s="13">
        <v>1</v>
      </c>
      <c r="CJ962" s="13">
        <v>1</v>
      </c>
      <c r="CK962" s="13">
        <v>1</v>
      </c>
      <c r="CL962" s="13">
        <v>2</v>
      </c>
      <c r="CM962" s="13">
        <v>2</v>
      </c>
      <c r="CN962" s="13">
        <v>2</v>
      </c>
      <c r="CO962" s="13">
        <v>1</v>
      </c>
      <c r="CP962" s="13">
        <v>2</v>
      </c>
      <c r="CQ962" s="13">
        <v>1</v>
      </c>
      <c r="CR962" s="13">
        <v>2</v>
      </c>
      <c r="CU962" s="13" t="s">
        <v>5334</v>
      </c>
      <c r="CW962" s="13" t="s">
        <v>3603</v>
      </c>
      <c r="CX962" s="38" t="s">
        <v>209</v>
      </c>
      <c r="CY962" s="38" t="s">
        <v>5335</v>
      </c>
      <c r="CZ962" s="38" t="s">
        <v>41</v>
      </c>
      <c r="DA962" s="38" t="s">
        <v>5336</v>
      </c>
    </row>
    <row r="963" spans="1:105" s="13" customFormat="1">
      <c r="A963" s="84">
        <v>1430</v>
      </c>
      <c r="B963" s="84">
        <v>5</v>
      </c>
      <c r="C963" s="13" t="s">
        <v>4537</v>
      </c>
      <c r="D963" s="13" t="s">
        <v>36</v>
      </c>
      <c r="E963" s="14">
        <v>7408</v>
      </c>
      <c r="G963" s="13" t="s">
        <v>396</v>
      </c>
      <c r="H963" s="13" t="s">
        <v>396</v>
      </c>
      <c r="I963" s="14">
        <v>38975</v>
      </c>
      <c r="J963" s="13">
        <f t="shared" si="31"/>
        <v>86</v>
      </c>
      <c r="K963" s="14">
        <v>39055</v>
      </c>
      <c r="L963" s="13">
        <v>4</v>
      </c>
      <c r="M963" s="14">
        <v>40247</v>
      </c>
      <c r="N963" s="15">
        <f t="shared" si="32"/>
        <v>41.790554414784395</v>
      </c>
      <c r="O963" s="16">
        <v>3</v>
      </c>
      <c r="T963" s="13">
        <v>2</v>
      </c>
      <c r="U963" s="13">
        <v>2</v>
      </c>
      <c r="V963" s="13">
        <v>2</v>
      </c>
      <c r="X963" s="13">
        <v>2</v>
      </c>
      <c r="Z963" s="13">
        <v>4</v>
      </c>
      <c r="AH963" s="13">
        <v>2</v>
      </c>
      <c r="AI963" s="13">
        <v>2</v>
      </c>
      <c r="AJ963" s="13">
        <v>2</v>
      </c>
      <c r="AK963" s="13">
        <v>2</v>
      </c>
      <c r="AL963" s="13">
        <v>2</v>
      </c>
      <c r="AM963" s="13">
        <v>2</v>
      </c>
      <c r="AN963" s="13">
        <v>2</v>
      </c>
      <c r="AP963" s="13" t="s">
        <v>2098</v>
      </c>
      <c r="AQ963" s="13">
        <v>1</v>
      </c>
      <c r="AR963" s="13">
        <v>2</v>
      </c>
      <c r="AT963" s="13">
        <v>1</v>
      </c>
      <c r="AU963" s="13">
        <v>0</v>
      </c>
      <c r="AV963" s="13">
        <v>2</v>
      </c>
      <c r="AX963" s="13">
        <v>2</v>
      </c>
      <c r="AZ963" s="13">
        <v>2</v>
      </c>
      <c r="BB963" s="13">
        <v>2</v>
      </c>
      <c r="BD963" s="13">
        <v>1</v>
      </c>
      <c r="BE963" s="13">
        <v>0</v>
      </c>
      <c r="BF963" s="13">
        <v>2</v>
      </c>
      <c r="BH963" s="17">
        <v>1</v>
      </c>
      <c r="BI963" s="13">
        <v>2</v>
      </c>
      <c r="BJ963" s="13">
        <v>1</v>
      </c>
      <c r="BK963" s="13">
        <v>1</v>
      </c>
      <c r="BL963" s="13">
        <v>1</v>
      </c>
      <c r="BM963" s="13">
        <v>1955</v>
      </c>
      <c r="BN963" s="13">
        <v>1</v>
      </c>
      <c r="BO963" s="13" t="s">
        <v>3519</v>
      </c>
      <c r="BP963" s="13">
        <v>180</v>
      </c>
      <c r="BQ963" s="13" t="s">
        <v>237</v>
      </c>
      <c r="BR963" s="13" t="s">
        <v>238</v>
      </c>
      <c r="BS963" s="13">
        <v>1</v>
      </c>
      <c r="BU963" s="13">
        <v>1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W963" s="13" t="s">
        <v>5337</v>
      </c>
      <c r="CX963" s="38" t="s">
        <v>5338</v>
      </c>
      <c r="CY963" s="38" t="s">
        <v>5339</v>
      </c>
      <c r="CZ963" s="38" t="s">
        <v>386</v>
      </c>
      <c r="DA963" s="38" t="s">
        <v>5340</v>
      </c>
    </row>
    <row r="964" spans="1:105" s="13" customFormat="1">
      <c r="A964" s="84">
        <v>1436</v>
      </c>
      <c r="B964" s="84">
        <v>5</v>
      </c>
      <c r="C964" s="13" t="s">
        <v>5341</v>
      </c>
      <c r="D964" s="13" t="s">
        <v>37</v>
      </c>
      <c r="E964" s="14">
        <v>15885</v>
      </c>
      <c r="F964" s="13" t="s">
        <v>691</v>
      </c>
      <c r="G964" s="13" t="s">
        <v>691</v>
      </c>
      <c r="H964" s="13" t="s">
        <v>691</v>
      </c>
      <c r="I964" s="14">
        <v>38975</v>
      </c>
      <c r="J964" s="13">
        <f t="shared" si="31"/>
        <v>63</v>
      </c>
      <c r="K964" s="14">
        <v>39073</v>
      </c>
      <c r="L964" s="13">
        <v>4</v>
      </c>
      <c r="M964" s="14">
        <v>39976</v>
      </c>
      <c r="N964" s="15">
        <f t="shared" si="32"/>
        <v>32.887063655030801</v>
      </c>
      <c r="O964" s="16">
        <v>2</v>
      </c>
      <c r="Q964" s="13" t="s">
        <v>5342</v>
      </c>
      <c r="R964" s="13" t="s">
        <v>895</v>
      </c>
      <c r="S964" s="13">
        <v>2</v>
      </c>
      <c r="T964" s="13">
        <v>2</v>
      </c>
      <c r="U964" s="13">
        <v>2</v>
      </c>
      <c r="V964" s="13">
        <v>2</v>
      </c>
      <c r="X964" s="13">
        <v>2</v>
      </c>
      <c r="Z964" s="13">
        <v>4</v>
      </c>
      <c r="AC964" s="13">
        <v>2</v>
      </c>
      <c r="AD964" s="13">
        <v>2</v>
      </c>
      <c r="AE964" s="13">
        <v>2</v>
      </c>
      <c r="AF964" s="13">
        <v>2</v>
      </c>
      <c r="AG964" s="13">
        <v>2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2</v>
      </c>
      <c r="AN964" s="13">
        <v>2</v>
      </c>
      <c r="AP964" s="13" t="s">
        <v>2938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0</v>
      </c>
      <c r="AX964" s="13">
        <v>1</v>
      </c>
      <c r="AY964" s="13">
        <v>5</v>
      </c>
      <c r="AZ964" s="13">
        <v>2</v>
      </c>
      <c r="BB964" s="13">
        <v>2</v>
      </c>
      <c r="BD964" s="13">
        <v>1</v>
      </c>
      <c r="BE964" s="13">
        <v>0</v>
      </c>
      <c r="BF964" s="13">
        <v>1</v>
      </c>
      <c r="BG964" s="13">
        <v>5</v>
      </c>
      <c r="BH964" s="17">
        <v>2</v>
      </c>
      <c r="BI964" s="13">
        <v>1</v>
      </c>
      <c r="BJ964" s="13">
        <v>2</v>
      </c>
      <c r="BK964" s="13">
        <v>1</v>
      </c>
      <c r="BL964" s="13">
        <v>1</v>
      </c>
      <c r="BM964" s="13">
        <v>1977</v>
      </c>
      <c r="BN964" s="13">
        <v>1</v>
      </c>
      <c r="BO964" s="13" t="s">
        <v>3811</v>
      </c>
      <c r="BP964" s="13">
        <v>180</v>
      </c>
      <c r="BQ964" s="13" t="s">
        <v>270</v>
      </c>
      <c r="BR964" s="13" t="s">
        <v>271</v>
      </c>
      <c r="BS964" s="13">
        <v>2</v>
      </c>
      <c r="BT964" s="13">
        <v>73</v>
      </c>
      <c r="BU964" s="13">
        <v>1</v>
      </c>
      <c r="BV964" s="13">
        <v>3</v>
      </c>
      <c r="BW964" s="13">
        <v>2</v>
      </c>
      <c r="BX964" s="13">
        <v>20.100000000000001</v>
      </c>
      <c r="BY964" s="13">
        <v>2</v>
      </c>
      <c r="CA964" s="18">
        <v>173</v>
      </c>
      <c r="CB964" s="18" t="s">
        <v>707</v>
      </c>
      <c r="CC964" s="18"/>
      <c r="CD964" s="18" t="s">
        <v>707</v>
      </c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S964" s="14">
        <v>39177</v>
      </c>
      <c r="CT964" s="13">
        <v>2</v>
      </c>
      <c r="CW964" s="13" t="s">
        <v>5343</v>
      </c>
      <c r="CX964" s="38" t="s">
        <v>5344</v>
      </c>
      <c r="CY964" s="38" t="s">
        <v>5345</v>
      </c>
      <c r="CZ964" s="38" t="s">
        <v>386</v>
      </c>
      <c r="DA964" s="38" t="s">
        <v>5346</v>
      </c>
    </row>
    <row r="965" spans="1:105" s="13" customFormat="1">
      <c r="A965" s="84">
        <v>1439</v>
      </c>
      <c r="B965" s="84">
        <v>1</v>
      </c>
      <c r="C965" s="13" t="s">
        <v>1735</v>
      </c>
      <c r="D965" s="13" t="s">
        <v>37</v>
      </c>
      <c r="E965" s="14">
        <v>10672</v>
      </c>
      <c r="H965" s="13" t="s">
        <v>194</v>
      </c>
      <c r="I965" s="14">
        <v>39036</v>
      </c>
      <c r="J965" s="13">
        <f t="shared" si="31"/>
        <v>77</v>
      </c>
      <c r="K965" s="14">
        <v>39100</v>
      </c>
      <c r="L965" s="13">
        <v>4</v>
      </c>
      <c r="M965" s="14">
        <v>39126</v>
      </c>
      <c r="N965" s="15">
        <f t="shared" si="32"/>
        <v>2.9568788501026693</v>
      </c>
      <c r="O965" s="16">
        <v>2</v>
      </c>
      <c r="Q965" s="13" t="s">
        <v>205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1</v>
      </c>
      <c r="AN965" s="13">
        <v>1</v>
      </c>
      <c r="AO965" s="13" t="s">
        <v>5347</v>
      </c>
      <c r="AP965" s="13" t="s">
        <v>3837</v>
      </c>
      <c r="AQ965" s="13">
        <v>1</v>
      </c>
      <c r="AR965" s="13">
        <v>1</v>
      </c>
      <c r="AS965" s="13">
        <v>2</v>
      </c>
      <c r="AT965" s="13">
        <v>1</v>
      </c>
      <c r="AU965" s="13">
        <v>0</v>
      </c>
      <c r="AV965" s="13">
        <v>2</v>
      </c>
      <c r="AX965" s="13">
        <v>2</v>
      </c>
      <c r="AZ965" s="13">
        <v>1</v>
      </c>
      <c r="BA965" s="13">
        <v>2</v>
      </c>
      <c r="BB965" s="13">
        <v>1</v>
      </c>
      <c r="BC965" s="13">
        <v>1</v>
      </c>
      <c r="BD965" s="13">
        <v>1</v>
      </c>
      <c r="BE965" s="13">
        <v>1</v>
      </c>
      <c r="BF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1965</v>
      </c>
      <c r="BN965" s="13">
        <v>2</v>
      </c>
      <c r="BQ965" s="13" t="s">
        <v>594</v>
      </c>
      <c r="BR965" s="13" t="s">
        <v>595</v>
      </c>
      <c r="CA965" s="18">
        <v>163</v>
      </c>
      <c r="CB965" s="18" t="s">
        <v>1882</v>
      </c>
      <c r="CC965" s="18"/>
      <c r="CD965" s="18" t="s">
        <v>1882</v>
      </c>
      <c r="CE965" s="18"/>
      <c r="CF965" s="18"/>
      <c r="CG965" s="18"/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W965" s="13" t="s">
        <v>2682</v>
      </c>
      <c r="CX965" s="38" t="s">
        <v>5348</v>
      </c>
      <c r="CY965" s="38" t="s">
        <v>5349</v>
      </c>
      <c r="CZ965" s="38" t="s">
        <v>41</v>
      </c>
      <c r="DA965" s="38" t="s">
        <v>5350</v>
      </c>
    </row>
    <row r="966" spans="1:105" s="13" customFormat="1">
      <c r="A966" s="84">
        <v>1440</v>
      </c>
      <c r="B966" s="84">
        <v>5</v>
      </c>
      <c r="C966" s="13" t="s">
        <v>4248</v>
      </c>
      <c r="D966" s="13" t="s">
        <v>37</v>
      </c>
      <c r="E966" s="14">
        <v>9275</v>
      </c>
      <c r="F966" s="13" t="s">
        <v>439</v>
      </c>
      <c r="G966" s="13" t="s">
        <v>439</v>
      </c>
      <c r="H966" s="13" t="s">
        <v>439</v>
      </c>
      <c r="I966" s="14">
        <v>39005</v>
      </c>
      <c r="J966" s="13">
        <f t="shared" si="31"/>
        <v>81</v>
      </c>
      <c r="K966" s="14">
        <v>39098</v>
      </c>
      <c r="L966" s="13">
        <v>4</v>
      </c>
      <c r="M966" s="14">
        <v>39450</v>
      </c>
      <c r="N966" s="15">
        <f t="shared" si="32"/>
        <v>14.620123203285422</v>
      </c>
      <c r="O966" s="16">
        <v>2</v>
      </c>
      <c r="Q966" s="13" t="s">
        <v>5351</v>
      </c>
      <c r="R966" s="13" t="s">
        <v>441</v>
      </c>
      <c r="S966" s="13">
        <v>2</v>
      </c>
      <c r="T966" s="13">
        <v>2</v>
      </c>
      <c r="U966" s="13">
        <v>2</v>
      </c>
      <c r="V966" s="13">
        <v>2</v>
      </c>
      <c r="X966" s="13">
        <v>2</v>
      </c>
      <c r="Z966" s="13">
        <v>4</v>
      </c>
      <c r="AH966" s="13">
        <v>2</v>
      </c>
      <c r="AI966" s="13">
        <v>2</v>
      </c>
      <c r="AJ966" s="13">
        <v>2</v>
      </c>
      <c r="AK966" s="13">
        <v>2</v>
      </c>
      <c r="AL966" s="13">
        <v>2</v>
      </c>
      <c r="AM966" s="13">
        <v>3</v>
      </c>
      <c r="AN966" s="13">
        <v>1</v>
      </c>
      <c r="AO966" s="13" t="s">
        <v>2003</v>
      </c>
      <c r="AP966" s="13" t="s">
        <v>5352</v>
      </c>
      <c r="AQ966" s="13">
        <v>1</v>
      </c>
      <c r="AR966" s="13">
        <v>2</v>
      </c>
      <c r="AT966" s="13">
        <v>1</v>
      </c>
      <c r="AU966" s="13">
        <v>3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E966" s="13">
        <v>3</v>
      </c>
      <c r="BF966" s="13">
        <v>2</v>
      </c>
      <c r="BH966" s="17">
        <v>2</v>
      </c>
      <c r="BI966" s="13">
        <v>1</v>
      </c>
      <c r="BJ966" s="13">
        <v>1</v>
      </c>
      <c r="BK966" s="13">
        <v>1</v>
      </c>
      <c r="BL966" s="13">
        <v>1</v>
      </c>
      <c r="BM966" s="13">
        <v>1966</v>
      </c>
      <c r="BN966" s="13">
        <v>1</v>
      </c>
      <c r="BO966" s="13" t="s">
        <v>5353</v>
      </c>
      <c r="BP966" s="13">
        <v>180</v>
      </c>
      <c r="BQ966" s="13" t="s">
        <v>442</v>
      </c>
      <c r="BR966" s="13" t="s">
        <v>443</v>
      </c>
      <c r="BS966" s="13">
        <v>1</v>
      </c>
      <c r="BT966" s="13">
        <v>29</v>
      </c>
      <c r="BU966" s="13">
        <v>1</v>
      </c>
      <c r="BV966" s="13">
        <v>0</v>
      </c>
      <c r="BW966" s="13">
        <v>2</v>
      </c>
      <c r="BX966" s="13">
        <v>16.899999999999999</v>
      </c>
      <c r="BY966" s="13">
        <v>2</v>
      </c>
      <c r="BZ966" s="13" t="s">
        <v>4311</v>
      </c>
      <c r="CA966" s="18">
        <v>155</v>
      </c>
      <c r="CB966" s="18" t="s">
        <v>4311</v>
      </c>
      <c r="CC966" s="18"/>
      <c r="CD966" s="18" t="s">
        <v>4311</v>
      </c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39206</v>
      </c>
      <c r="CT966" s="13">
        <v>1</v>
      </c>
      <c r="CW966" s="13" t="s">
        <v>4312</v>
      </c>
      <c r="CX966" s="38" t="s">
        <v>5354</v>
      </c>
      <c r="CY966" s="38" t="s">
        <v>4314</v>
      </c>
      <c r="CZ966" s="38" t="s">
        <v>41</v>
      </c>
      <c r="DA966" s="38" t="s">
        <v>5355</v>
      </c>
    </row>
    <row r="967" spans="1:105" s="13" customFormat="1">
      <c r="A967" s="84">
        <v>1441</v>
      </c>
      <c r="B967" s="84">
        <v>6</v>
      </c>
      <c r="C967" s="13" t="s">
        <v>5356</v>
      </c>
      <c r="D967" s="13" t="s">
        <v>36</v>
      </c>
      <c r="E967" s="14">
        <v>16840</v>
      </c>
      <c r="F967" s="13" t="s">
        <v>263</v>
      </c>
      <c r="G967" s="13" t="s">
        <v>263</v>
      </c>
      <c r="H967" s="13" t="s">
        <v>295</v>
      </c>
      <c r="I967" s="14">
        <v>37970</v>
      </c>
      <c r="J967" s="13">
        <f t="shared" si="31"/>
        <v>57</v>
      </c>
      <c r="K967" s="14">
        <v>38593</v>
      </c>
      <c r="L967" s="13">
        <v>9</v>
      </c>
      <c r="M967" s="14">
        <v>39283</v>
      </c>
      <c r="N967" s="15">
        <f t="shared" si="32"/>
        <v>43.137577002053391</v>
      </c>
      <c r="O967" s="16">
        <v>1</v>
      </c>
      <c r="P967" s="13" t="s">
        <v>5357</v>
      </c>
      <c r="Q967" s="13" t="s">
        <v>180</v>
      </c>
      <c r="R967" s="13" t="s">
        <v>38</v>
      </c>
      <c r="S967" s="13">
        <v>2</v>
      </c>
      <c r="T967" s="13">
        <v>2</v>
      </c>
      <c r="U967" s="13">
        <v>2</v>
      </c>
      <c r="V967" s="13">
        <v>2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2</v>
      </c>
      <c r="AK967" s="13">
        <v>2</v>
      </c>
      <c r="AL967" s="13">
        <v>1</v>
      </c>
      <c r="AM967" s="13">
        <v>3</v>
      </c>
      <c r="AN967" s="13">
        <v>2</v>
      </c>
      <c r="AO967" s="13" t="s">
        <v>919</v>
      </c>
      <c r="AP967" s="13" t="s">
        <v>1105</v>
      </c>
      <c r="AQ967" s="13">
        <v>1</v>
      </c>
      <c r="AR967" s="13">
        <v>2</v>
      </c>
      <c r="AT967" s="13">
        <v>2</v>
      </c>
      <c r="AV967" s="13">
        <v>1</v>
      </c>
      <c r="AW967" s="13">
        <v>12</v>
      </c>
      <c r="AX967" s="13">
        <v>2</v>
      </c>
      <c r="AZ967" s="13">
        <v>1</v>
      </c>
      <c r="BA967" s="13">
        <v>0</v>
      </c>
      <c r="BB967" s="13">
        <v>2</v>
      </c>
      <c r="BD967" s="13">
        <v>1</v>
      </c>
      <c r="BE967" s="13">
        <v>0</v>
      </c>
      <c r="BF967" s="13">
        <v>2</v>
      </c>
      <c r="BH967" s="17">
        <v>2</v>
      </c>
      <c r="BI967" s="13">
        <v>2</v>
      </c>
      <c r="BJ967" s="13">
        <v>2</v>
      </c>
      <c r="BK967" s="13">
        <v>2</v>
      </c>
      <c r="BL967" s="13">
        <v>1</v>
      </c>
      <c r="BM967" s="13">
        <v>1967</v>
      </c>
      <c r="BN967" s="13">
        <v>1</v>
      </c>
      <c r="BO967" s="13" t="s">
        <v>5358</v>
      </c>
      <c r="BP967" s="13">
        <v>102</v>
      </c>
      <c r="BQ967" s="13" t="s">
        <v>5359</v>
      </c>
      <c r="BR967" s="13" t="s">
        <v>222</v>
      </c>
      <c r="BS967" s="13">
        <v>1</v>
      </c>
      <c r="BT967" s="13">
        <v>19</v>
      </c>
      <c r="BU967" s="13">
        <v>1</v>
      </c>
      <c r="BX967" s="13" t="s">
        <v>5171</v>
      </c>
      <c r="BZ967" s="13" t="s">
        <v>5171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W967" s="13" t="s">
        <v>5360</v>
      </c>
      <c r="CX967" s="38" t="s">
        <v>5361</v>
      </c>
      <c r="CY967" s="38" t="s">
        <v>5362</v>
      </c>
      <c r="CZ967" s="38" t="s">
        <v>41</v>
      </c>
      <c r="DA967" s="38" t="s">
        <v>5363</v>
      </c>
    </row>
    <row r="968" spans="1:105" s="13" customFormat="1">
      <c r="A968" s="84">
        <v>1443</v>
      </c>
      <c r="B968" s="84">
        <v>7</v>
      </c>
      <c r="C968" s="13" t="s">
        <v>5364</v>
      </c>
      <c r="D968" s="13" t="s">
        <v>37</v>
      </c>
      <c r="E968" s="14">
        <v>18914</v>
      </c>
      <c r="F968" s="13" t="s">
        <v>396</v>
      </c>
      <c r="G968" s="13" t="s">
        <v>381</v>
      </c>
      <c r="H968" s="13" t="s">
        <v>381</v>
      </c>
      <c r="I968" s="14">
        <v>38852</v>
      </c>
      <c r="J968" s="13">
        <f t="shared" si="31"/>
        <v>54</v>
      </c>
      <c r="K968" s="14">
        <v>39062</v>
      </c>
      <c r="L968" s="13">
        <v>4</v>
      </c>
      <c r="M968" s="14">
        <v>39240</v>
      </c>
      <c r="N968" s="15">
        <f t="shared" si="32"/>
        <v>12.747433264887064</v>
      </c>
      <c r="O968" s="16">
        <v>1</v>
      </c>
      <c r="P968" s="13" t="s">
        <v>5365</v>
      </c>
      <c r="Q968" s="13" t="s">
        <v>1986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1</v>
      </c>
      <c r="AN968" s="13">
        <v>2</v>
      </c>
      <c r="AP968" s="13" t="s">
        <v>5366</v>
      </c>
      <c r="AQ968" s="13">
        <v>1</v>
      </c>
      <c r="AR968" s="13">
        <v>2</v>
      </c>
      <c r="AT968" s="13">
        <v>1</v>
      </c>
      <c r="AU968" s="13">
        <v>5</v>
      </c>
      <c r="AV968" s="13">
        <v>2</v>
      </c>
      <c r="AX968" s="13">
        <v>1</v>
      </c>
      <c r="AY968" s="13">
        <v>3</v>
      </c>
      <c r="AZ968" s="13">
        <v>1</v>
      </c>
      <c r="BA968" s="13">
        <v>6</v>
      </c>
      <c r="BB968" s="13">
        <v>2</v>
      </c>
      <c r="BD968" s="13">
        <v>2</v>
      </c>
      <c r="BF968" s="13">
        <v>2</v>
      </c>
      <c r="BH968" s="17">
        <v>2</v>
      </c>
      <c r="BI968" s="13">
        <v>2</v>
      </c>
      <c r="BJ968" s="13">
        <v>1</v>
      </c>
      <c r="BK968" s="13">
        <v>2</v>
      </c>
      <c r="BL968" s="13">
        <v>1</v>
      </c>
      <c r="BM968" s="13">
        <v>1969</v>
      </c>
      <c r="BN968" s="13">
        <v>1</v>
      </c>
      <c r="BO968" s="13" t="s">
        <v>1607</v>
      </c>
      <c r="BP968" s="13">
        <v>178</v>
      </c>
      <c r="BQ968" s="13" t="s">
        <v>237</v>
      </c>
      <c r="BR968" s="13" t="s">
        <v>238</v>
      </c>
      <c r="BS968" s="13">
        <v>1</v>
      </c>
      <c r="BU968" s="13">
        <v>1</v>
      </c>
      <c r="BV968" s="13">
        <v>2</v>
      </c>
      <c r="CA968" s="18"/>
      <c r="CB968" s="18"/>
      <c r="CC968" s="18"/>
      <c r="CD968" s="18"/>
      <c r="CE968" s="18"/>
      <c r="CF968" s="18"/>
      <c r="CG968" s="18"/>
      <c r="CH968" s="13">
        <v>1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W968" s="13" t="s">
        <v>2396</v>
      </c>
      <c r="CX968" s="38" t="s">
        <v>5367</v>
      </c>
      <c r="CY968" s="38" t="s">
        <v>5368</v>
      </c>
      <c r="CZ968" s="38" t="s">
        <v>41</v>
      </c>
      <c r="DA968" s="38" t="s">
        <v>5369</v>
      </c>
    </row>
    <row r="969" spans="1:105" s="13" customFormat="1">
      <c r="A969" s="84">
        <v>1447</v>
      </c>
      <c r="B969" s="84">
        <v>1</v>
      </c>
      <c r="C969" s="13" t="s">
        <v>3265</v>
      </c>
      <c r="D969" s="13" t="s">
        <v>36</v>
      </c>
      <c r="E969" s="14">
        <v>12284</v>
      </c>
      <c r="F969" s="13" t="s">
        <v>295</v>
      </c>
      <c r="G969" s="13" t="s">
        <v>295</v>
      </c>
      <c r="H969" s="13" t="s">
        <v>295</v>
      </c>
      <c r="I969" s="14">
        <v>39005</v>
      </c>
      <c r="J969" s="13">
        <f t="shared" si="31"/>
        <v>73</v>
      </c>
      <c r="K969" s="14">
        <v>39070</v>
      </c>
      <c r="L969" s="13">
        <v>4</v>
      </c>
      <c r="M969" s="14">
        <v>39135</v>
      </c>
      <c r="N969" s="15">
        <f t="shared" si="32"/>
        <v>4.2710472279260783</v>
      </c>
      <c r="O969" s="16">
        <v>2</v>
      </c>
      <c r="Q969" s="13" t="s">
        <v>5370</v>
      </c>
      <c r="R969" s="13" t="s">
        <v>38</v>
      </c>
      <c r="S969" s="13">
        <v>2</v>
      </c>
      <c r="T969" s="13">
        <v>2</v>
      </c>
      <c r="U969" s="13">
        <v>2</v>
      </c>
      <c r="V969" s="13">
        <v>2</v>
      </c>
      <c r="X969" s="13">
        <v>1</v>
      </c>
      <c r="Z969" s="13">
        <v>4</v>
      </c>
      <c r="AC969" s="13">
        <v>2</v>
      </c>
      <c r="AD969" s="13">
        <v>2</v>
      </c>
      <c r="AE969" s="13">
        <v>2</v>
      </c>
      <c r="AF969" s="13">
        <v>2</v>
      </c>
      <c r="AG969" s="13">
        <v>1</v>
      </c>
      <c r="AI969" s="13">
        <v>3</v>
      </c>
      <c r="AJ969" s="13">
        <v>3</v>
      </c>
      <c r="AK969" s="13">
        <v>3</v>
      </c>
      <c r="AL969" s="13">
        <v>2</v>
      </c>
      <c r="AM969" s="13">
        <v>3</v>
      </c>
      <c r="AN969" s="13">
        <v>1</v>
      </c>
      <c r="AO969" s="13" t="s">
        <v>5371</v>
      </c>
      <c r="AP969" s="13" t="s">
        <v>4072</v>
      </c>
      <c r="AQ969" s="13">
        <v>1</v>
      </c>
      <c r="AR969" s="13">
        <v>1</v>
      </c>
      <c r="AS969" s="13">
        <v>3</v>
      </c>
      <c r="AT969" s="13">
        <v>1</v>
      </c>
      <c r="AU969" s="13">
        <v>0</v>
      </c>
      <c r="AV969" s="13">
        <v>2</v>
      </c>
      <c r="AX969" s="13">
        <v>1</v>
      </c>
      <c r="AY969" s="13">
        <v>2</v>
      </c>
      <c r="AZ969" s="13">
        <v>2</v>
      </c>
      <c r="BB969" s="13">
        <v>1</v>
      </c>
      <c r="BC969" s="13">
        <v>1</v>
      </c>
      <c r="BD969" s="13">
        <v>1</v>
      </c>
      <c r="BE969" s="13">
        <v>0</v>
      </c>
      <c r="BF969" s="13">
        <v>1</v>
      </c>
      <c r="BG969" s="13">
        <v>3</v>
      </c>
      <c r="BH969" s="17">
        <v>1</v>
      </c>
      <c r="BI969" s="13">
        <v>1</v>
      </c>
      <c r="BJ969" s="13">
        <v>1</v>
      </c>
      <c r="BK969" s="13">
        <v>1</v>
      </c>
      <c r="BL969" s="13">
        <v>2</v>
      </c>
      <c r="BS969" s="13">
        <v>2</v>
      </c>
      <c r="BT969" s="13">
        <v>48</v>
      </c>
      <c r="BU969" s="13">
        <v>1</v>
      </c>
      <c r="BV969" s="13">
        <v>0</v>
      </c>
      <c r="BX969" s="13" t="s">
        <v>4522</v>
      </c>
      <c r="BY969" s="13">
        <v>2</v>
      </c>
      <c r="BZ969" s="13" t="s">
        <v>453</v>
      </c>
      <c r="CA969" s="18">
        <v>137</v>
      </c>
      <c r="CB969" s="18" t="s">
        <v>453</v>
      </c>
      <c r="CC969" s="18"/>
      <c r="CD969" s="18" t="s">
        <v>453</v>
      </c>
      <c r="CE969" s="18"/>
      <c r="CF969" s="18"/>
      <c r="CG969" s="18"/>
      <c r="CH969" s="13">
        <v>1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39309</v>
      </c>
      <c r="CT969" s="13">
        <v>2</v>
      </c>
      <c r="CW969" s="13" t="s">
        <v>5372</v>
      </c>
      <c r="CX969" s="38" t="s">
        <v>5373</v>
      </c>
      <c r="CY969" s="38" t="s">
        <v>1625</v>
      </c>
      <c r="CZ969" s="38" t="s">
        <v>41</v>
      </c>
      <c r="DA969" s="38" t="s">
        <v>5374</v>
      </c>
    </row>
    <row r="970" spans="1:105" s="13" customFormat="1">
      <c r="A970" s="84">
        <v>1448</v>
      </c>
      <c r="B970" s="84">
        <v>5</v>
      </c>
      <c r="C970" s="13" t="s">
        <v>579</v>
      </c>
      <c r="D970" s="13" t="s">
        <v>36</v>
      </c>
      <c r="E970" s="14">
        <v>8768</v>
      </c>
      <c r="F970" s="13" t="s">
        <v>691</v>
      </c>
      <c r="G970" s="13" t="s">
        <v>691</v>
      </c>
      <c r="H970" s="13" t="s">
        <v>691</v>
      </c>
      <c r="I970" s="14">
        <v>38975</v>
      </c>
      <c r="J970" s="13">
        <f t="shared" si="31"/>
        <v>82</v>
      </c>
      <c r="K970" s="14">
        <v>39133</v>
      </c>
      <c r="L970" s="13">
        <v>2</v>
      </c>
      <c r="M970" s="14">
        <v>40983</v>
      </c>
      <c r="N970" s="15">
        <f t="shared" si="32"/>
        <v>65.971252566735117</v>
      </c>
      <c r="O970" s="16">
        <v>2</v>
      </c>
      <c r="Q970" s="13" t="s">
        <v>245</v>
      </c>
      <c r="R970" s="13" t="s">
        <v>5375</v>
      </c>
      <c r="S970" s="13">
        <v>2</v>
      </c>
      <c r="T970" s="13">
        <v>2</v>
      </c>
      <c r="U970" s="13">
        <v>2</v>
      </c>
      <c r="V970" s="13">
        <v>2</v>
      </c>
      <c r="X970" s="13">
        <v>1</v>
      </c>
      <c r="Z970" s="13">
        <v>4</v>
      </c>
      <c r="AC970" s="13">
        <v>2</v>
      </c>
      <c r="AD970" s="13">
        <v>2</v>
      </c>
      <c r="AE970" s="13">
        <v>2</v>
      </c>
      <c r="AF970" s="13">
        <v>2</v>
      </c>
      <c r="AG970" s="13">
        <v>1</v>
      </c>
      <c r="AH970" s="13">
        <v>2</v>
      </c>
      <c r="AI970" s="13">
        <v>2</v>
      </c>
      <c r="AJ970" s="13">
        <v>3</v>
      </c>
      <c r="AK970" s="13">
        <v>3</v>
      </c>
      <c r="AL970" s="13">
        <v>2</v>
      </c>
      <c r="AM970" s="13">
        <v>1</v>
      </c>
      <c r="AN970" s="13">
        <v>1</v>
      </c>
      <c r="AO970" s="13" t="s">
        <v>5376</v>
      </c>
      <c r="AP970" s="13" t="s">
        <v>2938</v>
      </c>
      <c r="AQ970" s="13">
        <v>1</v>
      </c>
      <c r="AR970" s="13">
        <v>1</v>
      </c>
      <c r="AS970" s="13">
        <v>5</v>
      </c>
      <c r="AT970" s="13">
        <v>1</v>
      </c>
      <c r="AU970" s="13">
        <v>0</v>
      </c>
      <c r="AV970" s="13">
        <v>1</v>
      </c>
      <c r="AW970" s="13">
        <v>4</v>
      </c>
      <c r="AX970" s="13">
        <v>1</v>
      </c>
      <c r="AY970" s="13">
        <v>4</v>
      </c>
      <c r="AZ970" s="13">
        <v>2</v>
      </c>
      <c r="BB970" s="13">
        <v>2</v>
      </c>
      <c r="BD970" s="13">
        <v>1</v>
      </c>
      <c r="BE970" s="13">
        <v>0</v>
      </c>
      <c r="BF970" s="13">
        <v>1</v>
      </c>
      <c r="BG970" s="13">
        <v>1</v>
      </c>
      <c r="BH970" s="17">
        <v>2</v>
      </c>
      <c r="BI970" s="13">
        <v>1</v>
      </c>
      <c r="BJ970" s="13">
        <v>2</v>
      </c>
      <c r="BK970" s="13">
        <v>1</v>
      </c>
      <c r="BL970" s="13">
        <v>1</v>
      </c>
      <c r="BM970" s="13">
        <v>1989</v>
      </c>
      <c r="BN970" s="13">
        <v>1</v>
      </c>
      <c r="BO970" s="13" t="s">
        <v>5377</v>
      </c>
      <c r="BP970" s="13">
        <v>180</v>
      </c>
      <c r="BQ970" s="13" t="s">
        <v>694</v>
      </c>
      <c r="BR970" s="13" t="s">
        <v>695</v>
      </c>
      <c r="BS970" s="13">
        <v>1</v>
      </c>
      <c r="BT970" s="13">
        <v>31</v>
      </c>
      <c r="BU970" s="13">
        <v>1</v>
      </c>
      <c r="BV970" s="13">
        <v>1</v>
      </c>
      <c r="BW970" s="13">
        <v>2</v>
      </c>
      <c r="BX970" s="13">
        <v>42.4</v>
      </c>
      <c r="BY970" s="13">
        <v>2</v>
      </c>
      <c r="BZ970" s="13" t="s">
        <v>4133</v>
      </c>
      <c r="CA970" s="18">
        <v>182</v>
      </c>
      <c r="CB970" s="18" t="s">
        <v>4133</v>
      </c>
      <c r="CC970" s="18"/>
      <c r="CD970" s="18" t="s">
        <v>4133</v>
      </c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39226</v>
      </c>
      <c r="CW970" s="13" t="s">
        <v>5378</v>
      </c>
      <c r="CX970" s="38" t="s">
        <v>5379</v>
      </c>
      <c r="CY970" s="38" t="s">
        <v>5380</v>
      </c>
      <c r="CZ970" s="38" t="s">
        <v>5381</v>
      </c>
      <c r="DA970" s="38" t="s">
        <v>5382</v>
      </c>
    </row>
    <row r="971" spans="1:105" s="13" customFormat="1">
      <c r="A971" s="84">
        <v>1451</v>
      </c>
      <c r="B971" s="84">
        <v>1</v>
      </c>
      <c r="C971" s="13" t="s">
        <v>5383</v>
      </c>
      <c r="D971" s="13" t="s">
        <v>36</v>
      </c>
      <c r="E971" s="14">
        <v>16004</v>
      </c>
      <c r="F971" s="13" t="s">
        <v>592</v>
      </c>
      <c r="G971" s="13" t="s">
        <v>592</v>
      </c>
      <c r="H971" s="13" t="s">
        <v>592</v>
      </c>
      <c r="I971" s="14">
        <v>38913</v>
      </c>
      <c r="J971" s="13">
        <f t="shared" ref="J971:J1018" si="33">INT((I971-E971)/365.25)</f>
        <v>62</v>
      </c>
      <c r="K971" s="14">
        <v>39098</v>
      </c>
      <c r="L971" s="13">
        <v>4</v>
      </c>
      <c r="M971" s="14">
        <v>39458</v>
      </c>
      <c r="N971" s="15">
        <f t="shared" si="32"/>
        <v>17.905544147843944</v>
      </c>
      <c r="O971" s="16">
        <v>2</v>
      </c>
      <c r="Q971" s="13" t="s">
        <v>5384</v>
      </c>
      <c r="R971" s="13" t="s">
        <v>478</v>
      </c>
      <c r="S971" s="13">
        <v>2</v>
      </c>
      <c r="T971" s="13">
        <v>2</v>
      </c>
      <c r="U971" s="13">
        <v>2</v>
      </c>
      <c r="V971" s="13">
        <v>2</v>
      </c>
      <c r="X971" s="13">
        <v>1</v>
      </c>
      <c r="Z971" s="13">
        <v>4</v>
      </c>
      <c r="AC971" s="13">
        <v>2</v>
      </c>
      <c r="AD971" s="13">
        <v>2</v>
      </c>
      <c r="AE971" s="13">
        <v>2</v>
      </c>
      <c r="AF971" s="13">
        <v>2</v>
      </c>
      <c r="AG971" s="13">
        <v>1</v>
      </c>
      <c r="AH971" s="13">
        <v>2</v>
      </c>
      <c r="AI971" s="13">
        <v>2</v>
      </c>
      <c r="AJ971" s="13">
        <v>2</v>
      </c>
      <c r="AK971" s="13">
        <v>2</v>
      </c>
      <c r="AL971" s="13">
        <v>1</v>
      </c>
      <c r="AM971" s="13">
        <v>2</v>
      </c>
      <c r="AN971" s="13">
        <v>1</v>
      </c>
      <c r="AO971" s="13" t="s">
        <v>5385</v>
      </c>
      <c r="AP971" s="13" t="s">
        <v>5386</v>
      </c>
      <c r="AQ971" s="13">
        <v>1</v>
      </c>
      <c r="AR971" s="13">
        <v>1</v>
      </c>
      <c r="AS971" s="13">
        <v>7</v>
      </c>
      <c r="AT971" s="13">
        <v>1</v>
      </c>
      <c r="AU971" s="13">
        <v>0</v>
      </c>
      <c r="AV971" s="13">
        <v>1</v>
      </c>
      <c r="AX971" s="13">
        <v>1</v>
      </c>
      <c r="AZ971" s="13">
        <v>1</v>
      </c>
      <c r="BA971" s="13">
        <v>5</v>
      </c>
      <c r="BB971" s="13">
        <v>1</v>
      </c>
      <c r="BC971" s="13">
        <v>0</v>
      </c>
      <c r="BD971" s="13">
        <v>1</v>
      </c>
      <c r="BF971" s="13">
        <v>1</v>
      </c>
      <c r="BG971" s="13">
        <v>7</v>
      </c>
      <c r="BH971" s="17">
        <v>1</v>
      </c>
      <c r="BI971" s="13">
        <v>1</v>
      </c>
      <c r="BJ971" s="13">
        <v>1</v>
      </c>
      <c r="BK971" s="13">
        <v>1</v>
      </c>
      <c r="BL971" s="13">
        <v>1</v>
      </c>
      <c r="BM971" s="13">
        <v>1974</v>
      </c>
      <c r="BN971" s="13">
        <v>2</v>
      </c>
      <c r="BQ971" s="13" t="s">
        <v>1001</v>
      </c>
      <c r="BR971" s="13" t="s">
        <v>1002</v>
      </c>
      <c r="BS971" s="13">
        <v>2</v>
      </c>
      <c r="BT971" s="13">
        <v>73</v>
      </c>
      <c r="BU971" s="13">
        <v>1</v>
      </c>
      <c r="BV971" s="13">
        <v>12</v>
      </c>
      <c r="BY971" s="13">
        <v>2</v>
      </c>
      <c r="CA971" s="18">
        <v>169</v>
      </c>
      <c r="CB971" s="18" t="s">
        <v>5387</v>
      </c>
      <c r="CC971" s="18"/>
      <c r="CD971" s="18" t="s">
        <v>5387</v>
      </c>
      <c r="CE971" s="18"/>
      <c r="CF971" s="18"/>
      <c r="CG971" s="18"/>
      <c r="CH971" s="13">
        <v>2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S971" s="14">
        <v>39212</v>
      </c>
      <c r="CT971" s="13">
        <v>2</v>
      </c>
      <c r="CW971" s="13" t="s">
        <v>4118</v>
      </c>
      <c r="CX971" s="38" t="s">
        <v>5388</v>
      </c>
      <c r="CY971" s="38" t="s">
        <v>5389</v>
      </c>
      <c r="CZ971" s="38" t="s">
        <v>41</v>
      </c>
      <c r="DA971" s="38" t="s">
        <v>5390</v>
      </c>
    </row>
    <row r="972" spans="1:105" s="13" customFormat="1">
      <c r="A972" s="84">
        <v>1453</v>
      </c>
      <c r="B972" s="84">
        <v>5</v>
      </c>
      <c r="C972" s="13" t="s">
        <v>5391</v>
      </c>
      <c r="D972" s="13" t="s">
        <v>36</v>
      </c>
      <c r="E972" s="14">
        <v>15198</v>
      </c>
      <c r="F972" s="13" t="s">
        <v>42</v>
      </c>
      <c r="G972" s="13" t="s">
        <v>424</v>
      </c>
      <c r="H972" s="13" t="s">
        <v>424</v>
      </c>
      <c r="I972" s="14">
        <v>38944</v>
      </c>
      <c r="J972" s="13">
        <f t="shared" si="33"/>
        <v>65</v>
      </c>
      <c r="K972" s="14">
        <v>39108</v>
      </c>
      <c r="L972" s="13">
        <v>4</v>
      </c>
      <c r="M972" s="14">
        <v>39548</v>
      </c>
      <c r="N972" s="15">
        <f t="shared" si="32"/>
        <v>19.843942505133469</v>
      </c>
      <c r="O972" s="16">
        <v>1</v>
      </c>
      <c r="P972" s="13" t="s">
        <v>5392</v>
      </c>
      <c r="Q972" s="13" t="s">
        <v>2041</v>
      </c>
      <c r="R972" s="13" t="s">
        <v>5393</v>
      </c>
      <c r="S972" s="13">
        <v>3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2</v>
      </c>
      <c r="AG972" s="13">
        <v>1</v>
      </c>
      <c r="AH972" s="13">
        <v>2</v>
      </c>
      <c r="AI972" s="13">
        <v>2</v>
      </c>
      <c r="AJ972" s="13">
        <v>2</v>
      </c>
      <c r="AK972" s="13">
        <v>2</v>
      </c>
      <c r="AL972" s="13">
        <v>2</v>
      </c>
      <c r="AM972" s="13">
        <v>2</v>
      </c>
      <c r="AN972" s="13">
        <v>1</v>
      </c>
      <c r="AO972" s="13" t="s">
        <v>5394</v>
      </c>
      <c r="AP972" s="13" t="s">
        <v>809</v>
      </c>
      <c r="AQ972" s="13">
        <v>1</v>
      </c>
      <c r="AR972" s="13">
        <v>1</v>
      </c>
      <c r="AS972" s="13">
        <v>6</v>
      </c>
      <c r="AT972" s="13">
        <v>1</v>
      </c>
      <c r="AU972" s="13">
        <v>0</v>
      </c>
      <c r="AV972" s="13">
        <v>1</v>
      </c>
      <c r="AX972" s="13">
        <v>1</v>
      </c>
      <c r="AZ972" s="13">
        <v>1</v>
      </c>
      <c r="BB972" s="13">
        <v>2</v>
      </c>
      <c r="BD972" s="13">
        <v>2</v>
      </c>
      <c r="BF972" s="13">
        <v>2</v>
      </c>
      <c r="BH972" s="17">
        <v>2</v>
      </c>
      <c r="BI972" s="13">
        <v>1</v>
      </c>
      <c r="BJ972" s="13">
        <v>1</v>
      </c>
      <c r="BK972" s="13">
        <v>1</v>
      </c>
      <c r="BL972" s="13">
        <v>1</v>
      </c>
      <c r="BM972" s="13">
        <v>1978</v>
      </c>
      <c r="BN972" s="13">
        <v>1</v>
      </c>
      <c r="BO972" s="13" t="s">
        <v>3911</v>
      </c>
      <c r="BP972" s="13">
        <v>180</v>
      </c>
      <c r="BQ972" s="13" t="s">
        <v>5395</v>
      </c>
      <c r="BR972" s="13" t="s">
        <v>671</v>
      </c>
      <c r="CA972" s="18">
        <v>180</v>
      </c>
      <c r="CB972" s="18" t="s">
        <v>746</v>
      </c>
      <c r="CC972" s="18"/>
      <c r="CD972" s="18" t="s">
        <v>746</v>
      </c>
      <c r="CE972" s="18"/>
      <c r="CF972" s="18"/>
      <c r="CG972" s="18"/>
      <c r="CH972" s="13">
        <v>2</v>
      </c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39246</v>
      </c>
      <c r="CT972" s="13">
        <v>2</v>
      </c>
      <c r="CW972" s="13" t="s">
        <v>2650</v>
      </c>
      <c r="CX972" s="38" t="s">
        <v>5018</v>
      </c>
      <c r="CY972" s="38" t="s">
        <v>5019</v>
      </c>
      <c r="CZ972" s="38" t="s">
        <v>41</v>
      </c>
      <c r="DA972" s="38" t="s">
        <v>4824</v>
      </c>
    </row>
    <row r="973" spans="1:105" s="13" customFormat="1">
      <c r="A973" s="84">
        <v>1458</v>
      </c>
      <c r="B973" s="84">
        <v>1</v>
      </c>
      <c r="C973" s="13" t="s">
        <v>4654</v>
      </c>
      <c r="D973" s="13" t="s">
        <v>37</v>
      </c>
      <c r="E973" s="14">
        <v>13875</v>
      </c>
      <c r="F973" s="13" t="s">
        <v>188</v>
      </c>
      <c r="G973" s="13" t="s">
        <v>381</v>
      </c>
      <c r="H973" s="13" t="s">
        <v>381</v>
      </c>
      <c r="I973" s="14">
        <v>39066</v>
      </c>
      <c r="J973" s="13">
        <f t="shared" si="33"/>
        <v>68</v>
      </c>
      <c r="K973" s="14">
        <v>39126</v>
      </c>
      <c r="L973" s="13">
        <v>2</v>
      </c>
      <c r="M973" s="14">
        <v>39127</v>
      </c>
      <c r="N973" s="15">
        <f t="shared" si="32"/>
        <v>2.0041067761806981</v>
      </c>
      <c r="O973" s="16">
        <v>2</v>
      </c>
      <c r="Q973" s="13" t="s">
        <v>5396</v>
      </c>
      <c r="R973" s="13" t="s">
        <v>38</v>
      </c>
      <c r="S973" s="13">
        <v>2</v>
      </c>
      <c r="T973" s="13">
        <v>2</v>
      </c>
      <c r="U973" s="13">
        <v>2</v>
      </c>
      <c r="V973" s="13">
        <v>2</v>
      </c>
      <c r="X973" s="13">
        <v>1</v>
      </c>
      <c r="Z973" s="13">
        <v>4</v>
      </c>
      <c r="AC973" s="13">
        <v>2</v>
      </c>
      <c r="AD973" s="13">
        <v>2</v>
      </c>
      <c r="AE973" s="13">
        <v>2</v>
      </c>
      <c r="AF973" s="13">
        <v>2</v>
      </c>
      <c r="AG973" s="13">
        <v>1</v>
      </c>
      <c r="AH973" s="13">
        <v>2</v>
      </c>
      <c r="AI973" s="13">
        <v>2</v>
      </c>
      <c r="AJ973" s="13">
        <v>2</v>
      </c>
      <c r="AK973" s="13">
        <v>2</v>
      </c>
      <c r="AL973" s="13">
        <v>2</v>
      </c>
      <c r="AM973" s="13">
        <v>2</v>
      </c>
      <c r="AN973" s="13">
        <v>1</v>
      </c>
      <c r="AO973" s="13" t="s">
        <v>5397</v>
      </c>
      <c r="AP973" s="13" t="s">
        <v>2098</v>
      </c>
      <c r="AQ973" s="13">
        <v>1</v>
      </c>
      <c r="AR973" s="13">
        <v>2</v>
      </c>
      <c r="AT973" s="13">
        <v>1</v>
      </c>
      <c r="AU973" s="13">
        <v>0</v>
      </c>
      <c r="AV973" s="13">
        <v>1</v>
      </c>
      <c r="AW973" s="13">
        <v>2</v>
      </c>
      <c r="AX973" s="13">
        <v>1</v>
      </c>
      <c r="AY973" s="13">
        <v>2</v>
      </c>
      <c r="AZ973" s="13">
        <v>1</v>
      </c>
      <c r="BA973" s="13">
        <v>2</v>
      </c>
      <c r="BB973" s="13">
        <v>2</v>
      </c>
      <c r="BD973" s="13">
        <v>1</v>
      </c>
      <c r="BE973" s="13">
        <v>0</v>
      </c>
      <c r="BF973" s="13">
        <v>2</v>
      </c>
      <c r="BH973" s="17">
        <v>2</v>
      </c>
      <c r="BI973" s="13">
        <v>1</v>
      </c>
      <c r="BJ973" s="13">
        <v>1</v>
      </c>
      <c r="BK973" s="13">
        <v>1</v>
      </c>
      <c r="BL973" s="13">
        <v>1</v>
      </c>
      <c r="BM973" s="13">
        <v>1985</v>
      </c>
      <c r="BN973" s="13">
        <v>2</v>
      </c>
      <c r="BQ973" s="13" t="s">
        <v>237</v>
      </c>
      <c r="BR973" s="13" t="s">
        <v>238</v>
      </c>
      <c r="BS973" s="13">
        <v>1</v>
      </c>
      <c r="BT973" s="13">
        <v>30</v>
      </c>
      <c r="BU973" s="13">
        <v>1</v>
      </c>
      <c r="BW973" s="13">
        <v>2</v>
      </c>
      <c r="BX973" s="13">
        <v>32.700000000000003</v>
      </c>
      <c r="BY973" s="13">
        <v>2</v>
      </c>
      <c r="BZ973" s="13" t="s">
        <v>453</v>
      </c>
      <c r="CA973" s="18">
        <v>150.18100000000001</v>
      </c>
      <c r="CB973" s="18" t="s">
        <v>453</v>
      </c>
      <c r="CC973" s="18"/>
      <c r="CD973" s="18" t="s">
        <v>453</v>
      </c>
      <c r="CE973" s="18"/>
      <c r="CF973" s="18"/>
      <c r="CG973" s="18"/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39291</v>
      </c>
      <c r="CT973" s="13">
        <v>2</v>
      </c>
      <c r="CW973" s="13" t="s">
        <v>2805</v>
      </c>
      <c r="CX973" s="38" t="s">
        <v>5318</v>
      </c>
      <c r="CY973" s="38" t="s">
        <v>1593</v>
      </c>
      <c r="CZ973" s="38" t="s">
        <v>41</v>
      </c>
      <c r="DA973" s="38" t="s">
        <v>5319</v>
      </c>
    </row>
    <row r="974" spans="1:105" s="13" customFormat="1">
      <c r="A974" s="84">
        <v>1459</v>
      </c>
      <c r="B974" s="84">
        <v>1</v>
      </c>
      <c r="C974" s="13" t="s">
        <v>2821</v>
      </c>
      <c r="D974" s="13" t="s">
        <v>37</v>
      </c>
      <c r="E974" s="14">
        <v>14188</v>
      </c>
      <c r="F974" s="13" t="s">
        <v>941</v>
      </c>
      <c r="G974" s="13" t="s">
        <v>941</v>
      </c>
      <c r="H974" s="13" t="s">
        <v>941</v>
      </c>
      <c r="I974" s="14">
        <v>39097</v>
      </c>
      <c r="J974" s="13">
        <f t="shared" si="33"/>
        <v>68</v>
      </c>
      <c r="K974" s="14">
        <v>39125</v>
      </c>
      <c r="L974" s="13">
        <v>4</v>
      </c>
      <c r="M974" s="14">
        <v>39226</v>
      </c>
      <c r="N974" s="15">
        <f t="shared" si="32"/>
        <v>4.2381930184804926</v>
      </c>
      <c r="O974" s="16">
        <v>2</v>
      </c>
      <c r="Q974" s="13" t="s">
        <v>5398</v>
      </c>
      <c r="R974" s="13" t="s">
        <v>4805</v>
      </c>
      <c r="S974" s="13">
        <v>2</v>
      </c>
      <c r="T974" s="13">
        <v>2</v>
      </c>
      <c r="U974" s="13">
        <v>2</v>
      </c>
      <c r="V974" s="13">
        <v>2</v>
      </c>
      <c r="X974" s="13">
        <v>2</v>
      </c>
      <c r="Z974" s="13">
        <v>4</v>
      </c>
      <c r="AH974" s="13">
        <v>2</v>
      </c>
      <c r="AI974" s="13">
        <v>2</v>
      </c>
      <c r="AJ974" s="13">
        <v>1</v>
      </c>
      <c r="AK974" s="13">
        <v>2</v>
      </c>
      <c r="AL974" s="13">
        <v>2</v>
      </c>
      <c r="AM974" s="13">
        <v>1</v>
      </c>
      <c r="AN974" s="13">
        <v>1</v>
      </c>
      <c r="AO974" s="13" t="s">
        <v>1264</v>
      </c>
      <c r="AP974" s="13" t="s">
        <v>5399</v>
      </c>
      <c r="AQ974" s="13">
        <v>1</v>
      </c>
      <c r="AR974" s="13">
        <v>1</v>
      </c>
      <c r="AS974" s="13">
        <v>2</v>
      </c>
      <c r="AT974" s="13">
        <v>1</v>
      </c>
      <c r="AU974" s="13">
        <v>0</v>
      </c>
      <c r="AV974" s="13">
        <v>2</v>
      </c>
      <c r="AX974" s="13">
        <v>1</v>
      </c>
      <c r="AY974" s="13">
        <v>2</v>
      </c>
      <c r="AZ974" s="13">
        <v>1</v>
      </c>
      <c r="BA974" s="13">
        <v>1</v>
      </c>
      <c r="BB974" s="13">
        <v>1</v>
      </c>
      <c r="BC974" s="13">
        <v>1</v>
      </c>
      <c r="BH974" s="17">
        <v>1</v>
      </c>
      <c r="BI974" s="13">
        <v>1</v>
      </c>
      <c r="BJ974" s="13">
        <v>2</v>
      </c>
      <c r="BK974" s="13">
        <v>1</v>
      </c>
      <c r="BL974" s="13">
        <v>1</v>
      </c>
      <c r="BM974" s="13">
        <v>1986</v>
      </c>
      <c r="BN974" s="13">
        <v>2</v>
      </c>
      <c r="BQ974" s="13" t="s">
        <v>938</v>
      </c>
      <c r="BR974" s="13" t="s">
        <v>939</v>
      </c>
      <c r="BS974" s="13">
        <v>1</v>
      </c>
      <c r="BT974" s="13">
        <v>31</v>
      </c>
      <c r="BU974" s="13">
        <v>1</v>
      </c>
      <c r="BV974" s="13">
        <v>1</v>
      </c>
      <c r="BY974" s="13">
        <v>1</v>
      </c>
      <c r="BZ974" s="13" t="s">
        <v>945</v>
      </c>
      <c r="CA974" s="18">
        <v>183</v>
      </c>
      <c r="CB974" s="18" t="s">
        <v>945</v>
      </c>
      <c r="CC974" s="18"/>
      <c r="CD974" s="18" t="s">
        <v>945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4">
        <v>39164</v>
      </c>
      <c r="CT974" s="13">
        <v>3</v>
      </c>
      <c r="CW974" s="13" t="s">
        <v>5400</v>
      </c>
      <c r="CX974" s="38" t="s">
        <v>5401</v>
      </c>
      <c r="CY974" s="38" t="s">
        <v>5402</v>
      </c>
      <c r="CZ974" s="38" t="s">
        <v>41</v>
      </c>
      <c r="DA974" s="38" t="s">
        <v>5403</v>
      </c>
    </row>
    <row r="975" spans="1:105" s="13" customFormat="1">
      <c r="A975" s="84">
        <v>1461</v>
      </c>
      <c r="B975" s="84">
        <v>5</v>
      </c>
      <c r="C975" s="13" t="s">
        <v>5404</v>
      </c>
      <c r="D975" s="13" t="s">
        <v>36</v>
      </c>
      <c r="E975" s="14">
        <v>12203</v>
      </c>
      <c r="F975" s="13" t="s">
        <v>648</v>
      </c>
      <c r="G975" s="13" t="s">
        <v>648</v>
      </c>
      <c r="H975" s="13" t="s">
        <v>648</v>
      </c>
      <c r="I975" s="14">
        <v>39097</v>
      </c>
      <c r="J975" s="13">
        <f t="shared" si="33"/>
        <v>73</v>
      </c>
      <c r="K975" s="14">
        <v>39129</v>
      </c>
      <c r="L975" s="13">
        <v>4</v>
      </c>
      <c r="M975" s="14">
        <v>40262</v>
      </c>
      <c r="N975" s="15">
        <f t="shared" si="32"/>
        <v>38.275154004106774</v>
      </c>
      <c r="O975" s="16">
        <v>2</v>
      </c>
      <c r="Q975" s="13" t="s">
        <v>180</v>
      </c>
      <c r="R975" s="13" t="s">
        <v>38</v>
      </c>
      <c r="S975" s="13">
        <v>2</v>
      </c>
      <c r="T975" s="13">
        <v>2</v>
      </c>
      <c r="U975" s="13">
        <v>2</v>
      </c>
      <c r="V975" s="13">
        <v>2</v>
      </c>
      <c r="X975" s="13">
        <v>2</v>
      </c>
      <c r="Z975" s="13">
        <v>4</v>
      </c>
      <c r="AC975" s="13">
        <v>2</v>
      </c>
      <c r="AD975" s="13">
        <v>2</v>
      </c>
      <c r="AE975" s="13">
        <v>2</v>
      </c>
      <c r="AF975" s="13">
        <v>2</v>
      </c>
      <c r="AG975" s="13">
        <v>2</v>
      </c>
      <c r="AH975" s="13">
        <v>2</v>
      </c>
      <c r="AI975" s="13">
        <v>2</v>
      </c>
      <c r="AJ975" s="13">
        <v>2</v>
      </c>
      <c r="AK975" s="13">
        <v>2</v>
      </c>
      <c r="AL975" s="13">
        <v>2</v>
      </c>
      <c r="AM975" s="13">
        <v>2</v>
      </c>
      <c r="AN975" s="13">
        <v>1</v>
      </c>
      <c r="AO975" s="13" t="s">
        <v>5405</v>
      </c>
      <c r="AP975" s="13" t="s">
        <v>5406</v>
      </c>
      <c r="AQ975" s="13">
        <v>1</v>
      </c>
      <c r="AR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2</v>
      </c>
      <c r="BD975" s="13">
        <v>1</v>
      </c>
      <c r="BE975" s="13">
        <v>1</v>
      </c>
      <c r="BF975" s="13">
        <v>1</v>
      </c>
      <c r="BG975" s="13">
        <v>14</v>
      </c>
      <c r="BH975" s="17">
        <v>2</v>
      </c>
      <c r="BI975" s="13">
        <v>2</v>
      </c>
      <c r="BJ975" s="13">
        <v>2</v>
      </c>
      <c r="BK975" s="13">
        <v>1</v>
      </c>
      <c r="BL975" s="13">
        <v>1</v>
      </c>
      <c r="BM975" s="13">
        <v>1988</v>
      </c>
      <c r="BN975" s="13">
        <v>1</v>
      </c>
      <c r="BO975" s="13" t="s">
        <v>5232</v>
      </c>
      <c r="BP975" s="13">
        <v>180</v>
      </c>
      <c r="BQ975" s="13" t="s">
        <v>289</v>
      </c>
      <c r="BR975" s="13" t="s">
        <v>222</v>
      </c>
      <c r="BS975" s="13">
        <v>1</v>
      </c>
      <c r="BT975" s="13">
        <v>34</v>
      </c>
      <c r="BU975" s="13">
        <v>1</v>
      </c>
      <c r="BV975" s="13">
        <v>5</v>
      </c>
      <c r="BW975" s="13">
        <v>2</v>
      </c>
      <c r="BX975" s="13">
        <v>130</v>
      </c>
      <c r="BY975" s="13">
        <v>2</v>
      </c>
      <c r="CA975" s="18">
        <v>191</v>
      </c>
      <c r="CB975" s="18" t="s">
        <v>778</v>
      </c>
      <c r="CC975" s="18"/>
      <c r="CD975" s="18" t="s">
        <v>778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39223</v>
      </c>
      <c r="CW975" s="13" t="s">
        <v>5407</v>
      </c>
      <c r="CX975" s="38" t="s">
        <v>5408</v>
      </c>
      <c r="CY975" s="38" t="s">
        <v>5409</v>
      </c>
      <c r="CZ975" s="38" t="s">
        <v>386</v>
      </c>
      <c r="DA975" s="38" t="s">
        <v>5410</v>
      </c>
    </row>
    <row r="976" spans="1:105" s="13" customFormat="1">
      <c r="A976" s="84">
        <v>1463</v>
      </c>
      <c r="B976" s="84">
        <v>5</v>
      </c>
      <c r="C976" s="13" t="s">
        <v>877</v>
      </c>
      <c r="D976" s="13" t="s">
        <v>37</v>
      </c>
      <c r="E976" s="14">
        <v>14963</v>
      </c>
      <c r="F976" s="13" t="s">
        <v>559</v>
      </c>
      <c r="G976" s="13" t="s">
        <v>559</v>
      </c>
      <c r="H976" s="13" t="s">
        <v>559</v>
      </c>
      <c r="I976" s="14">
        <v>38535</v>
      </c>
      <c r="J976" s="13">
        <f t="shared" si="33"/>
        <v>64</v>
      </c>
      <c r="K976" s="14">
        <v>38945</v>
      </c>
      <c r="L976" s="13">
        <v>4</v>
      </c>
      <c r="M976" s="14">
        <v>41410</v>
      </c>
      <c r="N976" s="15">
        <f t="shared" si="32"/>
        <v>94.455852156057489</v>
      </c>
      <c r="O976" s="16">
        <v>2</v>
      </c>
      <c r="Q976" s="13" t="s">
        <v>5411</v>
      </c>
      <c r="R976" s="13" t="s">
        <v>38</v>
      </c>
      <c r="S976" s="13">
        <v>2</v>
      </c>
      <c r="T976" s="13">
        <v>2</v>
      </c>
      <c r="U976" s="13">
        <v>2</v>
      </c>
      <c r="V976" s="13">
        <v>2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3</v>
      </c>
      <c r="AJ976" s="13">
        <v>2</v>
      </c>
      <c r="AK976" s="13">
        <v>2</v>
      </c>
      <c r="AL976" s="13">
        <v>1</v>
      </c>
      <c r="AM976" s="13">
        <v>1</v>
      </c>
      <c r="AN976" s="13">
        <v>1</v>
      </c>
      <c r="AO976" s="13" t="s">
        <v>5412</v>
      </c>
      <c r="AP976" s="13" t="s">
        <v>3881</v>
      </c>
      <c r="AQ976" s="13">
        <v>1</v>
      </c>
      <c r="AR976" s="13">
        <v>1</v>
      </c>
      <c r="AT976" s="13">
        <v>1</v>
      </c>
      <c r="AV976" s="13">
        <v>3</v>
      </c>
      <c r="AX976" s="13">
        <v>3</v>
      </c>
      <c r="AZ976" s="13">
        <v>3</v>
      </c>
      <c r="BB976" s="13">
        <v>3</v>
      </c>
      <c r="BD976" s="13">
        <v>2</v>
      </c>
      <c r="BF976" s="13">
        <v>1</v>
      </c>
      <c r="BG976" s="13">
        <v>27</v>
      </c>
      <c r="BH976" s="17">
        <v>2</v>
      </c>
      <c r="BI976" s="13">
        <v>1</v>
      </c>
      <c r="BJ976" s="13">
        <v>1</v>
      </c>
      <c r="BK976" s="13">
        <v>1</v>
      </c>
      <c r="BL976" s="13">
        <v>1</v>
      </c>
      <c r="BM976" s="13">
        <v>1990</v>
      </c>
      <c r="BN976" s="13">
        <v>1</v>
      </c>
      <c r="BO976" s="13" t="s">
        <v>5308</v>
      </c>
      <c r="BP976" s="13">
        <v>180</v>
      </c>
      <c r="BQ976" s="13" t="s">
        <v>3019</v>
      </c>
      <c r="BR976" s="13" t="s">
        <v>3020</v>
      </c>
      <c r="BS976" s="13">
        <v>1</v>
      </c>
      <c r="BT976" s="13">
        <v>40</v>
      </c>
      <c r="BU976" s="13">
        <v>1</v>
      </c>
      <c r="BV976" s="13">
        <v>1</v>
      </c>
      <c r="BW976" s="13">
        <v>1</v>
      </c>
      <c r="BX976" s="13">
        <v>1.5</v>
      </c>
      <c r="CA976" s="18">
        <v>178</v>
      </c>
      <c r="CB976" s="18" t="s">
        <v>3021</v>
      </c>
      <c r="CC976" s="18"/>
      <c r="CD976" s="18" t="s">
        <v>3021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5413</v>
      </c>
      <c r="CX976" s="38" t="s">
        <v>5414</v>
      </c>
      <c r="CY976" s="38" t="s">
        <v>5415</v>
      </c>
      <c r="CZ976" s="38" t="s">
        <v>3647</v>
      </c>
      <c r="DA976" s="38" t="s">
        <v>5416</v>
      </c>
    </row>
    <row r="977" spans="1:106" s="13" customFormat="1">
      <c r="A977" s="84">
        <v>1466</v>
      </c>
      <c r="B977" s="84">
        <v>1</v>
      </c>
      <c r="C977" s="13" t="s">
        <v>1743</v>
      </c>
      <c r="D977" s="13" t="s">
        <v>36</v>
      </c>
      <c r="E977" s="14">
        <v>10582</v>
      </c>
      <c r="F977" s="13" t="s">
        <v>287</v>
      </c>
      <c r="G977" s="13" t="s">
        <v>287</v>
      </c>
      <c r="H977" s="13" t="s">
        <v>287</v>
      </c>
      <c r="I977" s="14">
        <v>39097</v>
      </c>
      <c r="J977" s="13">
        <f t="shared" si="33"/>
        <v>78</v>
      </c>
      <c r="K977" s="14">
        <v>39126</v>
      </c>
      <c r="L977" s="13">
        <v>2</v>
      </c>
      <c r="M977" s="14">
        <v>39133</v>
      </c>
      <c r="N977" s="15">
        <f t="shared" si="32"/>
        <v>1.1827515400410678</v>
      </c>
      <c r="O977" s="16">
        <v>2</v>
      </c>
      <c r="Q977" s="13" t="s">
        <v>5417</v>
      </c>
      <c r="R977" s="13" t="s">
        <v>38</v>
      </c>
      <c r="S977" s="13">
        <v>2</v>
      </c>
      <c r="T977" s="13">
        <v>1</v>
      </c>
      <c r="U977" s="13">
        <v>2</v>
      </c>
      <c r="V977" s="13">
        <v>2</v>
      </c>
      <c r="W977" s="13" t="s">
        <v>2745</v>
      </c>
      <c r="X977" s="13">
        <v>2</v>
      </c>
      <c r="Z977" s="13">
        <v>4</v>
      </c>
      <c r="AC977" s="13">
        <v>2</v>
      </c>
      <c r="AD977" s="13">
        <v>2</v>
      </c>
      <c r="AE977" s="13">
        <v>2</v>
      </c>
      <c r="AF977" s="13">
        <v>2</v>
      </c>
      <c r="AG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2</v>
      </c>
      <c r="AN977" s="13">
        <v>1</v>
      </c>
      <c r="AO977" s="13" t="s">
        <v>5418</v>
      </c>
      <c r="AP977" s="13" t="s">
        <v>5419</v>
      </c>
      <c r="AQ977" s="13">
        <v>1</v>
      </c>
      <c r="AR977" s="13">
        <v>2</v>
      </c>
      <c r="AT977" s="13">
        <v>1</v>
      </c>
      <c r="AU977" s="13">
        <v>0</v>
      </c>
      <c r="AV977" s="13">
        <v>2</v>
      </c>
      <c r="AX977" s="13">
        <v>1</v>
      </c>
      <c r="AY977" s="13">
        <v>0</v>
      </c>
      <c r="AZ977" s="13">
        <v>2</v>
      </c>
      <c r="BB977" s="13">
        <v>1</v>
      </c>
      <c r="BC977" s="13">
        <v>0</v>
      </c>
      <c r="BD977" s="13">
        <v>2</v>
      </c>
      <c r="BF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1993</v>
      </c>
      <c r="BN977" s="13">
        <v>2</v>
      </c>
      <c r="BQ977" s="13" t="s">
        <v>237</v>
      </c>
      <c r="BR977" s="13" t="s">
        <v>238</v>
      </c>
      <c r="BS977" s="13">
        <v>2</v>
      </c>
      <c r="BT977" s="13">
        <v>125</v>
      </c>
      <c r="BU977" s="13">
        <v>1</v>
      </c>
      <c r="BV977" s="13">
        <v>0</v>
      </c>
      <c r="CA977" s="18">
        <v>197</v>
      </c>
      <c r="CB977" s="18" t="s">
        <v>453</v>
      </c>
      <c r="CC977" s="18"/>
      <c r="CD977" s="18" t="s">
        <v>453</v>
      </c>
      <c r="CE977" s="18"/>
      <c r="CF977" s="18"/>
      <c r="CG977" s="18"/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W977" s="13" t="s">
        <v>1681</v>
      </c>
      <c r="CX977" s="38" t="s">
        <v>5420</v>
      </c>
      <c r="CY977" s="38" t="s">
        <v>2468</v>
      </c>
      <c r="CZ977" s="38" t="s">
        <v>41</v>
      </c>
      <c r="DA977" s="38" t="s">
        <v>5421</v>
      </c>
    </row>
    <row r="978" spans="1:106" s="13" customFormat="1">
      <c r="A978" s="84">
        <v>1467</v>
      </c>
      <c r="B978" s="84">
        <v>6</v>
      </c>
      <c r="C978" s="13" t="s">
        <v>349</v>
      </c>
      <c r="D978" s="13" t="s">
        <v>36</v>
      </c>
      <c r="E978" s="14">
        <v>24205</v>
      </c>
      <c r="F978" s="13" t="s">
        <v>295</v>
      </c>
      <c r="G978" s="13" t="s">
        <v>295</v>
      </c>
      <c r="H978" s="13" t="s">
        <v>295</v>
      </c>
      <c r="I978" s="14">
        <v>38092</v>
      </c>
      <c r="J978" s="13">
        <f t="shared" si="33"/>
        <v>38</v>
      </c>
      <c r="K978" s="14">
        <v>38442</v>
      </c>
      <c r="L978" s="13">
        <v>2</v>
      </c>
      <c r="M978" s="14">
        <v>41716</v>
      </c>
      <c r="N978" s="15">
        <f t="shared" si="32"/>
        <v>119.06365503080082</v>
      </c>
      <c r="O978" s="16">
        <v>2</v>
      </c>
      <c r="Q978" s="13" t="s">
        <v>5422</v>
      </c>
      <c r="R978" s="13" t="s">
        <v>38</v>
      </c>
      <c r="S978" s="13">
        <v>3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3</v>
      </c>
      <c r="AJ978" s="13">
        <v>2</v>
      </c>
      <c r="AK978" s="13">
        <v>1</v>
      </c>
      <c r="AL978" s="13">
        <v>3</v>
      </c>
      <c r="AM978" s="13">
        <v>3</v>
      </c>
      <c r="AN978" s="13">
        <v>2</v>
      </c>
      <c r="AP978" s="13" t="s">
        <v>1105</v>
      </c>
      <c r="AQ978" s="13">
        <v>1</v>
      </c>
      <c r="AR978" s="13">
        <v>2</v>
      </c>
      <c r="AT978" s="13">
        <v>2</v>
      </c>
      <c r="AV978" s="13">
        <v>1</v>
      </c>
      <c r="AW978" s="13">
        <v>12</v>
      </c>
      <c r="AX978" s="13">
        <v>2</v>
      </c>
      <c r="AZ978" s="13">
        <v>1</v>
      </c>
      <c r="BA978" s="13">
        <v>0</v>
      </c>
      <c r="BB978" s="13">
        <v>2</v>
      </c>
      <c r="BD978" s="13">
        <v>2</v>
      </c>
      <c r="BF978" s="13">
        <v>2</v>
      </c>
      <c r="BH978" s="17">
        <v>2</v>
      </c>
      <c r="BI978" s="13">
        <v>1</v>
      </c>
      <c r="BJ978" s="13">
        <v>2</v>
      </c>
      <c r="BK978" s="13">
        <v>2</v>
      </c>
      <c r="BL978" s="13">
        <v>1</v>
      </c>
      <c r="BM978" s="13">
        <v>1994</v>
      </c>
      <c r="BN978" s="13">
        <v>1</v>
      </c>
      <c r="BO978" s="13" t="s">
        <v>1114</v>
      </c>
      <c r="BP978" s="13">
        <v>102</v>
      </c>
      <c r="BQ978" s="13" t="s">
        <v>237</v>
      </c>
      <c r="BR978" s="13" t="s">
        <v>238</v>
      </c>
      <c r="BS978" s="13">
        <v>1</v>
      </c>
      <c r="BT978" s="13">
        <v>14</v>
      </c>
      <c r="BU978" s="13">
        <v>1</v>
      </c>
      <c r="BV978" s="13">
        <v>0</v>
      </c>
      <c r="CA978" s="18"/>
      <c r="CB978" s="18"/>
      <c r="CC978" s="18"/>
      <c r="CD978" s="18"/>
      <c r="CE978" s="18"/>
      <c r="CF978" s="18"/>
      <c r="CG978" s="18"/>
      <c r="CH978" s="13">
        <v>2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39276</v>
      </c>
      <c r="CT978" s="13">
        <v>2</v>
      </c>
      <c r="CW978" s="13" t="s">
        <v>5423</v>
      </c>
      <c r="CX978" s="38" t="s">
        <v>5424</v>
      </c>
      <c r="CY978" s="38" t="s">
        <v>5425</v>
      </c>
      <c r="CZ978" s="38" t="s">
        <v>3647</v>
      </c>
      <c r="DA978" s="38" t="s">
        <v>5426</v>
      </c>
      <c r="DB978" s="13">
        <v>112</v>
      </c>
    </row>
    <row r="979" spans="1:106" s="13" customFormat="1">
      <c r="A979" s="84">
        <v>1469</v>
      </c>
      <c r="B979" s="84">
        <v>1</v>
      </c>
      <c r="C979" s="13" t="s">
        <v>751</v>
      </c>
      <c r="D979" s="13" t="s">
        <v>36</v>
      </c>
      <c r="E979" s="14">
        <v>16179</v>
      </c>
      <c r="F979" s="13" t="s">
        <v>396</v>
      </c>
      <c r="G979" s="13" t="s">
        <v>550</v>
      </c>
      <c r="H979" s="13" t="s">
        <v>550</v>
      </c>
      <c r="I979" s="14">
        <v>39005</v>
      </c>
      <c r="J979" s="13">
        <f t="shared" si="33"/>
        <v>62</v>
      </c>
      <c r="K979" s="14">
        <v>39072</v>
      </c>
      <c r="L979" s="13">
        <v>4</v>
      </c>
      <c r="M979" s="14">
        <v>39417</v>
      </c>
      <c r="N979" s="15">
        <f t="shared" si="32"/>
        <v>13.535934291581109</v>
      </c>
      <c r="O979" s="16">
        <v>2</v>
      </c>
      <c r="Q979" s="13" t="s">
        <v>840</v>
      </c>
      <c r="R979" s="13" t="s">
        <v>5427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2</v>
      </c>
      <c r="AL979" s="13">
        <v>1</v>
      </c>
      <c r="AM979" s="13">
        <v>1</v>
      </c>
      <c r="AN979" s="13">
        <v>1</v>
      </c>
      <c r="AO979" s="13" t="s">
        <v>5428</v>
      </c>
      <c r="AP979" s="13" t="s">
        <v>1646</v>
      </c>
      <c r="AQ979" s="13">
        <v>1</v>
      </c>
      <c r="AR979" s="13">
        <v>1</v>
      </c>
      <c r="AS979" s="13">
        <v>4</v>
      </c>
      <c r="AT979" s="13">
        <v>1</v>
      </c>
      <c r="AU979" s="13">
        <v>1</v>
      </c>
      <c r="AV979" s="13">
        <v>1</v>
      </c>
      <c r="AW979" s="13">
        <v>4</v>
      </c>
      <c r="AX979" s="13">
        <v>1</v>
      </c>
      <c r="AY979" s="13">
        <v>4</v>
      </c>
      <c r="AZ979" s="13">
        <v>1</v>
      </c>
      <c r="BA979" s="13">
        <v>3</v>
      </c>
      <c r="BB979" s="13">
        <v>1</v>
      </c>
      <c r="BC979" s="13">
        <v>0</v>
      </c>
      <c r="BD979" s="13">
        <v>1</v>
      </c>
      <c r="BE979" s="13">
        <v>3</v>
      </c>
      <c r="BF979" s="13">
        <v>1</v>
      </c>
      <c r="BG979" s="13">
        <v>6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1996</v>
      </c>
      <c r="BN979" s="13">
        <v>2</v>
      </c>
      <c r="BQ979" s="13" t="s">
        <v>237</v>
      </c>
      <c r="BR979" s="13" t="s">
        <v>238</v>
      </c>
      <c r="BS979" s="13">
        <v>2</v>
      </c>
      <c r="BT979" s="13">
        <v>64.8</v>
      </c>
      <c r="BU979" s="13">
        <v>2</v>
      </c>
      <c r="BV979" s="13">
        <v>25</v>
      </c>
      <c r="CA979" s="18">
        <v>188</v>
      </c>
      <c r="CB979" s="18" t="s">
        <v>453</v>
      </c>
      <c r="CC979" s="18"/>
      <c r="CD979" s="18" t="s">
        <v>453</v>
      </c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14">
        <v>39247</v>
      </c>
      <c r="CT979" s="13">
        <v>1</v>
      </c>
      <c r="CW979" s="13" t="s">
        <v>5429</v>
      </c>
      <c r="CX979" s="38" t="s">
        <v>5430</v>
      </c>
      <c r="CY979" s="38" t="s">
        <v>5431</v>
      </c>
      <c r="CZ979" s="38" t="s">
        <v>41</v>
      </c>
      <c r="DA979" s="38" t="s">
        <v>5432</v>
      </c>
    </row>
    <row r="980" spans="1:106" s="13" customFormat="1">
      <c r="A980" s="84">
        <v>1473</v>
      </c>
      <c r="B980" s="84">
        <v>1</v>
      </c>
      <c r="C980" s="13" t="s">
        <v>579</v>
      </c>
      <c r="D980" s="13" t="s">
        <v>36</v>
      </c>
      <c r="E980" s="14">
        <v>10794</v>
      </c>
      <c r="F980" s="13" t="s">
        <v>559</v>
      </c>
      <c r="G980" s="13" t="s">
        <v>559</v>
      </c>
      <c r="H980" s="13" t="s">
        <v>559</v>
      </c>
      <c r="I980" s="14">
        <v>39097</v>
      </c>
      <c r="J980" s="13">
        <f t="shared" si="33"/>
        <v>77</v>
      </c>
      <c r="K980" s="14">
        <v>39124</v>
      </c>
      <c r="L980" s="13">
        <v>4</v>
      </c>
      <c r="M980" s="14">
        <v>39450</v>
      </c>
      <c r="N980" s="15">
        <f t="shared" si="32"/>
        <v>11.597535934291582</v>
      </c>
      <c r="O980" s="16">
        <v>2</v>
      </c>
      <c r="S980" s="13">
        <v>2</v>
      </c>
      <c r="T980" s="13">
        <v>2</v>
      </c>
      <c r="U980" s="13">
        <v>2</v>
      </c>
      <c r="X980" s="13">
        <v>2</v>
      </c>
      <c r="Z980" s="13">
        <v>4</v>
      </c>
      <c r="AI980" s="13">
        <v>2</v>
      </c>
      <c r="AJ980" s="13">
        <v>2</v>
      </c>
      <c r="AK980" s="13">
        <v>2</v>
      </c>
      <c r="AL980" s="13">
        <v>2</v>
      </c>
      <c r="AM980" s="13">
        <v>2</v>
      </c>
      <c r="AN980" s="13">
        <v>2</v>
      </c>
      <c r="AQ980" s="13">
        <v>1</v>
      </c>
      <c r="AR980" s="13">
        <v>3</v>
      </c>
      <c r="AT980" s="13">
        <v>1</v>
      </c>
      <c r="AU980" s="13">
        <v>24</v>
      </c>
      <c r="AV980" s="13">
        <v>1</v>
      </c>
      <c r="AW980" s="13">
        <v>24</v>
      </c>
      <c r="AX980" s="13">
        <v>1</v>
      </c>
      <c r="AY980" s="13">
        <v>24</v>
      </c>
      <c r="AZ980" s="13">
        <v>3</v>
      </c>
      <c r="BB980" s="13">
        <v>1</v>
      </c>
      <c r="BC980" s="13">
        <v>24</v>
      </c>
      <c r="BD980" s="13">
        <v>1</v>
      </c>
      <c r="BE980" s="13">
        <v>24</v>
      </c>
      <c r="BF980" s="13">
        <v>1</v>
      </c>
      <c r="BG980" s="13">
        <v>25</v>
      </c>
      <c r="BH980" s="17">
        <v>1</v>
      </c>
      <c r="BI980" s="13">
        <v>1</v>
      </c>
      <c r="BJ980" s="13">
        <v>3</v>
      </c>
      <c r="BK980" s="13">
        <v>1</v>
      </c>
      <c r="BL980" s="13">
        <v>1</v>
      </c>
      <c r="BM980" s="13">
        <v>1997</v>
      </c>
      <c r="BN980" s="13">
        <v>2</v>
      </c>
      <c r="BQ980" s="13" t="s">
        <v>3019</v>
      </c>
      <c r="BR980" s="13" t="s">
        <v>3020</v>
      </c>
      <c r="BS980" s="13">
        <v>2</v>
      </c>
      <c r="BT980" s="13">
        <v>47</v>
      </c>
      <c r="BU980" s="13">
        <v>1</v>
      </c>
      <c r="BV980" s="13">
        <v>9</v>
      </c>
      <c r="BW980" s="13">
        <v>2</v>
      </c>
      <c r="BX980" s="13">
        <v>89</v>
      </c>
      <c r="BY980" s="13">
        <v>2</v>
      </c>
      <c r="CA980" s="18">
        <v>195</v>
      </c>
      <c r="CB980" s="18" t="s">
        <v>3021</v>
      </c>
      <c r="CC980" s="18"/>
      <c r="CD980" s="18" t="s">
        <v>3021</v>
      </c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39603</v>
      </c>
      <c r="CT980" s="13">
        <v>2</v>
      </c>
      <c r="CW980" s="13" t="s">
        <v>1746</v>
      </c>
      <c r="CX980" s="38" t="s">
        <v>1747</v>
      </c>
      <c r="CY980" s="38" t="s">
        <v>5433</v>
      </c>
      <c r="CZ980" s="38"/>
      <c r="DA980" s="38" t="s">
        <v>192</v>
      </c>
    </row>
    <row r="981" spans="1:106" s="13" customFormat="1">
      <c r="A981" s="84">
        <v>1474</v>
      </c>
      <c r="B981" s="84">
        <v>6</v>
      </c>
      <c r="C981" s="13" t="s">
        <v>5434</v>
      </c>
      <c r="D981" s="13" t="s">
        <v>36</v>
      </c>
      <c r="E981" s="14">
        <v>28217</v>
      </c>
      <c r="F981" s="13" t="s">
        <v>263</v>
      </c>
      <c r="G981" s="13" t="s">
        <v>263</v>
      </c>
      <c r="H981" s="13" t="s">
        <v>263</v>
      </c>
      <c r="I981" s="14">
        <v>38640</v>
      </c>
      <c r="J981" s="13">
        <f t="shared" si="33"/>
        <v>28</v>
      </c>
      <c r="K981" s="14">
        <v>38986</v>
      </c>
      <c r="L981" s="13">
        <v>1</v>
      </c>
      <c r="M981" s="14">
        <v>40519</v>
      </c>
      <c r="N981" s="15">
        <f t="shared" si="32"/>
        <v>61.733059548254623</v>
      </c>
      <c r="O981" s="16">
        <v>1</v>
      </c>
      <c r="P981" s="13" t="s">
        <v>5435</v>
      </c>
      <c r="Q981" s="13" t="s">
        <v>5436</v>
      </c>
      <c r="R981" s="13" t="s">
        <v>5437</v>
      </c>
      <c r="S981" s="13">
        <v>1</v>
      </c>
      <c r="T981" s="13">
        <v>2</v>
      </c>
      <c r="U981" s="13">
        <v>2</v>
      </c>
      <c r="W981" s="13" t="s">
        <v>5438</v>
      </c>
      <c r="X981" s="13">
        <v>2</v>
      </c>
      <c r="Z981" s="13">
        <v>4</v>
      </c>
      <c r="AH981" s="13">
        <v>2</v>
      </c>
      <c r="AI981" s="13">
        <v>3</v>
      </c>
      <c r="AJ981" s="13">
        <v>3</v>
      </c>
      <c r="AK981" s="13">
        <v>3</v>
      </c>
      <c r="AL981" s="13">
        <v>3</v>
      </c>
      <c r="AM981" s="13">
        <v>3</v>
      </c>
      <c r="AN981" s="13">
        <v>2</v>
      </c>
      <c r="AP981" s="13" t="s">
        <v>5439</v>
      </c>
      <c r="AQ981" s="13">
        <v>1</v>
      </c>
      <c r="AR981" s="13">
        <v>2</v>
      </c>
      <c r="AT981" s="13">
        <v>2</v>
      </c>
      <c r="AV981" s="13">
        <v>1</v>
      </c>
      <c r="AW981" s="13">
        <v>18</v>
      </c>
      <c r="AX981" s="13">
        <v>2</v>
      </c>
      <c r="AZ981" s="13">
        <v>1</v>
      </c>
      <c r="BA981" s="13">
        <v>0</v>
      </c>
      <c r="BB981" s="13">
        <v>2</v>
      </c>
      <c r="BD981" s="13">
        <v>2</v>
      </c>
      <c r="BF981" s="13">
        <v>2</v>
      </c>
      <c r="BH981" s="17">
        <v>2</v>
      </c>
      <c r="BI981" s="13">
        <v>2</v>
      </c>
      <c r="BJ981" s="13">
        <v>2</v>
      </c>
      <c r="BK981" s="13">
        <v>2</v>
      </c>
      <c r="BL981" s="13">
        <v>1</v>
      </c>
      <c r="BM981" s="13">
        <v>1998</v>
      </c>
      <c r="BN981" s="13">
        <v>1</v>
      </c>
      <c r="BO981" s="13" t="s">
        <v>5440</v>
      </c>
      <c r="BP981" s="13">
        <v>102</v>
      </c>
      <c r="BQ981" s="13" t="s">
        <v>1460</v>
      </c>
      <c r="BR981" s="13" t="s">
        <v>375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39423</v>
      </c>
      <c r="CT981" s="13">
        <v>2</v>
      </c>
      <c r="CW981" s="13" t="s">
        <v>5441</v>
      </c>
      <c r="CX981" s="38" t="s">
        <v>5442</v>
      </c>
      <c r="CY981" s="38" t="s">
        <v>4100</v>
      </c>
      <c r="CZ981" s="38"/>
      <c r="DA981" s="38" t="s">
        <v>192</v>
      </c>
    </row>
    <row r="982" spans="1:106" s="13" customFormat="1">
      <c r="A982" s="84">
        <v>1475</v>
      </c>
      <c r="B982" s="84">
        <v>5</v>
      </c>
      <c r="C982" s="13" t="s">
        <v>5443</v>
      </c>
      <c r="D982" s="13" t="s">
        <v>36</v>
      </c>
      <c r="E982" s="14">
        <v>11221</v>
      </c>
      <c r="F982" s="13" t="s">
        <v>319</v>
      </c>
      <c r="G982" s="13" t="s">
        <v>319</v>
      </c>
      <c r="H982" s="13" t="s">
        <v>319</v>
      </c>
      <c r="I982" s="14">
        <v>38883</v>
      </c>
      <c r="J982" s="13">
        <f t="shared" si="33"/>
        <v>75</v>
      </c>
      <c r="K982" s="14">
        <v>39098</v>
      </c>
      <c r="L982" s="13">
        <v>3</v>
      </c>
      <c r="M982" s="14">
        <v>40913</v>
      </c>
      <c r="N982" s="15">
        <f t="shared" si="32"/>
        <v>66.69404517453799</v>
      </c>
      <c r="O982" s="16">
        <v>2</v>
      </c>
      <c r="Q982" s="13" t="s">
        <v>38</v>
      </c>
      <c r="R982" s="13" t="s">
        <v>38</v>
      </c>
      <c r="S982" s="13">
        <v>2</v>
      </c>
      <c r="T982" s="13">
        <v>1</v>
      </c>
      <c r="U982" s="13">
        <v>2</v>
      </c>
      <c r="V982" s="13">
        <v>2</v>
      </c>
      <c r="W982" s="13" t="s">
        <v>5444</v>
      </c>
      <c r="X982" s="13">
        <v>1</v>
      </c>
      <c r="Z982" s="13">
        <v>4</v>
      </c>
      <c r="AC982" s="13">
        <v>1</v>
      </c>
      <c r="AD982" s="13">
        <v>2</v>
      </c>
      <c r="AE982" s="13">
        <v>2</v>
      </c>
      <c r="AF982" s="13">
        <v>2</v>
      </c>
      <c r="AG982" s="13">
        <v>1</v>
      </c>
      <c r="AI982" s="13">
        <v>2</v>
      </c>
      <c r="AJ982" s="13">
        <v>2</v>
      </c>
      <c r="AK982" s="13">
        <v>2</v>
      </c>
      <c r="AL982" s="13">
        <v>1</v>
      </c>
      <c r="AM982" s="13">
        <v>1</v>
      </c>
      <c r="AN982" s="13">
        <v>1</v>
      </c>
      <c r="AO982" s="13" t="s">
        <v>5445</v>
      </c>
      <c r="AP982" s="13" t="s">
        <v>40</v>
      </c>
      <c r="AQ982" s="13">
        <v>1</v>
      </c>
      <c r="AR982" s="13">
        <v>2</v>
      </c>
      <c r="AT982" s="13">
        <v>1</v>
      </c>
      <c r="AU982" s="13">
        <v>6</v>
      </c>
      <c r="AV982" s="13">
        <v>2</v>
      </c>
      <c r="AX982" s="13">
        <v>2</v>
      </c>
      <c r="AZ982" s="13">
        <v>2</v>
      </c>
      <c r="BB982" s="13">
        <v>2</v>
      </c>
      <c r="BD982" s="13">
        <v>1</v>
      </c>
      <c r="BE982" s="13">
        <v>0</v>
      </c>
      <c r="BF982" s="13">
        <v>1</v>
      </c>
      <c r="BG982" s="13">
        <v>22</v>
      </c>
      <c r="BH982" s="17">
        <v>2</v>
      </c>
      <c r="BI982" s="13">
        <v>2</v>
      </c>
      <c r="BJ982" s="13">
        <v>2</v>
      </c>
      <c r="BK982" s="13">
        <v>1</v>
      </c>
      <c r="BL982" s="13">
        <v>1</v>
      </c>
      <c r="BM982" s="13">
        <v>1999</v>
      </c>
      <c r="BN982" s="13">
        <v>1</v>
      </c>
      <c r="BO982" s="13" t="s">
        <v>3519</v>
      </c>
      <c r="BP982" s="13">
        <v>180</v>
      </c>
      <c r="BQ982" s="13" t="s">
        <v>237</v>
      </c>
      <c r="BR982" s="13" t="s">
        <v>238</v>
      </c>
      <c r="BS982" s="13">
        <v>1</v>
      </c>
      <c r="BT982" s="13">
        <v>40</v>
      </c>
      <c r="BV982" s="13">
        <v>3</v>
      </c>
      <c r="BW982" s="13">
        <v>2</v>
      </c>
      <c r="BX982" s="13">
        <v>41</v>
      </c>
      <c r="CA982" s="18"/>
      <c r="CB982" s="18"/>
      <c r="CC982" s="18"/>
      <c r="CD982" s="18"/>
      <c r="CE982" s="18"/>
      <c r="CF982" s="18"/>
      <c r="CG982" s="18"/>
      <c r="CH982" s="13">
        <v>4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39174</v>
      </c>
      <c r="CW982" s="13" t="s">
        <v>4088</v>
      </c>
      <c r="CX982" s="38" t="s">
        <v>5446</v>
      </c>
      <c r="CY982" s="38" t="s">
        <v>3692</v>
      </c>
      <c r="CZ982" s="38" t="s">
        <v>41</v>
      </c>
      <c r="DA982" s="38" t="s">
        <v>3693</v>
      </c>
    </row>
    <row r="983" spans="1:106" s="13" customFormat="1">
      <c r="A983" s="84">
        <v>1477</v>
      </c>
      <c r="B983" s="84">
        <v>5</v>
      </c>
      <c r="C983" s="13" t="s">
        <v>428</v>
      </c>
      <c r="D983" s="13" t="s">
        <v>37</v>
      </c>
      <c r="E983" s="14">
        <v>11994</v>
      </c>
      <c r="F983" s="13" t="s">
        <v>424</v>
      </c>
      <c r="G983" s="13" t="s">
        <v>424</v>
      </c>
      <c r="H983" s="13" t="s">
        <v>424</v>
      </c>
      <c r="I983" s="14">
        <v>39097</v>
      </c>
      <c r="J983" s="13">
        <f t="shared" si="33"/>
        <v>74</v>
      </c>
      <c r="K983" s="14">
        <v>39140</v>
      </c>
      <c r="L983" s="13">
        <v>4</v>
      </c>
      <c r="M983" s="14">
        <v>39522</v>
      </c>
      <c r="N983" s="15">
        <f t="shared" si="32"/>
        <v>13.963039014373717</v>
      </c>
      <c r="O983" s="16">
        <v>2</v>
      </c>
      <c r="Q983" s="13" t="s">
        <v>39</v>
      </c>
      <c r="R983" s="13" t="s">
        <v>4896</v>
      </c>
      <c r="S983" s="13">
        <v>3</v>
      </c>
      <c r="T983" s="13">
        <v>2</v>
      </c>
      <c r="U983" s="13">
        <v>2</v>
      </c>
      <c r="V983" s="13">
        <v>2</v>
      </c>
      <c r="X983" s="13">
        <v>2</v>
      </c>
      <c r="Z983" s="13">
        <v>4</v>
      </c>
      <c r="AH983" s="13">
        <v>2</v>
      </c>
      <c r="AI983" s="13">
        <v>2</v>
      </c>
      <c r="AJ983" s="13">
        <v>2</v>
      </c>
      <c r="AK983" s="13">
        <v>1</v>
      </c>
      <c r="AL983" s="13">
        <v>3</v>
      </c>
      <c r="AM983" s="13">
        <v>1</v>
      </c>
      <c r="AN983" s="13">
        <v>1</v>
      </c>
      <c r="AO983" s="13" t="s">
        <v>5447</v>
      </c>
      <c r="AP983" s="13" t="s">
        <v>1715</v>
      </c>
      <c r="AQ983" s="13">
        <v>1</v>
      </c>
      <c r="AR983" s="13">
        <v>2</v>
      </c>
      <c r="AT983" s="13">
        <v>1</v>
      </c>
      <c r="AU983" s="13">
        <v>0</v>
      </c>
      <c r="AV983" s="13">
        <v>2</v>
      </c>
      <c r="AX983" s="13">
        <v>1</v>
      </c>
      <c r="AY983" s="13">
        <v>4</v>
      </c>
      <c r="AZ983" s="13">
        <v>1</v>
      </c>
      <c r="BA983" s="13">
        <v>3</v>
      </c>
      <c r="BB983" s="13">
        <v>1</v>
      </c>
      <c r="BC983" s="13">
        <v>4</v>
      </c>
      <c r="BD983" s="13">
        <v>2</v>
      </c>
      <c r="BF983" s="13">
        <v>1</v>
      </c>
      <c r="BG983" s="13">
        <v>12</v>
      </c>
      <c r="BH983" s="17">
        <v>2</v>
      </c>
      <c r="BI983" s="13">
        <v>1</v>
      </c>
      <c r="BJ983" s="13">
        <v>2</v>
      </c>
      <c r="BK983" s="13">
        <v>1</v>
      </c>
      <c r="BL983" s="13">
        <v>1</v>
      </c>
      <c r="BM983" s="13">
        <v>2003</v>
      </c>
      <c r="BN983" s="13">
        <v>1</v>
      </c>
      <c r="BO983" s="13" t="s">
        <v>3519</v>
      </c>
      <c r="BP983" s="13">
        <v>180</v>
      </c>
      <c r="BQ983" s="13" t="s">
        <v>237</v>
      </c>
      <c r="BR983" s="13" t="s">
        <v>238</v>
      </c>
      <c r="BS983" s="13">
        <v>2</v>
      </c>
      <c r="BT983" s="13">
        <v>70</v>
      </c>
      <c r="BU983" s="13">
        <v>1</v>
      </c>
      <c r="BV983" s="13">
        <v>2</v>
      </c>
      <c r="BW983" s="13">
        <v>2</v>
      </c>
      <c r="BX983" s="13">
        <v>23</v>
      </c>
      <c r="BY983" s="13">
        <v>2</v>
      </c>
      <c r="CA983" s="18">
        <v>203</v>
      </c>
      <c r="CB983" s="18" t="s">
        <v>453</v>
      </c>
      <c r="CC983" s="18"/>
      <c r="CD983" s="18" t="s">
        <v>453</v>
      </c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39252</v>
      </c>
      <c r="CT983" s="13">
        <v>2</v>
      </c>
      <c r="CW983" s="13" t="s">
        <v>5448</v>
      </c>
      <c r="CX983" s="38" t="s">
        <v>5449</v>
      </c>
      <c r="CY983" s="38" t="s">
        <v>5450</v>
      </c>
      <c r="CZ983" s="38"/>
      <c r="DA983" s="38" t="s">
        <v>192</v>
      </c>
    </row>
    <row r="984" spans="1:106" s="13" customFormat="1">
      <c r="A984" s="84">
        <v>1478</v>
      </c>
      <c r="B984" s="84">
        <v>1</v>
      </c>
      <c r="C984" s="13" t="s">
        <v>5451</v>
      </c>
      <c r="D984" s="13" t="s">
        <v>36</v>
      </c>
      <c r="E984" s="14">
        <v>13435</v>
      </c>
      <c r="F984" s="13" t="s">
        <v>319</v>
      </c>
      <c r="G984" s="13" t="s">
        <v>319</v>
      </c>
      <c r="H984" s="13" t="s">
        <v>319</v>
      </c>
      <c r="I984" s="14">
        <v>39036</v>
      </c>
      <c r="J984" s="13">
        <f t="shared" si="33"/>
        <v>70</v>
      </c>
      <c r="K984" s="14">
        <v>39187</v>
      </c>
      <c r="L984" s="13">
        <v>4</v>
      </c>
      <c r="M984" s="14">
        <v>39823</v>
      </c>
      <c r="N984" s="15">
        <f t="shared" si="32"/>
        <v>25.856262833675565</v>
      </c>
      <c r="O984" s="16">
        <v>2</v>
      </c>
      <c r="Q984" s="13" t="s">
        <v>180</v>
      </c>
      <c r="R984" s="13" t="s">
        <v>3878</v>
      </c>
      <c r="S984" s="13">
        <v>2</v>
      </c>
      <c r="T984" s="13">
        <v>1</v>
      </c>
      <c r="U984" s="13">
        <v>2</v>
      </c>
      <c r="V984" s="13">
        <v>2</v>
      </c>
      <c r="W984" s="13" t="s">
        <v>5452</v>
      </c>
      <c r="X984" s="13">
        <v>1</v>
      </c>
      <c r="Z984" s="13">
        <v>4</v>
      </c>
      <c r="AC984" s="13">
        <v>2</v>
      </c>
      <c r="AD984" s="13">
        <v>2</v>
      </c>
      <c r="AE984" s="13">
        <v>2</v>
      </c>
      <c r="AF984" s="13">
        <v>2</v>
      </c>
      <c r="AG984" s="13">
        <v>1</v>
      </c>
      <c r="AI984" s="13">
        <v>2</v>
      </c>
      <c r="AJ984" s="13">
        <v>2</v>
      </c>
      <c r="AK984" s="13">
        <v>1</v>
      </c>
      <c r="AL984" s="13">
        <v>2</v>
      </c>
      <c r="AM984" s="13">
        <v>1</v>
      </c>
      <c r="AN984" s="13">
        <v>1</v>
      </c>
      <c r="AO984" s="13" t="s">
        <v>5453</v>
      </c>
      <c r="AP984" s="13" t="s">
        <v>40</v>
      </c>
      <c r="AQ984" s="13">
        <v>1</v>
      </c>
      <c r="AR984" s="13">
        <v>2</v>
      </c>
      <c r="AT984" s="13">
        <v>1</v>
      </c>
      <c r="AV984" s="13">
        <v>2</v>
      </c>
      <c r="AX984" s="13">
        <v>2</v>
      </c>
      <c r="AZ984" s="13">
        <v>2</v>
      </c>
      <c r="BB984" s="13">
        <v>2</v>
      </c>
      <c r="BD984" s="13">
        <v>2</v>
      </c>
      <c r="BF984" s="13">
        <v>2</v>
      </c>
      <c r="BH984" s="17">
        <v>1</v>
      </c>
      <c r="BI984" s="13">
        <v>1</v>
      </c>
      <c r="BJ984" s="13">
        <v>1</v>
      </c>
      <c r="BK984" s="13">
        <v>1</v>
      </c>
      <c r="BL984" s="13">
        <v>1</v>
      </c>
      <c r="BM984" s="13">
        <v>2004</v>
      </c>
      <c r="BN984" s="13">
        <v>2</v>
      </c>
      <c r="BQ984" s="13" t="s">
        <v>289</v>
      </c>
      <c r="BR984" s="13" t="s">
        <v>222</v>
      </c>
      <c r="BS984" s="13">
        <v>1</v>
      </c>
      <c r="BT984" s="13">
        <v>23</v>
      </c>
      <c r="BU984" s="13">
        <v>1</v>
      </c>
      <c r="BV984" s="13">
        <v>0</v>
      </c>
      <c r="BX984" s="13">
        <v>15</v>
      </c>
      <c r="BY984" s="13">
        <v>1</v>
      </c>
      <c r="CA984" s="18"/>
      <c r="CB984" s="18"/>
      <c r="CC984" s="18"/>
      <c r="CD984" s="18"/>
      <c r="CE984" s="18"/>
      <c r="CF984" s="18"/>
      <c r="CG984" s="18"/>
      <c r="CH984" s="13">
        <v>2</v>
      </c>
      <c r="CI984" s="13">
        <v>2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2</v>
      </c>
      <c r="CS984" s="14">
        <v>39198</v>
      </c>
      <c r="CT984" s="13">
        <v>1</v>
      </c>
      <c r="CW984" s="13" t="s">
        <v>5454</v>
      </c>
      <c r="CX984" s="38" t="s">
        <v>5455</v>
      </c>
      <c r="CY984" s="38" t="s">
        <v>5456</v>
      </c>
      <c r="CZ984" s="38" t="s">
        <v>41</v>
      </c>
      <c r="DA984" s="38" t="s">
        <v>5457</v>
      </c>
    </row>
    <row r="985" spans="1:106" s="13" customFormat="1">
      <c r="A985" s="84">
        <v>1482</v>
      </c>
      <c r="B985" s="84">
        <v>5</v>
      </c>
      <c r="C985" s="13" t="s">
        <v>3740</v>
      </c>
      <c r="D985" s="13" t="s">
        <v>36</v>
      </c>
      <c r="E985" s="14">
        <v>10229</v>
      </c>
      <c r="F985" s="13" t="s">
        <v>179</v>
      </c>
      <c r="G985" s="13" t="s">
        <v>179</v>
      </c>
      <c r="H985" s="13" t="s">
        <v>179</v>
      </c>
      <c r="I985" s="14">
        <v>39128</v>
      </c>
      <c r="J985" s="13">
        <f t="shared" si="33"/>
        <v>79</v>
      </c>
      <c r="K985" s="14">
        <v>39122</v>
      </c>
      <c r="L985" s="13">
        <v>4</v>
      </c>
      <c r="M985" s="14">
        <v>39653</v>
      </c>
      <c r="N985" s="15">
        <f t="shared" si="32"/>
        <v>17.248459958932237</v>
      </c>
      <c r="O985" s="16">
        <v>2</v>
      </c>
      <c r="Q985" s="13" t="s">
        <v>228</v>
      </c>
      <c r="R985" s="13" t="s">
        <v>38</v>
      </c>
      <c r="S985" s="13">
        <v>2</v>
      </c>
      <c r="T985" s="13">
        <v>1</v>
      </c>
      <c r="U985" s="13">
        <v>2</v>
      </c>
      <c r="V985" s="13">
        <v>2</v>
      </c>
      <c r="W985" s="13" t="s">
        <v>5458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2</v>
      </c>
      <c r="AG985" s="13">
        <v>1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2</v>
      </c>
      <c r="AN985" s="13">
        <v>2</v>
      </c>
      <c r="AO985" s="13" t="s">
        <v>1984</v>
      </c>
      <c r="AP985" s="13" t="s">
        <v>5459</v>
      </c>
      <c r="AQ985" s="13">
        <v>1</v>
      </c>
      <c r="AR985" s="13">
        <v>1</v>
      </c>
      <c r="AS985" s="13">
        <v>0</v>
      </c>
      <c r="AT985" s="13">
        <v>1</v>
      </c>
      <c r="AU985" s="13">
        <v>2</v>
      </c>
      <c r="AV985" s="13">
        <v>1</v>
      </c>
      <c r="AW985" s="13">
        <v>0</v>
      </c>
      <c r="AX985" s="13">
        <v>1</v>
      </c>
      <c r="AY985" s="13">
        <v>0</v>
      </c>
      <c r="AZ985" s="13">
        <v>1</v>
      </c>
      <c r="BA985" s="13">
        <v>0</v>
      </c>
      <c r="BB985" s="13">
        <v>3</v>
      </c>
      <c r="BD985" s="13">
        <v>2</v>
      </c>
      <c r="BF985" s="13">
        <v>1</v>
      </c>
      <c r="BH985" s="17">
        <v>2</v>
      </c>
      <c r="BI985" s="13">
        <v>1</v>
      </c>
      <c r="BJ985" s="13">
        <v>2</v>
      </c>
      <c r="BK985" s="13">
        <v>1</v>
      </c>
      <c r="BL985" s="13">
        <v>1</v>
      </c>
      <c r="BM985" s="13">
        <v>2008</v>
      </c>
      <c r="BN985" s="13">
        <v>1</v>
      </c>
      <c r="BO985" s="13" t="s">
        <v>5232</v>
      </c>
      <c r="BP985" s="13">
        <v>180</v>
      </c>
      <c r="BQ985" s="13" t="s">
        <v>289</v>
      </c>
      <c r="BR985" s="13" t="s">
        <v>222</v>
      </c>
      <c r="BS985" s="13">
        <v>2</v>
      </c>
      <c r="BT985" s="13">
        <v>63</v>
      </c>
      <c r="BU985" s="13">
        <v>1</v>
      </c>
      <c r="BV985" s="13">
        <v>0</v>
      </c>
      <c r="BW985" s="13">
        <v>2</v>
      </c>
      <c r="BX985" s="13">
        <v>19.899999999999999</v>
      </c>
      <c r="CA985" s="18"/>
      <c r="CB985" s="18"/>
      <c r="CC985" s="18"/>
      <c r="CD985" s="18"/>
      <c r="CE985" s="18"/>
      <c r="CF985" s="18"/>
      <c r="CG985" s="18"/>
      <c r="CH985" s="13">
        <v>1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39223</v>
      </c>
      <c r="CT985" s="13">
        <v>3</v>
      </c>
      <c r="CW985" s="13" t="s">
        <v>3736</v>
      </c>
      <c r="CX985" s="38" t="s">
        <v>5460</v>
      </c>
      <c r="CY985" s="38" t="s">
        <v>5461</v>
      </c>
      <c r="CZ985" s="38" t="s">
        <v>41</v>
      </c>
      <c r="DA985" s="38" t="s">
        <v>5462</v>
      </c>
    </row>
    <row r="986" spans="1:106" s="13" customFormat="1">
      <c r="A986" s="84">
        <v>1486</v>
      </c>
      <c r="B986" s="84">
        <v>1</v>
      </c>
      <c r="C986" s="13" t="s">
        <v>4269</v>
      </c>
      <c r="D986" s="13" t="s">
        <v>36</v>
      </c>
      <c r="E986" s="14">
        <v>12211</v>
      </c>
      <c r="F986" s="13" t="s">
        <v>673</v>
      </c>
      <c r="G986" s="13" t="s">
        <v>673</v>
      </c>
      <c r="H986" s="13" t="s">
        <v>673</v>
      </c>
      <c r="I986" s="14">
        <v>39128</v>
      </c>
      <c r="J986" s="13">
        <f t="shared" si="33"/>
        <v>73</v>
      </c>
      <c r="K986" s="14">
        <v>39190</v>
      </c>
      <c r="L986" s="13">
        <v>4</v>
      </c>
      <c r="M986" s="14">
        <v>39826</v>
      </c>
      <c r="N986" s="15">
        <f t="shared" si="32"/>
        <v>22.932238193018481</v>
      </c>
      <c r="O986" s="16">
        <v>1</v>
      </c>
      <c r="P986" s="13" t="s">
        <v>5463</v>
      </c>
      <c r="Q986" s="13" t="s">
        <v>5464</v>
      </c>
      <c r="R986" s="13" t="s">
        <v>1456</v>
      </c>
      <c r="S986" s="13">
        <v>2</v>
      </c>
      <c r="T986" s="13">
        <v>2</v>
      </c>
      <c r="U986" s="13">
        <v>2</v>
      </c>
      <c r="V986" s="13">
        <v>2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2</v>
      </c>
      <c r="AJ986" s="13">
        <v>3</v>
      </c>
      <c r="AK986" s="13">
        <v>2</v>
      </c>
      <c r="AL986" s="13">
        <v>2</v>
      </c>
      <c r="AM986" s="13">
        <v>1</v>
      </c>
      <c r="AN986" s="13">
        <v>1</v>
      </c>
      <c r="AO986" s="13" t="s">
        <v>5465</v>
      </c>
      <c r="AP986" s="13" t="s">
        <v>5221</v>
      </c>
      <c r="AQ986" s="13">
        <v>1</v>
      </c>
      <c r="AR986" s="13">
        <v>1</v>
      </c>
      <c r="AS986" s="13">
        <v>2</v>
      </c>
      <c r="AT986" s="13">
        <v>1</v>
      </c>
      <c r="AU986" s="13">
        <v>0</v>
      </c>
      <c r="AV986" s="13">
        <v>1</v>
      </c>
      <c r="AW986" s="13">
        <v>2</v>
      </c>
      <c r="AX986" s="13">
        <v>3</v>
      </c>
      <c r="AZ986" s="13">
        <v>1</v>
      </c>
      <c r="BA986" s="13">
        <v>0</v>
      </c>
      <c r="BB986" s="13">
        <v>1</v>
      </c>
      <c r="BC986" s="13">
        <v>0</v>
      </c>
      <c r="BD986" s="13">
        <v>3</v>
      </c>
      <c r="BF986" s="13">
        <v>1</v>
      </c>
      <c r="BG986" s="13">
        <v>3</v>
      </c>
      <c r="BH986" s="17">
        <v>1</v>
      </c>
      <c r="BI986" s="13">
        <v>1</v>
      </c>
      <c r="BJ986" s="13">
        <v>2</v>
      </c>
      <c r="BK986" s="13">
        <v>1</v>
      </c>
      <c r="BL986" s="13">
        <v>1</v>
      </c>
      <c r="BN986" s="13">
        <v>2</v>
      </c>
      <c r="BQ986" s="13" t="s">
        <v>1460</v>
      </c>
      <c r="BR986" s="13" t="s">
        <v>375</v>
      </c>
      <c r="CA986" s="18">
        <v>223</v>
      </c>
      <c r="CB986" s="18" t="s">
        <v>1613</v>
      </c>
      <c r="CC986" s="18"/>
      <c r="CD986" s="18" t="s">
        <v>1613</v>
      </c>
      <c r="CE986" s="18"/>
      <c r="CF986" s="18"/>
      <c r="CG986" s="18"/>
      <c r="CH986" s="13">
        <v>1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39229</v>
      </c>
      <c r="CT986" s="13">
        <v>1</v>
      </c>
      <c r="CW986" s="13" t="s">
        <v>4118</v>
      </c>
      <c r="CX986" s="38" t="s">
        <v>5466</v>
      </c>
      <c r="CY986" s="38" t="s">
        <v>5467</v>
      </c>
      <c r="CZ986" s="38" t="s">
        <v>41</v>
      </c>
      <c r="DA986" s="38" t="s">
        <v>192</v>
      </c>
    </row>
    <row r="987" spans="1:106" s="13" customFormat="1">
      <c r="A987" s="84">
        <v>1487</v>
      </c>
      <c r="B987" s="84">
        <v>1</v>
      </c>
      <c r="C987" s="13" t="s">
        <v>5468</v>
      </c>
      <c r="D987" s="13" t="s">
        <v>36</v>
      </c>
      <c r="E987" s="14">
        <v>9864</v>
      </c>
      <c r="F987" s="13" t="s">
        <v>319</v>
      </c>
      <c r="G987" s="13" t="s">
        <v>319</v>
      </c>
      <c r="H987" s="13" t="s">
        <v>319</v>
      </c>
      <c r="I987" s="14">
        <v>39036</v>
      </c>
      <c r="J987" s="13">
        <f t="shared" si="33"/>
        <v>79</v>
      </c>
      <c r="K987" s="14">
        <v>39092</v>
      </c>
      <c r="L987" s="13">
        <v>4</v>
      </c>
      <c r="M987" s="14">
        <v>39440</v>
      </c>
      <c r="N987" s="15">
        <f t="shared" si="32"/>
        <v>13.273100616016427</v>
      </c>
      <c r="O987" s="16">
        <v>2</v>
      </c>
      <c r="Q987" s="13" t="s">
        <v>38</v>
      </c>
      <c r="R987" s="13" t="s">
        <v>38</v>
      </c>
      <c r="S987" s="13">
        <v>2</v>
      </c>
      <c r="T987" s="13">
        <v>2</v>
      </c>
      <c r="U987" s="13">
        <v>2</v>
      </c>
      <c r="V987" s="13">
        <v>2</v>
      </c>
      <c r="X987" s="13">
        <v>1</v>
      </c>
      <c r="Z987" s="13">
        <v>4</v>
      </c>
      <c r="AC987" s="13">
        <v>2</v>
      </c>
      <c r="AD987" s="13">
        <v>2</v>
      </c>
      <c r="AE987" s="13">
        <v>2</v>
      </c>
      <c r="AF987" s="13">
        <v>2</v>
      </c>
      <c r="AG987" s="13">
        <v>1</v>
      </c>
      <c r="AI987" s="13">
        <v>2</v>
      </c>
      <c r="AJ987" s="13">
        <v>3</v>
      </c>
      <c r="AK987" s="13">
        <v>3</v>
      </c>
      <c r="AL987" s="13">
        <v>2</v>
      </c>
      <c r="AM987" s="13">
        <v>3</v>
      </c>
      <c r="AN987" s="13">
        <v>1</v>
      </c>
      <c r="AO987" s="13" t="s">
        <v>5469</v>
      </c>
      <c r="AP987" s="13" t="s">
        <v>1553</v>
      </c>
      <c r="AQ987" s="13">
        <v>1</v>
      </c>
      <c r="AR987" s="13">
        <v>1</v>
      </c>
      <c r="AS987" s="13">
        <v>1</v>
      </c>
      <c r="AT987" s="13">
        <v>1</v>
      </c>
      <c r="AU987" s="13">
        <v>1</v>
      </c>
      <c r="AV987" s="13">
        <v>1</v>
      </c>
      <c r="AW987" s="13">
        <v>2</v>
      </c>
      <c r="AX987" s="13">
        <v>2</v>
      </c>
      <c r="AZ987" s="13">
        <v>1</v>
      </c>
      <c r="BA987" s="13">
        <v>1</v>
      </c>
      <c r="BB987" s="13">
        <v>2</v>
      </c>
      <c r="BD987" s="13">
        <v>1</v>
      </c>
      <c r="BE987" s="13">
        <v>1</v>
      </c>
      <c r="BF987" s="13">
        <v>1</v>
      </c>
      <c r="BG987" s="13">
        <v>3</v>
      </c>
      <c r="BH987" s="17">
        <v>1</v>
      </c>
      <c r="BI987" s="13">
        <v>1</v>
      </c>
      <c r="BJ987" s="13">
        <v>1</v>
      </c>
      <c r="BK987" s="13">
        <v>1</v>
      </c>
      <c r="BL987" s="13">
        <v>1</v>
      </c>
      <c r="BM987" s="13">
        <v>2145</v>
      </c>
      <c r="BN987" s="13">
        <v>2</v>
      </c>
      <c r="BQ987" s="13" t="s">
        <v>237</v>
      </c>
      <c r="BR987" s="13" t="s">
        <v>238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39132</v>
      </c>
      <c r="CW987" s="13" t="s">
        <v>2315</v>
      </c>
      <c r="CX987" s="38" t="s">
        <v>5470</v>
      </c>
      <c r="CY987" s="38" t="s">
        <v>5471</v>
      </c>
      <c r="CZ987" s="38" t="s">
        <v>41</v>
      </c>
      <c r="DA987" s="38" t="s">
        <v>3466</v>
      </c>
    </row>
    <row r="988" spans="1:106" s="13" customFormat="1">
      <c r="A988" s="84">
        <v>1488</v>
      </c>
      <c r="B988" s="84">
        <v>1</v>
      </c>
      <c r="C988" s="13" t="s">
        <v>980</v>
      </c>
      <c r="D988" s="13" t="s">
        <v>36</v>
      </c>
      <c r="E988" s="14">
        <v>14671</v>
      </c>
      <c r="F988" s="13" t="s">
        <v>319</v>
      </c>
      <c r="G988" s="13" t="s">
        <v>319</v>
      </c>
      <c r="H988" s="13" t="s">
        <v>319</v>
      </c>
      <c r="I988" s="14">
        <v>38852</v>
      </c>
      <c r="J988" s="13">
        <f t="shared" si="33"/>
        <v>66</v>
      </c>
      <c r="K988" s="14">
        <v>39112</v>
      </c>
      <c r="L988" s="13">
        <v>4</v>
      </c>
      <c r="M988" s="14">
        <v>39885</v>
      </c>
      <c r="N988" s="15">
        <f t="shared" si="32"/>
        <v>33.938398357289529</v>
      </c>
      <c r="O988" s="16">
        <v>2</v>
      </c>
      <c r="Q988" s="13" t="s">
        <v>180</v>
      </c>
      <c r="R988" s="13" t="s">
        <v>38</v>
      </c>
      <c r="S988" s="13">
        <v>2</v>
      </c>
      <c r="T988" s="13">
        <v>2</v>
      </c>
      <c r="U988" s="13">
        <v>2</v>
      </c>
      <c r="V988" s="13">
        <v>2</v>
      </c>
      <c r="X988" s="13">
        <v>2</v>
      </c>
      <c r="Z988" s="13">
        <v>4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3</v>
      </c>
      <c r="AN988" s="13">
        <v>2</v>
      </c>
      <c r="AP988" s="13" t="s">
        <v>125</v>
      </c>
      <c r="AQ988" s="13">
        <v>1</v>
      </c>
      <c r="AR988" s="13">
        <v>1</v>
      </c>
      <c r="AS988" s="13">
        <v>8</v>
      </c>
      <c r="AT988" s="13">
        <v>1</v>
      </c>
      <c r="AU988" s="13">
        <v>7</v>
      </c>
      <c r="AV988" s="13">
        <v>1</v>
      </c>
      <c r="AW988" s="13">
        <v>8</v>
      </c>
      <c r="AX988" s="13">
        <v>1</v>
      </c>
      <c r="AY988" s="13">
        <v>8</v>
      </c>
      <c r="AZ988" s="13">
        <v>1</v>
      </c>
      <c r="BA988" s="13">
        <v>8</v>
      </c>
      <c r="BB988" s="13">
        <v>1</v>
      </c>
      <c r="BC988" s="13">
        <v>0</v>
      </c>
      <c r="BD988" s="13">
        <v>1</v>
      </c>
      <c r="BE988" s="13">
        <v>7</v>
      </c>
      <c r="BF988" s="13">
        <v>1</v>
      </c>
      <c r="BG988" s="13">
        <v>16</v>
      </c>
      <c r="BH988" s="17">
        <v>1</v>
      </c>
      <c r="BI988" s="13">
        <v>1</v>
      </c>
      <c r="BJ988" s="13">
        <v>1</v>
      </c>
      <c r="BK988" s="13">
        <v>1</v>
      </c>
      <c r="BL988" s="13">
        <v>1</v>
      </c>
      <c r="BM988" s="13">
        <v>2160</v>
      </c>
      <c r="BN988" s="13">
        <v>2</v>
      </c>
      <c r="BQ988" s="13" t="s">
        <v>289</v>
      </c>
      <c r="BR988" s="13" t="s">
        <v>222</v>
      </c>
      <c r="CA988" s="18"/>
      <c r="CB988" s="18"/>
      <c r="CC988" s="18"/>
      <c r="CD988" s="18"/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S988" s="14">
        <v>39161</v>
      </c>
      <c r="CT988" s="13">
        <v>2</v>
      </c>
      <c r="CW988" s="13" t="s">
        <v>5472</v>
      </c>
      <c r="CX988" s="38" t="s">
        <v>5473</v>
      </c>
      <c r="CY988" s="38" t="s">
        <v>5474</v>
      </c>
      <c r="CZ988" s="38" t="s">
        <v>386</v>
      </c>
      <c r="DA988" s="38" t="s">
        <v>5475</v>
      </c>
    </row>
    <row r="989" spans="1:106" s="13" customFormat="1">
      <c r="A989" s="84">
        <v>1490</v>
      </c>
      <c r="B989" s="84">
        <v>1</v>
      </c>
      <c r="C989" s="13" t="s">
        <v>5476</v>
      </c>
      <c r="D989" s="13" t="s">
        <v>36</v>
      </c>
      <c r="E989" s="14">
        <v>17630</v>
      </c>
      <c r="F989" s="13" t="s">
        <v>214</v>
      </c>
      <c r="G989" s="13" t="s">
        <v>381</v>
      </c>
      <c r="H989" s="13" t="s">
        <v>381</v>
      </c>
      <c r="I989" s="14">
        <v>39097</v>
      </c>
      <c r="J989" s="13">
        <f t="shared" si="33"/>
        <v>58</v>
      </c>
      <c r="K989" s="14">
        <v>39107</v>
      </c>
      <c r="L989" s="13">
        <v>4</v>
      </c>
      <c r="M989" s="14">
        <v>39302</v>
      </c>
      <c r="N989" s="15">
        <f t="shared" si="32"/>
        <v>6.7351129363449695</v>
      </c>
      <c r="O989" s="16">
        <v>2</v>
      </c>
      <c r="Q989" s="13" t="s">
        <v>5477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G989" s="13">
        <v>1</v>
      </c>
      <c r="AH989" s="13">
        <v>2</v>
      </c>
      <c r="AI989" s="13">
        <v>2</v>
      </c>
      <c r="AJ989" s="13">
        <v>2</v>
      </c>
      <c r="AK989" s="13">
        <v>2</v>
      </c>
      <c r="AL989" s="13">
        <v>2</v>
      </c>
      <c r="AM989" s="13">
        <v>2</v>
      </c>
      <c r="AN989" s="13">
        <v>1</v>
      </c>
      <c r="AO989" s="13" t="s">
        <v>5478</v>
      </c>
      <c r="AQ989" s="13">
        <v>1</v>
      </c>
      <c r="AR989" s="13">
        <v>1</v>
      </c>
      <c r="AS989" s="13">
        <v>1</v>
      </c>
      <c r="AT989" s="13">
        <v>1</v>
      </c>
      <c r="AU989" s="13">
        <v>0</v>
      </c>
      <c r="AV989" s="13">
        <v>2</v>
      </c>
      <c r="AX989" s="13">
        <v>1</v>
      </c>
      <c r="AY989" s="13">
        <v>0</v>
      </c>
      <c r="AZ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5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2095</v>
      </c>
      <c r="BN989" s="13">
        <v>2</v>
      </c>
      <c r="BQ989" s="13" t="s">
        <v>270</v>
      </c>
      <c r="BR989" s="13" t="s">
        <v>271</v>
      </c>
      <c r="BS989" s="13">
        <v>1</v>
      </c>
      <c r="BT989" s="13">
        <v>21</v>
      </c>
      <c r="BU989" s="13">
        <v>1</v>
      </c>
      <c r="BV989" s="13">
        <v>2</v>
      </c>
      <c r="BW989" s="13">
        <v>2</v>
      </c>
      <c r="BX989" s="13">
        <v>100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W989" s="13" t="s">
        <v>4223</v>
      </c>
      <c r="CX989" s="38" t="s">
        <v>4224</v>
      </c>
      <c r="CY989" s="38" t="s">
        <v>4225</v>
      </c>
      <c r="CZ989" s="38"/>
      <c r="DA989" s="38" t="s">
        <v>192</v>
      </c>
    </row>
    <row r="990" spans="1:106" s="13" customFormat="1">
      <c r="A990" s="84">
        <v>1491</v>
      </c>
      <c r="B990" s="84">
        <v>1</v>
      </c>
      <c r="C990" s="13" t="s">
        <v>5479</v>
      </c>
      <c r="D990" s="13" t="s">
        <v>37</v>
      </c>
      <c r="E990" s="14">
        <v>10300</v>
      </c>
      <c r="F990" s="13" t="s">
        <v>240</v>
      </c>
      <c r="G990" s="13" t="s">
        <v>240</v>
      </c>
      <c r="H990" s="13" t="s">
        <v>240</v>
      </c>
      <c r="I990" s="14">
        <v>39128</v>
      </c>
      <c r="J990" s="13">
        <f t="shared" si="33"/>
        <v>78</v>
      </c>
      <c r="K990" s="14">
        <v>39142</v>
      </c>
      <c r="L990" s="13">
        <v>4</v>
      </c>
      <c r="M990" s="14">
        <v>39185</v>
      </c>
      <c r="N990" s="15">
        <f t="shared" si="32"/>
        <v>1.8726899383983573</v>
      </c>
      <c r="O990" s="16">
        <v>2</v>
      </c>
      <c r="Q990" s="13" t="s">
        <v>5480</v>
      </c>
      <c r="R990" s="13" t="s">
        <v>38</v>
      </c>
      <c r="S990" s="13">
        <v>2</v>
      </c>
      <c r="T990" s="13">
        <v>2</v>
      </c>
      <c r="U990" s="13">
        <v>2</v>
      </c>
      <c r="V990" s="13">
        <v>2</v>
      </c>
      <c r="X990" s="13">
        <v>2</v>
      </c>
      <c r="Z990" s="13">
        <v>4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1</v>
      </c>
      <c r="AN990" s="13">
        <v>2</v>
      </c>
      <c r="AP990" s="13" t="s">
        <v>1715</v>
      </c>
      <c r="AQ990" s="13">
        <v>1</v>
      </c>
      <c r="AR990" s="13">
        <v>1</v>
      </c>
      <c r="AS990" s="13">
        <v>1</v>
      </c>
      <c r="AT990" s="13">
        <v>1</v>
      </c>
      <c r="AU990" s="13">
        <v>0</v>
      </c>
      <c r="AV990" s="13">
        <v>1</v>
      </c>
      <c r="AW990" s="13">
        <v>1</v>
      </c>
      <c r="AX990" s="13">
        <v>1</v>
      </c>
      <c r="AY990" s="13">
        <v>1</v>
      </c>
      <c r="AZ990" s="13">
        <v>2</v>
      </c>
      <c r="BB990" s="13">
        <v>2</v>
      </c>
      <c r="BD990" s="13">
        <v>2</v>
      </c>
      <c r="BF990" s="13">
        <v>1</v>
      </c>
      <c r="BG990" s="13">
        <v>1</v>
      </c>
      <c r="BH990" s="17">
        <v>1</v>
      </c>
      <c r="BI990" s="13">
        <v>1</v>
      </c>
      <c r="BJ990" s="13">
        <v>2</v>
      </c>
      <c r="BK990" s="13">
        <v>1</v>
      </c>
      <c r="BL990" s="13">
        <v>2</v>
      </c>
      <c r="BS990" s="13">
        <v>1</v>
      </c>
      <c r="BT990" s="13">
        <v>30</v>
      </c>
      <c r="BU990" s="13">
        <v>1</v>
      </c>
      <c r="BV990" s="13">
        <v>1</v>
      </c>
      <c r="BW990" s="13">
        <v>2</v>
      </c>
      <c r="BX990" s="13">
        <v>130</v>
      </c>
      <c r="CA990" s="18"/>
      <c r="CB990" s="18"/>
      <c r="CC990" s="18"/>
      <c r="CD990" s="18"/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S990" s="14">
        <v>39307</v>
      </c>
      <c r="CT990" s="13">
        <v>2</v>
      </c>
      <c r="CW990" s="13" t="s">
        <v>5481</v>
      </c>
      <c r="CX990" s="38" t="s">
        <v>5482</v>
      </c>
      <c r="CY990" s="38" t="s">
        <v>5483</v>
      </c>
      <c r="CZ990" s="38"/>
      <c r="DA990" s="38" t="s">
        <v>192</v>
      </c>
    </row>
    <row r="991" spans="1:106" s="13" customFormat="1">
      <c r="A991" s="84">
        <v>1492</v>
      </c>
      <c r="B991" s="84">
        <v>1</v>
      </c>
      <c r="C991" s="13" t="s">
        <v>5484</v>
      </c>
      <c r="D991" s="13" t="s">
        <v>37</v>
      </c>
      <c r="E991" s="14">
        <v>10454</v>
      </c>
      <c r="F991" s="13" t="s">
        <v>240</v>
      </c>
      <c r="G991" s="13" t="s">
        <v>240</v>
      </c>
      <c r="H991" s="13" t="s">
        <v>240</v>
      </c>
      <c r="I991" s="14">
        <v>39036</v>
      </c>
      <c r="J991" s="13">
        <f t="shared" si="33"/>
        <v>78</v>
      </c>
      <c r="K991" s="14">
        <v>39069</v>
      </c>
      <c r="L991" s="13">
        <v>4</v>
      </c>
      <c r="M991" s="14">
        <v>39245</v>
      </c>
      <c r="N991" s="15">
        <f t="shared" si="32"/>
        <v>6.8665297741273097</v>
      </c>
      <c r="O991" s="16">
        <v>2</v>
      </c>
      <c r="Q991" s="13" t="s">
        <v>5485</v>
      </c>
      <c r="R991" s="13" t="s">
        <v>5486</v>
      </c>
      <c r="S991" s="13">
        <v>3</v>
      </c>
      <c r="T991" s="13">
        <v>2</v>
      </c>
      <c r="U991" s="13">
        <v>2</v>
      </c>
      <c r="V991" s="13">
        <v>2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2</v>
      </c>
      <c r="AP991" s="13" t="s">
        <v>4574</v>
      </c>
      <c r="AQ991" s="13">
        <v>1</v>
      </c>
      <c r="AR991" s="13">
        <v>1</v>
      </c>
      <c r="AS991" s="13">
        <v>2</v>
      </c>
      <c r="AT991" s="13">
        <v>1</v>
      </c>
      <c r="AU991" s="13">
        <v>2</v>
      </c>
      <c r="AV991" s="13">
        <v>1</v>
      </c>
      <c r="AW991" s="13">
        <v>1</v>
      </c>
      <c r="AX991" s="13">
        <v>1</v>
      </c>
      <c r="AY991" s="13">
        <v>1</v>
      </c>
      <c r="AZ991" s="13">
        <v>2</v>
      </c>
      <c r="BB991" s="13">
        <v>2</v>
      </c>
      <c r="BD991" s="13">
        <v>2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2</v>
      </c>
      <c r="BS991" s="13">
        <v>2</v>
      </c>
      <c r="BT991" s="13">
        <v>68</v>
      </c>
      <c r="BU991" s="13">
        <v>1</v>
      </c>
      <c r="BV991" s="13">
        <v>0</v>
      </c>
      <c r="BW991" s="13">
        <v>2</v>
      </c>
      <c r="BX991" s="13">
        <v>37</v>
      </c>
      <c r="CA991" s="18">
        <v>147</v>
      </c>
      <c r="CB991" s="18" t="s">
        <v>5487</v>
      </c>
      <c r="CC991" s="18"/>
      <c r="CD991" s="18" t="s">
        <v>5487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39307</v>
      </c>
      <c r="CT991" s="13">
        <v>1</v>
      </c>
      <c r="CW991" s="13" t="s">
        <v>5481</v>
      </c>
      <c r="CX991" s="38" t="s">
        <v>5482</v>
      </c>
      <c r="CY991" s="38" t="s">
        <v>5483</v>
      </c>
      <c r="CZ991" s="38"/>
      <c r="DA991" s="38" t="s">
        <v>192</v>
      </c>
    </row>
    <row r="992" spans="1:106" s="13" customFormat="1">
      <c r="A992" s="84">
        <v>1494</v>
      </c>
      <c r="B992" s="84">
        <v>1</v>
      </c>
      <c r="C992" s="13" t="s">
        <v>5488</v>
      </c>
      <c r="D992" s="13" t="s">
        <v>37</v>
      </c>
      <c r="E992" s="14">
        <v>13335</v>
      </c>
      <c r="H992" s="13" t="s">
        <v>194</v>
      </c>
      <c r="I992" s="14">
        <v>39097</v>
      </c>
      <c r="J992" s="13">
        <f t="shared" si="33"/>
        <v>70</v>
      </c>
      <c r="K992" s="14">
        <v>39163</v>
      </c>
      <c r="L992" s="13">
        <v>4</v>
      </c>
      <c r="M992" s="14">
        <v>39194</v>
      </c>
      <c r="N992" s="15">
        <f t="shared" si="32"/>
        <v>3.1868583162217661</v>
      </c>
      <c r="O992" s="16">
        <v>2</v>
      </c>
      <c r="Q992" s="13" t="s">
        <v>5489</v>
      </c>
      <c r="S992" s="13">
        <v>2</v>
      </c>
      <c r="T992" s="13">
        <v>2</v>
      </c>
      <c r="U992" s="13">
        <v>2</v>
      </c>
      <c r="V992" s="13">
        <v>2</v>
      </c>
      <c r="X992" s="13">
        <v>2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2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1</v>
      </c>
      <c r="AN992" s="13">
        <v>1</v>
      </c>
      <c r="AO992" s="13" t="s">
        <v>5490</v>
      </c>
      <c r="AP992" s="13" t="s">
        <v>5491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2</v>
      </c>
      <c r="AX992" s="13">
        <v>1</v>
      </c>
      <c r="AY992" s="13">
        <v>2</v>
      </c>
      <c r="AZ992" s="13">
        <v>2</v>
      </c>
      <c r="BB992" s="13">
        <v>3</v>
      </c>
      <c r="BD992" s="13">
        <v>1</v>
      </c>
      <c r="BE992" s="13">
        <v>2</v>
      </c>
      <c r="BF992" s="13">
        <v>1</v>
      </c>
      <c r="BG992" s="13">
        <v>2</v>
      </c>
      <c r="BH992" s="17">
        <v>1</v>
      </c>
      <c r="BI992" s="13">
        <v>1</v>
      </c>
      <c r="BJ992" s="13">
        <v>1</v>
      </c>
      <c r="BK992" s="13">
        <v>1</v>
      </c>
      <c r="BL992" s="13">
        <v>1</v>
      </c>
      <c r="BM992" s="13">
        <v>2014</v>
      </c>
      <c r="BN992" s="13">
        <v>2</v>
      </c>
      <c r="BQ992" s="13" t="s">
        <v>594</v>
      </c>
      <c r="BR992" s="13" t="s">
        <v>595</v>
      </c>
      <c r="BS992" s="13">
        <v>1</v>
      </c>
      <c r="BU992" s="13">
        <v>1</v>
      </c>
      <c r="CA992" s="18">
        <v>210</v>
      </c>
      <c r="CB992" s="18" t="s">
        <v>1882</v>
      </c>
      <c r="CC992" s="18"/>
      <c r="CD992" s="18" t="s">
        <v>1882</v>
      </c>
      <c r="CE992" s="18"/>
      <c r="CF992" s="18"/>
      <c r="CG992" s="18"/>
      <c r="CH992" s="13">
        <v>2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39294</v>
      </c>
      <c r="CT992" s="13">
        <v>3</v>
      </c>
      <c r="CW992" s="13" t="s">
        <v>5492</v>
      </c>
      <c r="CX992" s="41" t="s">
        <v>5493</v>
      </c>
      <c r="CY992" s="38" t="s">
        <v>5494</v>
      </c>
      <c r="CZ992" s="38" t="s">
        <v>386</v>
      </c>
      <c r="DA992" s="38" t="s">
        <v>5495</v>
      </c>
    </row>
    <row r="993" spans="1:107" s="13" customFormat="1">
      <c r="A993" s="84">
        <v>1495</v>
      </c>
      <c r="B993" s="84">
        <v>1</v>
      </c>
      <c r="C993" s="13" t="s">
        <v>5496</v>
      </c>
      <c r="D993" s="13" t="s">
        <v>37</v>
      </c>
      <c r="E993" s="14">
        <v>15141</v>
      </c>
      <c r="F993" s="13" t="s">
        <v>264</v>
      </c>
      <c r="G993" s="13" t="s">
        <v>264</v>
      </c>
      <c r="H993" s="13" t="s">
        <v>264</v>
      </c>
      <c r="I993" s="14">
        <v>39097</v>
      </c>
      <c r="J993" s="13">
        <f t="shared" si="33"/>
        <v>65</v>
      </c>
      <c r="K993" s="14">
        <v>39153</v>
      </c>
      <c r="L993" s="13">
        <v>4</v>
      </c>
      <c r="M993" s="14">
        <v>39176</v>
      </c>
      <c r="N993" s="15">
        <f t="shared" si="32"/>
        <v>2.5954825462012319</v>
      </c>
      <c r="O993" s="16">
        <v>2</v>
      </c>
      <c r="Q993" s="13" t="s">
        <v>5497</v>
      </c>
      <c r="R993" s="13" t="s">
        <v>266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I993" s="13">
        <v>2</v>
      </c>
      <c r="AJ993" s="13">
        <v>2</v>
      </c>
      <c r="AK993" s="13">
        <v>2</v>
      </c>
      <c r="AL993" s="13">
        <v>2</v>
      </c>
      <c r="AM993" s="13">
        <v>1</v>
      </c>
      <c r="AN993" s="13">
        <v>2</v>
      </c>
      <c r="AP993" s="13" t="s">
        <v>5498</v>
      </c>
      <c r="AQ993" s="13">
        <v>1</v>
      </c>
      <c r="AR993" s="13">
        <v>1</v>
      </c>
      <c r="AT993" s="13">
        <v>1</v>
      </c>
      <c r="AV993" s="13">
        <v>1</v>
      </c>
      <c r="AX993" s="13">
        <v>1</v>
      </c>
      <c r="AZ993" s="13">
        <v>3</v>
      </c>
      <c r="BB993" s="13">
        <v>1</v>
      </c>
      <c r="BD993" s="13">
        <v>1</v>
      </c>
      <c r="BH993" s="17">
        <v>1</v>
      </c>
      <c r="BI993" s="13">
        <v>1</v>
      </c>
      <c r="BJ993" s="13">
        <v>1</v>
      </c>
      <c r="BK993" s="13">
        <v>1</v>
      </c>
      <c r="BL993" s="13">
        <v>1</v>
      </c>
      <c r="BM993" s="13">
        <v>2015</v>
      </c>
      <c r="BN993" s="13">
        <v>2</v>
      </c>
      <c r="BQ993" s="13" t="s">
        <v>270</v>
      </c>
      <c r="BR993" s="13" t="s">
        <v>271</v>
      </c>
      <c r="BS993" s="13">
        <v>2</v>
      </c>
      <c r="BT993" s="13">
        <v>49</v>
      </c>
      <c r="BU993" s="13">
        <v>1</v>
      </c>
      <c r="BV993" s="13">
        <v>2</v>
      </c>
      <c r="CA993" s="18"/>
      <c r="CB993" s="18"/>
      <c r="CC993" s="18"/>
      <c r="CD993" s="18"/>
      <c r="CE993" s="18"/>
      <c r="CF993" s="18"/>
      <c r="CG993" s="18"/>
      <c r="CH993" s="13">
        <v>1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W993" s="13" t="s">
        <v>3933</v>
      </c>
      <c r="CX993" s="38" t="s">
        <v>5499</v>
      </c>
      <c r="CY993" s="38" t="s">
        <v>5500</v>
      </c>
      <c r="CZ993" s="38" t="s">
        <v>41</v>
      </c>
      <c r="DA993" s="38" t="s">
        <v>5501</v>
      </c>
    </row>
    <row r="994" spans="1:107" s="13" customFormat="1">
      <c r="A994" s="84">
        <v>1499</v>
      </c>
      <c r="B994" s="84">
        <v>1</v>
      </c>
      <c r="C994" s="13" t="s">
        <v>5502</v>
      </c>
      <c r="D994" s="13" t="s">
        <v>37</v>
      </c>
      <c r="E994" s="14">
        <v>18244</v>
      </c>
      <c r="F994" s="13" t="s">
        <v>287</v>
      </c>
      <c r="G994" s="13" t="s">
        <v>396</v>
      </c>
      <c r="H994" s="13" t="s">
        <v>396</v>
      </c>
      <c r="I994" s="14">
        <v>39128</v>
      </c>
      <c r="J994" s="13">
        <f t="shared" si="33"/>
        <v>57</v>
      </c>
      <c r="K994" s="14">
        <v>39310</v>
      </c>
      <c r="L994" s="13">
        <v>4</v>
      </c>
      <c r="M994" s="14">
        <v>39535</v>
      </c>
      <c r="N994" s="15">
        <f t="shared" si="32"/>
        <v>13.371663244353183</v>
      </c>
      <c r="O994" s="16">
        <v>2</v>
      </c>
      <c r="Q994" s="13" t="s">
        <v>1692</v>
      </c>
      <c r="R994" s="13" t="s">
        <v>2597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I994" s="13">
        <v>2</v>
      </c>
      <c r="AJ994" s="13">
        <v>2</v>
      </c>
      <c r="AK994" s="13">
        <v>3</v>
      </c>
      <c r="AL994" s="13">
        <v>3</v>
      </c>
      <c r="AM994" s="13">
        <v>3</v>
      </c>
      <c r="AN994" s="13">
        <v>2</v>
      </c>
      <c r="AP994" s="13" t="s">
        <v>43</v>
      </c>
      <c r="AQ994" s="13">
        <v>1</v>
      </c>
      <c r="AR994" s="13">
        <v>1</v>
      </c>
      <c r="AS994" s="13">
        <v>2</v>
      </c>
      <c r="AT994" s="13">
        <v>1</v>
      </c>
      <c r="AU994" s="13">
        <v>1</v>
      </c>
      <c r="AV994" s="13">
        <v>1</v>
      </c>
      <c r="AW994" s="13">
        <v>2</v>
      </c>
      <c r="AX994" s="13">
        <v>2</v>
      </c>
      <c r="AZ994" s="13">
        <v>1</v>
      </c>
      <c r="BA994" s="13">
        <v>1</v>
      </c>
      <c r="BB994" s="13">
        <v>2</v>
      </c>
      <c r="BD994" s="13">
        <v>2</v>
      </c>
      <c r="BF994" s="13">
        <v>1</v>
      </c>
      <c r="BG994" s="13">
        <v>2</v>
      </c>
      <c r="BH994" s="17">
        <v>1</v>
      </c>
      <c r="BI994" s="13">
        <v>3</v>
      </c>
      <c r="BJ994" s="13">
        <v>2</v>
      </c>
      <c r="BK994" s="13">
        <v>1</v>
      </c>
      <c r="BL994" s="13">
        <v>1</v>
      </c>
      <c r="BM994" s="13">
        <v>2023</v>
      </c>
      <c r="BN994" s="13">
        <v>2</v>
      </c>
      <c r="BQ994" s="13" t="s">
        <v>1965</v>
      </c>
      <c r="BR994" s="13" t="s">
        <v>1697</v>
      </c>
      <c r="BS994" s="13">
        <v>2</v>
      </c>
      <c r="BT994" s="13">
        <v>63</v>
      </c>
      <c r="BU994" s="13">
        <v>1</v>
      </c>
      <c r="BV994" s="13">
        <v>1</v>
      </c>
      <c r="CA994" s="18">
        <v>218</v>
      </c>
      <c r="CB994" s="18" t="s">
        <v>5503</v>
      </c>
      <c r="CC994" s="18"/>
      <c r="CD994" s="18" t="s">
        <v>5503</v>
      </c>
      <c r="CE994" s="18"/>
      <c r="CF994" s="18"/>
      <c r="CG994" s="18"/>
      <c r="CH994" s="13">
        <v>1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883</v>
      </c>
      <c r="CX994" s="38" t="s">
        <v>5504</v>
      </c>
      <c r="CY994" s="38" t="s">
        <v>5505</v>
      </c>
      <c r="CZ994" s="38" t="s">
        <v>47</v>
      </c>
      <c r="DA994" s="38" t="s">
        <v>192</v>
      </c>
      <c r="DB994" s="55"/>
      <c r="DC994" s="56"/>
    </row>
    <row r="995" spans="1:107" s="13" customFormat="1">
      <c r="A995" s="84">
        <v>1500</v>
      </c>
      <c r="B995" s="84">
        <v>1</v>
      </c>
      <c r="C995" s="13" t="s">
        <v>5506</v>
      </c>
      <c r="D995" s="13" t="s">
        <v>37</v>
      </c>
      <c r="E995" s="14">
        <v>17422</v>
      </c>
      <c r="F995" s="13" t="s">
        <v>295</v>
      </c>
      <c r="G995" s="13" t="s">
        <v>295</v>
      </c>
      <c r="H995" s="13" t="s">
        <v>295</v>
      </c>
      <c r="I995" s="14">
        <v>38791</v>
      </c>
      <c r="J995" s="13">
        <f t="shared" si="33"/>
        <v>58</v>
      </c>
      <c r="K995" s="14">
        <v>39167</v>
      </c>
      <c r="L995" s="13">
        <v>2</v>
      </c>
      <c r="M995" s="14">
        <v>39291</v>
      </c>
      <c r="N995" s="15">
        <f t="shared" si="32"/>
        <v>16.427104722792606</v>
      </c>
      <c r="O995" s="16">
        <v>2</v>
      </c>
      <c r="Q995" s="13" t="s">
        <v>5507</v>
      </c>
      <c r="R995" s="13" t="s">
        <v>190</v>
      </c>
      <c r="S995" s="13">
        <v>2</v>
      </c>
      <c r="T995" s="13">
        <v>2</v>
      </c>
      <c r="U995" s="13">
        <v>2</v>
      </c>
      <c r="V995" s="13">
        <v>2</v>
      </c>
      <c r="X995" s="13">
        <v>2</v>
      </c>
      <c r="Z995" s="13">
        <v>4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2</v>
      </c>
      <c r="AN995" s="13">
        <v>1</v>
      </c>
      <c r="AO995" s="13" t="s">
        <v>5418</v>
      </c>
      <c r="AP995" s="13" t="s">
        <v>4072</v>
      </c>
      <c r="AQ995" s="13">
        <v>1</v>
      </c>
      <c r="AR995" s="13">
        <v>1</v>
      </c>
      <c r="AS995" s="13">
        <v>13</v>
      </c>
      <c r="AT995" s="13">
        <v>1</v>
      </c>
      <c r="AU995" s="13">
        <v>0</v>
      </c>
      <c r="AV995" s="13">
        <v>1</v>
      </c>
      <c r="AW995" s="13">
        <v>12</v>
      </c>
      <c r="AX995" s="13">
        <v>1</v>
      </c>
      <c r="AY995" s="13">
        <v>12</v>
      </c>
      <c r="AZ995" s="13">
        <v>2</v>
      </c>
      <c r="BB995" s="13">
        <v>1</v>
      </c>
      <c r="BC995" s="13">
        <v>11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2</v>
      </c>
      <c r="BK995" s="13">
        <v>1</v>
      </c>
      <c r="BL995" s="13">
        <v>1</v>
      </c>
      <c r="BM995" s="13">
        <v>2024</v>
      </c>
      <c r="BN995" s="13">
        <v>2</v>
      </c>
      <c r="BQ995" s="13" t="s">
        <v>237</v>
      </c>
      <c r="BR995" s="13" t="s">
        <v>238</v>
      </c>
      <c r="BS995" s="13">
        <v>2</v>
      </c>
      <c r="BT995" s="13">
        <v>54</v>
      </c>
      <c r="BV995" s="13">
        <v>1</v>
      </c>
      <c r="CA995" s="18">
        <v>212</v>
      </c>
      <c r="CB995" s="18" t="s">
        <v>453</v>
      </c>
      <c r="CC995" s="18"/>
      <c r="CD995" s="18" t="s">
        <v>453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39291</v>
      </c>
      <c r="CT995" s="13">
        <v>1</v>
      </c>
      <c r="CW995" s="13" t="s">
        <v>2805</v>
      </c>
      <c r="CX995" s="38" t="s">
        <v>5318</v>
      </c>
      <c r="CY995" s="38" t="s">
        <v>1593</v>
      </c>
      <c r="CZ995" s="38" t="s">
        <v>41</v>
      </c>
      <c r="DA995" s="38" t="s">
        <v>5319</v>
      </c>
      <c r="DB995" s="56"/>
    </row>
    <row r="996" spans="1:107" s="13" customFormat="1">
      <c r="A996" s="84">
        <v>1501</v>
      </c>
      <c r="B996" s="84">
        <v>1</v>
      </c>
      <c r="C996" s="13" t="s">
        <v>324</v>
      </c>
      <c r="D996" s="13" t="s">
        <v>36</v>
      </c>
      <c r="E996" s="14">
        <v>8113</v>
      </c>
      <c r="F996" s="13" t="s">
        <v>362</v>
      </c>
      <c r="G996" s="13" t="s">
        <v>362</v>
      </c>
      <c r="H996" s="13" t="s">
        <v>362</v>
      </c>
      <c r="I996" s="14">
        <v>39128</v>
      </c>
      <c r="J996" s="13">
        <f t="shared" si="33"/>
        <v>84</v>
      </c>
      <c r="K996" s="14">
        <v>39174</v>
      </c>
      <c r="L996" s="13">
        <v>4</v>
      </c>
      <c r="M996" s="14">
        <v>39530</v>
      </c>
      <c r="N996" s="15">
        <f t="shared" si="32"/>
        <v>13.207392197125257</v>
      </c>
      <c r="O996" s="16">
        <v>2</v>
      </c>
      <c r="Q996" s="13" t="s">
        <v>5508</v>
      </c>
      <c r="R996" s="13" t="s">
        <v>5509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5510</v>
      </c>
      <c r="AP996" s="13" t="s">
        <v>5511</v>
      </c>
      <c r="AQ996" s="13">
        <v>1</v>
      </c>
      <c r="AR996" s="13">
        <v>1</v>
      </c>
      <c r="AS996" s="13">
        <v>1</v>
      </c>
      <c r="AT996" s="13">
        <v>1</v>
      </c>
      <c r="AU996" s="13">
        <v>0</v>
      </c>
      <c r="AV996" s="13">
        <v>2</v>
      </c>
      <c r="AX996" s="13">
        <v>1</v>
      </c>
      <c r="AY996" s="13">
        <v>1</v>
      </c>
      <c r="AZ996" s="13">
        <v>2</v>
      </c>
      <c r="BB996" s="13">
        <v>1</v>
      </c>
      <c r="BC996" s="13">
        <v>0</v>
      </c>
      <c r="BD996" s="13">
        <v>2</v>
      </c>
      <c r="BF996" s="13">
        <v>1</v>
      </c>
      <c r="BG996" s="13">
        <v>2</v>
      </c>
      <c r="BH996" s="17">
        <v>1</v>
      </c>
      <c r="BI996" s="13">
        <v>1</v>
      </c>
      <c r="BJ996" s="13">
        <v>1</v>
      </c>
      <c r="BK996" s="13">
        <v>1</v>
      </c>
      <c r="BL996" s="13">
        <v>1</v>
      </c>
      <c r="BM996" s="13">
        <v>2025</v>
      </c>
      <c r="BN996" s="13">
        <v>2</v>
      </c>
      <c r="BQ996" s="13" t="s">
        <v>237</v>
      </c>
      <c r="BR996" s="13" t="s">
        <v>238</v>
      </c>
      <c r="BS996" s="13">
        <v>1</v>
      </c>
      <c r="BT996" s="13">
        <v>54</v>
      </c>
      <c r="BU996" s="13">
        <v>1</v>
      </c>
      <c r="BV996" s="13">
        <v>14</v>
      </c>
      <c r="CA996" s="18">
        <v>237</v>
      </c>
      <c r="CB996" s="18" t="s">
        <v>453</v>
      </c>
      <c r="CC996" s="18"/>
      <c r="CD996" s="18" t="s">
        <v>453</v>
      </c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39314</v>
      </c>
      <c r="CT996" s="13">
        <v>1</v>
      </c>
      <c r="CW996" s="13" t="s">
        <v>2557</v>
      </c>
      <c r="CX996" s="38" t="s">
        <v>2558</v>
      </c>
      <c r="CY996" s="38" t="s">
        <v>2747</v>
      </c>
      <c r="CZ996" s="38"/>
      <c r="DA996" s="38" t="s">
        <v>192</v>
      </c>
    </row>
    <row r="997" spans="1:107" s="13" customFormat="1">
      <c r="A997" s="84">
        <v>1503</v>
      </c>
      <c r="B997" s="84">
        <v>5</v>
      </c>
      <c r="C997" s="13" t="s">
        <v>3529</v>
      </c>
      <c r="D997" s="13" t="s">
        <v>36</v>
      </c>
      <c r="E997" s="14">
        <v>6498</v>
      </c>
      <c r="F997" s="13" t="s">
        <v>648</v>
      </c>
      <c r="G997" s="13" t="s">
        <v>648</v>
      </c>
      <c r="H997" s="13" t="s">
        <v>648</v>
      </c>
      <c r="I997" s="14">
        <v>39066</v>
      </c>
      <c r="J997" s="13">
        <f t="shared" si="33"/>
        <v>89</v>
      </c>
      <c r="K997" s="14">
        <v>39239</v>
      </c>
      <c r="L997" s="13">
        <v>4</v>
      </c>
      <c r="M997" s="14">
        <v>40998</v>
      </c>
      <c r="N997" s="15">
        <f t="shared" si="32"/>
        <v>63.474332648870636</v>
      </c>
      <c r="O997" s="16">
        <v>3</v>
      </c>
      <c r="Q997" s="13" t="s">
        <v>52</v>
      </c>
      <c r="R997" s="13" t="s">
        <v>190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2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2</v>
      </c>
      <c r="AK997" s="13">
        <v>3</v>
      </c>
      <c r="AL997" s="13">
        <v>3</v>
      </c>
      <c r="AM997" s="13">
        <v>3</v>
      </c>
      <c r="AN997" s="13">
        <v>2</v>
      </c>
      <c r="AO997" s="13" t="s">
        <v>3475</v>
      </c>
      <c r="AP997" s="13" t="s">
        <v>40</v>
      </c>
      <c r="AQ997" s="13">
        <v>1</v>
      </c>
      <c r="AR997" s="13">
        <v>2</v>
      </c>
      <c r="AT997" s="13">
        <v>1</v>
      </c>
      <c r="AU997" s="13">
        <v>0</v>
      </c>
      <c r="AV997" s="13">
        <v>2</v>
      </c>
      <c r="AX997" s="13">
        <v>2</v>
      </c>
      <c r="AZ997" s="13">
        <v>1</v>
      </c>
      <c r="BA997" s="13">
        <v>4</v>
      </c>
      <c r="BB997" s="13">
        <v>3</v>
      </c>
      <c r="BD997" s="13">
        <v>1</v>
      </c>
      <c r="BE997" s="13">
        <v>4</v>
      </c>
      <c r="BF997" s="13">
        <v>1</v>
      </c>
      <c r="BG997" s="13">
        <v>49</v>
      </c>
      <c r="BH997" s="17">
        <v>3</v>
      </c>
      <c r="BI997" s="13">
        <v>2</v>
      </c>
      <c r="BJ997" s="13">
        <v>1</v>
      </c>
      <c r="BK997" s="13">
        <v>1</v>
      </c>
      <c r="BL997" s="13">
        <v>1</v>
      </c>
      <c r="BM997" s="13">
        <v>2031</v>
      </c>
      <c r="BN997" s="13">
        <v>1</v>
      </c>
      <c r="BO997" s="13" t="s">
        <v>3519</v>
      </c>
      <c r="BP997" s="13">
        <v>180</v>
      </c>
      <c r="BQ997" s="13" t="s">
        <v>4472</v>
      </c>
      <c r="BR997" s="13" t="s">
        <v>238</v>
      </c>
      <c r="BS997" s="13">
        <v>2</v>
      </c>
      <c r="BT997" s="13">
        <v>69</v>
      </c>
      <c r="BU997" s="13">
        <v>2</v>
      </c>
      <c r="BV997" s="13">
        <v>70</v>
      </c>
      <c r="BW997" s="13">
        <v>2</v>
      </c>
      <c r="BX997" s="13">
        <v>13.7</v>
      </c>
      <c r="CA997" s="18">
        <v>226</v>
      </c>
      <c r="CB997" s="18" t="s">
        <v>453</v>
      </c>
      <c r="CC997" s="18"/>
      <c r="CD997" s="18" t="s">
        <v>453</v>
      </c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39259</v>
      </c>
      <c r="CW997" s="13" t="s">
        <v>2946</v>
      </c>
      <c r="CX997" s="38" t="s">
        <v>5512</v>
      </c>
      <c r="CY997" s="38" t="s">
        <v>5513</v>
      </c>
      <c r="CZ997" s="38" t="s">
        <v>41</v>
      </c>
      <c r="DA997" s="38" t="s">
        <v>4344</v>
      </c>
    </row>
    <row r="998" spans="1:107" s="13" customFormat="1">
      <c r="A998" s="84">
        <v>1504</v>
      </c>
      <c r="B998" s="84">
        <v>1</v>
      </c>
      <c r="C998" s="13" t="s">
        <v>558</v>
      </c>
      <c r="D998" s="13" t="s">
        <v>36</v>
      </c>
      <c r="E998" s="14">
        <v>12859</v>
      </c>
      <c r="F998" s="13" t="s">
        <v>219</v>
      </c>
      <c r="G998" s="13" t="s">
        <v>214</v>
      </c>
      <c r="H998" s="13" t="s">
        <v>214</v>
      </c>
      <c r="I998" s="14">
        <v>39128</v>
      </c>
      <c r="J998" s="13">
        <f t="shared" si="33"/>
        <v>71</v>
      </c>
      <c r="K998" s="14">
        <v>39189</v>
      </c>
      <c r="L998" s="13">
        <v>4</v>
      </c>
      <c r="M998" s="14">
        <v>39272</v>
      </c>
      <c r="N998" s="15">
        <f t="shared" si="32"/>
        <v>4.731006160164271</v>
      </c>
      <c r="O998" s="16">
        <v>2</v>
      </c>
      <c r="Q998" s="13" t="s">
        <v>180</v>
      </c>
      <c r="S998" s="13">
        <v>2</v>
      </c>
      <c r="T998" s="13">
        <v>2</v>
      </c>
      <c r="U998" s="13">
        <v>2</v>
      </c>
      <c r="V998" s="13">
        <v>2</v>
      </c>
      <c r="X998" s="13">
        <v>2</v>
      </c>
      <c r="Z998" s="13">
        <v>4</v>
      </c>
      <c r="AI998" s="13">
        <v>2</v>
      </c>
      <c r="AJ998" s="13">
        <v>2</v>
      </c>
      <c r="AK998" s="13">
        <v>2</v>
      </c>
      <c r="AL998" s="13">
        <v>2</v>
      </c>
      <c r="AM998" s="13">
        <v>2</v>
      </c>
      <c r="AN998" s="13">
        <v>1</v>
      </c>
      <c r="AO998" s="13" t="s">
        <v>1605</v>
      </c>
      <c r="AP998" s="13" t="s">
        <v>5514</v>
      </c>
      <c r="AQ998" s="13">
        <v>1</v>
      </c>
      <c r="AR998" s="13">
        <v>1</v>
      </c>
      <c r="AS998" s="13">
        <v>2</v>
      </c>
      <c r="AT998" s="13">
        <v>1</v>
      </c>
      <c r="AU998" s="13">
        <v>2</v>
      </c>
      <c r="AV998" s="13">
        <v>1</v>
      </c>
      <c r="AW998" s="13">
        <v>0</v>
      </c>
      <c r="AX998" s="13">
        <v>1</v>
      </c>
      <c r="AY998" s="13">
        <v>1</v>
      </c>
      <c r="AZ998" s="13">
        <v>1</v>
      </c>
      <c r="BA998" s="13">
        <v>1</v>
      </c>
      <c r="BB998" s="13">
        <v>1</v>
      </c>
      <c r="BC998" s="13">
        <v>1</v>
      </c>
      <c r="BD998" s="13">
        <v>2</v>
      </c>
      <c r="BF998" s="13">
        <v>1</v>
      </c>
      <c r="BG998" s="13">
        <v>2</v>
      </c>
      <c r="BH998" s="17">
        <v>1</v>
      </c>
      <c r="BI998" s="13">
        <v>1</v>
      </c>
      <c r="BJ998" s="13">
        <v>1</v>
      </c>
      <c r="BK998" s="13">
        <v>1</v>
      </c>
      <c r="BL998" s="13">
        <v>1</v>
      </c>
      <c r="BM998" s="13">
        <v>2032</v>
      </c>
      <c r="BN998" s="13">
        <v>2</v>
      </c>
      <c r="BQ998" s="13" t="s">
        <v>289</v>
      </c>
      <c r="BR998" s="13" t="s">
        <v>222</v>
      </c>
      <c r="BS998" s="13">
        <v>2</v>
      </c>
      <c r="BT998" s="13">
        <v>66</v>
      </c>
      <c r="BU998" s="13">
        <v>1</v>
      </c>
      <c r="BW998" s="13">
        <v>2</v>
      </c>
      <c r="BX998" s="13">
        <v>33</v>
      </c>
      <c r="CA998" s="18">
        <v>228</v>
      </c>
      <c r="CB998" s="18" t="s">
        <v>778</v>
      </c>
      <c r="CC998" s="18"/>
      <c r="CD998" s="18" t="s">
        <v>778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39222</v>
      </c>
      <c r="CT998" s="13">
        <v>1</v>
      </c>
      <c r="CW998" s="13" t="s">
        <v>1572</v>
      </c>
      <c r="CX998" s="38" t="s">
        <v>2737</v>
      </c>
      <c r="CY998" s="38" t="s">
        <v>5515</v>
      </c>
      <c r="CZ998" s="38" t="s">
        <v>41</v>
      </c>
      <c r="DA998" s="38" t="s">
        <v>5516</v>
      </c>
    </row>
    <row r="999" spans="1:107" s="13" customFormat="1">
      <c r="A999" s="84">
        <v>1507</v>
      </c>
      <c r="B999" s="84">
        <v>1</v>
      </c>
      <c r="C999" s="13" t="s">
        <v>5517</v>
      </c>
      <c r="D999" s="13" t="s">
        <v>36</v>
      </c>
      <c r="E999" s="14">
        <v>16220</v>
      </c>
      <c r="G999" s="13" t="s">
        <v>424</v>
      </c>
      <c r="H999" s="13" t="s">
        <v>424</v>
      </c>
      <c r="I999" s="14">
        <v>39187</v>
      </c>
      <c r="J999" s="13">
        <f t="shared" si="33"/>
        <v>62</v>
      </c>
      <c r="K999" s="14">
        <v>39184</v>
      </c>
      <c r="L999" s="13">
        <v>4</v>
      </c>
      <c r="M999" s="14">
        <v>39306</v>
      </c>
      <c r="N999" s="15">
        <f t="shared" ref="N999:N1018" si="34">(M999-I999)*12/365.25</f>
        <v>3.9096509240246409</v>
      </c>
      <c r="O999" s="16">
        <v>3</v>
      </c>
      <c r="Q999" s="13" t="s">
        <v>180</v>
      </c>
      <c r="S999" s="13">
        <v>3</v>
      </c>
      <c r="T999" s="13">
        <v>2</v>
      </c>
      <c r="U999" s="13">
        <v>2</v>
      </c>
      <c r="V999" s="13">
        <v>2</v>
      </c>
      <c r="X999" s="13">
        <v>2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2</v>
      </c>
      <c r="AH999" s="13">
        <v>3</v>
      </c>
      <c r="AP999" s="13" t="s">
        <v>5518</v>
      </c>
      <c r="AQ999" s="13">
        <v>1</v>
      </c>
      <c r="AR999" s="13">
        <v>1</v>
      </c>
      <c r="AS999" s="13">
        <v>1</v>
      </c>
      <c r="AT999" s="13">
        <v>1</v>
      </c>
      <c r="AU999" s="13">
        <v>0</v>
      </c>
      <c r="AV999" s="13">
        <v>1</v>
      </c>
      <c r="AW999" s="13">
        <v>2</v>
      </c>
      <c r="AX999" s="13">
        <v>1</v>
      </c>
      <c r="AY999" s="13">
        <v>2</v>
      </c>
      <c r="AZ999" s="13">
        <v>1</v>
      </c>
      <c r="BA999" s="13">
        <v>0</v>
      </c>
      <c r="BB999" s="13">
        <v>3</v>
      </c>
      <c r="BD999" s="13">
        <v>3</v>
      </c>
      <c r="BF999" s="13">
        <v>1</v>
      </c>
      <c r="BG999" s="13">
        <v>1</v>
      </c>
      <c r="BH999" s="17">
        <v>1</v>
      </c>
      <c r="BI999" s="13">
        <v>1</v>
      </c>
      <c r="BJ999" s="13">
        <v>2</v>
      </c>
      <c r="BK999" s="13">
        <v>1</v>
      </c>
      <c r="BL999" s="13">
        <v>1</v>
      </c>
      <c r="BM999" s="13">
        <v>2035</v>
      </c>
      <c r="BN999" s="13">
        <v>2</v>
      </c>
      <c r="BQ999" s="13" t="s">
        <v>289</v>
      </c>
      <c r="BR999" s="13" t="s">
        <v>222</v>
      </c>
      <c r="BS999" s="13">
        <v>2</v>
      </c>
      <c r="BU999" s="13">
        <v>1</v>
      </c>
      <c r="BV999" s="13">
        <v>1</v>
      </c>
      <c r="CA999" s="18">
        <v>229</v>
      </c>
      <c r="CB999" s="18" t="s">
        <v>4369</v>
      </c>
      <c r="CC999" s="18"/>
      <c r="CD999" s="18" t="s">
        <v>4369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39443</v>
      </c>
      <c r="CT999" s="13">
        <v>2</v>
      </c>
      <c r="CW999" s="13" t="s">
        <v>3572</v>
      </c>
      <c r="CX999" s="38" t="s">
        <v>5519</v>
      </c>
      <c r="CY999" s="38" t="s">
        <v>3574</v>
      </c>
      <c r="CZ999" s="38"/>
      <c r="DA999" s="38" t="s">
        <v>192</v>
      </c>
    </row>
    <row r="1000" spans="1:107" s="13" customFormat="1">
      <c r="A1000" s="84">
        <v>1510</v>
      </c>
      <c r="B1000" s="84">
        <v>6</v>
      </c>
      <c r="C1000" s="13" t="s">
        <v>5520</v>
      </c>
      <c r="D1000" s="13" t="s">
        <v>36</v>
      </c>
      <c r="E1000" s="14">
        <v>18609</v>
      </c>
      <c r="F1000" s="13" t="s">
        <v>338</v>
      </c>
      <c r="G1000" s="13" t="s">
        <v>264</v>
      </c>
      <c r="H1000" s="13" t="s">
        <v>264</v>
      </c>
      <c r="I1000" s="14">
        <v>38426</v>
      </c>
      <c r="J1000" s="13">
        <f t="shared" si="33"/>
        <v>54</v>
      </c>
      <c r="K1000" s="14">
        <v>39168</v>
      </c>
      <c r="L1000" s="13">
        <v>4</v>
      </c>
      <c r="M1000" s="14">
        <v>40304</v>
      </c>
      <c r="N1000" s="15">
        <f t="shared" si="34"/>
        <v>61.700205338809035</v>
      </c>
      <c r="O1000" s="16">
        <v>3</v>
      </c>
      <c r="Q1000" s="13" t="s">
        <v>180</v>
      </c>
      <c r="R1000" s="13" t="s">
        <v>38</v>
      </c>
      <c r="S1000" s="13">
        <v>2</v>
      </c>
      <c r="T1000" s="13">
        <v>2</v>
      </c>
      <c r="U1000" s="13">
        <v>2</v>
      </c>
      <c r="V1000" s="13">
        <v>2</v>
      </c>
      <c r="X1000" s="13">
        <v>1</v>
      </c>
      <c r="Z1000" s="13">
        <v>4</v>
      </c>
      <c r="AC1000" s="13">
        <v>1</v>
      </c>
      <c r="AD1000" s="13">
        <v>2</v>
      </c>
      <c r="AE1000" s="13">
        <v>2</v>
      </c>
      <c r="AF1000" s="13">
        <v>2</v>
      </c>
      <c r="AI1000" s="13">
        <v>2</v>
      </c>
      <c r="AJ1000" s="13">
        <v>3</v>
      </c>
      <c r="AK1000" s="13">
        <v>3</v>
      </c>
      <c r="AL1000" s="13">
        <v>3</v>
      </c>
      <c r="AM1000" s="13">
        <v>3</v>
      </c>
      <c r="AN1000" s="13">
        <v>3</v>
      </c>
      <c r="AO1000" s="13" t="s">
        <v>5521</v>
      </c>
      <c r="AP1000" s="13" t="s">
        <v>3624</v>
      </c>
      <c r="AQ1000" s="13">
        <v>1</v>
      </c>
      <c r="AR1000" s="13">
        <v>1</v>
      </c>
      <c r="AS1000" s="13">
        <v>26</v>
      </c>
      <c r="AT1000" s="13">
        <v>1</v>
      </c>
      <c r="AU1000" s="13">
        <v>0</v>
      </c>
      <c r="AV1000" s="13">
        <v>1</v>
      </c>
      <c r="AX1000" s="13">
        <v>1</v>
      </c>
      <c r="AY1000" s="13">
        <v>0</v>
      </c>
      <c r="AZ1000" s="13">
        <v>1</v>
      </c>
      <c r="BA1000" s="13">
        <v>0</v>
      </c>
      <c r="BB1000" s="13">
        <v>1</v>
      </c>
      <c r="BD1000" s="13">
        <v>1</v>
      </c>
      <c r="BF1000" s="13">
        <v>1</v>
      </c>
      <c r="BH1000" s="17">
        <v>2</v>
      </c>
      <c r="BI1000" s="13">
        <v>1</v>
      </c>
      <c r="BJ1000" s="13">
        <v>1</v>
      </c>
      <c r="BK1000" s="13">
        <v>1</v>
      </c>
      <c r="BL1000" s="13">
        <v>1</v>
      </c>
      <c r="BM1000" s="13">
        <v>2038</v>
      </c>
      <c r="BN1000" s="13">
        <v>1</v>
      </c>
      <c r="BO1000" s="13" t="s">
        <v>5358</v>
      </c>
      <c r="BP1000" s="13">
        <v>102</v>
      </c>
      <c r="BQ1000" s="13" t="s">
        <v>289</v>
      </c>
      <c r="BR1000" s="13" t="s">
        <v>222</v>
      </c>
      <c r="BS1000" s="13">
        <v>1</v>
      </c>
      <c r="BT1000" s="13">
        <v>31</v>
      </c>
      <c r="BU1000" s="13">
        <v>1</v>
      </c>
      <c r="BV1000" s="13">
        <v>0</v>
      </c>
      <c r="CA1000" s="18">
        <v>236</v>
      </c>
      <c r="CB1000" s="18" t="s">
        <v>4369</v>
      </c>
      <c r="CC1000" s="18"/>
      <c r="CD1000" s="18" t="s">
        <v>4369</v>
      </c>
      <c r="CE1000" s="18"/>
      <c r="CF1000" s="18"/>
      <c r="CG1000" s="18"/>
      <c r="CH1000" s="13">
        <v>1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W1000" s="13" t="s">
        <v>5522</v>
      </c>
      <c r="CX1000" s="38" t="s">
        <v>5523</v>
      </c>
      <c r="CY1000" s="38" t="s">
        <v>5524</v>
      </c>
      <c r="CZ1000" s="38" t="s">
        <v>41</v>
      </c>
      <c r="DA1000" s="38" t="s">
        <v>5525</v>
      </c>
    </row>
    <row r="1001" spans="1:107" s="13" customFormat="1">
      <c r="A1001" s="84">
        <v>1515</v>
      </c>
      <c r="B1001" s="84">
        <v>1</v>
      </c>
      <c r="C1001" s="13" t="s">
        <v>3017</v>
      </c>
      <c r="D1001" s="13" t="s">
        <v>37</v>
      </c>
      <c r="E1001" s="14">
        <v>13615</v>
      </c>
      <c r="F1001" s="13" t="s">
        <v>214</v>
      </c>
      <c r="G1001" s="13" t="s">
        <v>214</v>
      </c>
      <c r="H1001" s="13" t="s">
        <v>214</v>
      </c>
      <c r="I1001" s="14">
        <v>39036</v>
      </c>
      <c r="J1001" s="13">
        <f t="shared" si="33"/>
        <v>69</v>
      </c>
      <c r="K1001" s="14">
        <v>39051</v>
      </c>
      <c r="L1001" s="13">
        <v>4</v>
      </c>
      <c r="M1001" s="14">
        <v>39288</v>
      </c>
      <c r="N1001" s="15">
        <f t="shared" si="34"/>
        <v>8.2792607802874745</v>
      </c>
      <c r="O1001" s="16">
        <v>2</v>
      </c>
      <c r="Q1001" s="13" t="s">
        <v>278</v>
      </c>
      <c r="R1001" s="13" t="s">
        <v>38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3</v>
      </c>
      <c r="AO1001" s="13" t="s">
        <v>2006</v>
      </c>
      <c r="AP1001" s="13" t="s">
        <v>1446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2</v>
      </c>
      <c r="AX1001" s="13">
        <v>2</v>
      </c>
      <c r="AZ1001" s="13">
        <v>1</v>
      </c>
      <c r="BA1001" s="13">
        <v>0</v>
      </c>
      <c r="BB1001" s="13">
        <v>1</v>
      </c>
      <c r="BC1001" s="13">
        <v>0</v>
      </c>
      <c r="BD1001" s="13">
        <v>1</v>
      </c>
      <c r="BE1001" s="13">
        <v>0</v>
      </c>
      <c r="BF1001" s="13">
        <v>1</v>
      </c>
      <c r="BG1001" s="13">
        <v>7</v>
      </c>
      <c r="BH1001" s="17">
        <v>1</v>
      </c>
      <c r="BI1001" s="13">
        <v>1</v>
      </c>
      <c r="BJ1001" s="13">
        <v>1</v>
      </c>
      <c r="BK1001" s="13">
        <v>1</v>
      </c>
      <c r="BL1001" s="13">
        <v>2</v>
      </c>
      <c r="BT1001" s="13">
        <v>27</v>
      </c>
      <c r="BU1001" s="13">
        <v>1</v>
      </c>
      <c r="BV1001" s="13">
        <v>1</v>
      </c>
      <c r="BY1001" s="13">
        <v>2</v>
      </c>
      <c r="BZ1001" s="13" t="s">
        <v>453</v>
      </c>
      <c r="CA1001" s="18">
        <v>116</v>
      </c>
      <c r="CB1001" s="18" t="s">
        <v>453</v>
      </c>
      <c r="CC1001" s="18"/>
      <c r="CD1001" s="18" t="s">
        <v>453</v>
      </c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39280</v>
      </c>
      <c r="CT1001" s="13">
        <v>1</v>
      </c>
      <c r="CW1001" s="13" t="s">
        <v>739</v>
      </c>
      <c r="CX1001" s="13" t="s">
        <v>5526</v>
      </c>
      <c r="CY1001" s="38" t="s">
        <v>5527</v>
      </c>
      <c r="CZ1001" s="38"/>
      <c r="DA1001" s="38" t="s">
        <v>5528</v>
      </c>
    </row>
    <row r="1002" spans="1:107" s="13" customFormat="1">
      <c r="A1002" s="84">
        <v>1517</v>
      </c>
      <c r="B1002" s="84">
        <v>1</v>
      </c>
      <c r="C1002" s="13" t="s">
        <v>417</v>
      </c>
      <c r="D1002" s="13" t="s">
        <v>37</v>
      </c>
      <c r="E1002" s="14">
        <v>13560</v>
      </c>
      <c r="F1002" s="13" t="s">
        <v>259</v>
      </c>
      <c r="G1002" s="13" t="s">
        <v>259</v>
      </c>
      <c r="H1002" s="13" t="s">
        <v>259</v>
      </c>
      <c r="I1002" s="14">
        <v>39005</v>
      </c>
      <c r="J1002" s="13">
        <f t="shared" si="33"/>
        <v>69</v>
      </c>
      <c r="K1002" s="14">
        <v>39092</v>
      </c>
      <c r="L1002" s="13">
        <v>4</v>
      </c>
      <c r="M1002" s="14">
        <v>39514</v>
      </c>
      <c r="N1002" s="15">
        <f t="shared" si="34"/>
        <v>16.722792607802873</v>
      </c>
      <c r="O1002" s="16">
        <v>2</v>
      </c>
      <c r="Q1002" s="13" t="s">
        <v>5529</v>
      </c>
      <c r="R1002" s="13" t="s">
        <v>190</v>
      </c>
      <c r="S1002" s="13">
        <v>3</v>
      </c>
      <c r="T1002" s="13">
        <v>2</v>
      </c>
      <c r="U1002" s="13">
        <v>2</v>
      </c>
      <c r="V1002" s="13">
        <v>2</v>
      </c>
      <c r="X1002" s="13">
        <v>1</v>
      </c>
      <c r="AC1002" s="13">
        <v>2</v>
      </c>
      <c r="AD1002" s="13">
        <v>2</v>
      </c>
      <c r="AE1002" s="13">
        <v>2</v>
      </c>
      <c r="AF1002" s="13">
        <v>2</v>
      </c>
      <c r="AG1002" s="13">
        <v>1</v>
      </c>
      <c r="AH1002" s="13">
        <v>2</v>
      </c>
      <c r="AI1002" s="13">
        <v>3</v>
      </c>
      <c r="AJ1002" s="13">
        <v>3</v>
      </c>
      <c r="AK1002" s="13">
        <v>2</v>
      </c>
      <c r="AL1002" s="13">
        <v>2</v>
      </c>
      <c r="AM1002" s="13">
        <v>2</v>
      </c>
      <c r="AN1002" s="13">
        <v>1</v>
      </c>
      <c r="AO1002" s="13" t="s">
        <v>5530</v>
      </c>
      <c r="AP1002" s="13" t="s">
        <v>1637</v>
      </c>
      <c r="AQ1002" s="13">
        <v>1</v>
      </c>
      <c r="AR1002" s="13">
        <v>1</v>
      </c>
      <c r="AS1002" s="13">
        <v>1</v>
      </c>
      <c r="AT1002" s="13">
        <v>1</v>
      </c>
      <c r="AU1002" s="13">
        <v>0</v>
      </c>
      <c r="AV1002" s="13">
        <v>3</v>
      </c>
      <c r="AX1002" s="13">
        <v>3</v>
      </c>
      <c r="AZ1002" s="13">
        <v>3</v>
      </c>
      <c r="BB1002" s="13">
        <v>1</v>
      </c>
      <c r="BD1002" s="13">
        <v>1</v>
      </c>
      <c r="BE1002" s="13">
        <v>0</v>
      </c>
      <c r="BF1002" s="13">
        <v>1</v>
      </c>
      <c r="BG1002" s="13">
        <v>4</v>
      </c>
      <c r="BH1002" s="17">
        <v>1</v>
      </c>
      <c r="BI1002" s="13">
        <v>1</v>
      </c>
      <c r="BJ1002" s="13">
        <v>3</v>
      </c>
      <c r="BK1002" s="13">
        <v>1</v>
      </c>
      <c r="BL1002" s="13">
        <v>1</v>
      </c>
      <c r="BM1002" s="13">
        <v>2258</v>
      </c>
      <c r="BN1002" s="13">
        <v>2</v>
      </c>
      <c r="BQ1002" s="13" t="s">
        <v>237</v>
      </c>
      <c r="BR1002" s="13" t="s">
        <v>238</v>
      </c>
      <c r="BS1002" s="13">
        <v>1</v>
      </c>
      <c r="BT1002" s="13">
        <v>33</v>
      </c>
      <c r="BU1002" s="13">
        <v>1</v>
      </c>
      <c r="BV1002" s="13">
        <v>2</v>
      </c>
      <c r="BW1002" s="13">
        <v>1</v>
      </c>
      <c r="BX1002" s="13">
        <v>46</v>
      </c>
      <c r="BY1002" s="13">
        <v>2</v>
      </c>
      <c r="CA1002" s="18">
        <v>119</v>
      </c>
      <c r="CB1002" s="18" t="s">
        <v>1151</v>
      </c>
      <c r="CC1002" s="18"/>
      <c r="CD1002" s="18" t="s">
        <v>1151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S1002" s="14">
        <v>39266</v>
      </c>
      <c r="CT1002" s="13">
        <v>2</v>
      </c>
      <c r="CW1002" s="13" t="s">
        <v>5531</v>
      </c>
      <c r="CX1002" s="38" t="s">
        <v>5532</v>
      </c>
      <c r="CY1002" s="38" t="s">
        <v>3956</v>
      </c>
      <c r="CZ1002" s="38" t="s">
        <v>41</v>
      </c>
      <c r="DA1002" s="38" t="s">
        <v>192</v>
      </c>
    </row>
    <row r="1003" spans="1:107" s="13" customFormat="1">
      <c r="A1003" s="84">
        <v>1519</v>
      </c>
      <c r="B1003" s="84">
        <v>1</v>
      </c>
      <c r="C1003" s="13" t="s">
        <v>4839</v>
      </c>
      <c r="D1003" s="13" t="s">
        <v>36</v>
      </c>
      <c r="E1003" s="14">
        <v>17487</v>
      </c>
      <c r="F1003" s="13" t="s">
        <v>188</v>
      </c>
      <c r="G1003" s="13" t="s">
        <v>188</v>
      </c>
      <c r="H1003" s="13" t="s">
        <v>188</v>
      </c>
      <c r="I1003" s="14">
        <v>38944</v>
      </c>
      <c r="J1003" s="13">
        <f t="shared" si="33"/>
        <v>58</v>
      </c>
      <c r="K1003" s="14">
        <v>38936</v>
      </c>
      <c r="L1003" s="13">
        <v>9</v>
      </c>
      <c r="M1003" s="14">
        <v>39197</v>
      </c>
      <c r="N1003" s="15">
        <f t="shared" si="34"/>
        <v>8.3121149897330593</v>
      </c>
      <c r="O1003" s="16">
        <v>2</v>
      </c>
      <c r="Q1003" s="13" t="s">
        <v>5533</v>
      </c>
      <c r="R1003" s="13" t="s">
        <v>3797</v>
      </c>
      <c r="S1003" s="13">
        <v>2</v>
      </c>
      <c r="T1003" s="13">
        <v>2</v>
      </c>
      <c r="U1003" s="13">
        <v>2</v>
      </c>
      <c r="V1003" s="13">
        <v>2</v>
      </c>
      <c r="X1003" s="13">
        <v>2</v>
      </c>
      <c r="Z1003" s="13">
        <v>4</v>
      </c>
      <c r="AH1003" s="13">
        <v>2</v>
      </c>
      <c r="AI1003" s="13">
        <v>2</v>
      </c>
      <c r="AJ1003" s="13">
        <v>2</v>
      </c>
      <c r="AK1003" s="13">
        <v>3</v>
      </c>
      <c r="AL1003" s="13">
        <v>3</v>
      </c>
      <c r="AM1003" s="13">
        <v>3</v>
      </c>
      <c r="AN1003" s="13">
        <v>2</v>
      </c>
      <c r="AP1003" s="13" t="s">
        <v>5534</v>
      </c>
      <c r="AQ1003" s="13">
        <v>1</v>
      </c>
      <c r="AR1003" s="13">
        <v>1</v>
      </c>
      <c r="AS1003" s="13">
        <v>0</v>
      </c>
      <c r="AT1003" s="13">
        <v>1</v>
      </c>
      <c r="AU1003" s="13">
        <v>0</v>
      </c>
      <c r="AV1003" s="13">
        <v>1</v>
      </c>
      <c r="AW1003" s="13">
        <v>0</v>
      </c>
      <c r="AX1003" s="13">
        <v>2</v>
      </c>
      <c r="AZ1003" s="13">
        <v>2</v>
      </c>
      <c r="BB1003" s="13">
        <v>2</v>
      </c>
      <c r="BD1003" s="13">
        <v>2</v>
      </c>
      <c r="BF1003" s="13">
        <v>1</v>
      </c>
      <c r="BG1003" s="13">
        <v>26</v>
      </c>
      <c r="BH1003" s="17">
        <v>1</v>
      </c>
      <c r="BI1003" s="13">
        <v>2</v>
      </c>
      <c r="BJ1003" s="13">
        <v>1</v>
      </c>
      <c r="BK1003" s="13">
        <v>1</v>
      </c>
      <c r="BL1003" s="13">
        <v>1</v>
      </c>
      <c r="BM1003" s="13">
        <v>3148</v>
      </c>
      <c r="BN1003" s="13">
        <v>2</v>
      </c>
      <c r="BQ1003" s="13" t="s">
        <v>237</v>
      </c>
      <c r="BR1003" s="13" t="s">
        <v>238</v>
      </c>
      <c r="BS1003" s="13">
        <v>2</v>
      </c>
      <c r="BT1003" s="13">
        <v>50.7</v>
      </c>
      <c r="BU1003" s="13">
        <v>1</v>
      </c>
      <c r="BV1003" s="13">
        <v>8</v>
      </c>
      <c r="BW1003" s="13">
        <v>1</v>
      </c>
      <c r="BX1003" s="13" t="s">
        <v>1151</v>
      </c>
      <c r="BY1003" s="13">
        <v>1</v>
      </c>
      <c r="BZ1003" s="13" t="s">
        <v>1151</v>
      </c>
      <c r="CA1003" s="18"/>
      <c r="CB1003" s="18"/>
      <c r="CC1003" s="18"/>
      <c r="CD1003" s="18"/>
      <c r="CE1003" s="18"/>
      <c r="CF1003" s="18"/>
      <c r="CG1003" s="18"/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39906</v>
      </c>
      <c r="CT1003" s="13">
        <v>2</v>
      </c>
      <c r="CW1003" s="13" t="s">
        <v>5535</v>
      </c>
      <c r="CX1003" s="38" t="s">
        <v>5536</v>
      </c>
      <c r="CY1003" s="38" t="s">
        <v>5537</v>
      </c>
      <c r="CZ1003" s="38" t="s">
        <v>386</v>
      </c>
      <c r="DA1003" s="38" t="s">
        <v>5538</v>
      </c>
    </row>
    <row r="1004" spans="1:107" s="13" customFormat="1">
      <c r="A1004" s="84">
        <v>1520</v>
      </c>
      <c r="B1004" s="84">
        <v>1</v>
      </c>
      <c r="C1004" s="13" t="s">
        <v>3639</v>
      </c>
      <c r="D1004" s="13" t="s">
        <v>36</v>
      </c>
      <c r="E1004" s="14">
        <v>9116</v>
      </c>
      <c r="F1004" s="13" t="s">
        <v>302</v>
      </c>
      <c r="G1004" s="13" t="s">
        <v>559</v>
      </c>
      <c r="H1004" s="13" t="s">
        <v>559</v>
      </c>
      <c r="I1004" s="14">
        <v>39005</v>
      </c>
      <c r="J1004" s="13">
        <f t="shared" si="33"/>
        <v>81</v>
      </c>
      <c r="K1004" s="14">
        <v>39079</v>
      </c>
      <c r="L1004" s="13">
        <v>9</v>
      </c>
      <c r="M1004" s="14">
        <v>39114</v>
      </c>
      <c r="N1004" s="15">
        <f t="shared" si="34"/>
        <v>3.5811088295687883</v>
      </c>
      <c r="O1004" s="16">
        <v>2</v>
      </c>
      <c r="Q1004" s="13" t="s">
        <v>38</v>
      </c>
      <c r="R1004" s="13" t="s">
        <v>38</v>
      </c>
      <c r="S1004" s="13">
        <v>2</v>
      </c>
      <c r="T1004" s="13">
        <v>2</v>
      </c>
      <c r="U1004" s="13">
        <v>2</v>
      </c>
      <c r="V1004" s="13">
        <v>2</v>
      </c>
      <c r="X1004" s="13">
        <v>2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2</v>
      </c>
      <c r="AH1004" s="13">
        <v>2</v>
      </c>
      <c r="AI1004" s="13">
        <v>3</v>
      </c>
      <c r="AJ1004" s="13">
        <v>2</v>
      </c>
      <c r="AK1004" s="13">
        <v>3</v>
      </c>
      <c r="AL1004" s="13">
        <v>3</v>
      </c>
      <c r="AM1004" s="13">
        <v>1</v>
      </c>
      <c r="AN1004" s="13">
        <v>1</v>
      </c>
      <c r="AP1004" s="13" t="s">
        <v>4356</v>
      </c>
      <c r="AQ1004" s="13">
        <v>1</v>
      </c>
      <c r="AR1004" s="13">
        <v>2</v>
      </c>
      <c r="AT1004" s="13">
        <v>1</v>
      </c>
      <c r="AV1004" s="13">
        <v>1</v>
      </c>
      <c r="AX1004" s="13">
        <v>2</v>
      </c>
      <c r="AZ1004" s="13">
        <v>2</v>
      </c>
      <c r="BB1004" s="13">
        <v>1</v>
      </c>
      <c r="BD1004" s="13">
        <v>2</v>
      </c>
      <c r="BF1004" s="13">
        <v>2</v>
      </c>
      <c r="BH1004" s="17">
        <v>3</v>
      </c>
      <c r="BI1004" s="13">
        <v>1</v>
      </c>
      <c r="BJ1004" s="13">
        <v>1</v>
      </c>
      <c r="BK1004" s="13">
        <v>1</v>
      </c>
      <c r="BL1004" s="13">
        <v>2</v>
      </c>
      <c r="BS1004" s="13">
        <v>1</v>
      </c>
      <c r="BT1004" s="13">
        <v>26</v>
      </c>
      <c r="BU1004" s="13">
        <v>1</v>
      </c>
      <c r="BV1004" s="13">
        <v>1</v>
      </c>
      <c r="BW1004" s="13">
        <v>2</v>
      </c>
      <c r="BX1004" s="13">
        <v>21.4</v>
      </c>
      <c r="BY1004" s="13">
        <v>1</v>
      </c>
      <c r="CA1004" s="18">
        <v>132</v>
      </c>
      <c r="CB1004" s="18" t="s">
        <v>5309</v>
      </c>
      <c r="CC1004" s="18"/>
      <c r="CD1004" s="18" t="s">
        <v>5309</v>
      </c>
      <c r="CE1004" s="18"/>
      <c r="CF1004" s="18"/>
      <c r="CG1004" s="18"/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39307</v>
      </c>
      <c r="CT1004" s="13">
        <v>3</v>
      </c>
      <c r="CW1004" s="13" t="s">
        <v>3596</v>
      </c>
      <c r="CX1004" s="38" t="s">
        <v>4780</v>
      </c>
      <c r="CY1004" s="38" t="s">
        <v>2366</v>
      </c>
      <c r="CZ1004" s="38" t="s">
        <v>41</v>
      </c>
      <c r="DA1004" s="38" t="s">
        <v>5539</v>
      </c>
    </row>
    <row r="1005" spans="1:107" s="13" customFormat="1">
      <c r="A1005" s="84">
        <v>1528</v>
      </c>
      <c r="B1005" s="84">
        <v>1</v>
      </c>
      <c r="C1005" s="13" t="s">
        <v>5540</v>
      </c>
      <c r="D1005" s="13" t="s">
        <v>37</v>
      </c>
      <c r="E1005" s="14">
        <v>8326</v>
      </c>
      <c r="F1005" s="13" t="s">
        <v>319</v>
      </c>
      <c r="G1005" s="13" t="s">
        <v>319</v>
      </c>
      <c r="H1005" s="13" t="s">
        <v>319</v>
      </c>
      <c r="I1005" s="14">
        <v>39066</v>
      </c>
      <c r="J1005" s="13">
        <f t="shared" si="33"/>
        <v>84</v>
      </c>
      <c r="L1005" s="13">
        <v>2</v>
      </c>
      <c r="M1005" s="14">
        <v>39521</v>
      </c>
      <c r="N1005" s="15">
        <f t="shared" si="34"/>
        <v>14.948665297741274</v>
      </c>
      <c r="O1005" s="16">
        <v>2</v>
      </c>
      <c r="Q1005" s="13" t="s">
        <v>5541</v>
      </c>
      <c r="R1005" s="13" t="s">
        <v>38</v>
      </c>
      <c r="S1005" s="13">
        <v>2</v>
      </c>
      <c r="T1005" s="13">
        <v>1</v>
      </c>
      <c r="U1005" s="13">
        <v>2</v>
      </c>
      <c r="V1005" s="13">
        <v>2</v>
      </c>
      <c r="W1005" s="13" t="s">
        <v>5542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I1005" s="13">
        <v>2</v>
      </c>
      <c r="AJ1005" s="13">
        <v>1</v>
      </c>
      <c r="AK1005" s="13">
        <v>2</v>
      </c>
      <c r="AL1005" s="13">
        <v>1</v>
      </c>
      <c r="AM1005" s="13">
        <v>1</v>
      </c>
      <c r="AO1005" s="13" t="s">
        <v>5543</v>
      </c>
      <c r="AP1005" s="13" t="s">
        <v>772</v>
      </c>
      <c r="AQ1005" s="13">
        <v>1</v>
      </c>
      <c r="AR1005" s="13">
        <v>1</v>
      </c>
      <c r="AS1005" s="13">
        <v>2</v>
      </c>
      <c r="AT1005" s="13">
        <v>1</v>
      </c>
      <c r="AU1005" s="13">
        <v>0</v>
      </c>
      <c r="AV1005" s="13">
        <v>1</v>
      </c>
      <c r="AW1005" s="13">
        <v>2</v>
      </c>
      <c r="AX1005" s="13">
        <v>1</v>
      </c>
      <c r="AY1005" s="13">
        <v>2</v>
      </c>
      <c r="AZ1005" s="13">
        <v>1</v>
      </c>
      <c r="BA1005" s="13">
        <v>1</v>
      </c>
      <c r="BB1005" s="13">
        <v>1</v>
      </c>
      <c r="BC1005" s="13">
        <v>1</v>
      </c>
      <c r="BD1005" s="13">
        <v>1</v>
      </c>
      <c r="BE1005" s="13">
        <v>0</v>
      </c>
      <c r="BF1005" s="13">
        <v>1</v>
      </c>
      <c r="BG1005" s="13">
        <v>2</v>
      </c>
      <c r="BH1005" s="17">
        <v>1</v>
      </c>
      <c r="BI1005" s="13">
        <v>1</v>
      </c>
      <c r="BJ1005" s="13">
        <v>1</v>
      </c>
      <c r="BK1005" s="13">
        <v>1</v>
      </c>
      <c r="BL1005" s="13">
        <v>2</v>
      </c>
      <c r="BS1005" s="13">
        <v>1</v>
      </c>
      <c r="BU1005" s="13">
        <v>1</v>
      </c>
      <c r="BW1005" s="13">
        <v>2</v>
      </c>
      <c r="BX1005" s="13">
        <v>120</v>
      </c>
      <c r="BY1005" s="13">
        <v>2</v>
      </c>
      <c r="CA1005" s="18">
        <v>189</v>
      </c>
      <c r="CB1005" s="18" t="s">
        <v>1882</v>
      </c>
      <c r="CC1005" s="18"/>
      <c r="CD1005" s="18" t="s">
        <v>1882</v>
      </c>
      <c r="CE1005" s="18"/>
      <c r="CF1005" s="18"/>
      <c r="CG1005" s="18"/>
      <c r="CH1005" s="13">
        <v>4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39225</v>
      </c>
      <c r="CT1005" s="13">
        <v>1</v>
      </c>
      <c r="CW1005" s="13" t="s">
        <v>5544</v>
      </c>
      <c r="CX1005" s="38" t="s">
        <v>5545</v>
      </c>
      <c r="CY1005" s="38" t="s">
        <v>5546</v>
      </c>
      <c r="CZ1005" s="38" t="s">
        <v>736</v>
      </c>
      <c r="DA1005" s="38" t="s">
        <v>5547</v>
      </c>
    </row>
    <row r="1006" spans="1:107" s="13" customFormat="1">
      <c r="A1006" s="84">
        <v>1529</v>
      </c>
      <c r="B1006" s="84">
        <v>1</v>
      </c>
      <c r="C1006" s="13" t="s">
        <v>3854</v>
      </c>
      <c r="D1006" s="13" t="s">
        <v>36</v>
      </c>
      <c r="E1006" s="14">
        <v>9173</v>
      </c>
      <c r="F1006" s="13" t="s">
        <v>362</v>
      </c>
      <c r="G1006" s="13" t="s">
        <v>362</v>
      </c>
      <c r="H1006" s="13" t="s">
        <v>362</v>
      </c>
      <c r="I1006" s="14">
        <v>38852</v>
      </c>
      <c r="J1006" s="13">
        <f t="shared" si="33"/>
        <v>81</v>
      </c>
      <c r="K1006" s="14">
        <v>39134</v>
      </c>
      <c r="L1006" s="13">
        <v>4</v>
      </c>
      <c r="M1006" s="14">
        <v>39828</v>
      </c>
      <c r="N1006" s="15">
        <f t="shared" si="34"/>
        <v>32.06570841889117</v>
      </c>
      <c r="O1006" s="16">
        <v>2</v>
      </c>
      <c r="Q1006" s="13" t="s">
        <v>3006</v>
      </c>
      <c r="R1006" s="13" t="s">
        <v>38</v>
      </c>
      <c r="S1006" s="13">
        <v>2</v>
      </c>
      <c r="T1006" s="13">
        <v>2</v>
      </c>
      <c r="U1006" s="13">
        <v>2</v>
      </c>
      <c r="X1006" s="13">
        <v>2</v>
      </c>
      <c r="AI1006" s="13">
        <v>2</v>
      </c>
      <c r="AJ1006" s="13">
        <v>2</v>
      </c>
      <c r="AK1006" s="13">
        <v>2</v>
      </c>
      <c r="AL1006" s="13">
        <v>2</v>
      </c>
      <c r="AM1006" s="13">
        <v>1</v>
      </c>
      <c r="AN1006" s="13">
        <v>2</v>
      </c>
      <c r="AQ1006" s="13">
        <v>1</v>
      </c>
      <c r="AT1006" s="13">
        <v>1</v>
      </c>
      <c r="AU1006" s="13">
        <v>0</v>
      </c>
      <c r="AV1006" s="13">
        <v>1</v>
      </c>
      <c r="AW1006" s="13">
        <v>9</v>
      </c>
      <c r="BF1006" s="13">
        <v>1</v>
      </c>
      <c r="BG1006" s="13">
        <v>12</v>
      </c>
      <c r="BH1006" s="17">
        <v>1</v>
      </c>
      <c r="BI1006" s="13">
        <v>1</v>
      </c>
      <c r="BJ1006" s="13">
        <v>1</v>
      </c>
      <c r="BK1006" s="13">
        <v>1</v>
      </c>
      <c r="CA1006" s="18"/>
      <c r="CB1006" s="18"/>
      <c r="CC1006" s="18"/>
      <c r="CD1006" s="18"/>
      <c r="CE1006" s="18"/>
      <c r="CF1006" s="18"/>
      <c r="CG1006" s="18"/>
      <c r="CH1006" s="13">
        <v>1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W1006" s="13" t="s">
        <v>5548</v>
      </c>
      <c r="CX1006" s="38" t="s">
        <v>5549</v>
      </c>
      <c r="CY1006" s="38" t="s">
        <v>5550</v>
      </c>
      <c r="CZ1006" s="38" t="s">
        <v>41</v>
      </c>
      <c r="DA1006" s="38" t="s">
        <v>5551</v>
      </c>
    </row>
    <row r="1007" spans="1:107" s="13" customFormat="1">
      <c r="A1007" s="84">
        <v>1530</v>
      </c>
      <c r="B1007" s="84">
        <v>1</v>
      </c>
      <c r="C1007" s="13" t="s">
        <v>5552</v>
      </c>
      <c r="D1007" s="13" t="s">
        <v>36</v>
      </c>
      <c r="E1007" s="14">
        <v>10860</v>
      </c>
      <c r="F1007" s="13" t="s">
        <v>691</v>
      </c>
      <c r="G1007" s="13" t="s">
        <v>691</v>
      </c>
      <c r="H1007" s="13" t="s">
        <v>691</v>
      </c>
      <c r="I1007" s="14">
        <v>39156</v>
      </c>
      <c r="J1007" s="13">
        <f t="shared" si="33"/>
        <v>77</v>
      </c>
      <c r="K1007" s="14">
        <v>39224</v>
      </c>
      <c r="L1007" s="13">
        <v>2</v>
      </c>
      <c r="M1007" s="14">
        <v>39520</v>
      </c>
      <c r="N1007" s="15">
        <f t="shared" si="34"/>
        <v>11.958932238193018</v>
      </c>
      <c r="O1007" s="16">
        <v>2</v>
      </c>
      <c r="Q1007" s="13" t="s">
        <v>5553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H1007" s="13">
        <v>2</v>
      </c>
      <c r="AI1007" s="13">
        <v>2</v>
      </c>
      <c r="AJ1007" s="13">
        <v>2</v>
      </c>
      <c r="AK1007" s="13">
        <v>2</v>
      </c>
      <c r="AL1007" s="13">
        <v>2</v>
      </c>
      <c r="AM1007" s="13">
        <v>2</v>
      </c>
      <c r="AO1007" s="13" t="s">
        <v>5554</v>
      </c>
      <c r="AP1007" s="13" t="s">
        <v>125</v>
      </c>
      <c r="AQ1007" s="13">
        <v>1</v>
      </c>
      <c r="AR1007" s="13">
        <v>1</v>
      </c>
      <c r="AS1007" s="13">
        <v>2</v>
      </c>
      <c r="AT1007" s="13">
        <v>1</v>
      </c>
      <c r="AU1007" s="13">
        <v>0</v>
      </c>
      <c r="AV1007" s="13">
        <v>2</v>
      </c>
      <c r="AX1007" s="13">
        <v>2</v>
      </c>
      <c r="AZ1007" s="13">
        <v>1</v>
      </c>
      <c r="BA1007" s="13">
        <v>0</v>
      </c>
      <c r="BB1007" s="13">
        <v>1</v>
      </c>
      <c r="BC1007" s="13">
        <v>0</v>
      </c>
      <c r="BD1007" s="13">
        <v>2</v>
      </c>
      <c r="BF1007" s="13">
        <v>1</v>
      </c>
      <c r="BG1007" s="13">
        <v>1</v>
      </c>
      <c r="BH1007" s="17">
        <v>1</v>
      </c>
      <c r="BI1007" s="13">
        <v>1</v>
      </c>
      <c r="BJ1007" s="13">
        <v>2</v>
      </c>
      <c r="BK1007" s="13">
        <v>1</v>
      </c>
      <c r="BL1007" s="13">
        <v>1</v>
      </c>
      <c r="BM1007" s="13">
        <v>2046</v>
      </c>
      <c r="BN1007" s="13">
        <v>2</v>
      </c>
      <c r="BQ1007" s="13" t="s">
        <v>694</v>
      </c>
      <c r="BR1007" s="13" t="s">
        <v>695</v>
      </c>
      <c r="BS1007" s="13">
        <v>1</v>
      </c>
      <c r="BU1007" s="13">
        <v>1</v>
      </c>
      <c r="BW1007" s="13">
        <v>1</v>
      </c>
      <c r="BY1007" s="13">
        <v>2</v>
      </c>
      <c r="BZ1007" s="13" t="s">
        <v>4133</v>
      </c>
      <c r="CA1007" s="18">
        <v>252</v>
      </c>
      <c r="CB1007" s="18" t="s">
        <v>4133</v>
      </c>
      <c r="CC1007" s="18"/>
      <c r="CD1007" s="18" t="s">
        <v>4133</v>
      </c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T1007" s="13">
        <v>4</v>
      </c>
      <c r="CW1007" s="13" t="s">
        <v>5555</v>
      </c>
      <c r="CX1007" s="38" t="s">
        <v>5556</v>
      </c>
      <c r="CY1007" s="38" t="s">
        <v>5557</v>
      </c>
      <c r="CZ1007" s="38" t="s">
        <v>386</v>
      </c>
      <c r="DA1007" s="38" t="s">
        <v>5558</v>
      </c>
    </row>
    <row r="1008" spans="1:107" s="13" customFormat="1">
      <c r="A1008" s="84">
        <v>1531</v>
      </c>
      <c r="B1008" s="84">
        <v>1</v>
      </c>
      <c r="C1008" s="13" t="s">
        <v>5559</v>
      </c>
      <c r="D1008" s="13" t="s">
        <v>36</v>
      </c>
      <c r="E1008" s="14">
        <v>10533</v>
      </c>
      <c r="F1008" s="13" t="s">
        <v>287</v>
      </c>
      <c r="G1008" s="13" t="s">
        <v>287</v>
      </c>
      <c r="H1008" s="13" t="s">
        <v>287</v>
      </c>
      <c r="I1008" s="14">
        <v>39128</v>
      </c>
      <c r="J1008" s="13">
        <f t="shared" si="33"/>
        <v>78</v>
      </c>
      <c r="K1008" s="14">
        <v>39168</v>
      </c>
      <c r="L1008" s="13">
        <v>4</v>
      </c>
      <c r="M1008" s="14">
        <v>39257</v>
      </c>
      <c r="N1008" s="15">
        <f t="shared" si="34"/>
        <v>4.2381930184804926</v>
      </c>
      <c r="O1008" s="16">
        <v>2</v>
      </c>
      <c r="Q1008" s="13" t="s">
        <v>5560</v>
      </c>
      <c r="R1008" s="13" t="s">
        <v>38</v>
      </c>
      <c r="S1008" s="13">
        <v>2</v>
      </c>
      <c r="T1008" s="13">
        <v>2</v>
      </c>
      <c r="U1008" s="13">
        <v>2</v>
      </c>
      <c r="V1008" s="13">
        <v>2</v>
      </c>
      <c r="X1008" s="13">
        <v>1</v>
      </c>
      <c r="Z1008" s="13">
        <v>4</v>
      </c>
      <c r="AC1008" s="13">
        <v>2</v>
      </c>
      <c r="AD1008" s="13">
        <v>2</v>
      </c>
      <c r="AE1008" s="13">
        <v>2</v>
      </c>
      <c r="AF1008" s="13">
        <v>2</v>
      </c>
      <c r="AG1008" s="13">
        <v>1</v>
      </c>
      <c r="AH1008" s="13">
        <v>2</v>
      </c>
      <c r="AI1008" s="13">
        <v>3</v>
      </c>
      <c r="AJ1008" s="13">
        <v>3</v>
      </c>
      <c r="AK1008" s="13">
        <v>3</v>
      </c>
      <c r="AL1008" s="13">
        <v>3</v>
      </c>
      <c r="AM1008" s="13">
        <v>3</v>
      </c>
      <c r="AN1008" s="13">
        <v>1</v>
      </c>
      <c r="AO1008" s="13" t="s">
        <v>5561</v>
      </c>
      <c r="AP1008" s="13" t="s">
        <v>125</v>
      </c>
      <c r="AQ1008" s="13">
        <v>1</v>
      </c>
      <c r="AR1008" s="13">
        <v>1</v>
      </c>
      <c r="AS1008" s="13">
        <v>1</v>
      </c>
      <c r="AT1008" s="13">
        <v>1</v>
      </c>
      <c r="AU1008" s="13">
        <v>1</v>
      </c>
      <c r="AV1008" s="13">
        <v>1</v>
      </c>
      <c r="AW1008" s="13">
        <v>1</v>
      </c>
      <c r="AX1008" s="13">
        <v>2</v>
      </c>
      <c r="AZ1008" s="13">
        <v>1</v>
      </c>
      <c r="BA1008" s="13">
        <v>0</v>
      </c>
      <c r="BB1008" s="13">
        <v>1</v>
      </c>
      <c r="BC1008" s="13">
        <v>0</v>
      </c>
      <c r="BD1008" s="13">
        <v>1</v>
      </c>
      <c r="BE1008" s="13">
        <v>0</v>
      </c>
      <c r="BF1008" s="13">
        <v>1</v>
      </c>
      <c r="BG1008" s="13">
        <v>2</v>
      </c>
      <c r="BH1008" s="17">
        <v>1</v>
      </c>
      <c r="BI1008" s="13">
        <v>1</v>
      </c>
      <c r="BJ1008" s="13">
        <v>1</v>
      </c>
      <c r="BK1008" s="13">
        <v>1</v>
      </c>
      <c r="BL1008" s="13">
        <v>2</v>
      </c>
      <c r="BS1008" s="13">
        <v>1</v>
      </c>
      <c r="BT1008" s="13">
        <v>25</v>
      </c>
      <c r="BU1008" s="13">
        <v>1</v>
      </c>
      <c r="BV1008" s="13">
        <v>5</v>
      </c>
      <c r="BW1008" s="13">
        <v>2</v>
      </c>
      <c r="BX1008" s="13">
        <v>57.2</v>
      </c>
      <c r="CA1008" s="18">
        <v>216</v>
      </c>
      <c r="CB1008" s="18" t="s">
        <v>5562</v>
      </c>
      <c r="CC1008" s="18"/>
      <c r="CD1008" s="18" t="s">
        <v>5562</v>
      </c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39296</v>
      </c>
      <c r="CT1008" s="13">
        <v>2</v>
      </c>
      <c r="CW1008" s="13" t="s">
        <v>5563</v>
      </c>
      <c r="CX1008" s="38" t="s">
        <v>5564</v>
      </c>
      <c r="CY1008" s="38" t="s">
        <v>5565</v>
      </c>
      <c r="CZ1008" s="38" t="s">
        <v>41</v>
      </c>
      <c r="DA1008" s="38" t="s">
        <v>5566</v>
      </c>
    </row>
    <row r="1009" spans="1:106" s="13" customFormat="1">
      <c r="A1009" s="84">
        <v>1532</v>
      </c>
      <c r="B1009" s="84">
        <v>1</v>
      </c>
      <c r="C1009" s="13" t="s">
        <v>819</v>
      </c>
      <c r="D1009" s="13" t="s">
        <v>36</v>
      </c>
      <c r="E1009" s="14">
        <v>10920</v>
      </c>
      <c r="F1009" s="13" t="s">
        <v>362</v>
      </c>
      <c r="G1009" s="13" t="s">
        <v>362</v>
      </c>
      <c r="H1009" s="13" t="s">
        <v>362</v>
      </c>
      <c r="I1009" s="14">
        <v>38732</v>
      </c>
      <c r="J1009" s="13">
        <f t="shared" si="33"/>
        <v>76</v>
      </c>
      <c r="K1009" s="14">
        <v>39193</v>
      </c>
      <c r="L1009" s="13">
        <v>4</v>
      </c>
      <c r="M1009" s="14">
        <v>39583</v>
      </c>
      <c r="N1009" s="15">
        <f t="shared" si="34"/>
        <v>27.958932238193018</v>
      </c>
      <c r="O1009" s="16">
        <v>2</v>
      </c>
      <c r="Q1009" s="13" t="s">
        <v>180</v>
      </c>
      <c r="R1009" s="13" t="s">
        <v>38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2</v>
      </c>
      <c r="AM1009" s="13">
        <v>2</v>
      </c>
      <c r="AN1009" s="13">
        <v>3</v>
      </c>
      <c r="AO1009" s="13" t="s">
        <v>5567</v>
      </c>
      <c r="AQ1009" s="13">
        <v>1</v>
      </c>
      <c r="AR1009" s="13">
        <v>1</v>
      </c>
      <c r="AS1009" s="13">
        <v>16</v>
      </c>
      <c r="AT1009" s="13">
        <v>1</v>
      </c>
      <c r="AU1009" s="13">
        <v>0</v>
      </c>
      <c r="AV1009" s="13">
        <v>1</v>
      </c>
      <c r="AW1009" s="13">
        <v>16</v>
      </c>
      <c r="AX1009" s="13">
        <v>2</v>
      </c>
      <c r="AZ1009" s="13">
        <v>2</v>
      </c>
      <c r="BB1009" s="13">
        <v>2</v>
      </c>
      <c r="BD1009" s="13">
        <v>1</v>
      </c>
      <c r="BE1009" s="13">
        <v>0</v>
      </c>
      <c r="BF1009" s="13">
        <v>1</v>
      </c>
      <c r="BG1009" s="13">
        <v>17</v>
      </c>
      <c r="BH1009" s="17">
        <v>1</v>
      </c>
      <c r="BI1009" s="13">
        <v>1</v>
      </c>
      <c r="BJ1009" s="13">
        <v>2</v>
      </c>
      <c r="BK1009" s="13">
        <v>1</v>
      </c>
      <c r="BL1009" s="13">
        <v>1</v>
      </c>
      <c r="BM1009" s="13">
        <v>2041</v>
      </c>
      <c r="BN1009" s="13">
        <v>2</v>
      </c>
      <c r="BQ1009" s="13" t="s">
        <v>289</v>
      </c>
      <c r="BR1009" s="13" t="s">
        <v>222</v>
      </c>
      <c r="BS1009" s="13">
        <v>2</v>
      </c>
      <c r="BT1009" s="13">
        <v>68</v>
      </c>
      <c r="BU1009" s="13">
        <v>1</v>
      </c>
      <c r="BV1009" s="13">
        <v>3</v>
      </c>
      <c r="CA1009" s="18"/>
      <c r="CB1009" s="18"/>
      <c r="CC1009" s="18"/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W1009" s="13" t="s">
        <v>5568</v>
      </c>
      <c r="CX1009" s="38" t="s">
        <v>5569</v>
      </c>
      <c r="CY1009" s="38" t="s">
        <v>5570</v>
      </c>
      <c r="CZ1009" s="38" t="s">
        <v>41</v>
      </c>
      <c r="DA1009" s="38" t="s">
        <v>5571</v>
      </c>
    </row>
    <row r="1010" spans="1:106" s="13" customFormat="1">
      <c r="A1010" s="84">
        <v>1533</v>
      </c>
      <c r="B1010" s="84">
        <v>1</v>
      </c>
      <c r="C1010" s="13" t="s">
        <v>5572</v>
      </c>
      <c r="D1010" s="13" t="s">
        <v>37</v>
      </c>
      <c r="E1010" s="14">
        <v>18986</v>
      </c>
      <c r="F1010" s="13" t="s">
        <v>710</v>
      </c>
      <c r="G1010" s="13" t="s">
        <v>710</v>
      </c>
      <c r="H1010" s="13" t="s">
        <v>710</v>
      </c>
      <c r="I1010" s="14">
        <v>38426</v>
      </c>
      <c r="J1010" s="13">
        <f t="shared" si="33"/>
        <v>53</v>
      </c>
      <c r="K1010" s="14">
        <v>38603</v>
      </c>
      <c r="L1010" s="13">
        <v>2</v>
      </c>
      <c r="M1010" s="14">
        <v>41746</v>
      </c>
      <c r="N1010" s="15">
        <f t="shared" si="34"/>
        <v>109.07597535934292</v>
      </c>
      <c r="O1010" s="16">
        <v>2</v>
      </c>
      <c r="Q1010" s="13" t="s">
        <v>5573</v>
      </c>
      <c r="R1010" s="13" t="s">
        <v>190</v>
      </c>
      <c r="S1010" s="13">
        <v>2</v>
      </c>
      <c r="T1010" s="13">
        <v>2</v>
      </c>
      <c r="U1010" s="13">
        <v>2</v>
      </c>
      <c r="V1010" s="13">
        <v>2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1</v>
      </c>
      <c r="AG1010" s="13">
        <v>2</v>
      </c>
      <c r="AH1010" s="13">
        <v>2</v>
      </c>
      <c r="AI1010" s="13">
        <v>2</v>
      </c>
      <c r="AJ1010" s="13">
        <v>3</v>
      </c>
      <c r="AK1010" s="13">
        <v>3</v>
      </c>
      <c r="AL1010" s="13">
        <v>3</v>
      </c>
      <c r="AM1010" s="13">
        <v>3</v>
      </c>
      <c r="AN1010" s="13">
        <v>2</v>
      </c>
      <c r="AO1010" s="13" t="s">
        <v>5574</v>
      </c>
      <c r="AQ1010" s="13">
        <v>1</v>
      </c>
      <c r="AR1010" s="13">
        <v>2</v>
      </c>
      <c r="AT1010" s="13">
        <v>1</v>
      </c>
      <c r="AU1010" s="13">
        <v>24</v>
      </c>
      <c r="AV1010" s="13">
        <v>1</v>
      </c>
      <c r="AW1010" s="13">
        <v>24</v>
      </c>
      <c r="AX1010" s="13">
        <v>1</v>
      </c>
      <c r="AY1010" s="13">
        <v>24</v>
      </c>
      <c r="AZ1010" s="13">
        <v>2</v>
      </c>
      <c r="BB1010" s="13">
        <v>3</v>
      </c>
      <c r="BD1010" s="13">
        <v>3</v>
      </c>
      <c r="BF1010" s="13">
        <v>1</v>
      </c>
      <c r="BG1010" s="13">
        <v>51</v>
      </c>
      <c r="BH1010" s="17">
        <v>2</v>
      </c>
      <c r="BI1010" s="13">
        <v>2</v>
      </c>
      <c r="BJ1010" s="13">
        <v>1</v>
      </c>
      <c r="BK1010" s="13">
        <v>1</v>
      </c>
      <c r="BL1010" s="13">
        <v>1</v>
      </c>
      <c r="BM1010" s="13">
        <v>2043</v>
      </c>
      <c r="BN1010" s="13">
        <v>2</v>
      </c>
      <c r="BQ1010" s="13" t="s">
        <v>237</v>
      </c>
      <c r="BR1010" s="13" t="s">
        <v>238</v>
      </c>
      <c r="BS1010" s="13">
        <v>2</v>
      </c>
      <c r="BT1010" s="13">
        <v>57</v>
      </c>
      <c r="BU1010" s="13">
        <v>1</v>
      </c>
      <c r="BV1010" s="13">
        <v>3</v>
      </c>
      <c r="BY1010" s="13">
        <v>1</v>
      </c>
      <c r="BZ1010" s="13" t="s">
        <v>1151</v>
      </c>
      <c r="CA1010" s="18">
        <v>240</v>
      </c>
      <c r="CB1010" s="18" t="s">
        <v>1151</v>
      </c>
      <c r="CC1010" s="18"/>
      <c r="CD1010" s="18" t="s">
        <v>1151</v>
      </c>
      <c r="CE1010" s="18"/>
      <c r="CF1010" s="18"/>
      <c r="CG1010" s="18"/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39314</v>
      </c>
      <c r="CT1010" s="13">
        <v>2</v>
      </c>
      <c r="CW1010" s="13" t="s">
        <v>4474</v>
      </c>
      <c r="CX1010" s="38" t="s">
        <v>5575</v>
      </c>
      <c r="CY1010" s="38" t="s">
        <v>5576</v>
      </c>
      <c r="CZ1010" s="38" t="s">
        <v>41</v>
      </c>
      <c r="DA1010" s="38" t="s">
        <v>4477</v>
      </c>
      <c r="DB1010" s="13">
        <v>113</v>
      </c>
    </row>
    <row r="1011" spans="1:106" s="13" customFormat="1">
      <c r="A1011" s="84">
        <v>1534</v>
      </c>
      <c r="B1011" s="84">
        <v>1</v>
      </c>
      <c r="C1011" s="13" t="s">
        <v>2484</v>
      </c>
      <c r="D1011" s="13" t="s">
        <v>37</v>
      </c>
      <c r="E1011" s="14">
        <v>15172</v>
      </c>
      <c r="F1011" s="13" t="s">
        <v>302</v>
      </c>
      <c r="G1011" s="13" t="s">
        <v>302</v>
      </c>
      <c r="H1011" s="13" t="s">
        <v>302</v>
      </c>
      <c r="I1011" s="14">
        <v>38852</v>
      </c>
      <c r="J1011" s="13">
        <f t="shared" si="33"/>
        <v>64</v>
      </c>
      <c r="K1011" s="14">
        <v>39209</v>
      </c>
      <c r="L1011" s="13">
        <v>4</v>
      </c>
      <c r="M1011" s="14">
        <v>40269</v>
      </c>
      <c r="N1011" s="15">
        <f t="shared" si="34"/>
        <v>46.554414784394254</v>
      </c>
      <c r="O1011" s="16">
        <v>2</v>
      </c>
      <c r="Q1011" s="13" t="s">
        <v>3434</v>
      </c>
      <c r="S1011" s="13">
        <v>2</v>
      </c>
      <c r="T1011" s="13">
        <v>2</v>
      </c>
      <c r="U1011" s="13">
        <v>2</v>
      </c>
      <c r="V1011" s="13">
        <v>2</v>
      </c>
      <c r="X1011" s="13">
        <v>2</v>
      </c>
      <c r="Z1011" s="13">
        <v>4</v>
      </c>
      <c r="AH1011" s="13">
        <v>2</v>
      </c>
      <c r="AI1011" s="13">
        <v>2</v>
      </c>
      <c r="AJ1011" s="13">
        <v>1</v>
      </c>
      <c r="AK1011" s="13">
        <v>2</v>
      </c>
      <c r="AL1011" s="13">
        <v>2</v>
      </c>
      <c r="AM1011" s="13">
        <v>2</v>
      </c>
      <c r="AN1011" s="13">
        <v>2</v>
      </c>
      <c r="AP1011" s="13" t="s">
        <v>809</v>
      </c>
      <c r="AQ1011" s="13">
        <v>1</v>
      </c>
      <c r="AR1011" s="13">
        <v>1</v>
      </c>
      <c r="AS1011" s="13">
        <v>11</v>
      </c>
      <c r="AT1011" s="13">
        <v>1</v>
      </c>
      <c r="AU1011" s="13">
        <v>0</v>
      </c>
      <c r="AV1011" s="13">
        <v>2</v>
      </c>
      <c r="AX1011" s="13">
        <v>1</v>
      </c>
      <c r="AZ1011" s="13">
        <v>1</v>
      </c>
      <c r="BB1011" s="13">
        <v>3</v>
      </c>
      <c r="BD1011" s="13">
        <v>1</v>
      </c>
      <c r="BE1011" s="13">
        <v>10</v>
      </c>
      <c r="BF1011" s="13">
        <v>1</v>
      </c>
      <c r="BH1011" s="17">
        <v>1</v>
      </c>
      <c r="BI1011" s="13">
        <v>1</v>
      </c>
      <c r="BJ1011" s="13">
        <v>1</v>
      </c>
      <c r="BK1011" s="13">
        <v>1</v>
      </c>
      <c r="BL1011" s="13">
        <v>1</v>
      </c>
      <c r="BM1011" s="13">
        <v>2044</v>
      </c>
      <c r="BN1011" s="13">
        <v>2</v>
      </c>
      <c r="BQ1011" s="13" t="s">
        <v>237</v>
      </c>
      <c r="BR1011" s="13" t="s">
        <v>238</v>
      </c>
      <c r="BS1011" s="13">
        <v>2</v>
      </c>
      <c r="BT1011" s="13">
        <v>87</v>
      </c>
      <c r="BY1011" s="13">
        <v>2</v>
      </c>
      <c r="CA1011" s="18">
        <v>244</v>
      </c>
      <c r="CB1011" s="18" t="s">
        <v>453</v>
      </c>
      <c r="CC1011" s="18"/>
      <c r="CD1011" s="18" t="s">
        <v>453</v>
      </c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R1011" s="13">
        <v>1</v>
      </c>
      <c r="CS1011" s="14">
        <v>39470</v>
      </c>
      <c r="CT1011" s="13">
        <v>2</v>
      </c>
      <c r="CW1011" s="13" t="s">
        <v>5577</v>
      </c>
      <c r="CX1011" s="38" t="s">
        <v>5578</v>
      </c>
      <c r="CY1011" s="38" t="s">
        <v>5579</v>
      </c>
      <c r="CZ1011" s="38"/>
      <c r="DA1011" s="38" t="s">
        <v>5580</v>
      </c>
    </row>
    <row r="1012" spans="1:106" s="13" customFormat="1">
      <c r="A1012" s="84">
        <v>1536</v>
      </c>
      <c r="B1012" s="84">
        <v>1</v>
      </c>
      <c r="C1012" s="13" t="s">
        <v>5088</v>
      </c>
      <c r="D1012" s="13" t="s">
        <v>36</v>
      </c>
      <c r="E1012" s="14">
        <v>12043</v>
      </c>
      <c r="F1012" s="13" t="s">
        <v>277</v>
      </c>
      <c r="G1012" s="13" t="s">
        <v>277</v>
      </c>
      <c r="H1012" s="13" t="s">
        <v>277</v>
      </c>
      <c r="I1012" s="14">
        <v>39097</v>
      </c>
      <c r="J1012" s="13">
        <f t="shared" si="33"/>
        <v>74</v>
      </c>
      <c r="K1012" s="14">
        <v>39156</v>
      </c>
      <c r="L1012" s="13">
        <v>4</v>
      </c>
      <c r="M1012" s="14">
        <v>39639</v>
      </c>
      <c r="N1012" s="15">
        <f t="shared" si="34"/>
        <v>17.806981519507186</v>
      </c>
      <c r="O1012" s="16">
        <v>1</v>
      </c>
      <c r="P1012" s="13" t="s">
        <v>5581</v>
      </c>
      <c r="Q1012" s="13" t="s">
        <v>190</v>
      </c>
      <c r="R1012" s="13" t="s">
        <v>38</v>
      </c>
      <c r="S1012" s="13">
        <v>3</v>
      </c>
      <c r="U1012" s="13">
        <v>2</v>
      </c>
      <c r="V1012" s="13">
        <v>2</v>
      </c>
      <c r="X1012" s="13">
        <v>1</v>
      </c>
      <c r="Z1012" s="13">
        <v>4</v>
      </c>
      <c r="AC1012" s="13">
        <v>2</v>
      </c>
      <c r="AD1012" s="13">
        <v>2</v>
      </c>
      <c r="AE1012" s="13">
        <v>2</v>
      </c>
      <c r="AF1012" s="13">
        <v>1</v>
      </c>
      <c r="AG1012" s="13">
        <v>1</v>
      </c>
      <c r="AH1012" s="13">
        <v>2</v>
      </c>
      <c r="AI1012" s="13">
        <v>3</v>
      </c>
      <c r="AJ1012" s="13">
        <v>1</v>
      </c>
      <c r="AK1012" s="13">
        <v>3</v>
      </c>
      <c r="AL1012" s="13">
        <v>3</v>
      </c>
      <c r="AM1012" s="13">
        <v>2</v>
      </c>
      <c r="AN1012" s="13">
        <v>1</v>
      </c>
      <c r="AO1012" s="13" t="s">
        <v>5582</v>
      </c>
      <c r="AP1012" s="13" t="s">
        <v>2328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2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0</v>
      </c>
      <c r="BF1012" s="13">
        <v>1</v>
      </c>
      <c r="BG1012" s="13">
        <v>4</v>
      </c>
      <c r="BH1012" s="17">
        <v>1</v>
      </c>
      <c r="BI1012" s="13">
        <v>1</v>
      </c>
      <c r="BJ1012" s="13">
        <v>1</v>
      </c>
      <c r="BK1012" s="13">
        <v>1</v>
      </c>
      <c r="BL1012" s="13">
        <v>1</v>
      </c>
      <c r="BM1012" s="13">
        <v>2047</v>
      </c>
      <c r="BN1012" s="13">
        <v>2</v>
      </c>
      <c r="BQ1012" s="13" t="s">
        <v>237</v>
      </c>
      <c r="BR1012" s="13" t="s">
        <v>238</v>
      </c>
      <c r="BS1012" s="13">
        <v>2</v>
      </c>
      <c r="BT1012" s="13">
        <v>54</v>
      </c>
      <c r="BU1012" s="13">
        <v>1</v>
      </c>
      <c r="BW1012" s="13">
        <v>2</v>
      </c>
      <c r="BX1012" s="13">
        <v>79</v>
      </c>
      <c r="CA1012" s="18">
        <v>209</v>
      </c>
      <c r="CB1012" s="18" t="s">
        <v>1151</v>
      </c>
      <c r="CC1012" s="18"/>
      <c r="CD1012" s="18" t="s">
        <v>1151</v>
      </c>
      <c r="CE1012" s="18"/>
      <c r="CF1012" s="18"/>
      <c r="CG1012" s="18"/>
      <c r="CH1012" s="13">
        <v>2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S1012" s="14">
        <v>39234</v>
      </c>
      <c r="CT1012" s="13">
        <v>1</v>
      </c>
      <c r="CW1012" s="13" t="s">
        <v>5583</v>
      </c>
      <c r="CX1012" s="38" t="s">
        <v>5584</v>
      </c>
      <c r="CY1012" s="38" t="s">
        <v>5585</v>
      </c>
      <c r="CZ1012" s="38" t="s">
        <v>41</v>
      </c>
      <c r="DA1012" s="38" t="s">
        <v>5586</v>
      </c>
    </row>
    <row r="1013" spans="1:106" s="13" customFormat="1">
      <c r="A1013" s="84">
        <v>1537</v>
      </c>
      <c r="B1013" s="84">
        <v>1</v>
      </c>
      <c r="C1013" s="13" t="s">
        <v>1297</v>
      </c>
      <c r="D1013" s="13" t="s">
        <v>36</v>
      </c>
      <c r="E1013" s="14">
        <v>12788</v>
      </c>
      <c r="F1013" s="13" t="s">
        <v>319</v>
      </c>
      <c r="G1013" s="13" t="s">
        <v>319</v>
      </c>
      <c r="H1013" s="13" t="s">
        <v>319</v>
      </c>
      <c r="I1013" s="14">
        <v>38398</v>
      </c>
      <c r="J1013" s="13">
        <f t="shared" si="33"/>
        <v>70</v>
      </c>
      <c r="K1013" s="14">
        <v>38398</v>
      </c>
      <c r="L1013" s="13">
        <v>4</v>
      </c>
      <c r="M1013" s="14">
        <v>39238</v>
      </c>
      <c r="N1013" s="15">
        <f t="shared" si="34"/>
        <v>27.597535934291582</v>
      </c>
      <c r="O1013" s="16">
        <v>2</v>
      </c>
      <c r="Q1013" s="13" t="s">
        <v>5587</v>
      </c>
      <c r="R1013" s="13" t="s">
        <v>46</v>
      </c>
      <c r="S1013" s="13">
        <v>2</v>
      </c>
      <c r="T1013" s="13">
        <v>1</v>
      </c>
      <c r="U1013" s="13">
        <v>2</v>
      </c>
      <c r="V1013" s="13">
        <v>2</v>
      </c>
      <c r="W1013" s="13" t="s">
        <v>5588</v>
      </c>
      <c r="X1013" s="13">
        <v>2</v>
      </c>
      <c r="Z1013" s="13">
        <v>4</v>
      </c>
      <c r="AH1013" s="13">
        <v>2</v>
      </c>
      <c r="AI1013" s="13">
        <v>2</v>
      </c>
      <c r="AJ1013" s="13">
        <v>2</v>
      </c>
      <c r="AK1013" s="13">
        <v>1</v>
      </c>
      <c r="AL1013" s="13">
        <v>2</v>
      </c>
      <c r="AM1013" s="13">
        <v>2</v>
      </c>
      <c r="AN1013" s="13">
        <v>1</v>
      </c>
      <c r="AO1013" s="13" t="s">
        <v>1863</v>
      </c>
      <c r="AP1013" s="13" t="s">
        <v>5589</v>
      </c>
      <c r="AQ1013" s="13">
        <v>1</v>
      </c>
      <c r="AR1013" s="13">
        <v>1</v>
      </c>
      <c r="AS1013" s="13">
        <v>0</v>
      </c>
      <c r="AT1013" s="13">
        <v>1</v>
      </c>
      <c r="AV1013" s="13">
        <v>1</v>
      </c>
      <c r="AX1013" s="13">
        <v>3</v>
      </c>
      <c r="AZ1013" s="13">
        <v>3</v>
      </c>
      <c r="BB1013" s="13">
        <v>3</v>
      </c>
      <c r="BD1013" s="13">
        <v>3</v>
      </c>
      <c r="BF1013" s="13">
        <v>1</v>
      </c>
      <c r="BH1013" s="17">
        <v>3</v>
      </c>
      <c r="BI1013" s="13">
        <v>3</v>
      </c>
      <c r="BJ1013" s="13">
        <v>1</v>
      </c>
      <c r="BL1013" s="13">
        <v>1</v>
      </c>
      <c r="BM1013" s="13">
        <v>2051</v>
      </c>
      <c r="BN1013" s="13">
        <v>2</v>
      </c>
      <c r="BQ1013" s="13" t="s">
        <v>5590</v>
      </c>
      <c r="BR1013" s="13" t="s">
        <v>5591</v>
      </c>
      <c r="CA1013" s="18"/>
      <c r="CB1013" s="18"/>
      <c r="CC1013" s="18"/>
      <c r="CD1013" s="18"/>
      <c r="CE1013" s="18"/>
      <c r="CF1013" s="18"/>
      <c r="CG1013" s="18"/>
      <c r="CH1013" s="13">
        <v>2</v>
      </c>
      <c r="CI1013" s="13">
        <v>2</v>
      </c>
      <c r="CJ1013" s="13">
        <v>2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39274</v>
      </c>
      <c r="CT1013" s="13">
        <v>2</v>
      </c>
      <c r="CW1013" s="13" t="s">
        <v>5592</v>
      </c>
      <c r="CX1013" s="38" t="s">
        <v>5593</v>
      </c>
      <c r="CY1013" s="38" t="s">
        <v>5594</v>
      </c>
      <c r="CZ1013" s="38"/>
      <c r="DA1013" s="38" t="s">
        <v>5595</v>
      </c>
    </row>
    <row r="1014" spans="1:106" s="13" customFormat="1">
      <c r="A1014" s="84">
        <v>1538</v>
      </c>
      <c r="B1014" s="84">
        <v>1</v>
      </c>
      <c r="C1014" s="13" t="s">
        <v>5596</v>
      </c>
      <c r="D1014" s="13" t="s">
        <v>37</v>
      </c>
      <c r="E1014" s="14">
        <v>15170</v>
      </c>
      <c r="F1014" s="13" t="s">
        <v>295</v>
      </c>
      <c r="G1014" s="13" t="s">
        <v>295</v>
      </c>
      <c r="H1014" s="13" t="s">
        <v>295</v>
      </c>
      <c r="I1014" s="14">
        <v>39156</v>
      </c>
      <c r="J1014" s="13">
        <f t="shared" si="33"/>
        <v>65</v>
      </c>
      <c r="K1014" s="14">
        <v>39217</v>
      </c>
      <c r="L1014" s="13">
        <v>4</v>
      </c>
      <c r="M1014" s="14">
        <v>39887</v>
      </c>
      <c r="N1014" s="15">
        <f t="shared" si="34"/>
        <v>24.016427104722794</v>
      </c>
      <c r="O1014" s="16">
        <v>2</v>
      </c>
      <c r="Q1014" s="13" t="s">
        <v>205</v>
      </c>
      <c r="R1014" s="13" t="s">
        <v>38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2</v>
      </c>
      <c r="AM1014" s="13">
        <v>2</v>
      </c>
      <c r="AN1014" s="13">
        <v>1</v>
      </c>
      <c r="AO1014" s="13" t="s">
        <v>5597</v>
      </c>
      <c r="AP1014" s="13" t="s">
        <v>5598</v>
      </c>
      <c r="AQ1014" s="13">
        <v>1</v>
      </c>
      <c r="AR1014" s="13">
        <v>1</v>
      </c>
      <c r="AS1014" s="13">
        <v>2</v>
      </c>
      <c r="AT1014" s="13">
        <v>1</v>
      </c>
      <c r="AU1014" s="13">
        <v>1</v>
      </c>
      <c r="AV1014" s="13">
        <v>1</v>
      </c>
      <c r="AW1014" s="13">
        <v>2</v>
      </c>
      <c r="AX1014" s="13">
        <v>1</v>
      </c>
      <c r="AY1014" s="13">
        <v>2</v>
      </c>
      <c r="AZ1014" s="13">
        <v>2</v>
      </c>
      <c r="BB1014" s="13">
        <v>1</v>
      </c>
      <c r="BC1014" s="13">
        <v>1</v>
      </c>
      <c r="BD1014" s="13">
        <v>1</v>
      </c>
      <c r="BE1014" s="13">
        <v>0</v>
      </c>
      <c r="BF1014" s="13">
        <v>1</v>
      </c>
      <c r="BG1014" s="13">
        <v>3</v>
      </c>
      <c r="BH1014" s="17">
        <v>2</v>
      </c>
      <c r="BI1014" s="13">
        <v>1</v>
      </c>
      <c r="BJ1014" s="13">
        <v>2</v>
      </c>
      <c r="BK1014" s="13">
        <v>1</v>
      </c>
      <c r="BL1014" s="13">
        <v>1</v>
      </c>
      <c r="BM1014" s="13">
        <v>2052</v>
      </c>
      <c r="BN1014" s="13">
        <v>2</v>
      </c>
      <c r="BQ1014" s="13" t="s">
        <v>237</v>
      </c>
      <c r="BR1014" s="13" t="s">
        <v>238</v>
      </c>
      <c r="BS1014" s="13">
        <v>1</v>
      </c>
      <c r="BT1014" s="13">
        <v>32</v>
      </c>
      <c r="BU1014" s="13">
        <v>1</v>
      </c>
      <c r="BV1014" s="13">
        <v>1</v>
      </c>
      <c r="BW1014" s="13">
        <v>2</v>
      </c>
      <c r="BX1014" s="13">
        <v>40.299999999999997</v>
      </c>
      <c r="CA1014" s="18">
        <v>251</v>
      </c>
      <c r="CB1014" s="18" t="s">
        <v>453</v>
      </c>
      <c r="CC1014" s="18"/>
      <c r="CD1014" s="18" t="s">
        <v>453</v>
      </c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39291</v>
      </c>
      <c r="CT1014" s="13">
        <v>2</v>
      </c>
      <c r="CW1014" s="13" t="s">
        <v>5599</v>
      </c>
      <c r="CX1014" s="38" t="s">
        <v>5600</v>
      </c>
      <c r="CY1014" s="38" t="s">
        <v>5601</v>
      </c>
      <c r="CZ1014" s="38" t="s">
        <v>386</v>
      </c>
      <c r="DA1014" s="38" t="s">
        <v>5602</v>
      </c>
    </row>
    <row r="1015" spans="1:106" s="13" customFormat="1">
      <c r="A1015" s="84">
        <v>1539</v>
      </c>
      <c r="B1015" s="84">
        <v>1</v>
      </c>
      <c r="C1015" s="13" t="s">
        <v>3816</v>
      </c>
      <c r="D1015" s="13" t="s">
        <v>36</v>
      </c>
      <c r="E1015" s="14">
        <v>10167</v>
      </c>
      <c r="F1015" s="13" t="s">
        <v>550</v>
      </c>
      <c r="G1015" s="13" t="s">
        <v>550</v>
      </c>
      <c r="H1015" s="13" t="s">
        <v>550</v>
      </c>
      <c r="I1015" s="14">
        <v>39128</v>
      </c>
      <c r="J1015" s="13">
        <f t="shared" si="33"/>
        <v>79</v>
      </c>
      <c r="K1015" s="14">
        <v>39134</v>
      </c>
      <c r="L1015" s="13">
        <v>4</v>
      </c>
      <c r="M1015" s="14">
        <v>39693</v>
      </c>
      <c r="N1015" s="15">
        <f t="shared" si="34"/>
        <v>18.562628336755647</v>
      </c>
      <c r="O1015" s="16">
        <v>1</v>
      </c>
      <c r="P1015" s="13" t="s">
        <v>5603</v>
      </c>
      <c r="Q1015" s="13" t="s">
        <v>245</v>
      </c>
      <c r="R1015" s="13" t="s">
        <v>5604</v>
      </c>
      <c r="S1015" s="13">
        <v>2</v>
      </c>
      <c r="T1015" s="13">
        <v>1</v>
      </c>
      <c r="U1015" s="13">
        <v>2</v>
      </c>
      <c r="V1015" s="13">
        <v>2</v>
      </c>
      <c r="W1015" s="13" t="s">
        <v>5605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3</v>
      </c>
      <c r="AL1015" s="13">
        <v>2</v>
      </c>
      <c r="AM1015" s="13">
        <v>3</v>
      </c>
      <c r="AN1015" s="13">
        <v>1</v>
      </c>
      <c r="AO1015" s="13" t="s">
        <v>5606</v>
      </c>
      <c r="AP1015" s="13" t="s">
        <v>5607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2</v>
      </c>
      <c r="AX1015" s="13">
        <v>1</v>
      </c>
      <c r="AY1015" s="13">
        <v>1</v>
      </c>
      <c r="AZ1015" s="13">
        <v>2</v>
      </c>
      <c r="BB1015" s="13">
        <v>1</v>
      </c>
      <c r="BC1015" s="13">
        <v>0</v>
      </c>
      <c r="BD1015" s="13">
        <v>1</v>
      </c>
      <c r="BE1015" s="13">
        <v>0</v>
      </c>
      <c r="BF1015" s="13">
        <v>1</v>
      </c>
      <c r="BG1015" s="13">
        <v>2</v>
      </c>
      <c r="BH1015" s="17">
        <v>1</v>
      </c>
      <c r="BI1015" s="13">
        <v>1</v>
      </c>
      <c r="BJ1015" s="13">
        <v>1</v>
      </c>
      <c r="BK1015" s="13">
        <v>1</v>
      </c>
      <c r="BL1015" s="13">
        <v>1</v>
      </c>
      <c r="BM1015" s="13">
        <v>2053</v>
      </c>
      <c r="BN1015" s="13">
        <v>2</v>
      </c>
      <c r="BQ1015" s="13" t="s">
        <v>237</v>
      </c>
      <c r="BR1015" s="13" t="s">
        <v>238</v>
      </c>
      <c r="BS1015" s="13">
        <v>1</v>
      </c>
      <c r="BT1015" s="13">
        <v>24</v>
      </c>
      <c r="BU1015" s="13">
        <v>1</v>
      </c>
      <c r="BV1015" s="13">
        <v>2</v>
      </c>
      <c r="CA1015" s="18"/>
      <c r="CB1015" s="18"/>
      <c r="CC1015" s="18"/>
      <c r="CD1015" s="18"/>
      <c r="CE1015" s="18"/>
      <c r="CF1015" s="18"/>
      <c r="CG1015" s="18"/>
      <c r="CH1015" s="13">
        <v>2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39261</v>
      </c>
      <c r="CT1015" s="13">
        <v>1</v>
      </c>
      <c r="CW1015" s="13" t="s">
        <v>5608</v>
      </c>
      <c r="CX1015" s="38" t="s">
        <v>5609</v>
      </c>
      <c r="CY1015" s="38" t="s">
        <v>5610</v>
      </c>
      <c r="CZ1015" s="38" t="s">
        <v>386</v>
      </c>
      <c r="DA1015" s="38" t="s">
        <v>5611</v>
      </c>
    </row>
    <row r="1016" spans="1:106" s="13" customFormat="1">
      <c r="A1016" s="84">
        <v>1540</v>
      </c>
      <c r="B1016" s="84">
        <v>1</v>
      </c>
      <c r="C1016" s="13" t="s">
        <v>5612</v>
      </c>
      <c r="D1016" s="13" t="s">
        <v>37</v>
      </c>
      <c r="E1016" s="14">
        <v>12799</v>
      </c>
      <c r="F1016" s="13" t="s">
        <v>263</v>
      </c>
      <c r="G1016" s="13" t="s">
        <v>263</v>
      </c>
      <c r="H1016" s="13" t="s">
        <v>263</v>
      </c>
      <c r="I1016" s="14">
        <v>39156</v>
      </c>
      <c r="J1016" s="13">
        <f t="shared" si="33"/>
        <v>72</v>
      </c>
      <c r="K1016" s="14">
        <v>39188</v>
      </c>
      <c r="L1016" s="13">
        <v>4</v>
      </c>
      <c r="M1016" s="14">
        <v>39367</v>
      </c>
      <c r="N1016" s="15">
        <f t="shared" si="34"/>
        <v>6.9322381930184802</v>
      </c>
      <c r="O1016" s="16">
        <v>2</v>
      </c>
      <c r="Q1016" s="13" t="s">
        <v>328</v>
      </c>
      <c r="R1016" s="13" t="s">
        <v>46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2</v>
      </c>
      <c r="AN1016" s="13">
        <v>2</v>
      </c>
      <c r="AP1016" s="13" t="s">
        <v>5613</v>
      </c>
      <c r="AQ1016" s="13">
        <v>1</v>
      </c>
      <c r="AR1016" s="13">
        <v>1</v>
      </c>
      <c r="AS1016" s="13">
        <v>1</v>
      </c>
      <c r="AT1016" s="13">
        <v>1</v>
      </c>
      <c r="AU1016" s="13">
        <v>2</v>
      </c>
      <c r="AV1016" s="13">
        <v>1</v>
      </c>
      <c r="AW1016" s="13">
        <v>1</v>
      </c>
      <c r="AX1016" s="13">
        <v>2</v>
      </c>
      <c r="AZ1016" s="13">
        <v>1</v>
      </c>
      <c r="BA1016" s="13">
        <v>0</v>
      </c>
      <c r="BB1016" s="13">
        <v>2</v>
      </c>
      <c r="BD1016" s="13">
        <v>1</v>
      </c>
      <c r="BE1016" s="13">
        <v>2</v>
      </c>
      <c r="BF1016" s="13">
        <v>2</v>
      </c>
      <c r="BH1016" s="17">
        <v>1</v>
      </c>
      <c r="BI1016" s="13">
        <v>1</v>
      </c>
      <c r="BJ1016" s="13">
        <v>2</v>
      </c>
      <c r="BK1016" s="13">
        <v>1</v>
      </c>
      <c r="BL1016" s="13">
        <v>1</v>
      </c>
      <c r="BM1016" s="13">
        <v>2054</v>
      </c>
      <c r="BN1016" s="13">
        <v>2</v>
      </c>
      <c r="BQ1016" s="13" t="s">
        <v>330</v>
      </c>
      <c r="BR1016" s="13" t="s">
        <v>331</v>
      </c>
      <c r="BS1016" s="13">
        <v>2</v>
      </c>
      <c r="BT1016" s="13">
        <v>46</v>
      </c>
      <c r="BU1016" s="13">
        <v>1</v>
      </c>
      <c r="BV1016" s="13">
        <v>0</v>
      </c>
      <c r="BW1016" s="13">
        <v>1</v>
      </c>
      <c r="BX1016" s="13">
        <v>13</v>
      </c>
      <c r="BY1016" s="13">
        <v>1</v>
      </c>
      <c r="CA1016" s="18"/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39778</v>
      </c>
      <c r="CT1016" s="13">
        <v>2</v>
      </c>
      <c r="CW1016" s="13" t="s">
        <v>5614</v>
      </c>
      <c r="CX1016" s="38" t="s">
        <v>5615</v>
      </c>
      <c r="CY1016" s="38" t="s">
        <v>5616</v>
      </c>
      <c r="CZ1016" s="38" t="s">
        <v>41</v>
      </c>
      <c r="DA1016" s="38" t="s">
        <v>5617</v>
      </c>
    </row>
    <row r="1017" spans="1:106" s="13" customFormat="1">
      <c r="A1017" s="84">
        <v>1542</v>
      </c>
      <c r="B1017" s="84">
        <v>5</v>
      </c>
      <c r="C1017" s="13" t="s">
        <v>5618</v>
      </c>
      <c r="D1017" s="13" t="s">
        <v>36</v>
      </c>
      <c r="E1017" s="14">
        <v>9422</v>
      </c>
      <c r="F1017" s="13" t="s">
        <v>396</v>
      </c>
      <c r="G1017" s="13" t="s">
        <v>550</v>
      </c>
      <c r="H1017" s="13" t="s">
        <v>381</v>
      </c>
      <c r="I1017" s="14">
        <v>39187</v>
      </c>
      <c r="J1017" s="13">
        <f t="shared" si="33"/>
        <v>81</v>
      </c>
      <c r="K1017" s="14">
        <v>39231</v>
      </c>
      <c r="L1017" s="13">
        <v>4</v>
      </c>
      <c r="M1017" s="14">
        <v>39462</v>
      </c>
      <c r="N1017" s="15">
        <f t="shared" si="34"/>
        <v>9.0349075975359341</v>
      </c>
      <c r="O1017" s="16">
        <v>2</v>
      </c>
      <c r="Q1017" s="13" t="s">
        <v>5619</v>
      </c>
      <c r="R1017" s="13" t="s">
        <v>5620</v>
      </c>
      <c r="S1017" s="13">
        <v>2</v>
      </c>
      <c r="T1017" s="13">
        <v>2</v>
      </c>
      <c r="U1017" s="13">
        <v>2</v>
      </c>
      <c r="V1017" s="13">
        <v>1</v>
      </c>
      <c r="W1017" s="13" t="s">
        <v>5621</v>
      </c>
      <c r="X1017" s="13">
        <v>1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1</v>
      </c>
      <c r="AH1017" s="13">
        <v>2</v>
      </c>
      <c r="AI1017" s="13">
        <v>2</v>
      </c>
      <c r="AJ1017" s="13">
        <v>2</v>
      </c>
      <c r="AK1017" s="13">
        <v>2</v>
      </c>
      <c r="AL1017" s="13">
        <v>3</v>
      </c>
      <c r="AM1017" s="13">
        <v>1</v>
      </c>
      <c r="AN1017" s="13">
        <v>2</v>
      </c>
      <c r="AO1017" s="13" t="s">
        <v>1984</v>
      </c>
      <c r="AQ1017" s="13">
        <v>1</v>
      </c>
      <c r="AR1017" s="13">
        <v>2</v>
      </c>
      <c r="AT1017" s="13">
        <v>1</v>
      </c>
      <c r="AU1017" s="13">
        <v>0</v>
      </c>
      <c r="AV1017" s="13">
        <v>1</v>
      </c>
      <c r="AW1017" s="13">
        <v>2</v>
      </c>
      <c r="AX1017" s="13">
        <v>2</v>
      </c>
      <c r="AZ1017" s="13">
        <v>2</v>
      </c>
      <c r="BB1017" s="13">
        <v>1</v>
      </c>
      <c r="BC1017" s="13">
        <v>1</v>
      </c>
      <c r="BD1017" s="13">
        <v>1</v>
      </c>
      <c r="BE1017" s="13">
        <v>1</v>
      </c>
      <c r="BF1017" s="13">
        <v>2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13">
        <v>2060</v>
      </c>
      <c r="BN1017" s="13">
        <v>1</v>
      </c>
      <c r="BO1017" s="13" t="s">
        <v>3519</v>
      </c>
      <c r="BP1017" s="13">
        <v>180</v>
      </c>
      <c r="BQ1017" s="13" t="s">
        <v>237</v>
      </c>
      <c r="BR1017" s="13" t="s">
        <v>238</v>
      </c>
      <c r="BS1017" s="13">
        <v>1</v>
      </c>
      <c r="BT1017" s="13">
        <v>39</v>
      </c>
      <c r="BU1017" s="13">
        <v>1</v>
      </c>
      <c r="BV1017" s="13">
        <v>0</v>
      </c>
      <c r="BY1017" s="13" t="s">
        <v>453</v>
      </c>
      <c r="CA1017" s="18"/>
      <c r="CB1017" s="18" t="s">
        <v>453</v>
      </c>
      <c r="CC1017" s="18"/>
      <c r="CD1017" s="18" t="s">
        <v>453</v>
      </c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39263</v>
      </c>
      <c r="CT1017" s="13">
        <v>4</v>
      </c>
      <c r="CW1017" s="13" t="s">
        <v>3135</v>
      </c>
      <c r="CX1017" s="38" t="s">
        <v>5622</v>
      </c>
      <c r="CY1017" s="38" t="s">
        <v>5623</v>
      </c>
      <c r="CZ1017" s="38" t="s">
        <v>47</v>
      </c>
      <c r="DA1017" s="38" t="s">
        <v>5624</v>
      </c>
    </row>
    <row r="1018" spans="1:106" s="13" customFormat="1">
      <c r="A1018" s="84">
        <v>1543</v>
      </c>
      <c r="B1018" s="84">
        <v>1</v>
      </c>
      <c r="C1018" s="13" t="s">
        <v>193</v>
      </c>
      <c r="D1018" s="13" t="s">
        <v>36</v>
      </c>
      <c r="E1018" s="14">
        <v>27484</v>
      </c>
      <c r="F1018" s="13" t="s">
        <v>249</v>
      </c>
      <c r="G1018" s="13" t="s">
        <v>691</v>
      </c>
      <c r="H1018" s="13" t="s">
        <v>691</v>
      </c>
      <c r="I1018" s="14">
        <v>39156</v>
      </c>
      <c r="J1018" s="13">
        <f t="shared" si="33"/>
        <v>31</v>
      </c>
      <c r="K1018" s="14">
        <v>39237</v>
      </c>
      <c r="L1018" s="13">
        <v>4</v>
      </c>
      <c r="M1018" s="14">
        <v>39265</v>
      </c>
      <c r="N1018" s="15">
        <f t="shared" si="34"/>
        <v>3.5811088295687883</v>
      </c>
      <c r="O1018" s="16">
        <v>2</v>
      </c>
      <c r="Q1018" s="13" t="s">
        <v>180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1</v>
      </c>
      <c r="Z1018" s="13">
        <v>4</v>
      </c>
      <c r="AC1018" s="13">
        <v>2</v>
      </c>
      <c r="AD1018" s="13">
        <v>2</v>
      </c>
      <c r="AE1018" s="13">
        <v>2</v>
      </c>
      <c r="AF1018" s="13">
        <v>2</v>
      </c>
      <c r="AG1018" s="13">
        <v>1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2</v>
      </c>
      <c r="AN1018" s="13">
        <v>1</v>
      </c>
      <c r="AO1018" s="13" t="s">
        <v>5625</v>
      </c>
      <c r="AP1018" s="13" t="s">
        <v>5122</v>
      </c>
      <c r="AQ1018" s="13">
        <v>1</v>
      </c>
      <c r="AR1018" s="13">
        <v>1</v>
      </c>
      <c r="AS1018" s="13">
        <v>3</v>
      </c>
      <c r="AT1018" s="13">
        <v>1</v>
      </c>
      <c r="AU1018" s="13">
        <v>0</v>
      </c>
      <c r="AV1018" s="13">
        <v>3</v>
      </c>
      <c r="AX1018" s="13">
        <v>3</v>
      </c>
      <c r="AZ1018" s="13">
        <v>3</v>
      </c>
      <c r="BB1018" s="13">
        <v>1</v>
      </c>
      <c r="BC1018" s="13">
        <v>2</v>
      </c>
      <c r="BD1018" s="13">
        <v>3</v>
      </c>
      <c r="BF1018" s="13">
        <v>1</v>
      </c>
      <c r="BG1018" s="13">
        <v>3</v>
      </c>
      <c r="BH1018" s="17">
        <v>1</v>
      </c>
      <c r="BI1018" s="13">
        <v>1</v>
      </c>
      <c r="BJ1018" s="13">
        <v>1</v>
      </c>
      <c r="BK1018" s="13">
        <v>1</v>
      </c>
      <c r="BL1018" s="13">
        <v>1</v>
      </c>
      <c r="BM1018" s="13">
        <v>2061</v>
      </c>
      <c r="BN1018" s="13">
        <v>2</v>
      </c>
      <c r="BQ1018" s="13" t="s">
        <v>289</v>
      </c>
      <c r="BR1018" s="13" t="s">
        <v>222</v>
      </c>
      <c r="BS1018" s="13">
        <v>2</v>
      </c>
      <c r="BT1018" s="13">
        <v>84</v>
      </c>
      <c r="BU1018" s="13">
        <v>1</v>
      </c>
      <c r="BV1018" s="13">
        <v>1</v>
      </c>
      <c r="BW1018" s="13">
        <v>2</v>
      </c>
      <c r="BX1018" s="13">
        <v>259.89999999999998</v>
      </c>
      <c r="BY1018" s="13">
        <v>2</v>
      </c>
      <c r="BZ1018" s="13" t="s">
        <v>778</v>
      </c>
      <c r="CA1018" s="18">
        <v>255</v>
      </c>
      <c r="CB1018" s="18" t="s">
        <v>778</v>
      </c>
      <c r="CC1018" s="18"/>
      <c r="CD1018" s="18" t="s">
        <v>778</v>
      </c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R1018" s="13">
        <v>1</v>
      </c>
      <c r="CS1018" s="14">
        <v>39346</v>
      </c>
      <c r="CW1018" s="13" t="s">
        <v>3704</v>
      </c>
      <c r="CX1018" s="38" t="s">
        <v>5626</v>
      </c>
      <c r="CY1018" s="38" t="s">
        <v>3706</v>
      </c>
      <c r="CZ1018" s="38" t="s">
        <v>2376</v>
      </c>
      <c r="DA1018" s="38" t="s">
        <v>5627</v>
      </c>
    </row>
    <row r="1019" spans="1:106" s="13" customFormat="1">
      <c r="A1019" s="84">
        <v>1544</v>
      </c>
      <c r="B1019" s="84">
        <v>1</v>
      </c>
      <c r="C1019" s="13" t="s">
        <v>827</v>
      </c>
      <c r="D1019" s="13" t="s">
        <v>36</v>
      </c>
      <c r="E1019" s="14">
        <v>14612</v>
      </c>
      <c r="F1019" s="13" t="s">
        <v>350</v>
      </c>
      <c r="G1019" s="13" t="s">
        <v>259</v>
      </c>
      <c r="H1019" s="13" t="s">
        <v>264</v>
      </c>
      <c r="J1019" s="14"/>
      <c r="K1019" s="14">
        <v>38961</v>
      </c>
      <c r="L1019" s="13">
        <v>4</v>
      </c>
      <c r="M1019" s="14">
        <v>39635</v>
      </c>
      <c r="N1019" s="15"/>
      <c r="O1019" s="16">
        <v>2</v>
      </c>
      <c r="Q1019" s="13" t="s">
        <v>5628</v>
      </c>
      <c r="R1019" s="13" t="s">
        <v>42</v>
      </c>
      <c r="S1019" s="13">
        <v>3</v>
      </c>
      <c r="T1019" s="13">
        <v>2</v>
      </c>
      <c r="U1019" s="13">
        <v>2</v>
      </c>
      <c r="V1019" s="13">
        <v>2</v>
      </c>
      <c r="X1019" s="13">
        <v>3</v>
      </c>
      <c r="Z1019" s="13">
        <v>4</v>
      </c>
      <c r="AC1019" s="13">
        <v>3</v>
      </c>
      <c r="AD1019" s="13">
        <v>3</v>
      </c>
      <c r="AE1019" s="13">
        <v>3</v>
      </c>
      <c r="AF1019" s="13">
        <v>3</v>
      </c>
      <c r="AG1019" s="13">
        <v>3</v>
      </c>
      <c r="AH1019" s="13">
        <v>3</v>
      </c>
      <c r="AI1019" s="13">
        <v>3</v>
      </c>
      <c r="AJ1019" s="13">
        <v>3</v>
      </c>
      <c r="AK1019" s="13">
        <v>3</v>
      </c>
      <c r="AL1019" s="13">
        <v>3</v>
      </c>
      <c r="AM1019" s="13">
        <v>3</v>
      </c>
      <c r="AN1019" s="13">
        <v>1</v>
      </c>
      <c r="AO1019" s="13" t="s">
        <v>5137</v>
      </c>
      <c r="AP1019" s="13" t="s">
        <v>5629</v>
      </c>
      <c r="AQ1019" s="13">
        <v>1</v>
      </c>
      <c r="AR1019" s="13">
        <v>1</v>
      </c>
      <c r="AT1019" s="13">
        <v>1</v>
      </c>
      <c r="AV1019" s="13">
        <v>1</v>
      </c>
      <c r="AX1019" s="13">
        <v>1</v>
      </c>
      <c r="AZ1019" s="13">
        <v>3</v>
      </c>
      <c r="BB1019" s="13">
        <v>3</v>
      </c>
      <c r="BD1019" s="13">
        <v>1</v>
      </c>
      <c r="BF1019" s="13">
        <v>1</v>
      </c>
      <c r="BH1019" s="17">
        <v>1</v>
      </c>
      <c r="BI1019" s="13">
        <v>1</v>
      </c>
      <c r="BJ1019" s="13">
        <v>1</v>
      </c>
      <c r="BK1019" s="13">
        <v>1</v>
      </c>
      <c r="BL1019" s="13">
        <v>1</v>
      </c>
      <c r="BM1019" s="13">
        <v>2120</v>
      </c>
      <c r="BN1019" s="13">
        <v>2</v>
      </c>
      <c r="BQ1019" s="13" t="s">
        <v>670</v>
      </c>
      <c r="BR1019" s="13" t="s">
        <v>671</v>
      </c>
      <c r="BT1019" s="13">
        <v>46</v>
      </c>
      <c r="BU1019" s="13">
        <v>1</v>
      </c>
      <c r="BV1019" s="13">
        <v>25</v>
      </c>
      <c r="CA1019" s="18"/>
      <c r="CB1019" s="18"/>
      <c r="CC1019" s="18"/>
      <c r="CD1019" s="18"/>
      <c r="CE1019" s="18"/>
      <c r="CF1019" s="18"/>
      <c r="CG1019" s="18"/>
      <c r="CH1019" s="13">
        <v>2</v>
      </c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39077</v>
      </c>
      <c r="CT1019" s="13">
        <v>3</v>
      </c>
      <c r="CW1019" s="13" t="s">
        <v>5630</v>
      </c>
      <c r="CX1019" s="38" t="s">
        <v>5631</v>
      </c>
      <c r="CY1019" s="38" t="s">
        <v>5632</v>
      </c>
      <c r="CZ1019" s="38" t="s">
        <v>3687</v>
      </c>
      <c r="DA1019" s="38" t="s">
        <v>5633</v>
      </c>
    </row>
    <row r="1020" spans="1:106" s="13" customFormat="1">
      <c r="A1020" s="84">
        <v>1548</v>
      </c>
      <c r="B1020" s="84">
        <v>1</v>
      </c>
      <c r="C1020" s="13" t="s">
        <v>5634</v>
      </c>
      <c r="D1020" s="13" t="s">
        <v>36</v>
      </c>
      <c r="E1020" s="14">
        <v>16921</v>
      </c>
      <c r="F1020" s="13" t="s">
        <v>5635</v>
      </c>
      <c r="G1020" s="13" t="s">
        <v>1234</v>
      </c>
      <c r="H1020" s="13" t="s">
        <v>1234</v>
      </c>
      <c r="I1020" s="14">
        <v>38822</v>
      </c>
      <c r="J1020" s="13">
        <f t="shared" ref="J1020:J1083" si="35">INT((I1020-E1020)/365.25)</f>
        <v>59</v>
      </c>
      <c r="K1020" s="14">
        <v>39064</v>
      </c>
      <c r="L1020" s="13">
        <v>4</v>
      </c>
      <c r="M1020" s="14">
        <v>40181</v>
      </c>
      <c r="N1020" s="15">
        <f t="shared" ref="N1020:N1083" si="36">(M1020-I1020)*12/365.25</f>
        <v>44.648870636550306</v>
      </c>
      <c r="O1020" s="16">
        <v>2</v>
      </c>
      <c r="Q1020" s="13" t="s">
        <v>5636</v>
      </c>
      <c r="R1020" s="13" t="s">
        <v>5637</v>
      </c>
      <c r="S1020" s="13">
        <v>2</v>
      </c>
      <c r="T1020" s="13">
        <v>2</v>
      </c>
      <c r="U1020" s="13">
        <v>2</v>
      </c>
      <c r="V1020" s="13">
        <v>2</v>
      </c>
      <c r="X1020" s="13">
        <v>2</v>
      </c>
      <c r="Z1020" s="13">
        <v>4</v>
      </c>
      <c r="AH1020" s="13">
        <v>2</v>
      </c>
      <c r="AI1020" s="13">
        <v>2</v>
      </c>
      <c r="AJ1020" s="13">
        <v>2</v>
      </c>
      <c r="AK1020" s="13">
        <v>2</v>
      </c>
      <c r="AL1020" s="13">
        <v>2</v>
      </c>
      <c r="AM1020" s="13">
        <v>1</v>
      </c>
      <c r="AN1020" s="13">
        <v>1</v>
      </c>
      <c r="AO1020" s="13" t="s">
        <v>1313</v>
      </c>
      <c r="AP1020" s="13" t="s">
        <v>1715</v>
      </c>
      <c r="AQ1020" s="13">
        <v>1</v>
      </c>
      <c r="AR1020" s="13">
        <v>1</v>
      </c>
      <c r="AS1020" s="13">
        <v>21</v>
      </c>
      <c r="AT1020" s="13">
        <v>1</v>
      </c>
      <c r="AU1020" s="13">
        <v>0</v>
      </c>
      <c r="AV1020" s="13">
        <v>1</v>
      </c>
      <c r="AX1020" s="13">
        <v>1</v>
      </c>
      <c r="AZ1020" s="13">
        <v>1</v>
      </c>
      <c r="BA1020" s="13">
        <v>19</v>
      </c>
      <c r="BB1020" s="13">
        <v>2</v>
      </c>
      <c r="BD1020" s="13">
        <v>1</v>
      </c>
      <c r="BE1020" s="13">
        <v>19</v>
      </c>
      <c r="BF1020" s="13">
        <v>2</v>
      </c>
      <c r="BH1020" s="17">
        <v>1</v>
      </c>
      <c r="BI1020" s="13">
        <v>1</v>
      </c>
      <c r="BJ1020" s="13">
        <v>1</v>
      </c>
      <c r="BK1020" s="13">
        <v>1</v>
      </c>
      <c r="BL1020" s="13">
        <v>1</v>
      </c>
      <c r="BN1020" s="13">
        <v>2</v>
      </c>
      <c r="BQ1020" s="13" t="s">
        <v>237</v>
      </c>
      <c r="BR1020" s="13" t="s">
        <v>238</v>
      </c>
      <c r="BS1020" s="13">
        <v>2</v>
      </c>
      <c r="BT1020" s="13">
        <v>89</v>
      </c>
      <c r="BU1020" s="13">
        <v>1</v>
      </c>
      <c r="BV1020" s="13">
        <v>4</v>
      </c>
      <c r="BW1020" s="13">
        <v>1</v>
      </c>
      <c r="BX1020" s="13">
        <v>34</v>
      </c>
      <c r="BY1020" s="13">
        <v>2</v>
      </c>
      <c r="CA1020" s="18">
        <v>162</v>
      </c>
      <c r="CB1020" s="18" t="s">
        <v>453</v>
      </c>
      <c r="CC1020" s="18"/>
      <c r="CD1020" s="18" t="s">
        <v>453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2</v>
      </c>
      <c r="CS1020" s="14">
        <v>39316</v>
      </c>
      <c r="CT1020" s="13">
        <v>1</v>
      </c>
      <c r="CW1020" s="13" t="s">
        <v>5638</v>
      </c>
      <c r="CX1020" s="38" t="s">
        <v>5639</v>
      </c>
      <c r="CY1020" s="38" t="s">
        <v>5640</v>
      </c>
      <c r="CZ1020" s="38" t="s">
        <v>2376</v>
      </c>
      <c r="DA1020" s="38" t="s">
        <v>5641</v>
      </c>
    </row>
    <row r="1021" spans="1:106" s="13" customFormat="1">
      <c r="A1021" s="84">
        <v>1553</v>
      </c>
      <c r="B1021" s="84">
        <v>1</v>
      </c>
      <c r="C1021" s="13" t="s">
        <v>591</v>
      </c>
      <c r="D1021" s="13" t="s">
        <v>37</v>
      </c>
      <c r="E1021" s="14">
        <v>13781</v>
      </c>
      <c r="G1021" s="13" t="s">
        <v>396</v>
      </c>
      <c r="H1021" s="13" t="s">
        <v>396</v>
      </c>
      <c r="I1021" s="14">
        <v>39036</v>
      </c>
      <c r="J1021" s="13">
        <f t="shared" si="35"/>
        <v>69</v>
      </c>
      <c r="K1021" s="14">
        <v>39118</v>
      </c>
      <c r="L1021" s="13">
        <v>2</v>
      </c>
      <c r="M1021" s="14">
        <v>39127</v>
      </c>
      <c r="N1021" s="15">
        <f t="shared" si="36"/>
        <v>2.9897330595482545</v>
      </c>
      <c r="O1021" s="16">
        <v>2</v>
      </c>
      <c r="R1021" s="13" t="s">
        <v>38</v>
      </c>
      <c r="S1021" s="13">
        <v>2</v>
      </c>
      <c r="T1021" s="13">
        <v>2</v>
      </c>
      <c r="U1021" s="13">
        <v>2</v>
      </c>
      <c r="X1021" s="13">
        <v>2</v>
      </c>
      <c r="Z1021" s="13">
        <v>4</v>
      </c>
      <c r="AH1021" s="13">
        <v>2</v>
      </c>
      <c r="AI1021" s="13">
        <v>3</v>
      </c>
      <c r="AJ1021" s="13">
        <v>2</v>
      </c>
      <c r="AK1021" s="13">
        <v>2</v>
      </c>
      <c r="AL1021" s="13">
        <v>2</v>
      </c>
      <c r="AM1021" s="13">
        <v>2</v>
      </c>
      <c r="AN1021" s="13">
        <v>3</v>
      </c>
      <c r="AP1021" s="13" t="s">
        <v>5642</v>
      </c>
      <c r="AQ1021" s="13">
        <v>1</v>
      </c>
      <c r="AR1021" s="13">
        <v>1</v>
      </c>
      <c r="AS1021" s="13">
        <v>2</v>
      </c>
      <c r="AT1021" s="13">
        <v>1</v>
      </c>
      <c r="AU1021" s="13">
        <v>2</v>
      </c>
      <c r="AV1021" s="13">
        <v>1</v>
      </c>
      <c r="AW1021" s="13">
        <v>2</v>
      </c>
      <c r="AX1021" s="13">
        <v>1</v>
      </c>
      <c r="AY1021" s="13">
        <v>2</v>
      </c>
      <c r="AZ1021" s="13">
        <v>3</v>
      </c>
      <c r="BB1021" s="13">
        <v>1</v>
      </c>
      <c r="BC1021" s="13">
        <v>2</v>
      </c>
      <c r="BD1021" s="13">
        <v>3</v>
      </c>
      <c r="BF1021" s="13">
        <v>1</v>
      </c>
      <c r="BG1021" s="13">
        <v>2</v>
      </c>
      <c r="BH1021" s="17">
        <v>1</v>
      </c>
      <c r="BJ1021" s="13">
        <v>1</v>
      </c>
      <c r="BK1021" s="13">
        <v>1</v>
      </c>
      <c r="BL1021" s="13">
        <v>2</v>
      </c>
      <c r="CA1021" s="18">
        <v>174</v>
      </c>
      <c r="CB1021" s="18" t="s">
        <v>453</v>
      </c>
      <c r="CC1021" s="18"/>
      <c r="CD1021" s="18" t="s">
        <v>453</v>
      </c>
      <c r="CE1021" s="18"/>
      <c r="CF1021" s="18"/>
      <c r="CG1021" s="18"/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4">
        <v>39875</v>
      </c>
      <c r="CT1021" s="13">
        <v>1</v>
      </c>
      <c r="CW1021" s="13" t="s">
        <v>5090</v>
      </c>
      <c r="CX1021" s="38" t="s">
        <v>5643</v>
      </c>
      <c r="CY1021" s="38" t="s">
        <v>5092</v>
      </c>
      <c r="CZ1021" s="38" t="s">
        <v>41</v>
      </c>
      <c r="DA1021" s="38" t="s">
        <v>192</v>
      </c>
    </row>
    <row r="1022" spans="1:106" s="13" customFormat="1">
      <c r="A1022" s="84">
        <v>1555</v>
      </c>
      <c r="B1022" s="84">
        <v>1</v>
      </c>
      <c r="C1022" s="13" t="s">
        <v>5644</v>
      </c>
      <c r="D1022" s="13" t="s">
        <v>36</v>
      </c>
      <c r="E1022" s="14">
        <v>14178</v>
      </c>
      <c r="F1022" s="13" t="s">
        <v>214</v>
      </c>
      <c r="G1022" s="13" t="s">
        <v>214</v>
      </c>
      <c r="H1022" s="13" t="s">
        <v>214</v>
      </c>
      <c r="I1022" s="14">
        <v>39066</v>
      </c>
      <c r="J1022" s="13">
        <f t="shared" si="35"/>
        <v>68</v>
      </c>
      <c r="K1022" s="14">
        <v>39102</v>
      </c>
      <c r="L1022" s="13">
        <v>4</v>
      </c>
      <c r="M1022" s="14">
        <v>39839</v>
      </c>
      <c r="N1022" s="15">
        <f t="shared" si="36"/>
        <v>25.396303901437371</v>
      </c>
      <c r="O1022" s="16">
        <v>2</v>
      </c>
      <c r="Q1022" s="13" t="s">
        <v>180</v>
      </c>
      <c r="R1022" s="13" t="s">
        <v>38</v>
      </c>
      <c r="S1022" s="13">
        <v>2</v>
      </c>
      <c r="T1022" s="13">
        <v>2</v>
      </c>
      <c r="U1022" s="13">
        <v>2</v>
      </c>
      <c r="V1022" s="13">
        <v>2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3</v>
      </c>
      <c r="AL1022" s="13">
        <v>3</v>
      </c>
      <c r="AM1022" s="13">
        <v>2</v>
      </c>
      <c r="AN1022" s="13">
        <v>2</v>
      </c>
      <c r="AO1022" s="13" t="s">
        <v>5645</v>
      </c>
      <c r="AP1022" s="13" t="s">
        <v>809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2</v>
      </c>
      <c r="AZ1022" s="13">
        <v>1</v>
      </c>
      <c r="BA1022" s="13">
        <v>4</v>
      </c>
      <c r="BB1022" s="13">
        <v>2</v>
      </c>
      <c r="BD1022" s="13">
        <v>1</v>
      </c>
      <c r="BE1022" s="13">
        <v>0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1</v>
      </c>
      <c r="BK1022" s="13">
        <v>1</v>
      </c>
      <c r="BL1022" s="13">
        <v>1</v>
      </c>
      <c r="BM1022" s="13">
        <v>2210</v>
      </c>
      <c r="BN1022" s="13">
        <v>2</v>
      </c>
      <c r="BQ1022" s="13" t="s">
        <v>289</v>
      </c>
      <c r="BR1022" s="13" t="s">
        <v>222</v>
      </c>
      <c r="BT1022" s="13">
        <v>37</v>
      </c>
      <c r="BU1022" s="13">
        <v>1</v>
      </c>
      <c r="BY1022" s="13">
        <v>2</v>
      </c>
      <c r="CA1022" s="18">
        <v>179</v>
      </c>
      <c r="CB1022" s="18" t="s">
        <v>778</v>
      </c>
      <c r="CC1022" s="18"/>
      <c r="CD1022" s="18" t="s">
        <v>778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39379</v>
      </c>
      <c r="CT1022" s="13">
        <v>1</v>
      </c>
      <c r="CW1022" s="13" t="s">
        <v>5646</v>
      </c>
      <c r="CX1022" s="38" t="s">
        <v>5647</v>
      </c>
      <c r="CY1022" s="38" t="s">
        <v>5648</v>
      </c>
      <c r="CZ1022" s="38" t="s">
        <v>41</v>
      </c>
      <c r="DA1022" s="38" t="s">
        <v>2734</v>
      </c>
    </row>
    <row r="1023" spans="1:106" s="13" customFormat="1">
      <c r="A1023" s="84">
        <v>1559</v>
      </c>
      <c r="B1023" s="84">
        <v>5</v>
      </c>
      <c r="C1023" s="13" t="s">
        <v>5649</v>
      </c>
      <c r="D1023" s="13" t="s">
        <v>36</v>
      </c>
      <c r="E1023" s="14">
        <v>10071</v>
      </c>
      <c r="F1023" s="13" t="s">
        <v>691</v>
      </c>
      <c r="G1023" s="13" t="s">
        <v>691</v>
      </c>
      <c r="H1023" s="13" t="s">
        <v>691</v>
      </c>
      <c r="I1023" s="14">
        <v>39097</v>
      </c>
      <c r="J1023" s="13">
        <f t="shared" si="35"/>
        <v>79</v>
      </c>
      <c r="K1023" s="14">
        <v>39113</v>
      </c>
      <c r="L1023" s="13">
        <v>4</v>
      </c>
      <c r="M1023" s="14">
        <v>40648</v>
      </c>
      <c r="N1023" s="15">
        <f t="shared" si="36"/>
        <v>50.956878850102669</v>
      </c>
      <c r="O1023" s="16">
        <v>2</v>
      </c>
      <c r="Q1023" s="13" t="s">
        <v>323</v>
      </c>
      <c r="S1023" s="13">
        <v>3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2</v>
      </c>
      <c r="AJ1023" s="13">
        <v>2</v>
      </c>
      <c r="AK1023" s="13">
        <v>3</v>
      </c>
      <c r="AL1023" s="13">
        <v>2</v>
      </c>
      <c r="AM1023" s="13">
        <v>3</v>
      </c>
      <c r="AN1023" s="13">
        <v>1</v>
      </c>
      <c r="AO1023" s="13" t="s">
        <v>5650</v>
      </c>
      <c r="AP1023" s="13" t="s">
        <v>5651</v>
      </c>
      <c r="AQ1023" s="13">
        <v>1</v>
      </c>
      <c r="AR1023" s="13">
        <v>1</v>
      </c>
      <c r="AS1023" s="13">
        <v>8</v>
      </c>
      <c r="AT1023" s="13">
        <v>1</v>
      </c>
      <c r="AU1023" s="13">
        <v>0</v>
      </c>
      <c r="AV1023" s="13">
        <v>1</v>
      </c>
      <c r="AW1023" s="13">
        <v>0</v>
      </c>
      <c r="AX1023" s="13">
        <v>1</v>
      </c>
      <c r="AY1023" s="13">
        <v>0</v>
      </c>
      <c r="AZ1023" s="13">
        <v>3</v>
      </c>
      <c r="BB1023" s="13">
        <v>2</v>
      </c>
      <c r="BD1023" s="13">
        <v>2</v>
      </c>
      <c r="BF1023" s="13">
        <v>1</v>
      </c>
      <c r="BG1023" s="13">
        <v>4</v>
      </c>
      <c r="BH1023" s="17">
        <v>2</v>
      </c>
      <c r="BI1023" s="13">
        <v>1</v>
      </c>
      <c r="BJ1023" s="13">
        <v>1</v>
      </c>
      <c r="BK1023" s="13">
        <v>1</v>
      </c>
      <c r="BL1023" s="13">
        <v>1</v>
      </c>
      <c r="BM1023" s="13">
        <v>2121</v>
      </c>
      <c r="BN1023" s="13">
        <v>1</v>
      </c>
      <c r="BO1023" s="13" t="s">
        <v>5377</v>
      </c>
      <c r="BP1023" s="13">
        <v>180</v>
      </c>
      <c r="BQ1023" s="13" t="s">
        <v>694</v>
      </c>
      <c r="BR1023" s="13" t="s">
        <v>695</v>
      </c>
      <c r="BS1023" s="13">
        <v>2</v>
      </c>
      <c r="BT1023" s="13">
        <v>56</v>
      </c>
      <c r="BU1023" s="13">
        <v>1</v>
      </c>
      <c r="BV1023" s="13">
        <v>7</v>
      </c>
      <c r="BW1023" s="13">
        <v>2</v>
      </c>
      <c r="BX1023" s="13">
        <v>18</v>
      </c>
      <c r="BY1023" s="13">
        <v>1</v>
      </c>
      <c r="BZ1023" s="13" t="s">
        <v>5652</v>
      </c>
      <c r="CA1023" s="18">
        <v>187</v>
      </c>
      <c r="CB1023" s="18" t="s">
        <v>5652</v>
      </c>
      <c r="CC1023" s="18"/>
      <c r="CD1023" s="18" t="s">
        <v>5652</v>
      </c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39349</v>
      </c>
      <c r="CT1023" s="13">
        <v>3</v>
      </c>
      <c r="CW1023" s="13" t="s">
        <v>5148</v>
      </c>
      <c r="CX1023" s="38" t="s">
        <v>5653</v>
      </c>
      <c r="CY1023" s="38" t="s">
        <v>5150</v>
      </c>
      <c r="CZ1023" s="38" t="s">
        <v>41</v>
      </c>
      <c r="DA1023" s="38" t="s">
        <v>5151</v>
      </c>
    </row>
    <row r="1024" spans="1:106" s="13" customFormat="1">
      <c r="A1024" s="84">
        <v>1564</v>
      </c>
      <c r="B1024" s="84">
        <v>1</v>
      </c>
      <c r="C1024" s="13" t="s">
        <v>5654</v>
      </c>
      <c r="D1024" s="13" t="s">
        <v>36</v>
      </c>
      <c r="E1024" s="14">
        <v>14009</v>
      </c>
      <c r="F1024" s="13" t="s">
        <v>370</v>
      </c>
      <c r="G1024" s="13" t="s">
        <v>370</v>
      </c>
      <c r="H1024" s="13" t="s">
        <v>370</v>
      </c>
      <c r="I1024" s="14">
        <v>39128</v>
      </c>
      <c r="J1024" s="13">
        <f t="shared" si="35"/>
        <v>68</v>
      </c>
      <c r="K1024" s="14">
        <v>39150</v>
      </c>
      <c r="L1024" s="13">
        <v>4</v>
      </c>
      <c r="M1024" s="14">
        <v>39960</v>
      </c>
      <c r="N1024" s="15">
        <f t="shared" si="36"/>
        <v>27.3347022587269</v>
      </c>
      <c r="O1024" s="16">
        <v>2</v>
      </c>
      <c r="Q1024" s="13" t="s">
        <v>190</v>
      </c>
      <c r="R1024" s="13" t="s">
        <v>38</v>
      </c>
      <c r="S1024" s="13">
        <v>3</v>
      </c>
      <c r="T1024" s="13">
        <v>2</v>
      </c>
      <c r="U1024" s="13">
        <v>2</v>
      </c>
      <c r="V1024" s="13">
        <v>1</v>
      </c>
      <c r="W1024" s="13" t="s">
        <v>5655</v>
      </c>
      <c r="X1024" s="13">
        <v>1</v>
      </c>
      <c r="Z1024" s="13">
        <v>4</v>
      </c>
      <c r="AG1024" s="13">
        <v>1</v>
      </c>
      <c r="AH1024" s="13">
        <v>2</v>
      </c>
      <c r="AI1024" s="13">
        <v>2</v>
      </c>
      <c r="AJ1024" s="13">
        <v>2</v>
      </c>
      <c r="AK1024" s="13">
        <v>2</v>
      </c>
      <c r="AL1024" s="13">
        <v>2</v>
      </c>
      <c r="AM1024" s="13">
        <v>2</v>
      </c>
      <c r="AN1024" s="13">
        <v>2</v>
      </c>
      <c r="AO1024" s="13" t="s">
        <v>3318</v>
      </c>
      <c r="AP1024" s="13" t="s">
        <v>5656</v>
      </c>
      <c r="AQ1024" s="13">
        <v>1</v>
      </c>
      <c r="AR1024" s="13">
        <v>1</v>
      </c>
      <c r="AS1024" s="13">
        <v>1</v>
      </c>
      <c r="AT1024" s="13">
        <v>1</v>
      </c>
      <c r="AU1024" s="13">
        <v>1</v>
      </c>
      <c r="AV1024" s="13">
        <v>1</v>
      </c>
      <c r="AW1024" s="13">
        <v>1</v>
      </c>
      <c r="AX1024" s="13">
        <v>1</v>
      </c>
      <c r="AY1024" s="13">
        <v>1</v>
      </c>
      <c r="AZ1024" s="13">
        <v>2</v>
      </c>
      <c r="BB1024" s="13">
        <v>2</v>
      </c>
      <c r="BD1024" s="13">
        <v>1</v>
      </c>
      <c r="BE1024" s="13">
        <v>0</v>
      </c>
      <c r="BF1024" s="13">
        <v>1</v>
      </c>
      <c r="BG1024" s="13">
        <v>2</v>
      </c>
      <c r="BH1024" s="17">
        <v>1</v>
      </c>
      <c r="BI1024" s="13">
        <v>1</v>
      </c>
      <c r="BJ1024" s="13">
        <v>1</v>
      </c>
      <c r="BK1024" s="13">
        <v>1</v>
      </c>
      <c r="BL1024" s="13">
        <v>2</v>
      </c>
      <c r="CA1024" s="18">
        <v>200</v>
      </c>
      <c r="CB1024" s="18" t="s">
        <v>453</v>
      </c>
      <c r="CC1024" s="18"/>
      <c r="CD1024" s="18" t="s">
        <v>453</v>
      </c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39528</v>
      </c>
      <c r="CT1024" s="13">
        <v>2</v>
      </c>
      <c r="CW1024" s="13" t="s">
        <v>5657</v>
      </c>
      <c r="CX1024" s="38" t="s">
        <v>5658</v>
      </c>
      <c r="CY1024" s="38" t="s">
        <v>5659</v>
      </c>
      <c r="CZ1024" s="38" t="s">
        <v>41</v>
      </c>
      <c r="DA1024" s="38" t="s">
        <v>5660</v>
      </c>
    </row>
    <row r="1025" spans="1:105" s="13" customFormat="1">
      <c r="A1025" s="84">
        <v>1566</v>
      </c>
      <c r="B1025" s="84">
        <v>1</v>
      </c>
      <c r="C1025" s="13" t="s">
        <v>5661</v>
      </c>
      <c r="D1025" s="13" t="s">
        <v>37</v>
      </c>
      <c r="E1025" s="14">
        <v>22401</v>
      </c>
      <c r="F1025" s="13" t="s">
        <v>424</v>
      </c>
      <c r="G1025" s="13" t="s">
        <v>424</v>
      </c>
      <c r="H1025" s="13" t="s">
        <v>424</v>
      </c>
      <c r="I1025" s="14">
        <v>39097</v>
      </c>
      <c r="J1025" s="13">
        <f t="shared" si="35"/>
        <v>45</v>
      </c>
      <c r="K1025" s="14">
        <v>39146</v>
      </c>
      <c r="L1025" s="13">
        <v>4</v>
      </c>
      <c r="M1025" s="14">
        <v>39774</v>
      </c>
      <c r="N1025" s="15">
        <f t="shared" si="36"/>
        <v>22.242299794661189</v>
      </c>
      <c r="O1025" s="16">
        <v>2</v>
      </c>
      <c r="Q1025" s="13" t="s">
        <v>5662</v>
      </c>
      <c r="R1025" s="13" t="s">
        <v>5663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F1025" s="13">
        <v>1</v>
      </c>
      <c r="AH1025" s="13">
        <v>2</v>
      </c>
      <c r="AI1025" s="13">
        <v>2</v>
      </c>
      <c r="AJ1025" s="13">
        <v>1</v>
      </c>
      <c r="AK1025" s="13">
        <v>1</v>
      </c>
      <c r="AL1025" s="13">
        <v>2</v>
      </c>
      <c r="AM1025" s="13">
        <v>2</v>
      </c>
      <c r="AN1025" s="13">
        <v>2</v>
      </c>
      <c r="AO1025" s="13" t="s">
        <v>5664</v>
      </c>
      <c r="AQ1025" s="13">
        <v>1</v>
      </c>
      <c r="AR1025" s="13">
        <v>1</v>
      </c>
      <c r="AS1025" s="13">
        <v>2</v>
      </c>
      <c r="AT1025" s="13">
        <v>1</v>
      </c>
      <c r="AU1025" s="13">
        <v>0</v>
      </c>
      <c r="AV1025" s="13">
        <v>2</v>
      </c>
      <c r="AX1025" s="13">
        <v>2</v>
      </c>
      <c r="AZ1025" s="13">
        <v>1</v>
      </c>
      <c r="BA1025" s="13">
        <v>2</v>
      </c>
      <c r="BB1025" s="13">
        <v>1</v>
      </c>
      <c r="BC1025" s="13">
        <v>2</v>
      </c>
      <c r="BD1025" s="13">
        <v>2</v>
      </c>
      <c r="BF1025" s="13">
        <v>1</v>
      </c>
      <c r="BG1025" s="13">
        <v>3</v>
      </c>
      <c r="BH1025" s="17">
        <v>3</v>
      </c>
      <c r="BI1025" s="13">
        <v>3</v>
      </c>
      <c r="BJ1025" s="13">
        <v>2</v>
      </c>
      <c r="BK1025" s="13">
        <v>3</v>
      </c>
      <c r="BL1025" s="13">
        <v>1</v>
      </c>
      <c r="BM1025" s="13">
        <v>2404</v>
      </c>
      <c r="BN1025" s="13">
        <v>2</v>
      </c>
      <c r="BQ1025" s="13" t="s">
        <v>237</v>
      </c>
      <c r="BR1025" s="13" t="s">
        <v>238</v>
      </c>
      <c r="BY1025" s="13">
        <v>2</v>
      </c>
      <c r="CA1025" s="18">
        <v>206</v>
      </c>
      <c r="CB1025" s="18" t="s">
        <v>453</v>
      </c>
      <c r="CC1025" s="18"/>
      <c r="CD1025" s="18" t="s">
        <v>453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39456</v>
      </c>
      <c r="CT1025" s="13">
        <v>3</v>
      </c>
      <c r="CW1025" s="13" t="s">
        <v>5665</v>
      </c>
      <c r="CX1025" s="38" t="s">
        <v>5666</v>
      </c>
      <c r="CY1025" s="38" t="s">
        <v>5667</v>
      </c>
      <c r="CZ1025" s="38"/>
      <c r="DA1025" s="38" t="s">
        <v>192</v>
      </c>
    </row>
    <row r="1026" spans="1:105" s="13" customFormat="1">
      <c r="A1026" s="84">
        <v>1577</v>
      </c>
      <c r="B1026" s="84">
        <v>1</v>
      </c>
      <c r="C1026" s="13" t="s">
        <v>417</v>
      </c>
      <c r="D1026" s="13" t="s">
        <v>36</v>
      </c>
      <c r="E1026" s="14">
        <v>6025</v>
      </c>
      <c r="F1026" s="13" t="s">
        <v>42</v>
      </c>
      <c r="G1026" s="13" t="s">
        <v>263</v>
      </c>
      <c r="H1026" s="13" t="s">
        <v>263</v>
      </c>
      <c r="I1026" s="14">
        <v>38640</v>
      </c>
      <c r="J1026" s="13">
        <f t="shared" si="35"/>
        <v>89</v>
      </c>
      <c r="K1026" s="14">
        <v>38796</v>
      </c>
      <c r="L1026" s="13">
        <v>4</v>
      </c>
      <c r="M1026" s="14">
        <v>38854</v>
      </c>
      <c r="N1026" s="15">
        <f t="shared" si="36"/>
        <v>7.0308008213552364</v>
      </c>
      <c r="O1026" s="16">
        <v>3</v>
      </c>
      <c r="Q1026" s="13" t="s">
        <v>323</v>
      </c>
      <c r="R1026" s="13" t="s">
        <v>5668</v>
      </c>
      <c r="S1026" s="13">
        <v>2</v>
      </c>
      <c r="T1026" s="13">
        <v>1</v>
      </c>
      <c r="U1026" s="13">
        <v>2</v>
      </c>
      <c r="V1026" s="13">
        <v>2</v>
      </c>
      <c r="W1026" s="13" t="s">
        <v>5669</v>
      </c>
      <c r="X1026" s="13">
        <v>2</v>
      </c>
      <c r="Z1026" s="13">
        <v>4</v>
      </c>
      <c r="AH1026" s="13">
        <v>2</v>
      </c>
      <c r="AI1026" s="13">
        <v>2</v>
      </c>
      <c r="AJ1026" s="13">
        <v>2</v>
      </c>
      <c r="AK1026" s="13">
        <v>2</v>
      </c>
      <c r="AL1026" s="13">
        <v>1</v>
      </c>
      <c r="AM1026" s="13">
        <v>1</v>
      </c>
      <c r="AN1026" s="13">
        <v>1</v>
      </c>
      <c r="AO1026" s="13" t="s">
        <v>5418</v>
      </c>
      <c r="AP1026" s="13" t="s">
        <v>5670</v>
      </c>
      <c r="AQ1026" s="13">
        <v>1</v>
      </c>
      <c r="AR1026" s="13">
        <v>1</v>
      </c>
      <c r="AS1026" s="13">
        <v>5</v>
      </c>
      <c r="AT1026" s="13">
        <v>1</v>
      </c>
      <c r="AU1026" s="13">
        <v>0</v>
      </c>
      <c r="AV1026" s="13">
        <v>1</v>
      </c>
      <c r="AW1026" s="13">
        <v>4</v>
      </c>
      <c r="AX1026" s="13">
        <v>1</v>
      </c>
      <c r="AY1026" s="13">
        <v>4</v>
      </c>
      <c r="AZ1026" s="13">
        <v>1</v>
      </c>
      <c r="BA1026" s="13">
        <v>0</v>
      </c>
      <c r="BB1026" s="13">
        <v>3</v>
      </c>
      <c r="BD1026" s="13">
        <v>3</v>
      </c>
      <c r="BF1026" s="13">
        <v>1</v>
      </c>
      <c r="BG1026" s="13">
        <v>5</v>
      </c>
      <c r="BH1026" s="17">
        <v>1</v>
      </c>
      <c r="BI1026" s="13">
        <v>1</v>
      </c>
      <c r="BJ1026" s="13">
        <v>2</v>
      </c>
      <c r="BK1026" s="13">
        <v>1</v>
      </c>
      <c r="BL1026" s="13">
        <v>2</v>
      </c>
      <c r="BS1026" s="13">
        <v>2</v>
      </c>
      <c r="BT1026" s="13">
        <v>95</v>
      </c>
      <c r="BU1026" s="13">
        <v>2</v>
      </c>
      <c r="BV1026" s="13">
        <v>39</v>
      </c>
      <c r="BY1026" s="13">
        <v>2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2</v>
      </c>
      <c r="CP1026" s="13">
        <v>1</v>
      </c>
      <c r="CQ1026" s="13">
        <v>1</v>
      </c>
      <c r="CR1026" s="13">
        <v>1</v>
      </c>
      <c r="CS1026" s="14">
        <v>39769</v>
      </c>
      <c r="CT1026" s="13">
        <v>1</v>
      </c>
      <c r="CW1026" s="13" t="s">
        <v>5671</v>
      </c>
      <c r="CX1026" s="38" t="s">
        <v>5672</v>
      </c>
      <c r="CY1026" s="38" t="s">
        <v>5673</v>
      </c>
      <c r="CZ1026" s="38"/>
      <c r="DA1026" s="38" t="s">
        <v>5674</v>
      </c>
    </row>
    <row r="1027" spans="1:105" s="13" customFormat="1">
      <c r="A1027" s="84">
        <v>1578</v>
      </c>
      <c r="B1027" s="84">
        <v>6</v>
      </c>
      <c r="C1027" s="13" t="s">
        <v>5675</v>
      </c>
      <c r="D1027" s="13" t="s">
        <v>36</v>
      </c>
      <c r="E1027" s="14">
        <v>13627</v>
      </c>
      <c r="F1027" s="13" t="s">
        <v>263</v>
      </c>
      <c r="G1027" s="13" t="s">
        <v>263</v>
      </c>
      <c r="H1027" s="13" t="s">
        <v>263</v>
      </c>
      <c r="I1027" s="14">
        <v>38732</v>
      </c>
      <c r="J1027" s="13">
        <f t="shared" si="35"/>
        <v>68</v>
      </c>
      <c r="K1027" s="14">
        <v>38825</v>
      </c>
      <c r="L1027" s="13">
        <v>4</v>
      </c>
      <c r="M1027" s="14">
        <v>39363</v>
      </c>
      <c r="N1027" s="15">
        <f t="shared" si="36"/>
        <v>20.73100616016427</v>
      </c>
      <c r="O1027" s="16">
        <v>1</v>
      </c>
      <c r="P1027" s="13" t="s">
        <v>5676</v>
      </c>
      <c r="R1027" s="13" t="s">
        <v>46</v>
      </c>
      <c r="S1027" s="13">
        <v>2</v>
      </c>
      <c r="T1027" s="13">
        <v>2</v>
      </c>
      <c r="U1027" s="13">
        <v>2</v>
      </c>
      <c r="V1027" s="13">
        <v>2</v>
      </c>
      <c r="X1027" s="13">
        <v>2</v>
      </c>
      <c r="Z1027" s="13">
        <v>4</v>
      </c>
      <c r="AH1027" s="13">
        <v>3</v>
      </c>
      <c r="AI1027" s="13">
        <v>3</v>
      </c>
      <c r="AJ1027" s="13">
        <v>3</v>
      </c>
      <c r="AK1027" s="13">
        <v>3</v>
      </c>
      <c r="AL1027" s="13">
        <v>3</v>
      </c>
      <c r="AM1027" s="13">
        <v>3</v>
      </c>
      <c r="AN1027" s="13">
        <v>3</v>
      </c>
      <c r="AP1027" s="13" t="s">
        <v>5677</v>
      </c>
      <c r="AQ1027" s="13">
        <v>1</v>
      </c>
      <c r="AR1027" s="13">
        <v>2</v>
      </c>
      <c r="AT1027" s="13">
        <v>2</v>
      </c>
      <c r="AV1027" s="13">
        <v>2</v>
      </c>
      <c r="AX1027" s="13">
        <v>2</v>
      </c>
      <c r="AZ1027" s="13">
        <v>1</v>
      </c>
      <c r="BA1027" s="13">
        <v>0</v>
      </c>
      <c r="BB1027" s="13">
        <v>2</v>
      </c>
      <c r="BD1027" s="13">
        <v>2</v>
      </c>
      <c r="BF1027" s="13">
        <v>2</v>
      </c>
      <c r="BH1027" s="17">
        <v>2</v>
      </c>
      <c r="BI1027" s="13">
        <v>2</v>
      </c>
      <c r="BJ1027" s="13">
        <v>1</v>
      </c>
      <c r="BK1027" s="13">
        <v>2</v>
      </c>
      <c r="BL1027" s="13">
        <v>1</v>
      </c>
      <c r="BN1027" s="13">
        <v>1</v>
      </c>
      <c r="BO1027" s="13" t="s">
        <v>5440</v>
      </c>
      <c r="BP1027" s="13">
        <v>102</v>
      </c>
      <c r="BQ1027" s="13" t="s">
        <v>1460</v>
      </c>
      <c r="BR1027" s="13" t="s">
        <v>375</v>
      </c>
      <c r="BS1027" s="13">
        <v>1</v>
      </c>
      <c r="BT1027" s="13">
        <v>29</v>
      </c>
      <c r="BU1027" s="13">
        <v>1</v>
      </c>
      <c r="BV1027" s="13">
        <v>2</v>
      </c>
      <c r="BW1027" s="13">
        <v>2</v>
      </c>
      <c r="BX1027" s="13">
        <v>23</v>
      </c>
      <c r="BY1027" s="13">
        <v>1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39778</v>
      </c>
      <c r="CT1027" s="13">
        <v>2</v>
      </c>
      <c r="CW1027" s="13" t="s">
        <v>2805</v>
      </c>
      <c r="CX1027" s="38" t="s">
        <v>1592</v>
      </c>
      <c r="CY1027" s="38" t="s">
        <v>1593</v>
      </c>
      <c r="CZ1027" s="38"/>
      <c r="DA1027" s="38" t="s">
        <v>192</v>
      </c>
    </row>
    <row r="1028" spans="1:105" s="13" customFormat="1">
      <c r="A1028" s="84">
        <v>1579</v>
      </c>
      <c r="B1028" s="84">
        <v>1</v>
      </c>
      <c r="C1028" s="13" t="s">
        <v>5678</v>
      </c>
      <c r="D1028" s="13" t="s">
        <v>36</v>
      </c>
      <c r="E1028" s="14">
        <v>12178</v>
      </c>
      <c r="F1028" s="13" t="s">
        <v>42</v>
      </c>
      <c r="G1028" s="13" t="s">
        <v>263</v>
      </c>
      <c r="H1028" s="13" t="s">
        <v>263</v>
      </c>
      <c r="I1028" s="14">
        <v>38975</v>
      </c>
      <c r="J1028" s="13">
        <f t="shared" si="35"/>
        <v>73</v>
      </c>
      <c r="K1028" s="14">
        <v>38995</v>
      </c>
      <c r="L1028" s="13">
        <v>4</v>
      </c>
      <c r="M1028" s="14">
        <v>39247</v>
      </c>
      <c r="N1028" s="15">
        <f t="shared" si="36"/>
        <v>8.9363449691991779</v>
      </c>
      <c r="O1028" s="16">
        <v>2</v>
      </c>
      <c r="Q1028" s="13" t="s">
        <v>323</v>
      </c>
      <c r="R1028" s="13" t="s">
        <v>42</v>
      </c>
      <c r="S1028" s="13">
        <v>2</v>
      </c>
      <c r="T1028" s="13">
        <v>2</v>
      </c>
      <c r="U1028" s="13">
        <v>2</v>
      </c>
      <c r="V1028" s="13">
        <v>2</v>
      </c>
      <c r="X1028" s="13">
        <v>2</v>
      </c>
      <c r="Z1028" s="13">
        <v>4</v>
      </c>
      <c r="AI1028" s="13">
        <v>3</v>
      </c>
      <c r="AJ1028" s="13">
        <v>3</v>
      </c>
      <c r="AK1028" s="13">
        <v>3</v>
      </c>
      <c r="AL1028" s="13">
        <v>3</v>
      </c>
      <c r="AM1028" s="13">
        <v>3</v>
      </c>
      <c r="AN1028" s="13">
        <v>2</v>
      </c>
      <c r="AP1028" s="13" t="s">
        <v>1446</v>
      </c>
      <c r="AQ1028" s="13">
        <v>1</v>
      </c>
      <c r="AR1028" s="13">
        <v>1</v>
      </c>
      <c r="AS1028" s="13">
        <v>1</v>
      </c>
      <c r="AT1028" s="13">
        <v>1</v>
      </c>
      <c r="AU1028" s="13">
        <v>0</v>
      </c>
      <c r="AV1028" s="13">
        <v>2</v>
      </c>
      <c r="AX1028" s="13">
        <v>2</v>
      </c>
      <c r="AZ1028" s="13">
        <v>2</v>
      </c>
      <c r="BB1028" s="13">
        <v>2</v>
      </c>
      <c r="BD1028" s="13">
        <v>1</v>
      </c>
      <c r="BE1028" s="13">
        <v>1</v>
      </c>
      <c r="BF1028" s="13">
        <v>1</v>
      </c>
      <c r="BG1028" s="13">
        <v>2</v>
      </c>
      <c r="BH1028" s="17">
        <v>1</v>
      </c>
      <c r="BI1028" s="13">
        <v>1</v>
      </c>
      <c r="BJ1028" s="13">
        <v>2</v>
      </c>
      <c r="BK1028" s="13">
        <v>1</v>
      </c>
      <c r="BL1028" s="13">
        <v>2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39778</v>
      </c>
      <c r="CT1028" s="13">
        <v>2</v>
      </c>
      <c r="CW1028" s="13" t="s">
        <v>5679</v>
      </c>
      <c r="CX1028" s="38" t="s">
        <v>5680</v>
      </c>
      <c r="CY1028" s="38" t="s">
        <v>5681</v>
      </c>
      <c r="CZ1028" s="38"/>
      <c r="DA1028" s="38" t="s">
        <v>5682</v>
      </c>
    </row>
    <row r="1029" spans="1:105" s="13" customFormat="1">
      <c r="A1029" s="84">
        <v>1580</v>
      </c>
      <c r="B1029" s="84">
        <v>1</v>
      </c>
      <c r="C1029" s="13" t="s">
        <v>5683</v>
      </c>
      <c r="D1029" s="13" t="s">
        <v>37</v>
      </c>
      <c r="E1029" s="14">
        <v>12351</v>
      </c>
      <c r="F1029" s="13" t="s">
        <v>42</v>
      </c>
      <c r="G1029" s="13" t="s">
        <v>263</v>
      </c>
      <c r="H1029" s="13" t="s">
        <v>263</v>
      </c>
      <c r="I1029" s="14">
        <v>39156</v>
      </c>
      <c r="J1029" s="13">
        <f t="shared" si="35"/>
        <v>73</v>
      </c>
      <c r="K1029" s="14">
        <v>39150</v>
      </c>
      <c r="L1029" s="13">
        <v>4</v>
      </c>
      <c r="M1029" s="14">
        <v>39181</v>
      </c>
      <c r="N1029" s="15">
        <f t="shared" si="36"/>
        <v>0.82135523613963035</v>
      </c>
      <c r="O1029" s="16">
        <v>2</v>
      </c>
      <c r="Q1029" s="13" t="s">
        <v>42</v>
      </c>
      <c r="R1029" s="13" t="s">
        <v>42</v>
      </c>
      <c r="S1029" s="13">
        <v>3</v>
      </c>
      <c r="T1029" s="13">
        <v>2</v>
      </c>
      <c r="U1029" s="13">
        <v>2</v>
      </c>
      <c r="V1029" s="13">
        <v>2</v>
      </c>
      <c r="X1029" s="13">
        <v>3</v>
      </c>
      <c r="AP1029" s="13" t="s">
        <v>1634</v>
      </c>
      <c r="AQ1029" s="13">
        <v>1</v>
      </c>
      <c r="AR1029" s="13">
        <v>3</v>
      </c>
      <c r="AT1029" s="13">
        <v>1</v>
      </c>
      <c r="AU1029" s="13">
        <v>0</v>
      </c>
      <c r="AV1029" s="13">
        <v>2</v>
      </c>
      <c r="AX1029" s="13">
        <v>2</v>
      </c>
      <c r="AZ1029" s="13">
        <v>2</v>
      </c>
      <c r="BB1029" s="13">
        <v>1</v>
      </c>
      <c r="BC1029" s="13">
        <v>0</v>
      </c>
      <c r="BD1029" s="13">
        <v>1</v>
      </c>
      <c r="BE1029" s="13">
        <v>0</v>
      </c>
      <c r="BF1029" s="13">
        <v>1</v>
      </c>
      <c r="BG1029" s="13">
        <v>1</v>
      </c>
      <c r="BH1029" s="17">
        <v>2</v>
      </c>
      <c r="BI1029" s="13">
        <v>1</v>
      </c>
      <c r="BJ1029" s="13">
        <v>2</v>
      </c>
      <c r="BK1029" s="13">
        <v>1</v>
      </c>
      <c r="BL1029" s="13">
        <v>2</v>
      </c>
      <c r="BS1029" s="13">
        <v>2</v>
      </c>
      <c r="BT1029" s="13">
        <v>46</v>
      </c>
      <c r="BV1029" s="13">
        <v>4</v>
      </c>
      <c r="CA1029" s="18"/>
      <c r="CB1029" s="18"/>
      <c r="CC1029" s="18"/>
      <c r="CD1029" s="18"/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39778</v>
      </c>
      <c r="CT1029" s="13">
        <v>2</v>
      </c>
      <c r="CW1029" s="13" t="s">
        <v>5679</v>
      </c>
      <c r="CX1029" s="38" t="s">
        <v>5680</v>
      </c>
      <c r="CY1029" s="38" t="s">
        <v>5681</v>
      </c>
      <c r="CZ1029" s="38"/>
      <c r="DA1029" s="38" t="s">
        <v>5684</v>
      </c>
    </row>
    <row r="1030" spans="1:105" s="13" customFormat="1">
      <c r="A1030" s="84">
        <v>1582</v>
      </c>
      <c r="B1030" s="84">
        <v>5</v>
      </c>
      <c r="C1030" s="13" t="s">
        <v>1045</v>
      </c>
      <c r="D1030" s="13" t="s">
        <v>37</v>
      </c>
      <c r="E1030" s="14">
        <v>12622</v>
      </c>
      <c r="G1030" s="13" t="s">
        <v>263</v>
      </c>
      <c r="H1030" s="13" t="s">
        <v>263</v>
      </c>
      <c r="I1030" s="14">
        <v>39097</v>
      </c>
      <c r="J1030" s="13">
        <f t="shared" si="35"/>
        <v>72</v>
      </c>
      <c r="K1030" s="14">
        <v>39212</v>
      </c>
      <c r="L1030" s="13">
        <v>4</v>
      </c>
      <c r="M1030" s="14">
        <v>39571</v>
      </c>
      <c r="N1030" s="15">
        <f t="shared" si="36"/>
        <v>15.572895277207392</v>
      </c>
      <c r="O1030" s="16">
        <v>2</v>
      </c>
      <c r="Q1030" s="13" t="s">
        <v>5685</v>
      </c>
      <c r="R1030" s="13" t="s">
        <v>42</v>
      </c>
      <c r="S1030" s="13">
        <v>3</v>
      </c>
      <c r="T1030" s="13">
        <v>2</v>
      </c>
      <c r="U1030" s="13">
        <v>2</v>
      </c>
      <c r="V1030" s="13">
        <v>2</v>
      </c>
      <c r="X1030" s="13">
        <v>3</v>
      </c>
      <c r="AP1030" s="13" t="s">
        <v>1446</v>
      </c>
      <c r="AQ1030" s="13">
        <v>1</v>
      </c>
      <c r="AR1030" s="13">
        <v>3</v>
      </c>
      <c r="AT1030" s="13">
        <v>1</v>
      </c>
      <c r="AV1030" s="13">
        <v>2</v>
      </c>
      <c r="AX1030" s="13">
        <v>2</v>
      </c>
      <c r="AZ1030" s="13">
        <v>2</v>
      </c>
      <c r="BB1030" s="13">
        <v>2</v>
      </c>
      <c r="BD1030" s="13">
        <v>2</v>
      </c>
      <c r="BF1030" s="13">
        <v>3</v>
      </c>
      <c r="BH1030" s="17">
        <v>2</v>
      </c>
      <c r="BI1030" s="13">
        <v>1</v>
      </c>
      <c r="BJ1030" s="13">
        <v>2</v>
      </c>
      <c r="BK1030" s="13">
        <v>1</v>
      </c>
      <c r="BL1030" s="13">
        <v>1</v>
      </c>
      <c r="BM1030" s="13">
        <v>2072</v>
      </c>
      <c r="BN1030" s="13">
        <v>1</v>
      </c>
      <c r="BO1030" s="13" t="s">
        <v>3911</v>
      </c>
      <c r="BP1030" s="13">
        <v>180</v>
      </c>
      <c r="BQ1030" s="13" t="s">
        <v>670</v>
      </c>
      <c r="BR1030" s="13" t="s">
        <v>671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39778</v>
      </c>
      <c r="CT1030" s="13">
        <v>2</v>
      </c>
      <c r="CW1030" s="13" t="s">
        <v>5679</v>
      </c>
      <c r="CX1030" s="38" t="s">
        <v>5680</v>
      </c>
      <c r="CY1030" s="38" t="s">
        <v>5681</v>
      </c>
      <c r="CZ1030" s="38"/>
      <c r="DA1030" s="38" t="s">
        <v>5684</v>
      </c>
    </row>
    <row r="1031" spans="1:105" s="13" customFormat="1">
      <c r="A1031" s="84">
        <v>1583</v>
      </c>
      <c r="B1031" s="84">
        <v>1</v>
      </c>
      <c r="C1031" s="13" t="s">
        <v>2923</v>
      </c>
      <c r="D1031" s="13" t="s">
        <v>36</v>
      </c>
      <c r="E1031" s="14">
        <v>13330</v>
      </c>
      <c r="F1031" s="13" t="s">
        <v>762</v>
      </c>
      <c r="G1031" s="13" t="s">
        <v>762</v>
      </c>
      <c r="H1031" s="13" t="s">
        <v>762</v>
      </c>
      <c r="I1031" s="14">
        <v>39066</v>
      </c>
      <c r="J1031" s="13">
        <f t="shared" si="35"/>
        <v>70</v>
      </c>
      <c r="K1031" s="14">
        <v>39105</v>
      </c>
      <c r="L1031" s="13">
        <v>4</v>
      </c>
      <c r="M1031" s="14">
        <v>39419</v>
      </c>
      <c r="N1031" s="15">
        <f t="shared" si="36"/>
        <v>11.597535934291582</v>
      </c>
      <c r="O1031" s="16">
        <v>2</v>
      </c>
      <c r="Q1031" s="13" t="s">
        <v>5686</v>
      </c>
      <c r="R1031" s="13" t="s">
        <v>46</v>
      </c>
      <c r="S1031" s="13">
        <v>2</v>
      </c>
      <c r="T1031" s="13">
        <v>1</v>
      </c>
      <c r="U1031" s="13">
        <v>2</v>
      </c>
      <c r="V1031" s="13">
        <v>2</v>
      </c>
      <c r="W1031" s="13" t="s">
        <v>5687</v>
      </c>
      <c r="X1031" s="13">
        <v>2</v>
      </c>
      <c r="Z1031" s="13">
        <v>4</v>
      </c>
      <c r="AC1031" s="13">
        <v>2</v>
      </c>
      <c r="AD1031" s="13">
        <v>2</v>
      </c>
      <c r="AE1031" s="13">
        <v>2</v>
      </c>
      <c r="AF1031" s="13">
        <v>2</v>
      </c>
      <c r="AG1031" s="13">
        <v>2</v>
      </c>
      <c r="AH1031" s="13">
        <v>2</v>
      </c>
      <c r="AI1031" s="13">
        <v>2</v>
      </c>
      <c r="AJ1031" s="13">
        <v>2</v>
      </c>
      <c r="AK1031" s="13">
        <v>2</v>
      </c>
      <c r="AL1031" s="13">
        <v>2</v>
      </c>
      <c r="AM1031" s="13">
        <v>1</v>
      </c>
      <c r="AN1031" s="13">
        <v>2</v>
      </c>
      <c r="AP1031" s="13" t="s">
        <v>127</v>
      </c>
      <c r="AQ1031" s="13">
        <v>1</v>
      </c>
      <c r="AR1031" s="13">
        <v>1</v>
      </c>
      <c r="AS1031" s="13">
        <v>1</v>
      </c>
      <c r="AT1031" s="13">
        <v>1</v>
      </c>
      <c r="AU1031" s="13">
        <v>1</v>
      </c>
      <c r="AV1031" s="13">
        <v>1</v>
      </c>
      <c r="AW1031" s="13">
        <v>1</v>
      </c>
      <c r="AX1031" s="13">
        <v>1</v>
      </c>
      <c r="AY1031" s="13">
        <v>1</v>
      </c>
      <c r="AZ1031" s="13">
        <v>1</v>
      </c>
      <c r="BA1031" s="13">
        <v>1</v>
      </c>
      <c r="BB1031" s="13">
        <v>3</v>
      </c>
      <c r="BD1031" s="13">
        <v>1</v>
      </c>
      <c r="BE1031" s="13">
        <v>0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2</v>
      </c>
      <c r="BS1031" s="13">
        <v>1</v>
      </c>
      <c r="BT1031" s="13">
        <v>21.2</v>
      </c>
      <c r="BU1031" s="13">
        <v>1</v>
      </c>
      <c r="BV1031" s="13">
        <v>1</v>
      </c>
      <c r="BW1031" s="13">
        <v>2</v>
      </c>
      <c r="BX1031" s="13">
        <v>33.299999999999997</v>
      </c>
      <c r="CA1031" s="18"/>
      <c r="CB1031" s="18"/>
      <c r="CC1031" s="18"/>
      <c r="CD1031" s="18"/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W1031" s="13" t="s">
        <v>5102</v>
      </c>
      <c r="CX1031" s="38" t="s">
        <v>5688</v>
      </c>
      <c r="CY1031" s="38" t="s">
        <v>5689</v>
      </c>
      <c r="CZ1031" s="38"/>
      <c r="DA1031" s="38" t="s">
        <v>5690</v>
      </c>
    </row>
    <row r="1032" spans="1:105" s="13" customFormat="1">
      <c r="A1032" s="84">
        <v>1587</v>
      </c>
      <c r="B1032" s="84">
        <v>1</v>
      </c>
      <c r="C1032" s="13" t="s">
        <v>5691</v>
      </c>
      <c r="D1032" s="13" t="s">
        <v>36</v>
      </c>
      <c r="E1032" s="14">
        <v>17062</v>
      </c>
      <c r="F1032" s="13" t="s">
        <v>757</v>
      </c>
      <c r="G1032" s="13" t="s">
        <v>194</v>
      </c>
      <c r="H1032" s="13" t="s">
        <v>194</v>
      </c>
      <c r="I1032" s="14">
        <v>39187</v>
      </c>
      <c r="J1032" s="13">
        <f t="shared" si="35"/>
        <v>60</v>
      </c>
      <c r="K1032" s="14">
        <v>39225</v>
      </c>
      <c r="L1032" s="13">
        <v>4</v>
      </c>
      <c r="M1032" s="14">
        <v>40181</v>
      </c>
      <c r="N1032" s="15">
        <f t="shared" si="36"/>
        <v>32.657084188911703</v>
      </c>
      <c r="O1032" s="16">
        <v>2</v>
      </c>
      <c r="Q1032" s="13" t="s">
        <v>5692</v>
      </c>
      <c r="R1032" s="13" t="s">
        <v>196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I1032" s="13">
        <v>2</v>
      </c>
      <c r="AJ1032" s="13">
        <v>2</v>
      </c>
      <c r="AK1032" s="13">
        <v>2</v>
      </c>
      <c r="AL1032" s="13">
        <v>2</v>
      </c>
      <c r="AM1032" s="13">
        <v>2</v>
      </c>
      <c r="AN1032" s="13">
        <v>2</v>
      </c>
      <c r="AO1032" s="13" t="s">
        <v>5693</v>
      </c>
      <c r="AP1032" s="13" t="s">
        <v>5694</v>
      </c>
      <c r="AQ1032" s="13">
        <v>1</v>
      </c>
      <c r="AR1032" s="13">
        <v>1</v>
      </c>
      <c r="AS1032" s="13">
        <v>1</v>
      </c>
      <c r="AT1032" s="13">
        <v>2</v>
      </c>
      <c r="AV1032" s="13">
        <v>1</v>
      </c>
      <c r="AW1032" s="13">
        <v>1</v>
      </c>
      <c r="AX1032" s="13">
        <v>2</v>
      </c>
      <c r="AZ1032" s="13">
        <v>1</v>
      </c>
      <c r="BA1032" s="13">
        <v>0</v>
      </c>
      <c r="BB1032" s="13">
        <v>2</v>
      </c>
      <c r="BD1032" s="13">
        <v>2</v>
      </c>
      <c r="BF1032" s="13">
        <v>1</v>
      </c>
      <c r="BG1032" s="13">
        <v>3</v>
      </c>
      <c r="BH1032" s="17">
        <v>1</v>
      </c>
      <c r="BI1032" s="13">
        <v>1</v>
      </c>
      <c r="BJ1032" s="13">
        <v>2</v>
      </c>
      <c r="BK1032" s="13">
        <v>1</v>
      </c>
      <c r="BL1032" s="13">
        <v>1</v>
      </c>
      <c r="BM1032" s="13">
        <v>2065</v>
      </c>
      <c r="BN1032" s="13">
        <v>2</v>
      </c>
      <c r="BQ1032" s="13" t="s">
        <v>594</v>
      </c>
      <c r="BR1032" s="13" t="s">
        <v>595</v>
      </c>
      <c r="BS1032" s="13">
        <v>2</v>
      </c>
      <c r="BT1032" s="13">
        <v>83</v>
      </c>
      <c r="BU1032" s="13">
        <v>1</v>
      </c>
      <c r="BV1032" s="13">
        <v>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39345</v>
      </c>
      <c r="CT1032" s="13">
        <v>3</v>
      </c>
      <c r="CW1032" s="13" t="s">
        <v>4383</v>
      </c>
      <c r="CX1032" s="38" t="s">
        <v>5695</v>
      </c>
      <c r="CY1032" s="38" t="s">
        <v>4385</v>
      </c>
      <c r="CZ1032" s="38" t="s">
        <v>1548</v>
      </c>
      <c r="DA1032" s="38" t="s">
        <v>192</v>
      </c>
    </row>
    <row r="1033" spans="1:105" s="13" customFormat="1">
      <c r="A1033" s="84">
        <v>1588</v>
      </c>
      <c r="B1033" s="84">
        <v>1</v>
      </c>
      <c r="C1033" s="13" t="s">
        <v>5696</v>
      </c>
      <c r="D1033" s="13" t="s">
        <v>36</v>
      </c>
      <c r="E1033" s="14">
        <v>7345</v>
      </c>
      <c r="F1033" s="13" t="s">
        <v>691</v>
      </c>
      <c r="G1033" s="13" t="s">
        <v>691</v>
      </c>
      <c r="H1033" s="13" t="s">
        <v>691</v>
      </c>
      <c r="I1033" s="14">
        <v>39128</v>
      </c>
      <c r="J1033" s="13">
        <f t="shared" si="35"/>
        <v>87</v>
      </c>
      <c r="K1033" s="14">
        <v>39213</v>
      </c>
      <c r="L1033" s="13">
        <v>4</v>
      </c>
      <c r="M1033" s="14">
        <v>39699</v>
      </c>
      <c r="N1033" s="15">
        <f t="shared" si="36"/>
        <v>18.759753593429156</v>
      </c>
      <c r="O1033" s="16">
        <v>2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C1033" s="13">
        <v>2</v>
      </c>
      <c r="AD1033" s="13">
        <v>2</v>
      </c>
      <c r="AE1033" s="13">
        <v>2</v>
      </c>
      <c r="AF1033" s="13">
        <v>2</v>
      </c>
      <c r="AG1033" s="13">
        <v>1</v>
      </c>
      <c r="AH1033" s="13">
        <v>2</v>
      </c>
      <c r="AI1033" s="13">
        <v>2</v>
      </c>
      <c r="AJ1033" s="13">
        <v>3</v>
      </c>
      <c r="AK1033" s="13">
        <v>3</v>
      </c>
      <c r="AL1033" s="13">
        <v>3</v>
      </c>
      <c r="AM1033" s="13">
        <v>3</v>
      </c>
      <c r="AN1033" s="13">
        <v>1</v>
      </c>
      <c r="AO1033" s="13" t="s">
        <v>5697</v>
      </c>
      <c r="AP1033" s="13" t="s">
        <v>1715</v>
      </c>
      <c r="AQ1033" s="13">
        <v>1</v>
      </c>
      <c r="AR1033" s="13">
        <v>1</v>
      </c>
      <c r="AS1033" s="13">
        <v>1</v>
      </c>
      <c r="AT1033" s="13">
        <v>1</v>
      </c>
      <c r="AU1033" s="13">
        <v>0</v>
      </c>
      <c r="AV1033" s="13">
        <v>1</v>
      </c>
      <c r="AW1033" s="13">
        <v>1</v>
      </c>
      <c r="AX1033" s="13">
        <v>1</v>
      </c>
      <c r="AY1033" s="13">
        <v>2</v>
      </c>
      <c r="AZ1033" s="13">
        <v>1</v>
      </c>
      <c r="BA1033" s="13">
        <v>1</v>
      </c>
      <c r="BB1033" s="13">
        <v>1</v>
      </c>
      <c r="BC1033" s="13">
        <v>3</v>
      </c>
      <c r="BD1033" s="13">
        <v>3</v>
      </c>
      <c r="BF1033" s="13">
        <v>1</v>
      </c>
      <c r="BG1033" s="13">
        <v>3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M1033" s="13">
        <v>2066</v>
      </c>
      <c r="BN1033" s="13">
        <v>2</v>
      </c>
      <c r="BQ1033" s="13" t="s">
        <v>694</v>
      </c>
      <c r="BR1033" s="13" t="s">
        <v>695</v>
      </c>
      <c r="BS1033" s="13">
        <v>1</v>
      </c>
      <c r="BT1033" s="13">
        <v>39</v>
      </c>
      <c r="BU1033" s="13">
        <v>1</v>
      </c>
      <c r="BV1033" s="13">
        <v>1</v>
      </c>
      <c r="BW1033" s="13">
        <v>2</v>
      </c>
      <c r="BX1033" s="13">
        <v>56.5</v>
      </c>
      <c r="BY1033" s="13">
        <v>2</v>
      </c>
      <c r="CA1033" s="18">
        <v>243</v>
      </c>
      <c r="CB1033" s="18" t="s">
        <v>4133</v>
      </c>
      <c r="CC1033" s="18"/>
      <c r="CD1033" s="18" t="s">
        <v>4133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T1033" s="13">
        <v>3</v>
      </c>
      <c r="CW1033" s="13" t="s">
        <v>5148</v>
      </c>
      <c r="CX1033" s="38" t="s">
        <v>5653</v>
      </c>
      <c r="CY1033" s="38" t="s">
        <v>5150</v>
      </c>
      <c r="CZ1033" s="38" t="s">
        <v>41</v>
      </c>
      <c r="DA1033" s="38" t="s">
        <v>5151</v>
      </c>
    </row>
    <row r="1034" spans="1:105" s="13" customFormat="1">
      <c r="A1034" s="84">
        <v>1589</v>
      </c>
      <c r="B1034" s="84">
        <v>1</v>
      </c>
      <c r="C1034" s="13" t="s">
        <v>5698</v>
      </c>
      <c r="D1034" s="13" t="s">
        <v>37</v>
      </c>
      <c r="E1034" s="14">
        <v>15643</v>
      </c>
      <c r="F1034" s="13" t="s">
        <v>396</v>
      </c>
      <c r="G1034" s="13" t="s">
        <v>396</v>
      </c>
      <c r="H1034" s="13" t="s">
        <v>396</v>
      </c>
      <c r="I1034" s="14">
        <v>39156</v>
      </c>
      <c r="J1034" s="13">
        <f t="shared" si="35"/>
        <v>64</v>
      </c>
      <c r="K1034" s="14">
        <v>39219</v>
      </c>
      <c r="L1034" s="13">
        <v>4</v>
      </c>
      <c r="M1034" s="14">
        <v>39743</v>
      </c>
      <c r="N1034" s="15">
        <f t="shared" si="36"/>
        <v>19.285420944558521</v>
      </c>
      <c r="O1034" s="16">
        <v>2</v>
      </c>
      <c r="Q1034" s="13" t="s">
        <v>5699</v>
      </c>
      <c r="R1034" s="13" t="s">
        <v>46</v>
      </c>
      <c r="S1034" s="13">
        <v>2</v>
      </c>
      <c r="T1034" s="13">
        <v>2</v>
      </c>
      <c r="U1034" s="13">
        <v>2</v>
      </c>
      <c r="V1034" s="13">
        <v>2</v>
      </c>
      <c r="X1034" s="13">
        <v>2</v>
      </c>
      <c r="Z1034" s="13">
        <v>4</v>
      </c>
      <c r="AH1034" s="13">
        <v>2</v>
      </c>
      <c r="AI1034" s="13">
        <v>2</v>
      </c>
      <c r="AJ1034" s="13">
        <v>2</v>
      </c>
      <c r="AK1034" s="13">
        <v>3</v>
      </c>
      <c r="AL1034" s="13">
        <v>2</v>
      </c>
      <c r="AM1034" s="13">
        <v>3</v>
      </c>
      <c r="AN1034" s="13">
        <v>2</v>
      </c>
      <c r="AP1034" s="13" t="s">
        <v>5700</v>
      </c>
      <c r="AQ1034" s="13">
        <v>1</v>
      </c>
      <c r="AR1034" s="13">
        <v>1</v>
      </c>
      <c r="AS1034" s="13">
        <v>1</v>
      </c>
      <c r="AT1034" s="13">
        <v>1</v>
      </c>
      <c r="AU1034" s="13">
        <v>1</v>
      </c>
      <c r="AV1034" s="13">
        <v>1</v>
      </c>
      <c r="AW1034" s="13">
        <v>1</v>
      </c>
      <c r="AX1034" s="13">
        <v>1</v>
      </c>
      <c r="AY1034" s="13">
        <v>1</v>
      </c>
      <c r="AZ1034" s="13">
        <v>3</v>
      </c>
      <c r="BB1034" s="13">
        <v>1</v>
      </c>
      <c r="BC1034" s="13">
        <v>0</v>
      </c>
      <c r="BD1034" s="13">
        <v>2</v>
      </c>
      <c r="BF1034" s="13">
        <v>1</v>
      </c>
      <c r="BG1034" s="13">
        <v>3</v>
      </c>
      <c r="BH1034" s="17">
        <v>1</v>
      </c>
      <c r="BI1034" s="13">
        <v>1</v>
      </c>
      <c r="BJ1034" s="13">
        <v>2</v>
      </c>
      <c r="BK1034" s="13">
        <v>1</v>
      </c>
      <c r="BL1034" s="13">
        <v>1</v>
      </c>
      <c r="BM1034" s="13">
        <v>2067</v>
      </c>
      <c r="BN1034" s="13">
        <v>2</v>
      </c>
      <c r="BQ1034" s="13" t="s">
        <v>237</v>
      </c>
      <c r="BR1034" s="13" t="s">
        <v>238</v>
      </c>
      <c r="BS1034" s="13">
        <v>1</v>
      </c>
      <c r="BT1034" s="13">
        <v>45</v>
      </c>
      <c r="BU1034" s="13">
        <v>1</v>
      </c>
      <c r="BV1034" s="13">
        <v>3</v>
      </c>
      <c r="BW1034" s="13">
        <v>2</v>
      </c>
      <c r="BX1034" s="13">
        <v>67</v>
      </c>
      <c r="BY1034" s="13" t="s">
        <v>453</v>
      </c>
      <c r="CA1034" s="18"/>
      <c r="CB1034" s="18" t="s">
        <v>453</v>
      </c>
      <c r="CC1034" s="18"/>
      <c r="CD1034" s="18" t="s">
        <v>453</v>
      </c>
      <c r="CE1034" s="18"/>
      <c r="CF1034" s="18"/>
      <c r="CG1034" s="18"/>
      <c r="CH1034" s="13">
        <v>2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T1034" s="13">
        <v>1</v>
      </c>
      <c r="CW1034" s="13" t="s">
        <v>5337</v>
      </c>
      <c r="CX1034" s="38" t="s">
        <v>5701</v>
      </c>
      <c r="CY1034" s="38" t="s">
        <v>5339</v>
      </c>
      <c r="CZ1034" s="38"/>
      <c r="DA1034" s="38" t="s">
        <v>192</v>
      </c>
    </row>
    <row r="1035" spans="1:105" s="13" customFormat="1">
      <c r="A1035" s="84">
        <v>1590</v>
      </c>
      <c r="B1035" s="84">
        <v>3</v>
      </c>
      <c r="C1035" s="13" t="s">
        <v>1635</v>
      </c>
      <c r="D1035" s="13" t="s">
        <v>36</v>
      </c>
      <c r="E1035" s="14">
        <v>17751</v>
      </c>
      <c r="F1035" s="13" t="s">
        <v>338</v>
      </c>
      <c r="G1035" s="13" t="s">
        <v>264</v>
      </c>
      <c r="H1035" s="13" t="s">
        <v>264</v>
      </c>
      <c r="I1035" s="14">
        <v>39187</v>
      </c>
      <c r="J1035" s="13">
        <f t="shared" si="35"/>
        <v>58</v>
      </c>
      <c r="K1035" s="14">
        <v>39234</v>
      </c>
      <c r="L1035" s="13">
        <v>4</v>
      </c>
      <c r="M1035" s="14">
        <v>39768</v>
      </c>
      <c r="N1035" s="15">
        <f t="shared" si="36"/>
        <v>19.088295687885012</v>
      </c>
      <c r="O1035" s="16">
        <v>2</v>
      </c>
      <c r="Q1035" s="13" t="s">
        <v>5702</v>
      </c>
      <c r="R1035" s="13" t="s">
        <v>5703</v>
      </c>
      <c r="S1035" s="13">
        <v>3</v>
      </c>
      <c r="T1035" s="13">
        <v>2</v>
      </c>
      <c r="U1035" s="13">
        <v>2</v>
      </c>
      <c r="V1035" s="13">
        <v>2</v>
      </c>
      <c r="X1035" s="13">
        <v>1</v>
      </c>
      <c r="Z1035" s="13">
        <v>1</v>
      </c>
      <c r="AA1035" s="13" t="s">
        <v>5704</v>
      </c>
      <c r="AB1035" s="13" t="s">
        <v>5705</v>
      </c>
      <c r="AC1035" s="13">
        <v>1</v>
      </c>
      <c r="AD1035" s="13">
        <v>2</v>
      </c>
      <c r="AE1035" s="13">
        <v>1</v>
      </c>
      <c r="AF1035" s="13">
        <v>2</v>
      </c>
      <c r="AG1035" s="13">
        <v>1</v>
      </c>
      <c r="AH1035" s="13">
        <v>2</v>
      </c>
      <c r="AI1035" s="13">
        <v>2</v>
      </c>
      <c r="AJ1035" s="13">
        <v>3</v>
      </c>
      <c r="AK1035" s="13">
        <v>3</v>
      </c>
      <c r="AL1035" s="13">
        <v>3</v>
      </c>
      <c r="AM1035" s="13">
        <v>3</v>
      </c>
      <c r="AN1035" s="13">
        <v>1</v>
      </c>
      <c r="AO1035" s="13" t="s">
        <v>5706</v>
      </c>
      <c r="AP1035" s="13" t="s">
        <v>5707</v>
      </c>
      <c r="AQ1035" s="13">
        <v>1</v>
      </c>
      <c r="AR1035" s="13">
        <v>1</v>
      </c>
      <c r="AS1035" s="13">
        <v>2</v>
      </c>
      <c r="AT1035" s="13">
        <v>1</v>
      </c>
      <c r="AU1035" s="13">
        <v>0</v>
      </c>
      <c r="AV1035" s="13">
        <v>1</v>
      </c>
      <c r="AW1035" s="13">
        <v>3</v>
      </c>
      <c r="AX1035" s="13">
        <v>1</v>
      </c>
      <c r="AY1035" s="13">
        <v>2</v>
      </c>
      <c r="AZ1035" s="13">
        <v>1</v>
      </c>
      <c r="BA1035" s="13">
        <v>1</v>
      </c>
      <c r="BB1035" s="13">
        <v>1</v>
      </c>
      <c r="BC1035" s="13">
        <v>0</v>
      </c>
      <c r="BD1035" s="13">
        <v>1</v>
      </c>
      <c r="BE1035" s="13">
        <v>0</v>
      </c>
      <c r="BF1035" s="13">
        <v>1</v>
      </c>
      <c r="BG1035" s="13">
        <v>3</v>
      </c>
      <c r="BH1035" s="17">
        <v>1</v>
      </c>
      <c r="BI1035" s="13">
        <v>1</v>
      </c>
      <c r="BJ1035" s="13">
        <v>2</v>
      </c>
      <c r="BK1035" s="13">
        <v>1</v>
      </c>
      <c r="BL1035" s="13">
        <v>1</v>
      </c>
      <c r="BM1035" s="13">
        <v>2068</v>
      </c>
      <c r="BN1035" s="13">
        <v>2</v>
      </c>
      <c r="BQ1035" s="13" t="s">
        <v>270</v>
      </c>
      <c r="BR1035" s="13" t="s">
        <v>271</v>
      </c>
      <c r="BS1035" s="13">
        <v>1</v>
      </c>
      <c r="BT1035" s="13">
        <v>23</v>
      </c>
      <c r="BU1035" s="13">
        <v>1</v>
      </c>
      <c r="BV1035" s="13">
        <v>3</v>
      </c>
      <c r="CA1035" s="18"/>
      <c r="CB1035" s="18"/>
      <c r="CC1035" s="18"/>
      <c r="CD1035" s="18"/>
      <c r="CE1035" s="18"/>
      <c r="CF1035" s="18"/>
      <c r="CG1035" s="18"/>
      <c r="CH1035" s="13">
        <v>1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W1035" s="13" t="s">
        <v>2019</v>
      </c>
      <c r="CX1035" s="38" t="s">
        <v>5708</v>
      </c>
      <c r="CY1035" s="38" t="s">
        <v>2021</v>
      </c>
      <c r="CZ1035" s="38" t="s">
        <v>41</v>
      </c>
      <c r="DA1035" s="38" t="s">
        <v>5709</v>
      </c>
    </row>
    <row r="1036" spans="1:105" s="13" customFormat="1">
      <c r="A1036" s="84">
        <v>1591</v>
      </c>
      <c r="B1036" s="84">
        <v>5</v>
      </c>
      <c r="C1036" s="13" t="s">
        <v>5710</v>
      </c>
      <c r="D1036" s="13" t="s">
        <v>37</v>
      </c>
      <c r="E1036" s="14">
        <v>23630</v>
      </c>
      <c r="F1036" s="13" t="s">
        <v>214</v>
      </c>
      <c r="G1036" s="13" t="s">
        <v>214</v>
      </c>
      <c r="H1036" s="13" t="s">
        <v>214</v>
      </c>
      <c r="I1036" s="14">
        <v>39156</v>
      </c>
      <c r="J1036" s="13">
        <f t="shared" si="35"/>
        <v>42</v>
      </c>
      <c r="K1036" s="14">
        <v>39232</v>
      </c>
      <c r="L1036" s="13">
        <v>4</v>
      </c>
      <c r="M1036" s="14">
        <v>39385</v>
      </c>
      <c r="N1036" s="15">
        <f t="shared" si="36"/>
        <v>7.523613963039014</v>
      </c>
      <c r="O1036" s="16">
        <v>1</v>
      </c>
      <c r="P1036" s="13" t="s">
        <v>5711</v>
      </c>
      <c r="Q1036" s="13" t="s">
        <v>5712</v>
      </c>
      <c r="R1036" s="13" t="s">
        <v>42</v>
      </c>
      <c r="S1036" s="13">
        <v>1</v>
      </c>
      <c r="T1036" s="13">
        <v>2</v>
      </c>
      <c r="U1036" s="13">
        <v>2</v>
      </c>
      <c r="V1036" s="13">
        <v>2</v>
      </c>
      <c r="W1036" s="13" t="s">
        <v>5711</v>
      </c>
      <c r="X1036" s="13">
        <v>3</v>
      </c>
      <c r="Z1036" s="13">
        <v>4</v>
      </c>
      <c r="AC1036" s="13">
        <v>2</v>
      </c>
      <c r="AD1036" s="13">
        <v>2</v>
      </c>
      <c r="AE1036" s="13">
        <v>3</v>
      </c>
      <c r="AF1036" s="13">
        <v>3</v>
      </c>
      <c r="AG1036" s="13">
        <v>3</v>
      </c>
      <c r="AH1036" s="13">
        <v>2</v>
      </c>
      <c r="AI1036" s="13">
        <v>3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5713</v>
      </c>
      <c r="AP1036" s="13" t="s">
        <v>1946</v>
      </c>
      <c r="AQ1036" s="13">
        <v>1</v>
      </c>
      <c r="AR1036" s="13">
        <v>1</v>
      </c>
      <c r="AS1036" s="13">
        <v>1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2</v>
      </c>
      <c r="AZ1036" s="13">
        <v>1</v>
      </c>
      <c r="BA1036" s="13">
        <v>0</v>
      </c>
      <c r="BB1036" s="13">
        <v>3</v>
      </c>
      <c r="BD1036" s="13">
        <v>1</v>
      </c>
      <c r="BE1036" s="13">
        <v>1</v>
      </c>
      <c r="BF1036" s="13">
        <v>1</v>
      </c>
      <c r="BG1036" s="13">
        <v>1</v>
      </c>
      <c r="BH1036" s="17">
        <v>1</v>
      </c>
      <c r="BI1036" s="13">
        <v>1</v>
      </c>
      <c r="BJ1036" s="13">
        <v>2</v>
      </c>
      <c r="BK1036" s="13">
        <v>1</v>
      </c>
      <c r="BL1036" s="13">
        <v>1</v>
      </c>
      <c r="BM1036" s="13">
        <v>2070</v>
      </c>
      <c r="BN1036" s="13">
        <v>1</v>
      </c>
      <c r="BO1036" s="13" t="s">
        <v>5714</v>
      </c>
      <c r="BP1036" s="13">
        <v>200</v>
      </c>
      <c r="BQ1036" s="13" t="s">
        <v>670</v>
      </c>
      <c r="BR1036" s="13" t="s">
        <v>671</v>
      </c>
      <c r="BS1036" s="13">
        <v>1</v>
      </c>
      <c r="BT1036" s="13">
        <v>42</v>
      </c>
      <c r="BU1036" s="13">
        <v>1</v>
      </c>
      <c r="BV1036" s="13">
        <v>1</v>
      </c>
      <c r="CA1036" s="18"/>
      <c r="CB1036" s="18"/>
      <c r="CC1036" s="18"/>
      <c r="CD1036" s="18"/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S1036" s="14">
        <v>39252</v>
      </c>
      <c r="CW1036" s="13" t="s">
        <v>1572</v>
      </c>
      <c r="CX1036" s="38" t="s">
        <v>2737</v>
      </c>
      <c r="CY1036" s="38" t="s">
        <v>5715</v>
      </c>
      <c r="CZ1036" s="38" t="s">
        <v>41</v>
      </c>
      <c r="DA1036" s="38" t="s">
        <v>5716</v>
      </c>
    </row>
    <row r="1037" spans="1:105" s="13" customFormat="1">
      <c r="A1037" s="84">
        <v>1593</v>
      </c>
      <c r="B1037" s="84">
        <v>1</v>
      </c>
      <c r="C1037" s="13" t="s">
        <v>5717</v>
      </c>
      <c r="D1037" s="13" t="s">
        <v>36</v>
      </c>
      <c r="E1037" s="14">
        <v>14738</v>
      </c>
      <c r="F1037" s="13" t="s">
        <v>5718</v>
      </c>
      <c r="G1037" s="13" t="s">
        <v>264</v>
      </c>
      <c r="H1037" s="13" t="s">
        <v>264</v>
      </c>
      <c r="I1037" s="14">
        <v>39066</v>
      </c>
      <c r="J1037" s="13">
        <f t="shared" si="35"/>
        <v>66</v>
      </c>
      <c r="K1037" s="14">
        <v>39160</v>
      </c>
      <c r="L1037" s="13">
        <v>4</v>
      </c>
      <c r="M1037" s="14">
        <v>39755</v>
      </c>
      <c r="N1037" s="15">
        <f t="shared" si="36"/>
        <v>22.636550308008214</v>
      </c>
      <c r="O1037" s="16">
        <v>2</v>
      </c>
      <c r="Q1037" s="13" t="s">
        <v>3180</v>
      </c>
      <c r="R1037" s="13" t="s">
        <v>38</v>
      </c>
      <c r="S1037" s="13">
        <v>2</v>
      </c>
      <c r="T1037" s="13">
        <v>2</v>
      </c>
      <c r="U1037" s="13">
        <v>2</v>
      </c>
      <c r="V1037" s="13">
        <v>2</v>
      </c>
      <c r="X1037" s="13">
        <v>1</v>
      </c>
      <c r="Z1037" s="13">
        <v>4</v>
      </c>
      <c r="AC1037" s="13">
        <v>2</v>
      </c>
      <c r="AD1037" s="13">
        <v>2</v>
      </c>
      <c r="AE1037" s="13">
        <v>2</v>
      </c>
      <c r="AF1037" s="13">
        <v>2</v>
      </c>
      <c r="AG1037" s="13">
        <v>1</v>
      </c>
      <c r="AI1037" s="13">
        <v>2</v>
      </c>
      <c r="AJ1037" s="13">
        <v>2</v>
      </c>
      <c r="AK1037" s="13">
        <v>2</v>
      </c>
      <c r="AL1037" s="13">
        <v>2</v>
      </c>
      <c r="AM1037" s="13">
        <v>2</v>
      </c>
      <c r="AN1037" s="13">
        <v>1</v>
      </c>
      <c r="AO1037" s="13" t="s">
        <v>5719</v>
      </c>
      <c r="AP1037" s="13" t="s">
        <v>5720</v>
      </c>
      <c r="AQ1037" s="13">
        <v>1</v>
      </c>
      <c r="AR1037" s="13">
        <v>1</v>
      </c>
      <c r="AS1037" s="13">
        <v>1</v>
      </c>
      <c r="AT1037" s="13">
        <v>1</v>
      </c>
      <c r="AU1037" s="13">
        <v>3</v>
      </c>
      <c r="AV1037" s="13">
        <v>1</v>
      </c>
      <c r="AW1037" s="13">
        <v>2</v>
      </c>
      <c r="AX1037" s="13">
        <v>1</v>
      </c>
      <c r="AY1037" s="13">
        <v>2</v>
      </c>
      <c r="AZ1037" s="13">
        <v>3</v>
      </c>
      <c r="BB1037" s="13">
        <v>1</v>
      </c>
      <c r="BC1037" s="13">
        <v>0</v>
      </c>
      <c r="BD1037" s="13">
        <v>3</v>
      </c>
      <c r="BF1037" s="13">
        <v>1</v>
      </c>
      <c r="BG1037" s="13">
        <v>1</v>
      </c>
      <c r="BH1037" s="17">
        <v>1</v>
      </c>
      <c r="BI1037" s="13">
        <v>2</v>
      </c>
      <c r="BJ1037" s="13">
        <v>1</v>
      </c>
      <c r="BK1037" s="13">
        <v>2</v>
      </c>
      <c r="BL1037" s="13">
        <v>2</v>
      </c>
      <c r="BT1037" s="13">
        <v>48.5</v>
      </c>
      <c r="BU1037" s="13">
        <v>1</v>
      </c>
      <c r="BV1037" s="13">
        <v>1</v>
      </c>
      <c r="BY1037" s="13">
        <v>1</v>
      </c>
      <c r="CA1037" s="18">
        <v>220</v>
      </c>
      <c r="CB1037" s="18" t="s">
        <v>1994</v>
      </c>
      <c r="CC1037" s="18"/>
      <c r="CD1037" s="18" t="s">
        <v>1994</v>
      </c>
      <c r="CE1037" s="18"/>
      <c r="CF1037" s="18"/>
      <c r="CG1037" s="18"/>
      <c r="CH1037" s="13">
        <v>2</v>
      </c>
      <c r="CI1037" s="13">
        <v>2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39391</v>
      </c>
      <c r="CT1037" s="13">
        <v>2</v>
      </c>
      <c r="CW1037" s="13" t="s">
        <v>5721</v>
      </c>
      <c r="CX1037" s="38" t="s">
        <v>5722</v>
      </c>
      <c r="CY1037" s="38" t="s">
        <v>5723</v>
      </c>
      <c r="CZ1037" s="38"/>
      <c r="DA1037" s="38" t="s">
        <v>192</v>
      </c>
    </row>
    <row r="1038" spans="1:105" s="13" customFormat="1">
      <c r="A1038" s="84">
        <v>1595</v>
      </c>
      <c r="B1038" s="84">
        <v>1</v>
      </c>
      <c r="C1038" s="13" t="s">
        <v>5724</v>
      </c>
      <c r="D1038" s="13" t="s">
        <v>37</v>
      </c>
      <c r="E1038" s="14">
        <v>17544</v>
      </c>
      <c r="F1038" s="13" t="s">
        <v>5725</v>
      </c>
      <c r="G1038" s="13" t="s">
        <v>338</v>
      </c>
      <c r="H1038" s="13" t="s">
        <v>338</v>
      </c>
      <c r="I1038" s="14">
        <v>39156</v>
      </c>
      <c r="J1038" s="13">
        <f t="shared" si="35"/>
        <v>59</v>
      </c>
      <c r="K1038" s="14">
        <v>39209</v>
      </c>
      <c r="L1038" s="13">
        <v>4</v>
      </c>
      <c r="M1038" s="14">
        <v>39411</v>
      </c>
      <c r="N1038" s="15">
        <f t="shared" si="36"/>
        <v>8.3778234086242307</v>
      </c>
      <c r="O1038" s="16">
        <v>2</v>
      </c>
      <c r="Q1038" s="13" t="s">
        <v>5726</v>
      </c>
      <c r="R1038" s="13" t="s">
        <v>46</v>
      </c>
      <c r="S1038" s="13">
        <v>3</v>
      </c>
      <c r="T1038" s="13">
        <v>1</v>
      </c>
      <c r="U1038" s="13">
        <v>2</v>
      </c>
      <c r="V1038" s="13">
        <v>2</v>
      </c>
      <c r="W1038" s="13" t="s">
        <v>1665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3</v>
      </c>
      <c r="AJ1038" s="13">
        <v>1</v>
      </c>
      <c r="AK1038" s="13">
        <v>3</v>
      </c>
      <c r="AL1038" s="13">
        <v>3</v>
      </c>
      <c r="AM1038" s="13">
        <v>3</v>
      </c>
      <c r="AN1038" s="13">
        <v>1</v>
      </c>
      <c r="AO1038" s="13" t="s">
        <v>5727</v>
      </c>
      <c r="AP1038" s="13" t="s">
        <v>5728</v>
      </c>
      <c r="AQ1038" s="13">
        <v>1</v>
      </c>
      <c r="AR1038" s="13">
        <v>1</v>
      </c>
      <c r="AS1038" s="13">
        <v>1</v>
      </c>
      <c r="AT1038" s="13">
        <v>1</v>
      </c>
      <c r="AU1038" s="13">
        <v>1</v>
      </c>
      <c r="AV1038" s="13">
        <v>2</v>
      </c>
      <c r="AX1038" s="13">
        <v>1</v>
      </c>
      <c r="AY1038" s="13">
        <v>1</v>
      </c>
      <c r="AZ1038" s="13">
        <v>1</v>
      </c>
      <c r="BA1038" s="13">
        <v>1</v>
      </c>
      <c r="BB1038" s="13">
        <v>3</v>
      </c>
      <c r="BD1038" s="13">
        <v>2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1</v>
      </c>
      <c r="BL1038" s="13">
        <v>1</v>
      </c>
      <c r="BN1038" s="13">
        <v>2</v>
      </c>
      <c r="BQ1038" s="13" t="s">
        <v>237</v>
      </c>
      <c r="BR1038" s="13" t="s">
        <v>238</v>
      </c>
      <c r="BS1038" s="13">
        <v>2</v>
      </c>
      <c r="BT1038" s="13">
        <v>59.6</v>
      </c>
      <c r="BV1038" s="13">
        <v>3</v>
      </c>
      <c r="BX1038" s="13">
        <v>80.099999999999994</v>
      </c>
      <c r="BY1038" s="13">
        <v>2</v>
      </c>
      <c r="BZ1038" s="13" t="s">
        <v>453</v>
      </c>
      <c r="CA1038" s="18">
        <v>239</v>
      </c>
      <c r="CB1038" s="18" t="s">
        <v>453</v>
      </c>
      <c r="CC1038" s="18"/>
      <c r="CD1038" s="18" t="s">
        <v>453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39441</v>
      </c>
      <c r="CT1038" s="13">
        <v>1</v>
      </c>
      <c r="CW1038" s="13" t="s">
        <v>5729</v>
      </c>
      <c r="CX1038" s="38" t="s">
        <v>5730</v>
      </c>
      <c r="CY1038" s="38" t="s">
        <v>5731</v>
      </c>
      <c r="CZ1038" s="38"/>
      <c r="DA1038" s="38" t="s">
        <v>192</v>
      </c>
    </row>
    <row r="1039" spans="1:105" s="13" customFormat="1">
      <c r="A1039" s="84">
        <v>1600</v>
      </c>
      <c r="B1039" s="84">
        <v>1</v>
      </c>
      <c r="C1039" s="13" t="s">
        <v>666</v>
      </c>
      <c r="D1039" s="13" t="s">
        <v>37</v>
      </c>
      <c r="E1039" s="14">
        <v>16444</v>
      </c>
      <c r="F1039" s="13" t="s">
        <v>5732</v>
      </c>
      <c r="G1039" s="13" t="s">
        <v>219</v>
      </c>
      <c r="H1039" s="13" t="s">
        <v>219</v>
      </c>
      <c r="I1039" s="14">
        <v>39156</v>
      </c>
      <c r="J1039" s="13">
        <f t="shared" si="35"/>
        <v>62</v>
      </c>
      <c r="K1039" s="14">
        <v>39218</v>
      </c>
      <c r="L1039" s="13">
        <v>4</v>
      </c>
      <c r="M1039" s="14">
        <v>39306</v>
      </c>
      <c r="N1039" s="15">
        <f t="shared" si="36"/>
        <v>4.9281314168377826</v>
      </c>
      <c r="O1039" s="16">
        <v>2</v>
      </c>
      <c r="Q1039" s="13" t="s">
        <v>5733</v>
      </c>
      <c r="R1039" s="13" t="s">
        <v>38</v>
      </c>
      <c r="S1039" s="13">
        <v>2</v>
      </c>
      <c r="T1039" s="13">
        <v>2</v>
      </c>
      <c r="U1039" s="13">
        <v>2</v>
      </c>
      <c r="V1039" s="13">
        <v>2</v>
      </c>
      <c r="X1039" s="13">
        <v>2</v>
      </c>
      <c r="Z1039" s="13">
        <v>4</v>
      </c>
      <c r="AH1039" s="13">
        <v>2</v>
      </c>
      <c r="AI1039" s="13">
        <v>2</v>
      </c>
      <c r="AJ1039" s="13">
        <v>2</v>
      </c>
      <c r="AK1039" s="13">
        <v>2</v>
      </c>
      <c r="AL1039" s="13">
        <v>3</v>
      </c>
      <c r="AM1039" s="13">
        <v>3</v>
      </c>
      <c r="AN1039" s="13">
        <v>1</v>
      </c>
      <c r="AO1039" s="13" t="s">
        <v>5734</v>
      </c>
      <c r="AP1039" s="13" t="s">
        <v>5735</v>
      </c>
      <c r="AQ1039" s="13">
        <v>1</v>
      </c>
      <c r="AR1039" s="13">
        <v>1</v>
      </c>
      <c r="AS1039" s="13">
        <v>1</v>
      </c>
      <c r="AT1039" s="13">
        <v>1</v>
      </c>
      <c r="AU1039" s="13">
        <v>1</v>
      </c>
      <c r="AV1039" s="13">
        <v>1</v>
      </c>
      <c r="AW1039" s="13">
        <v>2</v>
      </c>
      <c r="AX1039" s="13">
        <v>2</v>
      </c>
      <c r="AZ1039" s="13">
        <v>2</v>
      </c>
      <c r="BB1039" s="13">
        <v>1</v>
      </c>
      <c r="BC1039" s="13">
        <v>0</v>
      </c>
      <c r="BD1039" s="13">
        <v>1</v>
      </c>
      <c r="BE1039" s="13">
        <v>1</v>
      </c>
      <c r="BF1039" s="13">
        <v>1</v>
      </c>
      <c r="BG1039" s="13">
        <v>2</v>
      </c>
      <c r="BH1039" s="17">
        <v>1</v>
      </c>
      <c r="BI1039" s="13">
        <v>1</v>
      </c>
      <c r="BJ1039" s="13">
        <v>2</v>
      </c>
      <c r="BK1039" s="13">
        <v>1</v>
      </c>
      <c r="BL1039" s="13">
        <v>2</v>
      </c>
      <c r="BS1039" s="13">
        <v>2</v>
      </c>
      <c r="BT1039" s="13">
        <v>47</v>
      </c>
      <c r="BU1039" s="13">
        <v>1</v>
      </c>
      <c r="BV1039" s="13">
        <v>2</v>
      </c>
      <c r="BW1039" s="13">
        <v>2</v>
      </c>
      <c r="BX1039" s="13">
        <v>734</v>
      </c>
      <c r="CA1039" s="18">
        <v>253</v>
      </c>
      <c r="CB1039" s="18" t="s">
        <v>1151</v>
      </c>
      <c r="CC1039" s="18"/>
      <c r="CD1039" s="18" t="s">
        <v>1151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39394</v>
      </c>
      <c r="CT1039" s="13">
        <v>2</v>
      </c>
      <c r="CW1039" s="13" t="s">
        <v>587</v>
      </c>
      <c r="CX1039" s="38" t="s">
        <v>5736</v>
      </c>
      <c r="CY1039" s="38" t="s">
        <v>5737</v>
      </c>
      <c r="CZ1039" s="38"/>
      <c r="DA1039" s="38" t="s">
        <v>5738</v>
      </c>
    </row>
    <row r="1040" spans="1:105" s="13" customFormat="1">
      <c r="A1040" s="84">
        <v>1601</v>
      </c>
      <c r="B1040" s="84">
        <v>1</v>
      </c>
      <c r="C1040" s="13" t="s">
        <v>1261</v>
      </c>
      <c r="D1040" s="13" t="s">
        <v>36</v>
      </c>
      <c r="E1040" s="14">
        <v>15582</v>
      </c>
      <c r="F1040" s="13" t="s">
        <v>319</v>
      </c>
      <c r="G1040" s="13" t="s">
        <v>319</v>
      </c>
      <c r="H1040" s="13" t="s">
        <v>319</v>
      </c>
      <c r="I1040" s="14">
        <v>39156</v>
      </c>
      <c r="J1040" s="13">
        <f t="shared" si="35"/>
        <v>64</v>
      </c>
      <c r="K1040" s="14">
        <v>39186</v>
      </c>
      <c r="L1040" s="13">
        <v>4</v>
      </c>
      <c r="M1040" s="14">
        <v>39226</v>
      </c>
      <c r="N1040" s="15">
        <f t="shared" si="36"/>
        <v>2.299794661190965</v>
      </c>
      <c r="O1040" s="16">
        <v>2</v>
      </c>
      <c r="Q1040" s="13" t="s">
        <v>180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I1040" s="13">
        <v>2</v>
      </c>
      <c r="AJ1040" s="13">
        <v>1</v>
      </c>
      <c r="AK1040" s="13">
        <v>2</v>
      </c>
      <c r="AL1040" s="13">
        <v>2</v>
      </c>
      <c r="AM1040" s="13">
        <v>3</v>
      </c>
      <c r="AN1040" s="13">
        <v>1</v>
      </c>
      <c r="AO1040" s="13" t="s">
        <v>5739</v>
      </c>
      <c r="AP1040" s="13" t="s">
        <v>1946</v>
      </c>
      <c r="AQ1040" s="13">
        <v>1</v>
      </c>
      <c r="AR1040" s="13">
        <v>1</v>
      </c>
      <c r="AS1040" s="13">
        <v>2</v>
      </c>
      <c r="AT1040" s="13">
        <v>1</v>
      </c>
      <c r="AU1040" s="13">
        <v>1</v>
      </c>
      <c r="AV1040" s="13">
        <v>1</v>
      </c>
      <c r="AW1040" s="13">
        <v>1</v>
      </c>
      <c r="AX1040" s="13">
        <v>3</v>
      </c>
      <c r="AZ1040" s="13">
        <v>1</v>
      </c>
      <c r="BA1040" s="13">
        <v>0</v>
      </c>
      <c r="BB1040" s="13">
        <v>1</v>
      </c>
      <c r="BC1040" s="13">
        <v>2</v>
      </c>
      <c r="BD1040" s="13">
        <v>1</v>
      </c>
      <c r="BE1040" s="13">
        <v>1</v>
      </c>
      <c r="BH1040" s="17">
        <v>2</v>
      </c>
      <c r="BI1040" s="13">
        <v>1</v>
      </c>
      <c r="BJ1040" s="13">
        <v>2</v>
      </c>
      <c r="BK1040" s="13">
        <v>1</v>
      </c>
      <c r="BL1040" s="13">
        <v>2</v>
      </c>
      <c r="BS1040" s="13">
        <v>1</v>
      </c>
      <c r="BT1040" s="13">
        <v>33</v>
      </c>
      <c r="BU1040" s="13">
        <v>2</v>
      </c>
      <c r="BV1040" s="13">
        <v>55</v>
      </c>
      <c r="CA1040" s="18">
        <v>254</v>
      </c>
      <c r="CB1040" s="18" t="s">
        <v>778</v>
      </c>
      <c r="CC1040" s="18"/>
      <c r="CD1040" s="18" t="s">
        <v>778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39384</v>
      </c>
      <c r="CT1040" s="13">
        <v>2</v>
      </c>
      <c r="CW1040" s="13" t="s">
        <v>5740</v>
      </c>
      <c r="CX1040" s="38" t="s">
        <v>5741</v>
      </c>
      <c r="CY1040" s="38" t="s">
        <v>5742</v>
      </c>
      <c r="CZ1040" s="38" t="s">
        <v>736</v>
      </c>
      <c r="DA1040" s="38" t="s">
        <v>5743</v>
      </c>
    </row>
    <row r="1041" spans="1:105" s="13" customFormat="1">
      <c r="A1041" s="84">
        <v>1605</v>
      </c>
      <c r="B1041" s="84">
        <v>3</v>
      </c>
      <c r="C1041" s="13" t="s">
        <v>227</v>
      </c>
      <c r="D1041" s="13" t="s">
        <v>37</v>
      </c>
      <c r="E1041" s="14">
        <v>11010</v>
      </c>
      <c r="F1041" s="13" t="s">
        <v>381</v>
      </c>
      <c r="G1041" s="13" t="s">
        <v>381</v>
      </c>
      <c r="H1041" s="13" t="s">
        <v>381</v>
      </c>
      <c r="I1041" s="14">
        <v>39187</v>
      </c>
      <c r="J1041" s="13">
        <f t="shared" si="35"/>
        <v>77</v>
      </c>
      <c r="K1041" s="14">
        <v>39190</v>
      </c>
      <c r="L1041" s="13">
        <v>4</v>
      </c>
      <c r="M1041" s="14">
        <v>39671</v>
      </c>
      <c r="N1041" s="15">
        <f t="shared" si="36"/>
        <v>15.901437371663244</v>
      </c>
      <c r="O1041" s="16">
        <v>2</v>
      </c>
      <c r="Q1041" s="13" t="s">
        <v>205</v>
      </c>
      <c r="R1041" s="13" t="s">
        <v>38</v>
      </c>
      <c r="S1041" s="13">
        <v>2</v>
      </c>
      <c r="T1041" s="13">
        <v>2</v>
      </c>
      <c r="U1041" s="13">
        <v>2</v>
      </c>
      <c r="V1041" s="13">
        <v>2</v>
      </c>
      <c r="X1041" s="13">
        <v>1</v>
      </c>
      <c r="Z1041" s="13">
        <v>1</v>
      </c>
      <c r="AA1041" s="14">
        <v>31854</v>
      </c>
      <c r="AB1041" s="13" t="s">
        <v>5744</v>
      </c>
      <c r="AC1041" s="13">
        <v>1</v>
      </c>
      <c r="AD1041" s="13">
        <v>2</v>
      </c>
      <c r="AE1041" s="13">
        <v>2</v>
      </c>
      <c r="AF1041" s="13">
        <v>2</v>
      </c>
      <c r="AG1041" s="13">
        <v>2</v>
      </c>
      <c r="AH1041" s="13">
        <v>2</v>
      </c>
      <c r="AI1041" s="13">
        <v>2</v>
      </c>
      <c r="AJ1041" s="13">
        <v>2</v>
      </c>
      <c r="AK1041" s="13">
        <v>2</v>
      </c>
      <c r="AL1041" s="13">
        <v>2</v>
      </c>
      <c r="AM1041" s="13">
        <v>1</v>
      </c>
      <c r="AN1041" s="13">
        <v>2</v>
      </c>
      <c r="AQ1041" s="13">
        <v>1</v>
      </c>
      <c r="AR1041" s="13">
        <v>1</v>
      </c>
      <c r="AS1041" s="13">
        <v>1</v>
      </c>
      <c r="AT1041" s="13">
        <v>1</v>
      </c>
      <c r="AU1041" s="13">
        <v>1</v>
      </c>
      <c r="AV1041" s="13">
        <v>2</v>
      </c>
      <c r="AX1041" s="13">
        <v>1</v>
      </c>
      <c r="AY1041" s="13">
        <v>1</v>
      </c>
      <c r="AZ1041" s="13">
        <v>1</v>
      </c>
      <c r="BA1041" s="13">
        <v>0</v>
      </c>
      <c r="BB1041" s="13">
        <v>2</v>
      </c>
      <c r="BD1041" s="13">
        <v>1</v>
      </c>
      <c r="BE1041" s="13">
        <v>0</v>
      </c>
      <c r="BF1041" s="13">
        <v>1</v>
      </c>
      <c r="BG1041" s="13">
        <v>2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2071</v>
      </c>
      <c r="BN1041" s="13">
        <v>2</v>
      </c>
      <c r="BQ1041" s="13" t="s">
        <v>237</v>
      </c>
      <c r="BR1041" s="13" t="s">
        <v>238</v>
      </c>
      <c r="CA1041" s="18"/>
      <c r="CB1041" s="18"/>
      <c r="CC1041" s="18"/>
      <c r="CD1041" s="18"/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39339</v>
      </c>
      <c r="CT1041" s="13">
        <v>2</v>
      </c>
      <c r="CW1041" s="13" t="s">
        <v>5745</v>
      </c>
      <c r="CX1041" s="38" t="s">
        <v>5746</v>
      </c>
      <c r="CY1041" s="38" t="s">
        <v>5747</v>
      </c>
      <c r="CZ1041" s="38" t="s">
        <v>386</v>
      </c>
      <c r="DA1041" s="38" t="s">
        <v>5748</v>
      </c>
    </row>
    <row r="1042" spans="1:105" s="13" customFormat="1">
      <c r="A1042" s="84">
        <v>1606</v>
      </c>
      <c r="B1042" s="84">
        <v>5</v>
      </c>
      <c r="C1042" s="13" t="s">
        <v>2339</v>
      </c>
      <c r="D1042" s="13" t="s">
        <v>36</v>
      </c>
      <c r="E1042" s="14">
        <v>10045</v>
      </c>
      <c r="F1042" s="13" t="s">
        <v>259</v>
      </c>
      <c r="G1042" s="13" t="s">
        <v>259</v>
      </c>
      <c r="H1042" s="13" t="s">
        <v>259</v>
      </c>
      <c r="I1042" s="14">
        <v>39128</v>
      </c>
      <c r="J1042" s="13">
        <f t="shared" si="35"/>
        <v>79</v>
      </c>
      <c r="K1042" s="14">
        <v>39244</v>
      </c>
      <c r="L1042" s="13">
        <v>2</v>
      </c>
      <c r="M1042" s="14">
        <v>39561</v>
      </c>
      <c r="N1042" s="15">
        <f t="shared" si="36"/>
        <v>14.225872689938399</v>
      </c>
      <c r="O1042" s="16">
        <v>2</v>
      </c>
      <c r="Q1042" s="13" t="s">
        <v>5749</v>
      </c>
      <c r="R1042" s="13" t="s">
        <v>38</v>
      </c>
      <c r="S1042" s="13">
        <v>2</v>
      </c>
      <c r="T1042" s="13">
        <v>2</v>
      </c>
      <c r="U1042" s="13">
        <v>2</v>
      </c>
      <c r="V1042" s="13">
        <v>2</v>
      </c>
      <c r="X1042" s="13">
        <v>1</v>
      </c>
      <c r="Z1042" s="13">
        <v>4</v>
      </c>
      <c r="AE1042" s="13">
        <v>1</v>
      </c>
      <c r="AG1042" s="13">
        <v>1</v>
      </c>
      <c r="AH1042" s="13">
        <v>2</v>
      </c>
      <c r="AI1042" s="13">
        <v>2</v>
      </c>
      <c r="AJ1042" s="13">
        <v>2</v>
      </c>
      <c r="AK1042" s="13">
        <v>3</v>
      </c>
      <c r="AL1042" s="13">
        <v>3</v>
      </c>
      <c r="AM1042" s="13">
        <v>2</v>
      </c>
      <c r="AN1042" s="13">
        <v>1</v>
      </c>
      <c r="AO1042" s="13" t="s">
        <v>5750</v>
      </c>
      <c r="AP1042" s="13" t="s">
        <v>772</v>
      </c>
      <c r="AQ1042" s="13">
        <v>1</v>
      </c>
      <c r="AR1042" s="13">
        <v>1</v>
      </c>
      <c r="AS1042" s="13">
        <v>4</v>
      </c>
      <c r="AT1042" s="13">
        <v>1</v>
      </c>
      <c r="AU1042" s="13">
        <v>0</v>
      </c>
      <c r="AV1042" s="13">
        <v>1</v>
      </c>
      <c r="AW1042" s="13">
        <v>2</v>
      </c>
      <c r="AX1042" s="13">
        <v>1</v>
      </c>
      <c r="AY1042" s="13">
        <v>2</v>
      </c>
      <c r="AZ1042" s="13">
        <v>2</v>
      </c>
      <c r="BB1042" s="13">
        <v>2</v>
      </c>
      <c r="BD1042" s="13">
        <v>1</v>
      </c>
      <c r="BE1042" s="13">
        <v>0</v>
      </c>
      <c r="BF1042" s="13">
        <v>2</v>
      </c>
      <c r="BH1042" s="17">
        <v>2</v>
      </c>
      <c r="BI1042" s="13">
        <v>1</v>
      </c>
      <c r="BJ1042" s="13">
        <v>1</v>
      </c>
      <c r="BK1042" s="13">
        <v>1</v>
      </c>
      <c r="BL1042" s="13">
        <v>1</v>
      </c>
      <c r="BM1042" s="13">
        <v>2073</v>
      </c>
      <c r="BN1042" s="13">
        <v>1</v>
      </c>
      <c r="BO1042" s="13" t="s">
        <v>1769</v>
      </c>
      <c r="BP1042" s="13">
        <v>180</v>
      </c>
      <c r="BQ1042" s="13" t="s">
        <v>5751</v>
      </c>
      <c r="BR1042" s="13" t="s">
        <v>595</v>
      </c>
      <c r="BS1042" s="13">
        <v>2</v>
      </c>
      <c r="BT1042" s="13">
        <v>43</v>
      </c>
      <c r="BU1042" s="13">
        <v>1</v>
      </c>
      <c r="BV1042" s="13">
        <v>2</v>
      </c>
      <c r="BW1042" s="13">
        <v>2</v>
      </c>
      <c r="BX1042" s="13">
        <v>72</v>
      </c>
      <c r="BY1042" s="13">
        <v>2</v>
      </c>
      <c r="CA1042" s="18"/>
      <c r="CB1042" s="18"/>
      <c r="CC1042" s="18"/>
      <c r="CD1042" s="18"/>
      <c r="CE1042" s="18"/>
      <c r="CF1042" s="18"/>
      <c r="CG1042" s="18"/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39345</v>
      </c>
      <c r="CT1042" s="13">
        <v>1</v>
      </c>
      <c r="CW1042" s="13" t="s">
        <v>5752</v>
      </c>
      <c r="CX1042" s="38" t="s">
        <v>5753</v>
      </c>
      <c r="CY1042" s="38" t="s">
        <v>5754</v>
      </c>
      <c r="CZ1042" s="38" t="s">
        <v>386</v>
      </c>
      <c r="DA1042" s="38" t="s">
        <v>5755</v>
      </c>
    </row>
    <row r="1043" spans="1:105" s="13" customFormat="1">
      <c r="A1043" s="84">
        <v>1607</v>
      </c>
      <c r="B1043" s="84">
        <v>1</v>
      </c>
      <c r="C1043" s="13" t="s">
        <v>1040</v>
      </c>
      <c r="D1043" s="13" t="s">
        <v>37</v>
      </c>
      <c r="E1043" s="14">
        <v>9550</v>
      </c>
      <c r="F1043" s="13" t="s">
        <v>295</v>
      </c>
      <c r="G1043" s="13" t="s">
        <v>295</v>
      </c>
      <c r="H1043" s="13" t="s">
        <v>295</v>
      </c>
      <c r="I1043" s="14">
        <v>39217</v>
      </c>
      <c r="J1043" s="13">
        <f t="shared" si="35"/>
        <v>81</v>
      </c>
      <c r="K1043" s="14">
        <v>39246</v>
      </c>
      <c r="L1043" s="13">
        <v>4</v>
      </c>
      <c r="M1043" s="14">
        <v>39494</v>
      </c>
      <c r="N1043" s="15">
        <f t="shared" si="36"/>
        <v>9.1006160164271055</v>
      </c>
      <c r="O1043" s="16">
        <v>2</v>
      </c>
      <c r="Q1043" s="13" t="s">
        <v>5756</v>
      </c>
      <c r="R1043" s="13" t="s">
        <v>38</v>
      </c>
      <c r="S1043" s="13">
        <v>2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2</v>
      </c>
      <c r="AG1043" s="13">
        <v>1</v>
      </c>
      <c r="AH1043" s="13">
        <v>2</v>
      </c>
      <c r="AI1043" s="13">
        <v>2</v>
      </c>
      <c r="AJ1043" s="13">
        <v>2</v>
      </c>
      <c r="AK1043" s="13">
        <v>2</v>
      </c>
      <c r="AL1043" s="13">
        <v>2</v>
      </c>
      <c r="AM1043" s="13">
        <v>3</v>
      </c>
      <c r="AN1043" s="13">
        <v>1</v>
      </c>
      <c r="AO1043" s="13" t="s">
        <v>5757</v>
      </c>
      <c r="AP1043" s="13" t="s">
        <v>40</v>
      </c>
      <c r="AQ1043" s="13">
        <v>1</v>
      </c>
      <c r="AR1043" s="13">
        <v>1</v>
      </c>
      <c r="AS1043" s="13">
        <v>1</v>
      </c>
      <c r="AT1043" s="13">
        <v>1</v>
      </c>
      <c r="AU1043" s="13">
        <v>0</v>
      </c>
      <c r="AV1043" s="13">
        <v>2</v>
      </c>
      <c r="AX1043" s="13">
        <v>1</v>
      </c>
      <c r="AY1043" s="13">
        <v>1</v>
      </c>
      <c r="AZ1043" s="13">
        <v>1</v>
      </c>
      <c r="BA1043" s="13">
        <v>0</v>
      </c>
      <c r="BB1043" s="13">
        <v>2</v>
      </c>
      <c r="BD1043" s="13">
        <v>1</v>
      </c>
      <c r="BE1043" s="13">
        <v>1</v>
      </c>
      <c r="BF1043" s="13">
        <v>1</v>
      </c>
      <c r="BG1043" s="13">
        <v>2</v>
      </c>
      <c r="BH1043" s="17">
        <v>1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2074</v>
      </c>
      <c r="BN1043" s="13">
        <v>2</v>
      </c>
      <c r="BQ1043" s="13" t="s">
        <v>237</v>
      </c>
      <c r="BR1043" s="13" t="s">
        <v>238</v>
      </c>
      <c r="BS1043" s="13">
        <v>2</v>
      </c>
      <c r="BT1043" s="13">
        <v>93</v>
      </c>
      <c r="BU1043" s="13">
        <v>1</v>
      </c>
      <c r="BV1043" s="13">
        <v>1</v>
      </c>
      <c r="BW1043" s="13">
        <v>2</v>
      </c>
      <c r="BX1043" s="13">
        <v>111</v>
      </c>
      <c r="BY1043" s="13">
        <v>1</v>
      </c>
      <c r="BZ1043" s="13" t="s">
        <v>453</v>
      </c>
      <c r="CA1043" s="18"/>
      <c r="CB1043" s="18" t="s">
        <v>453</v>
      </c>
      <c r="CC1043" s="18"/>
      <c r="CD1043" s="18"/>
      <c r="CE1043" s="18"/>
      <c r="CF1043" s="18"/>
      <c r="CG1043" s="18"/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39669</v>
      </c>
      <c r="CT1043" s="13">
        <v>2</v>
      </c>
      <c r="CW1043" s="13" t="s">
        <v>2805</v>
      </c>
      <c r="CX1043" s="38" t="s">
        <v>1592</v>
      </c>
      <c r="CY1043" s="38" t="s">
        <v>1593</v>
      </c>
      <c r="CZ1043" s="38" t="s">
        <v>41</v>
      </c>
      <c r="DA1043" s="38" t="s">
        <v>5758</v>
      </c>
    </row>
    <row r="1044" spans="1:105" s="13" customFormat="1">
      <c r="A1044" s="84">
        <v>1610</v>
      </c>
      <c r="B1044" s="84">
        <v>5</v>
      </c>
      <c r="C1044" s="13" t="s">
        <v>591</v>
      </c>
      <c r="D1044" s="13" t="s">
        <v>36</v>
      </c>
      <c r="E1044" s="14">
        <v>11915</v>
      </c>
      <c r="F1044" s="13" t="s">
        <v>5759</v>
      </c>
      <c r="G1044" s="13" t="s">
        <v>396</v>
      </c>
      <c r="H1044" s="13" t="s">
        <v>396</v>
      </c>
      <c r="I1044" s="14">
        <v>38975</v>
      </c>
      <c r="J1044" s="13">
        <f t="shared" si="35"/>
        <v>74</v>
      </c>
      <c r="K1044" s="14">
        <v>39048</v>
      </c>
      <c r="L1044" s="13">
        <v>4</v>
      </c>
      <c r="M1044" s="14">
        <v>40936</v>
      </c>
      <c r="N1044" s="15">
        <f t="shared" si="36"/>
        <v>64.427104722792606</v>
      </c>
      <c r="O1044" s="16">
        <v>2</v>
      </c>
      <c r="Q1044" s="13" t="s">
        <v>5760</v>
      </c>
      <c r="R1044" s="13" t="s">
        <v>5761</v>
      </c>
      <c r="S1044" s="13">
        <v>2</v>
      </c>
      <c r="T1044" s="13">
        <v>2</v>
      </c>
      <c r="U1044" s="13">
        <v>2</v>
      </c>
      <c r="V1044" s="13">
        <v>2</v>
      </c>
      <c r="X1044" s="13">
        <v>1</v>
      </c>
      <c r="Z1044" s="13">
        <v>4</v>
      </c>
      <c r="AC1044" s="13">
        <v>2</v>
      </c>
      <c r="AD1044" s="13">
        <v>2</v>
      </c>
      <c r="AE1044" s="13">
        <v>2</v>
      </c>
      <c r="AF1044" s="13">
        <v>1</v>
      </c>
      <c r="AG1044" s="13">
        <v>1</v>
      </c>
      <c r="AH1044" s="13">
        <v>2</v>
      </c>
      <c r="AI1044" s="13">
        <v>2</v>
      </c>
      <c r="AJ1044" s="13">
        <v>3</v>
      </c>
      <c r="AK1044" s="13">
        <v>2</v>
      </c>
      <c r="AL1044" s="13">
        <v>2</v>
      </c>
      <c r="AM1044" s="13">
        <v>1</v>
      </c>
      <c r="AN1044" s="13">
        <v>1</v>
      </c>
      <c r="AO1044" s="13" t="s">
        <v>5762</v>
      </c>
      <c r="AP1044" s="13" t="s">
        <v>809</v>
      </c>
      <c r="AQ1044" s="13">
        <v>1</v>
      </c>
      <c r="AR1044" s="13">
        <v>1</v>
      </c>
      <c r="AS1044" s="13">
        <v>8</v>
      </c>
      <c r="AT1044" s="13">
        <v>1</v>
      </c>
      <c r="AU1044" s="13">
        <v>0</v>
      </c>
      <c r="AV1044" s="13">
        <v>2</v>
      </c>
      <c r="AX1044" s="13">
        <v>2</v>
      </c>
      <c r="AZ1044" s="13">
        <v>2</v>
      </c>
      <c r="BB1044" s="13">
        <v>3</v>
      </c>
      <c r="BD1044" s="13">
        <v>1</v>
      </c>
      <c r="BE1044" s="13">
        <v>8</v>
      </c>
      <c r="BF1044" s="13">
        <v>1</v>
      </c>
      <c r="BG1044" s="13">
        <v>8</v>
      </c>
      <c r="BH1044" s="17">
        <v>2</v>
      </c>
      <c r="BI1044" s="13">
        <v>2</v>
      </c>
      <c r="BJ1044" s="13">
        <v>1</v>
      </c>
      <c r="BK1044" s="13">
        <v>1</v>
      </c>
      <c r="BL1044" s="13">
        <v>1</v>
      </c>
      <c r="BM1044" s="13">
        <v>2077</v>
      </c>
      <c r="BN1044" s="13">
        <v>1</v>
      </c>
      <c r="BO1044" s="13" t="s">
        <v>3519</v>
      </c>
      <c r="BP1044" s="13">
        <v>180</v>
      </c>
      <c r="BQ1044" s="13" t="s">
        <v>237</v>
      </c>
      <c r="BR1044" s="13" t="s">
        <v>238</v>
      </c>
      <c r="BY1044" s="13">
        <v>2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W1044" s="13" t="s">
        <v>5763</v>
      </c>
      <c r="CX1044" s="38" t="s">
        <v>5764</v>
      </c>
      <c r="CY1044" s="38" t="s">
        <v>5765</v>
      </c>
      <c r="CZ1044" s="38" t="s">
        <v>386</v>
      </c>
      <c r="DA1044" s="38" t="s">
        <v>5766</v>
      </c>
    </row>
    <row r="1045" spans="1:105" s="13" customFormat="1">
      <c r="A1045" s="84">
        <v>1611</v>
      </c>
      <c r="B1045" s="84">
        <v>1</v>
      </c>
      <c r="C1045" s="13" t="s">
        <v>5767</v>
      </c>
      <c r="D1045" s="13" t="s">
        <v>36</v>
      </c>
      <c r="E1045" s="14">
        <v>15987</v>
      </c>
      <c r="F1045" s="13" t="s">
        <v>559</v>
      </c>
      <c r="G1045" s="13" t="s">
        <v>559</v>
      </c>
      <c r="H1045" s="13" t="s">
        <v>559</v>
      </c>
      <c r="I1045" s="14">
        <v>39005</v>
      </c>
      <c r="J1045" s="13">
        <f t="shared" si="35"/>
        <v>63</v>
      </c>
      <c r="K1045" s="14">
        <v>39245</v>
      </c>
      <c r="L1045" s="13">
        <v>4</v>
      </c>
      <c r="M1045" s="14">
        <v>40040</v>
      </c>
      <c r="N1045" s="15">
        <f t="shared" si="36"/>
        <v>34.004106776180699</v>
      </c>
      <c r="O1045" s="16">
        <v>2</v>
      </c>
      <c r="Q1045" s="13" t="s">
        <v>46</v>
      </c>
      <c r="R1045" s="13" t="s">
        <v>38</v>
      </c>
      <c r="S1045" s="13">
        <v>2</v>
      </c>
      <c r="T1045" s="13">
        <v>2</v>
      </c>
      <c r="U1045" s="13">
        <v>2</v>
      </c>
      <c r="V1045" s="13">
        <v>1</v>
      </c>
      <c r="W1045" s="13" t="s">
        <v>5768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2</v>
      </c>
      <c r="AG1045" s="13">
        <v>1</v>
      </c>
      <c r="AH1045" s="13">
        <v>2</v>
      </c>
      <c r="AI1045" s="13">
        <v>2</v>
      </c>
      <c r="AJ1045" s="13">
        <v>2</v>
      </c>
      <c r="AK1045" s="13">
        <v>2</v>
      </c>
      <c r="AL1045" s="13">
        <v>2</v>
      </c>
      <c r="AM1045" s="13">
        <v>1</v>
      </c>
      <c r="AN1045" s="13">
        <v>2</v>
      </c>
      <c r="AO1045" s="13" t="s">
        <v>5769</v>
      </c>
      <c r="AP1045" s="13" t="s">
        <v>125</v>
      </c>
      <c r="AQ1045" s="13">
        <v>1</v>
      </c>
      <c r="AR1045" s="13">
        <v>2</v>
      </c>
      <c r="AT1045" s="13">
        <v>1</v>
      </c>
      <c r="AU1045" s="13">
        <v>4</v>
      </c>
      <c r="AV1045" s="13">
        <v>2</v>
      </c>
      <c r="AX1045" s="13">
        <v>2</v>
      </c>
      <c r="AZ1045" s="13">
        <v>2</v>
      </c>
      <c r="BB1045" s="13">
        <v>1</v>
      </c>
      <c r="BC1045" s="13">
        <v>0</v>
      </c>
      <c r="BD1045" s="13">
        <v>1</v>
      </c>
      <c r="BE1045" s="13">
        <v>2</v>
      </c>
      <c r="BF1045" s="13">
        <v>1</v>
      </c>
      <c r="BG1045" s="13">
        <v>15</v>
      </c>
      <c r="BH1045" s="17">
        <v>1</v>
      </c>
      <c r="BI1045" s="13">
        <v>2</v>
      </c>
      <c r="BJ1045" s="13">
        <v>2</v>
      </c>
      <c r="BK1045" s="13">
        <v>1</v>
      </c>
      <c r="BL1045" s="13">
        <v>1</v>
      </c>
      <c r="BM1045" s="13">
        <v>2078</v>
      </c>
      <c r="BN1045" s="13">
        <v>2</v>
      </c>
      <c r="BQ1045" s="13" t="s">
        <v>3019</v>
      </c>
      <c r="BR1045" s="13" t="s">
        <v>3020</v>
      </c>
      <c r="BS1045" s="13">
        <v>1</v>
      </c>
      <c r="BT1045" s="13">
        <v>28</v>
      </c>
      <c r="BU1045" s="13">
        <v>1</v>
      </c>
      <c r="BV1045" s="13">
        <v>1</v>
      </c>
      <c r="BY1045" s="13">
        <v>2</v>
      </c>
      <c r="CA1045" s="18"/>
      <c r="CB1045" s="18" t="s">
        <v>5770</v>
      </c>
      <c r="CC1045" s="18"/>
      <c r="CD1045" s="18"/>
      <c r="CE1045" s="18"/>
      <c r="CF1045" s="18"/>
      <c r="CG1045" s="18"/>
      <c r="CH1045" s="13">
        <v>1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39604</v>
      </c>
      <c r="CT1045" s="13">
        <v>2</v>
      </c>
      <c r="CW1045" s="13" t="s">
        <v>4076</v>
      </c>
      <c r="CX1045" s="38" t="s">
        <v>5771</v>
      </c>
      <c r="CY1045" s="38" t="s">
        <v>5772</v>
      </c>
      <c r="CZ1045" s="38" t="s">
        <v>41</v>
      </c>
      <c r="DA1045" s="38" t="s">
        <v>5773</v>
      </c>
    </row>
    <row r="1046" spans="1:105" s="13" customFormat="1">
      <c r="A1046" s="84">
        <v>1617</v>
      </c>
      <c r="B1046" s="84">
        <v>1</v>
      </c>
      <c r="C1046" s="13" t="s">
        <v>5774</v>
      </c>
      <c r="D1046" s="13" t="s">
        <v>37</v>
      </c>
      <c r="E1046" s="14">
        <v>17403</v>
      </c>
      <c r="F1046" s="13" t="s">
        <v>259</v>
      </c>
      <c r="G1046" s="13" t="s">
        <v>259</v>
      </c>
      <c r="H1046" s="13" t="s">
        <v>259</v>
      </c>
      <c r="I1046" s="14">
        <v>39128</v>
      </c>
      <c r="J1046" s="13">
        <f t="shared" si="35"/>
        <v>59</v>
      </c>
      <c r="K1046" s="14">
        <v>39134</v>
      </c>
      <c r="L1046" s="13">
        <v>4</v>
      </c>
      <c r="M1046" s="14">
        <v>39525</v>
      </c>
      <c r="N1046" s="15">
        <f t="shared" si="36"/>
        <v>13.043121149897331</v>
      </c>
      <c r="O1046" s="16">
        <v>2</v>
      </c>
      <c r="Q1046" s="13" t="s">
        <v>5775</v>
      </c>
      <c r="R1046" s="13" t="s">
        <v>190</v>
      </c>
      <c r="S1046" s="13">
        <v>2</v>
      </c>
      <c r="T1046" s="13">
        <v>1</v>
      </c>
      <c r="U1046" s="13">
        <v>2</v>
      </c>
      <c r="V1046" s="13">
        <v>2</v>
      </c>
      <c r="W1046" s="13" t="s">
        <v>5775</v>
      </c>
      <c r="X1046" s="13">
        <v>1</v>
      </c>
      <c r="Z1046" s="13">
        <v>4</v>
      </c>
      <c r="AC1046" s="13">
        <v>2</v>
      </c>
      <c r="AD1046" s="13">
        <v>2</v>
      </c>
      <c r="AE1046" s="13">
        <v>2</v>
      </c>
      <c r="AF1046" s="13">
        <v>2</v>
      </c>
      <c r="AG1046" s="13">
        <v>1</v>
      </c>
      <c r="AH1046" s="13">
        <v>2</v>
      </c>
      <c r="AI1046" s="13">
        <v>2</v>
      </c>
      <c r="AJ1046" s="13">
        <v>2</v>
      </c>
      <c r="AK1046" s="13">
        <v>2</v>
      </c>
      <c r="AL1046" s="13">
        <v>2</v>
      </c>
      <c r="AM1046" s="13">
        <v>2</v>
      </c>
      <c r="AN1046" s="13">
        <v>2</v>
      </c>
      <c r="AO1046" s="13" t="s">
        <v>2006</v>
      </c>
      <c r="AP1046" s="13" t="s">
        <v>5776</v>
      </c>
      <c r="AQ1046" s="13">
        <v>1</v>
      </c>
      <c r="AR1046" s="13">
        <v>1</v>
      </c>
      <c r="AS1046" s="13">
        <v>1</v>
      </c>
      <c r="AT1046" s="13">
        <v>1</v>
      </c>
      <c r="AU1046" s="13">
        <v>0</v>
      </c>
      <c r="AV1046" s="13">
        <v>1</v>
      </c>
      <c r="AW1046" s="13">
        <v>1</v>
      </c>
      <c r="AX1046" s="13">
        <v>1</v>
      </c>
      <c r="AY1046" s="13">
        <v>1</v>
      </c>
      <c r="AZ1046" s="13">
        <v>1</v>
      </c>
      <c r="BA1046" s="13">
        <v>0</v>
      </c>
      <c r="BB1046" s="13">
        <v>3</v>
      </c>
      <c r="BD1046" s="13">
        <v>1</v>
      </c>
      <c r="BE1046" s="13">
        <v>0</v>
      </c>
      <c r="BF1046" s="13">
        <v>1</v>
      </c>
      <c r="BG1046" s="13">
        <v>0</v>
      </c>
      <c r="BH1046" s="17">
        <v>1</v>
      </c>
      <c r="BI1046" s="13">
        <v>1</v>
      </c>
      <c r="BJ1046" s="13">
        <v>2</v>
      </c>
      <c r="BK1046" s="13">
        <v>1</v>
      </c>
      <c r="BL1046" s="13">
        <v>1</v>
      </c>
      <c r="BM1046" s="13">
        <v>2093</v>
      </c>
      <c r="BN1046" s="13">
        <v>2</v>
      </c>
      <c r="BQ1046" s="13" t="s">
        <v>237</v>
      </c>
      <c r="BR1046" s="13" t="s">
        <v>238</v>
      </c>
      <c r="BS1046" s="13">
        <v>1</v>
      </c>
      <c r="BT1046" s="13">
        <v>23</v>
      </c>
      <c r="BU1046" s="13">
        <v>1</v>
      </c>
      <c r="BV1046" s="13">
        <v>3</v>
      </c>
      <c r="BW1046" s="13">
        <v>2</v>
      </c>
      <c r="BX1046" s="13">
        <v>120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S1046" s="14">
        <v>39289</v>
      </c>
      <c r="CT1046" s="13">
        <v>3</v>
      </c>
      <c r="CW1046" s="13" t="s">
        <v>5777</v>
      </c>
      <c r="CX1046" s="38" t="s">
        <v>5778</v>
      </c>
      <c r="CY1046" s="38" t="s">
        <v>5779</v>
      </c>
      <c r="CZ1046" s="38" t="s">
        <v>48</v>
      </c>
      <c r="DA1046" s="38" t="s">
        <v>5780</v>
      </c>
    </row>
    <row r="1047" spans="1:105" s="13" customFormat="1">
      <c r="A1047" s="84">
        <v>1618</v>
      </c>
      <c r="B1047" s="84">
        <v>3</v>
      </c>
      <c r="C1047" s="13" t="s">
        <v>1138</v>
      </c>
      <c r="D1047" s="13" t="s">
        <v>36</v>
      </c>
      <c r="E1047" s="14">
        <v>10053</v>
      </c>
      <c r="G1047" s="13" t="s">
        <v>327</v>
      </c>
      <c r="H1047" s="13" t="s">
        <v>327</v>
      </c>
      <c r="I1047" s="14">
        <v>38913</v>
      </c>
      <c r="J1047" s="13">
        <f t="shared" si="35"/>
        <v>79</v>
      </c>
      <c r="L1047" s="13">
        <v>4</v>
      </c>
      <c r="M1047" s="14">
        <v>39061</v>
      </c>
      <c r="N1047" s="15">
        <f t="shared" si="36"/>
        <v>4.862422997946612</v>
      </c>
      <c r="O1047" s="16">
        <v>2</v>
      </c>
      <c r="Q1047" s="13" t="s">
        <v>206</v>
      </c>
      <c r="R1047" s="13" t="s">
        <v>206</v>
      </c>
      <c r="S1047" s="13">
        <v>2</v>
      </c>
      <c r="T1047" s="13">
        <v>2</v>
      </c>
      <c r="U1047" s="13">
        <v>2</v>
      </c>
      <c r="V1047" s="13">
        <v>2</v>
      </c>
      <c r="X1047" s="13">
        <v>1</v>
      </c>
      <c r="Z1047" s="13">
        <v>1</v>
      </c>
      <c r="AA1047" s="14">
        <v>30970</v>
      </c>
      <c r="AB1047" s="13" t="s">
        <v>1081</v>
      </c>
      <c r="AC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3</v>
      </c>
      <c r="AP1047" s="13" t="s">
        <v>1214</v>
      </c>
      <c r="AQ1047" s="13">
        <v>1</v>
      </c>
      <c r="AR1047" s="13">
        <v>3</v>
      </c>
      <c r="AT1047" s="13">
        <v>1</v>
      </c>
      <c r="AU1047" s="13">
        <v>1</v>
      </c>
      <c r="AV1047" s="13">
        <v>3</v>
      </c>
      <c r="AX1047" s="13">
        <v>1</v>
      </c>
      <c r="AY1047" s="13">
        <v>1</v>
      </c>
      <c r="AZ1047" s="13">
        <v>1</v>
      </c>
      <c r="BA1047" s="13">
        <v>0</v>
      </c>
      <c r="BB1047" s="13">
        <v>3</v>
      </c>
      <c r="BD1047" s="13">
        <v>1</v>
      </c>
      <c r="BE1047" s="13">
        <v>1</v>
      </c>
      <c r="BF1047" s="13">
        <v>1</v>
      </c>
      <c r="BG1047" s="13">
        <v>2</v>
      </c>
      <c r="BH1047" s="17">
        <v>1</v>
      </c>
      <c r="BI1047" s="13">
        <v>1</v>
      </c>
      <c r="BJ1047" s="13">
        <v>1</v>
      </c>
      <c r="BK1047" s="13">
        <v>1</v>
      </c>
      <c r="BL1047" s="13">
        <v>2</v>
      </c>
      <c r="BZ1047" s="13" t="s">
        <v>453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S1047" s="14">
        <v>39104</v>
      </c>
      <c r="CT1047" s="13">
        <v>3</v>
      </c>
      <c r="CW1047" s="13" t="s">
        <v>5781</v>
      </c>
      <c r="CX1047" s="38" t="s">
        <v>5782</v>
      </c>
      <c r="CY1047" s="38" t="s">
        <v>5783</v>
      </c>
      <c r="CZ1047" s="38" t="s">
        <v>736</v>
      </c>
      <c r="DA1047" s="38" t="s">
        <v>5784</v>
      </c>
    </row>
    <row r="1048" spans="1:105" s="13" customFormat="1">
      <c r="A1048" s="84">
        <v>1619</v>
      </c>
      <c r="B1048" s="84">
        <v>1</v>
      </c>
      <c r="C1048" s="13" t="s">
        <v>819</v>
      </c>
      <c r="D1048" s="13" t="s">
        <v>36</v>
      </c>
      <c r="E1048" s="14">
        <v>10419</v>
      </c>
      <c r="F1048" s="13" t="s">
        <v>424</v>
      </c>
      <c r="G1048" s="13" t="s">
        <v>396</v>
      </c>
      <c r="H1048" s="13" t="s">
        <v>396</v>
      </c>
      <c r="I1048" s="14">
        <v>38763</v>
      </c>
      <c r="J1048" s="13">
        <f t="shared" si="35"/>
        <v>77</v>
      </c>
      <c r="K1048" s="14">
        <v>38813</v>
      </c>
      <c r="L1048" s="13">
        <v>4</v>
      </c>
      <c r="M1048" s="14">
        <v>39161</v>
      </c>
      <c r="N1048" s="15">
        <f t="shared" si="36"/>
        <v>13.075975359342916</v>
      </c>
      <c r="O1048" s="16">
        <v>2</v>
      </c>
      <c r="Q1048" s="13" t="s">
        <v>5785</v>
      </c>
      <c r="R1048" s="13" t="s">
        <v>5786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G1048" s="13">
        <v>1</v>
      </c>
      <c r="AH1048" s="13">
        <v>2</v>
      </c>
      <c r="AI1048" s="13">
        <v>2</v>
      </c>
      <c r="AJ1048" s="13">
        <v>2</v>
      </c>
      <c r="AK1048" s="13">
        <v>2</v>
      </c>
      <c r="AL1048" s="13">
        <v>2</v>
      </c>
      <c r="AM1048" s="13">
        <v>1</v>
      </c>
      <c r="AN1048" s="13">
        <v>2</v>
      </c>
      <c r="AO1048" s="13" t="s">
        <v>1984</v>
      </c>
      <c r="AP1048" s="13" t="s">
        <v>5787</v>
      </c>
      <c r="AQ1048" s="13">
        <v>1</v>
      </c>
      <c r="AR1048" s="13">
        <v>1</v>
      </c>
      <c r="AS1048" s="13">
        <v>4</v>
      </c>
      <c r="AT1048" s="13">
        <v>1</v>
      </c>
      <c r="AU1048" s="13">
        <v>0</v>
      </c>
      <c r="AV1048" s="13">
        <v>1</v>
      </c>
      <c r="AW1048" s="13">
        <v>3</v>
      </c>
      <c r="AX1048" s="13">
        <v>1</v>
      </c>
      <c r="AY1048" s="13">
        <v>3</v>
      </c>
      <c r="AZ1048" s="13">
        <v>1</v>
      </c>
      <c r="BA1048" s="13">
        <v>2</v>
      </c>
      <c r="BB1048" s="13">
        <v>3</v>
      </c>
      <c r="BD1048" s="13">
        <v>1</v>
      </c>
      <c r="BE1048" s="13">
        <v>0</v>
      </c>
      <c r="BF1048" s="13">
        <v>1</v>
      </c>
      <c r="BG1048" s="13">
        <v>6</v>
      </c>
      <c r="BH1048" s="17">
        <v>1</v>
      </c>
      <c r="BI1048" s="13">
        <v>1</v>
      </c>
      <c r="BJ1048" s="13">
        <v>1</v>
      </c>
      <c r="BK1048" s="13">
        <v>1</v>
      </c>
      <c r="BL1048" s="13">
        <v>2</v>
      </c>
      <c r="CA1048" s="18"/>
      <c r="CB1048" s="18"/>
      <c r="CC1048" s="18"/>
      <c r="CD1048" s="18"/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2961</v>
      </c>
      <c r="CX1048" s="38" t="s">
        <v>5788</v>
      </c>
      <c r="CY1048" s="38" t="s">
        <v>5789</v>
      </c>
      <c r="CZ1048" s="38" t="s">
        <v>386</v>
      </c>
      <c r="DA1048" s="38" t="s">
        <v>5790</v>
      </c>
    </row>
    <row r="1049" spans="1:105" s="13" customFormat="1">
      <c r="A1049" s="84">
        <v>1620</v>
      </c>
      <c r="B1049" s="84">
        <v>1</v>
      </c>
      <c r="C1049" s="13" t="s">
        <v>5791</v>
      </c>
      <c r="D1049" s="13" t="s">
        <v>36</v>
      </c>
      <c r="E1049" s="14">
        <v>11530</v>
      </c>
      <c r="F1049" s="13" t="s">
        <v>295</v>
      </c>
      <c r="G1049" s="13" t="s">
        <v>295</v>
      </c>
      <c r="H1049" s="13" t="s">
        <v>295</v>
      </c>
      <c r="I1049" s="14">
        <v>39217</v>
      </c>
      <c r="J1049" s="13">
        <f t="shared" si="35"/>
        <v>75</v>
      </c>
      <c r="K1049" s="14">
        <v>39276</v>
      </c>
      <c r="L1049" s="13">
        <v>4</v>
      </c>
      <c r="M1049" s="14">
        <v>39483</v>
      </c>
      <c r="N1049" s="15">
        <f t="shared" si="36"/>
        <v>8.7392197125256672</v>
      </c>
      <c r="O1049" s="16">
        <v>2</v>
      </c>
      <c r="Q1049" s="13" t="s">
        <v>5792</v>
      </c>
      <c r="R1049" s="13" t="s">
        <v>38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1</v>
      </c>
      <c r="AK1049" s="13">
        <v>2</v>
      </c>
      <c r="AL1049" s="13">
        <v>2</v>
      </c>
      <c r="AM1049" s="13">
        <v>2</v>
      </c>
      <c r="AN1049" s="13">
        <v>2</v>
      </c>
      <c r="AO1049" s="13" t="s">
        <v>5793</v>
      </c>
      <c r="AP1049" s="13" t="s">
        <v>4072</v>
      </c>
      <c r="AQ1049" s="13">
        <v>1</v>
      </c>
      <c r="AR1049" s="13">
        <v>1</v>
      </c>
      <c r="AS1049" s="13">
        <v>1</v>
      </c>
      <c r="AT1049" s="13">
        <v>1</v>
      </c>
      <c r="AU1049" s="13">
        <v>0</v>
      </c>
      <c r="AV1049" s="13">
        <v>2</v>
      </c>
      <c r="AX1049" s="13">
        <v>1</v>
      </c>
      <c r="AY1049" s="13">
        <v>2</v>
      </c>
      <c r="AZ1049" s="13">
        <v>2</v>
      </c>
      <c r="BB1049" s="13">
        <v>2</v>
      </c>
      <c r="BD1049" s="13">
        <v>2</v>
      </c>
      <c r="BF1049" s="13">
        <v>1</v>
      </c>
      <c r="BG1049" s="13">
        <v>2</v>
      </c>
      <c r="BH1049" s="17">
        <v>1</v>
      </c>
      <c r="BI1049" s="13">
        <v>1</v>
      </c>
      <c r="BJ1049" s="13">
        <v>1</v>
      </c>
      <c r="BK1049" s="13">
        <v>1</v>
      </c>
      <c r="BL1049" s="13">
        <v>1</v>
      </c>
      <c r="BM1049" s="13">
        <v>2098</v>
      </c>
      <c r="BN1049" s="13">
        <v>2</v>
      </c>
      <c r="BQ1049" s="13" t="s">
        <v>237</v>
      </c>
      <c r="BR1049" s="13" t="s">
        <v>238</v>
      </c>
      <c r="BS1049" s="13">
        <v>2</v>
      </c>
      <c r="BT1049" s="13">
        <v>51</v>
      </c>
      <c r="BU1049" s="13">
        <v>1</v>
      </c>
      <c r="BV1049" s="13">
        <v>0</v>
      </c>
      <c r="BY1049" s="13">
        <v>1</v>
      </c>
      <c r="CA1049" s="18"/>
      <c r="CB1049" s="18" t="s">
        <v>453</v>
      </c>
      <c r="CC1049" s="18"/>
      <c r="CD1049" s="18" t="s">
        <v>453</v>
      </c>
      <c r="CE1049" s="18"/>
      <c r="CF1049" s="18"/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39309</v>
      </c>
      <c r="CT1049" s="13">
        <v>1</v>
      </c>
      <c r="CW1049" s="13" t="s">
        <v>5372</v>
      </c>
      <c r="CX1049" s="38" t="s">
        <v>5794</v>
      </c>
      <c r="CY1049" s="38" t="s">
        <v>1625</v>
      </c>
      <c r="CZ1049" s="38" t="s">
        <v>41</v>
      </c>
      <c r="DA1049" s="38" t="s">
        <v>5374</v>
      </c>
    </row>
    <row r="1050" spans="1:105" s="13" customFormat="1">
      <c r="A1050" s="84">
        <v>1621</v>
      </c>
      <c r="B1050" s="84">
        <v>1</v>
      </c>
      <c r="C1050" s="13" t="s">
        <v>1424</v>
      </c>
      <c r="D1050" s="13" t="s">
        <v>36</v>
      </c>
      <c r="E1050" s="14">
        <v>11610</v>
      </c>
      <c r="F1050" s="13" t="s">
        <v>214</v>
      </c>
      <c r="G1050" s="13" t="s">
        <v>214</v>
      </c>
      <c r="H1050" s="13" t="s">
        <v>214</v>
      </c>
      <c r="I1050" s="14">
        <v>39156</v>
      </c>
      <c r="J1050" s="13">
        <f t="shared" si="35"/>
        <v>75</v>
      </c>
      <c r="K1050" s="14">
        <v>39227</v>
      </c>
      <c r="L1050" s="13">
        <v>2</v>
      </c>
      <c r="M1050" s="14">
        <v>39612</v>
      </c>
      <c r="N1050" s="15">
        <f t="shared" si="36"/>
        <v>14.981519507186858</v>
      </c>
      <c r="O1050" s="16">
        <v>2</v>
      </c>
      <c r="Q1050" s="13" t="s">
        <v>323</v>
      </c>
      <c r="R1050" s="13" t="s">
        <v>38</v>
      </c>
      <c r="S1050" s="13">
        <v>3</v>
      </c>
      <c r="T1050" s="13">
        <v>2</v>
      </c>
      <c r="U1050" s="13">
        <v>2</v>
      </c>
      <c r="V1050" s="13">
        <v>1</v>
      </c>
      <c r="W1050" s="13" t="s">
        <v>5795</v>
      </c>
      <c r="X1050" s="13">
        <v>1</v>
      </c>
      <c r="Z1050" s="13">
        <v>4</v>
      </c>
      <c r="AC1050" s="13">
        <v>2</v>
      </c>
      <c r="AD1050" s="13">
        <v>2</v>
      </c>
      <c r="AE1050" s="13">
        <v>2</v>
      </c>
      <c r="AF1050" s="13">
        <v>2</v>
      </c>
      <c r="AG1050" s="13">
        <v>1</v>
      </c>
      <c r="AH1050" s="13">
        <v>2</v>
      </c>
      <c r="AI1050" s="13">
        <v>2</v>
      </c>
      <c r="AJ1050" s="13">
        <v>2</v>
      </c>
      <c r="AK1050" s="13">
        <v>3</v>
      </c>
      <c r="AL1050" s="13">
        <v>2</v>
      </c>
      <c r="AM1050" s="13">
        <v>3</v>
      </c>
      <c r="AN1050" s="13">
        <v>2</v>
      </c>
      <c r="AO1050" s="13" t="s">
        <v>5796</v>
      </c>
      <c r="AP1050" s="13" t="s">
        <v>1214</v>
      </c>
      <c r="AQ1050" s="13">
        <v>1</v>
      </c>
      <c r="AR1050" s="13">
        <v>2</v>
      </c>
      <c r="AT1050" s="13">
        <v>1</v>
      </c>
      <c r="AU1050" s="13">
        <v>2</v>
      </c>
      <c r="AV1050" s="13">
        <v>1</v>
      </c>
      <c r="AW1050" s="13">
        <v>1</v>
      </c>
      <c r="AX1050" s="13">
        <v>2</v>
      </c>
      <c r="AZ1050" s="13">
        <v>1</v>
      </c>
      <c r="BA1050" s="13">
        <v>0</v>
      </c>
      <c r="BB1050" s="13">
        <v>1</v>
      </c>
      <c r="BC1050" s="13">
        <v>1</v>
      </c>
      <c r="BD1050" s="13">
        <v>2</v>
      </c>
      <c r="BF1050" s="13">
        <v>1</v>
      </c>
      <c r="BG1050" s="13">
        <v>8</v>
      </c>
      <c r="BH1050" s="17">
        <v>2</v>
      </c>
      <c r="BI1050" s="13">
        <v>1</v>
      </c>
      <c r="BJ1050" s="13">
        <v>1</v>
      </c>
      <c r="BK1050" s="13">
        <v>1</v>
      </c>
      <c r="BL1050" s="13">
        <v>1</v>
      </c>
      <c r="BM1050" s="13">
        <v>2086</v>
      </c>
      <c r="BN1050" s="13">
        <v>2</v>
      </c>
      <c r="BQ1050" s="13" t="s">
        <v>4472</v>
      </c>
      <c r="BR1050" s="13" t="s">
        <v>238</v>
      </c>
      <c r="BS1050" s="13">
        <v>2</v>
      </c>
      <c r="BT1050" s="13">
        <v>45</v>
      </c>
      <c r="BU1050" s="13">
        <v>2</v>
      </c>
      <c r="BV1050" s="13">
        <v>17</v>
      </c>
      <c r="BY1050" s="13">
        <v>1</v>
      </c>
      <c r="CA1050" s="18"/>
      <c r="CB1050" s="18"/>
      <c r="CC1050" s="18"/>
      <c r="CD1050" s="18"/>
      <c r="CE1050" s="18"/>
      <c r="CF1050" s="18"/>
      <c r="CG1050" s="18"/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2</v>
      </c>
      <c r="CS1050" s="14">
        <v>39426</v>
      </c>
      <c r="CT1050" s="13">
        <v>1</v>
      </c>
      <c r="CW1050" s="13" t="s">
        <v>1277</v>
      </c>
      <c r="CX1050" s="38" t="s">
        <v>2299</v>
      </c>
      <c r="CY1050" s="38" t="s">
        <v>2300</v>
      </c>
      <c r="CZ1050" s="38" t="s">
        <v>5797</v>
      </c>
      <c r="DA1050" s="38" t="s">
        <v>5798</v>
      </c>
    </row>
    <row r="1051" spans="1:105" s="13" customFormat="1">
      <c r="A1051" s="84">
        <v>1623</v>
      </c>
      <c r="B1051" s="84">
        <v>1</v>
      </c>
      <c r="C1051" s="13" t="s">
        <v>1837</v>
      </c>
      <c r="D1051" s="13" t="s">
        <v>36</v>
      </c>
      <c r="E1051" s="14">
        <v>18953</v>
      </c>
      <c r="G1051" s="13" t="s">
        <v>194</v>
      </c>
      <c r="H1051" s="13" t="s">
        <v>194</v>
      </c>
      <c r="I1051" s="14">
        <v>39066</v>
      </c>
      <c r="J1051" s="13">
        <f t="shared" si="35"/>
        <v>55</v>
      </c>
      <c r="K1051" s="14">
        <v>39153</v>
      </c>
      <c r="L1051" s="13">
        <v>4</v>
      </c>
      <c r="M1051" s="14">
        <v>39401</v>
      </c>
      <c r="N1051" s="15">
        <f t="shared" si="36"/>
        <v>11.006160164271048</v>
      </c>
      <c r="O1051" s="16">
        <v>2</v>
      </c>
      <c r="Q1051" s="13" t="s">
        <v>5799</v>
      </c>
      <c r="R1051" s="13" t="s">
        <v>38</v>
      </c>
      <c r="S1051" s="13">
        <v>2</v>
      </c>
      <c r="T1051" s="13">
        <v>2</v>
      </c>
      <c r="U1051" s="13">
        <v>2</v>
      </c>
      <c r="V1051" s="13">
        <v>2</v>
      </c>
      <c r="X1051" s="13">
        <v>1</v>
      </c>
      <c r="Z1051" s="13">
        <v>4</v>
      </c>
      <c r="AC1051" s="13">
        <v>2</v>
      </c>
      <c r="AD1051" s="13">
        <v>2</v>
      </c>
      <c r="AE1051" s="13">
        <v>2</v>
      </c>
      <c r="AF1051" s="13">
        <v>2</v>
      </c>
      <c r="AG1051" s="13">
        <v>1</v>
      </c>
      <c r="AH1051" s="13">
        <v>2</v>
      </c>
      <c r="AI1051" s="13">
        <v>2</v>
      </c>
      <c r="AJ1051" s="13">
        <v>3</v>
      </c>
      <c r="AL1051" s="13">
        <v>2</v>
      </c>
      <c r="AM1051" s="13">
        <v>2</v>
      </c>
      <c r="AN1051" s="13">
        <v>1</v>
      </c>
      <c r="AO1051" s="13" t="s">
        <v>5800</v>
      </c>
      <c r="AP1051" s="13" t="s">
        <v>772</v>
      </c>
      <c r="AQ1051" s="13">
        <v>1</v>
      </c>
      <c r="AR1051" s="13">
        <v>1</v>
      </c>
      <c r="AS1051" s="13">
        <v>4</v>
      </c>
      <c r="AT1051" s="13">
        <v>1</v>
      </c>
      <c r="AU1051" s="13">
        <v>0</v>
      </c>
      <c r="AV1051" s="13">
        <v>2</v>
      </c>
      <c r="AX1051" s="13">
        <v>2</v>
      </c>
      <c r="AZ1051" s="13">
        <v>3</v>
      </c>
      <c r="BB1051" s="13">
        <v>3</v>
      </c>
      <c r="BD1051" s="13">
        <v>1</v>
      </c>
      <c r="BF1051" s="13">
        <v>1</v>
      </c>
      <c r="BH1051" s="17">
        <v>2</v>
      </c>
      <c r="BI1051" s="13">
        <v>2</v>
      </c>
      <c r="BJ1051" s="13">
        <v>2</v>
      </c>
      <c r="BK1051" s="13">
        <v>1</v>
      </c>
      <c r="BL1051" s="13">
        <v>1</v>
      </c>
      <c r="BM1051" s="13">
        <v>2088</v>
      </c>
      <c r="BN1051" s="13">
        <v>2</v>
      </c>
      <c r="BQ1051" s="13" t="s">
        <v>5751</v>
      </c>
      <c r="BR1051" s="13" t="s">
        <v>595</v>
      </c>
      <c r="BS1051" s="13">
        <v>1</v>
      </c>
      <c r="BT1051" s="13">
        <v>36</v>
      </c>
      <c r="BU1051" s="13">
        <v>1</v>
      </c>
      <c r="BV1051" s="13">
        <v>0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S1051" s="14">
        <v>39367</v>
      </c>
      <c r="CT1051" s="13">
        <v>3</v>
      </c>
      <c r="CW1051" s="13" t="s">
        <v>5801</v>
      </c>
      <c r="CX1051" s="38" t="s">
        <v>5802</v>
      </c>
      <c r="CY1051" s="38" t="s">
        <v>5803</v>
      </c>
      <c r="CZ1051" s="38"/>
      <c r="DA1051" s="38" t="s">
        <v>192</v>
      </c>
    </row>
    <row r="1052" spans="1:105" s="13" customFormat="1">
      <c r="A1052" s="84">
        <v>1624</v>
      </c>
      <c r="B1052" s="84">
        <v>1</v>
      </c>
      <c r="C1052" s="13" t="s">
        <v>5804</v>
      </c>
      <c r="D1052" s="13" t="s">
        <v>36</v>
      </c>
      <c r="E1052" s="14">
        <v>13530</v>
      </c>
      <c r="F1052" s="13" t="s">
        <v>188</v>
      </c>
      <c r="G1052" s="13" t="s">
        <v>295</v>
      </c>
      <c r="H1052" s="13" t="s">
        <v>295</v>
      </c>
      <c r="I1052" s="14">
        <v>39128</v>
      </c>
      <c r="J1052" s="13">
        <f t="shared" si="35"/>
        <v>70</v>
      </c>
      <c r="K1052" s="14">
        <v>39232</v>
      </c>
      <c r="L1052" s="13">
        <v>9</v>
      </c>
      <c r="M1052" s="14">
        <v>39309</v>
      </c>
      <c r="N1052" s="15">
        <f t="shared" si="36"/>
        <v>5.9466119096509242</v>
      </c>
      <c r="O1052" s="16">
        <v>2</v>
      </c>
      <c r="Q1052" s="13" t="s">
        <v>5805</v>
      </c>
      <c r="R1052" s="13" t="s">
        <v>38</v>
      </c>
      <c r="S1052" s="13">
        <v>2</v>
      </c>
      <c r="T1052" s="13">
        <v>2</v>
      </c>
      <c r="U1052" s="13">
        <v>2</v>
      </c>
      <c r="V1052" s="13">
        <v>2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2</v>
      </c>
      <c r="AG1052" s="13">
        <v>1</v>
      </c>
      <c r="AH1052" s="13">
        <v>2</v>
      </c>
      <c r="AI1052" s="13">
        <v>3</v>
      </c>
      <c r="AJ1052" s="13">
        <v>2</v>
      </c>
      <c r="AK1052" s="13">
        <v>2</v>
      </c>
      <c r="AL1052" s="13">
        <v>2</v>
      </c>
      <c r="AM1052" s="13">
        <v>2</v>
      </c>
      <c r="AN1052" s="13">
        <v>1</v>
      </c>
      <c r="AO1052" s="13" t="s">
        <v>5806</v>
      </c>
      <c r="AP1052" s="13" t="s">
        <v>3341</v>
      </c>
      <c r="AQ1052" s="13">
        <v>1</v>
      </c>
      <c r="AR1052" s="13">
        <v>2</v>
      </c>
      <c r="AT1052" s="13">
        <v>1</v>
      </c>
      <c r="AU1052" s="13">
        <v>3</v>
      </c>
      <c r="AV1052" s="13">
        <v>2</v>
      </c>
      <c r="AX1052" s="13">
        <v>2</v>
      </c>
      <c r="AZ1052" s="13">
        <v>1</v>
      </c>
      <c r="BA1052" s="13">
        <v>2</v>
      </c>
      <c r="BB1052" s="13">
        <v>2</v>
      </c>
      <c r="BD1052" s="13">
        <v>1</v>
      </c>
      <c r="BE1052" s="13">
        <v>0</v>
      </c>
      <c r="BF1052" s="13">
        <v>2</v>
      </c>
      <c r="BH1052" s="17">
        <v>2</v>
      </c>
      <c r="BI1052" s="13">
        <v>2</v>
      </c>
      <c r="BJ1052" s="13">
        <v>2</v>
      </c>
      <c r="BK1052" s="13">
        <v>1</v>
      </c>
      <c r="BL1052" s="13">
        <v>1</v>
      </c>
      <c r="BM1052" s="13">
        <v>2089</v>
      </c>
      <c r="BN1052" s="13">
        <v>2</v>
      </c>
      <c r="BQ1052" s="13" t="s">
        <v>237</v>
      </c>
      <c r="BR1052" s="13" t="s">
        <v>238</v>
      </c>
      <c r="BS1052" s="13">
        <v>2</v>
      </c>
      <c r="BT1052" s="13">
        <v>54</v>
      </c>
      <c r="BU1052" s="13">
        <v>1</v>
      </c>
      <c r="BV1052" s="13">
        <v>6</v>
      </c>
      <c r="BZ1052" s="13" t="s">
        <v>453</v>
      </c>
      <c r="CA1052" s="18"/>
      <c r="CB1052" s="18" t="s">
        <v>453</v>
      </c>
      <c r="CC1052" s="18"/>
      <c r="CD1052" s="18" t="s">
        <v>453</v>
      </c>
      <c r="CE1052" s="18"/>
      <c r="CF1052" s="18"/>
      <c r="CG1052" s="18"/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39703</v>
      </c>
      <c r="CT1052" s="13">
        <v>2</v>
      </c>
      <c r="CW1052" s="13" t="s">
        <v>5807</v>
      </c>
      <c r="CX1052" s="38" t="s">
        <v>5808</v>
      </c>
      <c r="CY1052" s="38" t="s">
        <v>5809</v>
      </c>
      <c r="CZ1052" s="38"/>
      <c r="DA1052" s="38" t="s">
        <v>5810</v>
      </c>
    </row>
    <row r="1053" spans="1:105" s="13" customFormat="1">
      <c r="A1053" s="84">
        <v>1626</v>
      </c>
      <c r="B1053" s="84">
        <v>5</v>
      </c>
      <c r="C1053" s="13" t="s">
        <v>5196</v>
      </c>
      <c r="D1053" s="13" t="s">
        <v>37</v>
      </c>
      <c r="E1053" s="14">
        <v>9558</v>
      </c>
      <c r="F1053" s="13" t="s">
        <v>5811</v>
      </c>
      <c r="G1053" s="13" t="s">
        <v>319</v>
      </c>
      <c r="H1053" s="13" t="s">
        <v>319</v>
      </c>
      <c r="I1053" s="14">
        <v>39248</v>
      </c>
      <c r="J1053" s="13">
        <f t="shared" si="35"/>
        <v>81</v>
      </c>
      <c r="K1053" s="14">
        <v>39258</v>
      </c>
      <c r="L1053" s="13">
        <v>4</v>
      </c>
      <c r="M1053" s="14">
        <v>39383</v>
      </c>
      <c r="N1053" s="15">
        <f t="shared" si="36"/>
        <v>4.4353182751540041</v>
      </c>
      <c r="O1053" s="16">
        <v>2</v>
      </c>
      <c r="Q1053" s="13" t="s">
        <v>5812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1</v>
      </c>
      <c r="W1053" s="13" t="s">
        <v>5813</v>
      </c>
      <c r="X1053" s="13">
        <v>1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1</v>
      </c>
      <c r="AI1053" s="13">
        <v>2</v>
      </c>
      <c r="AJ1053" s="13">
        <v>1</v>
      </c>
      <c r="AK1053" s="13">
        <v>2</v>
      </c>
      <c r="AL1053" s="13">
        <v>2</v>
      </c>
      <c r="AM1053" s="13">
        <v>2</v>
      </c>
      <c r="AN1053" s="13">
        <v>1</v>
      </c>
      <c r="AO1053" s="13" t="s">
        <v>5814</v>
      </c>
      <c r="AP1053" s="13" t="s">
        <v>5815</v>
      </c>
      <c r="AQ1053" s="13">
        <v>1</v>
      </c>
      <c r="AR1053" s="13">
        <v>1</v>
      </c>
      <c r="AS1053" s="13">
        <v>2</v>
      </c>
      <c r="AT1053" s="13">
        <v>1</v>
      </c>
      <c r="AU1053" s="13">
        <v>0</v>
      </c>
      <c r="AV1053" s="13">
        <v>1</v>
      </c>
      <c r="AW1053" s="13">
        <v>2</v>
      </c>
      <c r="AX1053" s="13">
        <v>1</v>
      </c>
      <c r="AY1053" s="13">
        <v>2</v>
      </c>
      <c r="AZ1053" s="13">
        <v>1</v>
      </c>
      <c r="BA1053" s="13">
        <v>2</v>
      </c>
      <c r="BB1053" s="13">
        <v>2</v>
      </c>
      <c r="BD1053" s="13">
        <v>1</v>
      </c>
      <c r="BE1053" s="13">
        <v>0</v>
      </c>
      <c r="BF1053" s="13">
        <v>1</v>
      </c>
      <c r="BG1053" s="13">
        <v>3</v>
      </c>
      <c r="BH1053" s="17">
        <v>1</v>
      </c>
      <c r="BI1053" s="13">
        <v>1</v>
      </c>
      <c r="BJ1053" s="13">
        <v>1</v>
      </c>
      <c r="BK1053" s="13">
        <v>1</v>
      </c>
      <c r="BL1053" s="13">
        <v>1</v>
      </c>
      <c r="BM1053" s="13">
        <v>2091</v>
      </c>
      <c r="BN1053" s="13">
        <v>1</v>
      </c>
      <c r="BO1053" s="13" t="s">
        <v>4530</v>
      </c>
      <c r="BP1053" s="13">
        <v>232</v>
      </c>
      <c r="BQ1053" s="13" t="s">
        <v>237</v>
      </c>
      <c r="BR1053" s="13" t="s">
        <v>238</v>
      </c>
      <c r="BS1053" s="13">
        <v>1</v>
      </c>
      <c r="BU1053" s="13">
        <v>1</v>
      </c>
      <c r="BW1053" s="13">
        <v>1</v>
      </c>
      <c r="CA1053" s="18"/>
      <c r="CB1053" s="18"/>
      <c r="CC1053" s="18"/>
      <c r="CD1053" s="18"/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39337</v>
      </c>
      <c r="CT1053" s="13">
        <v>1</v>
      </c>
      <c r="CW1053" s="13" t="s">
        <v>4397</v>
      </c>
      <c r="CX1053" s="38" t="s">
        <v>2355</v>
      </c>
      <c r="CY1053" s="38" t="s">
        <v>2356</v>
      </c>
      <c r="CZ1053" s="38" t="s">
        <v>41</v>
      </c>
      <c r="DA1053" s="38" t="s">
        <v>5816</v>
      </c>
    </row>
    <row r="1054" spans="1:105" s="13" customFormat="1">
      <c r="A1054" s="84">
        <v>1629</v>
      </c>
      <c r="B1054" s="84">
        <v>1</v>
      </c>
      <c r="C1054" s="13" t="s">
        <v>344</v>
      </c>
      <c r="D1054" s="13" t="s">
        <v>37</v>
      </c>
      <c r="E1054" s="14">
        <v>17662</v>
      </c>
      <c r="F1054" s="13" t="s">
        <v>439</v>
      </c>
      <c r="G1054" s="13" t="s">
        <v>439</v>
      </c>
      <c r="H1054" s="13" t="s">
        <v>439</v>
      </c>
      <c r="I1054" s="14">
        <v>39217</v>
      </c>
      <c r="J1054" s="13">
        <f t="shared" si="35"/>
        <v>59</v>
      </c>
      <c r="K1054" s="14">
        <v>39240</v>
      </c>
      <c r="L1054" s="13">
        <v>4</v>
      </c>
      <c r="M1054" s="14">
        <v>40083</v>
      </c>
      <c r="N1054" s="15">
        <f t="shared" si="36"/>
        <v>28.451745379876797</v>
      </c>
      <c r="O1054" s="16">
        <v>2</v>
      </c>
      <c r="Q1054" s="13" t="s">
        <v>5817</v>
      </c>
      <c r="R1054" s="13" t="s">
        <v>38</v>
      </c>
      <c r="S1054" s="13">
        <v>2</v>
      </c>
      <c r="T1054" s="13">
        <v>2</v>
      </c>
      <c r="U1054" s="13">
        <v>2</v>
      </c>
      <c r="V1054" s="13">
        <v>2</v>
      </c>
      <c r="X1054" s="13">
        <v>2</v>
      </c>
      <c r="Z1054" s="13">
        <v>4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2</v>
      </c>
      <c r="AP1054" s="13" t="s">
        <v>125</v>
      </c>
      <c r="AQ1054" s="13">
        <v>1</v>
      </c>
      <c r="AR1054" s="13">
        <v>1</v>
      </c>
      <c r="AS1054" s="13">
        <v>2</v>
      </c>
      <c r="AT1054" s="13">
        <v>1</v>
      </c>
      <c r="AU1054" s="13">
        <v>1</v>
      </c>
      <c r="AV1054" s="13">
        <v>2</v>
      </c>
      <c r="AX1054" s="13">
        <v>1</v>
      </c>
      <c r="AY1054" s="13">
        <v>2</v>
      </c>
      <c r="AZ1054" s="13">
        <v>1</v>
      </c>
      <c r="BA1054" s="13">
        <v>1</v>
      </c>
      <c r="BB1054" s="13">
        <v>1</v>
      </c>
      <c r="BC1054" s="13">
        <v>0</v>
      </c>
      <c r="BD1054" s="13">
        <v>1</v>
      </c>
      <c r="BE1054" s="13">
        <v>1</v>
      </c>
      <c r="BF1054" s="13">
        <v>1</v>
      </c>
      <c r="BG1054" s="13">
        <v>2</v>
      </c>
      <c r="BH1054" s="17">
        <v>1</v>
      </c>
      <c r="BI1054" s="13">
        <v>1</v>
      </c>
      <c r="BJ1054" s="13">
        <v>1</v>
      </c>
      <c r="BK1054" s="13">
        <v>1</v>
      </c>
      <c r="BL1054" s="13">
        <v>1</v>
      </c>
      <c r="BM1054" s="13">
        <v>2096</v>
      </c>
      <c r="BN1054" s="13">
        <v>2</v>
      </c>
      <c r="BQ1054" s="13" t="s">
        <v>442</v>
      </c>
      <c r="BR1054" s="13" t="s">
        <v>443</v>
      </c>
      <c r="BS1054" s="13">
        <v>1</v>
      </c>
      <c r="BT1054" s="13">
        <v>22</v>
      </c>
      <c r="BU1054" s="13">
        <v>1</v>
      </c>
      <c r="BV1054" s="13">
        <v>2</v>
      </c>
      <c r="BW1054" s="13">
        <v>2</v>
      </c>
      <c r="BX1054" s="13">
        <v>19</v>
      </c>
      <c r="BY1054" s="13">
        <v>2</v>
      </c>
      <c r="BZ1054" s="13" t="s">
        <v>4311</v>
      </c>
      <c r="CA1054" s="18"/>
      <c r="CB1054" s="18"/>
      <c r="CC1054" s="18"/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39401</v>
      </c>
      <c r="CW1054" s="13" t="s">
        <v>5818</v>
      </c>
      <c r="CX1054" s="38" t="s">
        <v>5819</v>
      </c>
      <c r="CY1054" s="38" t="s">
        <v>5820</v>
      </c>
      <c r="CZ1054" s="38" t="s">
        <v>5821</v>
      </c>
      <c r="DA1054" s="38" t="s">
        <v>5822</v>
      </c>
    </row>
    <row r="1055" spans="1:105" s="13" customFormat="1">
      <c r="A1055" s="84">
        <v>1630</v>
      </c>
      <c r="B1055" s="84">
        <v>1</v>
      </c>
      <c r="C1055" s="13" t="s">
        <v>5823</v>
      </c>
      <c r="D1055" s="13" t="s">
        <v>36</v>
      </c>
      <c r="E1055" s="14">
        <v>22263</v>
      </c>
      <c r="F1055" s="13" t="s">
        <v>327</v>
      </c>
      <c r="G1055" s="13" t="s">
        <v>327</v>
      </c>
      <c r="H1055" s="13" t="s">
        <v>327</v>
      </c>
      <c r="I1055" s="14">
        <v>38535</v>
      </c>
      <c r="J1055" s="13">
        <f t="shared" si="35"/>
        <v>44</v>
      </c>
      <c r="K1055" s="14">
        <v>39251</v>
      </c>
      <c r="L1055" s="13">
        <v>2</v>
      </c>
      <c r="M1055" s="14">
        <v>39295</v>
      </c>
      <c r="N1055" s="15">
        <f t="shared" si="36"/>
        <v>24.969199178644764</v>
      </c>
      <c r="O1055" s="16">
        <v>2</v>
      </c>
      <c r="Q1055" s="13" t="s">
        <v>5824</v>
      </c>
      <c r="S1055" s="13">
        <v>2</v>
      </c>
      <c r="T1055" s="13">
        <v>2</v>
      </c>
      <c r="U1055" s="13">
        <v>2</v>
      </c>
      <c r="V1055" s="13">
        <v>2</v>
      </c>
      <c r="X1055" s="13">
        <v>1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1</v>
      </c>
      <c r="AH1055" s="13">
        <v>2</v>
      </c>
      <c r="AO1055" s="13" t="s">
        <v>5825</v>
      </c>
      <c r="AP1055" s="13" t="s">
        <v>5826</v>
      </c>
      <c r="AQ1055" s="13">
        <v>1</v>
      </c>
      <c r="AR1055" s="13">
        <v>1</v>
      </c>
      <c r="AT1055" s="13">
        <v>1</v>
      </c>
      <c r="AV1055" s="13">
        <v>1</v>
      </c>
      <c r="AX1055" s="13">
        <v>2</v>
      </c>
      <c r="AZ1055" s="13">
        <v>1</v>
      </c>
      <c r="BB1055" s="13">
        <v>1</v>
      </c>
      <c r="BD1055" s="13">
        <v>1</v>
      </c>
      <c r="BH1055" s="17">
        <v>1</v>
      </c>
      <c r="BI1055" s="13">
        <v>1</v>
      </c>
      <c r="BJ1055" s="13">
        <v>1</v>
      </c>
      <c r="BK1055" s="13">
        <v>1</v>
      </c>
      <c r="BL1055" s="13">
        <v>1</v>
      </c>
      <c r="BM1055" s="13">
        <v>2097</v>
      </c>
      <c r="BN1055" s="13">
        <v>2</v>
      </c>
      <c r="BQ1055" s="13" t="s">
        <v>237</v>
      </c>
      <c r="BR1055" s="13" t="s">
        <v>238</v>
      </c>
      <c r="BS1055" s="13">
        <v>1</v>
      </c>
      <c r="BT1055" s="13">
        <v>17</v>
      </c>
      <c r="BU1055" s="13">
        <v>1</v>
      </c>
      <c r="BV1055" s="13">
        <v>2</v>
      </c>
      <c r="BW1055" s="13">
        <v>2</v>
      </c>
      <c r="BX1055" s="13">
        <v>21.8</v>
      </c>
      <c r="CA1055" s="18"/>
      <c r="CB1055" s="18"/>
      <c r="CC1055" s="18"/>
      <c r="CD1055" s="18"/>
      <c r="CE1055" s="18"/>
      <c r="CF1055" s="18"/>
      <c r="CG1055" s="18"/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1</v>
      </c>
      <c r="CS1055" s="14">
        <v>39441</v>
      </c>
      <c r="CT1055" s="13">
        <v>4</v>
      </c>
      <c r="CW1055" s="13" t="s">
        <v>5827</v>
      </c>
      <c r="CX1055" s="38" t="s">
        <v>5828</v>
      </c>
      <c r="CY1055" s="38" t="s">
        <v>5829</v>
      </c>
      <c r="CZ1055" s="38"/>
      <c r="DA1055" s="38" t="s">
        <v>192</v>
      </c>
    </row>
    <row r="1056" spans="1:105" s="13" customFormat="1">
      <c r="A1056" s="84">
        <v>1633</v>
      </c>
      <c r="B1056" s="84">
        <v>1</v>
      </c>
      <c r="C1056" s="13" t="s">
        <v>517</v>
      </c>
      <c r="D1056" s="13" t="s">
        <v>37</v>
      </c>
      <c r="E1056" s="14">
        <v>14735</v>
      </c>
      <c r="F1056" s="13" t="s">
        <v>1435</v>
      </c>
      <c r="G1056" s="13" t="s">
        <v>194</v>
      </c>
      <c r="H1056" s="13" t="s">
        <v>194</v>
      </c>
      <c r="I1056" s="14">
        <v>39217</v>
      </c>
      <c r="J1056" s="13">
        <f t="shared" si="35"/>
        <v>67</v>
      </c>
      <c r="K1056" s="14">
        <v>39258</v>
      </c>
      <c r="L1056" s="13">
        <v>2</v>
      </c>
      <c r="M1056" s="14">
        <v>39541</v>
      </c>
      <c r="N1056" s="15">
        <f t="shared" si="36"/>
        <v>10.64476386036961</v>
      </c>
      <c r="O1056" s="16">
        <v>2</v>
      </c>
      <c r="Q1056" s="13" t="s">
        <v>551</v>
      </c>
      <c r="S1056" s="13">
        <v>2</v>
      </c>
      <c r="T1056" s="13">
        <v>2</v>
      </c>
      <c r="U1056" s="13">
        <v>2</v>
      </c>
      <c r="V1056" s="13">
        <v>2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2006</v>
      </c>
      <c r="AP1056" s="13" t="s">
        <v>125</v>
      </c>
      <c r="AQ1056" s="13">
        <v>1</v>
      </c>
      <c r="AR1056" s="13">
        <v>2</v>
      </c>
      <c r="AT1056" s="13">
        <v>1</v>
      </c>
      <c r="AU1056" s="13">
        <v>2</v>
      </c>
      <c r="AV1056" s="13">
        <v>2</v>
      </c>
      <c r="AX1056" s="13">
        <v>2</v>
      </c>
      <c r="AZ1056" s="13">
        <v>2</v>
      </c>
      <c r="BB1056" s="13">
        <v>1</v>
      </c>
      <c r="BC1056" s="13">
        <v>2</v>
      </c>
      <c r="BD1056" s="13">
        <v>2</v>
      </c>
      <c r="BF1056" s="13">
        <v>1</v>
      </c>
      <c r="BH1056" s="17">
        <v>1</v>
      </c>
      <c r="BI1056" s="13">
        <v>2</v>
      </c>
      <c r="BJ1056" s="13">
        <v>2</v>
      </c>
      <c r="BK1056" s="13">
        <v>1</v>
      </c>
      <c r="BL1056" s="13">
        <v>1</v>
      </c>
      <c r="BM1056" s="13">
        <v>2101</v>
      </c>
      <c r="BN1056" s="13">
        <v>2</v>
      </c>
      <c r="BQ1056" s="13" t="s">
        <v>594</v>
      </c>
      <c r="BR1056" s="13" t="s">
        <v>595</v>
      </c>
      <c r="BS1056" s="13">
        <v>2</v>
      </c>
      <c r="BT1056" s="13">
        <v>44</v>
      </c>
      <c r="BU1056" s="13">
        <v>1</v>
      </c>
      <c r="BV1056" s="13">
        <v>3</v>
      </c>
      <c r="BY1056" s="13">
        <v>2</v>
      </c>
      <c r="CA1056" s="18"/>
      <c r="CB1056" s="18"/>
      <c r="CC1056" s="18" t="s">
        <v>5830</v>
      </c>
      <c r="CD1056" s="18"/>
      <c r="CE1056" s="18"/>
      <c r="CF1056" s="18"/>
      <c r="CG1056" s="18"/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S1056" s="14">
        <v>39367</v>
      </c>
      <c r="CT1056" s="13">
        <v>3</v>
      </c>
      <c r="CW1056" s="13" t="s">
        <v>5831</v>
      </c>
      <c r="CX1056" s="38" t="s">
        <v>5832</v>
      </c>
      <c r="CY1056" s="38" t="s">
        <v>874</v>
      </c>
      <c r="CZ1056" s="38"/>
      <c r="DA1056" s="38" t="s">
        <v>192</v>
      </c>
    </row>
    <row r="1057" spans="1:105" s="13" customFormat="1">
      <c r="A1057" s="84">
        <v>1635</v>
      </c>
      <c r="B1057" s="84">
        <v>5</v>
      </c>
      <c r="C1057" s="13" t="s">
        <v>5833</v>
      </c>
      <c r="D1057" s="13" t="s">
        <v>37</v>
      </c>
      <c r="E1057" s="14">
        <v>8616</v>
      </c>
      <c r="F1057" s="13" t="s">
        <v>5834</v>
      </c>
      <c r="G1057" s="13" t="s">
        <v>622</v>
      </c>
      <c r="H1057" s="13" t="s">
        <v>622</v>
      </c>
      <c r="I1057" s="14">
        <v>39156</v>
      </c>
      <c r="J1057" s="13">
        <f t="shared" si="35"/>
        <v>83</v>
      </c>
      <c r="K1057" s="14">
        <v>39212</v>
      </c>
      <c r="L1057" s="13">
        <v>2</v>
      </c>
      <c r="M1057" s="14">
        <v>39819</v>
      </c>
      <c r="N1057" s="15">
        <f t="shared" si="36"/>
        <v>21.782340862422998</v>
      </c>
      <c r="O1057" s="16">
        <v>2</v>
      </c>
      <c r="Q1057" s="13" t="s">
        <v>5835</v>
      </c>
      <c r="S1057" s="13">
        <v>2</v>
      </c>
      <c r="T1057" s="13">
        <v>2</v>
      </c>
      <c r="U1057" s="13">
        <v>2</v>
      </c>
      <c r="V1057" s="13">
        <v>2</v>
      </c>
      <c r="X1057" s="13">
        <v>1</v>
      </c>
      <c r="Z1057" s="13">
        <v>4</v>
      </c>
      <c r="AC1057" s="13">
        <v>2</v>
      </c>
      <c r="AD1057" s="13">
        <v>2</v>
      </c>
      <c r="AE1057" s="13">
        <v>2</v>
      </c>
      <c r="AF1057" s="13">
        <v>2</v>
      </c>
      <c r="AG1057" s="13">
        <v>1</v>
      </c>
      <c r="AH1057" s="13">
        <v>2</v>
      </c>
      <c r="AI1057" s="13">
        <v>2</v>
      </c>
      <c r="AJ1057" s="13">
        <v>2</v>
      </c>
      <c r="AK1057" s="13">
        <v>2</v>
      </c>
      <c r="AL1057" s="13">
        <v>2</v>
      </c>
      <c r="AM1057" s="13">
        <v>2</v>
      </c>
      <c r="AN1057" s="13">
        <v>1</v>
      </c>
      <c r="AO1057" s="13" t="s">
        <v>5836</v>
      </c>
      <c r="AP1057" s="13" t="s">
        <v>1694</v>
      </c>
      <c r="AQ1057" s="13">
        <v>1</v>
      </c>
      <c r="AR1057" s="13">
        <v>1</v>
      </c>
      <c r="AT1057" s="13">
        <v>1</v>
      </c>
      <c r="AU1057" s="13">
        <v>0</v>
      </c>
      <c r="AV1057" s="13">
        <v>1</v>
      </c>
      <c r="AW1057" s="13">
        <v>3</v>
      </c>
      <c r="AX1057" s="13">
        <v>2</v>
      </c>
      <c r="AZ1057" s="13">
        <v>2</v>
      </c>
      <c r="BB1057" s="13">
        <v>1</v>
      </c>
      <c r="BC1057" s="13">
        <v>4</v>
      </c>
      <c r="BD1057" s="13">
        <v>1</v>
      </c>
      <c r="BE1057" s="13">
        <v>0</v>
      </c>
      <c r="BF1057" s="13">
        <v>1</v>
      </c>
      <c r="BG1057" s="13">
        <v>12</v>
      </c>
      <c r="BH1057" s="17">
        <v>2</v>
      </c>
      <c r="BI1057" s="13">
        <v>1</v>
      </c>
      <c r="BJ1057" s="13">
        <v>2</v>
      </c>
      <c r="BK1057" s="13">
        <v>1</v>
      </c>
      <c r="BL1057" s="13">
        <v>1</v>
      </c>
      <c r="BM1057" s="13">
        <v>2104</v>
      </c>
      <c r="BN1057" s="13">
        <v>1</v>
      </c>
      <c r="BO1057" s="13" t="s">
        <v>3519</v>
      </c>
      <c r="BP1057" s="13">
        <v>180</v>
      </c>
      <c r="BQ1057" s="13" t="s">
        <v>237</v>
      </c>
      <c r="BR1057" s="13" t="s">
        <v>238</v>
      </c>
      <c r="BS1057" s="13">
        <v>2</v>
      </c>
      <c r="BT1057" s="13">
        <v>44</v>
      </c>
      <c r="BU1057" s="13">
        <v>1</v>
      </c>
      <c r="BV1057" s="13">
        <v>2</v>
      </c>
      <c r="BY1057" s="13">
        <v>2</v>
      </c>
      <c r="BZ1057" s="13" t="s">
        <v>453</v>
      </c>
      <c r="CA1057" s="18"/>
      <c r="CB1057" s="18" t="s">
        <v>453</v>
      </c>
      <c r="CC1057" s="18" t="s">
        <v>5837</v>
      </c>
      <c r="CD1057" s="18" t="s">
        <v>453</v>
      </c>
      <c r="CE1057" s="18"/>
      <c r="CF1057" s="18"/>
      <c r="CG1057" s="18"/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39445</v>
      </c>
      <c r="CT1057" s="13">
        <v>1</v>
      </c>
      <c r="CW1057" s="13" t="s">
        <v>5838</v>
      </c>
      <c r="CX1057" s="38" t="s">
        <v>5839</v>
      </c>
      <c r="CY1057" s="38" t="s">
        <v>5840</v>
      </c>
      <c r="CZ1057" s="38" t="s">
        <v>41</v>
      </c>
      <c r="DA1057" s="38" t="s">
        <v>5841</v>
      </c>
    </row>
    <row r="1058" spans="1:105" s="13" customFormat="1">
      <c r="A1058" s="84">
        <v>1636</v>
      </c>
      <c r="B1058" s="84">
        <v>5</v>
      </c>
      <c r="C1058" s="13" t="s">
        <v>193</v>
      </c>
      <c r="D1058" s="13" t="s">
        <v>37</v>
      </c>
      <c r="E1058" s="14">
        <v>15136</v>
      </c>
      <c r="F1058" s="13" t="s">
        <v>757</v>
      </c>
      <c r="G1058" s="13" t="s">
        <v>757</v>
      </c>
      <c r="H1058" s="13" t="s">
        <v>757</v>
      </c>
      <c r="I1058" s="14">
        <v>39217</v>
      </c>
      <c r="J1058" s="13">
        <f t="shared" si="35"/>
        <v>65</v>
      </c>
      <c r="K1058" s="14">
        <v>39287</v>
      </c>
      <c r="L1058" s="13">
        <v>4</v>
      </c>
      <c r="M1058" s="14">
        <v>39404</v>
      </c>
      <c r="N1058" s="15">
        <f t="shared" si="36"/>
        <v>6.1437371663244349</v>
      </c>
      <c r="O1058" s="16">
        <v>2</v>
      </c>
      <c r="Q1058" s="13" t="s">
        <v>5842</v>
      </c>
      <c r="R1058" s="13" t="s">
        <v>2597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H1058" s="13">
        <v>2</v>
      </c>
      <c r="AI1058" s="13">
        <v>2</v>
      </c>
      <c r="AJ1058" s="13">
        <v>2</v>
      </c>
      <c r="AK1058" s="13">
        <v>2</v>
      </c>
      <c r="AL1058" s="13">
        <v>3</v>
      </c>
      <c r="AM1058" s="13">
        <v>3</v>
      </c>
      <c r="AN1058" s="13">
        <v>2</v>
      </c>
      <c r="AP1058" s="13" t="s">
        <v>5843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2</v>
      </c>
      <c r="AX1058" s="13">
        <v>2</v>
      </c>
      <c r="AZ1058" s="13">
        <v>1</v>
      </c>
      <c r="BA1058" s="13">
        <v>1</v>
      </c>
      <c r="BB1058" s="13">
        <v>1</v>
      </c>
      <c r="BC1058" s="13">
        <v>0</v>
      </c>
      <c r="BD1058" s="13">
        <v>1</v>
      </c>
      <c r="BE1058" s="13">
        <v>1</v>
      </c>
      <c r="BF1058" s="13">
        <v>2</v>
      </c>
      <c r="BH1058" s="17">
        <v>1</v>
      </c>
      <c r="BJ1058" s="13">
        <v>2</v>
      </c>
      <c r="BK1058" s="13">
        <v>1</v>
      </c>
      <c r="BL1058" s="13">
        <v>1</v>
      </c>
      <c r="BM1058" s="13">
        <v>2105</v>
      </c>
      <c r="BN1058" s="13">
        <v>1</v>
      </c>
      <c r="BO1058" s="13" t="s">
        <v>1301</v>
      </c>
      <c r="BP1058" s="13">
        <v>200</v>
      </c>
      <c r="BQ1058" s="13" t="s">
        <v>237</v>
      </c>
      <c r="BR1058" s="13" t="s">
        <v>238</v>
      </c>
      <c r="BS1058" s="13">
        <v>1</v>
      </c>
      <c r="BT1058" s="13">
        <v>33</v>
      </c>
      <c r="BU1058" s="13">
        <v>1</v>
      </c>
      <c r="BV1058" s="13">
        <v>1</v>
      </c>
      <c r="CA1058" s="18"/>
      <c r="CB1058" s="18">
        <v>2</v>
      </c>
      <c r="CC1058" s="18" t="s">
        <v>5837</v>
      </c>
      <c r="CD1058" s="18" t="s">
        <v>453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39882</v>
      </c>
      <c r="CT1058" s="13">
        <v>1</v>
      </c>
      <c r="CW1058" s="13" t="s">
        <v>1391</v>
      </c>
      <c r="CX1058" s="38" t="s">
        <v>5844</v>
      </c>
      <c r="CY1058" s="38" t="s">
        <v>5845</v>
      </c>
      <c r="CZ1058" s="38"/>
      <c r="DA1058" s="38" t="s">
        <v>192</v>
      </c>
    </row>
    <row r="1059" spans="1:105" s="13" customFormat="1">
      <c r="A1059" s="84">
        <v>1639</v>
      </c>
      <c r="B1059" s="84">
        <v>1</v>
      </c>
      <c r="C1059" s="13" t="s">
        <v>5846</v>
      </c>
      <c r="D1059" s="13" t="s">
        <v>37</v>
      </c>
      <c r="E1059" s="14">
        <v>10937</v>
      </c>
      <c r="F1059" s="13" t="s">
        <v>667</v>
      </c>
      <c r="G1059" s="13" t="s">
        <v>214</v>
      </c>
      <c r="H1059" s="13" t="s">
        <v>214</v>
      </c>
      <c r="I1059" s="14">
        <v>39156</v>
      </c>
      <c r="J1059" s="13">
        <f t="shared" si="35"/>
        <v>77</v>
      </c>
      <c r="K1059" s="14">
        <v>39220</v>
      </c>
      <c r="L1059" s="13">
        <v>4</v>
      </c>
      <c r="M1059" s="14">
        <v>39386</v>
      </c>
      <c r="N1059" s="15">
        <f t="shared" si="36"/>
        <v>7.5564681724845997</v>
      </c>
      <c r="O1059" s="16">
        <v>2</v>
      </c>
      <c r="Q1059" s="13" t="s">
        <v>5847</v>
      </c>
      <c r="R1059" s="13" t="s">
        <v>3797</v>
      </c>
      <c r="S1059" s="13">
        <v>3</v>
      </c>
      <c r="T1059" s="13">
        <v>2</v>
      </c>
      <c r="U1059" s="13">
        <v>2</v>
      </c>
      <c r="V1059" s="13">
        <v>2</v>
      </c>
      <c r="X1059" s="13">
        <v>2</v>
      </c>
      <c r="Z1059" s="13">
        <v>4</v>
      </c>
      <c r="AH1059" s="13">
        <v>2</v>
      </c>
      <c r="AI1059" s="13">
        <v>2</v>
      </c>
      <c r="AJ1059" s="13">
        <v>2</v>
      </c>
      <c r="AK1059" s="13">
        <v>3</v>
      </c>
      <c r="AL1059" s="13">
        <v>2</v>
      </c>
      <c r="AM1059" s="13">
        <v>2</v>
      </c>
      <c r="AN1059" s="13">
        <v>2</v>
      </c>
      <c r="AP1059" s="13" t="s">
        <v>1715</v>
      </c>
      <c r="AQ1059" s="13">
        <v>1</v>
      </c>
      <c r="AR1059" s="13">
        <v>1</v>
      </c>
      <c r="AS1059" s="13">
        <v>2</v>
      </c>
      <c r="AT1059" s="13">
        <v>1</v>
      </c>
      <c r="AU1059" s="13">
        <v>1</v>
      </c>
      <c r="AV1059" s="13">
        <v>1</v>
      </c>
      <c r="AW1059" s="13">
        <v>2</v>
      </c>
      <c r="AX1059" s="13">
        <v>1</v>
      </c>
      <c r="AY1059" s="13">
        <v>2</v>
      </c>
      <c r="AZ1059" s="13">
        <v>2</v>
      </c>
      <c r="BB1059" s="13">
        <v>2</v>
      </c>
      <c r="BD1059" s="13">
        <v>1</v>
      </c>
      <c r="BE1059" s="13">
        <v>2</v>
      </c>
      <c r="BF1059" s="13">
        <v>1</v>
      </c>
      <c r="BG1059" s="13">
        <v>2</v>
      </c>
      <c r="BH1059" s="17">
        <v>1</v>
      </c>
      <c r="BI1059" s="13">
        <v>1</v>
      </c>
      <c r="BJ1059" s="13">
        <v>1</v>
      </c>
      <c r="BK1059" s="13">
        <v>1</v>
      </c>
      <c r="BL1059" s="13">
        <v>1</v>
      </c>
      <c r="BM1059" s="13">
        <v>2069</v>
      </c>
      <c r="BN1059" s="13">
        <v>2</v>
      </c>
      <c r="BQ1059" s="13" t="s">
        <v>670</v>
      </c>
      <c r="BR1059" s="13" t="s">
        <v>671</v>
      </c>
      <c r="BU1059" s="13">
        <v>1</v>
      </c>
      <c r="BV1059" s="13">
        <v>6</v>
      </c>
      <c r="BY1059" s="13">
        <v>2</v>
      </c>
      <c r="BZ1059" s="13" t="s">
        <v>746</v>
      </c>
      <c r="CA1059" s="18"/>
      <c r="CB1059" s="18" t="s">
        <v>746</v>
      </c>
      <c r="CC1059" s="18"/>
      <c r="CD1059" s="18"/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39392</v>
      </c>
      <c r="CT1059" s="13">
        <v>2</v>
      </c>
      <c r="CW1059" s="13" t="s">
        <v>5848</v>
      </c>
      <c r="CX1059" s="38" t="s">
        <v>5849</v>
      </c>
      <c r="CY1059" s="38" t="s">
        <v>5850</v>
      </c>
      <c r="CZ1059" s="38" t="s">
        <v>736</v>
      </c>
      <c r="DA1059" s="38" t="s">
        <v>5851</v>
      </c>
    </row>
    <row r="1060" spans="1:105" s="13" customFormat="1">
      <c r="A1060" s="84">
        <v>1640</v>
      </c>
      <c r="B1060" s="84">
        <v>5</v>
      </c>
      <c r="C1060" s="13" t="s">
        <v>672</v>
      </c>
      <c r="D1060" s="13" t="s">
        <v>36</v>
      </c>
      <c r="E1060" s="14">
        <v>8344</v>
      </c>
      <c r="F1060" s="13" t="s">
        <v>194</v>
      </c>
      <c r="G1060" s="13" t="s">
        <v>194</v>
      </c>
      <c r="I1060" s="14">
        <v>34653</v>
      </c>
      <c r="J1060" s="13">
        <f t="shared" si="35"/>
        <v>72</v>
      </c>
      <c r="K1060" s="14">
        <v>34714</v>
      </c>
      <c r="L1060" s="13">
        <v>4</v>
      </c>
      <c r="M1060" s="14">
        <v>35386</v>
      </c>
      <c r="N1060" s="15">
        <f t="shared" si="36"/>
        <v>24.082135523613964</v>
      </c>
      <c r="O1060" s="16">
        <v>2</v>
      </c>
      <c r="Q1060" s="13" t="s">
        <v>180</v>
      </c>
      <c r="R1060" s="13" t="s">
        <v>42</v>
      </c>
      <c r="S1060" s="13">
        <v>2</v>
      </c>
      <c r="T1060" s="13">
        <v>2</v>
      </c>
      <c r="U1060" s="13">
        <v>2</v>
      </c>
      <c r="V1060" s="13">
        <v>2</v>
      </c>
      <c r="X1060" s="13">
        <v>2</v>
      </c>
      <c r="Z1060" s="13">
        <v>4</v>
      </c>
      <c r="AI1060" s="13">
        <v>2</v>
      </c>
      <c r="AJ1060" s="13">
        <v>2</v>
      </c>
      <c r="AK1060" s="13">
        <v>2</v>
      </c>
      <c r="AL1060" s="13">
        <v>2</v>
      </c>
      <c r="AM1060" s="13">
        <v>2</v>
      </c>
      <c r="AN1060" s="13">
        <v>2</v>
      </c>
      <c r="AP1060" s="13" t="s">
        <v>772</v>
      </c>
      <c r="AQ1060" s="13">
        <v>1</v>
      </c>
      <c r="AR1060" s="13">
        <v>1</v>
      </c>
      <c r="AT1060" s="13">
        <v>1</v>
      </c>
      <c r="AV1060" s="13">
        <v>2</v>
      </c>
      <c r="AX1060" s="13">
        <v>1</v>
      </c>
      <c r="AZ1060" s="13">
        <v>2</v>
      </c>
      <c r="BB1060" s="13">
        <v>2</v>
      </c>
      <c r="BD1060" s="13">
        <v>1</v>
      </c>
      <c r="BF1060" s="13">
        <v>1</v>
      </c>
      <c r="BH1060" s="17">
        <v>2</v>
      </c>
      <c r="BI1060" s="13">
        <v>1</v>
      </c>
      <c r="BL1060" s="13">
        <v>1</v>
      </c>
      <c r="BN1060" s="13">
        <v>1</v>
      </c>
      <c r="BO1060" s="13" t="s">
        <v>5852</v>
      </c>
      <c r="BP1060" s="13">
        <v>180</v>
      </c>
      <c r="BQ1060" s="13" t="s">
        <v>594</v>
      </c>
      <c r="CA1060" s="18"/>
      <c r="CB1060" s="18"/>
      <c r="CC1060" s="18"/>
      <c r="CD1060" s="18"/>
      <c r="CE1060" s="18"/>
      <c r="CF1060" s="18"/>
      <c r="CG1060" s="18"/>
      <c r="CH1060" s="13">
        <v>1</v>
      </c>
      <c r="CI1060" s="13">
        <v>1</v>
      </c>
      <c r="CJ1060" s="13">
        <v>1</v>
      </c>
      <c r="CK1060" s="13">
        <v>1</v>
      </c>
      <c r="CL1060" s="13">
        <v>1</v>
      </c>
      <c r="CM1060" s="13">
        <v>1</v>
      </c>
      <c r="CN1060" s="13">
        <v>1</v>
      </c>
      <c r="CO1060" s="13">
        <v>1</v>
      </c>
      <c r="CP1060" s="13">
        <v>1</v>
      </c>
      <c r="CQ1060" s="13">
        <v>1</v>
      </c>
      <c r="CR1060" s="13">
        <v>1</v>
      </c>
      <c r="CW1060" s="13" t="s">
        <v>4042</v>
      </c>
      <c r="CX1060" s="45" t="s">
        <v>5853</v>
      </c>
      <c r="CY1060" s="38" t="s">
        <v>4776</v>
      </c>
      <c r="CZ1060" s="38" t="s">
        <v>41</v>
      </c>
      <c r="DA1060" s="38" t="s">
        <v>5854</v>
      </c>
    </row>
    <row r="1061" spans="1:105" s="13" customFormat="1">
      <c r="A1061" s="84">
        <v>1643</v>
      </c>
      <c r="B1061" s="84">
        <v>1</v>
      </c>
      <c r="C1061" s="13" t="s">
        <v>234</v>
      </c>
      <c r="D1061" s="13" t="s">
        <v>37</v>
      </c>
      <c r="E1061" s="14">
        <v>11528</v>
      </c>
      <c r="F1061" s="13" t="s">
        <v>370</v>
      </c>
      <c r="G1061" s="13" t="s">
        <v>249</v>
      </c>
      <c r="H1061" s="13" t="s">
        <v>249</v>
      </c>
      <c r="I1061" s="14">
        <v>39156</v>
      </c>
      <c r="J1061" s="13">
        <f t="shared" si="35"/>
        <v>75</v>
      </c>
      <c r="K1061" s="14">
        <v>39246</v>
      </c>
      <c r="L1061" s="13">
        <v>4</v>
      </c>
      <c r="M1061" s="14">
        <v>39411</v>
      </c>
      <c r="N1061" s="15">
        <f t="shared" si="36"/>
        <v>8.3778234086242307</v>
      </c>
      <c r="O1061" s="16">
        <v>2</v>
      </c>
      <c r="Q1061" s="13" t="s">
        <v>5855</v>
      </c>
      <c r="R1061" s="13" t="s">
        <v>2808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1</v>
      </c>
      <c r="AG1061" s="13">
        <v>1</v>
      </c>
      <c r="AH1061" s="13">
        <v>2</v>
      </c>
      <c r="AI1061" s="13">
        <v>3</v>
      </c>
      <c r="AJ1061" s="13">
        <v>1</v>
      </c>
      <c r="AK1061" s="13">
        <v>3</v>
      </c>
      <c r="AL1061" s="13">
        <v>1</v>
      </c>
      <c r="AM1061" s="13">
        <v>1</v>
      </c>
      <c r="AN1061" s="13">
        <v>1</v>
      </c>
      <c r="AO1061" s="13" t="s">
        <v>5856</v>
      </c>
      <c r="AP1061" s="13" t="s">
        <v>1565</v>
      </c>
      <c r="AQ1061" s="13">
        <v>1</v>
      </c>
      <c r="AR1061" s="13">
        <v>1</v>
      </c>
      <c r="AS1061" s="13">
        <v>3</v>
      </c>
      <c r="AT1061" s="13">
        <v>1</v>
      </c>
      <c r="AU1061" s="13">
        <v>3</v>
      </c>
      <c r="AV1061" s="13">
        <v>1</v>
      </c>
      <c r="AW1061" s="13">
        <v>4</v>
      </c>
      <c r="AX1061" s="13">
        <v>2</v>
      </c>
      <c r="AZ1061" s="13">
        <v>1</v>
      </c>
      <c r="BA1061" s="13">
        <v>0</v>
      </c>
      <c r="BB1061" s="13">
        <v>3</v>
      </c>
      <c r="BD1061" s="13">
        <v>2</v>
      </c>
      <c r="BF1061" s="13">
        <v>1</v>
      </c>
      <c r="BG1061" s="13">
        <v>5</v>
      </c>
      <c r="BH1061" s="17">
        <v>1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2106</v>
      </c>
      <c r="BN1061" s="13">
        <v>2</v>
      </c>
      <c r="BQ1061" s="13" t="s">
        <v>2567</v>
      </c>
      <c r="BR1061" s="13" t="s">
        <v>2568</v>
      </c>
      <c r="BS1061" s="13">
        <v>1</v>
      </c>
      <c r="BT1061" s="13">
        <v>84</v>
      </c>
      <c r="BU1061" s="13">
        <v>1</v>
      </c>
      <c r="BV1061" s="13">
        <v>1</v>
      </c>
      <c r="CA1061" s="18"/>
      <c r="CB1061" s="18"/>
      <c r="CC1061" s="18"/>
      <c r="CD1061" s="18"/>
      <c r="CE1061" s="18"/>
      <c r="CF1061" s="18"/>
      <c r="CG1061" s="18"/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39426</v>
      </c>
      <c r="CT1061" s="13">
        <v>2</v>
      </c>
      <c r="CW1061" s="13" t="s">
        <v>4147</v>
      </c>
      <c r="CX1061" s="38" t="s">
        <v>5857</v>
      </c>
      <c r="CY1061" s="38" t="s">
        <v>5858</v>
      </c>
      <c r="CZ1061" s="38" t="s">
        <v>5859</v>
      </c>
      <c r="DA1061" s="38" t="s">
        <v>5860</v>
      </c>
    </row>
    <row r="1062" spans="1:105" s="13" customFormat="1">
      <c r="A1062" s="84">
        <v>1644</v>
      </c>
      <c r="B1062" s="84">
        <v>1</v>
      </c>
      <c r="C1062" s="13" t="s">
        <v>5861</v>
      </c>
      <c r="D1062" s="13" t="s">
        <v>36</v>
      </c>
      <c r="E1062" s="14">
        <v>10759</v>
      </c>
      <c r="F1062" s="13" t="s">
        <v>461</v>
      </c>
      <c r="G1062" s="13" t="s">
        <v>461</v>
      </c>
      <c r="H1062" s="13" t="s">
        <v>461</v>
      </c>
      <c r="I1062" s="14">
        <v>39278</v>
      </c>
      <c r="J1062" s="13">
        <f t="shared" si="35"/>
        <v>78</v>
      </c>
      <c r="K1062" s="14">
        <v>39290</v>
      </c>
      <c r="L1062" s="13">
        <v>4</v>
      </c>
      <c r="M1062" s="14">
        <v>39357</v>
      </c>
      <c r="N1062" s="15">
        <f t="shared" si="36"/>
        <v>2.5954825462012319</v>
      </c>
      <c r="O1062" s="16">
        <v>2</v>
      </c>
      <c r="Q1062" s="13" t="s">
        <v>180</v>
      </c>
      <c r="R1062" s="13" t="s">
        <v>5862</v>
      </c>
      <c r="S1062" s="13">
        <v>2</v>
      </c>
      <c r="T1062" s="13">
        <v>1</v>
      </c>
      <c r="U1062" s="13">
        <v>2</v>
      </c>
      <c r="V1062" s="13">
        <v>2</v>
      </c>
      <c r="W1062" s="13" t="s">
        <v>5863</v>
      </c>
      <c r="X1062" s="13">
        <v>2</v>
      </c>
      <c r="Z1062" s="13">
        <v>4</v>
      </c>
      <c r="AH1062" s="13">
        <v>2</v>
      </c>
      <c r="AI1062" s="13">
        <v>2</v>
      </c>
      <c r="AJ1062" s="13">
        <v>2</v>
      </c>
      <c r="AK1062" s="13">
        <v>2</v>
      </c>
      <c r="AL1062" s="13">
        <v>3</v>
      </c>
      <c r="AM1062" s="13">
        <v>1</v>
      </c>
      <c r="AN1062" s="13">
        <v>2</v>
      </c>
      <c r="AP1062" s="13" t="s">
        <v>5864</v>
      </c>
      <c r="AQ1062" s="13">
        <v>1</v>
      </c>
      <c r="AR1062" s="13">
        <v>1</v>
      </c>
      <c r="AS1062" s="13">
        <v>1</v>
      </c>
      <c r="AT1062" s="13">
        <v>1</v>
      </c>
      <c r="AU1062" s="13">
        <v>0</v>
      </c>
      <c r="AV1062" s="13">
        <v>2</v>
      </c>
      <c r="AX1062" s="13">
        <v>2</v>
      </c>
      <c r="AZ1062" s="13">
        <v>1</v>
      </c>
      <c r="BA1062" s="13">
        <v>0</v>
      </c>
      <c r="BB1062" s="13">
        <v>1</v>
      </c>
      <c r="BC1062" s="13">
        <v>0</v>
      </c>
      <c r="BD1062" s="13">
        <v>1</v>
      </c>
      <c r="BE1062" s="13">
        <v>0</v>
      </c>
      <c r="BF1062" s="13">
        <v>1</v>
      </c>
      <c r="BG1062" s="13">
        <v>2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2110</v>
      </c>
      <c r="BN1062" s="13">
        <v>2</v>
      </c>
      <c r="BQ1062" s="13" t="s">
        <v>289</v>
      </c>
      <c r="BR1062" s="13" t="s">
        <v>222</v>
      </c>
      <c r="BS1062" s="13">
        <v>1</v>
      </c>
      <c r="BT1062" s="13">
        <v>40</v>
      </c>
      <c r="BU1062" s="13">
        <v>1</v>
      </c>
      <c r="BW1062" s="13">
        <v>1</v>
      </c>
      <c r="BX1062" s="13">
        <v>15</v>
      </c>
      <c r="BY1062" s="13">
        <v>2</v>
      </c>
      <c r="BZ1062" s="13" t="s">
        <v>778</v>
      </c>
      <c r="CA1062" s="18"/>
      <c r="CB1062" s="18" t="s">
        <v>778</v>
      </c>
      <c r="CC1062" s="18"/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39374</v>
      </c>
      <c r="CT1062" s="13">
        <v>2</v>
      </c>
      <c r="CW1062" s="13" t="s">
        <v>3500</v>
      </c>
      <c r="CX1062" s="38" t="s">
        <v>464</v>
      </c>
      <c r="CY1062" s="38" t="s">
        <v>3502</v>
      </c>
      <c r="CZ1062" s="38" t="s">
        <v>41</v>
      </c>
      <c r="DA1062" s="38" t="s">
        <v>3503</v>
      </c>
    </row>
    <row r="1063" spans="1:105" s="13" customFormat="1">
      <c r="A1063" s="84">
        <v>1645</v>
      </c>
      <c r="B1063" s="84">
        <v>1</v>
      </c>
      <c r="C1063" s="13" t="s">
        <v>852</v>
      </c>
      <c r="D1063" s="13" t="s">
        <v>37</v>
      </c>
      <c r="E1063" s="14">
        <v>18078</v>
      </c>
      <c r="F1063" s="13" t="s">
        <v>5865</v>
      </c>
      <c r="G1063" s="13" t="s">
        <v>941</v>
      </c>
      <c r="H1063" s="13" t="s">
        <v>941</v>
      </c>
      <c r="I1063" s="14">
        <v>39217</v>
      </c>
      <c r="J1063" s="13">
        <f t="shared" si="35"/>
        <v>57</v>
      </c>
      <c r="K1063" s="14">
        <v>39292</v>
      </c>
      <c r="L1063" s="13">
        <v>4</v>
      </c>
      <c r="M1063" s="14">
        <v>39461</v>
      </c>
      <c r="N1063" s="15">
        <f t="shared" si="36"/>
        <v>8.0164271047227924</v>
      </c>
      <c r="O1063" s="16">
        <v>2</v>
      </c>
      <c r="Q1063" s="13" t="s">
        <v>5866</v>
      </c>
      <c r="R1063" s="13" t="s">
        <v>5867</v>
      </c>
      <c r="S1063" s="13">
        <v>2</v>
      </c>
      <c r="T1063" s="13">
        <v>2</v>
      </c>
      <c r="U1063" s="13">
        <v>1</v>
      </c>
      <c r="V1063" s="13">
        <v>1</v>
      </c>
      <c r="X1063" s="13">
        <v>1</v>
      </c>
      <c r="Z1063" s="13">
        <v>4</v>
      </c>
      <c r="AC1063" s="13">
        <v>2</v>
      </c>
      <c r="AD1063" s="13">
        <v>2</v>
      </c>
      <c r="AE1063" s="13">
        <v>2</v>
      </c>
      <c r="AF1063" s="13">
        <v>2</v>
      </c>
      <c r="AG1063" s="13">
        <v>1</v>
      </c>
      <c r="AH1063" s="13">
        <v>2</v>
      </c>
      <c r="AI1063" s="13">
        <v>2</v>
      </c>
      <c r="AJ1063" s="13">
        <v>2</v>
      </c>
      <c r="AK1063" s="13">
        <v>1</v>
      </c>
      <c r="AL1063" s="13">
        <v>3</v>
      </c>
      <c r="AM1063" s="13">
        <v>1</v>
      </c>
      <c r="AN1063" s="13">
        <v>1</v>
      </c>
      <c r="AO1063" s="13" t="s">
        <v>3539</v>
      </c>
      <c r="AP1063" s="13" t="s">
        <v>40</v>
      </c>
      <c r="AQ1063" s="13">
        <v>1</v>
      </c>
      <c r="AR1063" s="13">
        <v>1</v>
      </c>
      <c r="AS1063" s="13">
        <v>3</v>
      </c>
      <c r="AT1063" s="13">
        <v>1</v>
      </c>
      <c r="AU1063" s="13">
        <v>0</v>
      </c>
      <c r="AV1063" s="13">
        <v>1</v>
      </c>
      <c r="AW1063" s="13">
        <v>3</v>
      </c>
      <c r="AX1063" s="13">
        <v>3</v>
      </c>
      <c r="AZ1063" s="13">
        <v>1</v>
      </c>
      <c r="BA1063" s="13">
        <v>2</v>
      </c>
      <c r="BB1063" s="13">
        <v>1</v>
      </c>
      <c r="BC1063" s="13">
        <v>3</v>
      </c>
      <c r="BD1063" s="13">
        <v>1</v>
      </c>
      <c r="BE1063" s="13">
        <v>2</v>
      </c>
      <c r="BF1063" s="13">
        <v>1</v>
      </c>
      <c r="BG1063" s="13">
        <v>5</v>
      </c>
      <c r="BH1063" s="17">
        <v>1</v>
      </c>
      <c r="BI1063" s="13">
        <v>1</v>
      </c>
      <c r="BJ1063" s="13">
        <v>1</v>
      </c>
      <c r="BK1063" s="13">
        <v>1</v>
      </c>
      <c r="BL1063" s="13">
        <v>1</v>
      </c>
      <c r="BM1063" s="13">
        <v>2111</v>
      </c>
      <c r="BN1063" s="13">
        <v>2</v>
      </c>
      <c r="BQ1063" s="13" t="s">
        <v>938</v>
      </c>
      <c r="BR1063" s="13" t="s">
        <v>939</v>
      </c>
      <c r="BS1063" s="13">
        <v>1</v>
      </c>
      <c r="BT1063" s="13">
        <v>39</v>
      </c>
      <c r="BU1063" s="13">
        <v>1</v>
      </c>
      <c r="BV1063" s="13">
        <v>0</v>
      </c>
      <c r="CA1063" s="18">
        <v>314</v>
      </c>
      <c r="CB1063" s="18" t="s">
        <v>945</v>
      </c>
      <c r="CC1063" s="18">
        <v>2081</v>
      </c>
      <c r="CD1063" s="18" t="s">
        <v>945</v>
      </c>
      <c r="CE1063" s="18"/>
      <c r="CF1063" s="18"/>
      <c r="CG1063" s="18"/>
      <c r="CH1063" s="13">
        <v>2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3" t="s">
        <v>5868</v>
      </c>
      <c r="CT1063" s="13">
        <v>1</v>
      </c>
      <c r="CW1063" s="13" t="s">
        <v>5869</v>
      </c>
      <c r="CX1063" s="38" t="s">
        <v>5870</v>
      </c>
      <c r="CY1063" s="38" t="s">
        <v>5871</v>
      </c>
      <c r="CZ1063" s="38" t="s">
        <v>41</v>
      </c>
      <c r="DA1063" s="38" t="s">
        <v>5872</v>
      </c>
    </row>
    <row r="1064" spans="1:105" s="13" customFormat="1">
      <c r="A1064" s="84">
        <v>1646</v>
      </c>
      <c r="B1064" s="84">
        <v>1</v>
      </c>
      <c r="C1064" s="13" t="s">
        <v>5873</v>
      </c>
      <c r="D1064" s="13" t="s">
        <v>36</v>
      </c>
      <c r="E1064" s="14">
        <v>8923</v>
      </c>
      <c r="F1064" s="13" t="s">
        <v>5874</v>
      </c>
      <c r="G1064" s="13" t="s">
        <v>396</v>
      </c>
      <c r="H1064" s="13" t="s">
        <v>381</v>
      </c>
      <c r="I1064" s="14">
        <v>39248</v>
      </c>
      <c r="J1064" s="13">
        <f t="shared" si="35"/>
        <v>83</v>
      </c>
      <c r="K1064" s="14">
        <v>39304</v>
      </c>
      <c r="L1064" s="13">
        <v>4</v>
      </c>
      <c r="M1064" s="14">
        <v>39371</v>
      </c>
      <c r="N1064" s="15">
        <f t="shared" si="36"/>
        <v>4.0410677618069819</v>
      </c>
      <c r="O1064" s="16">
        <v>2</v>
      </c>
      <c r="Q1064" s="13" t="s">
        <v>228</v>
      </c>
      <c r="R1064" s="13" t="s">
        <v>5875</v>
      </c>
      <c r="S1064" s="13">
        <v>2</v>
      </c>
      <c r="T1064" s="13">
        <v>2</v>
      </c>
      <c r="U1064" s="13">
        <v>2</v>
      </c>
      <c r="V1064" s="13">
        <v>2</v>
      </c>
      <c r="X1064" s="13">
        <v>1</v>
      </c>
      <c r="Z1064" s="13">
        <v>3</v>
      </c>
      <c r="AC1064" s="13">
        <v>2</v>
      </c>
      <c r="AD1064" s="13">
        <v>2</v>
      </c>
      <c r="AE1064" s="13">
        <v>2</v>
      </c>
      <c r="AF1064" s="13">
        <v>2</v>
      </c>
      <c r="AG1064" s="13">
        <v>1</v>
      </c>
      <c r="AI1064" s="13">
        <v>1</v>
      </c>
      <c r="AJ1064" s="13">
        <v>2</v>
      </c>
      <c r="AK1064" s="13">
        <v>2</v>
      </c>
      <c r="AL1064" s="13">
        <v>2</v>
      </c>
      <c r="AM1064" s="13">
        <v>1</v>
      </c>
      <c r="AO1064" s="13" t="s">
        <v>5876</v>
      </c>
      <c r="AP1064" s="13" t="s">
        <v>5877</v>
      </c>
      <c r="AQ1064" s="13">
        <v>1</v>
      </c>
      <c r="AR1064" s="13">
        <v>1</v>
      </c>
      <c r="AS1064" s="13">
        <v>2</v>
      </c>
      <c r="AT1064" s="13">
        <v>1</v>
      </c>
      <c r="AU1064" s="13">
        <v>0</v>
      </c>
      <c r="AV1064" s="13">
        <v>2</v>
      </c>
      <c r="AX1064" s="13">
        <v>2</v>
      </c>
      <c r="AZ1064" s="13">
        <v>2</v>
      </c>
      <c r="BB1064" s="13">
        <v>3</v>
      </c>
      <c r="BD1064" s="13">
        <v>1</v>
      </c>
      <c r="BE1064" s="13">
        <v>2</v>
      </c>
      <c r="BF1064" s="13">
        <v>1</v>
      </c>
      <c r="BG1064" s="13">
        <v>2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2112</v>
      </c>
      <c r="BN1064" s="13">
        <v>2</v>
      </c>
      <c r="BQ1064" s="13" t="s">
        <v>237</v>
      </c>
      <c r="BR1064" s="13" t="s">
        <v>238</v>
      </c>
      <c r="BS1064" s="13">
        <v>1</v>
      </c>
      <c r="BU1064" s="13">
        <v>2</v>
      </c>
      <c r="BV1064" s="13">
        <v>299.7</v>
      </c>
      <c r="BX1064" s="13">
        <v>60</v>
      </c>
      <c r="BY1064" s="13">
        <v>2</v>
      </c>
      <c r="BZ1064" s="13" t="s">
        <v>453</v>
      </c>
      <c r="CA1064" s="18">
        <v>312</v>
      </c>
      <c r="CB1064" s="18" t="s">
        <v>453</v>
      </c>
      <c r="CC1064" s="18">
        <v>1836</v>
      </c>
      <c r="CD1064" s="18" t="s">
        <v>453</v>
      </c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39377</v>
      </c>
      <c r="CT1064" s="13">
        <v>3</v>
      </c>
      <c r="CW1064" s="13" t="s">
        <v>5492</v>
      </c>
      <c r="CX1064" s="38" t="s">
        <v>5878</v>
      </c>
      <c r="CY1064" s="38" t="s">
        <v>5494</v>
      </c>
      <c r="CZ1064" s="38"/>
      <c r="DA1064" s="38" t="s">
        <v>5879</v>
      </c>
    </row>
    <row r="1065" spans="1:105" s="13" customFormat="1">
      <c r="A1065" s="84">
        <v>1648</v>
      </c>
      <c r="B1065" s="84">
        <v>1</v>
      </c>
      <c r="C1065" s="13" t="s">
        <v>1837</v>
      </c>
      <c r="D1065" s="13" t="s">
        <v>36</v>
      </c>
      <c r="E1065" s="14">
        <v>12754</v>
      </c>
      <c r="F1065" s="13" t="s">
        <v>5880</v>
      </c>
      <c r="G1065" s="13" t="s">
        <v>396</v>
      </c>
      <c r="H1065" s="13" t="s">
        <v>396</v>
      </c>
      <c r="I1065" s="14">
        <v>39248</v>
      </c>
      <c r="J1065" s="13">
        <f t="shared" si="35"/>
        <v>72</v>
      </c>
      <c r="K1065" s="14">
        <v>39269</v>
      </c>
      <c r="L1065" s="13">
        <v>4</v>
      </c>
      <c r="M1065" s="14">
        <v>39479</v>
      </c>
      <c r="N1065" s="15">
        <f t="shared" si="36"/>
        <v>7.5893223819301845</v>
      </c>
      <c r="O1065" s="16">
        <v>2</v>
      </c>
      <c r="Q1065" s="13" t="s">
        <v>180</v>
      </c>
      <c r="R1065" s="13" t="s">
        <v>38</v>
      </c>
      <c r="S1065" s="13">
        <v>2</v>
      </c>
      <c r="T1065" s="13">
        <v>2</v>
      </c>
      <c r="U1065" s="13">
        <v>1</v>
      </c>
      <c r="V1065" s="13">
        <v>1</v>
      </c>
      <c r="W1065" s="13" t="s">
        <v>5881</v>
      </c>
      <c r="X1065" s="13">
        <v>1</v>
      </c>
      <c r="Z1065" s="13">
        <v>4</v>
      </c>
      <c r="AC1065" s="13">
        <v>2</v>
      </c>
      <c r="AD1065" s="13">
        <v>2</v>
      </c>
      <c r="AE1065" s="13">
        <v>2</v>
      </c>
      <c r="AF1065" s="13">
        <v>2</v>
      </c>
      <c r="AG1065" s="13">
        <v>1</v>
      </c>
      <c r="AH1065" s="13">
        <v>2</v>
      </c>
      <c r="AI1065" s="13">
        <v>1</v>
      </c>
      <c r="AJ1065" s="13">
        <v>1</v>
      </c>
      <c r="AK1065" s="13">
        <v>2</v>
      </c>
      <c r="AL1065" s="13">
        <v>2</v>
      </c>
      <c r="AM1065" s="13">
        <v>2</v>
      </c>
      <c r="AN1065" s="13">
        <v>1</v>
      </c>
      <c r="AO1065" s="13" t="s">
        <v>5882</v>
      </c>
      <c r="AP1065" s="13" t="s">
        <v>40</v>
      </c>
      <c r="AQ1065" s="13">
        <v>1</v>
      </c>
      <c r="AR1065" s="13">
        <v>1</v>
      </c>
      <c r="AS1065" s="13">
        <v>3</v>
      </c>
      <c r="AT1065" s="13">
        <v>1</v>
      </c>
      <c r="AU1065" s="13">
        <v>0</v>
      </c>
      <c r="AV1065" s="13">
        <v>1</v>
      </c>
      <c r="AW1065" s="13">
        <v>1</v>
      </c>
      <c r="AX1065" s="13">
        <v>1</v>
      </c>
      <c r="AY1065" s="13">
        <v>2</v>
      </c>
      <c r="AZ1065" s="13">
        <v>2</v>
      </c>
      <c r="BB1065" s="13">
        <v>1</v>
      </c>
      <c r="BC1065" s="13">
        <v>2</v>
      </c>
      <c r="BD1065" s="13">
        <v>1</v>
      </c>
      <c r="BE1065" s="13">
        <v>2</v>
      </c>
      <c r="BF1065" s="13">
        <v>1</v>
      </c>
      <c r="BG1065" s="13">
        <v>2</v>
      </c>
      <c r="BH1065" s="17">
        <v>1</v>
      </c>
      <c r="BI1065" s="13">
        <v>1</v>
      </c>
      <c r="BJ1065" s="13">
        <v>2</v>
      </c>
      <c r="BK1065" s="13">
        <v>1</v>
      </c>
      <c r="BL1065" s="13">
        <v>1</v>
      </c>
      <c r="BM1065" s="13">
        <v>2114</v>
      </c>
      <c r="BN1065" s="13">
        <v>2</v>
      </c>
      <c r="BQ1065" s="13" t="s">
        <v>289</v>
      </c>
      <c r="BR1065" s="13" t="s">
        <v>222</v>
      </c>
      <c r="BS1065" s="13">
        <v>1</v>
      </c>
      <c r="BT1065" s="13">
        <v>3.2</v>
      </c>
      <c r="BU1065" s="13">
        <v>1</v>
      </c>
      <c r="BV1065" s="13">
        <v>1</v>
      </c>
      <c r="BW1065" s="13">
        <v>2</v>
      </c>
      <c r="BX1065" s="13">
        <v>74</v>
      </c>
      <c r="BY1065" s="13">
        <v>2</v>
      </c>
      <c r="CA1065" s="18">
        <v>318</v>
      </c>
      <c r="CB1065" s="18" t="s">
        <v>778</v>
      </c>
      <c r="CC1065" s="18">
        <v>2066</v>
      </c>
      <c r="CD1065" s="18" t="s">
        <v>778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W1065" s="13" t="s">
        <v>5883</v>
      </c>
      <c r="CX1065" s="38" t="s">
        <v>5884</v>
      </c>
      <c r="CY1065" s="38" t="s">
        <v>5885</v>
      </c>
      <c r="CZ1065" s="38" t="s">
        <v>386</v>
      </c>
      <c r="DA1065" s="38" t="s">
        <v>5886</v>
      </c>
    </row>
    <row r="1066" spans="1:105" s="13" customFormat="1">
      <c r="A1066" s="84">
        <v>1649</v>
      </c>
      <c r="B1066" s="84">
        <v>1</v>
      </c>
      <c r="C1066" s="13" t="s">
        <v>5887</v>
      </c>
      <c r="D1066" s="13" t="s">
        <v>37</v>
      </c>
      <c r="E1066" s="14">
        <v>12186</v>
      </c>
      <c r="F1066" s="13" t="s">
        <v>5888</v>
      </c>
      <c r="G1066" s="13" t="s">
        <v>219</v>
      </c>
      <c r="H1066" s="13" t="s">
        <v>219</v>
      </c>
      <c r="I1066" s="14">
        <v>39187</v>
      </c>
      <c r="J1066" s="13">
        <f t="shared" si="35"/>
        <v>73</v>
      </c>
      <c r="K1066" s="14">
        <v>39276</v>
      </c>
      <c r="L1066" s="13">
        <v>4</v>
      </c>
      <c r="M1066" s="14">
        <v>39579</v>
      </c>
      <c r="N1066" s="15">
        <f t="shared" si="36"/>
        <v>12.878850102669405</v>
      </c>
      <c r="O1066" s="16">
        <v>2</v>
      </c>
      <c r="Q1066" s="13" t="s">
        <v>245</v>
      </c>
      <c r="R1066" s="13" t="s">
        <v>38</v>
      </c>
      <c r="S1066" s="13">
        <v>2</v>
      </c>
      <c r="T1066" s="13">
        <v>2</v>
      </c>
      <c r="U1066" s="13">
        <v>2</v>
      </c>
      <c r="V1066" s="13">
        <v>2</v>
      </c>
      <c r="X1066" s="13">
        <v>1</v>
      </c>
      <c r="Z1066" s="13">
        <v>4</v>
      </c>
      <c r="AG1066" s="13">
        <v>1</v>
      </c>
      <c r="AH1066" s="13">
        <v>2</v>
      </c>
      <c r="AI1066" s="13">
        <v>2</v>
      </c>
      <c r="AJ1066" s="13">
        <v>2</v>
      </c>
      <c r="AK1066" s="13">
        <v>2</v>
      </c>
      <c r="AL1066" s="13">
        <v>2</v>
      </c>
      <c r="AM1066" s="13">
        <v>3</v>
      </c>
      <c r="AN1066" s="13">
        <v>2</v>
      </c>
      <c r="AO1066" s="13" t="s">
        <v>2006</v>
      </c>
      <c r="AQ1066" s="13">
        <v>1</v>
      </c>
      <c r="AR1066" s="13">
        <v>1</v>
      </c>
      <c r="AS1066" s="13">
        <v>1</v>
      </c>
      <c r="AT1066" s="13">
        <v>1</v>
      </c>
      <c r="AU1066" s="13">
        <v>1</v>
      </c>
      <c r="AV1066" s="13">
        <v>1</v>
      </c>
      <c r="AW1066" s="13">
        <v>0</v>
      </c>
      <c r="AX1066" s="13">
        <v>2</v>
      </c>
      <c r="AZ1066" s="13">
        <v>2</v>
      </c>
      <c r="BB1066" s="13">
        <v>2</v>
      </c>
      <c r="BD1066" s="13">
        <v>1</v>
      </c>
      <c r="BE1066" s="13">
        <v>1</v>
      </c>
      <c r="BF1066" s="13">
        <v>1</v>
      </c>
      <c r="BG1066" s="13">
        <v>2</v>
      </c>
      <c r="BH1066" s="17">
        <v>1</v>
      </c>
      <c r="BI1066" s="13">
        <v>1</v>
      </c>
      <c r="BJ1066" s="13">
        <v>1</v>
      </c>
      <c r="BK1066" s="13">
        <v>1</v>
      </c>
      <c r="BL1066" s="13">
        <v>1</v>
      </c>
      <c r="BM1066" s="13">
        <v>2115</v>
      </c>
      <c r="BN1066" s="13">
        <v>2</v>
      </c>
      <c r="BQ1066" s="13" t="s">
        <v>237</v>
      </c>
      <c r="BR1066" s="13" t="s">
        <v>238</v>
      </c>
      <c r="BS1066" s="13">
        <v>2</v>
      </c>
      <c r="BT1066" s="13">
        <v>56</v>
      </c>
      <c r="BU1066" s="13">
        <v>1</v>
      </c>
      <c r="BV1066" s="13">
        <v>7</v>
      </c>
      <c r="BW1066" s="13">
        <v>1</v>
      </c>
      <c r="BX1066" s="13">
        <v>170</v>
      </c>
      <c r="CA1066" s="18"/>
      <c r="CB1066" s="18"/>
      <c r="CC1066" s="18"/>
      <c r="CD1066" s="18"/>
      <c r="CE1066" s="18"/>
      <c r="CF1066" s="18"/>
      <c r="CG1066" s="18"/>
      <c r="CH1066" s="13">
        <v>2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39346</v>
      </c>
      <c r="CT1066" s="13">
        <v>1</v>
      </c>
      <c r="CW1066" s="13" t="s">
        <v>1930</v>
      </c>
      <c r="CX1066" s="38" t="s">
        <v>4362</v>
      </c>
      <c r="CY1066" s="38" t="s">
        <v>5889</v>
      </c>
      <c r="CZ1066" s="38" t="s">
        <v>41</v>
      </c>
      <c r="DA1066" s="38" t="s">
        <v>4364</v>
      </c>
    </row>
    <row r="1067" spans="1:105" s="13" customFormat="1">
      <c r="A1067" s="84">
        <v>1650</v>
      </c>
      <c r="B1067" s="84">
        <v>1</v>
      </c>
      <c r="C1067" s="13" t="s">
        <v>819</v>
      </c>
      <c r="D1067" s="13" t="s">
        <v>37</v>
      </c>
      <c r="E1067" s="14">
        <v>13608</v>
      </c>
      <c r="F1067" s="13" t="s">
        <v>5890</v>
      </c>
      <c r="G1067" s="13" t="s">
        <v>219</v>
      </c>
      <c r="H1067" s="13" t="s">
        <v>219</v>
      </c>
      <c r="I1067" s="14">
        <v>39248</v>
      </c>
      <c r="J1067" s="13">
        <f t="shared" si="35"/>
        <v>70</v>
      </c>
      <c r="K1067" s="14">
        <v>39287</v>
      </c>
      <c r="L1067" s="13">
        <v>4</v>
      </c>
      <c r="M1067" s="14">
        <v>40034</v>
      </c>
      <c r="N1067" s="15">
        <f t="shared" si="36"/>
        <v>25.82340862422998</v>
      </c>
      <c r="O1067" s="16">
        <v>2</v>
      </c>
      <c r="Q1067" s="13" t="s">
        <v>1507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2</v>
      </c>
      <c r="Z1067" s="13">
        <v>4</v>
      </c>
      <c r="AH1067" s="13">
        <v>2</v>
      </c>
      <c r="AI1067" s="13">
        <v>2</v>
      </c>
      <c r="AJ1067" s="13">
        <v>2</v>
      </c>
      <c r="AK1067" s="13">
        <v>1</v>
      </c>
      <c r="AL1067" s="13">
        <v>1</v>
      </c>
      <c r="AM1067" s="13">
        <v>1</v>
      </c>
      <c r="AN1067" s="13">
        <v>1</v>
      </c>
      <c r="AO1067" s="13" t="s">
        <v>5891</v>
      </c>
      <c r="AP1067" s="13" t="s">
        <v>5892</v>
      </c>
      <c r="AQ1067" s="13">
        <v>1</v>
      </c>
      <c r="AR1067" s="13">
        <v>1</v>
      </c>
      <c r="AS1067" s="13">
        <v>1</v>
      </c>
      <c r="AT1067" s="13">
        <v>1</v>
      </c>
      <c r="AU1067" s="13">
        <v>1</v>
      </c>
      <c r="AV1067" s="13">
        <v>1</v>
      </c>
      <c r="AW1067" s="13">
        <v>1</v>
      </c>
      <c r="AX1067" s="13">
        <v>1</v>
      </c>
      <c r="AY1067" s="13">
        <v>1</v>
      </c>
      <c r="AZ1067" s="13">
        <v>1</v>
      </c>
      <c r="BA1067" s="13">
        <v>1</v>
      </c>
      <c r="BB1067" s="13">
        <v>1</v>
      </c>
      <c r="BC1067" s="13">
        <v>1</v>
      </c>
      <c r="BD1067" s="13">
        <v>1</v>
      </c>
      <c r="BE1067" s="13">
        <v>1</v>
      </c>
      <c r="BF1067" s="13">
        <v>1</v>
      </c>
      <c r="BG1067" s="13">
        <v>2</v>
      </c>
      <c r="BH1067" s="17">
        <v>1</v>
      </c>
      <c r="BI1067" s="13">
        <v>1</v>
      </c>
      <c r="BJ1067" s="13">
        <v>2</v>
      </c>
      <c r="BK1067" s="13">
        <v>1</v>
      </c>
      <c r="BL1067" s="13">
        <v>1</v>
      </c>
      <c r="BM1067" s="13">
        <v>2116</v>
      </c>
      <c r="BN1067" s="13">
        <v>2</v>
      </c>
      <c r="BQ1067" s="13" t="s">
        <v>237</v>
      </c>
      <c r="BR1067" s="13" t="s">
        <v>238</v>
      </c>
      <c r="BS1067" s="13">
        <v>1</v>
      </c>
      <c r="BT1067" s="13">
        <v>34</v>
      </c>
      <c r="BU1067" s="13">
        <v>1</v>
      </c>
      <c r="BV1067" s="13">
        <v>0</v>
      </c>
      <c r="BY1067" s="13">
        <v>2</v>
      </c>
      <c r="CA1067" s="18"/>
      <c r="CB1067" s="18"/>
      <c r="CC1067" s="18"/>
      <c r="CD1067" s="18"/>
      <c r="CE1067" s="18"/>
      <c r="CF1067" s="18"/>
      <c r="CG1067" s="18"/>
      <c r="CH1067" s="13">
        <v>1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39346</v>
      </c>
      <c r="CT1067" s="13">
        <v>1</v>
      </c>
      <c r="CW1067" s="13" t="s">
        <v>1930</v>
      </c>
      <c r="CX1067" s="38" t="s">
        <v>4362</v>
      </c>
      <c r="CY1067" s="38" t="s">
        <v>5889</v>
      </c>
      <c r="CZ1067" s="38" t="s">
        <v>41</v>
      </c>
      <c r="DA1067" s="38" t="s">
        <v>5893</v>
      </c>
    </row>
    <row r="1068" spans="1:105" s="13" customFormat="1">
      <c r="A1068" s="84">
        <v>1651</v>
      </c>
      <c r="B1068" s="84">
        <v>1</v>
      </c>
      <c r="C1068" s="13" t="s">
        <v>1350</v>
      </c>
      <c r="D1068" s="13" t="s">
        <v>36</v>
      </c>
      <c r="E1068" s="14">
        <v>12108</v>
      </c>
      <c r="F1068" s="13" t="s">
        <v>5894</v>
      </c>
      <c r="G1068" s="13" t="s">
        <v>941</v>
      </c>
      <c r="H1068" s="13" t="s">
        <v>941</v>
      </c>
      <c r="I1068" s="14">
        <v>39227</v>
      </c>
      <c r="J1068" s="13">
        <f t="shared" si="35"/>
        <v>74</v>
      </c>
      <c r="K1068" s="14">
        <v>39294</v>
      </c>
      <c r="L1068" s="13">
        <v>4</v>
      </c>
      <c r="M1068" s="14">
        <v>39554</v>
      </c>
      <c r="N1068" s="15">
        <f t="shared" si="36"/>
        <v>10.743326488706366</v>
      </c>
      <c r="O1068" s="16">
        <v>2</v>
      </c>
      <c r="Q1068" s="13" t="s">
        <v>5895</v>
      </c>
      <c r="R1068" s="13" t="s">
        <v>38</v>
      </c>
      <c r="S1068" s="13">
        <v>2</v>
      </c>
      <c r="T1068" s="13">
        <v>2</v>
      </c>
      <c r="U1068" s="13">
        <v>2</v>
      </c>
      <c r="V1068" s="13">
        <v>2</v>
      </c>
      <c r="X1068" s="13">
        <v>1</v>
      </c>
      <c r="Z1068" s="13">
        <v>4</v>
      </c>
      <c r="AC1068" s="13">
        <v>2</v>
      </c>
      <c r="AD1068" s="13">
        <v>2</v>
      </c>
      <c r="AE1068" s="13">
        <v>2</v>
      </c>
      <c r="AF1068" s="13">
        <v>2</v>
      </c>
      <c r="AG1068" s="13">
        <v>1</v>
      </c>
      <c r="AH1068" s="13">
        <v>2</v>
      </c>
      <c r="AI1068" s="13">
        <v>2</v>
      </c>
      <c r="AJ1068" s="13">
        <v>2</v>
      </c>
      <c r="AK1068" s="13">
        <v>1</v>
      </c>
      <c r="AL1068" s="13">
        <v>2</v>
      </c>
      <c r="AM1068" s="13">
        <v>3</v>
      </c>
      <c r="AO1068" s="13" t="s">
        <v>2006</v>
      </c>
      <c r="AP1068" s="13" t="s">
        <v>5896</v>
      </c>
      <c r="AQ1068" s="13">
        <v>1</v>
      </c>
      <c r="AR1068" s="13">
        <v>1</v>
      </c>
      <c r="AS1068" s="13">
        <v>3</v>
      </c>
      <c r="AT1068" s="13">
        <v>1</v>
      </c>
      <c r="AU1068" s="13">
        <v>2</v>
      </c>
      <c r="AV1068" s="13">
        <v>1</v>
      </c>
      <c r="AW1068" s="13">
        <v>2</v>
      </c>
      <c r="AX1068" s="13">
        <v>1</v>
      </c>
      <c r="AY1068" s="13">
        <v>3</v>
      </c>
      <c r="AZ1068" s="13">
        <v>1</v>
      </c>
      <c r="BA1068" s="13">
        <v>0</v>
      </c>
      <c r="BB1068" s="13">
        <v>1</v>
      </c>
      <c r="BC1068" s="13">
        <v>2</v>
      </c>
      <c r="BD1068" s="13">
        <v>2</v>
      </c>
      <c r="BF1068" s="13">
        <v>1</v>
      </c>
      <c r="BG1068" s="13">
        <v>5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2117</v>
      </c>
      <c r="BN1068" s="13">
        <v>2</v>
      </c>
      <c r="BQ1068" s="13" t="s">
        <v>938</v>
      </c>
      <c r="BR1068" s="13" t="s">
        <v>939</v>
      </c>
      <c r="BS1068" s="13">
        <v>1</v>
      </c>
      <c r="BT1068" s="13">
        <v>35</v>
      </c>
      <c r="BU1068" s="13">
        <v>1</v>
      </c>
      <c r="BV1068" s="13">
        <v>3</v>
      </c>
      <c r="BW1068" s="13">
        <v>2</v>
      </c>
      <c r="BX1068" s="13">
        <v>49</v>
      </c>
      <c r="CA1068" s="18"/>
      <c r="CB1068" s="18"/>
      <c r="CC1068" s="18"/>
      <c r="CD1068" s="18"/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57" t="s">
        <v>5897</v>
      </c>
      <c r="CT1068" s="13">
        <v>1</v>
      </c>
      <c r="CW1068" s="13" t="s">
        <v>5898</v>
      </c>
      <c r="CX1068" s="38" t="s">
        <v>5899</v>
      </c>
      <c r="CY1068" s="38" t="s">
        <v>5900</v>
      </c>
      <c r="CZ1068" s="38"/>
      <c r="DA1068" s="38" t="s">
        <v>192</v>
      </c>
    </row>
    <row r="1069" spans="1:105" s="13" customFormat="1">
      <c r="A1069" s="84">
        <v>1653</v>
      </c>
      <c r="B1069" s="84">
        <v>1</v>
      </c>
      <c r="C1069" s="13" t="s">
        <v>5901</v>
      </c>
      <c r="D1069" s="13" t="s">
        <v>36</v>
      </c>
      <c r="E1069" s="14">
        <v>8115</v>
      </c>
      <c r="F1069" s="13" t="s">
        <v>319</v>
      </c>
      <c r="G1069" s="13" t="s">
        <v>319</v>
      </c>
      <c r="H1069" s="13" t="s">
        <v>319</v>
      </c>
      <c r="I1069" s="14">
        <v>39248</v>
      </c>
      <c r="J1069" s="13">
        <f t="shared" si="35"/>
        <v>85</v>
      </c>
      <c r="K1069" s="14">
        <v>39303</v>
      </c>
      <c r="L1069" s="13">
        <v>4</v>
      </c>
      <c r="M1069" s="14">
        <v>39498</v>
      </c>
      <c r="N1069" s="15">
        <f t="shared" si="36"/>
        <v>8.2135523613963031</v>
      </c>
      <c r="O1069" s="16">
        <v>2</v>
      </c>
      <c r="Q1069" s="13" t="s">
        <v>38</v>
      </c>
      <c r="R1069" s="13" t="s">
        <v>38</v>
      </c>
      <c r="S1069" s="13">
        <v>2</v>
      </c>
      <c r="T1069" s="13">
        <v>2</v>
      </c>
      <c r="U1069" s="13">
        <v>2</v>
      </c>
      <c r="V1069" s="13">
        <v>2</v>
      </c>
      <c r="X1069" s="13">
        <v>2</v>
      </c>
      <c r="Z1069" s="13">
        <v>4</v>
      </c>
      <c r="AI1069" s="13">
        <v>3</v>
      </c>
      <c r="AJ1069" s="13">
        <v>3</v>
      </c>
      <c r="AK1069" s="13">
        <v>3</v>
      </c>
      <c r="AL1069" s="13">
        <v>3</v>
      </c>
      <c r="AM1069" s="13">
        <v>3</v>
      </c>
      <c r="AN1069" s="13">
        <v>1</v>
      </c>
      <c r="AO1069" s="13" t="s">
        <v>5902</v>
      </c>
      <c r="AP1069" s="13" t="s">
        <v>1946</v>
      </c>
      <c r="AQ1069" s="13">
        <v>1</v>
      </c>
      <c r="AR1069" s="13">
        <v>1</v>
      </c>
      <c r="AS1069" s="13">
        <v>2</v>
      </c>
      <c r="AT1069" s="13">
        <v>1</v>
      </c>
      <c r="AU1069" s="13">
        <v>2</v>
      </c>
      <c r="AV1069" s="13">
        <v>1</v>
      </c>
      <c r="AW1069" s="13">
        <v>2</v>
      </c>
      <c r="AX1069" s="13">
        <v>1</v>
      </c>
      <c r="AY1069" s="13">
        <v>2</v>
      </c>
      <c r="AZ1069" s="13">
        <v>1</v>
      </c>
      <c r="BA1069" s="13">
        <v>0</v>
      </c>
      <c r="BB1069" s="13">
        <v>2</v>
      </c>
      <c r="BD1069" s="13">
        <v>1</v>
      </c>
      <c r="BE1069" s="13">
        <v>2</v>
      </c>
      <c r="BF1069" s="13">
        <v>2</v>
      </c>
      <c r="BH1069" s="17">
        <v>1</v>
      </c>
      <c r="BI1069" s="13">
        <v>1</v>
      </c>
      <c r="BK1069" s="13">
        <v>1</v>
      </c>
      <c r="BL1069" s="13">
        <v>1</v>
      </c>
      <c r="BM1069" s="13">
        <v>2119</v>
      </c>
      <c r="BN1069" s="13">
        <v>2</v>
      </c>
      <c r="BQ1069" s="13" t="s">
        <v>237</v>
      </c>
      <c r="BR1069" s="13" t="s">
        <v>238</v>
      </c>
      <c r="CA1069" s="18"/>
      <c r="CB1069" s="18"/>
      <c r="CC1069" s="18"/>
      <c r="CD1069" s="18"/>
      <c r="CE1069" s="18"/>
      <c r="CF1069" s="18"/>
      <c r="CG1069" s="18"/>
      <c r="CH1069" s="13">
        <v>2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39336</v>
      </c>
      <c r="CT1069" s="13">
        <v>1</v>
      </c>
      <c r="CW1069" s="13" t="s">
        <v>4397</v>
      </c>
      <c r="CX1069" s="38" t="s">
        <v>2355</v>
      </c>
      <c r="CY1069" s="38" t="s">
        <v>2356</v>
      </c>
      <c r="CZ1069" s="38" t="s">
        <v>41</v>
      </c>
      <c r="DA1069" s="38" t="s">
        <v>5816</v>
      </c>
    </row>
    <row r="1070" spans="1:105" s="13" customFormat="1">
      <c r="A1070" s="84">
        <v>1655</v>
      </c>
      <c r="B1070" s="84">
        <v>6</v>
      </c>
      <c r="C1070" s="13" t="s">
        <v>3265</v>
      </c>
      <c r="D1070" s="13" t="s">
        <v>36</v>
      </c>
      <c r="E1070" s="14">
        <v>27401</v>
      </c>
      <c r="F1070" s="13" t="s">
        <v>424</v>
      </c>
      <c r="G1070" s="13" t="s">
        <v>424</v>
      </c>
      <c r="H1070" s="13" t="s">
        <v>424</v>
      </c>
      <c r="I1070" s="14">
        <v>35613</v>
      </c>
      <c r="J1070" s="13">
        <f t="shared" si="35"/>
        <v>22</v>
      </c>
      <c r="K1070" s="14">
        <v>39668</v>
      </c>
      <c r="L1070" s="13">
        <v>4</v>
      </c>
      <c r="M1070" s="14">
        <v>39434</v>
      </c>
      <c r="N1070" s="15">
        <f t="shared" si="36"/>
        <v>125.53593429158111</v>
      </c>
      <c r="O1070" s="16">
        <v>1</v>
      </c>
      <c r="P1070" s="13" t="s">
        <v>5903</v>
      </c>
      <c r="Q1070" s="13" t="s">
        <v>190</v>
      </c>
      <c r="R1070" s="13" t="s">
        <v>190</v>
      </c>
      <c r="S1070" s="13">
        <v>2</v>
      </c>
      <c r="T1070" s="13">
        <v>2</v>
      </c>
      <c r="U1070" s="13">
        <v>2</v>
      </c>
      <c r="V1070" s="13">
        <v>2</v>
      </c>
      <c r="X1070" s="13">
        <v>2</v>
      </c>
      <c r="Z1070" s="13">
        <v>4</v>
      </c>
      <c r="AH1070" s="13">
        <v>2</v>
      </c>
      <c r="AI1070" s="13">
        <v>2</v>
      </c>
      <c r="AJ1070" s="13">
        <v>2</v>
      </c>
      <c r="AK1070" s="13">
        <v>2</v>
      </c>
      <c r="AL1070" s="13">
        <v>2</v>
      </c>
      <c r="AM1070" s="13">
        <v>2</v>
      </c>
      <c r="AN1070" s="13">
        <v>2</v>
      </c>
      <c r="AP1070" s="13" t="s">
        <v>489</v>
      </c>
      <c r="AQ1070" s="13">
        <v>1</v>
      </c>
      <c r="AR1070" s="13">
        <v>1</v>
      </c>
      <c r="AT1070" s="13">
        <v>1</v>
      </c>
      <c r="AV1070" s="13">
        <v>1</v>
      </c>
      <c r="AX1070" s="13">
        <v>1</v>
      </c>
      <c r="AZ1070" s="13">
        <v>1</v>
      </c>
      <c r="BB1070" s="13">
        <v>1</v>
      </c>
      <c r="BD1070" s="13">
        <v>1</v>
      </c>
      <c r="BF1070" s="13">
        <v>1</v>
      </c>
      <c r="BH1070" s="17">
        <v>2</v>
      </c>
      <c r="BI1070" s="13">
        <v>2</v>
      </c>
      <c r="BJ1070" s="13">
        <v>1</v>
      </c>
      <c r="BK1070" s="13">
        <v>2</v>
      </c>
      <c r="BN1070" s="13">
        <v>1</v>
      </c>
      <c r="BO1070" s="13" t="s">
        <v>1114</v>
      </c>
      <c r="BP1070" s="13">
        <v>102</v>
      </c>
      <c r="BQ1070" s="13" t="s">
        <v>237</v>
      </c>
      <c r="BR1070" s="13" t="s">
        <v>238</v>
      </c>
      <c r="CA1070" s="18"/>
      <c r="CB1070" s="18"/>
      <c r="CC1070" s="18"/>
      <c r="CD1070" s="18"/>
      <c r="CE1070" s="18"/>
      <c r="CF1070" s="18"/>
      <c r="CG1070" s="18"/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39459</v>
      </c>
      <c r="CT1070" s="13">
        <v>2</v>
      </c>
      <c r="CW1070" s="13" t="s">
        <v>5904</v>
      </c>
      <c r="CX1070" s="38" t="s">
        <v>5905</v>
      </c>
      <c r="CY1070" s="38" t="s">
        <v>5906</v>
      </c>
      <c r="CZ1070" s="38"/>
      <c r="DA1070" s="38" t="s">
        <v>5907</v>
      </c>
    </row>
    <row r="1071" spans="1:105" s="13" customFormat="1">
      <c r="A1071" s="84">
        <v>1656</v>
      </c>
      <c r="B1071" s="84">
        <v>1</v>
      </c>
      <c r="C1071" s="13" t="s">
        <v>417</v>
      </c>
      <c r="D1071" s="13" t="s">
        <v>36</v>
      </c>
      <c r="E1071" s="14">
        <v>13055</v>
      </c>
      <c r="F1071" s="13" t="s">
        <v>319</v>
      </c>
      <c r="G1071" s="13" t="s">
        <v>319</v>
      </c>
      <c r="H1071" s="13" t="s">
        <v>319</v>
      </c>
      <c r="I1071" s="14">
        <v>39097</v>
      </c>
      <c r="J1071" s="13">
        <f t="shared" si="35"/>
        <v>71</v>
      </c>
      <c r="K1071" s="14">
        <v>39170</v>
      </c>
      <c r="L1071" s="13">
        <v>4</v>
      </c>
      <c r="M1071" s="14">
        <v>39662</v>
      </c>
      <c r="N1071" s="15">
        <f t="shared" si="36"/>
        <v>18.562628336755647</v>
      </c>
      <c r="O1071" s="16">
        <v>2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I1071" s="13">
        <v>3</v>
      </c>
      <c r="AJ1071" s="13">
        <v>3</v>
      </c>
      <c r="AK1071" s="13">
        <v>3</v>
      </c>
      <c r="AL1071" s="13">
        <v>3</v>
      </c>
      <c r="AM1071" s="13">
        <v>3</v>
      </c>
      <c r="AN1071" s="13">
        <v>2</v>
      </c>
      <c r="AP1071" s="13" t="s">
        <v>125</v>
      </c>
      <c r="AQ1071" s="13">
        <v>1</v>
      </c>
      <c r="AR1071" s="13">
        <v>1</v>
      </c>
      <c r="AS1071" s="13">
        <v>2</v>
      </c>
      <c r="AT1071" s="13">
        <v>1</v>
      </c>
      <c r="AU1071" s="13">
        <v>2</v>
      </c>
      <c r="AZ1071" s="13">
        <v>1</v>
      </c>
      <c r="BA1071" s="13">
        <v>1</v>
      </c>
      <c r="BB1071" s="13">
        <v>1</v>
      </c>
      <c r="BC1071" s="13">
        <v>0</v>
      </c>
      <c r="BD1071" s="13">
        <v>1</v>
      </c>
      <c r="BE1071" s="13">
        <v>1</v>
      </c>
      <c r="BF1071" s="13">
        <v>1</v>
      </c>
      <c r="BG1071" s="13">
        <v>7</v>
      </c>
      <c r="BH1071" s="17">
        <v>1</v>
      </c>
      <c r="BI1071" s="13">
        <v>1</v>
      </c>
      <c r="BJ1071" s="13">
        <v>1</v>
      </c>
      <c r="BK1071" s="13">
        <v>1</v>
      </c>
      <c r="BL1071" s="13">
        <v>1</v>
      </c>
      <c r="BM1071" s="13">
        <v>2296</v>
      </c>
      <c r="BN1071" s="13">
        <v>2</v>
      </c>
      <c r="BQ1071" s="13" t="s">
        <v>237</v>
      </c>
      <c r="BR1071" s="13" t="s">
        <v>238</v>
      </c>
      <c r="BS1071" s="13">
        <v>1</v>
      </c>
      <c r="BT1071" s="13">
        <v>21</v>
      </c>
      <c r="BU1071" s="13">
        <v>1</v>
      </c>
      <c r="BV1071" s="13">
        <v>4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39335</v>
      </c>
      <c r="CT1071" s="13">
        <v>1</v>
      </c>
      <c r="CW1071" s="13" t="s">
        <v>5908</v>
      </c>
      <c r="CX1071" s="38" t="s">
        <v>5909</v>
      </c>
      <c r="CY1071" s="38" t="s">
        <v>5910</v>
      </c>
      <c r="CZ1071" s="38" t="s">
        <v>3687</v>
      </c>
      <c r="DA1071" s="38" t="s">
        <v>5911</v>
      </c>
    </row>
    <row r="1072" spans="1:105" s="13" customFormat="1">
      <c r="A1072" s="84">
        <v>1657</v>
      </c>
      <c r="B1072" s="84">
        <v>1</v>
      </c>
      <c r="C1072" s="13" t="s">
        <v>5912</v>
      </c>
      <c r="D1072" s="13" t="s">
        <v>36</v>
      </c>
      <c r="E1072" s="14">
        <v>10429</v>
      </c>
      <c r="F1072" s="13" t="s">
        <v>762</v>
      </c>
      <c r="G1072" s="13" t="s">
        <v>42</v>
      </c>
      <c r="H1072" s="13" t="s">
        <v>295</v>
      </c>
      <c r="I1072" s="14">
        <v>39217</v>
      </c>
      <c r="J1072" s="13">
        <f t="shared" si="35"/>
        <v>78</v>
      </c>
      <c r="K1072" s="14">
        <v>39216</v>
      </c>
      <c r="L1072" s="13">
        <v>4</v>
      </c>
      <c r="M1072" s="14">
        <v>39425</v>
      </c>
      <c r="N1072" s="15">
        <f t="shared" si="36"/>
        <v>6.8336755646817249</v>
      </c>
      <c r="O1072" s="16">
        <v>2</v>
      </c>
      <c r="Q1072" s="13" t="s">
        <v>669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1</v>
      </c>
      <c r="Z1072" s="13">
        <v>4</v>
      </c>
      <c r="AC1072" s="13">
        <v>1</v>
      </c>
      <c r="AD1072" s="13">
        <v>2</v>
      </c>
      <c r="AE1072" s="13">
        <v>2</v>
      </c>
      <c r="AF1072" s="13">
        <v>2</v>
      </c>
      <c r="AG1072" s="13">
        <v>2</v>
      </c>
      <c r="AH1072" s="13">
        <v>2</v>
      </c>
      <c r="AI1072" s="13">
        <v>2</v>
      </c>
      <c r="AJ1072" s="13">
        <v>2</v>
      </c>
      <c r="AK1072" s="13">
        <v>2</v>
      </c>
      <c r="AL1072" s="13">
        <v>2</v>
      </c>
      <c r="AM1072" s="13">
        <v>2</v>
      </c>
      <c r="AN1072" s="13">
        <v>2</v>
      </c>
      <c r="AO1072" s="13" t="s">
        <v>5913</v>
      </c>
      <c r="AP1072" s="13" t="s">
        <v>4956</v>
      </c>
      <c r="AQ1072" s="13">
        <v>1</v>
      </c>
      <c r="AR1072" s="13">
        <v>2</v>
      </c>
      <c r="AT1072" s="13">
        <v>1</v>
      </c>
      <c r="AU1072" s="13">
        <v>0</v>
      </c>
      <c r="AV1072" s="13">
        <v>1</v>
      </c>
      <c r="AW1072" s="13">
        <v>2</v>
      </c>
      <c r="AX1072" s="13">
        <v>3</v>
      </c>
      <c r="AZ1072" s="13">
        <v>2</v>
      </c>
      <c r="BB1072" s="13">
        <v>2</v>
      </c>
      <c r="BD1072" s="13">
        <v>2</v>
      </c>
      <c r="BF1072" s="13">
        <v>1</v>
      </c>
      <c r="BG1072" s="13">
        <v>6</v>
      </c>
      <c r="BH1072" s="17">
        <v>2</v>
      </c>
      <c r="BI1072" s="13">
        <v>1</v>
      </c>
      <c r="BJ1072" s="13">
        <v>1</v>
      </c>
      <c r="BK1072" s="13">
        <v>1</v>
      </c>
      <c r="BL1072" s="13">
        <v>2</v>
      </c>
      <c r="CA1072" s="18"/>
      <c r="CB1072" s="18"/>
      <c r="CC1072" s="18"/>
      <c r="CD1072" s="18"/>
      <c r="CE1072" s="18"/>
      <c r="CF1072" s="18"/>
      <c r="CG1072" s="18"/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39501</v>
      </c>
      <c r="CT1072" s="13">
        <v>2</v>
      </c>
      <c r="CW1072" s="13" t="s">
        <v>5914</v>
      </c>
      <c r="CX1072" s="38" t="s">
        <v>5915</v>
      </c>
      <c r="CY1072" s="38" t="s">
        <v>5916</v>
      </c>
      <c r="CZ1072" s="38"/>
      <c r="DA1072" s="38" t="s">
        <v>192</v>
      </c>
    </row>
    <row r="1073" spans="1:107" s="13" customFormat="1">
      <c r="A1073" s="84">
        <v>1658</v>
      </c>
      <c r="B1073" s="84">
        <v>5</v>
      </c>
      <c r="C1073" s="13" t="s">
        <v>5917</v>
      </c>
      <c r="D1073" s="13" t="s">
        <v>36</v>
      </c>
      <c r="E1073" s="14">
        <v>13592</v>
      </c>
      <c r="F1073" s="13" t="s">
        <v>381</v>
      </c>
      <c r="G1073" s="13" t="s">
        <v>381</v>
      </c>
      <c r="H1073" s="13" t="s">
        <v>381</v>
      </c>
      <c r="I1073" s="14">
        <v>38852</v>
      </c>
      <c r="J1073" s="13">
        <f t="shared" si="35"/>
        <v>69</v>
      </c>
      <c r="K1073" s="14">
        <v>39311</v>
      </c>
      <c r="L1073" s="13">
        <v>2</v>
      </c>
      <c r="M1073" s="14">
        <v>40899</v>
      </c>
      <c r="N1073" s="15">
        <f t="shared" si="36"/>
        <v>67.252566735112936</v>
      </c>
      <c r="O1073" s="16">
        <v>1</v>
      </c>
      <c r="P1073" s="13" t="s">
        <v>339</v>
      </c>
      <c r="Q1073" s="13" t="s">
        <v>5918</v>
      </c>
      <c r="R1073" s="13" t="s">
        <v>5919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3</v>
      </c>
      <c r="AJ1073" s="13">
        <v>2</v>
      </c>
      <c r="AK1073" s="13">
        <v>3</v>
      </c>
      <c r="AL1073" s="13">
        <v>3</v>
      </c>
      <c r="AM1073" s="13">
        <v>3</v>
      </c>
      <c r="AN1073" s="13">
        <v>2</v>
      </c>
      <c r="AO1073" s="13" t="s">
        <v>5920</v>
      </c>
      <c r="AP1073" s="13" t="s">
        <v>1715</v>
      </c>
      <c r="AQ1073" s="13">
        <v>1</v>
      </c>
      <c r="AR1073" s="13">
        <v>1</v>
      </c>
      <c r="AT1073" s="13">
        <v>1</v>
      </c>
      <c r="AU1073" s="13">
        <v>0</v>
      </c>
      <c r="AV1073" s="13">
        <v>1</v>
      </c>
      <c r="AX1073" s="13">
        <v>1</v>
      </c>
      <c r="AZ1073" s="13">
        <v>3</v>
      </c>
      <c r="BB1073" s="13">
        <v>3</v>
      </c>
      <c r="BD1073" s="13">
        <v>3</v>
      </c>
      <c r="BF1073" s="13">
        <v>2</v>
      </c>
      <c r="BH1073" s="17">
        <v>2</v>
      </c>
      <c r="BI1073" s="13">
        <v>1</v>
      </c>
      <c r="BJ1073" s="13">
        <v>1</v>
      </c>
      <c r="BK1073" s="13">
        <v>1</v>
      </c>
      <c r="BL1073" s="13">
        <v>1</v>
      </c>
      <c r="BM1073" s="13">
        <v>2122</v>
      </c>
      <c r="BN1073" s="13">
        <v>1</v>
      </c>
      <c r="BO1073" s="13" t="s">
        <v>3519</v>
      </c>
      <c r="BP1073" s="13">
        <v>180</v>
      </c>
      <c r="BQ1073" s="13" t="s">
        <v>237</v>
      </c>
      <c r="BR1073" s="13" t="s">
        <v>238</v>
      </c>
      <c r="CA1073" s="18"/>
      <c r="CB1073" s="18"/>
      <c r="CC1073" s="18"/>
      <c r="CD1073" s="18"/>
      <c r="CE1073" s="18"/>
      <c r="CF1073" s="18"/>
      <c r="CG1073" s="18"/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W1073" s="13" t="s">
        <v>5921</v>
      </c>
      <c r="CX1073" s="38" t="s">
        <v>5922</v>
      </c>
      <c r="CY1073" s="38" t="s">
        <v>5923</v>
      </c>
      <c r="CZ1073" s="38" t="s">
        <v>5924</v>
      </c>
      <c r="DA1073" s="38" t="s">
        <v>5925</v>
      </c>
    </row>
    <row r="1074" spans="1:107" s="13" customFormat="1">
      <c r="A1074" s="84">
        <v>1659</v>
      </c>
      <c r="B1074" s="84">
        <v>6</v>
      </c>
      <c r="C1074" s="13" t="s">
        <v>2821</v>
      </c>
      <c r="D1074" s="13" t="s">
        <v>36</v>
      </c>
      <c r="E1074" s="14">
        <v>23597</v>
      </c>
      <c r="G1074" s="13" t="s">
        <v>194</v>
      </c>
      <c r="H1074" s="13" t="s">
        <v>194</v>
      </c>
      <c r="I1074" s="14">
        <v>37804</v>
      </c>
      <c r="J1074" s="13">
        <f t="shared" si="35"/>
        <v>38</v>
      </c>
      <c r="L1074" s="13">
        <v>4</v>
      </c>
      <c r="M1074" s="14">
        <v>40563</v>
      </c>
      <c r="N1074" s="15">
        <f t="shared" si="36"/>
        <v>90.644763860369608</v>
      </c>
      <c r="O1074" s="16">
        <v>2</v>
      </c>
      <c r="Q1074" s="13" t="s">
        <v>323</v>
      </c>
      <c r="R1074" s="13" t="s">
        <v>2597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H1074" s="13">
        <v>2</v>
      </c>
      <c r="AI1074" s="13">
        <v>2</v>
      </c>
      <c r="AJ1074" s="13">
        <v>2</v>
      </c>
      <c r="AK1074" s="13">
        <v>2</v>
      </c>
      <c r="AL1074" s="13">
        <v>3</v>
      </c>
      <c r="AM1074" s="13">
        <v>3</v>
      </c>
      <c r="AN1074" s="13">
        <v>1</v>
      </c>
      <c r="AO1074" s="13" t="s">
        <v>1730</v>
      </c>
      <c r="AQ1074" s="13">
        <v>1</v>
      </c>
      <c r="AR1074" s="13">
        <v>2</v>
      </c>
      <c r="AT1074" s="13">
        <v>1</v>
      </c>
      <c r="AU1074" s="13">
        <v>0</v>
      </c>
      <c r="AV1074" s="13">
        <v>2</v>
      </c>
      <c r="AX1074" s="13">
        <v>1</v>
      </c>
      <c r="AY1074" s="13">
        <v>0</v>
      </c>
      <c r="AZ1074" s="13">
        <v>2</v>
      </c>
      <c r="BB1074" s="13">
        <v>1</v>
      </c>
      <c r="BC1074" s="13">
        <v>12</v>
      </c>
      <c r="BD1074" s="13">
        <v>1</v>
      </c>
      <c r="BE1074" s="13">
        <v>0</v>
      </c>
      <c r="BF1074" s="13">
        <v>2</v>
      </c>
      <c r="BH1074" s="17">
        <v>2</v>
      </c>
      <c r="BI1074" s="13">
        <v>2</v>
      </c>
      <c r="BJ1074" s="13">
        <v>1</v>
      </c>
      <c r="BK1074" s="13">
        <v>2</v>
      </c>
      <c r="BL1074" s="13">
        <v>1</v>
      </c>
      <c r="BM1074" s="13">
        <v>2123</v>
      </c>
      <c r="BN1074" s="13">
        <v>1</v>
      </c>
      <c r="BO1074" s="13" t="s">
        <v>5926</v>
      </c>
      <c r="BP1074" s="13">
        <v>102</v>
      </c>
      <c r="BQ1074" s="13" t="s">
        <v>594</v>
      </c>
      <c r="BR1074" s="13" t="s">
        <v>5927</v>
      </c>
      <c r="BT1074" s="13">
        <v>39</v>
      </c>
      <c r="BU1074" s="13">
        <v>1</v>
      </c>
      <c r="BV1074" s="13">
        <v>1</v>
      </c>
      <c r="BY1074" s="13">
        <v>2</v>
      </c>
      <c r="CA1074" s="18"/>
      <c r="CB1074" s="18" t="s">
        <v>1882</v>
      </c>
      <c r="CC1074" s="18"/>
      <c r="CD1074" s="18"/>
      <c r="CE1074" s="18"/>
      <c r="CF1074" s="18"/>
      <c r="CG1074" s="18"/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39406</v>
      </c>
      <c r="CT1074" s="13">
        <v>2</v>
      </c>
      <c r="CW1074" s="13" t="s">
        <v>5928</v>
      </c>
      <c r="CX1074" s="38" t="s">
        <v>5929</v>
      </c>
      <c r="CY1074" s="38" t="s">
        <v>5930</v>
      </c>
      <c r="CZ1074" s="38"/>
      <c r="DA1074" s="38" t="s">
        <v>192</v>
      </c>
    </row>
    <row r="1075" spans="1:107" s="13" customFormat="1">
      <c r="A1075" s="84">
        <v>1666</v>
      </c>
      <c r="B1075" s="84">
        <v>1</v>
      </c>
      <c r="C1075" s="13" t="s">
        <v>5931</v>
      </c>
      <c r="D1075" s="13" t="s">
        <v>37</v>
      </c>
      <c r="E1075" s="14">
        <v>15637</v>
      </c>
      <c r="F1075" s="13" t="s">
        <v>461</v>
      </c>
      <c r="G1075" s="13" t="s">
        <v>461</v>
      </c>
      <c r="H1075" s="13" t="s">
        <v>461</v>
      </c>
      <c r="I1075" s="14">
        <v>38852</v>
      </c>
      <c r="J1075" s="13">
        <f t="shared" si="35"/>
        <v>63</v>
      </c>
      <c r="K1075" s="14">
        <v>39227</v>
      </c>
      <c r="L1075" s="13">
        <v>4</v>
      </c>
      <c r="M1075" s="14">
        <v>40226</v>
      </c>
      <c r="N1075" s="15">
        <f t="shared" si="36"/>
        <v>45.141683778234089</v>
      </c>
      <c r="O1075" s="16"/>
      <c r="Q1075" s="13" t="s">
        <v>5932</v>
      </c>
      <c r="R1075" s="13" t="s">
        <v>216</v>
      </c>
      <c r="S1075" s="13">
        <v>2</v>
      </c>
      <c r="T1075" s="13">
        <v>2</v>
      </c>
      <c r="U1075" s="13">
        <v>2</v>
      </c>
      <c r="V1075" s="13">
        <v>2</v>
      </c>
      <c r="X1075" s="13">
        <v>1</v>
      </c>
      <c r="Z1075" s="13">
        <v>4</v>
      </c>
      <c r="AC1075" s="13">
        <v>2</v>
      </c>
      <c r="AD1075" s="13">
        <v>2</v>
      </c>
      <c r="AE1075" s="13">
        <v>2</v>
      </c>
      <c r="AF1075" s="13">
        <v>1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1</v>
      </c>
      <c r="AO1075" s="13" t="s">
        <v>5933</v>
      </c>
      <c r="AP1075" s="13" t="s">
        <v>40</v>
      </c>
      <c r="AQ1075" s="13">
        <v>1</v>
      </c>
      <c r="AR1075" s="13">
        <v>1</v>
      </c>
      <c r="AS1075" s="13">
        <v>17</v>
      </c>
      <c r="AT1075" s="13">
        <v>1</v>
      </c>
      <c r="AU1075" s="13">
        <v>0</v>
      </c>
      <c r="AV1075" s="13">
        <v>1</v>
      </c>
      <c r="AW1075" s="13">
        <v>17</v>
      </c>
      <c r="AX1075" s="13">
        <v>1</v>
      </c>
      <c r="AY1075" s="13">
        <v>17</v>
      </c>
      <c r="AZ1075" s="13">
        <v>2</v>
      </c>
      <c r="BB1075" s="13">
        <v>2</v>
      </c>
      <c r="BD1075" s="13">
        <v>1</v>
      </c>
      <c r="BE1075" s="13">
        <v>13</v>
      </c>
      <c r="BF1075" s="13">
        <v>1</v>
      </c>
      <c r="BG1075" s="13">
        <v>38</v>
      </c>
      <c r="BH1075" s="17">
        <v>1</v>
      </c>
      <c r="BI1075" s="13">
        <v>1</v>
      </c>
      <c r="BJ1075" s="13">
        <v>1</v>
      </c>
      <c r="BK1075" s="13">
        <v>1</v>
      </c>
      <c r="BL1075" s="13">
        <v>1</v>
      </c>
      <c r="BM1075" s="13">
        <v>2138</v>
      </c>
      <c r="BN1075" s="13">
        <v>2</v>
      </c>
      <c r="BQ1075" s="13" t="s">
        <v>237</v>
      </c>
      <c r="BR1075" s="13" t="s">
        <v>238</v>
      </c>
      <c r="BS1075" s="13">
        <v>2</v>
      </c>
      <c r="BT1075" s="13">
        <v>49</v>
      </c>
      <c r="BU1075" s="13">
        <v>1</v>
      </c>
      <c r="BV1075" s="13">
        <v>3</v>
      </c>
      <c r="BW1075" s="13">
        <v>2</v>
      </c>
      <c r="BX1075" s="13">
        <v>44</v>
      </c>
      <c r="BY1075" s="13">
        <v>1</v>
      </c>
      <c r="CA1075" s="18"/>
      <c r="CB1075" s="18" t="s">
        <v>1151</v>
      </c>
      <c r="CC1075" s="18"/>
      <c r="CD1075" s="18"/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39752</v>
      </c>
      <c r="CT1075" s="13">
        <v>2</v>
      </c>
      <c r="CW1075" s="13" t="s">
        <v>3586</v>
      </c>
      <c r="CX1075" s="38" t="s">
        <v>5934</v>
      </c>
      <c r="CY1075" s="38" t="s">
        <v>3588</v>
      </c>
      <c r="CZ1075" s="38" t="s">
        <v>41</v>
      </c>
      <c r="DA1075" s="38" t="s">
        <v>3589</v>
      </c>
    </row>
    <row r="1076" spans="1:107" s="13" customFormat="1">
      <c r="A1076" s="84">
        <v>1667</v>
      </c>
      <c r="B1076" s="84">
        <v>1</v>
      </c>
      <c r="C1076" s="13" t="s">
        <v>1559</v>
      </c>
      <c r="D1076" s="13" t="s">
        <v>36</v>
      </c>
      <c r="E1076" s="14">
        <v>14035</v>
      </c>
      <c r="F1076" s="13" t="s">
        <v>214</v>
      </c>
      <c r="G1076" s="13" t="s">
        <v>214</v>
      </c>
      <c r="H1076" s="13" t="s">
        <v>214</v>
      </c>
      <c r="I1076" s="14">
        <v>39309</v>
      </c>
      <c r="J1076" s="13">
        <f t="shared" si="35"/>
        <v>69</v>
      </c>
      <c r="K1076" s="14">
        <v>39325</v>
      </c>
      <c r="L1076" s="13">
        <v>2</v>
      </c>
      <c r="M1076" s="14">
        <v>39537</v>
      </c>
      <c r="N1076" s="15">
        <f t="shared" si="36"/>
        <v>7.4907597535934292</v>
      </c>
      <c r="O1076" s="16">
        <v>2</v>
      </c>
      <c r="Q1076" s="13" t="s">
        <v>180</v>
      </c>
      <c r="R1076" s="13" t="s">
        <v>3348</v>
      </c>
      <c r="S1076" s="13">
        <v>2</v>
      </c>
      <c r="T1076" s="13">
        <v>2</v>
      </c>
      <c r="U1076" s="13">
        <v>2</v>
      </c>
      <c r="V1076" s="13">
        <v>2</v>
      </c>
      <c r="X1076" s="13">
        <v>2</v>
      </c>
      <c r="Z1076" s="13">
        <v>4</v>
      </c>
      <c r="AH1076" s="13">
        <v>1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O1076" s="13" t="s">
        <v>5935</v>
      </c>
      <c r="AP1076" s="13" t="s">
        <v>5936</v>
      </c>
      <c r="AQ1076" s="13">
        <v>1</v>
      </c>
      <c r="AR1076" s="13">
        <v>1</v>
      </c>
      <c r="AS1076" s="13">
        <v>1</v>
      </c>
      <c r="AT1076" s="13">
        <v>1</v>
      </c>
      <c r="AU1076" s="13">
        <v>0</v>
      </c>
      <c r="AV1076" s="13">
        <v>1</v>
      </c>
      <c r="AW1076" s="13">
        <v>0</v>
      </c>
      <c r="AX1076" s="13">
        <v>2</v>
      </c>
      <c r="AZ1076" s="13">
        <v>1</v>
      </c>
      <c r="BA1076" s="13">
        <v>0</v>
      </c>
      <c r="BB1076" s="13">
        <v>2</v>
      </c>
      <c r="BD1076" s="13">
        <v>1</v>
      </c>
      <c r="BE1076" s="13">
        <v>1</v>
      </c>
      <c r="BF1076" s="13">
        <v>1</v>
      </c>
      <c r="BG1076" s="13">
        <v>1</v>
      </c>
      <c r="BH1076" s="17">
        <v>1</v>
      </c>
      <c r="BI1076" s="13">
        <v>1</v>
      </c>
      <c r="BJ1076" s="13">
        <v>2</v>
      </c>
      <c r="BK1076" s="13">
        <v>1</v>
      </c>
      <c r="BL1076" s="13">
        <v>1</v>
      </c>
      <c r="BM1076" s="13">
        <v>2139</v>
      </c>
      <c r="BN1076" s="13">
        <v>2</v>
      </c>
      <c r="BQ1076" s="13" t="s">
        <v>289</v>
      </c>
      <c r="BR1076" s="13" t="s">
        <v>222</v>
      </c>
      <c r="BS1076" s="13">
        <v>1</v>
      </c>
      <c r="BT1076" s="13">
        <v>39</v>
      </c>
      <c r="BU1076" s="13">
        <v>1</v>
      </c>
      <c r="BV1076" s="13">
        <v>1</v>
      </c>
      <c r="BW1076" s="13">
        <v>2</v>
      </c>
      <c r="BX1076" s="13">
        <v>180</v>
      </c>
      <c r="CA1076" s="18">
        <v>3342</v>
      </c>
      <c r="CB1076" s="18" t="s">
        <v>778</v>
      </c>
      <c r="CC1076" s="18"/>
      <c r="CD1076" s="18" t="s">
        <v>778</v>
      </c>
      <c r="CE1076" s="18"/>
      <c r="CF1076" s="18"/>
      <c r="CG1076" s="18"/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39427</v>
      </c>
      <c r="CW1076" s="13" t="s">
        <v>5937</v>
      </c>
      <c r="CX1076" s="38" t="s">
        <v>5938</v>
      </c>
      <c r="CY1076" s="38" t="s">
        <v>5939</v>
      </c>
      <c r="CZ1076" s="38" t="s">
        <v>41</v>
      </c>
      <c r="DA1076" s="38" t="s">
        <v>5940</v>
      </c>
    </row>
    <row r="1077" spans="1:107" s="13" customFormat="1">
      <c r="A1077" s="84">
        <v>1670</v>
      </c>
      <c r="B1077" s="84">
        <v>1</v>
      </c>
      <c r="C1077" s="13" t="s">
        <v>2451</v>
      </c>
      <c r="D1077" s="13" t="s">
        <v>36</v>
      </c>
      <c r="E1077" s="14">
        <v>13558</v>
      </c>
      <c r="F1077" s="13" t="s">
        <v>559</v>
      </c>
      <c r="G1077" s="13" t="s">
        <v>559</v>
      </c>
      <c r="H1077" s="13" t="s">
        <v>559</v>
      </c>
      <c r="I1077" s="14">
        <v>39309</v>
      </c>
      <c r="J1077" s="13">
        <f t="shared" si="35"/>
        <v>70</v>
      </c>
      <c r="K1077" s="14">
        <v>39350</v>
      </c>
      <c r="L1077" s="13">
        <v>4</v>
      </c>
      <c r="M1077" s="14">
        <v>39509</v>
      </c>
      <c r="N1077" s="15">
        <f t="shared" si="36"/>
        <v>6.5708418891170428</v>
      </c>
      <c r="O1077" s="16">
        <v>2</v>
      </c>
      <c r="Q1077" s="13" t="s">
        <v>180</v>
      </c>
      <c r="S1077" s="13">
        <v>2</v>
      </c>
      <c r="T1077" s="13">
        <v>2</v>
      </c>
      <c r="U1077" s="13">
        <v>1</v>
      </c>
      <c r="V1077" s="13">
        <v>1</v>
      </c>
      <c r="W1077" s="13" t="s">
        <v>5941</v>
      </c>
      <c r="X1077" s="13">
        <v>1</v>
      </c>
      <c r="Z1077" s="13">
        <v>4</v>
      </c>
      <c r="AC1077" s="13">
        <v>2</v>
      </c>
      <c r="AD1077" s="13">
        <v>2</v>
      </c>
      <c r="AE1077" s="13">
        <v>2</v>
      </c>
      <c r="AF1077" s="13">
        <v>2</v>
      </c>
      <c r="AG1077" s="13">
        <v>1</v>
      </c>
      <c r="AH1077" s="13">
        <v>2</v>
      </c>
      <c r="AI1077" s="13">
        <v>3</v>
      </c>
      <c r="AJ1077" s="13">
        <v>3</v>
      </c>
      <c r="AK1077" s="13">
        <v>3</v>
      </c>
      <c r="AL1077" s="13">
        <v>2</v>
      </c>
      <c r="AM1077" s="13">
        <v>1</v>
      </c>
      <c r="AN1077" s="13">
        <v>1</v>
      </c>
      <c r="AO1077" s="13" t="s">
        <v>5942</v>
      </c>
      <c r="AP1077" s="13" t="s">
        <v>1012</v>
      </c>
      <c r="AQ1077" s="13">
        <v>1</v>
      </c>
      <c r="AR1077" s="13">
        <v>1</v>
      </c>
      <c r="AS1077" s="13">
        <v>1</v>
      </c>
      <c r="AT1077" s="13">
        <v>1</v>
      </c>
      <c r="AU1077" s="13">
        <v>1</v>
      </c>
      <c r="AV1077" s="13">
        <v>1</v>
      </c>
      <c r="AW1077" s="13">
        <v>1</v>
      </c>
      <c r="AX1077" s="13">
        <v>2</v>
      </c>
      <c r="AZ1077" s="13">
        <v>1</v>
      </c>
      <c r="BA1077" s="13">
        <v>1</v>
      </c>
      <c r="BB1077" s="13">
        <v>1</v>
      </c>
      <c r="BC1077" s="13">
        <v>0</v>
      </c>
      <c r="BD1077" s="13">
        <v>1</v>
      </c>
      <c r="BE1077" s="13">
        <v>1</v>
      </c>
      <c r="BF1077" s="13">
        <v>1</v>
      </c>
      <c r="BG1077" s="13">
        <v>2</v>
      </c>
      <c r="BH1077" s="17">
        <v>1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2142</v>
      </c>
      <c r="BN1077" s="13">
        <v>2</v>
      </c>
      <c r="BQ1077" s="13" t="s">
        <v>289</v>
      </c>
      <c r="BR1077" s="13" t="s">
        <v>222</v>
      </c>
      <c r="BS1077" s="13">
        <v>2</v>
      </c>
      <c r="BT1077" s="13">
        <v>48</v>
      </c>
      <c r="BU1077" s="13">
        <v>1</v>
      </c>
      <c r="BV1077" s="13">
        <v>4</v>
      </c>
      <c r="BW1077" s="13">
        <v>1</v>
      </c>
      <c r="BX1077" s="13">
        <v>22.6</v>
      </c>
      <c r="BY1077" s="13">
        <v>2</v>
      </c>
      <c r="CA1077" s="18"/>
      <c r="CB1077" s="18"/>
      <c r="CC1077" s="18"/>
      <c r="CD1077" s="18"/>
      <c r="CE1077" s="18"/>
      <c r="CF1077" s="18"/>
      <c r="CG1077" s="18"/>
      <c r="CH1077" s="13">
        <v>2</v>
      </c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R1077" s="13">
        <v>1</v>
      </c>
      <c r="CS1077" s="14">
        <v>39603</v>
      </c>
      <c r="CT1077" s="13">
        <v>1</v>
      </c>
      <c r="CW1077" s="13" t="s">
        <v>5943</v>
      </c>
      <c r="CX1077" s="38" t="s">
        <v>4948</v>
      </c>
      <c r="CY1077" s="38" t="s">
        <v>2219</v>
      </c>
      <c r="CZ1077" s="38" t="s">
        <v>41</v>
      </c>
      <c r="DA1077" s="38" t="s">
        <v>3592</v>
      </c>
    </row>
    <row r="1078" spans="1:107" s="13" customFormat="1">
      <c r="A1078" s="84">
        <v>1672</v>
      </c>
      <c r="B1078" s="84">
        <v>1</v>
      </c>
      <c r="C1078" s="13" t="s">
        <v>536</v>
      </c>
      <c r="D1078" s="13" t="s">
        <v>36</v>
      </c>
      <c r="E1078" s="14">
        <v>11827</v>
      </c>
      <c r="F1078" s="13" t="s">
        <v>259</v>
      </c>
      <c r="G1078" s="13" t="s">
        <v>249</v>
      </c>
      <c r="H1078" s="13" t="s">
        <v>249</v>
      </c>
      <c r="I1078" s="14">
        <v>39278</v>
      </c>
      <c r="J1078" s="13">
        <f t="shared" si="35"/>
        <v>75</v>
      </c>
      <c r="K1078" s="14">
        <v>39391</v>
      </c>
      <c r="L1078" s="13">
        <v>4</v>
      </c>
      <c r="M1078" s="14">
        <v>39650</v>
      </c>
      <c r="N1078" s="15">
        <f t="shared" si="36"/>
        <v>12.2217659137577</v>
      </c>
      <c r="O1078" s="16">
        <v>2</v>
      </c>
      <c r="Q1078" s="13" t="s">
        <v>5944</v>
      </c>
      <c r="R1078" s="13" t="s">
        <v>2808</v>
      </c>
      <c r="S1078" s="13">
        <v>3</v>
      </c>
      <c r="T1078" s="13">
        <v>2</v>
      </c>
      <c r="U1078" s="13">
        <v>2</v>
      </c>
      <c r="V1078" s="13">
        <v>2</v>
      </c>
      <c r="X1078" s="13">
        <v>3</v>
      </c>
      <c r="Z1078" s="13">
        <v>4</v>
      </c>
      <c r="AC1078" s="13">
        <v>2</v>
      </c>
      <c r="AD1078" s="13">
        <v>2</v>
      </c>
      <c r="AE1078" s="13">
        <v>2</v>
      </c>
      <c r="AF1078" s="13">
        <v>3</v>
      </c>
      <c r="AG1078" s="13">
        <v>3</v>
      </c>
      <c r="AH1078" s="13">
        <v>2</v>
      </c>
      <c r="AI1078" s="13">
        <v>3</v>
      </c>
      <c r="AJ1078" s="13">
        <v>3</v>
      </c>
      <c r="AK1078" s="13">
        <v>3</v>
      </c>
      <c r="AL1078" s="13">
        <v>3</v>
      </c>
      <c r="AM1078" s="13">
        <v>3</v>
      </c>
      <c r="AN1078" s="13">
        <v>1</v>
      </c>
      <c r="AO1078" s="13" t="s">
        <v>2406</v>
      </c>
      <c r="AP1078" s="13" t="s">
        <v>1634</v>
      </c>
      <c r="AQ1078" s="13">
        <v>1</v>
      </c>
      <c r="AR1078" s="13">
        <v>1</v>
      </c>
      <c r="AS1078" s="13">
        <v>2</v>
      </c>
      <c r="AT1078" s="13">
        <v>1</v>
      </c>
      <c r="AU1078" s="13">
        <v>2</v>
      </c>
      <c r="AV1078" s="13">
        <v>1</v>
      </c>
      <c r="AW1078" s="13">
        <v>2</v>
      </c>
      <c r="AX1078" s="13">
        <v>3</v>
      </c>
      <c r="AZ1078" s="13">
        <v>3</v>
      </c>
      <c r="BB1078" s="13">
        <v>1</v>
      </c>
      <c r="BC1078" s="13">
        <v>0</v>
      </c>
      <c r="BD1078" s="13">
        <v>1</v>
      </c>
      <c r="BE1078" s="13">
        <v>2</v>
      </c>
      <c r="BF1078" s="13">
        <v>2</v>
      </c>
      <c r="BH1078" s="17">
        <v>1</v>
      </c>
      <c r="BI1078" s="13">
        <v>1</v>
      </c>
      <c r="BJ1078" s="13">
        <v>2</v>
      </c>
      <c r="BK1078" s="13">
        <v>1</v>
      </c>
      <c r="BL1078" s="13">
        <v>1</v>
      </c>
      <c r="BM1078" s="13">
        <v>2144</v>
      </c>
      <c r="BN1078" s="13">
        <v>2</v>
      </c>
      <c r="BQ1078" s="13" t="s">
        <v>2567</v>
      </c>
      <c r="BR1078" s="13" t="s">
        <v>2568</v>
      </c>
      <c r="BS1078" s="13">
        <v>1</v>
      </c>
      <c r="BU1078" s="13">
        <v>1</v>
      </c>
      <c r="CA1078" s="18"/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39434</v>
      </c>
      <c r="CT1078" s="13">
        <v>2</v>
      </c>
      <c r="CW1078" s="13" t="s">
        <v>5945</v>
      </c>
      <c r="CX1078" s="38" t="s">
        <v>5946</v>
      </c>
      <c r="CY1078" s="38" t="s">
        <v>5947</v>
      </c>
      <c r="CZ1078" s="38"/>
      <c r="DA1078" s="38" t="s">
        <v>5948</v>
      </c>
    </row>
    <row r="1079" spans="1:107" s="13" customFormat="1">
      <c r="A1079" s="84">
        <v>1675</v>
      </c>
      <c r="B1079" s="84">
        <v>5</v>
      </c>
      <c r="C1079" s="13" t="s">
        <v>5949</v>
      </c>
      <c r="D1079" s="13" t="s">
        <v>36</v>
      </c>
      <c r="E1079" s="14">
        <v>7987</v>
      </c>
      <c r="F1079" s="13" t="s">
        <v>4708</v>
      </c>
      <c r="G1079" s="13" t="s">
        <v>396</v>
      </c>
      <c r="H1079" s="13" t="s">
        <v>396</v>
      </c>
      <c r="I1079" s="14">
        <v>39248</v>
      </c>
      <c r="J1079" s="13">
        <f t="shared" si="35"/>
        <v>85</v>
      </c>
      <c r="K1079" s="14">
        <v>39272</v>
      </c>
      <c r="L1079" s="13">
        <v>4</v>
      </c>
      <c r="M1079" s="14">
        <v>40090</v>
      </c>
      <c r="N1079" s="15">
        <f t="shared" si="36"/>
        <v>27.663244353182751</v>
      </c>
      <c r="O1079" s="16">
        <v>2</v>
      </c>
      <c r="Q1079" s="13" t="s">
        <v>190</v>
      </c>
      <c r="R1079" s="13" t="s">
        <v>5950</v>
      </c>
      <c r="S1079" s="13">
        <v>3</v>
      </c>
      <c r="T1079" s="13">
        <v>2</v>
      </c>
      <c r="U1079" s="13">
        <v>2</v>
      </c>
      <c r="V1079" s="13">
        <v>1</v>
      </c>
      <c r="W1079" s="13" t="s">
        <v>5951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2</v>
      </c>
      <c r="AM1079" s="13">
        <v>2</v>
      </c>
      <c r="AN1079" s="13">
        <v>2</v>
      </c>
      <c r="AO1079" s="13" t="s">
        <v>3799</v>
      </c>
      <c r="AP1079" s="13" t="s">
        <v>4756</v>
      </c>
      <c r="AQ1079" s="13">
        <v>1</v>
      </c>
      <c r="AR1079" s="13">
        <v>1</v>
      </c>
      <c r="AS1079" s="13">
        <v>3</v>
      </c>
      <c r="AT1079" s="13">
        <v>1</v>
      </c>
      <c r="AU1079" s="13">
        <v>0</v>
      </c>
      <c r="AV1079" s="13">
        <v>1</v>
      </c>
      <c r="AW1079" s="13">
        <v>3</v>
      </c>
      <c r="AX1079" s="13">
        <v>1</v>
      </c>
      <c r="AY1079" s="13">
        <v>3</v>
      </c>
      <c r="AZ1079" s="13">
        <v>1</v>
      </c>
      <c r="BA1079" s="13">
        <v>3</v>
      </c>
      <c r="BB1079" s="13">
        <v>3</v>
      </c>
      <c r="BD1079" s="13">
        <v>2</v>
      </c>
      <c r="BF1079" s="13">
        <v>2</v>
      </c>
      <c r="BH1079" s="17">
        <v>2</v>
      </c>
      <c r="BI1079" s="13">
        <v>1</v>
      </c>
      <c r="BJ1079" s="13">
        <v>2</v>
      </c>
      <c r="BK1079" s="13">
        <v>1</v>
      </c>
      <c r="BL1079" s="13">
        <v>1</v>
      </c>
      <c r="BM1079" s="13">
        <v>2149</v>
      </c>
      <c r="BN1079" s="13">
        <v>1</v>
      </c>
      <c r="BO1079" s="13" t="s">
        <v>3519</v>
      </c>
      <c r="BP1079" s="13">
        <v>180</v>
      </c>
      <c r="BQ1079" s="13" t="s">
        <v>237</v>
      </c>
      <c r="BR1079" s="13" t="s">
        <v>238</v>
      </c>
      <c r="BS1079" s="13">
        <v>1</v>
      </c>
      <c r="BT1079" s="13">
        <v>29</v>
      </c>
      <c r="BU1079" s="13">
        <v>1</v>
      </c>
      <c r="BV1079" s="13">
        <v>3</v>
      </c>
      <c r="BW1079" s="13">
        <v>2</v>
      </c>
      <c r="BX1079" s="13">
        <v>51.4</v>
      </c>
      <c r="CA1079" s="18">
        <v>337</v>
      </c>
      <c r="CB1079" s="18" t="s">
        <v>453</v>
      </c>
      <c r="CC1079" s="18"/>
      <c r="CD1079" s="18" t="s">
        <v>1151</v>
      </c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5337</v>
      </c>
      <c r="CX1079" s="38" t="s">
        <v>5701</v>
      </c>
      <c r="CY1079" s="38" t="s">
        <v>5952</v>
      </c>
      <c r="CZ1079" s="38" t="s">
        <v>386</v>
      </c>
      <c r="DA1079" s="38" t="s">
        <v>5953</v>
      </c>
    </row>
    <row r="1080" spans="1:107" s="13" customFormat="1">
      <c r="A1080" s="84">
        <v>1676</v>
      </c>
      <c r="B1080" s="84">
        <v>5</v>
      </c>
      <c r="C1080" s="13" t="s">
        <v>5887</v>
      </c>
      <c r="D1080" s="13" t="s">
        <v>37</v>
      </c>
      <c r="E1080" s="14">
        <v>12353</v>
      </c>
      <c r="F1080" s="13" t="s">
        <v>295</v>
      </c>
      <c r="G1080" s="13" t="s">
        <v>295</v>
      </c>
      <c r="H1080" s="13" t="s">
        <v>295</v>
      </c>
      <c r="I1080" s="14">
        <v>39248</v>
      </c>
      <c r="J1080" s="13">
        <f t="shared" si="35"/>
        <v>73</v>
      </c>
      <c r="K1080" s="14">
        <v>39356</v>
      </c>
      <c r="L1080" s="13">
        <v>4</v>
      </c>
      <c r="M1080" s="14">
        <v>39529</v>
      </c>
      <c r="N1080" s="15">
        <f t="shared" si="36"/>
        <v>9.2320328542094447</v>
      </c>
      <c r="O1080" s="16">
        <v>2</v>
      </c>
      <c r="Q1080" s="13" t="s">
        <v>5954</v>
      </c>
      <c r="R1080" s="13" t="s">
        <v>38</v>
      </c>
      <c r="S1080" s="13">
        <v>2</v>
      </c>
      <c r="T1080" s="13">
        <v>2</v>
      </c>
      <c r="U1080" s="13">
        <v>2</v>
      </c>
      <c r="V1080" s="13">
        <v>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H1080" s="13">
        <v>2</v>
      </c>
      <c r="AI1080" s="13">
        <v>2</v>
      </c>
      <c r="AJ1080" s="13">
        <v>2</v>
      </c>
      <c r="AK1080" s="13">
        <v>3</v>
      </c>
      <c r="AL1080" s="13">
        <v>2</v>
      </c>
      <c r="AM1080" s="13">
        <v>1</v>
      </c>
      <c r="AN1080" s="13">
        <v>1</v>
      </c>
      <c r="AO1080" s="13" t="s">
        <v>3539</v>
      </c>
      <c r="AP1080" s="13" t="s">
        <v>5598</v>
      </c>
      <c r="AQ1080" s="13">
        <v>1</v>
      </c>
      <c r="AR1080" s="13">
        <v>1</v>
      </c>
      <c r="AS1080" s="13">
        <v>3</v>
      </c>
      <c r="AT1080" s="13">
        <v>1</v>
      </c>
      <c r="AU1080" s="13">
        <v>1</v>
      </c>
      <c r="AV1080" s="13">
        <v>2</v>
      </c>
      <c r="AX1080" s="13">
        <v>2</v>
      </c>
      <c r="AZ1080" s="13">
        <v>1</v>
      </c>
      <c r="BA1080" s="13">
        <v>2</v>
      </c>
      <c r="BB1080" s="13">
        <v>2</v>
      </c>
      <c r="BD1080" s="13">
        <v>1</v>
      </c>
      <c r="BE1080" s="13">
        <v>0</v>
      </c>
      <c r="BF1080" s="13">
        <v>1</v>
      </c>
      <c r="BG1080" s="13">
        <v>4</v>
      </c>
      <c r="BH1080" s="17">
        <v>1</v>
      </c>
      <c r="BI1080" s="13">
        <v>1</v>
      </c>
      <c r="BJ1080" s="13">
        <v>1</v>
      </c>
      <c r="BK1080" s="13">
        <v>1</v>
      </c>
      <c r="BL1080" s="13">
        <v>1</v>
      </c>
      <c r="BM1080" s="13">
        <v>2150</v>
      </c>
      <c r="BN1080" s="13">
        <v>1</v>
      </c>
      <c r="BO1080" s="13" t="s">
        <v>5955</v>
      </c>
      <c r="BP1080" s="13">
        <v>203</v>
      </c>
      <c r="BQ1080" s="13" t="s">
        <v>237</v>
      </c>
      <c r="BR1080" s="13" t="s">
        <v>238</v>
      </c>
      <c r="BS1080" s="13">
        <v>2</v>
      </c>
      <c r="BT1080" s="13">
        <v>58</v>
      </c>
      <c r="BU1080" s="13">
        <v>1</v>
      </c>
      <c r="BV1080" s="13">
        <v>3</v>
      </c>
      <c r="CA1080" s="18"/>
      <c r="CB1080" s="18"/>
      <c r="CC1080" s="18"/>
      <c r="CD1080" s="18"/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39395</v>
      </c>
      <c r="CW1080" s="13" t="s">
        <v>5956</v>
      </c>
      <c r="CX1080" s="38" t="s">
        <v>5957</v>
      </c>
      <c r="CY1080" s="38" t="s">
        <v>5958</v>
      </c>
      <c r="CZ1080" s="38"/>
      <c r="DA1080" s="38" t="s">
        <v>192</v>
      </c>
    </row>
    <row r="1081" spans="1:107" s="13" customFormat="1">
      <c r="A1081" s="84">
        <v>1679</v>
      </c>
      <c r="B1081" s="84">
        <v>1</v>
      </c>
      <c r="C1081" s="13" t="s">
        <v>517</v>
      </c>
      <c r="D1081" s="13" t="s">
        <v>36</v>
      </c>
      <c r="E1081" s="14">
        <v>13948</v>
      </c>
      <c r="F1081" s="13" t="s">
        <v>559</v>
      </c>
      <c r="G1081" s="13" t="s">
        <v>396</v>
      </c>
      <c r="H1081" s="13" t="s">
        <v>396</v>
      </c>
      <c r="I1081" s="14">
        <v>39217</v>
      </c>
      <c r="J1081" s="13">
        <f t="shared" si="35"/>
        <v>69</v>
      </c>
      <c r="K1081" s="14">
        <v>39343</v>
      </c>
      <c r="L1081" s="13">
        <v>4</v>
      </c>
      <c r="M1081" s="14">
        <v>39871</v>
      </c>
      <c r="N1081" s="15">
        <f t="shared" si="36"/>
        <v>21.486652977412732</v>
      </c>
      <c r="O1081" s="16">
        <v>2</v>
      </c>
      <c r="Q1081" s="13" t="s">
        <v>180</v>
      </c>
      <c r="R1081" s="13" t="s">
        <v>46</v>
      </c>
      <c r="S1081" s="13">
        <v>2</v>
      </c>
      <c r="T1081" s="13">
        <v>2</v>
      </c>
      <c r="U1081" s="13">
        <v>2</v>
      </c>
      <c r="V1081" s="13">
        <v>2</v>
      </c>
      <c r="X1081" s="13">
        <v>1</v>
      </c>
      <c r="Z1081" s="13">
        <v>4</v>
      </c>
      <c r="AC1081" s="13">
        <v>2</v>
      </c>
      <c r="AD1081" s="13">
        <v>2</v>
      </c>
      <c r="AE1081" s="13">
        <v>2</v>
      </c>
      <c r="AF1081" s="13">
        <v>1</v>
      </c>
      <c r="AG1081" s="13">
        <v>1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5959</v>
      </c>
      <c r="AP1081" s="13" t="s">
        <v>809</v>
      </c>
      <c r="AQ1081" s="13">
        <v>1</v>
      </c>
      <c r="AR1081" s="13">
        <v>1</v>
      </c>
      <c r="AS1081" s="13">
        <v>4</v>
      </c>
      <c r="AT1081" s="13">
        <v>1</v>
      </c>
      <c r="AU1081" s="13">
        <v>0</v>
      </c>
      <c r="AV1081" s="13">
        <v>1</v>
      </c>
      <c r="AW1081" s="13">
        <v>4</v>
      </c>
      <c r="AX1081" s="13">
        <v>1</v>
      </c>
      <c r="AY1081" s="13">
        <v>4</v>
      </c>
      <c r="AZ1081" s="13">
        <v>2</v>
      </c>
      <c r="BB1081" s="13">
        <v>2</v>
      </c>
      <c r="BD1081" s="13">
        <v>1</v>
      </c>
      <c r="BE1081" s="13">
        <v>1</v>
      </c>
      <c r="BF1081" s="13">
        <v>1</v>
      </c>
      <c r="BG1081" s="13">
        <v>4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2053</v>
      </c>
      <c r="BN1081" s="13">
        <v>2</v>
      </c>
      <c r="BQ1081" s="13" t="s">
        <v>289</v>
      </c>
      <c r="BR1081" s="13" t="s">
        <v>222</v>
      </c>
      <c r="BS1081" s="13">
        <v>1</v>
      </c>
      <c r="BT1081" s="13">
        <v>39.200000000000003</v>
      </c>
      <c r="BU1081" s="13">
        <v>1</v>
      </c>
      <c r="BV1081" s="13">
        <v>1</v>
      </c>
      <c r="BW1081" s="13">
        <v>2</v>
      </c>
      <c r="BX1081" s="13">
        <v>130</v>
      </c>
      <c r="BY1081" s="13">
        <v>2</v>
      </c>
      <c r="CA1081" s="18"/>
      <c r="CB1081" s="18"/>
      <c r="CC1081" s="18" t="s">
        <v>5960</v>
      </c>
      <c r="CD1081" s="18" t="s">
        <v>778</v>
      </c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W1081" s="13" t="s">
        <v>4030</v>
      </c>
      <c r="CX1081" s="38" t="s">
        <v>5961</v>
      </c>
      <c r="CY1081" s="38" t="s">
        <v>5962</v>
      </c>
      <c r="CZ1081" s="38" t="s">
        <v>41</v>
      </c>
      <c r="DA1081" s="38" t="s">
        <v>5963</v>
      </c>
    </row>
    <row r="1082" spans="1:107" s="13" customFormat="1">
      <c r="A1082" s="84">
        <v>1684</v>
      </c>
      <c r="B1082" s="84">
        <v>1</v>
      </c>
      <c r="C1082" s="13" t="s">
        <v>5964</v>
      </c>
      <c r="D1082" s="13" t="s">
        <v>37</v>
      </c>
      <c r="E1082" s="14">
        <v>14634</v>
      </c>
      <c r="F1082" s="13" t="s">
        <v>194</v>
      </c>
      <c r="G1082" s="13" t="s">
        <v>194</v>
      </c>
      <c r="H1082" s="13" t="s">
        <v>194</v>
      </c>
      <c r="I1082" s="14">
        <v>39187</v>
      </c>
      <c r="J1082" s="13">
        <f t="shared" si="35"/>
        <v>67</v>
      </c>
      <c r="K1082" s="14">
        <v>39324</v>
      </c>
      <c r="L1082" s="13">
        <v>2</v>
      </c>
      <c r="M1082" s="14">
        <v>39483</v>
      </c>
      <c r="N1082" s="15">
        <f t="shared" si="36"/>
        <v>9.7248459958932241</v>
      </c>
      <c r="O1082" s="15"/>
      <c r="Q1082" s="13" t="s">
        <v>5965</v>
      </c>
      <c r="R1082" s="13" t="s">
        <v>38</v>
      </c>
      <c r="S1082" s="13">
        <v>2</v>
      </c>
      <c r="T1082" s="13">
        <v>2</v>
      </c>
      <c r="U1082" s="13">
        <v>2</v>
      </c>
      <c r="V1082" s="13">
        <v>2</v>
      </c>
      <c r="X1082" s="13">
        <v>1</v>
      </c>
      <c r="Z1082" s="13">
        <v>4</v>
      </c>
      <c r="AC1082" s="13">
        <v>2</v>
      </c>
      <c r="AD1082" s="13">
        <v>2</v>
      </c>
      <c r="AE1082" s="13">
        <v>2</v>
      </c>
      <c r="AF1082" s="13">
        <v>2</v>
      </c>
      <c r="AG1082" s="13">
        <v>1</v>
      </c>
      <c r="AH1082" s="13">
        <v>2</v>
      </c>
      <c r="AI1082" s="13">
        <v>2</v>
      </c>
      <c r="AJ1082" s="13">
        <v>2</v>
      </c>
      <c r="AK1082" s="13">
        <v>2</v>
      </c>
      <c r="AL1082" s="13">
        <v>1</v>
      </c>
      <c r="AM1082" s="13">
        <v>1</v>
      </c>
      <c r="AN1082" s="13">
        <v>2</v>
      </c>
      <c r="AO1082" s="13" t="s">
        <v>5966</v>
      </c>
      <c r="AP1082" s="13" t="s">
        <v>43</v>
      </c>
      <c r="AQ1082" s="13">
        <v>1</v>
      </c>
      <c r="AR1082" s="13">
        <v>1</v>
      </c>
      <c r="AS1082" s="13">
        <v>5</v>
      </c>
      <c r="AT1082" s="13">
        <v>1</v>
      </c>
      <c r="AU1082" s="13">
        <v>5</v>
      </c>
      <c r="AV1082" s="13">
        <v>2</v>
      </c>
      <c r="AX1082" s="13">
        <v>1</v>
      </c>
      <c r="AY1082" s="13">
        <v>4</v>
      </c>
      <c r="AZ1082" s="13">
        <v>2</v>
      </c>
      <c r="BB1082" s="13">
        <v>2</v>
      </c>
      <c r="BD1082" s="13">
        <v>1</v>
      </c>
      <c r="BE1082" s="13">
        <v>4</v>
      </c>
      <c r="BF1082" s="13">
        <v>1</v>
      </c>
      <c r="BG1082" s="13">
        <v>9</v>
      </c>
      <c r="BH1082" s="17">
        <v>2</v>
      </c>
      <c r="BI1082" s="13">
        <v>1</v>
      </c>
      <c r="BJ1082" s="13">
        <v>2</v>
      </c>
      <c r="BK1082" s="13">
        <v>2</v>
      </c>
      <c r="BL1082" s="13">
        <v>1</v>
      </c>
      <c r="BM1082" s="13">
        <v>2158</v>
      </c>
      <c r="BN1082" s="13">
        <v>2</v>
      </c>
      <c r="BQ1082" s="13" t="s">
        <v>5751</v>
      </c>
      <c r="BR1082" s="13" t="s">
        <v>595</v>
      </c>
      <c r="BS1082" s="13">
        <v>1</v>
      </c>
      <c r="BT1082" s="13">
        <v>6</v>
      </c>
      <c r="BU1082" s="13">
        <v>1</v>
      </c>
      <c r="BV1082" s="13">
        <v>1</v>
      </c>
      <c r="BW1082" s="13">
        <v>1</v>
      </c>
      <c r="BX1082" s="13">
        <v>15</v>
      </c>
      <c r="CA1082" s="18">
        <v>359</v>
      </c>
      <c r="CB1082" s="18" t="s">
        <v>5967</v>
      </c>
      <c r="CC1082" s="18"/>
      <c r="CD1082" s="18" t="s">
        <v>5967</v>
      </c>
      <c r="CE1082" s="18"/>
      <c r="CF1082" s="18"/>
      <c r="CG1082" s="18"/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S1082" s="14">
        <v>39477</v>
      </c>
      <c r="CT1082" s="13">
        <v>3</v>
      </c>
      <c r="CW1082" s="13" t="s">
        <v>5831</v>
      </c>
      <c r="CX1082" s="38" t="s">
        <v>5968</v>
      </c>
      <c r="CY1082" s="38" t="s">
        <v>874</v>
      </c>
      <c r="CZ1082" s="38"/>
      <c r="DA1082" s="38" t="s">
        <v>192</v>
      </c>
    </row>
    <row r="1083" spans="1:107" s="13" customFormat="1">
      <c r="A1083" s="84">
        <v>1685</v>
      </c>
      <c r="B1083" s="84">
        <v>1</v>
      </c>
      <c r="C1083" s="13" t="s">
        <v>4248</v>
      </c>
      <c r="D1083" s="13" t="s">
        <v>37</v>
      </c>
      <c r="E1083" s="14">
        <v>9988</v>
      </c>
      <c r="F1083" s="13" t="s">
        <v>327</v>
      </c>
      <c r="G1083" s="13" t="s">
        <v>381</v>
      </c>
      <c r="H1083" s="13" t="s">
        <v>381</v>
      </c>
      <c r="I1083" s="14">
        <v>39340</v>
      </c>
      <c r="J1083" s="13">
        <f t="shared" si="35"/>
        <v>80</v>
      </c>
      <c r="K1083" s="14">
        <v>39372</v>
      </c>
      <c r="L1083" s="13">
        <v>2</v>
      </c>
      <c r="M1083" s="14">
        <v>39386</v>
      </c>
      <c r="N1083" s="15">
        <f t="shared" si="36"/>
        <v>1.5112936344969199</v>
      </c>
      <c r="O1083" s="16">
        <v>2</v>
      </c>
      <c r="T1083" s="13">
        <v>2</v>
      </c>
      <c r="U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3</v>
      </c>
      <c r="AL1083" s="13">
        <v>3</v>
      </c>
      <c r="AM1083" s="13">
        <v>2</v>
      </c>
      <c r="AN1083" s="13">
        <v>1</v>
      </c>
      <c r="AO1083" s="13" t="s">
        <v>5969</v>
      </c>
      <c r="AP1083" s="13" t="s">
        <v>3508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3</v>
      </c>
      <c r="AX1083" s="13">
        <v>1</v>
      </c>
      <c r="AY1083" s="13">
        <v>0</v>
      </c>
      <c r="AZ1083" s="13">
        <v>2</v>
      </c>
      <c r="BB1083" s="13">
        <v>2</v>
      </c>
      <c r="BD1083" s="13">
        <v>2</v>
      </c>
      <c r="BF1083" s="13">
        <v>2</v>
      </c>
      <c r="BH1083" s="17">
        <v>1</v>
      </c>
      <c r="BI1083" s="13">
        <v>1</v>
      </c>
      <c r="BJ1083" s="13">
        <v>1</v>
      </c>
      <c r="BK1083" s="13">
        <v>1</v>
      </c>
      <c r="BL1083" s="13">
        <v>1</v>
      </c>
      <c r="BM1083" s="13">
        <v>2159</v>
      </c>
      <c r="BN1083" s="13">
        <v>2</v>
      </c>
      <c r="BQ1083" s="13" t="s">
        <v>237</v>
      </c>
      <c r="BR1083" s="13" t="s">
        <v>238</v>
      </c>
      <c r="BW1083" s="13">
        <v>2</v>
      </c>
      <c r="BY1083" s="13">
        <v>2</v>
      </c>
      <c r="CA1083" s="18">
        <v>363</v>
      </c>
      <c r="CB1083" s="18" t="s">
        <v>453</v>
      </c>
      <c r="CC1083" s="18"/>
      <c r="CD1083" s="18" t="s">
        <v>453</v>
      </c>
      <c r="CE1083" s="18"/>
      <c r="CF1083" s="18"/>
      <c r="CG1083" s="18"/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W1083" s="13" t="s">
        <v>5921</v>
      </c>
      <c r="CX1083" s="38" t="s">
        <v>5922</v>
      </c>
      <c r="CY1083" s="38" t="s">
        <v>5970</v>
      </c>
      <c r="CZ1083" s="38" t="s">
        <v>41</v>
      </c>
      <c r="DA1083" s="38" t="s">
        <v>5925</v>
      </c>
    </row>
    <row r="1084" spans="1:107" s="13" customFormat="1">
      <c r="A1084" s="84">
        <v>1687</v>
      </c>
      <c r="B1084" s="84">
        <v>1</v>
      </c>
      <c r="C1084" s="13" t="s">
        <v>5644</v>
      </c>
      <c r="D1084" s="13" t="s">
        <v>36</v>
      </c>
      <c r="E1084" s="14">
        <v>14246</v>
      </c>
      <c r="F1084" s="13" t="s">
        <v>259</v>
      </c>
      <c r="G1084" s="13" t="s">
        <v>259</v>
      </c>
      <c r="H1084" s="13" t="s">
        <v>259</v>
      </c>
      <c r="I1084" s="14">
        <v>39309</v>
      </c>
      <c r="J1084" s="13">
        <f t="shared" ref="J1084:J1147" si="37">INT((I1084-E1084)/365.25)</f>
        <v>68</v>
      </c>
      <c r="K1084" s="14">
        <v>39386</v>
      </c>
      <c r="L1084" s="13">
        <v>4</v>
      </c>
      <c r="M1084" s="14">
        <v>40872</v>
      </c>
      <c r="N1084" s="15">
        <f t="shared" ref="N1084:N1147" si="38">(M1084-I1084)*12/365.25</f>
        <v>51.351129363449694</v>
      </c>
      <c r="O1084" s="16">
        <v>2</v>
      </c>
      <c r="S1084" s="13">
        <v>2</v>
      </c>
      <c r="T1084" s="13">
        <v>2</v>
      </c>
      <c r="U1084" s="13">
        <v>2</v>
      </c>
      <c r="V1084" s="13">
        <v>1</v>
      </c>
      <c r="W1084" s="13" t="s">
        <v>5971</v>
      </c>
      <c r="X1084" s="13">
        <v>2</v>
      </c>
      <c r="Z1084" s="13">
        <v>4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2</v>
      </c>
      <c r="AN1084" s="13">
        <v>1</v>
      </c>
      <c r="AO1084" s="13" t="s">
        <v>5972</v>
      </c>
      <c r="AP1084" s="13" t="s">
        <v>1637</v>
      </c>
      <c r="AQ1084" s="13">
        <v>1</v>
      </c>
      <c r="AR1084" s="13">
        <v>1</v>
      </c>
      <c r="AS1084" s="13">
        <v>2</v>
      </c>
      <c r="AT1084" s="13">
        <v>1</v>
      </c>
      <c r="AU1084" s="13">
        <v>0</v>
      </c>
      <c r="AV1084" s="13">
        <v>2</v>
      </c>
      <c r="AX1084" s="13">
        <v>2</v>
      </c>
      <c r="AZ1084" s="13">
        <v>2</v>
      </c>
      <c r="BB1084" s="13">
        <v>1</v>
      </c>
      <c r="BC1084" s="13">
        <v>0</v>
      </c>
      <c r="BD1084" s="13">
        <v>1</v>
      </c>
      <c r="BE1084" s="13">
        <v>0</v>
      </c>
      <c r="BF1084" s="13">
        <v>1</v>
      </c>
      <c r="BG1084" s="13">
        <v>2</v>
      </c>
      <c r="BH1084" s="17">
        <v>1</v>
      </c>
      <c r="BI1084" s="13">
        <v>1</v>
      </c>
      <c r="BJ1084" s="13">
        <v>1</v>
      </c>
      <c r="BK1084" s="13">
        <v>1</v>
      </c>
      <c r="BL1084" s="13">
        <v>1</v>
      </c>
      <c r="BM1084" s="13">
        <v>2162</v>
      </c>
      <c r="BN1084" s="13">
        <v>2</v>
      </c>
      <c r="BQ1084" s="13" t="s">
        <v>237</v>
      </c>
      <c r="BR1084" s="13" t="s">
        <v>238</v>
      </c>
      <c r="BS1084" s="13">
        <v>1</v>
      </c>
      <c r="BT1084" s="13">
        <v>19</v>
      </c>
      <c r="BU1084" s="13">
        <v>1</v>
      </c>
      <c r="CA1084" s="18">
        <v>365</v>
      </c>
      <c r="CB1084" s="18" t="s">
        <v>453</v>
      </c>
      <c r="CC1084" s="18"/>
      <c r="CD1084" s="18" t="s">
        <v>453</v>
      </c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39443</v>
      </c>
      <c r="CW1084" s="13" t="s">
        <v>2946</v>
      </c>
      <c r="CX1084" s="38" t="s">
        <v>5973</v>
      </c>
      <c r="CY1084" s="38" t="s">
        <v>4203</v>
      </c>
      <c r="CZ1084" s="38" t="s">
        <v>41</v>
      </c>
      <c r="DA1084" s="38" t="s">
        <v>5974</v>
      </c>
    </row>
    <row r="1085" spans="1:107" s="13" customFormat="1">
      <c r="A1085" s="84">
        <v>1692</v>
      </c>
      <c r="B1085" s="84">
        <v>5</v>
      </c>
      <c r="C1085" s="13" t="s">
        <v>438</v>
      </c>
      <c r="D1085" s="13" t="s">
        <v>37</v>
      </c>
      <c r="E1085" s="14">
        <v>18971</v>
      </c>
      <c r="F1085" s="13" t="s">
        <v>5975</v>
      </c>
      <c r="G1085" s="13" t="s">
        <v>287</v>
      </c>
      <c r="H1085" s="13" t="s">
        <v>287</v>
      </c>
      <c r="I1085" s="14">
        <v>39187</v>
      </c>
      <c r="J1085" s="13">
        <f t="shared" si="37"/>
        <v>55</v>
      </c>
      <c r="K1085" s="14">
        <v>39219</v>
      </c>
      <c r="L1085" s="13">
        <v>4</v>
      </c>
      <c r="M1085" s="14">
        <v>39976</v>
      </c>
      <c r="N1085" s="15">
        <f t="shared" si="38"/>
        <v>25.921971252566735</v>
      </c>
      <c r="O1085" s="16">
        <v>2</v>
      </c>
      <c r="P1085" s="13" t="s">
        <v>5976</v>
      </c>
      <c r="Q1085" s="13" t="s">
        <v>5977</v>
      </c>
      <c r="R1085" s="13" t="s">
        <v>2279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1</v>
      </c>
      <c r="AL1085" s="13">
        <v>2</v>
      </c>
      <c r="AM1085" s="13">
        <v>2</v>
      </c>
      <c r="AN1085" s="13">
        <v>1</v>
      </c>
      <c r="AO1085" s="13" t="s">
        <v>5978</v>
      </c>
      <c r="AP1085" s="13" t="s">
        <v>5979</v>
      </c>
      <c r="AQ1085" s="13">
        <v>1</v>
      </c>
      <c r="AR1085" s="13">
        <v>1</v>
      </c>
      <c r="AS1085" s="13">
        <v>2</v>
      </c>
      <c r="AT1085" s="13">
        <v>1</v>
      </c>
      <c r="AU1085" s="13">
        <v>2</v>
      </c>
      <c r="AV1085" s="13">
        <v>1</v>
      </c>
      <c r="AW1085" s="13">
        <v>2</v>
      </c>
      <c r="AX1085" s="13">
        <v>1</v>
      </c>
      <c r="AY1085" s="13">
        <v>2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16</v>
      </c>
      <c r="BH1085" s="17">
        <v>2</v>
      </c>
      <c r="BI1085" s="13">
        <v>2</v>
      </c>
      <c r="BJ1085" s="13">
        <v>1</v>
      </c>
      <c r="BK1085" s="13">
        <v>1</v>
      </c>
      <c r="BL1085" s="13">
        <v>1</v>
      </c>
      <c r="BM1085" s="13">
        <v>2173</v>
      </c>
      <c r="BN1085" s="13">
        <v>1</v>
      </c>
      <c r="BO1085" s="13" t="s">
        <v>4530</v>
      </c>
      <c r="BP1085" s="13">
        <v>232</v>
      </c>
      <c r="BQ1085" s="13" t="s">
        <v>237</v>
      </c>
      <c r="BR1085" s="13" t="s">
        <v>238</v>
      </c>
      <c r="BS1085" s="13">
        <v>1</v>
      </c>
      <c r="BT1085" s="13">
        <v>25</v>
      </c>
      <c r="BU1085" s="13">
        <v>1</v>
      </c>
      <c r="BV1085" s="13">
        <v>4</v>
      </c>
      <c r="BY1085" s="13">
        <v>1</v>
      </c>
      <c r="CA1085" s="18"/>
      <c r="CB1085" s="18"/>
      <c r="CC1085" s="18" t="s">
        <v>5980</v>
      </c>
      <c r="CD1085" s="18"/>
      <c r="CE1085" s="18"/>
      <c r="CF1085" s="18"/>
      <c r="CG1085" s="18"/>
      <c r="CH1085" s="13">
        <v>1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39452</v>
      </c>
      <c r="CT1085" s="13">
        <v>1</v>
      </c>
      <c r="CW1085" s="13" t="s">
        <v>5981</v>
      </c>
      <c r="CX1085" s="38" t="s">
        <v>5982</v>
      </c>
      <c r="CY1085" s="38" t="s">
        <v>5983</v>
      </c>
      <c r="CZ1085" s="38" t="s">
        <v>41</v>
      </c>
      <c r="DA1085" s="38" t="s">
        <v>5984</v>
      </c>
    </row>
    <row r="1086" spans="1:107" s="45" customFormat="1">
      <c r="A1086" s="84">
        <v>1694</v>
      </c>
      <c r="B1086" s="84">
        <v>1</v>
      </c>
      <c r="C1086" s="13" t="s">
        <v>1302</v>
      </c>
      <c r="D1086" s="13" t="s">
        <v>36</v>
      </c>
      <c r="E1086" s="14">
        <v>17688</v>
      </c>
      <c r="F1086" s="13" t="s">
        <v>424</v>
      </c>
      <c r="G1086" s="13" t="s">
        <v>424</v>
      </c>
      <c r="H1086" s="13" t="s">
        <v>424</v>
      </c>
      <c r="I1086" s="14">
        <v>39263</v>
      </c>
      <c r="J1086" s="13">
        <f t="shared" si="37"/>
        <v>59</v>
      </c>
      <c r="K1086" s="14">
        <v>39338</v>
      </c>
      <c r="L1086" s="13">
        <v>4</v>
      </c>
      <c r="M1086" s="14">
        <v>39809</v>
      </c>
      <c r="N1086" s="15">
        <f t="shared" si="38"/>
        <v>17.938398357289529</v>
      </c>
      <c r="O1086" s="16">
        <v>2</v>
      </c>
      <c r="P1086" s="13"/>
      <c r="Q1086" s="13" t="s">
        <v>180</v>
      </c>
      <c r="R1086" s="13"/>
      <c r="S1086" s="13">
        <v>2</v>
      </c>
      <c r="T1086" s="13">
        <v>2</v>
      </c>
      <c r="U1086" s="13">
        <v>2</v>
      </c>
      <c r="V1086" s="13">
        <v>2</v>
      </c>
      <c r="W1086" s="13"/>
      <c r="X1086" s="13">
        <v>2</v>
      </c>
      <c r="Y1086" s="13"/>
      <c r="Z1086" s="13">
        <v>4</v>
      </c>
      <c r="AA1086" s="13"/>
      <c r="AB1086" s="13"/>
      <c r="AC1086" s="13"/>
      <c r="AD1086" s="13"/>
      <c r="AE1086" s="13"/>
      <c r="AF1086" s="13"/>
      <c r="AG1086" s="13"/>
      <c r="AH1086" s="13">
        <v>2</v>
      </c>
      <c r="AI1086" s="13">
        <v>2</v>
      </c>
      <c r="AJ1086" s="13">
        <v>2</v>
      </c>
      <c r="AK1086" s="13">
        <v>2</v>
      </c>
      <c r="AL1086" s="13">
        <v>2</v>
      </c>
      <c r="AM1086" s="13">
        <v>2</v>
      </c>
      <c r="AN1086" s="13">
        <v>2</v>
      </c>
      <c r="AO1086" s="13"/>
      <c r="AP1086" s="13"/>
      <c r="AQ1086" s="13">
        <v>1</v>
      </c>
      <c r="AR1086" s="13">
        <v>2</v>
      </c>
      <c r="AS1086" s="13"/>
      <c r="AT1086" s="13">
        <v>1</v>
      </c>
      <c r="AU1086" s="13">
        <v>0</v>
      </c>
      <c r="AV1086" s="13">
        <v>2</v>
      </c>
      <c r="AW1086" s="13"/>
      <c r="AX1086" s="13">
        <v>2</v>
      </c>
      <c r="AY1086" s="13"/>
      <c r="AZ1086" s="13">
        <v>1</v>
      </c>
      <c r="BA1086" s="13">
        <v>1</v>
      </c>
      <c r="BB1086" s="13">
        <v>2</v>
      </c>
      <c r="BC1086" s="13"/>
      <c r="BD1086" s="13">
        <v>2</v>
      </c>
      <c r="BE1086" s="13"/>
      <c r="BF1086" s="13">
        <v>1</v>
      </c>
      <c r="BG1086" s="13">
        <v>7</v>
      </c>
      <c r="BH1086" s="17">
        <v>1</v>
      </c>
      <c r="BI1086" s="13">
        <v>1</v>
      </c>
      <c r="BJ1086" s="13">
        <v>1</v>
      </c>
      <c r="BK1086" s="13"/>
      <c r="BL1086" s="13">
        <v>1</v>
      </c>
      <c r="BM1086" s="13">
        <v>2175</v>
      </c>
      <c r="BN1086" s="13">
        <v>2</v>
      </c>
      <c r="BO1086" s="13"/>
      <c r="BP1086" s="13"/>
      <c r="BQ1086" s="13" t="s">
        <v>5359</v>
      </c>
      <c r="BR1086" s="13" t="s">
        <v>222</v>
      </c>
      <c r="BS1086" s="13"/>
      <c r="BT1086" s="13"/>
      <c r="BU1086" s="13"/>
      <c r="BV1086" s="13"/>
      <c r="BW1086" s="13"/>
      <c r="BX1086" s="13"/>
      <c r="BY1086" s="13"/>
      <c r="BZ1086" s="13"/>
      <c r="CA1086" s="18"/>
      <c r="CB1086" s="18"/>
      <c r="CC1086" s="18"/>
      <c r="CD1086" s="18"/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39499</v>
      </c>
      <c r="CT1086" s="13">
        <v>2</v>
      </c>
      <c r="CU1086" s="13"/>
      <c r="CV1086" s="13"/>
      <c r="CW1086" s="13" t="s">
        <v>4664</v>
      </c>
      <c r="CX1086" s="38" t="s">
        <v>5985</v>
      </c>
      <c r="CY1086" s="38" t="s">
        <v>4666</v>
      </c>
      <c r="CZ1086" s="38" t="s">
        <v>386</v>
      </c>
      <c r="DA1086" s="38" t="s">
        <v>5986</v>
      </c>
      <c r="DB1086" s="13"/>
      <c r="DC1086" s="13"/>
    </row>
    <row r="1087" spans="1:107" s="13" customFormat="1">
      <c r="A1087" s="84">
        <v>1695</v>
      </c>
      <c r="B1087" s="84">
        <v>1</v>
      </c>
      <c r="C1087" s="13" t="s">
        <v>5987</v>
      </c>
      <c r="D1087" s="13" t="s">
        <v>36</v>
      </c>
      <c r="E1087" s="14">
        <v>11624</v>
      </c>
      <c r="F1087" s="13" t="s">
        <v>5988</v>
      </c>
      <c r="G1087" s="13" t="s">
        <v>673</v>
      </c>
      <c r="H1087" s="13" t="s">
        <v>673</v>
      </c>
      <c r="I1087" s="14">
        <v>39005</v>
      </c>
      <c r="J1087" s="13">
        <f t="shared" si="37"/>
        <v>74</v>
      </c>
      <c r="K1087" s="14">
        <v>39359</v>
      </c>
      <c r="L1087" s="13">
        <v>4</v>
      </c>
      <c r="M1087" s="14">
        <v>39814</v>
      </c>
      <c r="N1087" s="15">
        <f t="shared" si="38"/>
        <v>26.579055441478438</v>
      </c>
      <c r="O1087" s="16">
        <v>2</v>
      </c>
      <c r="Q1087" s="13" t="s">
        <v>180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P1087" s="13" t="s">
        <v>3550</v>
      </c>
      <c r="AQ1087" s="13">
        <v>1</v>
      </c>
      <c r="AR1087" s="13">
        <v>1</v>
      </c>
      <c r="AS1087" s="13">
        <v>10</v>
      </c>
      <c r="AT1087" s="13">
        <v>1</v>
      </c>
      <c r="AU1087" s="13">
        <v>10</v>
      </c>
      <c r="AV1087" s="13">
        <v>1</v>
      </c>
      <c r="AW1087" s="13">
        <v>12</v>
      </c>
      <c r="AX1087" s="13">
        <v>2</v>
      </c>
      <c r="AZ1087" s="13">
        <v>2</v>
      </c>
      <c r="BB1087" s="13">
        <v>1</v>
      </c>
      <c r="BC1087" s="13">
        <v>12</v>
      </c>
      <c r="BD1087" s="13">
        <v>1</v>
      </c>
      <c r="BE1087" s="13">
        <v>5</v>
      </c>
      <c r="BF1087" s="13">
        <v>1</v>
      </c>
      <c r="BG1087" s="13">
        <v>11</v>
      </c>
      <c r="BH1087" s="17">
        <v>1</v>
      </c>
      <c r="BI1087" s="13">
        <v>2</v>
      </c>
      <c r="BJ1087" s="13">
        <v>2</v>
      </c>
      <c r="BK1087" s="13">
        <v>1</v>
      </c>
      <c r="BL1087" s="13">
        <v>1</v>
      </c>
      <c r="BN1087" s="13">
        <v>2</v>
      </c>
      <c r="BQ1087" s="13" t="s">
        <v>3551</v>
      </c>
      <c r="BR1087" s="13" t="s">
        <v>3552</v>
      </c>
      <c r="BS1087" s="13">
        <v>1</v>
      </c>
      <c r="BT1087" s="13">
        <v>17</v>
      </c>
      <c r="BU1087" s="13">
        <v>1</v>
      </c>
      <c r="BV1087" s="13">
        <v>1</v>
      </c>
      <c r="BW1087" s="13">
        <v>2</v>
      </c>
      <c r="BX1087" s="13">
        <v>218</v>
      </c>
      <c r="BY1087" s="13" t="s">
        <v>5989</v>
      </c>
      <c r="CA1087" s="18"/>
      <c r="CB1087" s="18" t="s">
        <v>5989</v>
      </c>
      <c r="CC1087" s="18"/>
      <c r="CD1087" s="18"/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W1087" s="13" t="s">
        <v>5990</v>
      </c>
      <c r="CX1087" s="38" t="s">
        <v>5991</v>
      </c>
      <c r="CY1087" s="38" t="s">
        <v>5992</v>
      </c>
      <c r="CZ1087" s="38" t="s">
        <v>41</v>
      </c>
      <c r="DA1087" s="38" t="s">
        <v>5993</v>
      </c>
    </row>
    <row r="1088" spans="1:107" s="13" customFormat="1">
      <c r="A1088" s="84">
        <v>1697</v>
      </c>
      <c r="B1088" s="84">
        <v>5</v>
      </c>
      <c r="C1088" s="13" t="s">
        <v>5219</v>
      </c>
      <c r="D1088" s="13" t="s">
        <v>36</v>
      </c>
      <c r="E1088" s="14">
        <v>10745</v>
      </c>
      <c r="F1088" s="13" t="s">
        <v>295</v>
      </c>
      <c r="G1088" s="13" t="s">
        <v>295</v>
      </c>
      <c r="H1088" s="13" t="s">
        <v>295</v>
      </c>
      <c r="I1088" s="14">
        <v>39217</v>
      </c>
      <c r="J1088" s="13">
        <f t="shared" si="37"/>
        <v>77</v>
      </c>
      <c r="K1088" s="14">
        <v>39315</v>
      </c>
      <c r="L1088" s="13">
        <v>4</v>
      </c>
      <c r="M1088" s="14">
        <v>39705</v>
      </c>
      <c r="N1088" s="15">
        <f t="shared" si="38"/>
        <v>16.032854209445585</v>
      </c>
      <c r="O1088" s="16">
        <v>2</v>
      </c>
      <c r="Q1088" s="13" t="s">
        <v>5994</v>
      </c>
      <c r="R1088" s="13" t="s">
        <v>38</v>
      </c>
      <c r="S1088" s="13">
        <v>2</v>
      </c>
      <c r="T1088" s="13">
        <v>2</v>
      </c>
      <c r="U1088" s="13">
        <v>2</v>
      </c>
      <c r="V1088" s="13">
        <v>2</v>
      </c>
      <c r="X1088" s="13">
        <v>1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1</v>
      </c>
      <c r="AH1088" s="13">
        <v>2</v>
      </c>
      <c r="AI1088" s="13">
        <v>2</v>
      </c>
      <c r="AJ1088" s="13">
        <v>2</v>
      </c>
      <c r="AK1088" s="13">
        <v>2</v>
      </c>
      <c r="AL1088" s="13">
        <v>2</v>
      </c>
      <c r="AM1088" s="13">
        <v>3</v>
      </c>
      <c r="AN1088" s="13">
        <v>1</v>
      </c>
      <c r="AO1088" s="13" t="s">
        <v>5995</v>
      </c>
      <c r="AP1088" s="13" t="s">
        <v>5996</v>
      </c>
      <c r="AQ1088" s="13">
        <v>1</v>
      </c>
      <c r="AR1088" s="13">
        <v>2</v>
      </c>
      <c r="AT1088" s="13">
        <v>1</v>
      </c>
      <c r="AU1088" s="13">
        <v>0</v>
      </c>
      <c r="AV1088" s="13">
        <v>1</v>
      </c>
      <c r="AW1088" s="13">
        <v>5</v>
      </c>
      <c r="AX1088" s="13">
        <v>1</v>
      </c>
      <c r="AY1088" s="13">
        <v>4</v>
      </c>
      <c r="AZ1088" s="13">
        <v>1</v>
      </c>
      <c r="BA1088" s="13">
        <v>3</v>
      </c>
      <c r="BB1088" s="13">
        <v>3</v>
      </c>
      <c r="BD1088" s="13">
        <v>1</v>
      </c>
      <c r="BE1088" s="13">
        <v>5</v>
      </c>
      <c r="BF1088" s="13">
        <v>2</v>
      </c>
      <c r="BH1088" s="17">
        <v>2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2179</v>
      </c>
      <c r="BN1088" s="13">
        <v>1</v>
      </c>
      <c r="BO1088" s="13" t="s">
        <v>3519</v>
      </c>
      <c r="BP1088" s="13">
        <v>180</v>
      </c>
      <c r="BQ1088" s="13" t="s">
        <v>237</v>
      </c>
      <c r="BR1088" s="13" t="s">
        <v>238</v>
      </c>
      <c r="BS1088" s="13">
        <v>2</v>
      </c>
      <c r="BT1088" s="13">
        <v>67</v>
      </c>
      <c r="BU1088" s="13">
        <v>1</v>
      </c>
      <c r="BV1088" s="13">
        <v>4</v>
      </c>
      <c r="BW1088" s="13">
        <v>1</v>
      </c>
      <c r="BX1088" s="13" t="s">
        <v>4522</v>
      </c>
      <c r="BY1088" s="13">
        <v>2</v>
      </c>
      <c r="BZ1088" s="13" t="s">
        <v>453</v>
      </c>
      <c r="CA1088" s="18">
        <v>364</v>
      </c>
      <c r="CB1088" s="18" t="s">
        <v>453</v>
      </c>
      <c r="CC1088" s="18"/>
      <c r="CD1088" s="18" t="s">
        <v>453</v>
      </c>
      <c r="CE1088" s="18"/>
      <c r="CF1088" s="18"/>
      <c r="CG1088" s="18"/>
      <c r="CH1088" s="13">
        <v>2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39461</v>
      </c>
      <c r="CT1088" s="13">
        <v>3</v>
      </c>
      <c r="CW1088" s="13" t="s">
        <v>5956</v>
      </c>
      <c r="CX1088" s="38" t="s">
        <v>5997</v>
      </c>
      <c r="CY1088" s="38" t="s">
        <v>5958</v>
      </c>
      <c r="CZ1088" s="38" t="s">
        <v>386</v>
      </c>
      <c r="DA1088" s="38" t="s">
        <v>5998</v>
      </c>
    </row>
    <row r="1089" spans="1:105" s="13" customFormat="1">
      <c r="A1089" s="84">
        <v>1698</v>
      </c>
      <c r="B1089" s="84">
        <v>6</v>
      </c>
      <c r="C1089" s="13" t="s">
        <v>1735</v>
      </c>
      <c r="D1089" s="13" t="s">
        <v>37</v>
      </c>
      <c r="E1089" s="14">
        <v>16112</v>
      </c>
      <c r="F1089" s="13" t="s">
        <v>263</v>
      </c>
      <c r="G1089" s="13" t="s">
        <v>295</v>
      </c>
      <c r="H1089" s="13" t="s">
        <v>295</v>
      </c>
      <c r="I1089" s="14">
        <v>36906</v>
      </c>
      <c r="J1089" s="13">
        <f t="shared" si="37"/>
        <v>56</v>
      </c>
      <c r="K1089" s="14">
        <v>37396</v>
      </c>
      <c r="L1089" s="13">
        <v>4</v>
      </c>
      <c r="M1089" s="14">
        <v>39570</v>
      </c>
      <c r="N1089" s="15">
        <f t="shared" si="38"/>
        <v>87.523613963039011</v>
      </c>
      <c r="O1089" s="16">
        <v>1</v>
      </c>
      <c r="P1089" s="13" t="s">
        <v>5999</v>
      </c>
      <c r="Q1089" s="13" t="s">
        <v>323</v>
      </c>
      <c r="R1089" s="13" t="s">
        <v>38</v>
      </c>
      <c r="S1089" s="13">
        <v>2</v>
      </c>
      <c r="T1089" s="13">
        <v>2</v>
      </c>
      <c r="U1089" s="13">
        <v>2</v>
      </c>
      <c r="V1089" s="13">
        <v>2</v>
      </c>
      <c r="X1089" s="13">
        <v>1</v>
      </c>
      <c r="Z1089" s="13">
        <v>4</v>
      </c>
      <c r="AC1089" s="13">
        <v>2</v>
      </c>
      <c r="AD1089" s="13">
        <v>2</v>
      </c>
      <c r="AE1089" s="13">
        <v>2</v>
      </c>
      <c r="AF1089" s="13">
        <v>2</v>
      </c>
      <c r="AG1089" s="13">
        <v>1</v>
      </c>
      <c r="AH1089" s="13">
        <v>2</v>
      </c>
      <c r="AI1089" s="13">
        <v>2</v>
      </c>
      <c r="AJ1089" s="13">
        <v>2</v>
      </c>
      <c r="AK1089" s="13">
        <v>3</v>
      </c>
      <c r="AL1089" s="13">
        <v>1</v>
      </c>
      <c r="AM1089" s="13">
        <v>1</v>
      </c>
      <c r="AN1089" s="13">
        <v>1</v>
      </c>
      <c r="AO1089" s="13" t="s">
        <v>6000</v>
      </c>
      <c r="AP1089" s="13" t="s">
        <v>6001</v>
      </c>
      <c r="AQ1089" s="13">
        <v>1</v>
      </c>
      <c r="AR1089" s="13">
        <v>2</v>
      </c>
      <c r="AT1089" s="13">
        <v>1</v>
      </c>
      <c r="AV1089" s="13">
        <v>2</v>
      </c>
      <c r="AX1089" s="13">
        <v>1</v>
      </c>
      <c r="AY1089" s="13">
        <v>19</v>
      </c>
      <c r="AZ1089" s="13">
        <v>1</v>
      </c>
      <c r="BA1089" s="13">
        <v>0</v>
      </c>
      <c r="BB1089" s="13">
        <v>2</v>
      </c>
      <c r="BD1089" s="13">
        <v>2</v>
      </c>
      <c r="BF1089" s="13">
        <v>1</v>
      </c>
      <c r="BG1089" s="13">
        <v>54</v>
      </c>
      <c r="BH1089" s="17">
        <v>3</v>
      </c>
      <c r="BI1089" s="13">
        <v>3</v>
      </c>
      <c r="BJ1089" s="13">
        <v>1</v>
      </c>
      <c r="BK1089" s="13">
        <v>2</v>
      </c>
      <c r="BL1089" s="13">
        <v>1</v>
      </c>
      <c r="BM1089" s="13">
        <v>2180</v>
      </c>
      <c r="BN1089" s="13">
        <v>1</v>
      </c>
      <c r="BO1089" s="13" t="s">
        <v>5440</v>
      </c>
      <c r="BP1089" s="13">
        <v>102</v>
      </c>
      <c r="BQ1089" s="13" t="s">
        <v>6002</v>
      </c>
      <c r="BR1089" s="13" t="s">
        <v>375</v>
      </c>
      <c r="CA1089" s="18"/>
      <c r="CB1089" s="18"/>
      <c r="CC1089" s="18"/>
      <c r="CD1089" s="18"/>
      <c r="CE1089" s="18"/>
      <c r="CF1089" s="18"/>
      <c r="CG1089" s="18"/>
      <c r="CH1089" s="13">
        <v>2</v>
      </c>
      <c r="CI1089" s="13">
        <v>1</v>
      </c>
      <c r="CJ1089" s="13">
        <v>1</v>
      </c>
      <c r="CK1089" s="13">
        <v>1</v>
      </c>
      <c r="CL1089" s="13">
        <v>1</v>
      </c>
      <c r="CM1089" s="13">
        <v>1</v>
      </c>
      <c r="CN1089" s="13">
        <v>1</v>
      </c>
      <c r="CO1089" s="13">
        <v>1</v>
      </c>
      <c r="CP1089" s="13">
        <v>1</v>
      </c>
      <c r="CQ1089" s="13">
        <v>1</v>
      </c>
      <c r="CR1089" s="13">
        <v>1</v>
      </c>
      <c r="CS1089" s="14">
        <v>39669</v>
      </c>
      <c r="CT1089" s="13">
        <v>2</v>
      </c>
      <c r="CW1089" s="13" t="s">
        <v>6003</v>
      </c>
      <c r="CX1089" s="38" t="s">
        <v>6004</v>
      </c>
      <c r="CY1089" s="38" t="s">
        <v>6005</v>
      </c>
      <c r="CZ1089" s="38" t="s">
        <v>41</v>
      </c>
      <c r="DA1089" s="38" t="s">
        <v>6006</v>
      </c>
    </row>
    <row r="1090" spans="1:105" s="13" customFormat="1">
      <c r="A1090" s="84">
        <v>1699</v>
      </c>
      <c r="B1090" s="84">
        <v>1</v>
      </c>
      <c r="C1090" s="13" t="s">
        <v>2595</v>
      </c>
      <c r="D1090" s="13" t="s">
        <v>36</v>
      </c>
      <c r="E1090" s="14">
        <v>14678</v>
      </c>
      <c r="F1090" s="13" t="s">
        <v>396</v>
      </c>
      <c r="G1090" s="13" t="s">
        <v>194</v>
      </c>
      <c r="H1090" s="13" t="s">
        <v>194</v>
      </c>
      <c r="I1090" s="14">
        <v>38944</v>
      </c>
      <c r="J1090" s="13">
        <f t="shared" si="37"/>
        <v>66</v>
      </c>
      <c r="K1090" s="14">
        <v>39393</v>
      </c>
      <c r="L1090" s="13">
        <v>2</v>
      </c>
      <c r="M1090" s="14">
        <v>41361</v>
      </c>
      <c r="N1090" s="15">
        <f t="shared" si="38"/>
        <v>79.408624229979466</v>
      </c>
      <c r="O1090" s="16">
        <v>2</v>
      </c>
      <c r="Q1090" s="13" t="s">
        <v>6007</v>
      </c>
      <c r="R1090" s="13" t="s">
        <v>38</v>
      </c>
      <c r="S1090" s="13">
        <v>2</v>
      </c>
      <c r="T1090" s="13">
        <v>2</v>
      </c>
      <c r="U1090" s="13">
        <v>2</v>
      </c>
      <c r="V1090" s="13">
        <v>2</v>
      </c>
      <c r="X1090" s="13">
        <v>1</v>
      </c>
      <c r="Z1090" s="13">
        <v>4</v>
      </c>
      <c r="AC1090" s="13">
        <v>2</v>
      </c>
      <c r="AD1090" s="13">
        <v>2</v>
      </c>
      <c r="AE1090" s="13">
        <v>2</v>
      </c>
      <c r="AF1090" s="13">
        <v>2</v>
      </c>
      <c r="AG1090" s="13">
        <v>1</v>
      </c>
      <c r="AH1090" s="13">
        <v>2</v>
      </c>
      <c r="AI1090" s="13">
        <v>2</v>
      </c>
      <c r="AJ1090" s="13">
        <v>2</v>
      </c>
      <c r="AK1090" s="13">
        <v>3</v>
      </c>
      <c r="AL1090" s="13">
        <v>3</v>
      </c>
      <c r="AM1090" s="13">
        <v>1</v>
      </c>
      <c r="AN1090" s="13">
        <v>1</v>
      </c>
      <c r="AO1090" s="13" t="s">
        <v>6008</v>
      </c>
      <c r="AP1090" s="13" t="s">
        <v>772</v>
      </c>
      <c r="AQ1090" s="13">
        <v>1</v>
      </c>
      <c r="AR1090" s="13">
        <v>1</v>
      </c>
      <c r="AT1090" s="13">
        <v>1</v>
      </c>
      <c r="AU1090" s="13">
        <v>0</v>
      </c>
      <c r="AV1090" s="13">
        <v>3</v>
      </c>
      <c r="AX1090" s="13">
        <v>3</v>
      </c>
      <c r="AZ1090" s="13">
        <v>3</v>
      </c>
      <c r="BB1090" s="13">
        <v>3</v>
      </c>
      <c r="BD1090" s="13">
        <v>3</v>
      </c>
      <c r="BF1090" s="13">
        <v>1</v>
      </c>
      <c r="BH1090" s="17">
        <v>1</v>
      </c>
      <c r="BJ1090" s="13">
        <v>1</v>
      </c>
      <c r="BK1090" s="13">
        <v>1</v>
      </c>
      <c r="BL1090" s="13">
        <v>1</v>
      </c>
      <c r="BM1090" s="13">
        <v>2181</v>
      </c>
      <c r="BN1090" s="13">
        <v>2</v>
      </c>
      <c r="BQ1090" s="13" t="s">
        <v>594</v>
      </c>
      <c r="BR1090" s="13" t="s">
        <v>595</v>
      </c>
      <c r="BT1090" s="13">
        <v>83</v>
      </c>
      <c r="BV1090" s="13">
        <v>7</v>
      </c>
      <c r="CA1090" s="18"/>
      <c r="CB1090" s="18"/>
      <c r="CC1090" s="18"/>
      <c r="CD1090" s="18"/>
      <c r="CE1090" s="18"/>
      <c r="CF1090" s="18"/>
      <c r="CG1090" s="18"/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S1090" s="14">
        <v>39451</v>
      </c>
      <c r="CT1090" s="13">
        <v>3</v>
      </c>
      <c r="CW1090" s="13" t="s">
        <v>6009</v>
      </c>
      <c r="CX1090" s="38" t="s">
        <v>6010</v>
      </c>
      <c r="CY1090" s="38" t="s">
        <v>6011</v>
      </c>
      <c r="CZ1090" s="38" t="s">
        <v>386</v>
      </c>
      <c r="DA1090" s="38" t="s">
        <v>6012</v>
      </c>
    </row>
    <row r="1091" spans="1:105" s="13" customFormat="1">
      <c r="A1091" s="84">
        <v>1701</v>
      </c>
      <c r="B1091" s="84">
        <v>1</v>
      </c>
      <c r="C1091" s="13" t="s">
        <v>6013</v>
      </c>
      <c r="D1091" s="13" t="s">
        <v>37</v>
      </c>
      <c r="E1091" s="14">
        <v>15602</v>
      </c>
      <c r="F1091" s="13" t="s">
        <v>302</v>
      </c>
      <c r="G1091" s="13" t="s">
        <v>6014</v>
      </c>
      <c r="H1091" s="13" t="s">
        <v>439</v>
      </c>
      <c r="I1091" s="14">
        <v>39370</v>
      </c>
      <c r="J1091" s="13">
        <f t="shared" si="37"/>
        <v>65</v>
      </c>
      <c r="K1091" s="14">
        <v>39385</v>
      </c>
      <c r="L1091" s="13">
        <v>4</v>
      </c>
      <c r="M1091" s="14">
        <v>39422</v>
      </c>
      <c r="N1091" s="15">
        <f t="shared" si="38"/>
        <v>1.7084188911704312</v>
      </c>
      <c r="O1091" s="16">
        <v>2</v>
      </c>
      <c r="Q1091" s="13" t="s">
        <v>6015</v>
      </c>
      <c r="R1091" s="13" t="s">
        <v>441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1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1</v>
      </c>
      <c r="AK1091" s="13">
        <v>3</v>
      </c>
      <c r="AL1091" s="13">
        <v>2</v>
      </c>
      <c r="AM1091" s="13">
        <v>1</v>
      </c>
      <c r="AN1091" s="13">
        <v>1</v>
      </c>
      <c r="AO1091" s="13" t="s">
        <v>6016</v>
      </c>
      <c r="AP1091" s="13" t="s">
        <v>3837</v>
      </c>
      <c r="AQ1091" s="13">
        <v>1</v>
      </c>
      <c r="AR1091" s="13">
        <v>1</v>
      </c>
      <c r="AS1091" s="13">
        <v>1</v>
      </c>
      <c r="AT1091" s="13">
        <v>1</v>
      </c>
      <c r="AU1091" s="13">
        <v>0</v>
      </c>
      <c r="AV1091" s="13">
        <v>1</v>
      </c>
      <c r="AW1091" s="13">
        <v>1</v>
      </c>
      <c r="AX1091" s="13">
        <v>1</v>
      </c>
      <c r="AY1091" s="13">
        <v>1</v>
      </c>
      <c r="AZ1091" s="13">
        <v>1</v>
      </c>
      <c r="BA1091" s="13">
        <v>0</v>
      </c>
      <c r="BB1091" s="13">
        <v>2</v>
      </c>
      <c r="BD1091" s="13">
        <v>1</v>
      </c>
      <c r="BE1091" s="13">
        <v>0</v>
      </c>
      <c r="BF1091" s="13">
        <v>1</v>
      </c>
      <c r="BG1091" s="13">
        <v>1</v>
      </c>
      <c r="BH1091" s="17">
        <v>1</v>
      </c>
      <c r="BI1091" s="13">
        <v>1</v>
      </c>
      <c r="BJ1091" s="13">
        <v>1</v>
      </c>
      <c r="BK1091" s="13">
        <v>3</v>
      </c>
      <c r="BL1091" s="13">
        <v>1</v>
      </c>
      <c r="BM1091" s="13">
        <v>2183</v>
      </c>
      <c r="BN1091" s="13">
        <v>2</v>
      </c>
      <c r="BQ1091" s="13" t="s">
        <v>442</v>
      </c>
      <c r="BR1091" s="13" t="s">
        <v>443</v>
      </c>
      <c r="BS1091" s="13">
        <v>2</v>
      </c>
      <c r="BT1091" s="13">
        <v>56</v>
      </c>
      <c r="BU1091" s="13">
        <v>1</v>
      </c>
      <c r="BV1091" s="13">
        <v>0</v>
      </c>
      <c r="BW1091" s="13">
        <v>2</v>
      </c>
      <c r="BX1091" s="13">
        <v>88.9</v>
      </c>
      <c r="BY1091" s="13">
        <v>2</v>
      </c>
      <c r="BZ1091" s="13" t="s">
        <v>4311</v>
      </c>
      <c r="CA1091" s="18"/>
      <c r="CB1091" s="18" t="s">
        <v>4311</v>
      </c>
      <c r="CC1091" s="18"/>
      <c r="CD1091" s="18"/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39464</v>
      </c>
      <c r="CT1091" s="13">
        <v>2</v>
      </c>
      <c r="CW1091" s="13" t="s">
        <v>6017</v>
      </c>
      <c r="CX1091" s="38" t="s">
        <v>6018</v>
      </c>
      <c r="CY1091" s="38" t="s">
        <v>6019</v>
      </c>
      <c r="CZ1091" s="38" t="s">
        <v>41</v>
      </c>
      <c r="DA1091" s="38" t="s">
        <v>6020</v>
      </c>
    </row>
    <row r="1092" spans="1:105" s="13" customFormat="1">
      <c r="A1092" s="84">
        <v>1703</v>
      </c>
      <c r="B1092" s="84">
        <v>5</v>
      </c>
      <c r="C1092" s="13" t="s">
        <v>6021</v>
      </c>
      <c r="D1092" s="13" t="s">
        <v>37</v>
      </c>
      <c r="E1092" s="14">
        <v>12433</v>
      </c>
      <c r="F1092" s="13" t="s">
        <v>6022</v>
      </c>
      <c r="G1092" s="13" t="s">
        <v>214</v>
      </c>
      <c r="H1092" s="13" t="s">
        <v>214</v>
      </c>
      <c r="I1092" s="14">
        <v>39309</v>
      </c>
      <c r="J1092" s="13">
        <f t="shared" si="37"/>
        <v>73</v>
      </c>
      <c r="K1092" s="14">
        <v>39359</v>
      </c>
      <c r="L1092" s="13">
        <v>4</v>
      </c>
      <c r="M1092" s="14">
        <v>39535</v>
      </c>
      <c r="N1092" s="15">
        <f t="shared" si="38"/>
        <v>7.4250513347022586</v>
      </c>
      <c r="O1092" s="16">
        <v>2</v>
      </c>
      <c r="Q1092" s="13" t="s">
        <v>6023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C1092" s="13">
        <v>2</v>
      </c>
      <c r="AD1092" s="13">
        <v>2</v>
      </c>
      <c r="AE1092" s="13">
        <v>2</v>
      </c>
      <c r="AF1092" s="13">
        <v>2</v>
      </c>
      <c r="AG1092" s="13">
        <v>1</v>
      </c>
      <c r="AH1092" s="13">
        <v>2</v>
      </c>
      <c r="AI1092" s="13">
        <v>2</v>
      </c>
      <c r="AJ1092" s="13">
        <v>2</v>
      </c>
      <c r="AK1092" s="13">
        <v>1</v>
      </c>
      <c r="AL1092" s="13">
        <v>2</v>
      </c>
      <c r="AM1092" s="13">
        <v>1</v>
      </c>
      <c r="AN1092" s="13">
        <v>1</v>
      </c>
      <c r="AO1092" s="13" t="s">
        <v>6024</v>
      </c>
      <c r="AP1092" s="13" t="s">
        <v>288</v>
      </c>
      <c r="AQ1092" s="13">
        <v>1</v>
      </c>
      <c r="AR1092" s="13">
        <v>2</v>
      </c>
      <c r="AT1092" s="13">
        <v>3</v>
      </c>
      <c r="AV1092" s="13">
        <v>2</v>
      </c>
      <c r="AX1092" s="13">
        <v>2</v>
      </c>
      <c r="AZ1092" s="13">
        <v>2</v>
      </c>
      <c r="BB1092" s="13">
        <v>2</v>
      </c>
      <c r="BD1092" s="13">
        <v>2</v>
      </c>
      <c r="BF1092" s="13">
        <v>2</v>
      </c>
      <c r="BH1092" s="17">
        <v>2</v>
      </c>
      <c r="BI1092" s="13">
        <v>2</v>
      </c>
      <c r="BJ1092" s="13">
        <v>2</v>
      </c>
      <c r="BK1092" s="13">
        <v>1</v>
      </c>
      <c r="BL1092" s="13">
        <v>1</v>
      </c>
      <c r="BM1092" s="13">
        <v>2187</v>
      </c>
      <c r="BN1092" s="13">
        <v>1</v>
      </c>
      <c r="BO1092" s="13" t="s">
        <v>5232</v>
      </c>
      <c r="BP1092" s="13">
        <v>180</v>
      </c>
      <c r="BQ1092" s="13" t="s">
        <v>289</v>
      </c>
      <c r="BR1092" s="13" t="s">
        <v>222</v>
      </c>
      <c r="BS1092" s="13">
        <v>1</v>
      </c>
      <c r="BT1092" s="13">
        <v>33</v>
      </c>
      <c r="BU1092" s="13">
        <v>1</v>
      </c>
      <c r="BV1092" s="13">
        <v>2</v>
      </c>
      <c r="BW1092" s="13">
        <v>2</v>
      </c>
      <c r="BX1092" s="13">
        <v>52.8</v>
      </c>
      <c r="BY1092" s="13">
        <v>2</v>
      </c>
      <c r="BZ1092" s="13" t="s">
        <v>778</v>
      </c>
      <c r="CA1092" s="18">
        <v>394</v>
      </c>
      <c r="CB1092" s="18" t="s">
        <v>778</v>
      </c>
      <c r="CC1092" s="18"/>
      <c r="CD1092" s="18" t="s">
        <v>778</v>
      </c>
      <c r="CE1092" s="18"/>
      <c r="CF1092" s="18"/>
      <c r="CG1092" s="18"/>
      <c r="CH1092" s="13">
        <v>2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S1092" s="14">
        <v>39454</v>
      </c>
      <c r="CW1092" s="13" t="s">
        <v>6025</v>
      </c>
      <c r="CX1092" s="38" t="s">
        <v>6026</v>
      </c>
      <c r="CY1092" s="38" t="s">
        <v>6027</v>
      </c>
      <c r="CZ1092" s="38" t="s">
        <v>41</v>
      </c>
      <c r="DA1092" s="38" t="s">
        <v>6028</v>
      </c>
    </row>
    <row r="1093" spans="1:105" s="13" customFormat="1">
      <c r="A1093" s="84">
        <v>1708</v>
      </c>
      <c r="B1093" s="84">
        <v>1</v>
      </c>
      <c r="C1093" s="13" t="s">
        <v>541</v>
      </c>
      <c r="D1093" s="13" t="s">
        <v>37</v>
      </c>
      <c r="E1093" s="14">
        <v>14336</v>
      </c>
      <c r="F1093" s="13" t="s">
        <v>461</v>
      </c>
      <c r="G1093" s="13" t="s">
        <v>461</v>
      </c>
      <c r="H1093" s="13" t="s">
        <v>461</v>
      </c>
      <c r="I1093" s="14">
        <v>39217</v>
      </c>
      <c r="J1093" s="13">
        <f t="shared" si="37"/>
        <v>68</v>
      </c>
      <c r="K1093" s="14">
        <v>39251</v>
      </c>
      <c r="L1093" s="13">
        <v>4</v>
      </c>
      <c r="M1093" s="14">
        <v>39451</v>
      </c>
      <c r="N1093" s="15">
        <f t="shared" si="38"/>
        <v>7.6878850102669407</v>
      </c>
      <c r="O1093" s="16">
        <v>2</v>
      </c>
      <c r="Q1093" s="13" t="s">
        <v>205</v>
      </c>
      <c r="R1093" s="13" t="s">
        <v>2176</v>
      </c>
      <c r="S1093" s="13">
        <v>2</v>
      </c>
      <c r="T1093" s="13">
        <v>2</v>
      </c>
      <c r="U1093" s="13">
        <v>2</v>
      </c>
      <c r="V1093" s="13">
        <v>2</v>
      </c>
      <c r="X1093" s="13">
        <v>1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1</v>
      </c>
      <c r="AH1093" s="13">
        <v>2</v>
      </c>
      <c r="AI1093" s="13">
        <v>1</v>
      </c>
      <c r="AJ1093" s="13">
        <v>2</v>
      </c>
      <c r="AK1093" s="13">
        <v>3</v>
      </c>
      <c r="AL1093" s="13">
        <v>1</v>
      </c>
      <c r="AM1093" s="13">
        <v>1</v>
      </c>
      <c r="AN1093" s="13">
        <v>1</v>
      </c>
      <c r="AO1093" s="13" t="s">
        <v>4304</v>
      </c>
      <c r="AP1093" s="13" t="s">
        <v>4057</v>
      </c>
      <c r="AQ1093" s="13">
        <v>1</v>
      </c>
      <c r="AR1093" s="13">
        <v>1</v>
      </c>
      <c r="AS1093" s="13">
        <v>6</v>
      </c>
      <c r="AT1093" s="13">
        <v>1</v>
      </c>
      <c r="AU1093" s="13">
        <v>1</v>
      </c>
      <c r="AV1093" s="13">
        <v>2</v>
      </c>
      <c r="AX1093" s="13">
        <v>1</v>
      </c>
      <c r="AY1093" s="13">
        <v>0</v>
      </c>
      <c r="AZ1093" s="13">
        <v>2</v>
      </c>
      <c r="BB1093" s="13">
        <v>1</v>
      </c>
      <c r="BC1093" s="13">
        <v>6</v>
      </c>
      <c r="BD1093" s="13">
        <v>1</v>
      </c>
      <c r="BE1093" s="13">
        <v>3</v>
      </c>
      <c r="BF1093" s="13">
        <v>1</v>
      </c>
      <c r="BG1093" s="13">
        <v>7</v>
      </c>
      <c r="BH1093" s="17">
        <v>1</v>
      </c>
      <c r="BI1093" s="13">
        <v>1</v>
      </c>
      <c r="BJ1093" s="13">
        <v>1</v>
      </c>
      <c r="BK1093" s="13">
        <v>1</v>
      </c>
      <c r="BL1093" s="13">
        <v>1</v>
      </c>
      <c r="BM1093" s="13">
        <v>2195</v>
      </c>
      <c r="BN1093" s="13">
        <v>2</v>
      </c>
      <c r="BQ1093" s="13" t="s">
        <v>237</v>
      </c>
      <c r="BR1093" s="13" t="s">
        <v>238</v>
      </c>
      <c r="BS1093" s="13">
        <v>2</v>
      </c>
      <c r="BT1093" s="13">
        <v>61</v>
      </c>
      <c r="BU1093" s="13">
        <v>1</v>
      </c>
      <c r="BV1093" s="13">
        <v>1</v>
      </c>
      <c r="BY1093" s="13">
        <v>1</v>
      </c>
      <c r="BZ1093" s="13" t="s">
        <v>1151</v>
      </c>
      <c r="CA1093" s="18">
        <v>404</v>
      </c>
      <c r="CB1093" s="18" t="s">
        <v>1151</v>
      </c>
      <c r="CC1093" s="18"/>
      <c r="CD1093" s="18" t="s">
        <v>1151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39752</v>
      </c>
      <c r="CT1093" s="13">
        <v>2</v>
      </c>
      <c r="CW1093" s="13" t="s">
        <v>3500</v>
      </c>
      <c r="CX1093" s="38" t="s">
        <v>5321</v>
      </c>
      <c r="CY1093" s="38" t="s">
        <v>3502</v>
      </c>
      <c r="CZ1093" s="38" t="s">
        <v>41</v>
      </c>
      <c r="DA1093" s="38" t="s">
        <v>6029</v>
      </c>
    </row>
    <row r="1094" spans="1:105" s="13" customFormat="1">
      <c r="A1094" s="84">
        <v>1709</v>
      </c>
      <c r="B1094" s="84">
        <v>5</v>
      </c>
      <c r="C1094" s="13" t="s">
        <v>454</v>
      </c>
      <c r="D1094" s="13" t="s">
        <v>37</v>
      </c>
      <c r="E1094" s="14">
        <v>10906</v>
      </c>
      <c r="F1094" s="13" t="s">
        <v>947</v>
      </c>
      <c r="G1094" s="13" t="s">
        <v>295</v>
      </c>
      <c r="H1094" s="13" t="s">
        <v>295</v>
      </c>
      <c r="I1094" s="14">
        <v>39370</v>
      </c>
      <c r="J1094" s="13">
        <f t="shared" si="37"/>
        <v>77</v>
      </c>
      <c r="K1094" s="14">
        <v>39391</v>
      </c>
      <c r="L1094" s="13">
        <v>4</v>
      </c>
      <c r="M1094" s="14">
        <v>39576</v>
      </c>
      <c r="N1094" s="15">
        <f t="shared" si="38"/>
        <v>6.7679671457905544</v>
      </c>
      <c r="O1094" s="16">
        <v>2</v>
      </c>
      <c r="Q1094" s="13" t="s">
        <v>6030</v>
      </c>
      <c r="R1094" s="13" t="s">
        <v>38</v>
      </c>
      <c r="S1094" s="13">
        <v>2</v>
      </c>
      <c r="T1094" s="13">
        <v>2</v>
      </c>
      <c r="U1094" s="13">
        <v>2</v>
      </c>
      <c r="X1094" s="13">
        <v>1</v>
      </c>
      <c r="AG1094" s="13">
        <v>1</v>
      </c>
      <c r="AH1094" s="13">
        <v>2</v>
      </c>
      <c r="AI1094" s="13">
        <v>3</v>
      </c>
      <c r="AJ1094" s="13">
        <v>3</v>
      </c>
      <c r="AK1094" s="13">
        <v>3</v>
      </c>
      <c r="AL1094" s="13">
        <v>3</v>
      </c>
      <c r="AM1094" s="13">
        <v>3</v>
      </c>
      <c r="AO1094" s="13" t="s">
        <v>6031</v>
      </c>
      <c r="AQ1094" s="13">
        <v>1</v>
      </c>
      <c r="AR1094" s="13">
        <v>1</v>
      </c>
      <c r="AS1094" s="13">
        <v>2</v>
      </c>
      <c r="AT1094" s="13">
        <v>1</v>
      </c>
      <c r="AU1094" s="13">
        <v>0</v>
      </c>
      <c r="AV1094" s="13">
        <v>1</v>
      </c>
      <c r="AW1094" s="13">
        <v>1</v>
      </c>
      <c r="AX1094" s="13">
        <v>2</v>
      </c>
      <c r="AZ1094" s="13">
        <v>3</v>
      </c>
      <c r="BB1094" s="13">
        <v>3</v>
      </c>
      <c r="BD1094" s="13">
        <v>3</v>
      </c>
      <c r="BF1094" s="13">
        <v>2</v>
      </c>
      <c r="BH1094" s="17">
        <v>1</v>
      </c>
      <c r="BI1094" s="13">
        <v>1</v>
      </c>
      <c r="BJ1094" s="13">
        <v>2</v>
      </c>
      <c r="BK1094" s="13">
        <v>1</v>
      </c>
      <c r="BL1094" s="13">
        <v>1</v>
      </c>
      <c r="BM1094" s="13">
        <v>2196</v>
      </c>
      <c r="BN1094" s="13">
        <v>1</v>
      </c>
      <c r="BO1094" s="13" t="s">
        <v>4530</v>
      </c>
      <c r="BP1094" s="13">
        <v>232</v>
      </c>
      <c r="BQ1094" s="13" t="s">
        <v>237</v>
      </c>
      <c r="BR1094" s="13" t="s">
        <v>238</v>
      </c>
      <c r="BS1094" s="13">
        <v>1</v>
      </c>
      <c r="BT1094" s="13">
        <v>44</v>
      </c>
      <c r="BU1094" s="13">
        <v>1</v>
      </c>
      <c r="BW1094" s="13">
        <v>2</v>
      </c>
      <c r="BX1094" s="13">
        <v>40</v>
      </c>
      <c r="BY1094" s="13">
        <v>2</v>
      </c>
      <c r="CA1094" s="18">
        <v>381</v>
      </c>
      <c r="CB1094" s="18" t="s">
        <v>453</v>
      </c>
      <c r="CC1094" s="18"/>
      <c r="CD1094" s="18" t="s">
        <v>453</v>
      </c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39463</v>
      </c>
      <c r="CW1094" s="13" t="s">
        <v>6032</v>
      </c>
      <c r="CX1094" s="38" t="s">
        <v>6033</v>
      </c>
      <c r="CY1094" s="38" t="s">
        <v>6034</v>
      </c>
      <c r="CZ1094" s="38" t="s">
        <v>41</v>
      </c>
      <c r="DA1094" s="38" t="s">
        <v>467</v>
      </c>
    </row>
    <row r="1095" spans="1:105" s="13" customFormat="1">
      <c r="A1095" s="84">
        <v>1712</v>
      </c>
      <c r="B1095" s="84">
        <v>1</v>
      </c>
      <c r="C1095" s="13" t="s">
        <v>4855</v>
      </c>
      <c r="D1095" s="13" t="s">
        <v>36</v>
      </c>
      <c r="E1095" s="14">
        <v>11529</v>
      </c>
      <c r="F1095" s="13" t="s">
        <v>219</v>
      </c>
      <c r="G1095" s="13" t="s">
        <v>219</v>
      </c>
      <c r="H1095" s="13" t="s">
        <v>219</v>
      </c>
      <c r="I1095" s="14">
        <v>38975</v>
      </c>
      <c r="J1095" s="13">
        <f t="shared" si="37"/>
        <v>75</v>
      </c>
      <c r="K1095" s="14">
        <v>39029</v>
      </c>
      <c r="L1095" s="13">
        <v>4</v>
      </c>
      <c r="M1095" s="14">
        <v>39454</v>
      </c>
      <c r="N1095" s="15">
        <f t="shared" si="38"/>
        <v>15.737166324435318</v>
      </c>
      <c r="O1095" s="16">
        <v>2</v>
      </c>
      <c r="Q1095" s="13" t="s">
        <v>39</v>
      </c>
      <c r="R1095" s="13" t="s">
        <v>190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2</v>
      </c>
      <c r="AD1095" s="13">
        <v>2</v>
      </c>
      <c r="AE1095" s="13">
        <v>2</v>
      </c>
      <c r="AF1095" s="13">
        <v>2</v>
      </c>
      <c r="AG1095" s="13">
        <v>1</v>
      </c>
      <c r="AH1095" s="13">
        <v>2</v>
      </c>
      <c r="AI1095" s="13">
        <v>2</v>
      </c>
      <c r="AJ1095" s="13">
        <v>2</v>
      </c>
      <c r="AK1095" s="13">
        <v>2</v>
      </c>
      <c r="AL1095" s="13">
        <v>2</v>
      </c>
      <c r="AM1095" s="13">
        <v>1</v>
      </c>
      <c r="AN1095" s="13">
        <v>1</v>
      </c>
      <c r="AO1095" s="13" t="s">
        <v>6035</v>
      </c>
      <c r="AP1095" s="13" t="s">
        <v>1694</v>
      </c>
      <c r="AQ1095" s="13">
        <v>1</v>
      </c>
      <c r="AR1095" s="13">
        <v>1</v>
      </c>
      <c r="AS1095" s="13">
        <v>1</v>
      </c>
      <c r="AT1095" s="13">
        <v>1</v>
      </c>
      <c r="AU1095" s="13">
        <v>0</v>
      </c>
      <c r="AV1095" s="13">
        <v>3</v>
      </c>
      <c r="AX1095" s="13">
        <v>3</v>
      </c>
      <c r="AZ1095" s="13">
        <v>1</v>
      </c>
      <c r="BA1095" s="13">
        <v>0</v>
      </c>
      <c r="BB1095" s="13">
        <v>3</v>
      </c>
      <c r="BD1095" s="13">
        <v>1</v>
      </c>
      <c r="BE1095" s="13">
        <v>0</v>
      </c>
      <c r="BF1095" s="13">
        <v>1</v>
      </c>
      <c r="BG1095" s="13">
        <v>0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2199</v>
      </c>
      <c r="BN1095" s="13">
        <v>2</v>
      </c>
      <c r="BQ1095" s="13" t="s">
        <v>237</v>
      </c>
      <c r="BR1095" s="13" t="s">
        <v>238</v>
      </c>
      <c r="CA1095" s="18"/>
      <c r="CB1095" s="18"/>
      <c r="CC1095" s="18"/>
      <c r="CD1095" s="18"/>
      <c r="CE1095" s="18"/>
      <c r="CF1095" s="18"/>
      <c r="CG1095" s="18"/>
      <c r="CH1095" s="13">
        <v>2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39063</v>
      </c>
      <c r="CW1095" s="13" t="s">
        <v>4418</v>
      </c>
      <c r="CX1095" s="38" t="s">
        <v>4532</v>
      </c>
      <c r="CY1095" s="38" t="s">
        <v>4420</v>
      </c>
      <c r="CZ1095" s="38" t="s">
        <v>41</v>
      </c>
      <c r="DA1095" s="38" t="s">
        <v>4421</v>
      </c>
    </row>
    <row r="1096" spans="1:105" s="13" customFormat="1">
      <c r="A1096" s="84">
        <v>1714</v>
      </c>
      <c r="B1096" s="84">
        <v>1</v>
      </c>
      <c r="C1096" s="13" t="s">
        <v>218</v>
      </c>
      <c r="D1096" s="13" t="s">
        <v>37</v>
      </c>
      <c r="E1096" s="14">
        <v>13431</v>
      </c>
      <c r="F1096" s="13" t="s">
        <v>535</v>
      </c>
      <c r="G1096" s="13" t="s">
        <v>396</v>
      </c>
      <c r="H1096" s="13" t="s">
        <v>396</v>
      </c>
      <c r="I1096" s="14">
        <v>39370</v>
      </c>
      <c r="J1096" s="13">
        <f t="shared" si="37"/>
        <v>71</v>
      </c>
      <c r="K1096" s="14">
        <v>39416</v>
      </c>
      <c r="L1096" s="13">
        <v>4</v>
      </c>
      <c r="M1096" s="14">
        <v>39493</v>
      </c>
      <c r="N1096" s="15">
        <f t="shared" si="38"/>
        <v>4.0410677618069819</v>
      </c>
      <c r="O1096" s="16">
        <v>2</v>
      </c>
      <c r="Q1096" s="13" t="s">
        <v>1310</v>
      </c>
      <c r="R1096" s="13" t="s">
        <v>2305</v>
      </c>
      <c r="S1096" s="13">
        <v>2</v>
      </c>
      <c r="T1096" s="13">
        <v>2</v>
      </c>
      <c r="U1096" s="13">
        <v>2</v>
      </c>
      <c r="V1096" s="13">
        <v>2</v>
      </c>
      <c r="X1096" s="13">
        <v>2</v>
      </c>
      <c r="Z1096" s="13">
        <v>4</v>
      </c>
      <c r="AC1096" s="13">
        <v>2</v>
      </c>
      <c r="AD1096" s="13">
        <v>2</v>
      </c>
      <c r="AE1096" s="13">
        <v>2</v>
      </c>
      <c r="AF1096" s="13">
        <v>2</v>
      </c>
      <c r="AG1096" s="13">
        <v>2</v>
      </c>
      <c r="AH1096" s="13">
        <v>2</v>
      </c>
      <c r="AI1096" s="13">
        <v>2</v>
      </c>
      <c r="AJ1096" s="13">
        <v>2</v>
      </c>
      <c r="AK1096" s="13">
        <v>2</v>
      </c>
      <c r="AL1096" s="13">
        <v>2</v>
      </c>
      <c r="AM1096" s="13">
        <v>2</v>
      </c>
      <c r="AN1096" s="13">
        <v>2</v>
      </c>
      <c r="AQ1096" s="13">
        <v>1</v>
      </c>
      <c r="AR1096" s="13">
        <v>2</v>
      </c>
      <c r="AT1096" s="13">
        <v>1</v>
      </c>
      <c r="AV1096" s="13">
        <v>2</v>
      </c>
      <c r="AX1096" s="13">
        <v>2</v>
      </c>
      <c r="AZ1096" s="13">
        <v>2</v>
      </c>
      <c r="BB1096" s="13">
        <v>2</v>
      </c>
      <c r="BD1096" s="13">
        <v>1</v>
      </c>
      <c r="BF1096" s="13">
        <v>2</v>
      </c>
      <c r="BH1096" s="17">
        <v>1</v>
      </c>
      <c r="BI1096" s="13">
        <v>1</v>
      </c>
      <c r="BJ1096" s="13">
        <v>1</v>
      </c>
      <c r="BK1096" s="13">
        <v>1</v>
      </c>
      <c r="BL1096" s="13">
        <v>1</v>
      </c>
      <c r="BM1096" s="13">
        <v>2201</v>
      </c>
      <c r="BN1096" s="13">
        <v>2</v>
      </c>
      <c r="BQ1096" s="13" t="s">
        <v>954</v>
      </c>
      <c r="BR1096" s="13" t="s">
        <v>955</v>
      </c>
      <c r="BT1096" s="13">
        <v>35</v>
      </c>
      <c r="BV1096" s="13" t="s">
        <v>6036</v>
      </c>
      <c r="CA1096" s="18"/>
      <c r="CB1096" s="18" t="s">
        <v>3063</v>
      </c>
      <c r="CC1096" s="18">
        <v>2530</v>
      </c>
      <c r="CD1096" s="18" t="s">
        <v>3063</v>
      </c>
      <c r="CE1096" s="18"/>
      <c r="CF1096" s="18"/>
      <c r="CG1096" s="18"/>
      <c r="CH1096" s="13">
        <v>2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W1096" s="13" t="s">
        <v>1334</v>
      </c>
      <c r="CX1096" s="38" t="s">
        <v>6037</v>
      </c>
      <c r="CY1096" s="38" t="s">
        <v>6038</v>
      </c>
      <c r="CZ1096" s="38" t="s">
        <v>5821</v>
      </c>
      <c r="DA1096" s="38" t="s">
        <v>6039</v>
      </c>
    </row>
    <row r="1097" spans="1:105" s="13" customFormat="1">
      <c r="A1097" s="84">
        <v>1717</v>
      </c>
      <c r="B1097" s="84">
        <v>1</v>
      </c>
      <c r="C1097" s="13" t="s">
        <v>6040</v>
      </c>
      <c r="D1097" s="13" t="s">
        <v>37</v>
      </c>
      <c r="E1097" s="14">
        <v>10784</v>
      </c>
      <c r="F1097" s="13" t="s">
        <v>42</v>
      </c>
      <c r="G1097" s="13" t="s">
        <v>941</v>
      </c>
      <c r="H1097" s="13" t="s">
        <v>941</v>
      </c>
      <c r="I1097" s="14">
        <v>36631</v>
      </c>
      <c r="J1097" s="13">
        <f t="shared" si="37"/>
        <v>70</v>
      </c>
      <c r="K1097" s="14">
        <v>36623</v>
      </c>
      <c r="L1097" s="13">
        <v>4</v>
      </c>
      <c r="M1097" s="14">
        <v>37106</v>
      </c>
      <c r="N1097" s="15">
        <f t="shared" si="38"/>
        <v>15.605749486652977</v>
      </c>
      <c r="O1097" s="16">
        <v>2</v>
      </c>
      <c r="Q1097" s="13" t="s">
        <v>205</v>
      </c>
      <c r="S1097" s="13">
        <v>2</v>
      </c>
      <c r="T1097" s="13">
        <v>2</v>
      </c>
      <c r="U1097" s="13">
        <v>2</v>
      </c>
      <c r="V1097" s="13">
        <v>1</v>
      </c>
      <c r="W1097" s="13" t="s">
        <v>6041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3</v>
      </c>
      <c r="AL1097" s="13">
        <v>3</v>
      </c>
      <c r="AM1097" s="13">
        <v>3</v>
      </c>
      <c r="AN1097" s="13">
        <v>1</v>
      </c>
      <c r="AO1097" s="13" t="s">
        <v>6042</v>
      </c>
      <c r="AP1097" s="13" t="s">
        <v>6043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3</v>
      </c>
      <c r="AX1097" s="13">
        <v>1</v>
      </c>
      <c r="AY1097" s="13">
        <v>0</v>
      </c>
      <c r="AZ1097" s="13">
        <v>3</v>
      </c>
      <c r="BB1097" s="13">
        <v>3</v>
      </c>
      <c r="BD1097" s="13">
        <v>3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1</v>
      </c>
      <c r="BL1097" s="13">
        <v>1</v>
      </c>
      <c r="BN1097" s="13">
        <v>2</v>
      </c>
      <c r="BQ1097" s="13" t="s">
        <v>938</v>
      </c>
      <c r="BR1097" s="13" t="s">
        <v>939</v>
      </c>
      <c r="BS1097" s="13">
        <v>1</v>
      </c>
      <c r="BT1097" s="13">
        <v>35</v>
      </c>
      <c r="BU1097" s="13">
        <v>1</v>
      </c>
      <c r="BV1097" s="13">
        <v>1</v>
      </c>
      <c r="BW1097" s="13">
        <v>2</v>
      </c>
      <c r="BX1097" s="13">
        <v>29</v>
      </c>
      <c r="CA1097" s="18"/>
      <c r="CB1097" s="18"/>
      <c r="CC1097" s="18"/>
      <c r="CD1097" s="18"/>
      <c r="CE1097" s="18"/>
      <c r="CF1097" s="18"/>
      <c r="CG1097" s="18"/>
      <c r="CH1097" s="13">
        <v>1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S1097" s="14">
        <v>39428</v>
      </c>
      <c r="CT1097" s="13">
        <v>2</v>
      </c>
      <c r="CW1097" s="13" t="s">
        <v>5400</v>
      </c>
      <c r="CX1097" s="38" t="s">
        <v>5401</v>
      </c>
      <c r="CY1097" s="38" t="s">
        <v>5871</v>
      </c>
      <c r="CZ1097" s="38" t="s">
        <v>41</v>
      </c>
      <c r="DA1097" s="38" t="s">
        <v>6044</v>
      </c>
    </row>
    <row r="1098" spans="1:105" s="13" customFormat="1">
      <c r="A1098" s="84">
        <v>1721</v>
      </c>
      <c r="B1098" s="84">
        <v>5</v>
      </c>
      <c r="C1098" s="13" t="s">
        <v>6045</v>
      </c>
      <c r="D1098" s="13" t="s">
        <v>37</v>
      </c>
      <c r="E1098" s="14">
        <v>7929</v>
      </c>
      <c r="F1098" s="13" t="s">
        <v>6046</v>
      </c>
      <c r="G1098" s="13" t="s">
        <v>941</v>
      </c>
      <c r="H1098" s="13" t="s">
        <v>941</v>
      </c>
      <c r="I1098" s="14">
        <v>36509</v>
      </c>
      <c r="J1098" s="13">
        <f t="shared" si="37"/>
        <v>78</v>
      </c>
      <c r="K1098" s="14">
        <v>36712</v>
      </c>
      <c r="L1098" s="13">
        <v>4</v>
      </c>
      <c r="M1098" s="14">
        <v>37072</v>
      </c>
      <c r="N1098" s="15">
        <f t="shared" si="38"/>
        <v>18.496919917864478</v>
      </c>
      <c r="O1098" s="16">
        <v>2</v>
      </c>
      <c r="Q1098" s="13" t="s">
        <v>1396</v>
      </c>
      <c r="S1098" s="13">
        <v>2</v>
      </c>
      <c r="T1098" s="13">
        <v>2</v>
      </c>
      <c r="U1098" s="13">
        <v>2</v>
      </c>
      <c r="V1098" s="13">
        <v>2</v>
      </c>
      <c r="X1098" s="13">
        <v>1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1</v>
      </c>
      <c r="AH1098" s="13">
        <v>2</v>
      </c>
      <c r="AI1098" s="13">
        <v>3</v>
      </c>
      <c r="AJ1098" s="13">
        <v>3</v>
      </c>
      <c r="AK1098" s="13">
        <v>3</v>
      </c>
      <c r="AL1098" s="13">
        <v>3</v>
      </c>
      <c r="AM1098" s="13">
        <v>3</v>
      </c>
      <c r="AN1098" s="13">
        <v>1</v>
      </c>
      <c r="AO1098" s="13" t="s">
        <v>6047</v>
      </c>
      <c r="AP1098" s="13" t="s">
        <v>6048</v>
      </c>
      <c r="AQ1098" s="13">
        <v>1</v>
      </c>
      <c r="AR1098" s="13">
        <v>1</v>
      </c>
      <c r="AS1098" s="13">
        <v>8</v>
      </c>
      <c r="AT1098" s="13">
        <v>1</v>
      </c>
      <c r="AU1098" s="13">
        <v>4</v>
      </c>
      <c r="AV1098" s="13">
        <v>1</v>
      </c>
      <c r="AW1098" s="13">
        <v>7</v>
      </c>
      <c r="AX1098" s="13">
        <v>1</v>
      </c>
      <c r="AY1098" s="13">
        <v>0</v>
      </c>
      <c r="AZ1098" s="13">
        <v>3</v>
      </c>
      <c r="BB1098" s="13">
        <v>3</v>
      </c>
      <c r="BD1098" s="13">
        <v>2</v>
      </c>
      <c r="BF1098" s="13">
        <v>1</v>
      </c>
      <c r="BG1098" s="13">
        <v>18</v>
      </c>
      <c r="BH1098" s="17">
        <v>2</v>
      </c>
      <c r="BI1098" s="13">
        <v>1</v>
      </c>
      <c r="BJ1098" s="13">
        <v>1</v>
      </c>
      <c r="BK1098" s="13">
        <v>1</v>
      </c>
      <c r="BL1098" s="13">
        <v>1</v>
      </c>
      <c r="BN1098" s="13">
        <v>1</v>
      </c>
      <c r="BO1098" s="13" t="s">
        <v>2792</v>
      </c>
      <c r="BP1098" s="13">
        <v>180</v>
      </c>
      <c r="BQ1098" s="13" t="s">
        <v>6049</v>
      </c>
      <c r="BR1098" s="13" t="s">
        <v>939</v>
      </c>
      <c r="BS1098" s="13">
        <v>2</v>
      </c>
      <c r="BT1098" s="13">
        <v>77</v>
      </c>
      <c r="BU1098" s="13">
        <v>1</v>
      </c>
      <c r="BV1098" s="13">
        <v>0</v>
      </c>
      <c r="BW1098" s="13">
        <v>1</v>
      </c>
      <c r="BX1098" s="13">
        <v>19.5</v>
      </c>
      <c r="CA1098" s="18"/>
      <c r="CB1098" s="18"/>
      <c r="CC1098" s="18"/>
      <c r="CD1098" s="18"/>
      <c r="CE1098" s="18"/>
      <c r="CF1098" s="18"/>
      <c r="CG1098" s="18"/>
      <c r="CH1098" s="13">
        <v>2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39437</v>
      </c>
      <c r="CT1098" s="13">
        <v>3</v>
      </c>
      <c r="CW1098" s="13" t="s">
        <v>529</v>
      </c>
      <c r="CX1098" s="38" t="s">
        <v>6050</v>
      </c>
      <c r="CY1098" s="38" t="s">
        <v>6051</v>
      </c>
      <c r="CZ1098" s="38" t="s">
        <v>5924</v>
      </c>
      <c r="DA1098" s="38" t="s">
        <v>1700</v>
      </c>
    </row>
    <row r="1099" spans="1:105" s="13" customFormat="1">
      <c r="A1099" s="84">
        <v>1722</v>
      </c>
      <c r="B1099" s="84">
        <v>1</v>
      </c>
      <c r="C1099" s="13" t="s">
        <v>1652</v>
      </c>
      <c r="D1099" s="13" t="s">
        <v>37</v>
      </c>
      <c r="E1099" s="14">
        <v>12320</v>
      </c>
      <c r="F1099" s="13" t="s">
        <v>550</v>
      </c>
      <c r="G1099" s="13" t="s">
        <v>941</v>
      </c>
      <c r="H1099" s="13" t="s">
        <v>941</v>
      </c>
      <c r="I1099" s="14">
        <v>36631</v>
      </c>
      <c r="J1099" s="13">
        <f t="shared" si="37"/>
        <v>66</v>
      </c>
      <c r="K1099" s="14">
        <v>36683</v>
      </c>
      <c r="L1099" s="13">
        <v>4</v>
      </c>
      <c r="M1099" s="14">
        <v>36965</v>
      </c>
      <c r="N1099" s="15">
        <f t="shared" si="38"/>
        <v>10.973305954825461</v>
      </c>
      <c r="O1099" s="16">
        <v>2</v>
      </c>
      <c r="Q1099" s="13" t="s">
        <v>4895</v>
      </c>
      <c r="S1099" s="13">
        <v>2</v>
      </c>
      <c r="T1099" s="13">
        <v>2</v>
      </c>
      <c r="U1099" s="13">
        <v>2</v>
      </c>
      <c r="V1099" s="13">
        <v>2</v>
      </c>
      <c r="X1099" s="13">
        <v>1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1</v>
      </c>
      <c r="AH1099" s="13">
        <v>2</v>
      </c>
      <c r="AI1099" s="13">
        <v>3</v>
      </c>
      <c r="AJ1099" s="13">
        <v>3</v>
      </c>
      <c r="AK1099" s="13">
        <v>3</v>
      </c>
      <c r="AL1099" s="13">
        <v>3</v>
      </c>
      <c r="AM1099" s="13">
        <v>3</v>
      </c>
      <c r="AN1099" s="13">
        <v>1</v>
      </c>
      <c r="AO1099" s="13" t="s">
        <v>6052</v>
      </c>
      <c r="AP1099" s="13" t="s">
        <v>6053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1</v>
      </c>
      <c r="AX1099" s="13">
        <v>1</v>
      </c>
      <c r="AY1099" s="13">
        <v>0</v>
      </c>
      <c r="AZ1099" s="13">
        <v>1</v>
      </c>
      <c r="BA1099" s="13">
        <v>0</v>
      </c>
      <c r="BB1099" s="13">
        <v>3</v>
      </c>
      <c r="BD1099" s="13">
        <v>3</v>
      </c>
      <c r="BF1099" s="13">
        <v>1</v>
      </c>
      <c r="BG1099" s="13">
        <v>4</v>
      </c>
      <c r="BH1099" s="17">
        <v>1</v>
      </c>
      <c r="BI1099" s="13">
        <v>1</v>
      </c>
      <c r="BJ1099" s="13">
        <v>2</v>
      </c>
      <c r="BK1099" s="13">
        <v>1</v>
      </c>
      <c r="BL1099" s="13">
        <v>1</v>
      </c>
      <c r="BN1099" s="13">
        <v>2</v>
      </c>
      <c r="BQ1099" s="13" t="s">
        <v>938</v>
      </c>
      <c r="BR1099" s="13" t="s">
        <v>939</v>
      </c>
      <c r="BS1099" s="13">
        <v>2</v>
      </c>
      <c r="BT1099" s="13">
        <v>47</v>
      </c>
      <c r="BU1099" s="13">
        <v>1</v>
      </c>
      <c r="BV1099" s="13">
        <v>0</v>
      </c>
      <c r="BW1099" s="13">
        <v>2</v>
      </c>
      <c r="BX1099" s="13">
        <v>32.200000000000003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39437</v>
      </c>
      <c r="CT1099" s="13">
        <v>2</v>
      </c>
      <c r="CW1099" s="13" t="s">
        <v>529</v>
      </c>
      <c r="CX1099" s="38" t="s">
        <v>6050</v>
      </c>
      <c r="CY1099" s="38" t="s">
        <v>6051</v>
      </c>
      <c r="CZ1099" s="38" t="s">
        <v>5924</v>
      </c>
      <c r="DA1099" s="38" t="s">
        <v>1700</v>
      </c>
    </row>
    <row r="1100" spans="1:105" s="13" customFormat="1">
      <c r="A1100" s="84">
        <v>1723</v>
      </c>
      <c r="B1100" s="84">
        <v>5</v>
      </c>
      <c r="C1100" s="13" t="s">
        <v>6054</v>
      </c>
      <c r="D1100" s="13" t="s">
        <v>36</v>
      </c>
      <c r="E1100" s="14">
        <v>15817</v>
      </c>
      <c r="F1100" s="13" t="s">
        <v>941</v>
      </c>
      <c r="G1100" s="13" t="s">
        <v>941</v>
      </c>
      <c r="H1100" s="13" t="s">
        <v>941</v>
      </c>
      <c r="I1100" s="14">
        <v>35930</v>
      </c>
      <c r="J1100" s="13">
        <f t="shared" si="37"/>
        <v>55</v>
      </c>
      <c r="K1100" s="14">
        <v>35979</v>
      </c>
      <c r="L1100" s="13">
        <v>4</v>
      </c>
      <c r="M1100" s="14">
        <v>36412</v>
      </c>
      <c r="N1100" s="15">
        <f t="shared" si="38"/>
        <v>15.835728952772074</v>
      </c>
      <c r="O1100" s="16">
        <v>2</v>
      </c>
      <c r="Q1100" s="13" t="s">
        <v>6055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3</v>
      </c>
      <c r="AJ1100" s="13">
        <v>3</v>
      </c>
      <c r="AK1100" s="13">
        <v>3</v>
      </c>
      <c r="AL1100" s="13">
        <v>3</v>
      </c>
      <c r="AM1100" s="13">
        <v>3</v>
      </c>
      <c r="AN1100" s="13">
        <v>1</v>
      </c>
      <c r="AO1100" s="13" t="s">
        <v>6056</v>
      </c>
      <c r="AP1100" s="13" t="s">
        <v>6057</v>
      </c>
      <c r="AQ1100" s="13">
        <v>1</v>
      </c>
      <c r="AR1100" s="13">
        <v>1</v>
      </c>
      <c r="AS1100" s="13">
        <v>1</v>
      </c>
      <c r="AT1100" s="13">
        <v>1</v>
      </c>
      <c r="AU1100" s="13">
        <v>0</v>
      </c>
      <c r="AV1100" s="13">
        <v>3</v>
      </c>
      <c r="AX1100" s="13">
        <v>3</v>
      </c>
      <c r="AZ1100" s="13">
        <v>1</v>
      </c>
      <c r="BA1100" s="13">
        <v>1</v>
      </c>
      <c r="BB1100" s="13">
        <v>3</v>
      </c>
      <c r="BD1100" s="13">
        <v>1</v>
      </c>
      <c r="BE1100" s="13">
        <v>0</v>
      </c>
      <c r="BF1100" s="13">
        <v>1</v>
      </c>
      <c r="BG1100" s="13">
        <v>3</v>
      </c>
      <c r="BH1100" s="17">
        <v>1</v>
      </c>
      <c r="BI1100" s="13">
        <v>1</v>
      </c>
      <c r="BJ1100" s="13">
        <v>1</v>
      </c>
      <c r="BK1100" s="13">
        <v>1</v>
      </c>
      <c r="BL1100" s="13">
        <v>1</v>
      </c>
      <c r="BN1100" s="13">
        <v>1</v>
      </c>
      <c r="BO1100" s="13" t="s">
        <v>3356</v>
      </c>
      <c r="BP1100" s="13">
        <v>232</v>
      </c>
      <c r="BQ1100" s="13" t="s">
        <v>938</v>
      </c>
      <c r="BR1100" s="13" t="s">
        <v>939</v>
      </c>
      <c r="BS1100" s="13">
        <v>1</v>
      </c>
      <c r="BT1100" s="13">
        <v>20</v>
      </c>
      <c r="BU1100" s="13">
        <v>1</v>
      </c>
      <c r="BV1100" s="13">
        <v>0</v>
      </c>
      <c r="BW1100" s="13">
        <v>2</v>
      </c>
      <c r="BX1100" s="13">
        <v>110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39437</v>
      </c>
      <c r="CT1100" s="13">
        <v>2</v>
      </c>
      <c r="CW1100" s="13" t="s">
        <v>529</v>
      </c>
      <c r="CX1100" s="38" t="s">
        <v>6050</v>
      </c>
      <c r="CY1100" s="38" t="s">
        <v>6051</v>
      </c>
      <c r="CZ1100" s="38" t="s">
        <v>5924</v>
      </c>
      <c r="DA1100" s="38" t="s">
        <v>1700</v>
      </c>
    </row>
    <row r="1101" spans="1:105" s="13" customFormat="1">
      <c r="A1101" s="84">
        <v>1724</v>
      </c>
      <c r="B1101" s="84">
        <v>1</v>
      </c>
      <c r="C1101" s="13" t="s">
        <v>3724</v>
      </c>
      <c r="D1101" s="13" t="s">
        <v>37</v>
      </c>
      <c r="E1101" s="14">
        <v>8890</v>
      </c>
      <c r="F1101" s="13" t="s">
        <v>319</v>
      </c>
      <c r="G1101" s="13" t="s">
        <v>319</v>
      </c>
      <c r="H1101" s="13" t="s">
        <v>319</v>
      </c>
      <c r="I1101" s="14">
        <v>39401</v>
      </c>
      <c r="J1101" s="13">
        <f t="shared" si="37"/>
        <v>83</v>
      </c>
      <c r="K1101" s="14">
        <v>39413</v>
      </c>
      <c r="L1101" s="13">
        <v>4</v>
      </c>
      <c r="M1101" s="14">
        <v>39439</v>
      </c>
      <c r="N1101" s="15">
        <f t="shared" si="38"/>
        <v>1.2484599589322383</v>
      </c>
      <c r="O1101" s="16">
        <v>2</v>
      </c>
      <c r="Q1101" s="13" t="s">
        <v>38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X1101" s="13">
        <v>1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1</v>
      </c>
      <c r="AI1101" s="13">
        <v>2</v>
      </c>
      <c r="AJ1101" s="13">
        <v>2</v>
      </c>
      <c r="AK1101" s="13">
        <v>2</v>
      </c>
      <c r="AL1101" s="13">
        <v>3</v>
      </c>
      <c r="AM1101" s="13">
        <v>3</v>
      </c>
      <c r="AO1101" s="13" t="s">
        <v>6058</v>
      </c>
      <c r="AP1101" s="13" t="s">
        <v>1946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1</v>
      </c>
      <c r="AY1101" s="13">
        <v>0</v>
      </c>
      <c r="AZ1101" s="13">
        <v>1</v>
      </c>
      <c r="BA1101" s="13">
        <v>0</v>
      </c>
      <c r="BB1101" s="13">
        <v>2</v>
      </c>
      <c r="BD1101" s="13">
        <v>1</v>
      </c>
      <c r="BE1101" s="13">
        <v>0</v>
      </c>
      <c r="BF1101" s="13">
        <v>1</v>
      </c>
      <c r="BG1101" s="13">
        <v>1</v>
      </c>
      <c r="BH1101" s="17">
        <v>1</v>
      </c>
      <c r="BI1101" s="13">
        <v>1</v>
      </c>
      <c r="BJ1101" s="13">
        <v>1</v>
      </c>
      <c r="BK1101" s="13">
        <v>1</v>
      </c>
      <c r="BL1101" s="13">
        <v>2</v>
      </c>
      <c r="BS1101" s="13">
        <v>1</v>
      </c>
      <c r="BT1101" s="13">
        <v>22</v>
      </c>
      <c r="BU1101" s="13">
        <v>1</v>
      </c>
      <c r="BV1101" s="13">
        <v>2</v>
      </c>
      <c r="CA1101" s="18"/>
      <c r="CB1101" s="18"/>
      <c r="CC1101" s="18"/>
      <c r="CD1101" s="18"/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39443</v>
      </c>
      <c r="CW1101" s="13" t="s">
        <v>6059</v>
      </c>
      <c r="CX1101" s="38" t="s">
        <v>6060</v>
      </c>
      <c r="CY1101" s="38" t="s">
        <v>6061</v>
      </c>
      <c r="CZ1101" s="38" t="s">
        <v>5924</v>
      </c>
      <c r="DA1101" s="38" t="s">
        <v>6062</v>
      </c>
    </row>
    <row r="1102" spans="1:105" s="13" customFormat="1">
      <c r="A1102" s="84">
        <v>1725</v>
      </c>
      <c r="B1102" s="84">
        <v>1</v>
      </c>
      <c r="C1102" s="13" t="s">
        <v>454</v>
      </c>
      <c r="D1102" s="13" t="s">
        <v>37</v>
      </c>
      <c r="E1102" s="14">
        <v>11726</v>
      </c>
      <c r="F1102" s="13" t="s">
        <v>42</v>
      </c>
      <c r="G1102" s="13" t="s">
        <v>214</v>
      </c>
      <c r="H1102" s="13" t="s">
        <v>214</v>
      </c>
      <c r="I1102" s="14">
        <v>39187</v>
      </c>
      <c r="J1102" s="13">
        <f t="shared" si="37"/>
        <v>75</v>
      </c>
      <c r="K1102" s="14">
        <v>39195</v>
      </c>
      <c r="L1102" s="13">
        <v>4</v>
      </c>
      <c r="M1102" s="14">
        <v>39224</v>
      </c>
      <c r="N1102" s="15">
        <f t="shared" si="38"/>
        <v>1.215605749486653</v>
      </c>
      <c r="O1102" s="16">
        <v>2</v>
      </c>
      <c r="Q1102" s="13" t="s">
        <v>205</v>
      </c>
      <c r="R1102" s="13" t="s">
        <v>42</v>
      </c>
      <c r="S1102" s="13">
        <v>2</v>
      </c>
      <c r="T1102" s="13">
        <v>2</v>
      </c>
      <c r="X1102" s="13">
        <v>1</v>
      </c>
      <c r="Z1102" s="13">
        <v>4</v>
      </c>
      <c r="AG1102" s="13">
        <v>1</v>
      </c>
      <c r="AH1102" s="13">
        <v>2</v>
      </c>
      <c r="AI1102" s="13">
        <v>2</v>
      </c>
      <c r="AJ1102" s="13">
        <v>2</v>
      </c>
      <c r="AK1102" s="13">
        <v>2</v>
      </c>
      <c r="AL1102" s="13">
        <v>2</v>
      </c>
      <c r="AN1102" s="13">
        <v>1</v>
      </c>
      <c r="AO1102" s="13" t="s">
        <v>6063</v>
      </c>
      <c r="AP1102" s="13" t="s">
        <v>6064</v>
      </c>
      <c r="AQ1102" s="13">
        <v>1</v>
      </c>
      <c r="AR1102" s="13">
        <v>2</v>
      </c>
      <c r="AT1102" s="13">
        <v>1</v>
      </c>
      <c r="AU1102" s="13">
        <v>1</v>
      </c>
      <c r="AV1102" s="13">
        <v>1</v>
      </c>
      <c r="AW1102" s="13">
        <v>0</v>
      </c>
      <c r="AX1102" s="13">
        <v>2</v>
      </c>
      <c r="AZ1102" s="13">
        <v>2</v>
      </c>
      <c r="BB1102" s="13">
        <v>1</v>
      </c>
      <c r="BC1102" s="13">
        <v>0</v>
      </c>
      <c r="BD1102" s="13">
        <v>2</v>
      </c>
      <c r="BF1102" s="13">
        <v>1</v>
      </c>
      <c r="BG1102" s="13">
        <v>1</v>
      </c>
      <c r="BH1102" s="17">
        <v>1</v>
      </c>
      <c r="BI1102" s="13">
        <v>1</v>
      </c>
      <c r="BJ1102" s="13">
        <v>2</v>
      </c>
      <c r="BK1102" s="13">
        <v>2</v>
      </c>
      <c r="BL1102" s="13">
        <v>2</v>
      </c>
      <c r="BS1102" s="13">
        <v>2</v>
      </c>
      <c r="BT1102" s="13">
        <v>52</v>
      </c>
      <c r="BU1102" s="13">
        <v>1</v>
      </c>
      <c r="BV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2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39352</v>
      </c>
      <c r="CT1102" s="13">
        <v>2</v>
      </c>
      <c r="CW1102" s="13" t="s">
        <v>6065</v>
      </c>
      <c r="CX1102" s="38" t="s">
        <v>6066</v>
      </c>
      <c r="CY1102" s="38" t="s">
        <v>6067</v>
      </c>
      <c r="CZ1102" s="38"/>
      <c r="DA1102" s="38" t="s">
        <v>6068</v>
      </c>
    </row>
    <row r="1103" spans="1:105" s="13" customFormat="1">
      <c r="A1103" s="84">
        <v>1726</v>
      </c>
      <c r="B1103" s="84">
        <v>5</v>
      </c>
      <c r="C1103" s="13" t="s">
        <v>6069</v>
      </c>
      <c r="D1103" s="13" t="s">
        <v>37</v>
      </c>
      <c r="E1103" s="14">
        <v>8157</v>
      </c>
      <c r="F1103" s="13" t="s">
        <v>5894</v>
      </c>
      <c r="G1103" s="13" t="s">
        <v>941</v>
      </c>
      <c r="H1103" s="13" t="s">
        <v>941</v>
      </c>
      <c r="I1103" s="14">
        <v>39309</v>
      </c>
      <c r="J1103" s="13">
        <f t="shared" si="37"/>
        <v>85</v>
      </c>
      <c r="K1103" s="14">
        <v>39384</v>
      </c>
      <c r="L1103" s="13">
        <v>4</v>
      </c>
      <c r="M1103" s="14">
        <v>39575</v>
      </c>
      <c r="N1103" s="15">
        <f t="shared" si="38"/>
        <v>8.7392197125256672</v>
      </c>
      <c r="O1103" s="16">
        <v>2</v>
      </c>
      <c r="Q1103" s="13" t="s">
        <v>6070</v>
      </c>
      <c r="R1103" s="13" t="s">
        <v>6071</v>
      </c>
      <c r="S1103" s="13">
        <v>2</v>
      </c>
      <c r="T1103" s="13">
        <v>2</v>
      </c>
      <c r="U1103" s="13">
        <v>2</v>
      </c>
      <c r="V1103" s="13">
        <v>2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2</v>
      </c>
      <c r="AK1103" s="13">
        <v>2</v>
      </c>
      <c r="AL1103" s="13">
        <v>3</v>
      </c>
      <c r="AM1103" s="13">
        <v>2</v>
      </c>
      <c r="AN1103" s="13">
        <v>1</v>
      </c>
      <c r="AO1103" s="13" t="s">
        <v>6072</v>
      </c>
      <c r="AP1103" s="13" t="s">
        <v>40</v>
      </c>
      <c r="AQ1103" s="13">
        <v>1</v>
      </c>
      <c r="AR1103" s="13">
        <v>2</v>
      </c>
      <c r="AT1103" s="13">
        <v>1</v>
      </c>
      <c r="AU1103" s="13">
        <v>0</v>
      </c>
      <c r="AV1103" s="13">
        <v>2</v>
      </c>
      <c r="AX1103" s="13">
        <v>2</v>
      </c>
      <c r="AZ1103" s="13">
        <v>2</v>
      </c>
      <c r="BB1103" s="13">
        <v>2</v>
      </c>
      <c r="BD1103" s="13">
        <v>2</v>
      </c>
      <c r="BF1103" s="13">
        <v>1</v>
      </c>
      <c r="BG1103" s="13">
        <v>6</v>
      </c>
      <c r="BH1103" s="17">
        <v>2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2209</v>
      </c>
      <c r="BN1103" s="13">
        <v>1</v>
      </c>
      <c r="BO1103" s="13" t="s">
        <v>2792</v>
      </c>
      <c r="BP1103" s="13">
        <v>180</v>
      </c>
      <c r="BQ1103" s="13" t="s">
        <v>938</v>
      </c>
      <c r="BR1103" s="13" t="s">
        <v>939</v>
      </c>
      <c r="BS1103" s="13">
        <v>1</v>
      </c>
      <c r="BT1103" s="13">
        <v>38</v>
      </c>
      <c r="BU1103" s="13">
        <v>1</v>
      </c>
      <c r="BV1103" s="13">
        <v>1</v>
      </c>
      <c r="BY1103" s="13">
        <v>2</v>
      </c>
      <c r="CA1103" s="18"/>
      <c r="CB1103" s="18"/>
      <c r="CC1103" s="18" t="s">
        <v>6073</v>
      </c>
      <c r="CD1103" s="18"/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39480</v>
      </c>
      <c r="CT1103" s="13">
        <v>1</v>
      </c>
      <c r="CW1103" s="13" t="s">
        <v>5898</v>
      </c>
      <c r="CX1103" s="38" t="s">
        <v>6074</v>
      </c>
      <c r="CY1103" s="38" t="s">
        <v>6075</v>
      </c>
      <c r="CZ1103" s="38" t="s">
        <v>41</v>
      </c>
      <c r="DA1103" s="38" t="s">
        <v>6076</v>
      </c>
    </row>
    <row r="1104" spans="1:105" s="13" customFormat="1">
      <c r="A1104" s="84">
        <v>1727</v>
      </c>
      <c r="B1104" s="84">
        <v>1</v>
      </c>
      <c r="C1104" s="13" t="s">
        <v>3796</v>
      </c>
      <c r="D1104" s="13" t="s">
        <v>36</v>
      </c>
      <c r="E1104" s="14">
        <v>13675</v>
      </c>
      <c r="F1104" s="13" t="s">
        <v>179</v>
      </c>
      <c r="G1104" s="13" t="s">
        <v>179</v>
      </c>
      <c r="H1104" s="13" t="s">
        <v>179</v>
      </c>
      <c r="I1104" s="14">
        <v>38822</v>
      </c>
      <c r="J1104" s="13">
        <f t="shared" si="37"/>
        <v>68</v>
      </c>
      <c r="K1104" s="14">
        <v>39377</v>
      </c>
      <c r="L1104" s="13">
        <v>4</v>
      </c>
      <c r="M1104" s="14">
        <v>39928</v>
      </c>
      <c r="N1104" s="15">
        <f t="shared" si="38"/>
        <v>36.336755646817245</v>
      </c>
      <c r="O1104" s="16">
        <v>2</v>
      </c>
      <c r="Q1104" s="13" t="s">
        <v>180</v>
      </c>
      <c r="R1104" s="13" t="s">
        <v>38</v>
      </c>
      <c r="S1104" s="13">
        <v>3</v>
      </c>
      <c r="T1104" s="13">
        <v>2</v>
      </c>
      <c r="U1104" s="13">
        <v>2</v>
      </c>
      <c r="V1104" s="13">
        <v>1</v>
      </c>
      <c r="X1104" s="13">
        <v>1</v>
      </c>
      <c r="Z1104" s="13">
        <v>4</v>
      </c>
      <c r="AC1104" s="13">
        <v>2</v>
      </c>
      <c r="AD1104" s="13">
        <v>2</v>
      </c>
      <c r="AE1104" s="13">
        <v>2</v>
      </c>
      <c r="AF1104" s="13">
        <v>2</v>
      </c>
      <c r="AG1104" s="13">
        <v>1</v>
      </c>
      <c r="AH1104" s="13">
        <v>3</v>
      </c>
      <c r="AI1104" s="13">
        <v>2</v>
      </c>
      <c r="AJ1104" s="13">
        <v>1</v>
      </c>
      <c r="AK1104" s="13">
        <v>2</v>
      </c>
      <c r="AL1104" s="13">
        <v>3</v>
      </c>
      <c r="AM1104" s="13">
        <v>1</v>
      </c>
      <c r="AN1104" s="13">
        <v>1</v>
      </c>
      <c r="AO1104" s="13" t="s">
        <v>6077</v>
      </c>
      <c r="AP1104" s="13" t="s">
        <v>4863</v>
      </c>
      <c r="AQ1104" s="13">
        <v>1</v>
      </c>
      <c r="AR1104" s="13">
        <v>1</v>
      </c>
      <c r="AT1104" s="13">
        <v>1</v>
      </c>
      <c r="AV1104" s="13">
        <v>2</v>
      </c>
      <c r="AX1104" s="13">
        <v>1</v>
      </c>
      <c r="AZ1104" s="13">
        <v>2</v>
      </c>
      <c r="BB1104" s="13">
        <v>3</v>
      </c>
      <c r="BD1104" s="13">
        <v>1</v>
      </c>
      <c r="BF1104" s="13">
        <v>1</v>
      </c>
      <c r="BH1104" s="17">
        <v>1</v>
      </c>
      <c r="BI1104" s="13">
        <v>2</v>
      </c>
      <c r="BJ1104" s="13">
        <v>1</v>
      </c>
      <c r="BK1104" s="13">
        <v>1</v>
      </c>
      <c r="BL1104" s="13">
        <v>1</v>
      </c>
      <c r="BN1104" s="13">
        <v>2</v>
      </c>
      <c r="BQ1104" s="13" t="s">
        <v>289</v>
      </c>
      <c r="BR1104" s="13" t="s">
        <v>222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S1104" s="14">
        <v>39556</v>
      </c>
      <c r="CT1104" s="13">
        <v>3</v>
      </c>
      <c r="CW1104" s="13" t="s">
        <v>6078</v>
      </c>
      <c r="CX1104" s="38" t="s">
        <v>6079</v>
      </c>
      <c r="CY1104" s="38" t="s">
        <v>6080</v>
      </c>
      <c r="CZ1104" s="38" t="s">
        <v>41</v>
      </c>
      <c r="DA1104" s="38" t="s">
        <v>6081</v>
      </c>
    </row>
    <row r="1105" spans="1:105" s="13" customFormat="1">
      <c r="A1105" s="84">
        <v>1728</v>
      </c>
      <c r="B1105" s="84">
        <v>1</v>
      </c>
      <c r="C1105" s="13" t="s">
        <v>6082</v>
      </c>
      <c r="D1105" s="13" t="s">
        <v>36</v>
      </c>
      <c r="E1105" s="14">
        <v>9210</v>
      </c>
      <c r="F1105" s="13" t="s">
        <v>396</v>
      </c>
      <c r="G1105" s="13" t="s">
        <v>6083</v>
      </c>
      <c r="I1105" s="14">
        <v>39340</v>
      </c>
      <c r="J1105" s="13">
        <f t="shared" si="37"/>
        <v>82</v>
      </c>
      <c r="K1105" s="14">
        <v>39344</v>
      </c>
      <c r="L1105" s="13">
        <v>4</v>
      </c>
      <c r="M1105" s="14">
        <v>39716</v>
      </c>
      <c r="N1105" s="15">
        <f t="shared" si="38"/>
        <v>12.353182751540041</v>
      </c>
      <c r="O1105" s="16">
        <v>2</v>
      </c>
      <c r="Q1105" s="13" t="s">
        <v>6084</v>
      </c>
      <c r="R1105" s="13" t="s">
        <v>38</v>
      </c>
      <c r="S1105" s="13">
        <v>2</v>
      </c>
      <c r="T1105" s="13">
        <v>2</v>
      </c>
      <c r="U1105" s="13">
        <v>2</v>
      </c>
      <c r="V1105" s="13">
        <v>2</v>
      </c>
      <c r="X1105" s="13">
        <v>1</v>
      </c>
      <c r="AG1105" s="13">
        <v>1</v>
      </c>
      <c r="AI1105" s="13">
        <v>2</v>
      </c>
      <c r="AJ1105" s="13">
        <v>2</v>
      </c>
      <c r="AK1105" s="13">
        <v>2</v>
      </c>
      <c r="AL1105" s="13">
        <v>2</v>
      </c>
      <c r="AM1105" s="13">
        <v>1</v>
      </c>
      <c r="AN1105" s="13">
        <v>1</v>
      </c>
      <c r="AO1105" s="13" t="s">
        <v>6085</v>
      </c>
      <c r="AP1105" s="13" t="s">
        <v>6086</v>
      </c>
      <c r="AQ1105" s="13">
        <v>1</v>
      </c>
      <c r="AR1105" s="13">
        <v>1</v>
      </c>
      <c r="AS1105" s="13">
        <v>1</v>
      </c>
      <c r="AT1105" s="13">
        <v>1</v>
      </c>
      <c r="AU1105" s="13">
        <v>0</v>
      </c>
      <c r="AV1105" s="13">
        <v>1</v>
      </c>
      <c r="AW1105" s="13">
        <v>1</v>
      </c>
      <c r="AX1105" s="13">
        <v>2</v>
      </c>
      <c r="AZ1105" s="13">
        <v>3</v>
      </c>
      <c r="BB1105" s="13">
        <v>3</v>
      </c>
      <c r="BD1105" s="13">
        <v>1</v>
      </c>
      <c r="BE1105" s="13">
        <v>0</v>
      </c>
      <c r="BF1105" s="13">
        <v>1</v>
      </c>
      <c r="BG1105" s="13">
        <v>2</v>
      </c>
      <c r="BH1105" s="17">
        <v>1</v>
      </c>
      <c r="BI1105" s="13">
        <v>3</v>
      </c>
      <c r="BJ1105" s="13">
        <v>1</v>
      </c>
      <c r="BK1105" s="13">
        <v>3</v>
      </c>
      <c r="BL1105" s="13">
        <v>1</v>
      </c>
      <c r="BM1105" s="53">
        <v>2204</v>
      </c>
      <c r="BN1105" s="13">
        <v>2</v>
      </c>
      <c r="BQ1105" s="13" t="s">
        <v>237</v>
      </c>
      <c r="BR1105" s="13" t="s">
        <v>238</v>
      </c>
      <c r="BT1105" s="13">
        <v>17</v>
      </c>
      <c r="BV1105" s="13">
        <v>3</v>
      </c>
      <c r="CA1105" s="18"/>
      <c r="CB1105" s="18"/>
      <c r="CC1105" s="18"/>
      <c r="CD1105" s="18"/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S1105" s="14">
        <v>39559</v>
      </c>
      <c r="CT1105" s="13">
        <v>4</v>
      </c>
      <c r="CW1105" s="13" t="s">
        <v>6087</v>
      </c>
      <c r="CX1105" s="38" t="s">
        <v>6088</v>
      </c>
      <c r="CY1105" s="38" t="s">
        <v>6089</v>
      </c>
      <c r="CZ1105" s="38" t="s">
        <v>1548</v>
      </c>
      <c r="DA1105" s="38" t="s">
        <v>6090</v>
      </c>
    </row>
    <row r="1106" spans="1:105" s="13" customFormat="1">
      <c r="A1106" s="84">
        <v>1729</v>
      </c>
      <c r="B1106" s="84">
        <v>1</v>
      </c>
      <c r="C1106" s="13" t="s">
        <v>6091</v>
      </c>
      <c r="D1106" s="13" t="s">
        <v>37</v>
      </c>
      <c r="E1106" s="14">
        <v>15823</v>
      </c>
      <c r="F1106" s="13" t="s">
        <v>264</v>
      </c>
      <c r="G1106" s="13" t="s">
        <v>264</v>
      </c>
      <c r="H1106" s="13" t="s">
        <v>264</v>
      </c>
      <c r="I1106" s="14">
        <v>39350</v>
      </c>
      <c r="J1106" s="13">
        <f t="shared" si="37"/>
        <v>64</v>
      </c>
      <c r="K1106" s="14">
        <v>39377</v>
      </c>
      <c r="L1106" s="13">
        <v>4</v>
      </c>
      <c r="M1106" s="14">
        <v>39439</v>
      </c>
      <c r="N1106" s="15">
        <f t="shared" si="38"/>
        <v>2.924024640657084</v>
      </c>
      <c r="O1106" s="16">
        <v>2</v>
      </c>
      <c r="Q1106" s="13" t="s">
        <v>6092</v>
      </c>
      <c r="R1106" s="13" t="s">
        <v>266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1</v>
      </c>
      <c r="AN1106" s="13">
        <v>1</v>
      </c>
      <c r="AO1106" s="13" t="s">
        <v>3079</v>
      </c>
      <c r="AP1106" s="13" t="s">
        <v>1012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1</v>
      </c>
      <c r="AW1106" s="13">
        <v>1</v>
      </c>
      <c r="AX1106" s="13">
        <v>1</v>
      </c>
      <c r="AY1106" s="13">
        <v>2</v>
      </c>
      <c r="AZ1106" s="13">
        <v>2</v>
      </c>
      <c r="BB1106" s="13">
        <v>1</v>
      </c>
      <c r="BC1106" s="13">
        <v>0</v>
      </c>
      <c r="BD1106" s="13">
        <v>1</v>
      </c>
      <c r="BE1106" s="13">
        <v>1</v>
      </c>
      <c r="BF1106" s="13">
        <v>2</v>
      </c>
      <c r="BH1106" s="17">
        <v>1</v>
      </c>
      <c r="BI1106" s="13">
        <v>1</v>
      </c>
      <c r="BJ1106" s="13">
        <v>2</v>
      </c>
      <c r="BK1106" s="13">
        <v>1</v>
      </c>
      <c r="BL1106" s="13">
        <v>1</v>
      </c>
      <c r="BM1106" s="53">
        <v>2205</v>
      </c>
      <c r="BN1106" s="13">
        <v>2</v>
      </c>
      <c r="BQ1106" s="13" t="s">
        <v>270</v>
      </c>
      <c r="BR1106" s="13" t="s">
        <v>271</v>
      </c>
      <c r="BS1106" s="13">
        <v>1</v>
      </c>
      <c r="BT1106" s="13">
        <v>31</v>
      </c>
      <c r="BV1106" s="13">
        <v>1</v>
      </c>
      <c r="BW1106" s="13">
        <v>2</v>
      </c>
      <c r="BX1106" s="13">
        <v>37.200000000000003</v>
      </c>
      <c r="CA1106" s="18"/>
      <c r="CB1106" s="18"/>
      <c r="CC1106" s="18"/>
      <c r="CD1106" s="18"/>
      <c r="CE1106" s="18"/>
      <c r="CF1106" s="18"/>
      <c r="CG1106" s="18"/>
      <c r="CH1106" s="13">
        <v>1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W1106" s="13" t="s">
        <v>5199</v>
      </c>
      <c r="CX1106" s="38" t="s">
        <v>6093</v>
      </c>
      <c r="CY1106" s="38" t="s">
        <v>6094</v>
      </c>
      <c r="CZ1106" s="38" t="s">
        <v>41</v>
      </c>
      <c r="DA1106" s="38" t="s">
        <v>6095</v>
      </c>
    </row>
    <row r="1107" spans="1:105" s="13" customFormat="1">
      <c r="A1107" s="84">
        <v>1730</v>
      </c>
      <c r="B1107" s="84">
        <v>1</v>
      </c>
      <c r="C1107" s="13" t="s">
        <v>6096</v>
      </c>
      <c r="D1107" s="13" t="s">
        <v>36</v>
      </c>
      <c r="E1107" s="14">
        <v>8767</v>
      </c>
      <c r="F1107" s="13" t="s">
        <v>259</v>
      </c>
      <c r="G1107" s="13" t="s">
        <v>259</v>
      </c>
      <c r="H1107" s="13" t="s">
        <v>259</v>
      </c>
      <c r="I1107" s="14">
        <v>39370</v>
      </c>
      <c r="J1107" s="13">
        <f t="shared" si="37"/>
        <v>83</v>
      </c>
      <c r="K1107" s="14">
        <v>39401</v>
      </c>
      <c r="L1107" s="13">
        <v>2</v>
      </c>
      <c r="M1107" s="14">
        <v>39527</v>
      </c>
      <c r="N1107" s="15">
        <f t="shared" si="38"/>
        <v>5.1581108829568789</v>
      </c>
      <c r="O1107" s="16">
        <v>2</v>
      </c>
      <c r="Q1107" s="13" t="s">
        <v>6097</v>
      </c>
      <c r="R1107" s="13" t="s">
        <v>2024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3</v>
      </c>
      <c r="AK1107" s="13">
        <v>2</v>
      </c>
      <c r="AL1107" s="13">
        <v>2</v>
      </c>
      <c r="AM1107" s="13">
        <v>1</v>
      </c>
      <c r="AN1107" s="13">
        <v>1</v>
      </c>
      <c r="AO1107" s="13" t="s">
        <v>6098</v>
      </c>
      <c r="AP1107" s="13" t="s">
        <v>6099</v>
      </c>
      <c r="AQ1107" s="13">
        <v>1</v>
      </c>
      <c r="AR1107" s="13">
        <v>1</v>
      </c>
      <c r="AS1107" s="13">
        <v>2</v>
      </c>
      <c r="AT1107" s="13">
        <v>1</v>
      </c>
      <c r="AU1107" s="13">
        <v>0</v>
      </c>
      <c r="AV1107" s="13">
        <v>2</v>
      </c>
      <c r="AX1107" s="13">
        <v>1</v>
      </c>
      <c r="AY1107" s="13">
        <v>2</v>
      </c>
      <c r="AZ1107" s="13">
        <v>3</v>
      </c>
      <c r="BB1107" s="13">
        <v>3</v>
      </c>
      <c r="BD1107" s="13">
        <v>3</v>
      </c>
      <c r="BF1107" s="13">
        <v>1</v>
      </c>
      <c r="BG1107" s="13">
        <v>2</v>
      </c>
      <c r="BH1107" s="17">
        <v>1</v>
      </c>
      <c r="BI1107" s="13">
        <v>1</v>
      </c>
      <c r="BJ1107" s="13">
        <v>1</v>
      </c>
      <c r="BK1107" s="13">
        <v>1</v>
      </c>
      <c r="BL1107" s="13">
        <v>1</v>
      </c>
      <c r="BM1107" s="53">
        <v>2206</v>
      </c>
      <c r="BN1107" s="13">
        <v>2</v>
      </c>
      <c r="BQ1107" s="13" t="s">
        <v>237</v>
      </c>
      <c r="BR1107" s="13" t="s">
        <v>238</v>
      </c>
      <c r="BS1107" s="13">
        <v>1</v>
      </c>
      <c r="BT1107" s="13">
        <v>63</v>
      </c>
      <c r="BU1107" s="13">
        <v>1</v>
      </c>
      <c r="BV1107" s="13">
        <v>15</v>
      </c>
      <c r="BW1107" s="13">
        <v>1</v>
      </c>
      <c r="BX1107" s="13">
        <v>0.13</v>
      </c>
      <c r="CA1107" s="18">
        <v>414</v>
      </c>
      <c r="CB1107" s="18" t="s">
        <v>453</v>
      </c>
      <c r="CC1107" s="18"/>
      <c r="CD1107" s="18" t="s">
        <v>453</v>
      </c>
      <c r="CE1107" s="18"/>
      <c r="CF1107" s="18"/>
      <c r="CG1107" s="18"/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1</v>
      </c>
      <c r="CS1107" s="14">
        <v>39541</v>
      </c>
      <c r="CW1107" s="13" t="s">
        <v>2946</v>
      </c>
      <c r="CX1107" s="38" t="s">
        <v>6100</v>
      </c>
      <c r="CY1107" s="38" t="s">
        <v>3956</v>
      </c>
      <c r="CZ1107" s="38"/>
      <c r="DA1107" s="38" t="s">
        <v>6101</v>
      </c>
    </row>
    <row r="1108" spans="1:105" s="13" customFormat="1">
      <c r="A1108" s="84">
        <v>1732</v>
      </c>
      <c r="B1108" s="84">
        <v>1</v>
      </c>
      <c r="C1108" s="13" t="s">
        <v>454</v>
      </c>
      <c r="D1108" s="13" t="s">
        <v>36</v>
      </c>
      <c r="E1108" s="14">
        <v>12064</v>
      </c>
      <c r="F1108" s="13" t="s">
        <v>648</v>
      </c>
      <c r="G1108" s="13" t="s">
        <v>648</v>
      </c>
      <c r="H1108" s="13" t="s">
        <v>648</v>
      </c>
      <c r="I1108" s="14">
        <v>39401</v>
      </c>
      <c r="J1108" s="13">
        <f t="shared" si="37"/>
        <v>74</v>
      </c>
      <c r="K1108" s="14">
        <v>39435</v>
      </c>
      <c r="L1108" s="13">
        <v>4</v>
      </c>
      <c r="M1108" s="14">
        <v>39563</v>
      </c>
      <c r="N1108" s="15">
        <f t="shared" si="38"/>
        <v>5.3223819301848048</v>
      </c>
      <c r="O1108" s="16">
        <v>2</v>
      </c>
      <c r="Q1108" s="13" t="s">
        <v>180</v>
      </c>
      <c r="R1108" s="13" t="s">
        <v>38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I1108" s="13">
        <v>2</v>
      </c>
      <c r="AJ1108" s="13">
        <v>2</v>
      </c>
      <c r="AK1108" s="13">
        <v>3</v>
      </c>
      <c r="AL1108" s="13">
        <v>3</v>
      </c>
      <c r="AM1108" s="13">
        <v>2</v>
      </c>
      <c r="AN1108" s="13">
        <v>1</v>
      </c>
      <c r="AO1108" s="13" t="s">
        <v>4297</v>
      </c>
      <c r="AP1108" s="13" t="s">
        <v>6102</v>
      </c>
      <c r="AQ1108" s="13">
        <v>1</v>
      </c>
      <c r="AR1108" s="13">
        <v>1</v>
      </c>
      <c r="AS1108" s="13">
        <v>1</v>
      </c>
      <c r="AT1108" s="13">
        <v>1</v>
      </c>
      <c r="AU1108" s="13">
        <v>0</v>
      </c>
      <c r="AV1108" s="13">
        <v>2</v>
      </c>
      <c r="AX1108" s="13">
        <v>2</v>
      </c>
      <c r="AZ1108" s="13">
        <v>2</v>
      </c>
      <c r="BB1108" s="13">
        <v>2</v>
      </c>
      <c r="BD1108" s="13">
        <v>1</v>
      </c>
      <c r="BE1108" s="13">
        <v>0</v>
      </c>
      <c r="BF1108" s="13">
        <v>1</v>
      </c>
      <c r="BG1108" s="13">
        <v>2</v>
      </c>
      <c r="BH1108" s="17">
        <v>1</v>
      </c>
      <c r="BI1108" s="13">
        <v>2</v>
      </c>
      <c r="BJ1108" s="13">
        <v>2</v>
      </c>
      <c r="BK1108" s="13">
        <v>1</v>
      </c>
      <c r="BL1108" s="13">
        <v>1</v>
      </c>
      <c r="BM1108" s="53">
        <v>2208</v>
      </c>
      <c r="BN1108" s="13">
        <v>2</v>
      </c>
      <c r="BQ1108" s="13" t="s">
        <v>289</v>
      </c>
      <c r="BR1108" s="13" t="s">
        <v>222</v>
      </c>
      <c r="BS1108" s="13">
        <v>1</v>
      </c>
      <c r="BT1108" s="13">
        <v>14</v>
      </c>
      <c r="BV1108" s="13">
        <v>1</v>
      </c>
      <c r="BW1108" s="13">
        <v>2</v>
      </c>
      <c r="BX1108" s="13">
        <v>100</v>
      </c>
      <c r="BY1108" s="13">
        <v>2</v>
      </c>
      <c r="CA1108" s="18">
        <v>417</v>
      </c>
      <c r="CB1108" s="18" t="s">
        <v>778</v>
      </c>
      <c r="CC1108" s="18"/>
      <c r="CD1108" s="18" t="s">
        <v>778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39524</v>
      </c>
      <c r="CT1108" s="13">
        <v>1</v>
      </c>
      <c r="CW1108" s="13" t="s">
        <v>4067</v>
      </c>
      <c r="CX1108" s="38" t="s">
        <v>6103</v>
      </c>
      <c r="CY1108" s="38" t="s">
        <v>6104</v>
      </c>
      <c r="CZ1108" s="38" t="s">
        <v>41</v>
      </c>
      <c r="DA1108" s="38" t="s">
        <v>6105</v>
      </c>
    </row>
    <row r="1109" spans="1:105" s="13" customFormat="1">
      <c r="A1109" s="84">
        <v>1734</v>
      </c>
      <c r="B1109" s="84">
        <v>1</v>
      </c>
      <c r="C1109" s="13" t="s">
        <v>187</v>
      </c>
      <c r="D1109" s="13" t="s">
        <v>36</v>
      </c>
      <c r="E1109" s="14">
        <v>15368</v>
      </c>
      <c r="F1109" s="13" t="s">
        <v>710</v>
      </c>
      <c r="G1109" s="13" t="s">
        <v>710</v>
      </c>
      <c r="H1109" s="13" t="s">
        <v>710</v>
      </c>
      <c r="I1109" s="14">
        <v>39370</v>
      </c>
      <c r="J1109" s="13">
        <f t="shared" si="37"/>
        <v>65</v>
      </c>
      <c r="K1109" s="14">
        <v>39414</v>
      </c>
      <c r="L1109" s="13">
        <v>4</v>
      </c>
      <c r="M1109" s="14">
        <v>40108</v>
      </c>
      <c r="N1109" s="15">
        <f t="shared" si="38"/>
        <v>24.246406570841888</v>
      </c>
      <c r="O1109" s="16">
        <v>2</v>
      </c>
      <c r="Q1109" s="13" t="s">
        <v>1986</v>
      </c>
      <c r="R1109" s="13" t="s">
        <v>46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3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1</v>
      </c>
      <c r="AM1109" s="13">
        <v>1</v>
      </c>
      <c r="AN1109" s="13">
        <v>2</v>
      </c>
      <c r="AO1109" s="13" t="s">
        <v>6106</v>
      </c>
      <c r="AP1109" s="13" t="s">
        <v>2757</v>
      </c>
      <c r="AQ1109" s="13">
        <v>1</v>
      </c>
      <c r="AR1109" s="13">
        <v>1</v>
      </c>
      <c r="AS1109" s="13">
        <v>2</v>
      </c>
      <c r="AT1109" s="13">
        <v>1</v>
      </c>
      <c r="AU1109" s="13">
        <v>0</v>
      </c>
      <c r="AV1109" s="13">
        <v>1</v>
      </c>
      <c r="AW1109" s="13">
        <v>1</v>
      </c>
      <c r="AX1109" s="13">
        <v>1</v>
      </c>
      <c r="AY1109" s="13">
        <v>2</v>
      </c>
      <c r="AZ1109" s="13">
        <v>1</v>
      </c>
      <c r="BA1109" s="13">
        <v>0</v>
      </c>
      <c r="BB1109" s="13">
        <v>1</v>
      </c>
      <c r="BC1109" s="13">
        <v>0</v>
      </c>
      <c r="BD1109" s="13">
        <v>2</v>
      </c>
      <c r="BF1109" s="13">
        <v>1</v>
      </c>
      <c r="BG1109" s="13">
        <v>2</v>
      </c>
      <c r="BH1109" s="17">
        <v>1</v>
      </c>
      <c r="BI1109" s="13">
        <v>1</v>
      </c>
      <c r="BJ1109" s="13">
        <v>2</v>
      </c>
      <c r="BK1109" s="13">
        <v>1</v>
      </c>
      <c r="BL1109" s="13">
        <v>1</v>
      </c>
      <c r="BM1109" s="53">
        <v>2212</v>
      </c>
      <c r="BN1109" s="13">
        <v>2</v>
      </c>
      <c r="BQ1109" s="13" t="s">
        <v>237</v>
      </c>
      <c r="BR1109" s="13" t="s">
        <v>238</v>
      </c>
      <c r="BS1109" s="13">
        <v>1</v>
      </c>
      <c r="BT1109" s="13">
        <v>24</v>
      </c>
      <c r="BU1109" s="13">
        <v>1</v>
      </c>
      <c r="BV1109" s="13">
        <v>3</v>
      </c>
      <c r="CA1109" s="18"/>
      <c r="CB1109" s="18"/>
      <c r="CC1109" s="18"/>
      <c r="CD1109" s="18"/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39643</v>
      </c>
      <c r="CT1109" s="13">
        <v>1</v>
      </c>
      <c r="CW1109" s="13" t="s">
        <v>3045</v>
      </c>
      <c r="CX1109" s="38" t="s">
        <v>6107</v>
      </c>
      <c r="CY1109" s="38" t="s">
        <v>4705</v>
      </c>
      <c r="CZ1109" s="38" t="s">
        <v>41</v>
      </c>
      <c r="DA1109" s="38" t="s">
        <v>6108</v>
      </c>
    </row>
    <row r="1110" spans="1:105" s="13" customFormat="1">
      <c r="A1110" s="84">
        <v>1736</v>
      </c>
      <c r="B1110" s="84">
        <v>1</v>
      </c>
      <c r="C1110" s="13" t="s">
        <v>819</v>
      </c>
      <c r="D1110" s="13" t="s">
        <v>37</v>
      </c>
      <c r="E1110" s="14">
        <v>14590</v>
      </c>
      <c r="F1110" s="13" t="s">
        <v>264</v>
      </c>
      <c r="G1110" s="13" t="s">
        <v>264</v>
      </c>
      <c r="H1110" s="13" t="s">
        <v>264</v>
      </c>
      <c r="I1110" s="14">
        <v>39401</v>
      </c>
      <c r="J1110" s="13">
        <f t="shared" si="37"/>
        <v>67</v>
      </c>
      <c r="K1110" s="14">
        <v>39437</v>
      </c>
      <c r="L1110" s="13">
        <v>4</v>
      </c>
      <c r="M1110" s="14">
        <v>39876</v>
      </c>
      <c r="N1110" s="15">
        <f t="shared" si="38"/>
        <v>15.605749486652977</v>
      </c>
      <c r="O1110" s="16">
        <v>2</v>
      </c>
      <c r="Q1110" s="13" t="s">
        <v>5320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2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H1110" s="13">
        <v>2</v>
      </c>
      <c r="AI1110" s="13">
        <v>2</v>
      </c>
      <c r="AJ1110" s="13">
        <v>2</v>
      </c>
      <c r="AK1110" s="13">
        <v>2</v>
      </c>
      <c r="AL1110" s="13">
        <v>2</v>
      </c>
      <c r="AM1110" s="13">
        <v>2</v>
      </c>
      <c r="AN1110" s="13">
        <v>2</v>
      </c>
      <c r="AO1110" s="13" t="s">
        <v>6109</v>
      </c>
      <c r="AP1110" s="13" t="s">
        <v>3837</v>
      </c>
      <c r="AQ1110" s="13">
        <v>1</v>
      </c>
      <c r="AR1110" s="13">
        <v>1</v>
      </c>
      <c r="AS1110" s="13">
        <v>1</v>
      </c>
      <c r="AT1110" s="13">
        <v>1</v>
      </c>
      <c r="AU1110" s="13">
        <v>0</v>
      </c>
      <c r="AV1110" s="13">
        <v>3</v>
      </c>
      <c r="AX1110" s="13">
        <v>1</v>
      </c>
      <c r="AY1110" s="13">
        <v>1</v>
      </c>
      <c r="AZ1110" s="13">
        <v>1</v>
      </c>
      <c r="BA1110" s="13">
        <v>1</v>
      </c>
      <c r="BB1110" s="13">
        <v>3</v>
      </c>
      <c r="BD1110" s="13">
        <v>1</v>
      </c>
      <c r="BE1110" s="13">
        <v>0</v>
      </c>
      <c r="BF1110" s="13">
        <v>1</v>
      </c>
      <c r="BG1110" s="13">
        <v>4</v>
      </c>
      <c r="BH1110" s="17">
        <v>1</v>
      </c>
      <c r="BI1110" s="13">
        <v>1</v>
      </c>
      <c r="BJ1110" s="13">
        <v>2</v>
      </c>
      <c r="BK1110" s="13">
        <v>1</v>
      </c>
      <c r="BL1110" s="13">
        <v>1</v>
      </c>
      <c r="BM1110" s="53">
        <v>2214</v>
      </c>
      <c r="BN1110" s="13">
        <v>2</v>
      </c>
      <c r="BQ1110" s="13" t="s">
        <v>270</v>
      </c>
      <c r="BR1110" s="13" t="s">
        <v>271</v>
      </c>
      <c r="BS1110" s="13">
        <v>2</v>
      </c>
      <c r="BT1110" s="13">
        <v>35</v>
      </c>
      <c r="BU1110" s="13">
        <v>1</v>
      </c>
      <c r="CA1110" s="18">
        <v>422</v>
      </c>
      <c r="CB1110" s="18" t="s">
        <v>707</v>
      </c>
      <c r="CC1110" s="18"/>
      <c r="CD1110" s="18" t="s">
        <v>707</v>
      </c>
      <c r="CE1110" s="18"/>
      <c r="CF1110" s="18"/>
      <c r="CG1110" s="18"/>
      <c r="CH1110" s="13">
        <v>1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39669</v>
      </c>
      <c r="CT1110" s="13">
        <v>2</v>
      </c>
      <c r="CW1110" s="13" t="s">
        <v>2008</v>
      </c>
      <c r="CX1110" s="38" t="s">
        <v>2009</v>
      </c>
      <c r="CY1110" s="38" t="s">
        <v>6110</v>
      </c>
      <c r="CZ1110" s="38" t="s">
        <v>41</v>
      </c>
      <c r="DA1110" s="38" t="s">
        <v>6111</v>
      </c>
    </row>
    <row r="1111" spans="1:105" s="13" customFormat="1">
      <c r="A1111" s="84">
        <v>1738</v>
      </c>
      <c r="B1111" s="84">
        <v>5</v>
      </c>
      <c r="C1111" s="13" t="s">
        <v>6112</v>
      </c>
      <c r="D1111" s="13" t="s">
        <v>36</v>
      </c>
      <c r="E1111" s="14">
        <v>7233</v>
      </c>
      <c r="F1111" s="13" t="s">
        <v>327</v>
      </c>
      <c r="G1111" s="13" t="s">
        <v>327</v>
      </c>
      <c r="H1111" s="13" t="s">
        <v>327</v>
      </c>
      <c r="I1111" s="14">
        <v>39217</v>
      </c>
      <c r="J1111" s="13">
        <f t="shared" si="37"/>
        <v>87</v>
      </c>
      <c r="K1111" s="14">
        <v>39227</v>
      </c>
      <c r="L1111" s="13">
        <v>4</v>
      </c>
      <c r="M1111" s="14">
        <v>40446</v>
      </c>
      <c r="N1111" s="15">
        <f t="shared" si="38"/>
        <v>40.377823408624231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2</v>
      </c>
      <c r="AK1111" s="13">
        <v>2</v>
      </c>
      <c r="AL1111" s="13">
        <v>2</v>
      </c>
      <c r="AM1111" s="13">
        <v>1</v>
      </c>
      <c r="AN1111" s="13">
        <v>1</v>
      </c>
      <c r="AO1111" s="13" t="s">
        <v>267</v>
      </c>
      <c r="AP1111" s="13" t="s">
        <v>6113</v>
      </c>
      <c r="AQ1111" s="13">
        <v>1</v>
      </c>
      <c r="AR1111" s="13">
        <v>2</v>
      </c>
      <c r="AT1111" s="13">
        <v>1</v>
      </c>
      <c r="AV1111" s="13">
        <v>1</v>
      </c>
      <c r="AW1111" s="13">
        <v>0</v>
      </c>
      <c r="AX1111" s="13">
        <v>2</v>
      </c>
      <c r="AZ1111" s="13">
        <v>2</v>
      </c>
      <c r="BB1111" s="13">
        <v>2</v>
      </c>
      <c r="BD1111" s="13">
        <v>1</v>
      </c>
      <c r="BE1111" s="13">
        <v>0</v>
      </c>
      <c r="BF1111" s="13">
        <v>1</v>
      </c>
      <c r="BG1111" s="13">
        <v>12</v>
      </c>
      <c r="BH1111" s="17">
        <v>2</v>
      </c>
      <c r="BI1111" s="13">
        <v>1</v>
      </c>
      <c r="BJ1111" s="13">
        <v>2</v>
      </c>
      <c r="BK1111" s="13">
        <v>1</v>
      </c>
      <c r="BL1111" s="13">
        <v>1</v>
      </c>
      <c r="BM1111" s="53">
        <v>2217</v>
      </c>
      <c r="BN1111" s="13">
        <v>1</v>
      </c>
      <c r="BO1111" s="13" t="s">
        <v>3519</v>
      </c>
      <c r="BP1111" s="13">
        <v>180</v>
      </c>
      <c r="BQ1111" s="13" t="s">
        <v>237</v>
      </c>
      <c r="BR1111" s="13" t="s">
        <v>238</v>
      </c>
      <c r="BS1111" s="13">
        <v>1</v>
      </c>
      <c r="BT1111" s="13">
        <v>36</v>
      </c>
      <c r="BU1111" s="13">
        <v>1</v>
      </c>
      <c r="BV1111" s="13">
        <v>12</v>
      </c>
      <c r="BW1111" s="13">
        <v>2</v>
      </c>
      <c r="BX1111" s="13">
        <v>56</v>
      </c>
      <c r="CA1111" s="18">
        <v>2</v>
      </c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1</v>
      </c>
      <c r="CP1111" s="13">
        <v>1</v>
      </c>
      <c r="CQ1111" s="13">
        <v>1</v>
      </c>
      <c r="CR1111" s="13">
        <v>1</v>
      </c>
      <c r="CS1111" s="14">
        <v>39560</v>
      </c>
      <c r="CT1111" s="13">
        <v>4</v>
      </c>
      <c r="CW1111" s="13" t="s">
        <v>5827</v>
      </c>
      <c r="CX1111" s="38" t="s">
        <v>6114</v>
      </c>
      <c r="CY1111" s="38" t="s">
        <v>5829</v>
      </c>
      <c r="CZ1111" s="38" t="s">
        <v>41</v>
      </c>
      <c r="DA1111" s="38" t="s">
        <v>6115</v>
      </c>
    </row>
    <row r="1112" spans="1:105" s="13" customFormat="1">
      <c r="A1112" s="84">
        <v>1739</v>
      </c>
      <c r="B1112" s="84">
        <v>1</v>
      </c>
      <c r="C1112" s="13" t="s">
        <v>5187</v>
      </c>
      <c r="D1112" s="13" t="s">
        <v>36</v>
      </c>
      <c r="E1112" s="14">
        <v>10605</v>
      </c>
      <c r="F1112" s="13" t="s">
        <v>461</v>
      </c>
      <c r="G1112" s="13" t="s">
        <v>461</v>
      </c>
      <c r="H1112" s="13" t="s">
        <v>461</v>
      </c>
      <c r="I1112" s="14">
        <v>39431</v>
      </c>
      <c r="J1112" s="13">
        <f t="shared" si="37"/>
        <v>78</v>
      </c>
      <c r="K1112" s="14">
        <v>39465</v>
      </c>
      <c r="L1112" s="13">
        <v>4</v>
      </c>
      <c r="M1112" s="14">
        <v>39701</v>
      </c>
      <c r="N1112" s="15">
        <f t="shared" si="38"/>
        <v>8.8706365503080082</v>
      </c>
      <c r="O1112" s="16">
        <v>2</v>
      </c>
      <c r="Q1112" s="13" t="s">
        <v>245</v>
      </c>
      <c r="R1112" s="13" t="s">
        <v>6116</v>
      </c>
      <c r="S1112" s="13">
        <v>2</v>
      </c>
      <c r="T1112" s="13">
        <v>1</v>
      </c>
      <c r="U1112" s="13">
        <v>2</v>
      </c>
      <c r="V1112" s="13">
        <v>2</v>
      </c>
      <c r="W1112" s="13" t="s">
        <v>6117</v>
      </c>
      <c r="X1112" s="13">
        <v>2</v>
      </c>
      <c r="Z1112" s="13">
        <v>4</v>
      </c>
      <c r="AC1112" s="13">
        <v>2</v>
      </c>
      <c r="AD1112" s="13">
        <v>2</v>
      </c>
      <c r="AE1112" s="13">
        <v>2</v>
      </c>
      <c r="AF1112" s="13">
        <v>2</v>
      </c>
      <c r="AG1112" s="13">
        <v>2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2</v>
      </c>
      <c r="AP1112" s="13" t="s">
        <v>6118</v>
      </c>
      <c r="AQ1112" s="13">
        <v>1</v>
      </c>
      <c r="AR1112" s="13">
        <v>1</v>
      </c>
      <c r="AS1112" s="13">
        <v>1</v>
      </c>
      <c r="AT1112" s="13">
        <v>1</v>
      </c>
      <c r="AU1112" s="13">
        <v>0</v>
      </c>
      <c r="AV1112" s="13">
        <v>2</v>
      </c>
      <c r="AX1112" s="13">
        <v>1</v>
      </c>
      <c r="AY1112" s="13">
        <v>1</v>
      </c>
      <c r="AZ1112" s="13">
        <v>1</v>
      </c>
      <c r="BA1112" s="13">
        <v>0</v>
      </c>
      <c r="BB1112" s="13">
        <v>1</v>
      </c>
      <c r="BC1112" s="13">
        <v>0</v>
      </c>
      <c r="BD1112" s="13">
        <v>1</v>
      </c>
      <c r="BE1112" s="13">
        <v>0</v>
      </c>
      <c r="BF1112" s="13">
        <v>1</v>
      </c>
      <c r="BG1112" s="13">
        <v>1</v>
      </c>
      <c r="BH1112" s="17">
        <v>2</v>
      </c>
      <c r="BI1112" s="13">
        <v>1</v>
      </c>
      <c r="BJ1112" s="13">
        <v>1</v>
      </c>
      <c r="BK1112" s="13">
        <v>1</v>
      </c>
      <c r="BL1112" s="13">
        <v>1</v>
      </c>
      <c r="BM1112" s="58">
        <v>2218</v>
      </c>
      <c r="BN1112" s="13">
        <v>2</v>
      </c>
      <c r="BQ1112" s="13" t="s">
        <v>237</v>
      </c>
      <c r="BR1112" s="13" t="s">
        <v>238</v>
      </c>
      <c r="BS1112" s="13">
        <v>2</v>
      </c>
      <c r="BT1112" s="13">
        <v>54</v>
      </c>
      <c r="BU1112" s="13">
        <v>1</v>
      </c>
      <c r="BV1112" s="13">
        <v>3</v>
      </c>
      <c r="BY1112" s="13">
        <v>2</v>
      </c>
      <c r="BZ1112" s="13" t="s">
        <v>453</v>
      </c>
      <c r="CA1112" s="18"/>
      <c r="CB1112" s="18"/>
      <c r="CC1112" s="18"/>
      <c r="CD1112" s="18"/>
      <c r="CE1112" s="18"/>
      <c r="CF1112" s="18"/>
      <c r="CG1112" s="18"/>
      <c r="CH1112" s="13">
        <v>2</v>
      </c>
      <c r="CI1112" s="13">
        <v>1</v>
      </c>
      <c r="CJ1112" s="13">
        <v>1</v>
      </c>
      <c r="CK1112" s="13">
        <v>1</v>
      </c>
      <c r="CL1112" s="13">
        <v>1</v>
      </c>
      <c r="CM1112" s="13">
        <v>1</v>
      </c>
      <c r="CN1112" s="13">
        <v>1</v>
      </c>
      <c r="CO1112" s="13">
        <v>1</v>
      </c>
      <c r="CP1112" s="13">
        <v>1</v>
      </c>
      <c r="CQ1112" s="13">
        <v>1</v>
      </c>
      <c r="CR1112" s="13">
        <v>1</v>
      </c>
      <c r="CS1112" s="14">
        <v>39752</v>
      </c>
      <c r="CT1112" s="13">
        <v>2</v>
      </c>
      <c r="CW1112" s="13" t="s">
        <v>6119</v>
      </c>
      <c r="CX1112" s="38" t="s">
        <v>6120</v>
      </c>
      <c r="CY1112" s="38" t="s">
        <v>6121</v>
      </c>
      <c r="CZ1112" s="38" t="s">
        <v>41</v>
      </c>
      <c r="DA1112" s="38" t="s">
        <v>192</v>
      </c>
    </row>
    <row r="1113" spans="1:105" s="13" customFormat="1">
      <c r="A1113" s="84">
        <v>1740</v>
      </c>
      <c r="B1113" s="84">
        <v>1</v>
      </c>
      <c r="C1113" s="13" t="s">
        <v>193</v>
      </c>
      <c r="D1113" s="13" t="s">
        <v>36</v>
      </c>
      <c r="E1113" s="14">
        <v>8157</v>
      </c>
      <c r="F1113" s="13" t="s">
        <v>559</v>
      </c>
      <c r="G1113" s="13" t="s">
        <v>559</v>
      </c>
      <c r="H1113" s="13" t="s">
        <v>559</v>
      </c>
      <c r="I1113" s="14">
        <v>39248</v>
      </c>
      <c r="J1113" s="13">
        <f t="shared" si="37"/>
        <v>85</v>
      </c>
      <c r="K1113" s="14">
        <v>39273</v>
      </c>
      <c r="L1113" s="13">
        <v>4</v>
      </c>
      <c r="M1113" s="14">
        <v>39354</v>
      </c>
      <c r="N1113" s="15">
        <f t="shared" si="38"/>
        <v>3.482546201232033</v>
      </c>
      <c r="O1113" s="16">
        <v>2</v>
      </c>
      <c r="Q1113" s="13" t="s">
        <v>6122</v>
      </c>
      <c r="R1113" s="13" t="s">
        <v>46</v>
      </c>
      <c r="S1113" s="13">
        <v>2</v>
      </c>
      <c r="T1113" s="13">
        <v>2</v>
      </c>
      <c r="U1113" s="13">
        <v>2</v>
      </c>
      <c r="V1113" s="13">
        <v>2</v>
      </c>
      <c r="X1113" s="13">
        <v>2</v>
      </c>
      <c r="Z1113" s="13">
        <v>4</v>
      </c>
      <c r="AH1113" s="13">
        <v>2</v>
      </c>
      <c r="AI1113" s="13">
        <v>2</v>
      </c>
      <c r="AJ1113" s="13">
        <v>2</v>
      </c>
      <c r="AK1113" s="13">
        <v>2</v>
      </c>
      <c r="AL1113" s="13">
        <v>2</v>
      </c>
      <c r="AM1113" s="13">
        <v>1</v>
      </c>
      <c r="AN1113" s="13">
        <v>1</v>
      </c>
      <c r="AO1113" s="13" t="s">
        <v>6123</v>
      </c>
      <c r="AP1113" s="13" t="s">
        <v>1715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1</v>
      </c>
      <c r="AY1113" s="13">
        <v>1</v>
      </c>
      <c r="AZ1113" s="13">
        <v>1</v>
      </c>
      <c r="BA1113" s="13">
        <v>0</v>
      </c>
      <c r="BB1113" s="13">
        <v>3</v>
      </c>
      <c r="BD1113" s="13">
        <v>1</v>
      </c>
      <c r="BE1113" s="13">
        <v>0</v>
      </c>
      <c r="BF1113" s="13">
        <v>1</v>
      </c>
      <c r="BG1113" s="13">
        <v>2</v>
      </c>
      <c r="BH1113" s="17">
        <v>1</v>
      </c>
      <c r="BI1113" s="13">
        <v>1</v>
      </c>
      <c r="BJ1113" s="13">
        <v>1</v>
      </c>
      <c r="BK1113" s="13">
        <v>1</v>
      </c>
      <c r="BL1113" s="13">
        <v>2</v>
      </c>
      <c r="BS1113" s="13">
        <v>1</v>
      </c>
      <c r="BU1113" s="13">
        <v>1</v>
      </c>
      <c r="BW1113" s="13">
        <v>2</v>
      </c>
      <c r="BX1113" s="13">
        <v>56</v>
      </c>
      <c r="BY1113" s="13">
        <v>2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S1113" s="14">
        <v>39604</v>
      </c>
      <c r="CT1113" s="13">
        <v>2</v>
      </c>
      <c r="CW1113" s="13" t="s">
        <v>6124</v>
      </c>
      <c r="CX1113" s="38" t="s">
        <v>6125</v>
      </c>
      <c r="CY1113" s="38" t="s">
        <v>6126</v>
      </c>
      <c r="CZ1113" s="38"/>
      <c r="DA1113" s="38" t="s">
        <v>6127</v>
      </c>
    </row>
    <row r="1114" spans="1:105" s="13" customFormat="1">
      <c r="A1114" s="84">
        <v>1741</v>
      </c>
      <c r="B1114" s="84">
        <v>1</v>
      </c>
      <c r="C1114" s="13" t="s">
        <v>6128</v>
      </c>
      <c r="D1114" s="13" t="s">
        <v>36</v>
      </c>
      <c r="E1114" s="14">
        <v>13161</v>
      </c>
      <c r="F1114" s="13" t="s">
        <v>710</v>
      </c>
      <c r="G1114" s="13" t="s">
        <v>710</v>
      </c>
      <c r="H1114" s="13" t="s">
        <v>710</v>
      </c>
      <c r="I1114" s="14">
        <v>39248</v>
      </c>
      <c r="J1114" s="13">
        <f t="shared" si="37"/>
        <v>71</v>
      </c>
      <c r="K1114" s="14">
        <v>39384</v>
      </c>
      <c r="L1114" s="13">
        <v>4</v>
      </c>
      <c r="M1114" s="14">
        <v>39643</v>
      </c>
      <c r="N1114" s="15">
        <f t="shared" si="38"/>
        <v>12.97741273100616</v>
      </c>
      <c r="O1114" s="16">
        <v>2</v>
      </c>
      <c r="Q1114" s="13" t="s">
        <v>6129</v>
      </c>
      <c r="R1114" s="13" t="s">
        <v>42</v>
      </c>
      <c r="S1114" s="13">
        <v>2</v>
      </c>
      <c r="T1114" s="13">
        <v>2</v>
      </c>
      <c r="U1114" s="13">
        <v>2</v>
      </c>
      <c r="V1114" s="13">
        <v>1</v>
      </c>
      <c r="W1114" s="13" t="s">
        <v>42</v>
      </c>
      <c r="X1114" s="13">
        <v>2</v>
      </c>
      <c r="Z1114" s="13">
        <v>4</v>
      </c>
      <c r="AH1114" s="13">
        <v>2</v>
      </c>
      <c r="AI1114" s="13">
        <v>2</v>
      </c>
      <c r="AJ1114" s="13">
        <v>2</v>
      </c>
      <c r="AK1114" s="13">
        <v>2</v>
      </c>
      <c r="AL1114" s="13">
        <v>2</v>
      </c>
      <c r="AM1114" s="13">
        <v>1</v>
      </c>
      <c r="AN1114" s="13">
        <v>1</v>
      </c>
      <c r="AO1114" s="13" t="s">
        <v>6130</v>
      </c>
      <c r="AP1114" s="13" t="s">
        <v>125</v>
      </c>
      <c r="AQ1114" s="13">
        <v>1</v>
      </c>
      <c r="AR1114" s="13">
        <v>1</v>
      </c>
      <c r="AS1114" s="13">
        <v>5</v>
      </c>
      <c r="AT1114" s="13">
        <v>1</v>
      </c>
      <c r="AU1114" s="13">
        <v>4</v>
      </c>
      <c r="AV1114" s="13">
        <v>1</v>
      </c>
      <c r="AW1114" s="13">
        <v>4</v>
      </c>
      <c r="AX1114" s="13">
        <v>1</v>
      </c>
      <c r="AY1114" s="13">
        <v>5</v>
      </c>
      <c r="AZ1114" s="13">
        <v>1</v>
      </c>
      <c r="BA1114" s="13">
        <v>4</v>
      </c>
      <c r="BB1114" s="13">
        <v>1</v>
      </c>
      <c r="BC1114" s="13">
        <v>0</v>
      </c>
      <c r="BD1114" s="13">
        <v>1</v>
      </c>
      <c r="BE1114" s="13">
        <v>0</v>
      </c>
      <c r="BF1114" s="13">
        <v>1</v>
      </c>
      <c r="BG1114" s="13">
        <v>5</v>
      </c>
      <c r="BH1114" s="17">
        <v>1</v>
      </c>
      <c r="BI1114" s="13">
        <v>1</v>
      </c>
      <c r="BJ1114" s="13">
        <v>1</v>
      </c>
      <c r="BK1114" s="13">
        <v>1</v>
      </c>
      <c r="BL1114" s="13">
        <v>2</v>
      </c>
      <c r="BS1114" s="13">
        <v>1</v>
      </c>
      <c r="BT1114" s="13">
        <v>28</v>
      </c>
      <c r="BU1114" s="13">
        <v>1</v>
      </c>
      <c r="BV1114" s="13">
        <v>1</v>
      </c>
      <c r="BX1114" s="13">
        <v>13</v>
      </c>
      <c r="BZ1114" s="13" t="s">
        <v>746</v>
      </c>
      <c r="CA1114" s="18"/>
      <c r="CB1114" s="18"/>
      <c r="CC1114" s="18"/>
      <c r="CD1114" s="18"/>
      <c r="CE1114" s="18"/>
      <c r="CF1114" s="18"/>
      <c r="CG1114" s="18"/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39643</v>
      </c>
      <c r="CT1114" s="13">
        <v>1</v>
      </c>
      <c r="CW1114" s="13" t="s">
        <v>4474</v>
      </c>
      <c r="CX1114" s="38" t="s">
        <v>6131</v>
      </c>
      <c r="CY1114" s="38" t="s">
        <v>6132</v>
      </c>
      <c r="CZ1114" s="38"/>
      <c r="DA1114" s="38" t="s">
        <v>192</v>
      </c>
    </row>
    <row r="1115" spans="1:105" s="13" customFormat="1">
      <c r="A1115" s="84">
        <v>1743</v>
      </c>
      <c r="B1115" s="84">
        <v>1</v>
      </c>
      <c r="C1115" s="13" t="s">
        <v>2919</v>
      </c>
      <c r="D1115" s="13" t="s">
        <v>37</v>
      </c>
      <c r="E1115" s="14">
        <v>12653</v>
      </c>
      <c r="F1115" s="13" t="s">
        <v>338</v>
      </c>
      <c r="G1115" s="13" t="s">
        <v>338</v>
      </c>
      <c r="H1115" s="13" t="s">
        <v>338</v>
      </c>
      <c r="I1115" s="14">
        <v>39401</v>
      </c>
      <c r="J1115" s="13">
        <f t="shared" si="37"/>
        <v>73</v>
      </c>
      <c r="K1115" s="14">
        <v>39430</v>
      </c>
      <c r="L1115" s="13">
        <v>4</v>
      </c>
      <c r="M1115" s="14">
        <v>39521</v>
      </c>
      <c r="N1115" s="15">
        <f t="shared" si="38"/>
        <v>3.9425051334702257</v>
      </c>
      <c r="O1115" s="16">
        <v>2</v>
      </c>
      <c r="Q1115" s="13" t="s">
        <v>3719</v>
      </c>
      <c r="R1115" s="13" t="s">
        <v>38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C1115" s="13">
        <v>2</v>
      </c>
      <c r="AD1115" s="13">
        <v>2</v>
      </c>
      <c r="AE1115" s="13">
        <v>2</v>
      </c>
      <c r="AF1115" s="13">
        <v>2</v>
      </c>
      <c r="AG1115" s="13">
        <v>1</v>
      </c>
      <c r="AH1115" s="13">
        <v>2</v>
      </c>
      <c r="AI1115" s="13">
        <v>2</v>
      </c>
      <c r="AJ1115" s="13">
        <v>1</v>
      </c>
      <c r="AK1115" s="13">
        <v>2</v>
      </c>
      <c r="AL1115" s="13">
        <v>2</v>
      </c>
      <c r="AM1115" s="13">
        <v>2</v>
      </c>
      <c r="AN1115" s="13">
        <v>1</v>
      </c>
      <c r="AO1115" s="13" t="s">
        <v>6133</v>
      </c>
      <c r="AQ1115" s="13">
        <v>1</v>
      </c>
      <c r="AR1115" s="13">
        <v>1</v>
      </c>
      <c r="AS1115" s="13">
        <v>0</v>
      </c>
      <c r="AT1115" s="13">
        <v>1</v>
      </c>
      <c r="AU1115" s="13">
        <v>1</v>
      </c>
      <c r="AV1115" s="13">
        <v>1</v>
      </c>
      <c r="AW1115" s="13">
        <v>1</v>
      </c>
      <c r="AX1115" s="13">
        <v>2</v>
      </c>
      <c r="AZ1115" s="13">
        <v>1</v>
      </c>
      <c r="BA1115" s="13">
        <v>0</v>
      </c>
      <c r="BB1115" s="13">
        <v>2</v>
      </c>
      <c r="BD1115" s="13">
        <v>2</v>
      </c>
      <c r="BF1115" s="13">
        <v>1</v>
      </c>
      <c r="BG1115" s="13">
        <v>2</v>
      </c>
      <c r="BH1115" s="17">
        <v>1</v>
      </c>
      <c r="BI1115" s="13">
        <v>1</v>
      </c>
      <c r="BJ1115" s="13">
        <v>1</v>
      </c>
      <c r="BK1115" s="13">
        <v>3</v>
      </c>
      <c r="BL1115" s="13">
        <v>1</v>
      </c>
      <c r="BM1115" s="13">
        <v>2224</v>
      </c>
      <c r="BN1115" s="13">
        <v>2</v>
      </c>
      <c r="BQ1115" s="13" t="s">
        <v>237</v>
      </c>
      <c r="BR1115" s="13" t="s">
        <v>238</v>
      </c>
      <c r="BS1115" s="13">
        <v>2</v>
      </c>
      <c r="BT1115" s="13">
        <v>60</v>
      </c>
      <c r="BU1115" s="13">
        <v>1</v>
      </c>
      <c r="BV1115" s="13">
        <v>1</v>
      </c>
      <c r="BY1115" s="13">
        <v>2</v>
      </c>
      <c r="CA1115" s="18">
        <v>421</v>
      </c>
      <c r="CB1115" s="18" t="s">
        <v>453</v>
      </c>
      <c r="CC1115" s="18">
        <v>1370</v>
      </c>
      <c r="CD1115" s="18" t="s">
        <v>453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S1115" s="14">
        <v>39644</v>
      </c>
      <c r="CW1115" s="13" t="s">
        <v>3298</v>
      </c>
      <c r="CX1115" s="38" t="s">
        <v>3299</v>
      </c>
      <c r="CY1115" s="38" t="s">
        <v>3300</v>
      </c>
      <c r="CZ1115" s="38" t="s">
        <v>41</v>
      </c>
      <c r="DA1115" s="38" t="s">
        <v>6134</v>
      </c>
    </row>
    <row r="1116" spans="1:105" s="13" customFormat="1">
      <c r="A1116" s="84">
        <v>1746</v>
      </c>
      <c r="B1116" s="84">
        <v>1</v>
      </c>
      <c r="C1116" s="13" t="s">
        <v>460</v>
      </c>
      <c r="D1116" s="13" t="s">
        <v>37</v>
      </c>
      <c r="E1116" s="14">
        <v>12746</v>
      </c>
      <c r="F1116" s="13" t="s">
        <v>350</v>
      </c>
      <c r="G1116" s="13" t="s">
        <v>214</v>
      </c>
      <c r="H1116" s="13" t="s">
        <v>214</v>
      </c>
      <c r="I1116" s="14">
        <v>39462</v>
      </c>
      <c r="J1116" s="13">
        <f t="shared" si="37"/>
        <v>73</v>
      </c>
      <c r="K1116" s="14">
        <v>39470</v>
      </c>
      <c r="L1116" s="13">
        <v>4</v>
      </c>
      <c r="M1116" s="14">
        <v>39590</v>
      </c>
      <c r="N1116" s="15">
        <f t="shared" si="38"/>
        <v>4.2053388090349078</v>
      </c>
      <c r="O1116" s="16">
        <v>2</v>
      </c>
      <c r="Q1116" s="13" t="s">
        <v>323</v>
      </c>
      <c r="R1116" s="13" t="s">
        <v>181</v>
      </c>
      <c r="S1116" s="13">
        <v>2</v>
      </c>
      <c r="T1116" s="13">
        <v>2</v>
      </c>
      <c r="U1116" s="13">
        <v>2</v>
      </c>
      <c r="V1116" s="13">
        <v>2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2</v>
      </c>
      <c r="AJ1116" s="13">
        <v>2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6135</v>
      </c>
      <c r="AP1116" s="13" t="s">
        <v>6136</v>
      </c>
      <c r="AQ1116" s="13">
        <v>1</v>
      </c>
      <c r="AR1116" s="13">
        <v>1</v>
      </c>
      <c r="AS1116" s="13">
        <v>0</v>
      </c>
      <c r="AT1116" s="13">
        <v>1</v>
      </c>
      <c r="AU1116" s="13">
        <v>0</v>
      </c>
      <c r="AV1116" s="13">
        <v>2</v>
      </c>
      <c r="AX1116" s="13">
        <v>1</v>
      </c>
      <c r="AY1116" s="13">
        <v>0</v>
      </c>
      <c r="AZ1116" s="13">
        <v>2</v>
      </c>
      <c r="BB1116" s="13">
        <v>2</v>
      </c>
      <c r="BD1116" s="13">
        <v>2</v>
      </c>
      <c r="BF1116" s="13">
        <v>1</v>
      </c>
      <c r="BG1116" s="13">
        <v>5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M1116" s="13">
        <v>2229</v>
      </c>
      <c r="BN1116" s="13">
        <v>2</v>
      </c>
      <c r="BQ1116" s="13" t="s">
        <v>289</v>
      </c>
      <c r="BR1116" s="13" t="s">
        <v>222</v>
      </c>
      <c r="BS1116" s="13">
        <v>2</v>
      </c>
      <c r="BT1116" s="13">
        <v>58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S1116" s="13">
        <v>2008</v>
      </c>
      <c r="CW1116" s="13" t="s">
        <v>1572</v>
      </c>
      <c r="CX1116" s="38" t="s">
        <v>2737</v>
      </c>
      <c r="CY1116" s="38" t="s">
        <v>3191</v>
      </c>
      <c r="CZ1116" s="38" t="s">
        <v>41</v>
      </c>
      <c r="DA1116" s="38" t="s">
        <v>6137</v>
      </c>
    </row>
    <row r="1117" spans="1:105" s="13" customFormat="1">
      <c r="A1117" s="84">
        <v>1747</v>
      </c>
      <c r="B1117" s="84">
        <v>5</v>
      </c>
      <c r="C1117" s="13" t="s">
        <v>4949</v>
      </c>
      <c r="D1117" s="13" t="s">
        <v>36</v>
      </c>
      <c r="E1117" s="14">
        <v>11098</v>
      </c>
      <c r="F1117" s="13" t="s">
        <v>535</v>
      </c>
      <c r="G1117" s="13" t="s">
        <v>362</v>
      </c>
      <c r="H1117" s="13" t="s">
        <v>214</v>
      </c>
      <c r="I1117" s="14">
        <v>39431</v>
      </c>
      <c r="J1117" s="13">
        <f t="shared" si="37"/>
        <v>77</v>
      </c>
      <c r="K1117" s="14">
        <v>39434</v>
      </c>
      <c r="L1117" s="13">
        <v>4</v>
      </c>
      <c r="M1117" s="14">
        <v>40188</v>
      </c>
      <c r="N1117" s="15">
        <f t="shared" si="38"/>
        <v>24.870636550308006</v>
      </c>
      <c r="O1117" s="16">
        <v>2</v>
      </c>
      <c r="Q1117" s="13" t="s">
        <v>205</v>
      </c>
      <c r="R1117" s="13" t="s">
        <v>46</v>
      </c>
      <c r="S1117" s="13">
        <v>2</v>
      </c>
      <c r="T1117" s="13">
        <v>2</v>
      </c>
      <c r="U1117" s="13">
        <v>2</v>
      </c>
      <c r="V1117" s="13">
        <v>1</v>
      </c>
      <c r="W1117" s="13" t="s">
        <v>6138</v>
      </c>
      <c r="X1117" s="13">
        <v>1</v>
      </c>
      <c r="Z1117" s="13">
        <v>4</v>
      </c>
      <c r="AC1117" s="13">
        <v>2</v>
      </c>
      <c r="AD1117" s="13">
        <v>2</v>
      </c>
      <c r="AE1117" s="13">
        <v>2</v>
      </c>
      <c r="AF1117" s="13">
        <v>2</v>
      </c>
      <c r="AG1117" s="13">
        <v>1</v>
      </c>
      <c r="AH1117" s="13">
        <v>2</v>
      </c>
      <c r="AI1117" s="13">
        <v>2</v>
      </c>
      <c r="AJ1117" s="13">
        <v>2</v>
      </c>
      <c r="AK1117" s="13">
        <v>2</v>
      </c>
      <c r="AL1117" s="13">
        <v>2</v>
      </c>
      <c r="AM1117" s="13">
        <v>2</v>
      </c>
      <c r="AN1117" s="13">
        <v>1</v>
      </c>
      <c r="AO1117" s="13" t="s">
        <v>4304</v>
      </c>
      <c r="AP1117" s="13" t="s">
        <v>6139</v>
      </c>
      <c r="AQ1117" s="13">
        <v>1</v>
      </c>
      <c r="AR1117" s="13">
        <v>2</v>
      </c>
      <c r="AT1117" s="13">
        <v>1</v>
      </c>
      <c r="AU1117" s="13">
        <v>0</v>
      </c>
      <c r="AV1117" s="13">
        <v>2</v>
      </c>
      <c r="AX1117" s="13">
        <v>1</v>
      </c>
      <c r="AY1117" s="13">
        <v>1</v>
      </c>
      <c r="AZ1117" s="13">
        <v>2</v>
      </c>
      <c r="BB1117" s="13">
        <v>1</v>
      </c>
      <c r="BC1117" s="13">
        <v>0</v>
      </c>
      <c r="BD1117" s="13">
        <v>2</v>
      </c>
      <c r="BF1117" s="13">
        <v>1</v>
      </c>
      <c r="BG1117" s="13">
        <v>10</v>
      </c>
      <c r="BH1117" s="17">
        <v>2</v>
      </c>
      <c r="BI1117" s="13">
        <v>1</v>
      </c>
      <c r="BJ1117" s="13">
        <v>2</v>
      </c>
      <c r="BK1117" s="13">
        <v>1</v>
      </c>
      <c r="BL1117" s="13">
        <v>1</v>
      </c>
      <c r="BM1117" s="13">
        <v>2230</v>
      </c>
      <c r="BN1117" s="13">
        <v>1</v>
      </c>
      <c r="BO1117" s="13" t="s">
        <v>6140</v>
      </c>
      <c r="BP1117" s="13">
        <v>180</v>
      </c>
      <c r="BQ1117" s="13" t="s">
        <v>954</v>
      </c>
      <c r="BR1117" s="13" t="s">
        <v>955</v>
      </c>
      <c r="BS1117" s="13">
        <v>1</v>
      </c>
      <c r="BT1117" s="13">
        <v>22</v>
      </c>
      <c r="BU1117" s="13">
        <v>1</v>
      </c>
      <c r="BV1117" s="13">
        <v>1</v>
      </c>
      <c r="BW1117" s="13">
        <v>1</v>
      </c>
      <c r="BX1117" s="13">
        <v>17.8</v>
      </c>
      <c r="CA1117" s="18">
        <v>505</v>
      </c>
      <c r="CB1117" s="18" t="s">
        <v>6141</v>
      </c>
      <c r="CC1117" s="18">
        <v>468</v>
      </c>
      <c r="CD1117" s="18" t="s">
        <v>6141</v>
      </c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S1117" s="14">
        <v>39640</v>
      </c>
      <c r="CT1117" s="13">
        <v>1</v>
      </c>
      <c r="CW1117" s="13" t="s">
        <v>6142</v>
      </c>
      <c r="CX1117" s="38" t="s">
        <v>6143</v>
      </c>
      <c r="CY1117" s="38" t="s">
        <v>6144</v>
      </c>
      <c r="CZ1117" s="38" t="s">
        <v>41</v>
      </c>
      <c r="DA1117" s="38" t="s">
        <v>6145</v>
      </c>
    </row>
    <row r="1118" spans="1:105" s="13" customFormat="1">
      <c r="A1118" s="84">
        <v>1748</v>
      </c>
      <c r="B1118" s="84">
        <v>5</v>
      </c>
      <c r="C1118" s="13" t="s">
        <v>6146</v>
      </c>
      <c r="D1118" s="13" t="s">
        <v>37</v>
      </c>
      <c r="E1118" s="14">
        <v>15813</v>
      </c>
      <c r="F1118" s="13" t="s">
        <v>219</v>
      </c>
      <c r="G1118" s="13" t="s">
        <v>219</v>
      </c>
      <c r="H1118" s="13" t="s">
        <v>219</v>
      </c>
      <c r="I1118" s="14">
        <v>39401</v>
      </c>
      <c r="J1118" s="13">
        <f t="shared" si="37"/>
        <v>64</v>
      </c>
      <c r="K1118" s="14">
        <v>39470</v>
      </c>
      <c r="L1118" s="13">
        <v>4</v>
      </c>
      <c r="M1118" s="14">
        <v>39547</v>
      </c>
      <c r="N1118" s="15">
        <f t="shared" si="38"/>
        <v>4.7967145790554415</v>
      </c>
      <c r="O1118" s="16">
        <v>2</v>
      </c>
      <c r="Q1118" s="13" t="s">
        <v>2041</v>
      </c>
      <c r="R1118" s="13" t="s">
        <v>190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H1118" s="13">
        <v>2</v>
      </c>
      <c r="AI1118" s="13">
        <v>1</v>
      </c>
      <c r="AJ1118" s="13">
        <v>2</v>
      </c>
      <c r="AK1118" s="13">
        <v>2</v>
      </c>
      <c r="AL1118" s="13">
        <v>1</v>
      </c>
      <c r="AM1118" s="13">
        <v>1</v>
      </c>
      <c r="AN1118" s="13">
        <v>1</v>
      </c>
      <c r="AO1118" s="13" t="s">
        <v>6147</v>
      </c>
      <c r="AP1118" s="13" t="s">
        <v>3881</v>
      </c>
      <c r="AQ1118" s="13">
        <v>1</v>
      </c>
      <c r="AR1118" s="13">
        <v>1</v>
      </c>
      <c r="AS1118" s="13">
        <v>2</v>
      </c>
      <c r="AT1118" s="13">
        <v>1</v>
      </c>
      <c r="AU1118" s="13">
        <v>1</v>
      </c>
      <c r="AV1118" s="13">
        <v>2</v>
      </c>
      <c r="AX1118" s="13">
        <v>2</v>
      </c>
      <c r="AZ1118" s="13">
        <v>2</v>
      </c>
      <c r="BB1118" s="13">
        <v>2</v>
      </c>
      <c r="BD1118" s="13">
        <v>2</v>
      </c>
      <c r="BF1118" s="13">
        <v>1</v>
      </c>
      <c r="BG1118" s="13">
        <v>2</v>
      </c>
      <c r="BH1118" s="17">
        <v>1</v>
      </c>
      <c r="BI1118" s="13">
        <v>1</v>
      </c>
      <c r="BJ1118" s="13">
        <v>2</v>
      </c>
      <c r="BK1118" s="13">
        <v>1</v>
      </c>
      <c r="BL1118" s="13">
        <v>1</v>
      </c>
      <c r="BM1118" s="13">
        <v>2231</v>
      </c>
      <c r="BN1118" s="13">
        <v>1</v>
      </c>
      <c r="BO1118" s="13" t="s">
        <v>1301</v>
      </c>
      <c r="BP1118" s="13">
        <v>200</v>
      </c>
      <c r="BQ1118" s="13" t="s">
        <v>237</v>
      </c>
      <c r="BR1118" s="13" t="s">
        <v>238</v>
      </c>
      <c r="BS1118" s="13">
        <v>1</v>
      </c>
      <c r="BT1118" s="13">
        <v>34.200000000000003</v>
      </c>
      <c r="BU1118" s="13">
        <v>1</v>
      </c>
      <c r="BV1118" s="13">
        <v>15</v>
      </c>
      <c r="BW1118" s="13">
        <v>1</v>
      </c>
      <c r="BX1118" s="13">
        <v>29</v>
      </c>
      <c r="BY1118" s="13">
        <v>2</v>
      </c>
      <c r="CA1118" s="18"/>
      <c r="CB1118" s="18"/>
      <c r="CC1118" s="18"/>
      <c r="CD1118" s="18"/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39548</v>
      </c>
      <c r="CT1118" s="13">
        <v>2</v>
      </c>
      <c r="CW1118" s="13" t="s">
        <v>2632</v>
      </c>
      <c r="CX1118" s="38" t="s">
        <v>6148</v>
      </c>
      <c r="CY1118" s="38" t="s">
        <v>2634</v>
      </c>
      <c r="CZ1118" s="38" t="s">
        <v>41</v>
      </c>
      <c r="DA1118" s="38" t="s">
        <v>6149</v>
      </c>
    </row>
    <row r="1119" spans="1:105" s="13" customFormat="1">
      <c r="A1119" s="84">
        <v>1750</v>
      </c>
      <c r="B1119" s="84">
        <v>1</v>
      </c>
      <c r="C1119" s="13" t="s">
        <v>5088</v>
      </c>
      <c r="D1119" s="13" t="s">
        <v>36</v>
      </c>
      <c r="E1119" s="14">
        <v>10183</v>
      </c>
      <c r="F1119" s="13" t="s">
        <v>941</v>
      </c>
      <c r="G1119" s="13" t="s">
        <v>941</v>
      </c>
      <c r="H1119" s="13" t="s">
        <v>941</v>
      </c>
      <c r="I1119" s="14">
        <v>39340</v>
      </c>
      <c r="J1119" s="13">
        <f t="shared" si="37"/>
        <v>79</v>
      </c>
      <c r="K1119" s="14">
        <v>39365</v>
      </c>
      <c r="L1119" s="13">
        <v>4</v>
      </c>
      <c r="M1119" s="14">
        <v>39836</v>
      </c>
      <c r="N1119" s="15">
        <f t="shared" si="38"/>
        <v>16.295687885010267</v>
      </c>
      <c r="O1119" s="16">
        <v>2</v>
      </c>
      <c r="Q1119" s="13" t="s">
        <v>6150</v>
      </c>
      <c r="R1119" s="13" t="s">
        <v>6151</v>
      </c>
      <c r="S1119" s="13">
        <v>2</v>
      </c>
      <c r="T1119" s="13">
        <v>2</v>
      </c>
      <c r="U1119" s="13">
        <v>2</v>
      </c>
      <c r="V1119" s="13">
        <v>2</v>
      </c>
      <c r="X1119" s="13">
        <v>1</v>
      </c>
      <c r="Z1119" s="13">
        <v>4</v>
      </c>
      <c r="AC1119" s="13">
        <v>2</v>
      </c>
      <c r="AD1119" s="13">
        <v>1</v>
      </c>
      <c r="AE1119" s="13">
        <v>2</v>
      </c>
      <c r="AF1119" s="13">
        <v>2</v>
      </c>
      <c r="AG1119" s="13">
        <v>1</v>
      </c>
      <c r="AH1119" s="13">
        <v>2</v>
      </c>
      <c r="AI1119" s="13">
        <v>2</v>
      </c>
      <c r="AJ1119" s="13">
        <v>3</v>
      </c>
      <c r="AK1119" s="13">
        <v>2</v>
      </c>
      <c r="AL1119" s="13">
        <v>2</v>
      </c>
      <c r="AM1119" s="13">
        <v>1</v>
      </c>
      <c r="AN1119" s="13">
        <v>1</v>
      </c>
      <c r="AO1119" s="13" t="s">
        <v>6152</v>
      </c>
      <c r="AP1119" s="13" t="s">
        <v>6153</v>
      </c>
      <c r="AQ1119" s="13">
        <v>1</v>
      </c>
      <c r="AR1119" s="13">
        <v>1</v>
      </c>
      <c r="AS1119" s="13">
        <v>2</v>
      </c>
      <c r="AT1119" s="13">
        <v>1</v>
      </c>
      <c r="AU1119" s="13">
        <v>0</v>
      </c>
      <c r="AV1119" s="13">
        <v>1</v>
      </c>
      <c r="AW1119" s="13">
        <v>2</v>
      </c>
      <c r="AX1119" s="13">
        <v>1</v>
      </c>
      <c r="AY1119" s="13">
        <v>2</v>
      </c>
      <c r="AZ1119" s="13">
        <v>3</v>
      </c>
      <c r="BB1119" s="13">
        <v>1</v>
      </c>
      <c r="BC1119" s="13">
        <v>0</v>
      </c>
      <c r="BD1119" s="13">
        <v>1</v>
      </c>
      <c r="BE1119" s="13">
        <v>0</v>
      </c>
      <c r="BF1119" s="13">
        <v>1</v>
      </c>
      <c r="BG1119" s="13">
        <v>3</v>
      </c>
      <c r="BH1119" s="17">
        <v>1</v>
      </c>
      <c r="BI1119" s="13">
        <v>1</v>
      </c>
      <c r="BJ1119" s="13">
        <v>2</v>
      </c>
      <c r="BK1119" s="13">
        <v>1</v>
      </c>
      <c r="BL1119" s="13">
        <v>1</v>
      </c>
      <c r="BM1119" s="13">
        <v>2260</v>
      </c>
      <c r="BN1119" s="13">
        <v>2</v>
      </c>
      <c r="BQ1119" s="13" t="s">
        <v>938</v>
      </c>
      <c r="BR1119" s="13" t="s">
        <v>939</v>
      </c>
      <c r="BS1119" s="13">
        <v>2</v>
      </c>
      <c r="BT1119" s="13">
        <v>64</v>
      </c>
      <c r="BU1119" s="13">
        <v>1</v>
      </c>
      <c r="BV1119" s="13">
        <v>1</v>
      </c>
      <c r="BW1119" s="13">
        <v>2</v>
      </c>
      <c r="BX1119" s="13">
        <v>340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S1119" s="14">
        <v>39508</v>
      </c>
      <c r="CT1119" s="13">
        <v>1</v>
      </c>
      <c r="CW1119" s="13" t="s">
        <v>6154</v>
      </c>
      <c r="CX1119" s="38" t="s">
        <v>6155</v>
      </c>
      <c r="CY1119" s="38" t="s">
        <v>6156</v>
      </c>
      <c r="CZ1119" s="38" t="s">
        <v>386</v>
      </c>
      <c r="DA1119" s="38" t="s">
        <v>6157</v>
      </c>
    </row>
    <row r="1120" spans="1:105" s="13" customFormat="1">
      <c r="A1120" s="84">
        <v>1751</v>
      </c>
      <c r="B1120" s="84">
        <v>1</v>
      </c>
      <c r="C1120" s="13" t="s">
        <v>5987</v>
      </c>
      <c r="D1120" s="13" t="s">
        <v>36</v>
      </c>
      <c r="E1120" s="14">
        <v>14627</v>
      </c>
      <c r="F1120" s="13" t="s">
        <v>710</v>
      </c>
      <c r="G1120" s="13" t="s">
        <v>710</v>
      </c>
      <c r="H1120" s="13" t="s">
        <v>710</v>
      </c>
      <c r="I1120" s="14">
        <v>39370</v>
      </c>
      <c r="J1120" s="13">
        <f t="shared" si="37"/>
        <v>67</v>
      </c>
      <c r="K1120" s="14">
        <v>39463</v>
      </c>
      <c r="L1120" s="13">
        <v>9</v>
      </c>
      <c r="M1120" s="14">
        <v>40556</v>
      </c>
      <c r="N1120" s="15">
        <f t="shared" si="38"/>
        <v>38.965092402464066</v>
      </c>
      <c r="O1120" s="16">
        <v>2</v>
      </c>
      <c r="Q1120" s="13" t="s">
        <v>6158</v>
      </c>
      <c r="R1120" s="13" t="s">
        <v>190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2</v>
      </c>
      <c r="AK1120" s="13">
        <v>2</v>
      </c>
      <c r="AL1120" s="13">
        <v>2</v>
      </c>
      <c r="AM1120" s="13">
        <v>1</v>
      </c>
      <c r="AN1120" s="13">
        <v>1</v>
      </c>
      <c r="AO1120" s="13" t="s">
        <v>4737</v>
      </c>
      <c r="AP1120" s="13" t="s">
        <v>40</v>
      </c>
      <c r="AQ1120" s="13">
        <v>1</v>
      </c>
      <c r="AR1120" s="13">
        <v>1</v>
      </c>
      <c r="AS1120" s="13">
        <v>3</v>
      </c>
      <c r="AT1120" s="13">
        <v>1</v>
      </c>
      <c r="AU1120" s="13">
        <v>0</v>
      </c>
      <c r="AV1120" s="13">
        <v>2</v>
      </c>
      <c r="AX1120" s="13">
        <v>2</v>
      </c>
      <c r="AZ1120" s="13">
        <v>2</v>
      </c>
      <c r="BB1120" s="13">
        <v>2</v>
      </c>
      <c r="BD1120" s="13">
        <v>2</v>
      </c>
      <c r="BF1120" s="13">
        <v>2</v>
      </c>
      <c r="BH1120" s="17">
        <v>2</v>
      </c>
      <c r="BI1120" s="13">
        <v>2</v>
      </c>
      <c r="BJ1120" s="13">
        <v>2</v>
      </c>
      <c r="BK1120" s="13">
        <v>1</v>
      </c>
      <c r="BL1120" s="13">
        <v>2</v>
      </c>
      <c r="BS1120" s="13">
        <v>1</v>
      </c>
      <c r="BT1120" s="13">
        <v>17</v>
      </c>
      <c r="BU1120" s="13">
        <v>1</v>
      </c>
      <c r="BV1120" s="13">
        <v>1</v>
      </c>
      <c r="BY1120" s="13">
        <v>1</v>
      </c>
      <c r="CA1120" s="18">
        <v>496</v>
      </c>
      <c r="CB1120" s="18" t="s">
        <v>1151</v>
      </c>
      <c r="CC1120" s="18">
        <v>549</v>
      </c>
      <c r="CD1120" s="18" t="s">
        <v>1151</v>
      </c>
      <c r="CE1120" s="18"/>
      <c r="CF1120" s="18"/>
      <c r="CG1120" s="18"/>
      <c r="CW1120" s="13" t="s">
        <v>4709</v>
      </c>
      <c r="CX1120" s="38" t="s">
        <v>6159</v>
      </c>
      <c r="CY1120" s="38" t="s">
        <v>6160</v>
      </c>
      <c r="CZ1120" s="38" t="s">
        <v>41</v>
      </c>
      <c r="DA1120" s="38" t="s">
        <v>6161</v>
      </c>
    </row>
    <row r="1121" spans="1:106" s="13" customFormat="1">
      <c r="A1121" s="84">
        <v>1752</v>
      </c>
      <c r="B1121" s="84">
        <v>1</v>
      </c>
      <c r="C1121" s="13" t="s">
        <v>591</v>
      </c>
      <c r="D1121" s="13" t="s">
        <v>37</v>
      </c>
      <c r="E1121" s="14">
        <v>9153</v>
      </c>
      <c r="F1121" s="13" t="s">
        <v>673</v>
      </c>
      <c r="G1121" s="13" t="s">
        <v>673</v>
      </c>
      <c r="H1121" s="13" t="s">
        <v>673</v>
      </c>
      <c r="I1121" s="14">
        <v>39370</v>
      </c>
      <c r="J1121" s="13">
        <f t="shared" si="37"/>
        <v>82</v>
      </c>
      <c r="K1121" s="14">
        <v>39434</v>
      </c>
      <c r="L1121" s="13">
        <v>4</v>
      </c>
      <c r="M1121" s="14">
        <v>39766</v>
      </c>
      <c r="N1121" s="15">
        <f t="shared" si="38"/>
        <v>13.010266940451745</v>
      </c>
      <c r="O1121" s="16">
        <v>2</v>
      </c>
      <c r="R1121" s="13" t="s">
        <v>2305</v>
      </c>
      <c r="S1121" s="13">
        <v>2</v>
      </c>
      <c r="T1121" s="13">
        <v>2</v>
      </c>
      <c r="U1121" s="13">
        <v>2</v>
      </c>
      <c r="V1121" s="13">
        <v>2</v>
      </c>
      <c r="X1121" s="13">
        <v>1</v>
      </c>
      <c r="Z1121" s="13">
        <v>4</v>
      </c>
      <c r="AC1121" s="13">
        <v>2</v>
      </c>
      <c r="AD1121" s="13">
        <v>2</v>
      </c>
      <c r="AE1121" s="13">
        <v>2</v>
      </c>
      <c r="AF1121" s="13">
        <v>2</v>
      </c>
      <c r="AG1121" s="13">
        <v>2</v>
      </c>
      <c r="AH1121" s="13">
        <v>2</v>
      </c>
      <c r="AI1121" s="13">
        <v>2</v>
      </c>
      <c r="AJ1121" s="13">
        <v>2</v>
      </c>
      <c r="AK1121" s="13">
        <v>3</v>
      </c>
      <c r="AL1121" s="13">
        <v>3</v>
      </c>
      <c r="AM1121" s="13">
        <v>3</v>
      </c>
      <c r="AN1121" s="13">
        <v>1</v>
      </c>
      <c r="AO1121" s="13" t="s">
        <v>6162</v>
      </c>
      <c r="AP1121" s="13" t="s">
        <v>6163</v>
      </c>
      <c r="AQ1121" s="13">
        <v>1</v>
      </c>
      <c r="AR1121" s="13">
        <v>1</v>
      </c>
      <c r="AS1121" s="13">
        <v>1</v>
      </c>
      <c r="AT1121" s="13">
        <v>1</v>
      </c>
      <c r="AU1121" s="13">
        <v>0</v>
      </c>
      <c r="AV1121" s="13">
        <v>1</v>
      </c>
      <c r="AW1121" s="13">
        <v>1</v>
      </c>
      <c r="AX1121" s="13">
        <v>1</v>
      </c>
      <c r="AY1121" s="13">
        <v>1</v>
      </c>
      <c r="AZ1121" s="13">
        <v>3</v>
      </c>
      <c r="BB1121" s="13">
        <v>1</v>
      </c>
      <c r="BC1121" s="13">
        <v>0</v>
      </c>
      <c r="BD1121" s="13">
        <v>3</v>
      </c>
      <c r="BF1121" s="13">
        <v>1</v>
      </c>
      <c r="BG1121" s="13">
        <v>2</v>
      </c>
      <c r="BH1121" s="17">
        <v>1</v>
      </c>
      <c r="BI1121" s="13">
        <v>2</v>
      </c>
      <c r="BJ1121" s="13">
        <v>1</v>
      </c>
      <c r="BK1121" s="13">
        <v>3</v>
      </c>
      <c r="BL1121" s="13">
        <v>1</v>
      </c>
      <c r="BN1121" s="13">
        <v>2</v>
      </c>
      <c r="BQ1121" s="13" t="s">
        <v>237</v>
      </c>
      <c r="BR1121" s="13" t="s">
        <v>238</v>
      </c>
      <c r="BS1121" s="13">
        <v>2</v>
      </c>
      <c r="BT1121" s="13">
        <v>59</v>
      </c>
      <c r="BU1121" s="13">
        <v>1</v>
      </c>
      <c r="BV1121" s="13">
        <v>7</v>
      </c>
      <c r="CA1121" s="18">
        <v>418</v>
      </c>
      <c r="CB1121" s="18" t="s">
        <v>453</v>
      </c>
      <c r="CC1121" s="18"/>
      <c r="CD1121" s="18" t="s">
        <v>453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1</v>
      </c>
      <c r="CR1121" s="13">
        <v>1</v>
      </c>
      <c r="CS1121" s="14">
        <v>39520</v>
      </c>
      <c r="CT1121" s="13">
        <v>2</v>
      </c>
      <c r="CW1121" s="13" t="s">
        <v>3430</v>
      </c>
      <c r="CX1121" s="38" t="s">
        <v>677</v>
      </c>
      <c r="CY1121" s="38" t="s">
        <v>679</v>
      </c>
      <c r="CZ1121" s="38" t="s">
        <v>41</v>
      </c>
      <c r="DA1121" s="38" t="s">
        <v>6164</v>
      </c>
    </row>
    <row r="1122" spans="1:106" s="13" customFormat="1">
      <c r="A1122" s="84">
        <v>1753</v>
      </c>
      <c r="B1122" s="84">
        <v>1</v>
      </c>
      <c r="C1122" s="13" t="s">
        <v>1602</v>
      </c>
      <c r="D1122" s="13" t="s">
        <v>37</v>
      </c>
      <c r="E1122" s="14">
        <v>14153</v>
      </c>
      <c r="F1122" s="13" t="s">
        <v>295</v>
      </c>
      <c r="G1122" s="13" t="s">
        <v>295</v>
      </c>
      <c r="H1122" s="13" t="s">
        <v>295</v>
      </c>
      <c r="I1122" s="14">
        <v>39128</v>
      </c>
      <c r="J1122" s="13">
        <f t="shared" si="37"/>
        <v>68</v>
      </c>
      <c r="K1122" s="14">
        <v>39413</v>
      </c>
      <c r="L1122" s="13">
        <v>4</v>
      </c>
      <c r="M1122" s="14">
        <v>40006</v>
      </c>
      <c r="N1122" s="15">
        <f t="shared" si="38"/>
        <v>28.845995893223819</v>
      </c>
      <c r="O1122" s="16">
        <v>2</v>
      </c>
      <c r="Q1122" s="13" t="s">
        <v>1657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I1122" s="13">
        <v>2</v>
      </c>
      <c r="AJ1122" s="13">
        <v>2</v>
      </c>
      <c r="AK1122" s="13">
        <v>2</v>
      </c>
      <c r="AL1122" s="13">
        <v>3</v>
      </c>
      <c r="AM1122" s="13">
        <v>2</v>
      </c>
      <c r="AN1122" s="13">
        <v>1</v>
      </c>
      <c r="AO1122" s="13" t="s">
        <v>6165</v>
      </c>
      <c r="AP1122" s="13" t="s">
        <v>125</v>
      </c>
      <c r="AQ1122" s="13">
        <v>1</v>
      </c>
      <c r="AR1122" s="13">
        <v>1</v>
      </c>
      <c r="AS1122" s="13">
        <v>2</v>
      </c>
      <c r="AT1122" s="13">
        <v>1</v>
      </c>
      <c r="AU1122" s="13">
        <v>1</v>
      </c>
      <c r="AV1122" s="13">
        <v>2</v>
      </c>
      <c r="AX1122" s="13">
        <v>2</v>
      </c>
      <c r="AZ1122" s="13">
        <v>1</v>
      </c>
      <c r="BA1122" s="13">
        <v>0</v>
      </c>
      <c r="BB1122" s="13">
        <v>1</v>
      </c>
      <c r="BC1122" s="13">
        <v>0</v>
      </c>
      <c r="BD1122" s="13">
        <v>2</v>
      </c>
      <c r="BF1122" s="13">
        <v>1</v>
      </c>
      <c r="BG1122" s="13">
        <v>3</v>
      </c>
      <c r="BH1122" s="17">
        <v>1</v>
      </c>
      <c r="BI1122" s="13">
        <v>1</v>
      </c>
      <c r="BJ1122" s="13">
        <v>1</v>
      </c>
      <c r="BK1122" s="13">
        <v>1</v>
      </c>
      <c r="BL1122" s="13">
        <v>2</v>
      </c>
      <c r="BS1122" s="13">
        <v>2</v>
      </c>
      <c r="BT1122" s="13">
        <v>53</v>
      </c>
      <c r="BU1122" s="13">
        <v>1</v>
      </c>
      <c r="BV1122" s="13">
        <v>3</v>
      </c>
      <c r="CA1122" s="18"/>
      <c r="CB1122" s="18"/>
      <c r="CC1122" s="18"/>
      <c r="CD1122" s="18"/>
      <c r="CE1122" s="18"/>
      <c r="CF1122" s="18"/>
      <c r="CG1122" s="18"/>
      <c r="CH1122" s="13">
        <v>2</v>
      </c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W1122" s="13" t="s">
        <v>5807</v>
      </c>
      <c r="CX1122" s="38" t="s">
        <v>5808</v>
      </c>
      <c r="CY1122" s="38" t="s">
        <v>6166</v>
      </c>
      <c r="CZ1122" s="38" t="s">
        <v>41</v>
      </c>
      <c r="DA1122" s="38" t="s">
        <v>6167</v>
      </c>
    </row>
    <row r="1123" spans="1:106" s="13" customFormat="1">
      <c r="A1123" s="84">
        <v>1755</v>
      </c>
      <c r="B1123" s="84">
        <v>1</v>
      </c>
      <c r="C1123" s="13" t="s">
        <v>517</v>
      </c>
      <c r="D1123" s="13" t="s">
        <v>36</v>
      </c>
      <c r="E1123" s="14">
        <v>7674</v>
      </c>
      <c r="F1123" s="13" t="s">
        <v>319</v>
      </c>
      <c r="G1123" s="13" t="s">
        <v>319</v>
      </c>
      <c r="H1123" s="13" t="s">
        <v>319</v>
      </c>
      <c r="I1123" s="14">
        <v>39370</v>
      </c>
      <c r="J1123" s="13">
        <f t="shared" si="37"/>
        <v>86</v>
      </c>
      <c r="K1123" s="14">
        <v>39380</v>
      </c>
      <c r="L1123" s="13">
        <v>4</v>
      </c>
      <c r="M1123" s="14">
        <v>39511</v>
      </c>
      <c r="N1123" s="15">
        <f t="shared" si="38"/>
        <v>4.6324435318275157</v>
      </c>
      <c r="O1123" s="16">
        <v>2</v>
      </c>
      <c r="Q1123" s="13" t="s">
        <v>42</v>
      </c>
      <c r="R1123" s="13" t="s">
        <v>38</v>
      </c>
      <c r="S1123" s="13">
        <v>2</v>
      </c>
      <c r="T1123" s="13">
        <v>1</v>
      </c>
      <c r="U1123" s="13">
        <v>2</v>
      </c>
      <c r="V1123" s="13">
        <v>1</v>
      </c>
      <c r="W1123" s="13" t="s">
        <v>6168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I1123" s="13">
        <v>2</v>
      </c>
      <c r="AJ1123" s="13">
        <v>2</v>
      </c>
      <c r="AK1123" s="13">
        <v>2</v>
      </c>
      <c r="AL1123" s="13">
        <v>2</v>
      </c>
      <c r="AM1123" s="13">
        <v>1</v>
      </c>
      <c r="AN1123" s="13">
        <v>1</v>
      </c>
      <c r="AO1123" s="13" t="s">
        <v>6169</v>
      </c>
      <c r="AP1123" s="13" t="s">
        <v>6170</v>
      </c>
      <c r="AQ1123" s="13">
        <v>1</v>
      </c>
      <c r="AR1123" s="13">
        <v>1</v>
      </c>
      <c r="AS1123" s="13">
        <v>0</v>
      </c>
      <c r="AT1123" s="13">
        <v>1</v>
      </c>
      <c r="AU1123" s="13">
        <v>1</v>
      </c>
      <c r="AV1123" s="13">
        <v>1</v>
      </c>
      <c r="AW1123" s="13">
        <v>1</v>
      </c>
      <c r="AX1123" s="13">
        <v>1</v>
      </c>
      <c r="AY1123" s="13">
        <v>0</v>
      </c>
      <c r="AZ1123" s="13">
        <v>1</v>
      </c>
      <c r="BA1123" s="13">
        <v>0</v>
      </c>
      <c r="BB1123" s="13">
        <v>3</v>
      </c>
      <c r="BD1123" s="13">
        <v>3</v>
      </c>
      <c r="BF1123" s="13">
        <v>1</v>
      </c>
      <c r="BG1123" s="13">
        <v>1</v>
      </c>
      <c r="BH1123" s="17">
        <v>1</v>
      </c>
      <c r="BJ1123" s="13">
        <v>1</v>
      </c>
      <c r="BK1123" s="13">
        <v>1</v>
      </c>
      <c r="BL1123" s="13">
        <v>2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39511</v>
      </c>
      <c r="CT1123" s="13">
        <v>3</v>
      </c>
      <c r="CW1123" s="13" t="s">
        <v>6171</v>
      </c>
      <c r="CX1123" s="38" t="s">
        <v>6172</v>
      </c>
      <c r="CY1123" s="38" t="s">
        <v>6173</v>
      </c>
      <c r="CZ1123" s="38" t="s">
        <v>1548</v>
      </c>
      <c r="DA1123" s="38" t="s">
        <v>6174</v>
      </c>
    </row>
    <row r="1124" spans="1:106" s="13" customFormat="1">
      <c r="A1124" s="84">
        <v>1756</v>
      </c>
      <c r="B1124" s="84">
        <v>5</v>
      </c>
      <c r="C1124" s="13" t="s">
        <v>2927</v>
      </c>
      <c r="D1124" s="13" t="s">
        <v>36</v>
      </c>
      <c r="E1124" s="14">
        <v>18503</v>
      </c>
      <c r="F1124" s="13" t="s">
        <v>362</v>
      </c>
      <c r="G1124" s="13" t="s">
        <v>396</v>
      </c>
      <c r="H1124" s="13" t="s">
        <v>396</v>
      </c>
      <c r="I1124" s="14">
        <v>39340</v>
      </c>
      <c r="J1124" s="13">
        <f t="shared" si="37"/>
        <v>57</v>
      </c>
      <c r="K1124" s="14">
        <v>39381</v>
      </c>
      <c r="L1124" s="13">
        <v>2</v>
      </c>
      <c r="M1124" s="14">
        <v>41716</v>
      </c>
      <c r="N1124" s="15">
        <f t="shared" si="38"/>
        <v>78.061601642710471</v>
      </c>
      <c r="O1124" s="16">
        <v>2</v>
      </c>
      <c r="Q1124" s="13" t="s">
        <v>180</v>
      </c>
      <c r="S1124" s="13">
        <v>3</v>
      </c>
      <c r="T1124" s="13">
        <v>2</v>
      </c>
      <c r="U1124" s="13">
        <v>2</v>
      </c>
      <c r="V1124" s="13">
        <v>2</v>
      </c>
      <c r="X1124" s="13">
        <v>2</v>
      </c>
      <c r="Z1124" s="13">
        <v>4</v>
      </c>
      <c r="AH1124" s="13">
        <v>2</v>
      </c>
      <c r="AI1124" s="13">
        <v>2</v>
      </c>
      <c r="AP1124" s="13" t="s">
        <v>6175</v>
      </c>
      <c r="AQ1124" s="13">
        <v>2</v>
      </c>
      <c r="AR1124" s="13">
        <v>2</v>
      </c>
      <c r="AT1124" s="13">
        <v>2</v>
      </c>
      <c r="AV1124" s="13">
        <v>1</v>
      </c>
      <c r="AW1124" s="13">
        <v>3</v>
      </c>
      <c r="AX1124" s="13">
        <v>2</v>
      </c>
      <c r="AZ1124" s="13">
        <v>1</v>
      </c>
      <c r="BA1124" s="13">
        <v>0</v>
      </c>
      <c r="BB1124" s="13">
        <v>1</v>
      </c>
      <c r="BC1124" s="13">
        <v>3</v>
      </c>
      <c r="BD1124" s="13">
        <v>1</v>
      </c>
      <c r="BF1124" s="13">
        <v>2</v>
      </c>
      <c r="BH1124" s="17">
        <v>2</v>
      </c>
      <c r="BI1124" s="13">
        <v>2</v>
      </c>
      <c r="BJ1124" s="13">
        <v>1</v>
      </c>
      <c r="BK1124" s="13">
        <v>3</v>
      </c>
      <c r="BL1124" s="13">
        <v>1</v>
      </c>
      <c r="BM1124" s="13">
        <v>2234</v>
      </c>
      <c r="BN1124" s="13">
        <v>1</v>
      </c>
      <c r="BO1124" s="13" t="s">
        <v>1017</v>
      </c>
      <c r="BP1124" s="13">
        <v>232</v>
      </c>
      <c r="BQ1124" s="13" t="s">
        <v>221</v>
      </c>
      <c r="BR1124" s="13" t="s">
        <v>222</v>
      </c>
      <c r="BS1124" s="13">
        <v>1</v>
      </c>
      <c r="BT1124" s="13">
        <v>39</v>
      </c>
      <c r="BU1124" s="13">
        <v>1</v>
      </c>
      <c r="BV1124" s="13">
        <v>1</v>
      </c>
      <c r="BW1124" s="13">
        <v>1</v>
      </c>
      <c r="BX1124" s="13">
        <v>5.0999999999999996</v>
      </c>
      <c r="CA1124" s="18"/>
      <c r="CB1124" s="18"/>
      <c r="CC1124" s="18"/>
      <c r="CD1124" s="18"/>
      <c r="CE1124" s="18"/>
      <c r="CF1124" s="18"/>
      <c r="CG1124" s="18"/>
      <c r="CI1124" s="13">
        <v>1</v>
      </c>
      <c r="CJ1124" s="13">
        <v>1</v>
      </c>
      <c r="CK1124" s="13">
        <v>2</v>
      </c>
      <c r="CL1124" s="13">
        <v>1</v>
      </c>
      <c r="CM1124" s="13">
        <v>1</v>
      </c>
      <c r="CN1124" s="13">
        <v>1</v>
      </c>
      <c r="CO1124" s="13">
        <v>1</v>
      </c>
      <c r="CP1124" s="13">
        <v>1</v>
      </c>
      <c r="CQ1124" s="13">
        <v>1</v>
      </c>
      <c r="CR1124" s="13">
        <v>1</v>
      </c>
      <c r="CW1124" s="13" t="s">
        <v>6176</v>
      </c>
      <c r="CX1124" s="38" t="s">
        <v>6177</v>
      </c>
      <c r="CY1124" s="38" t="s">
        <v>6178</v>
      </c>
      <c r="CZ1124" s="38" t="s">
        <v>386</v>
      </c>
      <c r="DA1124" s="38" t="s">
        <v>6179</v>
      </c>
      <c r="DB1124" s="13">
        <v>114</v>
      </c>
    </row>
    <row r="1125" spans="1:106" s="13" customFormat="1">
      <c r="A1125" s="84">
        <v>1757</v>
      </c>
      <c r="B1125" s="84">
        <v>1</v>
      </c>
      <c r="C1125" s="13" t="s">
        <v>2628</v>
      </c>
      <c r="D1125" s="13" t="s">
        <v>37</v>
      </c>
      <c r="E1125" s="14">
        <v>11847</v>
      </c>
      <c r="F1125" s="13" t="s">
        <v>396</v>
      </c>
      <c r="G1125" s="13" t="s">
        <v>194</v>
      </c>
      <c r="H1125" s="13" t="s">
        <v>194</v>
      </c>
      <c r="I1125" s="14">
        <v>39431</v>
      </c>
      <c r="J1125" s="13">
        <f t="shared" si="37"/>
        <v>75</v>
      </c>
      <c r="K1125" s="14">
        <v>39455</v>
      </c>
      <c r="L1125" s="13">
        <v>4</v>
      </c>
      <c r="M1125" s="14">
        <v>39595</v>
      </c>
      <c r="N1125" s="15">
        <f t="shared" si="38"/>
        <v>5.3880903490759753</v>
      </c>
      <c r="O1125" s="16">
        <v>2</v>
      </c>
      <c r="Q1125" s="13" t="s">
        <v>205</v>
      </c>
      <c r="R1125" s="13" t="s">
        <v>38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Z1125" s="13">
        <v>4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2</v>
      </c>
      <c r="AL1125" s="13">
        <v>2</v>
      </c>
      <c r="AM1125" s="13">
        <v>2</v>
      </c>
      <c r="AO1125" s="13" t="s">
        <v>4304</v>
      </c>
      <c r="AP1125" s="13" t="s">
        <v>772</v>
      </c>
      <c r="AQ1125" s="13">
        <v>1</v>
      </c>
      <c r="AR1125" s="13">
        <v>1</v>
      </c>
      <c r="AS1125" s="13">
        <v>0</v>
      </c>
      <c r="AT1125" s="13">
        <v>1</v>
      </c>
      <c r="AU1125" s="13">
        <v>0</v>
      </c>
      <c r="AV1125" s="13">
        <v>1</v>
      </c>
      <c r="AW1125" s="13">
        <v>0</v>
      </c>
      <c r="AX1125" s="13">
        <v>3</v>
      </c>
      <c r="AZ1125" s="13">
        <v>3</v>
      </c>
      <c r="BB1125" s="13">
        <v>1</v>
      </c>
      <c r="BC1125" s="13">
        <v>0</v>
      </c>
      <c r="BD1125" s="13">
        <v>3</v>
      </c>
      <c r="BF1125" s="13">
        <v>1</v>
      </c>
      <c r="BG1125" s="13">
        <v>1</v>
      </c>
      <c r="BH1125" s="17">
        <v>1</v>
      </c>
      <c r="BI1125" s="13">
        <v>2</v>
      </c>
      <c r="BJ1125" s="13">
        <v>2</v>
      </c>
      <c r="BK1125" s="13">
        <v>1</v>
      </c>
      <c r="BL1125" s="13">
        <v>1</v>
      </c>
      <c r="BM1125" s="13">
        <v>2235</v>
      </c>
      <c r="BN1125" s="13">
        <v>2</v>
      </c>
      <c r="BQ1125" s="13" t="s">
        <v>594</v>
      </c>
      <c r="BR1125" s="13" t="s">
        <v>595</v>
      </c>
      <c r="BS1125" s="13">
        <v>1</v>
      </c>
      <c r="BT1125" s="13">
        <v>42</v>
      </c>
      <c r="BU1125" s="13">
        <v>1</v>
      </c>
      <c r="BV1125" s="13">
        <v>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39560</v>
      </c>
      <c r="CT1125" s="13">
        <v>1</v>
      </c>
      <c r="CW1125" s="13" t="s">
        <v>2682</v>
      </c>
      <c r="CX1125" s="38" t="s">
        <v>2683</v>
      </c>
      <c r="CY1125" s="38" t="s">
        <v>5349</v>
      </c>
      <c r="CZ1125" s="38"/>
      <c r="DA1125" s="38" t="s">
        <v>6180</v>
      </c>
    </row>
    <row r="1126" spans="1:106" s="13" customFormat="1">
      <c r="A1126" s="84">
        <v>1758</v>
      </c>
      <c r="B1126" s="84">
        <v>5</v>
      </c>
      <c r="C1126" s="13" t="s">
        <v>1129</v>
      </c>
      <c r="D1126" s="13" t="s">
        <v>37</v>
      </c>
      <c r="E1126" s="14">
        <v>7792</v>
      </c>
      <c r="F1126" s="13" t="s">
        <v>762</v>
      </c>
      <c r="G1126" s="13" t="s">
        <v>762</v>
      </c>
      <c r="H1126" s="13" t="s">
        <v>762</v>
      </c>
      <c r="I1126" s="14">
        <v>39401</v>
      </c>
      <c r="J1126" s="13">
        <f t="shared" si="37"/>
        <v>86</v>
      </c>
      <c r="K1126" s="14">
        <v>39477</v>
      </c>
      <c r="L1126" s="13">
        <v>4</v>
      </c>
      <c r="M1126" s="14">
        <v>39763</v>
      </c>
      <c r="N1126" s="15">
        <f t="shared" si="38"/>
        <v>11.893223819301848</v>
      </c>
      <c r="O1126" s="16">
        <v>2</v>
      </c>
      <c r="Q1126" s="13" t="s">
        <v>6181</v>
      </c>
      <c r="R1126" s="13" t="s">
        <v>6182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2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6183</v>
      </c>
      <c r="AP1126" s="13" t="s">
        <v>1715</v>
      </c>
      <c r="AQ1126" s="13">
        <v>1</v>
      </c>
      <c r="AR1126" s="13">
        <v>2</v>
      </c>
      <c r="AT1126" s="13">
        <v>1</v>
      </c>
      <c r="AU1126" s="13">
        <v>0</v>
      </c>
      <c r="AV1126" s="13">
        <v>1</v>
      </c>
      <c r="AW1126" s="13">
        <v>1</v>
      </c>
      <c r="AX1126" s="13">
        <v>2</v>
      </c>
      <c r="AZ1126" s="13">
        <v>1</v>
      </c>
      <c r="BA1126" s="13">
        <v>1</v>
      </c>
      <c r="BB1126" s="13">
        <v>2</v>
      </c>
      <c r="BD1126" s="13">
        <v>2</v>
      </c>
      <c r="BF1126" s="13">
        <v>1</v>
      </c>
      <c r="BG1126" s="13">
        <v>5</v>
      </c>
      <c r="BH1126" s="17">
        <v>2</v>
      </c>
      <c r="BI1126" s="13">
        <v>2</v>
      </c>
      <c r="BJ1126" s="13">
        <v>1</v>
      </c>
      <c r="BK1126" s="13">
        <v>1</v>
      </c>
      <c r="BL1126" s="13">
        <v>1</v>
      </c>
      <c r="BM1126" s="13">
        <v>2236</v>
      </c>
      <c r="BN1126" s="13">
        <v>1</v>
      </c>
      <c r="BO1126" s="13" t="s">
        <v>2792</v>
      </c>
      <c r="BP1126" s="13">
        <v>180</v>
      </c>
      <c r="BQ1126" s="13" t="s">
        <v>938</v>
      </c>
      <c r="BR1126" s="13" t="s">
        <v>939</v>
      </c>
      <c r="BS1126" s="13">
        <v>2</v>
      </c>
      <c r="BT1126" s="13">
        <v>52</v>
      </c>
      <c r="BU1126" s="13">
        <v>1</v>
      </c>
      <c r="BV1126" s="13">
        <v>2</v>
      </c>
      <c r="CA1126" s="18">
        <v>494</v>
      </c>
      <c r="CB1126" s="18" t="s">
        <v>945</v>
      </c>
      <c r="CC1126" s="18">
        <v>1378</v>
      </c>
      <c r="CD1126" s="18" t="s">
        <v>945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39682</v>
      </c>
      <c r="CT1126" s="13">
        <v>4</v>
      </c>
      <c r="CW1126" s="13" t="s">
        <v>3477</v>
      </c>
      <c r="CX1126" s="38" t="s">
        <v>6184</v>
      </c>
      <c r="CY1126" s="38" t="s">
        <v>6185</v>
      </c>
      <c r="CZ1126" s="38" t="s">
        <v>41</v>
      </c>
      <c r="DA1126" s="38" t="s">
        <v>6186</v>
      </c>
    </row>
    <row r="1127" spans="1:106" s="13" customFormat="1">
      <c r="A1127" s="84">
        <v>1762</v>
      </c>
      <c r="B1127" s="84">
        <v>1</v>
      </c>
      <c r="C1127" s="13" t="s">
        <v>4003</v>
      </c>
      <c r="D1127" s="13" t="s">
        <v>36</v>
      </c>
      <c r="E1127" s="14">
        <v>10661</v>
      </c>
      <c r="F1127" s="13" t="s">
        <v>1435</v>
      </c>
      <c r="G1127" s="13" t="s">
        <v>1435</v>
      </c>
      <c r="H1127" s="13" t="s">
        <v>1435</v>
      </c>
      <c r="I1127" s="14">
        <v>39431</v>
      </c>
      <c r="J1127" s="13">
        <f t="shared" si="37"/>
        <v>78</v>
      </c>
      <c r="K1127" s="14">
        <v>39452</v>
      </c>
      <c r="L1127" s="13">
        <v>4</v>
      </c>
      <c r="M1127" s="14">
        <v>39873</v>
      </c>
      <c r="N1127" s="15">
        <f t="shared" si="38"/>
        <v>14.521560574948666</v>
      </c>
      <c r="O1127" s="16">
        <v>2</v>
      </c>
      <c r="Q1127" s="13" t="s">
        <v>245</v>
      </c>
      <c r="R1127" s="13" t="s">
        <v>38</v>
      </c>
      <c r="S1127" s="13">
        <v>2</v>
      </c>
      <c r="T1127" s="13">
        <v>2</v>
      </c>
      <c r="U1127" s="13">
        <v>2</v>
      </c>
      <c r="V1127" s="13">
        <v>2</v>
      </c>
      <c r="X1127" s="13">
        <v>3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3</v>
      </c>
      <c r="AH1127" s="13">
        <v>2</v>
      </c>
      <c r="AI1127" s="13">
        <v>2</v>
      </c>
      <c r="AJ1127" s="13">
        <v>2</v>
      </c>
      <c r="AK1127" s="13">
        <v>2</v>
      </c>
      <c r="AL1127" s="13">
        <v>2</v>
      </c>
      <c r="AM1127" s="13">
        <v>1</v>
      </c>
      <c r="AN1127" s="13">
        <v>1</v>
      </c>
      <c r="AO1127" s="13" t="s">
        <v>6187</v>
      </c>
      <c r="AP1127" s="13" t="s">
        <v>6188</v>
      </c>
      <c r="AQ1127" s="13">
        <v>1</v>
      </c>
      <c r="AR1127" s="13">
        <v>1</v>
      </c>
      <c r="AS1127" s="13">
        <v>1</v>
      </c>
      <c r="AT1127" s="13">
        <v>1</v>
      </c>
      <c r="AU1127" s="13">
        <v>0</v>
      </c>
      <c r="AV1127" s="13">
        <v>1</v>
      </c>
      <c r="AW1127" s="13">
        <v>1</v>
      </c>
      <c r="AX1127" s="13">
        <v>3</v>
      </c>
      <c r="AZ1127" s="13">
        <v>3</v>
      </c>
      <c r="BB1127" s="13">
        <v>3</v>
      </c>
      <c r="BD1127" s="13">
        <v>3</v>
      </c>
      <c r="BF1127" s="13">
        <v>1</v>
      </c>
      <c r="BG1127" s="13">
        <v>4</v>
      </c>
      <c r="BH1127" s="17">
        <v>1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2240</v>
      </c>
      <c r="BN1127" s="13">
        <v>2</v>
      </c>
      <c r="BQ1127" s="13" t="s">
        <v>866</v>
      </c>
      <c r="BR1127" s="13" t="s">
        <v>867</v>
      </c>
      <c r="BS1127" s="13">
        <v>2</v>
      </c>
      <c r="BT1127" s="13">
        <v>100</v>
      </c>
      <c r="BU1127" s="13">
        <v>1</v>
      </c>
      <c r="BV1127" s="13">
        <v>1</v>
      </c>
      <c r="BZ1127" s="13" t="s">
        <v>4663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39585</v>
      </c>
      <c r="CT1127" s="13">
        <v>1</v>
      </c>
      <c r="CW1127" s="13" t="s">
        <v>6189</v>
      </c>
      <c r="CX1127" s="38" t="s">
        <v>6190</v>
      </c>
      <c r="CY1127" s="38" t="s">
        <v>6191</v>
      </c>
      <c r="CZ1127" s="38" t="s">
        <v>41</v>
      </c>
      <c r="DA1127" s="38" t="s">
        <v>6192</v>
      </c>
    </row>
    <row r="1128" spans="1:106" s="13" customFormat="1">
      <c r="A1128" s="84">
        <v>1764</v>
      </c>
      <c r="B1128" s="84">
        <v>1</v>
      </c>
      <c r="C1128" s="13" t="s">
        <v>6193</v>
      </c>
      <c r="D1128" s="13" t="s">
        <v>36</v>
      </c>
      <c r="E1128" s="14">
        <v>9060</v>
      </c>
      <c r="F1128" s="13" t="s">
        <v>259</v>
      </c>
      <c r="G1128" s="13" t="s">
        <v>259</v>
      </c>
      <c r="H1128" s="13" t="s">
        <v>259</v>
      </c>
      <c r="I1128" s="14">
        <v>39401</v>
      </c>
      <c r="J1128" s="13">
        <f t="shared" si="37"/>
        <v>83</v>
      </c>
      <c r="K1128" s="14">
        <v>39486</v>
      </c>
      <c r="L1128" s="13">
        <v>4</v>
      </c>
      <c r="M1128" s="14">
        <v>39564</v>
      </c>
      <c r="N1128" s="15">
        <f t="shared" si="38"/>
        <v>5.3552361396303905</v>
      </c>
      <c r="O1128" s="16">
        <v>2</v>
      </c>
      <c r="Q1128" s="13" t="s">
        <v>6194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1</v>
      </c>
      <c r="Z1128" s="13">
        <v>4</v>
      </c>
      <c r="AC1128" s="13">
        <v>2</v>
      </c>
      <c r="AD1128" s="13">
        <v>2</v>
      </c>
      <c r="AE1128" s="13">
        <v>2</v>
      </c>
      <c r="AF1128" s="13">
        <v>1</v>
      </c>
      <c r="AG1128" s="13">
        <v>2</v>
      </c>
      <c r="AH1128" s="13">
        <v>2</v>
      </c>
      <c r="AI1128" s="13">
        <v>2</v>
      </c>
      <c r="AJ1128" s="13">
        <v>3</v>
      </c>
      <c r="AK1128" s="13">
        <v>3</v>
      </c>
      <c r="AL1128" s="13">
        <v>2</v>
      </c>
      <c r="AM1128" s="13">
        <v>2</v>
      </c>
      <c r="AN1128" s="13">
        <v>2</v>
      </c>
      <c r="AO1128" s="13" t="s">
        <v>6195</v>
      </c>
      <c r="AP1128" s="13" t="s">
        <v>3837</v>
      </c>
      <c r="AQ1128" s="13">
        <v>1</v>
      </c>
      <c r="AR1128" s="13">
        <v>1</v>
      </c>
      <c r="AS1128" s="13">
        <v>1</v>
      </c>
      <c r="AT1128" s="13">
        <v>1</v>
      </c>
      <c r="AU1128" s="13">
        <v>0</v>
      </c>
      <c r="AV1128" s="13">
        <v>1</v>
      </c>
      <c r="AW1128" s="13">
        <v>1</v>
      </c>
      <c r="AX1128" s="13">
        <v>2</v>
      </c>
      <c r="AZ1128" s="13">
        <v>2</v>
      </c>
      <c r="BB1128" s="13">
        <v>1</v>
      </c>
      <c r="BC1128" s="13">
        <v>1</v>
      </c>
      <c r="BD1128" s="13">
        <v>1</v>
      </c>
      <c r="BE1128" s="13">
        <v>1</v>
      </c>
      <c r="BF1128" s="13">
        <v>1</v>
      </c>
      <c r="BG1128" s="13">
        <v>2</v>
      </c>
      <c r="BH1128" s="17">
        <v>1</v>
      </c>
      <c r="BI1128" s="13">
        <v>1</v>
      </c>
      <c r="BJ1128" s="13">
        <v>1</v>
      </c>
      <c r="BK1128" s="13">
        <v>1</v>
      </c>
      <c r="BL1128" s="13">
        <v>1</v>
      </c>
      <c r="BM1128" s="13">
        <v>2246</v>
      </c>
      <c r="BN1128" s="13">
        <v>2</v>
      </c>
      <c r="BQ1128" s="13" t="s">
        <v>237</v>
      </c>
      <c r="BR1128" s="13" t="s">
        <v>238</v>
      </c>
      <c r="BS1128" s="13">
        <v>2</v>
      </c>
      <c r="BT1128" s="13">
        <v>75</v>
      </c>
      <c r="BU1128" s="13">
        <v>1</v>
      </c>
      <c r="BV1128" s="13">
        <v>2</v>
      </c>
      <c r="BW1128" s="13">
        <v>2</v>
      </c>
      <c r="BX1128" s="13">
        <v>68</v>
      </c>
      <c r="BY1128" s="13">
        <v>2</v>
      </c>
      <c r="BZ1128" s="13" t="s">
        <v>453</v>
      </c>
      <c r="CA1128" s="18">
        <v>500</v>
      </c>
      <c r="CB1128" s="18" t="s">
        <v>453</v>
      </c>
      <c r="CC1128" s="18">
        <v>2348</v>
      </c>
      <c r="CD1128" s="18" t="s">
        <v>453</v>
      </c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39559</v>
      </c>
      <c r="CT1128" s="13">
        <v>2</v>
      </c>
      <c r="CW1128" s="13" t="s">
        <v>2946</v>
      </c>
      <c r="CX1128" s="38" t="s">
        <v>6196</v>
      </c>
      <c r="CY1128" s="38" t="s">
        <v>3956</v>
      </c>
      <c r="CZ1128" s="38"/>
      <c r="DA1128" s="38" t="s">
        <v>192</v>
      </c>
    </row>
    <row r="1129" spans="1:106" s="13" customFormat="1">
      <c r="A1129" s="84">
        <v>1766</v>
      </c>
      <c r="B1129" s="84">
        <v>1</v>
      </c>
      <c r="C1129" s="13" t="s">
        <v>255</v>
      </c>
      <c r="D1129" s="13" t="s">
        <v>36</v>
      </c>
      <c r="E1129" s="14">
        <v>11102</v>
      </c>
      <c r="F1129" s="13" t="s">
        <v>691</v>
      </c>
      <c r="G1129" s="13" t="s">
        <v>424</v>
      </c>
      <c r="H1129" s="13" t="s">
        <v>424</v>
      </c>
      <c r="I1129" s="14">
        <v>39370</v>
      </c>
      <c r="J1129" s="13">
        <f t="shared" si="37"/>
        <v>77</v>
      </c>
      <c r="K1129" s="14">
        <v>39486</v>
      </c>
      <c r="L1129" s="13">
        <v>4</v>
      </c>
      <c r="M1129" s="14">
        <v>40232</v>
      </c>
      <c r="N1129" s="15">
        <f t="shared" si="38"/>
        <v>28.320328542094455</v>
      </c>
      <c r="O1129" s="16">
        <v>2</v>
      </c>
      <c r="Q1129" s="13" t="s">
        <v>180</v>
      </c>
      <c r="S1129" s="13">
        <v>2</v>
      </c>
      <c r="T1129" s="13">
        <v>2</v>
      </c>
      <c r="U1129" s="13">
        <v>2</v>
      </c>
      <c r="V1129" s="13">
        <v>2</v>
      </c>
      <c r="X1129" s="13">
        <v>1</v>
      </c>
      <c r="Z1129" s="13">
        <v>4</v>
      </c>
      <c r="AC1129" s="13">
        <v>2</v>
      </c>
      <c r="AD1129" s="13">
        <v>2</v>
      </c>
      <c r="AE1129" s="13">
        <v>2</v>
      </c>
      <c r="AF1129" s="13">
        <v>2</v>
      </c>
      <c r="AG1129" s="13">
        <v>1</v>
      </c>
      <c r="AH1129" s="13">
        <v>2</v>
      </c>
      <c r="AJ1129" s="13">
        <v>1</v>
      </c>
      <c r="AN1129" s="13">
        <v>1</v>
      </c>
      <c r="AO1129" s="13" t="s">
        <v>6197</v>
      </c>
      <c r="AP1129" s="13" t="s">
        <v>5815</v>
      </c>
      <c r="AQ1129" s="13">
        <v>1</v>
      </c>
      <c r="AR1129" s="13">
        <v>1</v>
      </c>
      <c r="AT1129" s="13">
        <v>1</v>
      </c>
      <c r="AU1129" s="13">
        <v>0</v>
      </c>
      <c r="AV1129" s="13">
        <v>2</v>
      </c>
      <c r="AX1129" s="13">
        <v>2</v>
      </c>
      <c r="AZ1129" s="13">
        <v>3</v>
      </c>
      <c r="BB1129" s="13">
        <v>1</v>
      </c>
      <c r="BD1129" s="13">
        <v>1</v>
      </c>
      <c r="BE1129" s="13">
        <v>0</v>
      </c>
      <c r="BF1129" s="13">
        <v>1</v>
      </c>
      <c r="BG1129" s="13">
        <v>3</v>
      </c>
      <c r="BH1129" s="17">
        <v>1</v>
      </c>
      <c r="BJ1129" s="13">
        <v>1</v>
      </c>
      <c r="BK1129" s="13">
        <v>1</v>
      </c>
      <c r="BL1129" s="13">
        <v>1</v>
      </c>
      <c r="BM1129" s="13">
        <v>2248</v>
      </c>
      <c r="BN1129" s="13">
        <v>2</v>
      </c>
      <c r="BQ1129" s="13" t="s">
        <v>289</v>
      </c>
      <c r="BR1129" s="13" t="s">
        <v>222</v>
      </c>
      <c r="BS1129" s="13">
        <v>1</v>
      </c>
      <c r="BW1129" s="13">
        <v>2</v>
      </c>
      <c r="BX1129" s="13">
        <v>72</v>
      </c>
      <c r="CA1129" s="18"/>
      <c r="CB1129" s="18"/>
      <c r="CC1129" s="18"/>
      <c r="CD1129" s="18"/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39875</v>
      </c>
      <c r="CW1129" s="13" t="s">
        <v>6198</v>
      </c>
      <c r="CX1129" s="38" t="s">
        <v>6199</v>
      </c>
      <c r="CY1129" s="38" t="s">
        <v>6200</v>
      </c>
      <c r="CZ1129" s="38" t="s">
        <v>41</v>
      </c>
      <c r="DA1129" s="38" t="s">
        <v>192</v>
      </c>
    </row>
    <row r="1130" spans="1:106" s="13" customFormat="1">
      <c r="A1130" s="84">
        <v>1769</v>
      </c>
      <c r="B1130" s="84">
        <v>1</v>
      </c>
      <c r="C1130" s="13" t="s">
        <v>6201</v>
      </c>
      <c r="D1130" s="13" t="s">
        <v>36</v>
      </c>
      <c r="E1130" s="14">
        <v>9621</v>
      </c>
      <c r="F1130" s="13" t="s">
        <v>592</v>
      </c>
      <c r="G1130" s="13" t="s">
        <v>592</v>
      </c>
      <c r="H1130" s="13" t="s">
        <v>592</v>
      </c>
      <c r="I1130" s="14">
        <v>39309</v>
      </c>
      <c r="J1130" s="13">
        <f t="shared" si="37"/>
        <v>81</v>
      </c>
      <c r="K1130" s="14">
        <v>39370</v>
      </c>
      <c r="L1130" s="13">
        <v>4</v>
      </c>
      <c r="M1130" s="14">
        <v>39442</v>
      </c>
      <c r="N1130" s="15">
        <f t="shared" si="38"/>
        <v>4.3696098562628336</v>
      </c>
      <c r="O1130" s="16">
        <v>2</v>
      </c>
      <c r="Q1130" s="13" t="s">
        <v>180</v>
      </c>
      <c r="S1130" s="13">
        <v>2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3</v>
      </c>
      <c r="AN1130" s="13">
        <v>2</v>
      </c>
      <c r="AO1130" s="13" t="s">
        <v>4297</v>
      </c>
      <c r="AP1130" s="13" t="s">
        <v>3883</v>
      </c>
      <c r="AQ1130" s="13">
        <v>1</v>
      </c>
      <c r="AR1130" s="13">
        <v>2</v>
      </c>
      <c r="AT1130" s="13">
        <v>1</v>
      </c>
      <c r="AU1130" s="13">
        <v>0</v>
      </c>
      <c r="AV1130" s="13">
        <v>1</v>
      </c>
      <c r="AX1130" s="13">
        <v>2</v>
      </c>
      <c r="AZ1130" s="13">
        <v>2</v>
      </c>
      <c r="BB1130" s="13">
        <v>2</v>
      </c>
      <c r="BD1130" s="13">
        <v>2</v>
      </c>
      <c r="BF1130" s="13">
        <v>1</v>
      </c>
      <c r="BG1130" s="13">
        <v>4</v>
      </c>
      <c r="BH1130" s="17">
        <v>1</v>
      </c>
      <c r="BI1130" s="13">
        <v>1</v>
      </c>
      <c r="BJ1130" s="13">
        <v>1</v>
      </c>
      <c r="BK1130" s="13">
        <v>1</v>
      </c>
      <c r="BL1130" s="13">
        <v>1</v>
      </c>
      <c r="BN1130" s="13">
        <v>2</v>
      </c>
      <c r="BQ1130" s="13" t="s">
        <v>289</v>
      </c>
      <c r="BR1130" s="13" t="s">
        <v>222</v>
      </c>
      <c r="BS1130" s="13">
        <v>1</v>
      </c>
      <c r="BT1130" s="13">
        <v>44</v>
      </c>
      <c r="BU1130" s="13">
        <v>1</v>
      </c>
      <c r="BV1130" s="13">
        <v>11</v>
      </c>
      <c r="BY1130" s="13">
        <v>2</v>
      </c>
      <c r="CA1130" s="18"/>
      <c r="CB1130" s="18" t="s">
        <v>778</v>
      </c>
      <c r="CC1130" s="18">
        <v>2140</v>
      </c>
      <c r="CD1130" s="18">
        <v>968</v>
      </c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W1130" s="13" t="s">
        <v>3430</v>
      </c>
      <c r="CX1130" s="38" t="s">
        <v>677</v>
      </c>
      <c r="CY1130" s="38" t="s">
        <v>679</v>
      </c>
      <c r="CZ1130" s="38" t="s">
        <v>41</v>
      </c>
      <c r="DA1130" s="38" t="s">
        <v>6202</v>
      </c>
    </row>
    <row r="1131" spans="1:106" s="13" customFormat="1">
      <c r="A1131" s="84">
        <v>1770</v>
      </c>
      <c r="B1131" s="84">
        <v>1</v>
      </c>
      <c r="C1131" s="13" t="s">
        <v>1145</v>
      </c>
      <c r="D1131" s="13" t="s">
        <v>36</v>
      </c>
      <c r="E1131" s="14">
        <v>13108</v>
      </c>
      <c r="F1131" s="13" t="s">
        <v>42</v>
      </c>
      <c r="G1131" s="13" t="s">
        <v>327</v>
      </c>
      <c r="H1131" s="13" t="s">
        <v>673</v>
      </c>
      <c r="I1131" s="14">
        <v>39340</v>
      </c>
      <c r="J1131" s="13">
        <f t="shared" si="37"/>
        <v>71</v>
      </c>
      <c r="K1131" s="14">
        <v>39408</v>
      </c>
      <c r="L1131" s="13">
        <v>4</v>
      </c>
      <c r="M1131" s="14">
        <v>40200</v>
      </c>
      <c r="N1131" s="15">
        <f t="shared" si="38"/>
        <v>28.254620123203285</v>
      </c>
      <c r="O1131" s="16">
        <v>2</v>
      </c>
      <c r="Q1131" s="13" t="s">
        <v>180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G1131" s="13">
        <v>1</v>
      </c>
      <c r="AH1131" s="13">
        <v>3</v>
      </c>
      <c r="AI1131" s="13">
        <v>2</v>
      </c>
      <c r="AJ1131" s="13">
        <v>3</v>
      </c>
      <c r="AK1131" s="13">
        <v>3</v>
      </c>
      <c r="AL1131" s="13">
        <v>3</v>
      </c>
      <c r="AM1131" s="13">
        <v>3</v>
      </c>
      <c r="AO1131" s="13" t="s">
        <v>5769</v>
      </c>
      <c r="AP1131" s="13" t="s">
        <v>917</v>
      </c>
      <c r="AQ1131" s="13">
        <v>1</v>
      </c>
      <c r="AR1131" s="13">
        <v>1</v>
      </c>
      <c r="AS1131" s="13">
        <v>2</v>
      </c>
      <c r="AT1131" s="13">
        <v>1</v>
      </c>
      <c r="AU1131" s="13">
        <v>1</v>
      </c>
      <c r="AV1131" s="13">
        <v>1</v>
      </c>
      <c r="AW1131" s="13">
        <v>2</v>
      </c>
      <c r="AX1131" s="13">
        <v>2</v>
      </c>
      <c r="AZ1131" s="13">
        <v>3</v>
      </c>
      <c r="BB1131" s="13">
        <v>2</v>
      </c>
      <c r="BD1131" s="13">
        <v>1</v>
      </c>
      <c r="BE1131" s="13">
        <v>0</v>
      </c>
      <c r="BF1131" s="13">
        <v>1</v>
      </c>
      <c r="BG1131" s="13">
        <v>2</v>
      </c>
      <c r="BH1131" s="17">
        <v>1</v>
      </c>
      <c r="BI1131" s="13">
        <v>2</v>
      </c>
      <c r="BJ1131" s="13">
        <v>2</v>
      </c>
      <c r="BK1131" s="13">
        <v>1</v>
      </c>
      <c r="BL1131" s="13">
        <v>1</v>
      </c>
      <c r="BN1131" s="13">
        <v>2</v>
      </c>
      <c r="BQ1131" s="13" t="s">
        <v>289</v>
      </c>
      <c r="BR1131" s="13" t="s">
        <v>222</v>
      </c>
      <c r="BS1131" s="13">
        <v>1</v>
      </c>
      <c r="BT1131" s="13">
        <v>15</v>
      </c>
      <c r="BU1131" s="13">
        <v>1</v>
      </c>
      <c r="BV1131" s="13">
        <v>2</v>
      </c>
      <c r="BW1131" s="13">
        <v>2</v>
      </c>
      <c r="BX1131" s="13">
        <v>126</v>
      </c>
      <c r="BY1131" s="13">
        <v>2</v>
      </c>
      <c r="BZ1131" s="13" t="s">
        <v>778</v>
      </c>
      <c r="CA1131" s="18"/>
      <c r="CB1131" s="18"/>
      <c r="CC1131" s="18" t="s">
        <v>5960</v>
      </c>
      <c r="CD1131" s="18" t="s">
        <v>778</v>
      </c>
      <c r="CE1131" s="18"/>
      <c r="CF1131" s="18"/>
      <c r="CG1131" s="18"/>
      <c r="CH1131" s="13">
        <v>1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W1131" s="13" t="s">
        <v>6203</v>
      </c>
      <c r="CX1131" s="38" t="s">
        <v>677</v>
      </c>
      <c r="CY1131" s="38" t="s">
        <v>2887</v>
      </c>
      <c r="CZ1131" s="38" t="s">
        <v>41</v>
      </c>
      <c r="DA1131" s="38" t="s">
        <v>6204</v>
      </c>
    </row>
    <row r="1132" spans="1:106" s="13" customFormat="1">
      <c r="A1132" s="84">
        <v>1771</v>
      </c>
      <c r="B1132" s="84">
        <v>1</v>
      </c>
      <c r="C1132" s="13" t="s">
        <v>1370</v>
      </c>
      <c r="D1132" s="13" t="s">
        <v>36</v>
      </c>
      <c r="E1132" s="14">
        <v>19050</v>
      </c>
      <c r="F1132" s="13" t="s">
        <v>42</v>
      </c>
      <c r="G1132" s="13" t="s">
        <v>6205</v>
      </c>
      <c r="H1132" s="13" t="s">
        <v>762</v>
      </c>
      <c r="I1132" s="14">
        <v>38913</v>
      </c>
      <c r="J1132" s="13">
        <f t="shared" si="37"/>
        <v>54</v>
      </c>
      <c r="K1132" s="14">
        <v>39132</v>
      </c>
      <c r="L1132" s="13">
        <v>4</v>
      </c>
      <c r="M1132" s="14">
        <v>39935</v>
      </c>
      <c r="N1132" s="15">
        <f t="shared" si="38"/>
        <v>33.577002053388092</v>
      </c>
      <c r="O1132" s="16">
        <v>2</v>
      </c>
      <c r="Q1132" s="13" t="s">
        <v>3152</v>
      </c>
      <c r="R1132" s="13" t="s">
        <v>935</v>
      </c>
      <c r="S1132" s="13">
        <v>2</v>
      </c>
      <c r="T1132" s="13">
        <v>2</v>
      </c>
      <c r="U1132" s="13">
        <v>2</v>
      </c>
      <c r="V1132" s="13">
        <v>2</v>
      </c>
      <c r="X1132" s="13">
        <v>2</v>
      </c>
      <c r="Z1132" s="13">
        <v>4</v>
      </c>
      <c r="AH1132" s="13">
        <v>2</v>
      </c>
      <c r="AI1132" s="13">
        <v>2</v>
      </c>
      <c r="AJ1132" s="13">
        <v>2</v>
      </c>
      <c r="AK1132" s="13">
        <v>3</v>
      </c>
      <c r="AL1132" s="13">
        <v>2</v>
      </c>
      <c r="AM1132" s="13">
        <v>1</v>
      </c>
      <c r="AN1132" s="13">
        <v>2</v>
      </c>
      <c r="AP1132" s="13" t="s">
        <v>1715</v>
      </c>
      <c r="AQ1132" s="13">
        <v>1</v>
      </c>
      <c r="AR1132" s="13">
        <v>1</v>
      </c>
      <c r="AS1132" s="13">
        <v>26</v>
      </c>
      <c r="AT1132" s="13">
        <v>1</v>
      </c>
      <c r="AU1132" s="13">
        <v>0</v>
      </c>
      <c r="AV1132" s="13">
        <v>1</v>
      </c>
      <c r="AW1132" s="13">
        <v>24</v>
      </c>
      <c r="AX1132" s="13">
        <v>1</v>
      </c>
      <c r="AY1132" s="13">
        <v>21</v>
      </c>
      <c r="AZ1132" s="13">
        <v>3</v>
      </c>
      <c r="BB1132" s="13">
        <v>3</v>
      </c>
      <c r="BD1132" s="13">
        <v>3</v>
      </c>
      <c r="BF1132" s="13">
        <v>1</v>
      </c>
      <c r="BG1132" s="13">
        <v>25</v>
      </c>
      <c r="BH1132" s="17">
        <v>1</v>
      </c>
      <c r="BJ1132" s="13">
        <v>1</v>
      </c>
      <c r="BK1132" s="13">
        <v>1</v>
      </c>
      <c r="BL1132" s="13">
        <v>1</v>
      </c>
      <c r="BN1132" s="13">
        <v>2</v>
      </c>
      <c r="BQ1132" s="13" t="s">
        <v>938</v>
      </c>
      <c r="BR1132" s="13" t="s">
        <v>939</v>
      </c>
      <c r="BT1132" s="13">
        <v>51</v>
      </c>
      <c r="BU1132" s="13">
        <v>1</v>
      </c>
      <c r="BY1132" s="13" t="s">
        <v>945</v>
      </c>
      <c r="CA1132" s="18">
        <v>331</v>
      </c>
      <c r="CB1132" s="18" t="s">
        <v>945</v>
      </c>
      <c r="CC1132" s="18">
        <v>1480</v>
      </c>
      <c r="CD1132" s="18" t="s">
        <v>945</v>
      </c>
      <c r="CE1132" s="18"/>
      <c r="CF1132" s="18"/>
      <c r="CG1132" s="18"/>
      <c r="CH1132" s="13">
        <v>2</v>
      </c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39731</v>
      </c>
      <c r="CW1132" s="13" t="s">
        <v>6206</v>
      </c>
      <c r="CX1132" s="38" t="s">
        <v>6207</v>
      </c>
      <c r="CY1132" s="38" t="s">
        <v>6208</v>
      </c>
      <c r="CZ1132" s="38"/>
      <c r="DA1132" s="38" t="s">
        <v>192</v>
      </c>
    </row>
    <row r="1133" spans="1:106" s="13" customFormat="1">
      <c r="A1133" s="84">
        <v>1772</v>
      </c>
      <c r="B1133" s="84">
        <v>5</v>
      </c>
      <c r="C1133" s="13" t="s">
        <v>5404</v>
      </c>
      <c r="D1133" s="13" t="s">
        <v>37</v>
      </c>
      <c r="E1133" s="14">
        <v>10662</v>
      </c>
      <c r="F1133" s="13" t="s">
        <v>1435</v>
      </c>
      <c r="G1133" s="13" t="s">
        <v>1435</v>
      </c>
      <c r="H1133" s="13" t="s">
        <v>1435</v>
      </c>
      <c r="I1133" s="14">
        <v>39370</v>
      </c>
      <c r="J1133" s="13">
        <f t="shared" si="37"/>
        <v>78</v>
      </c>
      <c r="K1133" s="14">
        <v>39434</v>
      </c>
      <c r="L1133" s="13">
        <v>1</v>
      </c>
      <c r="M1133" s="14">
        <v>41716</v>
      </c>
      <c r="N1133" s="15">
        <f t="shared" si="38"/>
        <v>77.07597535934292</v>
      </c>
      <c r="O1133" s="16">
        <v>2</v>
      </c>
      <c r="Q1133" s="13" t="s">
        <v>6209</v>
      </c>
      <c r="R1133" s="13" t="s">
        <v>38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1</v>
      </c>
      <c r="AG1133" s="13">
        <v>1</v>
      </c>
      <c r="AH1133" s="13">
        <v>2</v>
      </c>
      <c r="AI1133" s="13">
        <v>2</v>
      </c>
      <c r="AJ1133" s="13">
        <v>3</v>
      </c>
      <c r="AK1133" s="13">
        <v>3</v>
      </c>
      <c r="AL1133" s="13">
        <v>3</v>
      </c>
      <c r="AM1133" s="13">
        <v>1</v>
      </c>
      <c r="AN1133" s="13">
        <v>1</v>
      </c>
      <c r="AO1133" s="13" t="s">
        <v>6210</v>
      </c>
      <c r="AP1133" s="13" t="s">
        <v>6211</v>
      </c>
      <c r="AQ1133" s="13">
        <v>1</v>
      </c>
      <c r="AR1133" s="13">
        <v>2</v>
      </c>
      <c r="AT1133" s="13">
        <v>1</v>
      </c>
      <c r="AU1133" s="13">
        <v>0</v>
      </c>
      <c r="AV1133" s="13">
        <v>3</v>
      </c>
      <c r="AX1133" s="13">
        <v>1</v>
      </c>
      <c r="AY1133" s="13">
        <v>9</v>
      </c>
      <c r="AZ1133" s="13">
        <v>2</v>
      </c>
      <c r="BB1133" s="13">
        <v>1</v>
      </c>
      <c r="BC1133" s="13">
        <v>4</v>
      </c>
      <c r="BD1133" s="13">
        <v>1</v>
      </c>
      <c r="BE1133" s="13">
        <v>8</v>
      </c>
      <c r="BF1133" s="13">
        <v>1</v>
      </c>
      <c r="BG1133" s="13">
        <v>9</v>
      </c>
      <c r="BH1133" s="17">
        <v>2</v>
      </c>
      <c r="BI1133" s="13">
        <v>1</v>
      </c>
      <c r="BJ1133" s="13">
        <v>1</v>
      </c>
      <c r="BK1133" s="13">
        <v>1</v>
      </c>
      <c r="BL1133" s="13">
        <v>1</v>
      </c>
      <c r="BM1133" s="13">
        <v>2255</v>
      </c>
      <c r="BN1133" s="13">
        <v>1</v>
      </c>
      <c r="BO1133" s="13" t="s">
        <v>5154</v>
      </c>
      <c r="BP1133" s="13">
        <v>180</v>
      </c>
      <c r="BQ1133" s="13" t="s">
        <v>866</v>
      </c>
      <c r="BR1133" s="13" t="s">
        <v>867</v>
      </c>
      <c r="BS1133" s="13">
        <v>1</v>
      </c>
      <c r="BT1133" s="13">
        <v>33</v>
      </c>
      <c r="BU1133" s="13">
        <v>1</v>
      </c>
      <c r="BV1133" s="13">
        <v>3</v>
      </c>
      <c r="BZ1133" s="13" t="s">
        <v>4663</v>
      </c>
      <c r="CA1133" s="18"/>
      <c r="CB1133" s="18" t="s">
        <v>4663</v>
      </c>
      <c r="CC1133" s="18"/>
      <c r="CD1133" s="18" t="s">
        <v>4663</v>
      </c>
      <c r="CE1133" s="18"/>
      <c r="CF1133" s="18"/>
      <c r="CG1133" s="18"/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39600</v>
      </c>
      <c r="CW1133" s="13" t="s">
        <v>6212</v>
      </c>
      <c r="CX1133" s="38" t="s">
        <v>6213</v>
      </c>
      <c r="CY1133" s="38" t="s">
        <v>6214</v>
      </c>
      <c r="CZ1133" s="38" t="s">
        <v>41</v>
      </c>
      <c r="DA1133" s="38" t="s">
        <v>6215</v>
      </c>
      <c r="DB1133" s="13">
        <v>115</v>
      </c>
    </row>
    <row r="1134" spans="1:106" s="13" customFormat="1">
      <c r="A1134" s="84">
        <v>1774</v>
      </c>
      <c r="B1134" s="84">
        <v>1</v>
      </c>
      <c r="C1134" s="13" t="s">
        <v>6216</v>
      </c>
      <c r="D1134" s="13" t="s">
        <v>37</v>
      </c>
      <c r="E1134" s="14">
        <v>10297</v>
      </c>
      <c r="F1134" s="13" t="s">
        <v>249</v>
      </c>
      <c r="G1134" s="13" t="s">
        <v>327</v>
      </c>
      <c r="H1134" s="13" t="s">
        <v>327</v>
      </c>
      <c r="I1134" s="14">
        <v>39462</v>
      </c>
      <c r="J1134" s="13">
        <f t="shared" si="37"/>
        <v>79</v>
      </c>
      <c r="K1134" s="14">
        <v>39498</v>
      </c>
      <c r="L1134" s="13">
        <v>4</v>
      </c>
      <c r="M1134" s="14">
        <v>40238</v>
      </c>
      <c r="N1134" s="15">
        <f t="shared" si="38"/>
        <v>25.494866529774129</v>
      </c>
      <c r="O1134" s="16">
        <v>2</v>
      </c>
      <c r="Q1134" s="13" t="s">
        <v>6217</v>
      </c>
      <c r="R1134" s="13" t="s">
        <v>38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3</v>
      </c>
      <c r="AL1134" s="13">
        <v>3</v>
      </c>
      <c r="AM1134" s="13">
        <v>3</v>
      </c>
      <c r="AN1134" s="13">
        <v>1</v>
      </c>
      <c r="AO1134" s="13" t="s">
        <v>1863</v>
      </c>
      <c r="AP1134" s="13" t="s">
        <v>6218</v>
      </c>
      <c r="AQ1134" s="13">
        <v>1</v>
      </c>
      <c r="AR1134" s="13">
        <v>1</v>
      </c>
      <c r="AS1134" s="13">
        <v>2</v>
      </c>
      <c r="AT1134" s="13">
        <v>1</v>
      </c>
      <c r="AU1134" s="13">
        <v>1</v>
      </c>
      <c r="AV1134" s="13">
        <v>1</v>
      </c>
      <c r="AW1134" s="13">
        <v>1</v>
      </c>
      <c r="AX1134" s="13">
        <v>1</v>
      </c>
      <c r="AY1134" s="13">
        <v>1</v>
      </c>
      <c r="AZ1134" s="13">
        <v>2</v>
      </c>
      <c r="BB1134" s="13">
        <v>3</v>
      </c>
      <c r="BD1134" s="13">
        <v>3</v>
      </c>
      <c r="BF1134" s="13">
        <v>1</v>
      </c>
      <c r="BG1134" s="13">
        <v>2</v>
      </c>
      <c r="BH1134" s="17">
        <v>1</v>
      </c>
      <c r="BI1134" s="13">
        <v>1</v>
      </c>
      <c r="BJ1134" s="13">
        <v>1</v>
      </c>
      <c r="BK1134" s="13">
        <v>1</v>
      </c>
      <c r="BL1134" s="13">
        <v>1</v>
      </c>
      <c r="BM1134" s="13">
        <v>2557</v>
      </c>
      <c r="BN1134" s="13">
        <v>2</v>
      </c>
      <c r="BQ1134" s="13" t="s">
        <v>2567</v>
      </c>
      <c r="BR1134" s="13" t="s">
        <v>2568</v>
      </c>
      <c r="BS1134" s="13">
        <v>2</v>
      </c>
      <c r="BT1134" s="13">
        <v>66</v>
      </c>
      <c r="BU1134" s="13">
        <v>2</v>
      </c>
      <c r="BV1134" s="13">
        <v>39</v>
      </c>
      <c r="BY1134" s="13">
        <v>2</v>
      </c>
      <c r="CA1134" s="18">
        <v>519</v>
      </c>
      <c r="CB1134" s="18" t="s">
        <v>6219</v>
      </c>
      <c r="CC1134" s="18">
        <v>3480</v>
      </c>
      <c r="CD1134" s="18" t="s">
        <v>6219</v>
      </c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W1134" s="13" t="s">
        <v>6220</v>
      </c>
      <c r="CX1134" s="38" t="s">
        <v>6221</v>
      </c>
      <c r="CY1134" s="38" t="s">
        <v>6222</v>
      </c>
      <c r="CZ1134" s="38"/>
      <c r="DA1134" s="38" t="s">
        <v>192</v>
      </c>
    </row>
    <row r="1135" spans="1:106" s="13" customFormat="1">
      <c r="A1135" s="84">
        <v>1777</v>
      </c>
      <c r="B1135" s="84">
        <v>1</v>
      </c>
      <c r="C1135" s="13" t="s">
        <v>6223</v>
      </c>
      <c r="D1135" s="13" t="s">
        <v>37</v>
      </c>
      <c r="E1135" s="14">
        <v>10460</v>
      </c>
      <c r="F1135" s="13" t="s">
        <v>259</v>
      </c>
      <c r="G1135" s="13" t="s">
        <v>259</v>
      </c>
      <c r="H1135" s="13" t="s">
        <v>259</v>
      </c>
      <c r="I1135" s="14">
        <v>39370</v>
      </c>
      <c r="J1135" s="13">
        <f t="shared" si="37"/>
        <v>79</v>
      </c>
      <c r="K1135" s="14">
        <v>39506</v>
      </c>
      <c r="L1135" s="13">
        <v>4</v>
      </c>
      <c r="M1135" s="14">
        <v>40592</v>
      </c>
      <c r="N1135" s="15">
        <f t="shared" si="38"/>
        <v>40.147843942505133</v>
      </c>
      <c r="O1135" s="16">
        <v>1</v>
      </c>
      <c r="P1135" s="13" t="s">
        <v>6224</v>
      </c>
      <c r="Q1135" s="13" t="s">
        <v>6225</v>
      </c>
      <c r="R1135" s="13" t="s">
        <v>6226</v>
      </c>
      <c r="S1135" s="13">
        <v>2</v>
      </c>
      <c r="T1135" s="13">
        <v>2</v>
      </c>
      <c r="U1135" s="13">
        <v>2</v>
      </c>
      <c r="V1135" s="13">
        <v>2</v>
      </c>
      <c r="X1135" s="13">
        <v>2</v>
      </c>
      <c r="Z1135" s="13">
        <v>4</v>
      </c>
      <c r="AH1135" s="13">
        <v>2</v>
      </c>
      <c r="AI1135" s="13">
        <v>2</v>
      </c>
      <c r="AJ1135" s="13">
        <v>1</v>
      </c>
      <c r="AK1135" s="13">
        <v>2</v>
      </c>
      <c r="AL1135" s="13">
        <v>2</v>
      </c>
      <c r="AM1135" s="13">
        <v>1</v>
      </c>
      <c r="AN1135" s="13">
        <v>1</v>
      </c>
      <c r="AO1135" s="13" t="s">
        <v>6227</v>
      </c>
      <c r="AP1135" s="13" t="s">
        <v>3881</v>
      </c>
      <c r="AQ1135" s="13">
        <v>1</v>
      </c>
      <c r="AR1135" s="13">
        <v>2</v>
      </c>
      <c r="AT1135" s="13">
        <v>1</v>
      </c>
      <c r="AU1135" s="13">
        <v>0</v>
      </c>
      <c r="AV1135" s="13">
        <v>2</v>
      </c>
      <c r="AX1135" s="13">
        <v>2</v>
      </c>
      <c r="AZ1135" s="13">
        <v>2</v>
      </c>
      <c r="BB1135" s="13">
        <v>3</v>
      </c>
      <c r="BD1135" s="13">
        <v>1</v>
      </c>
      <c r="BE1135" s="13">
        <v>0</v>
      </c>
      <c r="BF1135" s="13">
        <v>1</v>
      </c>
      <c r="BG1135" s="13">
        <v>8</v>
      </c>
      <c r="BH1135" s="17">
        <v>2</v>
      </c>
      <c r="BI1135" s="13">
        <v>1</v>
      </c>
      <c r="BJ1135" s="13">
        <v>1</v>
      </c>
      <c r="BK1135" s="13">
        <v>1</v>
      </c>
      <c r="BL1135" s="13">
        <v>1</v>
      </c>
      <c r="BM1135" s="13">
        <v>2262</v>
      </c>
      <c r="BN1135" s="13">
        <v>2</v>
      </c>
      <c r="BQ1135" s="13" t="s">
        <v>4472</v>
      </c>
      <c r="BR1135" s="13" t="s">
        <v>238</v>
      </c>
      <c r="BS1135" s="13">
        <v>1</v>
      </c>
      <c r="BT1135" s="13">
        <v>28</v>
      </c>
      <c r="BU1135" s="13">
        <v>1</v>
      </c>
      <c r="BV1135" s="13">
        <v>1</v>
      </c>
      <c r="CA1135" s="18">
        <v>525</v>
      </c>
      <c r="CB1135" s="18" t="s">
        <v>1151</v>
      </c>
      <c r="CC1135" s="18">
        <v>550</v>
      </c>
      <c r="CD1135" s="18" t="s">
        <v>1151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39559</v>
      </c>
      <c r="CT1135" s="13">
        <v>1</v>
      </c>
      <c r="CW1135" s="13" t="s">
        <v>2946</v>
      </c>
      <c r="CX1135" s="38" t="s">
        <v>6196</v>
      </c>
      <c r="CY1135" s="38" t="s">
        <v>3956</v>
      </c>
      <c r="CZ1135" s="38" t="s">
        <v>41</v>
      </c>
      <c r="DA1135" s="38" t="s">
        <v>6228</v>
      </c>
    </row>
    <row r="1136" spans="1:106" s="13" customFormat="1">
      <c r="A1136" s="84">
        <v>1781</v>
      </c>
      <c r="B1136" s="84">
        <v>5</v>
      </c>
      <c r="C1136" s="13" t="s">
        <v>193</v>
      </c>
      <c r="D1136" s="13" t="s">
        <v>37</v>
      </c>
      <c r="E1136" s="14">
        <v>14282</v>
      </c>
      <c r="F1136" s="13" t="s">
        <v>948</v>
      </c>
      <c r="G1136" s="13" t="s">
        <v>948</v>
      </c>
      <c r="H1136" s="13" t="s">
        <v>948</v>
      </c>
      <c r="I1136" s="14">
        <v>39248</v>
      </c>
      <c r="J1136" s="13">
        <f t="shared" si="37"/>
        <v>68</v>
      </c>
      <c r="K1136" s="14">
        <v>39254</v>
      </c>
      <c r="L1136" s="13">
        <v>9</v>
      </c>
      <c r="M1136" s="14">
        <v>40275</v>
      </c>
      <c r="N1136" s="15">
        <f t="shared" si="38"/>
        <v>33.741273100616013</v>
      </c>
      <c r="O1136" s="16">
        <v>2</v>
      </c>
      <c r="Q1136" s="13" t="s">
        <v>6229</v>
      </c>
      <c r="R1136" s="13" t="s">
        <v>543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G1136" s="13">
        <v>1</v>
      </c>
      <c r="AH1136" s="13">
        <v>2</v>
      </c>
      <c r="AO1136" s="13" t="s">
        <v>4304</v>
      </c>
      <c r="AP1136" s="13" t="s">
        <v>2518</v>
      </c>
      <c r="AQ1136" s="13">
        <v>1</v>
      </c>
      <c r="AR1136" s="13">
        <v>1</v>
      </c>
      <c r="AS1136" s="13">
        <v>5</v>
      </c>
      <c r="AT1136" s="13">
        <v>1</v>
      </c>
      <c r="AU1136" s="13">
        <v>0</v>
      </c>
      <c r="AV1136" s="13">
        <v>2</v>
      </c>
      <c r="AX1136" s="13">
        <v>2</v>
      </c>
      <c r="AZ1136" s="13">
        <v>3</v>
      </c>
      <c r="BB1136" s="13">
        <v>3</v>
      </c>
      <c r="BD1136" s="13">
        <v>1</v>
      </c>
      <c r="BE1136" s="13">
        <v>0</v>
      </c>
      <c r="BF1136" s="13">
        <v>2</v>
      </c>
      <c r="BH1136" s="17">
        <v>2</v>
      </c>
      <c r="BI1136" s="13">
        <v>1</v>
      </c>
      <c r="BJ1136" s="13">
        <v>1</v>
      </c>
      <c r="BK1136" s="13">
        <v>1</v>
      </c>
      <c r="BL1136" s="13">
        <v>1</v>
      </c>
      <c r="BN1136" s="13">
        <v>1</v>
      </c>
      <c r="BO1136" s="13" t="s">
        <v>6140</v>
      </c>
      <c r="BP1136" s="13">
        <v>180</v>
      </c>
      <c r="BQ1136" s="13" t="s">
        <v>954</v>
      </c>
      <c r="BR1136" s="13" t="s">
        <v>955</v>
      </c>
      <c r="CA1136" s="18">
        <v>372</v>
      </c>
      <c r="CB1136" s="18" t="s">
        <v>3063</v>
      </c>
      <c r="CC1136" s="18"/>
      <c r="CD1136" s="18" t="s">
        <v>3063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S1136" s="14">
        <v>39727</v>
      </c>
      <c r="CT1136" s="13">
        <v>2</v>
      </c>
      <c r="CW1136" s="13" t="s">
        <v>6230</v>
      </c>
      <c r="CX1136" s="38" t="s">
        <v>6231</v>
      </c>
      <c r="CY1136" s="38" t="s">
        <v>6232</v>
      </c>
      <c r="CZ1136" s="38" t="s">
        <v>41</v>
      </c>
      <c r="DA1136" s="38" t="s">
        <v>6233</v>
      </c>
    </row>
    <row r="1137" spans="1:105" s="13" customFormat="1">
      <c r="A1137" s="84">
        <v>1784</v>
      </c>
      <c r="B1137" s="84">
        <v>1</v>
      </c>
      <c r="C1137" s="13" t="s">
        <v>3816</v>
      </c>
      <c r="D1137" s="13" t="s">
        <v>36</v>
      </c>
      <c r="E1137" s="14">
        <v>7519</v>
      </c>
      <c r="F1137" s="13" t="s">
        <v>710</v>
      </c>
      <c r="G1137" s="13" t="s">
        <v>710</v>
      </c>
      <c r="H1137" s="13" t="s">
        <v>710</v>
      </c>
      <c r="I1137" s="14">
        <v>39370</v>
      </c>
      <c r="J1137" s="13">
        <f t="shared" si="37"/>
        <v>87</v>
      </c>
      <c r="K1137" s="14">
        <v>39434</v>
      </c>
      <c r="L1137" s="13">
        <v>4</v>
      </c>
      <c r="M1137" s="14">
        <v>39874</v>
      </c>
      <c r="N1137" s="15">
        <f t="shared" si="38"/>
        <v>16.558521560574949</v>
      </c>
      <c r="O1137" s="16">
        <v>2</v>
      </c>
      <c r="Q1137" s="13" t="s">
        <v>245</v>
      </c>
      <c r="R1137" s="13" t="s">
        <v>38</v>
      </c>
      <c r="S1137" s="13">
        <v>2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2</v>
      </c>
      <c r="AG1137" s="13">
        <v>1</v>
      </c>
      <c r="AH1137" s="13">
        <v>2</v>
      </c>
      <c r="AI1137" s="13">
        <v>2</v>
      </c>
      <c r="AJ1137" s="13">
        <v>1</v>
      </c>
      <c r="AK1137" s="13">
        <v>3</v>
      </c>
      <c r="AL1137" s="13">
        <v>2</v>
      </c>
      <c r="AM1137" s="13">
        <v>2</v>
      </c>
      <c r="AN1137" s="13">
        <v>1</v>
      </c>
      <c r="AO1137" s="13" t="s">
        <v>6234</v>
      </c>
      <c r="AP1137" s="13" t="s">
        <v>1209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2</v>
      </c>
      <c r="AX1137" s="13">
        <v>2</v>
      </c>
      <c r="AZ1137" s="13">
        <v>3</v>
      </c>
      <c r="BB1137" s="13">
        <v>3</v>
      </c>
      <c r="BD1137" s="13">
        <v>3</v>
      </c>
      <c r="BF1137" s="13">
        <v>1</v>
      </c>
      <c r="BG1137" s="13">
        <v>2</v>
      </c>
      <c r="BH1137" s="17">
        <v>1</v>
      </c>
      <c r="BI1137" s="13">
        <v>1</v>
      </c>
      <c r="BJ1137" s="13">
        <v>1</v>
      </c>
      <c r="BK1137" s="13">
        <v>2</v>
      </c>
      <c r="BL1137" s="13">
        <v>2</v>
      </c>
      <c r="BS1137" s="13">
        <v>2</v>
      </c>
      <c r="BT1137" s="13">
        <v>179</v>
      </c>
      <c r="BU1137" s="13">
        <v>2</v>
      </c>
      <c r="BV1137" s="13">
        <v>30</v>
      </c>
      <c r="BX1137" s="13" t="s">
        <v>6235</v>
      </c>
      <c r="BY1137" s="13">
        <v>2</v>
      </c>
      <c r="BZ1137" s="13" t="s">
        <v>453</v>
      </c>
      <c r="CA1137" s="18"/>
      <c r="CB1137" s="18" t="s">
        <v>453</v>
      </c>
      <c r="CC1137" s="18"/>
      <c r="CD1137" s="18" t="s">
        <v>453</v>
      </c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39591</v>
      </c>
      <c r="CT1137" s="13">
        <v>2</v>
      </c>
      <c r="CW1137" s="13" t="s">
        <v>6236</v>
      </c>
      <c r="CX1137" s="38" t="s">
        <v>6237</v>
      </c>
      <c r="CY1137" s="38" t="s">
        <v>6238</v>
      </c>
      <c r="CZ1137" s="38"/>
      <c r="DA1137" s="38" t="s">
        <v>192</v>
      </c>
    </row>
    <row r="1138" spans="1:105" s="13" customFormat="1">
      <c r="A1138" s="84">
        <v>1785</v>
      </c>
      <c r="B1138" s="84">
        <v>1</v>
      </c>
      <c r="C1138" s="13" t="s">
        <v>1611</v>
      </c>
      <c r="D1138" s="13" t="s">
        <v>36</v>
      </c>
      <c r="E1138" s="14">
        <v>8690</v>
      </c>
      <c r="F1138" s="13" t="s">
        <v>710</v>
      </c>
      <c r="G1138" s="13" t="s">
        <v>710</v>
      </c>
      <c r="H1138" s="13" t="s">
        <v>710</v>
      </c>
      <c r="I1138" s="14">
        <v>39340</v>
      </c>
      <c r="J1138" s="13">
        <f t="shared" si="37"/>
        <v>83</v>
      </c>
      <c r="K1138" s="14">
        <v>39393</v>
      </c>
      <c r="L1138" s="13">
        <v>4</v>
      </c>
      <c r="M1138" s="14">
        <v>39772</v>
      </c>
      <c r="N1138" s="59">
        <f t="shared" si="38"/>
        <v>14.193018480492814</v>
      </c>
      <c r="O1138" s="16">
        <v>2</v>
      </c>
      <c r="Q1138" s="13" t="s">
        <v>6239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3856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1</v>
      </c>
      <c r="AK1138" s="13">
        <v>2</v>
      </c>
      <c r="AL1138" s="13">
        <v>2</v>
      </c>
      <c r="AM1138" s="13">
        <v>1</v>
      </c>
      <c r="AN1138" s="13">
        <v>1</v>
      </c>
      <c r="AO1138" s="13" t="s">
        <v>6240</v>
      </c>
      <c r="AP1138" s="13" t="s">
        <v>5100</v>
      </c>
      <c r="AQ1138" s="13">
        <v>1</v>
      </c>
      <c r="AR1138" s="13">
        <v>1</v>
      </c>
      <c r="AS1138" s="13">
        <v>1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1</v>
      </c>
      <c r="AZ1138" s="13">
        <v>3</v>
      </c>
      <c r="BB1138" s="13">
        <v>3</v>
      </c>
      <c r="BD1138" s="13">
        <v>3</v>
      </c>
      <c r="BF1138" s="13">
        <v>1</v>
      </c>
      <c r="BG1138" s="13">
        <v>2</v>
      </c>
      <c r="BH1138" s="17">
        <v>1</v>
      </c>
      <c r="BI1138" s="13">
        <v>1</v>
      </c>
      <c r="BJ1138" s="13">
        <v>1</v>
      </c>
      <c r="BL1138" s="13">
        <v>1</v>
      </c>
      <c r="BM1138" s="13">
        <v>2306</v>
      </c>
      <c r="BN1138" s="13">
        <v>2</v>
      </c>
      <c r="BQ1138" s="13" t="s">
        <v>3858</v>
      </c>
      <c r="BR1138" s="13" t="s">
        <v>3859</v>
      </c>
      <c r="BS1138" s="13">
        <v>2</v>
      </c>
      <c r="BT1138" s="13">
        <v>72</v>
      </c>
      <c r="BU1138" s="13">
        <v>1</v>
      </c>
      <c r="BV1138" s="13">
        <v>0</v>
      </c>
      <c r="BY1138" s="13">
        <v>2</v>
      </c>
      <c r="BZ1138" s="13" t="s">
        <v>4515</v>
      </c>
      <c r="CA1138" s="18"/>
      <c r="CB1138" s="18" t="s">
        <v>4515</v>
      </c>
      <c r="CC1138" s="18"/>
      <c r="CD1138" s="18" t="s">
        <v>4515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39591</v>
      </c>
      <c r="CT1138" s="13">
        <v>1</v>
      </c>
      <c r="CW1138" s="13" t="s">
        <v>6236</v>
      </c>
      <c r="CX1138" s="38" t="s">
        <v>6237</v>
      </c>
      <c r="CY1138" s="38" t="s">
        <v>6238</v>
      </c>
      <c r="CZ1138" s="38"/>
      <c r="DA1138" s="38" t="s">
        <v>192</v>
      </c>
    </row>
    <row r="1139" spans="1:105" s="13" customFormat="1">
      <c r="A1139" s="84">
        <v>1786</v>
      </c>
      <c r="B1139" s="84">
        <v>1</v>
      </c>
      <c r="C1139" s="13" t="s">
        <v>6241</v>
      </c>
      <c r="D1139" s="13" t="s">
        <v>36</v>
      </c>
      <c r="E1139" s="14">
        <v>13910</v>
      </c>
      <c r="F1139" s="13" t="s">
        <v>592</v>
      </c>
      <c r="G1139" s="13" t="s">
        <v>673</v>
      </c>
      <c r="H1139" s="13" t="s">
        <v>673</v>
      </c>
      <c r="I1139" s="14">
        <v>39522</v>
      </c>
      <c r="J1139" s="13">
        <f t="shared" si="37"/>
        <v>70</v>
      </c>
      <c r="K1139" s="14">
        <v>39541</v>
      </c>
      <c r="L1139" s="13">
        <v>4</v>
      </c>
      <c r="M1139" s="14">
        <v>39814</v>
      </c>
      <c r="N1139" s="59">
        <f t="shared" si="38"/>
        <v>9.593429158110883</v>
      </c>
      <c r="O1139" s="16">
        <v>2</v>
      </c>
      <c r="Q1139" s="13" t="s">
        <v>6242</v>
      </c>
      <c r="R1139" s="13" t="s">
        <v>38</v>
      </c>
      <c r="S1139" s="13">
        <v>2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2</v>
      </c>
      <c r="AJ1139" s="13">
        <v>2</v>
      </c>
      <c r="AK1139" s="13">
        <v>2</v>
      </c>
      <c r="AL1139" s="13">
        <v>2</v>
      </c>
      <c r="AM1139" s="13">
        <v>1</v>
      </c>
      <c r="AN1139" s="13">
        <v>1</v>
      </c>
      <c r="AO1139" s="13" t="s">
        <v>6243</v>
      </c>
      <c r="AP1139" s="13" t="s">
        <v>6244</v>
      </c>
      <c r="AQ1139" s="13">
        <v>1</v>
      </c>
      <c r="AR1139" s="13">
        <v>2</v>
      </c>
      <c r="AT1139" s="13">
        <v>1</v>
      </c>
      <c r="AU1139" s="13">
        <v>0</v>
      </c>
      <c r="AV1139" s="13">
        <v>1</v>
      </c>
      <c r="AW1139" s="13">
        <v>1</v>
      </c>
      <c r="AX1139" s="13">
        <v>2</v>
      </c>
      <c r="AZ1139" s="13">
        <v>1</v>
      </c>
      <c r="BA1139" s="13">
        <v>0</v>
      </c>
      <c r="BB1139" s="13">
        <v>2</v>
      </c>
      <c r="BD1139" s="13">
        <v>2</v>
      </c>
      <c r="BF1139" s="13">
        <v>1</v>
      </c>
      <c r="BG1139" s="13">
        <v>2</v>
      </c>
      <c r="BH1139" s="17">
        <v>1</v>
      </c>
      <c r="BI1139" s="13">
        <v>1</v>
      </c>
      <c r="BJ1139" s="13">
        <v>2</v>
      </c>
      <c r="BK1139" s="13">
        <v>1</v>
      </c>
      <c r="BL1139" s="13">
        <v>1</v>
      </c>
      <c r="BN1139" s="13">
        <v>2</v>
      </c>
      <c r="BQ1139" s="13" t="s">
        <v>1001</v>
      </c>
      <c r="BR1139" s="13" t="s">
        <v>1002</v>
      </c>
      <c r="BS1139" s="13">
        <v>2</v>
      </c>
      <c r="BT1139" s="13">
        <v>58</v>
      </c>
      <c r="BU1139" s="13">
        <v>1</v>
      </c>
      <c r="BV1139" s="13">
        <v>6</v>
      </c>
      <c r="CA1139" s="18">
        <v>549</v>
      </c>
      <c r="CB1139" s="18" t="s">
        <v>5387</v>
      </c>
      <c r="CC1139" s="18">
        <v>2200</v>
      </c>
      <c r="CD1139" s="18" t="s">
        <v>5387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39553</v>
      </c>
      <c r="CW1139" s="13" t="s">
        <v>4118</v>
      </c>
      <c r="CX1139" s="38" t="s">
        <v>4884</v>
      </c>
      <c r="CY1139" s="38" t="s">
        <v>5389</v>
      </c>
      <c r="CZ1139" s="38" t="s">
        <v>41</v>
      </c>
      <c r="DA1139" s="38" t="s">
        <v>192</v>
      </c>
    </row>
    <row r="1140" spans="1:105" s="13" customFormat="1">
      <c r="A1140" s="84">
        <v>1787</v>
      </c>
      <c r="B1140" s="84">
        <v>1</v>
      </c>
      <c r="C1140" s="13" t="s">
        <v>6245</v>
      </c>
      <c r="D1140" s="13" t="s">
        <v>37</v>
      </c>
      <c r="E1140" s="14">
        <v>12047</v>
      </c>
      <c r="F1140" s="13" t="s">
        <v>6246</v>
      </c>
      <c r="G1140" s="13" t="s">
        <v>277</v>
      </c>
      <c r="H1140" s="13" t="s">
        <v>277</v>
      </c>
      <c r="I1140" s="14">
        <v>39401</v>
      </c>
      <c r="J1140" s="13">
        <f t="shared" si="37"/>
        <v>74</v>
      </c>
      <c r="K1140" s="14">
        <v>39496</v>
      </c>
      <c r="L1140" s="13">
        <v>4</v>
      </c>
      <c r="M1140" s="14">
        <v>41496</v>
      </c>
      <c r="N1140" s="59">
        <f t="shared" si="38"/>
        <v>68.829568788501021</v>
      </c>
      <c r="O1140" s="16">
        <v>2</v>
      </c>
      <c r="Q1140" s="13" t="s">
        <v>6247</v>
      </c>
      <c r="R1140" s="13" t="s">
        <v>6248</v>
      </c>
      <c r="S1140" s="13">
        <v>2</v>
      </c>
      <c r="T1140" s="13">
        <v>1</v>
      </c>
      <c r="U1140" s="13">
        <v>2</v>
      </c>
      <c r="V1140" s="13">
        <v>2</v>
      </c>
      <c r="W1140" s="13" t="s">
        <v>6249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1</v>
      </c>
      <c r="AG1140" s="13">
        <v>2</v>
      </c>
      <c r="AH1140" s="13">
        <v>2</v>
      </c>
      <c r="AI1140" s="13">
        <v>2</v>
      </c>
      <c r="AJ1140" s="13">
        <v>2</v>
      </c>
      <c r="AK1140" s="13">
        <v>3</v>
      </c>
      <c r="AL1140" s="13">
        <v>1</v>
      </c>
      <c r="AM1140" s="13">
        <v>1</v>
      </c>
      <c r="AO1140" s="13" t="s">
        <v>6250</v>
      </c>
      <c r="AP1140" s="13" t="s">
        <v>1209</v>
      </c>
      <c r="AQ1140" s="13">
        <v>1</v>
      </c>
      <c r="AR1140" s="13">
        <v>1</v>
      </c>
      <c r="AS1140" s="13">
        <v>0</v>
      </c>
      <c r="AT1140" s="13">
        <v>1</v>
      </c>
      <c r="AU1140" s="13">
        <v>9</v>
      </c>
      <c r="AV1140" s="13">
        <v>1</v>
      </c>
      <c r="AW1140" s="13">
        <v>14</v>
      </c>
      <c r="AX1140" s="13">
        <v>1</v>
      </c>
      <c r="AY1140" s="13">
        <v>4</v>
      </c>
      <c r="AZ1140" s="13">
        <v>2</v>
      </c>
      <c r="BB1140" s="13">
        <v>2</v>
      </c>
      <c r="BD1140" s="13">
        <v>1</v>
      </c>
      <c r="BE1140" s="13">
        <v>13</v>
      </c>
      <c r="BF1140" s="13">
        <v>1</v>
      </c>
      <c r="BG1140" s="13">
        <v>47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M1140" s="13">
        <v>2408</v>
      </c>
      <c r="BN1140" s="13">
        <v>2</v>
      </c>
      <c r="BQ1140" s="13" t="s">
        <v>237</v>
      </c>
      <c r="BR1140" s="13" t="s">
        <v>238</v>
      </c>
      <c r="BS1140" s="13">
        <v>2</v>
      </c>
      <c r="BT1140" s="13">
        <v>42</v>
      </c>
      <c r="BU1140" s="13">
        <v>1</v>
      </c>
      <c r="BV1140" s="13">
        <v>7</v>
      </c>
      <c r="BW1140" s="13">
        <v>2</v>
      </c>
      <c r="BX1140" s="13">
        <v>26</v>
      </c>
      <c r="BY1140" s="13" t="s">
        <v>1151</v>
      </c>
      <c r="CA1140" s="18"/>
      <c r="CB1140" s="18" t="s">
        <v>1151</v>
      </c>
      <c r="CC1140" s="18">
        <v>222</v>
      </c>
      <c r="CD1140" s="18" t="s">
        <v>1151</v>
      </c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39794</v>
      </c>
      <c r="CT1140" s="13">
        <v>2</v>
      </c>
      <c r="CW1140" s="13" t="s">
        <v>3214</v>
      </c>
      <c r="CX1140" s="38" t="s">
        <v>6251</v>
      </c>
      <c r="CY1140" s="38" t="s">
        <v>6252</v>
      </c>
      <c r="CZ1140" s="38" t="s">
        <v>41</v>
      </c>
      <c r="DA1140" s="38" t="s">
        <v>6253</v>
      </c>
    </row>
    <row r="1141" spans="1:105" s="13" customFormat="1">
      <c r="A1141" s="84">
        <v>1788</v>
      </c>
      <c r="B1141" s="84">
        <v>1</v>
      </c>
      <c r="C1141" s="13" t="s">
        <v>1160</v>
      </c>
      <c r="D1141" s="13" t="s">
        <v>37</v>
      </c>
      <c r="E1141" s="14">
        <v>12726</v>
      </c>
      <c r="F1141" s="13" t="s">
        <v>535</v>
      </c>
      <c r="G1141" s="13" t="s">
        <v>535</v>
      </c>
      <c r="H1141" s="13" t="s">
        <v>535</v>
      </c>
      <c r="I1141" s="14">
        <v>39309</v>
      </c>
      <c r="J1141" s="13">
        <f t="shared" si="37"/>
        <v>72</v>
      </c>
      <c r="K1141" s="14">
        <v>39441</v>
      </c>
      <c r="L1141" s="13">
        <v>4</v>
      </c>
      <c r="M1141" s="14">
        <v>39645</v>
      </c>
      <c r="N1141" s="59">
        <f t="shared" si="38"/>
        <v>11.039014373716633</v>
      </c>
      <c r="O1141" s="16">
        <v>2</v>
      </c>
      <c r="Q1141" s="13" t="s">
        <v>6254</v>
      </c>
      <c r="R1141" s="13" t="s">
        <v>38</v>
      </c>
      <c r="S1141" s="13">
        <v>3</v>
      </c>
      <c r="T1141" s="13">
        <v>2</v>
      </c>
      <c r="U1141" s="13">
        <v>2</v>
      </c>
      <c r="V1141" s="13">
        <v>1</v>
      </c>
      <c r="W1141" s="13" t="s">
        <v>6255</v>
      </c>
      <c r="X1141" s="13">
        <v>1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1</v>
      </c>
      <c r="AI1141" s="13">
        <v>3</v>
      </c>
      <c r="AJ1141" s="13">
        <v>3</v>
      </c>
      <c r="AK1141" s="13">
        <v>3</v>
      </c>
      <c r="AL1141" s="13">
        <v>3</v>
      </c>
      <c r="AM1141" s="13">
        <v>1</v>
      </c>
      <c r="AN1141" s="13">
        <v>1</v>
      </c>
      <c r="AO1141" s="13" t="s">
        <v>6256</v>
      </c>
      <c r="AP1141" s="13" t="s">
        <v>6257</v>
      </c>
      <c r="AQ1141" s="13">
        <v>1</v>
      </c>
      <c r="AR1141" s="13">
        <v>1</v>
      </c>
      <c r="AS1141" s="13">
        <v>6</v>
      </c>
      <c r="AT1141" s="13">
        <v>1</v>
      </c>
      <c r="AU1141" s="13">
        <v>5</v>
      </c>
      <c r="AV1141" s="13">
        <v>1</v>
      </c>
      <c r="AW1141" s="13">
        <v>4</v>
      </c>
      <c r="AX1141" s="13">
        <v>3</v>
      </c>
      <c r="AZ1141" s="13">
        <v>1</v>
      </c>
      <c r="BA1141" s="13">
        <v>4</v>
      </c>
      <c r="BB1141" s="13">
        <v>1</v>
      </c>
      <c r="BC1141" s="13">
        <v>4</v>
      </c>
      <c r="BD1141" s="13">
        <v>1</v>
      </c>
      <c r="BE1141" s="13">
        <v>5</v>
      </c>
      <c r="BF1141" s="13">
        <v>1</v>
      </c>
      <c r="BG1141" s="13">
        <v>8</v>
      </c>
      <c r="BH1141" s="17">
        <v>1</v>
      </c>
      <c r="BI1141" s="13">
        <v>1</v>
      </c>
      <c r="BJ1141" s="13">
        <v>1</v>
      </c>
      <c r="BK1141" s="13">
        <v>1</v>
      </c>
      <c r="BS1141" s="13">
        <v>1</v>
      </c>
      <c r="BT1141" s="13">
        <v>29</v>
      </c>
      <c r="BU1141" s="13">
        <v>1</v>
      </c>
      <c r="BV1141" s="13">
        <v>1</v>
      </c>
      <c r="BW1141" s="13">
        <v>2</v>
      </c>
      <c r="BX1141" s="13">
        <v>9.19</v>
      </c>
      <c r="CA1141" s="18"/>
      <c r="CB1141" s="18"/>
      <c r="CC1141" s="18"/>
      <c r="CD1141" s="18"/>
      <c r="CE1141" s="18"/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39702</v>
      </c>
      <c r="CW1141" s="13" t="s">
        <v>6258</v>
      </c>
      <c r="CX1141" s="38" t="s">
        <v>6259</v>
      </c>
      <c r="CY1141" s="38" t="s">
        <v>6260</v>
      </c>
      <c r="CZ1141" s="38"/>
      <c r="DA1141" s="38" t="s">
        <v>6261</v>
      </c>
    </row>
    <row r="1142" spans="1:105" s="13" customFormat="1">
      <c r="A1142" s="84">
        <v>1795</v>
      </c>
      <c r="B1142" s="84">
        <v>5</v>
      </c>
      <c r="C1142" s="13" t="s">
        <v>6146</v>
      </c>
      <c r="D1142" s="13" t="s">
        <v>37</v>
      </c>
      <c r="E1142" s="14">
        <v>14200</v>
      </c>
      <c r="F1142" s="13" t="s">
        <v>259</v>
      </c>
      <c r="G1142" s="13" t="s">
        <v>259</v>
      </c>
      <c r="H1142" s="13" t="s">
        <v>259</v>
      </c>
      <c r="I1142" s="14">
        <v>39036</v>
      </c>
      <c r="J1142" s="13">
        <f t="shared" si="37"/>
        <v>67</v>
      </c>
      <c r="K1142" s="14">
        <v>39524</v>
      </c>
      <c r="L1142" s="13">
        <v>4</v>
      </c>
      <c r="M1142" s="14">
        <v>40103</v>
      </c>
      <c r="N1142" s="15">
        <f t="shared" si="38"/>
        <v>35.055441478439427</v>
      </c>
      <c r="O1142" s="16">
        <v>2</v>
      </c>
      <c r="Q1142" s="13" t="s">
        <v>6262</v>
      </c>
      <c r="R1142" s="13" t="s">
        <v>38</v>
      </c>
      <c r="S1142" s="13">
        <v>3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1</v>
      </c>
      <c r="AG1142" s="13">
        <v>1</v>
      </c>
      <c r="AH1142" s="13">
        <v>2</v>
      </c>
      <c r="AO1142" s="13" t="s">
        <v>6263</v>
      </c>
      <c r="AP1142" s="13" t="s">
        <v>6264</v>
      </c>
      <c r="AQ1142" s="13">
        <v>1</v>
      </c>
      <c r="AR1142" s="13">
        <v>2</v>
      </c>
      <c r="AT1142" s="13">
        <v>1</v>
      </c>
      <c r="AU1142" s="13">
        <v>2</v>
      </c>
      <c r="AV1142" s="13">
        <v>1</v>
      </c>
      <c r="AW1142" s="13">
        <v>4</v>
      </c>
      <c r="AX1142" s="13">
        <v>1</v>
      </c>
      <c r="AY1142" s="13">
        <v>4</v>
      </c>
      <c r="AZ1142" s="13">
        <v>2</v>
      </c>
      <c r="BB1142" s="13">
        <v>3</v>
      </c>
      <c r="BD1142" s="13">
        <v>1</v>
      </c>
      <c r="BE1142" s="13">
        <v>0</v>
      </c>
      <c r="BF1142" s="13">
        <v>1</v>
      </c>
      <c r="BG1142" s="13">
        <v>21</v>
      </c>
      <c r="BH1142" s="17">
        <v>2</v>
      </c>
      <c r="BI1142" s="13">
        <v>1</v>
      </c>
      <c r="BJ1142" s="13">
        <v>1</v>
      </c>
      <c r="BK1142" s="13">
        <v>1</v>
      </c>
      <c r="BL1142" s="13">
        <v>1</v>
      </c>
      <c r="BM1142" s="13">
        <v>2269</v>
      </c>
      <c r="BN1142" s="13">
        <v>1</v>
      </c>
      <c r="BO1142" s="13" t="s">
        <v>4530</v>
      </c>
      <c r="BP1142" s="13">
        <v>232</v>
      </c>
      <c r="BQ1142" s="13" t="s">
        <v>237</v>
      </c>
      <c r="BR1142" s="13" t="s">
        <v>238</v>
      </c>
      <c r="BS1142" s="13">
        <v>2</v>
      </c>
      <c r="BT1142" s="13">
        <v>58.2</v>
      </c>
      <c r="BU1142" s="13">
        <v>1</v>
      </c>
      <c r="BV1142" s="13">
        <v>0</v>
      </c>
      <c r="CA1142" s="18">
        <v>531</v>
      </c>
      <c r="CB1142" s="18" t="s">
        <v>453</v>
      </c>
      <c r="CC1142" s="18">
        <v>1870</v>
      </c>
      <c r="CD1142" s="18" t="s">
        <v>453</v>
      </c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39629</v>
      </c>
      <c r="CW1142" s="13" t="s">
        <v>2946</v>
      </c>
      <c r="CX1142" s="38" t="s">
        <v>6100</v>
      </c>
      <c r="CY1142" s="38" t="s">
        <v>3956</v>
      </c>
      <c r="CZ1142" s="38" t="s">
        <v>41</v>
      </c>
      <c r="DA1142" s="38" t="s">
        <v>6265</v>
      </c>
    </row>
    <row r="1143" spans="1:105" s="13" customFormat="1">
      <c r="A1143" s="84">
        <v>1796</v>
      </c>
      <c r="B1143" s="84">
        <v>1</v>
      </c>
      <c r="C1143" s="13" t="s">
        <v>193</v>
      </c>
      <c r="D1143" s="13" t="s">
        <v>36</v>
      </c>
      <c r="E1143" s="14">
        <v>9355</v>
      </c>
      <c r="F1143" s="13" t="s">
        <v>757</v>
      </c>
      <c r="G1143" s="13" t="s">
        <v>757</v>
      </c>
      <c r="H1143" s="13" t="s">
        <v>757</v>
      </c>
      <c r="I1143" s="14">
        <v>39462</v>
      </c>
      <c r="J1143" s="13">
        <f t="shared" si="37"/>
        <v>82</v>
      </c>
      <c r="K1143" s="14">
        <v>39518</v>
      </c>
      <c r="L1143" s="13">
        <v>4</v>
      </c>
      <c r="M1143" s="14">
        <v>40104</v>
      </c>
      <c r="N1143" s="15">
        <f t="shared" si="38"/>
        <v>21.09240246406571</v>
      </c>
      <c r="O1143" s="16">
        <v>2</v>
      </c>
      <c r="Q1143" s="13" t="s">
        <v>39</v>
      </c>
      <c r="R1143" s="13" t="s">
        <v>6266</v>
      </c>
      <c r="S1143" s="13">
        <v>2</v>
      </c>
      <c r="T1143" s="13">
        <v>1</v>
      </c>
      <c r="U1143" s="13">
        <v>2</v>
      </c>
      <c r="V1143" s="13">
        <v>2</v>
      </c>
      <c r="W1143" s="13" t="s">
        <v>6267</v>
      </c>
      <c r="X1143" s="13">
        <v>2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2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2</v>
      </c>
      <c r="AN1143" s="13">
        <v>1</v>
      </c>
      <c r="AO1143" s="13" t="s">
        <v>6268</v>
      </c>
      <c r="AP1143" s="13" t="s">
        <v>2721</v>
      </c>
      <c r="AQ1143" s="13">
        <v>1</v>
      </c>
      <c r="AR1143" s="13">
        <v>1</v>
      </c>
      <c r="AS1143" s="13">
        <v>2</v>
      </c>
      <c r="AT1143" s="13">
        <v>1</v>
      </c>
      <c r="AU1143" s="13">
        <v>2</v>
      </c>
      <c r="AV1143" s="13">
        <v>1</v>
      </c>
      <c r="AW1143" s="13">
        <v>2</v>
      </c>
      <c r="AX1143" s="13">
        <v>1</v>
      </c>
      <c r="AY1143" s="13">
        <v>2</v>
      </c>
      <c r="AZ1143" s="13">
        <v>1</v>
      </c>
      <c r="BA1143" s="13">
        <v>1</v>
      </c>
      <c r="BB1143" s="13">
        <v>2</v>
      </c>
      <c r="BD1143" s="13">
        <v>2</v>
      </c>
      <c r="BF1143" s="13">
        <v>1</v>
      </c>
      <c r="BG1143" s="13">
        <v>2</v>
      </c>
      <c r="BH1143" s="17">
        <v>1</v>
      </c>
      <c r="BJ1143" s="13">
        <v>1</v>
      </c>
      <c r="BK1143" s="13">
        <v>1</v>
      </c>
      <c r="BL1143" s="13">
        <v>1</v>
      </c>
      <c r="BM1143" s="13">
        <v>2270</v>
      </c>
      <c r="BN1143" s="13">
        <v>2</v>
      </c>
      <c r="BQ1143" s="13" t="s">
        <v>237</v>
      </c>
      <c r="BR1143" s="13" t="s">
        <v>238</v>
      </c>
      <c r="BS1143" s="13">
        <v>2</v>
      </c>
      <c r="BT1143" s="13">
        <v>93</v>
      </c>
      <c r="BU1143" s="13">
        <v>1</v>
      </c>
      <c r="BV1143" s="13">
        <v>1</v>
      </c>
      <c r="BW1143" s="13">
        <v>2</v>
      </c>
      <c r="BX1143" s="13">
        <v>67</v>
      </c>
      <c r="CA1143" s="18"/>
      <c r="CB1143" s="18"/>
      <c r="CC1143" s="18"/>
      <c r="CD1143" s="18"/>
      <c r="CE1143" s="18"/>
      <c r="CF1143" s="18"/>
      <c r="CG1143" s="18"/>
      <c r="CH1143" s="13">
        <v>2</v>
      </c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39924</v>
      </c>
      <c r="CT1143" s="13">
        <v>1</v>
      </c>
      <c r="CW1143" s="13" t="s">
        <v>1391</v>
      </c>
      <c r="CX1143" s="38" t="s">
        <v>5844</v>
      </c>
      <c r="CY1143" s="38" t="s">
        <v>5845</v>
      </c>
      <c r="CZ1143" s="38" t="s">
        <v>41</v>
      </c>
      <c r="DA1143" s="38" t="s">
        <v>6269</v>
      </c>
    </row>
    <row r="1144" spans="1:105" s="13" customFormat="1">
      <c r="A1144" s="84">
        <v>1797</v>
      </c>
      <c r="B1144" s="84">
        <v>5</v>
      </c>
      <c r="C1144" s="13" t="s">
        <v>438</v>
      </c>
      <c r="D1144" s="13" t="s">
        <v>36</v>
      </c>
      <c r="E1144" s="14">
        <v>14790</v>
      </c>
      <c r="F1144" s="13" t="s">
        <v>757</v>
      </c>
      <c r="G1144" s="13" t="s">
        <v>219</v>
      </c>
      <c r="H1144" s="13" t="s">
        <v>396</v>
      </c>
      <c r="I1144" s="14">
        <v>39431</v>
      </c>
      <c r="J1144" s="13">
        <f t="shared" si="37"/>
        <v>67</v>
      </c>
      <c r="K1144" s="14">
        <v>39521</v>
      </c>
      <c r="L1144" s="13">
        <v>4</v>
      </c>
      <c r="M1144" s="14">
        <v>39851</v>
      </c>
      <c r="N1144" s="15">
        <f t="shared" si="38"/>
        <v>13.798767967145791</v>
      </c>
      <c r="O1144" s="16">
        <v>3</v>
      </c>
      <c r="P1144" s="13" t="s">
        <v>6270</v>
      </c>
      <c r="Q1144" s="13" t="s">
        <v>6271</v>
      </c>
      <c r="R1144" s="13" t="s">
        <v>6272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1</v>
      </c>
      <c r="AG1144" s="13">
        <v>1</v>
      </c>
      <c r="AH1144" s="13">
        <v>2</v>
      </c>
      <c r="AI1144" s="13">
        <v>2</v>
      </c>
      <c r="AJ1144" s="13">
        <v>3</v>
      </c>
      <c r="AK1144" s="13">
        <v>2</v>
      </c>
      <c r="AL1144" s="13">
        <v>2</v>
      </c>
      <c r="AM1144" s="13">
        <v>1</v>
      </c>
      <c r="AN1144" s="13">
        <v>1</v>
      </c>
      <c r="AO1144" s="13" t="s">
        <v>6273</v>
      </c>
      <c r="AP1144" s="13" t="s">
        <v>40</v>
      </c>
      <c r="AQ1144" s="13">
        <v>1</v>
      </c>
      <c r="AR1144" s="13">
        <v>1</v>
      </c>
      <c r="AS1144" s="13">
        <v>3</v>
      </c>
      <c r="AT1144" s="13">
        <v>1</v>
      </c>
      <c r="AU1144" s="13">
        <v>3</v>
      </c>
      <c r="AV1144" s="13">
        <v>2</v>
      </c>
      <c r="AX1144" s="13">
        <v>1</v>
      </c>
      <c r="AY1144" s="13">
        <v>3</v>
      </c>
      <c r="AZ1144" s="13">
        <v>2</v>
      </c>
      <c r="BB1144" s="13">
        <v>2</v>
      </c>
      <c r="BD1144" s="13">
        <v>1</v>
      </c>
      <c r="BE1144" s="13">
        <v>0</v>
      </c>
      <c r="BF1144" s="13">
        <v>1</v>
      </c>
      <c r="BG1144" s="13">
        <v>3</v>
      </c>
      <c r="BH1144" s="17">
        <v>1</v>
      </c>
      <c r="BI1144" s="13">
        <v>1</v>
      </c>
      <c r="BJ1144" s="13">
        <v>2</v>
      </c>
      <c r="BK1144" s="13">
        <v>1</v>
      </c>
      <c r="BL1144" s="13">
        <v>1</v>
      </c>
      <c r="BM1144" s="13">
        <v>2271</v>
      </c>
      <c r="BN1144" s="13">
        <v>1</v>
      </c>
      <c r="BO1144" s="13" t="s">
        <v>1301</v>
      </c>
      <c r="BP1144" s="13">
        <v>200</v>
      </c>
      <c r="BQ1144" s="13" t="s">
        <v>237</v>
      </c>
      <c r="BR1144" s="13" t="s">
        <v>238</v>
      </c>
      <c r="CA1144" s="18"/>
      <c r="CB1144" s="18"/>
      <c r="CC1144" s="18"/>
      <c r="CD1144" s="18"/>
      <c r="CE1144" s="18"/>
      <c r="CF1144" s="18"/>
      <c r="CG1144" s="18"/>
      <c r="CH1144" s="13">
        <v>2</v>
      </c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39593</v>
      </c>
      <c r="CW1144" s="13" t="s">
        <v>6274</v>
      </c>
      <c r="CX1144" s="38" t="s">
        <v>6275</v>
      </c>
      <c r="CY1144" s="38" t="s">
        <v>6276</v>
      </c>
      <c r="CZ1144" s="38" t="s">
        <v>386</v>
      </c>
      <c r="DA1144" s="38" t="s">
        <v>6277</v>
      </c>
    </row>
    <row r="1145" spans="1:105" s="13" customFormat="1">
      <c r="A1145" s="84">
        <v>1798</v>
      </c>
      <c r="B1145" s="84">
        <v>1</v>
      </c>
      <c r="C1145" s="13" t="s">
        <v>388</v>
      </c>
      <c r="D1145" s="13" t="s">
        <v>36</v>
      </c>
      <c r="E1145" s="14">
        <v>15342</v>
      </c>
      <c r="F1145" s="13" t="s">
        <v>396</v>
      </c>
      <c r="G1145" s="13" t="s">
        <v>214</v>
      </c>
      <c r="H1145" s="13" t="s">
        <v>214</v>
      </c>
      <c r="I1145" s="14">
        <v>39493</v>
      </c>
      <c r="J1145" s="13">
        <f t="shared" si="37"/>
        <v>66</v>
      </c>
      <c r="K1145" s="14">
        <v>39542</v>
      </c>
      <c r="L1145" s="13">
        <v>2</v>
      </c>
      <c r="M1145" s="14">
        <v>39800</v>
      </c>
      <c r="N1145" s="15">
        <f t="shared" si="38"/>
        <v>10.086242299794661</v>
      </c>
      <c r="O1145" s="16">
        <v>2</v>
      </c>
      <c r="Q1145" s="13" t="s">
        <v>180</v>
      </c>
      <c r="R1145" s="13" t="s">
        <v>38</v>
      </c>
      <c r="S1145" s="13">
        <v>2</v>
      </c>
      <c r="T1145" s="13">
        <v>2</v>
      </c>
      <c r="U1145" s="13">
        <v>2</v>
      </c>
      <c r="V1145" s="13">
        <v>2</v>
      </c>
      <c r="X1145" s="13">
        <v>2</v>
      </c>
      <c r="Z1145" s="13">
        <v>4</v>
      </c>
      <c r="AH1145" s="13">
        <v>2</v>
      </c>
      <c r="AI1145" s="13">
        <v>2</v>
      </c>
      <c r="AJ1145" s="13">
        <v>2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6278</v>
      </c>
      <c r="AP1145" s="13" t="s">
        <v>6279</v>
      </c>
      <c r="AQ1145" s="13">
        <v>1</v>
      </c>
      <c r="AR1145" s="13">
        <v>1</v>
      </c>
      <c r="AS1145" s="13">
        <v>3</v>
      </c>
      <c r="AT1145" s="13">
        <v>1</v>
      </c>
      <c r="AU1145" s="13">
        <v>1</v>
      </c>
      <c r="AV1145" s="13">
        <v>2</v>
      </c>
      <c r="AX1145" s="13">
        <v>1</v>
      </c>
      <c r="AY1145" s="13">
        <v>1</v>
      </c>
      <c r="AZ1145" s="13">
        <v>2</v>
      </c>
      <c r="BB1145" s="13">
        <v>1</v>
      </c>
      <c r="BC1145" s="13">
        <v>0</v>
      </c>
      <c r="BD1145" s="13">
        <v>2</v>
      </c>
      <c r="BF1145" s="13">
        <v>1</v>
      </c>
      <c r="BG1145" s="13">
        <v>3</v>
      </c>
      <c r="BH1145" s="17">
        <v>1</v>
      </c>
      <c r="BI1145" s="13">
        <v>1</v>
      </c>
      <c r="BJ1145" s="13">
        <v>1</v>
      </c>
      <c r="BK1145" s="13">
        <v>1</v>
      </c>
      <c r="BL1145" s="13">
        <v>1</v>
      </c>
      <c r="BM1145" s="13">
        <v>2273</v>
      </c>
      <c r="BN1145" s="13">
        <v>2</v>
      </c>
      <c r="BQ1145" s="13" t="s">
        <v>289</v>
      </c>
      <c r="BR1145" s="13" t="s">
        <v>222</v>
      </c>
      <c r="BS1145" s="13">
        <v>1</v>
      </c>
      <c r="BU1145" s="13">
        <v>1</v>
      </c>
      <c r="BW1145" s="13">
        <v>2</v>
      </c>
      <c r="BX1145" s="13">
        <v>29.6</v>
      </c>
      <c r="BY1145" s="13">
        <v>2</v>
      </c>
      <c r="CA1145" s="18"/>
      <c r="CB1145" s="18"/>
      <c r="CC1145" s="18"/>
      <c r="CD1145" s="18"/>
      <c r="CE1145" s="18"/>
      <c r="CF1145" s="18"/>
      <c r="CG1145" s="18"/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39588</v>
      </c>
      <c r="CT1145" s="13">
        <v>1</v>
      </c>
      <c r="CW1145" s="13" t="s">
        <v>6280</v>
      </c>
      <c r="CX1145" s="38" t="s">
        <v>6281</v>
      </c>
      <c r="CY1145" s="38" t="s">
        <v>6282</v>
      </c>
      <c r="CZ1145" s="38" t="s">
        <v>386</v>
      </c>
      <c r="DA1145" s="38" t="s">
        <v>6283</v>
      </c>
    </row>
    <row r="1146" spans="1:105" s="13" customFormat="1">
      <c r="A1146" s="84">
        <v>1799</v>
      </c>
      <c r="B1146" s="84">
        <v>5</v>
      </c>
      <c r="C1146" s="13" t="s">
        <v>6284</v>
      </c>
      <c r="D1146" s="13" t="s">
        <v>36</v>
      </c>
      <c r="E1146" s="14">
        <v>13172</v>
      </c>
      <c r="F1146" s="13" t="s">
        <v>214</v>
      </c>
      <c r="G1146" s="13" t="s">
        <v>214</v>
      </c>
      <c r="H1146" s="13" t="s">
        <v>214</v>
      </c>
      <c r="I1146" s="14">
        <v>39493</v>
      </c>
      <c r="J1146" s="13">
        <f t="shared" si="37"/>
        <v>72</v>
      </c>
      <c r="K1146" s="14">
        <v>38898</v>
      </c>
      <c r="L1146" s="13">
        <v>4</v>
      </c>
      <c r="M1146" s="14">
        <v>40762</v>
      </c>
      <c r="N1146" s="15">
        <f t="shared" si="38"/>
        <v>41.691991786447637</v>
      </c>
      <c r="O1146" s="16">
        <v>2</v>
      </c>
      <c r="Q1146" s="13" t="s">
        <v>6285</v>
      </c>
      <c r="R1146" s="13" t="s">
        <v>190</v>
      </c>
      <c r="S1146" s="13">
        <v>2</v>
      </c>
      <c r="T1146" s="13">
        <v>2</v>
      </c>
      <c r="U1146" s="13">
        <v>2</v>
      </c>
      <c r="V1146" s="13">
        <v>2</v>
      </c>
      <c r="X1146" s="13">
        <v>2</v>
      </c>
      <c r="Z1146" s="13">
        <v>4</v>
      </c>
      <c r="AI1146" s="13">
        <v>2</v>
      </c>
      <c r="AJ1146" s="13">
        <v>2</v>
      </c>
      <c r="AK1146" s="13">
        <v>2</v>
      </c>
      <c r="AL1146" s="13">
        <v>2</v>
      </c>
      <c r="AM1146" s="13">
        <v>1</v>
      </c>
      <c r="AN1146" s="13">
        <v>1</v>
      </c>
      <c r="AO1146" s="13" t="s">
        <v>1264</v>
      </c>
      <c r="AP1146" s="13" t="s">
        <v>40</v>
      </c>
      <c r="AQ1146" s="13">
        <v>1</v>
      </c>
      <c r="AR1146" s="13">
        <v>1</v>
      </c>
      <c r="AS1146" s="13">
        <v>9</v>
      </c>
      <c r="AT1146" s="13">
        <v>1</v>
      </c>
      <c r="AU1146" s="13">
        <v>0</v>
      </c>
      <c r="AV1146" s="13">
        <v>2</v>
      </c>
      <c r="AX1146" s="13">
        <v>1</v>
      </c>
      <c r="AY1146" s="13">
        <v>9</v>
      </c>
      <c r="AZ1146" s="13">
        <v>3</v>
      </c>
      <c r="BB1146" s="13">
        <v>3</v>
      </c>
      <c r="BD1146" s="13">
        <v>1</v>
      </c>
      <c r="BE1146" s="13">
        <v>4</v>
      </c>
      <c r="BF1146" s="13">
        <v>1</v>
      </c>
      <c r="BG1146" s="13">
        <v>20</v>
      </c>
      <c r="BH1146" s="17">
        <v>2</v>
      </c>
      <c r="BI1146" s="13">
        <v>1</v>
      </c>
      <c r="BJ1146" s="13">
        <v>1</v>
      </c>
      <c r="BK1146" s="13">
        <v>1</v>
      </c>
      <c r="BL1146" s="13">
        <v>1</v>
      </c>
      <c r="BM1146" s="13">
        <v>2274</v>
      </c>
      <c r="BN1146" s="13">
        <v>1</v>
      </c>
      <c r="BO1146" s="13" t="s">
        <v>3519</v>
      </c>
      <c r="BP1146" s="13">
        <v>180</v>
      </c>
      <c r="BQ1146" s="13" t="s">
        <v>4472</v>
      </c>
      <c r="BR1146" s="13" t="s">
        <v>238</v>
      </c>
      <c r="BS1146" s="13">
        <v>1</v>
      </c>
      <c r="BT1146" s="13">
        <v>23</v>
      </c>
      <c r="BU1146" s="13">
        <v>1</v>
      </c>
      <c r="BV1146" s="13">
        <v>1</v>
      </c>
      <c r="BY1146" s="13">
        <v>1</v>
      </c>
      <c r="BZ1146" s="13" t="s">
        <v>1151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W1146" s="13" t="s">
        <v>6286</v>
      </c>
      <c r="CX1146" s="38" t="s">
        <v>6287</v>
      </c>
      <c r="CY1146" s="38" t="s">
        <v>6288</v>
      </c>
      <c r="CZ1146" s="38" t="s">
        <v>41</v>
      </c>
      <c r="DA1146" s="38" t="s">
        <v>192</v>
      </c>
    </row>
    <row r="1147" spans="1:105" s="13" customFormat="1">
      <c r="A1147" s="84">
        <v>1800</v>
      </c>
      <c r="B1147" s="84">
        <v>5</v>
      </c>
      <c r="C1147" s="13" t="s">
        <v>1152</v>
      </c>
      <c r="D1147" s="13" t="s">
        <v>37</v>
      </c>
      <c r="E1147" s="14">
        <v>16684</v>
      </c>
      <c r="F1147" s="13" t="s">
        <v>941</v>
      </c>
      <c r="G1147" s="13" t="s">
        <v>396</v>
      </c>
      <c r="H1147" s="13" t="s">
        <v>941</v>
      </c>
      <c r="I1147" s="14">
        <v>39493</v>
      </c>
      <c r="J1147" s="13">
        <f t="shared" si="37"/>
        <v>62</v>
      </c>
      <c r="K1147" s="14">
        <v>39541</v>
      </c>
      <c r="L1147" s="13">
        <v>4</v>
      </c>
      <c r="M1147" s="14">
        <v>39561</v>
      </c>
      <c r="N1147" s="15">
        <f t="shared" si="38"/>
        <v>2.2340862422997945</v>
      </c>
      <c r="O1147" s="16">
        <v>1</v>
      </c>
      <c r="P1147" s="13" t="s">
        <v>6289</v>
      </c>
      <c r="Q1147" s="13" t="s">
        <v>6290</v>
      </c>
      <c r="R1147" s="13" t="s">
        <v>38</v>
      </c>
      <c r="S1147" s="13">
        <v>3</v>
      </c>
      <c r="T1147" s="13">
        <v>2</v>
      </c>
      <c r="V1147" s="13">
        <v>1</v>
      </c>
      <c r="X1147" s="13">
        <v>1</v>
      </c>
      <c r="Z1147" s="13">
        <v>4</v>
      </c>
      <c r="AC1147" s="13">
        <v>2</v>
      </c>
      <c r="AD1147" s="13">
        <v>2</v>
      </c>
      <c r="AE1147" s="13">
        <v>2</v>
      </c>
      <c r="AF1147" s="13">
        <v>2</v>
      </c>
      <c r="AG1147" s="13">
        <v>1</v>
      </c>
      <c r="AH1147" s="13">
        <v>2</v>
      </c>
      <c r="AI1147" s="13">
        <v>3</v>
      </c>
      <c r="AJ1147" s="13">
        <v>3</v>
      </c>
      <c r="AK1147" s="13">
        <v>3</v>
      </c>
      <c r="AL1147" s="13">
        <v>3</v>
      </c>
      <c r="AM1147" s="13">
        <v>3</v>
      </c>
      <c r="AN1147" s="13">
        <v>1</v>
      </c>
      <c r="AO1147" s="13" t="s">
        <v>6291</v>
      </c>
      <c r="AP1147" s="13" t="s">
        <v>6292</v>
      </c>
      <c r="AQ1147" s="13">
        <v>1</v>
      </c>
      <c r="AR1147" s="13">
        <v>2</v>
      </c>
      <c r="AT1147" s="13">
        <v>1</v>
      </c>
      <c r="AU1147" s="13">
        <v>0</v>
      </c>
      <c r="AV1147" s="13">
        <v>1</v>
      </c>
      <c r="AW1147" s="13">
        <v>1</v>
      </c>
      <c r="AX1147" s="13">
        <v>1</v>
      </c>
      <c r="AY1147" s="13">
        <v>1</v>
      </c>
      <c r="AZ1147" s="13">
        <v>1</v>
      </c>
      <c r="BA1147" s="13">
        <v>1</v>
      </c>
      <c r="BB1147" s="13">
        <v>3</v>
      </c>
      <c r="BD1147" s="13">
        <v>1</v>
      </c>
      <c r="BE1147" s="13">
        <v>0</v>
      </c>
      <c r="BF1147" s="13">
        <v>1</v>
      </c>
      <c r="BG1147" s="13">
        <v>2</v>
      </c>
      <c r="BH1147" s="17">
        <v>2</v>
      </c>
      <c r="BI1147" s="13">
        <v>1</v>
      </c>
      <c r="BJ1147" s="13">
        <v>2</v>
      </c>
      <c r="BK1147" s="13">
        <v>1</v>
      </c>
      <c r="BL1147" s="13">
        <v>1</v>
      </c>
      <c r="BM1147" s="13">
        <v>2275</v>
      </c>
      <c r="BN1147" s="13">
        <v>1</v>
      </c>
      <c r="BO1147" s="13" t="s">
        <v>6293</v>
      </c>
      <c r="BP1147" s="13">
        <v>200</v>
      </c>
      <c r="BQ1147" s="13" t="s">
        <v>938</v>
      </c>
      <c r="BR1147" s="13" t="s">
        <v>939</v>
      </c>
      <c r="BS1147" s="13">
        <v>2</v>
      </c>
      <c r="BT1147" s="13">
        <v>79</v>
      </c>
      <c r="BU1147" s="13">
        <v>1</v>
      </c>
      <c r="BV1147" s="13">
        <v>1</v>
      </c>
      <c r="CA1147" s="18"/>
      <c r="CB1147" s="18"/>
      <c r="CC1147" s="18"/>
      <c r="CD1147" s="18"/>
      <c r="CE1147" s="18"/>
      <c r="CF1147" s="18"/>
      <c r="CG1147" s="18"/>
      <c r="CH1147" s="13">
        <v>2</v>
      </c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T1147" s="13">
        <v>2</v>
      </c>
      <c r="CW1147" s="13" t="s">
        <v>6294</v>
      </c>
      <c r="CX1147" s="38" t="s">
        <v>6295</v>
      </c>
      <c r="CY1147" s="38" t="s">
        <v>6296</v>
      </c>
      <c r="CZ1147" s="38" t="s">
        <v>41</v>
      </c>
      <c r="DA1147" s="38" t="s">
        <v>6297</v>
      </c>
    </row>
    <row r="1148" spans="1:105" s="13" customFormat="1">
      <c r="A1148" s="84">
        <v>1801</v>
      </c>
      <c r="B1148" s="84">
        <v>1</v>
      </c>
      <c r="C1148" s="13" t="s">
        <v>6298</v>
      </c>
      <c r="D1148" s="13" t="s">
        <v>36</v>
      </c>
      <c r="E1148" s="14">
        <v>16473</v>
      </c>
      <c r="F1148" s="13" t="s">
        <v>396</v>
      </c>
      <c r="G1148" s="13" t="s">
        <v>362</v>
      </c>
      <c r="H1148" s="13" t="s">
        <v>362</v>
      </c>
      <c r="I1148" s="14">
        <v>39522</v>
      </c>
      <c r="J1148" s="13">
        <f t="shared" ref="J1148:J1211" si="39">INT((I1148-E1148)/365.25)</f>
        <v>63</v>
      </c>
      <c r="K1148" s="14">
        <v>39532</v>
      </c>
      <c r="L1148" s="13">
        <v>4</v>
      </c>
      <c r="M1148" s="14">
        <v>40450</v>
      </c>
      <c r="N1148" s="15">
        <f t="shared" ref="N1148:N1211" si="40">(M1148-I1148)*12/365.25</f>
        <v>30.488706365503081</v>
      </c>
      <c r="O1148" s="16">
        <v>2</v>
      </c>
      <c r="Q1148" s="13" t="s">
        <v>6299</v>
      </c>
      <c r="S1148" s="13">
        <v>2</v>
      </c>
      <c r="T1148" s="13">
        <v>2</v>
      </c>
      <c r="U1148" s="13">
        <v>2</v>
      </c>
      <c r="V1148" s="13">
        <v>2</v>
      </c>
      <c r="X1148" s="13">
        <v>1</v>
      </c>
      <c r="Z1148" s="13">
        <v>4</v>
      </c>
      <c r="AC1148" s="13">
        <v>2</v>
      </c>
      <c r="AD1148" s="13">
        <v>2</v>
      </c>
      <c r="AE1148" s="13">
        <v>2</v>
      </c>
      <c r="AF1148" s="13">
        <v>2</v>
      </c>
      <c r="AG1148" s="13">
        <v>1</v>
      </c>
      <c r="AH1148" s="13">
        <v>2</v>
      </c>
      <c r="AI1148" s="13">
        <v>1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6300</v>
      </c>
      <c r="AP1148" s="13" t="s">
        <v>6301</v>
      </c>
      <c r="AQ1148" s="13">
        <v>1</v>
      </c>
      <c r="AR1148" s="13">
        <v>1</v>
      </c>
      <c r="AS1148" s="13">
        <v>0</v>
      </c>
      <c r="AT1148" s="13">
        <v>1</v>
      </c>
      <c r="AU1148" s="13">
        <v>0</v>
      </c>
      <c r="AV1148" s="13">
        <v>1</v>
      </c>
      <c r="AW1148" s="13">
        <v>0</v>
      </c>
      <c r="AX1148" s="13">
        <v>1</v>
      </c>
      <c r="AY1148" s="13">
        <v>0</v>
      </c>
      <c r="AZ1148" s="13">
        <v>2</v>
      </c>
      <c r="BB1148" s="13">
        <v>1</v>
      </c>
      <c r="BC1148" s="13">
        <v>0</v>
      </c>
      <c r="BD1148" s="13">
        <v>1</v>
      </c>
      <c r="BE1148" s="13">
        <v>1</v>
      </c>
      <c r="BF1148" s="13">
        <v>1</v>
      </c>
      <c r="BG1148" s="13">
        <v>2</v>
      </c>
      <c r="BH1148" s="17">
        <v>1</v>
      </c>
      <c r="BI1148" s="13">
        <v>1</v>
      </c>
      <c r="BJ1148" s="13">
        <v>1</v>
      </c>
      <c r="BK1148" s="13">
        <v>1</v>
      </c>
      <c r="BL1148" s="13">
        <v>1</v>
      </c>
      <c r="BM1148" s="13">
        <v>2276</v>
      </c>
      <c r="BN1148" s="13">
        <v>2</v>
      </c>
      <c r="BQ1148" s="13" t="s">
        <v>237</v>
      </c>
      <c r="BR1148" s="13" t="s">
        <v>238</v>
      </c>
      <c r="BS1148" s="13">
        <v>1</v>
      </c>
      <c r="BT1148" s="13">
        <v>26</v>
      </c>
      <c r="BU1148" s="13">
        <v>1</v>
      </c>
      <c r="BV1148" s="13">
        <v>3</v>
      </c>
      <c r="BY1148" s="13" t="s">
        <v>453</v>
      </c>
      <c r="CA1148" s="18"/>
      <c r="CB1148" s="18" t="s">
        <v>453</v>
      </c>
      <c r="CC1148" s="18">
        <v>4530</v>
      </c>
      <c r="CD1148" s="18" t="s">
        <v>453</v>
      </c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W1148" s="13" t="s">
        <v>3535</v>
      </c>
      <c r="CX1148" s="38" t="s">
        <v>6302</v>
      </c>
      <c r="CY1148" s="38" t="s">
        <v>4605</v>
      </c>
      <c r="CZ1148" s="38" t="s">
        <v>41</v>
      </c>
      <c r="DA1148" s="38" t="s">
        <v>6303</v>
      </c>
    </row>
    <row r="1149" spans="1:105" s="13" customFormat="1">
      <c r="A1149" s="84">
        <v>1803</v>
      </c>
      <c r="B1149" s="84">
        <v>5</v>
      </c>
      <c r="C1149" s="13" t="s">
        <v>213</v>
      </c>
      <c r="D1149" s="13" t="s">
        <v>36</v>
      </c>
      <c r="E1149" s="14">
        <v>11272</v>
      </c>
      <c r="F1149" s="13" t="s">
        <v>327</v>
      </c>
      <c r="G1149" s="13" t="s">
        <v>327</v>
      </c>
      <c r="H1149" s="13" t="s">
        <v>327</v>
      </c>
      <c r="I1149" s="14">
        <v>39248</v>
      </c>
      <c r="J1149" s="13">
        <f t="shared" si="39"/>
        <v>76</v>
      </c>
      <c r="K1149" s="14">
        <v>39517</v>
      </c>
      <c r="L1149" s="13">
        <v>2</v>
      </c>
      <c r="M1149" s="14">
        <v>40630</v>
      </c>
      <c r="N1149" s="15">
        <f t="shared" si="40"/>
        <v>45.404517453798768</v>
      </c>
      <c r="O1149" s="16">
        <v>1</v>
      </c>
      <c r="P1149" s="13" t="s">
        <v>6304</v>
      </c>
      <c r="Q1149" s="13" t="s">
        <v>6305</v>
      </c>
      <c r="R1149" s="13" t="s">
        <v>6306</v>
      </c>
      <c r="S1149" s="13">
        <v>2</v>
      </c>
      <c r="T1149" s="13">
        <v>2</v>
      </c>
      <c r="U1149" s="13">
        <v>2</v>
      </c>
      <c r="V1149" s="13">
        <v>2</v>
      </c>
      <c r="X1149" s="13">
        <v>2</v>
      </c>
      <c r="Z1149" s="13">
        <v>4</v>
      </c>
      <c r="AH1149" s="13">
        <v>2</v>
      </c>
      <c r="AI1149" s="13">
        <v>2</v>
      </c>
      <c r="AJ1149" s="13">
        <v>1</v>
      </c>
      <c r="AK1149" s="13">
        <v>3</v>
      </c>
      <c r="AL1149" s="13">
        <v>3</v>
      </c>
      <c r="AM1149" s="13">
        <v>3</v>
      </c>
      <c r="AN1149" s="13">
        <v>1</v>
      </c>
      <c r="AO1149" s="13" t="s">
        <v>6307</v>
      </c>
      <c r="AQ1149" s="13">
        <v>1</v>
      </c>
      <c r="AR1149" s="13">
        <v>2</v>
      </c>
      <c r="AT1149" s="13">
        <v>1</v>
      </c>
      <c r="AU1149" s="13">
        <v>5</v>
      </c>
      <c r="AV1149" s="13">
        <v>2</v>
      </c>
      <c r="AX1149" s="13">
        <v>2</v>
      </c>
      <c r="AZ1149" s="13">
        <v>2</v>
      </c>
      <c r="BB1149" s="13">
        <v>2</v>
      </c>
      <c r="BD1149" s="13">
        <v>1</v>
      </c>
      <c r="BE1149" s="13">
        <v>0</v>
      </c>
      <c r="BF1149" s="13">
        <v>1</v>
      </c>
      <c r="BG1149" s="13">
        <v>9</v>
      </c>
      <c r="BH1149" s="17">
        <v>2</v>
      </c>
      <c r="BI1149" s="13">
        <v>1</v>
      </c>
      <c r="BJ1149" s="13">
        <v>1</v>
      </c>
      <c r="BK1149" s="13">
        <v>1</v>
      </c>
      <c r="BL1149" s="13">
        <v>1</v>
      </c>
      <c r="BM1149" s="13">
        <v>2278</v>
      </c>
      <c r="BN1149" s="13">
        <v>1</v>
      </c>
      <c r="BO1149" s="13" t="s">
        <v>3519</v>
      </c>
      <c r="BP1149" s="13">
        <v>180</v>
      </c>
      <c r="BQ1149" s="13" t="s">
        <v>4472</v>
      </c>
      <c r="BR1149" s="13" t="s">
        <v>238</v>
      </c>
      <c r="BS1149" s="13">
        <v>2</v>
      </c>
      <c r="BT1149" s="13">
        <v>58</v>
      </c>
      <c r="BU1149" s="13">
        <v>1</v>
      </c>
      <c r="BV1149" s="13">
        <v>3</v>
      </c>
      <c r="CA1149" s="18"/>
      <c r="CB1149" s="18"/>
      <c r="CC1149" s="18"/>
      <c r="CD1149" s="18"/>
      <c r="CE1149" s="18"/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W1149" s="13" t="s">
        <v>1052</v>
      </c>
      <c r="CX1149" s="38" t="s">
        <v>6308</v>
      </c>
      <c r="CY1149" s="38" t="s">
        <v>5829</v>
      </c>
      <c r="CZ1149" s="38" t="s">
        <v>41</v>
      </c>
      <c r="DA1149" s="38" t="s">
        <v>6115</v>
      </c>
    </row>
    <row r="1150" spans="1:105" s="13" customFormat="1">
      <c r="A1150" s="84">
        <v>1804</v>
      </c>
      <c r="B1150" s="84">
        <v>1</v>
      </c>
      <c r="C1150" s="13" t="s">
        <v>991</v>
      </c>
      <c r="D1150" s="13" t="s">
        <v>36</v>
      </c>
      <c r="E1150" s="14">
        <v>19144</v>
      </c>
      <c r="F1150" s="13" t="s">
        <v>710</v>
      </c>
      <c r="G1150" s="13" t="s">
        <v>295</v>
      </c>
      <c r="H1150" s="13" t="s">
        <v>295</v>
      </c>
      <c r="I1150" s="14">
        <v>39005</v>
      </c>
      <c r="J1150" s="13">
        <f t="shared" si="39"/>
        <v>54</v>
      </c>
      <c r="K1150" s="14">
        <v>39344</v>
      </c>
      <c r="L1150" s="13">
        <v>1</v>
      </c>
      <c r="M1150" s="14">
        <v>39727</v>
      </c>
      <c r="N1150" s="15">
        <f t="shared" si="40"/>
        <v>23.720739219712527</v>
      </c>
      <c r="O1150" s="16">
        <v>2</v>
      </c>
      <c r="Q1150" s="13" t="s">
        <v>180</v>
      </c>
      <c r="R1150" s="13" t="s">
        <v>38</v>
      </c>
      <c r="S1150" s="13">
        <v>2</v>
      </c>
      <c r="T1150" s="13">
        <v>2</v>
      </c>
      <c r="U1150" s="13">
        <v>2</v>
      </c>
      <c r="V1150" s="13">
        <v>2</v>
      </c>
      <c r="X1150" s="13">
        <v>2</v>
      </c>
      <c r="Z1150" s="13">
        <v>4</v>
      </c>
      <c r="AH1150" s="13">
        <v>2</v>
      </c>
      <c r="AI1150" s="13">
        <v>2</v>
      </c>
      <c r="AJ1150" s="13">
        <v>2</v>
      </c>
      <c r="AK1150" s="13">
        <v>2</v>
      </c>
      <c r="AL1150" s="13">
        <v>2</v>
      </c>
      <c r="AM1150" s="13">
        <v>2</v>
      </c>
      <c r="AN1150" s="13">
        <v>2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2</v>
      </c>
      <c r="AV1150" s="13">
        <v>3</v>
      </c>
      <c r="AX1150" s="13">
        <v>2</v>
      </c>
      <c r="AZ1150" s="13">
        <v>1</v>
      </c>
      <c r="BA1150" s="13">
        <v>6</v>
      </c>
      <c r="BB1150" s="13">
        <v>2</v>
      </c>
      <c r="BD1150" s="13">
        <v>2</v>
      </c>
      <c r="BF1150" s="13">
        <v>2</v>
      </c>
      <c r="BH1150" s="17">
        <v>1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2279</v>
      </c>
      <c r="BN1150" s="13">
        <v>2</v>
      </c>
      <c r="BQ1150" s="13" t="s">
        <v>289</v>
      </c>
      <c r="BR1150" s="13" t="s">
        <v>222</v>
      </c>
      <c r="BS1150" s="13">
        <v>1</v>
      </c>
      <c r="BT1150" s="13">
        <v>35</v>
      </c>
      <c r="BU1150" s="13">
        <v>1</v>
      </c>
      <c r="BV1150" s="13">
        <v>1</v>
      </c>
      <c r="BW1150" s="13">
        <v>1</v>
      </c>
      <c r="BX1150" s="13">
        <v>20</v>
      </c>
      <c r="CA1150" s="18"/>
      <c r="CB1150" s="18"/>
      <c r="CC1150" s="18"/>
      <c r="CD1150" s="18"/>
      <c r="CE1150" s="18"/>
      <c r="CF1150" s="18"/>
      <c r="CG1150" s="18"/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S1150" s="14">
        <v>39669</v>
      </c>
      <c r="CT1150" s="13">
        <v>2</v>
      </c>
      <c r="CW1150" s="13" t="s">
        <v>2805</v>
      </c>
      <c r="CX1150" s="38" t="s">
        <v>1592</v>
      </c>
      <c r="CY1150" s="38" t="s">
        <v>1593</v>
      </c>
      <c r="CZ1150" s="38" t="s">
        <v>1548</v>
      </c>
      <c r="DA1150" s="38" t="s">
        <v>6309</v>
      </c>
    </row>
    <row r="1151" spans="1:105" s="13" customFormat="1">
      <c r="A1151" s="84">
        <v>1805</v>
      </c>
      <c r="B1151" s="84">
        <v>1</v>
      </c>
      <c r="C1151" s="13" t="s">
        <v>5649</v>
      </c>
      <c r="D1151" s="13" t="s">
        <v>36</v>
      </c>
      <c r="E1151" s="14">
        <v>12449</v>
      </c>
      <c r="F1151" s="13" t="s">
        <v>259</v>
      </c>
      <c r="G1151" s="13" t="s">
        <v>259</v>
      </c>
      <c r="H1151" s="13" t="s">
        <v>259</v>
      </c>
      <c r="I1151" s="14">
        <v>38975</v>
      </c>
      <c r="J1151" s="13">
        <f t="shared" si="39"/>
        <v>72</v>
      </c>
      <c r="K1151" s="14">
        <v>39219</v>
      </c>
      <c r="L1151" s="13">
        <v>4</v>
      </c>
      <c r="M1151" s="14">
        <v>41557</v>
      </c>
      <c r="N1151" s="15">
        <f t="shared" si="40"/>
        <v>84.829568788501021</v>
      </c>
      <c r="O1151" s="16">
        <v>2</v>
      </c>
      <c r="Q1151" s="13" t="s">
        <v>6310</v>
      </c>
      <c r="R1151" s="13" t="s">
        <v>2845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2</v>
      </c>
      <c r="AL1151" s="13">
        <v>2</v>
      </c>
      <c r="AM1151" s="13">
        <v>1</v>
      </c>
      <c r="AN1151" s="13">
        <v>1</v>
      </c>
      <c r="AO1151" s="13" t="s">
        <v>6311</v>
      </c>
      <c r="AP1151" s="13" t="s">
        <v>40</v>
      </c>
      <c r="AQ1151" s="13">
        <v>1</v>
      </c>
      <c r="AR1151" s="13">
        <v>2</v>
      </c>
      <c r="AT1151" s="13">
        <v>1</v>
      </c>
      <c r="AU1151" s="13">
        <v>0</v>
      </c>
      <c r="AV1151" s="13">
        <v>2</v>
      </c>
      <c r="AX1151" s="13">
        <v>1</v>
      </c>
      <c r="AY1151" s="13">
        <v>7</v>
      </c>
      <c r="AZ1151" s="13">
        <v>2</v>
      </c>
      <c r="BB1151" s="13">
        <v>1</v>
      </c>
      <c r="BC1151" s="13">
        <v>4</v>
      </c>
      <c r="BD1151" s="13">
        <v>1</v>
      </c>
      <c r="BE1151" s="13">
        <v>6</v>
      </c>
      <c r="BF1151" s="13">
        <v>1</v>
      </c>
      <c r="BG1151" s="13">
        <v>13</v>
      </c>
      <c r="BH1151" s="17">
        <v>1</v>
      </c>
      <c r="BI1151" s="13">
        <v>2</v>
      </c>
      <c r="BJ1151" s="13">
        <v>1</v>
      </c>
      <c r="BK1151" s="13">
        <v>1</v>
      </c>
      <c r="BL1151" s="13">
        <v>1</v>
      </c>
      <c r="BM1151" s="13">
        <v>2280</v>
      </c>
      <c r="BN1151" s="13">
        <v>2</v>
      </c>
      <c r="BQ1151" s="13" t="s">
        <v>4472</v>
      </c>
      <c r="BR1151" s="13" t="s">
        <v>238</v>
      </c>
      <c r="BS1151" s="13">
        <v>1</v>
      </c>
      <c r="BT1151" s="13">
        <v>18.8</v>
      </c>
      <c r="BU1151" s="13">
        <v>1</v>
      </c>
      <c r="BV1151" s="13">
        <v>7</v>
      </c>
      <c r="BW1151" s="13">
        <v>2</v>
      </c>
      <c r="BX1151" s="13">
        <v>29</v>
      </c>
      <c r="CA1151" s="18">
        <v>544</v>
      </c>
      <c r="CB1151" s="18" t="s">
        <v>1151</v>
      </c>
      <c r="CC1151" s="18">
        <v>362</v>
      </c>
      <c r="CD1151" s="18" t="s">
        <v>1151</v>
      </c>
      <c r="CE1151" s="18"/>
      <c r="CF1151" s="18" t="s">
        <v>453</v>
      </c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S1151" s="14">
        <v>39625</v>
      </c>
      <c r="CT1151" s="13">
        <v>1</v>
      </c>
      <c r="CW1151" s="13" t="s">
        <v>6312</v>
      </c>
      <c r="CX1151" s="38" t="s">
        <v>6313</v>
      </c>
      <c r="CY1151" s="38" t="s">
        <v>6314</v>
      </c>
      <c r="CZ1151" s="38" t="s">
        <v>41</v>
      </c>
      <c r="DA1151" s="38" t="s">
        <v>6315</v>
      </c>
    </row>
    <row r="1152" spans="1:105" s="13" customFormat="1">
      <c r="A1152" s="84">
        <v>1809</v>
      </c>
      <c r="B1152" s="84">
        <v>1</v>
      </c>
      <c r="C1152" s="13" t="s">
        <v>1559</v>
      </c>
      <c r="D1152" s="13" t="s">
        <v>36</v>
      </c>
      <c r="E1152" s="14">
        <v>14393</v>
      </c>
      <c r="F1152" s="13" t="s">
        <v>424</v>
      </c>
      <c r="G1152" s="13" t="s">
        <v>424</v>
      </c>
      <c r="H1152" s="13" t="s">
        <v>424</v>
      </c>
      <c r="I1152" s="14">
        <v>39431</v>
      </c>
      <c r="J1152" s="13">
        <f t="shared" si="39"/>
        <v>68</v>
      </c>
      <c r="K1152" s="14">
        <v>39484</v>
      </c>
      <c r="L1152" s="13">
        <v>4</v>
      </c>
      <c r="M1152" s="14">
        <v>39726</v>
      </c>
      <c r="N1152" s="15">
        <f t="shared" si="40"/>
        <v>9.6919917864476393</v>
      </c>
      <c r="O1152" s="16">
        <v>2</v>
      </c>
      <c r="Q1152" s="13" t="s">
        <v>6316</v>
      </c>
      <c r="R1152" s="13" t="s">
        <v>38</v>
      </c>
      <c r="S1152" s="13">
        <v>2</v>
      </c>
      <c r="T1152" s="13">
        <v>2</v>
      </c>
      <c r="U1152" s="13">
        <v>2</v>
      </c>
      <c r="V1152" s="13">
        <v>2</v>
      </c>
      <c r="X1152" s="13">
        <v>2</v>
      </c>
      <c r="Z1152" s="13">
        <v>4</v>
      </c>
      <c r="AH1152" s="13">
        <v>2</v>
      </c>
      <c r="AI1152" s="13">
        <v>2</v>
      </c>
      <c r="AJ1152" s="13">
        <v>2</v>
      </c>
      <c r="AK1152" s="13">
        <v>2</v>
      </c>
      <c r="AL1152" s="13">
        <v>2</v>
      </c>
      <c r="AM1152" s="13">
        <v>1</v>
      </c>
      <c r="AN1152" s="13">
        <v>1</v>
      </c>
      <c r="AO1152" s="13" t="s">
        <v>6317</v>
      </c>
      <c r="AP1152" s="13" t="s">
        <v>123</v>
      </c>
      <c r="AQ1152" s="13">
        <v>1</v>
      </c>
      <c r="AR1152" s="13">
        <v>1</v>
      </c>
      <c r="AS1152" s="13">
        <v>3</v>
      </c>
      <c r="AT1152" s="13">
        <v>1</v>
      </c>
      <c r="AU1152" s="13">
        <v>0</v>
      </c>
      <c r="AV1152" s="13">
        <v>2</v>
      </c>
      <c r="AX1152" s="13">
        <v>2</v>
      </c>
      <c r="AZ1152" s="13">
        <v>1</v>
      </c>
      <c r="BA1152" s="13">
        <v>0</v>
      </c>
      <c r="BB1152" s="13">
        <v>2</v>
      </c>
      <c r="BD1152" s="13">
        <v>1</v>
      </c>
      <c r="BE1152" s="13">
        <v>0</v>
      </c>
      <c r="BF1152" s="13">
        <v>1</v>
      </c>
      <c r="BG1152" s="13">
        <v>3</v>
      </c>
      <c r="BH1152" s="17">
        <v>1</v>
      </c>
      <c r="BI1152" s="13">
        <v>1</v>
      </c>
      <c r="BJ1152" s="13">
        <v>1</v>
      </c>
      <c r="BK1152" s="13">
        <v>1</v>
      </c>
      <c r="BL1152" s="13">
        <v>2</v>
      </c>
      <c r="BS1152" s="13">
        <v>1</v>
      </c>
      <c r="BT1152" s="13">
        <v>43</v>
      </c>
      <c r="BU1152" s="13">
        <v>1</v>
      </c>
      <c r="BV1152" s="13">
        <v>1</v>
      </c>
      <c r="BY1152" s="13">
        <v>2</v>
      </c>
      <c r="BZ1152" s="13">
        <v>1677</v>
      </c>
      <c r="CA1152" s="18"/>
      <c r="CB1152" s="18"/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40052</v>
      </c>
      <c r="CT1152" s="13">
        <v>3</v>
      </c>
      <c r="CW1152" s="13" t="s">
        <v>6318</v>
      </c>
      <c r="CX1152" s="38" t="s">
        <v>6319</v>
      </c>
      <c r="CY1152" s="38" t="s">
        <v>3978</v>
      </c>
      <c r="CZ1152" s="38"/>
      <c r="DA1152" s="38" t="s">
        <v>6320</v>
      </c>
    </row>
    <row r="1153" spans="1:105" s="13" customFormat="1">
      <c r="A1153" s="84">
        <v>1810</v>
      </c>
      <c r="B1153" s="84">
        <v>3</v>
      </c>
      <c r="C1153" s="13" t="s">
        <v>761</v>
      </c>
      <c r="D1153" s="13" t="s">
        <v>36</v>
      </c>
      <c r="E1153" s="14">
        <v>12657</v>
      </c>
      <c r="F1153" s="13" t="s">
        <v>461</v>
      </c>
      <c r="G1153" s="13" t="s">
        <v>42</v>
      </c>
      <c r="H1153" s="13" t="s">
        <v>295</v>
      </c>
      <c r="I1153" s="14">
        <v>39462</v>
      </c>
      <c r="J1153" s="13">
        <f t="shared" si="39"/>
        <v>73</v>
      </c>
      <c r="K1153" s="14">
        <v>39498</v>
      </c>
      <c r="L1153" s="13">
        <v>2</v>
      </c>
      <c r="M1153" s="14">
        <v>39654</v>
      </c>
      <c r="N1153" s="15">
        <f t="shared" si="40"/>
        <v>6.3080082135523616</v>
      </c>
      <c r="O1153" s="16">
        <v>2</v>
      </c>
      <c r="Q1153" s="13" t="s">
        <v>245</v>
      </c>
      <c r="R1153" s="13" t="s">
        <v>38</v>
      </c>
      <c r="S1153" s="13">
        <v>3</v>
      </c>
      <c r="T1153" s="13">
        <v>2</v>
      </c>
      <c r="U1153" s="13">
        <v>2</v>
      </c>
      <c r="V1153" s="13">
        <v>2</v>
      </c>
      <c r="X1153" s="13">
        <v>1</v>
      </c>
      <c r="Z1153" s="13">
        <v>1</v>
      </c>
      <c r="AA1153" s="14">
        <v>31442</v>
      </c>
      <c r="AB1153" s="13" t="s">
        <v>6321</v>
      </c>
      <c r="AC1153" s="13">
        <v>1</v>
      </c>
      <c r="AD1153" s="13">
        <v>2</v>
      </c>
      <c r="AE1153" s="13">
        <v>2</v>
      </c>
      <c r="AF1153" s="13">
        <v>2</v>
      </c>
      <c r="AG1153" s="13">
        <v>2</v>
      </c>
      <c r="AH1153" s="13">
        <v>2</v>
      </c>
      <c r="AI1153" s="13">
        <v>2</v>
      </c>
      <c r="AJ1153" s="13">
        <v>2</v>
      </c>
      <c r="AK1153" s="13">
        <v>3</v>
      </c>
      <c r="AL1153" s="13">
        <v>3</v>
      </c>
      <c r="AM1153" s="13">
        <v>3</v>
      </c>
      <c r="AN1153" s="13">
        <v>2</v>
      </c>
      <c r="AP1153" s="13" t="s">
        <v>4956</v>
      </c>
      <c r="AQ1153" s="13">
        <v>1</v>
      </c>
      <c r="AR1153" s="13">
        <v>1</v>
      </c>
      <c r="AS1153" s="13">
        <v>1</v>
      </c>
      <c r="AT1153" s="13">
        <v>1</v>
      </c>
      <c r="AU1153" s="13">
        <v>1</v>
      </c>
      <c r="AV1153" s="13">
        <v>2</v>
      </c>
      <c r="AX1153" s="13">
        <v>2</v>
      </c>
      <c r="AZ1153" s="13">
        <v>3</v>
      </c>
      <c r="BB1153" s="13">
        <v>3</v>
      </c>
      <c r="BD1153" s="13">
        <v>1</v>
      </c>
      <c r="BE1153" s="13">
        <v>0</v>
      </c>
      <c r="BF1153" s="13">
        <v>1</v>
      </c>
      <c r="BG1153" s="13">
        <v>3</v>
      </c>
      <c r="BH1153" s="17">
        <v>1</v>
      </c>
      <c r="BI1153" s="13">
        <v>1</v>
      </c>
      <c r="BJ1153" s="13">
        <v>2</v>
      </c>
      <c r="BK1153" s="13">
        <v>1</v>
      </c>
      <c r="BL1153" s="13">
        <v>1</v>
      </c>
      <c r="BS1153" s="13">
        <v>2</v>
      </c>
      <c r="BT1153" s="13">
        <v>63</v>
      </c>
      <c r="BU1153" s="13">
        <v>1</v>
      </c>
      <c r="BV1153" s="13">
        <v>1</v>
      </c>
      <c r="CA1153" s="18"/>
      <c r="CB1153" s="18"/>
      <c r="CC1153" s="18"/>
      <c r="CD1153" s="18"/>
      <c r="CE1153" s="18"/>
      <c r="CF1153" s="18"/>
      <c r="CG1153" s="18"/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39654</v>
      </c>
      <c r="CT1153" s="13">
        <v>2</v>
      </c>
      <c r="CW1153" s="13" t="s">
        <v>3253</v>
      </c>
      <c r="CX1153" s="38" t="s">
        <v>3254</v>
      </c>
      <c r="CY1153" s="38" t="s">
        <v>6322</v>
      </c>
      <c r="CZ1153" s="38" t="s">
        <v>41</v>
      </c>
      <c r="DA1153" s="38" t="s">
        <v>6323</v>
      </c>
    </row>
    <row r="1154" spans="1:105" s="13" customFormat="1">
      <c r="A1154" s="84">
        <v>1814</v>
      </c>
      <c r="B1154" s="84">
        <v>1</v>
      </c>
      <c r="C1154" s="13" t="s">
        <v>6324</v>
      </c>
      <c r="D1154" s="13" t="s">
        <v>37</v>
      </c>
      <c r="E1154" s="14">
        <v>17173</v>
      </c>
      <c r="F1154" s="13" t="s">
        <v>535</v>
      </c>
      <c r="G1154" s="13" t="s">
        <v>535</v>
      </c>
      <c r="H1154" s="13" t="s">
        <v>535</v>
      </c>
      <c r="I1154" s="14">
        <v>39493</v>
      </c>
      <c r="J1154" s="13">
        <f t="shared" si="39"/>
        <v>61</v>
      </c>
      <c r="K1154" s="14">
        <v>39511</v>
      </c>
      <c r="L1154" s="13">
        <v>4</v>
      </c>
      <c r="M1154" s="14">
        <v>39843</v>
      </c>
      <c r="N1154" s="59">
        <f t="shared" si="40"/>
        <v>11.498973305954825</v>
      </c>
      <c r="O1154" s="16">
        <v>2</v>
      </c>
      <c r="Q1154" s="13" t="s">
        <v>6325</v>
      </c>
      <c r="S1154" s="13">
        <v>2</v>
      </c>
      <c r="T1154" s="13">
        <v>2</v>
      </c>
      <c r="U1154" s="13">
        <v>2</v>
      </c>
      <c r="V1154" s="13">
        <v>2</v>
      </c>
      <c r="X1154" s="13">
        <v>2</v>
      </c>
      <c r="Z1154" s="13">
        <v>4</v>
      </c>
      <c r="AH1154" s="13">
        <v>2</v>
      </c>
      <c r="AN1154" s="13">
        <v>1</v>
      </c>
      <c r="AO1154" s="13" t="s">
        <v>6326</v>
      </c>
      <c r="AP1154" s="13" t="s">
        <v>6327</v>
      </c>
      <c r="AQ1154" s="13">
        <v>1</v>
      </c>
      <c r="AR1154" s="13">
        <v>1</v>
      </c>
      <c r="AS1154" s="13">
        <v>2</v>
      </c>
      <c r="AT1154" s="13">
        <v>1</v>
      </c>
      <c r="AU1154" s="13">
        <v>1</v>
      </c>
      <c r="AV1154" s="13">
        <v>2</v>
      </c>
      <c r="AX1154" s="13">
        <v>2</v>
      </c>
      <c r="AZ1154" s="13">
        <v>2</v>
      </c>
      <c r="BB1154" s="13">
        <v>1</v>
      </c>
      <c r="BC1154" s="13">
        <v>0</v>
      </c>
      <c r="BD1154" s="13">
        <v>1</v>
      </c>
      <c r="BE1154" s="13">
        <v>1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2398</v>
      </c>
      <c r="BN1154" s="13">
        <v>2</v>
      </c>
      <c r="BQ1154" s="13" t="s">
        <v>954</v>
      </c>
      <c r="BR1154" s="13" t="s">
        <v>955</v>
      </c>
      <c r="BS1154" s="13">
        <v>1</v>
      </c>
      <c r="BT1154" s="13">
        <v>40</v>
      </c>
      <c r="BU1154" s="13">
        <v>1</v>
      </c>
      <c r="BV1154" s="13">
        <v>4</v>
      </c>
      <c r="BY1154" s="13" t="s">
        <v>3063</v>
      </c>
      <c r="CA1154" s="18"/>
      <c r="CB1154" s="18"/>
      <c r="CC1154" s="18"/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W1154" s="13" t="s">
        <v>6328</v>
      </c>
      <c r="CX1154" s="38" t="s">
        <v>6329</v>
      </c>
      <c r="CY1154" s="38" t="s">
        <v>6330</v>
      </c>
      <c r="CZ1154" s="38" t="s">
        <v>41</v>
      </c>
      <c r="DA1154" s="38" t="s">
        <v>6331</v>
      </c>
    </row>
    <row r="1155" spans="1:105" s="13" customFormat="1">
      <c r="A1155" s="84">
        <v>1815</v>
      </c>
      <c r="B1155" s="84">
        <v>1</v>
      </c>
      <c r="C1155" s="13" t="s">
        <v>6332</v>
      </c>
      <c r="D1155" s="13" t="s">
        <v>36</v>
      </c>
      <c r="E1155" s="14">
        <v>10127</v>
      </c>
      <c r="F1155" s="13" t="s">
        <v>535</v>
      </c>
      <c r="G1155" s="13" t="s">
        <v>535</v>
      </c>
      <c r="H1155" s="13" t="s">
        <v>535</v>
      </c>
      <c r="I1155" s="14">
        <v>39522</v>
      </c>
      <c r="J1155" s="13">
        <f t="shared" si="39"/>
        <v>80</v>
      </c>
      <c r="K1155" s="14">
        <v>39545</v>
      </c>
      <c r="L1155" s="13">
        <v>4</v>
      </c>
      <c r="M1155" s="14">
        <v>39947</v>
      </c>
      <c r="N1155" s="59">
        <f t="shared" si="40"/>
        <v>13.963039014373717</v>
      </c>
      <c r="O1155" s="16">
        <v>2</v>
      </c>
      <c r="Q1155" s="13" t="s">
        <v>38</v>
      </c>
      <c r="R1155" s="13" t="s">
        <v>38</v>
      </c>
      <c r="S1155" s="13">
        <v>2</v>
      </c>
      <c r="T1155" s="13">
        <v>1</v>
      </c>
      <c r="U1155" s="13">
        <v>2</v>
      </c>
      <c r="V1155" s="13">
        <v>2</v>
      </c>
      <c r="W1155" s="13" t="s">
        <v>6333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2</v>
      </c>
      <c r="AI1155" s="13">
        <v>2</v>
      </c>
      <c r="AJ1155" s="13">
        <v>2</v>
      </c>
      <c r="AK1155" s="13">
        <v>2</v>
      </c>
      <c r="AL1155" s="13">
        <v>2</v>
      </c>
      <c r="AM1155" s="13">
        <v>3</v>
      </c>
      <c r="AN1155" s="13">
        <v>1</v>
      </c>
      <c r="AO1155" s="13" t="s">
        <v>6334</v>
      </c>
      <c r="AP1155" s="13" t="s">
        <v>1715</v>
      </c>
      <c r="AQ1155" s="13">
        <v>1</v>
      </c>
      <c r="AR1155" s="13">
        <v>2</v>
      </c>
      <c r="AT1155" s="13">
        <v>1</v>
      </c>
      <c r="AU1155" s="13">
        <v>0</v>
      </c>
      <c r="AV1155" s="13">
        <v>1</v>
      </c>
      <c r="AW1155" s="13">
        <v>0</v>
      </c>
      <c r="AX1155" s="13">
        <v>2</v>
      </c>
      <c r="AZ1155" s="13">
        <v>1</v>
      </c>
      <c r="BA1155" s="13">
        <v>0</v>
      </c>
      <c r="BB1155" s="13">
        <v>3</v>
      </c>
      <c r="BD1155" s="13">
        <v>3</v>
      </c>
      <c r="BF1155" s="13">
        <v>1</v>
      </c>
      <c r="BG1155" s="13">
        <v>3</v>
      </c>
      <c r="BH1155" s="17">
        <v>1</v>
      </c>
      <c r="BI1155" s="13">
        <v>1</v>
      </c>
      <c r="BJ1155" s="13">
        <v>1</v>
      </c>
      <c r="BK1155" s="13">
        <v>1</v>
      </c>
      <c r="BL1155" s="13">
        <v>2</v>
      </c>
      <c r="CA1155" s="18"/>
      <c r="CB1155" s="18"/>
      <c r="CC1155" s="18"/>
      <c r="CD1155" s="18"/>
      <c r="CE1155" s="18"/>
      <c r="CF1155" s="18"/>
      <c r="CG1155" s="18"/>
      <c r="CH1155" s="13">
        <v>2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39744</v>
      </c>
      <c r="CT1155" s="13">
        <v>1</v>
      </c>
      <c r="CW1155" s="13" t="s">
        <v>6335</v>
      </c>
      <c r="CX1155" s="38" t="s">
        <v>6336</v>
      </c>
      <c r="CY1155" s="38" t="s">
        <v>6337</v>
      </c>
      <c r="CZ1155" s="38" t="s">
        <v>736</v>
      </c>
      <c r="DA1155" s="38" t="s">
        <v>6338</v>
      </c>
    </row>
    <row r="1156" spans="1:105" s="13" customFormat="1">
      <c r="A1156" s="84">
        <v>1818</v>
      </c>
      <c r="B1156" s="84">
        <v>1</v>
      </c>
      <c r="C1156" s="13" t="s">
        <v>3864</v>
      </c>
      <c r="D1156" s="13" t="s">
        <v>37</v>
      </c>
      <c r="E1156" s="14">
        <v>15707</v>
      </c>
      <c r="F1156" s="13" t="s">
        <v>424</v>
      </c>
      <c r="G1156" s="13" t="s">
        <v>424</v>
      </c>
      <c r="H1156" s="13" t="s">
        <v>424</v>
      </c>
      <c r="I1156" s="14">
        <v>39431</v>
      </c>
      <c r="J1156" s="13">
        <f t="shared" si="39"/>
        <v>64</v>
      </c>
      <c r="K1156" s="14">
        <v>39476</v>
      </c>
      <c r="L1156" s="13">
        <v>4</v>
      </c>
      <c r="M1156" s="14">
        <v>39766</v>
      </c>
      <c r="N1156" s="59">
        <f t="shared" si="40"/>
        <v>11.006160164271048</v>
      </c>
      <c r="O1156" s="16">
        <v>2</v>
      </c>
      <c r="Q1156" s="13" t="s">
        <v>6339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2</v>
      </c>
      <c r="AK1156" s="13">
        <v>3</v>
      </c>
      <c r="AL1156" s="13">
        <v>1</v>
      </c>
      <c r="AM1156" s="13">
        <v>2</v>
      </c>
      <c r="AN1156" s="13">
        <v>2</v>
      </c>
      <c r="AP1156" s="13" t="s">
        <v>125</v>
      </c>
      <c r="AQ1156" s="13">
        <v>1</v>
      </c>
      <c r="AR1156" s="13">
        <v>1</v>
      </c>
      <c r="AS1156" s="13">
        <v>3</v>
      </c>
      <c r="AT1156" s="13">
        <v>1</v>
      </c>
      <c r="AU1156" s="13">
        <v>3</v>
      </c>
      <c r="AV1156" s="13">
        <v>2</v>
      </c>
      <c r="AX1156" s="13">
        <v>2</v>
      </c>
      <c r="AZ1156" s="13">
        <v>2</v>
      </c>
      <c r="BB1156" s="13">
        <v>1</v>
      </c>
      <c r="BC1156" s="13">
        <v>0</v>
      </c>
      <c r="BD1156" s="13">
        <v>1</v>
      </c>
      <c r="BE1156" s="13">
        <v>3</v>
      </c>
      <c r="BF1156" s="13">
        <v>1</v>
      </c>
      <c r="BG1156" s="13">
        <v>3</v>
      </c>
      <c r="BH1156" s="17">
        <v>1</v>
      </c>
      <c r="BJ1156" s="13">
        <v>1</v>
      </c>
      <c r="BK1156" s="13">
        <v>1</v>
      </c>
      <c r="BL1156" s="13">
        <v>2</v>
      </c>
      <c r="BS1156" s="13">
        <v>2</v>
      </c>
      <c r="BT1156" s="13">
        <v>49.4</v>
      </c>
      <c r="BU1156" s="13">
        <v>1</v>
      </c>
      <c r="BV1156" s="13">
        <v>0</v>
      </c>
      <c r="BW1156" s="13">
        <v>2</v>
      </c>
      <c r="BX1156" s="13">
        <v>38</v>
      </c>
      <c r="BY1156" s="13" t="s">
        <v>453</v>
      </c>
      <c r="CA1156" s="18">
        <v>555</v>
      </c>
      <c r="CB1156" s="18" t="s">
        <v>453</v>
      </c>
      <c r="CC1156" s="18">
        <v>3140</v>
      </c>
      <c r="CD1156" s="18" t="s">
        <v>453</v>
      </c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R1156" s="13">
        <v>1</v>
      </c>
      <c r="CS1156" s="14">
        <v>39727</v>
      </c>
      <c r="CT1156" s="13">
        <v>2</v>
      </c>
      <c r="CW1156" s="13" t="s">
        <v>6340</v>
      </c>
      <c r="CX1156" s="38" t="s">
        <v>6341</v>
      </c>
      <c r="CY1156" s="38" t="s">
        <v>6342</v>
      </c>
      <c r="CZ1156" s="38"/>
      <c r="DA1156" s="38" t="s">
        <v>192</v>
      </c>
    </row>
    <row r="1157" spans="1:105" s="13" customFormat="1">
      <c r="A1157" s="84">
        <v>1821</v>
      </c>
      <c r="B1157" s="84">
        <v>1</v>
      </c>
      <c r="C1157" s="13" t="s">
        <v>6343</v>
      </c>
      <c r="D1157" s="13" t="s">
        <v>37</v>
      </c>
      <c r="E1157" s="14">
        <v>13932</v>
      </c>
      <c r="F1157" s="13" t="s">
        <v>235</v>
      </c>
      <c r="G1157" s="13" t="s">
        <v>235</v>
      </c>
      <c r="H1157" s="13" t="s">
        <v>235</v>
      </c>
      <c r="I1157" s="14">
        <v>39522</v>
      </c>
      <c r="J1157" s="13">
        <f t="shared" si="39"/>
        <v>70</v>
      </c>
      <c r="K1157" s="14">
        <v>39545</v>
      </c>
      <c r="L1157" s="13">
        <v>4</v>
      </c>
      <c r="M1157" s="14">
        <v>39842</v>
      </c>
      <c r="N1157" s="15">
        <f t="shared" si="40"/>
        <v>10.513347022587268</v>
      </c>
      <c r="O1157" s="16">
        <v>2</v>
      </c>
      <c r="Q1157" s="13" t="s">
        <v>6344</v>
      </c>
      <c r="R1157" s="13" t="s">
        <v>6345</v>
      </c>
      <c r="S1157" s="13">
        <v>2</v>
      </c>
      <c r="T1157" s="13">
        <v>2</v>
      </c>
      <c r="U1157" s="13">
        <v>2</v>
      </c>
      <c r="V1157" s="13">
        <v>2</v>
      </c>
      <c r="X1157" s="13">
        <v>1</v>
      </c>
      <c r="Z1157" s="13">
        <v>4</v>
      </c>
      <c r="AC1157" s="13">
        <v>2</v>
      </c>
      <c r="AD1157" s="13">
        <v>2</v>
      </c>
      <c r="AE1157" s="13">
        <v>2</v>
      </c>
      <c r="AF1157" s="13">
        <v>2</v>
      </c>
      <c r="AG1157" s="13">
        <v>1</v>
      </c>
      <c r="AH1157" s="13">
        <v>2</v>
      </c>
      <c r="AI1157" s="13">
        <v>2</v>
      </c>
      <c r="AJ1157" s="13">
        <v>2</v>
      </c>
      <c r="AK1157" s="13">
        <v>2</v>
      </c>
      <c r="AL1157" s="13">
        <v>2</v>
      </c>
      <c r="AM1157" s="13">
        <v>2</v>
      </c>
      <c r="AN1157" s="13">
        <v>1</v>
      </c>
      <c r="AO1157" s="13" t="s">
        <v>4701</v>
      </c>
      <c r="AP1157" s="13" t="s">
        <v>4072</v>
      </c>
      <c r="AQ1157" s="13">
        <v>1</v>
      </c>
      <c r="AR1157" s="13">
        <v>1</v>
      </c>
      <c r="AS1157" s="13">
        <v>3</v>
      </c>
      <c r="AT1157" s="13">
        <v>1</v>
      </c>
      <c r="AU1157" s="13">
        <v>1</v>
      </c>
      <c r="AV1157" s="13">
        <v>2</v>
      </c>
      <c r="AX1157" s="13">
        <v>2</v>
      </c>
      <c r="AZ1157" s="13">
        <v>2</v>
      </c>
      <c r="BB1157" s="13">
        <v>2</v>
      </c>
      <c r="BD1157" s="13">
        <v>2</v>
      </c>
      <c r="BF1157" s="13">
        <v>1</v>
      </c>
      <c r="BG1157" s="13">
        <v>3</v>
      </c>
      <c r="BH1157" s="17">
        <v>1</v>
      </c>
      <c r="BI1157" s="13">
        <v>1</v>
      </c>
      <c r="BK1157" s="13">
        <v>1</v>
      </c>
      <c r="BL1157" s="13">
        <v>1</v>
      </c>
      <c r="BM1157" s="13">
        <v>2283</v>
      </c>
      <c r="BN1157" s="13">
        <v>2</v>
      </c>
      <c r="BQ1157" s="13" t="s">
        <v>237</v>
      </c>
      <c r="BR1157" s="13" t="s">
        <v>238</v>
      </c>
      <c r="BS1157" s="13">
        <v>1</v>
      </c>
      <c r="BT1157" s="13">
        <v>21</v>
      </c>
      <c r="BZ1157" s="13" t="s">
        <v>453</v>
      </c>
      <c r="CA1157" s="18"/>
      <c r="CB1157" s="18"/>
      <c r="CC1157" s="18">
        <v>4619</v>
      </c>
      <c r="CD1157" s="18"/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S1157" s="14">
        <v>39973</v>
      </c>
      <c r="CT1157" s="13">
        <v>1</v>
      </c>
      <c r="CW1157" s="13" t="s">
        <v>1025</v>
      </c>
      <c r="CX1157" s="38" t="s">
        <v>6346</v>
      </c>
      <c r="CY1157" s="38" t="s">
        <v>6347</v>
      </c>
      <c r="CZ1157" s="38" t="s">
        <v>41</v>
      </c>
      <c r="DA1157" s="38" t="s">
        <v>6348</v>
      </c>
    </row>
    <row r="1158" spans="1:105" s="13" customFormat="1">
      <c r="A1158" s="84">
        <v>1822</v>
      </c>
      <c r="B1158" s="84">
        <v>1</v>
      </c>
      <c r="C1158" s="13" t="s">
        <v>6349</v>
      </c>
      <c r="D1158" s="13" t="s">
        <v>36</v>
      </c>
      <c r="E1158" s="14">
        <v>14247</v>
      </c>
      <c r="F1158" s="13" t="s">
        <v>396</v>
      </c>
      <c r="G1158" s="13" t="s">
        <v>396</v>
      </c>
      <c r="H1158" s="13" t="s">
        <v>396</v>
      </c>
      <c r="I1158" s="14">
        <v>39340</v>
      </c>
      <c r="J1158" s="13">
        <f t="shared" si="39"/>
        <v>68</v>
      </c>
      <c r="K1158" s="14">
        <v>39441</v>
      </c>
      <c r="L1158" s="13">
        <v>4</v>
      </c>
      <c r="M1158" s="14">
        <v>39615</v>
      </c>
      <c r="N1158" s="59">
        <f t="shared" si="40"/>
        <v>9.0349075975359341</v>
      </c>
      <c r="O1158" s="16">
        <v>2</v>
      </c>
      <c r="Q1158" s="13" t="s">
        <v>6350</v>
      </c>
      <c r="S1158" s="13">
        <v>2</v>
      </c>
      <c r="T1158" s="13">
        <v>2</v>
      </c>
      <c r="U1158" s="13">
        <v>2</v>
      </c>
      <c r="V1158" s="13">
        <v>2</v>
      </c>
      <c r="X1158" s="13">
        <v>2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2</v>
      </c>
      <c r="AH1158" s="13">
        <v>2</v>
      </c>
      <c r="AI1158" s="13">
        <v>2</v>
      </c>
      <c r="AJ1158" s="13">
        <v>3</v>
      </c>
      <c r="AK1158" s="13">
        <v>3</v>
      </c>
      <c r="AL1158" s="13">
        <v>3</v>
      </c>
      <c r="AM1158" s="13">
        <v>3</v>
      </c>
      <c r="AN1158" s="13">
        <v>1</v>
      </c>
      <c r="AO1158" s="13" t="s">
        <v>1818</v>
      </c>
      <c r="AQ1158" s="13">
        <v>1</v>
      </c>
      <c r="AR1158" s="13">
        <v>3</v>
      </c>
      <c r="AT1158" s="13">
        <v>1</v>
      </c>
      <c r="AU1158" s="13">
        <v>0</v>
      </c>
      <c r="AV1158" s="13">
        <v>3</v>
      </c>
      <c r="AX1158" s="13">
        <v>1</v>
      </c>
      <c r="AY1158" s="13">
        <v>4</v>
      </c>
      <c r="AZ1158" s="13">
        <v>3</v>
      </c>
      <c r="BB1158" s="13">
        <v>3</v>
      </c>
      <c r="BD1158" s="13">
        <v>1</v>
      </c>
      <c r="BE1158" s="13">
        <v>0</v>
      </c>
      <c r="BF1158" s="13">
        <v>1</v>
      </c>
      <c r="BG1158" s="13">
        <v>4</v>
      </c>
      <c r="BH1158" s="17">
        <v>1</v>
      </c>
      <c r="BI1158" s="13">
        <v>3</v>
      </c>
      <c r="BJ1158" s="13">
        <v>2</v>
      </c>
      <c r="BK1158" s="13">
        <v>2</v>
      </c>
      <c r="BL1158" s="13">
        <v>1</v>
      </c>
      <c r="BM1158" s="13">
        <v>2284</v>
      </c>
      <c r="BN1158" s="13">
        <v>2</v>
      </c>
      <c r="BQ1158" s="13" t="s">
        <v>237</v>
      </c>
      <c r="BR1158" s="13" t="s">
        <v>238</v>
      </c>
      <c r="BS1158" s="13">
        <v>1</v>
      </c>
      <c r="BU1158" s="13">
        <v>1</v>
      </c>
      <c r="CA1158" s="18">
        <v>536</v>
      </c>
      <c r="CB1158" s="18" t="s">
        <v>1151</v>
      </c>
      <c r="CC1158" s="18">
        <v>317</v>
      </c>
      <c r="CD1158" s="18" t="s">
        <v>1151</v>
      </c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2</v>
      </c>
      <c r="CW1158" s="13" t="s">
        <v>5492</v>
      </c>
      <c r="CX1158" s="38" t="s">
        <v>6351</v>
      </c>
      <c r="CY1158" s="38" t="s">
        <v>5494</v>
      </c>
      <c r="CZ1158" s="38" t="s">
        <v>386</v>
      </c>
      <c r="DA1158" s="38" t="s">
        <v>6352</v>
      </c>
    </row>
    <row r="1159" spans="1:105" s="13" customFormat="1">
      <c r="A1159" s="84">
        <v>1827</v>
      </c>
      <c r="B1159" s="84">
        <v>1</v>
      </c>
      <c r="C1159" s="13" t="s">
        <v>4434</v>
      </c>
      <c r="D1159" s="13" t="s">
        <v>37</v>
      </c>
      <c r="E1159" s="14">
        <v>9426</v>
      </c>
      <c r="F1159" s="13" t="s">
        <v>762</v>
      </c>
      <c r="G1159" s="13" t="s">
        <v>948</v>
      </c>
      <c r="H1159" s="13" t="s">
        <v>264</v>
      </c>
      <c r="I1159" s="14">
        <v>39309</v>
      </c>
      <c r="J1159" s="13">
        <f t="shared" si="39"/>
        <v>81</v>
      </c>
      <c r="K1159" s="14">
        <v>39556</v>
      </c>
      <c r="L1159" s="13">
        <v>4</v>
      </c>
      <c r="M1159" s="14">
        <v>39584</v>
      </c>
      <c r="N1159" s="15">
        <f t="shared" si="40"/>
        <v>9.0349075975359341</v>
      </c>
      <c r="O1159" s="16">
        <v>2</v>
      </c>
      <c r="Q1159" s="13" t="s">
        <v>6353</v>
      </c>
      <c r="R1159" s="13" t="s">
        <v>6354</v>
      </c>
      <c r="S1159" s="13">
        <v>2</v>
      </c>
      <c r="T1159" s="13">
        <v>2</v>
      </c>
      <c r="U1159" s="13">
        <v>2</v>
      </c>
      <c r="V1159" s="13">
        <v>1</v>
      </c>
      <c r="W1159" s="13" t="s">
        <v>6355</v>
      </c>
      <c r="X1159" s="13">
        <v>1</v>
      </c>
      <c r="Z1159" s="13">
        <v>4</v>
      </c>
      <c r="AC1159" s="13">
        <v>2</v>
      </c>
      <c r="AD1159" s="13">
        <v>2</v>
      </c>
      <c r="AE1159" s="13">
        <v>2</v>
      </c>
      <c r="AF1159" s="13">
        <v>2</v>
      </c>
      <c r="AG1159" s="13">
        <v>1</v>
      </c>
      <c r="AH1159" s="13">
        <v>2</v>
      </c>
      <c r="AI1159" s="13">
        <v>2</v>
      </c>
      <c r="AJ1159" s="13">
        <v>2</v>
      </c>
      <c r="AK1159" s="13">
        <v>2</v>
      </c>
      <c r="AL1159" s="13">
        <v>2</v>
      </c>
      <c r="AM1159" s="13">
        <v>2</v>
      </c>
      <c r="AN1159" s="13">
        <v>2</v>
      </c>
      <c r="AO1159" s="13" t="s">
        <v>6356</v>
      </c>
      <c r="AP1159" s="13" t="s">
        <v>6357</v>
      </c>
      <c r="AQ1159" s="13">
        <v>1</v>
      </c>
      <c r="AR1159" s="13">
        <v>1</v>
      </c>
      <c r="AS1159" s="13">
        <v>8</v>
      </c>
      <c r="AT1159" s="13">
        <v>1</v>
      </c>
      <c r="AU1159" s="13">
        <v>0</v>
      </c>
      <c r="AV1159" s="13">
        <v>1</v>
      </c>
      <c r="AW1159" s="13">
        <v>8</v>
      </c>
      <c r="AX1159" s="13">
        <v>1</v>
      </c>
      <c r="AY1159" s="13">
        <v>7</v>
      </c>
      <c r="AZ1159" s="13">
        <v>1</v>
      </c>
      <c r="BA1159" s="13">
        <v>7</v>
      </c>
      <c r="BB1159" s="13">
        <v>3</v>
      </c>
      <c r="BD1159" s="13">
        <v>1</v>
      </c>
      <c r="BE1159" s="13">
        <v>2</v>
      </c>
      <c r="BF1159" s="13">
        <v>1</v>
      </c>
      <c r="BG1159" s="13">
        <v>8</v>
      </c>
      <c r="BH1159" s="17">
        <v>2</v>
      </c>
      <c r="BI1159" s="13">
        <v>1</v>
      </c>
      <c r="BJ1159" s="13">
        <v>1</v>
      </c>
      <c r="BK1159" s="13">
        <v>1</v>
      </c>
      <c r="BL1159" s="13">
        <v>1</v>
      </c>
      <c r="BM1159" s="13">
        <v>2289</v>
      </c>
      <c r="BN1159" s="13">
        <v>2</v>
      </c>
      <c r="BQ1159" s="13" t="s">
        <v>270</v>
      </c>
      <c r="BR1159" s="13" t="s">
        <v>271</v>
      </c>
      <c r="BS1159" s="13">
        <v>1</v>
      </c>
      <c r="BT1159" s="13">
        <v>26</v>
      </c>
      <c r="BU1159" s="13">
        <v>1</v>
      </c>
      <c r="BV1159" s="13">
        <v>1</v>
      </c>
      <c r="BW1159" s="13">
        <v>2</v>
      </c>
      <c r="BX1159" s="13">
        <v>74</v>
      </c>
      <c r="CA1159" s="18"/>
      <c r="CB1159" s="18"/>
      <c r="CC1159" s="18"/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W1159" s="13" t="s">
        <v>2709</v>
      </c>
      <c r="CX1159" s="38" t="s">
        <v>6358</v>
      </c>
      <c r="CY1159" s="38" t="s">
        <v>2711</v>
      </c>
      <c r="CZ1159" s="38" t="s">
        <v>41</v>
      </c>
      <c r="DA1159" s="38" t="s">
        <v>2712</v>
      </c>
    </row>
    <row r="1160" spans="1:105" s="13" customFormat="1">
      <c r="A1160" s="84">
        <v>1828</v>
      </c>
      <c r="B1160" s="84">
        <v>5</v>
      </c>
      <c r="C1160" s="13" t="s">
        <v>1175</v>
      </c>
      <c r="D1160" s="13" t="s">
        <v>37</v>
      </c>
      <c r="E1160" s="14">
        <v>8268</v>
      </c>
      <c r="F1160" s="13" t="s">
        <v>214</v>
      </c>
      <c r="G1160" s="13" t="s">
        <v>214</v>
      </c>
      <c r="H1160" s="13" t="s">
        <v>214</v>
      </c>
      <c r="I1160" s="14">
        <v>39462</v>
      </c>
      <c r="J1160" s="13">
        <f t="shared" si="39"/>
        <v>85</v>
      </c>
      <c r="K1160" s="14">
        <v>39540</v>
      </c>
      <c r="L1160" s="13">
        <v>4</v>
      </c>
      <c r="M1160" s="14">
        <v>39728</v>
      </c>
      <c r="N1160" s="15">
        <f t="shared" si="40"/>
        <v>8.7392197125256672</v>
      </c>
      <c r="O1160" s="16">
        <v>2</v>
      </c>
      <c r="S1160" s="13">
        <v>2</v>
      </c>
      <c r="T1160" s="13">
        <v>2</v>
      </c>
      <c r="U1160" s="13">
        <v>2</v>
      </c>
      <c r="V1160" s="13">
        <v>2</v>
      </c>
      <c r="X1160" s="13">
        <v>2</v>
      </c>
      <c r="Z1160" s="13">
        <v>4</v>
      </c>
      <c r="AH1160" s="13">
        <v>2</v>
      </c>
      <c r="AJ1160" s="13">
        <v>2</v>
      </c>
      <c r="AN1160" s="13">
        <v>1</v>
      </c>
      <c r="AO1160" s="13" t="s">
        <v>1605</v>
      </c>
      <c r="AP1160" s="13" t="s">
        <v>3837</v>
      </c>
      <c r="AQ1160" s="13">
        <v>1</v>
      </c>
      <c r="AR1160" s="13">
        <v>2</v>
      </c>
      <c r="AT1160" s="13">
        <v>1</v>
      </c>
      <c r="AU1160" s="13">
        <v>0</v>
      </c>
      <c r="AV1160" s="13">
        <v>2</v>
      </c>
      <c r="AX1160" s="13">
        <v>2</v>
      </c>
      <c r="AZ1160" s="13">
        <v>1</v>
      </c>
      <c r="BA1160" s="13">
        <v>2</v>
      </c>
      <c r="BB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2</v>
      </c>
      <c r="BI1160" s="13">
        <v>1</v>
      </c>
      <c r="BJ1160" s="13">
        <v>1</v>
      </c>
      <c r="BK1160" s="13">
        <v>1</v>
      </c>
      <c r="BL1160" s="13">
        <v>1</v>
      </c>
      <c r="BM1160" s="13">
        <v>2290</v>
      </c>
      <c r="BN1160" s="13">
        <v>1</v>
      </c>
      <c r="BO1160" s="13" t="s">
        <v>3519</v>
      </c>
      <c r="BP1160" s="13">
        <v>180</v>
      </c>
      <c r="BQ1160" s="13" t="s">
        <v>237</v>
      </c>
      <c r="BR1160" s="13" t="s">
        <v>238</v>
      </c>
      <c r="BS1160" s="13">
        <v>1</v>
      </c>
      <c r="BT1160" s="13">
        <v>31</v>
      </c>
      <c r="BU1160" s="13">
        <v>1</v>
      </c>
      <c r="BV1160" s="13">
        <v>21</v>
      </c>
      <c r="CA1160" s="18">
        <v>569</v>
      </c>
      <c r="CB1160" s="18" t="s">
        <v>453</v>
      </c>
      <c r="CC1160" s="18"/>
      <c r="CD1160" s="18" t="s">
        <v>453</v>
      </c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R1160" s="13">
        <v>1</v>
      </c>
      <c r="CS1160" s="14">
        <v>39661</v>
      </c>
      <c r="CT1160" s="13">
        <v>1</v>
      </c>
      <c r="CW1160" s="13" t="s">
        <v>3148</v>
      </c>
      <c r="CX1160" s="38" t="s">
        <v>2742</v>
      </c>
      <c r="CY1160" s="38" t="s">
        <v>6359</v>
      </c>
      <c r="CZ1160" s="38"/>
      <c r="DA1160" s="38" t="s">
        <v>192</v>
      </c>
    </row>
    <row r="1161" spans="1:105" s="13" customFormat="1">
      <c r="A1161" s="84">
        <v>1829</v>
      </c>
      <c r="B1161" s="84">
        <v>1</v>
      </c>
      <c r="C1161" s="13" t="s">
        <v>349</v>
      </c>
      <c r="D1161" s="13" t="s">
        <v>37</v>
      </c>
      <c r="E1161" s="14">
        <v>22599</v>
      </c>
      <c r="F1161" s="13" t="s">
        <v>264</v>
      </c>
      <c r="G1161" s="13" t="s">
        <v>396</v>
      </c>
      <c r="H1161" s="13" t="s">
        <v>396</v>
      </c>
      <c r="I1161" s="14">
        <v>39522</v>
      </c>
      <c r="J1161" s="13">
        <f t="shared" si="39"/>
        <v>46</v>
      </c>
      <c r="K1161" s="14">
        <v>39526</v>
      </c>
      <c r="L1161" s="13">
        <v>4</v>
      </c>
      <c r="M1161" s="14">
        <v>39704</v>
      </c>
      <c r="N1161" s="15">
        <f t="shared" si="40"/>
        <v>5.979466119096509</v>
      </c>
      <c r="O1161" s="16">
        <v>2</v>
      </c>
      <c r="Q1161" s="13" t="s">
        <v>6360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2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2</v>
      </c>
      <c r="AH1161" s="13">
        <v>1</v>
      </c>
      <c r="AI1161" s="13">
        <v>2</v>
      </c>
      <c r="AJ1161" s="13">
        <v>2</v>
      </c>
      <c r="AK1161" s="13">
        <v>3</v>
      </c>
      <c r="AL1161" s="13">
        <v>3</v>
      </c>
      <c r="AM1161" s="13">
        <v>2</v>
      </c>
      <c r="AN1161" s="13">
        <v>1</v>
      </c>
      <c r="AO1161" s="13" t="s">
        <v>6361</v>
      </c>
      <c r="AP1161" s="13" t="s">
        <v>6362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1</v>
      </c>
      <c r="AW1161" s="13">
        <v>0</v>
      </c>
      <c r="AX1161" s="13">
        <v>1</v>
      </c>
      <c r="AY1161" s="13">
        <v>0</v>
      </c>
      <c r="AZ1161" s="13">
        <v>1</v>
      </c>
      <c r="BA1161" s="13">
        <v>0</v>
      </c>
      <c r="BB1161" s="13">
        <v>3</v>
      </c>
      <c r="BD1161" s="13">
        <v>2</v>
      </c>
      <c r="BF1161" s="13">
        <v>1</v>
      </c>
      <c r="BG1161" s="13">
        <v>0</v>
      </c>
      <c r="BH1161" s="17">
        <v>1</v>
      </c>
      <c r="BI1161" s="13">
        <v>1</v>
      </c>
      <c r="BK1161" s="13">
        <v>1</v>
      </c>
      <c r="BL1161" s="13">
        <v>1</v>
      </c>
      <c r="BM1161" s="13">
        <v>2291</v>
      </c>
      <c r="BN1161" s="13">
        <v>2</v>
      </c>
      <c r="BQ1161" s="13" t="s">
        <v>270</v>
      </c>
      <c r="BR1161" s="13" t="s">
        <v>271</v>
      </c>
      <c r="BS1161" s="13">
        <v>1</v>
      </c>
      <c r="BT1161" s="15">
        <v>37.6</v>
      </c>
      <c r="BU1161" s="13">
        <v>1</v>
      </c>
      <c r="BV1161" s="13">
        <v>1</v>
      </c>
      <c r="CA1161" s="18">
        <v>557</v>
      </c>
      <c r="CB1161" s="18" t="s">
        <v>707</v>
      </c>
      <c r="CC1161" s="18">
        <v>12140</v>
      </c>
      <c r="CD1161" s="18" t="s">
        <v>707</v>
      </c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39669</v>
      </c>
      <c r="CT1161" s="13">
        <v>3</v>
      </c>
      <c r="CW1161" s="13" t="s">
        <v>4556</v>
      </c>
      <c r="CX1161" s="38" t="s">
        <v>6363</v>
      </c>
      <c r="CY1161" s="38" t="s">
        <v>5212</v>
      </c>
      <c r="CZ1161" s="38"/>
      <c r="DA1161" s="38" t="s">
        <v>5195</v>
      </c>
    </row>
    <row r="1162" spans="1:105" s="13" customFormat="1">
      <c r="A1162" s="84">
        <v>1830</v>
      </c>
      <c r="B1162" s="84">
        <v>1</v>
      </c>
      <c r="C1162" s="13" t="s">
        <v>806</v>
      </c>
      <c r="D1162" s="13" t="s">
        <v>36</v>
      </c>
      <c r="E1162" s="14">
        <v>11423</v>
      </c>
      <c r="F1162" s="13" t="s">
        <v>338</v>
      </c>
      <c r="G1162" s="13" t="s">
        <v>338</v>
      </c>
      <c r="H1162" s="13" t="s">
        <v>264</v>
      </c>
      <c r="I1162" s="14">
        <v>39431</v>
      </c>
      <c r="J1162" s="13">
        <f t="shared" si="39"/>
        <v>76</v>
      </c>
      <c r="K1162" s="14">
        <v>39539</v>
      </c>
      <c r="L1162" s="13">
        <v>4</v>
      </c>
      <c r="M1162" s="14">
        <v>39811</v>
      </c>
      <c r="N1162" s="59">
        <f t="shared" si="40"/>
        <v>12.484599589322382</v>
      </c>
      <c r="O1162" s="16">
        <v>2</v>
      </c>
      <c r="Q1162" s="13" t="s">
        <v>6364</v>
      </c>
      <c r="R1162" s="13" t="s">
        <v>6365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6366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2</v>
      </c>
      <c r="AJ1162" s="13">
        <v>3</v>
      </c>
      <c r="AK1162" s="13">
        <v>2</v>
      </c>
      <c r="AL1162" s="13">
        <v>2</v>
      </c>
      <c r="AM1162" s="13">
        <v>2</v>
      </c>
      <c r="AN1162" s="13">
        <v>1</v>
      </c>
      <c r="AO1162" s="13" t="s">
        <v>6367</v>
      </c>
      <c r="AP1162" s="13" t="s">
        <v>6368</v>
      </c>
      <c r="AQ1162" s="13">
        <v>1</v>
      </c>
      <c r="AR1162" s="13">
        <v>1</v>
      </c>
      <c r="AS1162" s="13">
        <v>3</v>
      </c>
      <c r="AT1162" s="13">
        <v>1</v>
      </c>
      <c r="AU1162" s="13">
        <v>2</v>
      </c>
      <c r="AV1162" s="13">
        <v>2</v>
      </c>
      <c r="AX1162" s="13">
        <v>3</v>
      </c>
      <c r="AZ1162" s="13">
        <v>1</v>
      </c>
      <c r="BA1162" s="13">
        <v>1</v>
      </c>
      <c r="BB1162" s="13">
        <v>1</v>
      </c>
      <c r="BC1162" s="13">
        <v>1</v>
      </c>
      <c r="BD1162" s="13">
        <v>1</v>
      </c>
      <c r="BE1162" s="13">
        <v>0</v>
      </c>
      <c r="BF1162" s="13">
        <v>1</v>
      </c>
      <c r="BG1162" s="13">
        <v>3</v>
      </c>
      <c r="BH1162" s="17">
        <v>1</v>
      </c>
      <c r="BI1162" s="13">
        <v>1</v>
      </c>
      <c r="BJ1162" s="13">
        <v>2</v>
      </c>
      <c r="BK1162" s="13">
        <v>1</v>
      </c>
      <c r="BL1162" s="13">
        <v>1</v>
      </c>
      <c r="BM1162" s="13">
        <v>2292</v>
      </c>
      <c r="BN1162" s="13">
        <v>2</v>
      </c>
      <c r="BQ1162" s="13" t="s">
        <v>670</v>
      </c>
      <c r="BR1162" s="13" t="s">
        <v>671</v>
      </c>
      <c r="BS1162" s="13">
        <v>1</v>
      </c>
      <c r="BT1162" s="13">
        <v>21</v>
      </c>
      <c r="BU1162" s="13">
        <v>1</v>
      </c>
      <c r="BV1162" s="13">
        <v>3</v>
      </c>
      <c r="BW1162" s="13">
        <v>2</v>
      </c>
      <c r="BX1162" s="13">
        <v>180</v>
      </c>
      <c r="CA1162" s="18">
        <v>541</v>
      </c>
      <c r="CB1162" s="18" t="s">
        <v>746</v>
      </c>
      <c r="CC1162" s="18"/>
      <c r="CD1162" s="18" t="s">
        <v>746</v>
      </c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39788</v>
      </c>
      <c r="CT1162" s="13">
        <v>2</v>
      </c>
      <c r="CW1162" s="13" t="s">
        <v>4556</v>
      </c>
      <c r="CX1162" s="38" t="s">
        <v>6363</v>
      </c>
      <c r="CY1162" s="38" t="s">
        <v>5212</v>
      </c>
      <c r="CZ1162" s="38"/>
      <c r="DA1162" s="38" t="s">
        <v>192</v>
      </c>
    </row>
    <row r="1163" spans="1:105" s="13" customFormat="1">
      <c r="A1163" s="84">
        <v>1831</v>
      </c>
      <c r="B1163" s="84">
        <v>5</v>
      </c>
      <c r="C1163" s="13" t="s">
        <v>5634</v>
      </c>
      <c r="D1163" s="13" t="s">
        <v>37</v>
      </c>
      <c r="E1163" s="14">
        <v>13534</v>
      </c>
      <c r="F1163" s="13" t="s">
        <v>2087</v>
      </c>
      <c r="G1163" s="13" t="s">
        <v>424</v>
      </c>
      <c r="H1163" s="13" t="s">
        <v>424</v>
      </c>
      <c r="I1163" s="14">
        <v>39493</v>
      </c>
      <c r="J1163" s="13">
        <f t="shared" si="39"/>
        <v>71</v>
      </c>
      <c r="K1163" s="14">
        <v>39088</v>
      </c>
      <c r="L1163" s="13">
        <v>4</v>
      </c>
      <c r="M1163" s="14">
        <v>41339</v>
      </c>
      <c r="N1163" s="59">
        <f t="shared" si="40"/>
        <v>60.648870636550306</v>
      </c>
      <c r="O1163" s="16">
        <v>2</v>
      </c>
      <c r="Q1163" s="13" t="s">
        <v>542</v>
      </c>
      <c r="R1163" s="13" t="s">
        <v>38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1</v>
      </c>
      <c r="AJ1163" s="13">
        <v>2</v>
      </c>
      <c r="AK1163" s="13">
        <v>2</v>
      </c>
      <c r="AL1163" s="13">
        <v>2</v>
      </c>
      <c r="AM1163" s="13">
        <v>1</v>
      </c>
      <c r="AN1163" s="13">
        <v>1</v>
      </c>
      <c r="AO1163" s="13" t="s">
        <v>2006</v>
      </c>
      <c r="AP1163" s="13" t="s">
        <v>6369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2</v>
      </c>
      <c r="AX1163" s="13">
        <v>1</v>
      </c>
      <c r="AZ1163" s="13">
        <v>2</v>
      </c>
      <c r="BB1163" s="13">
        <v>3</v>
      </c>
      <c r="BD1163" s="13">
        <v>1</v>
      </c>
      <c r="BE1163" s="13">
        <v>0</v>
      </c>
      <c r="BF1163" s="13">
        <v>1</v>
      </c>
      <c r="BG1163" s="13">
        <v>0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2293</v>
      </c>
      <c r="BN1163" s="13">
        <v>1</v>
      </c>
      <c r="BO1163" s="13" t="s">
        <v>4530</v>
      </c>
      <c r="BP1163" s="13">
        <v>232</v>
      </c>
      <c r="BQ1163" s="13" t="s">
        <v>237</v>
      </c>
      <c r="BR1163" s="13" t="s">
        <v>238</v>
      </c>
      <c r="BS1163" s="13">
        <v>1</v>
      </c>
      <c r="BU1163" s="13">
        <v>2</v>
      </c>
      <c r="BV1163" s="13">
        <v>52</v>
      </c>
      <c r="BW1163" s="13">
        <v>1</v>
      </c>
      <c r="CA1163" s="18">
        <v>567</v>
      </c>
      <c r="CB1163" s="18" t="s">
        <v>1151</v>
      </c>
      <c r="CC1163" s="18">
        <v>1100</v>
      </c>
      <c r="CD1163" s="18" t="s">
        <v>1151</v>
      </c>
      <c r="CE1163" s="18"/>
      <c r="CF1163" s="18"/>
      <c r="CG1163" s="18"/>
      <c r="CH1163" s="13">
        <v>2</v>
      </c>
      <c r="CI1163" s="13">
        <v>1</v>
      </c>
      <c r="CJ1163" s="13">
        <v>1</v>
      </c>
      <c r="CK1163" s="13">
        <v>1</v>
      </c>
      <c r="CL1163" s="13">
        <v>2</v>
      </c>
      <c r="CM1163" s="13">
        <v>1</v>
      </c>
      <c r="CN1163" s="13">
        <v>1</v>
      </c>
      <c r="CO1163" s="13">
        <v>2</v>
      </c>
      <c r="CP1163" s="13">
        <v>1</v>
      </c>
      <c r="CQ1163" s="13">
        <v>2</v>
      </c>
      <c r="CR1163" s="13">
        <v>2</v>
      </c>
      <c r="CS1163" s="14">
        <v>39727</v>
      </c>
      <c r="CT1163" s="13">
        <v>2</v>
      </c>
      <c r="CW1163" s="13" t="s">
        <v>2429</v>
      </c>
      <c r="CX1163" s="38" t="s">
        <v>6370</v>
      </c>
      <c r="CY1163" s="38" t="s">
        <v>6371</v>
      </c>
      <c r="CZ1163" s="38" t="s">
        <v>386</v>
      </c>
      <c r="DA1163" s="38" t="s">
        <v>6372</v>
      </c>
    </row>
    <row r="1164" spans="1:105" s="13" customFormat="1">
      <c r="A1164" s="84">
        <v>1833</v>
      </c>
      <c r="B1164" s="84">
        <v>5</v>
      </c>
      <c r="C1164" s="13" t="s">
        <v>6373</v>
      </c>
      <c r="D1164" s="13" t="s">
        <v>37</v>
      </c>
      <c r="E1164" s="14">
        <v>8769</v>
      </c>
      <c r="F1164" s="13" t="s">
        <v>622</v>
      </c>
      <c r="G1164" s="13" t="s">
        <v>622</v>
      </c>
      <c r="H1164" s="13" t="s">
        <v>622</v>
      </c>
      <c r="I1164" s="14">
        <v>39340</v>
      </c>
      <c r="J1164" s="13">
        <f t="shared" si="39"/>
        <v>83</v>
      </c>
      <c r="K1164" s="14">
        <v>39394</v>
      </c>
      <c r="L1164" s="13">
        <v>4</v>
      </c>
      <c r="M1164" s="14">
        <v>39674</v>
      </c>
      <c r="N1164" s="59">
        <f t="shared" si="40"/>
        <v>10.973305954825461</v>
      </c>
      <c r="O1164" s="16">
        <v>2</v>
      </c>
      <c r="Q1164" s="13" t="s">
        <v>6374</v>
      </c>
      <c r="R1164" s="13" t="s">
        <v>6375</v>
      </c>
      <c r="S1164" s="13">
        <v>2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2</v>
      </c>
      <c r="AG1164" s="13">
        <v>1</v>
      </c>
      <c r="AH1164" s="13">
        <v>2</v>
      </c>
      <c r="AI1164" s="13">
        <v>3</v>
      </c>
      <c r="AJ1164" s="13">
        <v>3</v>
      </c>
      <c r="AK1164" s="13">
        <v>2</v>
      </c>
      <c r="AL1164" s="13">
        <v>2</v>
      </c>
      <c r="AM1164" s="13">
        <v>3</v>
      </c>
      <c r="AN1164" s="13">
        <v>1</v>
      </c>
      <c r="AO1164" s="13" t="s">
        <v>6376</v>
      </c>
      <c r="AP1164" s="13" t="s">
        <v>1946</v>
      </c>
      <c r="AQ1164" s="13">
        <v>1</v>
      </c>
      <c r="AR1164" s="13">
        <v>1</v>
      </c>
      <c r="AS1164" s="13">
        <v>2</v>
      </c>
      <c r="AT1164" s="13">
        <v>1</v>
      </c>
      <c r="AU1164" s="13">
        <v>1</v>
      </c>
      <c r="AV1164" s="13">
        <v>1</v>
      </c>
      <c r="AW1164" s="13">
        <v>0</v>
      </c>
      <c r="AX1164" s="13">
        <v>1</v>
      </c>
      <c r="AY1164" s="13">
        <v>0</v>
      </c>
      <c r="AZ1164" s="13">
        <v>3</v>
      </c>
      <c r="BB1164" s="13">
        <v>3</v>
      </c>
      <c r="BD1164" s="13">
        <v>1</v>
      </c>
      <c r="BE1164" s="13">
        <v>0</v>
      </c>
      <c r="BF1164" s="13">
        <v>1</v>
      </c>
      <c r="BG1164" s="13">
        <v>8</v>
      </c>
      <c r="BH1164" s="17">
        <v>2</v>
      </c>
      <c r="BI1164" s="13">
        <v>1</v>
      </c>
      <c r="BJ1164" s="13">
        <v>1</v>
      </c>
      <c r="BK1164" s="13">
        <v>1</v>
      </c>
      <c r="BL1164" s="13">
        <v>1</v>
      </c>
      <c r="BM1164" s="13">
        <v>2297</v>
      </c>
      <c r="BN1164" s="13">
        <v>1</v>
      </c>
      <c r="BO1164" s="13" t="s">
        <v>3519</v>
      </c>
      <c r="BP1164" s="13">
        <v>180</v>
      </c>
      <c r="BQ1164" s="13" t="s">
        <v>237</v>
      </c>
      <c r="BR1164" s="13" t="s">
        <v>238</v>
      </c>
      <c r="BS1164" s="13">
        <v>1</v>
      </c>
      <c r="BT1164" s="13">
        <v>30</v>
      </c>
      <c r="BU1164" s="13">
        <v>1</v>
      </c>
      <c r="BV1164" s="13">
        <v>2</v>
      </c>
      <c r="CA1164" s="18"/>
      <c r="CB1164" s="18"/>
      <c r="CC1164" s="18"/>
      <c r="CD1164" s="18"/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39585</v>
      </c>
      <c r="CT1164" s="13">
        <v>1</v>
      </c>
      <c r="CW1164" s="13" t="s">
        <v>6377</v>
      </c>
      <c r="CX1164" s="38" t="s">
        <v>6378</v>
      </c>
      <c r="CY1164" s="38" t="s">
        <v>6379</v>
      </c>
      <c r="CZ1164" s="38" t="s">
        <v>5236</v>
      </c>
      <c r="DA1164" s="38" t="s">
        <v>6380</v>
      </c>
    </row>
    <row r="1165" spans="1:105" s="13" customFormat="1">
      <c r="A1165" s="84">
        <v>1834</v>
      </c>
      <c r="B1165" s="84">
        <v>5</v>
      </c>
      <c r="C1165" s="13" t="s">
        <v>534</v>
      </c>
      <c r="D1165" s="13" t="s">
        <v>36</v>
      </c>
      <c r="E1165" s="14">
        <v>13720</v>
      </c>
      <c r="F1165" s="13" t="s">
        <v>396</v>
      </c>
      <c r="G1165" s="13" t="s">
        <v>757</v>
      </c>
      <c r="H1165" s="13" t="s">
        <v>757</v>
      </c>
      <c r="I1165" s="14">
        <v>39370</v>
      </c>
      <c r="J1165" s="13">
        <f t="shared" si="39"/>
        <v>70</v>
      </c>
      <c r="K1165" s="14">
        <v>39582</v>
      </c>
      <c r="L1165" s="13">
        <v>4</v>
      </c>
      <c r="M1165" s="14">
        <v>39828</v>
      </c>
      <c r="N1165" s="59">
        <f t="shared" si="40"/>
        <v>15.047227926078028</v>
      </c>
      <c r="O1165" s="16">
        <v>2</v>
      </c>
      <c r="Q1165" s="13" t="s">
        <v>6381</v>
      </c>
      <c r="R1165" s="13" t="s">
        <v>46</v>
      </c>
      <c r="S1165" s="13">
        <v>2</v>
      </c>
      <c r="T1165" s="13">
        <v>2</v>
      </c>
      <c r="U1165" s="13">
        <v>2</v>
      </c>
      <c r="V1165" s="13">
        <v>1</v>
      </c>
      <c r="W1165" s="13" t="s">
        <v>6382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2</v>
      </c>
      <c r="AL1165" s="13">
        <v>2</v>
      </c>
      <c r="AM1165" s="13">
        <v>2</v>
      </c>
      <c r="AN1165" s="13">
        <v>1</v>
      </c>
      <c r="AO1165" s="13" t="s">
        <v>6383</v>
      </c>
      <c r="AP1165" s="13" t="s">
        <v>6384</v>
      </c>
      <c r="AQ1165" s="13">
        <v>1</v>
      </c>
      <c r="AR1165" s="13">
        <v>1</v>
      </c>
      <c r="AS1165" s="13">
        <v>6</v>
      </c>
      <c r="AT1165" s="13">
        <v>1</v>
      </c>
      <c r="AU1165" s="13">
        <v>0</v>
      </c>
      <c r="AV1165" s="13">
        <v>1</v>
      </c>
      <c r="AW1165" s="13">
        <v>7</v>
      </c>
      <c r="AX1165" s="13">
        <v>2</v>
      </c>
      <c r="AZ1165" s="13">
        <v>3</v>
      </c>
      <c r="BB1165" s="13">
        <v>3</v>
      </c>
      <c r="BD1165" s="13">
        <v>3</v>
      </c>
      <c r="BF1165" s="13">
        <v>1</v>
      </c>
      <c r="BG1165" s="13">
        <v>10</v>
      </c>
      <c r="BH1165" s="17">
        <v>1</v>
      </c>
      <c r="BI1165" s="13">
        <v>1</v>
      </c>
      <c r="BJ1165" s="13">
        <v>1</v>
      </c>
      <c r="BK1165" s="13">
        <v>1</v>
      </c>
      <c r="BL1165" s="13">
        <v>1</v>
      </c>
      <c r="BM1165" s="13">
        <v>2298</v>
      </c>
      <c r="BN1165" s="13">
        <v>1</v>
      </c>
      <c r="BO1165" s="13" t="s">
        <v>1301</v>
      </c>
      <c r="BP1165" s="13">
        <v>200</v>
      </c>
      <c r="BQ1165" s="13" t="s">
        <v>237</v>
      </c>
      <c r="BR1165" s="13" t="s">
        <v>238</v>
      </c>
      <c r="BS1165" s="13">
        <v>2</v>
      </c>
      <c r="BT1165" s="13">
        <v>67</v>
      </c>
      <c r="BU1165" s="13">
        <v>1</v>
      </c>
      <c r="BV1165" s="13">
        <v>2</v>
      </c>
      <c r="CA1165" s="18">
        <v>572</v>
      </c>
      <c r="CB1165" s="18"/>
      <c r="CC1165" s="18">
        <v>10200</v>
      </c>
      <c r="CD1165" s="18"/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40028</v>
      </c>
      <c r="CT1165" s="13">
        <v>2</v>
      </c>
      <c r="CW1165" s="13" t="s">
        <v>2026</v>
      </c>
      <c r="CX1165" s="38" t="s">
        <v>6385</v>
      </c>
      <c r="CY1165" s="38" t="s">
        <v>2438</v>
      </c>
      <c r="CZ1165" s="38" t="s">
        <v>41</v>
      </c>
      <c r="DA1165" s="38" t="s">
        <v>6386</v>
      </c>
    </row>
    <row r="1166" spans="1:105" s="13" customFormat="1">
      <c r="A1166" s="84">
        <v>1836</v>
      </c>
      <c r="B1166" s="84">
        <v>1</v>
      </c>
      <c r="C1166" s="13" t="s">
        <v>761</v>
      </c>
      <c r="D1166" s="13" t="s">
        <v>36</v>
      </c>
      <c r="E1166" s="14">
        <v>13135</v>
      </c>
      <c r="F1166" s="13" t="s">
        <v>264</v>
      </c>
      <c r="G1166" s="13" t="s">
        <v>264</v>
      </c>
      <c r="H1166" s="13" t="s">
        <v>264</v>
      </c>
      <c r="I1166" s="14">
        <v>39522</v>
      </c>
      <c r="J1166" s="13">
        <f t="shared" si="39"/>
        <v>72</v>
      </c>
      <c r="K1166" s="14">
        <v>39576</v>
      </c>
      <c r="L1166" s="13">
        <v>4</v>
      </c>
      <c r="M1166" s="14">
        <v>41074</v>
      </c>
      <c r="N1166" s="59">
        <f t="shared" si="40"/>
        <v>50.989733059548257</v>
      </c>
      <c r="O1166" s="16">
        <v>2</v>
      </c>
      <c r="Q1166" s="13" t="s">
        <v>967</v>
      </c>
      <c r="R1166" s="13" t="s">
        <v>38</v>
      </c>
      <c r="S1166" s="13">
        <v>2</v>
      </c>
      <c r="T1166" s="13">
        <v>2</v>
      </c>
      <c r="U1166" s="13">
        <v>2</v>
      </c>
      <c r="V1166" s="13">
        <v>2</v>
      </c>
      <c r="X1166" s="13">
        <v>2</v>
      </c>
      <c r="Z1166" s="13">
        <v>4</v>
      </c>
      <c r="AH1166" s="13">
        <v>2</v>
      </c>
      <c r="AI1166" s="13">
        <v>3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P1166" s="13" t="s">
        <v>127</v>
      </c>
      <c r="AQ1166" s="13">
        <v>1</v>
      </c>
      <c r="AR1166" s="13">
        <v>1</v>
      </c>
      <c r="AS1166" s="13">
        <v>1</v>
      </c>
      <c r="AT1166" s="13">
        <v>1</v>
      </c>
      <c r="AU1166" s="13">
        <v>0</v>
      </c>
      <c r="AV1166" s="13">
        <v>2</v>
      </c>
      <c r="AX1166" s="13">
        <v>1</v>
      </c>
      <c r="AY1166" s="13">
        <v>0</v>
      </c>
      <c r="AZ1166" s="13">
        <v>1</v>
      </c>
      <c r="BA1166" s="13">
        <v>0</v>
      </c>
      <c r="BB1166" s="13">
        <v>1</v>
      </c>
      <c r="BC1166" s="13">
        <v>0</v>
      </c>
      <c r="BD1166" s="13">
        <v>1</v>
      </c>
      <c r="BE1166" s="13">
        <v>0</v>
      </c>
      <c r="BF1166" s="13">
        <v>1</v>
      </c>
      <c r="BG1166" s="13">
        <v>1</v>
      </c>
      <c r="BH1166" s="17">
        <v>1</v>
      </c>
      <c r="BI1166" s="13">
        <v>2</v>
      </c>
      <c r="BJ1166" s="13">
        <v>1</v>
      </c>
      <c r="BK1166" s="13">
        <v>1</v>
      </c>
      <c r="BL1166" s="13">
        <v>1</v>
      </c>
      <c r="BM1166" s="13">
        <v>2299</v>
      </c>
      <c r="BN1166" s="13">
        <v>2</v>
      </c>
      <c r="BQ1166" s="13" t="s">
        <v>270</v>
      </c>
      <c r="BR1166" s="13" t="s">
        <v>271</v>
      </c>
      <c r="BS1166" s="13">
        <v>2</v>
      </c>
      <c r="BT1166" s="13">
        <v>55</v>
      </c>
      <c r="BU1166" s="13">
        <v>1</v>
      </c>
      <c r="BV1166" s="13">
        <v>0</v>
      </c>
      <c r="BW1166" s="13">
        <v>2</v>
      </c>
      <c r="BX1166" s="13">
        <v>80</v>
      </c>
      <c r="BY1166" s="13">
        <v>2</v>
      </c>
      <c r="BZ1166" s="13">
        <v>367</v>
      </c>
      <c r="CA1166" s="18"/>
      <c r="CB1166" s="18"/>
      <c r="CC1166" s="18" t="s">
        <v>6387</v>
      </c>
      <c r="CD1166" s="18">
        <v>252.4</v>
      </c>
      <c r="CE1166" s="18"/>
      <c r="CF1166" s="18" t="s">
        <v>707</v>
      </c>
      <c r="CG1166" s="18"/>
      <c r="CH1166" s="13">
        <v>1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40134</v>
      </c>
      <c r="CT1166" s="13">
        <v>1</v>
      </c>
      <c r="CW1166" s="13" t="s">
        <v>4556</v>
      </c>
      <c r="CX1166" s="38" t="s">
        <v>6363</v>
      </c>
      <c r="CY1166" s="38" t="s">
        <v>5212</v>
      </c>
      <c r="CZ1166" s="38" t="s">
        <v>41</v>
      </c>
      <c r="DA1166" s="38" t="s">
        <v>5195</v>
      </c>
    </row>
    <row r="1167" spans="1:105" s="13" customFormat="1">
      <c r="A1167" s="84">
        <v>1838</v>
      </c>
      <c r="B1167" s="84">
        <v>1</v>
      </c>
      <c r="C1167" s="13" t="s">
        <v>6388</v>
      </c>
      <c r="D1167" s="13" t="s">
        <v>37</v>
      </c>
      <c r="E1167" s="14">
        <v>11340</v>
      </c>
      <c r="F1167" s="13" t="s">
        <v>319</v>
      </c>
      <c r="I1167" s="14">
        <v>39431</v>
      </c>
      <c r="J1167" s="13">
        <f t="shared" si="39"/>
        <v>76</v>
      </c>
      <c r="K1167" s="14">
        <v>39583</v>
      </c>
      <c r="L1167" s="13">
        <v>4</v>
      </c>
      <c r="M1167" s="14">
        <v>40045</v>
      </c>
      <c r="N1167" s="59">
        <f t="shared" si="40"/>
        <v>20.172484599589321</v>
      </c>
      <c r="O1167" s="16">
        <v>2</v>
      </c>
      <c r="Q1167" s="13" t="s">
        <v>6389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1</v>
      </c>
      <c r="AK1167" s="13">
        <v>2</v>
      </c>
      <c r="AL1167" s="13">
        <v>2</v>
      </c>
      <c r="AM1167" s="13">
        <v>1</v>
      </c>
      <c r="AN1167" s="13">
        <v>1</v>
      </c>
      <c r="AO1167" s="13" t="s">
        <v>1264</v>
      </c>
      <c r="AP1167" s="13" t="s">
        <v>750</v>
      </c>
      <c r="AQ1167" s="13">
        <v>1</v>
      </c>
      <c r="AR1167" s="13">
        <v>1</v>
      </c>
      <c r="AS1167" s="13">
        <v>2</v>
      </c>
      <c r="AT1167" s="13">
        <v>1</v>
      </c>
      <c r="AU1167" s="13">
        <v>1</v>
      </c>
      <c r="AV1167" s="13">
        <v>1</v>
      </c>
      <c r="AW1167" s="13">
        <v>2</v>
      </c>
      <c r="AX1167" s="13">
        <v>1</v>
      </c>
      <c r="AY1167" s="13">
        <v>2</v>
      </c>
      <c r="AZ1167" s="13">
        <v>1</v>
      </c>
      <c r="BA1167" s="13">
        <v>2</v>
      </c>
      <c r="BB1167" s="13">
        <v>1</v>
      </c>
      <c r="BC1167" s="13">
        <v>0</v>
      </c>
      <c r="BD1167" s="13">
        <v>3</v>
      </c>
      <c r="BF1167" s="13">
        <v>1</v>
      </c>
      <c r="BG1167" s="13">
        <v>5</v>
      </c>
      <c r="BH1167" s="17">
        <v>1</v>
      </c>
      <c r="BI1167" s="13">
        <v>1</v>
      </c>
      <c r="BJ1167" s="13">
        <v>1</v>
      </c>
      <c r="BK1167" s="13">
        <v>1</v>
      </c>
      <c r="BL1167" s="13">
        <v>1</v>
      </c>
      <c r="BM1167" s="13">
        <v>2301</v>
      </c>
      <c r="BN1167" s="13">
        <v>2</v>
      </c>
      <c r="BQ1167" s="13" t="s">
        <v>237</v>
      </c>
      <c r="BR1167" s="13" t="s">
        <v>238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39587</v>
      </c>
      <c r="CT1167" s="13">
        <v>1</v>
      </c>
      <c r="CW1167" s="13" t="s">
        <v>5454</v>
      </c>
      <c r="CX1167" s="38" t="s">
        <v>6390</v>
      </c>
      <c r="CY1167" s="38" t="s">
        <v>5456</v>
      </c>
      <c r="CZ1167" s="38" t="s">
        <v>41</v>
      </c>
      <c r="DA1167" s="38" t="s">
        <v>6391</v>
      </c>
    </row>
    <row r="1168" spans="1:105" s="13" customFormat="1">
      <c r="A1168" s="84">
        <v>1841</v>
      </c>
      <c r="B1168" s="84">
        <v>5</v>
      </c>
      <c r="C1168" s="13" t="s">
        <v>6392</v>
      </c>
      <c r="D1168" s="13" t="s">
        <v>37</v>
      </c>
      <c r="E1168" s="14">
        <v>13896</v>
      </c>
      <c r="F1168" s="13" t="s">
        <v>550</v>
      </c>
      <c r="G1168" s="13" t="s">
        <v>219</v>
      </c>
      <c r="H1168" s="13" t="s">
        <v>219</v>
      </c>
      <c r="I1168" s="14">
        <v>39493</v>
      </c>
      <c r="J1168" s="13">
        <f t="shared" si="39"/>
        <v>70</v>
      </c>
      <c r="K1168" s="14">
        <v>39490</v>
      </c>
      <c r="L1168" s="13">
        <v>4</v>
      </c>
      <c r="M1168" s="14">
        <v>39719</v>
      </c>
      <c r="N1168" s="59">
        <f t="shared" si="40"/>
        <v>7.4250513347022586</v>
      </c>
      <c r="O1168" s="16">
        <v>2</v>
      </c>
      <c r="Q1168" s="13" t="s">
        <v>6393</v>
      </c>
      <c r="R1168" s="13" t="s">
        <v>190</v>
      </c>
      <c r="S1168" s="13">
        <v>2</v>
      </c>
      <c r="T1168" s="13">
        <v>2</v>
      </c>
      <c r="U1168" s="13">
        <v>2</v>
      </c>
      <c r="V1168" s="13">
        <v>2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3</v>
      </c>
      <c r="AN1168" s="13">
        <v>1</v>
      </c>
      <c r="AO1168" s="13" t="s">
        <v>2311</v>
      </c>
      <c r="AP1168" s="13" t="s">
        <v>3615</v>
      </c>
      <c r="AQ1168" s="13">
        <v>1</v>
      </c>
      <c r="AR1168" s="13">
        <v>1</v>
      </c>
      <c r="AS1168" s="13">
        <v>4</v>
      </c>
      <c r="AT1168" s="13">
        <v>1</v>
      </c>
      <c r="AU1168" s="13">
        <v>2</v>
      </c>
      <c r="AV1168" s="13">
        <v>1</v>
      </c>
      <c r="AX1168" s="13">
        <v>3</v>
      </c>
      <c r="AZ1168" s="13">
        <v>3</v>
      </c>
      <c r="BB1168" s="13">
        <v>1</v>
      </c>
      <c r="BC1168" s="13">
        <v>0</v>
      </c>
      <c r="BD1168" s="13">
        <v>3</v>
      </c>
      <c r="BF1168" s="13">
        <v>1</v>
      </c>
      <c r="BG1168" s="13">
        <v>5</v>
      </c>
      <c r="BH1168" s="17">
        <v>2</v>
      </c>
      <c r="BI1168" s="13">
        <v>1</v>
      </c>
      <c r="BJ1168" s="13">
        <v>1</v>
      </c>
      <c r="BK1168" s="13">
        <v>1</v>
      </c>
      <c r="BL1168" s="13">
        <v>1</v>
      </c>
      <c r="BM1168" s="13">
        <v>2304</v>
      </c>
      <c r="BN1168" s="13">
        <v>1</v>
      </c>
      <c r="BO1168" s="13" t="s">
        <v>4530</v>
      </c>
      <c r="BP1168" s="13">
        <v>232</v>
      </c>
      <c r="BQ1168" s="13" t="s">
        <v>237</v>
      </c>
      <c r="BR1168" s="13" t="s">
        <v>238</v>
      </c>
      <c r="BS1168" s="13">
        <v>1</v>
      </c>
      <c r="BT1168" s="13">
        <v>42</v>
      </c>
      <c r="BU1168" s="13">
        <v>1</v>
      </c>
      <c r="BV1168" s="13">
        <v>6</v>
      </c>
      <c r="BW1168" s="13">
        <v>2</v>
      </c>
      <c r="BX1168" s="13">
        <v>40.200000000000003</v>
      </c>
      <c r="CA1168" s="18">
        <v>568</v>
      </c>
      <c r="CB1168" s="18" t="s">
        <v>453</v>
      </c>
      <c r="CC1168" s="18">
        <v>4420</v>
      </c>
      <c r="CD1168" s="18" t="s">
        <v>453</v>
      </c>
      <c r="CE1168" s="18"/>
      <c r="CF1168" s="18"/>
      <c r="CG1168" s="18"/>
      <c r="CH1168" s="13">
        <v>2</v>
      </c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39673</v>
      </c>
      <c r="CT1168" s="13">
        <v>1</v>
      </c>
      <c r="CW1168" s="13" t="s">
        <v>6394</v>
      </c>
      <c r="CX1168" s="38" t="s">
        <v>6395</v>
      </c>
      <c r="CY1168" s="38" t="s">
        <v>4860</v>
      </c>
      <c r="CZ1168" s="38"/>
      <c r="DA1168" s="38" t="s">
        <v>6396</v>
      </c>
    </row>
    <row r="1169" spans="1:105" s="13" customFormat="1">
      <c r="A1169" s="84">
        <v>1842</v>
      </c>
      <c r="B1169" s="84">
        <v>1</v>
      </c>
      <c r="C1169" s="13" t="s">
        <v>722</v>
      </c>
      <c r="D1169" s="13" t="s">
        <v>36</v>
      </c>
      <c r="E1169" s="14">
        <v>13151</v>
      </c>
      <c r="F1169" s="13" t="s">
        <v>947</v>
      </c>
      <c r="G1169" s="13" t="s">
        <v>295</v>
      </c>
      <c r="H1169" s="13" t="s">
        <v>295</v>
      </c>
      <c r="I1169" s="14">
        <v>39493</v>
      </c>
      <c r="J1169" s="13">
        <f t="shared" si="39"/>
        <v>72</v>
      </c>
      <c r="K1169" s="14">
        <v>39580</v>
      </c>
      <c r="L1169" s="13">
        <v>4</v>
      </c>
      <c r="M1169" s="14">
        <v>41295</v>
      </c>
      <c r="N1169" s="59">
        <f t="shared" si="40"/>
        <v>59.20328542094456</v>
      </c>
      <c r="O1169" s="16">
        <v>2</v>
      </c>
      <c r="Q1169" s="13" t="s">
        <v>6397</v>
      </c>
      <c r="R1169" s="13" t="s">
        <v>38</v>
      </c>
      <c r="S1169" s="13">
        <v>2</v>
      </c>
      <c r="T1169" s="13">
        <v>1</v>
      </c>
      <c r="U1169" s="13">
        <v>2</v>
      </c>
      <c r="V1169" s="13">
        <v>2</v>
      </c>
      <c r="W1169" s="13" t="s">
        <v>516</v>
      </c>
      <c r="X1169" s="13">
        <v>2</v>
      </c>
      <c r="Z1169" s="13">
        <v>4</v>
      </c>
      <c r="AC1169" s="13">
        <v>2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2</v>
      </c>
      <c r="AK1169" s="13">
        <v>3</v>
      </c>
      <c r="AL1169" s="13">
        <v>2</v>
      </c>
      <c r="AM1169" s="13">
        <v>2</v>
      </c>
      <c r="AN1169" s="13">
        <v>2</v>
      </c>
      <c r="AQ1169" s="13">
        <v>1</v>
      </c>
      <c r="AR1169" s="13">
        <v>2</v>
      </c>
      <c r="AT1169" s="13">
        <v>1</v>
      </c>
      <c r="AU1169" s="13">
        <v>0</v>
      </c>
      <c r="AV1169" s="13">
        <v>2</v>
      </c>
      <c r="AX1169" s="13">
        <v>1</v>
      </c>
      <c r="AY1169" s="13">
        <v>11</v>
      </c>
      <c r="AZ1169" s="13">
        <v>2</v>
      </c>
      <c r="BB1169" s="13">
        <v>1</v>
      </c>
      <c r="BC1169" s="13">
        <v>10</v>
      </c>
      <c r="BD1169" s="13">
        <v>2</v>
      </c>
      <c r="BF1169" s="13">
        <v>1</v>
      </c>
      <c r="BG1169" s="13">
        <v>30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2305</v>
      </c>
      <c r="BN1169" s="13">
        <v>2</v>
      </c>
      <c r="BQ1169" s="13" t="s">
        <v>237</v>
      </c>
      <c r="BR1169" s="13" t="s">
        <v>238</v>
      </c>
      <c r="BS1169" s="13">
        <v>1</v>
      </c>
      <c r="BT1169" s="13">
        <v>30</v>
      </c>
      <c r="BU1169" s="13">
        <v>1</v>
      </c>
      <c r="BV1169" s="13">
        <v>1</v>
      </c>
      <c r="BW1169" s="13">
        <v>2</v>
      </c>
      <c r="BX1169" s="13">
        <v>25</v>
      </c>
      <c r="BY1169" s="13">
        <v>1</v>
      </c>
      <c r="CA1169" s="18">
        <v>579</v>
      </c>
      <c r="CB1169" s="18" t="s">
        <v>1151</v>
      </c>
      <c r="CC1169" s="18">
        <v>940</v>
      </c>
      <c r="CD1169" s="18" t="s">
        <v>1151</v>
      </c>
      <c r="CE1169" s="18"/>
      <c r="CF1169" s="18"/>
      <c r="CG1169" s="18"/>
      <c r="CH1169" s="13">
        <v>1</v>
      </c>
      <c r="CI1169" s="13">
        <v>1</v>
      </c>
      <c r="CJ1169" s="13">
        <v>1</v>
      </c>
      <c r="CK1169" s="13">
        <v>1</v>
      </c>
      <c r="CL1169" s="13">
        <v>1</v>
      </c>
      <c r="CM1169" s="13">
        <v>1</v>
      </c>
      <c r="CN1169" s="13">
        <v>1</v>
      </c>
      <c r="CO1169" s="13">
        <v>1</v>
      </c>
      <c r="CP1169" s="13">
        <v>1</v>
      </c>
      <c r="CQ1169" s="13">
        <v>1</v>
      </c>
      <c r="CR1169" s="13">
        <v>1</v>
      </c>
      <c r="CS1169" s="14">
        <v>39833</v>
      </c>
      <c r="CT1169" s="13">
        <v>1</v>
      </c>
      <c r="CW1169" s="13" t="s">
        <v>5372</v>
      </c>
      <c r="CX1169" s="38" t="s">
        <v>6398</v>
      </c>
      <c r="CY1169" s="38" t="s">
        <v>1625</v>
      </c>
      <c r="CZ1169" s="38" t="s">
        <v>41</v>
      </c>
      <c r="DA1169" s="38" t="s">
        <v>192</v>
      </c>
    </row>
    <row r="1170" spans="1:105" s="13" customFormat="1">
      <c r="A1170" s="84">
        <v>1845</v>
      </c>
      <c r="B1170" s="84">
        <v>5</v>
      </c>
      <c r="C1170" s="13" t="s">
        <v>1261</v>
      </c>
      <c r="D1170" s="13" t="s">
        <v>36</v>
      </c>
      <c r="E1170" s="14">
        <v>9785</v>
      </c>
      <c r="F1170" s="13" t="s">
        <v>214</v>
      </c>
      <c r="G1170" s="13" t="s">
        <v>214</v>
      </c>
      <c r="H1170" s="13" t="s">
        <v>214</v>
      </c>
      <c r="I1170" s="14">
        <v>39217</v>
      </c>
      <c r="J1170" s="13">
        <f t="shared" si="39"/>
        <v>80</v>
      </c>
      <c r="K1170" s="14">
        <v>39588</v>
      </c>
      <c r="L1170" s="13">
        <v>4</v>
      </c>
      <c r="M1170" s="14">
        <v>39708</v>
      </c>
      <c r="N1170" s="59">
        <f t="shared" si="40"/>
        <v>16.131416837782339</v>
      </c>
      <c r="O1170" s="16">
        <v>2</v>
      </c>
      <c r="Q1170" s="13" t="s">
        <v>6399</v>
      </c>
      <c r="R1170" s="13" t="s">
        <v>38</v>
      </c>
      <c r="S1170" s="13">
        <v>2</v>
      </c>
      <c r="T1170" s="13">
        <v>2</v>
      </c>
      <c r="U1170" s="13">
        <v>2</v>
      </c>
      <c r="V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2</v>
      </c>
      <c r="AG1170" s="13">
        <v>1</v>
      </c>
      <c r="AH1170" s="13">
        <v>2</v>
      </c>
      <c r="AI1170" s="13">
        <v>2</v>
      </c>
      <c r="AJ1170" s="13">
        <v>2</v>
      </c>
      <c r="AK1170" s="13">
        <v>2</v>
      </c>
      <c r="AL1170" s="13">
        <v>2</v>
      </c>
      <c r="AM1170" s="13">
        <v>3</v>
      </c>
      <c r="AN1170" s="13">
        <v>1</v>
      </c>
      <c r="AO1170" s="13" t="s">
        <v>6400</v>
      </c>
      <c r="AP1170" s="13" t="s">
        <v>6401</v>
      </c>
      <c r="AQ1170" s="13">
        <v>1</v>
      </c>
      <c r="AR1170" s="13">
        <v>1</v>
      </c>
      <c r="AT1170" s="13">
        <v>1</v>
      </c>
      <c r="AU1170" s="13">
        <v>0</v>
      </c>
      <c r="AV1170" s="13">
        <v>2</v>
      </c>
      <c r="AX1170" s="13">
        <v>2</v>
      </c>
      <c r="AZ1170" s="13">
        <v>2</v>
      </c>
      <c r="BB1170" s="13">
        <v>2</v>
      </c>
      <c r="BD1170" s="13">
        <v>1</v>
      </c>
      <c r="BE1170" s="13">
        <v>6</v>
      </c>
      <c r="BF1170" s="13">
        <v>1</v>
      </c>
      <c r="BG1170" s="13">
        <v>13</v>
      </c>
      <c r="BH1170" s="17">
        <v>2</v>
      </c>
      <c r="BI1170" s="13">
        <v>1</v>
      </c>
      <c r="BJ1170" s="13">
        <v>1</v>
      </c>
      <c r="BK1170" s="13">
        <v>1</v>
      </c>
      <c r="BL1170" s="13">
        <v>1</v>
      </c>
      <c r="BM1170" s="13">
        <v>2308</v>
      </c>
      <c r="BN1170" s="13">
        <v>1</v>
      </c>
      <c r="BO1170" s="13" t="s">
        <v>4530</v>
      </c>
      <c r="BP1170" s="13">
        <v>232</v>
      </c>
      <c r="BQ1170" s="13" t="s">
        <v>237</v>
      </c>
      <c r="BR1170" s="13" t="s">
        <v>238</v>
      </c>
      <c r="BS1170" s="13">
        <v>2</v>
      </c>
      <c r="BT1170" s="13">
        <v>56</v>
      </c>
      <c r="BU1170" s="13">
        <v>1</v>
      </c>
      <c r="BV1170" s="13">
        <v>8</v>
      </c>
      <c r="CA1170" s="18"/>
      <c r="CB1170" s="18"/>
      <c r="CC1170" s="18"/>
      <c r="CD1170" s="18"/>
      <c r="CE1170" s="18"/>
      <c r="CF1170" s="18"/>
      <c r="CG1170" s="18"/>
      <c r="CH1170" s="13">
        <v>2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39600</v>
      </c>
      <c r="CT1170" s="13">
        <v>1</v>
      </c>
      <c r="CW1170" s="13" t="s">
        <v>1572</v>
      </c>
      <c r="CX1170" s="38" t="s">
        <v>2737</v>
      </c>
      <c r="CY1170" s="38" t="s">
        <v>3191</v>
      </c>
      <c r="CZ1170" s="38" t="s">
        <v>41</v>
      </c>
      <c r="DA1170" s="38" t="s">
        <v>6402</v>
      </c>
    </row>
    <row r="1171" spans="1:105" s="13" customFormat="1">
      <c r="A1171" s="84">
        <v>1846</v>
      </c>
      <c r="B1171" s="84">
        <v>1</v>
      </c>
      <c r="C1171" s="13" t="s">
        <v>1611</v>
      </c>
      <c r="D1171" s="13" t="s">
        <v>36</v>
      </c>
      <c r="E1171" s="14">
        <v>17812</v>
      </c>
      <c r="F1171" s="13" t="s">
        <v>424</v>
      </c>
      <c r="G1171" s="13" t="s">
        <v>424</v>
      </c>
      <c r="H1171" s="13" t="s">
        <v>424</v>
      </c>
      <c r="I1171" s="14">
        <v>39583</v>
      </c>
      <c r="J1171" s="13">
        <f t="shared" si="39"/>
        <v>59</v>
      </c>
      <c r="K1171" s="14">
        <v>39588</v>
      </c>
      <c r="L1171" s="13">
        <v>4</v>
      </c>
      <c r="M1171" s="14">
        <v>39676</v>
      </c>
      <c r="N1171" s="59">
        <f t="shared" si="40"/>
        <v>3.055441478439425</v>
      </c>
      <c r="O1171" s="16">
        <v>2</v>
      </c>
      <c r="Q1171" s="13" t="s">
        <v>180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2</v>
      </c>
      <c r="AN1171" s="13">
        <v>2</v>
      </c>
      <c r="AP1171" s="13" t="s">
        <v>3624</v>
      </c>
      <c r="AQ1171" s="13">
        <v>1</v>
      </c>
      <c r="AR1171" s="13">
        <v>2</v>
      </c>
      <c r="AT1171" s="13">
        <v>1</v>
      </c>
      <c r="AU1171" s="13">
        <v>0</v>
      </c>
      <c r="AV1171" s="13">
        <v>1</v>
      </c>
      <c r="AW1171" s="13">
        <v>0</v>
      </c>
      <c r="AX1171" s="13">
        <v>1</v>
      </c>
      <c r="AY1171" s="13">
        <v>0</v>
      </c>
      <c r="AZ1171" s="13">
        <v>1</v>
      </c>
      <c r="BA1171" s="13">
        <v>0</v>
      </c>
      <c r="BB1171" s="13">
        <v>2</v>
      </c>
      <c r="BD1171" s="13">
        <v>2</v>
      </c>
      <c r="BF1171" s="13">
        <v>1</v>
      </c>
      <c r="BG1171" s="13">
        <v>3</v>
      </c>
      <c r="BH1171" s="17">
        <v>1</v>
      </c>
      <c r="BI1171" s="13">
        <v>1</v>
      </c>
      <c r="BJ1171" s="13">
        <v>2</v>
      </c>
      <c r="BK1171" s="13">
        <v>1</v>
      </c>
      <c r="BL1171" s="13">
        <v>1</v>
      </c>
      <c r="BM1171" s="13">
        <v>2309</v>
      </c>
      <c r="BN1171" s="13">
        <v>2</v>
      </c>
      <c r="BQ1171" s="13" t="s">
        <v>289</v>
      </c>
      <c r="BR1171" s="13" t="s">
        <v>222</v>
      </c>
      <c r="BS1171" s="13">
        <v>1</v>
      </c>
      <c r="BV1171" s="13">
        <v>5</v>
      </c>
      <c r="BW1171" s="13">
        <v>1</v>
      </c>
      <c r="BY1171" s="13">
        <v>2</v>
      </c>
      <c r="CA1171" s="18">
        <v>585</v>
      </c>
      <c r="CB1171" s="18" t="s">
        <v>778</v>
      </c>
      <c r="CC1171" s="18"/>
      <c r="CD1171" s="18" t="s">
        <v>778</v>
      </c>
      <c r="CE1171" s="18"/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39723</v>
      </c>
      <c r="CT1171" s="13">
        <v>2</v>
      </c>
      <c r="CW1171" s="13" t="s">
        <v>3572</v>
      </c>
      <c r="CX1171" s="38" t="s">
        <v>6403</v>
      </c>
      <c r="CY1171" s="38" t="s">
        <v>3574</v>
      </c>
      <c r="CZ1171" s="38"/>
      <c r="DA1171" s="38" t="s">
        <v>192</v>
      </c>
    </row>
    <row r="1172" spans="1:105" s="13" customFormat="1">
      <c r="A1172" s="84">
        <v>1847</v>
      </c>
      <c r="B1172" s="84">
        <v>5</v>
      </c>
      <c r="C1172" s="13" t="s">
        <v>3302</v>
      </c>
      <c r="D1172" s="13" t="s">
        <v>37</v>
      </c>
      <c r="E1172" s="14">
        <v>16139</v>
      </c>
      <c r="F1172" s="13" t="s">
        <v>259</v>
      </c>
      <c r="G1172" s="13" t="s">
        <v>648</v>
      </c>
      <c r="H1172" s="13" t="s">
        <v>648</v>
      </c>
      <c r="I1172" s="14">
        <v>39431</v>
      </c>
      <c r="J1172" s="13">
        <f t="shared" si="39"/>
        <v>63</v>
      </c>
      <c r="K1172" s="14">
        <v>39583</v>
      </c>
      <c r="L1172" s="13">
        <v>4</v>
      </c>
      <c r="M1172" s="14">
        <v>39833</v>
      </c>
      <c r="N1172" s="59">
        <f t="shared" si="40"/>
        <v>13.207392197125257</v>
      </c>
      <c r="O1172" s="16">
        <v>2</v>
      </c>
      <c r="Q1172" s="13" t="s">
        <v>205</v>
      </c>
      <c r="R1172" s="13" t="s">
        <v>2597</v>
      </c>
      <c r="S1172" s="13">
        <v>3</v>
      </c>
      <c r="T1172" s="13">
        <v>2</v>
      </c>
      <c r="U1172" s="13">
        <v>2</v>
      </c>
      <c r="V1172" s="13">
        <v>1</v>
      </c>
      <c r="W1172" s="13" t="s">
        <v>6404</v>
      </c>
      <c r="X1172" s="13">
        <v>1</v>
      </c>
      <c r="Z1172" s="13">
        <v>4</v>
      </c>
      <c r="AC1172" s="13">
        <v>2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1</v>
      </c>
      <c r="AK1172" s="13">
        <v>3</v>
      </c>
      <c r="AL1172" s="13">
        <v>3</v>
      </c>
      <c r="AM1172" s="13">
        <v>1</v>
      </c>
      <c r="AN1172" s="13">
        <v>1</v>
      </c>
      <c r="AO1172" s="13" t="s">
        <v>6405</v>
      </c>
      <c r="AP1172" s="13" t="s">
        <v>3883</v>
      </c>
      <c r="AQ1172" s="13">
        <v>1</v>
      </c>
      <c r="AR1172" s="13">
        <v>1</v>
      </c>
      <c r="AS1172" s="13">
        <v>4</v>
      </c>
      <c r="AT1172" s="13">
        <v>1</v>
      </c>
      <c r="AU1172" s="13">
        <v>0</v>
      </c>
      <c r="AV1172" s="13">
        <v>1</v>
      </c>
      <c r="AW1172" s="13">
        <v>4</v>
      </c>
      <c r="AX1172" s="13">
        <v>1</v>
      </c>
      <c r="AY1172" s="13">
        <v>4</v>
      </c>
      <c r="AZ1172" s="13">
        <v>1</v>
      </c>
      <c r="BA1172" s="13">
        <v>4</v>
      </c>
      <c r="BB1172" s="13">
        <v>3</v>
      </c>
      <c r="BD1172" s="13">
        <v>1</v>
      </c>
      <c r="BE1172" s="13">
        <v>3</v>
      </c>
      <c r="BF1172" s="13">
        <v>1</v>
      </c>
      <c r="BG1172" s="13">
        <v>6</v>
      </c>
      <c r="BH1172" s="17">
        <v>1</v>
      </c>
      <c r="BI1172" s="13">
        <v>1</v>
      </c>
      <c r="BJ1172" s="13">
        <v>1</v>
      </c>
      <c r="BK1172" s="13">
        <v>1</v>
      </c>
      <c r="BL1172" s="13">
        <v>1</v>
      </c>
      <c r="BM1172" s="13">
        <v>2310</v>
      </c>
      <c r="BN1172" s="13">
        <v>1</v>
      </c>
      <c r="BO1172" s="13" t="s">
        <v>4530</v>
      </c>
      <c r="BP1172" s="13">
        <v>232</v>
      </c>
      <c r="BQ1172" s="13" t="s">
        <v>237</v>
      </c>
      <c r="BR1172" s="13" t="s">
        <v>238</v>
      </c>
      <c r="BS1172" s="13">
        <v>2</v>
      </c>
      <c r="BT1172" s="13">
        <v>46</v>
      </c>
      <c r="BU1172" s="13">
        <v>1</v>
      </c>
      <c r="BV1172" s="13">
        <v>0</v>
      </c>
      <c r="BW1172" s="13">
        <v>2</v>
      </c>
      <c r="BX1172" s="13">
        <v>99</v>
      </c>
      <c r="CA1172" s="18">
        <v>587</v>
      </c>
      <c r="CB1172" s="18" t="s">
        <v>453</v>
      </c>
      <c r="CC1172" s="18"/>
      <c r="CD1172" s="18" t="s">
        <v>453</v>
      </c>
      <c r="CE1172" s="18"/>
      <c r="CF1172" s="18"/>
      <c r="CG1172" s="18"/>
      <c r="CH1172" s="13">
        <v>1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R1172" s="13">
        <v>1</v>
      </c>
      <c r="CS1172" s="14">
        <v>39645</v>
      </c>
      <c r="CT1172" s="13">
        <v>1</v>
      </c>
      <c r="CW1172" s="13" t="s">
        <v>6406</v>
      </c>
      <c r="CX1172" s="38" t="s">
        <v>6407</v>
      </c>
      <c r="CY1172" s="38" t="s">
        <v>6408</v>
      </c>
      <c r="CZ1172" s="38" t="s">
        <v>1548</v>
      </c>
      <c r="DA1172" s="38" t="s">
        <v>6409</v>
      </c>
    </row>
    <row r="1173" spans="1:105" s="13" customFormat="1">
      <c r="A1173" s="84">
        <v>1850</v>
      </c>
      <c r="B1173" s="84">
        <v>1</v>
      </c>
      <c r="C1173" s="13" t="s">
        <v>404</v>
      </c>
      <c r="D1173" s="13" t="s">
        <v>37</v>
      </c>
      <c r="E1173" s="14">
        <v>14647</v>
      </c>
      <c r="F1173" s="13" t="s">
        <v>673</v>
      </c>
      <c r="G1173" s="13" t="s">
        <v>673</v>
      </c>
      <c r="H1173" s="13" t="s">
        <v>673</v>
      </c>
      <c r="I1173" s="14">
        <v>39522</v>
      </c>
      <c r="J1173" s="13">
        <f t="shared" si="39"/>
        <v>68</v>
      </c>
      <c r="K1173" s="14">
        <v>39569</v>
      </c>
      <c r="L1173" s="13">
        <v>4</v>
      </c>
      <c r="M1173" s="14">
        <v>39663</v>
      </c>
      <c r="N1173" s="59">
        <f t="shared" si="40"/>
        <v>4.6324435318275157</v>
      </c>
      <c r="O1173" s="16">
        <v>2</v>
      </c>
      <c r="Q1173" s="13" t="s">
        <v>278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1</v>
      </c>
      <c r="AG1173" s="13">
        <v>1</v>
      </c>
      <c r="AH1173" s="13">
        <v>2</v>
      </c>
      <c r="AI1173" s="13">
        <v>2</v>
      </c>
      <c r="AJ1173" s="13">
        <v>3</v>
      </c>
      <c r="AK1173" s="13">
        <v>3</v>
      </c>
      <c r="AL1173" s="13">
        <v>1</v>
      </c>
      <c r="AM1173" s="13">
        <v>1</v>
      </c>
      <c r="AN1173" s="13">
        <v>1</v>
      </c>
      <c r="AO1173" s="13" t="s">
        <v>6410</v>
      </c>
      <c r="AP1173" s="13" t="s">
        <v>1715</v>
      </c>
      <c r="AQ1173" s="13">
        <v>1</v>
      </c>
      <c r="AR1173" s="13">
        <v>1</v>
      </c>
      <c r="AS1173" s="13">
        <v>2</v>
      </c>
      <c r="AT1173" s="13">
        <v>1</v>
      </c>
      <c r="AU1173" s="13">
        <v>0</v>
      </c>
      <c r="AV1173" s="13">
        <v>1</v>
      </c>
      <c r="AW1173" s="13">
        <v>2</v>
      </c>
      <c r="AX1173" s="13">
        <v>2</v>
      </c>
      <c r="AZ1173" s="13">
        <v>1</v>
      </c>
      <c r="BA1173" s="13">
        <v>1</v>
      </c>
      <c r="BB1173" s="13">
        <v>2</v>
      </c>
      <c r="BD1173" s="13">
        <v>1</v>
      </c>
      <c r="BE1173" s="13">
        <v>2</v>
      </c>
      <c r="BF1173" s="13">
        <v>1</v>
      </c>
      <c r="BG1173" s="13">
        <v>1</v>
      </c>
      <c r="BH1173" s="17">
        <v>1</v>
      </c>
      <c r="BI1173" s="13">
        <v>1</v>
      </c>
      <c r="BJ1173" s="13">
        <v>2</v>
      </c>
      <c r="BK1173" s="13">
        <v>1</v>
      </c>
      <c r="BL1173" s="13">
        <v>1</v>
      </c>
      <c r="BN1173" s="13">
        <v>2</v>
      </c>
      <c r="BQ1173" s="13" t="s">
        <v>237</v>
      </c>
      <c r="BR1173" s="13" t="s">
        <v>238</v>
      </c>
      <c r="BS1173" s="13">
        <v>1</v>
      </c>
      <c r="BT1173" s="13">
        <v>34</v>
      </c>
      <c r="BU1173" s="13">
        <v>1</v>
      </c>
      <c r="BV1173" s="13">
        <v>2</v>
      </c>
      <c r="CA1173" s="18">
        <v>582</v>
      </c>
      <c r="CB1173" s="18" t="s">
        <v>453</v>
      </c>
      <c r="CC1173" s="18"/>
      <c r="CD1173" s="18" t="s">
        <v>453</v>
      </c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S1173" s="14">
        <v>39626</v>
      </c>
      <c r="CW1173" s="13" t="s">
        <v>3430</v>
      </c>
      <c r="CX1173" s="38" t="s">
        <v>677</v>
      </c>
      <c r="CY1173" s="38" t="s">
        <v>679</v>
      </c>
      <c r="CZ1173" s="38" t="s">
        <v>41</v>
      </c>
      <c r="DA1173" s="38" t="s">
        <v>6411</v>
      </c>
    </row>
    <row r="1174" spans="1:105" s="13" customFormat="1">
      <c r="A1174" s="84">
        <v>1851</v>
      </c>
      <c r="B1174" s="84">
        <v>1</v>
      </c>
      <c r="C1174" s="13" t="s">
        <v>239</v>
      </c>
      <c r="D1174" s="13" t="s">
        <v>36</v>
      </c>
      <c r="E1174" s="14">
        <v>12493</v>
      </c>
      <c r="F1174" s="13" t="s">
        <v>762</v>
      </c>
      <c r="G1174" s="13" t="s">
        <v>762</v>
      </c>
      <c r="H1174" s="13" t="s">
        <v>762</v>
      </c>
      <c r="I1174" s="14">
        <v>39522</v>
      </c>
      <c r="J1174" s="13">
        <f t="shared" si="39"/>
        <v>74</v>
      </c>
      <c r="K1174" s="14">
        <v>39532</v>
      </c>
      <c r="L1174" s="13">
        <v>4</v>
      </c>
      <c r="M1174" s="14">
        <v>39627</v>
      </c>
      <c r="N1174" s="59">
        <f t="shared" si="40"/>
        <v>3.4496919917864477</v>
      </c>
      <c r="O1174" s="16">
        <v>2</v>
      </c>
      <c r="Q1174" s="13" t="s">
        <v>6412</v>
      </c>
      <c r="R1174" s="13" t="s">
        <v>46</v>
      </c>
      <c r="S1174" s="13">
        <v>2</v>
      </c>
      <c r="T1174" s="13">
        <v>2</v>
      </c>
      <c r="U1174" s="13">
        <v>2</v>
      </c>
      <c r="V1174" s="13">
        <v>2</v>
      </c>
      <c r="X1174" s="13">
        <v>2</v>
      </c>
      <c r="Z1174" s="13">
        <v>4</v>
      </c>
      <c r="AH1174" s="13">
        <v>2</v>
      </c>
      <c r="AP1174" s="13" t="s">
        <v>6413</v>
      </c>
      <c r="AQ1174" s="13">
        <v>1</v>
      </c>
      <c r="AR1174" s="13">
        <v>1</v>
      </c>
      <c r="AS1174" s="13">
        <v>2</v>
      </c>
      <c r="AT1174" s="13">
        <v>1</v>
      </c>
      <c r="AU1174" s="13">
        <v>0</v>
      </c>
      <c r="AV1174" s="13">
        <v>1</v>
      </c>
      <c r="AW1174" s="13">
        <v>1</v>
      </c>
      <c r="AX1174" s="13">
        <v>1</v>
      </c>
      <c r="AY1174" s="13">
        <v>0</v>
      </c>
      <c r="AZ1174" s="13">
        <v>3</v>
      </c>
      <c r="BB1174" s="13">
        <v>1</v>
      </c>
      <c r="BC1174" s="13">
        <v>2</v>
      </c>
      <c r="BD1174" s="13">
        <v>1</v>
      </c>
      <c r="BE1174" s="13">
        <v>2</v>
      </c>
      <c r="BF1174" s="13">
        <v>1</v>
      </c>
      <c r="BG1174" s="13">
        <v>3</v>
      </c>
      <c r="BH1174" s="17">
        <v>1</v>
      </c>
      <c r="BI1174" s="13">
        <v>1</v>
      </c>
      <c r="BJ1174" s="13">
        <v>1</v>
      </c>
      <c r="BK1174" s="13">
        <v>1</v>
      </c>
      <c r="BL1174" s="13">
        <v>2</v>
      </c>
      <c r="CA1174" s="18"/>
      <c r="CB1174" s="18"/>
      <c r="CC1174" s="18"/>
      <c r="CD1174" s="18"/>
      <c r="CE1174" s="18"/>
      <c r="CF1174" s="18"/>
      <c r="CG1174" s="18"/>
      <c r="CH1174" s="13">
        <v>2</v>
      </c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S1174" s="14">
        <v>39666</v>
      </c>
      <c r="CT1174" s="13">
        <v>2</v>
      </c>
      <c r="CW1174" s="13" t="s">
        <v>6414</v>
      </c>
      <c r="CX1174" s="38" t="s">
        <v>6415</v>
      </c>
      <c r="CY1174" s="38" t="s">
        <v>6416</v>
      </c>
      <c r="CZ1174" s="38"/>
      <c r="DA1174" s="38" t="s">
        <v>6417</v>
      </c>
    </row>
    <row r="1175" spans="1:105" s="13" customFormat="1">
      <c r="A1175" s="84">
        <v>1852</v>
      </c>
      <c r="B1175" s="84">
        <v>1</v>
      </c>
      <c r="C1175" s="13" t="s">
        <v>6418</v>
      </c>
      <c r="D1175" s="13" t="s">
        <v>37</v>
      </c>
      <c r="E1175" s="14">
        <v>18932</v>
      </c>
      <c r="F1175" s="13" t="s">
        <v>42</v>
      </c>
      <c r="G1175" s="13" t="s">
        <v>42</v>
      </c>
      <c r="H1175" s="13" t="s">
        <v>461</v>
      </c>
      <c r="I1175" s="14">
        <v>39553</v>
      </c>
      <c r="J1175" s="13">
        <f t="shared" si="39"/>
        <v>56</v>
      </c>
      <c r="K1175" s="14">
        <v>39580</v>
      </c>
      <c r="L1175" s="13">
        <v>4</v>
      </c>
      <c r="M1175" s="14">
        <v>39684</v>
      </c>
      <c r="N1175" s="59">
        <f t="shared" si="40"/>
        <v>4.3039014373716631</v>
      </c>
      <c r="O1175" s="16">
        <v>2</v>
      </c>
      <c r="Q1175" s="13" t="s">
        <v>5775</v>
      </c>
      <c r="R1175" s="13" t="s">
        <v>38</v>
      </c>
      <c r="S1175" s="13">
        <v>2</v>
      </c>
      <c r="T1175" s="13">
        <v>2</v>
      </c>
      <c r="U1175" s="13">
        <v>2</v>
      </c>
      <c r="V1175" s="13">
        <v>2</v>
      </c>
      <c r="X1175" s="13">
        <v>2</v>
      </c>
      <c r="Z1175" s="13">
        <v>4</v>
      </c>
      <c r="AH1175" s="13">
        <v>2</v>
      </c>
      <c r="AI1175" s="13">
        <v>2</v>
      </c>
      <c r="AJ1175" s="13">
        <v>2</v>
      </c>
      <c r="AK1175" s="13">
        <v>3</v>
      </c>
      <c r="AL1175" s="13">
        <v>2</v>
      </c>
      <c r="AM1175" s="13">
        <v>1</v>
      </c>
      <c r="AN1175" s="13">
        <v>1</v>
      </c>
      <c r="AO1175" s="13" t="s">
        <v>6419</v>
      </c>
      <c r="AP1175" s="13" t="s">
        <v>6420</v>
      </c>
      <c r="AQ1175" s="13">
        <v>1</v>
      </c>
      <c r="AR1175" s="13">
        <v>1</v>
      </c>
      <c r="AS1175" s="13">
        <v>0</v>
      </c>
      <c r="AT1175" s="13">
        <v>1</v>
      </c>
      <c r="AU1175" s="13">
        <v>0</v>
      </c>
      <c r="AV1175" s="13">
        <v>2</v>
      </c>
      <c r="AX1175" s="13">
        <v>2</v>
      </c>
      <c r="AZ1175" s="13">
        <v>1</v>
      </c>
      <c r="BA1175" s="13">
        <v>0</v>
      </c>
      <c r="BB1175" s="13">
        <v>2</v>
      </c>
      <c r="BD1175" s="13">
        <v>2</v>
      </c>
      <c r="BF1175" s="13">
        <v>1</v>
      </c>
      <c r="BG1175" s="13">
        <v>3</v>
      </c>
      <c r="BH1175" s="17">
        <v>1</v>
      </c>
      <c r="BI1175" s="13">
        <v>1</v>
      </c>
      <c r="BJ1175" s="13">
        <v>2</v>
      </c>
      <c r="BK1175" s="13">
        <v>1</v>
      </c>
      <c r="BL1175" s="13">
        <v>2</v>
      </c>
      <c r="BS1175" s="13">
        <v>1</v>
      </c>
      <c r="BT1175" s="13">
        <v>37</v>
      </c>
      <c r="BV1175" s="13">
        <v>1</v>
      </c>
      <c r="BW1175" s="13">
        <v>2</v>
      </c>
      <c r="BX1175" s="13">
        <v>42</v>
      </c>
      <c r="CA1175" s="18"/>
      <c r="CB1175" s="18"/>
      <c r="CC1175" s="18"/>
      <c r="CD1175" s="18"/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39753</v>
      </c>
      <c r="CT1175" s="13">
        <v>2</v>
      </c>
      <c r="CW1175" s="13" t="s">
        <v>6421</v>
      </c>
      <c r="CX1175" s="38" t="s">
        <v>6422</v>
      </c>
      <c r="CY1175" s="38" t="s">
        <v>6423</v>
      </c>
      <c r="CZ1175" s="38" t="s">
        <v>41</v>
      </c>
      <c r="DA1175" s="38" t="s">
        <v>6424</v>
      </c>
    </row>
    <row r="1176" spans="1:105" s="13" customFormat="1">
      <c r="A1176" s="84">
        <v>1853</v>
      </c>
      <c r="B1176" s="84">
        <v>1</v>
      </c>
      <c r="C1176" s="13" t="s">
        <v>6425</v>
      </c>
      <c r="D1176" s="13" t="s">
        <v>37</v>
      </c>
      <c r="E1176" s="14">
        <v>9166</v>
      </c>
      <c r="F1176" s="13" t="s">
        <v>370</v>
      </c>
      <c r="G1176" s="13" t="s">
        <v>214</v>
      </c>
      <c r="H1176" s="13" t="s">
        <v>214</v>
      </c>
      <c r="I1176" s="14">
        <v>39431</v>
      </c>
      <c r="J1176" s="13">
        <f t="shared" si="39"/>
        <v>82</v>
      </c>
      <c r="K1176" s="14">
        <v>39486</v>
      </c>
      <c r="L1176" s="13">
        <v>4</v>
      </c>
      <c r="M1176" s="14">
        <v>39568</v>
      </c>
      <c r="N1176" s="59">
        <f t="shared" si="40"/>
        <v>4.5010266940451746</v>
      </c>
      <c r="O1176" s="16">
        <v>2</v>
      </c>
      <c r="Q1176" s="13" t="s">
        <v>6426</v>
      </c>
      <c r="R1176" s="13" t="s">
        <v>38</v>
      </c>
      <c r="S1176" s="13">
        <v>2</v>
      </c>
      <c r="T1176" s="13">
        <v>2</v>
      </c>
      <c r="U1176" s="13">
        <v>2</v>
      </c>
      <c r="V1176" s="13">
        <v>2</v>
      </c>
      <c r="X1176" s="13">
        <v>1</v>
      </c>
      <c r="Z1176" s="13">
        <v>4</v>
      </c>
      <c r="AC1176" s="13">
        <v>2</v>
      </c>
      <c r="AD1176" s="13">
        <v>2</v>
      </c>
      <c r="AE1176" s="13">
        <v>2</v>
      </c>
      <c r="AF1176" s="13">
        <v>2</v>
      </c>
      <c r="AG1176" s="13">
        <v>1</v>
      </c>
      <c r="AH1176" s="13">
        <v>2</v>
      </c>
      <c r="AI1176" s="13">
        <v>2</v>
      </c>
      <c r="AJ1176" s="13">
        <v>3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6427</v>
      </c>
      <c r="AP1176" s="13" t="s">
        <v>1694</v>
      </c>
      <c r="AQ1176" s="13">
        <v>1</v>
      </c>
      <c r="AR1176" s="13">
        <v>1</v>
      </c>
      <c r="AS1176" s="13">
        <v>2</v>
      </c>
      <c r="AT1176" s="13">
        <v>1</v>
      </c>
      <c r="AU1176" s="13">
        <v>0</v>
      </c>
      <c r="AV1176" s="13">
        <v>1</v>
      </c>
      <c r="AW1176" s="13">
        <v>1</v>
      </c>
      <c r="AX1176" s="13">
        <v>1</v>
      </c>
      <c r="AY1176" s="13">
        <v>1</v>
      </c>
      <c r="AZ1176" s="13">
        <v>2</v>
      </c>
      <c r="BB1176" s="13">
        <v>2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2</v>
      </c>
      <c r="CA1176" s="18"/>
      <c r="CB1176" s="18"/>
      <c r="CC1176" s="18"/>
      <c r="CD1176" s="18"/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39742</v>
      </c>
      <c r="CT1176" s="13">
        <v>2</v>
      </c>
      <c r="CW1176" s="13" t="s">
        <v>6428</v>
      </c>
      <c r="CX1176" s="38" t="s">
        <v>6429</v>
      </c>
      <c r="CY1176" s="38" t="s">
        <v>6430</v>
      </c>
      <c r="CZ1176" s="38"/>
      <c r="DA1176" s="38" t="s">
        <v>6431</v>
      </c>
    </row>
    <row r="1177" spans="1:105" s="13" customFormat="1">
      <c r="A1177" s="84">
        <v>1854</v>
      </c>
      <c r="B1177" s="84">
        <v>1</v>
      </c>
      <c r="C1177" s="13" t="s">
        <v>1783</v>
      </c>
      <c r="D1177" s="13" t="s">
        <v>37</v>
      </c>
      <c r="E1177" s="14">
        <v>19930</v>
      </c>
      <c r="F1177" s="13" t="s">
        <v>396</v>
      </c>
      <c r="G1177" s="13" t="s">
        <v>214</v>
      </c>
      <c r="H1177" s="13" t="s">
        <v>214</v>
      </c>
      <c r="I1177" s="14">
        <v>39431</v>
      </c>
      <c r="J1177" s="13">
        <f t="shared" si="39"/>
        <v>53</v>
      </c>
      <c r="K1177" s="14">
        <v>39507</v>
      </c>
      <c r="L1177" s="13">
        <v>4</v>
      </c>
      <c r="M1177" s="14">
        <v>39693</v>
      </c>
      <c r="N1177" s="59">
        <f t="shared" si="40"/>
        <v>8.6078028747433262</v>
      </c>
      <c r="O1177" s="16">
        <v>2</v>
      </c>
      <c r="Q1177" s="13" t="s">
        <v>6432</v>
      </c>
      <c r="R1177" s="13" t="s">
        <v>6433</v>
      </c>
      <c r="S1177" s="13">
        <v>2</v>
      </c>
      <c r="T1177" s="13">
        <v>2</v>
      </c>
      <c r="U1177" s="13">
        <v>2</v>
      </c>
      <c r="V1177" s="13">
        <v>2</v>
      </c>
      <c r="X1177" s="13">
        <v>2</v>
      </c>
      <c r="Z1177" s="13">
        <v>4</v>
      </c>
      <c r="AC1177" s="13">
        <v>2</v>
      </c>
      <c r="AD1177" s="13">
        <v>2</v>
      </c>
      <c r="AE1177" s="13">
        <v>2</v>
      </c>
      <c r="AF1177" s="13">
        <v>2</v>
      </c>
      <c r="AG1177" s="13">
        <v>2</v>
      </c>
      <c r="AH1177" s="13">
        <v>2</v>
      </c>
      <c r="AI1177" s="13">
        <v>2</v>
      </c>
      <c r="AJ1177" s="13">
        <v>2</v>
      </c>
      <c r="AK1177" s="13">
        <v>2</v>
      </c>
      <c r="AL1177" s="13">
        <v>2</v>
      </c>
      <c r="AM1177" s="13">
        <v>2</v>
      </c>
      <c r="AN1177" s="13">
        <v>1</v>
      </c>
      <c r="AO1177" s="13" t="s">
        <v>6434</v>
      </c>
      <c r="AP1177" s="13" t="s">
        <v>2328</v>
      </c>
      <c r="AQ1177" s="13">
        <v>1</v>
      </c>
      <c r="AR1177" s="13">
        <v>1</v>
      </c>
      <c r="AS1177" s="13">
        <v>2</v>
      </c>
      <c r="AT1177" s="13">
        <v>1</v>
      </c>
      <c r="AU1177" s="13">
        <v>2</v>
      </c>
      <c r="AV1177" s="13">
        <v>2</v>
      </c>
      <c r="AX1177" s="13">
        <v>1</v>
      </c>
      <c r="AY1177" s="13">
        <v>0</v>
      </c>
      <c r="AZ1177" s="13">
        <v>1</v>
      </c>
      <c r="BA1177" s="13">
        <v>1</v>
      </c>
      <c r="BD1177" s="13">
        <v>1</v>
      </c>
      <c r="BF1177" s="13">
        <v>1</v>
      </c>
      <c r="BG1177" s="13">
        <v>2</v>
      </c>
      <c r="BH1177" s="17">
        <v>1</v>
      </c>
      <c r="BI1177" s="13">
        <v>1</v>
      </c>
      <c r="BJ1177" s="13">
        <v>1</v>
      </c>
      <c r="BK1177" s="13">
        <v>1</v>
      </c>
      <c r="BL1177" s="13">
        <v>1</v>
      </c>
      <c r="BN1177" s="13">
        <v>2</v>
      </c>
      <c r="BQ1177" s="13" t="s">
        <v>237</v>
      </c>
      <c r="BR1177" s="13" t="s">
        <v>238</v>
      </c>
      <c r="BS1177" s="13">
        <v>2</v>
      </c>
      <c r="BT1177" s="13">
        <v>78</v>
      </c>
      <c r="BU1177" s="13">
        <v>2</v>
      </c>
      <c r="BV1177" s="13">
        <v>3</v>
      </c>
      <c r="BX1177" s="13">
        <v>36</v>
      </c>
      <c r="CA1177" s="18">
        <v>547</v>
      </c>
      <c r="CB1177" s="18" t="s">
        <v>1151</v>
      </c>
      <c r="CC1177" s="18">
        <v>1085</v>
      </c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39889</v>
      </c>
      <c r="CT1177" s="13">
        <v>1</v>
      </c>
      <c r="CW1177" s="13" t="s">
        <v>6435</v>
      </c>
      <c r="CX1177" s="38" t="s">
        <v>6436</v>
      </c>
      <c r="CY1177" s="38" t="s">
        <v>4424</v>
      </c>
      <c r="CZ1177" s="38" t="s">
        <v>41</v>
      </c>
      <c r="DA1177" s="38" t="s">
        <v>192</v>
      </c>
    </row>
    <row r="1178" spans="1:105" s="13" customFormat="1">
      <c r="A1178" s="84">
        <v>1855</v>
      </c>
      <c r="B1178" s="84">
        <v>3</v>
      </c>
      <c r="C1178" s="13" t="s">
        <v>4086</v>
      </c>
      <c r="D1178" s="13" t="s">
        <v>36</v>
      </c>
      <c r="E1178" s="14">
        <v>28965</v>
      </c>
      <c r="F1178" s="13" t="s">
        <v>381</v>
      </c>
      <c r="G1178" s="13" t="s">
        <v>381</v>
      </c>
      <c r="H1178" s="13" t="s">
        <v>381</v>
      </c>
      <c r="I1178" s="14">
        <v>39553</v>
      </c>
      <c r="J1178" s="13">
        <f t="shared" si="39"/>
        <v>28</v>
      </c>
      <c r="K1178" s="14">
        <v>39601</v>
      </c>
      <c r="L1178" s="13">
        <v>2</v>
      </c>
      <c r="M1178" s="14">
        <v>39576</v>
      </c>
      <c r="N1178" s="59">
        <f t="shared" si="40"/>
        <v>0.75564681724845995</v>
      </c>
      <c r="O1178" s="16">
        <v>2</v>
      </c>
      <c r="Q1178" s="13" t="s">
        <v>328</v>
      </c>
      <c r="R1178" s="13" t="s">
        <v>46</v>
      </c>
      <c r="S1178" s="13">
        <v>2</v>
      </c>
      <c r="T1178" s="13">
        <v>2</v>
      </c>
      <c r="U1178" s="13">
        <v>2</v>
      </c>
      <c r="V1178" s="13">
        <v>2</v>
      </c>
      <c r="X1178" s="13">
        <v>1</v>
      </c>
      <c r="Z1178" s="13">
        <v>1</v>
      </c>
      <c r="AA1178" s="14">
        <v>32330</v>
      </c>
      <c r="AB1178" s="13" t="s">
        <v>6437</v>
      </c>
      <c r="AC1178" s="13">
        <v>1</v>
      </c>
      <c r="AH1178" s="13">
        <v>2</v>
      </c>
      <c r="AN1178" s="13">
        <v>1</v>
      </c>
      <c r="AO1178" s="13" t="s">
        <v>6438</v>
      </c>
      <c r="AP1178" s="13" t="s">
        <v>6439</v>
      </c>
      <c r="AQ1178" s="13">
        <v>1</v>
      </c>
      <c r="AR1178" s="13">
        <v>1</v>
      </c>
      <c r="AS1178" s="13">
        <v>0</v>
      </c>
      <c r="AT1178" s="13">
        <v>1</v>
      </c>
      <c r="AU1178" s="13">
        <v>0</v>
      </c>
      <c r="AV1178" s="13">
        <v>1</v>
      </c>
      <c r="AW1178" s="13">
        <v>0</v>
      </c>
      <c r="AX1178" s="13">
        <v>1</v>
      </c>
      <c r="AY1178" s="13">
        <v>0</v>
      </c>
      <c r="AZ1178" s="13">
        <v>2</v>
      </c>
      <c r="BB1178" s="13">
        <v>1</v>
      </c>
      <c r="BC1178" s="13">
        <v>0</v>
      </c>
      <c r="BD1178" s="13">
        <v>1</v>
      </c>
      <c r="BE1178" s="13">
        <v>0</v>
      </c>
      <c r="BF1178" s="13">
        <v>1</v>
      </c>
      <c r="BG1178" s="13">
        <v>2</v>
      </c>
      <c r="BH1178" s="17">
        <v>1</v>
      </c>
      <c r="BJ1178" s="13">
        <v>2</v>
      </c>
      <c r="BK1178" s="13">
        <v>1</v>
      </c>
      <c r="BL1178" s="13">
        <v>1</v>
      </c>
      <c r="BM1178" s="13">
        <v>2327</v>
      </c>
      <c r="BN1178" s="13">
        <v>2</v>
      </c>
      <c r="BQ1178" s="13" t="s">
        <v>330</v>
      </c>
      <c r="BR1178" s="13" t="s">
        <v>331</v>
      </c>
      <c r="BS1178" s="13">
        <v>2</v>
      </c>
      <c r="BT1178" s="13">
        <v>100</v>
      </c>
      <c r="BU1178" s="13">
        <v>1</v>
      </c>
      <c r="BV1178" s="13">
        <v>9</v>
      </c>
      <c r="CA1178" s="18"/>
      <c r="CB1178" s="18"/>
      <c r="CC1178" s="18"/>
      <c r="CD1178" s="18"/>
      <c r="CE1178" s="18"/>
      <c r="CF1178" s="18"/>
      <c r="CG1178" s="18"/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W1178" s="13" t="s">
        <v>2389</v>
      </c>
      <c r="CX1178" s="38" t="s">
        <v>6440</v>
      </c>
      <c r="CY1178" s="38" t="s">
        <v>4280</v>
      </c>
      <c r="CZ1178" s="38"/>
      <c r="DA1178" s="38" t="s">
        <v>6441</v>
      </c>
    </row>
    <row r="1179" spans="1:105" s="13" customFormat="1">
      <c r="A1179" s="84">
        <v>1856</v>
      </c>
      <c r="B1179" s="84">
        <v>1</v>
      </c>
      <c r="C1179" s="13" t="s">
        <v>6442</v>
      </c>
      <c r="D1179" s="13" t="s">
        <v>36</v>
      </c>
      <c r="E1179" s="14">
        <v>17916</v>
      </c>
      <c r="F1179" s="13" t="s">
        <v>214</v>
      </c>
      <c r="G1179" s="13" t="s">
        <v>214</v>
      </c>
      <c r="H1179" s="13" t="s">
        <v>214</v>
      </c>
      <c r="I1179" s="14">
        <v>39370</v>
      </c>
      <c r="J1179" s="13">
        <f t="shared" si="39"/>
        <v>58</v>
      </c>
      <c r="K1179" s="14">
        <v>39553</v>
      </c>
      <c r="L1179" s="13">
        <v>4</v>
      </c>
      <c r="M1179" s="14">
        <v>40194</v>
      </c>
      <c r="N1179" s="59">
        <f t="shared" si="40"/>
        <v>27.071868583162217</v>
      </c>
      <c r="O1179" s="16">
        <v>2</v>
      </c>
      <c r="Q1179" s="13" t="s">
        <v>6443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C1179" s="13">
        <v>2</v>
      </c>
      <c r="AD1179" s="13">
        <v>2</v>
      </c>
      <c r="AE1179" s="13">
        <v>2</v>
      </c>
      <c r="AF1179" s="13">
        <v>2</v>
      </c>
      <c r="AG1179" s="13">
        <v>2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3570</v>
      </c>
      <c r="AP1179" s="13" t="s">
        <v>1634</v>
      </c>
      <c r="AQ1179" s="13">
        <v>1</v>
      </c>
      <c r="AR1179" s="13">
        <v>1</v>
      </c>
      <c r="AS1179" s="13">
        <v>6</v>
      </c>
      <c r="AT1179" s="13">
        <v>1</v>
      </c>
      <c r="AU1179" s="13">
        <v>6</v>
      </c>
      <c r="AV1179" s="13">
        <v>1</v>
      </c>
      <c r="AW1179" s="13">
        <v>5</v>
      </c>
      <c r="AX1179" s="13">
        <v>2</v>
      </c>
      <c r="AZ1179" s="13">
        <v>1</v>
      </c>
      <c r="BA1179" s="13">
        <v>5</v>
      </c>
      <c r="BB1179" s="13">
        <v>1</v>
      </c>
      <c r="BC1179" s="13">
        <v>0</v>
      </c>
      <c r="BD1179" s="13">
        <v>2</v>
      </c>
      <c r="BF1179" s="13">
        <v>1</v>
      </c>
      <c r="BG1179" s="13">
        <v>9</v>
      </c>
      <c r="BH1179" s="17">
        <v>1</v>
      </c>
      <c r="BI1179" s="13">
        <v>1</v>
      </c>
      <c r="BJ1179" s="13">
        <v>2</v>
      </c>
      <c r="BK1179" s="13">
        <v>1</v>
      </c>
      <c r="BL1179" s="13">
        <v>2</v>
      </c>
      <c r="BS1179" s="13">
        <v>2</v>
      </c>
      <c r="BT1179" s="13">
        <v>60</v>
      </c>
      <c r="BU1179" s="13">
        <v>1</v>
      </c>
      <c r="BV1179" s="13">
        <v>0</v>
      </c>
      <c r="CA1179" s="18">
        <v>562</v>
      </c>
      <c r="CB1179" s="18" t="s">
        <v>1151</v>
      </c>
      <c r="CC1179" s="18">
        <v>113</v>
      </c>
      <c r="CD1179" s="18" t="s">
        <v>1151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39784</v>
      </c>
      <c r="CT1179" s="13">
        <v>1</v>
      </c>
      <c r="CW1179" s="13" t="s">
        <v>5646</v>
      </c>
      <c r="CX1179" s="38" t="s">
        <v>6444</v>
      </c>
      <c r="CY1179" s="38" t="s">
        <v>5648</v>
      </c>
      <c r="CZ1179" s="38" t="s">
        <v>41</v>
      </c>
      <c r="DA1179" s="38" t="s">
        <v>192</v>
      </c>
    </row>
    <row r="1180" spans="1:105" s="13" customFormat="1">
      <c r="A1180" s="84">
        <v>1858</v>
      </c>
      <c r="B1180" s="84">
        <v>1</v>
      </c>
      <c r="C1180" s="13" t="s">
        <v>5119</v>
      </c>
      <c r="D1180" s="13" t="s">
        <v>36</v>
      </c>
      <c r="E1180" s="14">
        <v>12541</v>
      </c>
      <c r="F1180" s="13" t="s">
        <v>622</v>
      </c>
      <c r="G1180" s="13" t="s">
        <v>381</v>
      </c>
      <c r="H1180" s="13" t="s">
        <v>214</v>
      </c>
      <c r="I1180" s="14">
        <v>39522</v>
      </c>
      <c r="J1180" s="13">
        <f t="shared" si="39"/>
        <v>73</v>
      </c>
      <c r="K1180" s="14">
        <v>39590</v>
      </c>
      <c r="L1180" s="13">
        <v>4</v>
      </c>
      <c r="M1180" s="14">
        <v>39842</v>
      </c>
      <c r="N1180" s="59">
        <f t="shared" si="40"/>
        <v>10.513347022587268</v>
      </c>
      <c r="O1180" s="16">
        <v>2</v>
      </c>
      <c r="Q1180" s="13" t="s">
        <v>39</v>
      </c>
      <c r="R1180" s="13" t="s">
        <v>190</v>
      </c>
      <c r="S1180" s="13">
        <v>2</v>
      </c>
      <c r="T1180" s="13">
        <v>1</v>
      </c>
      <c r="U1180" s="13">
        <v>2</v>
      </c>
      <c r="V1180" s="13">
        <v>2</v>
      </c>
      <c r="W1180" s="13" t="s">
        <v>1427</v>
      </c>
      <c r="X1180" s="13">
        <v>2</v>
      </c>
      <c r="Z1180" s="13">
        <v>4</v>
      </c>
      <c r="AH1180" s="13">
        <v>2</v>
      </c>
      <c r="AI1180" s="13">
        <v>2</v>
      </c>
      <c r="AJ1180" s="13">
        <v>2</v>
      </c>
      <c r="AK1180" s="13">
        <v>2</v>
      </c>
      <c r="AL1180" s="13">
        <v>2</v>
      </c>
      <c r="AM1180" s="13">
        <v>2</v>
      </c>
      <c r="AN1180" s="13">
        <v>2</v>
      </c>
      <c r="AP1180" s="13" t="s">
        <v>6445</v>
      </c>
      <c r="AQ1180" s="13">
        <v>1</v>
      </c>
      <c r="AR1180" s="13">
        <v>1</v>
      </c>
      <c r="AS1180" s="13">
        <v>2</v>
      </c>
      <c r="AT1180" s="13">
        <v>1</v>
      </c>
      <c r="AU1180" s="13">
        <v>2</v>
      </c>
      <c r="AV1180" s="13">
        <v>1</v>
      </c>
      <c r="AW1180" s="13">
        <v>2</v>
      </c>
      <c r="AX1180" s="13">
        <v>1</v>
      </c>
      <c r="AY1180" s="13">
        <v>2</v>
      </c>
      <c r="AZ1180" s="13">
        <v>1</v>
      </c>
      <c r="BA1180" s="13">
        <v>2</v>
      </c>
      <c r="BB1180" s="13">
        <v>1</v>
      </c>
      <c r="BC1180" s="13">
        <v>2</v>
      </c>
      <c r="BD1180" s="13">
        <v>2</v>
      </c>
      <c r="BF1180" s="13">
        <v>1</v>
      </c>
      <c r="BG1180" s="13">
        <v>3</v>
      </c>
      <c r="BH1180" s="17">
        <v>1</v>
      </c>
      <c r="BI1180" s="13">
        <v>1</v>
      </c>
      <c r="BJ1180" s="13">
        <v>1</v>
      </c>
      <c r="BK1180" s="13">
        <v>1</v>
      </c>
      <c r="BL1180" s="13">
        <v>2</v>
      </c>
      <c r="CA1180" s="18"/>
      <c r="CB1180" s="18"/>
      <c r="CC1180" s="18"/>
      <c r="CD1180" s="18"/>
      <c r="CE1180" s="18"/>
      <c r="CF1180" s="18"/>
      <c r="CG1180" s="18"/>
      <c r="CH1180" s="13">
        <v>1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39882</v>
      </c>
      <c r="CT1180" s="13">
        <v>1</v>
      </c>
      <c r="CW1180" s="13" t="s">
        <v>6446</v>
      </c>
      <c r="CX1180" s="38" t="s">
        <v>6447</v>
      </c>
      <c r="CY1180" s="38" t="s">
        <v>6448</v>
      </c>
      <c r="CZ1180" s="38"/>
      <c r="DA1180" s="38" t="s">
        <v>6449</v>
      </c>
    </row>
    <row r="1181" spans="1:105" s="13" customFormat="1">
      <c r="A1181" s="84">
        <v>1860</v>
      </c>
      <c r="B1181" s="84">
        <v>1</v>
      </c>
      <c r="C1181" s="13" t="s">
        <v>6450</v>
      </c>
      <c r="D1181" s="13" t="s">
        <v>37</v>
      </c>
      <c r="E1181" s="14">
        <v>12735</v>
      </c>
      <c r="F1181" s="13" t="s">
        <v>439</v>
      </c>
      <c r="G1181" s="13" t="s">
        <v>439</v>
      </c>
      <c r="H1181" s="13" t="s">
        <v>439</v>
      </c>
      <c r="I1181" s="14">
        <v>39156</v>
      </c>
      <c r="J1181" s="13">
        <f t="shared" si="39"/>
        <v>72</v>
      </c>
      <c r="K1181" s="14">
        <v>39265</v>
      </c>
      <c r="L1181" s="13">
        <v>4</v>
      </c>
      <c r="M1181" s="14">
        <v>39988</v>
      </c>
      <c r="N1181" s="59">
        <f t="shared" si="40"/>
        <v>27.3347022587269</v>
      </c>
      <c r="O1181" s="16">
        <v>2</v>
      </c>
      <c r="Q1181" s="13" t="s">
        <v>6451</v>
      </c>
      <c r="R1181" s="13" t="s">
        <v>38</v>
      </c>
      <c r="S1181" s="13">
        <v>3</v>
      </c>
      <c r="T1181" s="13">
        <v>2</v>
      </c>
      <c r="U1181" s="13">
        <v>2</v>
      </c>
      <c r="V1181" s="13">
        <v>2</v>
      </c>
      <c r="X1181" s="13">
        <v>1</v>
      </c>
      <c r="Z1181" s="13">
        <v>4</v>
      </c>
      <c r="AC1181" s="13">
        <v>1</v>
      </c>
      <c r="AD1181" s="13">
        <v>2</v>
      </c>
      <c r="AE1181" s="13">
        <v>2</v>
      </c>
      <c r="AF1181" s="13">
        <v>2</v>
      </c>
      <c r="AG1181" s="13">
        <v>2</v>
      </c>
      <c r="AH1181" s="13">
        <v>2</v>
      </c>
      <c r="AI1181" s="13">
        <v>3</v>
      </c>
      <c r="AJ1181" s="13">
        <v>3</v>
      </c>
      <c r="AK1181" s="13">
        <v>3</v>
      </c>
      <c r="AL1181" s="13">
        <v>3</v>
      </c>
      <c r="AM1181" s="13">
        <v>1</v>
      </c>
      <c r="AN1181" s="13">
        <v>2</v>
      </c>
      <c r="AO1181" s="13" t="s">
        <v>6452</v>
      </c>
      <c r="AP1181" s="13" t="s">
        <v>1715</v>
      </c>
      <c r="AQ1181" s="13">
        <v>1</v>
      </c>
      <c r="AR1181" s="13">
        <v>1</v>
      </c>
      <c r="AS1181" s="13">
        <v>15</v>
      </c>
      <c r="AT1181" s="13">
        <v>1</v>
      </c>
      <c r="AU1181" s="13">
        <v>0</v>
      </c>
      <c r="AV1181" s="13">
        <v>2</v>
      </c>
      <c r="AX1181" s="13">
        <v>1</v>
      </c>
      <c r="AY1181" s="13">
        <v>3</v>
      </c>
      <c r="AZ1181" s="13">
        <v>2</v>
      </c>
      <c r="BB1181" s="13">
        <v>1</v>
      </c>
      <c r="BC1181" s="13">
        <v>6</v>
      </c>
      <c r="BD1181" s="13">
        <v>1</v>
      </c>
      <c r="BE1181" s="13">
        <v>0</v>
      </c>
      <c r="BF1181" s="13">
        <v>1</v>
      </c>
      <c r="BG1181" s="13">
        <v>10</v>
      </c>
      <c r="BH1181" s="17">
        <v>2</v>
      </c>
      <c r="BI1181" s="13">
        <v>1</v>
      </c>
      <c r="BJ1181" s="13">
        <v>1</v>
      </c>
      <c r="BK1181" s="13">
        <v>1</v>
      </c>
      <c r="BL1181" s="13">
        <v>1</v>
      </c>
      <c r="BM1181" s="13">
        <v>2499</v>
      </c>
      <c r="BN1181" s="13">
        <v>2</v>
      </c>
      <c r="BQ1181" s="13" t="s">
        <v>442</v>
      </c>
      <c r="BR1181" s="13" t="s">
        <v>443</v>
      </c>
      <c r="BS1181" s="13">
        <v>1</v>
      </c>
      <c r="BT1181" s="13">
        <v>29</v>
      </c>
      <c r="BU1181" s="13">
        <v>1</v>
      </c>
      <c r="BV1181" s="13">
        <v>1</v>
      </c>
      <c r="BW1181" s="13">
        <v>1</v>
      </c>
      <c r="BX1181" s="13">
        <v>7.9</v>
      </c>
      <c r="BY1181" s="13">
        <v>1</v>
      </c>
      <c r="BZ1181" s="13" t="s">
        <v>6453</v>
      </c>
      <c r="CA1181" s="18"/>
      <c r="CB1181" s="18" t="s">
        <v>6453</v>
      </c>
      <c r="CC1181" s="18"/>
      <c r="CD1181" s="18" t="s">
        <v>6453</v>
      </c>
      <c r="CE1181" s="18"/>
      <c r="CF1181" s="18"/>
      <c r="CG1181" s="18"/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S1181" s="14">
        <v>39674</v>
      </c>
      <c r="CT1181" s="13">
        <v>1</v>
      </c>
      <c r="CW1181" s="13" t="s">
        <v>2995</v>
      </c>
      <c r="CX1181" s="38" t="s">
        <v>4301</v>
      </c>
      <c r="CY1181" s="38" t="s">
        <v>2135</v>
      </c>
      <c r="CZ1181" s="38" t="s">
        <v>41</v>
      </c>
      <c r="DA1181" s="38" t="s">
        <v>2996</v>
      </c>
    </row>
    <row r="1182" spans="1:105" s="13" customFormat="1">
      <c r="A1182" s="84">
        <v>1862</v>
      </c>
      <c r="B1182" s="84">
        <v>1</v>
      </c>
      <c r="C1182" s="13" t="s">
        <v>6454</v>
      </c>
      <c r="D1182" s="13" t="s">
        <v>37</v>
      </c>
      <c r="E1182" s="14">
        <v>18235</v>
      </c>
      <c r="F1182" s="13" t="s">
        <v>319</v>
      </c>
      <c r="G1182" s="13" t="s">
        <v>319</v>
      </c>
      <c r="H1182" s="13" t="s">
        <v>319</v>
      </c>
      <c r="I1182" s="14">
        <v>39431</v>
      </c>
      <c r="J1182" s="13">
        <f t="shared" si="39"/>
        <v>58</v>
      </c>
      <c r="K1182" s="14">
        <v>39560</v>
      </c>
      <c r="L1182" s="13">
        <v>4</v>
      </c>
      <c r="M1182" s="14">
        <v>40448</v>
      </c>
      <c r="N1182" s="59">
        <f t="shared" si="40"/>
        <v>33.412731006160165</v>
      </c>
      <c r="O1182" s="16">
        <v>2</v>
      </c>
      <c r="Q1182" s="13" t="s">
        <v>1657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2</v>
      </c>
      <c r="Z1182" s="13">
        <v>4</v>
      </c>
      <c r="AI1182" s="13">
        <v>2</v>
      </c>
      <c r="AJ1182" s="13">
        <v>1</v>
      </c>
      <c r="AK1182" s="13">
        <v>2</v>
      </c>
      <c r="AL1182" s="13">
        <v>2</v>
      </c>
      <c r="AM1182" s="13">
        <v>1</v>
      </c>
      <c r="AN1182" s="13">
        <v>1</v>
      </c>
      <c r="AO1182" s="13" t="s">
        <v>1264</v>
      </c>
      <c r="AP1182" s="13" t="s">
        <v>1715</v>
      </c>
      <c r="AQ1182" s="13">
        <v>1</v>
      </c>
      <c r="AR1182" s="13">
        <v>2</v>
      </c>
      <c r="AT1182" s="13">
        <v>1</v>
      </c>
      <c r="AU1182" s="13">
        <v>0</v>
      </c>
      <c r="AV1182" s="13">
        <v>2</v>
      </c>
      <c r="AX1182" s="13">
        <v>1</v>
      </c>
      <c r="AY1182" s="13">
        <v>5</v>
      </c>
      <c r="AZ1182" s="13">
        <v>1</v>
      </c>
      <c r="BA1182" s="13">
        <v>5</v>
      </c>
      <c r="BB1182" s="13">
        <v>2</v>
      </c>
      <c r="BD1182" s="13">
        <v>1</v>
      </c>
      <c r="BE1182" s="13">
        <v>5</v>
      </c>
      <c r="BF1182" s="13">
        <v>1</v>
      </c>
      <c r="BG1182" s="13">
        <v>14</v>
      </c>
      <c r="BH1182" s="17">
        <v>1</v>
      </c>
      <c r="BI1182" s="13">
        <v>1</v>
      </c>
      <c r="BJ1182" s="13">
        <v>1</v>
      </c>
      <c r="BK1182" s="13">
        <v>1</v>
      </c>
      <c r="BL1182" s="13">
        <v>1</v>
      </c>
      <c r="BM1182" s="13">
        <v>2322</v>
      </c>
      <c r="BN1182" s="13">
        <v>2</v>
      </c>
      <c r="BQ1182" s="13" t="s">
        <v>237</v>
      </c>
      <c r="BR1182" s="13" t="s">
        <v>238</v>
      </c>
      <c r="BS1182" s="13">
        <v>1</v>
      </c>
      <c r="BT1182" s="13">
        <v>36</v>
      </c>
      <c r="BU1182" s="13">
        <v>1</v>
      </c>
      <c r="BV1182" s="13">
        <v>1</v>
      </c>
      <c r="BW1182" s="13">
        <v>2</v>
      </c>
      <c r="BX1182" s="13">
        <v>46.9</v>
      </c>
      <c r="BY1182" s="13">
        <v>2</v>
      </c>
      <c r="BZ1182" s="13">
        <v>300</v>
      </c>
      <c r="CA1182" s="18">
        <v>300</v>
      </c>
      <c r="CB1182" s="18"/>
      <c r="CC1182" s="18"/>
      <c r="CD1182" s="18"/>
      <c r="CE1182" s="18"/>
      <c r="CF1182" s="18"/>
      <c r="CG1182" s="18"/>
      <c r="CH1182" s="13">
        <v>2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39661</v>
      </c>
      <c r="CT1182" s="13">
        <v>1</v>
      </c>
      <c r="CW1182" s="13" t="s">
        <v>4397</v>
      </c>
      <c r="CX1182" s="38" t="s">
        <v>2355</v>
      </c>
      <c r="CY1182" s="38" t="s">
        <v>2356</v>
      </c>
      <c r="CZ1182" s="38" t="s">
        <v>41</v>
      </c>
      <c r="DA1182" s="38" t="s">
        <v>192</v>
      </c>
    </row>
    <row r="1183" spans="1:105" s="13" customFormat="1">
      <c r="A1183" s="84">
        <v>1863</v>
      </c>
      <c r="B1183" s="84">
        <v>9</v>
      </c>
      <c r="C1183" s="13" t="s">
        <v>1608</v>
      </c>
      <c r="D1183" s="13" t="s">
        <v>37</v>
      </c>
      <c r="E1183" s="14">
        <v>11698</v>
      </c>
      <c r="F1183" s="13" t="s">
        <v>263</v>
      </c>
      <c r="G1183" s="13" t="s">
        <v>263</v>
      </c>
      <c r="H1183" s="13" t="s">
        <v>263</v>
      </c>
      <c r="I1183" s="14">
        <v>39097</v>
      </c>
      <c r="J1183" s="13">
        <f t="shared" si="39"/>
        <v>75</v>
      </c>
      <c r="K1183" s="14">
        <v>39210</v>
      </c>
      <c r="L1183" s="13">
        <v>2</v>
      </c>
      <c r="M1183" s="14">
        <v>40494</v>
      </c>
      <c r="N1183" s="59">
        <f t="shared" si="40"/>
        <v>45.897330595482543</v>
      </c>
      <c r="O1183" s="16">
        <v>2</v>
      </c>
      <c r="Q1183" s="13" t="s">
        <v>6455</v>
      </c>
      <c r="S1183" s="13">
        <v>2</v>
      </c>
      <c r="T1183" s="13">
        <v>2</v>
      </c>
      <c r="U1183" s="13">
        <v>2</v>
      </c>
      <c r="V1183" s="13">
        <v>2</v>
      </c>
      <c r="X1183" s="13">
        <v>1</v>
      </c>
      <c r="Z1183" s="13">
        <v>4</v>
      </c>
      <c r="AF1183" s="13">
        <v>1</v>
      </c>
      <c r="AI1183" s="13">
        <v>3</v>
      </c>
      <c r="AJ1183" s="13">
        <v>2</v>
      </c>
      <c r="AK1183" s="13">
        <v>3</v>
      </c>
      <c r="AL1183" s="13">
        <v>3</v>
      </c>
      <c r="AM1183" s="13">
        <v>3</v>
      </c>
      <c r="AN1183" s="13">
        <v>2</v>
      </c>
      <c r="AO1183" s="13" t="s">
        <v>6456</v>
      </c>
      <c r="AP1183" s="13" t="s">
        <v>1715</v>
      </c>
      <c r="AQ1183" s="13">
        <v>1</v>
      </c>
      <c r="AR1183" s="13">
        <v>2</v>
      </c>
      <c r="AT1183" s="13">
        <v>1</v>
      </c>
      <c r="AU1183" s="13">
        <v>0</v>
      </c>
      <c r="AV1183" s="13">
        <v>2</v>
      </c>
      <c r="AX1183" s="13">
        <v>2</v>
      </c>
      <c r="AZ1183" s="13">
        <v>2</v>
      </c>
      <c r="BB1183" s="13">
        <v>2</v>
      </c>
      <c r="BD1183" s="13">
        <v>2</v>
      </c>
      <c r="BF1183" s="13">
        <v>1</v>
      </c>
      <c r="BG1183" s="13">
        <v>11</v>
      </c>
      <c r="BH1183" s="17">
        <v>2</v>
      </c>
      <c r="BI1183" s="13">
        <v>1</v>
      </c>
      <c r="BJ1183" s="13">
        <v>1</v>
      </c>
      <c r="BK1183" s="13">
        <v>1</v>
      </c>
      <c r="BL1183" s="13">
        <v>1</v>
      </c>
      <c r="BM1183" s="13">
        <v>2324</v>
      </c>
      <c r="BN1183" s="13">
        <v>2</v>
      </c>
      <c r="BQ1183" s="13" t="s">
        <v>1460</v>
      </c>
      <c r="BR1183" s="13" t="s">
        <v>375</v>
      </c>
      <c r="BY1183" s="13" t="s">
        <v>1613</v>
      </c>
      <c r="BZ1183" s="13">
        <v>3620</v>
      </c>
      <c r="CA1183" s="18"/>
      <c r="CB1183" s="18"/>
      <c r="CC1183" s="18"/>
      <c r="CD1183" s="18"/>
      <c r="CE1183" s="18"/>
      <c r="CF1183" s="18"/>
      <c r="CG1183" s="18"/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40002</v>
      </c>
      <c r="CT1183" s="13">
        <v>1</v>
      </c>
      <c r="CW1183" s="13" t="s">
        <v>1025</v>
      </c>
      <c r="CX1183" s="38" t="s">
        <v>6346</v>
      </c>
      <c r="CY1183" s="38" t="s">
        <v>6457</v>
      </c>
      <c r="CZ1183" s="38" t="s">
        <v>41</v>
      </c>
      <c r="DA1183" s="38" t="s">
        <v>3141</v>
      </c>
    </row>
    <row r="1184" spans="1:105" s="13" customFormat="1">
      <c r="A1184" s="84">
        <v>1867</v>
      </c>
      <c r="B1184" s="84">
        <v>5</v>
      </c>
      <c r="C1184" s="13" t="s">
        <v>6458</v>
      </c>
      <c r="D1184" s="13" t="s">
        <v>36</v>
      </c>
      <c r="E1184" s="14">
        <v>13242</v>
      </c>
      <c r="F1184" s="13" t="s">
        <v>194</v>
      </c>
      <c r="G1184" s="13" t="s">
        <v>194</v>
      </c>
      <c r="H1184" s="13" t="s">
        <v>194</v>
      </c>
      <c r="I1184" s="14">
        <v>39462</v>
      </c>
      <c r="J1184" s="13">
        <f t="shared" si="39"/>
        <v>71</v>
      </c>
      <c r="K1184" s="14">
        <v>39595</v>
      </c>
      <c r="L1184" s="13">
        <v>4</v>
      </c>
      <c r="M1184" s="14">
        <v>40323</v>
      </c>
      <c r="N1184" s="59">
        <f t="shared" si="40"/>
        <v>28.28747433264887</v>
      </c>
      <c r="O1184" s="16">
        <v>1</v>
      </c>
      <c r="P1184" s="13" t="s">
        <v>6459</v>
      </c>
      <c r="Q1184" s="13" t="s">
        <v>6460</v>
      </c>
      <c r="R1184" s="13" t="s">
        <v>196</v>
      </c>
      <c r="S1184" s="13">
        <v>1</v>
      </c>
      <c r="T1184" s="13">
        <v>2</v>
      </c>
      <c r="U1184" s="13">
        <v>2</v>
      </c>
      <c r="V1184" s="13">
        <v>2</v>
      </c>
      <c r="W1184" s="13" t="s">
        <v>6461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2</v>
      </c>
      <c r="AL1184" s="13">
        <v>1</v>
      </c>
      <c r="AM1184" s="13">
        <v>2</v>
      </c>
      <c r="AN1184" s="13">
        <v>1</v>
      </c>
      <c r="AO1184" s="13" t="s">
        <v>6462</v>
      </c>
      <c r="AP1184" s="13" t="s">
        <v>40</v>
      </c>
      <c r="AQ1184" s="13">
        <v>1</v>
      </c>
      <c r="AR1184" s="13">
        <v>1</v>
      </c>
      <c r="AS1184" s="13">
        <v>5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2</v>
      </c>
      <c r="BF1184" s="13">
        <v>1</v>
      </c>
      <c r="BG1184" s="13">
        <v>5</v>
      </c>
      <c r="BH1184" s="17">
        <v>2</v>
      </c>
      <c r="BJ1184" s="13">
        <v>2</v>
      </c>
      <c r="BK1184" s="13">
        <v>1</v>
      </c>
      <c r="BL1184" s="13">
        <v>1</v>
      </c>
      <c r="BM1184" s="13">
        <v>2328</v>
      </c>
      <c r="BN1184" s="13">
        <v>1</v>
      </c>
      <c r="BO1184" s="13" t="s">
        <v>1769</v>
      </c>
      <c r="BP1184" s="13">
        <v>180</v>
      </c>
      <c r="BQ1184" s="13" t="s">
        <v>594</v>
      </c>
      <c r="BR1184" s="13" t="s">
        <v>595</v>
      </c>
      <c r="BS1184" s="13">
        <v>1</v>
      </c>
      <c r="BT1184" s="13">
        <v>20</v>
      </c>
      <c r="BU1184" s="13">
        <v>1</v>
      </c>
      <c r="BV1184" s="13">
        <v>2</v>
      </c>
      <c r="CA1184" s="18"/>
      <c r="CB1184" s="18"/>
      <c r="CC1184" s="18"/>
      <c r="CD1184" s="18"/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W1184" s="13" t="s">
        <v>1397</v>
      </c>
      <c r="CX1184" s="38" t="s">
        <v>6463</v>
      </c>
      <c r="CY1184" s="38" t="s">
        <v>6464</v>
      </c>
      <c r="CZ1184" s="38"/>
      <c r="DA1184" s="38" t="s">
        <v>192</v>
      </c>
    </row>
    <row r="1185" spans="1:105" s="13" customFormat="1">
      <c r="A1185" s="84">
        <v>1871</v>
      </c>
      <c r="B1185" s="84">
        <v>5</v>
      </c>
      <c r="C1185" s="13" t="s">
        <v>6465</v>
      </c>
      <c r="D1185" s="13" t="s">
        <v>36</v>
      </c>
      <c r="E1185" s="14">
        <v>10043</v>
      </c>
      <c r="F1185" s="13" t="s">
        <v>319</v>
      </c>
      <c r="G1185" s="13" t="s">
        <v>319</v>
      </c>
      <c r="H1185" s="13" t="s">
        <v>319</v>
      </c>
      <c r="I1185" s="14">
        <v>39340</v>
      </c>
      <c r="J1185" s="13">
        <f t="shared" si="39"/>
        <v>80</v>
      </c>
      <c r="K1185" s="14">
        <v>39626</v>
      </c>
      <c r="L1185" s="13">
        <v>4</v>
      </c>
      <c r="M1185" s="14">
        <v>40067</v>
      </c>
      <c r="N1185" s="59">
        <f t="shared" si="40"/>
        <v>23.885010266940451</v>
      </c>
      <c r="O1185" s="16">
        <v>2</v>
      </c>
      <c r="Q1185" s="13" t="s">
        <v>180</v>
      </c>
      <c r="R1185" s="13" t="s">
        <v>38</v>
      </c>
      <c r="S1185" s="13">
        <v>2</v>
      </c>
      <c r="T1185" s="13">
        <v>2</v>
      </c>
      <c r="U1185" s="13">
        <v>1</v>
      </c>
      <c r="V1185" s="13">
        <v>1</v>
      </c>
      <c r="W1185" s="13" t="s">
        <v>6466</v>
      </c>
      <c r="X1185" s="13">
        <v>1</v>
      </c>
      <c r="Z1185" s="13">
        <v>4</v>
      </c>
      <c r="AC1185" s="13">
        <v>2</v>
      </c>
      <c r="AD1185" s="13">
        <v>2</v>
      </c>
      <c r="AE1185" s="13">
        <v>2</v>
      </c>
      <c r="AF1185" s="13">
        <v>2</v>
      </c>
      <c r="AG1185" s="13">
        <v>1</v>
      </c>
      <c r="AI1185" s="13">
        <v>2</v>
      </c>
      <c r="AJ1185" s="13">
        <v>1</v>
      </c>
      <c r="AK1185" s="13">
        <v>2</v>
      </c>
      <c r="AL1185" s="13">
        <v>2</v>
      </c>
      <c r="AM1185" s="13">
        <v>2</v>
      </c>
      <c r="AN1185" s="13">
        <v>1</v>
      </c>
      <c r="AO1185" s="13" t="s">
        <v>6467</v>
      </c>
      <c r="AP1185" s="13" t="s">
        <v>1715</v>
      </c>
      <c r="AQ1185" s="13">
        <v>1</v>
      </c>
      <c r="AR1185" s="13">
        <v>1</v>
      </c>
      <c r="AS1185" s="13">
        <v>9</v>
      </c>
      <c r="AT1185" s="13">
        <v>1</v>
      </c>
      <c r="AU1185" s="13">
        <v>0</v>
      </c>
      <c r="AV1185" s="13">
        <v>1</v>
      </c>
      <c r="AW1185" s="13">
        <v>9</v>
      </c>
      <c r="AX1185" s="13">
        <v>1</v>
      </c>
      <c r="AY1185" s="13">
        <v>9</v>
      </c>
      <c r="AZ1185" s="13">
        <v>1</v>
      </c>
      <c r="BA1185" s="13">
        <v>6</v>
      </c>
      <c r="BB1185" s="13">
        <v>2</v>
      </c>
      <c r="BD1185" s="13">
        <v>1</v>
      </c>
      <c r="BE1185" s="13">
        <v>0</v>
      </c>
      <c r="BF1185" s="13">
        <v>2</v>
      </c>
      <c r="BH1185" s="17">
        <v>2</v>
      </c>
      <c r="BI1185" s="13">
        <v>1</v>
      </c>
      <c r="BJ1185" s="13">
        <v>2</v>
      </c>
      <c r="BK1185" s="13">
        <v>1</v>
      </c>
      <c r="BL1185" s="13">
        <v>1</v>
      </c>
      <c r="BM1185" s="13">
        <v>2332</v>
      </c>
      <c r="BN1185" s="13">
        <v>1</v>
      </c>
      <c r="BO1185" s="13" t="s">
        <v>5232</v>
      </c>
      <c r="BP1185" s="13">
        <v>180</v>
      </c>
      <c r="BQ1185" s="13" t="s">
        <v>289</v>
      </c>
      <c r="BR1185" s="13" t="s">
        <v>222</v>
      </c>
      <c r="BS1185" s="13">
        <v>1</v>
      </c>
      <c r="BT1185" s="13">
        <v>35</v>
      </c>
      <c r="BU1185" s="13">
        <v>1</v>
      </c>
      <c r="BV1185" s="13">
        <v>1</v>
      </c>
      <c r="BW1185" s="13">
        <v>1</v>
      </c>
      <c r="BX1185" s="13">
        <v>38</v>
      </c>
      <c r="CA1185" s="18">
        <v>620</v>
      </c>
      <c r="CB1185" s="18" t="s">
        <v>778</v>
      </c>
      <c r="CC1185" s="18"/>
      <c r="CD1185" s="18" t="s">
        <v>778</v>
      </c>
      <c r="CE1185" s="18"/>
      <c r="CF1185" s="18"/>
      <c r="CG1185" s="18"/>
      <c r="CH1185" s="13">
        <v>2</v>
      </c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R1185" s="13">
        <v>1</v>
      </c>
      <c r="CS1185" s="14">
        <v>39702</v>
      </c>
      <c r="CT1185" s="13">
        <v>1</v>
      </c>
      <c r="CW1185" s="13" t="s">
        <v>2315</v>
      </c>
      <c r="CX1185" s="38" t="s">
        <v>2316</v>
      </c>
      <c r="CY1185" s="38" t="s">
        <v>3465</v>
      </c>
      <c r="CZ1185" s="38" t="s">
        <v>41</v>
      </c>
      <c r="DA1185" s="38" t="s">
        <v>1423</v>
      </c>
    </row>
    <row r="1186" spans="1:105" s="13" customFormat="1">
      <c r="A1186" s="84">
        <v>1872</v>
      </c>
      <c r="B1186" s="84">
        <v>1</v>
      </c>
      <c r="C1186" s="13" t="s">
        <v>309</v>
      </c>
      <c r="D1186" s="13" t="s">
        <v>36</v>
      </c>
      <c r="E1186" s="14">
        <v>16462</v>
      </c>
      <c r="F1186" s="13" t="s">
        <v>941</v>
      </c>
      <c r="G1186" s="13" t="s">
        <v>941</v>
      </c>
      <c r="H1186" s="13" t="s">
        <v>941</v>
      </c>
      <c r="I1186" s="14">
        <v>39522</v>
      </c>
      <c r="J1186" s="13">
        <f t="shared" si="39"/>
        <v>63</v>
      </c>
      <c r="K1186" s="14">
        <v>39552</v>
      </c>
      <c r="L1186" s="13">
        <v>4</v>
      </c>
      <c r="M1186" s="14">
        <v>40226</v>
      </c>
      <c r="N1186" s="59">
        <f t="shared" si="40"/>
        <v>23.129363449691994</v>
      </c>
      <c r="O1186" s="16">
        <v>2</v>
      </c>
      <c r="Q1186" s="13" t="s">
        <v>39</v>
      </c>
      <c r="R1186" s="13" t="s">
        <v>6468</v>
      </c>
      <c r="S1186" s="13">
        <v>2</v>
      </c>
      <c r="T1186" s="13">
        <v>2</v>
      </c>
      <c r="U1186" s="13">
        <v>2</v>
      </c>
      <c r="V1186" s="13">
        <v>2</v>
      </c>
      <c r="X1186" s="13">
        <v>2</v>
      </c>
      <c r="Z1186" s="13">
        <v>4</v>
      </c>
      <c r="AC1186" s="13">
        <v>2</v>
      </c>
      <c r="AD1186" s="13">
        <v>2</v>
      </c>
      <c r="AE1186" s="13">
        <v>2</v>
      </c>
      <c r="AF1186" s="13">
        <v>2</v>
      </c>
      <c r="AG1186" s="13">
        <v>2</v>
      </c>
      <c r="AH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6469</v>
      </c>
      <c r="AP1186" s="13" t="s">
        <v>6470</v>
      </c>
      <c r="AQ1186" s="13">
        <v>1</v>
      </c>
      <c r="AR1186" s="13">
        <v>1</v>
      </c>
      <c r="AS1186" s="13">
        <v>2</v>
      </c>
      <c r="AT1186" s="13">
        <v>1</v>
      </c>
      <c r="AU1186" s="13">
        <v>0</v>
      </c>
      <c r="AV1186" s="13">
        <v>2</v>
      </c>
      <c r="AX1186" s="13">
        <v>1</v>
      </c>
      <c r="AY1186" s="13">
        <v>1</v>
      </c>
      <c r="AZ1186" s="13">
        <v>1</v>
      </c>
      <c r="BA1186" s="13">
        <v>0</v>
      </c>
      <c r="BB1186" s="13">
        <v>1</v>
      </c>
      <c r="BC1186" s="13">
        <v>1</v>
      </c>
      <c r="BD1186" s="13">
        <v>1</v>
      </c>
      <c r="BE1186" s="13">
        <v>0</v>
      </c>
      <c r="BF1186" s="13">
        <v>1</v>
      </c>
      <c r="BG1186" s="13">
        <v>3</v>
      </c>
      <c r="BH1186" s="17">
        <v>1</v>
      </c>
      <c r="BI1186" s="13">
        <v>1</v>
      </c>
      <c r="BJ1186" s="13">
        <v>2</v>
      </c>
      <c r="BK1186" s="13">
        <v>1</v>
      </c>
      <c r="BL1186" s="13">
        <v>1</v>
      </c>
      <c r="BM1186" s="13">
        <v>2333</v>
      </c>
      <c r="BN1186" s="13">
        <v>2</v>
      </c>
      <c r="BQ1186" s="13" t="s">
        <v>938</v>
      </c>
      <c r="BR1186" s="13" t="s">
        <v>939</v>
      </c>
      <c r="BS1186" s="13">
        <v>2</v>
      </c>
      <c r="BT1186" s="13">
        <v>77</v>
      </c>
      <c r="BU1186" s="13">
        <v>1</v>
      </c>
      <c r="BV1186" s="13">
        <v>3</v>
      </c>
      <c r="BW1186" s="13">
        <v>2</v>
      </c>
      <c r="BX1186" s="13">
        <v>27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39694</v>
      </c>
      <c r="CT1186" s="13">
        <v>1</v>
      </c>
      <c r="CW1186" s="13" t="s">
        <v>6154</v>
      </c>
      <c r="CX1186" s="38" t="s">
        <v>6471</v>
      </c>
      <c r="CY1186" s="38" t="s">
        <v>6472</v>
      </c>
      <c r="CZ1186" s="38" t="s">
        <v>386</v>
      </c>
      <c r="DA1186" s="38" t="s">
        <v>6473</v>
      </c>
    </row>
    <row r="1187" spans="1:105" s="13" customFormat="1">
      <c r="A1187" s="84">
        <v>1874</v>
      </c>
      <c r="B1187" s="84">
        <v>1</v>
      </c>
      <c r="C1187" s="13" t="s">
        <v>1040</v>
      </c>
      <c r="D1187" s="13" t="s">
        <v>37</v>
      </c>
      <c r="E1187" s="14">
        <v>14802</v>
      </c>
      <c r="F1187" s="13" t="s">
        <v>550</v>
      </c>
      <c r="H1187" s="13" t="s">
        <v>214</v>
      </c>
      <c r="I1187" s="14">
        <v>39493</v>
      </c>
      <c r="J1187" s="13">
        <f t="shared" si="39"/>
        <v>67</v>
      </c>
      <c r="K1187" s="14">
        <v>39611</v>
      </c>
      <c r="L1187" s="13">
        <v>4</v>
      </c>
      <c r="M1187" s="14">
        <v>40436</v>
      </c>
      <c r="N1187" s="59">
        <f t="shared" si="40"/>
        <v>30.981519507186857</v>
      </c>
      <c r="O1187" s="16">
        <v>2</v>
      </c>
      <c r="Q1187" s="13" t="s">
        <v>4004</v>
      </c>
      <c r="R1187" s="13" t="s">
        <v>190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I1187" s="13">
        <v>2</v>
      </c>
      <c r="AJ1187" s="13">
        <v>1</v>
      </c>
      <c r="AK1187" s="13">
        <v>3</v>
      </c>
      <c r="AL1187" s="13">
        <v>2</v>
      </c>
      <c r="AM1187" s="13">
        <v>1</v>
      </c>
      <c r="AN1187" s="13">
        <v>1</v>
      </c>
      <c r="AO1187" s="13" t="s">
        <v>6474</v>
      </c>
      <c r="AP1187" s="13" t="s">
        <v>40</v>
      </c>
      <c r="AQ1187" s="13">
        <v>1</v>
      </c>
      <c r="AR1187" s="13">
        <v>1</v>
      </c>
      <c r="AS1187" s="13">
        <v>3</v>
      </c>
      <c r="AT1187" s="13">
        <v>1</v>
      </c>
      <c r="AU1187" s="13">
        <v>1</v>
      </c>
      <c r="AV1187" s="13">
        <v>1</v>
      </c>
      <c r="AW1187" s="13">
        <v>5</v>
      </c>
      <c r="AX1187" s="13">
        <v>1</v>
      </c>
      <c r="AY1187" s="13">
        <v>5</v>
      </c>
      <c r="AZ1187" s="13">
        <v>2</v>
      </c>
      <c r="BB1187" s="13">
        <v>2</v>
      </c>
      <c r="BD1187" s="13">
        <v>1</v>
      </c>
      <c r="BE1187" s="13">
        <v>2</v>
      </c>
      <c r="BF1187" s="13">
        <v>1</v>
      </c>
      <c r="BG1187" s="13">
        <v>3</v>
      </c>
      <c r="BH1187" s="17">
        <v>1</v>
      </c>
      <c r="BI1187" s="13">
        <v>1</v>
      </c>
      <c r="BJ1187" s="13">
        <v>2</v>
      </c>
      <c r="BK1187" s="13">
        <v>1</v>
      </c>
      <c r="BL1187" s="13">
        <v>1</v>
      </c>
      <c r="BM1187" s="13">
        <v>2336</v>
      </c>
      <c r="BN1187" s="13">
        <v>2</v>
      </c>
      <c r="BQ1187" s="13" t="s">
        <v>237</v>
      </c>
      <c r="BR1187" s="13" t="s">
        <v>238</v>
      </c>
      <c r="BS1187" s="13">
        <v>2</v>
      </c>
      <c r="BT1187" s="13">
        <v>50</v>
      </c>
      <c r="BU1187" s="13">
        <v>2</v>
      </c>
      <c r="BV1187" s="13">
        <v>13</v>
      </c>
      <c r="CA1187" s="18">
        <v>651</v>
      </c>
      <c r="CB1187" s="18" t="s">
        <v>453</v>
      </c>
      <c r="CC1187" s="18"/>
      <c r="CD1187" s="18" t="s">
        <v>453</v>
      </c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W1187" s="13" t="s">
        <v>2731</v>
      </c>
      <c r="CX1187" s="38" t="s">
        <v>6475</v>
      </c>
      <c r="CY1187" s="38" t="s">
        <v>6476</v>
      </c>
      <c r="CZ1187" s="38" t="s">
        <v>386</v>
      </c>
      <c r="DA1187" s="38" t="s">
        <v>6477</v>
      </c>
    </row>
    <row r="1188" spans="1:105" s="13" customFormat="1">
      <c r="A1188" s="84">
        <v>1875</v>
      </c>
      <c r="B1188" s="84">
        <v>1</v>
      </c>
      <c r="C1188" s="13" t="s">
        <v>3419</v>
      </c>
      <c r="D1188" s="13" t="s">
        <v>36</v>
      </c>
      <c r="E1188" s="14">
        <v>16453</v>
      </c>
      <c r="F1188" s="13" t="s">
        <v>295</v>
      </c>
      <c r="G1188" s="13" t="s">
        <v>295</v>
      </c>
      <c r="H1188" s="13" t="s">
        <v>295</v>
      </c>
      <c r="I1188" s="14">
        <v>39583</v>
      </c>
      <c r="J1188" s="13">
        <f t="shared" si="39"/>
        <v>63</v>
      </c>
      <c r="K1188" s="14">
        <v>39620</v>
      </c>
      <c r="L1188" s="13">
        <v>2</v>
      </c>
      <c r="M1188" s="14">
        <v>39823</v>
      </c>
      <c r="N1188" s="59">
        <f t="shared" si="40"/>
        <v>7.8850102669404514</v>
      </c>
      <c r="O1188" s="16">
        <v>2</v>
      </c>
      <c r="Q1188" s="13" t="s">
        <v>6478</v>
      </c>
      <c r="R1188" s="13" t="s">
        <v>38</v>
      </c>
      <c r="S1188" s="13">
        <v>2</v>
      </c>
      <c r="T1188" s="13">
        <v>2</v>
      </c>
      <c r="U1188" s="13">
        <v>2</v>
      </c>
      <c r="V1188" s="13">
        <v>2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2</v>
      </c>
      <c r="AN1188" s="13">
        <v>2</v>
      </c>
      <c r="AP1188" s="13" t="s">
        <v>4072</v>
      </c>
      <c r="AQ1188" s="13">
        <v>1</v>
      </c>
      <c r="AR1188" s="13">
        <v>1</v>
      </c>
      <c r="AS1188" s="13">
        <v>1</v>
      </c>
      <c r="AT1188" s="13">
        <v>1</v>
      </c>
      <c r="AU1188" s="13">
        <v>0</v>
      </c>
      <c r="AV1188" s="13">
        <v>2</v>
      </c>
      <c r="AX1188" s="13">
        <v>1</v>
      </c>
      <c r="AY1188" s="13">
        <v>1</v>
      </c>
      <c r="AZ1188" s="13">
        <v>1</v>
      </c>
      <c r="BA1188" s="13">
        <v>0</v>
      </c>
      <c r="BB1188" s="13">
        <v>1</v>
      </c>
      <c r="BC1188" s="13">
        <v>0</v>
      </c>
      <c r="BD1188" s="13">
        <v>1</v>
      </c>
      <c r="BE1188" s="13">
        <v>0</v>
      </c>
      <c r="BF1188" s="13">
        <v>1</v>
      </c>
      <c r="BG1188" s="13">
        <v>2</v>
      </c>
      <c r="BH1188" s="17">
        <v>1</v>
      </c>
      <c r="BI1188" s="13">
        <v>1</v>
      </c>
      <c r="BJ1188" s="13">
        <v>2</v>
      </c>
      <c r="BK1188" s="13">
        <v>1</v>
      </c>
      <c r="BL1188" s="13">
        <v>1</v>
      </c>
      <c r="BM1188" s="13">
        <v>2337</v>
      </c>
      <c r="BN1188" s="13">
        <v>2</v>
      </c>
      <c r="BQ1188" s="13" t="s">
        <v>237</v>
      </c>
      <c r="BR1188" s="13" t="s">
        <v>238</v>
      </c>
      <c r="BS1188" s="13">
        <v>1</v>
      </c>
      <c r="BT1188" s="13">
        <v>34</v>
      </c>
      <c r="BU1188" s="13">
        <v>1</v>
      </c>
      <c r="BV1188" s="13">
        <v>1</v>
      </c>
      <c r="BW1188" s="13">
        <v>2</v>
      </c>
      <c r="BX1188" s="13">
        <v>110</v>
      </c>
      <c r="BY1188" s="13">
        <v>2</v>
      </c>
      <c r="BZ1188" s="13" t="s">
        <v>453</v>
      </c>
      <c r="CA1188" s="18"/>
      <c r="CB1188" s="18" t="s">
        <v>453</v>
      </c>
      <c r="CC1188" s="18"/>
      <c r="CD1188" s="18"/>
      <c r="CE1188" s="18"/>
      <c r="CF1188" s="18"/>
      <c r="CG1188" s="18"/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39823</v>
      </c>
      <c r="CT1188" s="13">
        <v>2</v>
      </c>
      <c r="CW1188" s="13" t="s">
        <v>2805</v>
      </c>
      <c r="CX1188" s="38" t="s">
        <v>1592</v>
      </c>
      <c r="CY1188" s="38" t="s">
        <v>1593</v>
      </c>
      <c r="CZ1188" s="38" t="s">
        <v>41</v>
      </c>
      <c r="DA1188" s="38" t="s">
        <v>6479</v>
      </c>
    </row>
    <row r="1189" spans="1:105" s="13" customFormat="1">
      <c r="A1189" s="84">
        <v>1876</v>
      </c>
      <c r="B1189" s="84">
        <v>1</v>
      </c>
      <c r="C1189" s="13" t="s">
        <v>6480</v>
      </c>
      <c r="D1189" s="13" t="s">
        <v>36</v>
      </c>
      <c r="E1189" s="14">
        <v>9380</v>
      </c>
      <c r="F1189" s="13" t="s">
        <v>941</v>
      </c>
      <c r="G1189" s="13" t="s">
        <v>941</v>
      </c>
      <c r="H1189" s="13" t="s">
        <v>941</v>
      </c>
      <c r="I1189" s="14">
        <v>39614</v>
      </c>
      <c r="J1189" s="13">
        <f t="shared" si="39"/>
        <v>82</v>
      </c>
      <c r="K1189" s="14">
        <v>39625</v>
      </c>
      <c r="L1189" s="13">
        <v>4</v>
      </c>
      <c r="M1189" s="14">
        <v>40083</v>
      </c>
      <c r="N1189" s="59">
        <f t="shared" si="40"/>
        <v>15.408624229979466</v>
      </c>
      <c r="O1189" s="16">
        <v>2</v>
      </c>
      <c r="Q1189" s="13" t="s">
        <v>180</v>
      </c>
      <c r="R1189" s="13" t="s">
        <v>6481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6482</v>
      </c>
      <c r="AP1189" s="13" t="s">
        <v>6483</v>
      </c>
      <c r="AQ1189" s="13">
        <v>1</v>
      </c>
      <c r="AR1189" s="13">
        <v>1</v>
      </c>
      <c r="AS1189" s="13">
        <v>1</v>
      </c>
      <c r="AT1189" s="13">
        <v>1</v>
      </c>
      <c r="AU1189" s="13">
        <v>0</v>
      </c>
      <c r="AV1189" s="13">
        <v>2</v>
      </c>
      <c r="AX1189" s="13">
        <v>2</v>
      </c>
      <c r="AZ1189" s="13">
        <v>3</v>
      </c>
      <c r="BB1189" s="13">
        <v>1</v>
      </c>
      <c r="BC1189" s="13">
        <v>0</v>
      </c>
      <c r="BD1189" s="13">
        <v>1</v>
      </c>
      <c r="BE1189" s="13">
        <v>0</v>
      </c>
      <c r="BF1189" s="13">
        <v>1</v>
      </c>
      <c r="BG1189" s="13">
        <v>2</v>
      </c>
      <c r="BH1189" s="17">
        <v>1</v>
      </c>
      <c r="BI1189" s="13">
        <v>1</v>
      </c>
      <c r="BJ1189" s="13">
        <v>2</v>
      </c>
      <c r="BK1189" s="13">
        <v>1</v>
      </c>
      <c r="BL1189" s="13">
        <v>1</v>
      </c>
      <c r="BM1189" s="13">
        <v>2338</v>
      </c>
      <c r="BN1189" s="13">
        <v>2</v>
      </c>
      <c r="BQ1189" s="13" t="s">
        <v>289</v>
      </c>
      <c r="BR1189" s="13" t="s">
        <v>222</v>
      </c>
      <c r="BS1189" s="13">
        <v>2</v>
      </c>
      <c r="BT1189" s="13">
        <v>44</v>
      </c>
      <c r="BU1189" s="13">
        <v>1</v>
      </c>
      <c r="BV1189" s="13">
        <v>4</v>
      </c>
      <c r="BW1189" s="13">
        <v>2</v>
      </c>
      <c r="BX1189" s="13">
        <v>83</v>
      </c>
      <c r="CA1189" s="18"/>
      <c r="CB1189" s="18" t="s">
        <v>778</v>
      </c>
      <c r="CC1189" s="18">
        <v>1936</v>
      </c>
      <c r="CD1189" s="18"/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39708</v>
      </c>
      <c r="CT1189" s="13">
        <v>1</v>
      </c>
      <c r="CW1189" s="13" t="s">
        <v>3357</v>
      </c>
      <c r="CX1189" s="38" t="s">
        <v>6484</v>
      </c>
      <c r="CY1189" s="38" t="s">
        <v>3359</v>
      </c>
      <c r="CZ1189" s="38" t="s">
        <v>41</v>
      </c>
      <c r="DA1189" s="38" t="s">
        <v>6485</v>
      </c>
    </row>
    <row r="1190" spans="1:105" s="13" customFormat="1">
      <c r="A1190" s="84">
        <v>1877</v>
      </c>
      <c r="B1190" s="84">
        <v>1</v>
      </c>
      <c r="C1190" s="13" t="s">
        <v>475</v>
      </c>
      <c r="D1190" s="13" t="s">
        <v>36</v>
      </c>
      <c r="E1190" s="14">
        <v>11490</v>
      </c>
      <c r="F1190" s="13" t="s">
        <v>941</v>
      </c>
      <c r="G1190" s="13" t="s">
        <v>287</v>
      </c>
      <c r="H1190" s="13" t="s">
        <v>287</v>
      </c>
      <c r="I1190" s="14">
        <v>39370</v>
      </c>
      <c r="J1190" s="13">
        <f t="shared" si="39"/>
        <v>76</v>
      </c>
      <c r="K1190" s="14">
        <v>39415</v>
      </c>
      <c r="L1190" s="13">
        <v>4</v>
      </c>
      <c r="M1190" s="14">
        <v>40320</v>
      </c>
      <c r="N1190" s="59">
        <f t="shared" si="40"/>
        <v>31.211498973305954</v>
      </c>
      <c r="O1190" s="16">
        <v>2</v>
      </c>
      <c r="Q1190" s="13" t="s">
        <v>6486</v>
      </c>
      <c r="R1190" s="13" t="s">
        <v>2279</v>
      </c>
      <c r="S1190" s="13">
        <v>2</v>
      </c>
      <c r="T1190" s="13">
        <v>2</v>
      </c>
      <c r="U1190" s="13">
        <v>2</v>
      </c>
      <c r="V1190" s="13">
        <v>2</v>
      </c>
      <c r="X1190" s="13">
        <v>1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1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1</v>
      </c>
      <c r="AN1190" s="13">
        <v>1</v>
      </c>
      <c r="AO1190" s="13" t="s">
        <v>6487</v>
      </c>
      <c r="AP1190" s="13" t="s">
        <v>40</v>
      </c>
      <c r="AQ1190" s="13">
        <v>1</v>
      </c>
      <c r="AR1190" s="13">
        <v>1</v>
      </c>
      <c r="AS1190" s="13">
        <v>12</v>
      </c>
      <c r="AT1190" s="13">
        <v>1</v>
      </c>
      <c r="AU1190" s="13">
        <v>0</v>
      </c>
      <c r="AV1190" s="13">
        <v>2</v>
      </c>
      <c r="AX1190" s="13">
        <v>3</v>
      </c>
      <c r="AZ1190" s="13">
        <v>3</v>
      </c>
      <c r="BB1190" s="13">
        <v>1</v>
      </c>
      <c r="BC1190" s="13">
        <v>12</v>
      </c>
      <c r="BD1190" s="13">
        <v>3</v>
      </c>
      <c r="BF1190" s="13">
        <v>1</v>
      </c>
      <c r="BH1190" s="17">
        <v>1</v>
      </c>
      <c r="BI1190" s="13">
        <v>1</v>
      </c>
      <c r="BJ1190" s="13">
        <v>2</v>
      </c>
      <c r="BK1190" s="13">
        <v>1</v>
      </c>
      <c r="BL1190" s="13">
        <v>1</v>
      </c>
      <c r="BM1190" s="13">
        <v>2339</v>
      </c>
      <c r="BN1190" s="13">
        <v>2</v>
      </c>
      <c r="BQ1190" s="13" t="s">
        <v>938</v>
      </c>
      <c r="BR1190" s="13" t="s">
        <v>939</v>
      </c>
      <c r="BT1190" s="13">
        <v>77</v>
      </c>
      <c r="BU1190" s="13">
        <v>1</v>
      </c>
      <c r="BV1190" s="13">
        <v>4</v>
      </c>
      <c r="BW1190" s="13">
        <v>2</v>
      </c>
      <c r="BX1190" s="13">
        <v>33</v>
      </c>
      <c r="CA1190" s="18"/>
      <c r="CB1190" s="18"/>
      <c r="CC1190" s="18"/>
      <c r="CD1190" s="18"/>
      <c r="CE1190" s="18"/>
      <c r="CF1190" s="18"/>
      <c r="CG1190" s="18"/>
      <c r="CH1190" s="13">
        <v>2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39750</v>
      </c>
      <c r="CT1190" s="13">
        <v>1</v>
      </c>
      <c r="CW1190" s="13" t="s">
        <v>529</v>
      </c>
      <c r="CX1190" s="38" t="s">
        <v>6488</v>
      </c>
      <c r="CY1190" s="38" t="s">
        <v>6051</v>
      </c>
      <c r="CZ1190" s="38" t="s">
        <v>41</v>
      </c>
      <c r="DA1190" s="38" t="s">
        <v>192</v>
      </c>
    </row>
    <row r="1191" spans="1:105" s="13" customFormat="1">
      <c r="A1191" s="84">
        <v>1880</v>
      </c>
      <c r="B1191" s="84">
        <v>6</v>
      </c>
      <c r="C1191" s="13" t="s">
        <v>3973</v>
      </c>
      <c r="D1191" s="13" t="s">
        <v>37</v>
      </c>
      <c r="E1191" s="14">
        <v>17906</v>
      </c>
      <c r="F1191" s="13" t="s">
        <v>295</v>
      </c>
      <c r="G1191" s="13" t="s">
        <v>295</v>
      </c>
      <c r="H1191" s="13" t="s">
        <v>295</v>
      </c>
      <c r="I1191" s="14">
        <v>39462</v>
      </c>
      <c r="J1191" s="13">
        <f t="shared" si="39"/>
        <v>59</v>
      </c>
      <c r="K1191" s="14">
        <v>39581</v>
      </c>
      <c r="L1191" s="13">
        <v>4</v>
      </c>
      <c r="M1191" s="14">
        <v>40183</v>
      </c>
      <c r="N1191" s="59">
        <f t="shared" si="40"/>
        <v>23.687885010266939</v>
      </c>
      <c r="O1191" s="16">
        <v>1</v>
      </c>
      <c r="P1191" s="13" t="s">
        <v>6489</v>
      </c>
      <c r="Q1191" s="13" t="s">
        <v>3434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H1191" s="13">
        <v>2</v>
      </c>
      <c r="AI1191" s="13">
        <v>2</v>
      </c>
      <c r="AJ1191" s="13">
        <v>2</v>
      </c>
      <c r="AK1191" s="13">
        <v>2</v>
      </c>
      <c r="AL1191" s="13">
        <v>2</v>
      </c>
      <c r="AM1191" s="13">
        <v>2</v>
      </c>
      <c r="AN1191" s="13">
        <v>1</v>
      </c>
      <c r="AO1191" s="13" t="s">
        <v>6490</v>
      </c>
      <c r="AP1191" s="13" t="s">
        <v>6491</v>
      </c>
      <c r="AQ1191" s="13">
        <v>1</v>
      </c>
      <c r="AR1191" s="13">
        <v>2</v>
      </c>
      <c r="AT1191" s="13">
        <v>2</v>
      </c>
      <c r="AV1191" s="13">
        <v>2</v>
      </c>
      <c r="AX1191" s="13">
        <v>1</v>
      </c>
      <c r="AY1191" s="13">
        <v>5</v>
      </c>
      <c r="AZ1191" s="13">
        <v>1</v>
      </c>
      <c r="BA1191" s="13">
        <v>0</v>
      </c>
      <c r="BB1191" s="13">
        <v>2</v>
      </c>
      <c r="BD1191" s="13">
        <v>2</v>
      </c>
      <c r="BF1191" s="13">
        <v>1</v>
      </c>
      <c r="BG1191" s="13">
        <v>14</v>
      </c>
      <c r="BH1191" s="17">
        <v>1</v>
      </c>
      <c r="BJ1191" s="13">
        <v>2</v>
      </c>
      <c r="BK1191" s="13">
        <v>1</v>
      </c>
      <c r="BL1191" s="13">
        <v>1</v>
      </c>
      <c r="BM1191" s="13">
        <v>2342</v>
      </c>
      <c r="BN1191" s="13">
        <v>1</v>
      </c>
      <c r="BO1191" s="13" t="s">
        <v>1114</v>
      </c>
      <c r="BP1191" s="13">
        <v>102</v>
      </c>
      <c r="BQ1191" s="13" t="s">
        <v>237</v>
      </c>
      <c r="BR1191" s="13" t="s">
        <v>238</v>
      </c>
      <c r="BS1191" s="13">
        <v>1</v>
      </c>
      <c r="BT1191" s="13">
        <v>25</v>
      </c>
      <c r="BU1191" s="13">
        <v>1</v>
      </c>
      <c r="BV1191" s="13">
        <v>1</v>
      </c>
      <c r="CA1191" s="18"/>
      <c r="CB1191" s="18"/>
      <c r="CC1191" s="18"/>
      <c r="CD1191" s="18"/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R1191" s="13">
        <v>1</v>
      </c>
      <c r="CS1191" s="14">
        <v>39823</v>
      </c>
      <c r="CT1191" s="13">
        <v>2</v>
      </c>
      <c r="CW1191" s="13" t="s">
        <v>313</v>
      </c>
      <c r="CX1191" s="38" t="s">
        <v>890</v>
      </c>
      <c r="CY1191" s="38" t="s">
        <v>6492</v>
      </c>
      <c r="CZ1191" s="38"/>
      <c r="DA1191" s="38" t="s">
        <v>192</v>
      </c>
    </row>
    <row r="1192" spans="1:105" s="13" customFormat="1">
      <c r="A1192" s="84">
        <v>1881</v>
      </c>
      <c r="B1192" s="84">
        <v>1</v>
      </c>
      <c r="C1192" s="13" t="s">
        <v>1424</v>
      </c>
      <c r="D1192" s="13" t="s">
        <v>37</v>
      </c>
      <c r="E1192" s="14">
        <v>15187</v>
      </c>
      <c r="F1192" s="13" t="s">
        <v>424</v>
      </c>
      <c r="G1192" s="13" t="s">
        <v>424</v>
      </c>
      <c r="H1192" s="13" t="s">
        <v>424</v>
      </c>
      <c r="I1192" s="14">
        <v>39583</v>
      </c>
      <c r="J1192" s="13">
        <f t="shared" si="39"/>
        <v>66</v>
      </c>
      <c r="K1192" s="14">
        <v>39623</v>
      </c>
      <c r="L1192" s="13">
        <v>4</v>
      </c>
      <c r="M1192" s="14">
        <v>40049</v>
      </c>
      <c r="N1192" s="59">
        <f t="shared" si="40"/>
        <v>15.31006160164271</v>
      </c>
      <c r="O1192" s="16">
        <v>2</v>
      </c>
      <c r="Q1192" s="13" t="s">
        <v>2116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1</v>
      </c>
      <c r="AG1192" s="13">
        <v>2</v>
      </c>
      <c r="AH1192" s="13">
        <v>2</v>
      </c>
      <c r="AI1192" s="13">
        <v>2</v>
      </c>
      <c r="AJ1192" s="13">
        <v>2</v>
      </c>
      <c r="AK1192" s="13">
        <v>2</v>
      </c>
      <c r="AL1192" s="13">
        <v>1</v>
      </c>
      <c r="AM1192" s="13">
        <v>1</v>
      </c>
      <c r="AN1192" s="13">
        <v>1</v>
      </c>
      <c r="AO1192" s="13" t="s">
        <v>6493</v>
      </c>
      <c r="AP1192" s="13" t="s">
        <v>6494</v>
      </c>
      <c r="AQ1192" s="13">
        <v>1</v>
      </c>
      <c r="AR1192" s="13">
        <v>1</v>
      </c>
      <c r="AS1192" s="13">
        <v>2</v>
      </c>
      <c r="AT1192" s="13">
        <v>1</v>
      </c>
      <c r="AU1192" s="13">
        <v>1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3</v>
      </c>
      <c r="BD1192" s="13">
        <v>1</v>
      </c>
      <c r="BE1192" s="13">
        <v>1</v>
      </c>
      <c r="BF1192" s="13">
        <v>1</v>
      </c>
      <c r="BG1192" s="13">
        <v>2</v>
      </c>
      <c r="BH1192" s="17">
        <v>1</v>
      </c>
      <c r="BJ1192" s="13">
        <v>1</v>
      </c>
      <c r="BK1192" s="13">
        <v>1</v>
      </c>
      <c r="BL1192" s="13">
        <v>1</v>
      </c>
      <c r="BM1192" s="13">
        <v>2343</v>
      </c>
      <c r="BN1192" s="13">
        <v>2</v>
      </c>
      <c r="BQ1192" s="13" t="s">
        <v>237</v>
      </c>
      <c r="BR1192" s="13" t="s">
        <v>238</v>
      </c>
      <c r="BS1192" s="13">
        <v>2</v>
      </c>
      <c r="BT1192" s="13">
        <v>79</v>
      </c>
      <c r="BU1192" s="13">
        <v>1</v>
      </c>
      <c r="BV1192" s="13">
        <v>2</v>
      </c>
      <c r="BY1192" s="13">
        <v>2</v>
      </c>
      <c r="BZ1192" s="13" t="s">
        <v>453</v>
      </c>
      <c r="CA1192" s="18"/>
      <c r="CB1192" s="18" t="s">
        <v>453</v>
      </c>
      <c r="CC1192" s="18"/>
      <c r="CD1192" s="18" t="s">
        <v>453</v>
      </c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R1192" s="13">
        <v>1</v>
      </c>
      <c r="CS1192" s="14">
        <v>39720</v>
      </c>
      <c r="CT1192" s="13">
        <v>2</v>
      </c>
      <c r="CW1192" s="13" t="s">
        <v>4921</v>
      </c>
      <c r="CX1192" s="38" t="s">
        <v>4922</v>
      </c>
      <c r="CY1192" s="38" t="s">
        <v>6495</v>
      </c>
      <c r="CZ1192" s="38" t="s">
        <v>1548</v>
      </c>
      <c r="DA1192" s="38" t="s">
        <v>6496</v>
      </c>
    </row>
    <row r="1193" spans="1:105" s="13" customFormat="1">
      <c r="A1193" s="84">
        <v>1882</v>
      </c>
      <c r="B1193" s="84">
        <v>1</v>
      </c>
      <c r="C1193" s="13" t="s">
        <v>3041</v>
      </c>
      <c r="D1193" s="13" t="s">
        <v>36</v>
      </c>
      <c r="E1193" s="14">
        <v>8037</v>
      </c>
      <c r="F1193" s="13" t="s">
        <v>295</v>
      </c>
      <c r="G1193" s="13" t="s">
        <v>295</v>
      </c>
      <c r="H1193" s="13" t="s">
        <v>295</v>
      </c>
      <c r="I1193" s="14">
        <v>39462</v>
      </c>
      <c r="J1193" s="13">
        <f t="shared" si="39"/>
        <v>86</v>
      </c>
      <c r="K1193" s="14">
        <v>39590</v>
      </c>
      <c r="L1193" s="13">
        <v>4</v>
      </c>
      <c r="M1193" s="14">
        <v>39907</v>
      </c>
      <c r="N1193" s="59">
        <f t="shared" si="40"/>
        <v>14.620123203285422</v>
      </c>
      <c r="O1193" s="16">
        <v>2</v>
      </c>
      <c r="Q1193" s="13" t="s">
        <v>180</v>
      </c>
      <c r="R1193" s="13" t="s">
        <v>38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3</v>
      </c>
      <c r="AN1193" s="13">
        <v>2</v>
      </c>
      <c r="AP1193" s="13" t="s">
        <v>6497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3</v>
      </c>
      <c r="AX1193" s="13">
        <v>1</v>
      </c>
      <c r="AY1193" s="13">
        <v>0</v>
      </c>
      <c r="AZ1193" s="13">
        <v>1</v>
      </c>
      <c r="BA1193" s="13">
        <v>0</v>
      </c>
      <c r="BB1193" s="13">
        <v>2</v>
      </c>
      <c r="BD1193" s="13">
        <v>1</v>
      </c>
      <c r="BE1193" s="13">
        <v>0</v>
      </c>
      <c r="BF1193" s="13">
        <v>1</v>
      </c>
      <c r="BG1193" s="13">
        <v>2</v>
      </c>
      <c r="BH1193" s="17">
        <v>1</v>
      </c>
      <c r="BI1193" s="13">
        <v>1</v>
      </c>
      <c r="BJ1193" s="13">
        <v>1</v>
      </c>
      <c r="BK1193" s="13">
        <v>1</v>
      </c>
      <c r="BL1193" s="13">
        <v>1</v>
      </c>
      <c r="BM1193" s="13">
        <v>2313</v>
      </c>
      <c r="BN1193" s="13">
        <v>2</v>
      </c>
      <c r="BQ1193" s="13" t="s">
        <v>289</v>
      </c>
      <c r="BR1193" s="13" t="s">
        <v>222</v>
      </c>
      <c r="BS1193" s="13">
        <v>2</v>
      </c>
      <c r="BT1193" s="13">
        <v>93</v>
      </c>
      <c r="BU1193" s="13">
        <v>1</v>
      </c>
      <c r="BV1193" s="13">
        <v>5</v>
      </c>
      <c r="BW1193" s="13">
        <v>2</v>
      </c>
      <c r="BX1193" s="13">
        <v>145</v>
      </c>
      <c r="BY1193" s="13">
        <v>2</v>
      </c>
      <c r="CA1193" s="18">
        <v>601</v>
      </c>
      <c r="CB1193" s="18" t="s">
        <v>778</v>
      </c>
      <c r="CC1193" s="18"/>
      <c r="CD1193" s="18" t="s">
        <v>778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39717</v>
      </c>
      <c r="CT1193" s="13">
        <v>2</v>
      </c>
      <c r="CW1193" s="13" t="s">
        <v>6498</v>
      </c>
      <c r="CX1193" s="38" t="s">
        <v>1358</v>
      </c>
      <c r="CY1193" s="38" t="s">
        <v>6499</v>
      </c>
      <c r="CZ1193" s="38" t="s">
        <v>41</v>
      </c>
      <c r="DA1193" s="38" t="s">
        <v>6500</v>
      </c>
    </row>
    <row r="1194" spans="1:105" s="13" customFormat="1">
      <c r="A1194" s="84">
        <v>1889</v>
      </c>
      <c r="B1194" s="84">
        <v>5</v>
      </c>
      <c r="C1194" s="13" t="s">
        <v>2451</v>
      </c>
      <c r="D1194" s="13" t="s">
        <v>37</v>
      </c>
      <c r="E1194" s="14">
        <v>12811</v>
      </c>
      <c r="F1194" s="13" t="s">
        <v>757</v>
      </c>
      <c r="G1194" s="13" t="s">
        <v>219</v>
      </c>
      <c r="H1194" s="13" t="s">
        <v>219</v>
      </c>
      <c r="I1194" s="14">
        <v>39522</v>
      </c>
      <c r="J1194" s="13">
        <f t="shared" si="39"/>
        <v>73</v>
      </c>
      <c r="K1194" s="14">
        <v>39589</v>
      </c>
      <c r="L1194" s="13">
        <v>4</v>
      </c>
      <c r="M1194" s="14">
        <v>40012</v>
      </c>
      <c r="N1194" s="59">
        <f t="shared" si="40"/>
        <v>16.098562628336754</v>
      </c>
      <c r="O1194" s="16">
        <v>2</v>
      </c>
      <c r="Q1194" s="13" t="s">
        <v>6501</v>
      </c>
      <c r="R1194" s="13" t="s">
        <v>190</v>
      </c>
      <c r="S1194" s="13">
        <v>2</v>
      </c>
      <c r="T1194" s="13">
        <v>2</v>
      </c>
      <c r="U1194" s="13">
        <v>2</v>
      </c>
      <c r="V1194" s="13">
        <v>2</v>
      </c>
      <c r="X1194" s="13">
        <v>2</v>
      </c>
      <c r="Z1194" s="13">
        <v>4</v>
      </c>
      <c r="AC1194" s="13">
        <v>2</v>
      </c>
      <c r="AD1194" s="13">
        <v>2</v>
      </c>
      <c r="AE1194" s="13">
        <v>2</v>
      </c>
      <c r="AF1194" s="13">
        <v>2</v>
      </c>
      <c r="AG1194" s="13">
        <v>2</v>
      </c>
      <c r="AH1194" s="13">
        <v>2</v>
      </c>
      <c r="AI1194" s="13">
        <v>2</v>
      </c>
      <c r="AJ1194" s="13">
        <v>1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1264</v>
      </c>
      <c r="AP1194" s="13" t="s">
        <v>43</v>
      </c>
      <c r="AQ1194" s="13">
        <v>1</v>
      </c>
      <c r="AR1194" s="13">
        <v>1</v>
      </c>
      <c r="AS1194" s="13">
        <v>2</v>
      </c>
      <c r="AT1194" s="13">
        <v>1</v>
      </c>
      <c r="AU1194" s="13">
        <v>2</v>
      </c>
      <c r="AV1194" s="13">
        <v>1</v>
      </c>
      <c r="AW1194" s="13">
        <v>2</v>
      </c>
      <c r="AX1194" s="13">
        <v>2</v>
      </c>
      <c r="AZ1194" s="13">
        <v>1</v>
      </c>
      <c r="BA1194" s="13">
        <v>1</v>
      </c>
      <c r="BB1194" s="13">
        <v>2</v>
      </c>
      <c r="BD1194" s="13">
        <v>1</v>
      </c>
      <c r="BE1194" s="13">
        <v>3</v>
      </c>
      <c r="BF1194" s="13">
        <v>1</v>
      </c>
      <c r="BG1194" s="13">
        <v>3</v>
      </c>
      <c r="BH1194" s="17">
        <v>1</v>
      </c>
      <c r="BI1194" s="13">
        <v>1</v>
      </c>
      <c r="BJ1194" s="13">
        <v>1</v>
      </c>
      <c r="BK1194" s="13">
        <v>1</v>
      </c>
      <c r="BL1194" s="13">
        <v>1</v>
      </c>
      <c r="BM1194" s="13">
        <v>2320</v>
      </c>
      <c r="BN1194" s="13">
        <v>1</v>
      </c>
      <c r="BO1194" s="13" t="s">
        <v>1301</v>
      </c>
      <c r="BP1194" s="13">
        <v>200</v>
      </c>
      <c r="BQ1194" s="13" t="s">
        <v>237</v>
      </c>
      <c r="BR1194" s="13" t="s">
        <v>238</v>
      </c>
      <c r="BS1194" s="13">
        <v>1</v>
      </c>
      <c r="BT1194" s="13">
        <v>23</v>
      </c>
      <c r="BU1194" s="13">
        <v>1</v>
      </c>
      <c r="BV1194" s="13">
        <v>1</v>
      </c>
      <c r="BW1194" s="13">
        <v>1</v>
      </c>
      <c r="BX1194" s="13">
        <v>2</v>
      </c>
      <c r="CA1194" s="18">
        <v>588</v>
      </c>
      <c r="CB1194" s="18" t="s">
        <v>453</v>
      </c>
      <c r="CC1194" s="18">
        <v>1534</v>
      </c>
      <c r="CD1194" s="18" t="s">
        <v>453</v>
      </c>
      <c r="CE1194" s="18"/>
      <c r="CF1194" s="18"/>
      <c r="CG1194" s="18"/>
      <c r="CH1194" s="13">
        <v>1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39630</v>
      </c>
      <c r="CT1194" s="13">
        <v>1</v>
      </c>
      <c r="CW1194" s="13" t="s">
        <v>1930</v>
      </c>
      <c r="CX1194" s="38" t="s">
        <v>4362</v>
      </c>
      <c r="CY1194" s="38" t="s">
        <v>1514</v>
      </c>
      <c r="CZ1194" s="38" t="s">
        <v>41</v>
      </c>
      <c r="DA1194" s="38" t="s">
        <v>1515</v>
      </c>
    </row>
    <row r="1195" spans="1:105" s="13" customFormat="1">
      <c r="A1195" s="84">
        <v>1890</v>
      </c>
      <c r="B1195" s="84">
        <v>5</v>
      </c>
      <c r="C1195" s="13" t="s">
        <v>579</v>
      </c>
      <c r="D1195" s="13" t="s">
        <v>37</v>
      </c>
      <c r="E1195" s="14">
        <v>13926</v>
      </c>
      <c r="F1195" s="13" t="s">
        <v>757</v>
      </c>
      <c r="G1195" s="13" t="s">
        <v>396</v>
      </c>
      <c r="H1195" s="13" t="s">
        <v>396</v>
      </c>
      <c r="I1195" s="14">
        <v>39493</v>
      </c>
      <c r="J1195" s="13">
        <f t="shared" si="39"/>
        <v>69</v>
      </c>
      <c r="K1195" s="14">
        <v>39602</v>
      </c>
      <c r="L1195" s="13">
        <v>4</v>
      </c>
      <c r="M1195" s="14">
        <v>39628</v>
      </c>
      <c r="N1195" s="59">
        <f t="shared" si="40"/>
        <v>4.4353182751540041</v>
      </c>
      <c r="O1195" s="16">
        <v>3</v>
      </c>
      <c r="S1195" s="13">
        <v>3</v>
      </c>
      <c r="U1195" s="13">
        <v>1</v>
      </c>
      <c r="V1195" s="13">
        <v>1</v>
      </c>
      <c r="W1195" s="13" t="s">
        <v>6502</v>
      </c>
      <c r="X1195" s="13">
        <v>1</v>
      </c>
      <c r="Z1195" s="13">
        <v>4</v>
      </c>
      <c r="AG1195" s="13">
        <v>1</v>
      </c>
      <c r="AH1195" s="13">
        <v>3</v>
      </c>
      <c r="AO1195" s="13" t="s">
        <v>6503</v>
      </c>
      <c r="AP1195" s="13" t="s">
        <v>1715</v>
      </c>
      <c r="AQ1195" s="13">
        <v>1</v>
      </c>
      <c r="AR1195" s="13">
        <v>1</v>
      </c>
      <c r="AS1195" s="13">
        <v>2</v>
      </c>
      <c r="AT1195" s="13">
        <v>1</v>
      </c>
      <c r="AU1195" s="13">
        <v>0</v>
      </c>
      <c r="AX1195" s="13">
        <v>1</v>
      </c>
      <c r="AY1195" s="13">
        <v>3</v>
      </c>
      <c r="BF1195" s="13">
        <v>1</v>
      </c>
      <c r="BG1195" s="13">
        <v>3</v>
      </c>
      <c r="BH1195" s="17">
        <v>1</v>
      </c>
      <c r="BI1195" s="13">
        <v>1</v>
      </c>
      <c r="BJ1195" s="13">
        <v>1</v>
      </c>
      <c r="BK1195" s="13">
        <v>1</v>
      </c>
      <c r="BL1195" s="13">
        <v>1</v>
      </c>
      <c r="BM1195" s="13">
        <v>2321</v>
      </c>
      <c r="BN1195" s="13">
        <v>1</v>
      </c>
      <c r="BO1195" s="13" t="s">
        <v>1301</v>
      </c>
      <c r="BP1195" s="13">
        <v>200</v>
      </c>
      <c r="BQ1195" s="13" t="s">
        <v>237</v>
      </c>
      <c r="BR1195" s="13" t="s">
        <v>238</v>
      </c>
      <c r="BS1195" s="13">
        <v>1</v>
      </c>
      <c r="BT1195" s="13">
        <v>35.6</v>
      </c>
      <c r="BU1195" s="13">
        <v>1</v>
      </c>
      <c r="BV1195" s="13">
        <v>2</v>
      </c>
      <c r="CA1195" s="18">
        <v>599</v>
      </c>
      <c r="CB1195" s="18"/>
      <c r="CC1195" s="18" t="s">
        <v>6504</v>
      </c>
      <c r="CD1195" s="18">
        <v>1947</v>
      </c>
      <c r="CE1195" s="18"/>
      <c r="CF1195" s="18"/>
      <c r="CG1195" s="18"/>
      <c r="CH1195" s="13">
        <v>2</v>
      </c>
      <c r="CW1195" s="13" t="s">
        <v>6505</v>
      </c>
      <c r="CX1195" s="38" t="s">
        <v>6506</v>
      </c>
      <c r="CY1195" s="38" t="s">
        <v>5962</v>
      </c>
      <c r="CZ1195" s="38"/>
      <c r="DA1195" s="38" t="s">
        <v>6507</v>
      </c>
    </row>
    <row r="1196" spans="1:105" s="13" customFormat="1">
      <c r="A1196" s="84">
        <v>1891</v>
      </c>
      <c r="B1196" s="84">
        <v>1</v>
      </c>
      <c r="C1196" s="13" t="s">
        <v>1611</v>
      </c>
      <c r="D1196" s="13" t="s">
        <v>36</v>
      </c>
      <c r="E1196" s="14">
        <v>14478</v>
      </c>
      <c r="F1196" s="13" t="s">
        <v>327</v>
      </c>
      <c r="G1196" s="13" t="s">
        <v>327</v>
      </c>
      <c r="H1196" s="13" t="s">
        <v>327</v>
      </c>
      <c r="I1196" s="14">
        <v>39614</v>
      </c>
      <c r="J1196" s="13">
        <f t="shared" si="39"/>
        <v>68</v>
      </c>
      <c r="K1196" s="14">
        <v>39644</v>
      </c>
      <c r="L1196" s="13">
        <v>4</v>
      </c>
      <c r="M1196" s="14">
        <v>40239</v>
      </c>
      <c r="N1196" s="59">
        <f t="shared" si="40"/>
        <v>20.533880903490761</v>
      </c>
      <c r="O1196" s="16">
        <v>2</v>
      </c>
      <c r="Q1196" s="13" t="s">
        <v>5422</v>
      </c>
      <c r="R1196" s="13" t="s">
        <v>4896</v>
      </c>
      <c r="S1196" s="13">
        <v>3</v>
      </c>
      <c r="T1196" s="13">
        <v>2</v>
      </c>
      <c r="U1196" s="13">
        <v>1</v>
      </c>
      <c r="V1196" s="13">
        <v>1</v>
      </c>
      <c r="W1196" s="13" t="s">
        <v>6508</v>
      </c>
      <c r="X1196" s="13">
        <v>1</v>
      </c>
      <c r="Z1196" s="13">
        <v>4</v>
      </c>
      <c r="AG1196" s="13">
        <v>1</v>
      </c>
      <c r="AH1196" s="13">
        <v>2</v>
      </c>
      <c r="AI1196" s="13">
        <v>2</v>
      </c>
      <c r="AL1196" s="13">
        <v>2</v>
      </c>
      <c r="AM1196" s="13">
        <v>2</v>
      </c>
      <c r="AN1196" s="13">
        <v>1</v>
      </c>
      <c r="AO1196" s="13" t="s">
        <v>6509</v>
      </c>
      <c r="AP1196" s="13" t="s">
        <v>43</v>
      </c>
      <c r="AQ1196" s="13">
        <v>1</v>
      </c>
      <c r="AR1196" s="13">
        <v>2</v>
      </c>
      <c r="AT1196" s="13">
        <v>1</v>
      </c>
      <c r="AU1196" s="13">
        <v>0</v>
      </c>
      <c r="AV1196" s="13">
        <v>1</v>
      </c>
      <c r="AW1196" s="13">
        <v>1</v>
      </c>
      <c r="AX1196" s="13">
        <v>2</v>
      </c>
      <c r="AZ1196" s="13">
        <v>1</v>
      </c>
      <c r="BA1196" s="13">
        <v>0</v>
      </c>
      <c r="BB1196" s="13">
        <v>2</v>
      </c>
      <c r="BD1196" s="13">
        <v>2</v>
      </c>
      <c r="BF1196" s="13">
        <v>1</v>
      </c>
      <c r="BG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2344</v>
      </c>
      <c r="BN1196" s="13">
        <v>2</v>
      </c>
      <c r="BQ1196" s="13" t="s">
        <v>237</v>
      </c>
      <c r="BR1196" s="13" t="s">
        <v>238</v>
      </c>
      <c r="BS1196" s="13">
        <v>1</v>
      </c>
      <c r="BT1196" s="13">
        <v>26</v>
      </c>
      <c r="BU1196" s="13">
        <v>1</v>
      </c>
      <c r="BV1196" s="13">
        <v>1</v>
      </c>
      <c r="BX1196" s="13">
        <v>131</v>
      </c>
      <c r="CA1196" s="18">
        <v>639</v>
      </c>
      <c r="CB1196" s="18" t="s">
        <v>453</v>
      </c>
      <c r="CC1196" s="18"/>
      <c r="CD1196" s="18" t="s">
        <v>453</v>
      </c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R1196" s="13">
        <v>1</v>
      </c>
      <c r="CW1196" s="13" t="s">
        <v>4827</v>
      </c>
      <c r="CX1196" s="38" t="s">
        <v>4828</v>
      </c>
      <c r="CY1196" s="38" t="s">
        <v>6510</v>
      </c>
      <c r="CZ1196" s="38" t="s">
        <v>2169</v>
      </c>
      <c r="DA1196" s="38" t="s">
        <v>4830</v>
      </c>
    </row>
    <row r="1197" spans="1:105" s="13" customFormat="1">
      <c r="A1197" s="84">
        <v>1892</v>
      </c>
      <c r="B1197" s="84">
        <v>1</v>
      </c>
      <c r="C1197" s="13" t="s">
        <v>6511</v>
      </c>
      <c r="D1197" s="13" t="s">
        <v>36</v>
      </c>
      <c r="E1197" s="14">
        <v>14775</v>
      </c>
      <c r="F1197" s="13" t="s">
        <v>194</v>
      </c>
      <c r="G1197" s="13" t="s">
        <v>194</v>
      </c>
      <c r="H1197" s="13" t="s">
        <v>194</v>
      </c>
      <c r="I1197" s="14">
        <v>39522</v>
      </c>
      <c r="J1197" s="13">
        <f t="shared" si="39"/>
        <v>67</v>
      </c>
      <c r="K1197" s="14">
        <v>39638</v>
      </c>
      <c r="L1197" s="13">
        <v>4</v>
      </c>
      <c r="M1197" s="14">
        <v>39719</v>
      </c>
      <c r="N1197" s="59">
        <f t="shared" si="40"/>
        <v>6.4722792607802875</v>
      </c>
      <c r="O1197" s="16">
        <v>2</v>
      </c>
      <c r="Q1197" s="13" t="s">
        <v>245</v>
      </c>
      <c r="R1197" s="13" t="s">
        <v>46</v>
      </c>
      <c r="S1197" s="13">
        <v>2</v>
      </c>
      <c r="T1197" s="13">
        <v>2</v>
      </c>
      <c r="U1197" s="13">
        <v>2</v>
      </c>
      <c r="V1197" s="13">
        <v>2</v>
      </c>
      <c r="X1197" s="13">
        <v>1</v>
      </c>
      <c r="Z1197" s="13">
        <v>4</v>
      </c>
      <c r="AC1197" s="13">
        <v>2</v>
      </c>
      <c r="AD1197" s="13">
        <v>2</v>
      </c>
      <c r="AE1197" s="13">
        <v>2</v>
      </c>
      <c r="AF1197" s="13">
        <v>2</v>
      </c>
      <c r="AG1197" s="13">
        <v>1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1</v>
      </c>
      <c r="AO1197" s="13" t="s">
        <v>6512</v>
      </c>
      <c r="AQ1197" s="13">
        <v>1</v>
      </c>
      <c r="AR1197" s="13">
        <v>1</v>
      </c>
      <c r="AT1197" s="13">
        <v>1</v>
      </c>
      <c r="AU1197" s="13">
        <v>0</v>
      </c>
      <c r="AV1197" s="13">
        <v>2</v>
      </c>
      <c r="AX1197" s="13">
        <v>1</v>
      </c>
      <c r="AZ1197" s="13">
        <v>2</v>
      </c>
      <c r="BB1197" s="13">
        <v>2</v>
      </c>
      <c r="BD1197" s="13">
        <v>2</v>
      </c>
      <c r="BF1197" s="13">
        <v>2</v>
      </c>
      <c r="BH1197" s="17">
        <v>2</v>
      </c>
      <c r="BJ1197" s="13">
        <v>2</v>
      </c>
      <c r="BK1197" s="13">
        <v>1</v>
      </c>
      <c r="BL1197" s="13">
        <v>1</v>
      </c>
      <c r="BM1197" s="13">
        <v>2345</v>
      </c>
      <c r="BN1197" s="13">
        <v>2</v>
      </c>
      <c r="BQ1197" s="13" t="s">
        <v>594</v>
      </c>
      <c r="BR1197" s="13" t="s">
        <v>595</v>
      </c>
      <c r="BS1197" s="13">
        <v>1</v>
      </c>
      <c r="BT1197" s="13">
        <v>19</v>
      </c>
      <c r="BU1197" s="13">
        <v>1</v>
      </c>
      <c r="BV1197" s="13">
        <v>0</v>
      </c>
      <c r="BX1197" s="13">
        <v>5.8</v>
      </c>
      <c r="CA1197" s="18">
        <v>634</v>
      </c>
      <c r="CB1197" s="18" t="s">
        <v>5967</v>
      </c>
      <c r="CC1197" s="18"/>
      <c r="CD1197" s="18" t="s">
        <v>5967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39735</v>
      </c>
      <c r="CT1197" s="13">
        <v>3</v>
      </c>
      <c r="CW1197" s="13" t="s">
        <v>6513</v>
      </c>
      <c r="CX1197" s="38" t="s">
        <v>6514</v>
      </c>
      <c r="CY1197" s="38" t="s">
        <v>6515</v>
      </c>
      <c r="CZ1197" s="38" t="s">
        <v>41</v>
      </c>
      <c r="DA1197" s="38" t="s">
        <v>6516</v>
      </c>
    </row>
    <row r="1198" spans="1:105" s="13" customFormat="1">
      <c r="A1198" s="84">
        <v>1893</v>
      </c>
      <c r="B1198" s="84">
        <v>1</v>
      </c>
      <c r="C1198" s="13" t="s">
        <v>5931</v>
      </c>
      <c r="D1198" s="13" t="s">
        <v>36</v>
      </c>
      <c r="E1198" s="14">
        <v>16657</v>
      </c>
      <c r="F1198" s="13" t="s">
        <v>188</v>
      </c>
      <c r="G1198" s="13" t="s">
        <v>264</v>
      </c>
      <c r="H1198" s="13" t="s">
        <v>264</v>
      </c>
      <c r="I1198" s="14">
        <v>39522</v>
      </c>
      <c r="J1198" s="13">
        <f t="shared" si="39"/>
        <v>62</v>
      </c>
      <c r="K1198" s="14">
        <v>39584</v>
      </c>
      <c r="L1198" s="13">
        <v>4</v>
      </c>
      <c r="M1198" s="14">
        <v>39710</v>
      </c>
      <c r="N1198" s="59">
        <f t="shared" si="40"/>
        <v>6.1765913757700206</v>
      </c>
      <c r="O1198" s="16">
        <v>2</v>
      </c>
      <c r="Q1198" s="13" t="s">
        <v>6517</v>
      </c>
      <c r="R1198" s="13" t="s">
        <v>38</v>
      </c>
      <c r="S1198" s="13">
        <v>2</v>
      </c>
      <c r="T1198" s="13">
        <v>2</v>
      </c>
      <c r="U1198" s="13">
        <v>2</v>
      </c>
      <c r="V1198" s="13">
        <v>2</v>
      </c>
      <c r="X1198" s="13">
        <v>1</v>
      </c>
      <c r="Z1198" s="13">
        <v>4</v>
      </c>
      <c r="AG1198" s="13">
        <v>1</v>
      </c>
      <c r="AH1198" s="13">
        <v>2</v>
      </c>
      <c r="AI1198" s="13">
        <v>2</v>
      </c>
      <c r="AJ1198" s="13">
        <v>2</v>
      </c>
      <c r="AK1198" s="13">
        <v>2</v>
      </c>
      <c r="AL1198" s="13">
        <v>2</v>
      </c>
      <c r="AM1198" s="13">
        <v>1</v>
      </c>
      <c r="AN1198" s="13">
        <v>1</v>
      </c>
      <c r="AO1198" s="13" t="s">
        <v>6518</v>
      </c>
      <c r="AP1198" s="13" t="s">
        <v>43</v>
      </c>
      <c r="AQ1198" s="13">
        <v>1</v>
      </c>
      <c r="AR1198" s="13">
        <v>1</v>
      </c>
      <c r="AS1198" s="13">
        <v>4</v>
      </c>
      <c r="AT1198" s="13">
        <v>1</v>
      </c>
      <c r="AU1198" s="13">
        <v>2</v>
      </c>
      <c r="AV1198" s="13">
        <v>2</v>
      </c>
      <c r="AX1198" s="13">
        <v>2</v>
      </c>
      <c r="AZ1198" s="13">
        <v>1</v>
      </c>
      <c r="BA1198" s="13">
        <v>2</v>
      </c>
      <c r="BB1198" s="13">
        <v>3</v>
      </c>
      <c r="BD1198" s="13">
        <v>2</v>
      </c>
      <c r="BF1198" s="13">
        <v>1</v>
      </c>
      <c r="BG1198" s="13">
        <v>4</v>
      </c>
      <c r="BH1198" s="17">
        <v>1</v>
      </c>
      <c r="BJ1198" s="13">
        <v>2</v>
      </c>
      <c r="BK1198" s="13">
        <v>1</v>
      </c>
      <c r="BL1198" s="13">
        <v>1</v>
      </c>
      <c r="BM1198" s="13">
        <v>2346</v>
      </c>
      <c r="BN1198" s="13">
        <v>2</v>
      </c>
      <c r="BQ1198" s="13" t="s">
        <v>270</v>
      </c>
      <c r="BR1198" s="13" t="s">
        <v>271</v>
      </c>
      <c r="BT1198" s="13">
        <v>61</v>
      </c>
      <c r="BV1198" s="13">
        <v>2</v>
      </c>
      <c r="BX1198" s="13">
        <v>22</v>
      </c>
      <c r="CA1198" s="18">
        <v>615</v>
      </c>
      <c r="CB1198" s="18" t="s">
        <v>707</v>
      </c>
      <c r="CC1198" s="18"/>
      <c r="CD1198" s="18" t="s">
        <v>707</v>
      </c>
      <c r="CE1198" s="18"/>
      <c r="CF1198" s="18"/>
      <c r="CG1198" s="18"/>
      <c r="CH1198" s="13">
        <v>1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1</v>
      </c>
      <c r="CW1198" s="13" t="s">
        <v>2709</v>
      </c>
      <c r="CX1198" s="38" t="s">
        <v>6358</v>
      </c>
      <c r="CY1198" s="38" t="s">
        <v>2711</v>
      </c>
      <c r="CZ1198" s="38" t="s">
        <v>41</v>
      </c>
      <c r="DA1198" s="38" t="s">
        <v>6519</v>
      </c>
    </row>
    <row r="1199" spans="1:105" s="13" customFormat="1">
      <c r="A1199" s="84">
        <v>1894</v>
      </c>
      <c r="B1199" s="84">
        <v>1</v>
      </c>
      <c r="C1199" s="13" t="s">
        <v>2784</v>
      </c>
      <c r="D1199" s="13" t="s">
        <v>37</v>
      </c>
      <c r="E1199" s="14">
        <v>13737</v>
      </c>
      <c r="F1199" s="13" t="s">
        <v>6520</v>
      </c>
      <c r="G1199" s="13" t="s">
        <v>370</v>
      </c>
      <c r="H1199" s="13" t="s">
        <v>370</v>
      </c>
      <c r="I1199" s="14">
        <v>39583</v>
      </c>
      <c r="J1199" s="13">
        <f t="shared" si="39"/>
        <v>70</v>
      </c>
      <c r="K1199" s="14">
        <v>39605</v>
      </c>
      <c r="L1199" s="13">
        <v>4</v>
      </c>
      <c r="M1199" s="14">
        <v>39776</v>
      </c>
      <c r="N1199" s="59">
        <f t="shared" si="40"/>
        <v>6.3408624229979464</v>
      </c>
      <c r="O1199" s="16">
        <v>2</v>
      </c>
      <c r="Q1199" s="13" t="s">
        <v>6521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C1199" s="13">
        <v>2</v>
      </c>
      <c r="AD1199" s="13">
        <v>2</v>
      </c>
      <c r="AE1199" s="13">
        <v>2</v>
      </c>
      <c r="AF1199" s="13">
        <v>2</v>
      </c>
      <c r="AG1199" s="13">
        <v>2</v>
      </c>
      <c r="AH1199" s="13">
        <v>2</v>
      </c>
      <c r="AI1199" s="13">
        <v>2</v>
      </c>
      <c r="AJ1199" s="13">
        <v>2</v>
      </c>
      <c r="AK1199" s="13">
        <v>3</v>
      </c>
      <c r="AP1199" s="13" t="s">
        <v>5864</v>
      </c>
      <c r="AQ1199" s="13">
        <v>1</v>
      </c>
      <c r="AR1199" s="13">
        <v>1</v>
      </c>
      <c r="AS1199" s="13">
        <v>1</v>
      </c>
      <c r="AT1199" s="13">
        <v>1</v>
      </c>
      <c r="AU1199" s="13">
        <v>0</v>
      </c>
      <c r="AV1199" s="13">
        <v>2</v>
      </c>
      <c r="AX1199" s="13">
        <v>1</v>
      </c>
      <c r="AY1199" s="13">
        <v>1</v>
      </c>
      <c r="AZ1199" s="13">
        <v>1</v>
      </c>
      <c r="BA1199" s="13">
        <v>1</v>
      </c>
      <c r="BB1199" s="13">
        <v>3</v>
      </c>
      <c r="BD1199" s="13">
        <v>1</v>
      </c>
      <c r="BE1199" s="13">
        <v>1</v>
      </c>
      <c r="BF1199" s="13">
        <v>1</v>
      </c>
      <c r="BG1199" s="13">
        <v>1</v>
      </c>
      <c r="BH1199" s="17">
        <v>1</v>
      </c>
      <c r="BI1199" s="13">
        <v>2</v>
      </c>
      <c r="BJ1199" s="13">
        <v>1</v>
      </c>
      <c r="BK1199" s="13">
        <v>1</v>
      </c>
      <c r="BL1199" s="13">
        <v>1</v>
      </c>
      <c r="BM1199" s="13">
        <v>2347</v>
      </c>
      <c r="BN1199" s="13">
        <v>2</v>
      </c>
      <c r="BQ1199" s="13" t="s">
        <v>237</v>
      </c>
      <c r="BR1199" s="13" t="s">
        <v>238</v>
      </c>
      <c r="BS1199" s="13">
        <v>1</v>
      </c>
      <c r="BU1199" s="13">
        <v>1</v>
      </c>
      <c r="CA1199" s="18"/>
      <c r="CB1199" s="18"/>
      <c r="CC1199" s="18" t="s">
        <v>6522</v>
      </c>
      <c r="CD1199" s="18">
        <v>752</v>
      </c>
      <c r="CE1199" s="18"/>
      <c r="CF1199" s="18"/>
      <c r="CG1199" s="18"/>
      <c r="CH1199" s="13">
        <v>2</v>
      </c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40261</v>
      </c>
      <c r="CT1199" s="13">
        <v>2</v>
      </c>
      <c r="CW1199" s="13" t="s">
        <v>6523</v>
      </c>
      <c r="CX1199" s="38" t="s">
        <v>6524</v>
      </c>
      <c r="CY1199" s="38" t="s">
        <v>6525</v>
      </c>
      <c r="CZ1199" s="38"/>
      <c r="DA1199" s="38" t="s">
        <v>6526</v>
      </c>
    </row>
    <row r="1200" spans="1:105" s="13" customFormat="1">
      <c r="A1200" s="84">
        <v>1895</v>
      </c>
      <c r="B1200" s="84">
        <v>1</v>
      </c>
      <c r="C1200" s="13" t="s">
        <v>428</v>
      </c>
      <c r="D1200" s="13" t="s">
        <v>36</v>
      </c>
      <c r="E1200" s="14">
        <v>13912</v>
      </c>
      <c r="F1200" s="13" t="s">
        <v>295</v>
      </c>
      <c r="G1200" s="13" t="s">
        <v>295</v>
      </c>
      <c r="H1200" s="13" t="s">
        <v>295</v>
      </c>
      <c r="I1200" s="14">
        <v>39629</v>
      </c>
      <c r="J1200" s="13">
        <f t="shared" si="39"/>
        <v>70</v>
      </c>
      <c r="K1200" s="14">
        <v>39643</v>
      </c>
      <c r="L1200" s="13">
        <v>4</v>
      </c>
      <c r="M1200" s="14">
        <v>40419</v>
      </c>
      <c r="N1200" s="59">
        <f t="shared" si="40"/>
        <v>25.95482546201232</v>
      </c>
      <c r="O1200" s="16">
        <v>2</v>
      </c>
      <c r="Q1200" s="13" t="s">
        <v>6527</v>
      </c>
      <c r="R1200" s="13" t="s">
        <v>38</v>
      </c>
      <c r="S1200" s="13">
        <v>2</v>
      </c>
      <c r="T1200" s="13">
        <v>2</v>
      </c>
      <c r="U1200" s="13">
        <v>2</v>
      </c>
      <c r="V1200" s="13">
        <v>2</v>
      </c>
      <c r="X1200" s="13">
        <v>2</v>
      </c>
      <c r="Z1200" s="13">
        <v>4</v>
      </c>
      <c r="AH1200" s="13">
        <v>2</v>
      </c>
      <c r="AI1200" s="13">
        <v>2</v>
      </c>
      <c r="AJ1200" s="13">
        <v>2</v>
      </c>
      <c r="AK1200" s="13">
        <v>2</v>
      </c>
      <c r="AL1200" s="13">
        <v>2</v>
      </c>
      <c r="AM1200" s="13">
        <v>2</v>
      </c>
      <c r="AN1200" s="13">
        <v>2</v>
      </c>
      <c r="AP1200" s="13" t="s">
        <v>40</v>
      </c>
      <c r="AQ1200" s="13">
        <v>1</v>
      </c>
      <c r="AR1200" s="13">
        <v>1</v>
      </c>
      <c r="AS1200" s="13">
        <v>1</v>
      </c>
      <c r="AT1200" s="13">
        <v>1</v>
      </c>
      <c r="AU1200" s="13">
        <v>0</v>
      </c>
      <c r="AV1200" s="13">
        <v>1</v>
      </c>
      <c r="AW1200" s="13">
        <v>1</v>
      </c>
      <c r="BD1200" s="13">
        <v>1</v>
      </c>
      <c r="BE1200" s="13">
        <v>1</v>
      </c>
      <c r="BF1200" s="13">
        <v>1</v>
      </c>
      <c r="BG1200" s="13">
        <v>3</v>
      </c>
      <c r="BH1200" s="17">
        <v>1</v>
      </c>
      <c r="BI1200" s="13">
        <v>1</v>
      </c>
      <c r="BJ1200" s="13">
        <v>1</v>
      </c>
      <c r="BK1200" s="13">
        <v>1</v>
      </c>
      <c r="BL1200" s="13">
        <v>1</v>
      </c>
      <c r="BM1200" s="13">
        <v>2348</v>
      </c>
      <c r="BN1200" s="13">
        <v>2</v>
      </c>
      <c r="BQ1200" s="13" t="s">
        <v>237</v>
      </c>
      <c r="BR1200" s="13" t="s">
        <v>238</v>
      </c>
      <c r="BS1200" s="13">
        <v>1</v>
      </c>
      <c r="BT1200" s="13">
        <v>26</v>
      </c>
      <c r="BU1200" s="13">
        <v>1</v>
      </c>
      <c r="BV1200" s="13">
        <v>3</v>
      </c>
      <c r="BW1200" s="13">
        <v>2</v>
      </c>
      <c r="BX1200" s="13">
        <v>26</v>
      </c>
      <c r="CA1200" s="18"/>
      <c r="CB1200" s="18"/>
      <c r="CC1200" s="18"/>
      <c r="CD1200" s="18"/>
      <c r="CE1200" s="18"/>
      <c r="CF1200" s="18"/>
      <c r="CG1200" s="18"/>
      <c r="CH1200" s="13">
        <v>2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S1200" s="14">
        <v>39703</v>
      </c>
      <c r="CT1200" s="13">
        <v>1</v>
      </c>
      <c r="CW1200" s="13" t="s">
        <v>6528</v>
      </c>
      <c r="CX1200" s="38" t="s">
        <v>6529</v>
      </c>
      <c r="CY1200" s="38" t="s">
        <v>6530</v>
      </c>
      <c r="CZ1200" s="38" t="s">
        <v>41</v>
      </c>
      <c r="DA1200" s="38" t="s">
        <v>6531</v>
      </c>
    </row>
    <row r="1201" spans="1:106" s="13" customFormat="1">
      <c r="A1201" s="84">
        <v>1896</v>
      </c>
      <c r="B1201" s="84">
        <v>1</v>
      </c>
      <c r="C1201" s="13" t="s">
        <v>558</v>
      </c>
      <c r="D1201" s="13" t="s">
        <v>37</v>
      </c>
      <c r="E1201" s="14">
        <v>16020</v>
      </c>
      <c r="F1201" s="13" t="s">
        <v>295</v>
      </c>
      <c r="G1201" s="13" t="s">
        <v>295</v>
      </c>
      <c r="H1201" s="13" t="s">
        <v>295</v>
      </c>
      <c r="I1201" s="14">
        <v>39156</v>
      </c>
      <c r="J1201" s="13">
        <f t="shared" si="39"/>
        <v>63</v>
      </c>
      <c r="K1201" s="14">
        <v>39632</v>
      </c>
      <c r="L1201" s="13">
        <v>4</v>
      </c>
      <c r="M1201" s="14">
        <v>40064</v>
      </c>
      <c r="N1201" s="59">
        <f t="shared" si="40"/>
        <v>29.831622176591377</v>
      </c>
      <c r="O1201" s="16">
        <v>2</v>
      </c>
      <c r="Q1201" s="13" t="s">
        <v>6532</v>
      </c>
      <c r="R1201" s="13" t="s">
        <v>38</v>
      </c>
      <c r="S1201" s="13">
        <v>2</v>
      </c>
      <c r="T1201" s="13">
        <v>2</v>
      </c>
      <c r="U1201" s="13">
        <v>2</v>
      </c>
      <c r="V1201" s="13">
        <v>2</v>
      </c>
      <c r="X1201" s="13">
        <v>1</v>
      </c>
      <c r="Z1201" s="13">
        <v>4</v>
      </c>
      <c r="AC1201" s="13">
        <v>3</v>
      </c>
      <c r="AD1201" s="13">
        <v>2</v>
      </c>
      <c r="AE1201" s="13">
        <v>2</v>
      </c>
      <c r="AF1201" s="13">
        <v>1</v>
      </c>
      <c r="AG1201" s="13">
        <v>2</v>
      </c>
      <c r="AH1201" s="13">
        <v>2</v>
      </c>
      <c r="AI1201" s="13">
        <v>2</v>
      </c>
      <c r="AJ1201" s="13">
        <v>3</v>
      </c>
      <c r="AK1201" s="13">
        <v>3</v>
      </c>
      <c r="AL1201" s="13">
        <v>3</v>
      </c>
      <c r="AM1201" s="13">
        <v>3</v>
      </c>
      <c r="AN1201" s="13">
        <v>2</v>
      </c>
      <c r="AO1201" s="13" t="s">
        <v>6533</v>
      </c>
      <c r="AP1201" s="13" t="s">
        <v>6534</v>
      </c>
      <c r="AQ1201" s="13">
        <v>1</v>
      </c>
      <c r="AR1201" s="13">
        <v>2</v>
      </c>
      <c r="AT1201" s="13">
        <v>1</v>
      </c>
      <c r="AU1201" s="13">
        <v>2</v>
      </c>
      <c r="AV1201" s="13">
        <v>2</v>
      </c>
      <c r="AX1201" s="13">
        <v>1</v>
      </c>
      <c r="AY1201" s="13">
        <v>4</v>
      </c>
      <c r="AZ1201" s="13">
        <v>2</v>
      </c>
      <c r="BB1201" s="13">
        <v>2</v>
      </c>
      <c r="BD1201" s="13">
        <v>1</v>
      </c>
      <c r="BE1201" s="13">
        <v>0</v>
      </c>
      <c r="BF1201" s="13">
        <v>2</v>
      </c>
      <c r="BH1201" s="17">
        <v>1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2349</v>
      </c>
      <c r="BN1201" s="13">
        <v>2</v>
      </c>
      <c r="BQ1201" s="13" t="s">
        <v>1460</v>
      </c>
      <c r="BR1201" s="13" t="s">
        <v>375</v>
      </c>
      <c r="BS1201" s="13">
        <v>1</v>
      </c>
      <c r="BT1201" s="13">
        <v>22</v>
      </c>
      <c r="BU1201" s="13">
        <v>1</v>
      </c>
      <c r="BV1201" s="13">
        <v>2</v>
      </c>
      <c r="BW1201" s="13">
        <v>2</v>
      </c>
      <c r="BX1201" s="13">
        <v>23</v>
      </c>
      <c r="BY1201" s="13">
        <v>1</v>
      </c>
      <c r="CA1201" s="18">
        <v>642</v>
      </c>
      <c r="CB1201" s="18" t="s">
        <v>6535</v>
      </c>
      <c r="CC1201" s="18"/>
      <c r="CD1201" s="18" t="s">
        <v>6535</v>
      </c>
      <c r="CE1201" s="18"/>
      <c r="CF1201" s="18"/>
      <c r="CG1201" s="18"/>
      <c r="CH1201" s="13">
        <v>1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39833</v>
      </c>
      <c r="CT1201" s="13">
        <v>1</v>
      </c>
      <c r="CW1201" s="13" t="s">
        <v>5372</v>
      </c>
      <c r="CX1201" s="38" t="s">
        <v>1624</v>
      </c>
      <c r="CY1201" s="38" t="s">
        <v>1625</v>
      </c>
      <c r="CZ1201" s="38" t="s">
        <v>41</v>
      </c>
      <c r="DA1201" s="38" t="s">
        <v>6536</v>
      </c>
    </row>
    <row r="1202" spans="1:106" s="13" customFormat="1">
      <c r="A1202" s="84">
        <v>1898</v>
      </c>
      <c r="B1202" s="84">
        <v>6</v>
      </c>
      <c r="C1202" s="13" t="s">
        <v>6537</v>
      </c>
      <c r="D1202" s="13" t="s">
        <v>36</v>
      </c>
      <c r="E1202" s="14">
        <v>11692</v>
      </c>
      <c r="F1202" s="13" t="s">
        <v>263</v>
      </c>
      <c r="G1202" s="13" t="s">
        <v>263</v>
      </c>
      <c r="H1202" s="13" t="s">
        <v>263</v>
      </c>
      <c r="I1202" s="14">
        <v>39128</v>
      </c>
      <c r="J1202" s="13">
        <f t="shared" si="39"/>
        <v>75</v>
      </c>
      <c r="K1202" s="14">
        <v>39259</v>
      </c>
      <c r="L1202" s="13">
        <v>4</v>
      </c>
      <c r="M1202" s="14">
        <v>40836</v>
      </c>
      <c r="N1202" s="59">
        <f t="shared" si="40"/>
        <v>56.114989733059545</v>
      </c>
      <c r="O1202" s="16">
        <v>1</v>
      </c>
      <c r="P1202" s="13" t="s">
        <v>6538</v>
      </c>
      <c r="Q1202" s="13" t="s">
        <v>6539</v>
      </c>
      <c r="R1202" s="13" t="s">
        <v>1920</v>
      </c>
      <c r="S1202" s="13">
        <v>1</v>
      </c>
      <c r="T1202" s="13">
        <v>2</v>
      </c>
      <c r="U1202" s="13">
        <v>1</v>
      </c>
      <c r="V1202" s="13">
        <v>1</v>
      </c>
      <c r="W1202" s="13" t="s">
        <v>6540</v>
      </c>
      <c r="X1202" s="13">
        <v>2</v>
      </c>
      <c r="Z1202" s="13">
        <v>4</v>
      </c>
      <c r="AH1202" s="13">
        <v>2</v>
      </c>
      <c r="AI1202" s="13">
        <v>2</v>
      </c>
      <c r="AJ1202" s="13">
        <v>2</v>
      </c>
      <c r="AK1202" s="13">
        <v>1</v>
      </c>
      <c r="AL1202" s="13">
        <v>1</v>
      </c>
      <c r="AM1202" s="13">
        <v>1</v>
      </c>
      <c r="AN1202" s="13">
        <v>1</v>
      </c>
      <c r="AO1202" s="13" t="s">
        <v>6541</v>
      </c>
      <c r="AP1202" s="13" t="s">
        <v>1553</v>
      </c>
      <c r="AQ1202" s="13">
        <v>1</v>
      </c>
      <c r="AR1202" s="13">
        <v>2</v>
      </c>
      <c r="AT1202" s="13">
        <v>2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2</v>
      </c>
      <c r="BF1202" s="13">
        <v>1</v>
      </c>
      <c r="BG1202" s="13">
        <v>44</v>
      </c>
      <c r="BH1202" s="17">
        <v>2</v>
      </c>
      <c r="BI1202" s="13">
        <v>2</v>
      </c>
      <c r="BJ1202" s="13">
        <v>2</v>
      </c>
      <c r="BK1202" s="13">
        <v>2</v>
      </c>
      <c r="BL1202" s="13">
        <v>1</v>
      </c>
      <c r="BM1202" s="13">
        <v>2351</v>
      </c>
      <c r="BN1202" s="13">
        <v>1</v>
      </c>
      <c r="BO1202" s="13" t="s">
        <v>5440</v>
      </c>
      <c r="BP1202" s="13">
        <v>102</v>
      </c>
      <c r="BQ1202" s="13" t="s">
        <v>1460</v>
      </c>
      <c r="BR1202" s="13" t="s">
        <v>375</v>
      </c>
      <c r="BS1202" s="13">
        <v>1</v>
      </c>
      <c r="BT1202" s="13">
        <v>33</v>
      </c>
      <c r="BU1202" s="13">
        <v>1</v>
      </c>
      <c r="BV1202" s="13">
        <v>3</v>
      </c>
      <c r="BW1202" s="13">
        <v>2</v>
      </c>
      <c r="BX1202" s="13">
        <v>25</v>
      </c>
      <c r="BY1202" s="13">
        <v>1</v>
      </c>
      <c r="CA1202" s="18">
        <v>633</v>
      </c>
      <c r="CB1202" s="18" t="s">
        <v>6535</v>
      </c>
      <c r="CC1202" s="18"/>
      <c r="CD1202" s="18" t="s">
        <v>6535</v>
      </c>
      <c r="CE1202" s="18"/>
      <c r="CF1202" s="18"/>
      <c r="CG1202" s="18"/>
      <c r="CH1202" s="13">
        <v>1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39769</v>
      </c>
      <c r="CT1202" s="13">
        <v>1</v>
      </c>
      <c r="CW1202" s="13" t="s">
        <v>6542</v>
      </c>
      <c r="CX1202" s="38" t="s">
        <v>6543</v>
      </c>
      <c r="CY1202" s="38" t="s">
        <v>6544</v>
      </c>
      <c r="CZ1202" s="38" t="s">
        <v>41</v>
      </c>
      <c r="DA1202" s="38" t="s">
        <v>6545</v>
      </c>
    </row>
    <row r="1203" spans="1:106" s="13" customFormat="1">
      <c r="A1203" s="84">
        <v>1900</v>
      </c>
      <c r="B1203" s="84">
        <v>1</v>
      </c>
      <c r="C1203" s="13" t="s">
        <v>2595</v>
      </c>
      <c r="D1203" s="13" t="s">
        <v>37</v>
      </c>
      <c r="E1203" s="14">
        <v>14306</v>
      </c>
      <c r="F1203" s="13" t="s">
        <v>362</v>
      </c>
      <c r="G1203" s="13" t="s">
        <v>362</v>
      </c>
      <c r="H1203" s="13" t="s">
        <v>362</v>
      </c>
      <c r="I1203" s="14">
        <v>39583</v>
      </c>
      <c r="J1203" s="13">
        <f t="shared" si="39"/>
        <v>69</v>
      </c>
      <c r="K1203" s="14">
        <v>39652</v>
      </c>
      <c r="L1203" s="13">
        <v>4</v>
      </c>
      <c r="M1203" s="14">
        <v>40157</v>
      </c>
      <c r="N1203" s="59">
        <f t="shared" si="40"/>
        <v>18.858316221765914</v>
      </c>
      <c r="O1203" s="16">
        <v>2</v>
      </c>
      <c r="Q1203" s="13" t="s">
        <v>6546</v>
      </c>
      <c r="R1203" s="13" t="s">
        <v>38</v>
      </c>
      <c r="S1203" s="13">
        <v>2</v>
      </c>
      <c r="T1203" s="13">
        <v>1</v>
      </c>
      <c r="U1203" s="13">
        <v>2</v>
      </c>
      <c r="V1203" s="13">
        <v>2</v>
      </c>
      <c r="W1203" s="13" t="s">
        <v>6547</v>
      </c>
      <c r="X1203" s="13">
        <v>1</v>
      </c>
      <c r="Z1203" s="13">
        <v>4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2</v>
      </c>
      <c r="AJ1203" s="13">
        <v>3</v>
      </c>
      <c r="AK1203" s="13">
        <v>2</v>
      </c>
      <c r="AL1203" s="13">
        <v>2</v>
      </c>
      <c r="AM1203" s="13">
        <v>2</v>
      </c>
      <c r="AN1203" s="13">
        <v>1</v>
      </c>
      <c r="AO1203" s="13" t="s">
        <v>6548</v>
      </c>
      <c r="AP1203" s="13" t="s">
        <v>3837</v>
      </c>
      <c r="AQ1203" s="13">
        <v>1</v>
      </c>
      <c r="AR1203" s="13">
        <v>1</v>
      </c>
      <c r="AS1203" s="13">
        <v>1</v>
      </c>
      <c r="AT1203" s="13">
        <v>1</v>
      </c>
      <c r="AU1203" s="13">
        <v>0</v>
      </c>
      <c r="AV1203" s="13">
        <v>2</v>
      </c>
      <c r="AX1203" s="13">
        <v>1</v>
      </c>
      <c r="AY1203" s="13">
        <v>1</v>
      </c>
      <c r="AZ1203" s="13">
        <v>1</v>
      </c>
      <c r="BA1203" s="13">
        <v>1</v>
      </c>
      <c r="BB1203" s="13">
        <v>3</v>
      </c>
      <c r="BD1203" s="13">
        <v>1</v>
      </c>
      <c r="BE1203" s="13">
        <v>0</v>
      </c>
      <c r="BF1203" s="13">
        <v>1</v>
      </c>
      <c r="BG1203" s="13">
        <v>2</v>
      </c>
      <c r="BH1203" s="17">
        <v>1</v>
      </c>
      <c r="BI1203" s="13">
        <v>1</v>
      </c>
      <c r="BJ1203" s="13">
        <v>1</v>
      </c>
      <c r="BK1203" s="13">
        <v>3</v>
      </c>
      <c r="BL1203" s="13">
        <v>1</v>
      </c>
      <c r="BM1203" s="13">
        <v>2356</v>
      </c>
      <c r="BN1203" s="13">
        <v>1</v>
      </c>
      <c r="BQ1203" s="13" t="s">
        <v>4472</v>
      </c>
      <c r="BR1203" s="13" t="s">
        <v>238</v>
      </c>
      <c r="BS1203" s="13">
        <v>2</v>
      </c>
      <c r="BT1203" s="13">
        <v>52</v>
      </c>
      <c r="BU1203" s="13">
        <v>1</v>
      </c>
      <c r="BV1203" s="13">
        <v>1</v>
      </c>
      <c r="BW1203" s="13">
        <v>2</v>
      </c>
      <c r="BX1203" s="13">
        <v>39.6</v>
      </c>
      <c r="CA1203" s="18">
        <v>647</v>
      </c>
      <c r="CB1203" s="18" t="s">
        <v>453</v>
      </c>
      <c r="CC1203" s="18"/>
      <c r="CD1203" s="18" t="s">
        <v>453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T1203" s="13">
        <v>2</v>
      </c>
      <c r="CW1203" s="13" t="s">
        <v>3535</v>
      </c>
      <c r="CX1203" s="38" t="s">
        <v>6302</v>
      </c>
      <c r="CY1203" s="38" t="s">
        <v>4605</v>
      </c>
      <c r="CZ1203" s="38" t="s">
        <v>41</v>
      </c>
      <c r="DA1203" s="38" t="s">
        <v>6303</v>
      </c>
    </row>
    <row r="1204" spans="1:106" s="13" customFormat="1">
      <c r="A1204" s="84">
        <v>1901</v>
      </c>
      <c r="B1204" s="84">
        <v>1</v>
      </c>
      <c r="C1204" s="13" t="s">
        <v>6549</v>
      </c>
      <c r="D1204" s="13" t="s">
        <v>36</v>
      </c>
      <c r="E1204" s="14">
        <v>18863</v>
      </c>
      <c r="F1204" s="13" t="s">
        <v>214</v>
      </c>
      <c r="G1204" s="13" t="s">
        <v>214</v>
      </c>
      <c r="H1204" s="13" t="s">
        <v>219</v>
      </c>
      <c r="I1204" s="14">
        <v>39278</v>
      </c>
      <c r="J1204" s="13">
        <f t="shared" si="39"/>
        <v>55</v>
      </c>
      <c r="K1204" s="14">
        <v>39518</v>
      </c>
      <c r="L1204" s="13">
        <v>4</v>
      </c>
      <c r="M1204" s="14">
        <v>40408</v>
      </c>
      <c r="N1204" s="59">
        <f t="shared" si="40"/>
        <v>37.125256673511295</v>
      </c>
      <c r="O1204" s="16">
        <v>2</v>
      </c>
      <c r="Q1204" s="13" t="s">
        <v>6550</v>
      </c>
      <c r="R1204" s="13" t="s">
        <v>38</v>
      </c>
      <c r="S1204" s="13">
        <v>2</v>
      </c>
      <c r="T1204" s="13">
        <v>2</v>
      </c>
      <c r="U1204" s="13">
        <v>1</v>
      </c>
      <c r="V1204" s="13">
        <v>1</v>
      </c>
      <c r="W1204" s="13" t="s">
        <v>6551</v>
      </c>
      <c r="X1204" s="13">
        <v>2</v>
      </c>
      <c r="Z1204" s="13">
        <v>4</v>
      </c>
      <c r="AC1204" s="13">
        <v>2</v>
      </c>
      <c r="AD1204" s="13">
        <v>2</v>
      </c>
      <c r="AE1204" s="13">
        <v>2</v>
      </c>
      <c r="AF1204" s="13">
        <v>2</v>
      </c>
      <c r="AG1204" s="13">
        <v>2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1</v>
      </c>
      <c r="AN1204" s="13">
        <v>1</v>
      </c>
      <c r="AO1204" s="13" t="s">
        <v>6552</v>
      </c>
      <c r="AP1204" s="13" t="s">
        <v>1561</v>
      </c>
      <c r="AQ1204" s="13">
        <v>1</v>
      </c>
      <c r="AR1204" s="13">
        <v>1</v>
      </c>
      <c r="AS1204" s="13">
        <v>8</v>
      </c>
      <c r="AT1204" s="13">
        <v>1</v>
      </c>
      <c r="AU1204" s="13">
        <v>6</v>
      </c>
      <c r="AV1204" s="13">
        <v>1</v>
      </c>
      <c r="AW1204" s="13">
        <v>8</v>
      </c>
      <c r="AX1204" s="13">
        <v>2</v>
      </c>
      <c r="AZ1204" s="13">
        <v>2</v>
      </c>
      <c r="BB1204" s="13">
        <v>1</v>
      </c>
      <c r="BC1204" s="13">
        <v>0</v>
      </c>
      <c r="BD1204" s="13">
        <v>1</v>
      </c>
      <c r="BE1204" s="13">
        <v>2</v>
      </c>
      <c r="BF1204" s="13">
        <v>1</v>
      </c>
      <c r="BG1204" s="13">
        <v>9</v>
      </c>
      <c r="BH1204" s="17">
        <v>1</v>
      </c>
      <c r="BI1204" s="13">
        <v>1</v>
      </c>
      <c r="BJ1204" s="13">
        <v>1</v>
      </c>
      <c r="BK1204" s="13">
        <v>1</v>
      </c>
      <c r="BL1204" s="13">
        <v>1</v>
      </c>
      <c r="BN1204" s="13">
        <v>2</v>
      </c>
      <c r="BQ1204" s="13" t="s">
        <v>670</v>
      </c>
      <c r="BR1204" s="13" t="s">
        <v>671</v>
      </c>
      <c r="BS1204" s="13">
        <v>1</v>
      </c>
      <c r="BT1204" s="13">
        <v>16</v>
      </c>
      <c r="BU1204" s="13">
        <v>1</v>
      </c>
      <c r="BV1204" s="13">
        <v>1</v>
      </c>
      <c r="BX1204" s="13">
        <v>120</v>
      </c>
      <c r="BY1204" s="13">
        <v>2</v>
      </c>
      <c r="CA1204" s="18">
        <v>532</v>
      </c>
      <c r="CB1204" s="18" t="s">
        <v>746</v>
      </c>
      <c r="CC1204" s="18"/>
      <c r="CD1204" s="18" t="s">
        <v>746</v>
      </c>
      <c r="CE1204" s="18"/>
      <c r="CF1204" s="18"/>
      <c r="CG1204" s="18"/>
      <c r="CH1204" s="13">
        <v>1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39630</v>
      </c>
      <c r="CT1204" s="13">
        <v>1</v>
      </c>
      <c r="CW1204" s="13" t="s">
        <v>1930</v>
      </c>
      <c r="CX1204" s="38" t="s">
        <v>4362</v>
      </c>
      <c r="CY1204" s="38" t="s">
        <v>1514</v>
      </c>
      <c r="CZ1204" s="38" t="s">
        <v>41</v>
      </c>
      <c r="DA1204" s="38" t="s">
        <v>1515</v>
      </c>
    </row>
    <row r="1205" spans="1:106" s="13" customFormat="1">
      <c r="A1205" s="84">
        <v>1902</v>
      </c>
      <c r="B1205" s="84">
        <v>1</v>
      </c>
      <c r="C1205" s="13" t="s">
        <v>1106</v>
      </c>
      <c r="D1205" s="13" t="s">
        <v>37</v>
      </c>
      <c r="E1205" s="14">
        <v>14936</v>
      </c>
      <c r="F1205" s="13" t="s">
        <v>219</v>
      </c>
      <c r="G1205" s="13" t="s">
        <v>219</v>
      </c>
      <c r="H1205" s="13" t="s">
        <v>219</v>
      </c>
      <c r="I1205" s="14">
        <v>39431</v>
      </c>
      <c r="J1205" s="13">
        <f t="shared" si="39"/>
        <v>67</v>
      </c>
      <c r="K1205" s="14">
        <v>39495</v>
      </c>
      <c r="L1205" s="13">
        <v>4</v>
      </c>
      <c r="M1205" s="14">
        <v>39502</v>
      </c>
      <c r="N1205" s="59">
        <f t="shared" si="40"/>
        <v>2.3326488706365502</v>
      </c>
      <c r="O1205" s="16">
        <v>2</v>
      </c>
      <c r="Q1205" s="13" t="s">
        <v>3504</v>
      </c>
      <c r="R1205" s="13" t="s">
        <v>190</v>
      </c>
      <c r="S1205" s="13">
        <v>2</v>
      </c>
      <c r="T1205" s="13">
        <v>2</v>
      </c>
      <c r="U1205" s="13">
        <v>2</v>
      </c>
      <c r="V1205" s="13">
        <v>2</v>
      </c>
      <c r="X1205" s="13">
        <v>2</v>
      </c>
      <c r="Z1205" s="13">
        <v>4</v>
      </c>
      <c r="AC1205" s="13">
        <v>2</v>
      </c>
      <c r="AD1205" s="13">
        <v>2</v>
      </c>
      <c r="AE1205" s="13">
        <v>2</v>
      </c>
      <c r="AF1205" s="13">
        <v>2</v>
      </c>
      <c r="AG1205" s="13">
        <v>2</v>
      </c>
      <c r="AH1205" s="13">
        <v>2</v>
      </c>
      <c r="AI1205" s="13">
        <v>2</v>
      </c>
      <c r="AJ1205" s="13">
        <v>2</v>
      </c>
      <c r="AK1205" s="13">
        <v>1</v>
      </c>
      <c r="AL1205" s="13">
        <v>2</v>
      </c>
      <c r="AM1205" s="13">
        <v>1</v>
      </c>
      <c r="AN1205" s="13">
        <v>1</v>
      </c>
      <c r="AO1205" s="13" t="s">
        <v>6553</v>
      </c>
      <c r="AP1205" s="13" t="s">
        <v>6554</v>
      </c>
      <c r="AQ1205" s="13">
        <v>1</v>
      </c>
      <c r="AR1205" s="13">
        <v>1</v>
      </c>
      <c r="AS1205" s="13">
        <v>2</v>
      </c>
      <c r="AT1205" s="13">
        <v>1</v>
      </c>
      <c r="AU1205" s="13">
        <v>2</v>
      </c>
      <c r="AV1205" s="13">
        <v>1</v>
      </c>
      <c r="AW1205" s="13">
        <v>2</v>
      </c>
      <c r="AX1205" s="13">
        <v>1</v>
      </c>
      <c r="AY1205" s="13">
        <v>2</v>
      </c>
      <c r="AZ1205" s="13">
        <v>3</v>
      </c>
      <c r="BB1205" s="13">
        <v>2</v>
      </c>
      <c r="BD1205" s="13">
        <v>1</v>
      </c>
      <c r="BE1205" s="13">
        <v>0</v>
      </c>
      <c r="BF1205" s="13">
        <v>2</v>
      </c>
      <c r="BH1205" s="17">
        <v>2</v>
      </c>
      <c r="BI1205" s="13">
        <v>1</v>
      </c>
      <c r="BJ1205" s="13">
        <v>2</v>
      </c>
      <c r="BK1205" s="13">
        <v>1</v>
      </c>
      <c r="BL1205" s="13">
        <v>2</v>
      </c>
      <c r="BS1205" s="13">
        <v>1</v>
      </c>
      <c r="BT1205" s="13">
        <v>24</v>
      </c>
      <c r="BU1205" s="13">
        <v>1</v>
      </c>
      <c r="BV1205" s="13">
        <v>11</v>
      </c>
      <c r="BW1205" s="13">
        <v>2</v>
      </c>
      <c r="BX1205" s="13">
        <v>140</v>
      </c>
      <c r="CA1205" s="18"/>
      <c r="CB1205" s="18"/>
      <c r="CC1205" s="18"/>
      <c r="CD1205" s="18"/>
      <c r="CE1205" s="18"/>
      <c r="CF1205" s="18"/>
      <c r="CG1205" s="18"/>
      <c r="CH1205" s="13">
        <v>2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S1205" s="14">
        <v>39525</v>
      </c>
      <c r="CT1205" s="13">
        <v>2</v>
      </c>
      <c r="CW1205" s="13" t="s">
        <v>3514</v>
      </c>
      <c r="CX1205" s="38" t="s">
        <v>6555</v>
      </c>
      <c r="CY1205" s="38" t="s">
        <v>3516</v>
      </c>
      <c r="CZ1205" s="38" t="s">
        <v>41</v>
      </c>
      <c r="DA1205" s="38" t="s">
        <v>6556</v>
      </c>
    </row>
    <row r="1206" spans="1:106" s="13" customFormat="1">
      <c r="A1206" s="84">
        <v>1903</v>
      </c>
      <c r="B1206" s="84">
        <v>6</v>
      </c>
      <c r="C1206" s="13" t="s">
        <v>5060</v>
      </c>
      <c r="D1206" s="13" t="s">
        <v>37</v>
      </c>
      <c r="E1206" s="14">
        <v>17268</v>
      </c>
      <c r="F1206" s="13" t="s">
        <v>338</v>
      </c>
      <c r="G1206" s="13" t="s">
        <v>338</v>
      </c>
      <c r="H1206" s="13" t="s">
        <v>338</v>
      </c>
      <c r="I1206" s="14">
        <v>38640</v>
      </c>
      <c r="J1206" s="13">
        <f t="shared" si="39"/>
        <v>58</v>
      </c>
      <c r="K1206" s="14">
        <v>39304</v>
      </c>
      <c r="L1206" s="13">
        <v>2</v>
      </c>
      <c r="M1206" s="14">
        <v>41715</v>
      </c>
      <c r="N1206" s="59">
        <f t="shared" si="40"/>
        <v>101.02669404517454</v>
      </c>
      <c r="O1206" s="16">
        <v>1</v>
      </c>
      <c r="P1206" s="13" t="s">
        <v>5676</v>
      </c>
      <c r="Q1206" s="13" t="s">
        <v>6557</v>
      </c>
      <c r="R1206" s="13" t="s">
        <v>38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2</v>
      </c>
      <c r="AG1206" s="13">
        <v>1</v>
      </c>
      <c r="AH1206" s="13">
        <v>2</v>
      </c>
      <c r="AI1206" s="13">
        <v>2</v>
      </c>
      <c r="AJ1206" s="13">
        <v>2</v>
      </c>
      <c r="AK1206" s="13">
        <v>1</v>
      </c>
      <c r="AL1206" s="13">
        <v>2</v>
      </c>
      <c r="AM1206" s="13">
        <v>1</v>
      </c>
      <c r="AN1206" s="13">
        <v>2</v>
      </c>
      <c r="AO1206" s="13" t="s">
        <v>4304</v>
      </c>
      <c r="AQ1206" s="13">
        <v>1</v>
      </c>
      <c r="AR1206" s="13">
        <v>2</v>
      </c>
      <c r="AT1206" s="13">
        <v>2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2</v>
      </c>
      <c r="BF1206" s="13">
        <v>2</v>
      </c>
      <c r="BH1206" s="17">
        <v>3</v>
      </c>
      <c r="BI1206" s="13">
        <v>3</v>
      </c>
      <c r="BJ1206" s="13">
        <v>2</v>
      </c>
      <c r="BK1206" s="13">
        <v>2</v>
      </c>
      <c r="BL1206" s="13">
        <v>1</v>
      </c>
      <c r="BN1206" s="13">
        <v>1</v>
      </c>
      <c r="BO1206" s="13" t="s">
        <v>1114</v>
      </c>
      <c r="BQ1206" s="13" t="s">
        <v>237</v>
      </c>
      <c r="BR1206" s="13" t="s">
        <v>238</v>
      </c>
      <c r="CA1206" s="18"/>
      <c r="CB1206" s="18"/>
      <c r="CC1206" s="18">
        <v>6350</v>
      </c>
      <c r="CD1206" s="18">
        <v>2088.1</v>
      </c>
      <c r="CE1206" s="18"/>
      <c r="CF1206" s="18"/>
      <c r="CG1206" s="18"/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T1206" s="13">
        <v>1</v>
      </c>
      <c r="CW1206" s="13" t="s">
        <v>6558</v>
      </c>
      <c r="CX1206" s="38" t="s">
        <v>6559</v>
      </c>
      <c r="CY1206" s="38" t="s">
        <v>6560</v>
      </c>
      <c r="CZ1206" s="38" t="s">
        <v>41</v>
      </c>
      <c r="DA1206" s="38" t="s">
        <v>6561</v>
      </c>
      <c r="DB1206" s="13">
        <v>116</v>
      </c>
    </row>
    <row r="1207" spans="1:106" s="13" customFormat="1">
      <c r="A1207" s="84">
        <v>1904</v>
      </c>
      <c r="B1207" s="84">
        <v>1</v>
      </c>
      <c r="C1207" s="13" t="s">
        <v>6562</v>
      </c>
      <c r="D1207" s="13" t="s">
        <v>36</v>
      </c>
      <c r="E1207" s="14">
        <v>7668</v>
      </c>
      <c r="F1207" s="13" t="s">
        <v>327</v>
      </c>
      <c r="G1207" s="13" t="s">
        <v>327</v>
      </c>
      <c r="H1207" s="13" t="s">
        <v>327</v>
      </c>
      <c r="I1207" s="14">
        <v>39309</v>
      </c>
      <c r="J1207" s="13">
        <f t="shared" si="39"/>
        <v>86</v>
      </c>
      <c r="K1207" s="14">
        <v>39325</v>
      </c>
      <c r="L1207" s="13">
        <v>4</v>
      </c>
      <c r="M1207" s="14">
        <v>39964</v>
      </c>
      <c r="N1207" s="59">
        <f t="shared" si="40"/>
        <v>21.519507186858316</v>
      </c>
      <c r="O1207" s="16">
        <v>2</v>
      </c>
      <c r="Q1207" s="13" t="s">
        <v>245</v>
      </c>
      <c r="R1207" s="13" t="s">
        <v>6563</v>
      </c>
      <c r="S1207" s="13">
        <v>2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2</v>
      </c>
      <c r="AD1207" s="13">
        <v>2</v>
      </c>
      <c r="AE1207" s="13">
        <v>2</v>
      </c>
      <c r="AF1207" s="13">
        <v>2</v>
      </c>
      <c r="AG1207" s="13">
        <v>1</v>
      </c>
      <c r="AH1207" s="13">
        <v>2</v>
      </c>
      <c r="AI1207" s="13">
        <v>2</v>
      </c>
      <c r="AJ1207" s="13">
        <v>2</v>
      </c>
      <c r="AK1207" s="13">
        <v>2</v>
      </c>
      <c r="AL1207" s="13">
        <v>2</v>
      </c>
      <c r="AM1207" s="13">
        <v>1</v>
      </c>
      <c r="AN1207" s="13">
        <v>2</v>
      </c>
      <c r="AO1207" s="13" t="s">
        <v>4297</v>
      </c>
      <c r="AP1207" s="13" t="s">
        <v>6564</v>
      </c>
      <c r="AQ1207" s="13">
        <v>1</v>
      </c>
      <c r="AR1207" s="13">
        <v>1</v>
      </c>
      <c r="AS1207" s="13">
        <v>2</v>
      </c>
      <c r="AT1207" s="13">
        <v>1</v>
      </c>
      <c r="AU1207" s="13">
        <v>0</v>
      </c>
      <c r="AV1207" s="13">
        <v>2</v>
      </c>
      <c r="AX1207" s="13">
        <v>1</v>
      </c>
      <c r="AY1207" s="13">
        <v>1</v>
      </c>
      <c r="AZ1207" s="13">
        <v>1</v>
      </c>
      <c r="BA1207" s="13">
        <v>0</v>
      </c>
      <c r="BB1207" s="13">
        <v>2</v>
      </c>
      <c r="BD1207" s="13">
        <v>1</v>
      </c>
      <c r="BE1207" s="13">
        <v>0</v>
      </c>
      <c r="BF1207" s="13">
        <v>1</v>
      </c>
      <c r="BG1207" s="13">
        <v>2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2</v>
      </c>
      <c r="BT1207" s="13">
        <v>49</v>
      </c>
      <c r="BU1207" s="13">
        <v>1</v>
      </c>
      <c r="BV1207" s="13">
        <v>6</v>
      </c>
      <c r="BW1207" s="13">
        <v>2</v>
      </c>
      <c r="BX1207" s="13">
        <v>58</v>
      </c>
      <c r="CA1207" s="18"/>
      <c r="CB1207" s="18"/>
      <c r="CC1207" s="18"/>
      <c r="CD1207" s="18"/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39493</v>
      </c>
      <c r="CT1207" s="13">
        <v>4</v>
      </c>
      <c r="CW1207" s="13" t="s">
        <v>6565</v>
      </c>
      <c r="CX1207" s="38" t="s">
        <v>6566</v>
      </c>
      <c r="CY1207" s="38" t="s">
        <v>6567</v>
      </c>
      <c r="CZ1207" s="38" t="s">
        <v>2376</v>
      </c>
      <c r="DA1207" s="38" t="s">
        <v>6568</v>
      </c>
    </row>
    <row r="1208" spans="1:106" s="13" customFormat="1">
      <c r="A1208" s="84">
        <v>1905</v>
      </c>
      <c r="B1208" s="84">
        <v>1</v>
      </c>
      <c r="C1208" s="13" t="s">
        <v>6569</v>
      </c>
      <c r="D1208" s="13" t="s">
        <v>36</v>
      </c>
      <c r="E1208" s="14">
        <v>22485</v>
      </c>
      <c r="F1208" s="13" t="s">
        <v>264</v>
      </c>
      <c r="G1208" s="13" t="s">
        <v>264</v>
      </c>
      <c r="H1208" s="13" t="s">
        <v>264</v>
      </c>
      <c r="I1208" s="14">
        <v>39553</v>
      </c>
      <c r="J1208" s="13">
        <f t="shared" si="39"/>
        <v>46</v>
      </c>
      <c r="K1208" s="14">
        <v>39553</v>
      </c>
      <c r="L1208" s="13">
        <v>4</v>
      </c>
      <c r="M1208" s="14">
        <v>39749</v>
      </c>
      <c r="N1208" s="59">
        <f t="shared" si="40"/>
        <v>6.4394250513347027</v>
      </c>
      <c r="O1208" s="16">
        <v>2</v>
      </c>
      <c r="Q1208" s="13" t="s">
        <v>6570</v>
      </c>
      <c r="R1208" s="13" t="s">
        <v>38</v>
      </c>
      <c r="S1208" s="13">
        <v>2</v>
      </c>
      <c r="T1208" s="13">
        <v>2</v>
      </c>
      <c r="U1208" s="13">
        <v>2</v>
      </c>
      <c r="V1208" s="13">
        <v>2</v>
      </c>
      <c r="W1208" s="13" t="s">
        <v>6571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I1208" s="13">
        <v>2</v>
      </c>
      <c r="AJ1208" s="13">
        <v>2</v>
      </c>
      <c r="AK1208" s="13">
        <v>2</v>
      </c>
      <c r="AL1208" s="13">
        <v>2</v>
      </c>
      <c r="AM1208" s="13">
        <v>2</v>
      </c>
      <c r="AN1208" s="13">
        <v>2</v>
      </c>
      <c r="AQ1208" s="13">
        <v>1</v>
      </c>
      <c r="AR1208" s="13">
        <v>1</v>
      </c>
      <c r="AS1208" s="13">
        <v>0</v>
      </c>
      <c r="AT1208" s="13">
        <v>1</v>
      </c>
      <c r="AU1208" s="13">
        <v>0</v>
      </c>
      <c r="AV1208" s="13">
        <v>1</v>
      </c>
      <c r="AW1208" s="13">
        <v>0</v>
      </c>
      <c r="AX1208" s="13">
        <v>2</v>
      </c>
      <c r="AZ1208" s="13">
        <v>2</v>
      </c>
      <c r="BB1208" s="13">
        <v>2</v>
      </c>
      <c r="BD1208" s="13">
        <v>1</v>
      </c>
      <c r="BE1208" s="13">
        <v>1</v>
      </c>
      <c r="BF1208" s="13">
        <v>1</v>
      </c>
      <c r="BG1208" s="13">
        <v>1</v>
      </c>
      <c r="BH1208" s="17">
        <v>1</v>
      </c>
      <c r="BJ1208" s="13">
        <v>2</v>
      </c>
      <c r="BK1208" s="13">
        <v>1</v>
      </c>
      <c r="BL1208" s="13">
        <v>1</v>
      </c>
      <c r="BM1208" s="13">
        <v>2396</v>
      </c>
      <c r="BN1208" s="13">
        <v>2</v>
      </c>
      <c r="BQ1208" s="13" t="s">
        <v>270</v>
      </c>
      <c r="BR1208" s="13" t="s">
        <v>271</v>
      </c>
      <c r="BS1208" s="13">
        <v>1</v>
      </c>
      <c r="BT1208" s="13">
        <v>19</v>
      </c>
      <c r="BV1208" s="13">
        <v>3</v>
      </c>
      <c r="CA1208" s="18"/>
      <c r="CB1208" s="18" t="s">
        <v>707</v>
      </c>
      <c r="CC1208" s="18"/>
      <c r="CD1208" s="18" t="s">
        <v>707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S1208" s="14">
        <v>39676</v>
      </c>
      <c r="CT1208" s="13">
        <v>1</v>
      </c>
      <c r="CW1208" s="13" t="s">
        <v>6572</v>
      </c>
      <c r="CX1208" s="38" t="s">
        <v>6573</v>
      </c>
      <c r="CY1208" s="38" t="s">
        <v>6574</v>
      </c>
      <c r="CZ1208" s="38" t="s">
        <v>41</v>
      </c>
      <c r="DA1208" s="38" t="s">
        <v>6575</v>
      </c>
    </row>
    <row r="1209" spans="1:106" s="13" customFormat="1">
      <c r="A1209" s="84">
        <v>1906</v>
      </c>
      <c r="B1209" s="84">
        <v>5</v>
      </c>
      <c r="C1209" s="13" t="s">
        <v>6576</v>
      </c>
      <c r="D1209" s="13" t="s">
        <v>37</v>
      </c>
      <c r="E1209" s="14">
        <v>29431</v>
      </c>
      <c r="F1209" s="13" t="s">
        <v>476</v>
      </c>
      <c r="G1209" s="13" t="s">
        <v>476</v>
      </c>
      <c r="H1209" s="13" t="s">
        <v>476</v>
      </c>
      <c r="I1209" s="14">
        <v>35200</v>
      </c>
      <c r="J1209" s="13">
        <f t="shared" si="39"/>
        <v>15</v>
      </c>
      <c r="K1209" s="14">
        <v>35411</v>
      </c>
      <c r="L1209" s="13">
        <v>4</v>
      </c>
      <c r="M1209" s="14">
        <v>39566</v>
      </c>
      <c r="N1209" s="59">
        <f t="shared" si="40"/>
        <v>143.44147843942505</v>
      </c>
      <c r="O1209" s="16">
        <v>2</v>
      </c>
      <c r="Q1209" s="13" t="s">
        <v>323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AG1209" s="13">
        <v>1</v>
      </c>
      <c r="AJ1209" s="13">
        <v>1</v>
      </c>
      <c r="AP1209" s="13" t="s">
        <v>1561</v>
      </c>
      <c r="AQ1209" s="13">
        <v>1</v>
      </c>
      <c r="AR1209" s="13">
        <v>1</v>
      </c>
      <c r="AS1209" s="13">
        <v>10</v>
      </c>
      <c r="AT1209" s="13">
        <v>1</v>
      </c>
      <c r="AU1209" s="13">
        <v>11</v>
      </c>
      <c r="AV1209" s="13">
        <v>1</v>
      </c>
      <c r="AW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1</v>
      </c>
      <c r="BE1209" s="13">
        <v>11</v>
      </c>
      <c r="BF1209" s="13">
        <v>1</v>
      </c>
      <c r="BG1209" s="13">
        <v>16</v>
      </c>
      <c r="BH1209" s="17">
        <v>2</v>
      </c>
      <c r="BI1209" s="13">
        <v>1</v>
      </c>
      <c r="BJ1209" s="13">
        <v>1</v>
      </c>
      <c r="BK1209" s="13">
        <v>2</v>
      </c>
      <c r="BL1209" s="13">
        <v>1</v>
      </c>
      <c r="BN1209" s="13">
        <v>1</v>
      </c>
      <c r="BO1209" s="13" t="s">
        <v>6577</v>
      </c>
      <c r="BP1209" s="13">
        <v>232</v>
      </c>
      <c r="BS1209" s="13">
        <v>1</v>
      </c>
      <c r="BU1209" s="13">
        <v>1</v>
      </c>
      <c r="CA1209" s="18"/>
      <c r="CB1209" s="18"/>
      <c r="CC1209" s="18"/>
      <c r="CD1209" s="18"/>
      <c r="CE1209" s="18"/>
      <c r="CF1209" s="18"/>
      <c r="CG1209" s="18"/>
      <c r="CH1209" s="13">
        <v>1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39639</v>
      </c>
      <c r="CT1209" s="13">
        <v>2</v>
      </c>
      <c r="CW1209" s="13" t="s">
        <v>6578</v>
      </c>
      <c r="CX1209" s="38" t="s">
        <v>6579</v>
      </c>
      <c r="CY1209" s="38" t="s">
        <v>6580</v>
      </c>
      <c r="CZ1209" s="38" t="s">
        <v>41</v>
      </c>
      <c r="DA1209" s="38" t="s">
        <v>6581</v>
      </c>
    </row>
    <row r="1210" spans="1:106" s="13" customFormat="1">
      <c r="A1210" s="84">
        <v>1907</v>
      </c>
      <c r="B1210" s="84">
        <v>1</v>
      </c>
      <c r="C1210" s="13" t="s">
        <v>4654</v>
      </c>
      <c r="D1210" s="13" t="s">
        <v>37</v>
      </c>
      <c r="E1210" s="14">
        <v>9918</v>
      </c>
      <c r="F1210" s="13" t="s">
        <v>287</v>
      </c>
      <c r="G1210" s="13" t="s">
        <v>287</v>
      </c>
      <c r="H1210" s="13" t="s">
        <v>287</v>
      </c>
      <c r="I1210" s="14">
        <v>39553</v>
      </c>
      <c r="J1210" s="13">
        <f t="shared" si="39"/>
        <v>81</v>
      </c>
      <c r="K1210" s="14">
        <v>39582</v>
      </c>
      <c r="L1210" s="13">
        <v>4</v>
      </c>
      <c r="M1210" s="14">
        <v>39826</v>
      </c>
      <c r="N1210" s="59">
        <f t="shared" si="40"/>
        <v>8.9691991786447645</v>
      </c>
      <c r="O1210" s="16">
        <v>2</v>
      </c>
      <c r="Q1210" s="13" t="s">
        <v>245</v>
      </c>
      <c r="R1210" s="13" t="s">
        <v>46</v>
      </c>
      <c r="S1210" s="13">
        <v>2</v>
      </c>
      <c r="T1210" s="13">
        <v>1</v>
      </c>
      <c r="U1210" s="13">
        <v>2</v>
      </c>
      <c r="V1210" s="13">
        <v>2</v>
      </c>
      <c r="W1210" s="13" t="s">
        <v>2745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1</v>
      </c>
      <c r="AK1210" s="13">
        <v>2</v>
      </c>
      <c r="AL1210" s="13">
        <v>2</v>
      </c>
      <c r="AM1210" s="13">
        <v>1</v>
      </c>
      <c r="AN1210" s="13">
        <v>1</v>
      </c>
      <c r="AO1210" s="13" t="s">
        <v>6582</v>
      </c>
      <c r="AP1210" s="13" t="s">
        <v>6583</v>
      </c>
      <c r="AQ1210" s="13">
        <v>1</v>
      </c>
      <c r="AR1210" s="13">
        <v>1</v>
      </c>
      <c r="AS1210" s="13">
        <v>2</v>
      </c>
      <c r="AT1210" s="13">
        <v>1</v>
      </c>
      <c r="AU1210" s="13">
        <v>0</v>
      </c>
      <c r="AV1210" s="13">
        <v>1</v>
      </c>
      <c r="AW1210" s="13">
        <v>2</v>
      </c>
      <c r="AX1210" s="13">
        <v>1</v>
      </c>
      <c r="AY1210" s="13">
        <v>1</v>
      </c>
      <c r="AZ1210" s="13">
        <v>2</v>
      </c>
      <c r="BB1210" s="13">
        <v>1</v>
      </c>
      <c r="BC1210" s="13">
        <v>1</v>
      </c>
      <c r="BD1210" s="13">
        <v>1</v>
      </c>
      <c r="BE1210" s="13">
        <v>0</v>
      </c>
      <c r="BF1210" s="13">
        <v>1</v>
      </c>
      <c r="BG1210" s="13">
        <v>3</v>
      </c>
      <c r="BH1210" s="17">
        <v>1</v>
      </c>
      <c r="BI1210" s="13">
        <v>1</v>
      </c>
      <c r="BJ1210" s="13">
        <v>1</v>
      </c>
      <c r="BK1210" s="13">
        <v>1</v>
      </c>
      <c r="BL1210" s="13">
        <v>1</v>
      </c>
      <c r="BM1210" s="13">
        <v>2405</v>
      </c>
      <c r="BN1210" s="13">
        <v>2</v>
      </c>
      <c r="BQ1210" s="13" t="s">
        <v>237</v>
      </c>
      <c r="BR1210" s="13" t="s">
        <v>238</v>
      </c>
      <c r="BS1210" s="13">
        <v>2</v>
      </c>
      <c r="BT1210" s="13">
        <v>49</v>
      </c>
      <c r="BU1210" s="13">
        <v>1</v>
      </c>
      <c r="BV1210" s="13">
        <v>3</v>
      </c>
      <c r="BW1210" s="13">
        <v>2</v>
      </c>
      <c r="BX1210" s="13">
        <v>50.5</v>
      </c>
      <c r="CA1210" s="18"/>
      <c r="CB1210" s="18" t="s">
        <v>453</v>
      </c>
      <c r="CC1210" s="18"/>
      <c r="CD1210" s="18" t="s">
        <v>453</v>
      </c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R1210" s="13">
        <v>1</v>
      </c>
      <c r="CS1210" s="14">
        <v>39729</v>
      </c>
      <c r="CT1210" s="13">
        <v>2</v>
      </c>
      <c r="CW1210" s="13" t="s">
        <v>6584</v>
      </c>
      <c r="CX1210" s="38" t="s">
        <v>6585</v>
      </c>
      <c r="CY1210" s="38" t="s">
        <v>6586</v>
      </c>
      <c r="CZ1210" s="38"/>
      <c r="DA1210" s="38" t="s">
        <v>6587</v>
      </c>
    </row>
    <row r="1211" spans="1:106" s="13" customFormat="1">
      <c r="A1211" s="84">
        <v>1908</v>
      </c>
      <c r="B1211" s="84">
        <v>1</v>
      </c>
      <c r="C1211" s="13" t="s">
        <v>1635</v>
      </c>
      <c r="D1211" s="13" t="s">
        <v>37</v>
      </c>
      <c r="E1211" s="14">
        <v>10851</v>
      </c>
      <c r="F1211" s="13" t="s">
        <v>691</v>
      </c>
      <c r="G1211" s="13" t="s">
        <v>691</v>
      </c>
      <c r="H1211" s="13" t="s">
        <v>691</v>
      </c>
      <c r="I1211" s="14">
        <v>39644</v>
      </c>
      <c r="J1211" s="13">
        <f t="shared" si="39"/>
        <v>78</v>
      </c>
      <c r="K1211" s="14">
        <v>39644</v>
      </c>
      <c r="L1211" s="13">
        <v>4</v>
      </c>
      <c r="M1211" s="14">
        <v>39713</v>
      </c>
      <c r="N1211" s="59">
        <f t="shared" si="40"/>
        <v>2.2669404517453797</v>
      </c>
      <c r="O1211" s="16">
        <v>2</v>
      </c>
      <c r="Q1211" s="13" t="s">
        <v>323</v>
      </c>
      <c r="R1211" s="13" t="s">
        <v>693</v>
      </c>
      <c r="S1211" s="13">
        <v>2</v>
      </c>
      <c r="T1211" s="13">
        <v>2</v>
      </c>
      <c r="U1211" s="13">
        <v>2</v>
      </c>
      <c r="V1211" s="13">
        <v>2</v>
      </c>
      <c r="X1211" s="13">
        <v>2</v>
      </c>
      <c r="Z1211" s="13">
        <v>4</v>
      </c>
      <c r="AH1211" s="13">
        <v>2</v>
      </c>
      <c r="AP1211" s="13" t="s">
        <v>1715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2</v>
      </c>
      <c r="AX1211" s="13">
        <v>1</v>
      </c>
      <c r="AY1211" s="13">
        <v>0</v>
      </c>
      <c r="AZ1211" s="13">
        <v>2</v>
      </c>
      <c r="BB1211" s="13">
        <v>2</v>
      </c>
      <c r="BD1211" s="13">
        <v>2</v>
      </c>
      <c r="BF1211" s="13">
        <v>1</v>
      </c>
      <c r="BG1211" s="13">
        <v>1</v>
      </c>
      <c r="BH1211" s="17">
        <v>1</v>
      </c>
      <c r="BI1211" s="13">
        <v>1</v>
      </c>
      <c r="BJ1211" s="13">
        <v>2</v>
      </c>
      <c r="BK1211" s="13">
        <v>1</v>
      </c>
      <c r="BL1211" s="13">
        <v>1</v>
      </c>
      <c r="BM1211" s="13">
        <v>2382</v>
      </c>
      <c r="BN1211" s="13">
        <v>2</v>
      </c>
      <c r="BQ1211" s="13" t="s">
        <v>694</v>
      </c>
      <c r="BR1211" s="13" t="s">
        <v>695</v>
      </c>
      <c r="BS1211" s="13">
        <v>1</v>
      </c>
      <c r="BU1211" s="13">
        <v>1</v>
      </c>
      <c r="BW1211" s="13">
        <v>2</v>
      </c>
      <c r="BX1211" s="13">
        <v>10.8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1</v>
      </c>
      <c r="CW1211" s="13" t="s">
        <v>5148</v>
      </c>
      <c r="CX1211" s="38" t="s">
        <v>5653</v>
      </c>
      <c r="CY1211" s="38" t="s">
        <v>5150</v>
      </c>
      <c r="CZ1211" s="38"/>
      <c r="DA1211" s="38" t="s">
        <v>6588</v>
      </c>
    </row>
    <row r="1212" spans="1:106" s="13" customFormat="1">
      <c r="A1212" s="84">
        <v>1909</v>
      </c>
      <c r="B1212" s="84">
        <v>1</v>
      </c>
      <c r="C1212" s="13" t="s">
        <v>4940</v>
      </c>
      <c r="D1212" s="13" t="s">
        <v>36</v>
      </c>
      <c r="E1212" s="14">
        <v>13173</v>
      </c>
      <c r="F1212" s="13" t="s">
        <v>424</v>
      </c>
      <c r="G1212" s="13" t="s">
        <v>424</v>
      </c>
      <c r="H1212" s="13" t="s">
        <v>424</v>
      </c>
      <c r="I1212" s="14">
        <v>39644</v>
      </c>
      <c r="J1212" s="13">
        <f t="shared" ref="J1212:J1275" si="41">INT((I1212-E1212)/365.25)</f>
        <v>72</v>
      </c>
      <c r="K1212" s="14">
        <v>39651</v>
      </c>
      <c r="L1212" s="13">
        <v>4</v>
      </c>
      <c r="M1212" s="14">
        <v>39695</v>
      </c>
      <c r="N1212" s="59">
        <f t="shared" ref="N1212:N1275" si="42">(M1212-I1212)*12/365.25</f>
        <v>1.675564681724846</v>
      </c>
      <c r="O1212" s="16">
        <v>2</v>
      </c>
      <c r="Q1212" s="13" t="s">
        <v>190</v>
      </c>
      <c r="R1212" s="13" t="s">
        <v>190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I1212" s="13">
        <v>2</v>
      </c>
      <c r="AJ1212" s="13">
        <v>2</v>
      </c>
      <c r="AK1212" s="13">
        <v>2</v>
      </c>
      <c r="AL1212" s="13">
        <v>2</v>
      </c>
      <c r="AM1212" s="13">
        <v>2</v>
      </c>
      <c r="AN1212" s="13">
        <v>2</v>
      </c>
      <c r="AP1212" s="13" t="s">
        <v>6589</v>
      </c>
      <c r="AQ1212" s="13">
        <v>1</v>
      </c>
      <c r="AR1212" s="13">
        <v>2</v>
      </c>
      <c r="AT1212" s="13">
        <v>1</v>
      </c>
      <c r="AU1212" s="13">
        <v>0</v>
      </c>
      <c r="AV1212" s="13">
        <v>2</v>
      </c>
      <c r="AX1212" s="13">
        <v>1</v>
      </c>
      <c r="AY1212" s="13">
        <v>0</v>
      </c>
      <c r="AZ1212" s="13">
        <v>1</v>
      </c>
      <c r="BA1212" s="13">
        <v>0</v>
      </c>
      <c r="BB1212" s="13">
        <v>2</v>
      </c>
      <c r="BD1212" s="13">
        <v>1</v>
      </c>
      <c r="BE1212" s="13">
        <v>1</v>
      </c>
      <c r="BF1212" s="13">
        <v>1</v>
      </c>
      <c r="BG1212" s="13">
        <v>1</v>
      </c>
      <c r="BH1212" s="17">
        <v>1</v>
      </c>
      <c r="BJ1212" s="13">
        <v>1</v>
      </c>
      <c r="BK1212" s="13">
        <v>1</v>
      </c>
      <c r="BL1212" s="13">
        <v>1</v>
      </c>
      <c r="BM1212" s="13">
        <v>2377</v>
      </c>
      <c r="BN1212" s="13">
        <v>2</v>
      </c>
      <c r="BQ1212" s="13" t="s">
        <v>237</v>
      </c>
      <c r="BR1212" s="13" t="s">
        <v>238</v>
      </c>
      <c r="BS1212" s="13">
        <v>2</v>
      </c>
      <c r="BT1212" s="13">
        <v>59</v>
      </c>
      <c r="BU1212" s="13">
        <v>1</v>
      </c>
      <c r="BV1212" s="13">
        <v>6</v>
      </c>
      <c r="BY1212" s="13">
        <v>2</v>
      </c>
      <c r="CA1212" s="18">
        <v>665</v>
      </c>
      <c r="CB1212" s="18" t="s">
        <v>453</v>
      </c>
      <c r="CC1212" s="18"/>
      <c r="CD1212" s="18" t="s">
        <v>453</v>
      </c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39756</v>
      </c>
      <c r="CT1212" s="13">
        <v>2</v>
      </c>
      <c r="CW1212" s="13" t="s">
        <v>6590</v>
      </c>
      <c r="CX1212" s="38" t="s">
        <v>6591</v>
      </c>
      <c r="CY1212" s="38" t="s">
        <v>6592</v>
      </c>
      <c r="CZ1212" s="38" t="s">
        <v>41</v>
      </c>
      <c r="DA1212" s="38" t="s">
        <v>6593</v>
      </c>
    </row>
    <row r="1213" spans="1:106" s="13" customFormat="1">
      <c r="A1213" s="84">
        <v>1911</v>
      </c>
      <c r="B1213" s="84">
        <v>1</v>
      </c>
      <c r="C1213" s="13" t="s">
        <v>454</v>
      </c>
      <c r="D1213" s="13" t="s">
        <v>36</v>
      </c>
      <c r="E1213" s="14">
        <v>13577</v>
      </c>
      <c r="F1213" s="13" t="s">
        <v>295</v>
      </c>
      <c r="G1213" s="13" t="s">
        <v>295</v>
      </c>
      <c r="H1213" s="13" t="s">
        <v>295</v>
      </c>
      <c r="I1213" s="14">
        <v>39553</v>
      </c>
      <c r="J1213" s="13">
        <f t="shared" si="41"/>
        <v>71</v>
      </c>
      <c r="K1213" s="14">
        <v>39588</v>
      </c>
      <c r="L1213" s="13">
        <v>4</v>
      </c>
      <c r="M1213" s="14">
        <v>39809</v>
      </c>
      <c r="N1213" s="59">
        <f t="shared" si="42"/>
        <v>8.4106776180698155</v>
      </c>
      <c r="O1213" s="16">
        <v>2</v>
      </c>
      <c r="Q1213" s="13" t="s">
        <v>190</v>
      </c>
      <c r="R1213" s="13" t="s">
        <v>38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H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6594</v>
      </c>
      <c r="AQ1213" s="13">
        <v>1</v>
      </c>
      <c r="AR1213" s="13">
        <v>1</v>
      </c>
      <c r="AS1213" s="13">
        <v>2</v>
      </c>
      <c r="AT1213" s="13">
        <v>1</v>
      </c>
      <c r="AU1213" s="13">
        <v>1</v>
      </c>
      <c r="AV1213" s="13">
        <v>2</v>
      </c>
      <c r="AX1213" s="13">
        <v>1</v>
      </c>
      <c r="AY1213" s="13">
        <v>1</v>
      </c>
      <c r="AZ1213" s="13">
        <v>1</v>
      </c>
      <c r="BA1213" s="13">
        <v>0</v>
      </c>
      <c r="BB1213" s="13">
        <v>1</v>
      </c>
      <c r="BC1213" s="13">
        <v>0</v>
      </c>
      <c r="BD1213" s="13">
        <v>2</v>
      </c>
      <c r="BF1213" s="13">
        <v>1</v>
      </c>
      <c r="BG1213" s="13">
        <v>3</v>
      </c>
      <c r="BH1213" s="17">
        <v>1</v>
      </c>
      <c r="BI1213" s="13">
        <v>2</v>
      </c>
      <c r="BJ1213" s="13">
        <v>1</v>
      </c>
      <c r="BK1213" s="13">
        <v>1</v>
      </c>
      <c r="BL1213" s="13">
        <v>2</v>
      </c>
      <c r="BS1213" s="13">
        <v>1</v>
      </c>
      <c r="BT1213" s="13">
        <v>23</v>
      </c>
      <c r="BU1213" s="13">
        <v>1</v>
      </c>
      <c r="BW1213" s="13">
        <v>2</v>
      </c>
      <c r="BX1213" s="13">
        <v>28</v>
      </c>
      <c r="BY1213" s="13">
        <v>2</v>
      </c>
      <c r="CA1213" s="18"/>
      <c r="CB1213" s="18"/>
      <c r="CC1213" s="18"/>
      <c r="CD1213" s="18"/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40030</v>
      </c>
      <c r="CT1213" s="13">
        <v>2</v>
      </c>
      <c r="CW1213" s="13" t="s">
        <v>6595</v>
      </c>
      <c r="CX1213" s="38" t="s">
        <v>6596</v>
      </c>
      <c r="CY1213" s="38" t="s">
        <v>6034</v>
      </c>
      <c r="CZ1213" s="38" t="s">
        <v>41</v>
      </c>
      <c r="DA1213" s="38" t="s">
        <v>6597</v>
      </c>
    </row>
    <row r="1214" spans="1:106" s="13" customFormat="1">
      <c r="A1214" s="84">
        <v>1915</v>
      </c>
      <c r="B1214" s="84">
        <v>1</v>
      </c>
      <c r="C1214" s="13" t="s">
        <v>324</v>
      </c>
      <c r="D1214" s="13" t="s">
        <v>37</v>
      </c>
      <c r="E1214" s="14">
        <v>13336</v>
      </c>
      <c r="F1214" s="13" t="s">
        <v>1234</v>
      </c>
      <c r="G1214" s="13" t="s">
        <v>194</v>
      </c>
      <c r="H1214" s="13" t="s">
        <v>194</v>
      </c>
      <c r="I1214" s="14">
        <v>39370</v>
      </c>
      <c r="J1214" s="13">
        <f t="shared" si="41"/>
        <v>71</v>
      </c>
      <c r="K1214" s="14">
        <v>39645</v>
      </c>
      <c r="L1214" s="13">
        <v>4</v>
      </c>
      <c r="M1214" s="14">
        <v>40979</v>
      </c>
      <c r="N1214" s="59">
        <f t="shared" si="42"/>
        <v>52.862422997946609</v>
      </c>
      <c r="O1214" s="16">
        <v>2</v>
      </c>
      <c r="Q1214" s="13" t="s">
        <v>205</v>
      </c>
      <c r="R1214" s="13" t="s">
        <v>196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2</v>
      </c>
      <c r="AK1214" s="13">
        <v>1</v>
      </c>
      <c r="AL1214" s="13">
        <v>2</v>
      </c>
      <c r="AM1214" s="13">
        <v>1</v>
      </c>
      <c r="AN1214" s="13">
        <v>1</v>
      </c>
      <c r="AO1214" s="13" t="s">
        <v>6598</v>
      </c>
      <c r="AQ1214" s="13">
        <v>1</v>
      </c>
      <c r="AR1214" s="13">
        <v>2</v>
      </c>
      <c r="AT1214" s="13">
        <v>1</v>
      </c>
      <c r="AU1214" s="13">
        <v>0</v>
      </c>
      <c r="AV1214" s="13">
        <v>2</v>
      </c>
      <c r="AX1214" s="13">
        <v>2</v>
      </c>
      <c r="AZ1214" s="13">
        <v>2</v>
      </c>
      <c r="BB1214" s="13">
        <v>2</v>
      </c>
      <c r="BD1214" s="13">
        <v>2</v>
      </c>
      <c r="BF1214" s="13">
        <v>1</v>
      </c>
      <c r="BG1214" s="13">
        <v>49</v>
      </c>
      <c r="BH1214" s="17">
        <v>1</v>
      </c>
      <c r="BJ1214" s="13">
        <v>2</v>
      </c>
      <c r="BK1214" s="13">
        <v>1</v>
      </c>
      <c r="BL1214" s="13">
        <v>1</v>
      </c>
      <c r="BM1214" s="13">
        <v>2370</v>
      </c>
      <c r="BN1214" s="13">
        <v>2</v>
      </c>
      <c r="BQ1214" s="13" t="s">
        <v>594</v>
      </c>
      <c r="BR1214" s="13" t="s">
        <v>595</v>
      </c>
      <c r="BS1214" s="13">
        <v>2</v>
      </c>
      <c r="BT1214" s="13">
        <v>70</v>
      </c>
      <c r="BU1214" s="13">
        <v>1</v>
      </c>
      <c r="BV1214" s="13">
        <v>7</v>
      </c>
      <c r="BY1214" s="13">
        <v>1</v>
      </c>
      <c r="CA1214" s="18">
        <v>648</v>
      </c>
      <c r="CB1214" s="18" t="s">
        <v>5967</v>
      </c>
      <c r="CC1214" s="18"/>
      <c r="CD1214" s="18" t="s">
        <v>5967</v>
      </c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2</v>
      </c>
      <c r="CS1214" s="14">
        <v>39751</v>
      </c>
      <c r="CT1214" s="13">
        <v>1</v>
      </c>
      <c r="CW1214" s="13" t="s">
        <v>2682</v>
      </c>
      <c r="CX1214" s="38" t="s">
        <v>2683</v>
      </c>
      <c r="CY1214" s="38" t="s">
        <v>5349</v>
      </c>
      <c r="CZ1214" s="38" t="s">
        <v>41</v>
      </c>
      <c r="DA1214" s="38" t="s">
        <v>6180</v>
      </c>
    </row>
    <row r="1215" spans="1:106" s="13" customFormat="1">
      <c r="A1215" s="84">
        <v>1916</v>
      </c>
      <c r="B1215" s="84">
        <v>1</v>
      </c>
      <c r="C1215" s="13" t="s">
        <v>6599</v>
      </c>
      <c r="D1215" s="13" t="s">
        <v>37</v>
      </c>
      <c r="E1215" s="14">
        <v>17337</v>
      </c>
      <c r="F1215" s="13" t="s">
        <v>194</v>
      </c>
      <c r="G1215" s="13" t="s">
        <v>194</v>
      </c>
      <c r="H1215" s="13" t="s">
        <v>194</v>
      </c>
      <c r="I1215" s="14">
        <v>39644</v>
      </c>
      <c r="J1215" s="13">
        <f t="shared" si="41"/>
        <v>61</v>
      </c>
      <c r="K1215" s="14">
        <v>39665</v>
      </c>
      <c r="L1215" s="13">
        <v>4</v>
      </c>
      <c r="M1215" s="14">
        <v>39736</v>
      </c>
      <c r="N1215" s="59">
        <f t="shared" si="42"/>
        <v>3.0225872689938398</v>
      </c>
      <c r="O1215" s="16">
        <v>2</v>
      </c>
      <c r="Q1215" s="13" t="s">
        <v>6600</v>
      </c>
      <c r="R1215" s="13" t="s">
        <v>2845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O1215" s="13" t="s">
        <v>3799</v>
      </c>
      <c r="AQ1215" s="13">
        <v>1</v>
      </c>
      <c r="AR1215" s="13">
        <v>1</v>
      </c>
      <c r="AS1215" s="13">
        <v>0</v>
      </c>
      <c r="AT1215" s="13">
        <v>1</v>
      </c>
      <c r="AU1215" s="13">
        <v>0</v>
      </c>
      <c r="AV1215" s="13">
        <v>2</v>
      </c>
      <c r="AX1215" s="13">
        <v>1</v>
      </c>
      <c r="AY1215" s="13">
        <v>0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1</v>
      </c>
      <c r="BH1215" s="17">
        <v>2</v>
      </c>
      <c r="BJ1215" s="13">
        <v>2</v>
      </c>
      <c r="BK1215" s="13">
        <v>1</v>
      </c>
      <c r="BL1215" s="13">
        <v>1</v>
      </c>
      <c r="BM1215" s="13">
        <v>2371</v>
      </c>
      <c r="BN1215" s="13">
        <v>2</v>
      </c>
      <c r="BQ1215" s="13" t="s">
        <v>1304</v>
      </c>
      <c r="BR1215" s="13" t="s">
        <v>595</v>
      </c>
      <c r="BS1215" s="13">
        <v>1</v>
      </c>
      <c r="BT1215" s="13">
        <v>19</v>
      </c>
      <c r="BU1215" s="13">
        <v>1</v>
      </c>
      <c r="BV1215" s="13">
        <v>1</v>
      </c>
      <c r="BY1215" s="13">
        <v>2</v>
      </c>
      <c r="CA1215" s="18">
        <v>661</v>
      </c>
      <c r="CB1215" s="18" t="s">
        <v>1882</v>
      </c>
      <c r="CC1215" s="18"/>
      <c r="CD1215" s="18" t="s">
        <v>1882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S1215" s="14">
        <v>39756</v>
      </c>
      <c r="CT1215" s="13">
        <v>2</v>
      </c>
      <c r="CW1215" s="13" t="s">
        <v>5158</v>
      </c>
      <c r="CX1215" s="38" t="s">
        <v>5159</v>
      </c>
      <c r="CY1215" s="38" t="s">
        <v>5160</v>
      </c>
      <c r="CZ1215" s="38" t="s">
        <v>41</v>
      </c>
      <c r="DA1215" s="38" t="s">
        <v>6601</v>
      </c>
    </row>
    <row r="1216" spans="1:106" s="13" customFormat="1">
      <c r="A1216" s="84">
        <v>1921</v>
      </c>
      <c r="B1216" s="84">
        <v>1</v>
      </c>
      <c r="C1216" s="13" t="s">
        <v>5162</v>
      </c>
      <c r="D1216" s="13" t="s">
        <v>37</v>
      </c>
      <c r="E1216" s="14">
        <v>11037</v>
      </c>
      <c r="F1216" s="13" t="s">
        <v>194</v>
      </c>
      <c r="G1216" s="13" t="s">
        <v>194</v>
      </c>
      <c r="H1216" s="13" t="s">
        <v>194</v>
      </c>
      <c r="I1216" s="14">
        <v>39614</v>
      </c>
      <c r="J1216" s="13">
        <f t="shared" si="41"/>
        <v>78</v>
      </c>
      <c r="K1216" s="14">
        <v>39617</v>
      </c>
      <c r="L1216" s="13">
        <v>4</v>
      </c>
      <c r="M1216" s="14">
        <v>39875</v>
      </c>
      <c r="N1216" s="59">
        <f t="shared" si="42"/>
        <v>8.5749486652977414</v>
      </c>
      <c r="O1216" s="16">
        <v>2</v>
      </c>
      <c r="S1216" s="13">
        <v>2</v>
      </c>
      <c r="T1216" s="13">
        <v>2</v>
      </c>
      <c r="U1216" s="13">
        <v>2</v>
      </c>
      <c r="V1216" s="13">
        <v>2</v>
      </c>
      <c r="X1216" s="13">
        <v>1</v>
      </c>
      <c r="Z1216" s="13">
        <v>4</v>
      </c>
      <c r="AC1216" s="13">
        <v>2</v>
      </c>
      <c r="AD1216" s="13">
        <v>2</v>
      </c>
      <c r="AE1216" s="13">
        <v>2</v>
      </c>
      <c r="AF1216" s="13">
        <v>2</v>
      </c>
      <c r="AG1216" s="13">
        <v>1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1</v>
      </c>
      <c r="AO1216" s="13" t="s">
        <v>6602</v>
      </c>
      <c r="AP1216" s="13" t="s">
        <v>6603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1</v>
      </c>
      <c r="AW1216" s="13">
        <v>0</v>
      </c>
      <c r="AX1216" s="13">
        <v>1</v>
      </c>
      <c r="AY1216" s="13">
        <v>1</v>
      </c>
      <c r="AZ1216" s="13">
        <v>1</v>
      </c>
      <c r="BA1216" s="13">
        <v>1</v>
      </c>
      <c r="BB1216" s="13">
        <v>3</v>
      </c>
      <c r="BD1216" s="13">
        <v>1</v>
      </c>
      <c r="BE1216" s="13">
        <v>0</v>
      </c>
      <c r="BF1216" s="13">
        <v>1</v>
      </c>
      <c r="BG1216" s="13">
        <v>2</v>
      </c>
      <c r="BH1216" s="17">
        <v>1</v>
      </c>
      <c r="BJ1216" s="13">
        <v>2</v>
      </c>
      <c r="BK1216" s="13">
        <v>1</v>
      </c>
      <c r="BL1216" s="13">
        <v>1</v>
      </c>
      <c r="BM1216" s="13">
        <v>2376</v>
      </c>
      <c r="BN1216" s="13">
        <v>2</v>
      </c>
      <c r="BQ1216" s="13" t="s">
        <v>594</v>
      </c>
      <c r="BR1216" s="13" t="s">
        <v>595</v>
      </c>
      <c r="BS1216" s="13">
        <v>2</v>
      </c>
      <c r="BT1216" s="13">
        <v>57</v>
      </c>
      <c r="BU1216" s="13">
        <v>1</v>
      </c>
      <c r="BV1216" s="13">
        <v>1</v>
      </c>
      <c r="CA1216" s="18"/>
      <c r="CB1216" s="18"/>
      <c r="CC1216" s="18" t="s">
        <v>6604</v>
      </c>
      <c r="CD1216" s="18">
        <v>3084</v>
      </c>
      <c r="CE1216" s="18"/>
      <c r="CF1216" s="18"/>
      <c r="CG1216" s="18"/>
      <c r="CH1216" s="13">
        <v>2</v>
      </c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39745</v>
      </c>
      <c r="CT1216" s="13">
        <v>3</v>
      </c>
      <c r="CW1216" s="13" t="s">
        <v>6605</v>
      </c>
      <c r="CX1216" s="38" t="s">
        <v>6606</v>
      </c>
      <c r="CY1216" s="38" t="s">
        <v>6607</v>
      </c>
      <c r="CZ1216" s="38" t="s">
        <v>41</v>
      </c>
      <c r="DA1216" s="38" t="s">
        <v>6608</v>
      </c>
    </row>
    <row r="1217" spans="1:105" s="13" customFormat="1">
      <c r="A1217" s="84">
        <v>1922</v>
      </c>
      <c r="B1217" s="84">
        <v>1</v>
      </c>
      <c r="C1217" s="13" t="s">
        <v>1878</v>
      </c>
      <c r="D1217" s="13" t="s">
        <v>37</v>
      </c>
      <c r="E1217" s="14">
        <v>9982</v>
      </c>
      <c r="F1217" s="13" t="s">
        <v>691</v>
      </c>
      <c r="G1217" s="13" t="s">
        <v>691</v>
      </c>
      <c r="H1217" s="13" t="s">
        <v>691</v>
      </c>
      <c r="I1217" s="14">
        <v>39583</v>
      </c>
      <c r="J1217" s="13">
        <f t="shared" si="41"/>
        <v>81</v>
      </c>
      <c r="K1217" s="14">
        <v>39665</v>
      </c>
      <c r="L1217" s="13">
        <v>4</v>
      </c>
      <c r="M1217" s="14">
        <v>39826</v>
      </c>
      <c r="N1217" s="59">
        <f t="shared" si="42"/>
        <v>7.9835728952772076</v>
      </c>
      <c r="O1217" s="16">
        <v>2</v>
      </c>
      <c r="Q1217" s="13" t="s">
        <v>6609</v>
      </c>
      <c r="R1217" s="13" t="s">
        <v>38</v>
      </c>
      <c r="S1217" s="13">
        <v>2</v>
      </c>
      <c r="T1217" s="13">
        <v>2</v>
      </c>
      <c r="U1217" s="13">
        <v>2</v>
      </c>
      <c r="V1217" s="13">
        <v>1</v>
      </c>
      <c r="W1217" s="13" t="s">
        <v>6610</v>
      </c>
      <c r="X1217" s="13">
        <v>1</v>
      </c>
      <c r="Z1217" s="13">
        <v>4</v>
      </c>
      <c r="AC1217" s="13">
        <v>2</v>
      </c>
      <c r="AD1217" s="13">
        <v>2</v>
      </c>
      <c r="AE1217" s="13">
        <v>2</v>
      </c>
      <c r="AF1217" s="13">
        <v>2</v>
      </c>
      <c r="AG1217" s="13">
        <v>1</v>
      </c>
      <c r="AI1217" s="13">
        <v>2</v>
      </c>
      <c r="AJ1217" s="13">
        <v>2</v>
      </c>
      <c r="AK1217" s="13">
        <v>2</v>
      </c>
      <c r="AL1217" s="13">
        <v>2</v>
      </c>
      <c r="AM1217" s="13">
        <v>3</v>
      </c>
      <c r="AN1217" s="13">
        <v>1</v>
      </c>
      <c r="AO1217" s="13" t="s">
        <v>4701</v>
      </c>
      <c r="AQ1217" s="13">
        <v>1</v>
      </c>
      <c r="AR1217" s="13">
        <v>1</v>
      </c>
      <c r="AS1217" s="13">
        <v>3</v>
      </c>
      <c r="AT1217" s="13">
        <v>1</v>
      </c>
      <c r="AU1217" s="13">
        <v>0</v>
      </c>
      <c r="AV1217" s="13">
        <v>1</v>
      </c>
      <c r="AW1217" s="13">
        <v>3</v>
      </c>
      <c r="AX1217" s="13">
        <v>1</v>
      </c>
      <c r="AY1217" s="13">
        <v>0</v>
      </c>
      <c r="AZ1217" s="13">
        <v>3</v>
      </c>
      <c r="BB1217" s="13">
        <v>3</v>
      </c>
      <c r="BD1217" s="13">
        <v>1</v>
      </c>
      <c r="BE1217" s="13">
        <v>0</v>
      </c>
      <c r="BF1217" s="13">
        <v>1</v>
      </c>
      <c r="BG1217" s="13">
        <v>3</v>
      </c>
      <c r="BH1217" s="17">
        <v>1</v>
      </c>
      <c r="BI1217" s="13">
        <v>1</v>
      </c>
      <c r="BJ1217" s="13">
        <v>1</v>
      </c>
      <c r="BK1217" s="13">
        <v>1</v>
      </c>
      <c r="BL1217" s="13">
        <v>1</v>
      </c>
      <c r="BM1217" s="13">
        <v>2387</v>
      </c>
      <c r="BN1217" s="13">
        <v>2</v>
      </c>
      <c r="BQ1217" s="13" t="s">
        <v>694</v>
      </c>
      <c r="BR1217" s="13" t="s">
        <v>695</v>
      </c>
      <c r="BS1217" s="13">
        <v>1</v>
      </c>
      <c r="BT1217" s="13">
        <v>36</v>
      </c>
      <c r="BU1217" s="13">
        <v>1</v>
      </c>
      <c r="BV1217" s="13">
        <v>3</v>
      </c>
      <c r="CA1217" s="18"/>
      <c r="CB1217" s="18"/>
      <c r="CC1217" s="18"/>
      <c r="CD1217" s="18"/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39749</v>
      </c>
      <c r="CT1217" s="13">
        <v>3</v>
      </c>
      <c r="CW1217" s="13" t="s">
        <v>6611</v>
      </c>
      <c r="CX1217" s="38" t="s">
        <v>6612</v>
      </c>
      <c r="CY1217" s="38" t="s">
        <v>6613</v>
      </c>
      <c r="CZ1217" s="38"/>
      <c r="DA1217" s="38" t="s">
        <v>192</v>
      </c>
    </row>
    <row r="1218" spans="1:105" s="13" customFormat="1">
      <c r="A1218" s="84">
        <v>1924</v>
      </c>
      <c r="B1218" s="84">
        <v>1</v>
      </c>
      <c r="C1218" s="13" t="s">
        <v>6614</v>
      </c>
      <c r="D1218" s="13" t="s">
        <v>37</v>
      </c>
      <c r="E1218" s="14">
        <v>13011</v>
      </c>
      <c r="F1218" s="13" t="s">
        <v>559</v>
      </c>
      <c r="G1218" s="13" t="s">
        <v>559</v>
      </c>
      <c r="H1218" s="13" t="s">
        <v>559</v>
      </c>
      <c r="I1218" s="14">
        <v>39522</v>
      </c>
      <c r="J1218" s="13">
        <f t="shared" si="41"/>
        <v>72</v>
      </c>
      <c r="K1218" s="14">
        <v>39636</v>
      </c>
      <c r="L1218" s="13">
        <v>4</v>
      </c>
      <c r="M1218" s="14">
        <v>39952</v>
      </c>
      <c r="N1218" s="59">
        <f t="shared" si="42"/>
        <v>14.127310061601642</v>
      </c>
      <c r="O1218" s="16">
        <v>2</v>
      </c>
      <c r="S1218" s="13">
        <v>2</v>
      </c>
      <c r="T1218" s="13">
        <v>2</v>
      </c>
      <c r="U1218" s="13">
        <v>2</v>
      </c>
      <c r="V1218" s="13">
        <v>2</v>
      </c>
      <c r="X1218" s="13">
        <v>2</v>
      </c>
      <c r="Z1218" s="13">
        <v>4</v>
      </c>
      <c r="AH1218" s="13">
        <v>2</v>
      </c>
      <c r="AI1218" s="13">
        <v>2</v>
      </c>
      <c r="AJ1218" s="13">
        <v>3</v>
      </c>
      <c r="AK1218" s="13">
        <v>3</v>
      </c>
      <c r="AL1218" s="13">
        <v>2</v>
      </c>
      <c r="AM1218" s="13">
        <v>3</v>
      </c>
      <c r="AN1218" s="13">
        <v>2</v>
      </c>
      <c r="AP1218" s="13" t="s">
        <v>1715</v>
      </c>
      <c r="AQ1218" s="13">
        <v>1</v>
      </c>
      <c r="AR1218" s="13">
        <v>1</v>
      </c>
      <c r="AS1218" s="13">
        <v>9</v>
      </c>
      <c r="AT1218" s="13">
        <v>1</v>
      </c>
      <c r="AU1218" s="13">
        <v>0</v>
      </c>
      <c r="AV1218" s="13">
        <v>2</v>
      </c>
      <c r="AX1218" s="13">
        <v>2</v>
      </c>
      <c r="AZ1218" s="13">
        <v>2</v>
      </c>
      <c r="BB1218" s="13">
        <v>3</v>
      </c>
      <c r="BD1218" s="13">
        <v>3</v>
      </c>
      <c r="BF1218" s="13">
        <v>1</v>
      </c>
      <c r="BG1218" s="13">
        <v>10</v>
      </c>
      <c r="BH1218" s="17">
        <v>2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2358</v>
      </c>
      <c r="BN1218" s="13">
        <v>2</v>
      </c>
      <c r="BQ1218" s="13" t="s">
        <v>3019</v>
      </c>
      <c r="BR1218" s="13" t="s">
        <v>3020</v>
      </c>
      <c r="BS1218" s="13">
        <v>1</v>
      </c>
      <c r="BT1218" s="13">
        <v>30</v>
      </c>
      <c r="BU1218" s="13">
        <v>1</v>
      </c>
      <c r="BV1218" s="13">
        <v>0</v>
      </c>
      <c r="BW1218" s="13">
        <v>1</v>
      </c>
      <c r="BX1218" s="13">
        <v>20.399999999999999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2</v>
      </c>
      <c r="CP1218" s="13">
        <v>2</v>
      </c>
      <c r="CQ1218" s="13">
        <v>1</v>
      </c>
      <c r="CR1218" s="13">
        <v>1</v>
      </c>
      <c r="CW1218" s="13" t="s">
        <v>6615</v>
      </c>
      <c r="CX1218" s="38" t="s">
        <v>6616</v>
      </c>
      <c r="CY1218" s="38" t="s">
        <v>6617</v>
      </c>
      <c r="CZ1218" s="38" t="s">
        <v>41</v>
      </c>
      <c r="DA1218" s="38" t="s">
        <v>6618</v>
      </c>
    </row>
    <row r="1219" spans="1:105" s="13" customFormat="1">
      <c r="A1219" s="84">
        <v>1926</v>
      </c>
      <c r="B1219" s="84">
        <v>1</v>
      </c>
      <c r="C1219" s="13" t="s">
        <v>3025</v>
      </c>
      <c r="D1219" s="13" t="s">
        <v>36</v>
      </c>
      <c r="E1219" s="14">
        <v>16851</v>
      </c>
      <c r="F1219" s="13" t="s">
        <v>1234</v>
      </c>
      <c r="G1219" s="13" t="s">
        <v>381</v>
      </c>
      <c r="H1219" s="13" t="s">
        <v>381</v>
      </c>
      <c r="I1219" s="14">
        <v>39493</v>
      </c>
      <c r="J1219" s="13">
        <f t="shared" si="41"/>
        <v>61</v>
      </c>
      <c r="K1219" s="14">
        <v>39576</v>
      </c>
      <c r="L1219" s="13">
        <v>4</v>
      </c>
      <c r="M1219" s="14">
        <v>41332</v>
      </c>
      <c r="N1219" s="59">
        <f t="shared" si="42"/>
        <v>60.418891170431209</v>
      </c>
      <c r="O1219" s="16">
        <v>2</v>
      </c>
      <c r="Q1219" s="13" t="s">
        <v>950</v>
      </c>
      <c r="R1219" s="13" t="s">
        <v>6619</v>
      </c>
      <c r="S1219" s="13">
        <v>2</v>
      </c>
      <c r="T1219" s="13">
        <v>2</v>
      </c>
      <c r="U1219" s="13">
        <v>2</v>
      </c>
      <c r="V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2</v>
      </c>
      <c r="AL1219" s="13">
        <v>2</v>
      </c>
      <c r="AM1219" s="13">
        <v>2</v>
      </c>
      <c r="AN1219" s="13">
        <v>1</v>
      </c>
      <c r="AO1219" s="13" t="s">
        <v>6620</v>
      </c>
      <c r="AP1219" s="13" t="s">
        <v>1715</v>
      </c>
      <c r="AQ1219" s="13">
        <v>1</v>
      </c>
      <c r="AR1219" s="13">
        <v>1</v>
      </c>
      <c r="AS1219" s="13">
        <v>4</v>
      </c>
      <c r="AT1219" s="13">
        <v>1</v>
      </c>
      <c r="AU1219" s="13">
        <v>0</v>
      </c>
      <c r="AV1219" s="13">
        <v>1</v>
      </c>
      <c r="AW1219" s="13">
        <v>4</v>
      </c>
      <c r="AX1219" s="13">
        <v>1</v>
      </c>
      <c r="AY1219" s="13">
        <v>3</v>
      </c>
      <c r="AZ1219" s="13">
        <v>2</v>
      </c>
      <c r="BB1219" s="13">
        <v>1</v>
      </c>
      <c r="BC1219" s="13">
        <v>5</v>
      </c>
      <c r="BD1219" s="13">
        <v>2</v>
      </c>
      <c r="BF1219" s="13">
        <v>1</v>
      </c>
      <c r="BG1219" s="13">
        <v>4</v>
      </c>
      <c r="BH1219" s="17">
        <v>1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2360</v>
      </c>
      <c r="BN1219" s="13">
        <v>2</v>
      </c>
      <c r="BQ1219" s="13" t="s">
        <v>237</v>
      </c>
      <c r="BR1219" s="13" t="s">
        <v>238</v>
      </c>
      <c r="BS1219" s="13">
        <v>2</v>
      </c>
      <c r="BT1219" s="13">
        <v>8</v>
      </c>
      <c r="BV1219" s="13">
        <v>1</v>
      </c>
      <c r="CA1219" s="18"/>
      <c r="CB1219" s="18"/>
      <c r="CC1219" s="18" t="s">
        <v>6522</v>
      </c>
      <c r="CD1219" s="18">
        <v>8806</v>
      </c>
      <c r="CE1219" s="18"/>
      <c r="CF1219" s="18"/>
      <c r="CG1219" s="18"/>
      <c r="CH1219" s="13">
        <v>1</v>
      </c>
      <c r="CW1219" s="13" t="s">
        <v>6621</v>
      </c>
      <c r="CX1219" s="38" t="s">
        <v>6622</v>
      </c>
      <c r="CY1219" s="38" t="s">
        <v>6623</v>
      </c>
      <c r="CZ1219" s="38" t="s">
        <v>41</v>
      </c>
      <c r="DA1219" s="38" t="s">
        <v>6624</v>
      </c>
    </row>
    <row r="1220" spans="1:105" s="13" customFormat="1">
      <c r="A1220" s="84">
        <v>1928</v>
      </c>
      <c r="B1220" s="84">
        <v>1</v>
      </c>
      <c r="C1220" s="13" t="s">
        <v>1611</v>
      </c>
      <c r="D1220" s="13" t="s">
        <v>37</v>
      </c>
      <c r="E1220" s="14">
        <v>12421</v>
      </c>
      <c r="F1220" s="13" t="s">
        <v>710</v>
      </c>
      <c r="G1220" s="13" t="s">
        <v>214</v>
      </c>
      <c r="H1220" s="13" t="s">
        <v>214</v>
      </c>
      <c r="I1220" s="14">
        <v>39614</v>
      </c>
      <c r="J1220" s="13">
        <f t="shared" si="41"/>
        <v>74</v>
      </c>
      <c r="K1220" s="14">
        <v>39647</v>
      </c>
      <c r="L1220" s="13">
        <v>4</v>
      </c>
      <c r="M1220" s="14">
        <v>39726</v>
      </c>
      <c r="N1220" s="59">
        <f t="shared" si="42"/>
        <v>3.6796714579055441</v>
      </c>
      <c r="O1220" s="16">
        <v>2</v>
      </c>
      <c r="Q1220" s="13" t="s">
        <v>6625</v>
      </c>
      <c r="R1220" s="13" t="s">
        <v>190</v>
      </c>
      <c r="S1220" s="13">
        <v>2</v>
      </c>
      <c r="T1220" s="13">
        <v>2</v>
      </c>
      <c r="U1220" s="13">
        <v>2</v>
      </c>
      <c r="V1220" s="13">
        <v>2</v>
      </c>
      <c r="X1220" s="13">
        <v>1</v>
      </c>
      <c r="Z1220" s="13">
        <v>4</v>
      </c>
      <c r="AC1220" s="13">
        <v>2</v>
      </c>
      <c r="AD1220" s="13">
        <v>2</v>
      </c>
      <c r="AE1220" s="13">
        <v>2</v>
      </c>
      <c r="AF1220" s="13">
        <v>2</v>
      </c>
      <c r="AG1220" s="13">
        <v>1</v>
      </c>
      <c r="AH1220" s="13">
        <v>2</v>
      </c>
      <c r="AI1220" s="13">
        <v>2</v>
      </c>
      <c r="AJ1220" s="13">
        <v>2</v>
      </c>
      <c r="AK1220" s="13">
        <v>3</v>
      </c>
      <c r="AL1220" s="13">
        <v>2</v>
      </c>
      <c r="AM1220" s="13">
        <v>3</v>
      </c>
      <c r="AN1220" s="13">
        <v>2</v>
      </c>
      <c r="AO1220" s="13" t="s">
        <v>1984</v>
      </c>
      <c r="AP1220" s="13" t="s">
        <v>3826</v>
      </c>
      <c r="AQ1220" s="13">
        <v>1</v>
      </c>
      <c r="AR1220" s="13">
        <v>1</v>
      </c>
      <c r="AS1220" s="13">
        <v>1</v>
      </c>
      <c r="AT1220" s="13">
        <v>1</v>
      </c>
      <c r="AU1220" s="13">
        <v>0</v>
      </c>
      <c r="AV1220" s="13">
        <v>2</v>
      </c>
      <c r="AX1220" s="13">
        <v>2</v>
      </c>
      <c r="AZ1220" s="13">
        <v>2</v>
      </c>
      <c r="BB1220" s="13">
        <v>1</v>
      </c>
      <c r="BC1220" s="13">
        <v>1</v>
      </c>
      <c r="BD1220" s="13">
        <v>1</v>
      </c>
      <c r="BE1220" s="13">
        <v>1</v>
      </c>
      <c r="BF1220" s="13">
        <v>1</v>
      </c>
      <c r="BG1220" s="13">
        <v>3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M1220" s="13">
        <v>2362</v>
      </c>
      <c r="BN1220" s="13">
        <v>2</v>
      </c>
      <c r="BQ1220" s="13" t="s">
        <v>237</v>
      </c>
      <c r="BR1220" s="13" t="s">
        <v>238</v>
      </c>
      <c r="BS1220" s="13">
        <v>1</v>
      </c>
      <c r="BT1220" s="13">
        <v>41</v>
      </c>
      <c r="BU1220" s="13">
        <v>1</v>
      </c>
      <c r="BV1220" s="13">
        <v>1</v>
      </c>
      <c r="CA1220" s="18"/>
      <c r="CB1220" s="18"/>
      <c r="CC1220" s="18"/>
      <c r="CD1220" s="18"/>
      <c r="CE1220" s="18"/>
      <c r="CF1220" s="18"/>
      <c r="CG1220" s="18"/>
      <c r="CH1220" s="13">
        <v>2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39763</v>
      </c>
      <c r="CT1220" s="13">
        <v>2</v>
      </c>
      <c r="CW1220" s="13" t="s">
        <v>1572</v>
      </c>
      <c r="CX1220" s="38" t="s">
        <v>2737</v>
      </c>
      <c r="CY1220" s="38" t="s">
        <v>3191</v>
      </c>
      <c r="CZ1220" s="38" t="s">
        <v>41</v>
      </c>
      <c r="DA1220" s="38" t="s">
        <v>6626</v>
      </c>
    </row>
    <row r="1221" spans="1:105" s="13" customFormat="1">
      <c r="A1221" s="84">
        <v>1929</v>
      </c>
      <c r="B1221" s="84">
        <v>5</v>
      </c>
      <c r="C1221" s="13" t="s">
        <v>1559</v>
      </c>
      <c r="D1221" s="13" t="s">
        <v>37</v>
      </c>
      <c r="E1221" s="14">
        <v>12387</v>
      </c>
      <c r="F1221" s="13" t="s">
        <v>362</v>
      </c>
      <c r="G1221" s="13" t="s">
        <v>214</v>
      </c>
      <c r="H1221" s="13" t="s">
        <v>214</v>
      </c>
      <c r="I1221" s="14">
        <v>38535</v>
      </c>
      <c r="J1221" s="13">
        <f t="shared" si="41"/>
        <v>71</v>
      </c>
      <c r="K1221" s="14">
        <v>39659</v>
      </c>
      <c r="L1221" s="13">
        <v>2</v>
      </c>
      <c r="M1221" s="14">
        <v>39906</v>
      </c>
      <c r="N1221" s="59">
        <f t="shared" si="42"/>
        <v>45.043121149897331</v>
      </c>
      <c r="O1221" s="16">
        <v>2</v>
      </c>
      <c r="Q1221" s="13" t="s">
        <v>6627</v>
      </c>
      <c r="R1221" s="13" t="s">
        <v>38</v>
      </c>
      <c r="S1221" s="13">
        <v>2</v>
      </c>
      <c r="T1221" s="13">
        <v>2</v>
      </c>
      <c r="U1221" s="13">
        <v>2</v>
      </c>
      <c r="V1221" s="13">
        <v>2</v>
      </c>
      <c r="X1221" s="13">
        <v>1</v>
      </c>
      <c r="AC1221" s="13">
        <v>1</v>
      </c>
      <c r="AD1221" s="13">
        <v>2</v>
      </c>
      <c r="AE1221" s="13">
        <v>2</v>
      </c>
      <c r="AF1221" s="13">
        <v>1</v>
      </c>
      <c r="AG1221" s="13">
        <v>2</v>
      </c>
      <c r="AH1221" s="13">
        <v>2</v>
      </c>
      <c r="AI1221" s="13">
        <v>2</v>
      </c>
      <c r="AJ1221" s="13">
        <v>3</v>
      </c>
      <c r="AK1221" s="13">
        <v>1</v>
      </c>
      <c r="AL1221" s="13">
        <v>1</v>
      </c>
      <c r="AM1221" s="13">
        <v>2</v>
      </c>
      <c r="AN1221" s="13">
        <v>1</v>
      </c>
      <c r="AO1221" s="13" t="s">
        <v>6628</v>
      </c>
      <c r="AP1221" s="13" t="s">
        <v>1209</v>
      </c>
      <c r="AQ1221" s="13">
        <v>1</v>
      </c>
      <c r="AR1221" s="13">
        <v>1</v>
      </c>
      <c r="AT1221" s="13">
        <v>1</v>
      </c>
      <c r="AV1221" s="13">
        <v>1</v>
      </c>
      <c r="AX1221" s="13">
        <v>1</v>
      </c>
      <c r="AZ1221" s="13">
        <v>1</v>
      </c>
      <c r="BB1221" s="13">
        <v>2</v>
      </c>
      <c r="BD1221" s="13">
        <v>2</v>
      </c>
      <c r="BF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2363</v>
      </c>
      <c r="BN1221" s="13">
        <v>1</v>
      </c>
      <c r="BO1221" s="13" t="s">
        <v>4530</v>
      </c>
      <c r="BP1221" s="13">
        <v>232</v>
      </c>
      <c r="BQ1221" s="13" t="s">
        <v>4472</v>
      </c>
      <c r="BR1221" s="13" t="s">
        <v>238</v>
      </c>
      <c r="BS1221" s="13">
        <v>1</v>
      </c>
      <c r="BT1221" s="13">
        <v>23</v>
      </c>
      <c r="BU1221" s="13">
        <v>1</v>
      </c>
      <c r="BV1221" s="13">
        <v>3</v>
      </c>
      <c r="BY1221" s="13">
        <v>1</v>
      </c>
      <c r="CA1221" s="18">
        <v>652</v>
      </c>
      <c r="CB1221" s="18" t="s">
        <v>1151</v>
      </c>
      <c r="CC1221" s="18"/>
      <c r="CD1221" s="18" t="s">
        <v>1151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39763</v>
      </c>
      <c r="CT1221" s="13">
        <v>2</v>
      </c>
      <c r="CU1221" s="13" t="s">
        <v>6629</v>
      </c>
      <c r="CW1221" s="13" t="s">
        <v>6280</v>
      </c>
      <c r="CX1221" s="38" t="s">
        <v>6630</v>
      </c>
      <c r="CY1221" s="38" t="s">
        <v>6631</v>
      </c>
      <c r="CZ1221" s="38"/>
      <c r="DA1221" s="38" t="s">
        <v>192</v>
      </c>
    </row>
    <row r="1222" spans="1:105" s="13" customFormat="1">
      <c r="A1222" s="84">
        <v>1930</v>
      </c>
      <c r="B1222" s="84">
        <v>1</v>
      </c>
      <c r="C1222" s="13" t="s">
        <v>1608</v>
      </c>
      <c r="D1222" s="13" t="s">
        <v>36</v>
      </c>
      <c r="E1222" s="14">
        <v>13159</v>
      </c>
      <c r="F1222" s="13" t="s">
        <v>362</v>
      </c>
      <c r="G1222" s="13" t="s">
        <v>362</v>
      </c>
      <c r="H1222" s="13" t="s">
        <v>362</v>
      </c>
      <c r="I1222" s="14">
        <v>39278</v>
      </c>
      <c r="J1222" s="13">
        <f t="shared" si="41"/>
        <v>71</v>
      </c>
      <c r="K1222" s="14">
        <v>39654</v>
      </c>
      <c r="L1222" s="13">
        <v>4</v>
      </c>
      <c r="M1222" s="14">
        <v>40368</v>
      </c>
      <c r="N1222" s="59">
        <f t="shared" si="42"/>
        <v>35.811088295687888</v>
      </c>
      <c r="O1222" s="16">
        <v>2</v>
      </c>
      <c r="Q1222" s="13" t="s">
        <v>323</v>
      </c>
      <c r="R1222" s="13" t="s">
        <v>38</v>
      </c>
      <c r="S1222" s="13">
        <v>2</v>
      </c>
      <c r="T1222" s="13">
        <v>2</v>
      </c>
      <c r="X1222" s="13">
        <v>2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2</v>
      </c>
      <c r="AH1222" s="13">
        <v>2</v>
      </c>
      <c r="AI1222" s="13">
        <v>2</v>
      </c>
      <c r="AJ1222" s="13">
        <v>2</v>
      </c>
      <c r="AK1222" s="13">
        <v>3</v>
      </c>
      <c r="AL1222" s="13">
        <v>3</v>
      </c>
      <c r="AM1222" s="13">
        <v>3</v>
      </c>
      <c r="AN1222" s="13">
        <v>2</v>
      </c>
      <c r="AP1222" s="13" t="s">
        <v>6632</v>
      </c>
      <c r="AQ1222" s="13">
        <v>1</v>
      </c>
      <c r="AR1222" s="13">
        <v>1</v>
      </c>
      <c r="AS1222" s="13">
        <v>12</v>
      </c>
      <c r="AT1222" s="13">
        <v>1</v>
      </c>
      <c r="AU1222" s="13">
        <v>0</v>
      </c>
      <c r="AV1222" s="13">
        <v>2</v>
      </c>
      <c r="AX1222" s="13">
        <v>2</v>
      </c>
      <c r="AZ1222" s="13">
        <v>1</v>
      </c>
      <c r="BA1222" s="13">
        <v>0</v>
      </c>
      <c r="BB1222" s="13">
        <v>2</v>
      </c>
      <c r="BD1222" s="13">
        <v>1</v>
      </c>
      <c r="BE1222" s="13">
        <v>10</v>
      </c>
      <c r="BF1222" s="13">
        <v>1</v>
      </c>
      <c r="BG1222" s="13">
        <v>26</v>
      </c>
      <c r="BH1222" s="17">
        <v>2</v>
      </c>
      <c r="BI1222" s="13">
        <v>1</v>
      </c>
      <c r="BJ1222" s="13">
        <v>3</v>
      </c>
      <c r="BK1222" s="13">
        <v>1</v>
      </c>
      <c r="BL1222" s="13">
        <v>1</v>
      </c>
      <c r="BM1222" s="13">
        <v>2364</v>
      </c>
      <c r="BN1222" s="13">
        <v>2</v>
      </c>
      <c r="BQ1222" s="13" t="s">
        <v>4472</v>
      </c>
      <c r="BR1222" s="13" t="s">
        <v>238</v>
      </c>
      <c r="BS1222" s="13">
        <v>2</v>
      </c>
      <c r="BT1222" s="13">
        <v>77</v>
      </c>
      <c r="BU1222" s="13">
        <v>2</v>
      </c>
      <c r="BV1222" s="13">
        <v>24</v>
      </c>
      <c r="BX1222" s="13">
        <v>31</v>
      </c>
      <c r="BY1222" s="13">
        <v>2</v>
      </c>
      <c r="CA1222" s="18">
        <v>656</v>
      </c>
      <c r="CB1222" s="18" t="s">
        <v>453</v>
      </c>
      <c r="CC1222" s="18"/>
      <c r="CD1222" s="18" t="s">
        <v>453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39792</v>
      </c>
      <c r="CT1222" s="13">
        <v>1</v>
      </c>
      <c r="CW1222" s="13" t="s">
        <v>3535</v>
      </c>
      <c r="CX1222" s="38" t="s">
        <v>6633</v>
      </c>
      <c r="CY1222" s="38" t="s">
        <v>3834</v>
      </c>
      <c r="CZ1222" s="38" t="s">
        <v>41</v>
      </c>
      <c r="DA1222" s="38" t="s">
        <v>3538</v>
      </c>
    </row>
    <row r="1223" spans="1:105" s="13" customFormat="1">
      <c r="A1223" s="84">
        <v>1932</v>
      </c>
      <c r="B1223" s="84">
        <v>1</v>
      </c>
      <c r="C1223" s="13" t="s">
        <v>6634</v>
      </c>
      <c r="D1223" s="13" t="s">
        <v>36</v>
      </c>
      <c r="E1223" s="14">
        <v>11256</v>
      </c>
      <c r="G1223" s="13" t="s">
        <v>327</v>
      </c>
      <c r="H1223" s="13" t="s">
        <v>327</v>
      </c>
      <c r="I1223" s="14">
        <v>39583</v>
      </c>
      <c r="J1223" s="13">
        <f t="shared" si="41"/>
        <v>77</v>
      </c>
      <c r="K1223" s="14">
        <v>39588</v>
      </c>
      <c r="L1223" s="13">
        <v>4</v>
      </c>
      <c r="M1223" s="14">
        <v>39779</v>
      </c>
      <c r="N1223" s="59">
        <f t="shared" si="42"/>
        <v>6.4394250513347027</v>
      </c>
      <c r="O1223" s="16">
        <v>2</v>
      </c>
      <c r="Q1223" s="13" t="s">
        <v>3563</v>
      </c>
      <c r="R1223" s="13" t="s">
        <v>4896</v>
      </c>
      <c r="S1223" s="13">
        <v>2</v>
      </c>
      <c r="T1223" s="13">
        <v>2</v>
      </c>
      <c r="U1223" s="13">
        <v>2</v>
      </c>
      <c r="V1223" s="13">
        <v>2</v>
      </c>
      <c r="X1223" s="13">
        <v>1</v>
      </c>
      <c r="Z1223" s="13">
        <v>4</v>
      </c>
      <c r="AG1223" s="13">
        <v>1</v>
      </c>
      <c r="AI1223" s="13">
        <v>2</v>
      </c>
      <c r="AJ1223" s="13">
        <v>2</v>
      </c>
      <c r="AK1223" s="13">
        <v>2</v>
      </c>
      <c r="AL1223" s="13">
        <v>1</v>
      </c>
      <c r="AM1223" s="13">
        <v>3</v>
      </c>
      <c r="AN1223" s="13">
        <v>1</v>
      </c>
      <c r="AO1223" s="13" t="s">
        <v>6635</v>
      </c>
      <c r="AP1223" s="13" t="s">
        <v>288</v>
      </c>
      <c r="AQ1223" s="13">
        <v>1</v>
      </c>
      <c r="AR1223" s="13">
        <v>1</v>
      </c>
      <c r="AS1223" s="13">
        <v>2</v>
      </c>
      <c r="AT1223" s="13">
        <v>1</v>
      </c>
      <c r="AU1223" s="13">
        <v>0</v>
      </c>
      <c r="AV1223" s="13">
        <v>3</v>
      </c>
      <c r="AX1223" s="13">
        <v>2</v>
      </c>
      <c r="AZ1223" s="13">
        <v>3</v>
      </c>
      <c r="BB1223" s="13">
        <v>3</v>
      </c>
      <c r="BD1223" s="13">
        <v>1</v>
      </c>
      <c r="BE1223" s="13">
        <v>1</v>
      </c>
      <c r="BF1223" s="13">
        <v>1</v>
      </c>
      <c r="BG1223" s="13">
        <v>3</v>
      </c>
      <c r="BH1223" s="17">
        <v>1</v>
      </c>
      <c r="BJ1223" s="13">
        <v>2</v>
      </c>
      <c r="BK1223" s="13">
        <v>1</v>
      </c>
      <c r="BL1223" s="13">
        <v>1</v>
      </c>
      <c r="BM1223" s="13">
        <v>2366</v>
      </c>
      <c r="BN1223" s="13">
        <v>2</v>
      </c>
      <c r="BQ1223" s="13" t="s">
        <v>289</v>
      </c>
      <c r="BR1223" s="13" t="s">
        <v>222</v>
      </c>
      <c r="BS1223" s="13">
        <v>2</v>
      </c>
      <c r="BT1223" s="13">
        <v>66</v>
      </c>
      <c r="BV1223" s="13">
        <v>2</v>
      </c>
      <c r="BX1223" s="13">
        <v>65.900000000000006</v>
      </c>
      <c r="BY1223" s="13">
        <v>2</v>
      </c>
      <c r="CA1223" s="18">
        <v>657</v>
      </c>
      <c r="CB1223" s="18" t="s">
        <v>778</v>
      </c>
      <c r="CC1223" s="18"/>
      <c r="CD1223" s="18" t="s">
        <v>778</v>
      </c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W1223" s="13" t="s">
        <v>4827</v>
      </c>
      <c r="CX1223" s="38" t="s">
        <v>4828</v>
      </c>
      <c r="CY1223" s="38" t="s">
        <v>6636</v>
      </c>
      <c r="CZ1223" s="38"/>
      <c r="DA1223" s="38" t="s">
        <v>192</v>
      </c>
    </row>
    <row r="1224" spans="1:105" s="13" customFormat="1">
      <c r="A1224" s="84">
        <v>1936</v>
      </c>
      <c r="B1224" s="84">
        <v>1</v>
      </c>
      <c r="C1224" s="13" t="s">
        <v>6637</v>
      </c>
      <c r="D1224" s="13" t="s">
        <v>36</v>
      </c>
      <c r="E1224" s="14">
        <v>8972</v>
      </c>
      <c r="F1224" s="13" t="s">
        <v>673</v>
      </c>
      <c r="G1224" s="13" t="s">
        <v>673</v>
      </c>
      <c r="H1224" s="13" t="s">
        <v>673</v>
      </c>
      <c r="I1224" s="14">
        <v>38900</v>
      </c>
      <c r="J1224" s="13">
        <f t="shared" si="41"/>
        <v>81</v>
      </c>
      <c r="K1224" s="14">
        <v>39708</v>
      </c>
      <c r="L1224" s="13">
        <v>4</v>
      </c>
      <c r="M1224" s="14">
        <v>40689</v>
      </c>
      <c r="N1224" s="59">
        <f t="shared" si="42"/>
        <v>58.776180698151954</v>
      </c>
      <c r="O1224" s="16">
        <v>2</v>
      </c>
      <c r="Q1224" s="13" t="s">
        <v>6638</v>
      </c>
      <c r="R1224" s="13" t="s">
        <v>6639</v>
      </c>
      <c r="S1224" s="13">
        <v>2</v>
      </c>
      <c r="T1224" s="13">
        <v>2</v>
      </c>
      <c r="U1224" s="13">
        <v>1</v>
      </c>
      <c r="V1224" s="13">
        <v>1</v>
      </c>
      <c r="W1224" s="13" t="s">
        <v>6640</v>
      </c>
      <c r="X1224" s="13">
        <v>1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1</v>
      </c>
      <c r="AH1224" s="13">
        <v>2</v>
      </c>
      <c r="AI1224" s="13">
        <v>1</v>
      </c>
      <c r="AJ1224" s="13">
        <v>1</v>
      </c>
      <c r="AK1224" s="13">
        <v>2</v>
      </c>
      <c r="AL1224" s="13">
        <v>2</v>
      </c>
      <c r="AM1224" s="13">
        <v>1</v>
      </c>
      <c r="AN1224" s="13">
        <v>1</v>
      </c>
      <c r="AO1224" s="13" t="s">
        <v>6641</v>
      </c>
      <c r="AP1224" s="13" t="s">
        <v>1715</v>
      </c>
      <c r="AQ1224" s="13">
        <v>1</v>
      </c>
      <c r="AR1224" s="13">
        <v>1</v>
      </c>
      <c r="AT1224" s="13">
        <v>1</v>
      </c>
      <c r="AV1224" s="13">
        <v>1</v>
      </c>
      <c r="AX1224" s="13">
        <v>2</v>
      </c>
      <c r="AZ1224" s="13">
        <v>2</v>
      </c>
      <c r="BB1224" s="13">
        <v>2</v>
      </c>
      <c r="BD1224" s="13">
        <v>1</v>
      </c>
      <c r="BF1224" s="13">
        <v>1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N1224" s="13">
        <v>2</v>
      </c>
      <c r="BQ1224" s="13" t="s">
        <v>237</v>
      </c>
      <c r="BR1224" s="13" t="s">
        <v>238</v>
      </c>
      <c r="BS1224" s="13">
        <v>1</v>
      </c>
      <c r="BT1224" s="13">
        <v>47</v>
      </c>
      <c r="BU1224" s="13">
        <v>1</v>
      </c>
      <c r="BV1224" s="13">
        <v>1</v>
      </c>
      <c r="CA1224" s="18"/>
      <c r="CB1224" s="18"/>
      <c r="CC1224" s="18"/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5990</v>
      </c>
      <c r="CX1224" s="38" t="s">
        <v>6642</v>
      </c>
      <c r="CY1224" s="38" t="s">
        <v>6643</v>
      </c>
      <c r="CZ1224" s="38" t="s">
        <v>41</v>
      </c>
      <c r="DA1224" s="38" t="s">
        <v>6644</v>
      </c>
    </row>
    <row r="1225" spans="1:105" s="13" customFormat="1">
      <c r="A1225" s="84">
        <v>1937</v>
      </c>
      <c r="B1225" s="84">
        <v>9</v>
      </c>
      <c r="C1225" s="13" t="s">
        <v>417</v>
      </c>
      <c r="D1225" s="13" t="s">
        <v>36</v>
      </c>
      <c r="E1225" s="14">
        <v>11926</v>
      </c>
      <c r="F1225" s="13" t="s">
        <v>194</v>
      </c>
      <c r="G1225" s="13" t="s">
        <v>194</v>
      </c>
      <c r="H1225" s="13" t="s">
        <v>194</v>
      </c>
      <c r="I1225" s="14">
        <v>39431</v>
      </c>
      <c r="J1225" s="13">
        <f t="shared" si="41"/>
        <v>75</v>
      </c>
      <c r="K1225" s="14">
        <v>39598</v>
      </c>
      <c r="L1225" s="13">
        <v>4</v>
      </c>
      <c r="M1225" s="14">
        <v>39750</v>
      </c>
      <c r="N1225" s="59">
        <f t="shared" si="42"/>
        <v>10.480492813141684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1</v>
      </c>
      <c r="Z1225" s="13">
        <v>3</v>
      </c>
      <c r="AC1225" s="13">
        <v>1</v>
      </c>
      <c r="AD1225" s="13">
        <v>2</v>
      </c>
      <c r="AE1225" s="13">
        <v>2</v>
      </c>
      <c r="AF1225" s="13">
        <v>2</v>
      </c>
      <c r="AG1225" s="13">
        <v>2</v>
      </c>
      <c r="AH1225" s="13">
        <v>2</v>
      </c>
      <c r="AI1225" s="13">
        <v>2</v>
      </c>
      <c r="AJ1225" s="13">
        <v>2</v>
      </c>
      <c r="AK1225" s="13">
        <v>3</v>
      </c>
      <c r="AL1225" s="13">
        <v>3</v>
      </c>
      <c r="AM1225" s="13">
        <v>3</v>
      </c>
      <c r="AN1225" s="13">
        <v>2</v>
      </c>
      <c r="AO1225" s="13" t="s">
        <v>6645</v>
      </c>
      <c r="AP1225" s="13" t="s">
        <v>6646</v>
      </c>
      <c r="AQ1225" s="13">
        <v>1</v>
      </c>
      <c r="AR1225" s="13">
        <v>2</v>
      </c>
      <c r="AT1225" s="13">
        <v>1</v>
      </c>
      <c r="AU1225" s="13">
        <v>0</v>
      </c>
      <c r="AV1225" s="13">
        <v>1</v>
      </c>
      <c r="AW1225" s="13">
        <v>6</v>
      </c>
      <c r="AX1225" s="13">
        <v>2</v>
      </c>
      <c r="AZ1225" s="13">
        <v>2</v>
      </c>
      <c r="BB1225" s="13">
        <v>3</v>
      </c>
      <c r="BD1225" s="13">
        <v>1</v>
      </c>
      <c r="BE1225" s="13">
        <v>0</v>
      </c>
      <c r="BF1225" s="13">
        <v>1</v>
      </c>
      <c r="BH1225" s="17">
        <v>1</v>
      </c>
      <c r="BI1225" s="13">
        <v>2</v>
      </c>
      <c r="BJ1225" s="13">
        <v>1</v>
      </c>
      <c r="BK1225" s="13">
        <v>1</v>
      </c>
      <c r="BL1225" s="13">
        <v>1</v>
      </c>
      <c r="BM1225" s="13">
        <v>2378</v>
      </c>
      <c r="BN1225" s="13">
        <v>2</v>
      </c>
      <c r="BQ1225" s="13" t="s">
        <v>594</v>
      </c>
      <c r="BR1225" s="13" t="s">
        <v>595</v>
      </c>
      <c r="CA1225" s="18"/>
      <c r="CB1225" s="18"/>
      <c r="CC1225" s="18"/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W1225" s="13" t="s">
        <v>6647</v>
      </c>
      <c r="CX1225" s="38" t="s">
        <v>603</v>
      </c>
      <c r="CY1225" s="38" t="s">
        <v>874</v>
      </c>
      <c r="CZ1225" s="38"/>
      <c r="DA1225" s="38" t="s">
        <v>192</v>
      </c>
    </row>
    <row r="1226" spans="1:105" s="13" customFormat="1">
      <c r="A1226" s="84">
        <v>1938</v>
      </c>
      <c r="B1226" s="84">
        <v>1</v>
      </c>
      <c r="C1226" s="13" t="s">
        <v>6648</v>
      </c>
      <c r="D1226" s="13" t="s">
        <v>36</v>
      </c>
      <c r="E1226" s="14">
        <v>12091</v>
      </c>
      <c r="F1226" s="13" t="s">
        <v>550</v>
      </c>
      <c r="G1226" s="13" t="s">
        <v>214</v>
      </c>
      <c r="H1226" s="13" t="s">
        <v>214</v>
      </c>
      <c r="I1226" s="14">
        <v>39614</v>
      </c>
      <c r="J1226" s="13">
        <f t="shared" si="41"/>
        <v>75</v>
      </c>
      <c r="K1226" s="14">
        <v>39660</v>
      </c>
      <c r="L1226" s="13">
        <v>4</v>
      </c>
      <c r="M1226" s="14">
        <v>40207</v>
      </c>
      <c r="N1226" s="59">
        <f t="shared" si="42"/>
        <v>19.482546201232033</v>
      </c>
      <c r="O1226" s="16">
        <v>2</v>
      </c>
      <c r="Q1226" s="13" t="s">
        <v>180</v>
      </c>
      <c r="R1226" s="13" t="s">
        <v>2845</v>
      </c>
      <c r="S1226" s="13">
        <v>2</v>
      </c>
      <c r="T1226" s="13">
        <v>2</v>
      </c>
      <c r="U1226" s="13">
        <v>2</v>
      </c>
      <c r="V1226" s="13">
        <v>2</v>
      </c>
      <c r="X1226" s="13">
        <v>2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2</v>
      </c>
      <c r="AN1226" s="13">
        <v>1</v>
      </c>
      <c r="AO1226" s="13" t="s">
        <v>267</v>
      </c>
      <c r="AP1226" s="13" t="s">
        <v>5439</v>
      </c>
      <c r="AQ1226" s="13">
        <v>1</v>
      </c>
      <c r="AR1226" s="13">
        <v>1</v>
      </c>
      <c r="AS1226" s="13">
        <v>1</v>
      </c>
      <c r="AT1226" s="13">
        <v>1</v>
      </c>
      <c r="AU1226" s="13">
        <v>1</v>
      </c>
      <c r="AV1226" s="13">
        <v>1</v>
      </c>
      <c r="AW1226" s="13">
        <v>1</v>
      </c>
      <c r="AX1226" s="13">
        <v>2</v>
      </c>
      <c r="AZ1226" s="13">
        <v>1</v>
      </c>
      <c r="BA1226" s="13">
        <v>0</v>
      </c>
      <c r="BB1226" s="13">
        <v>1</v>
      </c>
      <c r="BC1226" s="13">
        <v>1</v>
      </c>
      <c r="BD1226" s="13">
        <v>1</v>
      </c>
      <c r="BE1226" s="13">
        <v>1</v>
      </c>
      <c r="BF1226" s="13">
        <v>1</v>
      </c>
      <c r="BG1226" s="13">
        <v>2</v>
      </c>
      <c r="BH1226" s="17">
        <v>1</v>
      </c>
      <c r="BJ1226" s="13">
        <v>1</v>
      </c>
      <c r="BK1226" s="13">
        <v>1</v>
      </c>
      <c r="BL1226" s="13">
        <v>1</v>
      </c>
      <c r="BM1226" s="13">
        <v>2379</v>
      </c>
      <c r="BN1226" s="13">
        <v>2</v>
      </c>
      <c r="BQ1226" s="13" t="s">
        <v>289</v>
      </c>
      <c r="BR1226" s="13" t="s">
        <v>222</v>
      </c>
      <c r="BS1226" s="13">
        <v>1</v>
      </c>
      <c r="BU1226" s="13">
        <v>1</v>
      </c>
      <c r="BV1226" s="13">
        <v>7</v>
      </c>
      <c r="BW1226" s="13">
        <v>2</v>
      </c>
      <c r="BX1226" s="13">
        <v>67</v>
      </c>
      <c r="BY1226" s="24" t="s">
        <v>778</v>
      </c>
      <c r="CA1226" s="18"/>
      <c r="CB1226" s="18" t="s">
        <v>778</v>
      </c>
      <c r="CC1226" s="18"/>
      <c r="CD1226" s="18" t="s">
        <v>778</v>
      </c>
      <c r="CE1226" s="18"/>
      <c r="CF1226" s="18"/>
      <c r="CG1226" s="18"/>
      <c r="CH1226" s="13">
        <v>2</v>
      </c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39821</v>
      </c>
      <c r="CW1226" s="13" t="s">
        <v>6649</v>
      </c>
      <c r="CX1226" s="38" t="s">
        <v>6650</v>
      </c>
      <c r="CY1226" s="38" t="s">
        <v>6651</v>
      </c>
      <c r="CZ1226" s="38" t="s">
        <v>41</v>
      </c>
      <c r="DA1226" s="38" t="s">
        <v>6652</v>
      </c>
    </row>
    <row r="1227" spans="1:105" s="13" customFormat="1">
      <c r="A1227" s="84">
        <v>1939</v>
      </c>
      <c r="B1227" s="84">
        <v>1</v>
      </c>
      <c r="C1227" s="13" t="s">
        <v>6653</v>
      </c>
      <c r="D1227" s="13" t="s">
        <v>36</v>
      </c>
      <c r="E1227" s="14">
        <v>16206</v>
      </c>
      <c r="F1227" s="13" t="s">
        <v>6654</v>
      </c>
      <c r="G1227" s="13" t="s">
        <v>319</v>
      </c>
      <c r="H1227" s="13" t="s">
        <v>396</v>
      </c>
      <c r="I1227" s="14">
        <v>39614</v>
      </c>
      <c r="J1227" s="13">
        <f t="shared" si="41"/>
        <v>64</v>
      </c>
      <c r="K1227" s="14">
        <v>39664</v>
      </c>
      <c r="L1227" s="13">
        <v>4</v>
      </c>
      <c r="M1227" s="14">
        <v>40817</v>
      </c>
      <c r="N1227" s="59">
        <f t="shared" si="42"/>
        <v>39.523613963039011</v>
      </c>
      <c r="O1227" s="16">
        <v>2</v>
      </c>
      <c r="Q1227" s="13" t="s">
        <v>2477</v>
      </c>
      <c r="R1227" s="13" t="s">
        <v>46</v>
      </c>
      <c r="S1227" s="13">
        <v>2</v>
      </c>
      <c r="T1227" s="13">
        <v>2</v>
      </c>
      <c r="W1227" s="13" t="s">
        <v>6655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3</v>
      </c>
      <c r="AL1227" s="13">
        <v>2</v>
      </c>
      <c r="AM1227" s="13">
        <v>2</v>
      </c>
      <c r="AN1227" s="13">
        <v>2</v>
      </c>
      <c r="AP1227" s="13" t="s">
        <v>3837</v>
      </c>
      <c r="AQ1227" s="13">
        <v>1</v>
      </c>
      <c r="AR1227" s="13">
        <v>1</v>
      </c>
      <c r="AS1227" s="13">
        <v>3</v>
      </c>
      <c r="AT1227" s="13">
        <v>1</v>
      </c>
      <c r="AU1227" s="13">
        <v>0</v>
      </c>
      <c r="AV1227" s="13">
        <v>1</v>
      </c>
      <c r="AW1227" s="13">
        <v>2</v>
      </c>
      <c r="AX1227" s="13">
        <v>2</v>
      </c>
      <c r="AZ1227" s="13">
        <v>2</v>
      </c>
      <c r="BB1227" s="13">
        <v>1</v>
      </c>
      <c r="BD1227" s="13">
        <v>1</v>
      </c>
      <c r="BE1227" s="13">
        <v>2</v>
      </c>
      <c r="BF1227" s="13">
        <v>1</v>
      </c>
      <c r="BG1227" s="13">
        <v>4</v>
      </c>
      <c r="BH1227" s="17">
        <v>1</v>
      </c>
      <c r="BJ1227" s="13">
        <v>2</v>
      </c>
      <c r="BK1227" s="13">
        <v>1</v>
      </c>
      <c r="BL1227" s="13">
        <v>1</v>
      </c>
      <c r="BM1227" s="13">
        <v>2380</v>
      </c>
      <c r="BN1227" s="13">
        <v>2</v>
      </c>
      <c r="BQ1227" s="13" t="s">
        <v>237</v>
      </c>
      <c r="BR1227" s="13" t="s">
        <v>238</v>
      </c>
      <c r="BS1227" s="13">
        <v>1</v>
      </c>
      <c r="BT1227" s="13">
        <v>23</v>
      </c>
      <c r="BU1227" s="13">
        <v>2</v>
      </c>
      <c r="BV1227" s="13">
        <v>11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W1227" s="13" t="s">
        <v>400</v>
      </c>
      <c r="CX1227" s="38" t="s">
        <v>6656</v>
      </c>
      <c r="CY1227" s="38" t="s">
        <v>1557</v>
      </c>
      <c r="CZ1227" s="38" t="s">
        <v>2376</v>
      </c>
      <c r="DA1227" s="38" t="s">
        <v>192</v>
      </c>
    </row>
    <row r="1228" spans="1:105" s="13" customFormat="1">
      <c r="A1228" s="84">
        <v>1940</v>
      </c>
      <c r="B1228" s="84">
        <v>1</v>
      </c>
      <c r="C1228" s="13" t="s">
        <v>417</v>
      </c>
      <c r="D1228" s="13" t="s">
        <v>36</v>
      </c>
      <c r="E1228" s="14">
        <v>11692</v>
      </c>
      <c r="F1228" s="13" t="s">
        <v>362</v>
      </c>
      <c r="G1228" s="13" t="s">
        <v>362</v>
      </c>
      <c r="H1228" s="13" t="s">
        <v>362</v>
      </c>
      <c r="I1228" s="14">
        <v>39644</v>
      </c>
      <c r="J1228" s="13">
        <f t="shared" si="41"/>
        <v>76</v>
      </c>
      <c r="K1228" s="14">
        <v>39678</v>
      </c>
      <c r="L1228" s="13">
        <v>4</v>
      </c>
      <c r="M1228" s="14">
        <v>40468</v>
      </c>
      <c r="N1228" s="59">
        <f t="shared" si="42"/>
        <v>27.071868583162217</v>
      </c>
      <c r="O1228" s="16">
        <v>2</v>
      </c>
      <c r="Q1228" s="13" t="s">
        <v>180</v>
      </c>
      <c r="R1228" s="13" t="s">
        <v>181</v>
      </c>
      <c r="S1228" s="13">
        <v>2</v>
      </c>
      <c r="T1228" s="13">
        <v>2</v>
      </c>
      <c r="U1228" s="13">
        <v>2</v>
      </c>
      <c r="V1228" s="13">
        <v>2</v>
      </c>
      <c r="X1228" s="13">
        <v>1</v>
      </c>
      <c r="Z1228" s="13">
        <v>4</v>
      </c>
      <c r="AC1228" s="13">
        <v>2</v>
      </c>
      <c r="AD1228" s="13">
        <v>2</v>
      </c>
      <c r="AE1228" s="13">
        <v>2</v>
      </c>
      <c r="AF1228" s="13">
        <v>2</v>
      </c>
      <c r="AG1228" s="13">
        <v>1</v>
      </c>
      <c r="AH1228" s="13">
        <v>2</v>
      </c>
      <c r="AI1228" s="13">
        <v>2</v>
      </c>
      <c r="AJ1228" s="13">
        <v>3</v>
      </c>
      <c r="AK1228" s="13">
        <v>2</v>
      </c>
      <c r="AL1228" s="13">
        <v>2</v>
      </c>
      <c r="AM1228" s="13">
        <v>2</v>
      </c>
      <c r="AN1228" s="13">
        <v>2</v>
      </c>
      <c r="AO1228" s="13" t="s">
        <v>6657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1</v>
      </c>
      <c r="AX1228" s="13">
        <v>2</v>
      </c>
      <c r="AZ1228" s="13">
        <v>2</v>
      </c>
      <c r="BB1228" s="13">
        <v>2</v>
      </c>
      <c r="BD1228" s="13">
        <v>1</v>
      </c>
      <c r="BE1228" s="13">
        <v>0</v>
      </c>
      <c r="BF1228" s="13">
        <v>1</v>
      </c>
      <c r="BG1228" s="13">
        <v>3</v>
      </c>
      <c r="BH1228" s="17">
        <v>1</v>
      </c>
      <c r="BK1228" s="13">
        <v>1</v>
      </c>
      <c r="BL1228" s="13">
        <v>1</v>
      </c>
      <c r="BM1228" s="13">
        <v>2381</v>
      </c>
      <c r="BN1228" s="13">
        <v>2</v>
      </c>
      <c r="BQ1228" s="13" t="s">
        <v>289</v>
      </c>
      <c r="BR1228" s="13" t="s">
        <v>222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S1228" s="14">
        <v>39761</v>
      </c>
      <c r="CT1228" s="13">
        <v>1</v>
      </c>
      <c r="CW1228" s="13" t="s">
        <v>2557</v>
      </c>
      <c r="CX1228" s="38" t="s">
        <v>2558</v>
      </c>
      <c r="CY1228" s="38" t="s">
        <v>6658</v>
      </c>
      <c r="CZ1228" s="38" t="s">
        <v>41</v>
      </c>
      <c r="DA1228" s="38" t="s">
        <v>3548</v>
      </c>
    </row>
    <row r="1229" spans="1:105" s="13" customFormat="1">
      <c r="A1229" s="84">
        <v>1943</v>
      </c>
      <c r="B1229" s="84">
        <v>1</v>
      </c>
      <c r="C1229" s="13" t="s">
        <v>475</v>
      </c>
      <c r="D1229" s="13" t="s">
        <v>36</v>
      </c>
      <c r="E1229" s="14">
        <v>25764</v>
      </c>
      <c r="F1229" s="13" t="s">
        <v>264</v>
      </c>
      <c r="G1229" s="13" t="s">
        <v>264</v>
      </c>
      <c r="H1229" s="13" t="s">
        <v>264</v>
      </c>
      <c r="I1229" s="14">
        <v>38763</v>
      </c>
      <c r="J1229" s="13">
        <f t="shared" si="41"/>
        <v>35</v>
      </c>
      <c r="K1229" s="14">
        <v>39484</v>
      </c>
      <c r="L1229" s="13">
        <v>4</v>
      </c>
      <c r="M1229" s="14">
        <v>41325</v>
      </c>
      <c r="N1229" s="59">
        <f t="shared" si="42"/>
        <v>84.172484599589325</v>
      </c>
      <c r="O1229" s="16">
        <v>2</v>
      </c>
      <c r="Q1229" s="13" t="s">
        <v>180</v>
      </c>
      <c r="R1229" s="13" t="s">
        <v>46</v>
      </c>
      <c r="S1229" s="13">
        <v>2</v>
      </c>
      <c r="T1229" s="13">
        <v>2</v>
      </c>
      <c r="U1229" s="13">
        <v>2</v>
      </c>
      <c r="V1229" s="13">
        <v>2</v>
      </c>
      <c r="X1229" s="13">
        <v>2</v>
      </c>
      <c r="Z1229" s="13">
        <v>4</v>
      </c>
      <c r="AH1229" s="13">
        <v>2</v>
      </c>
      <c r="AI1229" s="13">
        <v>2</v>
      </c>
      <c r="AJ1229" s="13">
        <v>2</v>
      </c>
      <c r="AK1229" s="13">
        <v>3</v>
      </c>
      <c r="AL1229" s="13">
        <v>2</v>
      </c>
      <c r="AM1229" s="13">
        <v>1</v>
      </c>
      <c r="AN1229" s="13">
        <v>2</v>
      </c>
      <c r="AP1229" s="13" t="s">
        <v>125</v>
      </c>
      <c r="AQ1229" s="13">
        <v>1</v>
      </c>
      <c r="AR1229" s="13">
        <v>1</v>
      </c>
      <c r="AT1229" s="13">
        <v>1</v>
      </c>
      <c r="AV1229" s="13">
        <v>1</v>
      </c>
      <c r="AX1229" s="13">
        <v>1</v>
      </c>
      <c r="AZ1229" s="13">
        <v>3</v>
      </c>
      <c r="BB1229" s="13">
        <v>1</v>
      </c>
      <c r="BD1229" s="13">
        <v>1</v>
      </c>
      <c r="BF1229" s="13">
        <v>1</v>
      </c>
      <c r="BH1229" s="17">
        <v>1</v>
      </c>
      <c r="BJ1229" s="13">
        <v>1</v>
      </c>
      <c r="BK1229" s="13">
        <v>2</v>
      </c>
      <c r="BL1229" s="13">
        <v>1</v>
      </c>
      <c r="BM1229" s="13">
        <v>2385</v>
      </c>
      <c r="BN1229" s="13">
        <v>2</v>
      </c>
      <c r="BQ1229" s="13" t="s">
        <v>289</v>
      </c>
      <c r="BR1229" s="13" t="s">
        <v>222</v>
      </c>
      <c r="BS1229" s="13">
        <v>1</v>
      </c>
      <c r="BT1229" s="13">
        <v>12.2</v>
      </c>
      <c r="BU1229" s="13">
        <v>1</v>
      </c>
      <c r="BV1229" s="13">
        <v>1</v>
      </c>
      <c r="BX1229" s="13">
        <v>4.5</v>
      </c>
      <c r="BY1229" s="13">
        <v>1</v>
      </c>
      <c r="CA1229" s="18"/>
      <c r="CB1229" s="18" t="s">
        <v>4369</v>
      </c>
      <c r="CC1229" s="18">
        <v>120</v>
      </c>
      <c r="CD1229" s="18" t="s">
        <v>4369</v>
      </c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2</v>
      </c>
      <c r="CR1229" s="13">
        <v>2</v>
      </c>
      <c r="CW1229" s="13" t="s">
        <v>3226</v>
      </c>
      <c r="CX1229" s="38" t="s">
        <v>6659</v>
      </c>
      <c r="CY1229" s="38" t="s">
        <v>6660</v>
      </c>
      <c r="CZ1229" s="38" t="s">
        <v>41</v>
      </c>
      <c r="DA1229" s="38" t="s">
        <v>6661</v>
      </c>
    </row>
    <row r="1230" spans="1:105" s="13" customFormat="1">
      <c r="A1230" s="84">
        <v>1944</v>
      </c>
      <c r="B1230" s="84">
        <v>5</v>
      </c>
      <c r="C1230" s="13" t="s">
        <v>1370</v>
      </c>
      <c r="D1230" s="13" t="s">
        <v>36</v>
      </c>
      <c r="E1230" s="14">
        <v>8830</v>
      </c>
      <c r="F1230" s="13" t="s">
        <v>424</v>
      </c>
      <c r="G1230" s="13" t="s">
        <v>295</v>
      </c>
      <c r="H1230" s="13" t="s">
        <v>295</v>
      </c>
      <c r="I1230" s="14">
        <v>39583</v>
      </c>
      <c r="J1230" s="13">
        <f t="shared" si="41"/>
        <v>84</v>
      </c>
      <c r="K1230" s="14">
        <v>39695</v>
      </c>
      <c r="L1230" s="13">
        <v>2</v>
      </c>
      <c r="M1230" s="14">
        <v>40484</v>
      </c>
      <c r="N1230" s="59">
        <f t="shared" si="42"/>
        <v>29.60164271047228</v>
      </c>
      <c r="O1230" s="16">
        <v>2</v>
      </c>
      <c r="Q1230" s="13" t="s">
        <v>6662</v>
      </c>
      <c r="R1230" s="13" t="s">
        <v>38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Z1230" s="13">
        <v>4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H1230" s="13">
        <v>2</v>
      </c>
      <c r="AI1230" s="13">
        <v>2</v>
      </c>
      <c r="AJ1230" s="13">
        <v>3</v>
      </c>
      <c r="AK1230" s="13">
        <v>3</v>
      </c>
      <c r="AL1230" s="13">
        <v>3</v>
      </c>
      <c r="AM1230" s="13">
        <v>2</v>
      </c>
      <c r="AN1230" s="13">
        <v>1</v>
      </c>
      <c r="AO1230" s="13" t="s">
        <v>6663</v>
      </c>
      <c r="AP1230" s="13" t="s">
        <v>1715</v>
      </c>
      <c r="AQ1230" s="13">
        <v>1</v>
      </c>
      <c r="AR1230" s="13">
        <v>1</v>
      </c>
      <c r="AS1230" s="13">
        <v>4</v>
      </c>
      <c r="AT1230" s="13">
        <v>1</v>
      </c>
      <c r="AU1230" s="13">
        <v>2</v>
      </c>
      <c r="AV1230" s="13">
        <v>2</v>
      </c>
      <c r="AX1230" s="13">
        <v>1</v>
      </c>
      <c r="AY1230" s="13">
        <v>4</v>
      </c>
      <c r="AZ1230" s="13">
        <v>2</v>
      </c>
      <c r="BB1230" s="13">
        <v>2</v>
      </c>
      <c r="BD1230" s="13">
        <v>2</v>
      </c>
      <c r="BF1230" s="13">
        <v>1</v>
      </c>
      <c r="BG1230" s="13">
        <v>15</v>
      </c>
      <c r="BH1230" s="17">
        <v>2</v>
      </c>
      <c r="BI1230" s="13">
        <v>1</v>
      </c>
      <c r="BJ1230" s="13">
        <v>1</v>
      </c>
      <c r="BK1230" s="13">
        <v>1</v>
      </c>
      <c r="BL1230" s="13">
        <v>1</v>
      </c>
      <c r="BM1230" s="13">
        <v>2386</v>
      </c>
      <c r="BN1230" s="13">
        <v>1</v>
      </c>
      <c r="BO1230" s="13" t="s">
        <v>6664</v>
      </c>
      <c r="BP1230" s="13">
        <v>180</v>
      </c>
      <c r="BQ1230" s="13" t="s">
        <v>4472</v>
      </c>
      <c r="BR1230" s="13" t="s">
        <v>238</v>
      </c>
      <c r="BT1230" s="13">
        <v>26</v>
      </c>
      <c r="BV1230" s="13">
        <v>0</v>
      </c>
      <c r="BW1230" s="13">
        <v>2</v>
      </c>
      <c r="BX1230" s="13">
        <v>54</v>
      </c>
      <c r="BY1230" s="13">
        <v>2</v>
      </c>
      <c r="CA1230" s="18">
        <v>683</v>
      </c>
      <c r="CB1230" s="18" t="s">
        <v>453</v>
      </c>
      <c r="CC1230" s="18"/>
      <c r="CD1230" s="18" t="s">
        <v>453</v>
      </c>
      <c r="CE1230" s="18"/>
      <c r="CF1230" s="18"/>
      <c r="CG1230" s="18"/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39717</v>
      </c>
      <c r="CT1230" s="13">
        <v>1</v>
      </c>
      <c r="CW1230" s="13" t="s">
        <v>6665</v>
      </c>
      <c r="CX1230" s="38" t="s">
        <v>6666</v>
      </c>
      <c r="CY1230" s="38" t="s">
        <v>6667</v>
      </c>
      <c r="CZ1230" s="38" t="s">
        <v>1548</v>
      </c>
      <c r="DA1230" s="38" t="s">
        <v>192</v>
      </c>
    </row>
    <row r="1231" spans="1:105" s="13" customFormat="1">
      <c r="A1231" s="84">
        <v>1948</v>
      </c>
      <c r="B1231" s="84">
        <v>1</v>
      </c>
      <c r="C1231" s="13" t="s">
        <v>751</v>
      </c>
      <c r="D1231" s="13" t="s">
        <v>36</v>
      </c>
      <c r="E1231" s="14">
        <v>16143</v>
      </c>
      <c r="F1231" s="13" t="s">
        <v>219</v>
      </c>
      <c r="G1231" s="13" t="s">
        <v>219</v>
      </c>
      <c r="H1231" s="13" t="s">
        <v>219</v>
      </c>
      <c r="I1231" s="14">
        <v>39644</v>
      </c>
      <c r="J1231" s="13">
        <f t="shared" si="41"/>
        <v>64</v>
      </c>
      <c r="K1231" s="14">
        <v>39689</v>
      </c>
      <c r="L1231" s="13">
        <v>4</v>
      </c>
      <c r="M1231" s="14">
        <v>39767</v>
      </c>
      <c r="N1231" s="59">
        <f t="shared" si="42"/>
        <v>4.0410677618069819</v>
      </c>
      <c r="O1231" s="16">
        <v>2</v>
      </c>
      <c r="Q1231" s="13" t="s">
        <v>6668</v>
      </c>
      <c r="R1231" s="13" t="s">
        <v>38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2</v>
      </c>
      <c r="AK1231" s="13">
        <v>2</v>
      </c>
      <c r="AL1231" s="13">
        <v>2</v>
      </c>
      <c r="AM1231" s="13">
        <v>2</v>
      </c>
      <c r="AN1231" s="13">
        <v>1</v>
      </c>
      <c r="AO1231" s="13" t="s">
        <v>6669</v>
      </c>
      <c r="AP1231" s="13" t="s">
        <v>6670</v>
      </c>
      <c r="AQ1231" s="13">
        <v>1</v>
      </c>
      <c r="AR1231" s="13">
        <v>1</v>
      </c>
      <c r="AS1231" s="13">
        <v>3</v>
      </c>
      <c r="AT1231" s="13">
        <v>1</v>
      </c>
      <c r="AU1231" s="13">
        <v>0</v>
      </c>
      <c r="AV1231" s="13">
        <v>2</v>
      </c>
      <c r="AX1231" s="13">
        <v>2</v>
      </c>
      <c r="AZ1231" s="13">
        <v>1</v>
      </c>
      <c r="BA1231" s="13">
        <v>0</v>
      </c>
      <c r="BB1231" s="13">
        <v>2</v>
      </c>
      <c r="BD1231" s="13">
        <v>2</v>
      </c>
      <c r="BF1231" s="13">
        <v>1</v>
      </c>
      <c r="BG1231" s="13">
        <v>1</v>
      </c>
      <c r="BH1231" s="17">
        <v>1</v>
      </c>
      <c r="BK1231" s="13">
        <v>1</v>
      </c>
      <c r="BL1231" s="13">
        <v>1</v>
      </c>
      <c r="BM1231" s="13">
        <v>2392</v>
      </c>
      <c r="BN1231" s="13">
        <v>2</v>
      </c>
      <c r="BQ1231" s="13" t="s">
        <v>237</v>
      </c>
      <c r="BR1231" s="13" t="s">
        <v>238</v>
      </c>
      <c r="BS1231" s="13">
        <v>1</v>
      </c>
      <c r="BT1231" s="13">
        <v>30</v>
      </c>
      <c r="BU1231" s="13">
        <v>1</v>
      </c>
      <c r="BV1231" s="13">
        <v>3</v>
      </c>
      <c r="BY1231" s="13">
        <v>2</v>
      </c>
      <c r="CA1231" s="18" t="s">
        <v>6671</v>
      </c>
      <c r="CB1231" s="18" t="s">
        <v>453</v>
      </c>
      <c r="CC1231" s="18" t="s">
        <v>6672</v>
      </c>
      <c r="CD1231" s="18">
        <v>8331</v>
      </c>
      <c r="CE1231" s="18">
        <v>8923</v>
      </c>
      <c r="CF1231" s="18"/>
      <c r="CG1231" s="18"/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S1231" s="14">
        <v>39818</v>
      </c>
      <c r="CT1231" s="13">
        <v>1</v>
      </c>
      <c r="CW1231" s="13" t="s">
        <v>1930</v>
      </c>
      <c r="CX1231" s="38" t="s">
        <v>4362</v>
      </c>
      <c r="CY1231" s="38" t="s">
        <v>6673</v>
      </c>
      <c r="CZ1231" s="38" t="s">
        <v>41</v>
      </c>
      <c r="DA1231" s="38" t="s">
        <v>1515</v>
      </c>
    </row>
    <row r="1232" spans="1:105" s="13" customFormat="1">
      <c r="A1232" s="84">
        <v>1949</v>
      </c>
      <c r="B1232" s="84">
        <v>1</v>
      </c>
      <c r="C1232" s="13" t="s">
        <v>6674</v>
      </c>
      <c r="D1232" s="13" t="s">
        <v>36</v>
      </c>
      <c r="E1232" s="14">
        <v>11355</v>
      </c>
      <c r="F1232" s="13" t="s">
        <v>319</v>
      </c>
      <c r="G1232" s="13" t="s">
        <v>1435</v>
      </c>
      <c r="H1232" s="13" t="s">
        <v>1435</v>
      </c>
      <c r="I1232" s="14">
        <v>39644</v>
      </c>
      <c r="J1232" s="13">
        <f t="shared" si="41"/>
        <v>77</v>
      </c>
      <c r="K1232" s="14">
        <v>39694</v>
      </c>
      <c r="L1232" s="13">
        <v>4</v>
      </c>
      <c r="M1232" s="14">
        <v>39889</v>
      </c>
      <c r="N1232" s="59">
        <f t="shared" si="42"/>
        <v>8.0492813141683772</v>
      </c>
      <c r="O1232" s="16">
        <v>2</v>
      </c>
      <c r="Q1232" s="13" t="s">
        <v>180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1</v>
      </c>
      <c r="Z1232" s="13">
        <v>4</v>
      </c>
      <c r="AC1232" s="13">
        <v>2</v>
      </c>
      <c r="AD1232" s="13">
        <v>2</v>
      </c>
      <c r="AE1232" s="13">
        <v>2</v>
      </c>
      <c r="AF1232" s="13">
        <v>2</v>
      </c>
      <c r="AG1232" s="13">
        <v>1</v>
      </c>
      <c r="AH1232" s="13">
        <v>3</v>
      </c>
      <c r="AO1232" s="13" t="s">
        <v>6675</v>
      </c>
      <c r="AP1232" s="13" t="s">
        <v>6676</v>
      </c>
      <c r="AQ1232" s="13">
        <v>1</v>
      </c>
      <c r="AR1232" s="13">
        <v>2</v>
      </c>
      <c r="AT1232" s="13">
        <v>1</v>
      </c>
      <c r="AU1232" s="13">
        <v>2</v>
      </c>
      <c r="AV1232" s="13">
        <v>2</v>
      </c>
      <c r="AX1232" s="13">
        <v>2</v>
      </c>
      <c r="AZ1232" s="13">
        <v>2</v>
      </c>
      <c r="BB1232" s="13">
        <v>1</v>
      </c>
      <c r="BC1232" s="13">
        <v>0</v>
      </c>
      <c r="BD1232" s="13">
        <v>1</v>
      </c>
      <c r="BE1232" s="13">
        <v>0</v>
      </c>
      <c r="BF1232" s="13">
        <v>1</v>
      </c>
      <c r="BG1232" s="13">
        <v>2</v>
      </c>
      <c r="BH1232" s="17">
        <v>2</v>
      </c>
      <c r="BJ1232" s="13">
        <v>1</v>
      </c>
      <c r="BK1232" s="13">
        <v>1</v>
      </c>
      <c r="BL1232" s="13">
        <v>1</v>
      </c>
      <c r="BM1232" s="13">
        <v>2393</v>
      </c>
      <c r="BN1232" s="13">
        <v>2</v>
      </c>
      <c r="BQ1232" s="13" t="s">
        <v>289</v>
      </c>
      <c r="BR1232" s="13" t="s">
        <v>222</v>
      </c>
      <c r="BS1232" s="13">
        <v>1</v>
      </c>
      <c r="BT1232" s="13">
        <v>22</v>
      </c>
      <c r="BU1232" s="13">
        <v>1</v>
      </c>
      <c r="BV1232" s="13">
        <v>1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39773</v>
      </c>
      <c r="CT1232" s="13">
        <v>3</v>
      </c>
      <c r="CW1232" s="13" t="s">
        <v>6677</v>
      </c>
      <c r="CX1232" s="38" t="s">
        <v>6678</v>
      </c>
      <c r="CY1232" s="38" t="s">
        <v>6679</v>
      </c>
      <c r="CZ1232" s="38"/>
      <c r="DA1232" s="38" t="s">
        <v>6680</v>
      </c>
    </row>
    <row r="1233" spans="1:106" s="13" customFormat="1">
      <c r="A1233" s="84">
        <v>1950</v>
      </c>
      <c r="B1233" s="84">
        <v>1</v>
      </c>
      <c r="C1233" s="13" t="s">
        <v>1803</v>
      </c>
      <c r="D1233" s="13" t="s">
        <v>37</v>
      </c>
      <c r="E1233" s="14">
        <v>13286</v>
      </c>
      <c r="F1233" s="13" t="s">
        <v>319</v>
      </c>
      <c r="G1233" s="13" t="s">
        <v>319</v>
      </c>
      <c r="H1233" s="13" t="s">
        <v>319</v>
      </c>
      <c r="I1233" s="14">
        <v>39644</v>
      </c>
      <c r="J1233" s="13">
        <f t="shared" si="41"/>
        <v>72</v>
      </c>
      <c r="K1233" s="14">
        <v>39682</v>
      </c>
      <c r="L1233" s="13">
        <v>2</v>
      </c>
      <c r="M1233" s="14">
        <v>39895</v>
      </c>
      <c r="N1233" s="59">
        <f t="shared" si="42"/>
        <v>8.2464065708418897</v>
      </c>
      <c r="O1233" s="16">
        <v>2</v>
      </c>
      <c r="Q1233" s="13" t="s">
        <v>6681</v>
      </c>
      <c r="R1233" s="13" t="s">
        <v>38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H1233" s="13">
        <v>2</v>
      </c>
      <c r="AI1233" s="13">
        <v>2</v>
      </c>
      <c r="AJ1233" s="13">
        <v>2</v>
      </c>
      <c r="AK1233" s="13">
        <v>1</v>
      </c>
      <c r="AL1233" s="13">
        <v>1</v>
      </c>
      <c r="AM1233" s="13">
        <v>1</v>
      </c>
      <c r="AN1233" s="13">
        <v>1</v>
      </c>
      <c r="AO1233" s="13" t="s">
        <v>6682</v>
      </c>
      <c r="AP1233" s="13" t="s">
        <v>3508</v>
      </c>
      <c r="AQ1233" s="13">
        <v>1</v>
      </c>
      <c r="AR1233" s="13">
        <v>1</v>
      </c>
      <c r="AS1233" s="13">
        <v>1</v>
      </c>
      <c r="AT1233" s="13">
        <v>1</v>
      </c>
      <c r="AU1233" s="13">
        <v>0</v>
      </c>
      <c r="AV1233" s="13">
        <v>1</v>
      </c>
      <c r="AW1233" s="13">
        <v>2</v>
      </c>
      <c r="AX1233" s="13">
        <v>1</v>
      </c>
      <c r="AY1233" s="13">
        <v>2</v>
      </c>
      <c r="AZ1233" s="13">
        <v>1</v>
      </c>
      <c r="BA1233" s="13">
        <v>0</v>
      </c>
      <c r="BB1233" s="13">
        <v>1</v>
      </c>
      <c r="BC1233" s="13">
        <v>0</v>
      </c>
      <c r="BD1233" s="13">
        <v>1</v>
      </c>
      <c r="BE1233" s="13">
        <v>1</v>
      </c>
      <c r="BF1233" s="13">
        <v>1</v>
      </c>
      <c r="BG1233" s="13">
        <v>1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2395</v>
      </c>
      <c r="BN1233" s="13">
        <v>2</v>
      </c>
      <c r="BQ1233" s="13" t="s">
        <v>237</v>
      </c>
      <c r="BR1233" s="13" t="s">
        <v>238</v>
      </c>
      <c r="BS1233" s="13">
        <v>2</v>
      </c>
      <c r="BT1233" s="13">
        <v>62</v>
      </c>
      <c r="BU1233" s="13">
        <v>1</v>
      </c>
      <c r="BV1233" s="13">
        <v>3</v>
      </c>
      <c r="CA1233" s="18"/>
      <c r="CB1233" s="18"/>
      <c r="CC1233" s="18"/>
      <c r="CD1233" s="18"/>
      <c r="CE1233" s="18"/>
      <c r="CF1233" s="18"/>
      <c r="CG1233" s="18"/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39756</v>
      </c>
      <c r="CT1233" s="13">
        <v>1</v>
      </c>
      <c r="CW1233" s="13" t="s">
        <v>6683</v>
      </c>
      <c r="CX1233" s="38" t="s">
        <v>6684</v>
      </c>
      <c r="CY1233" s="38" t="s">
        <v>6685</v>
      </c>
      <c r="CZ1233" s="38" t="s">
        <v>6686</v>
      </c>
      <c r="DA1233" s="38" t="s">
        <v>6687</v>
      </c>
    </row>
    <row r="1234" spans="1:106" s="13" customFormat="1">
      <c r="A1234" s="84">
        <v>1951</v>
      </c>
      <c r="B1234" s="84">
        <v>1</v>
      </c>
      <c r="C1234" s="13" t="s">
        <v>655</v>
      </c>
      <c r="D1234" s="13" t="s">
        <v>36</v>
      </c>
      <c r="E1234" s="14">
        <v>12905</v>
      </c>
      <c r="F1234" s="13" t="s">
        <v>550</v>
      </c>
      <c r="G1234" s="13" t="s">
        <v>764</v>
      </c>
      <c r="H1234" s="13" t="s">
        <v>764</v>
      </c>
      <c r="I1234" s="14">
        <v>39675</v>
      </c>
      <c r="J1234" s="13">
        <f t="shared" si="41"/>
        <v>73</v>
      </c>
      <c r="K1234" s="14">
        <v>39687</v>
      </c>
      <c r="L1234" s="13">
        <v>4</v>
      </c>
      <c r="M1234" s="14">
        <v>40161</v>
      </c>
      <c r="N1234" s="59">
        <f t="shared" si="42"/>
        <v>15.967145790554415</v>
      </c>
      <c r="O1234" s="16">
        <v>2</v>
      </c>
      <c r="Q1234" s="13" t="s">
        <v>6688</v>
      </c>
      <c r="R1234" s="13" t="s">
        <v>6689</v>
      </c>
      <c r="S1234" s="13">
        <v>2</v>
      </c>
      <c r="T1234" s="13">
        <v>2</v>
      </c>
      <c r="U1234" s="13">
        <v>2</v>
      </c>
      <c r="V1234" s="13">
        <v>2</v>
      </c>
      <c r="X1234" s="13">
        <v>1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1</v>
      </c>
      <c r="AH1234" s="13">
        <v>2</v>
      </c>
      <c r="AI1234" s="13">
        <v>2</v>
      </c>
      <c r="AJ1234" s="13">
        <v>2</v>
      </c>
      <c r="AK1234" s="13">
        <v>2</v>
      </c>
      <c r="AL1234" s="13">
        <v>2</v>
      </c>
      <c r="AM1234" s="13">
        <v>2</v>
      </c>
      <c r="AN1234" s="13">
        <v>1</v>
      </c>
      <c r="AO1234" s="13" t="s">
        <v>6690</v>
      </c>
      <c r="AP1234" s="13" t="s">
        <v>1946</v>
      </c>
      <c r="AQ1234" s="13">
        <v>1</v>
      </c>
      <c r="AR1234" s="13">
        <v>1</v>
      </c>
      <c r="AS1234" s="13">
        <v>1</v>
      </c>
      <c r="AT1234" s="13">
        <v>1</v>
      </c>
      <c r="AU1234" s="13">
        <v>1</v>
      </c>
      <c r="AV1234" s="13">
        <v>1</v>
      </c>
      <c r="AW1234" s="13">
        <v>1</v>
      </c>
      <c r="AX1234" s="13">
        <v>1</v>
      </c>
      <c r="AY1234" s="13">
        <v>1</v>
      </c>
      <c r="AZ1234" s="13">
        <v>1</v>
      </c>
      <c r="BA1234" s="13">
        <v>0</v>
      </c>
      <c r="BB1234" s="13">
        <v>3</v>
      </c>
      <c r="BD1234" s="13">
        <v>2</v>
      </c>
      <c r="BF1234" s="13">
        <v>1</v>
      </c>
      <c r="BG1234" s="13">
        <v>2</v>
      </c>
      <c r="BH1234" s="17">
        <v>1</v>
      </c>
      <c r="BI1234" s="13">
        <v>1</v>
      </c>
      <c r="BJ1234" s="13">
        <v>2</v>
      </c>
      <c r="BK1234" s="13">
        <v>1</v>
      </c>
      <c r="BL1234" s="13">
        <v>1</v>
      </c>
      <c r="BM1234" s="13">
        <v>2397</v>
      </c>
      <c r="BN1234" s="13">
        <v>2</v>
      </c>
      <c r="BQ1234" s="13" t="s">
        <v>237</v>
      </c>
      <c r="BR1234" s="13" t="s">
        <v>238</v>
      </c>
      <c r="BS1234" s="13">
        <v>1</v>
      </c>
      <c r="BT1234" s="13">
        <v>42</v>
      </c>
      <c r="BU1234" s="13">
        <v>1</v>
      </c>
      <c r="BV1234" s="13">
        <v>4</v>
      </c>
      <c r="CA1234" s="18"/>
      <c r="CB1234" s="18"/>
      <c r="CC1234" s="18"/>
      <c r="CD1234" s="18"/>
      <c r="CE1234" s="18"/>
      <c r="CF1234" s="18"/>
      <c r="CG1234" s="18"/>
      <c r="CH1234" s="13">
        <v>1</v>
      </c>
      <c r="CW1234" s="13" t="s">
        <v>6691</v>
      </c>
      <c r="CX1234" s="38" t="s">
        <v>3604</v>
      </c>
      <c r="CY1234" s="38" t="s">
        <v>6692</v>
      </c>
      <c r="CZ1234" s="38" t="s">
        <v>41</v>
      </c>
      <c r="DA1234" s="38" t="s">
        <v>192</v>
      </c>
    </row>
    <row r="1235" spans="1:106" s="13" customFormat="1">
      <c r="A1235" s="84">
        <v>1953</v>
      </c>
      <c r="B1235" s="84">
        <v>5</v>
      </c>
      <c r="C1235" s="13" t="s">
        <v>980</v>
      </c>
      <c r="D1235" s="13" t="s">
        <v>36</v>
      </c>
      <c r="E1235" s="14">
        <v>21435</v>
      </c>
      <c r="F1235" s="13" t="s">
        <v>757</v>
      </c>
      <c r="G1235" s="13" t="s">
        <v>757</v>
      </c>
      <c r="H1235" s="13" t="s">
        <v>757</v>
      </c>
      <c r="I1235" s="14">
        <v>39553</v>
      </c>
      <c r="J1235" s="13">
        <f t="shared" si="41"/>
        <v>49</v>
      </c>
      <c r="K1235" s="14">
        <v>39619</v>
      </c>
      <c r="L1235" s="13">
        <v>4</v>
      </c>
      <c r="M1235" s="14">
        <v>39751</v>
      </c>
      <c r="N1235" s="59">
        <f t="shared" si="42"/>
        <v>6.5051334702258723</v>
      </c>
      <c r="O1235" s="16">
        <v>2</v>
      </c>
      <c r="Q1235" s="13" t="s">
        <v>6693</v>
      </c>
      <c r="R1235" s="13" t="s">
        <v>6694</v>
      </c>
      <c r="S1235" s="13">
        <v>2</v>
      </c>
      <c r="T1235" s="13">
        <v>2</v>
      </c>
      <c r="U1235" s="13">
        <v>2</v>
      </c>
      <c r="V1235" s="13">
        <v>2</v>
      </c>
      <c r="X1235" s="13">
        <v>1</v>
      </c>
      <c r="AC1235" s="13">
        <v>2</v>
      </c>
      <c r="AD1235" s="13">
        <v>2</v>
      </c>
      <c r="AE1235" s="13">
        <v>2</v>
      </c>
      <c r="AF1235" s="13">
        <v>2</v>
      </c>
      <c r="AG1235" s="13">
        <v>1</v>
      </c>
      <c r="AI1235" s="13">
        <v>2</v>
      </c>
      <c r="AJ1235" s="13">
        <v>2</v>
      </c>
      <c r="AK1235" s="13">
        <v>3</v>
      </c>
      <c r="AL1235" s="13">
        <v>3</v>
      </c>
      <c r="AM1235" s="13">
        <v>3</v>
      </c>
      <c r="AO1235" s="13" t="s">
        <v>5769</v>
      </c>
      <c r="AP1235" s="13" t="s">
        <v>6695</v>
      </c>
      <c r="AQ1235" s="13">
        <v>1</v>
      </c>
      <c r="AR1235" s="13">
        <v>1</v>
      </c>
      <c r="AS1235" s="13">
        <v>3</v>
      </c>
      <c r="AT1235" s="13">
        <v>1</v>
      </c>
      <c r="AU1235" s="13">
        <v>3</v>
      </c>
      <c r="AV1235" s="13">
        <v>1</v>
      </c>
      <c r="AW1235" s="13">
        <v>3</v>
      </c>
      <c r="AX1235" s="13">
        <v>1</v>
      </c>
      <c r="AY1235" s="13">
        <v>3</v>
      </c>
      <c r="AZ1235" s="13">
        <v>2</v>
      </c>
      <c r="BB1235" s="13">
        <v>2</v>
      </c>
      <c r="BD1235" s="13">
        <v>1</v>
      </c>
      <c r="BE1235" s="13">
        <v>0</v>
      </c>
      <c r="BF1235" s="13">
        <v>1</v>
      </c>
      <c r="BG1235" s="13">
        <v>3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2399</v>
      </c>
      <c r="BN1235" s="13">
        <v>1</v>
      </c>
      <c r="BO1235" s="13" t="s">
        <v>1301</v>
      </c>
      <c r="BP1235" s="13">
        <v>200</v>
      </c>
      <c r="BQ1235" s="13" t="s">
        <v>237</v>
      </c>
      <c r="BR1235" s="13" t="s">
        <v>238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39802</v>
      </c>
      <c r="CT1235" s="13">
        <v>1</v>
      </c>
      <c r="CW1235" s="13" t="s">
        <v>6696</v>
      </c>
      <c r="CX1235" s="38" t="s">
        <v>6697</v>
      </c>
      <c r="CY1235" s="38" t="s">
        <v>6698</v>
      </c>
      <c r="CZ1235" s="38" t="s">
        <v>1548</v>
      </c>
      <c r="DA1235" s="38" t="s">
        <v>6699</v>
      </c>
    </row>
    <row r="1236" spans="1:106" s="13" customFormat="1">
      <c r="A1236" s="84">
        <v>1954</v>
      </c>
      <c r="B1236" s="84">
        <v>1</v>
      </c>
      <c r="C1236" s="13" t="s">
        <v>1326</v>
      </c>
      <c r="D1236" s="13" t="s">
        <v>37</v>
      </c>
      <c r="E1236" s="14">
        <v>12284</v>
      </c>
      <c r="F1236" s="13" t="s">
        <v>648</v>
      </c>
      <c r="G1236" s="13" t="s">
        <v>648</v>
      </c>
      <c r="H1236" s="13" t="s">
        <v>648</v>
      </c>
      <c r="I1236" s="14">
        <v>39675</v>
      </c>
      <c r="J1236" s="13">
        <f t="shared" si="41"/>
        <v>74</v>
      </c>
      <c r="K1236" s="14">
        <v>39680</v>
      </c>
      <c r="L1236" s="13">
        <v>2</v>
      </c>
      <c r="M1236" s="14">
        <v>39967</v>
      </c>
      <c r="N1236" s="59">
        <f t="shared" si="42"/>
        <v>9.593429158110883</v>
      </c>
      <c r="O1236" s="16">
        <v>2</v>
      </c>
      <c r="Q1236" s="13" t="s">
        <v>6700</v>
      </c>
      <c r="R1236" s="13" t="s">
        <v>38</v>
      </c>
      <c r="S1236" s="13">
        <v>2</v>
      </c>
      <c r="T1236" s="13">
        <v>2</v>
      </c>
      <c r="U1236" s="13">
        <v>2</v>
      </c>
      <c r="V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I1236" s="13">
        <v>2</v>
      </c>
      <c r="AJ1236" s="13">
        <v>3</v>
      </c>
      <c r="AK1236" s="13">
        <v>3</v>
      </c>
      <c r="AL1236" s="13">
        <v>3</v>
      </c>
      <c r="AM1236" s="13">
        <v>1</v>
      </c>
      <c r="AN1236" s="13">
        <v>1</v>
      </c>
      <c r="AO1236" s="13" t="s">
        <v>4278</v>
      </c>
      <c r="AP1236" s="13" t="s">
        <v>1214</v>
      </c>
      <c r="AQ1236" s="13">
        <v>1</v>
      </c>
      <c r="AR1236" s="13">
        <v>1</v>
      </c>
      <c r="AS1236" s="13">
        <v>1</v>
      </c>
      <c r="AT1236" s="13">
        <v>1</v>
      </c>
      <c r="AU1236" s="13">
        <v>1</v>
      </c>
      <c r="AV1236" s="13">
        <v>2</v>
      </c>
      <c r="AX1236" s="13">
        <v>2</v>
      </c>
      <c r="AZ1236" s="13">
        <v>1</v>
      </c>
      <c r="BA1236" s="13">
        <v>0</v>
      </c>
      <c r="BB1236" s="13">
        <v>1</v>
      </c>
      <c r="BC1236" s="13">
        <v>0</v>
      </c>
      <c r="BD1236" s="13">
        <v>1</v>
      </c>
      <c r="BE1236" s="13">
        <v>1</v>
      </c>
      <c r="BF1236" s="13">
        <v>1</v>
      </c>
      <c r="BG1236" s="13">
        <v>3</v>
      </c>
      <c r="BH1236" s="17">
        <v>1</v>
      </c>
      <c r="BI1236" s="13">
        <v>1</v>
      </c>
      <c r="BJ1236" s="13">
        <v>2</v>
      </c>
      <c r="BK1236" s="13">
        <v>1</v>
      </c>
      <c r="BL1236" s="13">
        <v>1</v>
      </c>
      <c r="BM1236" s="13">
        <v>2400</v>
      </c>
      <c r="BN1236" s="13">
        <v>2</v>
      </c>
      <c r="BQ1236" s="13" t="s">
        <v>237</v>
      </c>
      <c r="BR1236" s="13" t="s">
        <v>238</v>
      </c>
      <c r="BS1236" s="13">
        <v>2</v>
      </c>
      <c r="BT1236" s="13">
        <v>85</v>
      </c>
      <c r="BU1236" s="13">
        <v>1</v>
      </c>
      <c r="BV1236" s="13">
        <v>0</v>
      </c>
      <c r="BW1236" s="13">
        <v>2</v>
      </c>
      <c r="BX1236" s="13">
        <v>66</v>
      </c>
      <c r="BY1236" s="13">
        <v>2</v>
      </c>
      <c r="CA1236" s="18"/>
      <c r="CB1236" s="18" t="s">
        <v>453</v>
      </c>
      <c r="CC1236" s="18"/>
      <c r="CD1236" s="18" t="s">
        <v>453</v>
      </c>
      <c r="CE1236" s="18"/>
      <c r="CF1236" s="18"/>
      <c r="CG1236" s="18"/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39783</v>
      </c>
      <c r="CT1236" s="13">
        <v>1</v>
      </c>
      <c r="CW1236" s="13" t="s">
        <v>3045</v>
      </c>
      <c r="CX1236" s="38" t="s">
        <v>6701</v>
      </c>
      <c r="CY1236" s="38" t="s">
        <v>4705</v>
      </c>
      <c r="CZ1236" s="38" t="s">
        <v>41</v>
      </c>
      <c r="DA1236" s="38" t="s">
        <v>6702</v>
      </c>
    </row>
    <row r="1237" spans="1:106" s="13" customFormat="1">
      <c r="A1237" s="84">
        <v>1956</v>
      </c>
      <c r="B1237" s="84">
        <v>1</v>
      </c>
      <c r="C1237" s="13" t="s">
        <v>6703</v>
      </c>
      <c r="D1237" s="13" t="s">
        <v>36</v>
      </c>
      <c r="E1237" s="14">
        <v>14671</v>
      </c>
      <c r="F1237" s="13" t="s">
        <v>240</v>
      </c>
      <c r="G1237" s="13" t="s">
        <v>240</v>
      </c>
      <c r="H1237" s="13" t="s">
        <v>240</v>
      </c>
      <c r="I1237" s="14">
        <v>39553</v>
      </c>
      <c r="J1237" s="13">
        <f t="shared" si="41"/>
        <v>68</v>
      </c>
      <c r="K1237" s="14">
        <v>39673</v>
      </c>
      <c r="L1237" s="13">
        <v>4</v>
      </c>
      <c r="M1237" s="14">
        <v>40252</v>
      </c>
      <c r="N1237" s="59">
        <f t="shared" si="42"/>
        <v>22.965092402464066</v>
      </c>
      <c r="O1237" s="16">
        <v>2</v>
      </c>
      <c r="Q1237" s="13" t="s">
        <v>180</v>
      </c>
      <c r="R1237" s="13" t="s">
        <v>38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2</v>
      </c>
      <c r="AG1237" s="13">
        <v>1</v>
      </c>
      <c r="AH1237" s="13">
        <v>2</v>
      </c>
      <c r="AI1237" s="13">
        <v>2</v>
      </c>
      <c r="AJ1237" s="13">
        <v>1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6704</v>
      </c>
      <c r="AP1237" s="13" t="s">
        <v>1715</v>
      </c>
      <c r="AQ1237" s="13">
        <v>1</v>
      </c>
      <c r="AR1237" s="13">
        <v>1</v>
      </c>
      <c r="AS1237" s="13">
        <v>4</v>
      </c>
      <c r="AT1237" s="13">
        <v>1</v>
      </c>
      <c r="AU1237" s="13">
        <v>0</v>
      </c>
      <c r="AV1237" s="13">
        <v>1</v>
      </c>
      <c r="AW1237" s="13">
        <v>4</v>
      </c>
      <c r="AX1237" s="13">
        <v>1</v>
      </c>
      <c r="AY1237" s="13">
        <v>5</v>
      </c>
      <c r="AZ1237" s="13">
        <v>1</v>
      </c>
      <c r="BA1237" s="13">
        <v>4</v>
      </c>
      <c r="BB1237" s="13">
        <v>2</v>
      </c>
      <c r="BD1237" s="13">
        <v>2</v>
      </c>
      <c r="BF1237" s="13">
        <v>1</v>
      </c>
      <c r="BH1237" s="17">
        <v>1</v>
      </c>
      <c r="BJ1237" s="13">
        <v>1</v>
      </c>
      <c r="BK1237" s="13">
        <v>1</v>
      </c>
      <c r="BL1237" s="13">
        <v>1</v>
      </c>
      <c r="BM1237" s="13">
        <v>2402</v>
      </c>
      <c r="BN1237" s="13">
        <v>2</v>
      </c>
      <c r="BQ1237" s="13" t="s">
        <v>289</v>
      </c>
      <c r="BR1237" s="13" t="s">
        <v>222</v>
      </c>
      <c r="BS1237" s="13">
        <v>2</v>
      </c>
      <c r="BT1237" s="13">
        <v>80</v>
      </c>
      <c r="BU1237" s="13">
        <v>1</v>
      </c>
      <c r="BW1237" s="13">
        <v>1</v>
      </c>
      <c r="BY1237" s="13">
        <v>2</v>
      </c>
      <c r="CA1237" s="18"/>
      <c r="CB1237" s="18" t="s">
        <v>778</v>
      </c>
      <c r="CC1237" s="18"/>
      <c r="CD1237" s="18" t="s">
        <v>778</v>
      </c>
      <c r="CE1237" s="18"/>
      <c r="CF1237" s="18"/>
      <c r="CG1237" s="18"/>
      <c r="CH1237" s="13">
        <v>2</v>
      </c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39773</v>
      </c>
      <c r="CT1237" s="13">
        <v>1</v>
      </c>
      <c r="CW1237" s="13" t="s">
        <v>5132</v>
      </c>
      <c r="CX1237" s="38" t="s">
        <v>6705</v>
      </c>
      <c r="CY1237" s="38" t="s">
        <v>5134</v>
      </c>
      <c r="CZ1237" s="38" t="s">
        <v>41</v>
      </c>
      <c r="DA1237" s="38" t="s">
        <v>5135</v>
      </c>
    </row>
    <row r="1238" spans="1:106" s="13" customFormat="1">
      <c r="A1238" s="84">
        <v>1957</v>
      </c>
      <c r="B1238" s="84">
        <v>1</v>
      </c>
      <c r="C1238" s="13" t="s">
        <v>6706</v>
      </c>
      <c r="D1238" s="13" t="s">
        <v>36</v>
      </c>
      <c r="E1238" s="14">
        <v>14711</v>
      </c>
      <c r="F1238" s="13" t="s">
        <v>1435</v>
      </c>
      <c r="G1238" s="13" t="s">
        <v>1435</v>
      </c>
      <c r="H1238" s="13" t="s">
        <v>1435</v>
      </c>
      <c r="I1238" s="14">
        <v>39553</v>
      </c>
      <c r="J1238" s="13">
        <f t="shared" si="41"/>
        <v>68</v>
      </c>
      <c r="K1238" s="14">
        <v>39695</v>
      </c>
      <c r="L1238" s="13">
        <v>1</v>
      </c>
      <c r="M1238" s="14">
        <v>40099</v>
      </c>
      <c r="N1238" s="59">
        <f t="shared" si="42"/>
        <v>17.938398357289529</v>
      </c>
      <c r="O1238" s="16">
        <v>2</v>
      </c>
      <c r="Q1238" s="13" t="s">
        <v>6707</v>
      </c>
      <c r="R1238" s="13" t="s">
        <v>2279</v>
      </c>
      <c r="S1238" s="13">
        <v>2</v>
      </c>
      <c r="T1238" s="13">
        <v>2</v>
      </c>
      <c r="U1238" s="13">
        <v>2</v>
      </c>
      <c r="V1238" s="13">
        <v>2</v>
      </c>
      <c r="W1238" s="13" t="s">
        <v>6708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2</v>
      </c>
      <c r="AK1238" s="13">
        <v>1</v>
      </c>
      <c r="AL1238" s="13">
        <v>1</v>
      </c>
      <c r="AM1238" s="13">
        <v>1</v>
      </c>
      <c r="AN1238" s="13">
        <v>1</v>
      </c>
      <c r="AO1238" s="13" t="s">
        <v>6709</v>
      </c>
      <c r="AP1238" s="13" t="s">
        <v>6710</v>
      </c>
      <c r="AQ1238" s="13">
        <v>1</v>
      </c>
      <c r="AR1238" s="13">
        <v>2</v>
      </c>
      <c r="AT1238" s="13">
        <v>1</v>
      </c>
      <c r="AU1238" s="13">
        <v>0</v>
      </c>
      <c r="AV1238" s="13">
        <v>1</v>
      </c>
      <c r="AW1238" s="13">
        <v>8</v>
      </c>
      <c r="AX1238" s="13">
        <v>2</v>
      </c>
      <c r="AZ1238" s="13">
        <v>2</v>
      </c>
      <c r="BB1238" s="13">
        <v>1</v>
      </c>
      <c r="BC1238" s="13">
        <v>6</v>
      </c>
      <c r="BD1238" s="13">
        <v>3</v>
      </c>
      <c r="BF1238" s="13">
        <v>1</v>
      </c>
      <c r="BG1238" s="13">
        <v>14</v>
      </c>
      <c r="BH1238" s="17">
        <v>2</v>
      </c>
      <c r="BI1238" s="13">
        <v>1</v>
      </c>
      <c r="BJ1238" s="13">
        <v>2</v>
      </c>
      <c r="BK1238" s="13">
        <v>1</v>
      </c>
      <c r="BL1238" s="13">
        <v>1</v>
      </c>
      <c r="BM1238" s="13">
        <v>2403</v>
      </c>
      <c r="BN1238" s="13">
        <v>2</v>
      </c>
      <c r="BQ1238" s="13" t="s">
        <v>866</v>
      </c>
      <c r="BR1238" s="13" t="s">
        <v>867</v>
      </c>
      <c r="BS1238" s="13">
        <v>1</v>
      </c>
      <c r="BT1238" s="13">
        <v>24</v>
      </c>
      <c r="BU1238" s="13">
        <v>1</v>
      </c>
      <c r="BV1238" s="13">
        <v>2</v>
      </c>
      <c r="BY1238" s="13">
        <v>2</v>
      </c>
      <c r="CA1238" s="18"/>
      <c r="CB1238" s="18" t="s">
        <v>4663</v>
      </c>
      <c r="CC1238" s="18"/>
      <c r="CD1238" s="18" t="s">
        <v>4663</v>
      </c>
      <c r="CE1238" s="18"/>
      <c r="CF1238" s="18"/>
      <c r="CG1238" s="18"/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39805</v>
      </c>
      <c r="CT1238" s="13">
        <v>1</v>
      </c>
      <c r="CW1238" s="13" t="s">
        <v>6711</v>
      </c>
      <c r="CX1238" s="38" t="s">
        <v>6712</v>
      </c>
      <c r="CY1238" s="38" t="s">
        <v>6713</v>
      </c>
      <c r="CZ1238" s="38"/>
      <c r="DA1238" s="38" t="s">
        <v>192</v>
      </c>
      <c r="DB1238" s="13">
        <v>1</v>
      </c>
    </row>
    <row r="1239" spans="1:106" s="13" customFormat="1">
      <c r="A1239" s="84">
        <v>1961</v>
      </c>
      <c r="B1239" s="84">
        <v>1</v>
      </c>
      <c r="C1239" s="13" t="s">
        <v>6714</v>
      </c>
      <c r="D1239" s="13" t="s">
        <v>37</v>
      </c>
      <c r="E1239" s="14">
        <v>9045</v>
      </c>
      <c r="F1239" s="13" t="s">
        <v>1435</v>
      </c>
      <c r="G1239" s="13" t="s">
        <v>1435</v>
      </c>
      <c r="H1239" s="13" t="s">
        <v>1435</v>
      </c>
      <c r="I1239" s="14">
        <v>39553</v>
      </c>
      <c r="J1239" s="13">
        <f t="shared" si="41"/>
        <v>83</v>
      </c>
      <c r="K1239" s="14">
        <v>39664</v>
      </c>
      <c r="L1239" s="13">
        <v>4</v>
      </c>
      <c r="M1239" s="14">
        <v>39963</v>
      </c>
      <c r="N1239" s="59">
        <f t="shared" si="42"/>
        <v>13.470225872689939</v>
      </c>
      <c r="O1239" s="16">
        <v>2</v>
      </c>
      <c r="Q1239" s="13" t="s">
        <v>6715</v>
      </c>
      <c r="R1239" s="13" t="s">
        <v>6716</v>
      </c>
      <c r="S1239" s="13">
        <v>2</v>
      </c>
      <c r="T1239" s="13">
        <v>2</v>
      </c>
      <c r="U1239" s="13">
        <v>1</v>
      </c>
      <c r="V1239" s="13">
        <v>1</v>
      </c>
      <c r="W1239" s="13" t="s">
        <v>6717</v>
      </c>
      <c r="X1239" s="13">
        <v>2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2</v>
      </c>
      <c r="AH1239" s="13">
        <v>2</v>
      </c>
      <c r="AI1239" s="13">
        <v>2</v>
      </c>
      <c r="AJ1239" s="13">
        <v>2</v>
      </c>
      <c r="AK1239" s="13">
        <v>1</v>
      </c>
      <c r="AL1239" s="13">
        <v>1</v>
      </c>
      <c r="AM1239" s="13">
        <v>2</v>
      </c>
      <c r="AN1239" s="13">
        <v>1</v>
      </c>
      <c r="AO1239" s="13" t="s">
        <v>6718</v>
      </c>
      <c r="AP1239" s="13" t="s">
        <v>6719</v>
      </c>
      <c r="AQ1239" s="13">
        <v>1</v>
      </c>
      <c r="AR1239" s="13">
        <v>2</v>
      </c>
      <c r="AT1239" s="13">
        <v>1</v>
      </c>
      <c r="AU1239" s="13">
        <v>0</v>
      </c>
      <c r="AV1239" s="13">
        <v>3</v>
      </c>
      <c r="AX1239" s="13">
        <v>3</v>
      </c>
      <c r="AZ1239" s="13">
        <v>3</v>
      </c>
      <c r="BB1239" s="13">
        <v>1</v>
      </c>
      <c r="BC1239" s="13">
        <v>6</v>
      </c>
      <c r="BF1239" s="13">
        <v>1</v>
      </c>
      <c r="BH1239" s="17">
        <v>2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2413</v>
      </c>
      <c r="BN1239" s="13">
        <v>2</v>
      </c>
      <c r="BQ1239" s="13" t="s">
        <v>866</v>
      </c>
      <c r="BR1239" s="13" t="s">
        <v>867</v>
      </c>
      <c r="BS1239" s="13">
        <v>1</v>
      </c>
      <c r="BT1239" s="13">
        <v>32</v>
      </c>
      <c r="BU1239" s="13">
        <v>1</v>
      </c>
      <c r="BV1239" s="13">
        <v>1</v>
      </c>
      <c r="BW1239" s="13">
        <v>1</v>
      </c>
      <c r="BX1239" s="13">
        <v>16</v>
      </c>
      <c r="CA1239" s="18"/>
      <c r="CB1239" s="18"/>
      <c r="CC1239" s="18"/>
      <c r="CD1239" s="18"/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39791</v>
      </c>
      <c r="CT1239" s="13">
        <v>1</v>
      </c>
      <c r="CW1239" s="13" t="s">
        <v>6677</v>
      </c>
      <c r="CX1239" s="38" t="s">
        <v>6720</v>
      </c>
      <c r="CY1239" s="38" t="s">
        <v>6679</v>
      </c>
      <c r="CZ1239" s="38"/>
      <c r="DA1239" s="38" t="s">
        <v>192</v>
      </c>
    </row>
    <row r="1240" spans="1:106" s="13" customFormat="1">
      <c r="A1240" s="84">
        <v>1962</v>
      </c>
      <c r="B1240" s="84">
        <v>1</v>
      </c>
      <c r="C1240" s="13" t="s">
        <v>6721</v>
      </c>
      <c r="D1240" s="13" t="s">
        <v>36</v>
      </c>
      <c r="E1240" s="14">
        <v>7072</v>
      </c>
      <c r="F1240" s="13" t="s">
        <v>319</v>
      </c>
      <c r="G1240" s="13" t="s">
        <v>319</v>
      </c>
      <c r="H1240" s="13" t="s">
        <v>319</v>
      </c>
      <c r="I1240" s="14">
        <v>39278</v>
      </c>
      <c r="J1240" s="13">
        <f t="shared" si="41"/>
        <v>88</v>
      </c>
      <c r="K1240" s="14">
        <v>39485</v>
      </c>
      <c r="L1240" s="13">
        <v>4</v>
      </c>
      <c r="M1240" s="14">
        <v>39725</v>
      </c>
      <c r="N1240" s="59">
        <f t="shared" si="42"/>
        <v>14.685831622176591</v>
      </c>
      <c r="O1240" s="16">
        <v>2</v>
      </c>
      <c r="Q1240" s="13" t="s">
        <v>180</v>
      </c>
      <c r="R1240" s="13" t="s">
        <v>38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AC1240" s="13">
        <v>2</v>
      </c>
      <c r="AD1240" s="13">
        <v>2</v>
      </c>
      <c r="AE1240" s="13">
        <v>2</v>
      </c>
      <c r="AF1240" s="13">
        <v>2</v>
      </c>
      <c r="AG1240" s="13">
        <v>2</v>
      </c>
      <c r="AI1240" s="13">
        <v>2</v>
      </c>
      <c r="AJ1240" s="13">
        <v>2</v>
      </c>
      <c r="AK1240" s="13">
        <v>2</v>
      </c>
      <c r="AL1240" s="13">
        <v>2</v>
      </c>
      <c r="AP1240" s="13" t="s">
        <v>6722</v>
      </c>
      <c r="AQ1240" s="13">
        <v>1</v>
      </c>
      <c r="AR1240" s="13">
        <v>1</v>
      </c>
      <c r="AS1240" s="13">
        <v>12</v>
      </c>
      <c r="AT1240" s="13">
        <v>1</v>
      </c>
      <c r="AU1240" s="13">
        <v>0</v>
      </c>
      <c r="AV1240" s="13">
        <v>1</v>
      </c>
      <c r="AW1240" s="13">
        <v>8</v>
      </c>
      <c r="AX1240" s="13">
        <v>2</v>
      </c>
      <c r="AZ1240" s="13">
        <v>1</v>
      </c>
      <c r="BA1240" s="13">
        <v>5</v>
      </c>
      <c r="BB1240" s="13">
        <v>2</v>
      </c>
      <c r="BD1240" s="13">
        <v>1</v>
      </c>
      <c r="BE1240" s="13">
        <v>8</v>
      </c>
      <c r="BF1240" s="13">
        <v>2</v>
      </c>
      <c r="BH1240" s="17">
        <v>1</v>
      </c>
      <c r="BI1240" s="13">
        <v>1</v>
      </c>
      <c r="BK1240" s="13">
        <v>1</v>
      </c>
      <c r="BL1240" s="13">
        <v>2</v>
      </c>
      <c r="BS1240" s="13">
        <v>1</v>
      </c>
      <c r="BT1240" s="13">
        <v>32</v>
      </c>
      <c r="BU1240" s="13">
        <v>1</v>
      </c>
      <c r="BV1240" s="13">
        <v>2</v>
      </c>
      <c r="CA1240" s="18"/>
      <c r="CB1240" s="18"/>
      <c r="CC1240" s="18">
        <v>902</v>
      </c>
      <c r="CD1240" s="18"/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39712</v>
      </c>
      <c r="CW1240" s="13" t="s">
        <v>6723</v>
      </c>
      <c r="CX1240" s="38" t="s">
        <v>6724</v>
      </c>
      <c r="CY1240" s="38" t="s">
        <v>6725</v>
      </c>
      <c r="CZ1240" s="38"/>
      <c r="DA1240" s="38" t="s">
        <v>6726</v>
      </c>
    </row>
    <row r="1241" spans="1:106" s="13" customFormat="1">
      <c r="A1241" s="84">
        <v>1963</v>
      </c>
      <c r="B1241" s="84">
        <v>1</v>
      </c>
      <c r="C1241" s="13" t="s">
        <v>361</v>
      </c>
      <c r="D1241" s="13" t="s">
        <v>37</v>
      </c>
      <c r="E1241" s="14">
        <v>16116</v>
      </c>
      <c r="F1241" s="13" t="s">
        <v>214</v>
      </c>
      <c r="G1241" s="13" t="s">
        <v>214</v>
      </c>
      <c r="H1241" s="13" t="s">
        <v>214</v>
      </c>
      <c r="I1241" s="14">
        <v>39553</v>
      </c>
      <c r="J1241" s="13">
        <f t="shared" si="41"/>
        <v>64</v>
      </c>
      <c r="L1241" s="13">
        <v>4</v>
      </c>
      <c r="M1241" s="14">
        <v>39661</v>
      </c>
      <c r="N1241" s="59">
        <f t="shared" si="42"/>
        <v>3.5482546201232035</v>
      </c>
      <c r="O1241" s="16">
        <v>2</v>
      </c>
      <c r="Q1241" s="13" t="s">
        <v>39</v>
      </c>
      <c r="R1241" s="13" t="s">
        <v>2597</v>
      </c>
      <c r="S1241" s="13">
        <v>2</v>
      </c>
      <c r="T1241" s="13">
        <v>2</v>
      </c>
      <c r="U1241" s="13">
        <v>2</v>
      </c>
      <c r="V1241" s="13">
        <v>2</v>
      </c>
      <c r="X1241" s="13">
        <v>2</v>
      </c>
      <c r="Z1241" s="13">
        <v>4</v>
      </c>
      <c r="AH1241" s="13">
        <v>2</v>
      </c>
      <c r="AP1241" s="13" t="s">
        <v>489</v>
      </c>
      <c r="AQ1241" s="13">
        <v>1</v>
      </c>
      <c r="AR1241" s="13">
        <v>1</v>
      </c>
      <c r="AS1241" s="13">
        <v>0</v>
      </c>
      <c r="AT1241" s="13">
        <v>1</v>
      </c>
      <c r="AU1241" s="13">
        <v>0</v>
      </c>
      <c r="AX1241" s="13">
        <v>1</v>
      </c>
      <c r="AY1241" s="13">
        <v>0</v>
      </c>
      <c r="AZ1241" s="13">
        <v>1</v>
      </c>
      <c r="BA1241" s="13">
        <v>0</v>
      </c>
      <c r="BB1241" s="13">
        <v>1</v>
      </c>
      <c r="BC1241" s="13">
        <v>0</v>
      </c>
      <c r="BD1241" s="13">
        <v>1</v>
      </c>
      <c r="BE1241" s="13">
        <v>1</v>
      </c>
      <c r="BF1241" s="13">
        <v>1</v>
      </c>
      <c r="BG1241" s="13">
        <v>1</v>
      </c>
      <c r="BH1241" s="17">
        <v>1</v>
      </c>
      <c r="BJ1241" s="13">
        <v>1</v>
      </c>
      <c r="BK1241" s="13">
        <v>1</v>
      </c>
      <c r="BL1241" s="13">
        <v>1</v>
      </c>
      <c r="BN1241" s="13">
        <v>2</v>
      </c>
      <c r="BQ1241" s="13" t="s">
        <v>237</v>
      </c>
      <c r="BR1241" s="13" t="s">
        <v>238</v>
      </c>
      <c r="BT1241" s="13">
        <v>45</v>
      </c>
      <c r="BU1241" s="13">
        <v>1</v>
      </c>
      <c r="BW1241" s="13">
        <v>2</v>
      </c>
      <c r="BY1241" s="13">
        <v>2</v>
      </c>
      <c r="CA1241" s="18">
        <v>571</v>
      </c>
      <c r="CB1241" s="18" t="s">
        <v>453</v>
      </c>
      <c r="CC1241" s="18" t="s">
        <v>6504</v>
      </c>
      <c r="CD1241" s="18">
        <v>0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39918</v>
      </c>
      <c r="CT1241" s="13">
        <v>1</v>
      </c>
      <c r="CW1241" s="13" t="s">
        <v>5937</v>
      </c>
      <c r="CX1241" s="38" t="s">
        <v>6727</v>
      </c>
      <c r="CY1241" s="38" t="s">
        <v>6728</v>
      </c>
      <c r="CZ1241" s="38" t="s">
        <v>41</v>
      </c>
      <c r="DA1241" s="38" t="s">
        <v>6729</v>
      </c>
    </row>
    <row r="1242" spans="1:106" s="13" customFormat="1">
      <c r="A1242" s="84">
        <v>1965</v>
      </c>
      <c r="B1242" s="84">
        <v>1</v>
      </c>
      <c r="C1242" s="13" t="s">
        <v>6730</v>
      </c>
      <c r="D1242" s="13" t="s">
        <v>36</v>
      </c>
      <c r="E1242" s="14">
        <v>17327</v>
      </c>
      <c r="F1242" s="13" t="s">
        <v>214</v>
      </c>
      <c r="G1242" s="13" t="s">
        <v>214</v>
      </c>
      <c r="H1242" s="13" t="s">
        <v>214</v>
      </c>
      <c r="I1242" s="14">
        <v>39493</v>
      </c>
      <c r="J1242" s="13">
        <f t="shared" si="41"/>
        <v>60</v>
      </c>
      <c r="K1242" s="14">
        <v>39602</v>
      </c>
      <c r="L1242" s="13">
        <v>4</v>
      </c>
      <c r="M1242" s="14">
        <v>39658</v>
      </c>
      <c r="N1242" s="59">
        <f t="shared" si="42"/>
        <v>5.420944558521561</v>
      </c>
      <c r="O1242" s="16">
        <v>2</v>
      </c>
      <c r="Q1242" s="13" t="s">
        <v>6731</v>
      </c>
      <c r="R1242" s="13" t="s">
        <v>2597</v>
      </c>
      <c r="S1242" s="13">
        <v>3</v>
      </c>
      <c r="T1242" s="13">
        <v>2</v>
      </c>
      <c r="U1242" s="13">
        <v>2</v>
      </c>
      <c r="V1242" s="13">
        <v>2</v>
      </c>
      <c r="X1242" s="13">
        <v>1</v>
      </c>
      <c r="Z1242" s="13">
        <v>4</v>
      </c>
      <c r="AC1242" s="13">
        <v>2</v>
      </c>
      <c r="AD1242" s="13">
        <v>2</v>
      </c>
      <c r="AE1242" s="13">
        <v>2</v>
      </c>
      <c r="AF1242" s="13">
        <v>2</v>
      </c>
      <c r="AG1242" s="13">
        <v>1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1</v>
      </c>
      <c r="AO1242" s="13" t="s">
        <v>6732</v>
      </c>
      <c r="AP1242" s="13" t="s">
        <v>6733</v>
      </c>
      <c r="AQ1242" s="13">
        <v>1</v>
      </c>
      <c r="AR1242" s="13">
        <v>1</v>
      </c>
      <c r="AS1242" s="13">
        <v>3</v>
      </c>
      <c r="AT1242" s="13">
        <v>1</v>
      </c>
      <c r="AU1242" s="13">
        <v>4</v>
      </c>
      <c r="AV1242" s="13">
        <v>1</v>
      </c>
      <c r="AW1242" s="13">
        <v>1</v>
      </c>
      <c r="AX1242" s="13">
        <v>1</v>
      </c>
      <c r="AY1242" s="13">
        <v>3</v>
      </c>
      <c r="AZ1242" s="13">
        <v>1</v>
      </c>
      <c r="BA1242" s="13">
        <v>3</v>
      </c>
      <c r="BF1242" s="13">
        <v>1</v>
      </c>
      <c r="BG1242" s="13">
        <v>5</v>
      </c>
      <c r="BH1242" s="17">
        <v>2</v>
      </c>
      <c r="BI1242" s="13">
        <v>1</v>
      </c>
      <c r="BJ1242" s="13">
        <v>1</v>
      </c>
      <c r="BK1242" s="13">
        <v>1</v>
      </c>
      <c r="BL1242" s="13">
        <v>2</v>
      </c>
      <c r="CA1242" s="18"/>
      <c r="CB1242" s="18"/>
      <c r="CC1242" s="18"/>
      <c r="CD1242" s="18"/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39896</v>
      </c>
      <c r="CT1242" s="13">
        <v>1</v>
      </c>
      <c r="CW1242" s="13" t="s">
        <v>6446</v>
      </c>
      <c r="CX1242" s="38" t="s">
        <v>6447</v>
      </c>
      <c r="CY1242" s="38" t="s">
        <v>6448</v>
      </c>
      <c r="CZ1242" s="38"/>
      <c r="DA1242" s="38" t="s">
        <v>6734</v>
      </c>
    </row>
    <row r="1243" spans="1:106" s="13" customFormat="1">
      <c r="A1243" s="84">
        <v>1971</v>
      </c>
      <c r="B1243" s="84">
        <v>5</v>
      </c>
      <c r="C1243" s="13" t="s">
        <v>4861</v>
      </c>
      <c r="D1243" s="13" t="s">
        <v>36</v>
      </c>
      <c r="E1243" s="14">
        <v>10265</v>
      </c>
      <c r="F1243" s="13" t="s">
        <v>319</v>
      </c>
      <c r="G1243" s="13" t="s">
        <v>319</v>
      </c>
      <c r="H1243" s="13" t="s">
        <v>319</v>
      </c>
      <c r="I1243" s="14">
        <v>39614</v>
      </c>
      <c r="J1243" s="13">
        <f t="shared" si="41"/>
        <v>80</v>
      </c>
      <c r="K1243" s="14">
        <v>39702</v>
      </c>
      <c r="L1243" s="13">
        <v>4</v>
      </c>
      <c r="M1243" s="14">
        <v>40380</v>
      </c>
      <c r="N1243" s="59">
        <f t="shared" si="42"/>
        <v>25.166324435318277</v>
      </c>
      <c r="O1243" s="16">
        <v>2</v>
      </c>
      <c r="Q1243" s="13" t="s">
        <v>6735</v>
      </c>
      <c r="R1243" s="13" t="s">
        <v>38</v>
      </c>
      <c r="S1243" s="13">
        <v>2</v>
      </c>
      <c r="T1243" s="13">
        <v>2</v>
      </c>
      <c r="U1243" s="13">
        <v>2</v>
      </c>
      <c r="V1243" s="13">
        <v>2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I1243" s="13">
        <v>2</v>
      </c>
      <c r="AJ1243" s="13">
        <v>3</v>
      </c>
      <c r="AK1243" s="13">
        <v>3</v>
      </c>
      <c r="AL1243" s="13">
        <v>3</v>
      </c>
      <c r="AM1243" s="13">
        <v>1</v>
      </c>
      <c r="AN1243" s="13">
        <v>1</v>
      </c>
      <c r="AO1243" s="13" t="s">
        <v>6736</v>
      </c>
      <c r="AP1243" s="13" t="s">
        <v>1946</v>
      </c>
      <c r="AQ1243" s="13">
        <v>1</v>
      </c>
      <c r="AR1243" s="13">
        <v>2</v>
      </c>
      <c r="AT1243" s="13">
        <v>1</v>
      </c>
      <c r="AU1243" s="13">
        <v>6</v>
      </c>
      <c r="AV1243" s="13">
        <v>1</v>
      </c>
      <c r="AW1243" s="13">
        <v>6</v>
      </c>
      <c r="AX1243" s="13">
        <v>1</v>
      </c>
      <c r="AY1243" s="13">
        <v>6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15</v>
      </c>
      <c r="BH1243" s="17">
        <v>2</v>
      </c>
      <c r="BI1243" s="13">
        <v>2</v>
      </c>
      <c r="BK1243" s="13">
        <v>1</v>
      </c>
      <c r="BL1243" s="13">
        <v>1</v>
      </c>
      <c r="BM1243" s="13">
        <v>2415</v>
      </c>
      <c r="BN1243" s="13">
        <v>1</v>
      </c>
      <c r="BO1243" s="13" t="s">
        <v>3519</v>
      </c>
      <c r="BP1243" s="13">
        <v>180</v>
      </c>
      <c r="BQ1243" s="13" t="s">
        <v>237</v>
      </c>
      <c r="BR1243" s="13" t="s">
        <v>238</v>
      </c>
      <c r="BS1243" s="13">
        <v>1</v>
      </c>
      <c r="BT1243" s="13">
        <v>27</v>
      </c>
      <c r="BU1243" s="13">
        <v>1</v>
      </c>
      <c r="BV1243" s="13">
        <v>0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39808</v>
      </c>
      <c r="CW1243" s="13" t="s">
        <v>3820</v>
      </c>
      <c r="CX1243" s="38" t="s">
        <v>6737</v>
      </c>
      <c r="CY1243" s="38" t="s">
        <v>3822</v>
      </c>
      <c r="CZ1243" s="38" t="s">
        <v>6738</v>
      </c>
      <c r="DA1243" s="38" t="s">
        <v>6739</v>
      </c>
    </row>
    <row r="1244" spans="1:106" s="13" customFormat="1">
      <c r="A1244" s="84">
        <v>1972</v>
      </c>
      <c r="B1244" s="84">
        <v>1</v>
      </c>
      <c r="C1244" s="13" t="s">
        <v>908</v>
      </c>
      <c r="D1244" s="13" t="s">
        <v>36</v>
      </c>
      <c r="E1244" s="14">
        <v>20667</v>
      </c>
      <c r="F1244" s="13" t="s">
        <v>219</v>
      </c>
      <c r="G1244" s="13" t="s">
        <v>219</v>
      </c>
      <c r="H1244" s="13" t="s">
        <v>219</v>
      </c>
      <c r="I1244" s="14">
        <v>39675</v>
      </c>
      <c r="J1244" s="13">
        <f t="shared" si="41"/>
        <v>52</v>
      </c>
      <c r="K1244" s="14">
        <v>39679</v>
      </c>
      <c r="L1244" s="13">
        <v>2</v>
      </c>
      <c r="M1244" s="14">
        <v>41723</v>
      </c>
      <c r="N1244" s="59">
        <f t="shared" si="42"/>
        <v>67.285420944558524</v>
      </c>
      <c r="O1244" s="16">
        <v>2</v>
      </c>
      <c r="Q1244" s="13" t="s">
        <v>278</v>
      </c>
      <c r="R1244" s="13" t="s">
        <v>38</v>
      </c>
      <c r="S1244" s="13">
        <v>2</v>
      </c>
      <c r="T1244" s="13">
        <v>2</v>
      </c>
      <c r="U1244" s="13">
        <v>1</v>
      </c>
      <c r="V1244" s="13">
        <v>1</v>
      </c>
      <c r="W1244" s="13" t="s">
        <v>6740</v>
      </c>
      <c r="X1244" s="13">
        <v>2</v>
      </c>
      <c r="Z1244" s="13">
        <v>4</v>
      </c>
      <c r="AH1244" s="13">
        <v>2</v>
      </c>
      <c r="AI1244" s="13">
        <v>2</v>
      </c>
      <c r="AJ1244" s="13">
        <v>2</v>
      </c>
      <c r="AK1244" s="13">
        <v>2</v>
      </c>
      <c r="AL1244" s="13">
        <v>2</v>
      </c>
      <c r="AM1244" s="13">
        <v>2</v>
      </c>
      <c r="AN1244" s="13">
        <v>2</v>
      </c>
      <c r="AP1244" s="13" t="s">
        <v>6741</v>
      </c>
      <c r="AQ1244" s="13">
        <v>1</v>
      </c>
      <c r="AR1244" s="13">
        <v>1</v>
      </c>
      <c r="AS1244" s="13">
        <v>3</v>
      </c>
      <c r="AT1244" s="13">
        <v>1</v>
      </c>
      <c r="AU1244" s="13">
        <v>0</v>
      </c>
      <c r="AV1244" s="13">
        <v>1</v>
      </c>
      <c r="AW1244" s="13">
        <v>0</v>
      </c>
      <c r="AX1244" s="13">
        <v>2</v>
      </c>
      <c r="AZ1244" s="13">
        <v>2</v>
      </c>
      <c r="BB1244" s="13">
        <v>2</v>
      </c>
      <c r="BD1244" s="13">
        <v>2</v>
      </c>
      <c r="BF1244" s="13">
        <v>1</v>
      </c>
      <c r="BG1244" s="13">
        <v>1</v>
      </c>
      <c r="BH1244" s="17">
        <v>1</v>
      </c>
      <c r="BJ1244" s="13">
        <v>1</v>
      </c>
      <c r="BK1244" s="13">
        <v>1</v>
      </c>
      <c r="BL1244" s="13">
        <v>1</v>
      </c>
      <c r="BM1244" s="13">
        <v>2416</v>
      </c>
      <c r="BN1244" s="13">
        <v>2</v>
      </c>
      <c r="BQ1244" s="13" t="s">
        <v>237</v>
      </c>
      <c r="BR1244" s="13" t="s">
        <v>238</v>
      </c>
      <c r="BS1244" s="13">
        <v>1</v>
      </c>
      <c r="BT1244" s="13">
        <v>33</v>
      </c>
      <c r="BU1244" s="13">
        <v>1</v>
      </c>
      <c r="BV1244" s="13">
        <v>9</v>
      </c>
      <c r="BW1244" s="13">
        <v>1</v>
      </c>
      <c r="BX1244" s="13">
        <v>9</v>
      </c>
      <c r="CA1244" s="18">
        <v>687</v>
      </c>
      <c r="CB1244" s="18" t="s">
        <v>453</v>
      </c>
      <c r="CC1244" s="18">
        <v>1660</v>
      </c>
      <c r="CD1244" s="18">
        <v>2089</v>
      </c>
      <c r="CE1244" s="18">
        <v>1685</v>
      </c>
      <c r="CF1244" s="18"/>
      <c r="CG1244" s="18"/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4">
        <v>39840</v>
      </c>
      <c r="CW1244" s="13" t="s">
        <v>1930</v>
      </c>
      <c r="CX1244" s="38" t="s">
        <v>4362</v>
      </c>
      <c r="CY1244" s="38" t="s">
        <v>1514</v>
      </c>
      <c r="CZ1244" s="38" t="s">
        <v>41</v>
      </c>
      <c r="DA1244" s="38" t="s">
        <v>1515</v>
      </c>
      <c r="DB1244" s="13">
        <v>117</v>
      </c>
    </row>
    <row r="1245" spans="1:106" s="13" customFormat="1">
      <c r="A1245" s="84">
        <v>1973</v>
      </c>
      <c r="B1245" s="84">
        <v>1</v>
      </c>
      <c r="C1245" s="13" t="s">
        <v>579</v>
      </c>
      <c r="D1245" s="13" t="s">
        <v>37</v>
      </c>
      <c r="E1245" s="14">
        <v>12422</v>
      </c>
      <c r="F1245" s="13" t="s">
        <v>214</v>
      </c>
      <c r="G1245" s="13" t="s">
        <v>214</v>
      </c>
      <c r="H1245" s="13" t="s">
        <v>214</v>
      </c>
      <c r="I1245" s="14">
        <v>39462</v>
      </c>
      <c r="J1245" s="13">
        <f t="shared" si="41"/>
        <v>74</v>
      </c>
      <c r="K1245" s="14">
        <v>39639</v>
      </c>
      <c r="L1245" s="13">
        <v>4</v>
      </c>
      <c r="M1245" s="14">
        <v>39713</v>
      </c>
      <c r="N1245" s="59">
        <f t="shared" si="42"/>
        <v>8.2464065708418897</v>
      </c>
      <c r="O1245" s="16">
        <v>2</v>
      </c>
      <c r="Q1245" s="13" t="s">
        <v>6742</v>
      </c>
      <c r="R1245" s="13" t="s">
        <v>6743</v>
      </c>
      <c r="S1245" s="13">
        <v>3</v>
      </c>
      <c r="T1245" s="13">
        <v>2</v>
      </c>
      <c r="U1245" s="13">
        <v>2</v>
      </c>
      <c r="V1245" s="13">
        <v>2</v>
      </c>
      <c r="X1245" s="13">
        <v>1</v>
      </c>
      <c r="Z1245" s="13">
        <v>4</v>
      </c>
      <c r="AC1245" s="13">
        <v>2</v>
      </c>
      <c r="AD1245" s="13">
        <v>2</v>
      </c>
      <c r="AE1245" s="13">
        <v>2</v>
      </c>
      <c r="AF1245" s="13">
        <v>2</v>
      </c>
      <c r="AG1245" s="13">
        <v>1</v>
      </c>
      <c r="AH1245" s="13">
        <v>2</v>
      </c>
      <c r="AI1245" s="13">
        <v>2</v>
      </c>
      <c r="AJ1245" s="13">
        <v>3</v>
      </c>
      <c r="AK1245" s="13">
        <v>1</v>
      </c>
      <c r="AL1245" s="13">
        <v>2</v>
      </c>
      <c r="AM1245" s="13">
        <v>1</v>
      </c>
      <c r="AN1245" s="13">
        <v>1</v>
      </c>
      <c r="AO1245" s="13" t="s">
        <v>6744</v>
      </c>
      <c r="AP1245" s="13" t="s">
        <v>1715</v>
      </c>
      <c r="AQ1245" s="13">
        <v>1</v>
      </c>
      <c r="AR1245" s="13">
        <v>1</v>
      </c>
      <c r="AS1245" s="13">
        <v>1</v>
      </c>
      <c r="AT1245" s="13">
        <v>1</v>
      </c>
      <c r="AU1245" s="13">
        <v>0</v>
      </c>
      <c r="AV1245" s="13">
        <v>3</v>
      </c>
      <c r="AX1245" s="13">
        <v>3</v>
      </c>
      <c r="AZ1245" s="13">
        <v>3</v>
      </c>
      <c r="BB1245" s="13">
        <v>1</v>
      </c>
      <c r="BC1245" s="13">
        <v>1</v>
      </c>
      <c r="BD1245" s="13">
        <v>1</v>
      </c>
      <c r="BE1245" s="13">
        <v>2</v>
      </c>
      <c r="BF1245" s="13">
        <v>1</v>
      </c>
      <c r="BG1245" s="13">
        <v>4</v>
      </c>
      <c r="BH1245" s="17">
        <v>1</v>
      </c>
      <c r="BJ1245" s="13">
        <v>1</v>
      </c>
      <c r="BK1245" s="13">
        <v>2</v>
      </c>
      <c r="BL1245" s="13">
        <v>1</v>
      </c>
      <c r="BM1245" s="13">
        <v>2417</v>
      </c>
      <c r="BN1245" s="13">
        <v>2</v>
      </c>
      <c r="BQ1245" s="13" t="s">
        <v>237</v>
      </c>
      <c r="BR1245" s="13" t="s">
        <v>238</v>
      </c>
      <c r="BS1245" s="13">
        <v>1</v>
      </c>
      <c r="BT1245" s="13">
        <v>40</v>
      </c>
      <c r="BU1245" s="13">
        <v>1</v>
      </c>
      <c r="BV1245" s="13">
        <v>1</v>
      </c>
      <c r="CA1245" s="18"/>
      <c r="CB1245" s="18"/>
      <c r="CC1245" s="18"/>
      <c r="CD1245" s="18"/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S1245" s="14">
        <v>39827</v>
      </c>
      <c r="CT1245" s="13">
        <v>1</v>
      </c>
      <c r="CW1245" s="13" t="s">
        <v>6745</v>
      </c>
      <c r="CX1245" s="38" t="s">
        <v>6746</v>
      </c>
      <c r="CY1245" s="38" t="s">
        <v>6747</v>
      </c>
      <c r="CZ1245" s="38"/>
      <c r="DA1245" s="38" t="s">
        <v>6748</v>
      </c>
    </row>
    <row r="1246" spans="1:106" s="13" customFormat="1">
      <c r="A1246" s="84">
        <v>1976</v>
      </c>
      <c r="B1246" s="84">
        <v>1</v>
      </c>
      <c r="C1246" s="13" t="s">
        <v>908</v>
      </c>
      <c r="D1246" s="13" t="s">
        <v>37</v>
      </c>
      <c r="E1246" s="14">
        <v>7281</v>
      </c>
      <c r="F1246" s="13" t="s">
        <v>396</v>
      </c>
      <c r="G1246" s="13" t="s">
        <v>396</v>
      </c>
      <c r="H1246" s="13" t="s">
        <v>396</v>
      </c>
      <c r="I1246" s="14">
        <v>38913</v>
      </c>
      <c r="J1246" s="13">
        <f t="shared" si="41"/>
        <v>86</v>
      </c>
      <c r="K1246" s="14">
        <v>39272</v>
      </c>
      <c r="L1246" s="13">
        <v>4</v>
      </c>
      <c r="M1246" s="14">
        <v>39527</v>
      </c>
      <c r="N1246" s="59">
        <f t="shared" si="42"/>
        <v>20.172484599589321</v>
      </c>
      <c r="O1246" s="16">
        <v>2</v>
      </c>
      <c r="Q1246" s="13" t="s">
        <v>6749</v>
      </c>
      <c r="R1246" s="13" t="s">
        <v>1996</v>
      </c>
      <c r="S1246" s="13">
        <v>2</v>
      </c>
      <c r="T1246" s="13">
        <v>2</v>
      </c>
      <c r="U1246" s="13">
        <v>2</v>
      </c>
      <c r="V1246" s="13">
        <v>2</v>
      </c>
      <c r="X1246" s="13">
        <v>1</v>
      </c>
      <c r="Z1246" s="13">
        <v>4</v>
      </c>
      <c r="AC1246" s="13">
        <v>2</v>
      </c>
      <c r="AD1246" s="13">
        <v>2</v>
      </c>
      <c r="AE1246" s="13">
        <v>2</v>
      </c>
      <c r="AF1246" s="13">
        <v>2</v>
      </c>
      <c r="AG1246" s="13">
        <v>1</v>
      </c>
      <c r="AH1246" s="13">
        <v>2</v>
      </c>
      <c r="AI1246" s="13">
        <v>2</v>
      </c>
      <c r="AJ1246" s="13">
        <v>2</v>
      </c>
      <c r="AK1246" s="13">
        <v>1</v>
      </c>
      <c r="AL1246" s="13">
        <v>1</v>
      </c>
      <c r="AM1246" s="13">
        <v>2</v>
      </c>
      <c r="AN1246" s="13">
        <v>1</v>
      </c>
      <c r="AO1246" s="13" t="s">
        <v>6750</v>
      </c>
      <c r="AP1246" s="13" t="s">
        <v>5122</v>
      </c>
      <c r="AQ1246" s="13">
        <v>1</v>
      </c>
      <c r="AR1246" s="13">
        <v>1</v>
      </c>
      <c r="AT1246" s="13">
        <v>1</v>
      </c>
      <c r="AU1246" s="13">
        <v>0</v>
      </c>
      <c r="AV1246" s="13">
        <v>1</v>
      </c>
      <c r="AW1246" s="13">
        <v>7</v>
      </c>
      <c r="AX1246" s="13">
        <v>1</v>
      </c>
      <c r="AY1246" s="13">
        <v>7</v>
      </c>
      <c r="AZ1246" s="13">
        <v>3</v>
      </c>
      <c r="BB1246" s="13">
        <v>3</v>
      </c>
      <c r="BD1246" s="13">
        <v>1</v>
      </c>
      <c r="BE1246" s="13">
        <v>0</v>
      </c>
      <c r="BF1246" s="13">
        <v>1</v>
      </c>
      <c r="BG1246" s="13">
        <v>10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2</v>
      </c>
      <c r="BT1246" s="13">
        <v>86</v>
      </c>
      <c r="BU1246" s="13">
        <v>1</v>
      </c>
      <c r="BV1246" s="13">
        <v>1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S1246" s="14">
        <v>39553</v>
      </c>
      <c r="CT1246" s="13">
        <v>2</v>
      </c>
      <c r="CW1246" s="13" t="s">
        <v>6751</v>
      </c>
      <c r="CX1246" s="38" t="s">
        <v>6752</v>
      </c>
      <c r="CY1246" s="38" t="s">
        <v>6753</v>
      </c>
      <c r="CZ1246" s="38"/>
      <c r="DA1246" s="38" t="s">
        <v>6754</v>
      </c>
    </row>
    <row r="1247" spans="1:106" s="13" customFormat="1">
      <c r="A1247" s="84">
        <v>1977</v>
      </c>
      <c r="B1247" s="84">
        <v>1</v>
      </c>
      <c r="C1247" s="13" t="s">
        <v>193</v>
      </c>
      <c r="D1247" s="13" t="s">
        <v>36</v>
      </c>
      <c r="E1247" s="14">
        <v>7871</v>
      </c>
      <c r="F1247" s="13" t="s">
        <v>249</v>
      </c>
      <c r="G1247" s="13" t="s">
        <v>249</v>
      </c>
      <c r="H1247" s="13" t="s">
        <v>249</v>
      </c>
      <c r="I1247" s="14">
        <v>39493</v>
      </c>
      <c r="J1247" s="13">
        <f t="shared" si="41"/>
        <v>86</v>
      </c>
      <c r="K1247" s="14">
        <v>39717</v>
      </c>
      <c r="L1247" s="13">
        <v>9</v>
      </c>
      <c r="M1247" s="14">
        <v>39723</v>
      </c>
      <c r="N1247" s="59">
        <f t="shared" si="42"/>
        <v>7.5564681724845997</v>
      </c>
      <c r="O1247" s="16">
        <v>2</v>
      </c>
      <c r="S1247" s="13">
        <v>2</v>
      </c>
      <c r="T1247" s="13">
        <v>2</v>
      </c>
      <c r="U1247" s="13">
        <v>2</v>
      </c>
      <c r="V1247" s="13">
        <v>2</v>
      </c>
      <c r="X1247" s="13">
        <v>1</v>
      </c>
      <c r="Z1247" s="13">
        <v>4</v>
      </c>
      <c r="AC1247" s="13">
        <v>2</v>
      </c>
      <c r="AD1247" s="13">
        <v>2</v>
      </c>
      <c r="AE1247" s="13">
        <v>2</v>
      </c>
      <c r="AF1247" s="13">
        <v>2</v>
      </c>
      <c r="AG1247" s="13">
        <v>1</v>
      </c>
      <c r="AI1247" s="13">
        <v>1</v>
      </c>
      <c r="AJ1247" s="13">
        <v>2</v>
      </c>
      <c r="AK1247" s="13">
        <v>2</v>
      </c>
      <c r="AL1247" s="13">
        <v>2</v>
      </c>
      <c r="AM1247" s="13">
        <v>1</v>
      </c>
      <c r="AN1247" s="13">
        <v>1</v>
      </c>
      <c r="AO1247" s="13" t="s">
        <v>6755</v>
      </c>
      <c r="AP1247" s="13" t="s">
        <v>1553</v>
      </c>
      <c r="AQ1247" s="13">
        <v>1</v>
      </c>
      <c r="AR1247" s="13">
        <v>2</v>
      </c>
      <c r="AT1247" s="13">
        <v>1</v>
      </c>
      <c r="AU1247" s="13">
        <v>3</v>
      </c>
      <c r="AV1247" s="13">
        <v>1</v>
      </c>
      <c r="AW1247" s="13">
        <v>4</v>
      </c>
      <c r="AX1247" s="13">
        <v>1</v>
      </c>
      <c r="AY1247" s="13">
        <v>5</v>
      </c>
      <c r="AZ1247" s="13">
        <v>1</v>
      </c>
      <c r="BA1247" s="13">
        <v>1</v>
      </c>
      <c r="BB1247" s="13">
        <v>1</v>
      </c>
      <c r="BC1247" s="13">
        <v>2</v>
      </c>
      <c r="BD1247" s="13">
        <v>1</v>
      </c>
      <c r="BE1247" s="13">
        <v>2</v>
      </c>
      <c r="BF1247" s="13">
        <v>2</v>
      </c>
      <c r="BH1247" s="17">
        <v>2</v>
      </c>
      <c r="BJ1247" s="13">
        <v>1</v>
      </c>
      <c r="BK1247" s="13">
        <v>1</v>
      </c>
      <c r="BL1247" s="13">
        <v>2</v>
      </c>
      <c r="CA1247" s="18"/>
      <c r="CB1247" s="18"/>
      <c r="CC1247" s="18"/>
      <c r="CD1247" s="18"/>
      <c r="CE1247" s="18"/>
      <c r="CF1247" s="18"/>
      <c r="CG1247" s="18"/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39794</v>
      </c>
      <c r="CT1247" s="13">
        <v>3</v>
      </c>
      <c r="CW1247" s="13" t="s">
        <v>4147</v>
      </c>
      <c r="CX1247" s="38" t="s">
        <v>5857</v>
      </c>
      <c r="CY1247" s="38" t="s">
        <v>4149</v>
      </c>
      <c r="CZ1247" s="38"/>
      <c r="DA1247" s="38" t="s">
        <v>5860</v>
      </c>
    </row>
    <row r="1248" spans="1:106" s="13" customFormat="1">
      <c r="A1248" s="84">
        <v>1980</v>
      </c>
      <c r="B1248" s="84">
        <v>1</v>
      </c>
      <c r="C1248" s="13" t="s">
        <v>6756</v>
      </c>
      <c r="D1248" s="13" t="s">
        <v>37</v>
      </c>
      <c r="E1248" s="14">
        <v>13719</v>
      </c>
      <c r="F1248" s="13" t="s">
        <v>622</v>
      </c>
      <c r="G1248" s="13" t="s">
        <v>622</v>
      </c>
      <c r="H1248" s="13" t="s">
        <v>622</v>
      </c>
      <c r="I1248" s="14">
        <v>39278</v>
      </c>
      <c r="J1248" s="13">
        <f t="shared" si="41"/>
        <v>69</v>
      </c>
      <c r="K1248" s="14">
        <v>39435</v>
      </c>
      <c r="L1248" s="13">
        <v>2</v>
      </c>
      <c r="M1248" s="14">
        <v>39819</v>
      </c>
      <c r="N1248" s="59">
        <f t="shared" si="42"/>
        <v>17.774127310061601</v>
      </c>
      <c r="O1248" s="16">
        <v>2</v>
      </c>
      <c r="Q1248" s="13" t="s">
        <v>1285</v>
      </c>
      <c r="R1248" s="13" t="s">
        <v>6757</v>
      </c>
      <c r="S1248" s="13">
        <v>2</v>
      </c>
      <c r="T1248" s="13">
        <v>2</v>
      </c>
      <c r="U1248" s="13">
        <v>2</v>
      </c>
      <c r="V1248" s="13">
        <v>2</v>
      </c>
      <c r="X1248" s="13">
        <v>2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2</v>
      </c>
      <c r="AH1248" s="13">
        <v>2</v>
      </c>
      <c r="AI1248" s="13">
        <v>2</v>
      </c>
      <c r="AJ1248" s="13">
        <v>2</v>
      </c>
      <c r="AK1248" s="13">
        <v>1</v>
      </c>
      <c r="AL1248" s="13">
        <v>2</v>
      </c>
      <c r="AM1248" s="13">
        <v>1</v>
      </c>
      <c r="AN1248" s="13">
        <v>1</v>
      </c>
      <c r="AO1248" s="13" t="s">
        <v>6758</v>
      </c>
      <c r="AP1248" s="13" t="s">
        <v>40</v>
      </c>
      <c r="AQ1248" s="13">
        <v>1</v>
      </c>
      <c r="AR1248" s="13">
        <v>2</v>
      </c>
      <c r="AT1248" s="13">
        <v>1</v>
      </c>
      <c r="AU1248" s="13">
        <v>0</v>
      </c>
      <c r="AV1248" s="13">
        <v>1</v>
      </c>
      <c r="AZ1248" s="13">
        <v>1</v>
      </c>
      <c r="BA1248" s="13">
        <v>5</v>
      </c>
      <c r="BB1248" s="13">
        <v>1</v>
      </c>
      <c r="BC1248" s="13">
        <v>5</v>
      </c>
      <c r="BD1248" s="13">
        <v>3</v>
      </c>
      <c r="BF1248" s="13">
        <v>2</v>
      </c>
      <c r="BH1248" s="17">
        <v>1</v>
      </c>
      <c r="BI1248" s="13">
        <v>1</v>
      </c>
      <c r="BJ1248" s="13">
        <v>1</v>
      </c>
      <c r="BK1248" s="13">
        <v>1</v>
      </c>
      <c r="BL1248" s="13">
        <v>2</v>
      </c>
      <c r="BS1248" s="13">
        <v>2</v>
      </c>
      <c r="BT1248" s="13">
        <v>64</v>
      </c>
      <c r="BU1248" s="13">
        <v>1</v>
      </c>
      <c r="BV1248" s="13">
        <v>2</v>
      </c>
      <c r="BY1248" s="13">
        <v>1</v>
      </c>
      <c r="CA1248" s="18"/>
      <c r="CB1248" s="18" t="s">
        <v>1151</v>
      </c>
      <c r="CC1248" s="18"/>
      <c r="CD1248" s="18" t="s">
        <v>1151</v>
      </c>
      <c r="CE1248" s="18"/>
      <c r="CF1248" s="18"/>
      <c r="CG1248" s="18"/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1</v>
      </c>
      <c r="CS1248" s="14">
        <v>39819</v>
      </c>
      <c r="CT1248" s="13">
        <v>1</v>
      </c>
      <c r="CW1248" s="13" t="s">
        <v>5838</v>
      </c>
      <c r="CX1248" s="38" t="s">
        <v>6759</v>
      </c>
      <c r="CY1248" s="38" t="s">
        <v>5840</v>
      </c>
      <c r="CZ1248" s="38"/>
      <c r="DA1248" s="38" t="s">
        <v>6760</v>
      </c>
    </row>
    <row r="1249" spans="1:105" s="13" customFormat="1">
      <c r="A1249" s="84">
        <v>1988</v>
      </c>
      <c r="B1249" s="84">
        <v>1</v>
      </c>
      <c r="C1249" s="13" t="s">
        <v>369</v>
      </c>
      <c r="D1249" s="13" t="s">
        <v>37</v>
      </c>
      <c r="E1249" s="14">
        <v>11789</v>
      </c>
      <c r="F1249" s="13" t="s">
        <v>362</v>
      </c>
      <c r="G1249" s="13" t="s">
        <v>214</v>
      </c>
      <c r="H1249" s="13" t="s">
        <v>214</v>
      </c>
      <c r="I1249" s="14">
        <v>39370</v>
      </c>
      <c r="J1249" s="13">
        <f t="shared" si="41"/>
        <v>75</v>
      </c>
      <c r="K1249" s="14">
        <v>39451</v>
      </c>
      <c r="L1249" s="13">
        <v>4</v>
      </c>
      <c r="M1249" s="14">
        <v>39746</v>
      </c>
      <c r="N1249" s="59">
        <f t="shared" si="42"/>
        <v>12.353182751540041</v>
      </c>
      <c r="O1249" s="16">
        <v>2</v>
      </c>
      <c r="Q1249" s="13" t="s">
        <v>6761</v>
      </c>
      <c r="R1249" s="13" t="s">
        <v>190</v>
      </c>
      <c r="S1249" s="13">
        <v>2</v>
      </c>
      <c r="T1249" s="13">
        <v>2</v>
      </c>
      <c r="U1249" s="13">
        <v>2</v>
      </c>
      <c r="V1249" s="13">
        <v>2</v>
      </c>
      <c r="X1249" s="13">
        <v>2</v>
      </c>
      <c r="Z1249" s="13">
        <v>4</v>
      </c>
      <c r="AH1249" s="13">
        <v>2</v>
      </c>
      <c r="AI1249" s="13">
        <v>2</v>
      </c>
      <c r="AJ1249" s="13">
        <v>2</v>
      </c>
      <c r="AK1249" s="13">
        <v>2</v>
      </c>
      <c r="AL1249" s="13">
        <v>2</v>
      </c>
      <c r="AM1249" s="13">
        <v>2</v>
      </c>
      <c r="AN1249" s="13">
        <v>1</v>
      </c>
      <c r="AO1249" s="13" t="s">
        <v>3570</v>
      </c>
      <c r="AP1249" s="13" t="s">
        <v>6762</v>
      </c>
      <c r="AQ1249" s="13">
        <v>1</v>
      </c>
      <c r="AR1249" s="13">
        <v>1</v>
      </c>
      <c r="AS1249" s="13">
        <v>1</v>
      </c>
      <c r="AT1249" s="13">
        <v>1</v>
      </c>
      <c r="AU1249" s="13">
        <v>0</v>
      </c>
      <c r="AV1249" s="13">
        <v>1</v>
      </c>
      <c r="AW1249" s="13">
        <v>0</v>
      </c>
      <c r="AX1249" s="13">
        <v>2</v>
      </c>
      <c r="AZ1249" s="13">
        <v>2</v>
      </c>
      <c r="BB1249" s="13">
        <v>2</v>
      </c>
      <c r="BD1249" s="13">
        <v>2</v>
      </c>
      <c r="BF1249" s="13">
        <v>1</v>
      </c>
      <c r="BG1249" s="13">
        <v>3</v>
      </c>
      <c r="BH1249" s="17">
        <v>1</v>
      </c>
      <c r="BI1249" s="13">
        <v>1</v>
      </c>
      <c r="BJ1249" s="13">
        <v>1</v>
      </c>
      <c r="BK1249" s="13">
        <v>1</v>
      </c>
      <c r="BL1249" s="13">
        <v>2</v>
      </c>
      <c r="BS1249" s="13">
        <v>1</v>
      </c>
      <c r="BT1249" s="13">
        <v>31</v>
      </c>
      <c r="BU1249" s="13">
        <v>1</v>
      </c>
      <c r="BV1249" s="13">
        <v>1</v>
      </c>
      <c r="BW1249" s="13">
        <v>2</v>
      </c>
      <c r="BX1249" s="13">
        <v>99</v>
      </c>
      <c r="CA1249" s="18"/>
      <c r="CB1249" s="18"/>
      <c r="CC1249" s="18"/>
      <c r="CD1249" s="18"/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3" t="s">
        <v>6763</v>
      </c>
      <c r="CT1249" s="13">
        <v>1</v>
      </c>
      <c r="CW1249" s="13" t="s">
        <v>5937</v>
      </c>
      <c r="CX1249" s="38" t="s">
        <v>6727</v>
      </c>
      <c r="CY1249" s="38" t="s">
        <v>5939</v>
      </c>
      <c r="CZ1249" s="38" t="s">
        <v>41</v>
      </c>
      <c r="DA1249" s="38" t="s">
        <v>6729</v>
      </c>
    </row>
    <row r="1250" spans="1:105" s="13" customFormat="1">
      <c r="A1250" s="84">
        <v>1993</v>
      </c>
      <c r="B1250" s="84">
        <v>1</v>
      </c>
      <c r="C1250" s="13" t="s">
        <v>344</v>
      </c>
      <c r="D1250" s="13" t="s">
        <v>36</v>
      </c>
      <c r="E1250" s="14">
        <v>6432</v>
      </c>
      <c r="F1250" s="13" t="s">
        <v>188</v>
      </c>
      <c r="G1250" s="13" t="s">
        <v>188</v>
      </c>
      <c r="H1250" s="13" t="s">
        <v>188</v>
      </c>
      <c r="I1250" s="14">
        <v>39462</v>
      </c>
      <c r="J1250" s="13">
        <f t="shared" si="41"/>
        <v>90</v>
      </c>
      <c r="K1250" s="14">
        <v>39493</v>
      </c>
      <c r="L1250" s="13">
        <v>4</v>
      </c>
      <c r="M1250" s="14">
        <v>40390</v>
      </c>
      <c r="N1250" s="59">
        <f t="shared" si="42"/>
        <v>30.488706365503081</v>
      </c>
      <c r="O1250" s="16">
        <v>2</v>
      </c>
      <c r="Q1250" s="13" t="s">
        <v>245</v>
      </c>
      <c r="R1250" s="13" t="s">
        <v>38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6764</v>
      </c>
      <c r="X1250" s="13">
        <v>1</v>
      </c>
      <c r="Z1250" s="13">
        <v>4</v>
      </c>
      <c r="AG1250" s="13">
        <v>1</v>
      </c>
      <c r="AH1250" s="13">
        <v>2</v>
      </c>
      <c r="AI1250" s="13">
        <v>2</v>
      </c>
      <c r="AJ1250" s="13">
        <v>2</v>
      </c>
      <c r="AK1250" s="13">
        <v>2</v>
      </c>
      <c r="AL1250" s="13">
        <v>1</v>
      </c>
      <c r="AM1250" s="13">
        <v>1</v>
      </c>
      <c r="AN1250" s="13">
        <v>2</v>
      </c>
      <c r="AO1250" s="13" t="s">
        <v>6765</v>
      </c>
      <c r="AP1250" s="13" t="s">
        <v>6766</v>
      </c>
      <c r="AQ1250" s="13">
        <v>1</v>
      </c>
      <c r="AR1250" s="13">
        <v>1</v>
      </c>
      <c r="AS1250" s="13">
        <v>0</v>
      </c>
      <c r="AT1250" s="13">
        <v>1</v>
      </c>
      <c r="AU1250" s="13">
        <v>1</v>
      </c>
      <c r="AV1250" s="13">
        <v>2</v>
      </c>
      <c r="AX1250" s="13">
        <v>1</v>
      </c>
      <c r="AY1250" s="13">
        <v>1</v>
      </c>
      <c r="AZ1250" s="13">
        <v>2</v>
      </c>
      <c r="BB1250" s="13">
        <v>2</v>
      </c>
      <c r="BD1250" s="13">
        <v>1</v>
      </c>
      <c r="BE1250" s="13">
        <v>1</v>
      </c>
      <c r="BF1250" s="13">
        <v>1</v>
      </c>
      <c r="BG1250" s="13">
        <v>4</v>
      </c>
      <c r="BH1250" s="17">
        <v>1</v>
      </c>
      <c r="BJ1250" s="13">
        <v>1</v>
      </c>
      <c r="BK1250" s="13">
        <v>1</v>
      </c>
      <c r="BL1250" s="13">
        <v>2</v>
      </c>
      <c r="BS1250" s="13">
        <v>1</v>
      </c>
      <c r="BT1250" s="13">
        <v>33</v>
      </c>
      <c r="BU1250" s="13">
        <v>1</v>
      </c>
      <c r="BV1250" s="13">
        <v>2</v>
      </c>
      <c r="BW1250" s="13" t="s">
        <v>1151</v>
      </c>
      <c r="BY1250" s="13">
        <v>1</v>
      </c>
      <c r="CA1250" s="18">
        <v>529</v>
      </c>
      <c r="CB1250" s="18" t="s">
        <v>453</v>
      </c>
      <c r="CC1250" s="18">
        <v>6350</v>
      </c>
      <c r="CD1250" s="18">
        <v>2088.1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39906</v>
      </c>
      <c r="CT1250" s="13">
        <v>1</v>
      </c>
      <c r="CW1250" s="13" t="s">
        <v>5535</v>
      </c>
      <c r="CX1250" s="38" t="s">
        <v>6767</v>
      </c>
      <c r="CY1250" s="38" t="s">
        <v>5537</v>
      </c>
      <c r="CZ1250" s="38" t="s">
        <v>386</v>
      </c>
      <c r="DA1250" s="38" t="s">
        <v>6768</v>
      </c>
    </row>
    <row r="1251" spans="1:105" s="13" customFormat="1">
      <c r="A1251" s="84">
        <v>1998</v>
      </c>
      <c r="B1251" s="84">
        <v>1</v>
      </c>
      <c r="C1251" s="13" t="s">
        <v>2339</v>
      </c>
      <c r="D1251" s="13" t="s">
        <v>37</v>
      </c>
      <c r="E1251" s="14">
        <v>12404</v>
      </c>
      <c r="F1251" s="13" t="s">
        <v>396</v>
      </c>
      <c r="G1251" s="13" t="s">
        <v>396</v>
      </c>
      <c r="H1251" s="13" t="s">
        <v>396</v>
      </c>
      <c r="I1251" s="14">
        <v>39493</v>
      </c>
      <c r="J1251" s="13">
        <f t="shared" si="41"/>
        <v>74</v>
      </c>
      <c r="K1251" s="14">
        <v>39548</v>
      </c>
      <c r="L1251" s="13">
        <v>4</v>
      </c>
      <c r="M1251" s="14">
        <v>39706</v>
      </c>
      <c r="N1251" s="59">
        <f t="shared" si="42"/>
        <v>6.9979466119096507</v>
      </c>
      <c r="O1251" s="16">
        <v>1</v>
      </c>
      <c r="P1251" s="13" t="s">
        <v>501</v>
      </c>
      <c r="Q1251" s="13" t="s">
        <v>6769</v>
      </c>
      <c r="R1251" s="13" t="s">
        <v>1996</v>
      </c>
      <c r="S1251" s="13">
        <v>2</v>
      </c>
      <c r="T1251" s="13">
        <v>2</v>
      </c>
      <c r="U1251" s="13">
        <v>2</v>
      </c>
      <c r="V1251" s="13">
        <v>2</v>
      </c>
      <c r="X1251" s="13">
        <v>1</v>
      </c>
      <c r="Z1251" s="13">
        <v>4</v>
      </c>
      <c r="AC1251" s="13">
        <v>2</v>
      </c>
      <c r="AD1251" s="13">
        <v>2</v>
      </c>
      <c r="AE1251" s="13">
        <v>2</v>
      </c>
      <c r="AF1251" s="13">
        <v>2</v>
      </c>
      <c r="AG1251" s="13">
        <v>1</v>
      </c>
      <c r="AH1251" s="13">
        <v>2</v>
      </c>
      <c r="AI1251" s="13">
        <v>3</v>
      </c>
      <c r="AJ1251" s="13">
        <v>3</v>
      </c>
      <c r="AK1251" s="13">
        <v>3</v>
      </c>
      <c r="AL1251" s="13">
        <v>3</v>
      </c>
      <c r="AM1251" s="13">
        <v>1</v>
      </c>
      <c r="AN1251" s="13">
        <v>1</v>
      </c>
      <c r="AO1251" s="13" t="s">
        <v>6770</v>
      </c>
      <c r="AP1251" s="13" t="s">
        <v>1715</v>
      </c>
      <c r="AQ1251" s="13">
        <v>1</v>
      </c>
      <c r="AR1251" s="13">
        <v>1</v>
      </c>
      <c r="AS1251" s="13">
        <v>2</v>
      </c>
      <c r="AT1251" s="13">
        <v>1</v>
      </c>
      <c r="AU1251" s="13">
        <v>1</v>
      </c>
      <c r="AV1251" s="13">
        <v>1</v>
      </c>
      <c r="AW1251" s="13">
        <v>3</v>
      </c>
      <c r="AX1251" s="13">
        <v>1</v>
      </c>
      <c r="AY1251" s="13">
        <v>3</v>
      </c>
      <c r="AZ1251" s="13">
        <v>3</v>
      </c>
      <c r="BB1251" s="13">
        <v>3</v>
      </c>
      <c r="BD1251" s="13">
        <v>1</v>
      </c>
      <c r="BE1251" s="13">
        <v>1</v>
      </c>
      <c r="BF1251" s="13">
        <v>2</v>
      </c>
      <c r="BH1251" s="17">
        <v>1</v>
      </c>
      <c r="BI1251" s="13">
        <v>1</v>
      </c>
      <c r="BJ1251" s="13">
        <v>1</v>
      </c>
      <c r="BK1251" s="13">
        <v>1</v>
      </c>
      <c r="BL1251" s="13">
        <v>2</v>
      </c>
      <c r="BS1251" s="13">
        <v>1</v>
      </c>
      <c r="BT1251" s="13">
        <v>32</v>
      </c>
      <c r="BU1251" s="13">
        <v>1</v>
      </c>
      <c r="BV1251" s="13">
        <v>4</v>
      </c>
      <c r="BY1251" s="13">
        <v>2</v>
      </c>
      <c r="BZ1251" s="13" t="s">
        <v>453</v>
      </c>
      <c r="CA1251" s="18">
        <v>565</v>
      </c>
      <c r="CB1251" s="18" t="s">
        <v>453</v>
      </c>
      <c r="CC1251" s="18"/>
      <c r="CD1251" s="18" t="s">
        <v>453</v>
      </c>
      <c r="CE1251" s="18"/>
      <c r="CF1251" s="18"/>
      <c r="CG1251" s="18"/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W1251" s="13" t="s">
        <v>2868</v>
      </c>
      <c r="CX1251" s="38" t="s">
        <v>6771</v>
      </c>
      <c r="CY1251" s="38" t="s">
        <v>6772</v>
      </c>
      <c r="CZ1251" s="38" t="s">
        <v>41</v>
      </c>
      <c r="DA1251" s="38" t="s">
        <v>6773</v>
      </c>
    </row>
    <row r="1252" spans="1:105" s="13" customFormat="1">
      <c r="A1252" s="84">
        <v>2002</v>
      </c>
      <c r="B1252" s="84">
        <v>1</v>
      </c>
      <c r="C1252" s="13" t="s">
        <v>6774</v>
      </c>
      <c r="D1252" s="13" t="s">
        <v>36</v>
      </c>
      <c r="E1252" s="14">
        <v>10018</v>
      </c>
      <c r="F1252" s="13" t="s">
        <v>277</v>
      </c>
      <c r="G1252" s="13" t="s">
        <v>277</v>
      </c>
      <c r="H1252" s="13" t="s">
        <v>277</v>
      </c>
      <c r="I1252" s="14">
        <v>39553</v>
      </c>
      <c r="J1252" s="13">
        <f t="shared" si="41"/>
        <v>80</v>
      </c>
      <c r="K1252" s="14">
        <v>39570</v>
      </c>
      <c r="L1252" s="13">
        <v>4</v>
      </c>
      <c r="M1252" s="14">
        <v>40200</v>
      </c>
      <c r="N1252" s="59">
        <f t="shared" si="42"/>
        <v>21.256673511293634</v>
      </c>
      <c r="O1252" s="16">
        <v>2</v>
      </c>
      <c r="Q1252" s="13" t="s">
        <v>5422</v>
      </c>
      <c r="R1252" s="13" t="s">
        <v>38</v>
      </c>
      <c r="S1252" s="13">
        <v>3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1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1</v>
      </c>
      <c r="AN1252" s="13">
        <v>2</v>
      </c>
      <c r="AO1252" s="13" t="s">
        <v>6775</v>
      </c>
      <c r="AP1252" s="13" t="s">
        <v>809</v>
      </c>
      <c r="AQ1252" s="13">
        <v>1</v>
      </c>
      <c r="AR1252" s="13">
        <v>1</v>
      </c>
      <c r="AS1252" s="13">
        <v>0</v>
      </c>
      <c r="AT1252" s="13">
        <v>1</v>
      </c>
      <c r="AU1252" s="13">
        <v>0</v>
      </c>
      <c r="AV1252" s="13">
        <v>1</v>
      </c>
      <c r="AW1252" s="13">
        <v>1</v>
      </c>
      <c r="AX1252" s="13">
        <v>2</v>
      </c>
      <c r="AZ1252" s="13">
        <v>1</v>
      </c>
      <c r="BA1252" s="13">
        <v>2</v>
      </c>
      <c r="BB1252" s="13">
        <v>2</v>
      </c>
      <c r="BD1252" s="13">
        <v>2</v>
      </c>
      <c r="BF1252" s="13">
        <v>1</v>
      </c>
      <c r="BG1252" s="13">
        <v>16</v>
      </c>
      <c r="BH1252" s="17">
        <v>2</v>
      </c>
      <c r="BI1252" s="13">
        <v>1</v>
      </c>
      <c r="BJ1252" s="13">
        <v>2</v>
      </c>
      <c r="BK1252" s="13">
        <v>1</v>
      </c>
      <c r="BL1252" s="13">
        <v>2</v>
      </c>
      <c r="BS1252" s="13">
        <v>1</v>
      </c>
      <c r="BT1252" s="13">
        <v>18</v>
      </c>
      <c r="BU1252" s="13">
        <v>1</v>
      </c>
      <c r="BV1252" s="13">
        <v>1</v>
      </c>
      <c r="BW1252" s="13">
        <v>2</v>
      </c>
      <c r="BX1252" s="13">
        <v>32</v>
      </c>
      <c r="BY1252" s="13">
        <v>2</v>
      </c>
      <c r="CA1252" s="18"/>
      <c r="CB1252" s="18"/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W1252" s="13" t="s">
        <v>6776</v>
      </c>
      <c r="CX1252" s="38" t="s">
        <v>6777</v>
      </c>
      <c r="CY1252" s="38" t="s">
        <v>6778</v>
      </c>
      <c r="CZ1252" s="38" t="s">
        <v>6779</v>
      </c>
      <c r="DA1252" s="38" t="s">
        <v>6780</v>
      </c>
    </row>
    <row r="1253" spans="1:105" s="13" customFormat="1">
      <c r="A1253" s="84">
        <v>2003</v>
      </c>
      <c r="B1253" s="84">
        <v>1</v>
      </c>
      <c r="C1253" s="13" t="s">
        <v>6781</v>
      </c>
      <c r="D1253" s="13" t="s">
        <v>37</v>
      </c>
      <c r="E1253" s="14">
        <v>11942</v>
      </c>
      <c r="F1253" s="13" t="s">
        <v>764</v>
      </c>
      <c r="G1253" s="13" t="s">
        <v>396</v>
      </c>
      <c r="H1253" s="13" t="s">
        <v>194</v>
      </c>
      <c r="I1253" s="14">
        <v>39553</v>
      </c>
      <c r="J1253" s="13">
        <f t="shared" si="41"/>
        <v>75</v>
      </c>
      <c r="K1253" s="14">
        <v>39587</v>
      </c>
      <c r="L1253" s="13">
        <v>2</v>
      </c>
      <c r="M1253" s="14">
        <v>39797</v>
      </c>
      <c r="N1253" s="59">
        <f t="shared" si="42"/>
        <v>8.0164271047227924</v>
      </c>
      <c r="O1253" s="16">
        <v>2</v>
      </c>
      <c r="Q1253" s="13" t="s">
        <v>950</v>
      </c>
      <c r="R1253" s="13" t="s">
        <v>46</v>
      </c>
      <c r="S1253" s="13">
        <v>2</v>
      </c>
      <c r="T1253" s="13">
        <v>2</v>
      </c>
      <c r="U1253" s="13">
        <v>2</v>
      </c>
      <c r="V1253" s="13">
        <v>2</v>
      </c>
      <c r="X1253" s="13">
        <v>1</v>
      </c>
      <c r="Z1253" s="13">
        <v>4</v>
      </c>
      <c r="AG1253" s="13">
        <v>1</v>
      </c>
      <c r="AH1253" s="13">
        <v>2</v>
      </c>
      <c r="AI1253" s="13">
        <v>2</v>
      </c>
      <c r="AJ1253" s="13">
        <v>1</v>
      </c>
      <c r="AK1253" s="13">
        <v>2</v>
      </c>
      <c r="AL1253" s="13">
        <v>2</v>
      </c>
      <c r="AM1253" s="13">
        <v>2</v>
      </c>
      <c r="AN1253" s="13">
        <v>2</v>
      </c>
      <c r="AO1253" s="13" t="s">
        <v>6782</v>
      </c>
      <c r="AP1253" s="13" t="s">
        <v>40</v>
      </c>
      <c r="AQ1253" s="13">
        <v>1</v>
      </c>
      <c r="AR1253" s="13">
        <v>1</v>
      </c>
      <c r="AS1253" s="13">
        <v>1</v>
      </c>
      <c r="AT1253" s="13">
        <v>1</v>
      </c>
      <c r="AU1253" s="13">
        <v>0</v>
      </c>
      <c r="AV1253" s="13">
        <v>1</v>
      </c>
      <c r="AW1253" s="13">
        <v>0</v>
      </c>
      <c r="AX1253" s="13">
        <v>1</v>
      </c>
      <c r="AY1253" s="13">
        <v>1</v>
      </c>
      <c r="AZ1253" s="13">
        <v>2</v>
      </c>
      <c r="BB1253" s="13">
        <v>2</v>
      </c>
      <c r="BD1253" s="13">
        <v>1</v>
      </c>
      <c r="BE1253" s="13">
        <v>1</v>
      </c>
      <c r="BF1253" s="13">
        <v>1</v>
      </c>
      <c r="BG1253" s="13">
        <v>1</v>
      </c>
      <c r="BH1253" s="17">
        <v>1</v>
      </c>
      <c r="BI1253" s="13">
        <v>1</v>
      </c>
      <c r="BJ1253" s="13">
        <v>1</v>
      </c>
      <c r="BK1253" s="13">
        <v>1</v>
      </c>
      <c r="BL1253" s="13">
        <v>2</v>
      </c>
      <c r="BS1253" s="13">
        <v>1</v>
      </c>
      <c r="BU1253" s="13">
        <v>1</v>
      </c>
      <c r="BY1253" s="13">
        <v>2</v>
      </c>
      <c r="CA1253" s="18"/>
      <c r="CB1253" s="18" t="s">
        <v>1882</v>
      </c>
      <c r="CC1253" s="18"/>
      <c r="CD1253" s="18"/>
      <c r="CE1253" s="18"/>
      <c r="CF1253" s="18"/>
      <c r="CG1253" s="18"/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39797</v>
      </c>
      <c r="CT1253" s="13">
        <v>2</v>
      </c>
      <c r="CW1253" s="13" t="s">
        <v>602</v>
      </c>
      <c r="CX1253" s="38" t="s">
        <v>603</v>
      </c>
      <c r="CY1253" s="38" t="s">
        <v>874</v>
      </c>
      <c r="CZ1253" s="38"/>
      <c r="DA1253" s="38" t="s">
        <v>192</v>
      </c>
    </row>
    <row r="1254" spans="1:105" s="13" customFormat="1">
      <c r="A1254" s="84">
        <v>2004</v>
      </c>
      <c r="B1254" s="84">
        <v>1</v>
      </c>
      <c r="C1254" s="13" t="s">
        <v>1772</v>
      </c>
      <c r="D1254" s="13" t="s">
        <v>36</v>
      </c>
      <c r="E1254" s="14">
        <v>23062</v>
      </c>
      <c r="F1254" s="13" t="s">
        <v>302</v>
      </c>
      <c r="G1254" s="13" t="s">
        <v>302</v>
      </c>
      <c r="H1254" s="13" t="s">
        <v>302</v>
      </c>
      <c r="I1254" s="14">
        <v>39522</v>
      </c>
      <c r="J1254" s="13">
        <f t="shared" si="41"/>
        <v>45</v>
      </c>
      <c r="K1254" s="14">
        <v>39521</v>
      </c>
      <c r="L1254" s="13">
        <v>4</v>
      </c>
      <c r="M1254" s="14">
        <v>40490</v>
      </c>
      <c r="N1254" s="59">
        <f t="shared" si="42"/>
        <v>31.802874743326488</v>
      </c>
      <c r="O1254" s="16">
        <v>2</v>
      </c>
      <c r="Q1254" s="13" t="s">
        <v>53</v>
      </c>
      <c r="R1254" s="13" t="s">
        <v>38</v>
      </c>
      <c r="S1254" s="13">
        <v>2</v>
      </c>
      <c r="T1254" s="13">
        <v>1</v>
      </c>
      <c r="U1254" s="13">
        <v>2</v>
      </c>
      <c r="V1254" s="13">
        <v>2</v>
      </c>
      <c r="W1254" s="13" t="s">
        <v>6783</v>
      </c>
      <c r="X1254" s="13">
        <v>1</v>
      </c>
      <c r="Z1254" s="13">
        <v>4</v>
      </c>
      <c r="AC1254" s="13">
        <v>2</v>
      </c>
      <c r="AD1254" s="13">
        <v>2</v>
      </c>
      <c r="AE1254" s="13">
        <v>2</v>
      </c>
      <c r="AF1254" s="13">
        <v>2</v>
      </c>
      <c r="AG1254" s="13">
        <v>1</v>
      </c>
      <c r="AH1254" s="13">
        <v>2</v>
      </c>
      <c r="AI1254" s="13">
        <v>2</v>
      </c>
      <c r="AJ1254" s="13">
        <v>3</v>
      </c>
      <c r="AK1254" s="13">
        <v>3</v>
      </c>
      <c r="AL1254" s="13">
        <v>2</v>
      </c>
      <c r="AM1254" s="13">
        <v>1</v>
      </c>
      <c r="AO1254" s="13" t="s">
        <v>6784</v>
      </c>
      <c r="AP1254" s="13" t="s">
        <v>6785</v>
      </c>
      <c r="AQ1254" s="13">
        <v>1</v>
      </c>
      <c r="AR1254" s="13">
        <v>1</v>
      </c>
      <c r="AS1254" s="13">
        <v>2</v>
      </c>
      <c r="AT1254" s="13">
        <v>1</v>
      </c>
      <c r="AU1254" s="13">
        <v>0</v>
      </c>
      <c r="AV1254" s="13">
        <v>1</v>
      </c>
      <c r="AW1254" s="13">
        <v>2</v>
      </c>
      <c r="AX1254" s="13">
        <v>1</v>
      </c>
      <c r="AY1254" s="13">
        <v>2</v>
      </c>
      <c r="AZ1254" s="13">
        <v>1</v>
      </c>
      <c r="BA1254" s="13">
        <v>2</v>
      </c>
      <c r="BB1254" s="13">
        <v>1</v>
      </c>
      <c r="BC1254" s="13">
        <v>2</v>
      </c>
      <c r="BD1254" s="13">
        <v>1</v>
      </c>
      <c r="BE1254" s="13">
        <v>2</v>
      </c>
      <c r="BF1254" s="13">
        <v>1</v>
      </c>
      <c r="BG1254" s="13">
        <v>4</v>
      </c>
      <c r="BH1254" s="17">
        <v>1</v>
      </c>
      <c r="BJ1254" s="13">
        <v>1</v>
      </c>
      <c r="BK1254" s="13">
        <v>1</v>
      </c>
      <c r="BL1254" s="13">
        <v>2</v>
      </c>
      <c r="BS1254" s="13">
        <v>2</v>
      </c>
      <c r="BT1254" s="13">
        <v>60</v>
      </c>
      <c r="BU1254" s="13">
        <v>1</v>
      </c>
      <c r="BV1254" s="13">
        <v>1</v>
      </c>
      <c r="BY1254" s="13">
        <v>2</v>
      </c>
      <c r="BZ1254" s="13" t="s">
        <v>453</v>
      </c>
      <c r="CA1254" s="18">
        <v>589</v>
      </c>
      <c r="CB1254" s="18" t="s">
        <v>453</v>
      </c>
      <c r="CC1254" s="18">
        <v>1300</v>
      </c>
      <c r="CD1254" s="18" t="s">
        <v>453</v>
      </c>
      <c r="CE1254" s="18"/>
      <c r="CF1254" s="18"/>
      <c r="CG1254" s="18"/>
      <c r="CH1254" s="13">
        <v>2</v>
      </c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R1254" s="13">
        <v>1</v>
      </c>
      <c r="CS1254" s="14">
        <v>39983</v>
      </c>
      <c r="CT1254" s="13">
        <v>4</v>
      </c>
      <c r="CW1254" s="13" t="s">
        <v>6786</v>
      </c>
      <c r="CX1254" s="38" t="s">
        <v>6787</v>
      </c>
      <c r="CY1254" s="38" t="s">
        <v>6788</v>
      </c>
      <c r="CZ1254" s="38"/>
      <c r="DA1254" s="38" t="s">
        <v>6789</v>
      </c>
    </row>
    <row r="1255" spans="1:105" s="13" customFormat="1">
      <c r="A1255" s="84">
        <v>2005</v>
      </c>
      <c r="B1255" s="84">
        <v>5</v>
      </c>
      <c r="C1255" s="13" t="s">
        <v>4483</v>
      </c>
      <c r="D1255" s="13" t="s">
        <v>37</v>
      </c>
      <c r="E1255" s="14">
        <v>15174</v>
      </c>
      <c r="F1255" s="13" t="s">
        <v>219</v>
      </c>
      <c r="G1255" s="13" t="s">
        <v>219</v>
      </c>
      <c r="H1255" s="13" t="s">
        <v>219</v>
      </c>
      <c r="I1255" s="14">
        <v>39493</v>
      </c>
      <c r="J1255" s="13">
        <f t="shared" si="41"/>
        <v>66</v>
      </c>
      <c r="K1255" s="14">
        <v>39538</v>
      </c>
      <c r="L1255" s="13">
        <v>4</v>
      </c>
      <c r="M1255" s="14">
        <v>39703</v>
      </c>
      <c r="N1255" s="59">
        <f t="shared" si="42"/>
        <v>6.8993839835728954</v>
      </c>
      <c r="O1255" s="16">
        <v>1</v>
      </c>
      <c r="P1255" s="13" t="s">
        <v>6790</v>
      </c>
      <c r="Q1255" s="13" t="s">
        <v>1507</v>
      </c>
      <c r="R1255" s="13" t="s">
        <v>6791</v>
      </c>
      <c r="S1255" s="13">
        <v>3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C1255" s="13">
        <v>2</v>
      </c>
      <c r="AD1255" s="13">
        <v>2</v>
      </c>
      <c r="AE1255" s="13">
        <v>2</v>
      </c>
      <c r="AF1255" s="13">
        <v>2</v>
      </c>
      <c r="AG1255" s="13">
        <v>1</v>
      </c>
      <c r="AH1255" s="13">
        <v>2</v>
      </c>
      <c r="AI1255" s="13">
        <v>1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6792</v>
      </c>
      <c r="AP1255" s="13" t="s">
        <v>4574</v>
      </c>
      <c r="AQ1255" s="13">
        <v>1</v>
      </c>
      <c r="AR1255" s="13">
        <v>1</v>
      </c>
      <c r="AS1255" s="13">
        <v>3</v>
      </c>
      <c r="AT1255" s="13">
        <v>1</v>
      </c>
      <c r="AU1255" s="13">
        <v>3</v>
      </c>
      <c r="AV1255" s="13">
        <v>1</v>
      </c>
      <c r="AW1255" s="13">
        <v>3</v>
      </c>
      <c r="AX1255" s="13">
        <v>1</v>
      </c>
      <c r="AY1255" s="13">
        <v>3</v>
      </c>
      <c r="AZ1255" s="13">
        <v>3</v>
      </c>
      <c r="BB1255" s="13">
        <v>3</v>
      </c>
      <c r="BD1255" s="13">
        <v>3</v>
      </c>
      <c r="BF1255" s="13">
        <v>2</v>
      </c>
      <c r="BH1255" s="17">
        <v>1</v>
      </c>
      <c r="BI1255" s="13">
        <v>1</v>
      </c>
      <c r="BJ1255" s="13">
        <v>1</v>
      </c>
      <c r="BK1255" s="13">
        <v>1</v>
      </c>
      <c r="BL1255" s="13">
        <v>2</v>
      </c>
      <c r="BS1255" s="13">
        <v>1</v>
      </c>
      <c r="BT1255" s="13">
        <v>18</v>
      </c>
      <c r="BU1255" s="13">
        <v>1</v>
      </c>
      <c r="BV1255" s="13">
        <v>0</v>
      </c>
      <c r="BX1255" s="13">
        <v>16</v>
      </c>
      <c r="CA1255" s="18"/>
      <c r="CB1255" s="18" t="s">
        <v>6793</v>
      </c>
      <c r="CC1255" s="18"/>
      <c r="CD1255" s="18" t="s">
        <v>6793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40486</v>
      </c>
      <c r="CT1255" s="13">
        <v>2</v>
      </c>
      <c r="CW1255" s="13" t="s">
        <v>6794</v>
      </c>
      <c r="CX1255" s="38" t="s">
        <v>6795</v>
      </c>
      <c r="CY1255" s="38" t="s">
        <v>6796</v>
      </c>
      <c r="CZ1255" s="38"/>
      <c r="DA1255" s="38" t="s">
        <v>6797</v>
      </c>
    </row>
    <row r="1256" spans="1:105" s="13" customFormat="1">
      <c r="A1256" s="84">
        <v>2008</v>
      </c>
      <c r="B1256" s="84">
        <v>1</v>
      </c>
      <c r="C1256" s="13" t="s">
        <v>6798</v>
      </c>
      <c r="D1256" s="13" t="s">
        <v>36</v>
      </c>
      <c r="E1256" s="14">
        <v>14569</v>
      </c>
      <c r="F1256" s="13" t="s">
        <v>338</v>
      </c>
      <c r="G1256" s="13" t="s">
        <v>338</v>
      </c>
      <c r="H1256" s="13" t="s">
        <v>338</v>
      </c>
      <c r="I1256" s="14">
        <v>39522</v>
      </c>
      <c r="J1256" s="13">
        <f t="shared" si="41"/>
        <v>68</v>
      </c>
      <c r="K1256" s="14">
        <v>39598</v>
      </c>
      <c r="L1256" s="13">
        <v>4</v>
      </c>
      <c r="M1256" s="14">
        <v>39695</v>
      </c>
      <c r="N1256" s="59">
        <f t="shared" si="42"/>
        <v>5.6837782340862422</v>
      </c>
      <c r="O1256" s="16">
        <v>2</v>
      </c>
      <c r="Q1256" s="13" t="s">
        <v>6799</v>
      </c>
      <c r="R1256" s="13" t="s">
        <v>46</v>
      </c>
      <c r="S1256" s="13">
        <v>2</v>
      </c>
      <c r="T1256" s="13">
        <v>2</v>
      </c>
      <c r="U1256" s="13">
        <v>2</v>
      </c>
      <c r="V1256" s="13">
        <v>1</v>
      </c>
      <c r="W1256" s="13" t="s">
        <v>6800</v>
      </c>
      <c r="X1256" s="13">
        <v>1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1</v>
      </c>
      <c r="AH1256" s="13">
        <v>2</v>
      </c>
      <c r="AI1256" s="13">
        <v>2</v>
      </c>
      <c r="AJ1256" s="13">
        <v>2</v>
      </c>
      <c r="AK1256" s="13">
        <v>3</v>
      </c>
      <c r="AL1256" s="13">
        <v>2</v>
      </c>
      <c r="AM1256" s="13">
        <v>2</v>
      </c>
      <c r="AN1256" s="13">
        <v>1</v>
      </c>
      <c r="AO1256" s="13" t="s">
        <v>6801</v>
      </c>
      <c r="AP1256" s="13" t="s">
        <v>6802</v>
      </c>
      <c r="AQ1256" s="13">
        <v>1</v>
      </c>
      <c r="AR1256" s="13">
        <v>1</v>
      </c>
      <c r="AS1256" s="13">
        <v>3</v>
      </c>
      <c r="AT1256" s="13">
        <v>1</v>
      </c>
      <c r="AU1256" s="13">
        <v>2</v>
      </c>
      <c r="AV1256" s="13">
        <v>1</v>
      </c>
      <c r="AW1256" s="13">
        <v>2</v>
      </c>
      <c r="AX1256" s="13">
        <v>1</v>
      </c>
      <c r="AY1256" s="13">
        <v>2</v>
      </c>
      <c r="AZ1256" s="13">
        <v>1</v>
      </c>
      <c r="BA1256" s="13">
        <v>0</v>
      </c>
      <c r="BB1256" s="13">
        <v>1</v>
      </c>
      <c r="BC1256" s="13">
        <v>1</v>
      </c>
      <c r="BD1256" s="13">
        <v>1</v>
      </c>
      <c r="BE1256" s="13">
        <v>1</v>
      </c>
      <c r="BF1256" s="13">
        <v>1</v>
      </c>
      <c r="BG1256" s="13">
        <v>3</v>
      </c>
      <c r="BH1256" s="17">
        <v>1</v>
      </c>
      <c r="BI1256" s="13">
        <v>1</v>
      </c>
      <c r="BJ1256" s="13">
        <v>1</v>
      </c>
      <c r="BK1256" s="13">
        <v>1</v>
      </c>
      <c r="BL1256" s="13">
        <v>1</v>
      </c>
      <c r="BN1256" s="13">
        <v>2</v>
      </c>
      <c r="BQ1256" s="13" t="s">
        <v>237</v>
      </c>
      <c r="BR1256" s="13" t="s">
        <v>238</v>
      </c>
      <c r="BS1256" s="13">
        <v>1</v>
      </c>
      <c r="BU1256" s="13">
        <v>1</v>
      </c>
      <c r="BW1256" s="13">
        <v>2</v>
      </c>
      <c r="BX1256" s="13">
        <v>61</v>
      </c>
      <c r="BY1256" s="13">
        <v>2</v>
      </c>
      <c r="BZ1256" s="13">
        <v>1714</v>
      </c>
      <c r="CA1256" s="18"/>
      <c r="CB1256" s="18"/>
      <c r="CC1256" s="18" t="s">
        <v>6504</v>
      </c>
      <c r="CD1256" s="18"/>
      <c r="CE1256" s="18"/>
      <c r="CF1256" s="18"/>
      <c r="CG1256" s="18"/>
      <c r="CH1256" s="13">
        <v>2</v>
      </c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S1256" s="14">
        <v>39975</v>
      </c>
      <c r="CT1256" s="13">
        <v>2</v>
      </c>
      <c r="CW1256" s="13" t="s">
        <v>2580</v>
      </c>
      <c r="CX1256" s="38" t="s">
        <v>814</v>
      </c>
      <c r="CY1256" s="38" t="s">
        <v>816</v>
      </c>
      <c r="CZ1256" s="38" t="s">
        <v>41</v>
      </c>
      <c r="DA1256" s="38" t="s">
        <v>6803</v>
      </c>
    </row>
    <row r="1257" spans="1:105" s="13" customFormat="1">
      <c r="A1257" s="84">
        <v>2014</v>
      </c>
      <c r="B1257" s="84">
        <v>1</v>
      </c>
      <c r="C1257" s="13" t="s">
        <v>341</v>
      </c>
      <c r="D1257" s="13" t="s">
        <v>36</v>
      </c>
      <c r="E1257" s="14">
        <v>12940</v>
      </c>
      <c r="F1257" s="13" t="s">
        <v>762</v>
      </c>
      <c r="G1257" s="13" t="s">
        <v>327</v>
      </c>
      <c r="H1257" s="13" t="s">
        <v>327</v>
      </c>
      <c r="I1257" s="14">
        <v>39522</v>
      </c>
      <c r="J1257" s="13">
        <f t="shared" si="41"/>
        <v>72</v>
      </c>
      <c r="K1257" s="14">
        <v>39531</v>
      </c>
      <c r="L1257" s="13">
        <v>4</v>
      </c>
      <c r="M1257" s="14">
        <v>39636</v>
      </c>
      <c r="N1257" s="59">
        <f t="shared" si="42"/>
        <v>3.7453798767967146</v>
      </c>
      <c r="O1257" s="16">
        <v>2</v>
      </c>
      <c r="R1257" s="13" t="s">
        <v>2845</v>
      </c>
      <c r="S1257" s="13">
        <v>2</v>
      </c>
      <c r="T1257" s="13">
        <v>2</v>
      </c>
      <c r="U1257" s="13">
        <v>2</v>
      </c>
      <c r="V1257" s="13">
        <v>2</v>
      </c>
      <c r="X1257" s="13">
        <v>1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1</v>
      </c>
      <c r="AH1257" s="13">
        <v>2</v>
      </c>
      <c r="AI1257" s="13">
        <v>2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6804</v>
      </c>
      <c r="AP1257" s="13" t="s">
        <v>6805</v>
      </c>
      <c r="AQ1257" s="13">
        <v>1</v>
      </c>
      <c r="AR1257" s="13">
        <v>1</v>
      </c>
      <c r="AS1257" s="13">
        <v>1</v>
      </c>
      <c r="AT1257" s="13">
        <v>1</v>
      </c>
      <c r="AU1257" s="13">
        <v>0</v>
      </c>
      <c r="AV1257" s="13">
        <v>1</v>
      </c>
      <c r="AW1257" s="13">
        <v>0</v>
      </c>
      <c r="AX1257" s="13">
        <v>3</v>
      </c>
      <c r="AZ1257" s="13">
        <v>3</v>
      </c>
      <c r="BB1257" s="13">
        <v>1</v>
      </c>
      <c r="BC1257" s="13">
        <v>0</v>
      </c>
      <c r="BD1257" s="13">
        <v>1</v>
      </c>
      <c r="BE1257" s="13">
        <v>0</v>
      </c>
      <c r="BF1257" s="13">
        <v>1</v>
      </c>
      <c r="BG1257" s="13">
        <v>2</v>
      </c>
      <c r="BH1257" s="17">
        <v>1</v>
      </c>
      <c r="BI1257" s="13">
        <v>1</v>
      </c>
      <c r="BJ1257" s="13">
        <v>1</v>
      </c>
      <c r="BK1257" s="13">
        <v>1</v>
      </c>
      <c r="BL1257" s="13">
        <v>2</v>
      </c>
      <c r="BS1257" s="13">
        <v>1</v>
      </c>
      <c r="BT1257" s="13">
        <v>18</v>
      </c>
      <c r="BU1257" s="13">
        <v>1</v>
      </c>
      <c r="BV1257" s="13">
        <v>5</v>
      </c>
      <c r="BW1257" s="13">
        <v>2</v>
      </c>
      <c r="BX1257" s="13">
        <v>302</v>
      </c>
      <c r="CA1257" s="18">
        <v>616</v>
      </c>
      <c r="CB1257" s="18" t="s">
        <v>945</v>
      </c>
      <c r="CC1257" s="18" t="s">
        <v>6806</v>
      </c>
      <c r="CD1257" s="18">
        <v>14861</v>
      </c>
      <c r="CE1257" s="18">
        <v>7247</v>
      </c>
      <c r="CF1257" s="18"/>
      <c r="CG1257" s="18"/>
      <c r="CH1257" s="13">
        <v>2</v>
      </c>
      <c r="CI1257" s="13">
        <v>1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1</v>
      </c>
      <c r="CR1257" s="13">
        <v>1</v>
      </c>
      <c r="CS1257" s="14">
        <v>39903</v>
      </c>
      <c r="CT1257" s="13">
        <v>2</v>
      </c>
      <c r="CW1257" s="13" t="s">
        <v>6807</v>
      </c>
      <c r="CX1257" s="38" t="s">
        <v>6808</v>
      </c>
      <c r="CY1257" s="38" t="s">
        <v>6809</v>
      </c>
      <c r="CZ1257" s="38" t="s">
        <v>41</v>
      </c>
      <c r="DA1257" s="38" t="s">
        <v>192</v>
      </c>
    </row>
    <row r="1258" spans="1:105" s="13" customFormat="1">
      <c r="A1258" s="84">
        <v>2018</v>
      </c>
      <c r="B1258" s="84">
        <v>1</v>
      </c>
      <c r="C1258" s="13" t="s">
        <v>6810</v>
      </c>
      <c r="D1258" s="13" t="s">
        <v>36</v>
      </c>
      <c r="E1258" s="14">
        <v>13582</v>
      </c>
      <c r="F1258" s="13" t="s">
        <v>259</v>
      </c>
      <c r="G1258" s="13" t="s">
        <v>259</v>
      </c>
      <c r="H1258" s="13" t="s">
        <v>259</v>
      </c>
      <c r="I1258" s="14">
        <v>39675</v>
      </c>
      <c r="J1258" s="13">
        <f t="shared" si="41"/>
        <v>71</v>
      </c>
      <c r="K1258" s="14">
        <v>39741</v>
      </c>
      <c r="L1258" s="13">
        <v>4</v>
      </c>
      <c r="M1258" s="14">
        <v>40266</v>
      </c>
      <c r="N1258" s="59">
        <f t="shared" si="42"/>
        <v>19.416837782340863</v>
      </c>
      <c r="O1258" s="16">
        <v>2</v>
      </c>
      <c r="Q1258" s="13" t="s">
        <v>245</v>
      </c>
      <c r="R1258" s="13" t="s">
        <v>38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H1258" s="13">
        <v>2</v>
      </c>
      <c r="AI1258" s="13">
        <v>2</v>
      </c>
      <c r="AJ1258" s="13">
        <v>1</v>
      </c>
      <c r="AK1258" s="13">
        <v>1</v>
      </c>
      <c r="AL1258" s="13">
        <v>2</v>
      </c>
      <c r="AM1258" s="13">
        <v>2</v>
      </c>
      <c r="AN1258" s="13">
        <v>1</v>
      </c>
      <c r="AO1258" s="13" t="s">
        <v>6811</v>
      </c>
      <c r="AP1258" s="13" t="s">
        <v>1805</v>
      </c>
      <c r="AQ1258" s="13">
        <v>1</v>
      </c>
      <c r="AR1258" s="13">
        <v>1</v>
      </c>
      <c r="AS1258" s="13">
        <v>2</v>
      </c>
      <c r="AT1258" s="13">
        <v>1</v>
      </c>
      <c r="AU1258" s="13">
        <v>0</v>
      </c>
      <c r="AV1258" s="13">
        <v>2</v>
      </c>
      <c r="AX1258" s="13">
        <v>1</v>
      </c>
      <c r="AY1258" s="13">
        <v>6</v>
      </c>
      <c r="AZ1258" s="13">
        <v>1</v>
      </c>
      <c r="BA1258" s="13">
        <v>0</v>
      </c>
      <c r="BB1258" s="13">
        <v>2</v>
      </c>
      <c r="BD1258" s="13">
        <v>1</v>
      </c>
      <c r="BE1258" s="13">
        <v>1</v>
      </c>
      <c r="BF1258" s="13">
        <v>1</v>
      </c>
      <c r="BG1258" s="13">
        <v>6</v>
      </c>
      <c r="BH1258" s="17">
        <v>1</v>
      </c>
      <c r="BI1258" s="13">
        <v>1</v>
      </c>
      <c r="BJ1258" s="13">
        <v>2</v>
      </c>
      <c r="BK1258" s="13">
        <v>1</v>
      </c>
      <c r="BL1258" s="13">
        <v>1</v>
      </c>
      <c r="BM1258" s="13">
        <v>2422</v>
      </c>
      <c r="BN1258" s="13">
        <v>2</v>
      </c>
      <c r="BQ1258" s="13" t="s">
        <v>237</v>
      </c>
      <c r="BR1258" s="13" t="s">
        <v>238</v>
      </c>
      <c r="BS1258" s="13">
        <v>1</v>
      </c>
      <c r="BT1258" s="13">
        <v>30</v>
      </c>
      <c r="BU1258" s="13">
        <v>1</v>
      </c>
      <c r="BV1258" s="13">
        <v>1</v>
      </c>
      <c r="CA1258" s="18"/>
      <c r="CB1258" s="18"/>
      <c r="CC1258" s="18"/>
      <c r="CD1258" s="18"/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1</v>
      </c>
      <c r="CQ1258" s="13">
        <v>1</v>
      </c>
      <c r="CR1258" s="13">
        <v>1</v>
      </c>
      <c r="CS1258" s="14">
        <v>39860</v>
      </c>
      <c r="CW1258" s="13" t="s">
        <v>6812</v>
      </c>
      <c r="CX1258" s="38" t="s">
        <v>6813</v>
      </c>
      <c r="CY1258" s="38" t="s">
        <v>6814</v>
      </c>
      <c r="CZ1258" s="38" t="s">
        <v>2169</v>
      </c>
      <c r="DA1258" s="38" t="s">
        <v>6815</v>
      </c>
    </row>
    <row r="1259" spans="1:105" s="13" customFormat="1">
      <c r="A1259" s="84">
        <v>2020</v>
      </c>
      <c r="B1259" s="84">
        <v>5</v>
      </c>
      <c r="C1259" s="13" t="s">
        <v>6816</v>
      </c>
      <c r="D1259" s="13" t="s">
        <v>37</v>
      </c>
      <c r="E1259" s="14">
        <v>12186</v>
      </c>
      <c r="F1259" s="13" t="s">
        <v>259</v>
      </c>
      <c r="G1259" s="13" t="s">
        <v>259</v>
      </c>
      <c r="H1259" s="13" t="s">
        <v>259</v>
      </c>
      <c r="I1259" s="14">
        <v>39462</v>
      </c>
      <c r="J1259" s="13">
        <f t="shared" si="41"/>
        <v>74</v>
      </c>
      <c r="K1259" s="14">
        <v>39580</v>
      </c>
      <c r="L1259" s="13">
        <v>4</v>
      </c>
      <c r="M1259" s="14">
        <v>39820</v>
      </c>
      <c r="N1259" s="59">
        <f t="shared" si="42"/>
        <v>11.761806981519507</v>
      </c>
      <c r="O1259" s="16">
        <v>2</v>
      </c>
      <c r="Q1259" s="13" t="s">
        <v>1986</v>
      </c>
      <c r="S1259" s="13">
        <v>2</v>
      </c>
      <c r="T1259" s="13">
        <v>2</v>
      </c>
      <c r="U1259" s="13">
        <v>2</v>
      </c>
      <c r="V1259" s="13">
        <v>2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2</v>
      </c>
      <c r="AK1259" s="13">
        <v>2</v>
      </c>
      <c r="AL1259" s="13">
        <v>2</v>
      </c>
      <c r="AM1259" s="13">
        <v>1</v>
      </c>
      <c r="AN1259" s="13">
        <v>1</v>
      </c>
      <c r="AO1259" s="13" t="s">
        <v>6817</v>
      </c>
      <c r="AP1259" s="13" t="s">
        <v>6818</v>
      </c>
      <c r="AQ1259" s="13">
        <v>1</v>
      </c>
      <c r="AR1259" s="13">
        <v>1</v>
      </c>
      <c r="AS1259" s="13">
        <v>8</v>
      </c>
      <c r="AT1259" s="13">
        <v>1</v>
      </c>
      <c r="AU1259" s="13">
        <v>3</v>
      </c>
      <c r="AV1259" s="13">
        <v>2</v>
      </c>
      <c r="AX1259" s="13">
        <v>1</v>
      </c>
      <c r="AY1259" s="13">
        <v>3</v>
      </c>
      <c r="AZ1259" s="13">
        <v>1</v>
      </c>
      <c r="BA1259" s="13">
        <v>0</v>
      </c>
      <c r="BB1259" s="13">
        <v>2</v>
      </c>
      <c r="BD1259" s="13">
        <v>1</v>
      </c>
      <c r="BE1259" s="13">
        <v>3</v>
      </c>
      <c r="BF1259" s="13">
        <v>1</v>
      </c>
      <c r="BG1259" s="13">
        <v>8</v>
      </c>
      <c r="BH1259" s="17">
        <v>2</v>
      </c>
      <c r="BI1259" s="13">
        <v>1</v>
      </c>
      <c r="BJ1259" s="13">
        <v>1</v>
      </c>
      <c r="BK1259" s="13">
        <v>1</v>
      </c>
      <c r="BL1259" s="13">
        <v>1</v>
      </c>
      <c r="BM1259" s="13">
        <v>2424</v>
      </c>
      <c r="BN1259" s="13">
        <v>1</v>
      </c>
      <c r="BO1259" s="13" t="s">
        <v>3519</v>
      </c>
      <c r="BP1259" s="13">
        <v>180</v>
      </c>
      <c r="BQ1259" s="13" t="s">
        <v>237</v>
      </c>
      <c r="BR1259" s="13" t="s">
        <v>238</v>
      </c>
      <c r="BS1259" s="13">
        <v>2</v>
      </c>
      <c r="BT1259" s="13">
        <v>67</v>
      </c>
      <c r="BU1259" s="13">
        <v>1</v>
      </c>
      <c r="BV1259" s="13">
        <v>2</v>
      </c>
      <c r="CA1259" s="18"/>
      <c r="CB1259" s="18"/>
      <c r="CC1259" s="18"/>
      <c r="CD1259" s="18"/>
      <c r="CE1259" s="18"/>
      <c r="CF1259" s="18"/>
      <c r="CG1259" s="18"/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39849</v>
      </c>
      <c r="CW1259" s="13" t="s">
        <v>6819</v>
      </c>
      <c r="CX1259" s="38" t="s">
        <v>6820</v>
      </c>
      <c r="CY1259" s="38" t="s">
        <v>6821</v>
      </c>
      <c r="CZ1259" s="38" t="s">
        <v>41</v>
      </c>
      <c r="DA1259" s="38" t="s">
        <v>6822</v>
      </c>
    </row>
    <row r="1260" spans="1:105" s="13" customFormat="1">
      <c r="A1260" s="84">
        <v>2026</v>
      </c>
      <c r="B1260" s="84">
        <v>1</v>
      </c>
      <c r="C1260" s="13" t="s">
        <v>1424</v>
      </c>
      <c r="D1260" s="13" t="s">
        <v>37</v>
      </c>
      <c r="E1260" s="14">
        <v>12260</v>
      </c>
      <c r="F1260" s="13" t="s">
        <v>214</v>
      </c>
      <c r="G1260" s="13" t="s">
        <v>214</v>
      </c>
      <c r="H1260" s="13" t="s">
        <v>214</v>
      </c>
      <c r="I1260" s="14">
        <v>39706</v>
      </c>
      <c r="J1260" s="13">
        <f t="shared" si="41"/>
        <v>75</v>
      </c>
      <c r="K1260" s="14">
        <v>39762</v>
      </c>
      <c r="L1260" s="13">
        <v>4</v>
      </c>
      <c r="M1260" s="14">
        <v>39877</v>
      </c>
      <c r="N1260" s="59">
        <f t="shared" si="42"/>
        <v>5.6180698151950716</v>
      </c>
      <c r="O1260" s="16">
        <v>2</v>
      </c>
      <c r="Q1260" s="13" t="s">
        <v>6823</v>
      </c>
      <c r="R1260" s="13" t="s">
        <v>6824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2</v>
      </c>
      <c r="AG1260" s="13">
        <v>1</v>
      </c>
      <c r="AH1260" s="13">
        <v>2</v>
      </c>
      <c r="AI1260" s="13">
        <v>3</v>
      </c>
      <c r="AJ1260" s="13">
        <v>3</v>
      </c>
      <c r="AK1260" s="13">
        <v>3</v>
      </c>
      <c r="AL1260" s="13">
        <v>3</v>
      </c>
      <c r="AM1260" s="13">
        <v>2</v>
      </c>
      <c r="AN1260" s="13">
        <v>1</v>
      </c>
      <c r="AO1260" s="13" t="s">
        <v>6825</v>
      </c>
      <c r="AP1260" s="13" t="s">
        <v>1637</v>
      </c>
      <c r="AQ1260" s="13">
        <v>1</v>
      </c>
      <c r="AR1260" s="13">
        <v>1</v>
      </c>
      <c r="AS1260" s="13">
        <v>1</v>
      </c>
      <c r="AT1260" s="13">
        <v>1</v>
      </c>
      <c r="AU1260" s="13">
        <v>1</v>
      </c>
      <c r="AV1260" s="13">
        <v>1</v>
      </c>
      <c r="AW1260" s="13">
        <v>1</v>
      </c>
      <c r="AX1260" s="13">
        <v>1</v>
      </c>
      <c r="AY1260" s="13">
        <v>1</v>
      </c>
      <c r="AZ1260" s="13">
        <v>2</v>
      </c>
      <c r="BB1260" s="13">
        <v>1</v>
      </c>
      <c r="BC1260" s="13">
        <v>0</v>
      </c>
      <c r="BD1260" s="13">
        <v>1</v>
      </c>
      <c r="BE1260" s="13">
        <v>1</v>
      </c>
      <c r="BF1260" s="13">
        <v>1</v>
      </c>
      <c r="BG1260" s="13">
        <v>3</v>
      </c>
      <c r="BH1260" s="17">
        <v>1</v>
      </c>
      <c r="BI1260" s="13">
        <v>1</v>
      </c>
      <c r="BK1260" s="13">
        <v>1</v>
      </c>
      <c r="BL1260" s="13">
        <v>1</v>
      </c>
      <c r="BM1260" s="13">
        <v>2430</v>
      </c>
      <c r="BN1260" s="13">
        <v>2</v>
      </c>
      <c r="BQ1260" s="13" t="s">
        <v>237</v>
      </c>
      <c r="BR1260" s="13" t="s">
        <v>238</v>
      </c>
      <c r="BS1260" s="13">
        <v>2</v>
      </c>
      <c r="BT1260" s="13">
        <v>310</v>
      </c>
      <c r="BU1260" s="13">
        <v>2</v>
      </c>
      <c r="BV1260" s="13">
        <v>17</v>
      </c>
      <c r="CA1260" s="18"/>
      <c r="CB1260" s="18"/>
      <c r="CC1260" s="18" t="s">
        <v>6522</v>
      </c>
      <c r="CD1260" s="18"/>
      <c r="CE1260" s="18"/>
      <c r="CF1260" s="18"/>
      <c r="CG1260" s="18"/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1</v>
      </c>
      <c r="CS1260" s="14">
        <v>39889</v>
      </c>
      <c r="CT1260" s="13">
        <v>1</v>
      </c>
      <c r="CW1260" s="13" t="s">
        <v>5090</v>
      </c>
      <c r="CX1260" s="38" t="s">
        <v>6826</v>
      </c>
      <c r="CY1260" s="38" t="s">
        <v>6827</v>
      </c>
      <c r="CZ1260" s="38" t="s">
        <v>41</v>
      </c>
      <c r="DA1260" s="38" t="s">
        <v>6828</v>
      </c>
    </row>
    <row r="1261" spans="1:105" s="13" customFormat="1">
      <c r="A1261" s="84">
        <v>2039</v>
      </c>
      <c r="B1261" s="84">
        <v>1</v>
      </c>
      <c r="C1261" s="13" t="s">
        <v>193</v>
      </c>
      <c r="D1261" s="13" t="s">
        <v>36</v>
      </c>
      <c r="E1261" s="14">
        <v>13597</v>
      </c>
      <c r="F1261" s="13" t="s">
        <v>327</v>
      </c>
      <c r="G1261" s="13" t="s">
        <v>327</v>
      </c>
      <c r="H1261" s="13" t="s">
        <v>327</v>
      </c>
      <c r="I1261" s="14">
        <v>39217</v>
      </c>
      <c r="J1261" s="13">
        <f t="shared" si="41"/>
        <v>70</v>
      </c>
      <c r="K1261" s="14">
        <v>39282</v>
      </c>
      <c r="L1261" s="13">
        <v>4</v>
      </c>
      <c r="M1261" s="14">
        <v>39933</v>
      </c>
      <c r="N1261" s="59">
        <f t="shared" si="42"/>
        <v>23.523613963039015</v>
      </c>
      <c r="O1261" s="16">
        <v>2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G1261" s="13">
        <v>1</v>
      </c>
      <c r="AH1261" s="13">
        <v>3</v>
      </c>
      <c r="AI1261" s="13">
        <v>2</v>
      </c>
      <c r="AJ1261" s="13">
        <v>3</v>
      </c>
      <c r="AK1261" s="13">
        <v>2</v>
      </c>
      <c r="AL1261" s="13">
        <v>2</v>
      </c>
      <c r="AM1261" s="13">
        <v>2</v>
      </c>
      <c r="AN1261" s="13">
        <v>1</v>
      </c>
      <c r="AO1261" s="13" t="s">
        <v>5769</v>
      </c>
      <c r="AP1261" s="13" t="s">
        <v>6829</v>
      </c>
      <c r="AQ1261" s="13">
        <v>1</v>
      </c>
      <c r="AR1261" s="13">
        <v>1</v>
      </c>
      <c r="AS1261" s="13">
        <v>1</v>
      </c>
      <c r="AT1261" s="13">
        <v>1</v>
      </c>
      <c r="AU1261" s="13">
        <v>0</v>
      </c>
      <c r="AV1261" s="13">
        <v>1</v>
      </c>
      <c r="AW1261" s="13">
        <v>2</v>
      </c>
      <c r="AX1261" s="13">
        <v>2</v>
      </c>
      <c r="AZ1261" s="13">
        <v>2</v>
      </c>
      <c r="BB1261" s="13">
        <v>1</v>
      </c>
      <c r="BC1261" s="13">
        <v>0</v>
      </c>
      <c r="BD1261" s="13">
        <v>1</v>
      </c>
      <c r="BE1261" s="13">
        <v>0</v>
      </c>
      <c r="BF1261" s="13">
        <v>1</v>
      </c>
      <c r="BG1261" s="13">
        <v>1</v>
      </c>
      <c r="BH1261" s="17">
        <v>1</v>
      </c>
      <c r="BI1261" s="13">
        <v>1</v>
      </c>
      <c r="BJ1261" s="13">
        <v>1</v>
      </c>
      <c r="BK1261" s="13">
        <v>1</v>
      </c>
      <c r="BL1261" s="13">
        <v>2</v>
      </c>
      <c r="BS1261" s="13">
        <v>1</v>
      </c>
      <c r="BT1261" s="13">
        <v>29</v>
      </c>
      <c r="BU1261" s="13">
        <v>1</v>
      </c>
      <c r="BV1261" s="13">
        <v>0</v>
      </c>
      <c r="BW1261" s="13">
        <v>2</v>
      </c>
      <c r="BX1261" s="13">
        <v>180</v>
      </c>
      <c r="CA1261" s="18">
        <v>317</v>
      </c>
      <c r="CB1261" s="18" t="s">
        <v>453</v>
      </c>
      <c r="CC1261" s="18">
        <v>297</v>
      </c>
      <c r="CD1261" s="18">
        <v>20568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39903</v>
      </c>
      <c r="CT1261" s="13">
        <v>4</v>
      </c>
      <c r="CW1261" s="13" t="s">
        <v>6830</v>
      </c>
      <c r="CX1261" s="38" t="s">
        <v>6831</v>
      </c>
      <c r="CY1261" s="38" t="s">
        <v>6832</v>
      </c>
      <c r="CZ1261" s="38"/>
      <c r="DA1261" s="38" t="s">
        <v>192</v>
      </c>
    </row>
    <row r="1262" spans="1:105" s="13" customFormat="1">
      <c r="A1262" s="84">
        <v>2047</v>
      </c>
      <c r="B1262" s="84">
        <v>1</v>
      </c>
      <c r="C1262" s="13" t="s">
        <v>1261</v>
      </c>
      <c r="D1262" s="13" t="s">
        <v>37</v>
      </c>
      <c r="E1262" s="14">
        <v>8796</v>
      </c>
      <c r="F1262" s="13" t="s">
        <v>396</v>
      </c>
      <c r="G1262" s="13" t="s">
        <v>219</v>
      </c>
      <c r="H1262" s="13" t="s">
        <v>214</v>
      </c>
      <c r="I1262" s="14">
        <v>39217</v>
      </c>
      <c r="J1262" s="13">
        <f t="shared" si="41"/>
        <v>83</v>
      </c>
      <c r="K1262" s="14">
        <v>39307</v>
      </c>
      <c r="L1262" s="13">
        <v>4</v>
      </c>
      <c r="M1262" s="14">
        <v>39413</v>
      </c>
      <c r="N1262" s="59">
        <f t="shared" si="42"/>
        <v>6.4394250513347027</v>
      </c>
      <c r="O1262" s="16">
        <v>2</v>
      </c>
      <c r="Q1262" s="13" t="s">
        <v>3434</v>
      </c>
      <c r="R1262" s="13" t="s">
        <v>2597</v>
      </c>
      <c r="S1262" s="13">
        <v>2</v>
      </c>
      <c r="T1262" s="13">
        <v>2</v>
      </c>
      <c r="U1262" s="13">
        <v>2</v>
      </c>
      <c r="V1262" s="13">
        <v>1</v>
      </c>
      <c r="W1262" s="13" t="s">
        <v>6833</v>
      </c>
      <c r="X1262" s="13">
        <v>2</v>
      </c>
      <c r="Z1262" s="13">
        <v>4</v>
      </c>
      <c r="AH1262" s="13">
        <v>2</v>
      </c>
      <c r="AI1262" s="13">
        <v>1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Q1262" s="13">
        <v>1</v>
      </c>
      <c r="AR1262" s="13">
        <v>1</v>
      </c>
      <c r="AS1262" s="13">
        <v>3</v>
      </c>
      <c r="AT1262" s="13">
        <v>1</v>
      </c>
      <c r="AU1262" s="13">
        <v>0</v>
      </c>
      <c r="AV1262" s="13">
        <v>3</v>
      </c>
      <c r="AX1262" s="13">
        <v>3</v>
      </c>
      <c r="AZ1262" s="13">
        <v>3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J1262" s="13">
        <v>1</v>
      </c>
      <c r="BK1262" s="13">
        <v>1</v>
      </c>
      <c r="BL1262" s="13">
        <v>2</v>
      </c>
      <c r="BS1262" s="13">
        <v>2</v>
      </c>
      <c r="BT1262" s="13">
        <v>87</v>
      </c>
      <c r="BU1262" s="13">
        <v>1</v>
      </c>
      <c r="BV1262" s="13">
        <v>1</v>
      </c>
      <c r="CA1262" s="18"/>
      <c r="CB1262" s="18"/>
      <c r="CC1262" s="18"/>
      <c r="CD1262" s="18"/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39910</v>
      </c>
      <c r="CT1262" s="13">
        <v>1</v>
      </c>
      <c r="CW1262" s="13" t="s">
        <v>5937</v>
      </c>
      <c r="CX1262" s="38" t="s">
        <v>6727</v>
      </c>
      <c r="CY1262" s="38" t="s">
        <v>5939</v>
      </c>
      <c r="CZ1262" s="38" t="s">
        <v>41</v>
      </c>
      <c r="DA1262" s="38" t="s">
        <v>6834</v>
      </c>
    </row>
    <row r="1263" spans="1:105" s="13" customFormat="1">
      <c r="A1263" s="84">
        <v>2071</v>
      </c>
      <c r="B1263" s="84">
        <v>1</v>
      </c>
      <c r="C1263" s="13" t="s">
        <v>2821</v>
      </c>
      <c r="D1263" s="13" t="s">
        <v>37</v>
      </c>
      <c r="E1263" s="14">
        <v>13663</v>
      </c>
      <c r="F1263" s="13" t="s">
        <v>219</v>
      </c>
      <c r="G1263" s="13" t="s">
        <v>219</v>
      </c>
      <c r="H1263" s="13" t="s">
        <v>219</v>
      </c>
      <c r="I1263" s="14">
        <v>39583</v>
      </c>
      <c r="J1263" s="13">
        <f t="shared" si="41"/>
        <v>70</v>
      </c>
      <c r="K1263" s="14">
        <v>39632</v>
      </c>
      <c r="L1263" s="13">
        <v>4</v>
      </c>
      <c r="M1263" s="14">
        <v>39877</v>
      </c>
      <c r="N1263" s="59">
        <f t="shared" si="42"/>
        <v>9.6591375770020527</v>
      </c>
      <c r="O1263" s="16">
        <v>2</v>
      </c>
      <c r="Q1263" s="13" t="s">
        <v>6835</v>
      </c>
      <c r="R1263" s="13" t="s">
        <v>38</v>
      </c>
      <c r="S1263" s="13">
        <v>2</v>
      </c>
      <c r="T1263" s="13">
        <v>2</v>
      </c>
      <c r="U1263" s="13">
        <v>1</v>
      </c>
      <c r="V1263" s="13">
        <v>1</v>
      </c>
      <c r="W1263" s="13" t="s">
        <v>6836</v>
      </c>
      <c r="X1263" s="13">
        <v>2</v>
      </c>
      <c r="Z1263" s="13">
        <v>4</v>
      </c>
      <c r="AH1263" s="13">
        <v>2</v>
      </c>
      <c r="AP1263" s="13" t="s">
        <v>6837</v>
      </c>
      <c r="AQ1263" s="13">
        <v>1</v>
      </c>
      <c r="AR1263" s="13">
        <v>1</v>
      </c>
      <c r="AS1263" s="13">
        <v>4</v>
      </c>
      <c r="AT1263" s="13">
        <v>1</v>
      </c>
      <c r="AU1263" s="13">
        <v>1</v>
      </c>
      <c r="AV1263" s="13">
        <v>1</v>
      </c>
      <c r="AW1263" s="13">
        <v>1</v>
      </c>
      <c r="AX1263" s="13">
        <v>2</v>
      </c>
      <c r="AZ1263" s="13">
        <v>2</v>
      </c>
      <c r="BB1263" s="13">
        <v>2</v>
      </c>
      <c r="BD1263" s="13">
        <v>1</v>
      </c>
      <c r="BE1263" s="13">
        <v>1</v>
      </c>
      <c r="BF1263" s="13">
        <v>1</v>
      </c>
      <c r="BG1263" s="13">
        <v>3</v>
      </c>
      <c r="BH1263" s="17">
        <v>1</v>
      </c>
      <c r="BI1263" s="13">
        <v>1</v>
      </c>
      <c r="BJ1263" s="13">
        <v>1</v>
      </c>
      <c r="BK1263" s="13">
        <v>1</v>
      </c>
      <c r="BS1263" s="13">
        <v>2</v>
      </c>
      <c r="BT1263" s="13">
        <v>72</v>
      </c>
      <c r="BU1263" s="13">
        <v>1</v>
      </c>
      <c r="BV1263" s="13">
        <v>0</v>
      </c>
      <c r="BY1263" s="13">
        <v>2</v>
      </c>
      <c r="CA1263" s="18">
        <v>654</v>
      </c>
      <c r="CB1263" s="18" t="s">
        <v>453</v>
      </c>
      <c r="CC1263" s="18" t="s">
        <v>6672</v>
      </c>
      <c r="CD1263" s="18">
        <v>2240</v>
      </c>
      <c r="CE1263" s="18">
        <v>2267</v>
      </c>
      <c r="CF1263" s="18"/>
      <c r="CG1263" s="18"/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39977</v>
      </c>
      <c r="CT1263" s="13">
        <v>2</v>
      </c>
      <c r="CW1263" s="13" t="s">
        <v>6838</v>
      </c>
      <c r="CX1263" s="38" t="s">
        <v>6839</v>
      </c>
      <c r="CY1263" s="38" t="s">
        <v>6840</v>
      </c>
      <c r="CZ1263" s="38" t="s">
        <v>41</v>
      </c>
      <c r="DA1263" s="38" t="s">
        <v>6841</v>
      </c>
    </row>
    <row r="1264" spans="1:105" s="13" customFormat="1">
      <c r="A1264" s="84">
        <v>2073</v>
      </c>
      <c r="B1264" s="84">
        <v>1</v>
      </c>
      <c r="C1264" s="13" t="s">
        <v>1233</v>
      </c>
      <c r="D1264" s="13" t="s">
        <v>37</v>
      </c>
      <c r="E1264" s="14">
        <v>15739</v>
      </c>
      <c r="F1264" s="13" t="s">
        <v>350</v>
      </c>
      <c r="G1264" s="13" t="s">
        <v>240</v>
      </c>
      <c r="H1264" s="13" t="s">
        <v>240</v>
      </c>
      <c r="I1264" s="14">
        <v>39675</v>
      </c>
      <c r="J1264" s="13">
        <f t="shared" si="41"/>
        <v>65</v>
      </c>
      <c r="K1264" s="14">
        <v>39696</v>
      </c>
      <c r="L1264" s="13">
        <v>4</v>
      </c>
      <c r="M1264" s="14">
        <v>39964</v>
      </c>
      <c r="N1264" s="59">
        <f t="shared" si="42"/>
        <v>9.4948665297741268</v>
      </c>
      <c r="O1264" s="16">
        <v>2</v>
      </c>
      <c r="Q1264" s="13" t="s">
        <v>6842</v>
      </c>
      <c r="R1264" s="13" t="s">
        <v>6843</v>
      </c>
      <c r="S1264" s="13">
        <v>3</v>
      </c>
      <c r="T1264" s="13">
        <v>2</v>
      </c>
      <c r="U1264" s="13">
        <v>2</v>
      </c>
      <c r="V1264" s="13">
        <v>2</v>
      </c>
      <c r="X1264" s="13">
        <v>2</v>
      </c>
      <c r="Z1264" s="13">
        <v>4</v>
      </c>
      <c r="AH1264" s="13">
        <v>2</v>
      </c>
      <c r="AI1264" s="13">
        <v>2</v>
      </c>
      <c r="AJ1264" s="13">
        <v>2</v>
      </c>
      <c r="AK1264" s="13">
        <v>2</v>
      </c>
      <c r="AL1264" s="13">
        <v>2</v>
      </c>
      <c r="AM1264" s="13">
        <v>2</v>
      </c>
      <c r="AN1264" s="13">
        <v>1</v>
      </c>
      <c r="AO1264" s="13" t="s">
        <v>6844</v>
      </c>
      <c r="AP1264" s="13" t="s">
        <v>1715</v>
      </c>
      <c r="AQ1264" s="13">
        <v>1</v>
      </c>
      <c r="AR1264" s="13">
        <v>1</v>
      </c>
      <c r="AS1264" s="13">
        <v>2</v>
      </c>
      <c r="AT1264" s="13">
        <v>1</v>
      </c>
      <c r="AU1264" s="13">
        <v>0</v>
      </c>
      <c r="AV1264" s="13">
        <v>2</v>
      </c>
      <c r="AX1264" s="13">
        <v>1</v>
      </c>
      <c r="AY1264" s="13">
        <v>0</v>
      </c>
      <c r="AZ1264" s="13">
        <v>1</v>
      </c>
      <c r="BA1264" s="13">
        <v>0</v>
      </c>
      <c r="BB1264" s="13">
        <v>3</v>
      </c>
      <c r="BD1264" s="13">
        <v>1</v>
      </c>
      <c r="BE1264" s="13">
        <v>0</v>
      </c>
      <c r="BF1264" s="13">
        <v>1</v>
      </c>
      <c r="BG1264" s="13">
        <v>2</v>
      </c>
      <c r="BH1264" s="17">
        <v>1</v>
      </c>
      <c r="BJ1264" s="13">
        <v>1</v>
      </c>
      <c r="BK1264" s="13">
        <v>1</v>
      </c>
      <c r="BL1264" s="13">
        <v>2</v>
      </c>
      <c r="BS1264" s="13">
        <v>2</v>
      </c>
      <c r="BT1264" s="13">
        <v>71</v>
      </c>
      <c r="BU1264" s="13">
        <v>1</v>
      </c>
      <c r="BV1264" s="13">
        <v>1</v>
      </c>
      <c r="BX1264" s="13">
        <v>1162</v>
      </c>
      <c r="CA1264" s="18"/>
      <c r="CB1264" s="18" t="s">
        <v>6845</v>
      </c>
      <c r="CC1264" s="18"/>
      <c r="CD1264" s="18"/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S1264" s="14">
        <v>39926</v>
      </c>
      <c r="CT1264" s="13">
        <v>2</v>
      </c>
      <c r="CW1264" s="13" t="s">
        <v>6846</v>
      </c>
      <c r="CX1264" s="38" t="s">
        <v>6847</v>
      </c>
      <c r="CY1264" s="38" t="s">
        <v>6848</v>
      </c>
      <c r="CZ1264" s="38"/>
      <c r="DA1264" s="38" t="s">
        <v>192</v>
      </c>
    </row>
    <row r="1265" spans="1:106" s="13" customFormat="1">
      <c r="A1265" s="84">
        <v>2078</v>
      </c>
      <c r="B1265" s="84">
        <v>1</v>
      </c>
      <c r="C1265" s="13" t="s">
        <v>2674</v>
      </c>
      <c r="D1265" s="13" t="s">
        <v>37</v>
      </c>
      <c r="E1265" s="14">
        <v>15771</v>
      </c>
      <c r="F1265" s="13" t="s">
        <v>188</v>
      </c>
      <c r="G1265" s="13" t="s">
        <v>188</v>
      </c>
      <c r="H1265" s="13" t="s">
        <v>188</v>
      </c>
      <c r="I1265" s="14">
        <v>39706</v>
      </c>
      <c r="J1265" s="13">
        <f t="shared" si="41"/>
        <v>65</v>
      </c>
      <c r="K1265" s="14">
        <v>39709</v>
      </c>
      <c r="L1265" s="13">
        <v>4</v>
      </c>
      <c r="M1265" s="14">
        <v>39754</v>
      </c>
      <c r="N1265" s="59">
        <f t="shared" si="42"/>
        <v>1.5770020533880904</v>
      </c>
      <c r="O1265" s="16">
        <v>2</v>
      </c>
      <c r="Q1265" s="13" t="s">
        <v>6849</v>
      </c>
      <c r="R1265" s="13" t="s">
        <v>3257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2</v>
      </c>
      <c r="AF1265" s="13">
        <v>2</v>
      </c>
      <c r="AG1265" s="13">
        <v>1</v>
      </c>
      <c r="AH1265" s="13">
        <v>2</v>
      </c>
      <c r="AI1265" s="13">
        <v>2</v>
      </c>
      <c r="AJ1265" s="13">
        <v>1</v>
      </c>
      <c r="AK1265" s="13">
        <v>2</v>
      </c>
      <c r="AL1265" s="13">
        <v>1</v>
      </c>
      <c r="AM1265" s="13">
        <v>1</v>
      </c>
      <c r="AN1265" s="13">
        <v>1</v>
      </c>
      <c r="AO1265" s="13" t="s">
        <v>6850</v>
      </c>
      <c r="AP1265" s="13" t="s">
        <v>4072</v>
      </c>
      <c r="AQ1265" s="13">
        <v>1</v>
      </c>
      <c r="AR1265" s="13">
        <v>2</v>
      </c>
      <c r="AT1265" s="13">
        <v>1</v>
      </c>
      <c r="AU1265" s="13">
        <v>0</v>
      </c>
      <c r="AV1265" s="13">
        <v>2</v>
      </c>
      <c r="AX1265" s="13">
        <v>1</v>
      </c>
      <c r="AY1265" s="13">
        <v>0</v>
      </c>
      <c r="AZ1265" s="13">
        <v>3</v>
      </c>
      <c r="BB1265" s="13">
        <v>2</v>
      </c>
      <c r="BD1265" s="13">
        <v>2</v>
      </c>
      <c r="BF1265" s="13">
        <v>1</v>
      </c>
      <c r="BH1265" s="17">
        <v>2</v>
      </c>
      <c r="BI1265" s="13">
        <v>1</v>
      </c>
      <c r="BJ1265" s="13">
        <v>2</v>
      </c>
      <c r="BK1265" s="13">
        <v>1</v>
      </c>
      <c r="BL1265" s="13">
        <v>2</v>
      </c>
      <c r="BS1265" s="13">
        <v>2</v>
      </c>
      <c r="BT1265" s="13">
        <v>42</v>
      </c>
      <c r="BU1265" s="13">
        <v>1</v>
      </c>
      <c r="BV1265" s="13">
        <v>2</v>
      </c>
      <c r="BW1265" s="13">
        <v>1</v>
      </c>
      <c r="BX1265" s="13">
        <v>12</v>
      </c>
      <c r="BY1265" s="13">
        <v>2</v>
      </c>
      <c r="BZ1265" s="13" t="s">
        <v>5837</v>
      </c>
      <c r="CA1265" s="18">
        <v>693</v>
      </c>
      <c r="CB1265" s="18" t="s">
        <v>453</v>
      </c>
      <c r="CC1265" s="18">
        <v>2110</v>
      </c>
      <c r="CD1265" s="18">
        <v>556</v>
      </c>
      <c r="CE1265" s="18">
        <v>2330</v>
      </c>
      <c r="CF1265" s="18"/>
      <c r="CG1265" s="18"/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39881</v>
      </c>
      <c r="CT1265" s="13">
        <v>2</v>
      </c>
      <c r="CW1265" s="13" t="s">
        <v>6851</v>
      </c>
      <c r="CX1265" s="38" t="s">
        <v>6852</v>
      </c>
      <c r="CY1265" s="38" t="s">
        <v>6853</v>
      </c>
      <c r="CZ1265" s="38" t="s">
        <v>41</v>
      </c>
      <c r="DA1265" s="38" t="s">
        <v>6854</v>
      </c>
    </row>
    <row r="1266" spans="1:106" s="13" customFormat="1">
      <c r="A1266" s="84">
        <v>2082</v>
      </c>
      <c r="B1266" s="84">
        <v>1</v>
      </c>
      <c r="C1266" s="13" t="s">
        <v>6855</v>
      </c>
      <c r="D1266" s="13" t="s">
        <v>36</v>
      </c>
      <c r="E1266" s="14">
        <v>14145</v>
      </c>
      <c r="F1266" s="13" t="s">
        <v>6856</v>
      </c>
      <c r="G1266" s="13" t="s">
        <v>194</v>
      </c>
      <c r="H1266" s="13" t="s">
        <v>194</v>
      </c>
      <c r="I1266" s="14">
        <v>39370</v>
      </c>
      <c r="J1266" s="13">
        <f t="shared" si="41"/>
        <v>69</v>
      </c>
      <c r="K1266" s="14">
        <v>39772</v>
      </c>
      <c r="L1266" s="13">
        <v>4</v>
      </c>
      <c r="M1266" s="14">
        <v>40919</v>
      </c>
      <c r="N1266" s="59">
        <f t="shared" si="42"/>
        <v>50.891170431211499</v>
      </c>
      <c r="O1266" s="16">
        <v>1</v>
      </c>
      <c r="P1266" s="13" t="s">
        <v>339</v>
      </c>
      <c r="Q1266" s="13" t="s">
        <v>196</v>
      </c>
      <c r="R1266" s="13" t="s">
        <v>196</v>
      </c>
      <c r="S1266" s="13">
        <v>2</v>
      </c>
      <c r="T1266" s="13">
        <v>2</v>
      </c>
      <c r="U1266" s="13">
        <v>2</v>
      </c>
      <c r="V1266" s="13">
        <v>1</v>
      </c>
      <c r="W1266" s="13" t="s">
        <v>6857</v>
      </c>
      <c r="X1266" s="13">
        <v>1</v>
      </c>
      <c r="Z1266" s="13">
        <v>4</v>
      </c>
      <c r="AC1266" s="13">
        <v>2</v>
      </c>
      <c r="AD1266" s="13">
        <v>2</v>
      </c>
      <c r="AE1266" s="13">
        <v>2</v>
      </c>
      <c r="AF1266" s="13">
        <v>2</v>
      </c>
      <c r="AG1266" s="13">
        <v>1</v>
      </c>
      <c r="AH1266" s="13">
        <v>2</v>
      </c>
      <c r="AI1266" s="13">
        <v>1</v>
      </c>
      <c r="AJ1266" s="13">
        <v>2</v>
      </c>
      <c r="AK1266" s="13">
        <v>1</v>
      </c>
      <c r="AL1266" s="13">
        <v>1</v>
      </c>
      <c r="AM1266" s="13">
        <v>1</v>
      </c>
      <c r="AN1266" s="13">
        <v>2</v>
      </c>
      <c r="AO1266" s="13" t="s">
        <v>4304</v>
      </c>
      <c r="AP1266" s="13" t="s">
        <v>40</v>
      </c>
      <c r="AQ1266" s="13">
        <v>1</v>
      </c>
      <c r="AR1266" s="13">
        <v>2</v>
      </c>
      <c r="AT1266" s="13">
        <v>1</v>
      </c>
      <c r="AU1266" s="13">
        <v>0</v>
      </c>
      <c r="AV1266" s="13">
        <v>1</v>
      </c>
      <c r="AW1266" s="13">
        <v>12</v>
      </c>
      <c r="AX1266" s="13">
        <v>2</v>
      </c>
      <c r="AZ1266" s="13">
        <v>2</v>
      </c>
      <c r="BB1266" s="13">
        <v>2</v>
      </c>
      <c r="BD1266" s="13">
        <v>2</v>
      </c>
      <c r="BF1266" s="13">
        <v>1</v>
      </c>
      <c r="BG1266" s="13">
        <v>10</v>
      </c>
      <c r="BH1266" s="17">
        <v>2</v>
      </c>
      <c r="BI1266" s="13">
        <v>1</v>
      </c>
      <c r="BJ1266" s="13">
        <v>1</v>
      </c>
      <c r="BK1266" s="13">
        <v>1</v>
      </c>
      <c r="BL1266" s="13">
        <v>1</v>
      </c>
      <c r="BM1266" s="13">
        <v>2439</v>
      </c>
      <c r="BN1266" s="13">
        <v>2</v>
      </c>
      <c r="BQ1266" s="13" t="s">
        <v>594</v>
      </c>
      <c r="BR1266" s="13" t="s">
        <v>595</v>
      </c>
      <c r="CA1266" s="18"/>
      <c r="CB1266" s="18"/>
      <c r="CC1266" s="18"/>
      <c r="CD1266" s="18"/>
      <c r="CE1266" s="18"/>
      <c r="CF1266" s="18"/>
      <c r="CG1266" s="18"/>
      <c r="CH1266" s="13">
        <v>2</v>
      </c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39833</v>
      </c>
      <c r="CT1266" s="13">
        <v>1</v>
      </c>
      <c r="CW1266" s="13" t="s">
        <v>6858</v>
      </c>
      <c r="CX1266" s="38" t="s">
        <v>6859</v>
      </c>
      <c r="CY1266" s="38" t="s">
        <v>6860</v>
      </c>
      <c r="CZ1266" s="38"/>
      <c r="DA1266" s="38" t="s">
        <v>192</v>
      </c>
    </row>
    <row r="1267" spans="1:106" s="13" customFormat="1">
      <c r="A1267" s="84">
        <v>2083</v>
      </c>
      <c r="B1267" s="84">
        <v>1</v>
      </c>
      <c r="C1267" s="13" t="s">
        <v>6861</v>
      </c>
      <c r="D1267" s="13" t="s">
        <v>36</v>
      </c>
      <c r="E1267" s="14">
        <v>13423</v>
      </c>
      <c r="F1267" s="13" t="s">
        <v>559</v>
      </c>
      <c r="G1267" s="13" t="s">
        <v>559</v>
      </c>
      <c r="H1267" s="13" t="s">
        <v>559</v>
      </c>
      <c r="I1267" s="14">
        <v>39736</v>
      </c>
      <c r="J1267" s="13">
        <f t="shared" si="41"/>
        <v>72</v>
      </c>
      <c r="K1267" s="14">
        <v>39765</v>
      </c>
      <c r="L1267" s="13">
        <v>4</v>
      </c>
      <c r="M1267" s="14">
        <v>39985</v>
      </c>
      <c r="N1267" s="59">
        <f t="shared" si="42"/>
        <v>8.1806981519507183</v>
      </c>
      <c r="O1267" s="16">
        <v>2</v>
      </c>
      <c r="Q1267" s="13" t="s">
        <v>180</v>
      </c>
      <c r="R1267" s="13" t="s">
        <v>46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2</v>
      </c>
      <c r="AK1267" s="13">
        <v>3</v>
      </c>
      <c r="AL1267" s="13">
        <v>2</v>
      </c>
      <c r="AM1267" s="13">
        <v>2</v>
      </c>
      <c r="AN1267" s="13">
        <v>2</v>
      </c>
      <c r="AO1267" s="13" t="s">
        <v>6862</v>
      </c>
      <c r="AP1267" s="13" t="s">
        <v>1715</v>
      </c>
      <c r="AQ1267" s="13">
        <v>1</v>
      </c>
      <c r="AR1267" s="13">
        <v>1</v>
      </c>
      <c r="AS1267" s="13">
        <v>1</v>
      </c>
      <c r="AT1267" s="13">
        <v>1</v>
      </c>
      <c r="AU1267" s="13">
        <v>0</v>
      </c>
      <c r="AV1267" s="13">
        <v>2</v>
      </c>
      <c r="AX1267" s="13">
        <v>1</v>
      </c>
      <c r="AY1267" s="13">
        <v>1</v>
      </c>
      <c r="AZ1267" s="13">
        <v>1</v>
      </c>
      <c r="BA1267" s="13">
        <v>1</v>
      </c>
      <c r="BB1267" s="13">
        <v>1</v>
      </c>
      <c r="BC1267" s="13">
        <v>1</v>
      </c>
      <c r="BD1267" s="13">
        <v>1</v>
      </c>
      <c r="BE1267" s="13">
        <v>1</v>
      </c>
      <c r="BF1267" s="13">
        <v>1</v>
      </c>
      <c r="BG1267" s="13">
        <v>2</v>
      </c>
      <c r="BH1267" s="17">
        <v>1</v>
      </c>
      <c r="BI1267" s="13">
        <v>1</v>
      </c>
      <c r="BJ1267" s="13">
        <v>2</v>
      </c>
      <c r="BK1267" s="13">
        <v>1</v>
      </c>
      <c r="BL1267" s="13">
        <v>2</v>
      </c>
      <c r="BS1267" s="13">
        <v>2</v>
      </c>
      <c r="BT1267" s="13">
        <v>122</v>
      </c>
      <c r="BU1267" s="13">
        <v>1</v>
      </c>
      <c r="BV1267" s="13">
        <v>5</v>
      </c>
      <c r="BW1267" s="13">
        <v>2</v>
      </c>
      <c r="BX1267" s="13">
        <v>14</v>
      </c>
      <c r="CA1267" s="18"/>
      <c r="CB1267" s="18" t="s">
        <v>4369</v>
      </c>
      <c r="CC1267" s="18">
        <v>726</v>
      </c>
      <c r="CD1267" s="18" t="s">
        <v>778</v>
      </c>
      <c r="CE1267" s="18"/>
      <c r="CF1267" s="18"/>
      <c r="CG1267" s="18"/>
      <c r="CH1267" s="13">
        <v>2</v>
      </c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W1267" s="13" t="s">
        <v>6863</v>
      </c>
      <c r="CX1267" s="38" t="s">
        <v>6864</v>
      </c>
      <c r="CY1267" s="38" t="s">
        <v>6865</v>
      </c>
      <c r="CZ1267" s="38"/>
      <c r="DA1267" s="38" t="s">
        <v>6127</v>
      </c>
    </row>
    <row r="1268" spans="1:106" s="13" customFormat="1">
      <c r="A1268" s="84">
        <v>2086</v>
      </c>
      <c r="B1268" s="84">
        <v>1</v>
      </c>
      <c r="C1268" s="13" t="s">
        <v>4972</v>
      </c>
      <c r="D1268" s="13" t="s">
        <v>36</v>
      </c>
      <c r="E1268" s="14">
        <v>17059</v>
      </c>
      <c r="F1268" s="13" t="s">
        <v>319</v>
      </c>
      <c r="G1268" s="13" t="s">
        <v>381</v>
      </c>
      <c r="H1268" s="13" t="s">
        <v>381</v>
      </c>
      <c r="I1268" s="14">
        <v>39706</v>
      </c>
      <c r="J1268" s="13">
        <f t="shared" si="41"/>
        <v>62</v>
      </c>
      <c r="K1268" s="14">
        <v>39743</v>
      </c>
      <c r="L1268" s="13">
        <v>2</v>
      </c>
      <c r="M1268" s="14">
        <v>41191</v>
      </c>
      <c r="N1268" s="59">
        <f t="shared" si="42"/>
        <v>48.788501026694043</v>
      </c>
      <c r="O1268" s="16">
        <v>2</v>
      </c>
      <c r="Q1268" s="13" t="s">
        <v>6866</v>
      </c>
      <c r="R1268" s="13" t="s">
        <v>4037</v>
      </c>
      <c r="S1268" s="13">
        <v>2</v>
      </c>
      <c r="T1268" s="13">
        <v>2</v>
      </c>
      <c r="U1268" s="13">
        <v>2</v>
      </c>
      <c r="V1268" s="13">
        <v>1</v>
      </c>
      <c r="W1268" s="13" t="s">
        <v>6867</v>
      </c>
      <c r="X1268" s="13">
        <v>2</v>
      </c>
      <c r="Z1268" s="13">
        <v>4</v>
      </c>
      <c r="AH1268" s="13">
        <v>2</v>
      </c>
      <c r="AI1268" s="13">
        <v>2</v>
      </c>
      <c r="AJ1268" s="13">
        <v>2</v>
      </c>
      <c r="AK1268" s="13">
        <v>2</v>
      </c>
      <c r="AL1268" s="13">
        <v>2</v>
      </c>
      <c r="AM1268" s="13">
        <v>2</v>
      </c>
      <c r="AN1268" s="13">
        <v>1</v>
      </c>
      <c r="AO1268" s="13" t="s">
        <v>267</v>
      </c>
      <c r="AP1268" s="13" t="s">
        <v>6868</v>
      </c>
      <c r="AQ1268" s="13">
        <v>1</v>
      </c>
      <c r="AR1268" s="13">
        <v>1</v>
      </c>
      <c r="AS1268" s="13">
        <v>1</v>
      </c>
      <c r="AT1268" s="13">
        <v>1</v>
      </c>
      <c r="AU1268" s="13">
        <v>1</v>
      </c>
      <c r="AV1268" s="13">
        <v>2</v>
      </c>
      <c r="AX1268" s="13">
        <v>2</v>
      </c>
      <c r="AZ1268" s="13">
        <v>2</v>
      </c>
      <c r="BB1268" s="13">
        <v>1</v>
      </c>
      <c r="BC1268" s="13">
        <v>0</v>
      </c>
      <c r="BD1268" s="13">
        <v>2</v>
      </c>
      <c r="BF1268" s="13">
        <v>1</v>
      </c>
      <c r="BH1268" s="17">
        <v>1</v>
      </c>
      <c r="BJ1268" s="13">
        <v>2</v>
      </c>
      <c r="BK1268" s="13">
        <v>1</v>
      </c>
      <c r="BL1268" s="13">
        <v>1</v>
      </c>
      <c r="BM1268" s="13">
        <v>2434</v>
      </c>
      <c r="BN1268" s="13">
        <v>2</v>
      </c>
      <c r="BQ1268" s="13" t="s">
        <v>237</v>
      </c>
      <c r="BR1268" s="13" t="s">
        <v>238</v>
      </c>
      <c r="BS1268" s="13">
        <v>1</v>
      </c>
      <c r="BT1268" s="13">
        <v>33</v>
      </c>
      <c r="BU1268" s="13">
        <v>1</v>
      </c>
      <c r="BV1268" s="13">
        <v>0</v>
      </c>
      <c r="BW1268" s="13">
        <v>2</v>
      </c>
      <c r="BX1268" s="13">
        <v>24</v>
      </c>
      <c r="CA1268" s="18"/>
      <c r="CB1268" s="18"/>
      <c r="CC1268" s="18">
        <v>6448</v>
      </c>
      <c r="CD1268" s="18" t="s">
        <v>453</v>
      </c>
      <c r="CE1268" s="18"/>
      <c r="CF1268" s="18"/>
      <c r="CG1268" s="18"/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W1268" s="13" t="s">
        <v>6869</v>
      </c>
      <c r="CX1268" s="38" t="s">
        <v>6870</v>
      </c>
      <c r="CY1268" s="38" t="s">
        <v>6871</v>
      </c>
      <c r="CZ1268" s="38" t="s">
        <v>41</v>
      </c>
      <c r="DA1268" s="38" t="s">
        <v>6872</v>
      </c>
    </row>
    <row r="1269" spans="1:106" s="13" customFormat="1">
      <c r="A1269" s="84">
        <v>2088</v>
      </c>
      <c r="B1269" s="84">
        <v>1</v>
      </c>
      <c r="C1269" s="13" t="s">
        <v>193</v>
      </c>
      <c r="D1269" s="13" t="s">
        <v>36</v>
      </c>
      <c r="E1269" s="14">
        <v>14473</v>
      </c>
      <c r="F1269" s="13" t="s">
        <v>648</v>
      </c>
      <c r="G1269" s="13" t="s">
        <v>648</v>
      </c>
      <c r="H1269" s="13" t="s">
        <v>648</v>
      </c>
      <c r="I1269" s="14">
        <v>39736</v>
      </c>
      <c r="J1269" s="13">
        <f t="shared" si="41"/>
        <v>69</v>
      </c>
      <c r="K1269" s="14">
        <v>39765</v>
      </c>
      <c r="L1269" s="13">
        <v>4</v>
      </c>
      <c r="M1269" s="14">
        <v>39925</v>
      </c>
      <c r="N1269" s="59">
        <f t="shared" si="42"/>
        <v>6.2094455852156054</v>
      </c>
      <c r="O1269" s="16">
        <v>2</v>
      </c>
      <c r="Q1269" s="13" t="s">
        <v>180</v>
      </c>
      <c r="R1269" s="13" t="s">
        <v>181</v>
      </c>
      <c r="S1269" s="13">
        <v>2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2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2</v>
      </c>
      <c r="AK1269" s="13">
        <v>2</v>
      </c>
      <c r="AL1269" s="13">
        <v>3</v>
      </c>
      <c r="AM1269" s="13">
        <v>3</v>
      </c>
      <c r="AN1269" s="13">
        <v>1</v>
      </c>
      <c r="AO1269" s="13" t="s">
        <v>4304</v>
      </c>
      <c r="AP1269" s="13" t="s">
        <v>6722</v>
      </c>
      <c r="AQ1269" s="13">
        <v>1</v>
      </c>
      <c r="AR1269" s="13">
        <v>1</v>
      </c>
      <c r="AS1269" s="13">
        <v>2</v>
      </c>
      <c r="AT1269" s="13">
        <v>1</v>
      </c>
      <c r="AU1269" s="13">
        <v>2</v>
      </c>
      <c r="AV1269" s="13">
        <v>1</v>
      </c>
      <c r="AW1269" s="13">
        <v>2</v>
      </c>
      <c r="AX1269" s="13">
        <v>1</v>
      </c>
      <c r="AY1269" s="13">
        <v>2</v>
      </c>
      <c r="AZ1269" s="13">
        <v>1</v>
      </c>
      <c r="BA1269" s="13">
        <v>1</v>
      </c>
      <c r="BB1269" s="13">
        <v>2</v>
      </c>
      <c r="BD1269" s="13">
        <v>1</v>
      </c>
      <c r="BE1269" s="13">
        <v>2</v>
      </c>
      <c r="BF1269" s="13">
        <v>1</v>
      </c>
      <c r="BG1269" s="13">
        <v>2</v>
      </c>
      <c r="BH1269" s="17">
        <v>1</v>
      </c>
      <c r="BI1269" s="13">
        <v>1</v>
      </c>
      <c r="BJ1269" s="13">
        <v>1</v>
      </c>
      <c r="BK1269" s="13">
        <v>1</v>
      </c>
      <c r="BL1269" s="13">
        <v>1</v>
      </c>
      <c r="BM1269" s="13">
        <v>2436</v>
      </c>
      <c r="BN1269" s="13">
        <v>2</v>
      </c>
      <c r="BQ1269" s="13" t="s">
        <v>289</v>
      </c>
      <c r="BR1269" s="13" t="s">
        <v>222</v>
      </c>
      <c r="BS1269" s="13">
        <v>1</v>
      </c>
      <c r="BT1269" s="13">
        <v>23</v>
      </c>
      <c r="BU1269" s="13">
        <v>1</v>
      </c>
      <c r="BV1269" s="13">
        <v>1</v>
      </c>
      <c r="BW1269" s="13">
        <v>1</v>
      </c>
      <c r="BX1269" s="13">
        <v>38</v>
      </c>
      <c r="BY1269" s="13">
        <v>2</v>
      </c>
      <c r="CA1269" s="18"/>
      <c r="CB1269" s="18" t="s">
        <v>6873</v>
      </c>
      <c r="CC1269" s="18"/>
      <c r="CD1269" s="18"/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39850</v>
      </c>
      <c r="CW1269" s="13" t="s">
        <v>4067</v>
      </c>
      <c r="CX1269" s="38" t="s">
        <v>652</v>
      </c>
      <c r="CY1269" s="38" t="s">
        <v>6874</v>
      </c>
      <c r="CZ1269" s="38" t="s">
        <v>41</v>
      </c>
      <c r="DA1269" s="38" t="s">
        <v>6105</v>
      </c>
    </row>
    <row r="1270" spans="1:106" s="13" customFormat="1">
      <c r="A1270" s="84">
        <v>2091</v>
      </c>
      <c r="B1270" s="84">
        <v>5</v>
      </c>
      <c r="C1270" s="13" t="s">
        <v>6875</v>
      </c>
      <c r="D1270" s="13" t="s">
        <v>36</v>
      </c>
      <c r="E1270" s="14">
        <v>10625</v>
      </c>
      <c r="F1270" s="13" t="s">
        <v>214</v>
      </c>
      <c r="G1270" s="13" t="s">
        <v>214</v>
      </c>
      <c r="H1270" s="13" t="s">
        <v>214</v>
      </c>
      <c r="I1270" s="14">
        <v>39718</v>
      </c>
      <c r="J1270" s="13">
        <f t="shared" si="41"/>
        <v>79</v>
      </c>
      <c r="K1270" s="14">
        <v>39769</v>
      </c>
      <c r="L1270" s="13">
        <v>2</v>
      </c>
      <c r="M1270" s="14">
        <v>41603</v>
      </c>
      <c r="N1270" s="59">
        <f t="shared" si="42"/>
        <v>61.930184804928132</v>
      </c>
      <c r="O1270" s="16">
        <v>2</v>
      </c>
      <c r="Q1270" s="13" t="s">
        <v>180</v>
      </c>
      <c r="R1270" s="13" t="s">
        <v>46</v>
      </c>
      <c r="S1270" s="13">
        <v>2</v>
      </c>
      <c r="T1270" s="13">
        <v>2</v>
      </c>
      <c r="U1270" s="13">
        <v>2</v>
      </c>
      <c r="V1270" s="13">
        <v>2</v>
      </c>
      <c r="X1270" s="13">
        <v>2</v>
      </c>
      <c r="Z1270" s="13">
        <v>4</v>
      </c>
      <c r="AI1270" s="13">
        <v>2</v>
      </c>
      <c r="AJ1270" s="13">
        <v>2</v>
      </c>
      <c r="AK1270" s="13">
        <v>3</v>
      </c>
      <c r="AL1270" s="13">
        <v>3</v>
      </c>
      <c r="AM1270" s="13">
        <v>2</v>
      </c>
      <c r="AN1270" s="13">
        <v>1</v>
      </c>
      <c r="AO1270" s="13" t="s">
        <v>6876</v>
      </c>
      <c r="AP1270" s="13" t="s">
        <v>6877</v>
      </c>
      <c r="AQ1270" s="13">
        <v>1</v>
      </c>
      <c r="AR1270" s="13">
        <v>2</v>
      </c>
      <c r="AT1270" s="13">
        <v>1</v>
      </c>
      <c r="AU1270" s="13">
        <v>0</v>
      </c>
      <c r="AV1270" s="13">
        <v>2</v>
      </c>
      <c r="AX1270" s="13">
        <v>1</v>
      </c>
      <c r="AY1270" s="13">
        <v>1</v>
      </c>
      <c r="AZ1270" s="13">
        <v>2</v>
      </c>
      <c r="BB1270" s="13">
        <v>2</v>
      </c>
      <c r="BD1270" s="13">
        <v>2</v>
      </c>
      <c r="BF1270" s="13">
        <v>1</v>
      </c>
      <c r="BH1270" s="17">
        <v>1</v>
      </c>
      <c r="BJ1270" s="13">
        <v>1</v>
      </c>
      <c r="BK1270" s="13">
        <v>1</v>
      </c>
      <c r="BL1270" s="13">
        <v>1</v>
      </c>
      <c r="BM1270" s="13">
        <v>2440</v>
      </c>
      <c r="BN1270" s="13">
        <v>1</v>
      </c>
      <c r="BO1270" s="13" t="s">
        <v>6878</v>
      </c>
      <c r="BP1270" s="13">
        <v>180</v>
      </c>
      <c r="BQ1270" s="13" t="s">
        <v>5359</v>
      </c>
      <c r="BR1270" s="13" t="s">
        <v>222</v>
      </c>
      <c r="BS1270" s="13">
        <v>1</v>
      </c>
      <c r="BU1270" s="13">
        <v>1</v>
      </c>
      <c r="BW1270" s="13">
        <v>2</v>
      </c>
      <c r="BX1270" s="13">
        <v>47</v>
      </c>
      <c r="BY1270" s="13">
        <v>2</v>
      </c>
      <c r="BZ1270" s="13" t="s">
        <v>778</v>
      </c>
      <c r="CA1270" s="18"/>
      <c r="CB1270" s="18" t="s">
        <v>778</v>
      </c>
      <c r="CC1270" s="18"/>
      <c r="CD1270" s="18"/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39875</v>
      </c>
      <c r="CW1270" s="13" t="s">
        <v>6879</v>
      </c>
      <c r="CX1270" s="38" t="s">
        <v>6880</v>
      </c>
      <c r="CY1270" s="38" t="s">
        <v>6881</v>
      </c>
      <c r="CZ1270" s="38" t="s">
        <v>386</v>
      </c>
      <c r="DA1270" s="38" t="s">
        <v>6882</v>
      </c>
    </row>
    <row r="1271" spans="1:106" s="13" customFormat="1">
      <c r="A1271" s="84">
        <v>2092</v>
      </c>
      <c r="B1271" s="84">
        <v>1</v>
      </c>
      <c r="C1271" s="13" t="s">
        <v>6883</v>
      </c>
      <c r="D1271" s="13" t="s">
        <v>37</v>
      </c>
      <c r="E1271" s="14">
        <v>13636</v>
      </c>
      <c r="G1271" s="13" t="s">
        <v>194</v>
      </c>
      <c r="H1271" s="13" t="s">
        <v>194</v>
      </c>
      <c r="I1271" s="14">
        <v>39736</v>
      </c>
      <c r="J1271" s="13">
        <f t="shared" si="41"/>
        <v>71</v>
      </c>
      <c r="K1271" s="14">
        <v>39784</v>
      </c>
      <c r="L1271" s="13">
        <v>4</v>
      </c>
      <c r="M1271" s="14">
        <v>39829</v>
      </c>
      <c r="N1271" s="59">
        <f t="shared" si="42"/>
        <v>3.055441478439425</v>
      </c>
      <c r="O1271" s="16">
        <v>2</v>
      </c>
      <c r="Q1271" s="13" t="s">
        <v>6884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1</v>
      </c>
      <c r="Z1271" s="13">
        <v>4</v>
      </c>
      <c r="AC1271" s="13">
        <v>2</v>
      </c>
      <c r="AD1271" s="13">
        <v>2</v>
      </c>
      <c r="AE1271" s="13">
        <v>2</v>
      </c>
      <c r="AF1271" s="13">
        <v>2</v>
      </c>
      <c r="AG1271" s="13">
        <v>1</v>
      </c>
      <c r="AH1271" s="13">
        <v>2</v>
      </c>
      <c r="AI1271" s="13">
        <v>2</v>
      </c>
      <c r="AJ1271" s="13">
        <v>2</v>
      </c>
      <c r="AK1271" s="13">
        <v>2</v>
      </c>
      <c r="AL1271" s="13">
        <v>2</v>
      </c>
      <c r="AM1271" s="13">
        <v>3</v>
      </c>
      <c r="AN1271" s="13">
        <v>1</v>
      </c>
      <c r="AO1271" s="13" t="s">
        <v>6885</v>
      </c>
      <c r="AP1271" s="13" t="s">
        <v>125</v>
      </c>
      <c r="AQ1271" s="13">
        <v>1</v>
      </c>
      <c r="AR1271" s="13">
        <v>1</v>
      </c>
      <c r="AT1271" s="13">
        <v>1</v>
      </c>
      <c r="AV1271" s="13">
        <v>2</v>
      </c>
      <c r="AX1271" s="13">
        <v>2</v>
      </c>
      <c r="AZ1271" s="13">
        <v>2</v>
      </c>
      <c r="BB1271" s="13">
        <v>1</v>
      </c>
      <c r="BD1271" s="13">
        <v>1</v>
      </c>
      <c r="BF1271" s="13">
        <v>2</v>
      </c>
      <c r="BH1271" s="17">
        <v>1</v>
      </c>
      <c r="BJ1271" s="13">
        <v>2</v>
      </c>
      <c r="BK1271" s="13">
        <v>1</v>
      </c>
      <c r="BL1271" s="13">
        <v>1</v>
      </c>
      <c r="BM1271" s="13">
        <v>2441</v>
      </c>
      <c r="BN1271" s="13">
        <v>2</v>
      </c>
      <c r="BQ1271" s="13" t="s">
        <v>594</v>
      </c>
      <c r="BR1271" s="13" t="s">
        <v>595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39832</v>
      </c>
      <c r="CW1271" s="13" t="s">
        <v>6886</v>
      </c>
      <c r="CX1271" s="38" t="s">
        <v>6887</v>
      </c>
      <c r="CY1271" s="38" t="s">
        <v>6888</v>
      </c>
      <c r="CZ1271" s="38" t="s">
        <v>386</v>
      </c>
      <c r="DA1271" s="38" t="s">
        <v>6889</v>
      </c>
    </row>
    <row r="1272" spans="1:106" s="13" customFormat="1">
      <c r="A1272" s="84">
        <v>2094</v>
      </c>
      <c r="B1272" s="84">
        <v>1</v>
      </c>
      <c r="C1272" s="13" t="s">
        <v>6890</v>
      </c>
      <c r="D1272" s="13" t="s">
        <v>37</v>
      </c>
      <c r="E1272" s="14">
        <v>13041</v>
      </c>
      <c r="F1272" s="13" t="s">
        <v>559</v>
      </c>
      <c r="G1272" s="13" t="s">
        <v>559</v>
      </c>
      <c r="H1272" s="13" t="s">
        <v>559</v>
      </c>
      <c r="I1272" s="14">
        <v>39736</v>
      </c>
      <c r="J1272" s="13">
        <f t="shared" si="41"/>
        <v>73</v>
      </c>
      <c r="K1272" s="14">
        <v>39786</v>
      </c>
      <c r="L1272" s="13">
        <v>4</v>
      </c>
      <c r="M1272" s="14">
        <v>40136</v>
      </c>
      <c r="N1272" s="59">
        <f t="shared" si="42"/>
        <v>13.141683778234086</v>
      </c>
      <c r="O1272" s="16">
        <v>2</v>
      </c>
      <c r="Q1272" s="13" t="s">
        <v>6891</v>
      </c>
      <c r="S1272" s="13">
        <v>2</v>
      </c>
      <c r="T1272" s="13">
        <v>2</v>
      </c>
      <c r="U1272" s="13">
        <v>2</v>
      </c>
      <c r="V1272" s="13">
        <v>1</v>
      </c>
      <c r="W1272" s="13" t="s">
        <v>6892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2</v>
      </c>
      <c r="AL1272" s="13">
        <v>2</v>
      </c>
      <c r="AM1272" s="13">
        <v>1</v>
      </c>
      <c r="AN1272" s="13">
        <v>2</v>
      </c>
      <c r="AP1272" s="13" t="s">
        <v>6893</v>
      </c>
      <c r="AQ1272" s="13">
        <v>1</v>
      </c>
      <c r="AR1272" s="13">
        <v>1</v>
      </c>
      <c r="AS1272" s="13">
        <v>1</v>
      </c>
      <c r="AT1272" s="13">
        <v>1</v>
      </c>
      <c r="AU1272" s="13">
        <v>2</v>
      </c>
      <c r="AV1272" s="13">
        <v>1</v>
      </c>
      <c r="AW1272" s="13">
        <v>0</v>
      </c>
      <c r="AX1272" s="13">
        <v>2</v>
      </c>
      <c r="AZ1272" s="13">
        <v>1</v>
      </c>
      <c r="BA1272" s="13">
        <v>1</v>
      </c>
      <c r="BB1272" s="13">
        <v>2</v>
      </c>
      <c r="BD1272" s="13">
        <v>2</v>
      </c>
      <c r="BF1272" s="13">
        <v>1</v>
      </c>
      <c r="BG1272" s="13">
        <v>2</v>
      </c>
      <c r="BH1272" s="17">
        <v>1</v>
      </c>
      <c r="BI1272" s="13">
        <v>1</v>
      </c>
      <c r="BJ1272" s="13">
        <v>1</v>
      </c>
      <c r="BK1272" s="13">
        <v>1</v>
      </c>
      <c r="BL1272" s="13">
        <v>1</v>
      </c>
      <c r="BM1272" s="13">
        <v>2442</v>
      </c>
      <c r="BN1272" s="13">
        <v>2</v>
      </c>
      <c r="BQ1272" s="13" t="s">
        <v>3019</v>
      </c>
      <c r="BR1272" s="13" t="s">
        <v>3020</v>
      </c>
      <c r="BS1272" s="13">
        <v>1</v>
      </c>
      <c r="BT1272" s="13">
        <v>31</v>
      </c>
      <c r="BU1272" s="13">
        <v>1</v>
      </c>
      <c r="BV1272" s="13">
        <v>1</v>
      </c>
      <c r="BY1272" s="13">
        <v>2</v>
      </c>
      <c r="BZ1272" s="13">
        <v>884</v>
      </c>
      <c r="CA1272" s="18"/>
      <c r="CB1272" s="18"/>
      <c r="CC1272" s="18">
        <v>1412</v>
      </c>
      <c r="CD1272" s="18"/>
      <c r="CE1272" s="18"/>
      <c r="CF1272" s="18"/>
      <c r="CG1272" s="18"/>
      <c r="CH1272" s="13">
        <v>2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39878</v>
      </c>
      <c r="CT1272" s="13">
        <v>2</v>
      </c>
      <c r="CW1272" s="13" t="s">
        <v>1746</v>
      </c>
      <c r="CX1272" s="38" t="s">
        <v>6894</v>
      </c>
      <c r="CY1272" s="38" t="s">
        <v>1748</v>
      </c>
      <c r="CZ1272" s="38"/>
      <c r="DA1272" s="38" t="s">
        <v>192</v>
      </c>
    </row>
    <row r="1273" spans="1:106" s="13" customFormat="1">
      <c r="A1273" s="84">
        <v>2098</v>
      </c>
      <c r="B1273" s="84">
        <v>5</v>
      </c>
      <c r="C1273" s="13" t="s">
        <v>6895</v>
      </c>
      <c r="D1273" s="13" t="s">
        <v>36</v>
      </c>
      <c r="E1273" s="14">
        <v>17597</v>
      </c>
      <c r="F1273" s="13" t="s">
        <v>757</v>
      </c>
      <c r="G1273" s="13" t="s">
        <v>757</v>
      </c>
      <c r="H1273" s="13" t="s">
        <v>757</v>
      </c>
      <c r="I1273" s="14">
        <v>39767</v>
      </c>
      <c r="J1273" s="13">
        <f t="shared" si="41"/>
        <v>60</v>
      </c>
      <c r="K1273" s="14">
        <v>39784</v>
      </c>
      <c r="L1273" s="13">
        <v>4</v>
      </c>
      <c r="M1273" s="14">
        <v>40020</v>
      </c>
      <c r="N1273" s="59">
        <f t="shared" si="42"/>
        <v>8.3121149897330593</v>
      </c>
      <c r="O1273" s="16">
        <v>1</v>
      </c>
      <c r="P1273" s="13" t="s">
        <v>6896</v>
      </c>
      <c r="Q1273" s="13" t="s">
        <v>245</v>
      </c>
      <c r="R1273" s="13" t="s">
        <v>190</v>
      </c>
      <c r="S1273" s="13">
        <v>2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1</v>
      </c>
      <c r="AG1273" s="13">
        <v>1</v>
      </c>
      <c r="AH1273" s="13">
        <v>2</v>
      </c>
      <c r="AI1273" s="13">
        <v>2</v>
      </c>
      <c r="AJ1273" s="13">
        <v>1</v>
      </c>
      <c r="AK1273" s="13">
        <v>1</v>
      </c>
      <c r="AL1273" s="13">
        <v>2</v>
      </c>
      <c r="AM1273" s="13">
        <v>2</v>
      </c>
      <c r="AN1273" s="13">
        <v>1</v>
      </c>
      <c r="AO1273" s="13" t="s">
        <v>6897</v>
      </c>
      <c r="AP1273" s="13" t="s">
        <v>5100</v>
      </c>
      <c r="AQ1273" s="13">
        <v>1</v>
      </c>
      <c r="AR1273" s="13">
        <v>1</v>
      </c>
      <c r="AS1273" s="13">
        <v>0</v>
      </c>
      <c r="AT1273" s="13">
        <v>1</v>
      </c>
      <c r="AU1273" s="13">
        <v>0</v>
      </c>
      <c r="AV1273" s="13">
        <v>1</v>
      </c>
      <c r="AW1273" s="13">
        <v>1</v>
      </c>
      <c r="AX1273" s="13">
        <v>2</v>
      </c>
      <c r="AZ1273" s="13">
        <v>1</v>
      </c>
      <c r="BA1273" s="13">
        <v>0</v>
      </c>
      <c r="BB1273" s="13">
        <v>2</v>
      </c>
      <c r="BD1273" s="13">
        <v>2</v>
      </c>
      <c r="BF1273" s="13">
        <v>1</v>
      </c>
      <c r="BG1273" s="13">
        <v>3</v>
      </c>
      <c r="BH1273" s="17">
        <v>1</v>
      </c>
      <c r="BJ1273" s="13">
        <v>1</v>
      </c>
      <c r="BK1273" s="13">
        <v>1</v>
      </c>
      <c r="BL1273" s="13">
        <v>1</v>
      </c>
      <c r="BM1273" s="13">
        <v>2446</v>
      </c>
      <c r="BN1273" s="13">
        <v>1</v>
      </c>
      <c r="BO1273" s="13" t="s">
        <v>6898</v>
      </c>
      <c r="BP1273" s="13">
        <v>200</v>
      </c>
      <c r="BQ1273" s="13" t="s">
        <v>237</v>
      </c>
      <c r="BR1273" s="13" t="s">
        <v>238</v>
      </c>
      <c r="BS1273" s="13">
        <v>1</v>
      </c>
      <c r="BT1273" s="13">
        <v>20</v>
      </c>
      <c r="BU1273" s="13">
        <v>1</v>
      </c>
      <c r="BV1273" s="13">
        <v>1</v>
      </c>
      <c r="BW1273" s="13">
        <v>2</v>
      </c>
      <c r="BX1273" s="13">
        <v>85</v>
      </c>
      <c r="CA1273" s="18"/>
      <c r="CB1273" s="18"/>
      <c r="CC1273" s="18"/>
      <c r="CD1273" s="18"/>
      <c r="CE1273" s="18"/>
      <c r="CF1273" s="18"/>
      <c r="CG1273" s="18"/>
      <c r="CH1273" s="13">
        <v>1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39924</v>
      </c>
      <c r="CW1273" s="13" t="s">
        <v>1391</v>
      </c>
      <c r="CX1273" s="38" t="s">
        <v>6899</v>
      </c>
      <c r="CY1273" s="38" t="s">
        <v>5845</v>
      </c>
      <c r="CZ1273" s="38" t="s">
        <v>41</v>
      </c>
      <c r="DA1273" s="38" t="s">
        <v>6269</v>
      </c>
    </row>
    <row r="1274" spans="1:106" s="13" customFormat="1">
      <c r="A1274" s="84">
        <v>2099</v>
      </c>
      <c r="B1274" s="84">
        <v>1</v>
      </c>
      <c r="C1274" s="13" t="s">
        <v>193</v>
      </c>
      <c r="D1274" s="13" t="s">
        <v>36</v>
      </c>
      <c r="E1274" s="14">
        <v>11006</v>
      </c>
      <c r="F1274" s="13" t="s">
        <v>319</v>
      </c>
      <c r="G1274" s="13" t="s">
        <v>319</v>
      </c>
      <c r="H1274" s="13" t="s">
        <v>319</v>
      </c>
      <c r="I1274" s="14">
        <v>39736</v>
      </c>
      <c r="J1274" s="13">
        <f t="shared" si="41"/>
        <v>78</v>
      </c>
      <c r="K1274" s="14">
        <v>39779</v>
      </c>
      <c r="L1274" s="13">
        <v>4</v>
      </c>
      <c r="M1274" s="14">
        <v>40449</v>
      </c>
      <c r="N1274" s="59">
        <f t="shared" si="42"/>
        <v>23.42505133470226</v>
      </c>
      <c r="O1274" s="16">
        <v>2</v>
      </c>
      <c r="Q1274" s="13" t="s">
        <v>6900</v>
      </c>
      <c r="R1274" s="13" t="s">
        <v>38</v>
      </c>
      <c r="S1274" s="13">
        <v>2</v>
      </c>
      <c r="T1274" s="13">
        <v>2</v>
      </c>
      <c r="U1274" s="13">
        <v>2</v>
      </c>
      <c r="V1274" s="13">
        <v>2</v>
      </c>
      <c r="X1274" s="13">
        <v>2</v>
      </c>
      <c r="Z1274" s="13">
        <v>4</v>
      </c>
      <c r="AC1274" s="13">
        <v>2</v>
      </c>
      <c r="AD1274" s="13">
        <v>2</v>
      </c>
      <c r="AE1274" s="13">
        <v>2</v>
      </c>
      <c r="AF1274" s="13">
        <v>2</v>
      </c>
      <c r="AG1274" s="13">
        <v>2</v>
      </c>
      <c r="AH1274" s="13">
        <v>2</v>
      </c>
      <c r="AI1274" s="13">
        <v>2</v>
      </c>
      <c r="AJ1274" s="13">
        <v>1</v>
      </c>
      <c r="AK1274" s="13">
        <v>2</v>
      </c>
      <c r="AL1274" s="13">
        <v>2</v>
      </c>
      <c r="AM1274" s="13">
        <v>2</v>
      </c>
      <c r="AN1274" s="13">
        <v>1</v>
      </c>
      <c r="AO1274" s="13" t="s">
        <v>6901</v>
      </c>
      <c r="AP1274" s="13" t="s">
        <v>1715</v>
      </c>
      <c r="AQ1274" s="13">
        <v>1</v>
      </c>
      <c r="AR1274" s="13">
        <v>2</v>
      </c>
      <c r="AT1274" s="13">
        <v>1</v>
      </c>
      <c r="AU1274" s="13">
        <v>0</v>
      </c>
      <c r="AV1274" s="13">
        <v>2</v>
      </c>
      <c r="AX1274" s="13">
        <v>1</v>
      </c>
      <c r="AY1274" s="13">
        <v>4</v>
      </c>
      <c r="AZ1274" s="13">
        <v>2</v>
      </c>
      <c r="BB1274" s="13">
        <v>2</v>
      </c>
      <c r="BD1274" s="13">
        <v>1</v>
      </c>
      <c r="BE1274" s="13">
        <v>0</v>
      </c>
      <c r="BF1274" s="13">
        <v>1</v>
      </c>
      <c r="BG1274" s="13">
        <v>19</v>
      </c>
      <c r="BH1274" s="17">
        <v>2</v>
      </c>
      <c r="BI1274" s="13">
        <v>1</v>
      </c>
      <c r="BJ1274" s="13">
        <v>2</v>
      </c>
      <c r="BK1274" s="13">
        <v>1</v>
      </c>
      <c r="BL1274" s="13">
        <v>1</v>
      </c>
      <c r="BM1274" s="13">
        <v>2447</v>
      </c>
      <c r="BN1274" s="13">
        <v>2</v>
      </c>
      <c r="BQ1274" s="13" t="s">
        <v>237</v>
      </c>
      <c r="BR1274" s="13" t="s">
        <v>238</v>
      </c>
      <c r="BS1274" s="13">
        <v>2</v>
      </c>
      <c r="BT1274" s="13">
        <v>52</v>
      </c>
      <c r="BU1274" s="13">
        <v>1</v>
      </c>
      <c r="BV1274" s="13">
        <v>3</v>
      </c>
      <c r="BY1274" s="13" t="s">
        <v>453</v>
      </c>
      <c r="CA1274" s="18"/>
      <c r="CB1274" s="18"/>
      <c r="CC1274" s="18" t="s">
        <v>6522</v>
      </c>
      <c r="CD1274" s="18"/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S1274" s="14">
        <v>39888</v>
      </c>
      <c r="CW1274" s="13" t="s">
        <v>6902</v>
      </c>
      <c r="CX1274" s="38" t="s">
        <v>6903</v>
      </c>
      <c r="CY1274" s="38" t="s">
        <v>6904</v>
      </c>
      <c r="CZ1274" s="38" t="s">
        <v>386</v>
      </c>
      <c r="DA1274" s="38" t="s">
        <v>6905</v>
      </c>
    </row>
    <row r="1275" spans="1:106" s="13" customFormat="1">
      <c r="A1275" s="84">
        <v>2100</v>
      </c>
      <c r="B1275" s="84">
        <v>1</v>
      </c>
      <c r="C1275" s="13" t="s">
        <v>6906</v>
      </c>
      <c r="D1275" s="13" t="s">
        <v>37</v>
      </c>
      <c r="E1275" s="14">
        <v>14977</v>
      </c>
      <c r="F1275" s="13" t="s">
        <v>762</v>
      </c>
      <c r="H1275" s="13" t="s">
        <v>762</v>
      </c>
      <c r="I1275" s="14">
        <v>39736</v>
      </c>
      <c r="J1275" s="13">
        <f t="shared" si="41"/>
        <v>67</v>
      </c>
      <c r="K1275" s="14">
        <v>39780</v>
      </c>
      <c r="L1275" s="13">
        <v>4</v>
      </c>
      <c r="M1275" s="14">
        <v>39851</v>
      </c>
      <c r="N1275" s="59">
        <f t="shared" si="42"/>
        <v>3.7782340862422998</v>
      </c>
      <c r="O1275" s="16">
        <v>2</v>
      </c>
      <c r="Q1275" s="13" t="s">
        <v>6907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2</v>
      </c>
      <c r="AJ1275" s="13">
        <v>2</v>
      </c>
      <c r="AK1275" s="13">
        <v>1</v>
      </c>
      <c r="AL1275" s="13">
        <v>2</v>
      </c>
      <c r="AM1275" s="13">
        <v>2</v>
      </c>
      <c r="AN1275" s="13">
        <v>2</v>
      </c>
      <c r="AP1275" s="13" t="s">
        <v>1715</v>
      </c>
      <c r="AQ1275" s="13">
        <v>1</v>
      </c>
      <c r="AR1275" s="13">
        <v>1</v>
      </c>
      <c r="AS1275" s="13">
        <v>1</v>
      </c>
      <c r="AT1275" s="13">
        <v>1</v>
      </c>
      <c r="AU1275" s="13">
        <v>0</v>
      </c>
      <c r="AV1275" s="13">
        <v>2</v>
      </c>
      <c r="AX1275" s="13">
        <v>1</v>
      </c>
      <c r="AY1275" s="13">
        <v>1</v>
      </c>
      <c r="AZ1275" s="13">
        <v>1</v>
      </c>
      <c r="BA1275" s="13">
        <v>0</v>
      </c>
      <c r="BB1275" s="13">
        <v>1</v>
      </c>
      <c r="BC1275" s="13">
        <v>0</v>
      </c>
      <c r="BD1275" s="13">
        <v>1</v>
      </c>
      <c r="BE1275" s="13">
        <v>1</v>
      </c>
      <c r="BF1275" s="13">
        <v>1</v>
      </c>
      <c r="BG1275" s="13">
        <v>2</v>
      </c>
      <c r="BH1275" s="17">
        <v>1</v>
      </c>
      <c r="BI1275" s="13">
        <v>1</v>
      </c>
      <c r="BJ1275" s="13">
        <v>1</v>
      </c>
      <c r="BK1275" s="13">
        <v>1</v>
      </c>
      <c r="BL1275" s="13">
        <v>1</v>
      </c>
      <c r="BM1275" s="13">
        <v>2448</v>
      </c>
      <c r="BN1275" s="13">
        <v>2</v>
      </c>
      <c r="BQ1275" s="13" t="s">
        <v>938</v>
      </c>
      <c r="BR1275" s="13" t="s">
        <v>939</v>
      </c>
      <c r="CA1275" s="18">
        <v>751</v>
      </c>
      <c r="CB1275" s="18"/>
      <c r="CC1275" s="18" t="s">
        <v>6073</v>
      </c>
      <c r="CD1275" s="18" t="s">
        <v>945</v>
      </c>
      <c r="CE1275" s="18"/>
      <c r="CF1275" s="18"/>
      <c r="CG1275" s="18"/>
      <c r="CH1275" s="13">
        <v>2</v>
      </c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1</v>
      </c>
      <c r="CR1275" s="13">
        <v>1</v>
      </c>
      <c r="CW1275" s="13" t="s">
        <v>6206</v>
      </c>
      <c r="CX1275" s="38" t="s">
        <v>6908</v>
      </c>
      <c r="CY1275" s="38" t="s">
        <v>6208</v>
      </c>
      <c r="CZ1275" s="38"/>
      <c r="DA1275" s="38" t="s">
        <v>192</v>
      </c>
    </row>
    <row r="1276" spans="1:106" s="13" customFormat="1">
      <c r="A1276" s="84">
        <v>2104</v>
      </c>
      <c r="B1276" s="84">
        <v>1</v>
      </c>
      <c r="C1276" s="13" t="s">
        <v>6909</v>
      </c>
      <c r="D1276" s="13" t="s">
        <v>36</v>
      </c>
      <c r="E1276" s="14">
        <v>9909</v>
      </c>
      <c r="F1276" s="13" t="s">
        <v>6910</v>
      </c>
      <c r="G1276" s="13" t="s">
        <v>6910</v>
      </c>
      <c r="H1276" s="13" t="s">
        <v>6910</v>
      </c>
      <c r="I1276" s="14">
        <v>39309</v>
      </c>
      <c r="J1276" s="13">
        <f t="shared" ref="J1276:J1339" si="43">INT((I1276-E1276)/365.25)</f>
        <v>80</v>
      </c>
      <c r="K1276" s="14">
        <v>39771</v>
      </c>
      <c r="L1276" s="13">
        <v>2</v>
      </c>
      <c r="M1276" s="14">
        <v>41717</v>
      </c>
      <c r="N1276" s="59">
        <f t="shared" ref="N1276:N1339" si="44">(M1276-I1276)*12/365.25</f>
        <v>79.112936344969199</v>
      </c>
      <c r="O1276" s="16">
        <v>2</v>
      </c>
      <c r="Q1276" s="13" t="s">
        <v>38</v>
      </c>
      <c r="R1276" s="13" t="s">
        <v>38</v>
      </c>
      <c r="S1276" s="13">
        <v>2</v>
      </c>
      <c r="T1276" s="13">
        <v>2</v>
      </c>
      <c r="U1276" s="13">
        <v>2</v>
      </c>
      <c r="V1276" s="13">
        <v>2</v>
      </c>
      <c r="X1276" s="13">
        <v>1</v>
      </c>
      <c r="Z1276" s="13">
        <v>4</v>
      </c>
      <c r="AC1276" s="13">
        <v>2</v>
      </c>
      <c r="AD1276" s="13">
        <v>2</v>
      </c>
      <c r="AE1276" s="13">
        <v>2</v>
      </c>
      <c r="AF1276" s="13">
        <v>2</v>
      </c>
      <c r="AG1276" s="13">
        <v>1</v>
      </c>
      <c r="AN1276" s="13">
        <v>1</v>
      </c>
      <c r="AO1276" s="13" t="s">
        <v>6911</v>
      </c>
      <c r="AP1276" s="13" t="s">
        <v>1715</v>
      </c>
      <c r="AQ1276" s="13">
        <v>1</v>
      </c>
      <c r="AR1276" s="13">
        <v>1</v>
      </c>
      <c r="AS1276" s="13">
        <v>4</v>
      </c>
      <c r="AT1276" s="13">
        <v>1</v>
      </c>
      <c r="AU1276" s="13">
        <v>0</v>
      </c>
      <c r="AV1276" s="13">
        <v>1</v>
      </c>
      <c r="AW1276" s="13">
        <v>2</v>
      </c>
      <c r="AX1276" s="13">
        <v>1</v>
      </c>
      <c r="AY1276" s="13">
        <v>2</v>
      </c>
      <c r="AZ1276" s="13">
        <v>1</v>
      </c>
      <c r="BA1276" s="13">
        <v>2</v>
      </c>
      <c r="BB1276" s="13">
        <v>2</v>
      </c>
      <c r="BD1276" s="13">
        <v>1</v>
      </c>
      <c r="BE1276" s="13">
        <v>0</v>
      </c>
      <c r="BF1276" s="13">
        <v>1</v>
      </c>
      <c r="BG1276" s="13">
        <v>3</v>
      </c>
      <c r="BH1276" s="17">
        <v>2</v>
      </c>
      <c r="BI1276" s="13">
        <v>1</v>
      </c>
      <c r="BJ1276" s="13">
        <v>1</v>
      </c>
      <c r="BK1276" s="13">
        <v>1</v>
      </c>
      <c r="BL1276" s="13">
        <v>2</v>
      </c>
      <c r="BS1276" s="13">
        <v>1</v>
      </c>
      <c r="BT1276" s="13">
        <v>28</v>
      </c>
      <c r="BU1276" s="13">
        <v>1</v>
      </c>
      <c r="BV1276" s="13">
        <v>0</v>
      </c>
      <c r="CA1276" s="18"/>
      <c r="CB1276" s="18"/>
      <c r="CC1276" s="18"/>
      <c r="CD1276" s="18"/>
      <c r="CE1276" s="18"/>
      <c r="CF1276" s="18"/>
      <c r="CG1276" s="18"/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39792</v>
      </c>
      <c r="CT1276" s="13">
        <v>1</v>
      </c>
      <c r="CW1276" s="13" t="s">
        <v>6912</v>
      </c>
      <c r="CX1276" s="38" t="s">
        <v>6913</v>
      </c>
      <c r="CY1276" s="38" t="s">
        <v>1421</v>
      </c>
      <c r="CZ1276" s="38" t="s">
        <v>41</v>
      </c>
      <c r="DA1276" s="38" t="s">
        <v>1423</v>
      </c>
      <c r="DB1276" s="13">
        <v>118</v>
      </c>
    </row>
    <row r="1277" spans="1:106" s="13" customFormat="1">
      <c r="A1277" s="84">
        <v>2105</v>
      </c>
      <c r="B1277" s="84">
        <v>1</v>
      </c>
      <c r="C1277" s="13" t="s">
        <v>218</v>
      </c>
      <c r="D1277" s="13" t="s">
        <v>36</v>
      </c>
      <c r="E1277" s="14">
        <v>7389</v>
      </c>
      <c r="F1277" s="13" t="s">
        <v>42</v>
      </c>
      <c r="G1277" s="13" t="s">
        <v>295</v>
      </c>
      <c r="H1277" s="13" t="s">
        <v>295</v>
      </c>
      <c r="I1277" s="14">
        <v>39614</v>
      </c>
      <c r="J1277" s="13">
        <f t="shared" si="43"/>
        <v>88</v>
      </c>
      <c r="K1277" s="14">
        <v>39619</v>
      </c>
      <c r="L1277" s="13">
        <v>4</v>
      </c>
      <c r="M1277" s="14">
        <v>40244</v>
      </c>
      <c r="N1277" s="59">
        <f t="shared" si="44"/>
        <v>20.698151950718685</v>
      </c>
      <c r="O1277" s="16">
        <v>2</v>
      </c>
      <c r="Q1277" s="13" t="s">
        <v>669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1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1</v>
      </c>
      <c r="AH1277" s="13">
        <v>2</v>
      </c>
      <c r="AI1277" s="13">
        <v>2</v>
      </c>
      <c r="AJ1277" s="13">
        <v>2</v>
      </c>
      <c r="AK1277" s="13">
        <v>2</v>
      </c>
      <c r="AL1277" s="13">
        <v>2</v>
      </c>
      <c r="AM1277" s="13">
        <v>1</v>
      </c>
      <c r="AN1277" s="13">
        <v>1</v>
      </c>
      <c r="AO1277" s="13" t="s">
        <v>6914</v>
      </c>
      <c r="AP1277" s="13" t="s">
        <v>4389</v>
      </c>
      <c r="AQ1277" s="13">
        <v>1</v>
      </c>
      <c r="AR1277" s="13">
        <v>1</v>
      </c>
      <c r="AS1277" s="13">
        <v>1</v>
      </c>
      <c r="AT1277" s="13">
        <v>1</v>
      </c>
      <c r="AU1277" s="13">
        <v>0</v>
      </c>
      <c r="AV1277" s="13">
        <v>1</v>
      </c>
      <c r="AW1277" s="13">
        <v>2</v>
      </c>
      <c r="AX1277" s="13">
        <v>1</v>
      </c>
      <c r="AY1277" s="13">
        <v>2</v>
      </c>
      <c r="AZ1277" s="13">
        <v>2</v>
      </c>
      <c r="BB1277" s="13">
        <v>2</v>
      </c>
      <c r="BD1277" s="13">
        <v>2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2471</v>
      </c>
      <c r="BN1277" s="13">
        <v>2</v>
      </c>
      <c r="BQ1277" s="13" t="s">
        <v>670</v>
      </c>
      <c r="BR1277" s="13" t="s">
        <v>671</v>
      </c>
      <c r="CA1277" s="18"/>
      <c r="CB1277" s="18"/>
      <c r="CC1277" s="18"/>
      <c r="CD1277" s="18"/>
      <c r="CE1277" s="18"/>
      <c r="CF1277" s="18"/>
      <c r="CG1277" s="18"/>
      <c r="CH1277" s="13">
        <v>2</v>
      </c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4">
        <v>39829</v>
      </c>
      <c r="CT1277" s="13">
        <v>1</v>
      </c>
      <c r="CW1277" s="13" t="s">
        <v>5372</v>
      </c>
      <c r="CX1277" s="38" t="s">
        <v>6398</v>
      </c>
      <c r="CY1277" s="38" t="s">
        <v>1625</v>
      </c>
      <c r="CZ1277" s="38" t="s">
        <v>41</v>
      </c>
      <c r="DA1277" s="38" t="s">
        <v>192</v>
      </c>
    </row>
    <row r="1278" spans="1:106" s="13" customFormat="1">
      <c r="A1278" s="84">
        <v>2106</v>
      </c>
      <c r="B1278" s="84">
        <v>1</v>
      </c>
      <c r="C1278" s="13" t="s">
        <v>4537</v>
      </c>
      <c r="D1278" s="13" t="s">
        <v>36</v>
      </c>
      <c r="E1278" s="14">
        <v>13608</v>
      </c>
      <c r="F1278" s="13" t="s">
        <v>424</v>
      </c>
      <c r="G1278" s="13" t="s">
        <v>424</v>
      </c>
      <c r="H1278" s="13" t="s">
        <v>424</v>
      </c>
      <c r="I1278" s="14">
        <v>39706</v>
      </c>
      <c r="J1278" s="13">
        <f t="shared" si="43"/>
        <v>71</v>
      </c>
      <c r="K1278" s="14">
        <v>39702</v>
      </c>
      <c r="L1278" s="13">
        <v>4</v>
      </c>
      <c r="M1278" s="14">
        <v>39948</v>
      </c>
      <c r="N1278" s="59">
        <f t="shared" si="44"/>
        <v>7.9507186858316219</v>
      </c>
      <c r="O1278" s="16">
        <v>2</v>
      </c>
      <c r="Q1278" s="13" t="s">
        <v>180</v>
      </c>
      <c r="R1278" s="13" t="s">
        <v>181</v>
      </c>
      <c r="S1278" s="13">
        <v>2</v>
      </c>
      <c r="T1278" s="13">
        <v>2</v>
      </c>
      <c r="U1278" s="13">
        <v>2</v>
      </c>
      <c r="V1278" s="13">
        <v>2</v>
      </c>
      <c r="X1278" s="13">
        <v>1</v>
      </c>
      <c r="Z1278" s="13">
        <v>4</v>
      </c>
      <c r="AC1278" s="13">
        <v>2</v>
      </c>
      <c r="AD1278" s="13">
        <v>1</v>
      </c>
      <c r="AE1278" s="13">
        <v>2</v>
      </c>
      <c r="AF1278" s="13">
        <v>2</v>
      </c>
      <c r="AG1278" s="13">
        <v>2</v>
      </c>
      <c r="AH1278" s="13">
        <v>2</v>
      </c>
      <c r="AI1278" s="13">
        <v>2</v>
      </c>
      <c r="AJ1278" s="13">
        <v>2</v>
      </c>
      <c r="AK1278" s="13">
        <v>2</v>
      </c>
      <c r="AL1278" s="13">
        <v>3</v>
      </c>
      <c r="AM1278" s="13">
        <v>3</v>
      </c>
      <c r="AN1278" s="13">
        <v>2</v>
      </c>
      <c r="AO1278" s="13" t="s">
        <v>6915</v>
      </c>
      <c r="AP1278" s="13" t="s">
        <v>6916</v>
      </c>
      <c r="AQ1278" s="13">
        <v>1</v>
      </c>
      <c r="AR1278" s="13">
        <v>1</v>
      </c>
      <c r="AS1278" s="13">
        <v>1</v>
      </c>
      <c r="AT1278" s="13">
        <v>1</v>
      </c>
      <c r="AU1278" s="13">
        <v>1</v>
      </c>
      <c r="AV1278" s="13">
        <v>1</v>
      </c>
      <c r="AW1278" s="13">
        <v>1</v>
      </c>
      <c r="AX1278" s="13">
        <v>1</v>
      </c>
      <c r="AY1278" s="13">
        <v>0</v>
      </c>
      <c r="AZ1278" s="13">
        <v>2</v>
      </c>
      <c r="BB1278" s="13">
        <v>2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J1278" s="13">
        <v>2</v>
      </c>
      <c r="BK1278" s="13">
        <v>1</v>
      </c>
      <c r="BL1278" s="13">
        <v>2</v>
      </c>
      <c r="BS1278" s="13">
        <v>1</v>
      </c>
      <c r="BT1278" s="13">
        <v>35</v>
      </c>
      <c r="BU1278" s="13">
        <v>1</v>
      </c>
      <c r="BV1278" s="13">
        <v>2</v>
      </c>
      <c r="BW1278" s="13">
        <v>2</v>
      </c>
      <c r="BX1278" s="13">
        <v>80</v>
      </c>
      <c r="BY1278" s="13">
        <v>2</v>
      </c>
      <c r="BZ1278" s="13" t="s">
        <v>778</v>
      </c>
      <c r="CA1278" s="18"/>
      <c r="CB1278" s="18"/>
      <c r="CC1278" s="18" t="s">
        <v>5960</v>
      </c>
      <c r="CD1278" s="18"/>
      <c r="CE1278" s="18"/>
      <c r="CF1278" s="18"/>
      <c r="CG1278" s="18"/>
      <c r="CH1278" s="13">
        <v>2</v>
      </c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39868</v>
      </c>
      <c r="CW1278" s="13" t="s">
        <v>6917</v>
      </c>
      <c r="CX1278" s="38" t="s">
        <v>6918</v>
      </c>
      <c r="CY1278" s="38" t="s">
        <v>6919</v>
      </c>
      <c r="CZ1278" s="38"/>
      <c r="DA1278" s="38" t="s">
        <v>192</v>
      </c>
    </row>
    <row r="1279" spans="1:106" s="13" customFormat="1">
      <c r="A1279" s="84">
        <v>2108</v>
      </c>
      <c r="B1279" s="84">
        <v>6</v>
      </c>
      <c r="C1279" s="13" t="s">
        <v>500</v>
      </c>
      <c r="D1279" s="13" t="s">
        <v>37</v>
      </c>
      <c r="E1279" s="14">
        <v>17968</v>
      </c>
      <c r="F1279" s="13" t="s">
        <v>264</v>
      </c>
      <c r="G1279" s="13" t="s">
        <v>264</v>
      </c>
      <c r="H1279" s="13" t="s">
        <v>264</v>
      </c>
      <c r="I1279" s="14">
        <v>39340</v>
      </c>
      <c r="J1279" s="13">
        <f t="shared" si="43"/>
        <v>58</v>
      </c>
      <c r="K1279" s="14">
        <v>39699</v>
      </c>
      <c r="L1279" s="13">
        <v>2</v>
      </c>
      <c r="M1279" s="14">
        <v>40963</v>
      </c>
      <c r="N1279" s="59">
        <f t="shared" si="44"/>
        <v>53.322381930184804</v>
      </c>
      <c r="O1279" s="16">
        <v>1</v>
      </c>
      <c r="P1279" s="13" t="s">
        <v>6920</v>
      </c>
      <c r="Q1279" s="13" t="s">
        <v>840</v>
      </c>
      <c r="R1279" s="13" t="s">
        <v>38</v>
      </c>
      <c r="S1279" s="13">
        <v>2</v>
      </c>
      <c r="T1279" s="13">
        <v>2</v>
      </c>
      <c r="U1279" s="13">
        <v>2</v>
      </c>
      <c r="V1279" s="13">
        <v>2</v>
      </c>
      <c r="X1279" s="13">
        <v>2</v>
      </c>
      <c r="Z1279" s="13">
        <v>4</v>
      </c>
      <c r="AH1279" s="13">
        <v>2</v>
      </c>
      <c r="AP1279" s="13" t="s">
        <v>123</v>
      </c>
      <c r="AQ1279" s="13">
        <v>1</v>
      </c>
      <c r="AR1279" s="13">
        <v>2</v>
      </c>
      <c r="AT1279" s="13">
        <v>2</v>
      </c>
      <c r="AV1279" s="13">
        <v>2</v>
      </c>
      <c r="AX1279" s="13">
        <v>2</v>
      </c>
      <c r="AZ1279" s="13">
        <v>1</v>
      </c>
      <c r="BB1279" s="13">
        <v>2</v>
      </c>
      <c r="BD1279" s="13">
        <v>2</v>
      </c>
      <c r="BF1279" s="13">
        <v>1</v>
      </c>
      <c r="BH1279" s="17">
        <v>3</v>
      </c>
      <c r="BI1279" s="13">
        <v>3</v>
      </c>
      <c r="BJ1279" s="13">
        <v>2</v>
      </c>
      <c r="BK1279" s="13">
        <v>2</v>
      </c>
      <c r="BL1279" s="13">
        <v>1</v>
      </c>
      <c r="BM1279" s="13">
        <v>2453</v>
      </c>
      <c r="BN1279" s="13">
        <v>1</v>
      </c>
      <c r="BO1279" s="13" t="s">
        <v>2192</v>
      </c>
      <c r="BP1279" s="13">
        <v>102</v>
      </c>
      <c r="BQ1279" s="13" t="s">
        <v>270</v>
      </c>
      <c r="BR1279" s="13" t="s">
        <v>271</v>
      </c>
      <c r="CA1279" s="18"/>
      <c r="CB1279" s="18"/>
      <c r="CC1279" s="18"/>
      <c r="CD1279" s="18"/>
      <c r="CE1279" s="18"/>
      <c r="CF1279" s="18"/>
      <c r="CG1279" s="18"/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39871</v>
      </c>
      <c r="CW1279" s="13" t="s">
        <v>6921</v>
      </c>
      <c r="CX1279" s="38" t="s">
        <v>6922</v>
      </c>
      <c r="CY1279" s="38" t="s">
        <v>6923</v>
      </c>
      <c r="CZ1279" s="38"/>
      <c r="DA1279" s="38" t="s">
        <v>192</v>
      </c>
    </row>
    <row r="1280" spans="1:106" s="13" customFormat="1">
      <c r="A1280" s="84">
        <v>2110</v>
      </c>
      <c r="B1280" s="84">
        <v>1</v>
      </c>
      <c r="C1280" s="13" t="s">
        <v>705</v>
      </c>
      <c r="D1280" s="13" t="s">
        <v>37</v>
      </c>
      <c r="E1280" s="14">
        <v>11810</v>
      </c>
      <c r="F1280" s="13" t="s">
        <v>362</v>
      </c>
      <c r="G1280" s="13" t="s">
        <v>362</v>
      </c>
      <c r="H1280" s="13" t="s">
        <v>362</v>
      </c>
      <c r="I1280" s="14">
        <v>39706</v>
      </c>
      <c r="J1280" s="13">
        <f t="shared" si="43"/>
        <v>76</v>
      </c>
      <c r="K1280" s="14">
        <v>39779</v>
      </c>
      <c r="L1280" s="13">
        <v>4</v>
      </c>
      <c r="M1280" s="14">
        <v>39800</v>
      </c>
      <c r="N1280" s="59">
        <f t="shared" si="44"/>
        <v>3.0882956878850103</v>
      </c>
      <c r="O1280" s="16">
        <v>2</v>
      </c>
      <c r="Q1280" s="13" t="s">
        <v>6924</v>
      </c>
      <c r="R1280" s="13" t="s">
        <v>190</v>
      </c>
      <c r="S1280" s="13">
        <v>2</v>
      </c>
      <c r="T1280" s="13">
        <v>1</v>
      </c>
      <c r="U1280" s="13">
        <v>2</v>
      </c>
      <c r="V1280" s="13">
        <v>2</v>
      </c>
      <c r="W1280" s="13" t="s">
        <v>3856</v>
      </c>
      <c r="X1280" s="13">
        <v>1</v>
      </c>
      <c r="Z1280" s="13">
        <v>4</v>
      </c>
      <c r="AC1280" s="13">
        <v>1</v>
      </c>
      <c r="AD1280" s="13">
        <v>2</v>
      </c>
      <c r="AE1280" s="13">
        <v>2</v>
      </c>
      <c r="AF1280" s="13">
        <v>1</v>
      </c>
      <c r="AG1280" s="13">
        <v>2</v>
      </c>
      <c r="AH1280" s="13">
        <v>2</v>
      </c>
      <c r="AI1280" s="13">
        <v>2</v>
      </c>
      <c r="AJ1280" s="13">
        <v>3</v>
      </c>
      <c r="AK1280" s="13">
        <v>2</v>
      </c>
      <c r="AL1280" s="13">
        <v>2</v>
      </c>
      <c r="AM1280" s="13">
        <v>2</v>
      </c>
      <c r="AN1280" s="13">
        <v>1</v>
      </c>
      <c r="AO1280" s="13" t="s">
        <v>6925</v>
      </c>
      <c r="AP1280" s="13" t="s">
        <v>6926</v>
      </c>
      <c r="AQ1280" s="13">
        <v>1</v>
      </c>
      <c r="AR1280" s="13">
        <v>1</v>
      </c>
      <c r="AS1280" s="13">
        <v>2</v>
      </c>
      <c r="AT1280" s="13">
        <v>1</v>
      </c>
      <c r="AU1280" s="13">
        <v>0</v>
      </c>
      <c r="AV1280" s="13">
        <v>1</v>
      </c>
      <c r="AW1280" s="13">
        <v>2</v>
      </c>
      <c r="AX1280" s="13">
        <v>1</v>
      </c>
      <c r="AY1280" s="13">
        <v>2</v>
      </c>
      <c r="AZ1280" s="13">
        <v>1</v>
      </c>
      <c r="BA1280" s="13">
        <v>2</v>
      </c>
      <c r="BB1280" s="13">
        <v>1</v>
      </c>
      <c r="BC1280" s="13">
        <v>2</v>
      </c>
      <c r="BD1280" s="13">
        <v>1</v>
      </c>
      <c r="BE1280" s="13">
        <v>0</v>
      </c>
      <c r="BF1280" s="13">
        <v>1</v>
      </c>
      <c r="BG1280" s="13">
        <v>2</v>
      </c>
      <c r="BH1280" s="17">
        <v>1</v>
      </c>
      <c r="BJ1280" s="13">
        <v>2</v>
      </c>
      <c r="BK1280" s="13">
        <v>3</v>
      </c>
      <c r="BL1280" s="13">
        <v>1</v>
      </c>
      <c r="BM1280" s="13">
        <v>2455</v>
      </c>
      <c r="BN1280" s="13">
        <v>2</v>
      </c>
      <c r="BQ1280" s="13" t="s">
        <v>3858</v>
      </c>
      <c r="BR1280" s="13" t="s">
        <v>3859</v>
      </c>
      <c r="CA1280" s="18"/>
      <c r="CB1280" s="18"/>
      <c r="CC1280" s="18"/>
      <c r="CD1280" s="18"/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S1280" s="14">
        <v>39893</v>
      </c>
      <c r="CT1280" s="13">
        <v>1</v>
      </c>
      <c r="CW1280" s="13" t="s">
        <v>2557</v>
      </c>
      <c r="CX1280" s="38" t="s">
        <v>6927</v>
      </c>
      <c r="CY1280" s="38" t="s">
        <v>2560</v>
      </c>
      <c r="CZ1280" s="38" t="s">
        <v>41</v>
      </c>
      <c r="DA1280" s="38" t="s">
        <v>3548</v>
      </c>
    </row>
    <row r="1281" spans="1:106" s="13" customFormat="1">
      <c r="A1281" s="84">
        <v>2111</v>
      </c>
      <c r="B1281" s="84">
        <v>1</v>
      </c>
      <c r="C1281" s="13" t="s">
        <v>6928</v>
      </c>
      <c r="D1281" s="13" t="s">
        <v>36</v>
      </c>
      <c r="E1281" s="14">
        <v>17002</v>
      </c>
      <c r="F1281" s="13" t="s">
        <v>762</v>
      </c>
      <c r="G1281" s="13" t="s">
        <v>762</v>
      </c>
      <c r="H1281" s="13" t="s">
        <v>762</v>
      </c>
      <c r="I1281" s="14">
        <v>39706</v>
      </c>
      <c r="J1281" s="13">
        <f t="shared" si="43"/>
        <v>62</v>
      </c>
      <c r="K1281" s="14">
        <v>39737</v>
      </c>
      <c r="L1281" s="13">
        <v>3</v>
      </c>
      <c r="M1281" s="14">
        <v>41719</v>
      </c>
      <c r="N1281" s="59">
        <f t="shared" si="44"/>
        <v>66.135523613963045</v>
      </c>
      <c r="O1281" s="16">
        <v>2</v>
      </c>
      <c r="Q1281" s="13" t="s">
        <v>6929</v>
      </c>
      <c r="R1281" s="13" t="s">
        <v>38</v>
      </c>
      <c r="S1281" s="13">
        <v>2</v>
      </c>
      <c r="T1281" s="13">
        <v>2</v>
      </c>
      <c r="U1281" s="13">
        <v>2</v>
      </c>
      <c r="X1281" s="13">
        <v>2</v>
      </c>
      <c r="Z1281" s="13">
        <v>4</v>
      </c>
      <c r="AH1281" s="13">
        <v>2</v>
      </c>
      <c r="AI1281" s="13">
        <v>2</v>
      </c>
      <c r="AJ1281" s="13">
        <v>2</v>
      </c>
      <c r="AK1281" s="13">
        <v>3</v>
      </c>
      <c r="AL1281" s="13">
        <v>3</v>
      </c>
      <c r="AM1281" s="13">
        <v>1</v>
      </c>
      <c r="AN1281" s="13">
        <v>1</v>
      </c>
      <c r="AO1281" s="13" t="s">
        <v>6930</v>
      </c>
      <c r="AQ1281" s="13">
        <v>3</v>
      </c>
      <c r="AR1281" s="13">
        <v>2</v>
      </c>
      <c r="AT1281" s="13">
        <v>1</v>
      </c>
      <c r="AU1281" s="13">
        <v>0</v>
      </c>
      <c r="AV1281" s="13">
        <v>2</v>
      </c>
      <c r="AX1281" s="13">
        <v>2</v>
      </c>
      <c r="AZ1281" s="13">
        <v>2</v>
      </c>
      <c r="BB1281" s="13">
        <v>2</v>
      </c>
      <c r="BD1281" s="13">
        <v>2</v>
      </c>
      <c r="BF1281" s="13">
        <v>1</v>
      </c>
      <c r="BH1281" s="17">
        <v>1</v>
      </c>
      <c r="BI1281" s="13">
        <v>1</v>
      </c>
      <c r="BJ1281" s="13">
        <v>2</v>
      </c>
      <c r="BK1281" s="13">
        <v>1</v>
      </c>
      <c r="BL1281" s="13">
        <v>1</v>
      </c>
      <c r="BM1281" s="13">
        <v>2456</v>
      </c>
      <c r="BN1281" s="13">
        <v>2</v>
      </c>
      <c r="BQ1281" s="13" t="s">
        <v>938</v>
      </c>
      <c r="BR1281" s="13" t="s">
        <v>939</v>
      </c>
      <c r="BS1281" s="13">
        <v>2</v>
      </c>
      <c r="BT1281" s="13">
        <v>46</v>
      </c>
      <c r="BU1281" s="13">
        <v>1</v>
      </c>
      <c r="BV1281" s="13">
        <v>0</v>
      </c>
      <c r="CA1281" s="18"/>
      <c r="CB1281" s="18"/>
      <c r="CC1281" s="18">
        <v>1043</v>
      </c>
      <c r="CD1281" s="18">
        <v>893.12</v>
      </c>
      <c r="CE1281" s="18"/>
      <c r="CF1281" s="18"/>
      <c r="CG1281" s="18"/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39864</v>
      </c>
      <c r="CT1281" s="13">
        <v>2</v>
      </c>
      <c r="CW1281" s="13" t="s">
        <v>6931</v>
      </c>
      <c r="CX1281" s="38" t="s">
        <v>6932</v>
      </c>
      <c r="CY1281" s="38" t="s">
        <v>6933</v>
      </c>
      <c r="CZ1281" s="38" t="s">
        <v>41</v>
      </c>
      <c r="DA1281" s="38" t="s">
        <v>6934</v>
      </c>
      <c r="DB1281" s="13">
        <v>119</v>
      </c>
    </row>
    <row r="1282" spans="1:106" s="13" customFormat="1">
      <c r="A1282" s="84">
        <v>2113</v>
      </c>
      <c r="B1282" s="84">
        <v>1</v>
      </c>
      <c r="C1282" s="13" t="s">
        <v>6935</v>
      </c>
      <c r="D1282" s="13" t="s">
        <v>36</v>
      </c>
      <c r="E1282" s="14">
        <v>16717</v>
      </c>
      <c r="F1282" s="13" t="s">
        <v>697</v>
      </c>
      <c r="G1282" s="13" t="s">
        <v>179</v>
      </c>
      <c r="H1282" s="13" t="s">
        <v>179</v>
      </c>
      <c r="I1282" s="14">
        <v>39706</v>
      </c>
      <c r="J1282" s="13">
        <f t="shared" si="43"/>
        <v>62</v>
      </c>
      <c r="K1282" s="14">
        <v>39741</v>
      </c>
      <c r="L1282" s="13">
        <v>4</v>
      </c>
      <c r="M1282" s="14">
        <v>39916</v>
      </c>
      <c r="N1282" s="59">
        <f t="shared" si="44"/>
        <v>6.8993839835728954</v>
      </c>
      <c r="O1282" s="16">
        <v>2</v>
      </c>
      <c r="Q1282" s="13" t="s">
        <v>6936</v>
      </c>
      <c r="R1282" s="13" t="s">
        <v>38</v>
      </c>
      <c r="S1282" s="13">
        <v>2</v>
      </c>
      <c r="T1282" s="13">
        <v>2</v>
      </c>
      <c r="U1282" s="13">
        <v>2</v>
      </c>
      <c r="V1282" s="13">
        <v>2</v>
      </c>
      <c r="X1282" s="13">
        <v>1</v>
      </c>
      <c r="Z1282" s="13">
        <v>4</v>
      </c>
      <c r="AC1282" s="13">
        <v>2</v>
      </c>
      <c r="AD1282" s="13">
        <v>2</v>
      </c>
      <c r="AE1282" s="13">
        <v>2</v>
      </c>
      <c r="AF1282" s="13">
        <v>2</v>
      </c>
      <c r="AG1282" s="13">
        <v>1</v>
      </c>
      <c r="AH1282" s="13">
        <v>2</v>
      </c>
      <c r="AI1282" s="13">
        <v>3</v>
      </c>
      <c r="AJ1282" s="13">
        <v>2</v>
      </c>
      <c r="AK1282" s="13">
        <v>3</v>
      </c>
      <c r="AL1282" s="13">
        <v>3</v>
      </c>
      <c r="AM1282" s="13">
        <v>3</v>
      </c>
      <c r="AN1282" s="13">
        <v>1</v>
      </c>
      <c r="AO1282" s="13" t="s">
        <v>6937</v>
      </c>
      <c r="AQ1282" s="13">
        <v>1</v>
      </c>
      <c r="AR1282" s="13">
        <v>1</v>
      </c>
      <c r="AS1282" s="13">
        <v>0</v>
      </c>
      <c r="AT1282" s="13">
        <v>1</v>
      </c>
      <c r="AU1282" s="13">
        <v>0</v>
      </c>
      <c r="AV1282" s="13">
        <v>2</v>
      </c>
      <c r="AX1282" s="13">
        <v>1</v>
      </c>
      <c r="AY1282" s="13">
        <v>1</v>
      </c>
      <c r="AZ1282" s="13">
        <v>1</v>
      </c>
      <c r="BA1282" s="13">
        <v>0</v>
      </c>
      <c r="BB1282" s="13">
        <v>3</v>
      </c>
      <c r="BD1282" s="13">
        <v>1</v>
      </c>
      <c r="BE1282" s="13">
        <v>0</v>
      </c>
      <c r="BF1282" s="13">
        <v>1</v>
      </c>
      <c r="BG1282" s="13">
        <v>6</v>
      </c>
      <c r="BH1282" s="17">
        <v>1</v>
      </c>
      <c r="BI1282" s="13">
        <v>2</v>
      </c>
      <c r="BJ1282" s="13">
        <v>1</v>
      </c>
      <c r="BK1282" s="13">
        <v>1</v>
      </c>
      <c r="BL1282" s="13">
        <v>1</v>
      </c>
      <c r="BM1282" s="13">
        <v>2458</v>
      </c>
      <c r="BN1282" s="13">
        <v>2</v>
      </c>
      <c r="BQ1282" s="13" t="s">
        <v>289</v>
      </c>
      <c r="BR1282" s="13" t="s">
        <v>222</v>
      </c>
      <c r="BS1282" s="13">
        <v>1</v>
      </c>
      <c r="BT1282" s="13">
        <v>54</v>
      </c>
      <c r="BU1282" s="13">
        <v>1</v>
      </c>
      <c r="BV1282" s="13">
        <v>1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39860</v>
      </c>
      <c r="CW1282" s="13" t="s">
        <v>3736</v>
      </c>
      <c r="CX1282" s="38" t="s">
        <v>3737</v>
      </c>
      <c r="CY1282" s="38" t="s">
        <v>6938</v>
      </c>
      <c r="CZ1282" s="38" t="s">
        <v>6939</v>
      </c>
      <c r="DA1282" s="38" t="s">
        <v>6940</v>
      </c>
    </row>
    <row r="1283" spans="1:106" s="13" customFormat="1">
      <c r="A1283" s="84">
        <v>2116</v>
      </c>
      <c r="B1283" s="84">
        <v>5</v>
      </c>
      <c r="C1283" s="13" t="s">
        <v>1069</v>
      </c>
      <c r="D1283" s="13" t="s">
        <v>36</v>
      </c>
      <c r="E1283" s="14">
        <v>14717</v>
      </c>
      <c r="F1283" s="13" t="s">
        <v>757</v>
      </c>
      <c r="G1283" s="13" t="s">
        <v>757</v>
      </c>
      <c r="H1283" s="13" t="s">
        <v>757</v>
      </c>
      <c r="I1283" s="14">
        <v>39522</v>
      </c>
      <c r="J1283" s="13">
        <f t="shared" si="43"/>
        <v>67</v>
      </c>
      <c r="K1283" s="14">
        <v>39787</v>
      </c>
      <c r="L1283" s="13">
        <v>4</v>
      </c>
      <c r="M1283" s="14">
        <v>40611</v>
      </c>
      <c r="N1283" s="59">
        <f t="shared" si="44"/>
        <v>35.7782340862423</v>
      </c>
      <c r="O1283" s="16">
        <v>2</v>
      </c>
      <c r="Q1283" s="13" t="s">
        <v>6941</v>
      </c>
      <c r="R1283" s="13" t="s">
        <v>38</v>
      </c>
      <c r="S1283" s="13">
        <v>2</v>
      </c>
      <c r="T1283" s="13">
        <v>1</v>
      </c>
      <c r="U1283" s="13">
        <v>2</v>
      </c>
      <c r="V1283" s="13">
        <v>2</v>
      </c>
      <c r="W1283" s="13" t="s">
        <v>6942</v>
      </c>
      <c r="X1283" s="13">
        <v>1</v>
      </c>
      <c r="Z1283" s="13">
        <v>4</v>
      </c>
      <c r="AC1283" s="13">
        <v>2</v>
      </c>
      <c r="AD1283" s="13">
        <v>2</v>
      </c>
      <c r="AE1283" s="13">
        <v>2</v>
      </c>
      <c r="AF1283" s="13">
        <v>2</v>
      </c>
      <c r="AG1283" s="13">
        <v>1</v>
      </c>
      <c r="AH1283" s="13">
        <v>2</v>
      </c>
      <c r="AI1283" s="13">
        <v>3</v>
      </c>
      <c r="AJ1283" s="13">
        <v>3</v>
      </c>
      <c r="AK1283" s="13">
        <v>3</v>
      </c>
      <c r="AL1283" s="13">
        <v>3</v>
      </c>
      <c r="AM1283" s="13">
        <v>3</v>
      </c>
      <c r="AN1283" s="13">
        <v>1</v>
      </c>
      <c r="AO1283" s="13" t="s">
        <v>6943</v>
      </c>
      <c r="AP1283" s="13" t="s">
        <v>4445</v>
      </c>
      <c r="AQ1283" s="13">
        <v>1</v>
      </c>
      <c r="AR1283" s="13">
        <v>1</v>
      </c>
      <c r="AS1283" s="13">
        <v>24</v>
      </c>
      <c r="AT1283" s="13">
        <v>1</v>
      </c>
      <c r="AU1283" s="13">
        <v>7</v>
      </c>
      <c r="AV1283" s="13">
        <v>1</v>
      </c>
      <c r="AW1283" s="13">
        <v>9</v>
      </c>
      <c r="AX1283" s="13">
        <v>2</v>
      </c>
      <c r="AZ1283" s="13">
        <v>2</v>
      </c>
      <c r="BB1283" s="13">
        <v>2</v>
      </c>
      <c r="BD1283" s="13">
        <v>1</v>
      </c>
      <c r="BE1283" s="13">
        <v>2</v>
      </c>
      <c r="BF1283" s="13">
        <v>1</v>
      </c>
      <c r="BG1283" s="13">
        <v>2</v>
      </c>
      <c r="BH1283" s="17">
        <v>1</v>
      </c>
      <c r="BI1283" s="13">
        <v>2</v>
      </c>
      <c r="BJ1283" s="13">
        <v>1</v>
      </c>
      <c r="BK1283" s="13">
        <v>1</v>
      </c>
      <c r="BL1283" s="13">
        <v>1</v>
      </c>
      <c r="BM1283" s="13">
        <v>2461</v>
      </c>
      <c r="BN1283" s="13">
        <v>1</v>
      </c>
      <c r="BO1283" s="13" t="s">
        <v>4530</v>
      </c>
      <c r="BP1283" s="13">
        <v>232</v>
      </c>
      <c r="BQ1283" s="13" t="s">
        <v>237</v>
      </c>
      <c r="BR1283" s="13" t="s">
        <v>238</v>
      </c>
      <c r="BS1283" s="13">
        <v>1</v>
      </c>
      <c r="BT1283" s="13">
        <v>33</v>
      </c>
      <c r="BU1283" s="13">
        <v>1</v>
      </c>
      <c r="BV1283" s="13">
        <v>1</v>
      </c>
      <c r="BW1283" s="13">
        <v>2</v>
      </c>
      <c r="BX1283" s="13">
        <v>16.57</v>
      </c>
      <c r="CA1283" s="18"/>
      <c r="CB1283" s="18">
        <v>2</v>
      </c>
      <c r="CC1283" s="18">
        <v>2200</v>
      </c>
      <c r="CD1283" s="18"/>
      <c r="CE1283" s="18"/>
      <c r="CF1283" s="18"/>
      <c r="CG1283" s="18"/>
      <c r="CH1283" s="13">
        <v>2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40511</v>
      </c>
      <c r="CT1283" s="13">
        <v>1</v>
      </c>
      <c r="CW1283" s="13" t="s">
        <v>6944</v>
      </c>
      <c r="CX1283" s="38" t="s">
        <v>6945</v>
      </c>
      <c r="CY1283" s="38" t="s">
        <v>2438</v>
      </c>
      <c r="CZ1283" s="38" t="s">
        <v>41</v>
      </c>
      <c r="DA1283" s="38" t="s">
        <v>4348</v>
      </c>
    </row>
    <row r="1284" spans="1:106" s="13" customFormat="1">
      <c r="A1284" s="84">
        <v>2118</v>
      </c>
      <c r="B1284" s="84">
        <v>1</v>
      </c>
      <c r="C1284" s="13" t="s">
        <v>534</v>
      </c>
      <c r="D1284" s="13" t="s">
        <v>36</v>
      </c>
      <c r="E1284" s="14">
        <v>11993</v>
      </c>
      <c r="F1284" s="13" t="s">
        <v>396</v>
      </c>
      <c r="G1284" s="13" t="s">
        <v>396</v>
      </c>
      <c r="H1284" s="13" t="s">
        <v>396</v>
      </c>
      <c r="I1284" s="14">
        <v>39777</v>
      </c>
      <c r="J1284" s="13">
        <f t="shared" si="43"/>
        <v>76</v>
      </c>
      <c r="K1284" s="14">
        <v>39789</v>
      </c>
      <c r="L1284" s="13">
        <v>4</v>
      </c>
      <c r="M1284" s="14">
        <v>39946</v>
      </c>
      <c r="N1284" s="59">
        <f t="shared" si="44"/>
        <v>5.5523613963039011</v>
      </c>
      <c r="O1284" s="16">
        <v>2</v>
      </c>
      <c r="Q1284" s="13" t="s">
        <v>190</v>
      </c>
      <c r="R1284" s="13" t="s">
        <v>42</v>
      </c>
      <c r="S1284" s="13">
        <v>2</v>
      </c>
      <c r="T1284" s="13">
        <v>2</v>
      </c>
      <c r="U1284" s="13">
        <v>2</v>
      </c>
      <c r="V1284" s="13">
        <v>2</v>
      </c>
      <c r="X1284" s="13">
        <v>1</v>
      </c>
      <c r="Z1284" s="13">
        <v>4</v>
      </c>
      <c r="AC1284" s="13">
        <v>2</v>
      </c>
      <c r="AD1284" s="13">
        <v>2</v>
      </c>
      <c r="AE1284" s="13">
        <v>2</v>
      </c>
      <c r="AF1284" s="13">
        <v>2</v>
      </c>
      <c r="AG1284" s="13">
        <v>1</v>
      </c>
      <c r="AH1284" s="13">
        <v>2</v>
      </c>
      <c r="AI1284" s="13">
        <v>2</v>
      </c>
      <c r="AJ1284" s="13">
        <v>2</v>
      </c>
      <c r="AK1284" s="13">
        <v>2</v>
      </c>
      <c r="AL1284" s="13">
        <v>2</v>
      </c>
      <c r="AM1284" s="13">
        <v>2</v>
      </c>
      <c r="AN1284" s="13">
        <v>2</v>
      </c>
      <c r="AO1284" s="13" t="s">
        <v>5769</v>
      </c>
      <c r="AP1284" s="13" t="s">
        <v>3837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1</v>
      </c>
      <c r="AW1284" s="13">
        <v>1</v>
      </c>
      <c r="AX1284" s="13">
        <v>1</v>
      </c>
      <c r="AY1284" s="13">
        <v>1</v>
      </c>
      <c r="AZ1284" s="13">
        <v>1</v>
      </c>
      <c r="BA1284" s="13">
        <v>1</v>
      </c>
      <c r="BB1284" s="13">
        <v>1</v>
      </c>
      <c r="BC1284" s="13">
        <v>1</v>
      </c>
      <c r="BD1284" s="13">
        <v>1</v>
      </c>
      <c r="BE1284" s="13">
        <v>1</v>
      </c>
      <c r="BF1284" s="13">
        <v>2</v>
      </c>
      <c r="BH1284" s="17">
        <v>1</v>
      </c>
      <c r="BI1284" s="13">
        <v>1</v>
      </c>
      <c r="BJ1284" s="13">
        <v>1</v>
      </c>
      <c r="BK1284" s="13">
        <v>1</v>
      </c>
      <c r="BL1284" s="13">
        <v>1</v>
      </c>
      <c r="BM1284" s="13">
        <v>2462</v>
      </c>
      <c r="BN1284" s="13">
        <v>2</v>
      </c>
      <c r="BQ1284" s="13" t="s">
        <v>670</v>
      </c>
      <c r="BR1284" s="13" t="s">
        <v>671</v>
      </c>
      <c r="BS1284" s="13">
        <v>1</v>
      </c>
      <c r="BT1284" s="13">
        <v>29</v>
      </c>
      <c r="BU1284" s="13">
        <v>1</v>
      </c>
      <c r="CA1284" s="18"/>
      <c r="CB1284" s="18"/>
      <c r="CC1284" s="18"/>
      <c r="CD1284" s="18"/>
      <c r="CE1284" s="18"/>
      <c r="CF1284" s="18"/>
      <c r="CG1284" s="18"/>
      <c r="CH1284" s="13">
        <v>1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S1284" s="14">
        <v>39854</v>
      </c>
      <c r="CT1284" s="13">
        <v>1</v>
      </c>
      <c r="CW1284" s="13" t="s">
        <v>2525</v>
      </c>
      <c r="CX1284" s="38" t="s">
        <v>6946</v>
      </c>
      <c r="CY1284" s="38" t="s">
        <v>6947</v>
      </c>
      <c r="CZ1284" s="38" t="s">
        <v>41</v>
      </c>
      <c r="DA1284" s="38" t="s">
        <v>192</v>
      </c>
    </row>
    <row r="1285" spans="1:106" s="13" customFormat="1">
      <c r="A1285" s="84">
        <v>2125</v>
      </c>
      <c r="B1285" s="84">
        <v>1</v>
      </c>
      <c r="C1285" s="13" t="s">
        <v>3346</v>
      </c>
      <c r="D1285" s="13" t="s">
        <v>37</v>
      </c>
      <c r="E1285" s="14">
        <v>15574</v>
      </c>
      <c r="F1285" s="13" t="s">
        <v>648</v>
      </c>
      <c r="G1285" s="13" t="s">
        <v>424</v>
      </c>
      <c r="H1285" s="13" t="s">
        <v>424</v>
      </c>
      <c r="I1285" s="14">
        <v>39522</v>
      </c>
      <c r="J1285" s="13">
        <f t="shared" si="43"/>
        <v>65</v>
      </c>
      <c r="K1285" s="14">
        <v>39785</v>
      </c>
      <c r="L1285" s="13">
        <v>4</v>
      </c>
      <c r="M1285" s="14">
        <v>40419</v>
      </c>
      <c r="N1285" s="59">
        <f t="shared" si="44"/>
        <v>29.470225872689937</v>
      </c>
      <c r="O1285" s="16">
        <v>2</v>
      </c>
      <c r="Q1285" s="13" t="s">
        <v>6948</v>
      </c>
      <c r="T1285" s="13">
        <v>2</v>
      </c>
      <c r="U1285" s="13">
        <v>2</v>
      </c>
      <c r="V1285" s="13">
        <v>2</v>
      </c>
      <c r="X1285" s="13">
        <v>1</v>
      </c>
      <c r="Z1285" s="13">
        <v>4</v>
      </c>
      <c r="AC1285" s="13">
        <v>2</v>
      </c>
      <c r="AD1285" s="13">
        <v>2</v>
      </c>
      <c r="AE1285" s="13">
        <v>2</v>
      </c>
      <c r="AF1285" s="13">
        <v>1</v>
      </c>
      <c r="AG1285" s="13">
        <v>2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6949</v>
      </c>
      <c r="AP1285" s="13" t="s">
        <v>40</v>
      </c>
      <c r="AQ1285" s="13">
        <v>1</v>
      </c>
      <c r="AR1285" s="13">
        <v>1</v>
      </c>
      <c r="AS1285" s="13">
        <v>9</v>
      </c>
      <c r="AT1285" s="13">
        <v>1</v>
      </c>
      <c r="AU1285" s="13">
        <v>0</v>
      </c>
      <c r="AV1285" s="13">
        <v>1</v>
      </c>
      <c r="AX1285" s="13">
        <v>1</v>
      </c>
      <c r="AY1285" s="13">
        <v>9</v>
      </c>
      <c r="AZ1285" s="13">
        <v>3</v>
      </c>
      <c r="BB1285" s="13">
        <v>3</v>
      </c>
      <c r="BD1285" s="13">
        <v>3</v>
      </c>
      <c r="BF1285" s="13">
        <v>1</v>
      </c>
      <c r="BG1285" s="13">
        <v>9</v>
      </c>
      <c r="BH1285" s="17">
        <v>1</v>
      </c>
      <c r="BI1285" s="13">
        <v>1</v>
      </c>
      <c r="BK1285" s="13">
        <v>1</v>
      </c>
      <c r="BL1285" s="13">
        <v>1</v>
      </c>
      <c r="BM1285" s="13">
        <v>2469</v>
      </c>
      <c r="BN1285" s="13">
        <v>2</v>
      </c>
      <c r="BQ1285" s="13" t="s">
        <v>237</v>
      </c>
      <c r="BR1285" s="13" t="s">
        <v>238</v>
      </c>
      <c r="BS1285" s="13">
        <v>2</v>
      </c>
      <c r="BT1285" s="13">
        <v>119</v>
      </c>
      <c r="BU1285" s="13">
        <v>1</v>
      </c>
      <c r="BX1285" s="13">
        <v>18.3</v>
      </c>
      <c r="BY1285" s="13">
        <v>2</v>
      </c>
      <c r="CA1285" s="18"/>
      <c r="CB1285" s="18" t="s">
        <v>453</v>
      </c>
      <c r="CC1285" s="18"/>
      <c r="CD1285" s="18" t="s">
        <v>453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39941</v>
      </c>
      <c r="CT1285" s="13">
        <v>2</v>
      </c>
      <c r="CW1285" s="13" t="s">
        <v>6950</v>
      </c>
      <c r="CX1285" s="38" t="s">
        <v>6951</v>
      </c>
      <c r="CY1285" s="38" t="s">
        <v>6952</v>
      </c>
      <c r="CZ1285" s="38" t="s">
        <v>41</v>
      </c>
      <c r="DA1285" s="38" t="s">
        <v>6953</v>
      </c>
    </row>
    <row r="1286" spans="1:106" s="13" customFormat="1">
      <c r="A1286" s="84">
        <v>2126</v>
      </c>
      <c r="B1286" s="84">
        <v>1</v>
      </c>
      <c r="C1286" s="13" t="s">
        <v>6954</v>
      </c>
      <c r="D1286" s="13" t="s">
        <v>36</v>
      </c>
      <c r="E1286" s="14">
        <v>12897</v>
      </c>
      <c r="F1286" s="13" t="s">
        <v>476</v>
      </c>
      <c r="G1286" s="13" t="s">
        <v>476</v>
      </c>
      <c r="H1286" s="13" t="s">
        <v>476</v>
      </c>
      <c r="I1286" s="14">
        <v>39706</v>
      </c>
      <c r="J1286" s="13">
        <f t="shared" si="43"/>
        <v>73</v>
      </c>
      <c r="K1286" s="14">
        <v>39696</v>
      </c>
      <c r="L1286" s="13">
        <v>4</v>
      </c>
      <c r="M1286" s="14">
        <v>40288</v>
      </c>
      <c r="N1286" s="59">
        <f t="shared" si="44"/>
        <v>19.121149897330596</v>
      </c>
      <c r="O1286" s="16">
        <v>2</v>
      </c>
      <c r="Q1286" s="13" t="s">
        <v>6955</v>
      </c>
      <c r="R1286" s="13" t="s">
        <v>38</v>
      </c>
      <c r="S1286" s="13">
        <v>2</v>
      </c>
      <c r="T1286" s="13">
        <v>1</v>
      </c>
      <c r="U1286" s="13">
        <v>2</v>
      </c>
      <c r="V1286" s="13">
        <v>2</v>
      </c>
      <c r="W1286" s="13" t="s">
        <v>6956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1</v>
      </c>
      <c r="AJ1286" s="13">
        <v>2</v>
      </c>
      <c r="AK1286" s="13">
        <v>3</v>
      </c>
      <c r="AL1286" s="13">
        <v>1</v>
      </c>
      <c r="AM1286" s="13">
        <v>2</v>
      </c>
      <c r="AN1286" s="13">
        <v>1</v>
      </c>
      <c r="AO1286" s="13" t="s">
        <v>6957</v>
      </c>
      <c r="AP1286" s="13" t="s">
        <v>1715</v>
      </c>
      <c r="AQ1286" s="13">
        <v>1</v>
      </c>
      <c r="AR1286" s="13">
        <v>1</v>
      </c>
      <c r="AS1286" s="13">
        <v>3</v>
      </c>
      <c r="AT1286" s="13">
        <v>1</v>
      </c>
      <c r="AU1286" s="13">
        <v>0</v>
      </c>
      <c r="AV1286" s="13">
        <v>1</v>
      </c>
      <c r="AW1286" s="13">
        <v>3</v>
      </c>
      <c r="AX1286" s="13">
        <v>2</v>
      </c>
      <c r="AZ1286" s="13">
        <v>2</v>
      </c>
      <c r="BB1286" s="13">
        <v>2</v>
      </c>
      <c r="BD1286" s="13">
        <v>2</v>
      </c>
      <c r="BF1286" s="13">
        <v>1</v>
      </c>
      <c r="BG1286" s="13">
        <v>3</v>
      </c>
      <c r="BH1286" s="17">
        <v>1</v>
      </c>
      <c r="BJ1286" s="13">
        <v>2</v>
      </c>
      <c r="BK1286" s="13">
        <v>1</v>
      </c>
      <c r="BL1286" s="13">
        <v>1</v>
      </c>
      <c r="BM1286" s="13">
        <v>2470</v>
      </c>
      <c r="BN1286" s="13">
        <v>2</v>
      </c>
      <c r="BQ1286" s="13" t="s">
        <v>1001</v>
      </c>
      <c r="BR1286" s="13" t="s">
        <v>1002</v>
      </c>
      <c r="BS1286" s="13">
        <v>1</v>
      </c>
      <c r="BT1286" s="13">
        <v>23</v>
      </c>
      <c r="BU1286" s="13">
        <v>1</v>
      </c>
      <c r="BV1286" s="13">
        <v>0</v>
      </c>
      <c r="BW1286" s="13">
        <v>2</v>
      </c>
      <c r="BX1286" s="13">
        <v>120</v>
      </c>
      <c r="CA1286" s="18"/>
      <c r="CB1286" s="18"/>
      <c r="CC1286" s="18" t="s">
        <v>6958</v>
      </c>
      <c r="CD1286" s="18">
        <v>7236</v>
      </c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39883</v>
      </c>
      <c r="CT1286" s="13">
        <v>1</v>
      </c>
      <c r="CW1286" s="13" t="s">
        <v>6959</v>
      </c>
      <c r="CX1286" s="38" t="s">
        <v>6960</v>
      </c>
      <c r="CY1286" s="38" t="s">
        <v>6961</v>
      </c>
      <c r="CZ1286" s="38"/>
      <c r="DA1286" s="38" t="s">
        <v>192</v>
      </c>
    </row>
    <row r="1287" spans="1:106" s="13" customFormat="1">
      <c r="A1287" s="84">
        <v>2129</v>
      </c>
      <c r="B1287" s="84">
        <v>1</v>
      </c>
      <c r="C1287" s="13" t="s">
        <v>6962</v>
      </c>
      <c r="D1287" s="13" t="s">
        <v>37</v>
      </c>
      <c r="E1287" s="14">
        <v>12363</v>
      </c>
      <c r="F1287" s="13" t="s">
        <v>42</v>
      </c>
      <c r="G1287" s="13" t="s">
        <v>648</v>
      </c>
      <c r="H1287" s="13" t="s">
        <v>648</v>
      </c>
      <c r="I1287" s="14">
        <v>39462</v>
      </c>
      <c r="J1287" s="13">
        <f t="shared" si="43"/>
        <v>74</v>
      </c>
      <c r="K1287" s="14">
        <v>39492</v>
      </c>
      <c r="L1287" s="13">
        <v>4</v>
      </c>
      <c r="M1287" s="14">
        <v>40030</v>
      </c>
      <c r="N1287" s="59">
        <f t="shared" si="44"/>
        <v>18.661190965092402</v>
      </c>
      <c r="O1287" s="16">
        <v>2</v>
      </c>
      <c r="Q1287" s="13" t="s">
        <v>6963</v>
      </c>
      <c r="R1287" s="13" t="s">
        <v>38</v>
      </c>
      <c r="S1287" s="13">
        <v>3</v>
      </c>
      <c r="T1287" s="13">
        <v>2</v>
      </c>
      <c r="U1287" s="13">
        <v>2</v>
      </c>
      <c r="V1287" s="13">
        <v>2</v>
      </c>
      <c r="X1287" s="13">
        <v>1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1</v>
      </c>
      <c r="AH1287" s="13">
        <v>2</v>
      </c>
      <c r="AI1287" s="13">
        <v>2</v>
      </c>
      <c r="AJ1287" s="13">
        <v>2</v>
      </c>
      <c r="AK1287" s="13">
        <v>2</v>
      </c>
      <c r="AL1287" s="13">
        <v>2</v>
      </c>
      <c r="AM1287" s="13">
        <v>2</v>
      </c>
      <c r="AN1287" s="13">
        <v>2</v>
      </c>
      <c r="AO1287" s="13" t="s">
        <v>6964</v>
      </c>
      <c r="AP1287" s="13" t="s">
        <v>6965</v>
      </c>
      <c r="AQ1287" s="13">
        <v>1</v>
      </c>
      <c r="AR1287" s="13">
        <v>1</v>
      </c>
      <c r="AS1287" s="13">
        <v>4</v>
      </c>
      <c r="AT1287" s="13">
        <v>1</v>
      </c>
      <c r="AU1287" s="13">
        <v>1</v>
      </c>
      <c r="AV1287" s="13">
        <v>2</v>
      </c>
      <c r="AX1287" s="13">
        <v>1</v>
      </c>
      <c r="AY1287" s="13">
        <v>1</v>
      </c>
      <c r="AZ1287" s="13">
        <v>2</v>
      </c>
      <c r="BB1287" s="13">
        <v>2</v>
      </c>
      <c r="BD1287" s="13">
        <v>1</v>
      </c>
      <c r="BE1287" s="13">
        <v>1</v>
      </c>
      <c r="BF1287" s="13">
        <v>1</v>
      </c>
      <c r="BG1287" s="13">
        <v>6</v>
      </c>
      <c r="BH1287" s="17">
        <v>3</v>
      </c>
      <c r="BI1287" s="13">
        <v>1</v>
      </c>
      <c r="BJ1287" s="13">
        <v>1</v>
      </c>
      <c r="BK1287" s="13">
        <v>1</v>
      </c>
      <c r="BL1287" s="13">
        <v>2</v>
      </c>
      <c r="CA1287" s="18"/>
      <c r="CB1287" s="18"/>
      <c r="CC1287" s="18"/>
      <c r="CD1287" s="18"/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40071</v>
      </c>
      <c r="CT1287" s="13">
        <v>2</v>
      </c>
      <c r="CW1287" s="13" t="s">
        <v>6966</v>
      </c>
      <c r="CX1287" s="38" t="s">
        <v>6967</v>
      </c>
      <c r="CY1287" s="38" t="s">
        <v>2110</v>
      </c>
      <c r="CZ1287" s="38"/>
      <c r="DA1287" s="38" t="s">
        <v>6968</v>
      </c>
    </row>
    <row r="1288" spans="1:106" s="13" customFormat="1">
      <c r="A1288" s="84">
        <v>2131</v>
      </c>
      <c r="B1288" s="84">
        <v>1</v>
      </c>
      <c r="C1288" s="13" t="s">
        <v>4995</v>
      </c>
      <c r="D1288" s="13" t="s">
        <v>36</v>
      </c>
      <c r="E1288" s="14">
        <v>21687</v>
      </c>
      <c r="F1288" s="13" t="s">
        <v>710</v>
      </c>
      <c r="G1288" s="13" t="s">
        <v>648</v>
      </c>
      <c r="H1288" s="13" t="s">
        <v>648</v>
      </c>
      <c r="I1288" s="14">
        <v>39583</v>
      </c>
      <c r="J1288" s="13">
        <f t="shared" si="43"/>
        <v>48</v>
      </c>
      <c r="K1288" s="14">
        <v>39605</v>
      </c>
      <c r="L1288" s="13">
        <v>4</v>
      </c>
      <c r="M1288" s="14">
        <v>40561</v>
      </c>
      <c r="N1288" s="59">
        <f t="shared" si="44"/>
        <v>32.131416837782339</v>
      </c>
      <c r="O1288" s="16">
        <v>2</v>
      </c>
      <c r="Q1288" s="13" t="s">
        <v>180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2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2</v>
      </c>
      <c r="AH1288" s="13">
        <v>2</v>
      </c>
      <c r="AI1288" s="13">
        <v>2</v>
      </c>
      <c r="AJ1288" s="13">
        <v>2</v>
      </c>
      <c r="AK1288" s="13">
        <v>2</v>
      </c>
      <c r="AL1288" s="13">
        <v>2</v>
      </c>
      <c r="AM1288" s="13">
        <v>2</v>
      </c>
      <c r="AN1288" s="13">
        <v>2</v>
      </c>
      <c r="AP1288" s="13" t="s">
        <v>6969</v>
      </c>
      <c r="AQ1288" s="13">
        <v>1</v>
      </c>
      <c r="AR1288" s="13">
        <v>1</v>
      </c>
      <c r="AS1288" s="13">
        <v>1</v>
      </c>
      <c r="AT1288" s="13">
        <v>1</v>
      </c>
      <c r="AU1288" s="13">
        <v>1</v>
      </c>
      <c r="AV1288" s="13">
        <v>2</v>
      </c>
      <c r="AX1288" s="13">
        <v>2</v>
      </c>
      <c r="AZ1288" s="13">
        <v>1</v>
      </c>
      <c r="BA1288" s="13">
        <v>0</v>
      </c>
      <c r="BB1288" s="13">
        <v>1</v>
      </c>
      <c r="BC1288" s="13">
        <v>1</v>
      </c>
      <c r="BD1288" s="13">
        <v>1</v>
      </c>
      <c r="BE1288" s="13">
        <v>1</v>
      </c>
      <c r="BF1288" s="13">
        <v>1</v>
      </c>
      <c r="BG1288" s="13">
        <v>3</v>
      </c>
      <c r="BH1288" s="17">
        <v>1</v>
      </c>
      <c r="BJ1288" s="13">
        <v>1</v>
      </c>
      <c r="BK1288" s="13">
        <v>1</v>
      </c>
      <c r="BL1288" s="13">
        <v>2</v>
      </c>
      <c r="BS1288" s="13">
        <v>1</v>
      </c>
      <c r="BT1288" s="13">
        <v>20</v>
      </c>
      <c r="BU1288" s="13">
        <v>1</v>
      </c>
      <c r="BV1288" s="13">
        <v>1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39940</v>
      </c>
      <c r="CT1288" s="13">
        <v>1</v>
      </c>
      <c r="CW1288" s="13" t="s">
        <v>656</v>
      </c>
      <c r="CX1288" s="38" t="s">
        <v>3154</v>
      </c>
      <c r="CY1288" s="38" t="s">
        <v>6970</v>
      </c>
      <c r="CZ1288" s="38" t="s">
        <v>41</v>
      </c>
      <c r="DA1288" s="38" t="s">
        <v>192</v>
      </c>
    </row>
    <row r="1289" spans="1:106" s="13" customFormat="1">
      <c r="A1289" s="84">
        <v>2132</v>
      </c>
      <c r="B1289" s="84">
        <v>1</v>
      </c>
      <c r="C1289" s="13" t="s">
        <v>6971</v>
      </c>
      <c r="D1289" s="13" t="s">
        <v>36</v>
      </c>
      <c r="E1289" s="14">
        <v>18326</v>
      </c>
      <c r="F1289" s="13" t="s">
        <v>710</v>
      </c>
      <c r="G1289" s="13" t="s">
        <v>648</v>
      </c>
      <c r="H1289" s="13" t="s">
        <v>648</v>
      </c>
      <c r="I1289" s="14">
        <v>39462</v>
      </c>
      <c r="J1289" s="13">
        <f t="shared" si="43"/>
        <v>57</v>
      </c>
      <c r="K1289" s="14">
        <v>39587</v>
      </c>
      <c r="L1289" s="13">
        <v>3</v>
      </c>
      <c r="M1289" s="14">
        <v>39906</v>
      </c>
      <c r="N1289" s="59">
        <f t="shared" si="44"/>
        <v>14.587268993839835</v>
      </c>
      <c r="O1289" s="16">
        <v>2</v>
      </c>
      <c r="Q1289" s="13" t="s">
        <v>6972</v>
      </c>
      <c r="R1289" s="13" t="s">
        <v>38</v>
      </c>
      <c r="S1289" s="13">
        <v>3</v>
      </c>
      <c r="T1289" s="13">
        <v>2</v>
      </c>
      <c r="U1289" s="13">
        <v>2</v>
      </c>
      <c r="V1289" s="13">
        <v>2</v>
      </c>
      <c r="X1289" s="13">
        <v>1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1</v>
      </c>
      <c r="AH1289" s="13">
        <v>2</v>
      </c>
      <c r="AI1289" s="13">
        <v>1</v>
      </c>
      <c r="AJ1289" s="13">
        <v>3</v>
      </c>
      <c r="AK1289" s="13">
        <v>1</v>
      </c>
      <c r="AL1289" s="13">
        <v>1</v>
      </c>
      <c r="AM1289" s="13">
        <v>1</v>
      </c>
      <c r="AN1289" s="13">
        <v>1</v>
      </c>
      <c r="AO1289" s="13" t="s">
        <v>6973</v>
      </c>
      <c r="AP1289" s="13" t="s">
        <v>6974</v>
      </c>
      <c r="AQ1289" s="13">
        <v>1</v>
      </c>
      <c r="AR1289" s="13">
        <v>1</v>
      </c>
      <c r="AS1289" s="13">
        <v>12</v>
      </c>
      <c r="AT1289" s="13">
        <v>1</v>
      </c>
      <c r="AU1289" s="13">
        <v>3</v>
      </c>
      <c r="AV1289" s="13">
        <v>1</v>
      </c>
      <c r="AW1289" s="13">
        <v>6</v>
      </c>
      <c r="AX1289" s="13">
        <v>1</v>
      </c>
      <c r="AY1289" s="13">
        <v>8</v>
      </c>
      <c r="AZ1289" s="13">
        <v>2</v>
      </c>
      <c r="BB1289" s="13">
        <v>2</v>
      </c>
      <c r="BD1289" s="13">
        <v>1</v>
      </c>
      <c r="BE1289" s="13">
        <v>0</v>
      </c>
      <c r="BF1289" s="13">
        <v>1</v>
      </c>
      <c r="BG1289" s="13">
        <v>15</v>
      </c>
      <c r="BH1289" s="17">
        <v>2</v>
      </c>
      <c r="BI1289" s="13">
        <v>1</v>
      </c>
      <c r="BJ1289" s="13">
        <v>1</v>
      </c>
      <c r="BK1289" s="13">
        <v>1</v>
      </c>
      <c r="BL1289" s="13">
        <v>2</v>
      </c>
      <c r="BS1289" s="13">
        <v>1</v>
      </c>
      <c r="BV1289" s="13">
        <v>0</v>
      </c>
      <c r="CA1289" s="18"/>
      <c r="CB1289" s="18"/>
      <c r="CC1289" s="18"/>
      <c r="CD1289" s="18"/>
      <c r="CE1289" s="18"/>
      <c r="CF1289" s="18"/>
      <c r="CG1289" s="18"/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39919</v>
      </c>
      <c r="CT1289" s="13">
        <v>1</v>
      </c>
      <c r="CW1289" s="13" t="s">
        <v>6975</v>
      </c>
      <c r="CX1289" s="38" t="s">
        <v>6976</v>
      </c>
      <c r="CY1289" s="38" t="s">
        <v>6977</v>
      </c>
      <c r="CZ1289" s="38"/>
      <c r="DA1289" s="38" t="s">
        <v>192</v>
      </c>
    </row>
    <row r="1290" spans="1:106" s="13" customFormat="1">
      <c r="A1290" s="84">
        <v>2134</v>
      </c>
      <c r="B1290" s="84">
        <v>1</v>
      </c>
      <c r="C1290" s="13" t="s">
        <v>6978</v>
      </c>
      <c r="D1290" s="13" t="s">
        <v>36</v>
      </c>
      <c r="E1290" s="14">
        <v>16268</v>
      </c>
      <c r="G1290" s="13" t="s">
        <v>295</v>
      </c>
      <c r="H1290" s="13" t="s">
        <v>295</v>
      </c>
      <c r="I1290" s="14">
        <v>39675</v>
      </c>
      <c r="J1290" s="13">
        <f t="shared" si="43"/>
        <v>64</v>
      </c>
      <c r="K1290" s="14">
        <v>39611</v>
      </c>
      <c r="L1290" s="13">
        <v>2</v>
      </c>
      <c r="M1290" s="14">
        <v>41200</v>
      </c>
      <c r="N1290" s="59">
        <f t="shared" si="44"/>
        <v>50.102669404517457</v>
      </c>
      <c r="O1290" s="16">
        <v>2</v>
      </c>
      <c r="Q1290" s="13" t="s">
        <v>6979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2</v>
      </c>
      <c r="AG1290" s="13">
        <v>1</v>
      </c>
      <c r="AH1290" s="13">
        <v>2</v>
      </c>
      <c r="AI1290" s="13">
        <v>3</v>
      </c>
      <c r="AJ1290" s="13">
        <v>3</v>
      </c>
      <c r="AK1290" s="13">
        <v>3</v>
      </c>
      <c r="AL1290" s="13">
        <v>3</v>
      </c>
      <c r="AM1290" s="13">
        <v>3</v>
      </c>
      <c r="AN1290" s="13">
        <v>1</v>
      </c>
      <c r="AO1290" s="13" t="s">
        <v>6980</v>
      </c>
      <c r="AP1290" s="13" t="s">
        <v>6981</v>
      </c>
      <c r="AQ1290" s="13">
        <v>1</v>
      </c>
      <c r="AR1290" s="13">
        <v>1</v>
      </c>
      <c r="AS1290" s="13">
        <v>7</v>
      </c>
      <c r="AT1290" s="13">
        <v>1</v>
      </c>
      <c r="AU1290" s="13">
        <v>0</v>
      </c>
      <c r="AV1290" s="13">
        <v>1</v>
      </c>
      <c r="AW1290" s="13">
        <v>4</v>
      </c>
      <c r="AX1290" s="13">
        <v>2</v>
      </c>
      <c r="AZ1290" s="13">
        <v>1</v>
      </c>
      <c r="BA1290" s="13">
        <v>7</v>
      </c>
      <c r="BB1290" s="13">
        <v>2</v>
      </c>
      <c r="BD1290" s="13">
        <v>1</v>
      </c>
      <c r="BE1290" s="13">
        <v>0</v>
      </c>
      <c r="BF1290" s="13">
        <v>1</v>
      </c>
      <c r="BG1290" s="13">
        <v>13</v>
      </c>
      <c r="BH1290" s="17">
        <v>2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2473</v>
      </c>
      <c r="BN1290" s="13">
        <v>2</v>
      </c>
      <c r="BQ1290" s="13" t="s">
        <v>237</v>
      </c>
      <c r="BR1290" s="13" t="s">
        <v>238</v>
      </c>
      <c r="BS1290" s="13">
        <v>1</v>
      </c>
      <c r="BT1290" s="13">
        <v>25</v>
      </c>
      <c r="BU1290" s="13">
        <v>1</v>
      </c>
      <c r="BV1290" s="13">
        <v>1</v>
      </c>
      <c r="BY1290" s="13">
        <v>2</v>
      </c>
      <c r="BZ1290" s="13" t="s">
        <v>453</v>
      </c>
      <c r="CA1290" s="18"/>
      <c r="CB1290" s="18" t="s">
        <v>453</v>
      </c>
      <c r="CC1290" s="18"/>
      <c r="CD1290" s="18"/>
      <c r="CE1290" s="18"/>
      <c r="CF1290" s="18"/>
      <c r="CG1290" s="18"/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S1290" s="14">
        <v>40025</v>
      </c>
      <c r="CT1290" s="13">
        <v>1</v>
      </c>
      <c r="CW1290" s="13" t="s">
        <v>6982</v>
      </c>
      <c r="CX1290" s="38" t="s">
        <v>6983</v>
      </c>
      <c r="CY1290" s="38" t="s">
        <v>6984</v>
      </c>
      <c r="CZ1290" s="38" t="s">
        <v>386</v>
      </c>
      <c r="DA1290" s="38" t="s">
        <v>6985</v>
      </c>
    </row>
    <row r="1291" spans="1:106" s="13" customFormat="1">
      <c r="A1291" s="84">
        <v>2135</v>
      </c>
      <c r="B1291" s="84">
        <v>1</v>
      </c>
      <c r="C1291" s="13" t="s">
        <v>6986</v>
      </c>
      <c r="D1291" s="13" t="s">
        <v>36</v>
      </c>
      <c r="E1291" s="14">
        <v>14687</v>
      </c>
      <c r="F1291" s="13" t="s">
        <v>302</v>
      </c>
      <c r="G1291" s="13" t="s">
        <v>302</v>
      </c>
      <c r="H1291" s="13" t="s">
        <v>302</v>
      </c>
      <c r="I1291" s="14">
        <v>39746</v>
      </c>
      <c r="J1291" s="13">
        <f t="shared" si="43"/>
        <v>68</v>
      </c>
      <c r="K1291" s="14">
        <v>39790</v>
      </c>
      <c r="L1291" s="13">
        <v>4</v>
      </c>
      <c r="M1291" s="14">
        <v>39903</v>
      </c>
      <c r="N1291" s="59">
        <f t="shared" si="44"/>
        <v>5.1581108829568789</v>
      </c>
      <c r="O1291" s="16">
        <v>2</v>
      </c>
      <c r="Q1291" s="13" t="s">
        <v>6987</v>
      </c>
      <c r="R1291" s="13" t="s">
        <v>46</v>
      </c>
      <c r="S1291" s="13">
        <v>2</v>
      </c>
      <c r="T1291" s="13">
        <v>2</v>
      </c>
      <c r="U1291" s="13">
        <v>2</v>
      </c>
      <c r="V1291" s="13">
        <v>1</v>
      </c>
      <c r="X1291" s="13">
        <v>2</v>
      </c>
      <c r="Z1291" s="13">
        <v>4</v>
      </c>
      <c r="AH1291" s="13">
        <v>2</v>
      </c>
      <c r="AI1291" s="13">
        <v>2</v>
      </c>
      <c r="AJ1291" s="13">
        <v>2</v>
      </c>
      <c r="AK1291" s="13">
        <v>2</v>
      </c>
      <c r="AL1291" s="13">
        <v>2</v>
      </c>
      <c r="AM1291" s="13">
        <v>2</v>
      </c>
      <c r="AN1291" s="13">
        <v>2</v>
      </c>
      <c r="AP1291" s="13" t="s">
        <v>1715</v>
      </c>
      <c r="AQ1291" s="13">
        <v>1</v>
      </c>
      <c r="AR1291" s="13">
        <v>1</v>
      </c>
      <c r="AS1291" s="13">
        <v>1</v>
      </c>
      <c r="AT1291" s="13">
        <v>1</v>
      </c>
      <c r="AU1291" s="13">
        <v>0</v>
      </c>
      <c r="AV1291" s="13">
        <v>1</v>
      </c>
      <c r="AW1291" s="13">
        <v>1</v>
      </c>
      <c r="AX1291" s="13">
        <v>1</v>
      </c>
      <c r="AY1291" s="13">
        <v>2</v>
      </c>
      <c r="AZ1291" s="13">
        <v>3</v>
      </c>
      <c r="BB1291" s="13">
        <v>3</v>
      </c>
      <c r="BD1291" s="13">
        <v>1</v>
      </c>
      <c r="BE1291" s="13">
        <v>0</v>
      </c>
      <c r="BF1291" s="13">
        <v>1</v>
      </c>
      <c r="BG1291" s="13">
        <v>2</v>
      </c>
      <c r="BH1291" s="17">
        <v>1</v>
      </c>
      <c r="BJ1291" s="13">
        <v>1</v>
      </c>
      <c r="BK1291" s="13">
        <v>1</v>
      </c>
      <c r="BL1291" s="13">
        <v>1</v>
      </c>
      <c r="BM1291" s="13">
        <v>2474</v>
      </c>
      <c r="BN1291" s="13">
        <v>2</v>
      </c>
      <c r="BQ1291" s="13" t="s">
        <v>237</v>
      </c>
      <c r="BR1291" s="13" t="s">
        <v>238</v>
      </c>
      <c r="BS1291" s="13">
        <v>2</v>
      </c>
      <c r="BT1291" s="13">
        <v>55</v>
      </c>
      <c r="BU1291" s="13">
        <v>1</v>
      </c>
      <c r="BV1291" s="13">
        <v>3</v>
      </c>
      <c r="BW1291" s="13">
        <v>2</v>
      </c>
      <c r="BX1291" s="13">
        <v>58.5</v>
      </c>
      <c r="CA1291" s="18">
        <v>758</v>
      </c>
      <c r="CB1291" s="18" t="s">
        <v>453</v>
      </c>
      <c r="CC1291" s="18" t="s">
        <v>6504</v>
      </c>
      <c r="CD1291" s="18">
        <v>1772</v>
      </c>
      <c r="CE1291" s="18">
        <v>4938</v>
      </c>
      <c r="CF1291" s="18"/>
      <c r="CG1291" s="18"/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39983</v>
      </c>
      <c r="CT1291" s="13">
        <v>3</v>
      </c>
      <c r="CW1291" s="13" t="s">
        <v>6988</v>
      </c>
      <c r="CX1291" s="38" t="s">
        <v>6989</v>
      </c>
      <c r="CY1291" s="38" t="s">
        <v>6990</v>
      </c>
      <c r="CZ1291" s="38" t="s">
        <v>41</v>
      </c>
      <c r="DA1291" s="38" t="s">
        <v>6991</v>
      </c>
    </row>
    <row r="1292" spans="1:106" s="13" customFormat="1">
      <c r="A1292" s="84">
        <v>2142</v>
      </c>
      <c r="B1292" s="84">
        <v>3</v>
      </c>
      <c r="C1292" s="13" t="s">
        <v>2421</v>
      </c>
      <c r="D1292" s="13" t="s">
        <v>36</v>
      </c>
      <c r="E1292" s="14">
        <v>27436</v>
      </c>
      <c r="F1292" s="13" t="s">
        <v>295</v>
      </c>
      <c r="G1292" s="13" t="s">
        <v>194</v>
      </c>
      <c r="H1292" s="13" t="s">
        <v>194</v>
      </c>
      <c r="I1292" s="14">
        <v>39767</v>
      </c>
      <c r="J1292" s="13">
        <f t="shared" si="43"/>
        <v>33</v>
      </c>
      <c r="K1292" s="14">
        <v>39841</v>
      </c>
      <c r="L1292" s="13">
        <v>4</v>
      </c>
      <c r="M1292" s="14">
        <v>41078</v>
      </c>
      <c r="N1292" s="59">
        <f t="shared" si="44"/>
        <v>43.071868583162221</v>
      </c>
      <c r="O1292" s="16">
        <v>2</v>
      </c>
      <c r="Q1292" s="13" t="s">
        <v>52</v>
      </c>
      <c r="R1292" s="13" t="s">
        <v>2024</v>
      </c>
      <c r="S1292" s="13">
        <v>2</v>
      </c>
      <c r="U1292" s="13">
        <v>2</v>
      </c>
      <c r="V1292" s="13">
        <v>2</v>
      </c>
      <c r="X1292" s="13">
        <v>1</v>
      </c>
      <c r="Z1292" s="13">
        <v>1</v>
      </c>
      <c r="AA1292" s="14">
        <v>31595</v>
      </c>
      <c r="AB1292" s="13" t="s">
        <v>6992</v>
      </c>
      <c r="AC1292" s="13">
        <v>1</v>
      </c>
      <c r="AD1292" s="13">
        <v>2</v>
      </c>
      <c r="AE1292" s="13">
        <v>2</v>
      </c>
      <c r="AF1292" s="13">
        <v>2</v>
      </c>
      <c r="AG1292" s="13">
        <v>2</v>
      </c>
      <c r="AH1292" s="13">
        <v>2</v>
      </c>
      <c r="AI1292" s="13">
        <v>2</v>
      </c>
      <c r="AJ1292" s="13">
        <v>1</v>
      </c>
      <c r="AK1292" s="13">
        <v>3</v>
      </c>
      <c r="AL1292" s="13">
        <v>2</v>
      </c>
      <c r="AM1292" s="13">
        <v>2</v>
      </c>
      <c r="AN1292" s="13">
        <v>2</v>
      </c>
      <c r="AP1292" s="13" t="s">
        <v>6993</v>
      </c>
      <c r="AQ1292" s="13">
        <v>1</v>
      </c>
      <c r="AR1292" s="13">
        <v>1</v>
      </c>
      <c r="AS1292" s="13">
        <v>2</v>
      </c>
      <c r="AT1292" s="13">
        <v>1</v>
      </c>
      <c r="AU1292" s="13">
        <v>3</v>
      </c>
      <c r="AV1292" s="13">
        <v>1</v>
      </c>
      <c r="AW1292" s="13">
        <v>3</v>
      </c>
      <c r="AX1292" s="13">
        <v>1</v>
      </c>
      <c r="AY1292" s="13">
        <v>2</v>
      </c>
      <c r="AZ1292" s="13">
        <v>1</v>
      </c>
      <c r="BA1292" s="13">
        <v>0</v>
      </c>
      <c r="BB1292" s="13">
        <v>1</v>
      </c>
      <c r="BC1292" s="13">
        <v>0</v>
      </c>
      <c r="BD1292" s="13">
        <v>2</v>
      </c>
      <c r="BF1292" s="13">
        <v>1</v>
      </c>
      <c r="BG1292" s="13">
        <v>5</v>
      </c>
      <c r="BH1292" s="17">
        <v>1</v>
      </c>
      <c r="BI1292" s="13">
        <v>1</v>
      </c>
      <c r="BJ1292" s="13">
        <v>2</v>
      </c>
      <c r="BK1292" s="13">
        <v>1</v>
      </c>
      <c r="BL1292" s="13">
        <v>1</v>
      </c>
      <c r="BM1292" s="13">
        <v>2487</v>
      </c>
      <c r="BN1292" s="13">
        <v>2</v>
      </c>
      <c r="BQ1292" s="13" t="s">
        <v>594</v>
      </c>
      <c r="BR1292" s="13" t="s">
        <v>595</v>
      </c>
      <c r="BS1292" s="13">
        <v>1</v>
      </c>
      <c r="BT1292" s="13">
        <v>43</v>
      </c>
      <c r="BU1292" s="13">
        <v>1</v>
      </c>
      <c r="BV1292" s="13" t="s">
        <v>6994</v>
      </c>
      <c r="BZ1292" s="13" t="s">
        <v>1882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W1292" s="13" t="s">
        <v>6995</v>
      </c>
      <c r="CX1292" s="38" t="s">
        <v>603</v>
      </c>
      <c r="CY1292" s="38" t="s">
        <v>874</v>
      </c>
      <c r="CZ1292" s="38" t="s">
        <v>41</v>
      </c>
      <c r="DA1292" s="38" t="s">
        <v>2297</v>
      </c>
    </row>
    <row r="1293" spans="1:106" s="13" customFormat="1">
      <c r="A1293" s="84">
        <v>2143</v>
      </c>
      <c r="B1293" s="84">
        <v>9</v>
      </c>
      <c r="C1293" s="13" t="s">
        <v>6996</v>
      </c>
      <c r="D1293" s="13" t="s">
        <v>36</v>
      </c>
      <c r="E1293" s="14">
        <v>11767</v>
      </c>
      <c r="F1293" s="13" t="s">
        <v>710</v>
      </c>
      <c r="G1293" s="13" t="s">
        <v>424</v>
      </c>
      <c r="H1293" s="13" t="s">
        <v>710</v>
      </c>
      <c r="I1293" s="14">
        <v>37483</v>
      </c>
      <c r="J1293" s="13">
        <f t="shared" si="43"/>
        <v>70</v>
      </c>
      <c r="K1293" s="14">
        <v>37545</v>
      </c>
      <c r="L1293" s="13">
        <v>4</v>
      </c>
      <c r="M1293" s="14">
        <v>39561</v>
      </c>
      <c r="N1293" s="59">
        <f t="shared" si="44"/>
        <v>68.271047227926076</v>
      </c>
      <c r="O1293" s="16">
        <v>2</v>
      </c>
      <c r="Q1293" s="13" t="s">
        <v>42</v>
      </c>
      <c r="R1293" s="13" t="s">
        <v>42</v>
      </c>
      <c r="S1293" s="13">
        <v>3</v>
      </c>
      <c r="T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3</v>
      </c>
      <c r="AG1293" s="13">
        <v>1</v>
      </c>
      <c r="AH1293" s="13">
        <v>2</v>
      </c>
      <c r="AI1293" s="13">
        <v>3</v>
      </c>
      <c r="AJ1293" s="13">
        <v>3</v>
      </c>
      <c r="AK1293" s="13">
        <v>3</v>
      </c>
      <c r="AL1293" s="13">
        <v>3</v>
      </c>
      <c r="AM1293" s="13">
        <v>3</v>
      </c>
      <c r="AN1293" s="13">
        <v>1</v>
      </c>
      <c r="AO1293" s="13" t="s">
        <v>5769</v>
      </c>
      <c r="AP1293" s="13" t="s">
        <v>6997</v>
      </c>
      <c r="AQ1293" s="13">
        <v>1</v>
      </c>
      <c r="AR1293" s="13">
        <v>1</v>
      </c>
      <c r="AS1293" s="13">
        <v>2</v>
      </c>
      <c r="AT1293" s="13">
        <v>1</v>
      </c>
      <c r="AU1293" s="13">
        <v>2</v>
      </c>
      <c r="AV1293" s="13">
        <v>1</v>
      </c>
      <c r="AW1293" s="13">
        <v>2</v>
      </c>
      <c r="AX1293" s="13">
        <v>1</v>
      </c>
      <c r="AY1293" s="13">
        <v>0</v>
      </c>
      <c r="AZ1293" s="13">
        <v>2</v>
      </c>
      <c r="BB1293" s="13">
        <v>2</v>
      </c>
      <c r="BD1293" s="13">
        <v>2</v>
      </c>
      <c r="BF1293" s="13">
        <v>1</v>
      </c>
      <c r="BG1293" s="13">
        <v>3</v>
      </c>
      <c r="BH1293" s="17">
        <v>3</v>
      </c>
      <c r="BI1293" s="13">
        <v>1</v>
      </c>
      <c r="BJ1293" s="13">
        <v>1</v>
      </c>
      <c r="BK1293" s="13">
        <v>3</v>
      </c>
      <c r="BL1293" s="13">
        <v>2</v>
      </c>
      <c r="BS1293" s="13">
        <v>1</v>
      </c>
      <c r="BT1293" s="13">
        <v>37</v>
      </c>
      <c r="BU1293" s="13">
        <v>1</v>
      </c>
      <c r="BV1293" s="13">
        <v>4</v>
      </c>
      <c r="CA1293" s="18"/>
      <c r="CB1293" s="18"/>
      <c r="CC1293" s="18"/>
      <c r="CD1293" s="18"/>
      <c r="CE1293" s="18"/>
      <c r="CF1293" s="18"/>
      <c r="CG1293" s="18"/>
      <c r="CH1293" s="13">
        <v>1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40148</v>
      </c>
      <c r="CT1293" s="13">
        <v>2</v>
      </c>
      <c r="CW1293" s="13" t="s">
        <v>1123</v>
      </c>
      <c r="CX1293" s="38" t="s">
        <v>6998</v>
      </c>
      <c r="CY1293" s="38" t="s">
        <v>6999</v>
      </c>
      <c r="CZ1293" s="38" t="s">
        <v>41</v>
      </c>
      <c r="DA1293" s="38" t="s">
        <v>3339</v>
      </c>
    </row>
    <row r="1294" spans="1:106" s="13" customFormat="1">
      <c r="A1294" s="84">
        <v>2146</v>
      </c>
      <c r="B1294" s="84">
        <v>1</v>
      </c>
      <c r="C1294" s="13" t="s">
        <v>2771</v>
      </c>
      <c r="D1294" s="13" t="s">
        <v>37</v>
      </c>
      <c r="E1294" s="14">
        <v>9175</v>
      </c>
      <c r="F1294" s="13" t="s">
        <v>2087</v>
      </c>
      <c r="I1294" s="14">
        <v>39583</v>
      </c>
      <c r="J1294" s="13">
        <f t="shared" si="43"/>
        <v>83</v>
      </c>
      <c r="K1294" s="14">
        <v>39724</v>
      </c>
      <c r="L1294" s="13">
        <v>1</v>
      </c>
      <c r="M1294" s="14">
        <v>40132</v>
      </c>
      <c r="N1294" s="59">
        <f t="shared" si="44"/>
        <v>18.036960985626283</v>
      </c>
      <c r="O1294" s="16">
        <v>1</v>
      </c>
      <c r="Q1294" s="13" t="s">
        <v>205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O1294" s="13" t="s">
        <v>7000</v>
      </c>
      <c r="AP1294" s="13" t="s">
        <v>7001</v>
      </c>
      <c r="AQ1294" s="13">
        <v>1</v>
      </c>
      <c r="AR1294" s="13">
        <v>1</v>
      </c>
      <c r="AS1294" s="13">
        <v>5</v>
      </c>
      <c r="AT1294" s="13">
        <v>1</v>
      </c>
      <c r="AU1294" s="13">
        <v>7</v>
      </c>
      <c r="AV1294" s="13">
        <v>1</v>
      </c>
      <c r="AW1294" s="13">
        <v>0</v>
      </c>
      <c r="AX1294" s="13">
        <v>2</v>
      </c>
      <c r="AZ1294" s="13">
        <v>2</v>
      </c>
      <c r="BB1294" s="13">
        <v>2</v>
      </c>
      <c r="BD1294" s="13">
        <v>2</v>
      </c>
      <c r="BF1294" s="13">
        <v>1</v>
      </c>
      <c r="BG1294" s="13">
        <v>7</v>
      </c>
      <c r="BH1294" s="17">
        <v>3</v>
      </c>
      <c r="BI1294" s="13">
        <v>2</v>
      </c>
      <c r="BK1294" s="13">
        <v>1</v>
      </c>
      <c r="BL1294" s="13">
        <v>2</v>
      </c>
      <c r="BS1294" s="13">
        <v>1</v>
      </c>
      <c r="BT1294" s="13">
        <v>20</v>
      </c>
      <c r="BU1294" s="13">
        <v>1</v>
      </c>
      <c r="BV1294" s="13">
        <v>1</v>
      </c>
      <c r="BX1294" s="13">
        <v>21</v>
      </c>
      <c r="BZ1294" s="13" t="s">
        <v>453</v>
      </c>
      <c r="CA1294" s="18"/>
      <c r="CB1294" s="18" t="s">
        <v>453</v>
      </c>
      <c r="CC1294" s="18"/>
      <c r="CD1294" s="18"/>
      <c r="CE1294" s="18"/>
      <c r="CF1294" s="18"/>
      <c r="CG1294" s="18"/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40132</v>
      </c>
      <c r="CT1294" s="13">
        <v>2</v>
      </c>
      <c r="CW1294" s="13" t="s">
        <v>7002</v>
      </c>
      <c r="CX1294" s="38" t="s">
        <v>7003</v>
      </c>
      <c r="CY1294" s="38" t="s">
        <v>7004</v>
      </c>
      <c r="CZ1294" s="38"/>
      <c r="DA1294" s="38" t="s">
        <v>192</v>
      </c>
    </row>
    <row r="1295" spans="1:106" s="13" customFormat="1">
      <c r="A1295" s="84">
        <v>2153</v>
      </c>
      <c r="B1295" s="84">
        <v>1</v>
      </c>
      <c r="C1295" s="13" t="s">
        <v>882</v>
      </c>
      <c r="D1295" s="13" t="s">
        <v>36</v>
      </c>
      <c r="E1295" s="14">
        <v>12059</v>
      </c>
      <c r="F1295" s="13" t="s">
        <v>188</v>
      </c>
      <c r="G1295" s="13" t="s">
        <v>302</v>
      </c>
      <c r="H1295" s="13" t="s">
        <v>188</v>
      </c>
      <c r="I1295" s="14">
        <v>39767</v>
      </c>
      <c r="J1295" s="13">
        <f t="shared" si="43"/>
        <v>75</v>
      </c>
      <c r="K1295" s="14">
        <v>39762</v>
      </c>
      <c r="L1295" s="13">
        <v>4</v>
      </c>
      <c r="M1295" s="14">
        <v>39872</v>
      </c>
      <c r="N1295" s="59">
        <f t="shared" si="44"/>
        <v>3.4496919917864477</v>
      </c>
      <c r="O1295" s="16">
        <v>2</v>
      </c>
      <c r="Q1295" s="13" t="s">
        <v>3322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2</v>
      </c>
      <c r="Z1295" s="13">
        <v>4</v>
      </c>
      <c r="AH1295" s="13">
        <v>2</v>
      </c>
      <c r="AI1295" s="13">
        <v>2</v>
      </c>
      <c r="AJ1295" s="13">
        <v>2</v>
      </c>
      <c r="AK1295" s="13">
        <v>2</v>
      </c>
      <c r="AL1295" s="13">
        <v>2</v>
      </c>
      <c r="AM1295" s="13">
        <v>1</v>
      </c>
      <c r="AN1295" s="13">
        <v>2</v>
      </c>
      <c r="AP1295" s="13" t="s">
        <v>7005</v>
      </c>
      <c r="AQ1295" s="13">
        <v>1</v>
      </c>
      <c r="AR1295" s="13">
        <v>1</v>
      </c>
      <c r="AS1295" s="13">
        <v>0</v>
      </c>
      <c r="AT1295" s="13">
        <v>1</v>
      </c>
      <c r="AU1295" s="13">
        <v>0</v>
      </c>
      <c r="AX1295" s="13">
        <v>1</v>
      </c>
      <c r="AY1295" s="13">
        <v>0</v>
      </c>
      <c r="BB1295" s="13">
        <v>1</v>
      </c>
      <c r="BC1295" s="13">
        <v>0</v>
      </c>
      <c r="BD1295" s="13">
        <v>1</v>
      </c>
      <c r="BE1295" s="13">
        <v>0</v>
      </c>
      <c r="BF1295" s="13">
        <v>1</v>
      </c>
      <c r="BG1295" s="13">
        <v>1</v>
      </c>
      <c r="BH1295" s="17">
        <v>1</v>
      </c>
      <c r="BJ1295" s="13">
        <v>2</v>
      </c>
      <c r="BK1295" s="13">
        <v>1</v>
      </c>
      <c r="BL1295" s="13">
        <v>2</v>
      </c>
      <c r="BS1295" s="13">
        <v>2</v>
      </c>
      <c r="BT1295" s="13">
        <v>42</v>
      </c>
      <c r="BU1295" s="13">
        <v>1</v>
      </c>
      <c r="BV1295" s="13">
        <v>3</v>
      </c>
      <c r="CA1295" s="18">
        <v>754</v>
      </c>
      <c r="CB1295" s="18" t="s">
        <v>453</v>
      </c>
      <c r="CC1295" s="18">
        <v>2902</v>
      </c>
      <c r="CD1295" s="18">
        <v>1004</v>
      </c>
      <c r="CE1295" s="18">
        <v>4028</v>
      </c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39906</v>
      </c>
      <c r="CT1295" s="13">
        <v>2</v>
      </c>
      <c r="CW1295" s="13" t="s">
        <v>7006</v>
      </c>
      <c r="CX1295" s="38" t="s">
        <v>7007</v>
      </c>
      <c r="CY1295" s="38" t="s">
        <v>7008</v>
      </c>
      <c r="CZ1295" s="38" t="s">
        <v>41</v>
      </c>
      <c r="DA1295" s="38" t="s">
        <v>7009</v>
      </c>
    </row>
    <row r="1296" spans="1:106" s="13" customFormat="1">
      <c r="A1296" s="84">
        <v>2158</v>
      </c>
      <c r="B1296" s="84">
        <v>1</v>
      </c>
      <c r="C1296" s="13" t="s">
        <v>262</v>
      </c>
      <c r="D1296" s="13" t="s">
        <v>36</v>
      </c>
      <c r="E1296" s="14">
        <v>5186</v>
      </c>
      <c r="F1296" s="13" t="s">
        <v>461</v>
      </c>
      <c r="G1296" s="13" t="s">
        <v>461</v>
      </c>
      <c r="H1296" s="13" t="s">
        <v>461</v>
      </c>
      <c r="I1296" s="14">
        <v>39736</v>
      </c>
      <c r="J1296" s="13">
        <f t="shared" si="43"/>
        <v>94</v>
      </c>
      <c r="K1296" s="14">
        <v>39801</v>
      </c>
      <c r="L1296" s="13">
        <v>4</v>
      </c>
      <c r="M1296" s="14">
        <v>39913</v>
      </c>
      <c r="N1296" s="59">
        <f t="shared" si="44"/>
        <v>5.8151950718685832</v>
      </c>
      <c r="O1296" s="16">
        <v>2</v>
      </c>
      <c r="Q1296" s="13" t="s">
        <v>42</v>
      </c>
      <c r="R1296" s="13" t="s">
        <v>42</v>
      </c>
      <c r="S1296" s="13">
        <v>2</v>
      </c>
      <c r="T1296" s="13">
        <v>2</v>
      </c>
      <c r="U1296" s="13">
        <v>2</v>
      </c>
      <c r="V1296" s="13">
        <v>2</v>
      </c>
      <c r="X1296" s="13">
        <v>1</v>
      </c>
      <c r="Z1296" s="13">
        <v>4</v>
      </c>
      <c r="AC1296" s="13">
        <v>1</v>
      </c>
      <c r="AD1296" s="13">
        <v>2</v>
      </c>
      <c r="AE1296" s="13">
        <v>2</v>
      </c>
      <c r="AF1296" s="13">
        <v>2</v>
      </c>
      <c r="AG1296" s="13">
        <v>1</v>
      </c>
      <c r="AH1296" s="13">
        <v>2</v>
      </c>
      <c r="AI1296" s="13">
        <v>3</v>
      </c>
      <c r="AJ1296" s="13">
        <v>3</v>
      </c>
      <c r="AK1296" s="13">
        <v>3</v>
      </c>
      <c r="AL1296" s="13">
        <v>3</v>
      </c>
      <c r="AM1296" s="13">
        <v>3</v>
      </c>
      <c r="AN1296" s="13">
        <v>3</v>
      </c>
      <c r="AO1296" s="13" t="s">
        <v>7010</v>
      </c>
      <c r="AP1296" s="13" t="s">
        <v>4956</v>
      </c>
      <c r="AQ1296" s="13">
        <v>1</v>
      </c>
      <c r="AR1296" s="13">
        <v>1</v>
      </c>
      <c r="AS1296" s="13">
        <v>2</v>
      </c>
      <c r="AT1296" s="13">
        <v>1</v>
      </c>
      <c r="AU1296" s="13">
        <v>0</v>
      </c>
      <c r="AV1296" s="13">
        <v>3</v>
      </c>
      <c r="AX1296" s="13">
        <v>1</v>
      </c>
      <c r="AY1296" s="13">
        <v>2</v>
      </c>
      <c r="AZ1296" s="13">
        <v>3</v>
      </c>
      <c r="BB1296" s="13">
        <v>3</v>
      </c>
      <c r="BD1296" s="13">
        <v>3</v>
      </c>
      <c r="BF1296" s="13">
        <v>1</v>
      </c>
      <c r="BG1296" s="13">
        <v>4</v>
      </c>
      <c r="BH1296" s="17">
        <v>1</v>
      </c>
      <c r="BI1296" s="13">
        <v>1</v>
      </c>
      <c r="BJ1296" s="13">
        <v>1</v>
      </c>
      <c r="BK1296" s="13">
        <v>1</v>
      </c>
      <c r="BL1296" s="13">
        <v>2</v>
      </c>
      <c r="BS1296" s="13">
        <v>2</v>
      </c>
      <c r="BT1296" s="13">
        <v>52</v>
      </c>
      <c r="BU1296" s="13">
        <v>1</v>
      </c>
      <c r="BV1296" s="13">
        <v>1</v>
      </c>
      <c r="BW1296" s="13">
        <v>2</v>
      </c>
      <c r="BX1296" s="13">
        <v>120</v>
      </c>
      <c r="CA1296" s="18"/>
      <c r="CB1296" s="18"/>
      <c r="CC1296" s="18"/>
      <c r="CD1296" s="18"/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S1296" s="14">
        <v>40123</v>
      </c>
      <c r="CT1296" s="13">
        <v>2</v>
      </c>
      <c r="CW1296" s="13" t="s">
        <v>6421</v>
      </c>
      <c r="CX1296" s="38" t="s">
        <v>7011</v>
      </c>
      <c r="CY1296" s="38" t="s">
        <v>7012</v>
      </c>
      <c r="CZ1296" s="38"/>
      <c r="DA1296" s="38" t="s">
        <v>7013</v>
      </c>
    </row>
    <row r="1297" spans="1:105" s="13" customFormat="1">
      <c r="A1297" s="84">
        <v>2160</v>
      </c>
      <c r="B1297" s="84">
        <v>5</v>
      </c>
      <c r="C1297" s="13" t="s">
        <v>2927</v>
      </c>
      <c r="D1297" s="13" t="s">
        <v>37</v>
      </c>
      <c r="E1297" s="14">
        <v>12199</v>
      </c>
      <c r="F1297" s="13" t="s">
        <v>240</v>
      </c>
      <c r="G1297" s="13" t="s">
        <v>762</v>
      </c>
      <c r="H1297" s="13" t="s">
        <v>762</v>
      </c>
      <c r="I1297" s="14">
        <v>39797</v>
      </c>
      <c r="J1297" s="13">
        <f t="shared" si="43"/>
        <v>75</v>
      </c>
      <c r="K1297" s="14">
        <v>39808</v>
      </c>
      <c r="L1297" s="13">
        <v>4</v>
      </c>
      <c r="M1297" s="14">
        <v>39889</v>
      </c>
      <c r="N1297" s="59">
        <f t="shared" si="44"/>
        <v>3.0225872689938398</v>
      </c>
      <c r="O1297" s="16">
        <v>2</v>
      </c>
      <c r="Q1297" s="13" t="s">
        <v>7014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1</v>
      </c>
      <c r="Z1297" s="13">
        <v>4</v>
      </c>
      <c r="AC1297" s="13">
        <v>2</v>
      </c>
      <c r="AD1297" s="13">
        <v>2</v>
      </c>
      <c r="AE1297" s="13">
        <v>2</v>
      </c>
      <c r="AF1297" s="13">
        <v>2</v>
      </c>
      <c r="AG1297" s="13">
        <v>1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1</v>
      </c>
      <c r="AN1297" s="13">
        <v>1</v>
      </c>
      <c r="AO1297" s="13" t="s">
        <v>5757</v>
      </c>
      <c r="AP1297" s="13" t="s">
        <v>43</v>
      </c>
      <c r="AQ1297" s="13">
        <v>1</v>
      </c>
      <c r="AR1297" s="13">
        <v>1</v>
      </c>
      <c r="AS1297" s="13">
        <v>0</v>
      </c>
      <c r="AT1297" s="13">
        <v>1</v>
      </c>
      <c r="AU1297" s="13">
        <v>0</v>
      </c>
      <c r="AV1297" s="13">
        <v>1</v>
      </c>
      <c r="AW1297" s="13">
        <v>0</v>
      </c>
      <c r="AX1297" s="13">
        <v>2</v>
      </c>
      <c r="AZ1297" s="13">
        <v>1</v>
      </c>
      <c r="BA1297" s="13">
        <v>0</v>
      </c>
      <c r="BB1297" s="13">
        <v>1</v>
      </c>
      <c r="BC1297" s="13">
        <v>0</v>
      </c>
      <c r="BD1297" s="13">
        <v>3</v>
      </c>
      <c r="BF1297" s="13">
        <v>1</v>
      </c>
      <c r="BG1297" s="13">
        <v>1</v>
      </c>
      <c r="BH1297" s="17">
        <v>1</v>
      </c>
      <c r="BJ1297" s="13">
        <v>2</v>
      </c>
      <c r="BK1297" s="13">
        <v>1</v>
      </c>
      <c r="BL1297" s="13">
        <v>1</v>
      </c>
      <c r="BM1297" s="13">
        <v>2488</v>
      </c>
      <c r="BN1297" s="13">
        <v>1</v>
      </c>
      <c r="BO1297" s="13" t="s">
        <v>3356</v>
      </c>
      <c r="BP1297" s="13">
        <v>232</v>
      </c>
      <c r="BQ1297" s="13" t="s">
        <v>938</v>
      </c>
      <c r="BR1297" s="13" t="s">
        <v>939</v>
      </c>
      <c r="BS1297" s="13">
        <v>1</v>
      </c>
      <c r="BT1297" s="13">
        <v>35</v>
      </c>
      <c r="BU1297" s="13">
        <v>1</v>
      </c>
      <c r="BV1297" s="13">
        <v>3</v>
      </c>
      <c r="BW1297" s="13">
        <v>1</v>
      </c>
      <c r="BX1297" s="13">
        <v>10.3</v>
      </c>
      <c r="BY1297" s="13">
        <v>1</v>
      </c>
      <c r="BZ1297" s="13">
        <v>0.85</v>
      </c>
      <c r="CA1297" s="18"/>
      <c r="CB1297" s="18"/>
      <c r="CC1297" s="18">
        <v>7520</v>
      </c>
      <c r="CD1297" s="18"/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W1297" s="13" t="s">
        <v>7015</v>
      </c>
      <c r="CX1297" s="38" t="s">
        <v>7016</v>
      </c>
      <c r="CY1297" s="38" t="s">
        <v>7017</v>
      </c>
      <c r="CZ1297" s="38" t="s">
        <v>41</v>
      </c>
      <c r="DA1297" s="38" t="s">
        <v>7018</v>
      </c>
    </row>
    <row r="1298" spans="1:105" s="13" customFormat="1">
      <c r="A1298" s="84">
        <v>2162</v>
      </c>
      <c r="B1298" s="84">
        <v>1</v>
      </c>
      <c r="C1298" s="13" t="s">
        <v>7019</v>
      </c>
      <c r="D1298" s="13" t="s">
        <v>37</v>
      </c>
      <c r="E1298" s="14">
        <v>24651</v>
      </c>
      <c r="F1298" s="13" t="s">
        <v>327</v>
      </c>
      <c r="G1298" s="13" t="s">
        <v>327</v>
      </c>
      <c r="H1298" s="13" t="s">
        <v>327</v>
      </c>
      <c r="I1298" s="14">
        <v>39828</v>
      </c>
      <c r="J1298" s="13">
        <f t="shared" si="43"/>
        <v>41</v>
      </c>
      <c r="K1298" s="14">
        <v>39839</v>
      </c>
      <c r="L1298" s="13">
        <v>4</v>
      </c>
      <c r="M1298" s="14">
        <v>41250</v>
      </c>
      <c r="N1298" s="59">
        <f t="shared" si="44"/>
        <v>46.718685831622174</v>
      </c>
      <c r="O1298" s="16">
        <v>2</v>
      </c>
      <c r="Q1298" s="13" t="s">
        <v>3563</v>
      </c>
      <c r="S1298" s="13">
        <v>2</v>
      </c>
      <c r="T1298" s="13">
        <v>1</v>
      </c>
      <c r="U1298" s="13">
        <v>2</v>
      </c>
      <c r="V1298" s="13">
        <v>2</v>
      </c>
      <c r="W1298" s="13" t="s">
        <v>1665</v>
      </c>
      <c r="X1298" s="13">
        <v>2</v>
      </c>
      <c r="Z1298" s="13">
        <v>4</v>
      </c>
      <c r="AH1298" s="13">
        <v>2</v>
      </c>
      <c r="AI1298" s="13">
        <v>2</v>
      </c>
      <c r="AJ1298" s="13">
        <v>2</v>
      </c>
      <c r="AK1298" s="13">
        <v>2</v>
      </c>
      <c r="AL1298" s="13">
        <v>1</v>
      </c>
      <c r="AM1298" s="13">
        <v>2</v>
      </c>
      <c r="AN1298" s="13">
        <v>2</v>
      </c>
      <c r="AQ1298" s="13">
        <v>3</v>
      </c>
      <c r="AR1298" s="13">
        <v>2</v>
      </c>
      <c r="AT1298" s="13">
        <v>1</v>
      </c>
      <c r="AU1298" s="13">
        <v>0</v>
      </c>
      <c r="AV1298" s="13">
        <v>2</v>
      </c>
      <c r="AX1298" s="13">
        <v>2</v>
      </c>
      <c r="AZ1298" s="13">
        <v>2</v>
      </c>
      <c r="BB1298" s="13">
        <v>2</v>
      </c>
      <c r="BD1298" s="13">
        <v>2</v>
      </c>
      <c r="BF1298" s="13">
        <v>2</v>
      </c>
      <c r="BH1298" s="17">
        <v>2</v>
      </c>
      <c r="BI1298" s="13">
        <v>1</v>
      </c>
      <c r="BJ1298" s="13">
        <v>2</v>
      </c>
      <c r="BK1298" s="13">
        <v>1</v>
      </c>
      <c r="BL1298" s="13">
        <v>1</v>
      </c>
      <c r="BM1298" s="13">
        <v>2490</v>
      </c>
      <c r="BN1298" s="13">
        <v>2</v>
      </c>
      <c r="BQ1298" s="13" t="s">
        <v>237</v>
      </c>
      <c r="BR1298" s="13" t="s">
        <v>238</v>
      </c>
      <c r="BS1298" s="13">
        <v>1</v>
      </c>
      <c r="BT1298" s="13">
        <v>27</v>
      </c>
      <c r="BV1298" s="13">
        <v>3</v>
      </c>
      <c r="BW1298" s="13">
        <v>2</v>
      </c>
      <c r="BX1298" s="13">
        <v>214</v>
      </c>
      <c r="CA1298" s="18"/>
      <c r="CB1298" s="18"/>
      <c r="CC1298" s="18"/>
      <c r="CD1298" s="18"/>
      <c r="CE1298" s="18"/>
      <c r="CF1298" s="18"/>
      <c r="CG1298" s="18"/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W1298" s="13" t="s">
        <v>5827</v>
      </c>
      <c r="CX1298" s="38" t="s">
        <v>5828</v>
      </c>
      <c r="CY1298" s="38" t="s">
        <v>5829</v>
      </c>
      <c r="CZ1298" s="38" t="s">
        <v>41</v>
      </c>
      <c r="DA1298" s="38" t="s">
        <v>6115</v>
      </c>
    </row>
    <row r="1299" spans="1:105" s="13" customFormat="1">
      <c r="A1299" s="84">
        <v>2163</v>
      </c>
      <c r="B1299" s="84">
        <v>6</v>
      </c>
      <c r="C1299" s="13" t="s">
        <v>660</v>
      </c>
      <c r="D1299" s="13" t="s">
        <v>36</v>
      </c>
      <c r="E1299" s="14">
        <v>22866</v>
      </c>
      <c r="F1299" s="13" t="s">
        <v>424</v>
      </c>
      <c r="G1299" s="13" t="s">
        <v>424</v>
      </c>
      <c r="H1299" s="13" t="s">
        <v>424</v>
      </c>
      <c r="I1299" s="14">
        <v>39583</v>
      </c>
      <c r="J1299" s="13">
        <f t="shared" si="43"/>
        <v>45</v>
      </c>
      <c r="K1299" s="14">
        <v>39821</v>
      </c>
      <c r="L1299" s="13">
        <v>4</v>
      </c>
      <c r="M1299" s="14">
        <v>40476</v>
      </c>
      <c r="N1299" s="59">
        <f t="shared" si="44"/>
        <v>29.338809034907598</v>
      </c>
      <c r="O1299" s="16">
        <v>1</v>
      </c>
      <c r="P1299" s="13" t="s">
        <v>7020</v>
      </c>
      <c r="Q1299" s="13" t="s">
        <v>328</v>
      </c>
      <c r="S1299" s="13">
        <v>3</v>
      </c>
      <c r="T1299" s="13">
        <v>2</v>
      </c>
      <c r="U1299" s="13">
        <v>2</v>
      </c>
      <c r="V1299" s="13">
        <v>2</v>
      </c>
      <c r="X1299" s="13">
        <v>1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1</v>
      </c>
      <c r="AH1299" s="13">
        <v>2</v>
      </c>
      <c r="AI1299" s="13">
        <v>2</v>
      </c>
      <c r="AJ1299" s="13">
        <v>3</v>
      </c>
      <c r="AK1299" s="13">
        <v>3</v>
      </c>
      <c r="AL1299" s="13">
        <v>3</v>
      </c>
      <c r="AM1299" s="13">
        <v>2</v>
      </c>
      <c r="AN1299" s="13">
        <v>2</v>
      </c>
      <c r="AO1299" s="13" t="s">
        <v>7021</v>
      </c>
      <c r="AP1299" s="13" t="s">
        <v>7022</v>
      </c>
      <c r="AQ1299" s="13">
        <v>1</v>
      </c>
      <c r="AR1299" s="13">
        <v>3</v>
      </c>
      <c r="AT1299" s="13">
        <v>1</v>
      </c>
      <c r="AU1299" s="13">
        <v>4</v>
      </c>
      <c r="AV1299" s="13">
        <v>1</v>
      </c>
      <c r="AX1299" s="13">
        <v>1</v>
      </c>
      <c r="AZ1299" s="13">
        <v>3</v>
      </c>
      <c r="BB1299" s="13">
        <v>3</v>
      </c>
      <c r="BD1299" s="13">
        <v>1</v>
      </c>
      <c r="BE1299" s="13">
        <v>0</v>
      </c>
      <c r="BF1299" s="13">
        <v>1</v>
      </c>
      <c r="BG1299" s="13">
        <v>6</v>
      </c>
      <c r="BH1299" s="17">
        <v>1</v>
      </c>
      <c r="BJ1299" s="13">
        <v>1</v>
      </c>
      <c r="BK1299" s="13">
        <v>1</v>
      </c>
      <c r="BL1299" s="13">
        <v>1</v>
      </c>
      <c r="BM1299" s="13">
        <v>2491</v>
      </c>
      <c r="BN1299" s="13">
        <v>1</v>
      </c>
      <c r="BO1299" s="13" t="s">
        <v>7023</v>
      </c>
      <c r="BP1299" s="13">
        <v>102</v>
      </c>
      <c r="BQ1299" s="13" t="s">
        <v>330</v>
      </c>
      <c r="BR1299" s="13" t="s">
        <v>331</v>
      </c>
      <c r="BS1299" s="13">
        <v>1</v>
      </c>
      <c r="BT1299" s="13">
        <v>45</v>
      </c>
      <c r="BU1299" s="13">
        <v>1</v>
      </c>
      <c r="BV1299" s="13">
        <v>0</v>
      </c>
      <c r="BX1299" s="13">
        <v>24.1</v>
      </c>
      <c r="CA1299" s="18"/>
      <c r="CB1299" s="18" t="s">
        <v>7024</v>
      </c>
      <c r="CC1299" s="18"/>
      <c r="CD1299" s="18" t="s">
        <v>7024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39941</v>
      </c>
      <c r="CW1299" s="13" t="s">
        <v>7025</v>
      </c>
      <c r="CX1299" s="38" t="s">
        <v>7026</v>
      </c>
      <c r="CY1299" s="38" t="s">
        <v>7027</v>
      </c>
      <c r="CZ1299" s="38" t="s">
        <v>4511</v>
      </c>
      <c r="DA1299" s="38" t="s">
        <v>7028</v>
      </c>
    </row>
    <row r="1300" spans="1:105" s="13" customFormat="1">
      <c r="A1300" s="84">
        <v>2164</v>
      </c>
      <c r="B1300" s="84">
        <v>1</v>
      </c>
      <c r="C1300" s="13" t="s">
        <v>7029</v>
      </c>
      <c r="D1300" s="13" t="s">
        <v>36</v>
      </c>
      <c r="E1300" s="14">
        <v>15836</v>
      </c>
      <c r="F1300" s="13" t="s">
        <v>947</v>
      </c>
      <c r="G1300" s="13" t="s">
        <v>219</v>
      </c>
      <c r="H1300" s="13" t="s">
        <v>219</v>
      </c>
      <c r="I1300" s="14">
        <v>39736</v>
      </c>
      <c r="J1300" s="13">
        <f t="shared" si="43"/>
        <v>65</v>
      </c>
      <c r="K1300" s="14">
        <v>39742</v>
      </c>
      <c r="L1300" s="13">
        <v>4</v>
      </c>
      <c r="M1300" s="14">
        <v>40667</v>
      </c>
      <c r="N1300" s="59">
        <f t="shared" si="44"/>
        <v>30.587268993839835</v>
      </c>
      <c r="O1300" s="16">
        <v>2</v>
      </c>
      <c r="Q1300" s="13" t="s">
        <v>7030</v>
      </c>
      <c r="R1300" s="13" t="s">
        <v>190</v>
      </c>
      <c r="S1300" s="13">
        <v>2</v>
      </c>
      <c r="T1300" s="13">
        <v>2</v>
      </c>
      <c r="U1300" s="13">
        <v>2</v>
      </c>
      <c r="V1300" s="13">
        <v>2</v>
      </c>
      <c r="X1300" s="13">
        <v>2</v>
      </c>
      <c r="Z1300" s="13">
        <v>4</v>
      </c>
      <c r="AH1300" s="13">
        <v>2</v>
      </c>
      <c r="AI1300" s="13">
        <v>2</v>
      </c>
      <c r="AJ1300" s="13">
        <v>2</v>
      </c>
      <c r="AK1300" s="13">
        <v>2</v>
      </c>
      <c r="AL1300" s="13">
        <v>2</v>
      </c>
      <c r="AM1300" s="13">
        <v>1</v>
      </c>
      <c r="AN1300" s="13">
        <v>1</v>
      </c>
      <c r="AO1300" s="13" t="s">
        <v>1264</v>
      </c>
      <c r="AP1300" s="13" t="s">
        <v>1715</v>
      </c>
      <c r="AQ1300" s="13">
        <v>1</v>
      </c>
      <c r="AR1300" s="13">
        <v>1</v>
      </c>
      <c r="AS1300" s="13">
        <v>1</v>
      </c>
      <c r="AT1300" s="13">
        <v>1</v>
      </c>
      <c r="AU1300" s="13">
        <v>0</v>
      </c>
      <c r="AV1300" s="13">
        <v>1</v>
      </c>
      <c r="AW1300" s="13">
        <v>0</v>
      </c>
      <c r="AX1300" s="13">
        <v>1</v>
      </c>
      <c r="AY1300" s="13">
        <v>1</v>
      </c>
      <c r="AZ1300" s="13">
        <v>2</v>
      </c>
      <c r="BB1300" s="13">
        <v>1</v>
      </c>
      <c r="BC1300" s="13">
        <v>1</v>
      </c>
      <c r="BD1300" s="13">
        <v>1</v>
      </c>
      <c r="BE1300" s="13">
        <v>0</v>
      </c>
      <c r="BF1300" s="13">
        <v>1</v>
      </c>
      <c r="BG1300" s="13">
        <v>2</v>
      </c>
      <c r="BH1300" s="17">
        <v>1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2492</v>
      </c>
      <c r="BN1300" s="13">
        <v>2</v>
      </c>
      <c r="BQ1300" s="13" t="s">
        <v>237</v>
      </c>
      <c r="BR1300" s="13" t="s">
        <v>238</v>
      </c>
      <c r="BS1300" s="13">
        <v>1</v>
      </c>
      <c r="BT1300" s="13">
        <v>26</v>
      </c>
      <c r="BU1300" s="13">
        <v>1</v>
      </c>
      <c r="BV1300" s="13">
        <v>1</v>
      </c>
      <c r="BW1300" s="13">
        <v>2</v>
      </c>
      <c r="BX1300" s="13">
        <v>105.5</v>
      </c>
      <c r="CA1300" s="18">
        <v>771</v>
      </c>
      <c r="CB1300" s="18"/>
      <c r="CC1300" s="18" t="s">
        <v>6504</v>
      </c>
      <c r="CD1300" s="18">
        <v>4023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39912</v>
      </c>
      <c r="CW1300" s="13" t="s">
        <v>4418</v>
      </c>
      <c r="CX1300" s="38" t="s">
        <v>4419</v>
      </c>
      <c r="CY1300" s="38" t="s">
        <v>4420</v>
      </c>
      <c r="CZ1300" s="38" t="s">
        <v>41</v>
      </c>
      <c r="DA1300" s="38" t="s">
        <v>4965</v>
      </c>
    </row>
    <row r="1301" spans="1:105" s="13" customFormat="1">
      <c r="A1301" s="84">
        <v>2165</v>
      </c>
      <c r="B1301" s="84">
        <v>1</v>
      </c>
      <c r="C1301" s="13" t="s">
        <v>1602</v>
      </c>
      <c r="D1301" s="13" t="s">
        <v>36</v>
      </c>
      <c r="E1301" s="14">
        <v>7916</v>
      </c>
      <c r="F1301" s="13" t="s">
        <v>219</v>
      </c>
      <c r="G1301" s="13" t="s">
        <v>219</v>
      </c>
      <c r="H1301" s="13" t="s">
        <v>219</v>
      </c>
      <c r="I1301" s="14">
        <v>39614</v>
      </c>
      <c r="J1301" s="13">
        <f t="shared" si="43"/>
        <v>86</v>
      </c>
      <c r="K1301" s="14">
        <v>39657</v>
      </c>
      <c r="L1301" s="13">
        <v>4</v>
      </c>
      <c r="M1301" s="14">
        <v>39927</v>
      </c>
      <c r="N1301" s="59">
        <f t="shared" si="44"/>
        <v>10.283367556468173</v>
      </c>
      <c r="O1301" s="16">
        <v>2</v>
      </c>
      <c r="Q1301" s="13" t="s">
        <v>206</v>
      </c>
      <c r="R1301" s="13" t="s">
        <v>190</v>
      </c>
      <c r="S1301" s="13">
        <v>2</v>
      </c>
      <c r="T1301" s="13">
        <v>2</v>
      </c>
      <c r="U1301" s="13">
        <v>2</v>
      </c>
      <c r="V1301" s="13">
        <v>2</v>
      </c>
      <c r="X1301" s="13">
        <v>1</v>
      </c>
      <c r="Z1301" s="13">
        <v>4</v>
      </c>
      <c r="AC1301" s="13">
        <v>2</v>
      </c>
      <c r="AD1301" s="13">
        <v>2</v>
      </c>
      <c r="AE1301" s="13">
        <v>1</v>
      </c>
      <c r="AF1301" s="13">
        <v>2</v>
      </c>
      <c r="AG1301" s="13">
        <v>1</v>
      </c>
      <c r="AH1301" s="13">
        <v>2</v>
      </c>
      <c r="AI1301" s="13">
        <v>2</v>
      </c>
      <c r="AJ1301" s="13">
        <v>1</v>
      </c>
      <c r="AK1301" s="13">
        <v>3</v>
      </c>
      <c r="AL1301" s="13">
        <v>3</v>
      </c>
      <c r="AM1301" s="13">
        <v>1</v>
      </c>
      <c r="AN1301" s="13">
        <v>1</v>
      </c>
      <c r="AO1301" s="13" t="s">
        <v>7031</v>
      </c>
      <c r="AP1301" s="13" t="s">
        <v>3883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2</v>
      </c>
      <c r="AX1301" s="13">
        <v>2</v>
      </c>
      <c r="AZ1301" s="13">
        <v>2</v>
      </c>
      <c r="BB1301" s="13">
        <v>3</v>
      </c>
      <c r="BD1301" s="13">
        <v>1</v>
      </c>
      <c r="BE1301" s="13">
        <v>1</v>
      </c>
      <c r="BF1301" s="13">
        <v>1</v>
      </c>
      <c r="BG1301" s="13">
        <v>1</v>
      </c>
      <c r="BH1301" s="17">
        <v>1</v>
      </c>
      <c r="BJ1301" s="13">
        <v>1</v>
      </c>
      <c r="BK1301" s="13">
        <v>1</v>
      </c>
      <c r="BL1301" s="13">
        <v>1</v>
      </c>
      <c r="BM1301" s="13">
        <v>2493</v>
      </c>
      <c r="BN1301" s="13">
        <v>2</v>
      </c>
      <c r="BQ1301" s="13" t="s">
        <v>237</v>
      </c>
      <c r="BR1301" s="13" t="s">
        <v>238</v>
      </c>
      <c r="CA1301" s="18"/>
      <c r="CB1301" s="18"/>
      <c r="CC1301" s="18"/>
      <c r="CD1301" s="18"/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39912</v>
      </c>
      <c r="CT1301" s="13">
        <v>1</v>
      </c>
      <c r="CW1301" s="13" t="s">
        <v>4418</v>
      </c>
      <c r="CX1301" s="38" t="s">
        <v>4419</v>
      </c>
      <c r="CY1301" s="38" t="s">
        <v>4420</v>
      </c>
      <c r="CZ1301" s="38" t="s">
        <v>41</v>
      </c>
      <c r="DA1301" s="38" t="s">
        <v>4421</v>
      </c>
    </row>
    <row r="1302" spans="1:105" s="13" customFormat="1">
      <c r="A1302" s="84">
        <v>2172</v>
      </c>
      <c r="B1302" s="84">
        <v>1</v>
      </c>
      <c r="C1302" s="13" t="s">
        <v>556</v>
      </c>
      <c r="D1302" s="13" t="s">
        <v>36</v>
      </c>
      <c r="E1302" s="14">
        <v>20550</v>
      </c>
      <c r="F1302" s="13" t="s">
        <v>648</v>
      </c>
      <c r="G1302" s="13" t="s">
        <v>648</v>
      </c>
      <c r="H1302" s="13" t="s">
        <v>648</v>
      </c>
      <c r="I1302" s="14">
        <v>39828</v>
      </c>
      <c r="J1302" s="13">
        <f t="shared" si="43"/>
        <v>52</v>
      </c>
      <c r="K1302" s="14">
        <v>39853</v>
      </c>
      <c r="L1302" s="13">
        <v>4</v>
      </c>
      <c r="M1302" s="14">
        <v>41102</v>
      </c>
      <c r="N1302" s="59">
        <f t="shared" si="44"/>
        <v>41.856262833675565</v>
      </c>
      <c r="O1302" s="16">
        <v>2</v>
      </c>
      <c r="Q1302" s="13" t="s">
        <v>7032</v>
      </c>
      <c r="R1302" s="13" t="s">
        <v>38</v>
      </c>
      <c r="S1302" s="13">
        <v>3</v>
      </c>
      <c r="T1302" s="13">
        <v>2</v>
      </c>
      <c r="U1302" s="13">
        <v>2</v>
      </c>
      <c r="V1302" s="13">
        <v>1</v>
      </c>
      <c r="W1302" s="13" t="s">
        <v>7033</v>
      </c>
      <c r="X1302" s="13">
        <v>2</v>
      </c>
      <c r="Z1302" s="13">
        <v>4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2</v>
      </c>
      <c r="AN1302" s="13">
        <v>2</v>
      </c>
      <c r="AP1302" s="13" t="s">
        <v>952</v>
      </c>
      <c r="AQ1302" s="13">
        <v>1</v>
      </c>
      <c r="AR1302" s="13">
        <v>1</v>
      </c>
      <c r="AS1302" s="13">
        <v>1</v>
      </c>
      <c r="AT1302" s="13">
        <v>1</v>
      </c>
      <c r="AU1302" s="13">
        <v>1</v>
      </c>
      <c r="AV1302" s="13">
        <v>1</v>
      </c>
      <c r="AW1302" s="13">
        <v>0</v>
      </c>
      <c r="AX1302" s="13">
        <v>2</v>
      </c>
      <c r="AZ1302" s="13">
        <v>1</v>
      </c>
      <c r="BA1302" s="13">
        <v>0</v>
      </c>
      <c r="BB1302" s="13">
        <v>1</v>
      </c>
      <c r="BC1302" s="13">
        <v>1</v>
      </c>
      <c r="BD1302" s="13">
        <v>1</v>
      </c>
      <c r="BE1302" s="13">
        <v>1</v>
      </c>
      <c r="BF1302" s="13">
        <v>1</v>
      </c>
      <c r="BG1302" s="13">
        <v>1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2500</v>
      </c>
      <c r="BN1302" s="13">
        <v>2</v>
      </c>
      <c r="BQ1302" s="13" t="s">
        <v>237</v>
      </c>
      <c r="BR1302" s="13" t="s">
        <v>238</v>
      </c>
      <c r="BS1302" s="13">
        <v>1</v>
      </c>
      <c r="BT1302" s="13">
        <v>32</v>
      </c>
      <c r="BU1302" s="13">
        <v>1</v>
      </c>
      <c r="BV1302" s="13">
        <v>0</v>
      </c>
      <c r="BW1302" s="13">
        <v>2</v>
      </c>
      <c r="BX1302" s="13">
        <v>94</v>
      </c>
      <c r="BY1302" s="13">
        <v>2</v>
      </c>
      <c r="BZ1302" s="13">
        <v>7380</v>
      </c>
      <c r="CA1302" s="18"/>
      <c r="CB1302" s="18">
        <v>2</v>
      </c>
      <c r="CC1302" s="18">
        <v>3364</v>
      </c>
      <c r="CD1302" s="18">
        <v>7380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S1302" s="14">
        <v>40072</v>
      </c>
      <c r="CT1302" s="13">
        <v>1</v>
      </c>
      <c r="CW1302" s="13" t="s">
        <v>7034</v>
      </c>
      <c r="CX1302" s="38" t="s">
        <v>7035</v>
      </c>
      <c r="CY1302" s="38" t="s">
        <v>5409</v>
      </c>
      <c r="CZ1302" s="38" t="s">
        <v>386</v>
      </c>
      <c r="DA1302" s="38" t="s">
        <v>7036</v>
      </c>
    </row>
    <row r="1303" spans="1:105" s="13" customFormat="1">
      <c r="A1303" s="84">
        <v>2174</v>
      </c>
      <c r="B1303" s="84">
        <v>1</v>
      </c>
      <c r="C1303" s="13" t="s">
        <v>7037</v>
      </c>
      <c r="D1303" s="13" t="s">
        <v>36</v>
      </c>
      <c r="E1303" s="14">
        <v>8774</v>
      </c>
      <c r="F1303" s="13" t="s">
        <v>550</v>
      </c>
      <c r="G1303" s="13" t="s">
        <v>550</v>
      </c>
      <c r="H1303" s="13" t="s">
        <v>550</v>
      </c>
      <c r="I1303" s="14">
        <v>39797</v>
      </c>
      <c r="J1303" s="13">
        <f t="shared" si="43"/>
        <v>84</v>
      </c>
      <c r="K1303" s="14">
        <v>39848</v>
      </c>
      <c r="L1303" s="13">
        <v>4</v>
      </c>
      <c r="M1303" s="14">
        <v>39936</v>
      </c>
      <c r="N1303" s="59">
        <f t="shared" si="44"/>
        <v>4.5667351129363452</v>
      </c>
      <c r="O1303" s="16">
        <v>2</v>
      </c>
      <c r="Q1303" s="13" t="s">
        <v>7038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2</v>
      </c>
      <c r="Z1303" s="13">
        <v>4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2</v>
      </c>
      <c r="AN1303" s="13">
        <v>1</v>
      </c>
      <c r="AO1303" s="13" t="s">
        <v>7039</v>
      </c>
      <c r="AP1303" s="13" t="s">
        <v>7040</v>
      </c>
      <c r="AQ1303" s="13">
        <v>1</v>
      </c>
      <c r="AR1303" s="13">
        <v>2</v>
      </c>
      <c r="AT1303" s="13">
        <v>1</v>
      </c>
      <c r="AU1303" s="13">
        <v>1</v>
      </c>
      <c r="AV1303" s="13">
        <v>2</v>
      </c>
      <c r="AX1303" s="13">
        <v>2</v>
      </c>
      <c r="AZ1303" s="13">
        <v>2</v>
      </c>
      <c r="BB1303" s="13">
        <v>1</v>
      </c>
      <c r="BC1303" s="13">
        <v>2</v>
      </c>
      <c r="BD1303" s="13">
        <v>1</v>
      </c>
      <c r="BE1303" s="13">
        <v>0</v>
      </c>
      <c r="BF1303" s="13">
        <v>2</v>
      </c>
      <c r="BH1303" s="17">
        <v>2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2502</v>
      </c>
      <c r="BN1303" s="13">
        <v>2</v>
      </c>
      <c r="BQ1303" s="13" t="s">
        <v>237</v>
      </c>
      <c r="BR1303" s="13" t="s">
        <v>238</v>
      </c>
      <c r="BS1303" s="13">
        <v>1</v>
      </c>
      <c r="BT1303" s="13">
        <v>33</v>
      </c>
      <c r="BU1303" s="13">
        <v>1</v>
      </c>
      <c r="BV1303" s="13">
        <v>3</v>
      </c>
      <c r="BX1303" s="13">
        <v>3.6</v>
      </c>
      <c r="CA1303" s="18"/>
      <c r="CB1303" s="18" t="s">
        <v>453</v>
      </c>
      <c r="CC1303" s="18"/>
      <c r="CD1303" s="18" t="s">
        <v>453</v>
      </c>
      <c r="CE1303" s="18"/>
      <c r="CF1303" s="18"/>
      <c r="CG1303" s="18"/>
      <c r="CH1303" s="13">
        <v>2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S1303" s="14">
        <v>39917</v>
      </c>
      <c r="CT1303" s="13">
        <v>1</v>
      </c>
      <c r="CW1303" s="13" t="s">
        <v>7041</v>
      </c>
      <c r="CX1303" s="38" t="s">
        <v>7042</v>
      </c>
      <c r="CY1303" s="38" t="s">
        <v>7043</v>
      </c>
      <c r="CZ1303" s="38" t="s">
        <v>2376</v>
      </c>
      <c r="DA1303" s="38" t="s">
        <v>7044</v>
      </c>
    </row>
    <row r="1304" spans="1:105" s="13" customFormat="1">
      <c r="A1304" s="84">
        <v>2175</v>
      </c>
      <c r="B1304" s="84">
        <v>1</v>
      </c>
      <c r="C1304" s="13" t="s">
        <v>4491</v>
      </c>
      <c r="D1304" s="13" t="s">
        <v>37</v>
      </c>
      <c r="E1304" s="14">
        <v>16592</v>
      </c>
      <c r="F1304" s="13" t="s">
        <v>42</v>
      </c>
      <c r="G1304" s="13" t="s">
        <v>295</v>
      </c>
      <c r="H1304" s="13" t="s">
        <v>295</v>
      </c>
      <c r="I1304" s="14">
        <v>39767</v>
      </c>
      <c r="J1304" s="13">
        <f t="shared" si="43"/>
        <v>63</v>
      </c>
      <c r="K1304" s="14">
        <v>39847</v>
      </c>
      <c r="L1304" s="13">
        <v>4</v>
      </c>
      <c r="M1304" s="14">
        <v>41022</v>
      </c>
      <c r="N1304" s="59">
        <f t="shared" si="44"/>
        <v>41.232032854209443</v>
      </c>
      <c r="O1304" s="16"/>
      <c r="Q1304" s="13" t="s">
        <v>7045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3</v>
      </c>
      <c r="AJ1304" s="13">
        <v>3</v>
      </c>
      <c r="AK1304" s="13">
        <v>3</v>
      </c>
      <c r="AL1304" s="13">
        <v>3</v>
      </c>
      <c r="AM1304" s="13">
        <v>3</v>
      </c>
      <c r="AN1304" s="13">
        <v>1</v>
      </c>
      <c r="AO1304" s="13" t="s">
        <v>7046</v>
      </c>
      <c r="AP1304" s="13" t="s">
        <v>7047</v>
      </c>
      <c r="AQ1304" s="13">
        <v>1</v>
      </c>
      <c r="AR1304" s="13">
        <v>1</v>
      </c>
      <c r="AS1304" s="13">
        <v>3</v>
      </c>
      <c r="AT1304" s="13">
        <v>1</v>
      </c>
      <c r="AU1304" s="13">
        <v>3</v>
      </c>
      <c r="AV1304" s="13">
        <v>1</v>
      </c>
      <c r="AW1304" s="13">
        <v>2</v>
      </c>
      <c r="AX1304" s="13">
        <v>1</v>
      </c>
      <c r="AY1304" s="13">
        <v>0</v>
      </c>
      <c r="AZ1304" s="13">
        <v>1</v>
      </c>
      <c r="BA1304" s="13">
        <v>2</v>
      </c>
      <c r="BB1304" s="13">
        <v>2</v>
      </c>
      <c r="BD1304" s="13">
        <v>3</v>
      </c>
      <c r="BF1304" s="13">
        <v>1</v>
      </c>
      <c r="BG1304" s="13">
        <v>4</v>
      </c>
      <c r="BH1304" s="17">
        <v>1</v>
      </c>
      <c r="BI1304" s="13">
        <v>1</v>
      </c>
      <c r="BJ1304" s="13">
        <v>1</v>
      </c>
      <c r="BK1304" s="13">
        <v>1</v>
      </c>
      <c r="BL1304" s="13">
        <v>1</v>
      </c>
      <c r="BM1304" s="13">
        <v>2503</v>
      </c>
      <c r="BN1304" s="13">
        <v>2</v>
      </c>
      <c r="BQ1304" s="13" t="s">
        <v>670</v>
      </c>
      <c r="BR1304" s="13" t="s">
        <v>671</v>
      </c>
      <c r="BS1304" s="13">
        <v>1</v>
      </c>
      <c r="BT1304" s="13">
        <v>25</v>
      </c>
      <c r="BU1304" s="13">
        <v>1</v>
      </c>
      <c r="BV1304" s="13">
        <v>1</v>
      </c>
      <c r="BW1304" s="13">
        <v>2</v>
      </c>
      <c r="BX1304" s="13">
        <v>27.5</v>
      </c>
      <c r="BY1304" s="13">
        <v>1</v>
      </c>
      <c r="CA1304" s="18">
        <v>801</v>
      </c>
      <c r="CB1304" s="18" t="s">
        <v>746</v>
      </c>
      <c r="CC1304" s="18">
        <v>1878</v>
      </c>
      <c r="CD1304" s="18">
        <v>373</v>
      </c>
      <c r="CE1304" s="18">
        <v>4680</v>
      </c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40004</v>
      </c>
      <c r="CT1304" s="13">
        <v>2</v>
      </c>
      <c r="CW1304" s="13" t="s">
        <v>7048</v>
      </c>
      <c r="CX1304" s="38" t="s">
        <v>7049</v>
      </c>
      <c r="CY1304" s="38" t="s">
        <v>7050</v>
      </c>
      <c r="CZ1304" s="38" t="s">
        <v>736</v>
      </c>
      <c r="DA1304" s="38" t="s">
        <v>7051</v>
      </c>
    </row>
    <row r="1305" spans="1:105" s="13" customFormat="1">
      <c r="A1305" s="84">
        <v>2176</v>
      </c>
      <c r="B1305" s="84">
        <v>1</v>
      </c>
      <c r="C1305" s="13" t="s">
        <v>7052</v>
      </c>
      <c r="D1305" s="13" t="s">
        <v>36</v>
      </c>
      <c r="E1305" s="14">
        <v>16745</v>
      </c>
      <c r="F1305" s="13" t="s">
        <v>194</v>
      </c>
      <c r="G1305" s="13" t="s">
        <v>219</v>
      </c>
      <c r="H1305" s="13" t="s">
        <v>219</v>
      </c>
      <c r="I1305" s="14">
        <v>39797</v>
      </c>
      <c r="J1305" s="13">
        <f t="shared" si="43"/>
        <v>63</v>
      </c>
      <c r="K1305" s="14">
        <v>39862</v>
      </c>
      <c r="L1305" s="13">
        <v>4</v>
      </c>
      <c r="M1305" s="14">
        <v>40312</v>
      </c>
      <c r="N1305" s="59">
        <f t="shared" si="44"/>
        <v>16.919917864476385</v>
      </c>
      <c r="O1305" s="16">
        <v>2</v>
      </c>
      <c r="Q1305" s="13" t="s">
        <v>7053</v>
      </c>
      <c r="R1305" s="13" t="s">
        <v>196</v>
      </c>
      <c r="S1305" s="13">
        <v>2</v>
      </c>
      <c r="T1305" s="13">
        <v>2</v>
      </c>
      <c r="U1305" s="13">
        <v>2</v>
      </c>
      <c r="V1305" s="13">
        <v>1</v>
      </c>
      <c r="W1305" s="13" t="s">
        <v>7054</v>
      </c>
      <c r="X1305" s="13">
        <v>2</v>
      </c>
      <c r="Z1305" s="13">
        <v>4</v>
      </c>
      <c r="AI1305" s="13">
        <v>2</v>
      </c>
      <c r="AJ1305" s="13">
        <v>2</v>
      </c>
      <c r="AK1305" s="13">
        <v>2</v>
      </c>
      <c r="AL1305" s="13">
        <v>2</v>
      </c>
      <c r="AM1305" s="13">
        <v>2</v>
      </c>
      <c r="AN1305" s="13">
        <v>2</v>
      </c>
      <c r="AP1305" s="13" t="s">
        <v>43</v>
      </c>
      <c r="AQ1305" s="13">
        <v>1</v>
      </c>
      <c r="AR1305" s="13">
        <v>1</v>
      </c>
      <c r="AS1305" s="13">
        <v>2</v>
      </c>
      <c r="AT1305" s="13">
        <v>1</v>
      </c>
      <c r="AU1305" s="13">
        <v>1</v>
      </c>
      <c r="AV1305" s="13">
        <v>2</v>
      </c>
      <c r="AX1305" s="13">
        <v>2</v>
      </c>
      <c r="AZ1305" s="13">
        <v>1</v>
      </c>
      <c r="BA1305" s="13">
        <v>2</v>
      </c>
      <c r="BB1305" s="13">
        <v>2</v>
      </c>
      <c r="BD1305" s="13">
        <v>1</v>
      </c>
      <c r="BE1305" s="13">
        <v>2</v>
      </c>
      <c r="BF1305" s="13">
        <v>1</v>
      </c>
      <c r="BG1305" s="13">
        <v>2</v>
      </c>
      <c r="BH1305" s="17">
        <v>1</v>
      </c>
      <c r="BI1305" s="13">
        <v>1</v>
      </c>
      <c r="BJ1305" s="13">
        <v>2</v>
      </c>
      <c r="BK1305" s="13">
        <v>1</v>
      </c>
      <c r="BL1305" s="13">
        <v>1</v>
      </c>
      <c r="BM1305" s="13">
        <v>2504</v>
      </c>
      <c r="BN1305" s="13">
        <v>2</v>
      </c>
      <c r="BQ1305" s="13" t="s">
        <v>594</v>
      </c>
      <c r="BR1305" s="13" t="s">
        <v>595</v>
      </c>
      <c r="BS1305" s="13">
        <v>1</v>
      </c>
      <c r="BT1305" s="13">
        <v>22</v>
      </c>
      <c r="BU1305" s="13">
        <v>1</v>
      </c>
      <c r="BV1305" s="13">
        <v>1</v>
      </c>
      <c r="BW1305" s="13">
        <v>2</v>
      </c>
      <c r="BX1305" s="13">
        <v>72</v>
      </c>
      <c r="CA1305" s="18"/>
      <c r="CB1305" s="18"/>
      <c r="CC1305" s="18"/>
      <c r="CD1305" s="18"/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39870</v>
      </c>
      <c r="CT1305" s="13">
        <v>1</v>
      </c>
      <c r="CW1305" s="13" t="s">
        <v>7055</v>
      </c>
      <c r="CX1305" s="38" t="s">
        <v>7056</v>
      </c>
      <c r="CY1305" s="38" t="s">
        <v>7057</v>
      </c>
      <c r="CZ1305" s="38" t="s">
        <v>386</v>
      </c>
      <c r="DA1305" s="38" t="s">
        <v>7058</v>
      </c>
    </row>
    <row r="1306" spans="1:105" s="13" customFormat="1">
      <c r="A1306" s="84">
        <v>2178</v>
      </c>
      <c r="B1306" s="84">
        <v>3</v>
      </c>
      <c r="C1306" s="13" t="s">
        <v>3824</v>
      </c>
      <c r="D1306" s="13" t="s">
        <v>37</v>
      </c>
      <c r="E1306" s="14">
        <v>13263</v>
      </c>
      <c r="F1306" s="13" t="s">
        <v>302</v>
      </c>
      <c r="G1306" s="13" t="s">
        <v>295</v>
      </c>
      <c r="H1306" s="13" t="s">
        <v>295</v>
      </c>
      <c r="I1306" s="14">
        <v>39797</v>
      </c>
      <c r="J1306" s="13">
        <f t="shared" si="43"/>
        <v>72</v>
      </c>
      <c r="K1306" s="14">
        <v>39850</v>
      </c>
      <c r="L1306" s="13">
        <v>4</v>
      </c>
      <c r="M1306" s="14">
        <v>39947</v>
      </c>
      <c r="N1306" s="59">
        <f t="shared" si="44"/>
        <v>4.9281314168377826</v>
      </c>
      <c r="O1306" s="16">
        <v>2</v>
      </c>
      <c r="Q1306" s="13" t="s">
        <v>7059</v>
      </c>
      <c r="R1306" s="13" t="s">
        <v>38</v>
      </c>
      <c r="S1306" s="13">
        <v>2</v>
      </c>
      <c r="T1306" s="13">
        <v>2</v>
      </c>
      <c r="U1306" s="13">
        <v>2</v>
      </c>
      <c r="V1306" s="13">
        <v>2</v>
      </c>
      <c r="X1306" s="13">
        <v>1</v>
      </c>
      <c r="Z1306" s="13">
        <v>3</v>
      </c>
      <c r="AC1306" s="13">
        <v>1</v>
      </c>
      <c r="AD1306" s="13">
        <v>2</v>
      </c>
      <c r="AE1306" s="13">
        <v>2</v>
      </c>
      <c r="AF1306" s="13">
        <v>2</v>
      </c>
      <c r="AG1306" s="13">
        <v>2</v>
      </c>
      <c r="AH1306" s="13">
        <v>2</v>
      </c>
      <c r="AI1306" s="13">
        <v>3</v>
      </c>
      <c r="AJ1306" s="13">
        <v>3</v>
      </c>
      <c r="AK1306" s="13">
        <v>3</v>
      </c>
      <c r="AL1306" s="13">
        <v>3</v>
      </c>
      <c r="AM1306" s="13">
        <v>3</v>
      </c>
      <c r="AN1306" s="13">
        <v>2</v>
      </c>
      <c r="AO1306" s="13" t="s">
        <v>7060</v>
      </c>
      <c r="AP1306" s="13" t="s">
        <v>4072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2</v>
      </c>
      <c r="AX1306" s="13">
        <v>2</v>
      </c>
      <c r="AZ1306" s="13">
        <v>2</v>
      </c>
      <c r="BB1306" s="13">
        <v>1</v>
      </c>
      <c r="BC1306" s="13">
        <v>2</v>
      </c>
      <c r="BD1306" s="13">
        <v>1</v>
      </c>
      <c r="BE1306" s="13">
        <v>2</v>
      </c>
      <c r="BF1306" s="13">
        <v>1</v>
      </c>
      <c r="BG1306" s="13">
        <v>2</v>
      </c>
      <c r="BH1306" s="17">
        <v>1</v>
      </c>
      <c r="BJ1306" s="13">
        <v>1</v>
      </c>
      <c r="BK1306" s="13">
        <v>1</v>
      </c>
      <c r="BL1306" s="13">
        <v>1</v>
      </c>
      <c r="BM1306" s="13">
        <v>2506</v>
      </c>
      <c r="BN1306" s="13">
        <v>2</v>
      </c>
      <c r="BQ1306" s="13" t="s">
        <v>237</v>
      </c>
      <c r="BR1306" s="13" t="s">
        <v>238</v>
      </c>
      <c r="BS1306" s="13">
        <v>2</v>
      </c>
      <c r="BT1306" s="13">
        <v>78</v>
      </c>
      <c r="BU1306" s="13">
        <v>1</v>
      </c>
      <c r="BV1306" s="13">
        <v>3</v>
      </c>
      <c r="CA1306" s="18" t="s">
        <v>7061</v>
      </c>
      <c r="CB1306" s="18" t="s">
        <v>453</v>
      </c>
      <c r="CC1306" s="18" t="s">
        <v>6504</v>
      </c>
      <c r="CD1306" s="18">
        <v>8802</v>
      </c>
      <c r="CE1306" s="18">
        <v>7169</v>
      </c>
      <c r="CF1306" s="18"/>
      <c r="CG1306" s="18"/>
      <c r="CH1306" s="13">
        <v>1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40004</v>
      </c>
      <c r="CT1306" s="13">
        <v>2</v>
      </c>
      <c r="CW1306" s="13" t="s">
        <v>6498</v>
      </c>
      <c r="CX1306" s="38" t="s">
        <v>1358</v>
      </c>
      <c r="CY1306" s="38" t="s">
        <v>7062</v>
      </c>
      <c r="CZ1306" s="38" t="s">
        <v>41</v>
      </c>
      <c r="DA1306" s="38" t="s">
        <v>7063</v>
      </c>
    </row>
    <row r="1307" spans="1:105" s="13" customFormat="1">
      <c r="A1307" s="84">
        <v>2179</v>
      </c>
      <c r="B1307" s="84">
        <v>1</v>
      </c>
      <c r="C1307" s="13" t="s">
        <v>1261</v>
      </c>
      <c r="D1307" s="13" t="s">
        <v>37</v>
      </c>
      <c r="E1307" s="14">
        <v>11901</v>
      </c>
      <c r="F1307" s="13" t="s">
        <v>396</v>
      </c>
      <c r="G1307" s="13" t="s">
        <v>194</v>
      </c>
      <c r="H1307" s="13" t="s">
        <v>194</v>
      </c>
      <c r="I1307" s="14">
        <v>39797</v>
      </c>
      <c r="J1307" s="13">
        <f t="shared" si="43"/>
        <v>76</v>
      </c>
      <c r="K1307" s="14">
        <v>39827</v>
      </c>
      <c r="L1307" s="13">
        <v>4</v>
      </c>
      <c r="M1307" s="14">
        <v>39918</v>
      </c>
      <c r="N1307" s="59">
        <f t="shared" si="44"/>
        <v>3.9753593429158109</v>
      </c>
      <c r="O1307" s="16">
        <v>2</v>
      </c>
      <c r="Q1307" s="13" t="s">
        <v>7064</v>
      </c>
      <c r="R1307" s="13" t="s">
        <v>1996</v>
      </c>
      <c r="S1307" s="13">
        <v>2</v>
      </c>
      <c r="T1307" s="13">
        <v>2</v>
      </c>
      <c r="U1307" s="13">
        <v>2</v>
      </c>
      <c r="V1307" s="13">
        <v>2</v>
      </c>
      <c r="X1307" s="13">
        <v>2</v>
      </c>
      <c r="Z1307" s="13">
        <v>4</v>
      </c>
      <c r="AC1307" s="13">
        <v>2</v>
      </c>
      <c r="AD1307" s="13">
        <v>2</v>
      </c>
      <c r="AE1307" s="13">
        <v>2</v>
      </c>
      <c r="AF1307" s="13">
        <v>2</v>
      </c>
      <c r="AG1307" s="13">
        <v>2</v>
      </c>
      <c r="AH1307" s="13">
        <v>2</v>
      </c>
      <c r="AI1307" s="13">
        <v>2</v>
      </c>
      <c r="AJ1307" s="13">
        <v>2</v>
      </c>
      <c r="AK1307" s="13">
        <v>2</v>
      </c>
      <c r="AL1307" s="13">
        <v>1</v>
      </c>
      <c r="AM1307" s="13">
        <v>2</v>
      </c>
      <c r="AN1307" s="13">
        <v>1</v>
      </c>
      <c r="AO1307" s="13" t="s">
        <v>7065</v>
      </c>
      <c r="AP1307" s="13" t="s">
        <v>1715</v>
      </c>
      <c r="AQ1307" s="13">
        <v>1</v>
      </c>
      <c r="AR1307" s="13">
        <v>1</v>
      </c>
      <c r="AT1307" s="13">
        <v>1</v>
      </c>
      <c r="AV1307" s="13">
        <v>2</v>
      </c>
      <c r="AX1307" s="13">
        <v>2</v>
      </c>
      <c r="AZ1307" s="13">
        <v>2</v>
      </c>
      <c r="BB1307" s="13">
        <v>1</v>
      </c>
      <c r="BD1307" s="13">
        <v>1</v>
      </c>
      <c r="BF1307" s="13">
        <v>1</v>
      </c>
      <c r="BH1307" s="17">
        <v>1</v>
      </c>
      <c r="BI1307" s="13">
        <v>1</v>
      </c>
      <c r="BK1307" s="13">
        <v>1</v>
      </c>
      <c r="BL1307" s="13">
        <v>1</v>
      </c>
      <c r="BM1307" s="13">
        <v>2507</v>
      </c>
      <c r="BN1307" s="13">
        <v>2</v>
      </c>
      <c r="BQ1307" s="13" t="s">
        <v>594</v>
      </c>
      <c r="BR1307" s="13" t="s">
        <v>595</v>
      </c>
      <c r="CA1307" s="18"/>
      <c r="CB1307" s="18"/>
      <c r="CC1307" s="18"/>
      <c r="CD1307" s="18"/>
      <c r="CE1307" s="18"/>
      <c r="CF1307" s="18"/>
      <c r="CG1307" s="18"/>
      <c r="CH1307" s="13">
        <v>2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39899</v>
      </c>
      <c r="CT1307" s="13">
        <v>3</v>
      </c>
      <c r="CW1307" s="13" t="s">
        <v>6886</v>
      </c>
      <c r="CX1307" s="38" t="s">
        <v>7066</v>
      </c>
      <c r="CY1307" s="38" t="s">
        <v>7067</v>
      </c>
      <c r="CZ1307" s="38"/>
      <c r="DA1307" s="38" t="s">
        <v>7068</v>
      </c>
    </row>
    <row r="1308" spans="1:105" s="13" customFormat="1">
      <c r="A1308" s="84">
        <v>2184</v>
      </c>
      <c r="B1308" s="84">
        <v>5</v>
      </c>
      <c r="C1308" s="13" t="s">
        <v>3599</v>
      </c>
      <c r="D1308" s="13" t="s">
        <v>37</v>
      </c>
      <c r="E1308" s="14">
        <v>17704</v>
      </c>
      <c r="F1308" s="13" t="s">
        <v>219</v>
      </c>
      <c r="G1308" s="13" t="s">
        <v>219</v>
      </c>
      <c r="H1308" s="13" t="s">
        <v>219</v>
      </c>
      <c r="I1308" s="14">
        <v>39797</v>
      </c>
      <c r="J1308" s="13">
        <f t="shared" si="43"/>
        <v>60</v>
      </c>
      <c r="K1308" s="14">
        <v>39804</v>
      </c>
      <c r="L1308" s="13">
        <v>4</v>
      </c>
      <c r="M1308" s="14">
        <v>40066</v>
      </c>
      <c r="N1308" s="59">
        <f t="shared" si="44"/>
        <v>8.8377823408624234</v>
      </c>
      <c r="O1308" s="16">
        <v>1</v>
      </c>
      <c r="P1308" s="13" t="s">
        <v>853</v>
      </c>
      <c r="Q1308" s="13" t="s">
        <v>205</v>
      </c>
      <c r="R1308" s="13" t="s">
        <v>190</v>
      </c>
      <c r="S1308" s="13">
        <v>2</v>
      </c>
      <c r="T1308" s="13">
        <v>2</v>
      </c>
      <c r="U1308" s="13">
        <v>1</v>
      </c>
      <c r="V1308" s="13">
        <v>1</v>
      </c>
      <c r="W1308" s="13" t="s">
        <v>7069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2</v>
      </c>
      <c r="AG1308" s="13">
        <v>1</v>
      </c>
      <c r="AH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2</v>
      </c>
      <c r="AO1308" s="13" t="s">
        <v>7070</v>
      </c>
      <c r="AP1308" s="13" t="s">
        <v>127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3</v>
      </c>
      <c r="AX1308" s="13">
        <v>3</v>
      </c>
      <c r="AZ1308" s="13">
        <v>3</v>
      </c>
      <c r="BB1308" s="13">
        <v>3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I1308" s="13">
        <v>1</v>
      </c>
      <c r="BJ1308" s="13">
        <v>1</v>
      </c>
      <c r="BK1308" s="13">
        <v>1</v>
      </c>
      <c r="BL1308" s="13">
        <v>1</v>
      </c>
      <c r="BM1308" s="13">
        <v>2642</v>
      </c>
      <c r="BN1308" s="13">
        <v>1</v>
      </c>
      <c r="BO1308" s="13" t="s">
        <v>1301</v>
      </c>
      <c r="BP1308" s="13">
        <v>200</v>
      </c>
      <c r="BQ1308" s="13" t="s">
        <v>237</v>
      </c>
      <c r="BR1308" s="13" t="s">
        <v>238</v>
      </c>
      <c r="BS1308" s="13">
        <v>1</v>
      </c>
      <c r="BT1308" s="13">
        <v>24</v>
      </c>
      <c r="BU1308" s="13">
        <v>1</v>
      </c>
      <c r="BV1308" s="13">
        <v>2</v>
      </c>
      <c r="CA1308" s="18"/>
      <c r="CB1308" s="18"/>
      <c r="CC1308" s="18">
        <v>2460</v>
      </c>
      <c r="CD1308" s="18">
        <v>12558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40185</v>
      </c>
      <c r="CT1308" s="13">
        <v>2</v>
      </c>
      <c r="CW1308" s="13" t="s">
        <v>7071</v>
      </c>
      <c r="CX1308" s="38" t="s">
        <v>7072</v>
      </c>
      <c r="CY1308" s="38" t="s">
        <v>7073</v>
      </c>
      <c r="CZ1308" s="38"/>
      <c r="DA1308" s="38" t="s">
        <v>7074</v>
      </c>
    </row>
    <row r="1309" spans="1:105" s="13" customFormat="1">
      <c r="A1309" s="84">
        <v>2186</v>
      </c>
      <c r="B1309" s="84">
        <v>1</v>
      </c>
      <c r="C1309" s="13" t="s">
        <v>579</v>
      </c>
      <c r="D1309" s="13" t="s">
        <v>36</v>
      </c>
      <c r="E1309" s="14">
        <v>17181</v>
      </c>
      <c r="F1309" s="13" t="s">
        <v>319</v>
      </c>
      <c r="G1309" s="13" t="s">
        <v>319</v>
      </c>
      <c r="H1309" s="13" t="s">
        <v>319</v>
      </c>
      <c r="I1309" s="14">
        <v>35353</v>
      </c>
      <c r="J1309" s="13">
        <f t="shared" si="43"/>
        <v>49</v>
      </c>
      <c r="K1309" s="14">
        <v>35434</v>
      </c>
      <c r="L1309" s="13">
        <v>4</v>
      </c>
      <c r="M1309" s="14">
        <v>35583</v>
      </c>
      <c r="N1309" s="59">
        <f t="shared" si="44"/>
        <v>7.5564681724845997</v>
      </c>
      <c r="O1309" s="16">
        <v>2</v>
      </c>
      <c r="Q1309" s="13" t="s">
        <v>7075</v>
      </c>
      <c r="R1309" s="13" t="s">
        <v>38</v>
      </c>
      <c r="S1309" s="13">
        <v>3</v>
      </c>
      <c r="T1309" s="13">
        <v>1</v>
      </c>
      <c r="W1309" s="13" t="s">
        <v>7076</v>
      </c>
      <c r="X1309" s="13">
        <v>2</v>
      </c>
      <c r="AC1309" s="13">
        <v>2</v>
      </c>
      <c r="AD1309" s="13">
        <v>2</v>
      </c>
      <c r="AE1309" s="13">
        <v>2</v>
      </c>
      <c r="AF1309" s="13">
        <v>2</v>
      </c>
      <c r="AG1309" s="13">
        <v>2</v>
      </c>
      <c r="AN1309" s="13">
        <v>2</v>
      </c>
      <c r="AQ1309" s="13">
        <v>1</v>
      </c>
      <c r="AR1309" s="13">
        <v>1</v>
      </c>
      <c r="AS1309" s="13">
        <v>3</v>
      </c>
      <c r="AT1309" s="13">
        <v>1</v>
      </c>
      <c r="AU1309" s="13">
        <v>3</v>
      </c>
      <c r="AV1309" s="13">
        <v>1</v>
      </c>
      <c r="AW1309" s="13">
        <v>3</v>
      </c>
      <c r="AX1309" s="13">
        <v>1</v>
      </c>
      <c r="AY1309" s="13">
        <v>4</v>
      </c>
      <c r="AZ1309" s="13">
        <v>3</v>
      </c>
      <c r="BB1309" s="13">
        <v>1</v>
      </c>
      <c r="BC1309" s="13">
        <v>0</v>
      </c>
      <c r="BD1309" s="13">
        <v>1</v>
      </c>
      <c r="BE1309" s="13">
        <v>1</v>
      </c>
      <c r="BF1309" s="13">
        <v>1</v>
      </c>
      <c r="BG1309" s="13">
        <v>4</v>
      </c>
      <c r="BH1309" s="17">
        <v>1</v>
      </c>
      <c r="CA1309" s="18"/>
      <c r="CB1309" s="18"/>
      <c r="CC1309" s="18"/>
      <c r="CD1309" s="18"/>
      <c r="CE1309" s="18"/>
      <c r="CF1309" s="18"/>
      <c r="CG1309" s="18"/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S1309" s="14">
        <v>39895</v>
      </c>
      <c r="CT1309" s="13">
        <v>2</v>
      </c>
      <c r="CW1309" s="13" t="s">
        <v>3460</v>
      </c>
      <c r="CX1309" s="38" t="s">
        <v>7077</v>
      </c>
      <c r="CY1309" s="38" t="s">
        <v>3462</v>
      </c>
      <c r="CZ1309" s="38" t="s">
        <v>3687</v>
      </c>
      <c r="DA1309" s="38" t="s">
        <v>7078</v>
      </c>
    </row>
    <row r="1310" spans="1:105" s="13" customFormat="1">
      <c r="A1310" s="84">
        <v>2187</v>
      </c>
      <c r="B1310" s="84">
        <v>1</v>
      </c>
      <c r="C1310" s="13" t="s">
        <v>7079</v>
      </c>
      <c r="D1310" s="13" t="s">
        <v>37</v>
      </c>
      <c r="E1310" s="14">
        <v>11504</v>
      </c>
      <c r="F1310" s="13" t="s">
        <v>319</v>
      </c>
      <c r="G1310" s="13" t="s">
        <v>319</v>
      </c>
      <c r="H1310" s="13" t="s">
        <v>319</v>
      </c>
      <c r="I1310" s="14">
        <v>39736</v>
      </c>
      <c r="J1310" s="13">
        <f t="shared" si="43"/>
        <v>77</v>
      </c>
      <c r="K1310" s="14">
        <v>39787</v>
      </c>
      <c r="L1310" s="13">
        <v>4</v>
      </c>
      <c r="M1310" s="14">
        <v>40347</v>
      </c>
      <c r="N1310" s="59">
        <f t="shared" si="44"/>
        <v>20.073921971252567</v>
      </c>
      <c r="O1310" s="16">
        <v>2</v>
      </c>
      <c r="Q1310" s="13" t="s">
        <v>7080</v>
      </c>
      <c r="R1310" s="13" t="s">
        <v>38</v>
      </c>
      <c r="S1310" s="13">
        <v>2</v>
      </c>
      <c r="T1310" s="13">
        <v>1</v>
      </c>
      <c r="U1310" s="13">
        <v>2</v>
      </c>
      <c r="V1310" s="13">
        <v>2</v>
      </c>
      <c r="W1310" s="13" t="s">
        <v>7081</v>
      </c>
      <c r="X1310" s="13">
        <v>1</v>
      </c>
      <c r="Z1310" s="13">
        <v>4</v>
      </c>
      <c r="AC1310" s="13">
        <v>2</v>
      </c>
      <c r="AD1310" s="13">
        <v>2</v>
      </c>
      <c r="AE1310" s="13">
        <v>2</v>
      </c>
      <c r="AF1310" s="13">
        <v>1</v>
      </c>
      <c r="AG1310" s="13">
        <v>2</v>
      </c>
      <c r="AI1310" s="13">
        <v>2</v>
      </c>
      <c r="AJ1310" s="13">
        <v>2</v>
      </c>
      <c r="AK1310" s="13">
        <v>2</v>
      </c>
      <c r="AL1310" s="13">
        <v>2</v>
      </c>
      <c r="AM1310" s="13">
        <v>2</v>
      </c>
      <c r="AN1310" s="13">
        <v>1</v>
      </c>
      <c r="AO1310" s="13" t="s">
        <v>7082</v>
      </c>
      <c r="AP1310" s="13" t="s">
        <v>7083</v>
      </c>
      <c r="AQ1310" s="13">
        <v>1</v>
      </c>
      <c r="AR1310" s="13">
        <v>1</v>
      </c>
      <c r="AS1310" s="13">
        <v>3</v>
      </c>
      <c r="AT1310" s="13">
        <v>1</v>
      </c>
      <c r="AU1310" s="13">
        <v>0</v>
      </c>
      <c r="AV1310" s="13">
        <v>1</v>
      </c>
      <c r="AW1310" s="13">
        <v>1</v>
      </c>
      <c r="AX1310" s="13">
        <v>1</v>
      </c>
      <c r="AY1310" s="13">
        <v>1</v>
      </c>
      <c r="AZ1310" s="13">
        <v>1</v>
      </c>
      <c r="BA1310" s="13">
        <v>1</v>
      </c>
      <c r="BB1310" s="13">
        <v>2</v>
      </c>
      <c r="BD1310" s="13">
        <v>1</v>
      </c>
      <c r="BE1310" s="13">
        <v>1</v>
      </c>
      <c r="BF1310" s="13">
        <v>1</v>
      </c>
      <c r="BG1310" s="13">
        <v>4</v>
      </c>
      <c r="BH1310" s="17">
        <v>1</v>
      </c>
      <c r="BI1310" s="13">
        <v>1</v>
      </c>
      <c r="BJ1310" s="13">
        <v>1</v>
      </c>
      <c r="BK1310" s="13">
        <v>1</v>
      </c>
      <c r="BL1310" s="13">
        <v>1</v>
      </c>
      <c r="BM1310" s="13">
        <v>2509</v>
      </c>
      <c r="BN1310" s="13">
        <v>2</v>
      </c>
      <c r="BQ1310" s="13" t="s">
        <v>289</v>
      </c>
      <c r="BR1310" s="13" t="s">
        <v>222</v>
      </c>
      <c r="CA1310" s="18"/>
      <c r="CB1310" s="18"/>
      <c r="CC1310" s="18"/>
      <c r="CD1310" s="18"/>
      <c r="CE1310" s="18"/>
      <c r="CF1310" s="18"/>
      <c r="CG1310" s="18"/>
      <c r="CH1310" s="13">
        <v>2</v>
      </c>
      <c r="CI1310" s="13">
        <v>1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39869</v>
      </c>
      <c r="CT1310" s="13">
        <v>1</v>
      </c>
      <c r="CW1310" s="13" t="s">
        <v>7084</v>
      </c>
      <c r="CX1310" s="38" t="s">
        <v>7085</v>
      </c>
      <c r="CY1310" s="38" t="s">
        <v>7086</v>
      </c>
      <c r="CZ1310" s="38" t="s">
        <v>3687</v>
      </c>
      <c r="DA1310" s="38" t="s">
        <v>7087</v>
      </c>
    </row>
    <row r="1311" spans="1:105" s="13" customFormat="1">
      <c r="A1311" s="84">
        <v>2188</v>
      </c>
      <c r="B1311" s="84">
        <v>6</v>
      </c>
      <c r="C1311" s="13" t="s">
        <v>541</v>
      </c>
      <c r="D1311" s="13" t="s">
        <v>36</v>
      </c>
      <c r="E1311" s="14">
        <v>19181</v>
      </c>
      <c r="F1311" s="13" t="s">
        <v>319</v>
      </c>
      <c r="G1311" s="13" t="s">
        <v>319</v>
      </c>
      <c r="H1311" s="13" t="s">
        <v>319</v>
      </c>
      <c r="I1311" s="14">
        <v>39431</v>
      </c>
      <c r="J1311" s="13">
        <f t="shared" si="43"/>
        <v>55</v>
      </c>
      <c r="K1311" s="14">
        <v>39464</v>
      </c>
      <c r="L1311" s="13">
        <v>4</v>
      </c>
      <c r="M1311" s="14">
        <v>39859</v>
      </c>
      <c r="N1311" s="59">
        <f t="shared" si="44"/>
        <v>14.061601642710473</v>
      </c>
      <c r="O1311" s="16">
        <v>1</v>
      </c>
      <c r="P1311" s="13" t="s">
        <v>7088</v>
      </c>
      <c r="Q1311" s="13" t="s">
        <v>180</v>
      </c>
      <c r="R1311" s="13" t="s">
        <v>38</v>
      </c>
      <c r="S1311" s="13">
        <v>2</v>
      </c>
      <c r="T1311" s="13">
        <v>2</v>
      </c>
      <c r="U1311" s="13">
        <v>2</v>
      </c>
      <c r="V1311" s="13">
        <v>2</v>
      </c>
      <c r="X1311" s="13">
        <v>2</v>
      </c>
      <c r="Z1311" s="13">
        <v>4</v>
      </c>
      <c r="AC1311" s="13">
        <v>2</v>
      </c>
      <c r="AD1311" s="13">
        <v>2</v>
      </c>
      <c r="AE1311" s="13">
        <v>2</v>
      </c>
      <c r="AF1311" s="13">
        <v>2</v>
      </c>
      <c r="AG1311" s="13">
        <v>2</v>
      </c>
      <c r="AI1311" s="13">
        <v>2</v>
      </c>
      <c r="AJ1311" s="13">
        <v>2</v>
      </c>
      <c r="AK1311" s="13">
        <v>2</v>
      </c>
      <c r="AL1311" s="13">
        <v>2</v>
      </c>
      <c r="AM1311" s="13">
        <v>2</v>
      </c>
      <c r="AN1311" s="13">
        <v>1</v>
      </c>
      <c r="AO1311" s="13" t="s">
        <v>7089</v>
      </c>
      <c r="AP1311" s="13" t="s">
        <v>1946</v>
      </c>
      <c r="AQ1311" s="13">
        <v>1</v>
      </c>
      <c r="AR1311" s="13">
        <v>2</v>
      </c>
      <c r="AT1311" s="13">
        <v>1</v>
      </c>
      <c r="AU1311" s="13">
        <v>1</v>
      </c>
      <c r="AV1311" s="13">
        <v>2</v>
      </c>
      <c r="AX1311" s="13">
        <v>2</v>
      </c>
      <c r="AZ1311" s="13">
        <v>1</v>
      </c>
      <c r="BA1311" s="13">
        <v>0</v>
      </c>
      <c r="BB1311" s="13">
        <v>2</v>
      </c>
      <c r="BD1311" s="13">
        <v>2</v>
      </c>
      <c r="BF1311" s="13">
        <v>1</v>
      </c>
      <c r="BG1311" s="13">
        <v>14</v>
      </c>
      <c r="BH1311" s="17">
        <v>2</v>
      </c>
      <c r="BI1311" s="13">
        <v>1</v>
      </c>
      <c r="BJ1311" s="13">
        <v>1</v>
      </c>
      <c r="BK1311" s="13">
        <v>1</v>
      </c>
      <c r="BL1311" s="13">
        <v>1</v>
      </c>
      <c r="BN1311" s="13">
        <v>2</v>
      </c>
      <c r="BO1311" s="13" t="s">
        <v>5358</v>
      </c>
      <c r="BP1311" s="13">
        <v>102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39849</v>
      </c>
      <c r="CW1311" s="13" t="s">
        <v>7090</v>
      </c>
      <c r="CX1311" s="38" t="s">
        <v>2269</v>
      </c>
      <c r="CY1311" s="38" t="s">
        <v>2270</v>
      </c>
      <c r="CZ1311" s="38" t="s">
        <v>41</v>
      </c>
      <c r="DA1311" s="38" t="s">
        <v>7091</v>
      </c>
    </row>
    <row r="1312" spans="1:105" s="13" customFormat="1">
      <c r="A1312" s="84">
        <v>2190</v>
      </c>
      <c r="B1312" s="84">
        <v>1</v>
      </c>
      <c r="C1312" s="13" t="s">
        <v>1729</v>
      </c>
      <c r="D1312" s="13" t="s">
        <v>37</v>
      </c>
      <c r="E1312" s="14">
        <v>11600</v>
      </c>
      <c r="F1312" s="13" t="s">
        <v>535</v>
      </c>
      <c r="G1312" s="13" t="s">
        <v>535</v>
      </c>
      <c r="H1312" s="13" t="s">
        <v>535</v>
      </c>
      <c r="I1312" s="14">
        <v>39767</v>
      </c>
      <c r="J1312" s="13">
        <f t="shared" si="43"/>
        <v>77</v>
      </c>
      <c r="K1312" s="14">
        <v>39843</v>
      </c>
      <c r="L1312" s="13">
        <v>4</v>
      </c>
      <c r="M1312" s="14">
        <v>40080</v>
      </c>
      <c r="N1312" s="59">
        <f t="shared" si="44"/>
        <v>10.283367556468173</v>
      </c>
      <c r="O1312" s="16">
        <v>2</v>
      </c>
      <c r="Q1312" s="13" t="s">
        <v>245</v>
      </c>
      <c r="R1312" s="13" t="s">
        <v>7092</v>
      </c>
      <c r="S1312" s="13">
        <v>2</v>
      </c>
      <c r="U1312" s="13">
        <v>2</v>
      </c>
      <c r="V1312" s="13">
        <v>1</v>
      </c>
      <c r="W1312" s="13" t="s">
        <v>7093</v>
      </c>
      <c r="X1312" s="13">
        <v>2</v>
      </c>
      <c r="Z1312" s="13">
        <v>4</v>
      </c>
      <c r="AH1312" s="13">
        <v>2</v>
      </c>
      <c r="AI1312" s="13">
        <v>2</v>
      </c>
      <c r="AJ1312" s="13">
        <v>2</v>
      </c>
      <c r="AK1312" s="13">
        <v>2</v>
      </c>
      <c r="AL1312" s="13">
        <v>2</v>
      </c>
      <c r="AM1312" s="13">
        <v>1</v>
      </c>
      <c r="AN1312" s="13">
        <v>2</v>
      </c>
      <c r="AP1312" s="13" t="s">
        <v>4756</v>
      </c>
      <c r="AQ1312" s="13">
        <v>1</v>
      </c>
      <c r="AR1312" s="13">
        <v>1</v>
      </c>
      <c r="AS1312" s="13">
        <v>2</v>
      </c>
      <c r="AT1312" s="13">
        <v>1</v>
      </c>
      <c r="AU1312" s="13">
        <v>1</v>
      </c>
      <c r="AV1312" s="13">
        <v>1</v>
      </c>
      <c r="AW1312" s="13">
        <v>2</v>
      </c>
      <c r="AX1312" s="13">
        <v>1</v>
      </c>
      <c r="AY1312" s="13">
        <v>3</v>
      </c>
      <c r="AZ1312" s="13">
        <v>1</v>
      </c>
      <c r="BA1312" s="13">
        <v>2</v>
      </c>
      <c r="BB1312" s="13">
        <v>2</v>
      </c>
      <c r="BD1312" s="13">
        <v>2</v>
      </c>
      <c r="BF1312" s="13">
        <v>1</v>
      </c>
      <c r="BG1312" s="13">
        <v>4</v>
      </c>
      <c r="BH1312" s="17">
        <v>1</v>
      </c>
      <c r="BI1312" s="13">
        <v>1</v>
      </c>
      <c r="BJ1312" s="13">
        <v>1</v>
      </c>
      <c r="BK1312" s="13">
        <v>1</v>
      </c>
      <c r="BL1312" s="13">
        <v>2</v>
      </c>
      <c r="BS1312" s="13">
        <v>1</v>
      </c>
      <c r="BT1312" s="13">
        <v>32</v>
      </c>
      <c r="BU1312" s="13">
        <v>1</v>
      </c>
      <c r="BV1312" s="13">
        <v>2</v>
      </c>
      <c r="BW1312" s="13">
        <v>2</v>
      </c>
      <c r="BX1312" s="13">
        <v>76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40130</v>
      </c>
      <c r="CT1312" s="13">
        <v>3</v>
      </c>
      <c r="CW1312" s="13" t="s">
        <v>4534</v>
      </c>
      <c r="CX1312" s="38" t="s">
        <v>7094</v>
      </c>
      <c r="CY1312" s="38" t="s">
        <v>546</v>
      </c>
      <c r="CZ1312" s="38"/>
      <c r="DA1312" s="38" t="s">
        <v>4536</v>
      </c>
    </row>
    <row r="1313" spans="1:105" s="13" customFormat="1">
      <c r="A1313" s="84">
        <v>2191</v>
      </c>
      <c r="B1313" s="84">
        <v>1</v>
      </c>
      <c r="C1313" s="13" t="s">
        <v>6332</v>
      </c>
      <c r="D1313" s="13" t="s">
        <v>36</v>
      </c>
      <c r="E1313" s="14">
        <v>10601</v>
      </c>
      <c r="F1313" s="13" t="s">
        <v>592</v>
      </c>
      <c r="G1313" s="13" t="s">
        <v>592</v>
      </c>
      <c r="H1313" s="13" t="s">
        <v>592</v>
      </c>
      <c r="I1313" s="14">
        <v>39644</v>
      </c>
      <c r="J1313" s="13">
        <f t="shared" si="43"/>
        <v>79</v>
      </c>
      <c r="K1313" s="14">
        <v>39636</v>
      </c>
      <c r="L1313" s="13">
        <v>4</v>
      </c>
      <c r="M1313" s="14">
        <v>40008</v>
      </c>
      <c r="N1313" s="13">
        <f t="shared" si="44"/>
        <v>11.958932238193018</v>
      </c>
      <c r="O1313" s="16">
        <v>2</v>
      </c>
      <c r="Q1313" s="13" t="s">
        <v>328</v>
      </c>
      <c r="R1313" s="13" t="s">
        <v>1996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C1313" s="13">
        <v>2</v>
      </c>
      <c r="AD1313" s="13">
        <v>2</v>
      </c>
      <c r="AE1313" s="13">
        <v>2</v>
      </c>
      <c r="AF1313" s="13">
        <v>2</v>
      </c>
      <c r="AG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1</v>
      </c>
      <c r="AN1313" s="13">
        <v>1</v>
      </c>
      <c r="AO1313" s="13" t="s">
        <v>7095</v>
      </c>
      <c r="AP1313" s="13" t="s">
        <v>3508</v>
      </c>
      <c r="AQ1313" s="13">
        <v>1</v>
      </c>
      <c r="AR1313" s="13">
        <v>2</v>
      </c>
      <c r="AT1313" s="13">
        <v>1</v>
      </c>
      <c r="AU1313" s="13">
        <v>0</v>
      </c>
      <c r="AV1313" s="13">
        <v>1</v>
      </c>
      <c r="AW1313" s="13">
        <v>6</v>
      </c>
      <c r="AX1313" s="13">
        <v>2</v>
      </c>
      <c r="AZ1313" s="13">
        <v>1</v>
      </c>
      <c r="BA1313" s="13">
        <v>2</v>
      </c>
      <c r="BB1313" s="13">
        <v>2</v>
      </c>
      <c r="BD1313" s="13">
        <v>2</v>
      </c>
      <c r="BF1313" s="13">
        <v>2</v>
      </c>
      <c r="BH1313" s="17">
        <v>2</v>
      </c>
      <c r="BI1313" s="13">
        <v>1</v>
      </c>
      <c r="BJ1313" s="13">
        <v>1</v>
      </c>
      <c r="BK1313" s="13">
        <v>1</v>
      </c>
      <c r="BL1313" s="13">
        <v>2</v>
      </c>
      <c r="BS1313" s="13">
        <v>1</v>
      </c>
      <c r="BT1313" s="13">
        <v>34</v>
      </c>
      <c r="BU1313" s="13">
        <v>1</v>
      </c>
      <c r="BV1313" s="13">
        <v>0</v>
      </c>
      <c r="BW1313" s="13">
        <v>1</v>
      </c>
      <c r="BX1313" s="13">
        <v>5.7</v>
      </c>
      <c r="CA1313" s="18"/>
      <c r="CB1313" s="18"/>
      <c r="CC1313" s="18" t="s">
        <v>7096</v>
      </c>
      <c r="CD1313" s="18">
        <v>23803</v>
      </c>
      <c r="CE1313" s="18"/>
      <c r="CF1313" s="18"/>
      <c r="CG1313" s="18"/>
      <c r="CH1313" s="13">
        <v>2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40897</v>
      </c>
      <c r="CT1313" s="13">
        <v>4</v>
      </c>
      <c r="CW1313" s="13" t="s">
        <v>7097</v>
      </c>
      <c r="CX1313" s="38" t="s">
        <v>7098</v>
      </c>
      <c r="CY1313" s="38" t="s">
        <v>7099</v>
      </c>
      <c r="CZ1313" s="38" t="s">
        <v>41</v>
      </c>
      <c r="DA1313" s="38" t="s">
        <v>3432</v>
      </c>
    </row>
    <row r="1314" spans="1:105" s="13" customFormat="1">
      <c r="A1314" s="84">
        <v>2193</v>
      </c>
      <c r="B1314" s="84">
        <v>1</v>
      </c>
      <c r="C1314" s="13" t="s">
        <v>7100</v>
      </c>
      <c r="D1314" s="13" t="s">
        <v>36</v>
      </c>
      <c r="E1314" s="14">
        <v>12788</v>
      </c>
      <c r="F1314" s="13" t="s">
        <v>550</v>
      </c>
      <c r="G1314" s="13" t="s">
        <v>697</v>
      </c>
      <c r="H1314" s="13" t="s">
        <v>697</v>
      </c>
      <c r="I1314" s="14">
        <v>39828</v>
      </c>
      <c r="J1314" s="13">
        <f t="shared" si="43"/>
        <v>74</v>
      </c>
      <c r="K1314" s="14">
        <v>39856</v>
      </c>
      <c r="L1314" s="13">
        <v>4</v>
      </c>
      <c r="M1314" s="14">
        <v>40278</v>
      </c>
      <c r="N1314" s="59">
        <f t="shared" si="44"/>
        <v>14.784394250513348</v>
      </c>
      <c r="O1314" s="16">
        <v>2</v>
      </c>
      <c r="Q1314" s="13" t="s">
        <v>7101</v>
      </c>
      <c r="R1314" s="13" t="s">
        <v>2597</v>
      </c>
      <c r="S1314" s="13">
        <v>2</v>
      </c>
      <c r="T1314" s="13">
        <v>2</v>
      </c>
      <c r="U1314" s="13">
        <v>2</v>
      </c>
      <c r="V1314" s="13">
        <v>2</v>
      </c>
      <c r="X1314" s="13">
        <v>2</v>
      </c>
      <c r="Z1314" s="13">
        <v>4</v>
      </c>
      <c r="AC1314" s="13">
        <v>2</v>
      </c>
      <c r="AD1314" s="13">
        <v>2</v>
      </c>
      <c r="AE1314" s="13">
        <v>2</v>
      </c>
      <c r="AF1314" s="13">
        <v>2</v>
      </c>
      <c r="AG1314" s="13">
        <v>2</v>
      </c>
      <c r="AH1314" s="13">
        <v>2</v>
      </c>
      <c r="AI1314" s="13">
        <v>2</v>
      </c>
      <c r="AJ1314" s="13">
        <v>2</v>
      </c>
      <c r="AK1314" s="13">
        <v>2</v>
      </c>
      <c r="AL1314" s="13">
        <v>2</v>
      </c>
      <c r="AM1314" s="13">
        <v>2</v>
      </c>
      <c r="AN1314" s="13">
        <v>1</v>
      </c>
      <c r="AO1314" s="13" t="s">
        <v>7102</v>
      </c>
      <c r="AP1314" s="13" t="s">
        <v>528</v>
      </c>
      <c r="AQ1314" s="13">
        <v>1</v>
      </c>
      <c r="AR1314" s="13">
        <v>1</v>
      </c>
      <c r="AS1314" s="13">
        <v>2</v>
      </c>
      <c r="AT1314" s="13">
        <v>1</v>
      </c>
      <c r="AU1314" s="13">
        <v>0</v>
      </c>
      <c r="AV1314" s="13">
        <v>1</v>
      </c>
      <c r="AW1314" s="13">
        <v>2</v>
      </c>
      <c r="AX1314" s="13">
        <v>1</v>
      </c>
      <c r="AY1314" s="13">
        <v>1</v>
      </c>
      <c r="AZ1314" s="13">
        <v>1</v>
      </c>
      <c r="BA1314" s="13">
        <v>1</v>
      </c>
      <c r="BB1314" s="13">
        <v>2</v>
      </c>
      <c r="BD1314" s="13">
        <v>2</v>
      </c>
      <c r="BF1314" s="13">
        <v>1</v>
      </c>
      <c r="BH1314" s="17">
        <v>1</v>
      </c>
      <c r="BJ1314" s="13">
        <v>1</v>
      </c>
      <c r="BK1314" s="13">
        <v>1</v>
      </c>
      <c r="BL1314" s="13">
        <v>1</v>
      </c>
      <c r="BM1314" s="13">
        <v>2536</v>
      </c>
      <c r="BN1314" s="13">
        <v>2</v>
      </c>
      <c r="BQ1314" s="13" t="s">
        <v>270</v>
      </c>
      <c r="BR1314" s="13" t="s">
        <v>271</v>
      </c>
      <c r="BS1314" s="13">
        <v>1</v>
      </c>
      <c r="CA1314" s="18"/>
      <c r="CB1314" s="18"/>
      <c r="CC1314" s="18">
        <v>10460</v>
      </c>
      <c r="CD1314" s="18">
        <v>8948</v>
      </c>
      <c r="CE1314" s="18"/>
      <c r="CF1314" s="18"/>
      <c r="CG1314" s="18"/>
      <c r="CH1314" s="13">
        <v>1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S1314" s="14">
        <v>40106</v>
      </c>
      <c r="CT1314" s="13">
        <v>1</v>
      </c>
      <c r="CW1314" s="13" t="s">
        <v>2915</v>
      </c>
      <c r="CX1314" s="38" t="s">
        <v>2934</v>
      </c>
      <c r="CY1314" s="38" t="s">
        <v>7103</v>
      </c>
      <c r="CZ1314" s="38" t="s">
        <v>41</v>
      </c>
      <c r="DA1314" s="38" t="s">
        <v>7104</v>
      </c>
    </row>
    <row r="1315" spans="1:105" s="13" customFormat="1">
      <c r="A1315" s="84">
        <v>2195</v>
      </c>
      <c r="B1315" s="84">
        <v>1</v>
      </c>
      <c r="C1315" s="13" t="s">
        <v>7105</v>
      </c>
      <c r="D1315" s="13" t="s">
        <v>36</v>
      </c>
      <c r="E1315" s="14">
        <v>11862</v>
      </c>
      <c r="F1315" s="13" t="s">
        <v>319</v>
      </c>
      <c r="G1315" s="13" t="s">
        <v>319</v>
      </c>
      <c r="H1315" s="13" t="s">
        <v>319</v>
      </c>
      <c r="I1315" s="14">
        <v>39583</v>
      </c>
      <c r="J1315" s="13">
        <f t="shared" si="43"/>
        <v>75</v>
      </c>
      <c r="K1315" s="14">
        <v>39868</v>
      </c>
      <c r="L1315" s="13">
        <v>4</v>
      </c>
      <c r="M1315" s="14">
        <v>40313</v>
      </c>
      <c r="N1315" s="59">
        <f t="shared" si="44"/>
        <v>23.983572895277206</v>
      </c>
      <c r="O1315" s="16">
        <v>2</v>
      </c>
      <c r="Q1315" s="13" t="s">
        <v>38</v>
      </c>
      <c r="R1315" s="13" t="s">
        <v>38</v>
      </c>
      <c r="S1315" s="13">
        <v>2</v>
      </c>
      <c r="T1315" s="13">
        <v>2</v>
      </c>
      <c r="U1315" s="13">
        <v>2</v>
      </c>
      <c r="V1315" s="13">
        <v>2</v>
      </c>
      <c r="X1315" s="13">
        <v>1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1</v>
      </c>
      <c r="AI1315" s="13">
        <v>2</v>
      </c>
      <c r="AJ1315" s="13">
        <v>2</v>
      </c>
      <c r="AK1315" s="13">
        <v>2</v>
      </c>
      <c r="AL1315" s="13">
        <v>1</v>
      </c>
      <c r="AM1315" s="13">
        <v>1</v>
      </c>
      <c r="AO1315" s="13" t="s">
        <v>7106</v>
      </c>
      <c r="AP1315" s="13" t="s">
        <v>40</v>
      </c>
      <c r="AQ1315" s="13">
        <v>1</v>
      </c>
      <c r="AR1315" s="13">
        <v>2</v>
      </c>
      <c r="AT1315" s="13">
        <v>1</v>
      </c>
      <c r="AU1315" s="13">
        <v>0</v>
      </c>
      <c r="AV1315" s="13">
        <v>2</v>
      </c>
      <c r="AX1315" s="13">
        <v>2</v>
      </c>
      <c r="AZ1315" s="13">
        <v>2</v>
      </c>
      <c r="BB1315" s="13">
        <v>2</v>
      </c>
      <c r="BD1315" s="13">
        <v>2</v>
      </c>
      <c r="BF1315" s="13">
        <v>1</v>
      </c>
      <c r="BG1315" s="13">
        <v>17</v>
      </c>
      <c r="BH1315" s="17">
        <v>1</v>
      </c>
      <c r="BI1315" s="13">
        <v>1</v>
      </c>
      <c r="BK1315" s="13">
        <v>1</v>
      </c>
      <c r="BL1315" s="13">
        <v>1</v>
      </c>
      <c r="BM1315" s="13">
        <v>2508</v>
      </c>
      <c r="BN1315" s="13">
        <v>2</v>
      </c>
      <c r="BQ1315" s="13" t="s">
        <v>237</v>
      </c>
      <c r="BR1315" s="13" t="s">
        <v>238</v>
      </c>
      <c r="BS1315" s="13">
        <v>2</v>
      </c>
      <c r="BT1315" s="13">
        <v>43.4</v>
      </c>
      <c r="BV1315" s="13">
        <v>0</v>
      </c>
      <c r="CA1315" s="18"/>
      <c r="CB1315" s="18"/>
      <c r="CC1315" s="18">
        <v>1770</v>
      </c>
      <c r="CD1315" s="18" t="s">
        <v>453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S1315" s="14">
        <v>39946</v>
      </c>
      <c r="CW1315" s="13" t="s">
        <v>3460</v>
      </c>
      <c r="CX1315" s="38" t="s">
        <v>7107</v>
      </c>
      <c r="CY1315" s="38" t="s">
        <v>3462</v>
      </c>
      <c r="CZ1315" s="38" t="s">
        <v>41</v>
      </c>
      <c r="DA1315" s="38" t="s">
        <v>7108</v>
      </c>
    </row>
    <row r="1316" spans="1:105" s="13" customFormat="1">
      <c r="A1316" s="84">
        <v>2196</v>
      </c>
      <c r="B1316" s="84">
        <v>1</v>
      </c>
      <c r="C1316" s="13" t="s">
        <v>6674</v>
      </c>
      <c r="D1316" s="13" t="s">
        <v>37</v>
      </c>
      <c r="E1316" s="14">
        <v>11779</v>
      </c>
      <c r="F1316" s="13" t="s">
        <v>319</v>
      </c>
      <c r="G1316" s="13" t="s">
        <v>319</v>
      </c>
      <c r="H1316" s="13" t="s">
        <v>319</v>
      </c>
      <c r="I1316" s="14">
        <v>39706</v>
      </c>
      <c r="J1316" s="13">
        <f t="shared" si="43"/>
        <v>76</v>
      </c>
      <c r="K1316" s="14">
        <v>39763</v>
      </c>
      <c r="L1316" s="13">
        <v>4</v>
      </c>
      <c r="M1316" s="14">
        <v>40429</v>
      </c>
      <c r="N1316" s="59">
        <f t="shared" si="44"/>
        <v>23.753593429158112</v>
      </c>
      <c r="O1316" s="16">
        <v>2</v>
      </c>
      <c r="Q1316" s="13" t="s">
        <v>39</v>
      </c>
      <c r="R1316" s="13" t="s">
        <v>38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1</v>
      </c>
      <c r="AJ1316" s="13">
        <v>2</v>
      </c>
      <c r="AK1316" s="13">
        <v>2</v>
      </c>
      <c r="AL1316" s="13">
        <v>2</v>
      </c>
      <c r="AM1316" s="13">
        <v>1</v>
      </c>
      <c r="AN1316" s="13">
        <v>1</v>
      </c>
      <c r="AO1316" s="13" t="s">
        <v>7109</v>
      </c>
      <c r="AP1316" s="13" t="s">
        <v>5227</v>
      </c>
      <c r="AQ1316" s="13">
        <v>1</v>
      </c>
      <c r="AR1316" s="13">
        <v>1</v>
      </c>
      <c r="AS1316" s="13">
        <v>3</v>
      </c>
      <c r="AT1316" s="13">
        <v>1</v>
      </c>
      <c r="AU1316" s="13">
        <v>2</v>
      </c>
      <c r="AV1316" s="13">
        <v>1</v>
      </c>
      <c r="AW1316" s="13">
        <v>2</v>
      </c>
      <c r="AX1316" s="13">
        <v>1</v>
      </c>
      <c r="AY1316" s="13">
        <v>2</v>
      </c>
      <c r="AZ1316" s="13">
        <v>1</v>
      </c>
      <c r="BA1316" s="13">
        <v>0</v>
      </c>
      <c r="BB1316" s="13">
        <v>1</v>
      </c>
      <c r="BC1316" s="13">
        <v>0</v>
      </c>
      <c r="BD1316" s="13">
        <v>1</v>
      </c>
      <c r="BE1316" s="13">
        <v>3</v>
      </c>
      <c r="BF1316" s="13">
        <v>1</v>
      </c>
      <c r="BG1316" s="13">
        <v>4</v>
      </c>
      <c r="BH1316" s="17">
        <v>1</v>
      </c>
      <c r="BI1316" s="13">
        <v>1</v>
      </c>
      <c r="BJ1316" s="13">
        <v>1</v>
      </c>
      <c r="BK1316" s="13">
        <v>1</v>
      </c>
      <c r="BL1316" s="13">
        <v>1</v>
      </c>
      <c r="BM1316" s="13">
        <v>2510</v>
      </c>
      <c r="BN1316" s="13">
        <v>2</v>
      </c>
      <c r="BQ1316" s="13" t="s">
        <v>237</v>
      </c>
      <c r="BR1316" s="13" t="s">
        <v>238</v>
      </c>
      <c r="BS1316" s="13">
        <v>1</v>
      </c>
      <c r="BT1316" s="13">
        <v>36</v>
      </c>
      <c r="BU1316" s="13">
        <v>1</v>
      </c>
      <c r="BV1316" s="13">
        <v>5</v>
      </c>
      <c r="CA1316" s="18"/>
      <c r="CB1316" s="18"/>
      <c r="CC1316" s="18"/>
      <c r="CD1316" s="18"/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S1316" s="14">
        <v>39876</v>
      </c>
      <c r="CT1316" s="13">
        <v>1</v>
      </c>
      <c r="CW1316" s="13" t="s">
        <v>7110</v>
      </c>
      <c r="CX1316" s="38" t="s">
        <v>7111</v>
      </c>
      <c r="CY1316" s="38" t="s">
        <v>7112</v>
      </c>
      <c r="CZ1316" s="38"/>
      <c r="DA1316" s="38" t="s">
        <v>7113</v>
      </c>
    </row>
    <row r="1317" spans="1:105" s="13" customFormat="1">
      <c r="A1317" s="84">
        <v>2197</v>
      </c>
      <c r="B1317" s="84">
        <v>1</v>
      </c>
      <c r="C1317" s="13" t="s">
        <v>4483</v>
      </c>
      <c r="D1317" s="13" t="s">
        <v>36</v>
      </c>
      <c r="E1317" s="14">
        <v>13680</v>
      </c>
      <c r="F1317" s="13" t="s">
        <v>194</v>
      </c>
      <c r="G1317" s="13" t="s">
        <v>194</v>
      </c>
      <c r="H1317" s="13" t="s">
        <v>194</v>
      </c>
      <c r="I1317" s="14">
        <v>39859</v>
      </c>
      <c r="J1317" s="13">
        <f t="shared" si="43"/>
        <v>71</v>
      </c>
      <c r="K1317" s="14">
        <v>39871</v>
      </c>
      <c r="L1317" s="13">
        <v>4</v>
      </c>
      <c r="M1317" s="14">
        <v>40123</v>
      </c>
      <c r="N1317" s="59">
        <f t="shared" si="44"/>
        <v>8.6735112936344976</v>
      </c>
      <c r="O1317" s="16">
        <v>2</v>
      </c>
      <c r="Q1317" s="13" t="s">
        <v>180</v>
      </c>
      <c r="R1317" s="13" t="s">
        <v>181</v>
      </c>
      <c r="S1317" s="13">
        <v>2</v>
      </c>
      <c r="T1317" s="13">
        <v>2</v>
      </c>
      <c r="U1317" s="13">
        <v>2</v>
      </c>
      <c r="V1317" s="13">
        <v>2</v>
      </c>
      <c r="X1317" s="13">
        <v>2</v>
      </c>
      <c r="Z1317" s="13">
        <v>4</v>
      </c>
      <c r="AH1317" s="13">
        <v>2</v>
      </c>
      <c r="AI1317" s="13">
        <v>2</v>
      </c>
      <c r="AJ1317" s="13">
        <v>2</v>
      </c>
      <c r="AK1317" s="13">
        <v>2</v>
      </c>
      <c r="AL1317" s="13">
        <v>2</v>
      </c>
      <c r="AM1317" s="13">
        <v>2</v>
      </c>
      <c r="AN1317" s="13">
        <v>1</v>
      </c>
      <c r="AO1317" s="13" t="s">
        <v>267</v>
      </c>
      <c r="AP1317" s="13" t="s">
        <v>1715</v>
      </c>
      <c r="AQ1317" s="13">
        <v>1</v>
      </c>
      <c r="AR1317" s="13">
        <v>1</v>
      </c>
      <c r="AS1317" s="13">
        <v>1</v>
      </c>
      <c r="AT1317" s="13">
        <v>1</v>
      </c>
      <c r="AU1317" s="13">
        <v>0</v>
      </c>
      <c r="AV1317" s="13">
        <v>1</v>
      </c>
      <c r="AW1317" s="13">
        <v>1</v>
      </c>
      <c r="AX1317" s="13">
        <v>2</v>
      </c>
      <c r="AZ1317" s="13">
        <v>2</v>
      </c>
      <c r="BB1317" s="13">
        <v>1</v>
      </c>
      <c r="BC1317" s="13">
        <v>0</v>
      </c>
      <c r="BD1317" s="13">
        <v>2</v>
      </c>
      <c r="BF1317" s="13">
        <v>2</v>
      </c>
      <c r="BH1317" s="17">
        <v>1</v>
      </c>
      <c r="BI1317" s="13">
        <v>1</v>
      </c>
      <c r="BK1317" s="13">
        <v>1</v>
      </c>
      <c r="BL1317" s="13">
        <v>1</v>
      </c>
      <c r="BM1317" s="13">
        <v>2511</v>
      </c>
      <c r="BN1317" s="13">
        <v>2</v>
      </c>
      <c r="BQ1317" s="13" t="s">
        <v>289</v>
      </c>
      <c r="BR1317" s="13" t="s">
        <v>222</v>
      </c>
      <c r="BS1317" s="13">
        <v>2</v>
      </c>
      <c r="BT1317" s="13">
        <v>44</v>
      </c>
      <c r="BU1317" s="13">
        <v>1</v>
      </c>
      <c r="BV1317" s="13">
        <v>1</v>
      </c>
      <c r="CA1317" s="18"/>
      <c r="CB1317" s="18"/>
      <c r="CC1317" s="18">
        <v>3018</v>
      </c>
      <c r="CD1317" s="18">
        <v>3807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39979</v>
      </c>
      <c r="CT1317" s="13">
        <v>3</v>
      </c>
      <c r="CW1317" s="13" t="s">
        <v>5158</v>
      </c>
      <c r="CX1317" s="38" t="s">
        <v>5159</v>
      </c>
      <c r="CY1317" s="38" t="s">
        <v>5160</v>
      </c>
      <c r="CZ1317" s="38" t="s">
        <v>41</v>
      </c>
      <c r="DA1317" s="38" t="s">
        <v>7114</v>
      </c>
    </row>
    <row r="1318" spans="1:105" s="13" customFormat="1">
      <c r="A1318" s="84">
        <v>2198</v>
      </c>
      <c r="B1318" s="84">
        <v>5</v>
      </c>
      <c r="C1318" s="13" t="s">
        <v>500</v>
      </c>
      <c r="D1318" s="13" t="s">
        <v>37</v>
      </c>
      <c r="E1318" s="14">
        <v>10609</v>
      </c>
      <c r="F1318" s="13" t="s">
        <v>249</v>
      </c>
      <c r="G1318" s="13" t="s">
        <v>424</v>
      </c>
      <c r="H1318" s="13" t="s">
        <v>424</v>
      </c>
      <c r="I1318" s="14">
        <v>39828</v>
      </c>
      <c r="J1318" s="13">
        <f t="shared" si="43"/>
        <v>79</v>
      </c>
      <c r="K1318" s="14">
        <v>39846</v>
      </c>
      <c r="L1318" s="13">
        <v>4</v>
      </c>
      <c r="M1318" s="14">
        <v>40039</v>
      </c>
      <c r="N1318" s="59">
        <f t="shared" si="44"/>
        <v>6.9322381930184802</v>
      </c>
      <c r="O1318" s="16">
        <v>2</v>
      </c>
      <c r="Q1318" s="13" t="s">
        <v>1657</v>
      </c>
      <c r="R1318" s="13" t="s">
        <v>2808</v>
      </c>
      <c r="S1318" s="13">
        <v>2</v>
      </c>
      <c r="T1318" s="13">
        <v>2</v>
      </c>
      <c r="U1318" s="13">
        <v>2</v>
      </c>
      <c r="V1318" s="13">
        <v>2</v>
      </c>
      <c r="X1318" s="13">
        <v>1</v>
      </c>
      <c r="Z1318" s="13">
        <v>4</v>
      </c>
      <c r="AG1318" s="13">
        <v>1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1</v>
      </c>
      <c r="AN1318" s="13">
        <v>1</v>
      </c>
      <c r="AO1318" s="13" t="s">
        <v>7115</v>
      </c>
      <c r="AP1318" s="13" t="s">
        <v>7116</v>
      </c>
      <c r="AQ1318" s="13">
        <v>1</v>
      </c>
      <c r="AZ1318" s="13">
        <v>1</v>
      </c>
      <c r="BA1318" s="13">
        <v>0</v>
      </c>
      <c r="BD1318" s="13">
        <v>1</v>
      </c>
      <c r="BE1318" s="13">
        <v>0</v>
      </c>
      <c r="BF1318" s="13">
        <v>1</v>
      </c>
      <c r="BG1318" s="13">
        <v>2</v>
      </c>
      <c r="BH1318" s="17">
        <v>1</v>
      </c>
      <c r="BK1318" s="13">
        <v>1</v>
      </c>
      <c r="BL1318" s="13">
        <v>1</v>
      </c>
      <c r="BM1318" s="13">
        <v>2512</v>
      </c>
      <c r="BN1318" s="13">
        <v>1</v>
      </c>
      <c r="BO1318" s="13" t="s">
        <v>7117</v>
      </c>
      <c r="BP1318" s="13">
        <v>232</v>
      </c>
      <c r="BQ1318" s="13" t="s">
        <v>2567</v>
      </c>
      <c r="BR1318" s="13" t="s">
        <v>2568</v>
      </c>
      <c r="BS1318" s="13">
        <v>2</v>
      </c>
      <c r="BT1318" s="13">
        <v>76</v>
      </c>
      <c r="BU1318" s="13">
        <v>1</v>
      </c>
      <c r="BV1318" s="13">
        <v>2</v>
      </c>
      <c r="CA1318" s="18"/>
      <c r="CB1318" s="18"/>
      <c r="CC1318" s="18"/>
      <c r="CD1318" s="18"/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S1318" s="14">
        <v>40210</v>
      </c>
      <c r="CT1318" s="13">
        <v>3</v>
      </c>
      <c r="CW1318" s="13" t="s">
        <v>3976</v>
      </c>
      <c r="CX1318" s="38" t="s">
        <v>7118</v>
      </c>
      <c r="CY1318" s="38" t="s">
        <v>3978</v>
      </c>
      <c r="CZ1318" s="38"/>
      <c r="DA1318" s="38" t="s">
        <v>4461</v>
      </c>
    </row>
    <row r="1319" spans="1:105" s="13" customFormat="1">
      <c r="A1319" s="84">
        <v>2199</v>
      </c>
      <c r="B1319" s="84">
        <v>1</v>
      </c>
      <c r="C1319" s="13" t="s">
        <v>7119</v>
      </c>
      <c r="D1319" s="13" t="s">
        <v>37</v>
      </c>
      <c r="E1319" s="14">
        <v>11953</v>
      </c>
      <c r="F1319" s="13" t="s">
        <v>319</v>
      </c>
      <c r="G1319" s="13" t="s">
        <v>661</v>
      </c>
      <c r="H1319" s="13" t="s">
        <v>661</v>
      </c>
      <c r="I1319" s="14">
        <v>39767</v>
      </c>
      <c r="J1319" s="13">
        <f t="shared" si="43"/>
        <v>76</v>
      </c>
      <c r="K1319" s="14">
        <v>39861</v>
      </c>
      <c r="L1319" s="13">
        <v>4</v>
      </c>
      <c r="M1319" s="14">
        <v>40070</v>
      </c>
      <c r="N1319" s="59">
        <f t="shared" si="44"/>
        <v>9.9548254620123195</v>
      </c>
      <c r="O1319" s="16">
        <v>2</v>
      </c>
      <c r="Q1319" s="13" t="s">
        <v>7120</v>
      </c>
      <c r="R1319" s="13" t="s">
        <v>190</v>
      </c>
      <c r="S1319" s="13">
        <v>2</v>
      </c>
      <c r="T1319" s="13">
        <v>2</v>
      </c>
      <c r="U1319" s="13">
        <v>1</v>
      </c>
      <c r="V1319" s="13">
        <v>1</v>
      </c>
      <c r="W1319" s="13" t="s">
        <v>7121</v>
      </c>
      <c r="X1319" s="13">
        <v>2</v>
      </c>
      <c r="Z1319" s="13">
        <v>4</v>
      </c>
      <c r="AH1319" s="13" t="s">
        <v>1721</v>
      </c>
      <c r="AI1319" s="13">
        <v>2</v>
      </c>
      <c r="AJ1319" s="13">
        <v>2</v>
      </c>
      <c r="AK1319" s="13">
        <v>2</v>
      </c>
      <c r="AL1319" s="13">
        <v>3</v>
      </c>
      <c r="AM1319" s="13">
        <v>1</v>
      </c>
      <c r="AN1319" s="13">
        <v>1</v>
      </c>
      <c r="AO1319" s="13" t="s">
        <v>7122</v>
      </c>
      <c r="AP1319" s="13" t="s">
        <v>1637</v>
      </c>
      <c r="AQ1319" s="13">
        <v>1</v>
      </c>
      <c r="AR1319" s="13">
        <v>1</v>
      </c>
      <c r="AS1319" s="13">
        <v>3</v>
      </c>
      <c r="AT1319" s="13">
        <v>1</v>
      </c>
      <c r="AU1319" s="13">
        <v>3</v>
      </c>
      <c r="AV1319" s="13">
        <v>1</v>
      </c>
      <c r="AW1319" s="13">
        <v>2</v>
      </c>
      <c r="AX1319" s="13">
        <v>2</v>
      </c>
      <c r="AZ1319" s="13">
        <v>2</v>
      </c>
      <c r="BB1319" s="13">
        <v>1</v>
      </c>
      <c r="BC1319" s="13">
        <v>0</v>
      </c>
      <c r="BD1319" s="13">
        <v>1</v>
      </c>
      <c r="BE1319" s="13">
        <v>3</v>
      </c>
      <c r="BF1319" s="13">
        <v>1</v>
      </c>
      <c r="BG1319" s="13">
        <v>3</v>
      </c>
      <c r="BH1319" s="17">
        <v>1</v>
      </c>
      <c r="BI1319" s="13">
        <v>2</v>
      </c>
      <c r="BJ1319" s="13">
        <v>1</v>
      </c>
      <c r="BK1319" s="13">
        <v>1</v>
      </c>
      <c r="BL1319" s="13">
        <v>1</v>
      </c>
      <c r="BM1319" s="13">
        <v>2513</v>
      </c>
      <c r="BN1319" s="13">
        <v>2</v>
      </c>
      <c r="BQ1319" s="13" t="s">
        <v>237</v>
      </c>
      <c r="BR1319" s="13" t="s">
        <v>238</v>
      </c>
      <c r="BS1319" s="13">
        <v>2</v>
      </c>
      <c r="BT1319" s="13">
        <v>60</v>
      </c>
      <c r="BU1319" s="13">
        <v>1</v>
      </c>
      <c r="BV1319" s="13">
        <v>6</v>
      </c>
      <c r="CA1319" s="18"/>
      <c r="CB1319" s="18"/>
      <c r="CC1319" s="18" t="s">
        <v>7123</v>
      </c>
      <c r="CD1319" s="18">
        <v>7313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40081</v>
      </c>
      <c r="CT1319" s="13">
        <v>2</v>
      </c>
      <c r="CW1319" s="13" t="s">
        <v>1061</v>
      </c>
      <c r="CX1319" s="38" t="s">
        <v>7124</v>
      </c>
      <c r="CY1319" s="38" t="s">
        <v>4294</v>
      </c>
      <c r="CZ1319" s="38" t="s">
        <v>41</v>
      </c>
      <c r="DA1319" s="38" t="s">
        <v>192</v>
      </c>
    </row>
    <row r="1320" spans="1:105" s="13" customFormat="1">
      <c r="A1320" s="84">
        <v>2200</v>
      </c>
      <c r="B1320" s="84">
        <v>1</v>
      </c>
      <c r="C1320" s="13" t="s">
        <v>1302</v>
      </c>
      <c r="D1320" s="13" t="s">
        <v>37</v>
      </c>
      <c r="E1320" s="14">
        <v>16812</v>
      </c>
      <c r="F1320" s="13" t="s">
        <v>319</v>
      </c>
      <c r="G1320" s="13" t="s">
        <v>319</v>
      </c>
      <c r="H1320" s="13" t="s">
        <v>319</v>
      </c>
      <c r="I1320" s="14">
        <v>39859</v>
      </c>
      <c r="J1320" s="13">
        <f t="shared" si="43"/>
        <v>63</v>
      </c>
      <c r="K1320" s="14">
        <v>39869</v>
      </c>
      <c r="L1320" s="13">
        <v>4</v>
      </c>
      <c r="M1320" s="14">
        <v>40036</v>
      </c>
      <c r="N1320" s="59">
        <f t="shared" si="44"/>
        <v>5.8151950718685832</v>
      </c>
      <c r="O1320" s="16">
        <v>2</v>
      </c>
      <c r="Q1320" s="13" t="s">
        <v>7125</v>
      </c>
      <c r="R1320" s="13" t="s">
        <v>3878</v>
      </c>
      <c r="S1320" s="13">
        <v>2</v>
      </c>
      <c r="T1320" s="13">
        <v>2</v>
      </c>
      <c r="U1320" s="13">
        <v>2</v>
      </c>
      <c r="V1320" s="13">
        <v>2</v>
      </c>
      <c r="X1320" s="13">
        <v>1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1</v>
      </c>
      <c r="AI1320" s="13">
        <v>2</v>
      </c>
      <c r="AJ1320" s="13">
        <v>2</v>
      </c>
      <c r="AK1320" s="13">
        <v>2</v>
      </c>
      <c r="AL1320" s="13">
        <v>1</v>
      </c>
      <c r="AM1320" s="13">
        <v>1</v>
      </c>
      <c r="AO1320" s="13" t="s">
        <v>7126</v>
      </c>
      <c r="AP1320" s="13" t="s">
        <v>7127</v>
      </c>
      <c r="AQ1320" s="13">
        <v>1</v>
      </c>
      <c r="AR1320" s="13">
        <v>1</v>
      </c>
      <c r="AS1320" s="13">
        <v>0</v>
      </c>
      <c r="AT1320" s="13">
        <v>1</v>
      </c>
      <c r="AU1320" s="13">
        <v>0</v>
      </c>
      <c r="AV1320" s="13">
        <v>1</v>
      </c>
      <c r="AW1320" s="13">
        <v>0</v>
      </c>
      <c r="AX1320" s="13">
        <v>1</v>
      </c>
      <c r="AY1320" s="13">
        <v>1</v>
      </c>
      <c r="AZ1320" s="13">
        <v>1</v>
      </c>
      <c r="BA1320" s="13">
        <v>0</v>
      </c>
      <c r="BB1320" s="13">
        <v>1</v>
      </c>
      <c r="BC1320" s="13">
        <v>0</v>
      </c>
      <c r="BD1320" s="13">
        <v>1</v>
      </c>
      <c r="BE1320" s="13">
        <v>0</v>
      </c>
      <c r="BF1320" s="13">
        <v>2</v>
      </c>
      <c r="BH1320" s="17">
        <v>1</v>
      </c>
      <c r="BJ1320" s="13">
        <v>2</v>
      </c>
      <c r="BK1320" s="13">
        <v>1</v>
      </c>
      <c r="BL1320" s="13">
        <v>1</v>
      </c>
      <c r="BM1320" s="13">
        <v>2514</v>
      </c>
      <c r="BN1320" s="13">
        <v>2</v>
      </c>
      <c r="BQ1320" s="13" t="s">
        <v>237</v>
      </c>
      <c r="BR1320" s="13" t="s">
        <v>238</v>
      </c>
      <c r="CA1320" s="18"/>
      <c r="CB1320" s="18"/>
      <c r="CC1320" s="18"/>
      <c r="CD1320" s="18"/>
      <c r="CE1320" s="18"/>
      <c r="CF1320" s="18"/>
      <c r="CG1320" s="18"/>
      <c r="CH1320" s="13">
        <v>2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S1320" s="14">
        <v>39919</v>
      </c>
      <c r="CT1320" s="13">
        <v>1</v>
      </c>
      <c r="CW1320" s="13" t="s">
        <v>2268</v>
      </c>
      <c r="CX1320" s="38" t="s">
        <v>7128</v>
      </c>
      <c r="CY1320" s="38" t="s">
        <v>2270</v>
      </c>
      <c r="CZ1320" s="38" t="s">
        <v>41</v>
      </c>
      <c r="DA1320" s="38" t="s">
        <v>7129</v>
      </c>
    </row>
    <row r="1321" spans="1:105" s="13" customFormat="1">
      <c r="A1321" s="84">
        <v>2203</v>
      </c>
      <c r="B1321" s="84">
        <v>1</v>
      </c>
      <c r="C1321" s="13" t="s">
        <v>2421</v>
      </c>
      <c r="D1321" s="13" t="s">
        <v>36</v>
      </c>
      <c r="E1321" s="14">
        <v>11320</v>
      </c>
      <c r="F1321" s="13" t="s">
        <v>295</v>
      </c>
      <c r="G1321" s="13" t="s">
        <v>295</v>
      </c>
      <c r="H1321" s="13" t="s">
        <v>295</v>
      </c>
      <c r="I1321" s="14">
        <v>39797</v>
      </c>
      <c r="J1321" s="13">
        <f t="shared" si="43"/>
        <v>77</v>
      </c>
      <c r="K1321" s="14">
        <v>39863</v>
      </c>
      <c r="L1321" s="13">
        <v>4</v>
      </c>
      <c r="M1321" s="14">
        <v>40189</v>
      </c>
      <c r="N1321" s="59">
        <f t="shared" si="44"/>
        <v>12.878850102669405</v>
      </c>
      <c r="O1321" s="16">
        <v>2</v>
      </c>
      <c r="Q1321" s="13" t="s">
        <v>967</v>
      </c>
      <c r="R1321" s="13" t="s">
        <v>38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2</v>
      </c>
      <c r="AN1321" s="13">
        <v>2</v>
      </c>
      <c r="AP1321" s="13" t="s">
        <v>489</v>
      </c>
      <c r="AQ1321" s="13">
        <v>1</v>
      </c>
      <c r="AR1321" s="13">
        <v>1</v>
      </c>
      <c r="AS1321" s="13">
        <v>2</v>
      </c>
      <c r="AT1321" s="13">
        <v>1</v>
      </c>
      <c r="AU1321" s="13">
        <v>2</v>
      </c>
      <c r="AV1321" s="13">
        <v>2</v>
      </c>
      <c r="AX1321" s="13">
        <v>3</v>
      </c>
      <c r="AZ1321" s="13">
        <v>1</v>
      </c>
      <c r="BA1321" s="13">
        <v>0</v>
      </c>
      <c r="BD1321" s="13">
        <v>1</v>
      </c>
      <c r="BE1321" s="13">
        <v>2</v>
      </c>
      <c r="BF1321" s="13">
        <v>1</v>
      </c>
      <c r="BG1321" s="13">
        <v>4</v>
      </c>
      <c r="BH1321" s="17">
        <v>3</v>
      </c>
      <c r="BI1321" s="13">
        <v>1</v>
      </c>
      <c r="BJ1321" s="13">
        <v>1</v>
      </c>
      <c r="BK1321" s="13">
        <v>1</v>
      </c>
      <c r="BL1321" s="13">
        <v>1</v>
      </c>
      <c r="BM1321" s="13">
        <v>2517</v>
      </c>
      <c r="BN1321" s="13">
        <v>2</v>
      </c>
      <c r="BQ1321" s="13" t="s">
        <v>7130</v>
      </c>
      <c r="BR1321" s="13" t="s">
        <v>238</v>
      </c>
      <c r="BS1321" s="13">
        <v>1</v>
      </c>
      <c r="BT1321" s="13">
        <v>30</v>
      </c>
      <c r="BU1321" s="13">
        <v>1</v>
      </c>
      <c r="BV1321" s="13">
        <v>1</v>
      </c>
      <c r="BW1321" s="13">
        <v>2</v>
      </c>
      <c r="BX1321" s="13">
        <v>226.1</v>
      </c>
      <c r="CA1321" s="18"/>
      <c r="CB1321" s="18"/>
      <c r="CC1321" s="18">
        <v>5469</v>
      </c>
      <c r="CD1321" s="18">
        <v>537</v>
      </c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40004</v>
      </c>
      <c r="CT1321" s="13">
        <v>2</v>
      </c>
      <c r="CW1321" s="13" t="s">
        <v>6982</v>
      </c>
      <c r="CX1321" s="38" t="s">
        <v>6983</v>
      </c>
      <c r="CY1321" s="38" t="s">
        <v>7131</v>
      </c>
      <c r="CZ1321" s="38"/>
      <c r="DA1321" s="38" t="s">
        <v>192</v>
      </c>
    </row>
    <row r="1322" spans="1:105" s="13" customFormat="1">
      <c r="A1322" s="84">
        <v>2204</v>
      </c>
      <c r="B1322" s="84">
        <v>1</v>
      </c>
      <c r="C1322" s="13" t="s">
        <v>2421</v>
      </c>
      <c r="D1322" s="13" t="s">
        <v>36</v>
      </c>
      <c r="E1322" s="14">
        <v>5961</v>
      </c>
      <c r="F1322" s="13" t="s">
        <v>240</v>
      </c>
      <c r="G1322" s="13" t="s">
        <v>240</v>
      </c>
      <c r="H1322" s="13" t="s">
        <v>240</v>
      </c>
      <c r="I1322" s="14">
        <v>39859</v>
      </c>
      <c r="J1322" s="13">
        <f t="shared" si="43"/>
        <v>92</v>
      </c>
      <c r="K1322" s="14">
        <v>39846</v>
      </c>
      <c r="L1322" s="13">
        <v>4</v>
      </c>
      <c r="M1322" s="14">
        <v>40577</v>
      </c>
      <c r="N1322" s="59">
        <f t="shared" si="44"/>
        <v>23.589322381930184</v>
      </c>
      <c r="O1322" s="16">
        <v>2</v>
      </c>
      <c r="Q1322" s="13" t="s">
        <v>7132</v>
      </c>
      <c r="R1322" s="13" t="s">
        <v>7133</v>
      </c>
      <c r="S1322" s="13">
        <v>2</v>
      </c>
      <c r="T1322" s="13">
        <v>2</v>
      </c>
      <c r="U1322" s="13">
        <v>2</v>
      </c>
      <c r="V1322" s="13">
        <v>2</v>
      </c>
      <c r="X1322" s="13">
        <v>2</v>
      </c>
      <c r="Z1322" s="13">
        <v>4</v>
      </c>
      <c r="AH1322" s="13">
        <v>2</v>
      </c>
      <c r="AI1322" s="13">
        <v>2</v>
      </c>
      <c r="AJ1322" s="13">
        <v>3</v>
      </c>
      <c r="AK1322" s="13">
        <v>3</v>
      </c>
      <c r="AL1322" s="13">
        <v>3</v>
      </c>
      <c r="AM1322" s="13">
        <v>1</v>
      </c>
      <c r="AN1322" s="13">
        <v>1</v>
      </c>
      <c r="AO1322" s="13" t="s">
        <v>1479</v>
      </c>
      <c r="AP1322" s="13" t="s">
        <v>1715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1</v>
      </c>
      <c r="BE1322" s="13">
        <v>0</v>
      </c>
      <c r="BF1322" s="13">
        <v>1</v>
      </c>
      <c r="BG1322" s="13">
        <v>0</v>
      </c>
      <c r="BH1322" s="17">
        <v>2</v>
      </c>
      <c r="BI1322" s="13">
        <v>1</v>
      </c>
      <c r="BJ1322" s="13">
        <v>1</v>
      </c>
      <c r="BK1322" s="13">
        <v>1</v>
      </c>
      <c r="BL1322" s="13">
        <v>2</v>
      </c>
      <c r="BS1322" s="13">
        <v>2</v>
      </c>
      <c r="BT1322" s="13">
        <v>100</v>
      </c>
      <c r="BU1322" s="13">
        <v>10</v>
      </c>
      <c r="BV1322" s="13">
        <v>2</v>
      </c>
      <c r="BW1322" s="13">
        <v>35</v>
      </c>
      <c r="CA1322" s="18"/>
      <c r="CB1322" s="18"/>
      <c r="CC1322" s="18"/>
      <c r="CD1322" s="18"/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2</v>
      </c>
      <c r="CS1322" s="14">
        <v>39927</v>
      </c>
      <c r="CT1322" s="13">
        <v>1</v>
      </c>
      <c r="CW1322" s="13" t="s">
        <v>7134</v>
      </c>
      <c r="CX1322" s="38" t="s">
        <v>7135</v>
      </c>
      <c r="CY1322" s="38" t="s">
        <v>7136</v>
      </c>
      <c r="CZ1322" s="38" t="s">
        <v>41</v>
      </c>
      <c r="DA1322" s="38" t="s">
        <v>7137</v>
      </c>
    </row>
    <row r="1323" spans="1:105" s="13" customFormat="1">
      <c r="A1323" s="84">
        <v>2205</v>
      </c>
      <c r="B1323" s="84">
        <v>1</v>
      </c>
      <c r="C1323" s="13" t="s">
        <v>647</v>
      </c>
      <c r="D1323" s="13" t="s">
        <v>37</v>
      </c>
      <c r="E1323" s="14">
        <v>18251</v>
      </c>
      <c r="F1323" s="13" t="s">
        <v>396</v>
      </c>
      <c r="G1323" s="13" t="s">
        <v>396</v>
      </c>
      <c r="H1323" s="13" t="s">
        <v>396</v>
      </c>
      <c r="I1323" s="14">
        <v>39828</v>
      </c>
      <c r="J1323" s="13">
        <f t="shared" si="43"/>
        <v>59</v>
      </c>
      <c r="K1323" s="14">
        <v>39913</v>
      </c>
      <c r="L1323" s="13">
        <v>4</v>
      </c>
      <c r="M1323" s="14">
        <v>39990</v>
      </c>
      <c r="N1323" s="59">
        <f t="shared" si="44"/>
        <v>5.3223819301848048</v>
      </c>
      <c r="O1323" s="16">
        <v>2</v>
      </c>
      <c r="Q1323" s="13" t="s">
        <v>2849</v>
      </c>
      <c r="R1323" s="13" t="s">
        <v>190</v>
      </c>
      <c r="S1323" s="13">
        <v>2</v>
      </c>
      <c r="T1323" s="13">
        <v>2</v>
      </c>
      <c r="U1323" s="13">
        <v>2</v>
      </c>
      <c r="V1323" s="13">
        <v>2</v>
      </c>
      <c r="X1323" s="13">
        <v>2</v>
      </c>
      <c r="Z1323" s="13">
        <v>4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1</v>
      </c>
      <c r="AN1323" s="13">
        <v>2</v>
      </c>
      <c r="AP1323" s="13" t="s">
        <v>7138</v>
      </c>
      <c r="AQ1323" s="13">
        <v>1</v>
      </c>
      <c r="AR1323" s="13">
        <v>1</v>
      </c>
      <c r="AS1323" s="13">
        <v>4</v>
      </c>
      <c r="AT1323" s="13">
        <v>1</v>
      </c>
      <c r="AU1323" s="13">
        <v>0</v>
      </c>
      <c r="AV1323" s="13">
        <v>2</v>
      </c>
      <c r="AX1323" s="13">
        <v>2</v>
      </c>
      <c r="AZ1323" s="13">
        <v>1</v>
      </c>
      <c r="BA1323" s="13">
        <v>0</v>
      </c>
      <c r="BB1323" s="13">
        <v>2</v>
      </c>
      <c r="BD1323" s="13">
        <v>2</v>
      </c>
      <c r="BF1323" s="13">
        <v>1</v>
      </c>
      <c r="BG1323" s="13">
        <v>3</v>
      </c>
      <c r="BH1323" s="17">
        <v>1</v>
      </c>
      <c r="BI1323" s="13">
        <v>1</v>
      </c>
      <c r="BJ1323" s="13">
        <v>2</v>
      </c>
      <c r="BK1323" s="13">
        <v>1</v>
      </c>
      <c r="BL1323" s="13">
        <v>1</v>
      </c>
      <c r="BM1323" s="13">
        <v>2555</v>
      </c>
      <c r="BN1323" s="13">
        <v>2</v>
      </c>
      <c r="BQ1323" s="13" t="s">
        <v>237</v>
      </c>
      <c r="BR1323" s="13" t="s">
        <v>238</v>
      </c>
      <c r="BS1323" s="13">
        <v>2</v>
      </c>
      <c r="BT1323" s="13">
        <v>44</v>
      </c>
      <c r="BU1323" s="13">
        <v>1</v>
      </c>
      <c r="BV1323" s="13">
        <v>1</v>
      </c>
      <c r="BW1323" s="13">
        <v>2</v>
      </c>
      <c r="BX1323" s="13">
        <v>32</v>
      </c>
      <c r="BY1323" s="13">
        <v>1</v>
      </c>
      <c r="BZ1323" s="13">
        <v>498.2</v>
      </c>
      <c r="CA1323" s="18"/>
      <c r="CB1323" s="18"/>
      <c r="CC1323" s="18"/>
      <c r="CD1323" s="18"/>
      <c r="CE1323" s="18"/>
      <c r="CF1323" s="18"/>
      <c r="CG1323" s="18"/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39969</v>
      </c>
      <c r="CW1323" s="13" t="s">
        <v>2525</v>
      </c>
      <c r="CX1323" s="38" t="s">
        <v>7139</v>
      </c>
      <c r="CY1323" s="38" t="s">
        <v>6947</v>
      </c>
      <c r="CZ1323" s="38" t="s">
        <v>41</v>
      </c>
      <c r="DA1323" s="38" t="s">
        <v>2528</v>
      </c>
    </row>
    <row r="1324" spans="1:105" s="13" customFormat="1">
      <c r="A1324" s="84">
        <v>2208</v>
      </c>
      <c r="B1324" s="84">
        <v>5</v>
      </c>
      <c r="C1324" s="13" t="s">
        <v>369</v>
      </c>
      <c r="D1324" s="13" t="s">
        <v>36</v>
      </c>
      <c r="E1324" s="14">
        <v>8168</v>
      </c>
      <c r="F1324" s="13" t="s">
        <v>476</v>
      </c>
      <c r="G1324" s="13" t="s">
        <v>396</v>
      </c>
      <c r="H1324" s="13" t="s">
        <v>396</v>
      </c>
      <c r="I1324" s="14">
        <v>39797</v>
      </c>
      <c r="J1324" s="13">
        <f t="shared" si="43"/>
        <v>86</v>
      </c>
      <c r="K1324" s="14">
        <v>39857</v>
      </c>
      <c r="L1324" s="13">
        <v>4</v>
      </c>
      <c r="M1324" s="14">
        <v>40518</v>
      </c>
      <c r="N1324" s="59">
        <f t="shared" si="44"/>
        <v>23.687885010266939</v>
      </c>
      <c r="O1324" s="16">
        <v>2</v>
      </c>
      <c r="Q1324" s="13" t="s">
        <v>323</v>
      </c>
      <c r="S1324" s="13">
        <v>3</v>
      </c>
      <c r="T1324" s="13">
        <v>2</v>
      </c>
      <c r="U1324" s="13">
        <v>2</v>
      </c>
      <c r="V1324" s="13">
        <v>2</v>
      </c>
      <c r="X1324" s="13">
        <v>1</v>
      </c>
      <c r="Z1324" s="13">
        <v>4</v>
      </c>
      <c r="AC1324" s="13">
        <v>2</v>
      </c>
      <c r="AD1324" s="13">
        <v>1</v>
      </c>
      <c r="AE1324" s="13">
        <v>2</v>
      </c>
      <c r="AF1324" s="13">
        <v>2</v>
      </c>
      <c r="AG1324" s="13">
        <v>1</v>
      </c>
      <c r="AH1324" s="13">
        <v>2</v>
      </c>
      <c r="AI1324" s="13">
        <v>2</v>
      </c>
      <c r="AJ1324" s="13">
        <v>3</v>
      </c>
      <c r="AK1324" s="13">
        <v>3</v>
      </c>
      <c r="AL1324" s="13">
        <v>3</v>
      </c>
      <c r="AM1324" s="13">
        <v>1</v>
      </c>
      <c r="AN1324" s="13">
        <v>3</v>
      </c>
      <c r="AO1324" s="13" t="s">
        <v>7140</v>
      </c>
      <c r="AP1324" s="13" t="s">
        <v>7141</v>
      </c>
      <c r="AQ1324" s="13">
        <v>1</v>
      </c>
      <c r="AR1324" s="13">
        <v>2</v>
      </c>
      <c r="AT1324" s="13">
        <v>1</v>
      </c>
      <c r="AU1324" s="13">
        <v>0</v>
      </c>
      <c r="AV1324" s="13">
        <v>1</v>
      </c>
      <c r="AW1324" s="13">
        <v>1</v>
      </c>
      <c r="AX1324" s="13">
        <v>1</v>
      </c>
      <c r="AY1324" s="13">
        <v>1</v>
      </c>
      <c r="AZ1324" s="13">
        <v>2</v>
      </c>
      <c r="BB1324" s="13">
        <v>1</v>
      </c>
      <c r="BC1324" s="13">
        <v>1</v>
      </c>
      <c r="BD1324" s="13">
        <v>2</v>
      </c>
      <c r="BF1324" s="13">
        <v>2</v>
      </c>
      <c r="BH1324" s="17">
        <v>2</v>
      </c>
      <c r="BJ1324" s="13">
        <v>1</v>
      </c>
      <c r="BK1324" s="13">
        <v>1</v>
      </c>
      <c r="BL1324" s="13">
        <v>1</v>
      </c>
      <c r="BM1324" s="13">
        <v>2520</v>
      </c>
      <c r="BN1324" s="13">
        <v>1</v>
      </c>
      <c r="BO1324" s="13" t="s">
        <v>7142</v>
      </c>
      <c r="BP1324" s="13">
        <v>180</v>
      </c>
      <c r="BQ1324" s="13" t="s">
        <v>1001</v>
      </c>
      <c r="BR1324" s="13" t="s">
        <v>1002</v>
      </c>
      <c r="BS1324" s="13">
        <v>1</v>
      </c>
      <c r="BT1324" s="13">
        <v>13</v>
      </c>
      <c r="BU1324" s="13">
        <v>1</v>
      </c>
      <c r="BV1324" s="13">
        <v>0.7</v>
      </c>
      <c r="BW1324" s="13">
        <v>2</v>
      </c>
      <c r="BX1324" s="13">
        <v>32.299999999999997</v>
      </c>
      <c r="CA1324" s="18"/>
      <c r="CB1324" s="18"/>
      <c r="CC1324" s="18"/>
      <c r="CD1324" s="18"/>
      <c r="CE1324" s="18"/>
      <c r="CF1324" s="18"/>
      <c r="CG1324" s="18"/>
      <c r="CH1324" s="13">
        <v>1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W1324" s="13" t="s">
        <v>6869</v>
      </c>
      <c r="CX1324" s="38" t="s">
        <v>7143</v>
      </c>
      <c r="CY1324" s="38" t="s">
        <v>4865</v>
      </c>
      <c r="CZ1324" s="38" t="s">
        <v>41</v>
      </c>
      <c r="DA1324" s="38" t="s">
        <v>7144</v>
      </c>
    </row>
    <row r="1325" spans="1:105" s="13" customFormat="1">
      <c r="A1325" s="84">
        <v>2210</v>
      </c>
      <c r="B1325" s="84">
        <v>5</v>
      </c>
      <c r="C1325" s="13" t="s">
        <v>7145</v>
      </c>
      <c r="D1325" s="13" t="s">
        <v>36</v>
      </c>
      <c r="E1325" s="14">
        <v>11175</v>
      </c>
      <c r="F1325" s="13" t="s">
        <v>941</v>
      </c>
      <c r="G1325" s="13" t="s">
        <v>941</v>
      </c>
      <c r="H1325" s="13" t="s">
        <v>941</v>
      </c>
      <c r="I1325" s="14">
        <v>39887</v>
      </c>
      <c r="J1325" s="13">
        <f t="shared" si="43"/>
        <v>78</v>
      </c>
      <c r="K1325" s="14">
        <v>39888</v>
      </c>
      <c r="L1325" s="13">
        <v>2</v>
      </c>
      <c r="M1325" s="14">
        <v>39917</v>
      </c>
      <c r="N1325" s="59">
        <f t="shared" si="44"/>
        <v>0.98562628336755642</v>
      </c>
      <c r="O1325" s="16">
        <v>2</v>
      </c>
      <c r="Q1325" s="13" t="s">
        <v>6681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H1325" s="13">
        <v>2</v>
      </c>
      <c r="AI1325" s="13">
        <v>2</v>
      </c>
      <c r="AJ1325" s="13">
        <v>3</v>
      </c>
      <c r="AK1325" s="13">
        <v>2</v>
      </c>
      <c r="AL1325" s="13">
        <v>1</v>
      </c>
      <c r="AM1325" s="13">
        <v>2</v>
      </c>
      <c r="AN1325" s="13">
        <v>1</v>
      </c>
      <c r="AO1325" s="13" t="s">
        <v>7146</v>
      </c>
      <c r="AP1325" s="13" t="s">
        <v>7147</v>
      </c>
      <c r="AQ1325" s="13">
        <v>1</v>
      </c>
      <c r="AR1325" s="13">
        <v>1</v>
      </c>
      <c r="AS1325" s="13">
        <v>0</v>
      </c>
      <c r="AT1325" s="13">
        <v>1</v>
      </c>
      <c r="AU1325" s="13">
        <v>0</v>
      </c>
      <c r="AV1325" s="13">
        <v>3</v>
      </c>
      <c r="AX1325" s="13">
        <v>3</v>
      </c>
      <c r="AZ1325" s="13">
        <v>1</v>
      </c>
      <c r="BA1325" s="13">
        <v>0</v>
      </c>
      <c r="BB1325" s="13">
        <v>2</v>
      </c>
      <c r="BD1325" s="13">
        <v>1</v>
      </c>
      <c r="BE1325" s="13">
        <v>0</v>
      </c>
      <c r="BF1325" s="13">
        <v>2</v>
      </c>
      <c r="BH1325" s="17">
        <v>2</v>
      </c>
      <c r="BI1325" s="13">
        <v>1</v>
      </c>
      <c r="BJ1325" s="13">
        <v>1</v>
      </c>
      <c r="BK1325" s="13">
        <v>1</v>
      </c>
      <c r="BL1325" s="13">
        <v>1</v>
      </c>
      <c r="BM1325" s="13">
        <v>2527</v>
      </c>
      <c r="BN1325" s="13">
        <v>1</v>
      </c>
      <c r="BO1325" s="13" t="s">
        <v>2792</v>
      </c>
      <c r="BP1325" s="13">
        <v>180</v>
      </c>
      <c r="BQ1325" s="13" t="s">
        <v>938</v>
      </c>
      <c r="BR1325" s="13" t="s">
        <v>939</v>
      </c>
      <c r="BS1325" s="13">
        <v>2</v>
      </c>
      <c r="BT1325" s="13">
        <v>42</v>
      </c>
      <c r="BU1325" s="13">
        <v>1</v>
      </c>
      <c r="BV1325" s="13">
        <v>1</v>
      </c>
      <c r="CA1325" s="18"/>
      <c r="CB1325" s="18"/>
      <c r="CC1325" s="18"/>
      <c r="CD1325" s="18"/>
      <c r="CE1325" s="18"/>
      <c r="CF1325" s="18"/>
      <c r="CG1325" s="18"/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39917</v>
      </c>
      <c r="CT1325" s="13">
        <v>1</v>
      </c>
      <c r="CW1325" s="13" t="s">
        <v>6294</v>
      </c>
      <c r="CX1325" s="38" t="s">
        <v>7148</v>
      </c>
      <c r="CY1325" s="38" t="s">
        <v>6296</v>
      </c>
      <c r="CZ1325" s="38" t="s">
        <v>41</v>
      </c>
      <c r="DA1325" s="38" t="s">
        <v>6297</v>
      </c>
    </row>
    <row r="1326" spans="1:105" s="13" customFormat="1">
      <c r="A1326" s="84">
        <v>2211</v>
      </c>
      <c r="B1326" s="84">
        <v>1</v>
      </c>
      <c r="C1326" s="13" t="s">
        <v>7149</v>
      </c>
      <c r="D1326" s="13" t="s">
        <v>37</v>
      </c>
      <c r="E1326" s="14">
        <v>17638</v>
      </c>
      <c r="F1326" s="13" t="s">
        <v>214</v>
      </c>
      <c r="G1326" s="13" t="s">
        <v>381</v>
      </c>
      <c r="H1326" s="13" t="s">
        <v>214</v>
      </c>
      <c r="I1326" s="14">
        <v>39767</v>
      </c>
      <c r="J1326" s="13">
        <f t="shared" si="43"/>
        <v>60</v>
      </c>
      <c r="K1326" s="14">
        <v>39882</v>
      </c>
      <c r="L1326" s="13">
        <v>4</v>
      </c>
      <c r="M1326" s="14">
        <v>40826</v>
      </c>
      <c r="N1326" s="59">
        <f t="shared" si="44"/>
        <v>34.792607802874741</v>
      </c>
      <c r="O1326" s="16">
        <v>2</v>
      </c>
      <c r="Q1326" s="13" t="s">
        <v>7150</v>
      </c>
      <c r="R1326" s="13" t="s">
        <v>7151</v>
      </c>
      <c r="S1326" s="13">
        <v>2</v>
      </c>
      <c r="T1326" s="13">
        <v>2</v>
      </c>
      <c r="U1326" s="13">
        <v>2</v>
      </c>
      <c r="V1326" s="13">
        <v>2</v>
      </c>
      <c r="X1326" s="13">
        <v>2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2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3570</v>
      </c>
      <c r="AP1326" s="13" t="s">
        <v>3642</v>
      </c>
      <c r="AQ1326" s="13">
        <v>1</v>
      </c>
      <c r="AR1326" s="13">
        <v>2</v>
      </c>
      <c r="AT1326" s="13">
        <v>1</v>
      </c>
      <c r="AU1326" s="13">
        <v>0</v>
      </c>
      <c r="AV1326" s="13">
        <v>2</v>
      </c>
      <c r="AX1326" s="13">
        <v>2</v>
      </c>
      <c r="AZ1326" s="13">
        <v>2</v>
      </c>
      <c r="BB1326" s="13">
        <v>2</v>
      </c>
      <c r="BD1326" s="13">
        <v>2</v>
      </c>
      <c r="BF1326" s="13">
        <v>2</v>
      </c>
      <c r="BH1326" s="17">
        <v>2</v>
      </c>
      <c r="BI1326" s="13">
        <v>1</v>
      </c>
      <c r="BJ1326" s="13">
        <v>1</v>
      </c>
      <c r="BK1326" s="13">
        <v>1</v>
      </c>
      <c r="BL1326" s="13">
        <v>1</v>
      </c>
      <c r="BM1326" s="13">
        <v>2528</v>
      </c>
      <c r="BN1326" s="13">
        <v>2</v>
      </c>
      <c r="BQ1326" s="13" t="s">
        <v>237</v>
      </c>
      <c r="BR1326" s="13" t="s">
        <v>238</v>
      </c>
      <c r="BY1326" s="13">
        <v>2</v>
      </c>
      <c r="CA1326" s="18"/>
      <c r="CB1326" s="18"/>
      <c r="CC1326" s="18" t="s">
        <v>7152</v>
      </c>
      <c r="CD1326" s="18"/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39911</v>
      </c>
      <c r="CT1326" s="13">
        <v>1</v>
      </c>
      <c r="CW1326" s="13" t="s">
        <v>6280</v>
      </c>
      <c r="CX1326" s="38" t="s">
        <v>6630</v>
      </c>
      <c r="CY1326" s="38" t="s">
        <v>6631</v>
      </c>
      <c r="CZ1326" s="38"/>
      <c r="DA1326" s="38" t="s">
        <v>192</v>
      </c>
    </row>
    <row r="1327" spans="1:105" s="13" customFormat="1">
      <c r="A1327" s="84">
        <v>2212</v>
      </c>
      <c r="B1327" s="84">
        <v>1</v>
      </c>
      <c r="C1327" s="13" t="s">
        <v>1160</v>
      </c>
      <c r="D1327" s="13" t="s">
        <v>37</v>
      </c>
      <c r="E1327" s="14">
        <v>14135</v>
      </c>
      <c r="F1327" s="13" t="s">
        <v>295</v>
      </c>
      <c r="G1327" s="13" t="s">
        <v>295</v>
      </c>
      <c r="H1327" s="13" t="s">
        <v>295</v>
      </c>
      <c r="I1327" s="14">
        <v>39859</v>
      </c>
      <c r="J1327" s="13">
        <f t="shared" si="43"/>
        <v>70</v>
      </c>
      <c r="K1327" s="14">
        <v>39870</v>
      </c>
      <c r="L1327" s="13">
        <v>2</v>
      </c>
      <c r="M1327" s="14">
        <v>40004</v>
      </c>
      <c r="N1327" s="59">
        <f t="shared" si="44"/>
        <v>4.7638603696098567</v>
      </c>
      <c r="O1327" s="16">
        <v>2</v>
      </c>
      <c r="Q1327" s="13" t="s">
        <v>7153</v>
      </c>
      <c r="R1327" s="13" t="s">
        <v>38</v>
      </c>
      <c r="X1327" s="13">
        <v>1</v>
      </c>
      <c r="Z1327" s="13">
        <v>4</v>
      </c>
      <c r="AG1327" s="13">
        <v>1</v>
      </c>
      <c r="AH1327" s="13">
        <v>2</v>
      </c>
      <c r="AI1327" s="13">
        <v>3</v>
      </c>
      <c r="AJ1327" s="13">
        <v>3</v>
      </c>
      <c r="AK1327" s="13">
        <v>3</v>
      </c>
      <c r="AL1327" s="13">
        <v>3</v>
      </c>
      <c r="AM1327" s="13">
        <v>3</v>
      </c>
      <c r="AN1327" s="13">
        <v>1</v>
      </c>
      <c r="AO1327" s="13" t="s">
        <v>7154</v>
      </c>
      <c r="AP1327" s="13" t="s">
        <v>4072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1</v>
      </c>
      <c r="AY1327" s="13">
        <v>1</v>
      </c>
      <c r="AZ1327" s="13">
        <v>2</v>
      </c>
      <c r="BB1327" s="13">
        <v>2</v>
      </c>
      <c r="BD1327" s="13">
        <v>2</v>
      </c>
      <c r="BF1327" s="13">
        <v>1</v>
      </c>
      <c r="BG1327" s="13">
        <v>2</v>
      </c>
      <c r="BH1327" s="17">
        <v>1</v>
      </c>
      <c r="BI1327" s="13">
        <v>1</v>
      </c>
      <c r="BK1327" s="13">
        <v>1</v>
      </c>
      <c r="BL1327" s="13">
        <v>1</v>
      </c>
      <c r="BM1327" s="13">
        <v>2529</v>
      </c>
      <c r="BN1327" s="13">
        <v>2</v>
      </c>
      <c r="BQ1327" s="13" t="s">
        <v>237</v>
      </c>
      <c r="BR1327" s="13" t="s">
        <v>238</v>
      </c>
      <c r="BS1327" s="13">
        <v>1</v>
      </c>
      <c r="BT1327" s="13">
        <v>21</v>
      </c>
      <c r="BU1327" s="13">
        <v>1</v>
      </c>
      <c r="BV1327" s="13">
        <v>2</v>
      </c>
      <c r="CA1327" s="18"/>
      <c r="CB1327" s="18"/>
      <c r="CC1327" s="18">
        <v>2310</v>
      </c>
      <c r="CD1327" s="54" t="s">
        <v>453</v>
      </c>
      <c r="CE1327" s="18"/>
      <c r="CF1327" s="18"/>
      <c r="CG1327" s="18"/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40004</v>
      </c>
      <c r="CT1327" s="13">
        <v>2</v>
      </c>
      <c r="CW1327" s="13" t="s">
        <v>3253</v>
      </c>
      <c r="CX1327" s="38" t="s">
        <v>3254</v>
      </c>
      <c r="CY1327" s="38" t="s">
        <v>6322</v>
      </c>
      <c r="CZ1327" s="38" t="s">
        <v>41</v>
      </c>
      <c r="DA1327" s="38" t="s">
        <v>6323</v>
      </c>
    </row>
    <row r="1328" spans="1:105" s="13" customFormat="1">
      <c r="A1328" s="84">
        <v>2213</v>
      </c>
      <c r="B1328" s="84">
        <v>6</v>
      </c>
      <c r="C1328" s="13" t="s">
        <v>5661</v>
      </c>
      <c r="D1328" s="13" t="s">
        <v>37</v>
      </c>
      <c r="E1328" s="14">
        <v>24352</v>
      </c>
      <c r="F1328" s="13" t="s">
        <v>381</v>
      </c>
      <c r="G1328" s="13" t="s">
        <v>264</v>
      </c>
      <c r="H1328" s="13" t="s">
        <v>264</v>
      </c>
      <c r="I1328" s="14">
        <v>38535</v>
      </c>
      <c r="J1328" s="13">
        <f t="shared" si="43"/>
        <v>38</v>
      </c>
      <c r="K1328" s="14">
        <v>39442</v>
      </c>
      <c r="L1328" s="13">
        <v>1</v>
      </c>
      <c r="M1328" s="14">
        <v>40483</v>
      </c>
      <c r="N1328" s="59">
        <f t="shared" si="44"/>
        <v>64</v>
      </c>
      <c r="O1328" s="16">
        <v>1</v>
      </c>
      <c r="P1328" s="13" t="s">
        <v>7155</v>
      </c>
      <c r="Q1328" s="13" t="s">
        <v>7156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1</v>
      </c>
      <c r="AK1328" s="13">
        <v>1</v>
      </c>
      <c r="AL1328" s="13">
        <v>2</v>
      </c>
      <c r="AM1328" s="13">
        <v>2</v>
      </c>
      <c r="AN1328" s="13">
        <v>2</v>
      </c>
      <c r="AO1328" s="13" t="s">
        <v>7157</v>
      </c>
      <c r="AP1328" s="13" t="s">
        <v>4863</v>
      </c>
      <c r="AQ1328" s="13">
        <v>1</v>
      </c>
      <c r="AR1328" s="13">
        <v>2</v>
      </c>
      <c r="AT1328" s="13">
        <v>1</v>
      </c>
      <c r="AU1328" s="13">
        <v>24</v>
      </c>
      <c r="AV1328" s="13">
        <v>2</v>
      </c>
      <c r="AX1328" s="13">
        <v>1</v>
      </c>
      <c r="AY1328" s="13">
        <v>24</v>
      </c>
      <c r="AZ1328" s="13">
        <v>2</v>
      </c>
      <c r="BB1328" s="13">
        <v>2</v>
      </c>
      <c r="BD1328" s="13">
        <v>2</v>
      </c>
      <c r="BF1328" s="13">
        <v>2</v>
      </c>
      <c r="BH1328" s="17">
        <v>2</v>
      </c>
      <c r="BI1328" s="13">
        <v>1</v>
      </c>
      <c r="BJ1328" s="13">
        <v>1</v>
      </c>
      <c r="BK1328" s="13">
        <v>2</v>
      </c>
      <c r="BL1328" s="13">
        <v>1</v>
      </c>
      <c r="BM1328" s="13">
        <v>2530</v>
      </c>
      <c r="BN1328" s="13">
        <v>1</v>
      </c>
      <c r="BO1328" s="13" t="s">
        <v>7158</v>
      </c>
      <c r="BP1328" s="13">
        <v>105</v>
      </c>
      <c r="BQ1328" s="13" t="s">
        <v>5211</v>
      </c>
      <c r="BR1328" s="13" t="s">
        <v>271</v>
      </c>
      <c r="BS1328" s="13">
        <v>2</v>
      </c>
      <c r="BT1328" s="13">
        <v>53</v>
      </c>
      <c r="BU1328" s="13">
        <v>1</v>
      </c>
      <c r="BV1328" s="13">
        <v>6</v>
      </c>
      <c r="CA1328" s="18"/>
      <c r="CB1328" s="18"/>
      <c r="CC1328" s="18"/>
      <c r="CD1328" s="18"/>
      <c r="CE1328" s="18"/>
      <c r="CF1328" s="18"/>
      <c r="CG1328" s="18"/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U1328" s="13" t="s">
        <v>7159</v>
      </c>
      <c r="CW1328" s="13" t="s">
        <v>3560</v>
      </c>
      <c r="CX1328" s="38" t="s">
        <v>801</v>
      </c>
      <c r="CY1328" s="38" t="s">
        <v>803</v>
      </c>
      <c r="CZ1328" s="38" t="s">
        <v>41</v>
      </c>
      <c r="DA1328" s="38" t="s">
        <v>7160</v>
      </c>
    </row>
    <row r="1329" spans="1:105" s="13" customFormat="1">
      <c r="A1329" s="84">
        <v>2214</v>
      </c>
      <c r="B1329" s="84">
        <v>1</v>
      </c>
      <c r="C1329" s="13" t="s">
        <v>7161</v>
      </c>
      <c r="D1329" s="13" t="s">
        <v>36</v>
      </c>
      <c r="E1329" s="14">
        <v>17563</v>
      </c>
      <c r="F1329" s="13" t="s">
        <v>762</v>
      </c>
      <c r="G1329" s="13" t="s">
        <v>396</v>
      </c>
      <c r="H1329" s="13" t="s">
        <v>396</v>
      </c>
      <c r="I1329" s="14">
        <v>39644</v>
      </c>
      <c r="J1329" s="13">
        <f t="shared" si="43"/>
        <v>60</v>
      </c>
      <c r="K1329" s="14">
        <v>39715</v>
      </c>
      <c r="L1329" s="13">
        <v>2</v>
      </c>
      <c r="M1329" s="14">
        <v>40059</v>
      </c>
      <c r="N1329" s="59">
        <f t="shared" si="44"/>
        <v>13.634496919917865</v>
      </c>
      <c r="O1329" s="16">
        <v>2</v>
      </c>
      <c r="Q1329" s="13" t="s">
        <v>7162</v>
      </c>
      <c r="R1329" s="13" t="s">
        <v>38</v>
      </c>
      <c r="S1329" s="13">
        <v>2</v>
      </c>
      <c r="T1329" s="13">
        <v>2</v>
      </c>
      <c r="U1329" s="13">
        <v>2</v>
      </c>
      <c r="V1329" s="13">
        <v>2</v>
      </c>
      <c r="X1329" s="13">
        <v>2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2</v>
      </c>
      <c r="AH1329" s="13">
        <v>2</v>
      </c>
      <c r="AI1329" s="13">
        <v>2</v>
      </c>
      <c r="AJ1329" s="13">
        <v>2</v>
      </c>
      <c r="AK1329" s="13">
        <v>3</v>
      </c>
      <c r="AL1329" s="13">
        <v>2</v>
      </c>
      <c r="AM1329" s="13">
        <v>2</v>
      </c>
      <c r="AN1329" s="13">
        <v>1</v>
      </c>
      <c r="AO1329" s="13" t="s">
        <v>7163</v>
      </c>
      <c r="AP1329" s="13" t="s">
        <v>1561</v>
      </c>
      <c r="AQ1329" s="13">
        <v>1</v>
      </c>
      <c r="AR1329" s="13">
        <v>1</v>
      </c>
      <c r="AS1329" s="13">
        <v>5</v>
      </c>
      <c r="AT1329" s="13">
        <v>1</v>
      </c>
      <c r="AU1329" s="13">
        <v>5</v>
      </c>
      <c r="AV1329" s="13">
        <v>2</v>
      </c>
      <c r="AX1329" s="13">
        <v>2</v>
      </c>
      <c r="AZ1329" s="13">
        <v>2</v>
      </c>
      <c r="BB1329" s="13">
        <v>1</v>
      </c>
      <c r="BC1329" s="13">
        <v>0</v>
      </c>
      <c r="BD1329" s="13">
        <v>1</v>
      </c>
      <c r="BE1329" s="13">
        <v>5</v>
      </c>
      <c r="BF1329" s="13">
        <v>2</v>
      </c>
      <c r="BH1329" s="17">
        <v>2</v>
      </c>
      <c r="BJ1329" s="13">
        <v>2</v>
      </c>
      <c r="BK1329" s="13">
        <v>1</v>
      </c>
      <c r="BL1329" s="13">
        <v>1</v>
      </c>
      <c r="BM1329" s="13">
        <v>2538</v>
      </c>
      <c r="BN1329" s="13">
        <v>2</v>
      </c>
      <c r="BQ1329" s="13" t="s">
        <v>670</v>
      </c>
      <c r="BR1329" s="13" t="s">
        <v>671</v>
      </c>
      <c r="BS1329" s="13">
        <v>1</v>
      </c>
      <c r="BT1329" s="13">
        <v>26.4</v>
      </c>
      <c r="BU1329" s="13">
        <v>1</v>
      </c>
      <c r="BV1329" s="13" t="s">
        <v>7164</v>
      </c>
      <c r="CA1329" s="18"/>
      <c r="CB1329" s="18"/>
      <c r="CC1329" s="18">
        <v>1420</v>
      </c>
      <c r="CD1329" s="18" t="s">
        <v>746</v>
      </c>
      <c r="CE1329" s="18"/>
      <c r="CF1329" s="18"/>
      <c r="CG1329" s="18"/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T1329" s="13">
        <v>1</v>
      </c>
      <c r="CW1329" s="13" t="s">
        <v>4030</v>
      </c>
      <c r="CX1329" s="38" t="s">
        <v>6506</v>
      </c>
      <c r="CY1329" s="38" t="s">
        <v>4032</v>
      </c>
      <c r="CZ1329" s="38"/>
      <c r="DA1329" s="38" t="s">
        <v>192</v>
      </c>
    </row>
    <row r="1330" spans="1:105" s="13" customFormat="1">
      <c r="A1330" s="84">
        <v>2215</v>
      </c>
      <c r="B1330" s="84">
        <v>1</v>
      </c>
      <c r="C1330" s="13" t="s">
        <v>7165</v>
      </c>
      <c r="D1330" s="13" t="s">
        <v>37</v>
      </c>
      <c r="E1330" s="14">
        <v>13528</v>
      </c>
      <c r="F1330" s="13" t="s">
        <v>691</v>
      </c>
      <c r="G1330" s="13" t="s">
        <v>691</v>
      </c>
      <c r="H1330" s="13" t="s">
        <v>691</v>
      </c>
      <c r="I1330" s="14">
        <v>39887</v>
      </c>
      <c r="J1330" s="13">
        <f t="shared" si="43"/>
        <v>72</v>
      </c>
      <c r="K1330" s="14">
        <v>39882</v>
      </c>
      <c r="L1330" s="13">
        <v>4</v>
      </c>
      <c r="M1330" s="14">
        <v>40264</v>
      </c>
      <c r="N1330" s="59">
        <f t="shared" si="44"/>
        <v>12.386036960985626</v>
      </c>
      <c r="O1330" s="16">
        <v>2</v>
      </c>
      <c r="Q1330" s="13" t="s">
        <v>7166</v>
      </c>
      <c r="R1330" s="13" t="s">
        <v>7167</v>
      </c>
      <c r="S1330" s="13">
        <v>2</v>
      </c>
      <c r="T1330" s="13">
        <v>1</v>
      </c>
      <c r="U1330" s="13">
        <v>2</v>
      </c>
      <c r="V1330" s="13">
        <v>2</v>
      </c>
      <c r="W1330" s="13" t="s">
        <v>4291</v>
      </c>
      <c r="X1330" s="13">
        <v>1</v>
      </c>
      <c r="Z1330" s="13">
        <v>4</v>
      </c>
      <c r="AC1330" s="13">
        <v>2</v>
      </c>
      <c r="AD1330" s="13">
        <v>2</v>
      </c>
      <c r="AE1330" s="13">
        <v>2</v>
      </c>
      <c r="AF1330" s="13">
        <v>2</v>
      </c>
      <c r="AG1330" s="13">
        <v>1</v>
      </c>
      <c r="AH1330" s="13">
        <v>2</v>
      </c>
      <c r="AI1330" s="13">
        <v>2</v>
      </c>
      <c r="AJ1330" s="13">
        <v>2</v>
      </c>
      <c r="AK1330" s="13">
        <v>3</v>
      </c>
      <c r="AL1330" s="13">
        <v>2</v>
      </c>
      <c r="AM1330" s="13">
        <v>1</v>
      </c>
      <c r="AN1330" s="13">
        <v>1</v>
      </c>
      <c r="AO1330" s="13" t="s">
        <v>7168</v>
      </c>
      <c r="AP1330" s="13" t="s">
        <v>7169</v>
      </c>
      <c r="AQ1330" s="13">
        <v>1</v>
      </c>
      <c r="AR1330" s="13">
        <v>1</v>
      </c>
      <c r="AS1330" s="13">
        <v>0</v>
      </c>
      <c r="AT1330" s="13">
        <v>1</v>
      </c>
      <c r="AU1330" s="13">
        <v>0</v>
      </c>
      <c r="AV1330" s="13">
        <v>2</v>
      </c>
      <c r="AX1330" s="13">
        <v>2</v>
      </c>
      <c r="AZ1330" s="13">
        <v>1</v>
      </c>
      <c r="BA1330" s="13">
        <v>0</v>
      </c>
      <c r="BB1330" s="13">
        <v>2</v>
      </c>
      <c r="BD1330" s="13">
        <v>1</v>
      </c>
      <c r="BE1330" s="13">
        <v>0</v>
      </c>
      <c r="BF1330" s="13">
        <v>1</v>
      </c>
      <c r="BG1330" s="13">
        <v>1</v>
      </c>
      <c r="BH1330" s="17">
        <v>1</v>
      </c>
      <c r="BI1330" s="13">
        <v>1</v>
      </c>
      <c r="BJ1330" s="13">
        <v>1</v>
      </c>
      <c r="BK1330" s="13">
        <v>1</v>
      </c>
      <c r="BL1330" s="13">
        <v>1</v>
      </c>
      <c r="BM1330" s="13">
        <v>2660</v>
      </c>
      <c r="BN1330" s="13">
        <v>2</v>
      </c>
      <c r="BQ1330" s="13" t="s">
        <v>694</v>
      </c>
      <c r="BR1330" s="13" t="s">
        <v>695</v>
      </c>
      <c r="BS1330" s="13">
        <v>1</v>
      </c>
      <c r="BT1330" s="13">
        <v>27</v>
      </c>
      <c r="BU1330" s="13">
        <v>1</v>
      </c>
      <c r="BV1330" s="13">
        <v>2</v>
      </c>
      <c r="BW1330" s="13">
        <v>2</v>
      </c>
      <c r="BX1330" s="13">
        <v>92.6</v>
      </c>
      <c r="CA1330" s="18"/>
      <c r="CB1330" s="18"/>
      <c r="CC1330" s="18"/>
      <c r="CD1330" s="18"/>
      <c r="CE1330" s="18"/>
      <c r="CF1330" s="18"/>
      <c r="CG1330" s="18"/>
      <c r="CH1330" s="13">
        <v>2</v>
      </c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40158</v>
      </c>
      <c r="CT1330" s="13">
        <v>1</v>
      </c>
      <c r="CW1330" s="13" t="s">
        <v>3696</v>
      </c>
      <c r="CX1330" s="38" t="s">
        <v>7170</v>
      </c>
      <c r="CY1330" s="38" t="s">
        <v>3698</v>
      </c>
      <c r="CZ1330" s="38" t="s">
        <v>736</v>
      </c>
      <c r="DA1330" s="38" t="s">
        <v>7171</v>
      </c>
    </row>
    <row r="1331" spans="1:105" s="13" customFormat="1">
      <c r="A1331" s="84">
        <v>2216</v>
      </c>
      <c r="B1331" s="84">
        <v>1</v>
      </c>
      <c r="C1331" s="13" t="s">
        <v>7172</v>
      </c>
      <c r="D1331" s="13" t="s">
        <v>37</v>
      </c>
      <c r="E1331" s="14">
        <v>19942</v>
      </c>
      <c r="F1331" s="13" t="s">
        <v>461</v>
      </c>
      <c r="G1331" s="13" t="s">
        <v>381</v>
      </c>
      <c r="H1331" s="13" t="s">
        <v>381</v>
      </c>
      <c r="I1331" s="14">
        <v>39736</v>
      </c>
      <c r="J1331" s="13">
        <f t="shared" si="43"/>
        <v>54</v>
      </c>
      <c r="K1331" s="14">
        <v>39842</v>
      </c>
      <c r="L1331" s="13">
        <v>4</v>
      </c>
      <c r="M1331" s="14">
        <v>40015</v>
      </c>
      <c r="N1331" s="59">
        <f t="shared" si="44"/>
        <v>9.1663244353182751</v>
      </c>
      <c r="O1331" s="16">
        <v>2</v>
      </c>
      <c r="Q1331" s="13" t="s">
        <v>205</v>
      </c>
      <c r="R1331" s="13" t="s">
        <v>2845</v>
      </c>
      <c r="S1331" s="13">
        <v>2</v>
      </c>
      <c r="T1331" s="13">
        <v>2</v>
      </c>
      <c r="U1331" s="13">
        <v>2</v>
      </c>
      <c r="V1331" s="13">
        <v>2</v>
      </c>
      <c r="X1331" s="13">
        <v>1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2</v>
      </c>
      <c r="AI1331" s="13">
        <v>1</v>
      </c>
      <c r="AJ1331" s="13">
        <v>2</v>
      </c>
      <c r="AK1331" s="13">
        <v>3</v>
      </c>
      <c r="AL1331" s="13">
        <v>2</v>
      </c>
      <c r="AM1331" s="13">
        <v>2</v>
      </c>
      <c r="AN1331" s="13">
        <v>1</v>
      </c>
      <c r="AO1331" s="13" t="s">
        <v>7173</v>
      </c>
      <c r="AP1331" s="13" t="s">
        <v>1446</v>
      </c>
      <c r="AQ1331" s="13">
        <v>1</v>
      </c>
      <c r="AR1331" s="13">
        <v>1</v>
      </c>
      <c r="AS1331" s="13">
        <v>6</v>
      </c>
      <c r="AT1331" s="13">
        <v>1</v>
      </c>
      <c r="AU1331" s="13">
        <v>0</v>
      </c>
      <c r="AV1331" s="13">
        <v>1</v>
      </c>
      <c r="AW1331" s="13">
        <v>5</v>
      </c>
      <c r="AX1331" s="13">
        <v>1</v>
      </c>
      <c r="AY1331" s="13">
        <v>7</v>
      </c>
      <c r="AZ1331" s="13">
        <v>1</v>
      </c>
      <c r="BA1331" s="13">
        <v>5</v>
      </c>
      <c r="BB1331" s="13">
        <v>3</v>
      </c>
      <c r="BD1331" s="13">
        <v>1</v>
      </c>
      <c r="BE1331" s="13">
        <v>6</v>
      </c>
      <c r="BF1331" s="13">
        <v>2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BS1331" s="13">
        <v>1</v>
      </c>
      <c r="BU1331" s="13">
        <v>1</v>
      </c>
      <c r="BW1331" s="13">
        <v>1</v>
      </c>
      <c r="BY1331" s="13">
        <v>1</v>
      </c>
      <c r="BZ1331" s="13">
        <v>794</v>
      </c>
      <c r="CA1331" s="18"/>
      <c r="CB1331" s="18"/>
      <c r="CC1331" s="18">
        <v>310</v>
      </c>
      <c r="CD1331" s="18">
        <v>794</v>
      </c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40093</v>
      </c>
      <c r="CT1331" s="13">
        <v>2</v>
      </c>
      <c r="CW1331" s="13" t="s">
        <v>7174</v>
      </c>
      <c r="CX1331" s="38" t="s">
        <v>7175</v>
      </c>
      <c r="CY1331" s="38" t="s">
        <v>7176</v>
      </c>
      <c r="CZ1331" s="38"/>
      <c r="DA1331" s="38" t="s">
        <v>4195</v>
      </c>
    </row>
    <row r="1332" spans="1:105" s="13" customFormat="1">
      <c r="A1332" s="84">
        <v>2217</v>
      </c>
      <c r="B1332" s="84">
        <v>1</v>
      </c>
      <c r="C1332" s="13" t="s">
        <v>2484</v>
      </c>
      <c r="D1332" s="13" t="s">
        <v>36</v>
      </c>
      <c r="E1332" s="14">
        <v>19494</v>
      </c>
      <c r="F1332" s="13" t="s">
        <v>396</v>
      </c>
      <c r="G1332" s="13" t="s">
        <v>381</v>
      </c>
      <c r="H1332" s="13" t="s">
        <v>381</v>
      </c>
      <c r="I1332" s="14">
        <v>39736</v>
      </c>
      <c r="J1332" s="13">
        <f t="shared" si="43"/>
        <v>55</v>
      </c>
      <c r="K1332" s="14">
        <v>39919</v>
      </c>
      <c r="L1332" s="13">
        <v>4</v>
      </c>
      <c r="M1332" s="14">
        <v>40430</v>
      </c>
      <c r="N1332" s="59">
        <f t="shared" si="44"/>
        <v>22.800821355236138</v>
      </c>
      <c r="O1332" s="16">
        <v>2</v>
      </c>
      <c r="Q1332" s="13" t="s">
        <v>7177</v>
      </c>
      <c r="R1332" s="13" t="s">
        <v>38</v>
      </c>
      <c r="S1332" s="13">
        <v>2</v>
      </c>
      <c r="T1332" s="13">
        <v>2</v>
      </c>
      <c r="U1332" s="13">
        <v>2</v>
      </c>
      <c r="V1332" s="13">
        <v>2</v>
      </c>
      <c r="X1332" s="13">
        <v>2</v>
      </c>
      <c r="Z1332" s="13">
        <v>4</v>
      </c>
      <c r="AH1332" s="13">
        <v>2</v>
      </c>
      <c r="AI1332" s="13">
        <v>2</v>
      </c>
      <c r="AJ1332" s="13">
        <v>2</v>
      </c>
      <c r="AK1332" s="13">
        <v>2</v>
      </c>
      <c r="AL1332" s="13">
        <v>2</v>
      </c>
      <c r="AM1332" s="13">
        <v>2</v>
      </c>
      <c r="AN1332" s="13">
        <v>1</v>
      </c>
      <c r="AO1332" s="13" t="s">
        <v>7178</v>
      </c>
      <c r="AP1332" s="13" t="s">
        <v>40</v>
      </c>
      <c r="AQ1332" s="13">
        <v>1</v>
      </c>
      <c r="AR1332" s="13">
        <v>1</v>
      </c>
      <c r="AS1332" s="13">
        <v>4</v>
      </c>
      <c r="AT1332" s="13">
        <v>1</v>
      </c>
      <c r="AU1332" s="13">
        <v>0</v>
      </c>
      <c r="AV1332" s="13">
        <v>1</v>
      </c>
      <c r="AX1332" s="13">
        <v>2</v>
      </c>
      <c r="AZ1332" s="13">
        <v>3</v>
      </c>
      <c r="BB1332" s="13">
        <v>1</v>
      </c>
      <c r="BC1332" s="13">
        <v>2</v>
      </c>
      <c r="BD1332" s="13">
        <v>1</v>
      </c>
      <c r="BE1332" s="13">
        <v>4</v>
      </c>
      <c r="BF1332" s="13">
        <v>1</v>
      </c>
      <c r="BG1332" s="13">
        <v>14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40085</v>
      </c>
      <c r="CT1332" s="13">
        <v>2</v>
      </c>
      <c r="CW1332" s="13" t="s">
        <v>3258</v>
      </c>
      <c r="CX1332" s="38" t="s">
        <v>7179</v>
      </c>
      <c r="CY1332" s="38" t="s">
        <v>4594</v>
      </c>
      <c r="CZ1332" s="38" t="s">
        <v>41</v>
      </c>
      <c r="DA1332" s="38" t="s">
        <v>3075</v>
      </c>
    </row>
    <row r="1333" spans="1:105" s="13" customFormat="1">
      <c r="A1333" s="84">
        <v>2218</v>
      </c>
      <c r="B1333" s="84">
        <v>1</v>
      </c>
      <c r="C1333" s="13" t="s">
        <v>6978</v>
      </c>
      <c r="D1333" s="13" t="s">
        <v>36</v>
      </c>
      <c r="E1333" s="14">
        <v>15890</v>
      </c>
      <c r="F1333" s="13" t="s">
        <v>319</v>
      </c>
      <c r="H1333" s="13" t="s">
        <v>381</v>
      </c>
      <c r="I1333" s="14">
        <v>39828</v>
      </c>
      <c r="J1333" s="13">
        <f t="shared" si="43"/>
        <v>65</v>
      </c>
      <c r="K1333" s="14">
        <v>39913</v>
      </c>
      <c r="L1333" s="13">
        <v>4</v>
      </c>
      <c r="M1333" s="14">
        <v>40926</v>
      </c>
      <c r="N1333" s="59">
        <f t="shared" si="44"/>
        <v>36.073921971252567</v>
      </c>
      <c r="O1333" s="16">
        <v>2</v>
      </c>
      <c r="Q1333" s="13" t="s">
        <v>7180</v>
      </c>
      <c r="R1333" s="13" t="s">
        <v>206</v>
      </c>
      <c r="S1333" s="13">
        <v>2</v>
      </c>
      <c r="T1333" s="13">
        <v>2</v>
      </c>
      <c r="U1333" s="13">
        <v>2</v>
      </c>
      <c r="V1333" s="13">
        <v>2</v>
      </c>
      <c r="X1333" s="13">
        <v>1</v>
      </c>
      <c r="Z1333" s="13">
        <v>4</v>
      </c>
      <c r="AC1333" s="13">
        <v>2</v>
      </c>
      <c r="AD1333" s="13">
        <v>2</v>
      </c>
      <c r="AE1333" s="13">
        <v>2</v>
      </c>
      <c r="AF1333" s="13">
        <v>3</v>
      </c>
      <c r="AG1333" s="13">
        <v>1</v>
      </c>
      <c r="AH1333" s="13">
        <v>2</v>
      </c>
      <c r="AI1333" s="13">
        <v>3</v>
      </c>
      <c r="AJ1333" s="13">
        <v>1</v>
      </c>
      <c r="AK1333" s="13">
        <v>3</v>
      </c>
      <c r="AL1333" s="13">
        <v>2</v>
      </c>
      <c r="AM1333" s="13">
        <v>1</v>
      </c>
      <c r="AN1333" s="13">
        <v>1</v>
      </c>
      <c r="AO1333" s="13" t="s">
        <v>7181</v>
      </c>
      <c r="AP1333" s="13" t="s">
        <v>7182</v>
      </c>
      <c r="AQ1333" s="13">
        <v>1</v>
      </c>
      <c r="AR1333" s="13">
        <v>1</v>
      </c>
      <c r="AT1333" s="13">
        <v>1</v>
      </c>
      <c r="AV1333" s="13">
        <v>1</v>
      </c>
      <c r="BD1333" s="13">
        <v>1</v>
      </c>
      <c r="BF1333" s="13">
        <v>1</v>
      </c>
      <c r="BH1333" s="17">
        <v>1</v>
      </c>
      <c r="BI1333" s="13">
        <v>1</v>
      </c>
      <c r="BJ1333" s="13">
        <v>1</v>
      </c>
      <c r="BK1333" s="13">
        <v>3</v>
      </c>
      <c r="BL1333" s="13">
        <v>1</v>
      </c>
      <c r="BM1333" s="13">
        <v>3289</v>
      </c>
      <c r="BN1333" s="13">
        <v>2</v>
      </c>
      <c r="BQ1333" s="13" t="s">
        <v>237</v>
      </c>
      <c r="BR1333" s="13" t="s">
        <v>238</v>
      </c>
      <c r="CA1333" s="18"/>
      <c r="CB1333" s="18"/>
      <c r="CC1333" s="18"/>
      <c r="CD1333" s="18"/>
      <c r="CE1333" s="18"/>
      <c r="CF1333" s="18"/>
      <c r="CG1333" s="18"/>
      <c r="CH1333" s="13">
        <v>1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T1333" s="13">
        <v>2</v>
      </c>
      <c r="CW1333" s="13" t="s">
        <v>7183</v>
      </c>
      <c r="CX1333" s="38" t="s">
        <v>7184</v>
      </c>
      <c r="CY1333" s="38" t="s">
        <v>4594</v>
      </c>
      <c r="CZ1333" s="38" t="s">
        <v>41</v>
      </c>
      <c r="DA1333" s="38" t="s">
        <v>7185</v>
      </c>
    </row>
    <row r="1334" spans="1:105" s="13" customFormat="1">
      <c r="A1334" s="84">
        <v>2220</v>
      </c>
      <c r="B1334" s="84">
        <v>1</v>
      </c>
      <c r="C1334" s="13" t="s">
        <v>1559</v>
      </c>
      <c r="D1334" s="13" t="s">
        <v>37</v>
      </c>
      <c r="E1334" s="14">
        <v>9834</v>
      </c>
      <c r="F1334" s="13" t="s">
        <v>259</v>
      </c>
      <c r="G1334" s="13" t="s">
        <v>327</v>
      </c>
      <c r="H1334" s="13" t="s">
        <v>327</v>
      </c>
      <c r="I1334" s="14">
        <v>39767</v>
      </c>
      <c r="J1334" s="13">
        <f t="shared" si="43"/>
        <v>81</v>
      </c>
      <c r="K1334" s="14">
        <v>39829</v>
      </c>
      <c r="L1334" s="13">
        <v>4</v>
      </c>
      <c r="M1334" s="14">
        <v>40455</v>
      </c>
      <c r="N1334" s="59">
        <f t="shared" si="44"/>
        <v>22.603696098562629</v>
      </c>
      <c r="O1334" s="16">
        <v>2</v>
      </c>
      <c r="Q1334" s="13" t="s">
        <v>7186</v>
      </c>
      <c r="R1334" s="13" t="s">
        <v>2024</v>
      </c>
      <c r="S1334" s="13">
        <v>2</v>
      </c>
      <c r="T1334" s="13">
        <v>2</v>
      </c>
      <c r="U1334" s="13">
        <v>2</v>
      </c>
      <c r="V1334" s="13">
        <v>2</v>
      </c>
      <c r="X1334" s="13">
        <v>1</v>
      </c>
      <c r="Z1334" s="13">
        <v>4</v>
      </c>
      <c r="AC1334" s="13">
        <v>2</v>
      </c>
      <c r="AD1334" s="13">
        <v>2</v>
      </c>
      <c r="AE1334" s="13">
        <v>2</v>
      </c>
      <c r="AF1334" s="13">
        <v>1</v>
      </c>
      <c r="AG1334" s="13">
        <v>2</v>
      </c>
      <c r="AH1334" s="13">
        <v>2</v>
      </c>
      <c r="AI1334" s="13">
        <v>3</v>
      </c>
      <c r="AJ1334" s="13">
        <v>2</v>
      </c>
      <c r="AK1334" s="13">
        <v>3</v>
      </c>
      <c r="AL1334" s="13">
        <v>2</v>
      </c>
      <c r="AM1334" s="13">
        <v>2</v>
      </c>
      <c r="AN1334" s="13">
        <v>2</v>
      </c>
      <c r="AO1334" s="13" t="s">
        <v>7187</v>
      </c>
      <c r="AP1334" s="13" t="s">
        <v>809</v>
      </c>
      <c r="AQ1334" s="13">
        <v>1</v>
      </c>
      <c r="AR1334" s="13">
        <v>1</v>
      </c>
      <c r="AS1334" s="13">
        <v>2</v>
      </c>
      <c r="AT1334" s="13">
        <v>1</v>
      </c>
      <c r="AU1334" s="13">
        <v>0</v>
      </c>
      <c r="AV1334" s="13">
        <v>2</v>
      </c>
      <c r="AX1334" s="13">
        <v>2</v>
      </c>
      <c r="AZ1334" s="13">
        <v>1</v>
      </c>
      <c r="BA1334" s="13">
        <v>1</v>
      </c>
      <c r="BB1334" s="13">
        <v>2</v>
      </c>
      <c r="BD1334" s="13">
        <v>1</v>
      </c>
      <c r="BE1334" s="13">
        <v>0</v>
      </c>
      <c r="BF1334" s="13">
        <v>1</v>
      </c>
      <c r="BG1334" s="13">
        <v>9</v>
      </c>
      <c r="BH1334" s="17">
        <v>2</v>
      </c>
      <c r="BI1334" s="13">
        <v>2</v>
      </c>
      <c r="BJ1334" s="13">
        <v>1</v>
      </c>
      <c r="BK1334" s="13">
        <v>1</v>
      </c>
      <c r="BL1334" s="13">
        <v>2</v>
      </c>
      <c r="BS1334" s="13">
        <v>2</v>
      </c>
      <c r="BT1334" s="13">
        <v>46</v>
      </c>
      <c r="BU1334" s="13">
        <v>1</v>
      </c>
      <c r="BV1334" s="13">
        <v>3</v>
      </c>
      <c r="BW1334" s="13">
        <v>2</v>
      </c>
      <c r="BX1334" s="13">
        <v>24.8</v>
      </c>
      <c r="CA1334" s="18"/>
      <c r="CB1334" s="18"/>
      <c r="CC1334" s="18">
        <v>3110</v>
      </c>
      <c r="CD1334" s="18">
        <v>2489</v>
      </c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40136</v>
      </c>
      <c r="CT1334" s="13">
        <v>2</v>
      </c>
      <c r="CW1334" s="13" t="s">
        <v>2059</v>
      </c>
      <c r="CX1334" s="38" t="s">
        <v>7188</v>
      </c>
      <c r="CY1334" s="38" t="s">
        <v>6809</v>
      </c>
      <c r="CZ1334" s="38"/>
      <c r="DA1334" s="38" t="s">
        <v>7189</v>
      </c>
    </row>
    <row r="1335" spans="1:105" s="13" customFormat="1">
      <c r="A1335" s="84">
        <v>2221</v>
      </c>
      <c r="B1335" s="84">
        <v>1</v>
      </c>
      <c r="C1335" s="13" t="s">
        <v>4282</v>
      </c>
      <c r="D1335" s="13" t="s">
        <v>36</v>
      </c>
      <c r="E1335" s="14">
        <v>22413</v>
      </c>
      <c r="F1335" s="13" t="s">
        <v>259</v>
      </c>
      <c r="G1335" s="13" t="s">
        <v>691</v>
      </c>
      <c r="H1335" s="13" t="s">
        <v>691</v>
      </c>
      <c r="I1335" s="14">
        <v>39859</v>
      </c>
      <c r="J1335" s="13">
        <f t="shared" si="43"/>
        <v>47</v>
      </c>
      <c r="K1335" s="14">
        <v>39873</v>
      </c>
      <c r="L1335" s="13">
        <v>4</v>
      </c>
      <c r="M1335" s="14">
        <v>41387</v>
      </c>
      <c r="N1335" s="59">
        <f t="shared" si="44"/>
        <v>50.201232032854207</v>
      </c>
      <c r="O1335" s="16">
        <v>2</v>
      </c>
      <c r="Q1335" s="13" t="s">
        <v>2041</v>
      </c>
      <c r="R1335" s="13" t="s">
        <v>5486</v>
      </c>
      <c r="S1335" s="13">
        <v>3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1</v>
      </c>
      <c r="AH1335" s="13">
        <v>2</v>
      </c>
      <c r="AI1335" s="13">
        <v>3</v>
      </c>
      <c r="AJ1335" s="13">
        <v>3</v>
      </c>
      <c r="AK1335" s="13">
        <v>3</v>
      </c>
      <c r="AL1335" s="13">
        <v>3</v>
      </c>
      <c r="AM1335" s="13">
        <v>3</v>
      </c>
      <c r="AN1335" s="13">
        <v>2</v>
      </c>
      <c r="AO1335" s="13" t="s">
        <v>7190</v>
      </c>
      <c r="AQ1335" s="13">
        <v>1</v>
      </c>
      <c r="AT1335" s="13">
        <v>1</v>
      </c>
      <c r="AU1335" s="13">
        <v>0</v>
      </c>
      <c r="AV1335" s="13">
        <v>1</v>
      </c>
      <c r="AW1335" s="13">
        <v>0</v>
      </c>
      <c r="AX1335" s="13">
        <v>1</v>
      </c>
      <c r="AY1335" s="13">
        <v>0</v>
      </c>
      <c r="AZ1335" s="13">
        <v>3</v>
      </c>
      <c r="BB1335" s="13">
        <v>3</v>
      </c>
      <c r="BD1335" s="13">
        <v>1</v>
      </c>
      <c r="BE1335" s="13">
        <v>0</v>
      </c>
      <c r="BF1335" s="13">
        <v>1</v>
      </c>
      <c r="BG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BS1335" s="13">
        <v>1</v>
      </c>
      <c r="BU1335" s="13">
        <v>1</v>
      </c>
      <c r="CA1335" s="18"/>
      <c r="CB1335" s="18"/>
      <c r="CC1335" s="18">
        <v>5106</v>
      </c>
      <c r="CD1335" s="18">
        <v>10626</v>
      </c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40188</v>
      </c>
      <c r="CT1335" s="13">
        <v>3</v>
      </c>
      <c r="CW1335" s="13" t="s">
        <v>7191</v>
      </c>
      <c r="CX1335" s="38" t="s">
        <v>7192</v>
      </c>
      <c r="CY1335" s="38" t="s">
        <v>3956</v>
      </c>
      <c r="CZ1335" s="38" t="s">
        <v>41</v>
      </c>
      <c r="DA1335" s="38" t="s">
        <v>7193</v>
      </c>
    </row>
    <row r="1336" spans="1:105" s="13" customFormat="1">
      <c r="A1336" s="84">
        <v>2223</v>
      </c>
      <c r="B1336" s="84">
        <v>1</v>
      </c>
      <c r="C1336" s="13" t="s">
        <v>7194</v>
      </c>
      <c r="D1336" s="13" t="s">
        <v>37</v>
      </c>
      <c r="E1336" s="14">
        <v>15614</v>
      </c>
      <c r="F1336" s="13" t="s">
        <v>264</v>
      </c>
      <c r="G1336" s="13" t="s">
        <v>264</v>
      </c>
      <c r="H1336" s="13" t="s">
        <v>264</v>
      </c>
      <c r="I1336" s="14">
        <v>39828</v>
      </c>
      <c r="J1336" s="13">
        <f t="shared" si="43"/>
        <v>66</v>
      </c>
      <c r="K1336" s="14">
        <v>39889</v>
      </c>
      <c r="L1336" s="13">
        <v>4</v>
      </c>
      <c r="M1336" s="14">
        <v>40095</v>
      </c>
      <c r="N1336" s="59">
        <f t="shared" si="44"/>
        <v>8.772073921971252</v>
      </c>
      <c r="O1336" s="16">
        <v>2</v>
      </c>
      <c r="Q1336" s="13" t="s">
        <v>7195</v>
      </c>
      <c r="S1336" s="13">
        <v>2</v>
      </c>
      <c r="T1336" s="13">
        <v>2</v>
      </c>
      <c r="U1336" s="13">
        <v>2</v>
      </c>
      <c r="V1336" s="13">
        <v>2</v>
      </c>
      <c r="X1336" s="13">
        <v>2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2</v>
      </c>
      <c r="AH1336" s="13">
        <v>2</v>
      </c>
      <c r="AP1336" s="13" t="s">
        <v>7196</v>
      </c>
      <c r="AQ1336" s="13">
        <v>1</v>
      </c>
      <c r="AR1336" s="13">
        <v>1</v>
      </c>
      <c r="AT1336" s="13">
        <v>1</v>
      </c>
      <c r="AU1336" s="13">
        <v>0</v>
      </c>
      <c r="AV1336" s="13">
        <v>1</v>
      </c>
      <c r="AW1336" s="13">
        <v>1</v>
      </c>
      <c r="AX1336" s="13">
        <v>2</v>
      </c>
      <c r="AZ1336" s="13">
        <v>1</v>
      </c>
      <c r="BA1336" s="13">
        <v>1</v>
      </c>
      <c r="BB1336" s="13">
        <v>2</v>
      </c>
      <c r="BD1336" s="13">
        <v>2</v>
      </c>
      <c r="BF1336" s="13">
        <v>1</v>
      </c>
      <c r="BG1336" s="13">
        <v>3</v>
      </c>
      <c r="BH1336" s="17">
        <v>1</v>
      </c>
      <c r="BI1336" s="13">
        <v>2</v>
      </c>
      <c r="BJ1336" s="13">
        <v>1</v>
      </c>
      <c r="BK1336" s="13">
        <v>1</v>
      </c>
      <c r="BL1336" s="13">
        <v>2</v>
      </c>
      <c r="BS1336" s="13">
        <v>1</v>
      </c>
      <c r="BT1336" s="13">
        <v>23</v>
      </c>
      <c r="BV1336" s="13">
        <v>12</v>
      </c>
      <c r="CA1336" s="18"/>
      <c r="CB1336" s="18"/>
      <c r="CC1336" s="18">
        <v>900</v>
      </c>
      <c r="CD1336" s="18">
        <v>7283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W1336" s="13" t="s">
        <v>7197</v>
      </c>
      <c r="CX1336" s="38" t="s">
        <v>7198</v>
      </c>
      <c r="CY1336" s="38" t="s">
        <v>5212</v>
      </c>
      <c r="CZ1336" s="38"/>
      <c r="DA1336" s="38" t="s">
        <v>192</v>
      </c>
    </row>
    <row r="1337" spans="1:105" s="13" customFormat="1">
      <c r="A1337" s="84">
        <v>2224</v>
      </c>
      <c r="B1337" s="84">
        <v>5</v>
      </c>
      <c r="C1337" s="13" t="s">
        <v>7199</v>
      </c>
      <c r="D1337" s="13" t="s">
        <v>36</v>
      </c>
      <c r="E1337" s="14">
        <v>8638</v>
      </c>
      <c r="F1337" s="13" t="s">
        <v>550</v>
      </c>
      <c r="G1337" s="13" t="s">
        <v>319</v>
      </c>
      <c r="H1337" s="13" t="s">
        <v>319</v>
      </c>
      <c r="I1337" s="14">
        <v>39828</v>
      </c>
      <c r="J1337" s="13">
        <f t="shared" si="43"/>
        <v>85</v>
      </c>
      <c r="K1337" s="14">
        <v>39965</v>
      </c>
      <c r="L1337" s="13">
        <v>4</v>
      </c>
      <c r="M1337" s="14">
        <v>41383</v>
      </c>
      <c r="N1337" s="59">
        <f t="shared" si="44"/>
        <v>51.088295687885008</v>
      </c>
      <c r="O1337" s="16">
        <v>2</v>
      </c>
      <c r="Q1337" s="13" t="s">
        <v>7200</v>
      </c>
      <c r="R1337" s="13" t="s">
        <v>38</v>
      </c>
      <c r="S1337" s="13">
        <v>2</v>
      </c>
      <c r="T1337" s="13">
        <v>2</v>
      </c>
      <c r="U1337" s="13">
        <v>2</v>
      </c>
      <c r="V1337" s="13">
        <v>2</v>
      </c>
      <c r="X1337" s="13">
        <v>1</v>
      </c>
      <c r="Z1337" s="13">
        <v>4</v>
      </c>
      <c r="AC1337" s="13">
        <v>1</v>
      </c>
      <c r="AI1337" s="13">
        <v>2</v>
      </c>
      <c r="AJ1337" s="13">
        <v>2</v>
      </c>
      <c r="AK1337" s="13">
        <v>1</v>
      </c>
      <c r="AL1337" s="13">
        <v>1</v>
      </c>
      <c r="AM1337" s="13">
        <v>1</v>
      </c>
      <c r="AN1337" s="13">
        <v>1</v>
      </c>
      <c r="AO1337" s="13" t="s">
        <v>7201</v>
      </c>
      <c r="AP1337" s="13" t="s">
        <v>1715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1</v>
      </c>
      <c r="BA1337" s="13">
        <v>0</v>
      </c>
      <c r="BB1337" s="13">
        <v>2</v>
      </c>
      <c r="BD1337" s="13">
        <v>2</v>
      </c>
      <c r="BF1337" s="13">
        <v>1</v>
      </c>
      <c r="BG1337" s="13">
        <v>10</v>
      </c>
      <c r="BH1337" s="17">
        <v>2</v>
      </c>
      <c r="BI1337" s="13">
        <v>1</v>
      </c>
      <c r="BJ1337" s="13">
        <v>1</v>
      </c>
      <c r="BK1337" s="13">
        <v>1</v>
      </c>
      <c r="BL1337" s="13">
        <v>1</v>
      </c>
      <c r="BM1337" s="13">
        <v>2566</v>
      </c>
      <c r="BN1337" s="13">
        <v>1</v>
      </c>
      <c r="BO1337" s="13" t="s">
        <v>3519</v>
      </c>
      <c r="BP1337" s="13">
        <v>180</v>
      </c>
      <c r="BQ1337" s="13" t="s">
        <v>237</v>
      </c>
      <c r="BR1337" s="13" t="s">
        <v>238</v>
      </c>
      <c r="BS1337" s="13">
        <v>2</v>
      </c>
      <c r="BT1337" s="13">
        <v>48</v>
      </c>
      <c r="BU1337" s="13">
        <v>1</v>
      </c>
      <c r="BV1337" s="13">
        <v>3</v>
      </c>
      <c r="BX1337" s="13">
        <v>33.1</v>
      </c>
      <c r="CA1337" s="18"/>
      <c r="CB1337" s="18"/>
      <c r="CC1337" s="18"/>
      <c r="CD1337" s="18"/>
      <c r="CE1337" s="18"/>
      <c r="CF1337" s="18"/>
      <c r="CG1337" s="18"/>
      <c r="CH1337" s="13">
        <v>2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39995</v>
      </c>
      <c r="CW1337" s="13" t="s">
        <v>4397</v>
      </c>
      <c r="CX1337" s="38" t="s">
        <v>7202</v>
      </c>
      <c r="CY1337" s="38" t="s">
        <v>2356</v>
      </c>
      <c r="CZ1337" s="38" t="s">
        <v>41</v>
      </c>
      <c r="DA1337" s="38" t="s">
        <v>7203</v>
      </c>
    </row>
    <row r="1338" spans="1:105" s="13" customFormat="1">
      <c r="A1338" s="84">
        <v>2225</v>
      </c>
      <c r="B1338" s="84">
        <v>1</v>
      </c>
      <c r="C1338" s="13" t="s">
        <v>1326</v>
      </c>
      <c r="D1338" s="13" t="s">
        <v>36</v>
      </c>
      <c r="E1338" s="14">
        <v>14020</v>
      </c>
      <c r="F1338" s="13" t="s">
        <v>319</v>
      </c>
      <c r="G1338" s="13" t="s">
        <v>319</v>
      </c>
      <c r="H1338" s="13" t="s">
        <v>319</v>
      </c>
      <c r="I1338" s="14">
        <v>39859</v>
      </c>
      <c r="J1338" s="13">
        <f t="shared" si="43"/>
        <v>70</v>
      </c>
      <c r="K1338" s="14">
        <v>39954</v>
      </c>
      <c r="L1338" s="13">
        <v>4</v>
      </c>
      <c r="M1338" s="14">
        <v>40474</v>
      </c>
      <c r="N1338" s="59">
        <f t="shared" si="44"/>
        <v>20.205338809034906</v>
      </c>
      <c r="O1338" s="16">
        <v>2</v>
      </c>
      <c r="Q1338" s="13" t="s">
        <v>7204</v>
      </c>
      <c r="R1338" s="13" t="s">
        <v>38</v>
      </c>
      <c r="S1338" s="13">
        <v>2</v>
      </c>
      <c r="T1338" s="13">
        <v>2</v>
      </c>
      <c r="U1338" s="13">
        <v>2</v>
      </c>
      <c r="V1338" s="13">
        <v>2</v>
      </c>
      <c r="X1338" s="13">
        <v>1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1</v>
      </c>
      <c r="AH1338" s="13">
        <v>2</v>
      </c>
      <c r="AI1338" s="13">
        <v>2</v>
      </c>
      <c r="AJ1338" s="13">
        <v>2</v>
      </c>
      <c r="AK1338" s="13">
        <v>1</v>
      </c>
      <c r="AL1338" s="13">
        <v>2</v>
      </c>
      <c r="AM1338" s="13">
        <v>2</v>
      </c>
      <c r="AN1338" s="13">
        <v>1</v>
      </c>
      <c r="AO1338" s="13" t="s">
        <v>7205</v>
      </c>
      <c r="AP1338" s="13" t="s">
        <v>4574</v>
      </c>
      <c r="AQ1338" s="13">
        <v>1</v>
      </c>
      <c r="AR1338" s="13">
        <v>1</v>
      </c>
      <c r="AS1338" s="13">
        <v>3</v>
      </c>
      <c r="AT1338" s="13">
        <v>1</v>
      </c>
      <c r="AU1338" s="13">
        <v>0</v>
      </c>
      <c r="AV1338" s="13">
        <v>1</v>
      </c>
      <c r="AW1338" s="13">
        <v>3</v>
      </c>
      <c r="AX1338" s="13">
        <v>1</v>
      </c>
      <c r="AY1338" s="13">
        <v>3</v>
      </c>
      <c r="AZ1338" s="13">
        <v>1</v>
      </c>
      <c r="BA1338" s="13">
        <v>0</v>
      </c>
      <c r="BB1338" s="13">
        <v>2</v>
      </c>
      <c r="BD1338" s="13">
        <v>2</v>
      </c>
      <c r="BF1338" s="13">
        <v>1</v>
      </c>
      <c r="BG1338" s="13">
        <v>6</v>
      </c>
      <c r="BH1338" s="17">
        <v>1</v>
      </c>
      <c r="BI1338" s="13">
        <v>1</v>
      </c>
      <c r="BJ1338" s="13">
        <v>1</v>
      </c>
      <c r="BL1338" s="13">
        <v>2</v>
      </c>
      <c r="CA1338" s="18"/>
      <c r="CB1338" s="18"/>
      <c r="CC1338" s="18"/>
      <c r="CD1338" s="18"/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S1338" s="14">
        <v>39988</v>
      </c>
      <c r="CT1338" s="13">
        <v>1</v>
      </c>
      <c r="CW1338" s="13" t="s">
        <v>6912</v>
      </c>
      <c r="CX1338" s="38" t="s">
        <v>6913</v>
      </c>
      <c r="CY1338" s="38" t="s">
        <v>7206</v>
      </c>
      <c r="CZ1338" s="38" t="s">
        <v>41</v>
      </c>
      <c r="DA1338" s="38" t="s">
        <v>3466</v>
      </c>
    </row>
    <row r="1339" spans="1:105" s="13" customFormat="1">
      <c r="A1339" s="84">
        <v>2226</v>
      </c>
      <c r="B1339" s="84">
        <v>1</v>
      </c>
      <c r="C1339" s="13" t="s">
        <v>3718</v>
      </c>
      <c r="D1339" s="13" t="s">
        <v>37</v>
      </c>
      <c r="E1339" s="14">
        <v>11486</v>
      </c>
      <c r="F1339" s="13" t="s">
        <v>259</v>
      </c>
      <c r="G1339" s="13" t="s">
        <v>259</v>
      </c>
      <c r="H1339" s="13" t="s">
        <v>259</v>
      </c>
      <c r="I1339" s="14">
        <v>39918</v>
      </c>
      <c r="J1339" s="13">
        <f t="shared" si="43"/>
        <v>77</v>
      </c>
      <c r="K1339" s="14">
        <v>39960</v>
      </c>
      <c r="L1339" s="13">
        <v>4</v>
      </c>
      <c r="M1339" s="14">
        <v>40083</v>
      </c>
      <c r="N1339" s="59">
        <f t="shared" si="44"/>
        <v>5.420944558521561</v>
      </c>
      <c r="O1339" s="16">
        <v>2</v>
      </c>
      <c r="Q1339" s="13" t="s">
        <v>205</v>
      </c>
      <c r="R1339" s="13" t="s">
        <v>38</v>
      </c>
      <c r="S1339" s="13">
        <v>2</v>
      </c>
      <c r="T1339" s="13">
        <v>2</v>
      </c>
      <c r="U1339" s="13">
        <v>2</v>
      </c>
      <c r="V1339" s="13">
        <v>2</v>
      </c>
      <c r="X1339" s="13">
        <v>3</v>
      </c>
      <c r="Z1339" s="13">
        <v>4</v>
      </c>
      <c r="AC1339" s="13">
        <v>3</v>
      </c>
      <c r="AD1339" s="13">
        <v>3</v>
      </c>
      <c r="AE1339" s="13">
        <v>3</v>
      </c>
      <c r="AF1339" s="13">
        <v>3</v>
      </c>
      <c r="AG1339" s="13">
        <v>3</v>
      </c>
      <c r="AH1339" s="13">
        <v>3</v>
      </c>
      <c r="AI1339" s="13">
        <v>3</v>
      </c>
      <c r="AJ1339" s="13">
        <v>3</v>
      </c>
      <c r="AK1339" s="13">
        <v>3</v>
      </c>
      <c r="AL1339" s="13">
        <v>2</v>
      </c>
      <c r="AM1339" s="13">
        <v>3</v>
      </c>
      <c r="AN1339" s="13">
        <v>1</v>
      </c>
      <c r="AO1339" s="13" t="s">
        <v>7207</v>
      </c>
      <c r="AP1339" s="13" t="s">
        <v>1715</v>
      </c>
      <c r="AQ1339" s="13">
        <v>1</v>
      </c>
      <c r="AR1339" s="13">
        <v>1</v>
      </c>
      <c r="AS1339" s="13">
        <v>1</v>
      </c>
      <c r="AT1339" s="13">
        <v>1</v>
      </c>
      <c r="AU1339" s="13">
        <v>0</v>
      </c>
      <c r="AV1339" s="13">
        <v>1</v>
      </c>
      <c r="AX1339" s="13">
        <v>2</v>
      </c>
      <c r="AZ1339" s="13">
        <v>2</v>
      </c>
      <c r="BB1339" s="13">
        <v>3</v>
      </c>
      <c r="BD1339" s="13">
        <v>1</v>
      </c>
      <c r="BE1339" s="13">
        <v>1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2568</v>
      </c>
      <c r="BN1339" s="13">
        <v>1</v>
      </c>
      <c r="BQ1339" s="13" t="s">
        <v>237</v>
      </c>
      <c r="BR1339" s="13" t="s">
        <v>238</v>
      </c>
      <c r="BS1339" s="13">
        <v>1</v>
      </c>
      <c r="BT1339" s="13">
        <v>38</v>
      </c>
      <c r="BU1339" s="13">
        <v>1</v>
      </c>
      <c r="BV1339" s="13">
        <v>0</v>
      </c>
      <c r="BW1339" s="13">
        <v>2</v>
      </c>
      <c r="BX1339" s="13">
        <v>94</v>
      </c>
      <c r="CA1339" s="18"/>
      <c r="CB1339" s="18"/>
      <c r="CC1339" s="18"/>
      <c r="CD1339" s="18"/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2</v>
      </c>
      <c r="CS1339" s="14">
        <v>40043</v>
      </c>
      <c r="CT1339" s="13">
        <v>3</v>
      </c>
      <c r="CW1339" s="13" t="s">
        <v>2946</v>
      </c>
      <c r="CX1339" s="38" t="s">
        <v>7192</v>
      </c>
      <c r="CY1339" s="38" t="s">
        <v>3956</v>
      </c>
      <c r="CZ1339" s="38"/>
      <c r="DA1339" s="38" t="s">
        <v>192</v>
      </c>
    </row>
    <row r="1340" spans="1:105" s="13" customFormat="1">
      <c r="A1340" s="84">
        <v>2227</v>
      </c>
      <c r="B1340" s="84">
        <v>6</v>
      </c>
      <c r="C1340" s="13" t="s">
        <v>7208</v>
      </c>
      <c r="D1340" s="13" t="s">
        <v>37</v>
      </c>
      <c r="E1340" s="14">
        <v>15838</v>
      </c>
      <c r="F1340" s="13" t="s">
        <v>259</v>
      </c>
      <c r="G1340" s="13" t="s">
        <v>259</v>
      </c>
      <c r="H1340" s="13" t="s">
        <v>259</v>
      </c>
      <c r="I1340" s="14">
        <v>38883</v>
      </c>
      <c r="J1340" s="13">
        <f t="shared" ref="J1340:J1403" si="45">INT((I1340-E1340)/365.25)</f>
        <v>63</v>
      </c>
      <c r="K1340" s="14">
        <v>39966</v>
      </c>
      <c r="L1340" s="13">
        <v>4</v>
      </c>
      <c r="M1340" s="14">
        <v>41295</v>
      </c>
      <c r="N1340" s="59">
        <f t="shared" ref="N1340:N1403" si="46">(M1340-I1340)*12/365.25</f>
        <v>79.244353182751539</v>
      </c>
      <c r="O1340" s="16">
        <v>1</v>
      </c>
      <c r="P1340" s="13" t="s">
        <v>7209</v>
      </c>
      <c r="Q1340" s="13" t="s">
        <v>7210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2</v>
      </c>
      <c r="Z1340" s="13">
        <v>4</v>
      </c>
      <c r="AH1340" s="13">
        <v>2</v>
      </c>
      <c r="AP1340" s="13" t="s">
        <v>1715</v>
      </c>
      <c r="AQ1340" s="13">
        <v>1</v>
      </c>
      <c r="AR1340" s="13">
        <v>2</v>
      </c>
      <c r="AT1340" s="13">
        <v>1</v>
      </c>
      <c r="AU1340" s="13">
        <v>34</v>
      </c>
      <c r="AV1340" s="13">
        <v>1</v>
      </c>
      <c r="AW1340" s="13">
        <v>34</v>
      </c>
      <c r="AX1340" s="13">
        <v>2</v>
      </c>
      <c r="AZ1340" s="13">
        <v>1</v>
      </c>
      <c r="BA1340" s="13">
        <v>0</v>
      </c>
      <c r="BB1340" s="13">
        <v>2</v>
      </c>
      <c r="BD1340" s="13">
        <v>1</v>
      </c>
      <c r="BE1340" s="13">
        <v>34</v>
      </c>
      <c r="BF1340" s="13">
        <v>1</v>
      </c>
      <c r="BG1340" s="13">
        <v>63</v>
      </c>
      <c r="BH1340" s="17">
        <v>2</v>
      </c>
      <c r="BI1340" s="13">
        <v>1</v>
      </c>
      <c r="BJ1340" s="13">
        <v>1</v>
      </c>
      <c r="BK1340" s="13">
        <v>2</v>
      </c>
      <c r="BL1340" s="13">
        <v>1</v>
      </c>
      <c r="BM1340" s="13">
        <v>2769</v>
      </c>
      <c r="BN1340" s="13">
        <v>2</v>
      </c>
      <c r="BO1340" s="13" t="s">
        <v>1114</v>
      </c>
      <c r="BP1340" s="13">
        <v>102</v>
      </c>
      <c r="BQ1340" s="13" t="s">
        <v>237</v>
      </c>
      <c r="BR1340" s="13" t="s">
        <v>238</v>
      </c>
      <c r="CA1340" s="18"/>
      <c r="CB1340" s="18"/>
      <c r="CC1340" s="18"/>
      <c r="CD1340" s="18"/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S1340" s="14">
        <v>40043</v>
      </c>
      <c r="CT1340" s="13">
        <v>3</v>
      </c>
      <c r="CU1340" s="13" t="s">
        <v>7211</v>
      </c>
      <c r="CW1340" s="13" t="s">
        <v>7212</v>
      </c>
      <c r="CX1340" s="38" t="s">
        <v>7213</v>
      </c>
      <c r="CY1340" s="38" t="s">
        <v>7214</v>
      </c>
      <c r="CZ1340" s="38" t="s">
        <v>7215</v>
      </c>
      <c r="DA1340" s="38" t="s">
        <v>7216</v>
      </c>
    </row>
    <row r="1341" spans="1:105" s="13" customFormat="1">
      <c r="A1341" s="84">
        <v>2228</v>
      </c>
      <c r="B1341" s="84">
        <v>1</v>
      </c>
      <c r="C1341" s="13" t="s">
        <v>1284</v>
      </c>
      <c r="D1341" s="13" t="s">
        <v>37</v>
      </c>
      <c r="E1341" s="14">
        <v>17092</v>
      </c>
      <c r="F1341" s="13" t="s">
        <v>1435</v>
      </c>
      <c r="G1341" s="13" t="s">
        <v>1435</v>
      </c>
      <c r="H1341" s="13" t="s">
        <v>1435</v>
      </c>
      <c r="I1341" s="14">
        <v>39887</v>
      </c>
      <c r="J1341" s="13">
        <f t="shared" si="45"/>
        <v>62</v>
      </c>
      <c r="K1341" s="14">
        <v>39894</v>
      </c>
      <c r="L1341" s="13">
        <v>2</v>
      </c>
      <c r="M1341" s="14">
        <v>40245</v>
      </c>
      <c r="N1341" s="59">
        <f t="shared" si="46"/>
        <v>11.761806981519507</v>
      </c>
      <c r="O1341" s="16">
        <v>2</v>
      </c>
      <c r="Q1341" s="13" t="s">
        <v>7217</v>
      </c>
      <c r="R1341" s="13" t="s">
        <v>1920</v>
      </c>
      <c r="S1341" s="13">
        <v>2</v>
      </c>
      <c r="T1341" s="13">
        <v>2</v>
      </c>
      <c r="U1341" s="13">
        <v>2</v>
      </c>
      <c r="V1341" s="13">
        <v>2</v>
      </c>
      <c r="X1341" s="13">
        <v>1</v>
      </c>
      <c r="Z1341" s="13">
        <v>4</v>
      </c>
      <c r="AC1341" s="13">
        <v>2</v>
      </c>
      <c r="AD1341" s="13">
        <v>2</v>
      </c>
      <c r="AE1341" s="13">
        <v>2</v>
      </c>
      <c r="AF1341" s="13">
        <v>2</v>
      </c>
      <c r="AG1341" s="13">
        <v>1</v>
      </c>
      <c r="AH1341" s="13">
        <v>2</v>
      </c>
      <c r="AI1341" s="13">
        <v>2</v>
      </c>
      <c r="AJ1341" s="13">
        <v>2</v>
      </c>
      <c r="AK1341" s="13">
        <v>1</v>
      </c>
      <c r="AL1341" s="13">
        <v>2</v>
      </c>
      <c r="AM1341" s="13">
        <v>1</v>
      </c>
      <c r="AN1341" s="13">
        <v>1</v>
      </c>
      <c r="AO1341" s="13" t="s">
        <v>6291</v>
      </c>
      <c r="AP1341" s="13" t="s">
        <v>40</v>
      </c>
      <c r="AQ1341" s="13">
        <v>1</v>
      </c>
      <c r="AR1341" s="13">
        <v>1</v>
      </c>
      <c r="AS1341" s="13">
        <v>1</v>
      </c>
      <c r="AT1341" s="13">
        <v>1</v>
      </c>
      <c r="AU1341" s="13">
        <v>0</v>
      </c>
      <c r="AV1341" s="13">
        <v>1</v>
      </c>
      <c r="AW1341" s="13">
        <v>1</v>
      </c>
      <c r="AX1341" s="13">
        <v>3</v>
      </c>
      <c r="AZ1341" s="13">
        <v>1</v>
      </c>
      <c r="BA1341" s="13">
        <v>1</v>
      </c>
      <c r="BB1341" s="13">
        <v>1</v>
      </c>
      <c r="BC1341" s="13">
        <v>1</v>
      </c>
      <c r="BD1341" s="13">
        <v>1</v>
      </c>
      <c r="BE1341" s="13">
        <v>1</v>
      </c>
      <c r="BF1341" s="13">
        <v>1</v>
      </c>
      <c r="BG1341" s="13">
        <v>4</v>
      </c>
      <c r="BH1341" s="17">
        <v>1</v>
      </c>
      <c r="BJ1341" s="13">
        <v>2</v>
      </c>
      <c r="BK1341" s="13">
        <v>1</v>
      </c>
      <c r="BL1341" s="13">
        <v>2</v>
      </c>
      <c r="CA1341" s="18"/>
      <c r="CB1341" s="18"/>
      <c r="CC1341" s="18"/>
      <c r="CD1341" s="18"/>
      <c r="CE1341" s="18"/>
      <c r="CF1341" s="18"/>
      <c r="CG1341" s="18"/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40006</v>
      </c>
      <c r="CT1341" s="13">
        <v>1</v>
      </c>
      <c r="CW1341" s="13" t="s">
        <v>7218</v>
      </c>
      <c r="CX1341" s="38" t="s">
        <v>7219</v>
      </c>
      <c r="CY1341" s="38" t="s">
        <v>7220</v>
      </c>
      <c r="CZ1341" s="38"/>
      <c r="DA1341" s="38" t="s">
        <v>7221</v>
      </c>
    </row>
    <row r="1342" spans="1:105" s="13" customFormat="1">
      <c r="A1342" s="84">
        <v>2231</v>
      </c>
      <c r="B1342" s="84">
        <v>1</v>
      </c>
      <c r="C1342" s="13" t="s">
        <v>7222</v>
      </c>
      <c r="D1342" s="13" t="s">
        <v>36</v>
      </c>
      <c r="E1342" s="14">
        <v>12305</v>
      </c>
      <c r="F1342" s="13" t="s">
        <v>424</v>
      </c>
      <c r="G1342" s="13" t="s">
        <v>194</v>
      </c>
      <c r="H1342" s="13" t="s">
        <v>194</v>
      </c>
      <c r="I1342" s="14">
        <v>39583</v>
      </c>
      <c r="J1342" s="13">
        <f t="shared" si="45"/>
        <v>74</v>
      </c>
      <c r="K1342" s="14">
        <v>39874</v>
      </c>
      <c r="L1342" s="13">
        <v>4</v>
      </c>
      <c r="M1342" s="14">
        <v>40203</v>
      </c>
      <c r="N1342" s="59">
        <f t="shared" si="46"/>
        <v>20.369609856262834</v>
      </c>
      <c r="O1342" s="16">
        <v>2</v>
      </c>
      <c r="Q1342" s="13" t="s">
        <v>180</v>
      </c>
      <c r="R1342" s="13" t="s">
        <v>181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C1342" s="13">
        <v>2</v>
      </c>
      <c r="AD1342" s="13">
        <v>2</v>
      </c>
      <c r="AE1342" s="13">
        <v>2</v>
      </c>
      <c r="AF1342" s="13">
        <v>2</v>
      </c>
      <c r="AG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4109</v>
      </c>
      <c r="AQ1342" s="13">
        <v>1</v>
      </c>
      <c r="AR1342" s="13">
        <v>1</v>
      </c>
      <c r="AS1342" s="13">
        <v>0</v>
      </c>
      <c r="AT1342" s="13">
        <v>1</v>
      </c>
      <c r="AU1342" s="13">
        <v>7</v>
      </c>
      <c r="AV1342" s="13">
        <v>2</v>
      </c>
      <c r="AX1342" s="13">
        <v>2</v>
      </c>
      <c r="AZ1342" s="13">
        <v>1</v>
      </c>
      <c r="BA1342" s="13">
        <v>5</v>
      </c>
      <c r="BB1342" s="13">
        <v>1</v>
      </c>
      <c r="BC1342" s="13">
        <v>7</v>
      </c>
      <c r="BD1342" s="13">
        <v>1</v>
      </c>
      <c r="BE1342" s="13">
        <v>7</v>
      </c>
      <c r="BH1342" s="17">
        <v>2</v>
      </c>
      <c r="BJ1342" s="13">
        <v>1</v>
      </c>
      <c r="BK1342" s="13">
        <v>1</v>
      </c>
      <c r="BL1342" s="13">
        <v>1</v>
      </c>
      <c r="BM1342" s="13">
        <v>2533</v>
      </c>
      <c r="BN1342" s="13">
        <v>2</v>
      </c>
      <c r="BQ1342" s="13" t="s">
        <v>221</v>
      </c>
      <c r="BR1342" s="13" t="s">
        <v>222</v>
      </c>
      <c r="BT1342" s="13">
        <v>21</v>
      </c>
      <c r="BU1342" s="13">
        <v>1</v>
      </c>
      <c r="BV1342" s="13">
        <v>1</v>
      </c>
      <c r="BW1342" s="13">
        <v>2</v>
      </c>
      <c r="BX1342" s="13">
        <v>16.399999999999999</v>
      </c>
      <c r="CA1342" s="18"/>
      <c r="CB1342" s="18"/>
      <c r="CC1342" s="18">
        <v>1810</v>
      </c>
      <c r="CD1342" s="18">
        <v>6123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40015</v>
      </c>
      <c r="CT1342" s="13">
        <v>2</v>
      </c>
      <c r="CW1342" s="13" t="s">
        <v>1888</v>
      </c>
      <c r="CX1342" s="38" t="s">
        <v>2683</v>
      </c>
      <c r="CY1342" s="38" t="s">
        <v>5349</v>
      </c>
      <c r="CZ1342" s="38"/>
      <c r="DA1342" s="38" t="s">
        <v>192</v>
      </c>
    </row>
    <row r="1343" spans="1:105" s="13" customFormat="1">
      <c r="A1343" s="84">
        <v>2232</v>
      </c>
      <c r="B1343" s="84">
        <v>6</v>
      </c>
      <c r="C1343" s="13" t="s">
        <v>7223</v>
      </c>
      <c r="D1343" s="13" t="s">
        <v>37</v>
      </c>
      <c r="E1343" s="14">
        <v>13017</v>
      </c>
      <c r="F1343" s="13" t="s">
        <v>295</v>
      </c>
      <c r="G1343" s="13" t="s">
        <v>295</v>
      </c>
      <c r="H1343" s="13" t="s">
        <v>295</v>
      </c>
      <c r="I1343" s="14">
        <v>37439</v>
      </c>
      <c r="J1343" s="13">
        <f t="shared" si="45"/>
        <v>66</v>
      </c>
      <c r="K1343" s="14">
        <v>39196</v>
      </c>
      <c r="L1343" s="13">
        <v>2</v>
      </c>
      <c r="M1343" s="14">
        <v>39924</v>
      </c>
      <c r="N1343" s="59">
        <f t="shared" si="46"/>
        <v>81.642710472279262</v>
      </c>
      <c r="O1343" s="16">
        <v>1</v>
      </c>
      <c r="P1343" s="13" t="s">
        <v>7224</v>
      </c>
      <c r="Q1343" s="13" t="s">
        <v>551</v>
      </c>
      <c r="R1343" s="13" t="s">
        <v>5875</v>
      </c>
      <c r="S1343" s="13">
        <v>3</v>
      </c>
      <c r="T1343" s="13">
        <v>2</v>
      </c>
      <c r="U1343" s="13">
        <v>2</v>
      </c>
      <c r="V1343" s="13">
        <v>2</v>
      </c>
      <c r="X1343" s="13">
        <v>1</v>
      </c>
      <c r="Z1343" s="13">
        <v>4</v>
      </c>
      <c r="AC1343" s="13">
        <v>2</v>
      </c>
      <c r="AD1343" s="13">
        <v>2</v>
      </c>
      <c r="AE1343" s="13">
        <v>2</v>
      </c>
      <c r="AF1343" s="13">
        <v>2</v>
      </c>
      <c r="AG1343" s="13">
        <v>1</v>
      </c>
      <c r="AH1343" s="13">
        <v>2</v>
      </c>
      <c r="AI1343" s="13">
        <v>2</v>
      </c>
      <c r="AJ1343" s="13">
        <v>3</v>
      </c>
      <c r="AK1343" s="13">
        <v>3</v>
      </c>
      <c r="AL1343" s="13">
        <v>1</v>
      </c>
      <c r="AM1343" s="13">
        <v>3</v>
      </c>
      <c r="AN1343" s="13">
        <v>1</v>
      </c>
      <c r="AO1343" s="13" t="s">
        <v>7225</v>
      </c>
      <c r="AP1343" s="13" t="s">
        <v>7226</v>
      </c>
      <c r="AQ1343" s="13">
        <v>1</v>
      </c>
      <c r="AR1343" s="13">
        <v>2</v>
      </c>
      <c r="AT1343" s="13">
        <v>1</v>
      </c>
      <c r="AV1343" s="13">
        <v>1</v>
      </c>
      <c r="AX1343" s="13">
        <v>2</v>
      </c>
      <c r="AZ1343" s="13">
        <v>1</v>
      </c>
      <c r="BB1343" s="13">
        <v>2</v>
      </c>
      <c r="BD1343" s="13">
        <v>2</v>
      </c>
      <c r="BF1343" s="13">
        <v>1</v>
      </c>
      <c r="BH1343" s="17">
        <v>3</v>
      </c>
      <c r="BI1343" s="13">
        <v>1</v>
      </c>
      <c r="BJ1343" s="13">
        <v>1</v>
      </c>
      <c r="BK1343" s="13">
        <v>1</v>
      </c>
      <c r="BL1343" s="13">
        <v>1</v>
      </c>
      <c r="BM1343" s="13">
        <v>2537</v>
      </c>
      <c r="BN1343" s="13">
        <v>1</v>
      </c>
      <c r="BO1343" s="13" t="s">
        <v>7227</v>
      </c>
      <c r="BP1343" s="13">
        <v>102</v>
      </c>
      <c r="BQ1343" s="13" t="s">
        <v>237</v>
      </c>
      <c r="BR1343" s="13" t="s">
        <v>238</v>
      </c>
      <c r="CA1343" s="18"/>
      <c r="CB1343" s="18"/>
      <c r="CC1343" s="18"/>
      <c r="CD1343" s="18"/>
      <c r="CE1343" s="18"/>
      <c r="CF1343" s="18"/>
      <c r="CG1343" s="18"/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S1343" s="14">
        <v>40151</v>
      </c>
      <c r="CT1343" s="13">
        <v>1</v>
      </c>
      <c r="CW1343" s="13" t="s">
        <v>2181</v>
      </c>
      <c r="CX1343" s="38" t="s">
        <v>7228</v>
      </c>
      <c r="CY1343" s="38" t="s">
        <v>7229</v>
      </c>
      <c r="CZ1343" s="38"/>
      <c r="DA1343" s="38" t="s">
        <v>7230</v>
      </c>
    </row>
    <row r="1344" spans="1:105" s="13" customFormat="1">
      <c r="A1344" s="84">
        <v>2234</v>
      </c>
      <c r="B1344" s="84">
        <v>1</v>
      </c>
      <c r="C1344" s="13" t="s">
        <v>579</v>
      </c>
      <c r="D1344" s="13" t="s">
        <v>36</v>
      </c>
      <c r="E1344" s="14">
        <v>10170</v>
      </c>
      <c r="F1344" s="13" t="s">
        <v>381</v>
      </c>
      <c r="G1344" s="13" t="s">
        <v>396</v>
      </c>
      <c r="H1344" s="13" t="s">
        <v>396</v>
      </c>
      <c r="I1344" s="14">
        <v>39859</v>
      </c>
      <c r="J1344" s="13">
        <f t="shared" si="45"/>
        <v>81</v>
      </c>
      <c r="K1344" s="14">
        <v>39906</v>
      </c>
      <c r="L1344" s="13">
        <v>4</v>
      </c>
      <c r="M1344" s="14">
        <v>40082</v>
      </c>
      <c r="N1344" s="59">
        <f t="shared" si="46"/>
        <v>7.3264887063655033</v>
      </c>
      <c r="O1344" s="16">
        <v>2</v>
      </c>
      <c r="Q1344" s="13" t="s">
        <v>7231</v>
      </c>
      <c r="R1344" s="13" t="s">
        <v>7232</v>
      </c>
      <c r="S1344" s="13">
        <v>2</v>
      </c>
      <c r="T1344" s="13">
        <v>2</v>
      </c>
      <c r="U1344" s="13">
        <v>2</v>
      </c>
      <c r="V1344" s="13">
        <v>2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1</v>
      </c>
      <c r="AK1344" s="13">
        <v>2</v>
      </c>
      <c r="AL1344" s="13">
        <v>2</v>
      </c>
      <c r="AM1344" s="13">
        <v>2</v>
      </c>
      <c r="AN1344" s="13">
        <v>1</v>
      </c>
      <c r="AO1344" s="13" t="s">
        <v>7233</v>
      </c>
      <c r="AP1344" s="13" t="s">
        <v>1637</v>
      </c>
      <c r="AQ1344" s="13">
        <v>1</v>
      </c>
      <c r="AR1344" s="13">
        <v>2</v>
      </c>
      <c r="AT1344" s="13">
        <v>1</v>
      </c>
      <c r="AU1344" s="13">
        <v>1</v>
      </c>
      <c r="AV1344" s="13">
        <v>2</v>
      </c>
      <c r="AX1344" s="13">
        <v>2</v>
      </c>
      <c r="AZ1344" s="13">
        <v>2</v>
      </c>
      <c r="BB1344" s="13">
        <v>1</v>
      </c>
      <c r="BC1344" s="13">
        <v>0</v>
      </c>
      <c r="BD1344" s="13">
        <v>1</v>
      </c>
      <c r="BE1344" s="13">
        <v>1</v>
      </c>
      <c r="BF1344" s="13">
        <v>1</v>
      </c>
      <c r="BG1344" s="13">
        <v>3</v>
      </c>
      <c r="BH1344" s="17">
        <v>1</v>
      </c>
      <c r="BI1344" s="13">
        <v>2</v>
      </c>
      <c r="BJ1344" s="13">
        <v>1</v>
      </c>
      <c r="BK1344" s="13">
        <v>1</v>
      </c>
      <c r="BL1344" s="13">
        <v>1</v>
      </c>
      <c r="BM1344" s="13">
        <v>2540</v>
      </c>
      <c r="BN1344" s="13">
        <v>2</v>
      </c>
      <c r="BQ1344" s="13" t="s">
        <v>237</v>
      </c>
      <c r="BR1344" s="13" t="s">
        <v>238</v>
      </c>
      <c r="BS1344" s="13">
        <v>1</v>
      </c>
      <c r="BT1344" s="13">
        <v>33.1</v>
      </c>
      <c r="BU1344" s="13">
        <v>1</v>
      </c>
      <c r="BV1344" s="13">
        <v>4</v>
      </c>
      <c r="BW1344" s="13">
        <v>2</v>
      </c>
      <c r="BX1344" s="13">
        <v>53.2</v>
      </c>
      <c r="CA1344" s="18"/>
      <c r="CB1344" s="18"/>
      <c r="CC1344" s="18" t="s">
        <v>7234</v>
      </c>
      <c r="CD1344" s="18"/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W1344" s="13" t="s">
        <v>7235</v>
      </c>
      <c r="CX1344" s="38" t="s">
        <v>7236</v>
      </c>
      <c r="CY1344" s="38" t="s">
        <v>7237</v>
      </c>
      <c r="CZ1344" s="38"/>
      <c r="DA1344" s="38" t="s">
        <v>192</v>
      </c>
    </row>
    <row r="1345" spans="1:106" s="13" customFormat="1">
      <c r="A1345" s="84">
        <v>2237</v>
      </c>
      <c r="B1345" s="84">
        <v>1</v>
      </c>
      <c r="C1345" s="13" t="s">
        <v>1221</v>
      </c>
      <c r="D1345" s="13" t="s">
        <v>37</v>
      </c>
      <c r="E1345" s="14">
        <v>13277</v>
      </c>
      <c r="F1345" s="13" t="s">
        <v>362</v>
      </c>
      <c r="G1345" s="13" t="s">
        <v>362</v>
      </c>
      <c r="H1345" s="13" t="s">
        <v>362</v>
      </c>
      <c r="I1345" s="14">
        <v>39887</v>
      </c>
      <c r="J1345" s="13">
        <f t="shared" si="45"/>
        <v>72</v>
      </c>
      <c r="K1345" s="14">
        <v>39925</v>
      </c>
      <c r="L1345" s="13">
        <v>4</v>
      </c>
      <c r="M1345" s="14">
        <v>40843</v>
      </c>
      <c r="N1345" s="59">
        <f t="shared" si="46"/>
        <v>31.408624229979466</v>
      </c>
      <c r="O1345" s="16">
        <v>2</v>
      </c>
      <c r="Q1345" s="13" t="s">
        <v>7238</v>
      </c>
      <c r="R1345" s="13" t="s">
        <v>1996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3</v>
      </c>
      <c r="AK1345" s="13">
        <v>3</v>
      </c>
      <c r="AL1345" s="13">
        <v>3</v>
      </c>
      <c r="AM1345" s="13">
        <v>1</v>
      </c>
      <c r="AN1345" s="13">
        <v>2</v>
      </c>
      <c r="AO1345" s="13" t="s">
        <v>7239</v>
      </c>
      <c r="AP1345" s="13" t="s">
        <v>5029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1</v>
      </c>
      <c r="BA1345" s="13">
        <v>0</v>
      </c>
      <c r="BB1345" s="13">
        <v>2</v>
      </c>
      <c r="BD1345" s="13">
        <v>2</v>
      </c>
      <c r="BF1345" s="13">
        <v>1</v>
      </c>
      <c r="BG1345" s="13">
        <v>2</v>
      </c>
      <c r="BH1345" s="17">
        <v>1</v>
      </c>
      <c r="BI1345" s="13">
        <v>2</v>
      </c>
      <c r="BJ1345" s="13">
        <v>1</v>
      </c>
      <c r="BK1345" s="13">
        <v>1</v>
      </c>
      <c r="BL1345" s="13">
        <v>2</v>
      </c>
      <c r="BS1345" s="13">
        <v>2</v>
      </c>
      <c r="BT1345" s="13">
        <v>94</v>
      </c>
      <c r="BU1345" s="13">
        <v>1</v>
      </c>
      <c r="BV1345" s="13">
        <v>2</v>
      </c>
      <c r="BW1345" s="13">
        <v>2</v>
      </c>
      <c r="BX1345" s="13">
        <v>60.9</v>
      </c>
      <c r="CA1345" s="18"/>
      <c r="CB1345" s="18"/>
      <c r="CC1345" s="18">
        <v>11657</v>
      </c>
      <c r="CD1345" s="18">
        <v>8078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W1345" s="13" t="s">
        <v>364</v>
      </c>
      <c r="CX1345" s="38" t="s">
        <v>7240</v>
      </c>
      <c r="CY1345" s="38" t="s">
        <v>3834</v>
      </c>
      <c r="CZ1345" s="38" t="s">
        <v>41</v>
      </c>
      <c r="DA1345" s="38" t="s">
        <v>7241</v>
      </c>
    </row>
    <row r="1346" spans="1:106" s="13" customFormat="1">
      <c r="A1346" s="84">
        <v>2239</v>
      </c>
      <c r="B1346" s="84">
        <v>1</v>
      </c>
      <c r="C1346" s="13" t="s">
        <v>1261</v>
      </c>
      <c r="D1346" s="13" t="s">
        <v>36</v>
      </c>
      <c r="E1346" s="14">
        <v>10159</v>
      </c>
      <c r="F1346" s="13" t="s">
        <v>214</v>
      </c>
      <c r="G1346" s="13" t="s">
        <v>396</v>
      </c>
      <c r="H1346" s="13" t="s">
        <v>396</v>
      </c>
      <c r="I1346" s="14">
        <v>39887</v>
      </c>
      <c r="J1346" s="13">
        <f t="shared" si="45"/>
        <v>81</v>
      </c>
      <c r="K1346" s="14">
        <v>39910</v>
      </c>
      <c r="L1346" s="13">
        <v>4</v>
      </c>
      <c r="M1346" s="14">
        <v>40350</v>
      </c>
      <c r="N1346" s="59">
        <f t="shared" si="46"/>
        <v>15.211498973305956</v>
      </c>
      <c r="O1346" s="16">
        <v>2</v>
      </c>
      <c r="Q1346" s="13" t="s">
        <v>7242</v>
      </c>
      <c r="R1346" s="13" t="s">
        <v>7243</v>
      </c>
      <c r="S1346" s="13">
        <v>2</v>
      </c>
      <c r="T1346" s="13">
        <v>2</v>
      </c>
      <c r="U1346" s="13">
        <v>2</v>
      </c>
      <c r="V1346" s="13">
        <v>2</v>
      </c>
      <c r="X1346" s="13">
        <v>2</v>
      </c>
      <c r="AH1346" s="13">
        <v>2</v>
      </c>
      <c r="AI1346" s="13">
        <v>2</v>
      </c>
      <c r="AJ1346" s="13">
        <v>2</v>
      </c>
      <c r="AK1346" s="13">
        <v>2</v>
      </c>
      <c r="AL1346" s="13">
        <v>2</v>
      </c>
      <c r="AM1346" s="13">
        <v>3</v>
      </c>
      <c r="AN1346" s="13">
        <v>2</v>
      </c>
      <c r="AP1346" s="13" t="s">
        <v>7244</v>
      </c>
      <c r="AQ1346" s="13">
        <v>1</v>
      </c>
      <c r="AR1346" s="13">
        <v>1</v>
      </c>
      <c r="AS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2</v>
      </c>
      <c r="BB1346" s="13">
        <v>1</v>
      </c>
      <c r="BC1346" s="13">
        <v>0</v>
      </c>
      <c r="BD1346" s="13">
        <v>2</v>
      </c>
      <c r="BF1346" s="13">
        <v>1</v>
      </c>
      <c r="BG1346" s="13">
        <v>3</v>
      </c>
      <c r="BH1346" s="17">
        <v>1</v>
      </c>
      <c r="BI1346" s="13">
        <v>1</v>
      </c>
      <c r="BJ1346" s="13">
        <v>1</v>
      </c>
      <c r="BK1346" s="13">
        <v>1</v>
      </c>
      <c r="BL1346" s="13">
        <v>1</v>
      </c>
      <c r="BM1346" s="13">
        <v>2543</v>
      </c>
      <c r="BN1346" s="13">
        <v>2</v>
      </c>
      <c r="BQ1346" s="13" t="s">
        <v>237</v>
      </c>
      <c r="BR1346" s="13" t="s">
        <v>238</v>
      </c>
      <c r="BS1346" s="13">
        <v>1</v>
      </c>
      <c r="BT1346" s="13">
        <v>25</v>
      </c>
      <c r="BU1346" s="13">
        <v>1</v>
      </c>
      <c r="BV1346" s="13">
        <v>1</v>
      </c>
      <c r="BW1346" s="13">
        <v>2</v>
      </c>
      <c r="BX1346" s="13">
        <v>150</v>
      </c>
      <c r="CA1346" s="18"/>
      <c r="CB1346" s="18"/>
      <c r="CC1346" s="18" t="s">
        <v>7245</v>
      </c>
      <c r="CD1346" s="18"/>
      <c r="CE1346" s="18"/>
      <c r="CF1346" s="18"/>
      <c r="CG1346" s="18"/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40155</v>
      </c>
      <c r="CT1346" s="13">
        <v>1</v>
      </c>
      <c r="CW1346" s="13" t="s">
        <v>7246</v>
      </c>
      <c r="CX1346" s="38" t="s">
        <v>7247</v>
      </c>
      <c r="CY1346" s="38" t="s">
        <v>7248</v>
      </c>
      <c r="CZ1346" s="38" t="s">
        <v>386</v>
      </c>
      <c r="DA1346" s="38" t="s">
        <v>7249</v>
      </c>
    </row>
    <row r="1347" spans="1:106" s="13" customFormat="1">
      <c r="A1347" s="84">
        <v>2240</v>
      </c>
      <c r="B1347" s="84">
        <v>5</v>
      </c>
      <c r="C1347" s="13" t="s">
        <v>3876</v>
      </c>
      <c r="D1347" s="13" t="s">
        <v>37</v>
      </c>
      <c r="E1347" s="14">
        <v>11086</v>
      </c>
      <c r="F1347" s="13" t="s">
        <v>362</v>
      </c>
      <c r="G1347" s="13" t="s">
        <v>362</v>
      </c>
      <c r="H1347" s="13" t="s">
        <v>362</v>
      </c>
      <c r="I1347" s="14">
        <v>39553</v>
      </c>
      <c r="J1347" s="13">
        <f t="shared" si="45"/>
        <v>77</v>
      </c>
      <c r="K1347" s="14">
        <v>39931</v>
      </c>
      <c r="L1347" s="13">
        <v>4</v>
      </c>
      <c r="M1347" s="14">
        <v>40362</v>
      </c>
      <c r="N1347" s="59">
        <f t="shared" si="46"/>
        <v>26.579055441478438</v>
      </c>
      <c r="O1347" s="16">
        <v>2</v>
      </c>
      <c r="Q1347" s="13" t="s">
        <v>245</v>
      </c>
      <c r="S1347" s="13">
        <v>2</v>
      </c>
      <c r="T1347" s="13">
        <v>2</v>
      </c>
      <c r="U1347" s="13">
        <v>2</v>
      </c>
      <c r="V1347" s="13">
        <v>2</v>
      </c>
      <c r="X1347" s="13">
        <v>1</v>
      </c>
      <c r="Z1347" s="13">
        <v>4</v>
      </c>
      <c r="AG1347" s="13">
        <v>1</v>
      </c>
      <c r="AI1347" s="13">
        <v>1</v>
      </c>
      <c r="AJ1347" s="13">
        <v>2</v>
      </c>
      <c r="AK1347" s="13">
        <v>2</v>
      </c>
      <c r="AL1347" s="13">
        <v>2</v>
      </c>
      <c r="AM1347" s="13">
        <v>3</v>
      </c>
      <c r="AN1347" s="13">
        <v>2</v>
      </c>
      <c r="AO1347" s="13" t="s">
        <v>4304</v>
      </c>
      <c r="AP1347" s="13" t="s">
        <v>1715</v>
      </c>
      <c r="AQ1347" s="13">
        <v>1</v>
      </c>
      <c r="AR1347" s="13">
        <v>2</v>
      </c>
      <c r="AT1347" s="13">
        <v>1</v>
      </c>
      <c r="AU1347" s="13">
        <v>0</v>
      </c>
      <c r="AV1347" s="13">
        <v>3</v>
      </c>
      <c r="AX1347" s="13">
        <v>3</v>
      </c>
      <c r="AZ1347" s="13">
        <v>3</v>
      </c>
      <c r="BB1347" s="13">
        <v>3</v>
      </c>
      <c r="BD1347" s="13">
        <v>3</v>
      </c>
      <c r="BF1347" s="13">
        <v>1</v>
      </c>
      <c r="BG1347" s="13">
        <v>16</v>
      </c>
      <c r="BH1347" s="17">
        <v>3</v>
      </c>
      <c r="BI1347" s="13">
        <v>2</v>
      </c>
      <c r="BJ1347" s="13">
        <v>1</v>
      </c>
      <c r="BK1347" s="13">
        <v>1</v>
      </c>
      <c r="BL1347" s="13">
        <v>1</v>
      </c>
      <c r="BM1347" s="13">
        <v>2544</v>
      </c>
      <c r="BN1347" s="13">
        <v>1</v>
      </c>
      <c r="BO1347" s="13" t="s">
        <v>7250</v>
      </c>
      <c r="BP1347" s="13">
        <v>180</v>
      </c>
      <c r="BQ1347" s="13" t="s">
        <v>1133</v>
      </c>
      <c r="BR1347" s="13" t="s">
        <v>238</v>
      </c>
      <c r="BS1347" s="13">
        <v>1</v>
      </c>
      <c r="BT1347" s="13">
        <v>39</v>
      </c>
      <c r="BU1347" s="13">
        <v>2</v>
      </c>
      <c r="BV1347" s="13">
        <v>5</v>
      </c>
      <c r="BX1347" s="13">
        <v>33.5</v>
      </c>
      <c r="CA1347" s="18"/>
      <c r="CB1347" s="18"/>
      <c r="CC1347" s="18">
        <v>2583</v>
      </c>
      <c r="CD1347" s="18">
        <v>5433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40105</v>
      </c>
      <c r="CT1347" s="13">
        <v>2</v>
      </c>
      <c r="CW1347" s="13" t="s">
        <v>7251</v>
      </c>
      <c r="CX1347" s="38" t="s">
        <v>6927</v>
      </c>
      <c r="CY1347" s="38" t="s">
        <v>7252</v>
      </c>
      <c r="CZ1347" s="38"/>
      <c r="DA1347" s="38" t="s">
        <v>192</v>
      </c>
    </row>
    <row r="1348" spans="1:106" s="13" customFormat="1">
      <c r="A1348" s="84">
        <v>2242</v>
      </c>
      <c r="B1348" s="84">
        <v>5</v>
      </c>
      <c r="C1348" s="13" t="s">
        <v>908</v>
      </c>
      <c r="D1348" s="13" t="s">
        <v>36</v>
      </c>
      <c r="E1348" s="14">
        <v>11345</v>
      </c>
      <c r="F1348" s="13" t="s">
        <v>762</v>
      </c>
      <c r="G1348" s="13" t="s">
        <v>762</v>
      </c>
      <c r="H1348" s="13" t="s">
        <v>762</v>
      </c>
      <c r="I1348" s="14">
        <v>39828</v>
      </c>
      <c r="J1348" s="13">
        <f t="shared" si="45"/>
        <v>77</v>
      </c>
      <c r="K1348" s="14">
        <v>39888</v>
      </c>
      <c r="L1348" s="13">
        <v>2</v>
      </c>
      <c r="M1348" s="14">
        <v>41715</v>
      </c>
      <c r="N1348" s="59">
        <f t="shared" si="46"/>
        <v>61.995893223819301</v>
      </c>
      <c r="O1348" s="16">
        <v>1</v>
      </c>
      <c r="P1348" s="13" t="s">
        <v>7253</v>
      </c>
      <c r="Q1348" s="13" t="s">
        <v>7254</v>
      </c>
      <c r="R1348" s="13" t="s">
        <v>7255</v>
      </c>
      <c r="S1348" s="13">
        <v>3</v>
      </c>
      <c r="T1348" s="13">
        <v>2</v>
      </c>
      <c r="U1348" s="13">
        <v>2</v>
      </c>
      <c r="V1348" s="13">
        <v>1</v>
      </c>
      <c r="W1348" s="13" t="s">
        <v>7256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2</v>
      </c>
      <c r="AK1348" s="13">
        <v>2</v>
      </c>
      <c r="AL1348" s="13">
        <v>2</v>
      </c>
      <c r="AM1348" s="13">
        <v>1</v>
      </c>
      <c r="AN1348" s="13">
        <v>1</v>
      </c>
      <c r="AO1348" s="13" t="s">
        <v>7257</v>
      </c>
      <c r="AP1348" s="13" t="s">
        <v>127</v>
      </c>
      <c r="AQ1348" s="13">
        <v>1</v>
      </c>
      <c r="AR1348" s="13">
        <v>1</v>
      </c>
      <c r="AS1348" s="13">
        <v>3</v>
      </c>
      <c r="AT1348" s="13">
        <v>1</v>
      </c>
      <c r="AU1348" s="13">
        <v>1</v>
      </c>
      <c r="AV1348" s="13">
        <v>1</v>
      </c>
      <c r="AW1348" s="13">
        <v>3</v>
      </c>
      <c r="AX1348" s="13">
        <v>1</v>
      </c>
      <c r="AY1348" s="13">
        <v>3</v>
      </c>
      <c r="AZ1348" s="13">
        <v>2</v>
      </c>
      <c r="BB1348" s="13">
        <v>1</v>
      </c>
      <c r="BC1348" s="13">
        <v>1</v>
      </c>
      <c r="BD1348" s="13">
        <v>1</v>
      </c>
      <c r="BE1348" s="13">
        <v>0</v>
      </c>
      <c r="BF1348" s="13">
        <v>1</v>
      </c>
      <c r="BG1348" s="13">
        <v>20</v>
      </c>
      <c r="BH1348" s="17">
        <v>2</v>
      </c>
      <c r="BI1348" s="13">
        <v>2</v>
      </c>
      <c r="BJ1348" s="13">
        <v>1</v>
      </c>
      <c r="BK1348" s="13">
        <v>1</v>
      </c>
      <c r="BL1348" s="13">
        <v>1</v>
      </c>
      <c r="BM1348" s="13">
        <v>2546</v>
      </c>
      <c r="BN1348" s="13">
        <v>1</v>
      </c>
      <c r="BO1348" s="13" t="s">
        <v>7258</v>
      </c>
      <c r="BP1348" s="13">
        <v>180</v>
      </c>
      <c r="BQ1348" s="13" t="s">
        <v>938</v>
      </c>
      <c r="BR1348" s="13" t="s">
        <v>939</v>
      </c>
      <c r="BS1348" s="13">
        <v>1</v>
      </c>
      <c r="BT1348" s="13">
        <v>43</v>
      </c>
      <c r="BU1348" s="13">
        <v>1</v>
      </c>
      <c r="BV1348" s="13">
        <v>1</v>
      </c>
      <c r="CA1348" s="18"/>
      <c r="CB1348" s="18"/>
      <c r="CC1348" s="18">
        <v>7119</v>
      </c>
      <c r="CD1348" s="18">
        <v>15093</v>
      </c>
      <c r="CE1348" s="18"/>
      <c r="CF1348" s="18"/>
      <c r="CG1348" s="18"/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40090</v>
      </c>
      <c r="CT1348" s="13">
        <v>2</v>
      </c>
      <c r="CW1348" s="13" t="s">
        <v>6206</v>
      </c>
      <c r="CX1348" s="38" t="s">
        <v>6908</v>
      </c>
      <c r="CY1348" s="38" t="s">
        <v>6208</v>
      </c>
      <c r="CZ1348" s="38" t="s">
        <v>41</v>
      </c>
      <c r="DA1348" s="38" t="s">
        <v>7259</v>
      </c>
      <c r="DB1348" s="13">
        <v>121</v>
      </c>
    </row>
    <row r="1349" spans="1:106" s="13" customFormat="1">
      <c r="A1349" s="84">
        <v>2243</v>
      </c>
      <c r="B1349" s="84">
        <v>5</v>
      </c>
      <c r="C1349" s="13" t="s">
        <v>7260</v>
      </c>
      <c r="D1349" s="13" t="s">
        <v>36</v>
      </c>
      <c r="E1349" s="14">
        <v>17551</v>
      </c>
      <c r="F1349" s="13" t="s">
        <v>287</v>
      </c>
      <c r="G1349" s="13" t="s">
        <v>287</v>
      </c>
      <c r="H1349" s="13" t="s">
        <v>287</v>
      </c>
      <c r="I1349" s="14">
        <v>39859</v>
      </c>
      <c r="J1349" s="13">
        <f t="shared" si="45"/>
        <v>61</v>
      </c>
      <c r="K1349" s="14">
        <v>39905</v>
      </c>
      <c r="L1349" s="13">
        <v>4</v>
      </c>
      <c r="M1349" s="14">
        <v>40668</v>
      </c>
      <c r="N1349" s="59">
        <f t="shared" si="46"/>
        <v>26.579055441478438</v>
      </c>
      <c r="O1349" s="16">
        <v>2</v>
      </c>
      <c r="Q1349" s="13" t="s">
        <v>840</v>
      </c>
      <c r="S1349" s="13">
        <v>2</v>
      </c>
      <c r="T1349" s="13">
        <v>2</v>
      </c>
      <c r="U1349" s="13">
        <v>2</v>
      </c>
      <c r="V1349" s="13">
        <v>2</v>
      </c>
      <c r="X1349" s="13">
        <v>1</v>
      </c>
      <c r="AC1349" s="13">
        <v>2</v>
      </c>
      <c r="AD1349" s="13">
        <v>2</v>
      </c>
      <c r="AE1349" s="13">
        <v>2</v>
      </c>
      <c r="AF1349" s="13">
        <v>2</v>
      </c>
      <c r="AG1349" s="13">
        <v>1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2</v>
      </c>
      <c r="AO1349" s="13" t="s">
        <v>7261</v>
      </c>
      <c r="AP1349" s="13" t="s">
        <v>268</v>
      </c>
      <c r="AQ1349" s="13">
        <v>1</v>
      </c>
      <c r="AR1349" s="13">
        <v>1</v>
      </c>
      <c r="AT1349" s="13">
        <v>1</v>
      </c>
      <c r="AU1349" s="13">
        <v>1</v>
      </c>
      <c r="AV1349" s="13">
        <v>2</v>
      </c>
      <c r="AX1349" s="13">
        <v>2</v>
      </c>
      <c r="AZ1349" s="13">
        <v>1</v>
      </c>
      <c r="BA1349" s="13">
        <v>0</v>
      </c>
      <c r="BB1349" s="13">
        <v>2</v>
      </c>
      <c r="BD1349" s="13">
        <v>1</v>
      </c>
      <c r="BE1349" s="13">
        <v>1</v>
      </c>
      <c r="BF1349" s="13">
        <v>1</v>
      </c>
      <c r="BG1349" s="13">
        <v>2</v>
      </c>
      <c r="BH1349" s="17">
        <v>1</v>
      </c>
      <c r="BI1349" s="13">
        <v>1</v>
      </c>
      <c r="BJ1349" s="13">
        <v>1</v>
      </c>
      <c r="BK1349" s="13">
        <v>1</v>
      </c>
      <c r="BL1349" s="13">
        <v>1</v>
      </c>
      <c r="BM1349" s="13">
        <v>2547</v>
      </c>
      <c r="BN1349" s="13">
        <v>1</v>
      </c>
      <c r="BO1349" s="13" t="s">
        <v>4530</v>
      </c>
      <c r="BP1349" s="13">
        <v>232</v>
      </c>
      <c r="BQ1349" s="13" t="s">
        <v>237</v>
      </c>
      <c r="BR1349" s="13" t="s">
        <v>238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40099</v>
      </c>
      <c r="CT1349" s="13">
        <v>1</v>
      </c>
      <c r="CW1349" s="13" t="s">
        <v>7262</v>
      </c>
      <c r="CX1349" s="38" t="s">
        <v>7263</v>
      </c>
      <c r="CY1349" s="38" t="s">
        <v>7264</v>
      </c>
      <c r="CZ1349" s="38" t="s">
        <v>7265</v>
      </c>
      <c r="DA1349" s="38" t="s">
        <v>7266</v>
      </c>
    </row>
    <row r="1350" spans="1:106" s="13" customFormat="1">
      <c r="A1350" s="84">
        <v>2245</v>
      </c>
      <c r="B1350" s="84">
        <v>5</v>
      </c>
      <c r="C1350" s="13" t="s">
        <v>1608</v>
      </c>
      <c r="D1350" s="13" t="s">
        <v>37</v>
      </c>
      <c r="E1350" s="14">
        <v>13873</v>
      </c>
      <c r="F1350" s="13" t="s">
        <v>535</v>
      </c>
      <c r="G1350" s="13" t="s">
        <v>214</v>
      </c>
      <c r="H1350" s="13" t="s">
        <v>214</v>
      </c>
      <c r="I1350" s="14">
        <v>39797</v>
      </c>
      <c r="J1350" s="13">
        <f t="shared" si="45"/>
        <v>70</v>
      </c>
      <c r="K1350" s="14">
        <v>39931</v>
      </c>
      <c r="L1350" s="13">
        <v>4</v>
      </c>
      <c r="M1350" s="14">
        <v>40223</v>
      </c>
      <c r="N1350" s="59">
        <f t="shared" si="46"/>
        <v>13.995893223819301</v>
      </c>
      <c r="O1350" s="16">
        <v>2</v>
      </c>
      <c r="Q1350" s="13" t="s">
        <v>5320</v>
      </c>
      <c r="R1350" s="13" t="s">
        <v>543</v>
      </c>
      <c r="S1350" s="13">
        <v>2</v>
      </c>
      <c r="T1350" s="13">
        <v>2</v>
      </c>
      <c r="X1350" s="13">
        <v>2</v>
      </c>
      <c r="Z1350" s="13">
        <v>4</v>
      </c>
      <c r="AH1350" s="13">
        <v>2</v>
      </c>
      <c r="AI1350" s="13">
        <v>2</v>
      </c>
      <c r="AJ1350" s="13">
        <v>2</v>
      </c>
      <c r="AK1350" s="13">
        <v>3</v>
      </c>
      <c r="AL1350" s="13">
        <v>2</v>
      </c>
      <c r="AM1350" s="13">
        <v>2</v>
      </c>
      <c r="AN1350" s="13">
        <v>1</v>
      </c>
      <c r="AO1350" s="13" t="s">
        <v>7267</v>
      </c>
      <c r="AP1350" s="13" t="s">
        <v>7268</v>
      </c>
      <c r="AQ1350" s="13">
        <v>1</v>
      </c>
      <c r="AR1350" s="13">
        <v>1</v>
      </c>
      <c r="AS1350" s="13">
        <v>4</v>
      </c>
      <c r="AT1350" s="13">
        <v>1</v>
      </c>
      <c r="AU1350" s="13">
        <v>1</v>
      </c>
      <c r="AV1350" s="13">
        <v>1</v>
      </c>
      <c r="AW1350" s="13">
        <v>4</v>
      </c>
      <c r="AX1350" s="13">
        <v>1</v>
      </c>
      <c r="AY1350" s="13">
        <v>4</v>
      </c>
      <c r="AZ1350" s="13">
        <v>2</v>
      </c>
      <c r="BB1350" s="13">
        <v>2</v>
      </c>
      <c r="BD1350" s="13">
        <v>2</v>
      </c>
      <c r="BF1350" s="13">
        <v>1</v>
      </c>
      <c r="BG1350" s="13">
        <v>5</v>
      </c>
      <c r="BH1350" s="17">
        <v>3</v>
      </c>
      <c r="BI1350" s="13">
        <v>1</v>
      </c>
      <c r="BJ1350" s="13">
        <v>1</v>
      </c>
      <c r="BK1350" s="13">
        <v>1</v>
      </c>
      <c r="BL1350" s="13">
        <v>1</v>
      </c>
      <c r="BM1350" s="13">
        <v>2549</v>
      </c>
      <c r="BN1350" s="13">
        <v>1</v>
      </c>
      <c r="BO1350" s="13" t="s">
        <v>7269</v>
      </c>
      <c r="BP1350" s="13">
        <v>180</v>
      </c>
      <c r="BQ1350" s="13" t="s">
        <v>954</v>
      </c>
      <c r="BR1350" s="13" t="s">
        <v>955</v>
      </c>
      <c r="BS1350" s="13">
        <v>1</v>
      </c>
      <c r="BU1350" s="13">
        <v>1</v>
      </c>
      <c r="BY1350" s="13">
        <v>2</v>
      </c>
      <c r="CA1350" s="18"/>
      <c r="CB1350" s="18"/>
      <c r="CC1350" s="18">
        <v>3320</v>
      </c>
      <c r="CD1350" s="18"/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S1350" s="14">
        <v>39935</v>
      </c>
      <c r="CT1350" s="13">
        <v>1</v>
      </c>
      <c r="CW1350" s="13" t="s">
        <v>1572</v>
      </c>
      <c r="CX1350" s="38" t="s">
        <v>7270</v>
      </c>
      <c r="CY1350" s="38" t="s">
        <v>3191</v>
      </c>
      <c r="CZ1350" s="38" t="s">
        <v>41</v>
      </c>
      <c r="DA1350" s="38" t="s">
        <v>7271</v>
      </c>
    </row>
    <row r="1351" spans="1:106" s="13" customFormat="1">
      <c r="A1351" s="84">
        <v>2247</v>
      </c>
      <c r="B1351" s="84">
        <v>1</v>
      </c>
      <c r="C1351" s="13" t="s">
        <v>3816</v>
      </c>
      <c r="D1351" s="13" t="s">
        <v>36</v>
      </c>
      <c r="E1351" s="14">
        <v>11239</v>
      </c>
      <c r="F1351" s="13" t="s">
        <v>550</v>
      </c>
      <c r="G1351" s="13" t="s">
        <v>214</v>
      </c>
      <c r="H1351" s="13" t="s">
        <v>214</v>
      </c>
      <c r="I1351" s="14">
        <v>39918</v>
      </c>
      <c r="J1351" s="13">
        <f t="shared" si="45"/>
        <v>78</v>
      </c>
      <c r="K1351" s="14">
        <v>39933</v>
      </c>
      <c r="L1351" s="13">
        <v>9</v>
      </c>
      <c r="M1351" s="14">
        <v>39973</v>
      </c>
      <c r="N1351" s="59">
        <f t="shared" si="46"/>
        <v>1.8069815195071868</v>
      </c>
      <c r="O1351" s="16">
        <v>2</v>
      </c>
      <c r="S1351" s="13">
        <v>2</v>
      </c>
      <c r="T1351" s="13">
        <v>2</v>
      </c>
      <c r="U1351" s="13">
        <v>2</v>
      </c>
      <c r="V1351" s="13">
        <v>2</v>
      </c>
      <c r="X1351" s="13">
        <v>1</v>
      </c>
      <c r="Z1351" s="13">
        <v>4</v>
      </c>
      <c r="AC1351" s="13">
        <v>2</v>
      </c>
      <c r="AD1351" s="13">
        <v>2</v>
      </c>
      <c r="AE1351" s="13">
        <v>2</v>
      </c>
      <c r="AF1351" s="13">
        <v>2</v>
      </c>
      <c r="AG1351" s="13">
        <v>1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1</v>
      </c>
      <c r="AO1351" s="13" t="s">
        <v>7272</v>
      </c>
      <c r="AP1351" s="13" t="s">
        <v>1715</v>
      </c>
      <c r="AQ1351" s="13">
        <v>1</v>
      </c>
      <c r="AR1351" s="13">
        <v>1</v>
      </c>
      <c r="AS1351" s="13">
        <v>0</v>
      </c>
      <c r="AT1351" s="13">
        <v>1</v>
      </c>
      <c r="AU1351" s="13">
        <v>0</v>
      </c>
      <c r="AV1351" s="13">
        <v>2</v>
      </c>
      <c r="AX1351" s="13">
        <v>2</v>
      </c>
      <c r="AZ1351" s="13">
        <v>1</v>
      </c>
      <c r="BA1351" s="13">
        <v>0</v>
      </c>
      <c r="BB1351" s="13">
        <v>2</v>
      </c>
      <c r="BD1351" s="13">
        <v>2</v>
      </c>
      <c r="BF1351" s="13">
        <v>1</v>
      </c>
      <c r="BG1351" s="13">
        <v>1</v>
      </c>
      <c r="BH1351" s="17">
        <v>1</v>
      </c>
      <c r="BJ1351" s="13">
        <v>1</v>
      </c>
      <c r="BK1351" s="13">
        <v>1</v>
      </c>
      <c r="BL1351" s="13">
        <v>1</v>
      </c>
      <c r="BM1351" s="13">
        <v>2552</v>
      </c>
      <c r="BN1351" s="13">
        <v>2</v>
      </c>
      <c r="BQ1351" s="13" t="s">
        <v>237</v>
      </c>
      <c r="BR1351" s="13" t="s">
        <v>238</v>
      </c>
      <c r="BS1351" s="13">
        <v>1</v>
      </c>
      <c r="BT1351" s="13">
        <v>31</v>
      </c>
      <c r="BU1351" s="13">
        <v>1</v>
      </c>
      <c r="BV1351" s="13">
        <v>1</v>
      </c>
      <c r="CA1351" s="18"/>
      <c r="CB1351" s="18"/>
      <c r="CC1351" s="18"/>
      <c r="CD1351" s="18"/>
      <c r="CE1351" s="18"/>
      <c r="CF1351" s="18"/>
      <c r="CG1351" s="18"/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40163</v>
      </c>
      <c r="CT1351" s="13">
        <v>1</v>
      </c>
      <c r="CW1351" s="13" t="s">
        <v>3662</v>
      </c>
      <c r="CX1351" s="38" t="s">
        <v>4494</v>
      </c>
      <c r="CY1351" s="38" t="s">
        <v>7273</v>
      </c>
      <c r="CZ1351" s="38" t="s">
        <v>41</v>
      </c>
      <c r="DA1351" s="38" t="s">
        <v>7274</v>
      </c>
    </row>
    <row r="1352" spans="1:106" s="13" customFormat="1">
      <c r="A1352" s="84">
        <v>2248</v>
      </c>
      <c r="B1352" s="84">
        <v>1</v>
      </c>
      <c r="C1352" s="13" t="s">
        <v>825</v>
      </c>
      <c r="D1352" s="13" t="s">
        <v>36</v>
      </c>
      <c r="E1352" s="14">
        <v>13378</v>
      </c>
      <c r="F1352" s="13" t="s">
        <v>214</v>
      </c>
      <c r="G1352" s="13" t="s">
        <v>214</v>
      </c>
      <c r="H1352" s="13" t="s">
        <v>214</v>
      </c>
      <c r="I1352" s="14">
        <v>39918</v>
      </c>
      <c r="J1352" s="13">
        <f t="shared" si="45"/>
        <v>72</v>
      </c>
      <c r="K1352" s="14">
        <v>39959</v>
      </c>
      <c r="L1352" s="13">
        <v>4</v>
      </c>
      <c r="M1352" s="14">
        <v>40564</v>
      </c>
      <c r="N1352" s="59">
        <f t="shared" si="46"/>
        <v>21.223819301848049</v>
      </c>
      <c r="O1352" s="16">
        <v>2</v>
      </c>
      <c r="Q1352" s="13" t="s">
        <v>180</v>
      </c>
      <c r="R1352" s="13" t="s">
        <v>2597</v>
      </c>
      <c r="S1352" s="13">
        <v>2</v>
      </c>
      <c r="T1352" s="13">
        <v>2</v>
      </c>
      <c r="U1352" s="13">
        <v>1</v>
      </c>
      <c r="V1352" s="13">
        <v>1</v>
      </c>
      <c r="W1352" s="13" t="s">
        <v>7275</v>
      </c>
      <c r="X1352" s="13">
        <v>2</v>
      </c>
      <c r="Z1352" s="13">
        <v>4</v>
      </c>
      <c r="AH1352" s="13">
        <v>2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2</v>
      </c>
      <c r="AP1352" s="13" t="s">
        <v>7276</v>
      </c>
      <c r="AQ1352" s="13">
        <v>1</v>
      </c>
      <c r="AR1352" s="13">
        <v>1</v>
      </c>
      <c r="AS1352" s="13">
        <v>2</v>
      </c>
      <c r="AT1352" s="13">
        <v>1</v>
      </c>
      <c r="AU1352" s="13">
        <v>1</v>
      </c>
      <c r="AV1352" s="13">
        <v>1</v>
      </c>
      <c r="AW1352" s="13">
        <v>2</v>
      </c>
      <c r="AX1352" s="13">
        <v>1</v>
      </c>
      <c r="AY1352" s="13">
        <v>2</v>
      </c>
      <c r="AZ1352" s="13">
        <v>1</v>
      </c>
      <c r="BA1352" s="13">
        <v>2</v>
      </c>
      <c r="BB1352" s="13">
        <v>1</v>
      </c>
      <c r="BC1352" s="13">
        <v>0</v>
      </c>
      <c r="BD1352" s="13">
        <v>1</v>
      </c>
      <c r="BE1352" s="13">
        <v>0</v>
      </c>
      <c r="BF1352" s="13">
        <v>1</v>
      </c>
      <c r="BG1352" s="13">
        <v>4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N1352" s="13">
        <v>2</v>
      </c>
      <c r="BQ1352" s="13" t="s">
        <v>289</v>
      </c>
      <c r="BR1352" s="13" t="s">
        <v>222</v>
      </c>
      <c r="BS1352" s="13">
        <v>1</v>
      </c>
      <c r="BT1352" s="13">
        <v>32</v>
      </c>
      <c r="BU1352" s="13">
        <v>1</v>
      </c>
      <c r="BV1352" s="13">
        <v>1</v>
      </c>
      <c r="BW1352" s="13">
        <v>2</v>
      </c>
      <c r="BX1352" s="13">
        <v>128.4</v>
      </c>
      <c r="CA1352" s="18"/>
      <c r="CB1352" s="18"/>
      <c r="CC1352" s="18">
        <v>10860</v>
      </c>
      <c r="CD1352" s="18">
        <v>6772</v>
      </c>
      <c r="CE1352" s="18"/>
      <c r="CF1352" s="18"/>
      <c r="CG1352" s="18"/>
      <c r="CH1352" s="13">
        <v>1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40143</v>
      </c>
      <c r="CT1352" s="13">
        <v>2</v>
      </c>
      <c r="CW1352" s="13" t="s">
        <v>7277</v>
      </c>
      <c r="CX1352" s="38" t="s">
        <v>7278</v>
      </c>
      <c r="CY1352" s="38" t="s">
        <v>7279</v>
      </c>
      <c r="CZ1352" s="38"/>
      <c r="DA1352" s="38" t="s">
        <v>192</v>
      </c>
    </row>
    <row r="1353" spans="1:106" s="13" customFormat="1">
      <c r="A1353" s="84">
        <v>2251</v>
      </c>
      <c r="B1353" s="84">
        <v>5</v>
      </c>
      <c r="C1353" s="13" t="s">
        <v>1729</v>
      </c>
      <c r="D1353" s="13" t="s">
        <v>36</v>
      </c>
      <c r="E1353" s="14">
        <v>9028</v>
      </c>
      <c r="F1353" s="13" t="s">
        <v>762</v>
      </c>
      <c r="G1353" s="13" t="s">
        <v>762</v>
      </c>
      <c r="H1353" s="13" t="s">
        <v>762</v>
      </c>
      <c r="I1353" s="14">
        <v>39706</v>
      </c>
      <c r="J1353" s="13">
        <f t="shared" si="45"/>
        <v>83</v>
      </c>
      <c r="K1353" s="14">
        <v>39903</v>
      </c>
      <c r="L1353" s="13">
        <v>9</v>
      </c>
      <c r="M1353" s="14">
        <v>40736</v>
      </c>
      <c r="N1353" s="59">
        <f t="shared" si="46"/>
        <v>33.839835728952771</v>
      </c>
      <c r="O1353" s="16">
        <v>2</v>
      </c>
      <c r="Q1353" s="13" t="s">
        <v>7280</v>
      </c>
      <c r="R1353" s="13" t="s">
        <v>38</v>
      </c>
      <c r="S1353" s="13">
        <v>2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P1353" s="13" t="s">
        <v>7281</v>
      </c>
      <c r="AQ1353" s="13">
        <v>1</v>
      </c>
      <c r="AR1353" s="13">
        <v>1</v>
      </c>
      <c r="AS1353" s="13">
        <v>7</v>
      </c>
      <c r="AT1353" s="13">
        <v>1</v>
      </c>
      <c r="AU1353" s="13">
        <v>0</v>
      </c>
      <c r="AV1353" s="13">
        <v>1</v>
      </c>
      <c r="AW1353" s="13">
        <v>0</v>
      </c>
      <c r="AX1353" s="13">
        <v>1</v>
      </c>
      <c r="AY1353" s="13">
        <v>0</v>
      </c>
      <c r="AZ1353" s="13">
        <v>1</v>
      </c>
      <c r="BA1353" s="13">
        <v>0</v>
      </c>
      <c r="BB1353" s="13">
        <v>2</v>
      </c>
      <c r="BD1353" s="13">
        <v>2</v>
      </c>
      <c r="BF1353" s="13">
        <v>1</v>
      </c>
      <c r="BG1353" s="13">
        <v>15</v>
      </c>
      <c r="BH1353" s="17">
        <v>3</v>
      </c>
      <c r="BI1353" s="13">
        <v>1</v>
      </c>
      <c r="BJ1353" s="13">
        <v>1</v>
      </c>
      <c r="BK1353" s="13">
        <v>1</v>
      </c>
      <c r="BL1353" s="13">
        <v>1</v>
      </c>
      <c r="BM1353" s="13">
        <v>2556</v>
      </c>
      <c r="BN1353" s="13">
        <v>1</v>
      </c>
      <c r="BO1353" s="13" t="s">
        <v>7258</v>
      </c>
      <c r="BP1353" s="13">
        <v>180</v>
      </c>
      <c r="BQ1353" s="13" t="s">
        <v>938</v>
      </c>
      <c r="BR1353" s="13" t="s">
        <v>939</v>
      </c>
      <c r="BS1353" s="13">
        <v>1</v>
      </c>
      <c r="BU1353" s="13">
        <v>1</v>
      </c>
      <c r="CA1353" s="18"/>
      <c r="CB1353" s="18"/>
      <c r="CC1353" s="18">
        <v>2159</v>
      </c>
      <c r="CD1353" s="18">
        <v>13588</v>
      </c>
      <c r="CE1353" s="18"/>
      <c r="CF1353" s="18"/>
      <c r="CG1353" s="18"/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W1353" s="13" t="s">
        <v>7282</v>
      </c>
      <c r="CX1353" s="38" t="s">
        <v>7283</v>
      </c>
      <c r="CY1353" s="38" t="s">
        <v>7284</v>
      </c>
      <c r="CZ1353" s="38" t="s">
        <v>41</v>
      </c>
      <c r="DA1353" s="38" t="s">
        <v>192</v>
      </c>
    </row>
    <row r="1354" spans="1:106" s="13" customFormat="1">
      <c r="A1354" s="84">
        <v>2252</v>
      </c>
      <c r="B1354" s="84">
        <v>5</v>
      </c>
      <c r="C1354" s="13" t="s">
        <v>7285</v>
      </c>
      <c r="D1354" s="13" t="s">
        <v>37</v>
      </c>
      <c r="E1354" s="14">
        <v>8754</v>
      </c>
      <c r="F1354" s="13" t="s">
        <v>550</v>
      </c>
      <c r="G1354" s="13" t="s">
        <v>550</v>
      </c>
      <c r="H1354" s="13" t="s">
        <v>550</v>
      </c>
      <c r="I1354" s="14">
        <v>39887</v>
      </c>
      <c r="J1354" s="13">
        <f t="shared" si="45"/>
        <v>85</v>
      </c>
      <c r="K1354" s="14">
        <v>39946</v>
      </c>
      <c r="L1354" s="13">
        <v>4</v>
      </c>
      <c r="M1354" s="14">
        <v>40079</v>
      </c>
      <c r="N1354" s="59">
        <f t="shared" si="46"/>
        <v>6.3080082135523616</v>
      </c>
      <c r="O1354" s="16">
        <v>2</v>
      </c>
      <c r="Q1354" s="13" t="s">
        <v>245</v>
      </c>
      <c r="R1354" s="13" t="s">
        <v>7286</v>
      </c>
      <c r="S1354" s="13">
        <v>2</v>
      </c>
      <c r="T1354" s="13">
        <v>1</v>
      </c>
      <c r="U1354" s="13">
        <v>2</v>
      </c>
      <c r="V1354" s="13">
        <v>2</v>
      </c>
      <c r="W1354" s="13" t="s">
        <v>7287</v>
      </c>
      <c r="X1354" s="13">
        <v>2</v>
      </c>
      <c r="Z1354" s="13">
        <v>4</v>
      </c>
      <c r="AC1354" s="13">
        <v>2</v>
      </c>
      <c r="AD1354" s="13">
        <v>2</v>
      </c>
      <c r="AE1354" s="13">
        <v>2</v>
      </c>
      <c r="AF1354" s="13">
        <v>2</v>
      </c>
      <c r="AG1354" s="13">
        <v>2</v>
      </c>
      <c r="AH1354" s="13">
        <v>2</v>
      </c>
      <c r="AI1354" s="13">
        <v>2</v>
      </c>
      <c r="AJ1354" s="13">
        <v>2</v>
      </c>
      <c r="AK1354" s="13">
        <v>2</v>
      </c>
      <c r="AL1354" s="13">
        <v>1</v>
      </c>
      <c r="AM1354" s="13">
        <v>3</v>
      </c>
      <c r="AN1354" s="13">
        <v>3</v>
      </c>
      <c r="AO1354" s="13" t="s">
        <v>7288</v>
      </c>
      <c r="AP1354" s="13" t="s">
        <v>7289</v>
      </c>
      <c r="AQ1354" s="13">
        <v>1</v>
      </c>
      <c r="AR1354" s="13">
        <v>2</v>
      </c>
      <c r="AT1354" s="13">
        <v>1</v>
      </c>
      <c r="AU1354" s="13">
        <v>0</v>
      </c>
      <c r="AV1354" s="13">
        <v>2</v>
      </c>
      <c r="AX1354" s="13">
        <v>1</v>
      </c>
      <c r="AZ1354" s="13">
        <v>3</v>
      </c>
      <c r="BB1354" s="13">
        <v>3</v>
      </c>
      <c r="BD1354" s="13">
        <v>3</v>
      </c>
      <c r="BF1354" s="13">
        <v>1</v>
      </c>
      <c r="BG1354" s="13">
        <v>2</v>
      </c>
      <c r="BH1354" s="17">
        <v>2</v>
      </c>
      <c r="BI1354" s="13">
        <v>2</v>
      </c>
      <c r="BJ1354" s="13">
        <v>1</v>
      </c>
      <c r="BK1354" s="13">
        <v>1</v>
      </c>
      <c r="BL1354" s="13">
        <v>1</v>
      </c>
      <c r="BM1354" s="13">
        <v>2558</v>
      </c>
      <c r="BN1354" s="13">
        <v>1</v>
      </c>
      <c r="BO1354" s="13" t="s">
        <v>7250</v>
      </c>
      <c r="BP1354" s="13">
        <v>180</v>
      </c>
      <c r="BQ1354" s="13" t="s">
        <v>237</v>
      </c>
      <c r="BR1354" s="13" t="s">
        <v>238</v>
      </c>
      <c r="BS1354" s="13">
        <v>2</v>
      </c>
      <c r="BT1354" s="13">
        <v>42</v>
      </c>
      <c r="BU1354" s="13">
        <v>1</v>
      </c>
      <c r="BV1354" s="13">
        <v>1</v>
      </c>
      <c r="CA1354" s="18"/>
      <c r="CB1354" s="18"/>
      <c r="CC1354" s="18">
        <v>3240</v>
      </c>
      <c r="CD1354" s="18" t="s">
        <v>453</v>
      </c>
      <c r="CE1354" s="18"/>
      <c r="CF1354" s="18"/>
      <c r="CG1354" s="18"/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40127</v>
      </c>
      <c r="CT1354" s="13">
        <v>1</v>
      </c>
      <c r="CW1354" s="13" t="s">
        <v>7290</v>
      </c>
      <c r="CX1354" s="38" t="s">
        <v>7291</v>
      </c>
      <c r="CY1354" s="38" t="s">
        <v>7292</v>
      </c>
      <c r="CZ1354" s="38" t="s">
        <v>41</v>
      </c>
      <c r="DA1354" s="38" t="s">
        <v>7293</v>
      </c>
    </row>
    <row r="1355" spans="1:106" s="13" customFormat="1">
      <c r="A1355" s="84">
        <v>2253</v>
      </c>
      <c r="B1355" s="84">
        <v>7</v>
      </c>
      <c r="C1355" s="13" t="s">
        <v>239</v>
      </c>
      <c r="D1355" s="13" t="s">
        <v>37</v>
      </c>
      <c r="E1355" s="14">
        <v>17425</v>
      </c>
      <c r="G1355" s="13" t="s">
        <v>295</v>
      </c>
      <c r="H1355" s="13" t="s">
        <v>295</v>
      </c>
      <c r="I1355" s="14">
        <v>39887</v>
      </c>
      <c r="J1355" s="13">
        <f t="shared" si="45"/>
        <v>61</v>
      </c>
      <c r="K1355" s="14">
        <v>39946</v>
      </c>
      <c r="L1355" s="13">
        <v>2</v>
      </c>
      <c r="M1355" s="14">
        <v>39951</v>
      </c>
      <c r="N1355" s="59">
        <f t="shared" si="46"/>
        <v>2.1026694045174539</v>
      </c>
      <c r="O1355" s="16">
        <v>2</v>
      </c>
      <c r="Q1355" s="13" t="s">
        <v>7294</v>
      </c>
      <c r="R1355" s="13" t="s">
        <v>38</v>
      </c>
      <c r="S1355" s="13">
        <v>2</v>
      </c>
      <c r="T1355" s="13">
        <v>1</v>
      </c>
      <c r="U1355" s="13">
        <v>2</v>
      </c>
      <c r="V1355" s="13">
        <v>2</v>
      </c>
      <c r="W1355" s="13" t="s">
        <v>7295</v>
      </c>
      <c r="X1355" s="13">
        <v>2</v>
      </c>
      <c r="Z1355" s="13">
        <v>4</v>
      </c>
      <c r="AH1355" s="13">
        <v>2</v>
      </c>
      <c r="AI1355" s="13">
        <v>2</v>
      </c>
      <c r="AJ1355" s="13">
        <v>2</v>
      </c>
      <c r="AK1355" s="13">
        <v>1</v>
      </c>
      <c r="AL1355" s="13">
        <v>1</v>
      </c>
      <c r="AM1355" s="13">
        <v>1</v>
      </c>
      <c r="AP1355" s="13" t="s">
        <v>7296</v>
      </c>
      <c r="AQ1355" s="13">
        <v>1</v>
      </c>
      <c r="AR1355" s="13">
        <v>2</v>
      </c>
      <c r="AT1355" s="13">
        <v>1</v>
      </c>
      <c r="AU1355" s="13">
        <v>0</v>
      </c>
      <c r="AV1355" s="13">
        <v>2</v>
      </c>
      <c r="AX1355" s="13">
        <v>1</v>
      </c>
      <c r="AY1355" s="13">
        <v>1</v>
      </c>
      <c r="AZ1355" s="13">
        <v>2</v>
      </c>
      <c r="BB1355" s="13">
        <v>2</v>
      </c>
      <c r="BD1355" s="13">
        <v>2</v>
      </c>
      <c r="BF1355" s="13">
        <v>2</v>
      </c>
      <c r="BH1355" s="17">
        <v>2</v>
      </c>
      <c r="BI1355" s="13">
        <v>1</v>
      </c>
      <c r="BJ1355" s="13">
        <v>1</v>
      </c>
      <c r="BK1355" s="13">
        <v>1</v>
      </c>
      <c r="BL1355" s="13">
        <v>1</v>
      </c>
      <c r="BM1355" s="13">
        <v>2559</v>
      </c>
      <c r="BN1355" s="13">
        <v>1</v>
      </c>
      <c r="BO1355" s="13" t="s">
        <v>1607</v>
      </c>
      <c r="BP1355" s="13">
        <v>178</v>
      </c>
      <c r="BQ1355" s="13" t="s">
        <v>237</v>
      </c>
      <c r="BR1355" s="13" t="s">
        <v>238</v>
      </c>
      <c r="BS1355" s="13">
        <v>2</v>
      </c>
      <c r="BT1355" s="13">
        <v>91</v>
      </c>
      <c r="BU1355" s="13">
        <v>1</v>
      </c>
      <c r="BV1355" s="13">
        <v>2</v>
      </c>
      <c r="BY1355" s="13">
        <v>1</v>
      </c>
      <c r="CA1355" s="18"/>
      <c r="CB1355" s="18"/>
      <c r="CC1355" s="18">
        <v>750</v>
      </c>
      <c r="CD1355" s="18">
        <v>691</v>
      </c>
      <c r="CE1355" s="18"/>
      <c r="CF1355" s="18"/>
      <c r="CG1355" s="18"/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S1355" s="14">
        <v>40172</v>
      </c>
      <c r="CT1355" s="13">
        <v>1</v>
      </c>
      <c r="CW1355" s="13" t="s">
        <v>5372</v>
      </c>
      <c r="CX1355" s="38" t="s">
        <v>7297</v>
      </c>
      <c r="CY1355" s="38" t="s">
        <v>7298</v>
      </c>
      <c r="CZ1355" s="38"/>
      <c r="DA1355" s="38" t="s">
        <v>7299</v>
      </c>
    </row>
    <row r="1356" spans="1:106" s="13" customFormat="1">
      <c r="A1356" s="84">
        <v>2254</v>
      </c>
      <c r="B1356" s="84">
        <v>1</v>
      </c>
      <c r="C1356" s="13" t="s">
        <v>1611</v>
      </c>
      <c r="D1356" s="13" t="s">
        <v>37</v>
      </c>
      <c r="E1356" s="14">
        <v>18429</v>
      </c>
      <c r="F1356" s="13" t="s">
        <v>710</v>
      </c>
      <c r="G1356" s="13" t="s">
        <v>295</v>
      </c>
      <c r="H1356" s="13" t="s">
        <v>295</v>
      </c>
      <c r="I1356" s="14">
        <v>39918</v>
      </c>
      <c r="J1356" s="13">
        <f t="shared" si="45"/>
        <v>58</v>
      </c>
      <c r="K1356" s="14">
        <v>39945</v>
      </c>
      <c r="L1356" s="13">
        <v>4</v>
      </c>
      <c r="M1356" s="14">
        <v>40604</v>
      </c>
      <c r="N1356" s="59">
        <f t="shared" si="46"/>
        <v>22.537987679671456</v>
      </c>
      <c r="O1356" s="16">
        <v>2</v>
      </c>
      <c r="Q1356" s="13" t="s">
        <v>1396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1</v>
      </c>
      <c r="Z1356" s="13">
        <v>4</v>
      </c>
      <c r="AC1356" s="13">
        <v>2</v>
      </c>
      <c r="AD1356" s="13">
        <v>2</v>
      </c>
      <c r="AE1356" s="13">
        <v>2</v>
      </c>
      <c r="AF1356" s="13">
        <v>2</v>
      </c>
      <c r="AG1356" s="13">
        <v>1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1</v>
      </c>
      <c r="AN1356" s="13">
        <v>1</v>
      </c>
      <c r="AO1356" s="13" t="s">
        <v>7300</v>
      </c>
      <c r="AP1356" s="13" t="s">
        <v>7276</v>
      </c>
      <c r="AQ1356" s="13">
        <v>1</v>
      </c>
      <c r="AR1356" s="13">
        <v>1</v>
      </c>
      <c r="AS1356" s="13">
        <v>1</v>
      </c>
      <c r="AT1356" s="13">
        <v>1</v>
      </c>
      <c r="AU1356" s="13">
        <v>1</v>
      </c>
      <c r="AV1356" s="13">
        <v>2</v>
      </c>
      <c r="AX1356" s="13">
        <v>1</v>
      </c>
      <c r="AY1356" s="13">
        <v>1</v>
      </c>
      <c r="AZ1356" s="13">
        <v>3</v>
      </c>
      <c r="BB1356" s="13">
        <v>1</v>
      </c>
      <c r="BC1356" s="13">
        <v>0</v>
      </c>
      <c r="BD1356" s="13">
        <v>1</v>
      </c>
      <c r="BE1356" s="13">
        <v>0</v>
      </c>
      <c r="BF1356" s="13">
        <v>1</v>
      </c>
      <c r="BG1356" s="13">
        <v>1</v>
      </c>
      <c r="BH1356" s="17">
        <v>1</v>
      </c>
      <c r="BI1356" s="13">
        <v>1</v>
      </c>
      <c r="BJ1356" s="13">
        <v>1</v>
      </c>
      <c r="BK1356" s="13">
        <v>1</v>
      </c>
      <c r="BL1356" s="13">
        <v>1</v>
      </c>
      <c r="BM1356" s="13">
        <v>2560</v>
      </c>
      <c r="BN1356" s="13">
        <v>2</v>
      </c>
      <c r="BQ1356" s="13" t="s">
        <v>237</v>
      </c>
      <c r="BR1356" s="13" t="s">
        <v>238</v>
      </c>
      <c r="BS1356" s="13">
        <v>1</v>
      </c>
      <c r="BT1356" s="13">
        <v>37</v>
      </c>
      <c r="BU1356" s="13">
        <v>1</v>
      </c>
      <c r="BV1356" s="13">
        <v>1</v>
      </c>
      <c r="BW1356" s="13">
        <v>2</v>
      </c>
      <c r="BX1356" s="13">
        <v>75.7</v>
      </c>
      <c r="CA1356" s="18">
        <v>861</v>
      </c>
      <c r="CB1356" s="18"/>
      <c r="CC1356" s="18">
        <v>11290</v>
      </c>
      <c r="CD1356" s="18">
        <v>7853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40004</v>
      </c>
      <c r="CT1356" s="13">
        <v>2</v>
      </c>
      <c r="CW1356" s="13" t="s">
        <v>7301</v>
      </c>
      <c r="CX1356" s="38" t="s">
        <v>7302</v>
      </c>
      <c r="CY1356" s="38" t="s">
        <v>7303</v>
      </c>
      <c r="CZ1356" s="38" t="s">
        <v>41</v>
      </c>
      <c r="DA1356" s="38" t="s">
        <v>7304</v>
      </c>
    </row>
    <row r="1357" spans="1:106" s="13" customFormat="1">
      <c r="A1357" s="84">
        <v>2255</v>
      </c>
      <c r="B1357" s="84">
        <v>1</v>
      </c>
      <c r="C1357" s="13" t="s">
        <v>7305</v>
      </c>
      <c r="D1357" s="13" t="s">
        <v>36</v>
      </c>
      <c r="E1357" s="14">
        <v>11532</v>
      </c>
      <c r="F1357" s="13" t="s">
        <v>550</v>
      </c>
      <c r="G1357" s="13" t="s">
        <v>550</v>
      </c>
      <c r="H1357" s="13" t="s">
        <v>550</v>
      </c>
      <c r="I1357" s="14">
        <v>39918</v>
      </c>
      <c r="J1357" s="13">
        <f t="shared" si="45"/>
        <v>77</v>
      </c>
      <c r="K1357" s="14">
        <v>39946</v>
      </c>
      <c r="L1357" s="13">
        <v>1</v>
      </c>
      <c r="M1357" s="14">
        <v>39980</v>
      </c>
      <c r="N1357" s="59">
        <f t="shared" si="46"/>
        <v>2.0369609856262834</v>
      </c>
      <c r="O1357" s="16">
        <v>2</v>
      </c>
      <c r="Q1357" s="13" t="s">
        <v>7306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2</v>
      </c>
      <c r="AG1357" s="13">
        <v>1</v>
      </c>
      <c r="AH1357" s="13">
        <v>2</v>
      </c>
      <c r="AI1357" s="13">
        <v>3</v>
      </c>
      <c r="AJ1357" s="13">
        <v>3</v>
      </c>
      <c r="AK1357" s="13">
        <v>3</v>
      </c>
      <c r="AL1357" s="13">
        <v>3</v>
      </c>
      <c r="AM1357" s="13">
        <v>3</v>
      </c>
      <c r="AN1357" s="13">
        <v>1</v>
      </c>
      <c r="AO1357" s="13" t="s">
        <v>7307</v>
      </c>
      <c r="AP1357" s="13" t="s">
        <v>7276</v>
      </c>
      <c r="AQ1357" s="13">
        <v>1</v>
      </c>
      <c r="AR1357" s="13">
        <v>1</v>
      </c>
      <c r="AS1357" s="13">
        <v>2</v>
      </c>
      <c r="AT1357" s="13">
        <v>1</v>
      </c>
      <c r="AU1357" s="13">
        <v>1</v>
      </c>
      <c r="AV1357" s="13">
        <v>1</v>
      </c>
      <c r="AW1357" s="13">
        <v>1</v>
      </c>
      <c r="AX1357" s="13">
        <v>1</v>
      </c>
      <c r="AY1357" s="13">
        <v>1</v>
      </c>
      <c r="AZ1357" s="13">
        <v>3</v>
      </c>
      <c r="BB1357" s="13">
        <v>1</v>
      </c>
      <c r="BC1357" s="13">
        <v>0</v>
      </c>
      <c r="BD1357" s="13">
        <v>1</v>
      </c>
      <c r="BE1357" s="13">
        <v>1</v>
      </c>
      <c r="BF1357" s="13">
        <v>1</v>
      </c>
      <c r="BG1357" s="13">
        <v>1</v>
      </c>
      <c r="BH1357" s="17">
        <v>1</v>
      </c>
      <c r="BJ1357" s="13">
        <v>2</v>
      </c>
      <c r="BK1357" s="13">
        <v>1</v>
      </c>
      <c r="BL1357" s="13">
        <v>1</v>
      </c>
      <c r="BM1357" s="13">
        <v>2561</v>
      </c>
      <c r="BN1357" s="13">
        <v>2</v>
      </c>
      <c r="BQ1357" s="13" t="s">
        <v>237</v>
      </c>
      <c r="BR1357" s="13" t="s">
        <v>238</v>
      </c>
      <c r="BS1357" s="13">
        <v>2</v>
      </c>
      <c r="BT1357" s="13">
        <v>95</v>
      </c>
      <c r="BU1357" s="13">
        <v>1</v>
      </c>
      <c r="BV1357" s="13">
        <v>1</v>
      </c>
      <c r="CA1357" s="18"/>
      <c r="CB1357" s="18"/>
      <c r="CC1357" s="18">
        <v>2660</v>
      </c>
      <c r="CD1357" s="18">
        <v>3363</v>
      </c>
      <c r="CE1357" s="18"/>
      <c r="CF1357" s="18"/>
      <c r="CG1357" s="18"/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39980</v>
      </c>
      <c r="CT1357" s="13">
        <v>1</v>
      </c>
      <c r="CW1357" s="13" t="s">
        <v>7308</v>
      </c>
      <c r="CX1357" s="38" t="s">
        <v>3411</v>
      </c>
      <c r="CY1357" s="38" t="s">
        <v>7309</v>
      </c>
      <c r="CZ1357" s="38"/>
      <c r="DA1357" s="38" t="s">
        <v>7310</v>
      </c>
    </row>
    <row r="1358" spans="1:106" s="13" customFormat="1">
      <c r="A1358" s="84">
        <v>2256</v>
      </c>
      <c r="B1358" s="84">
        <v>1</v>
      </c>
      <c r="C1358" s="13" t="s">
        <v>7311</v>
      </c>
      <c r="D1358" s="13" t="s">
        <v>37</v>
      </c>
      <c r="E1358" s="14">
        <v>16330</v>
      </c>
      <c r="F1358" s="13" t="s">
        <v>264</v>
      </c>
      <c r="G1358" s="13" t="s">
        <v>264</v>
      </c>
      <c r="H1358" s="13" t="s">
        <v>264</v>
      </c>
      <c r="I1358" s="14">
        <v>39675</v>
      </c>
      <c r="J1358" s="13">
        <f t="shared" si="45"/>
        <v>63</v>
      </c>
      <c r="K1358" s="14">
        <v>39841</v>
      </c>
      <c r="L1358" s="13">
        <v>4</v>
      </c>
      <c r="M1358" s="14">
        <v>40254</v>
      </c>
      <c r="N1358" s="59">
        <f t="shared" si="46"/>
        <v>19.022587268993838</v>
      </c>
      <c r="O1358" s="16">
        <v>2</v>
      </c>
      <c r="Q1358" s="13" t="s">
        <v>7312</v>
      </c>
      <c r="R1358" s="13" t="s">
        <v>7313</v>
      </c>
      <c r="S1358" s="13">
        <v>2</v>
      </c>
      <c r="T1358" s="13">
        <v>2</v>
      </c>
      <c r="U1358" s="13">
        <v>2</v>
      </c>
      <c r="V1358" s="13">
        <v>1</v>
      </c>
      <c r="W1358" s="13" t="s">
        <v>7314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I1358" s="13">
        <v>2</v>
      </c>
      <c r="AJ1358" s="13">
        <v>2</v>
      </c>
      <c r="AK1358" s="13">
        <v>1</v>
      </c>
      <c r="AL1358" s="13">
        <v>2</v>
      </c>
      <c r="AM1358" s="13">
        <v>3</v>
      </c>
      <c r="AO1358" s="13" t="s">
        <v>7315</v>
      </c>
      <c r="AP1358" s="13" t="s">
        <v>7316</v>
      </c>
      <c r="AR1358" s="13">
        <v>2</v>
      </c>
      <c r="AT1358" s="13">
        <v>1</v>
      </c>
      <c r="AU1358" s="13">
        <v>2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2</v>
      </c>
      <c r="BF1358" s="13">
        <v>2</v>
      </c>
      <c r="BH1358" s="17">
        <v>2</v>
      </c>
      <c r="BI1358" s="13">
        <v>2</v>
      </c>
      <c r="BJ1358" s="13">
        <v>1</v>
      </c>
      <c r="BK1358" s="13">
        <v>1</v>
      </c>
      <c r="BL1358" s="13">
        <v>1</v>
      </c>
      <c r="BM1358" s="13">
        <v>2562</v>
      </c>
      <c r="BN1358" s="13">
        <v>2</v>
      </c>
      <c r="BQ1358" s="13" t="s">
        <v>3812</v>
      </c>
      <c r="BR1358" s="13" t="s">
        <v>271</v>
      </c>
      <c r="BS1358" s="13">
        <v>1</v>
      </c>
      <c r="BT1358" s="13">
        <v>68</v>
      </c>
      <c r="BU1358" s="13">
        <v>1</v>
      </c>
      <c r="BV1358" s="13">
        <v>3</v>
      </c>
      <c r="CA1358" s="18"/>
      <c r="CB1358" s="18"/>
      <c r="CC1358" s="18">
        <v>992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1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1</v>
      </c>
      <c r="CR1358" s="13">
        <v>1</v>
      </c>
      <c r="CS1358" s="14">
        <v>40135</v>
      </c>
      <c r="CT1358" s="13">
        <v>2</v>
      </c>
      <c r="CW1358" s="13" t="s">
        <v>7317</v>
      </c>
      <c r="CX1358" s="38" t="s">
        <v>7318</v>
      </c>
      <c r="CY1358" s="38" t="s">
        <v>7319</v>
      </c>
      <c r="CZ1358" s="38"/>
      <c r="DA1358" s="38" t="s">
        <v>7320</v>
      </c>
    </row>
    <row r="1359" spans="1:106" s="13" customFormat="1">
      <c r="A1359" s="84">
        <v>2257</v>
      </c>
      <c r="B1359" s="84">
        <v>1</v>
      </c>
      <c r="C1359" s="13" t="s">
        <v>7321</v>
      </c>
      <c r="D1359" s="13" t="s">
        <v>37</v>
      </c>
      <c r="E1359" s="14">
        <v>7591</v>
      </c>
      <c r="F1359" s="13" t="s">
        <v>710</v>
      </c>
      <c r="G1359" s="13" t="s">
        <v>295</v>
      </c>
      <c r="H1359" s="13" t="s">
        <v>295</v>
      </c>
      <c r="I1359" s="14">
        <v>39859</v>
      </c>
      <c r="J1359" s="13">
        <f t="shared" si="45"/>
        <v>88</v>
      </c>
      <c r="K1359" s="14">
        <v>39920</v>
      </c>
      <c r="L1359" s="13">
        <v>4</v>
      </c>
      <c r="M1359" s="14">
        <v>40043</v>
      </c>
      <c r="N1359" s="59">
        <f t="shared" si="46"/>
        <v>6.0451745379876796</v>
      </c>
      <c r="O1359" s="16">
        <v>2</v>
      </c>
      <c r="Q1359" s="13" t="s">
        <v>7322</v>
      </c>
      <c r="R1359" s="13" t="s">
        <v>2597</v>
      </c>
      <c r="S1359" s="13">
        <v>2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C1359" s="13">
        <v>2</v>
      </c>
      <c r="AD1359" s="13">
        <v>2</v>
      </c>
      <c r="AE1359" s="13">
        <v>2</v>
      </c>
      <c r="AF1359" s="13">
        <v>2</v>
      </c>
      <c r="AG1359" s="13">
        <v>2</v>
      </c>
      <c r="AH1359" s="13">
        <v>2</v>
      </c>
      <c r="AI1359" s="13">
        <v>2</v>
      </c>
      <c r="AJ1359" s="13">
        <v>2</v>
      </c>
      <c r="AK1359" s="13">
        <v>2</v>
      </c>
      <c r="AL1359" s="13">
        <v>2</v>
      </c>
      <c r="AM1359" s="13">
        <v>2</v>
      </c>
      <c r="AN1359" s="13">
        <v>1</v>
      </c>
      <c r="AO1359" s="13" t="s">
        <v>7323</v>
      </c>
      <c r="AP1359" s="13" t="s">
        <v>7324</v>
      </c>
      <c r="AQ1359" s="13">
        <v>1</v>
      </c>
      <c r="AR1359" s="13">
        <v>1</v>
      </c>
      <c r="AS1359" s="13">
        <v>1</v>
      </c>
      <c r="AT1359" s="13">
        <v>1</v>
      </c>
      <c r="AU1359" s="13">
        <v>1</v>
      </c>
      <c r="AV1359" s="13">
        <v>2</v>
      </c>
      <c r="AX1359" s="13">
        <v>2</v>
      </c>
      <c r="AZ1359" s="13">
        <v>3</v>
      </c>
      <c r="BB1359" s="13">
        <v>3</v>
      </c>
      <c r="BD1359" s="13">
        <v>3</v>
      </c>
      <c r="BF1359" s="13">
        <v>1</v>
      </c>
      <c r="BG1359" s="13">
        <v>3</v>
      </c>
      <c r="BH1359" s="17">
        <v>1</v>
      </c>
      <c r="BI1359" s="13">
        <v>1</v>
      </c>
      <c r="BJ1359" s="13">
        <v>1</v>
      </c>
      <c r="BK1359" s="13">
        <v>1</v>
      </c>
      <c r="BL1359" s="13">
        <v>1</v>
      </c>
      <c r="BM1359" s="13">
        <v>2563</v>
      </c>
      <c r="BN1359" s="13">
        <v>2</v>
      </c>
      <c r="BQ1359" s="13" t="s">
        <v>237</v>
      </c>
      <c r="BR1359" s="13" t="s">
        <v>238</v>
      </c>
      <c r="BS1359" s="13">
        <v>2</v>
      </c>
      <c r="BT1359" s="13">
        <v>51</v>
      </c>
      <c r="BU1359" s="13">
        <v>1</v>
      </c>
      <c r="BV1359" s="13">
        <v>8</v>
      </c>
      <c r="BW1359" s="13">
        <v>2</v>
      </c>
      <c r="BX1359" s="13">
        <v>110</v>
      </c>
      <c r="CA1359" s="18"/>
      <c r="CB1359" s="18"/>
      <c r="CC1359" s="18" t="s">
        <v>7325</v>
      </c>
      <c r="CD1359" s="18"/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W1359" s="13" t="s">
        <v>7326</v>
      </c>
      <c r="CX1359" s="38" t="s">
        <v>7327</v>
      </c>
      <c r="CY1359" s="38" t="s">
        <v>7328</v>
      </c>
      <c r="CZ1359" s="38"/>
      <c r="DA1359" s="38" t="s">
        <v>192</v>
      </c>
    </row>
    <row r="1360" spans="1:106" s="13" customFormat="1">
      <c r="A1360" s="84">
        <v>2258</v>
      </c>
      <c r="B1360" s="84">
        <v>1</v>
      </c>
      <c r="C1360" s="13" t="s">
        <v>1261</v>
      </c>
      <c r="D1360" s="13" t="s">
        <v>37</v>
      </c>
      <c r="E1360" s="14">
        <v>14012</v>
      </c>
      <c r="F1360" s="13" t="s">
        <v>235</v>
      </c>
      <c r="G1360" s="13" t="s">
        <v>235</v>
      </c>
      <c r="H1360" s="13" t="s">
        <v>235</v>
      </c>
      <c r="I1360" s="14">
        <v>39644</v>
      </c>
      <c r="J1360" s="13">
        <f t="shared" si="45"/>
        <v>70</v>
      </c>
      <c r="K1360" s="14">
        <v>39696</v>
      </c>
      <c r="L1360" s="13">
        <v>4</v>
      </c>
      <c r="M1360" s="14">
        <v>40485</v>
      </c>
      <c r="N1360" s="59">
        <f t="shared" si="46"/>
        <v>27.630390143737166</v>
      </c>
      <c r="O1360" s="16">
        <v>2</v>
      </c>
      <c r="S1360" s="13">
        <v>2</v>
      </c>
      <c r="T1360" s="13">
        <v>2</v>
      </c>
      <c r="U1360" s="13">
        <v>2</v>
      </c>
      <c r="V1360" s="13">
        <v>2</v>
      </c>
      <c r="X1360" s="13">
        <v>2</v>
      </c>
      <c r="Z1360" s="13">
        <v>4</v>
      </c>
      <c r="AC1360" s="13">
        <v>2</v>
      </c>
      <c r="AD1360" s="13">
        <v>2</v>
      </c>
      <c r="AE1360" s="13">
        <v>2</v>
      </c>
      <c r="AF1360" s="13">
        <v>2</v>
      </c>
      <c r="AG1360" s="13">
        <v>2</v>
      </c>
      <c r="AI1360" s="13">
        <v>3</v>
      </c>
      <c r="AJ1360" s="13">
        <v>3</v>
      </c>
      <c r="AK1360" s="13">
        <v>3</v>
      </c>
      <c r="AL1360" s="13">
        <v>3</v>
      </c>
      <c r="AM1360" s="13">
        <v>3</v>
      </c>
      <c r="AN1360" s="13">
        <v>1</v>
      </c>
      <c r="AO1360" s="13" t="s">
        <v>7329</v>
      </c>
      <c r="AP1360" s="13" t="s">
        <v>1715</v>
      </c>
      <c r="AQ1360" s="13">
        <v>1</v>
      </c>
      <c r="AR1360" s="13">
        <v>1</v>
      </c>
      <c r="AS1360" s="13">
        <v>1</v>
      </c>
      <c r="AT1360" s="13">
        <v>1</v>
      </c>
      <c r="AU1360" s="13">
        <v>1</v>
      </c>
      <c r="AV1360" s="13">
        <v>2</v>
      </c>
      <c r="AX1360" s="13">
        <v>2</v>
      </c>
      <c r="AZ1360" s="13">
        <v>2</v>
      </c>
      <c r="BB1360" s="13">
        <v>1</v>
      </c>
      <c r="BC1360" s="13">
        <v>1</v>
      </c>
      <c r="BD1360" s="13">
        <v>1</v>
      </c>
      <c r="BE1360" s="13">
        <v>4</v>
      </c>
      <c r="BF1360" s="13">
        <v>1</v>
      </c>
      <c r="BG1360" s="13">
        <v>6</v>
      </c>
      <c r="BH1360" s="17">
        <v>1</v>
      </c>
      <c r="BI1360" s="13">
        <v>1</v>
      </c>
      <c r="BJ1360" s="13">
        <v>2</v>
      </c>
      <c r="BK1360" s="13">
        <v>1</v>
      </c>
      <c r="BL1360" s="13">
        <v>1</v>
      </c>
      <c r="BN1360" s="13">
        <v>2</v>
      </c>
      <c r="BQ1360" s="13" t="s">
        <v>237</v>
      </c>
      <c r="BR1360" s="13" t="s">
        <v>238</v>
      </c>
      <c r="BZ1360" s="13" t="s">
        <v>453</v>
      </c>
      <c r="CA1360" s="18"/>
      <c r="CB1360" s="18"/>
      <c r="CC1360" s="18">
        <v>15690</v>
      </c>
      <c r="CD1360" s="18"/>
      <c r="CE1360" s="18"/>
      <c r="CF1360" s="18"/>
      <c r="CG1360" s="18"/>
      <c r="CH1360" s="13">
        <v>2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39696</v>
      </c>
      <c r="CT1360" s="13">
        <v>2</v>
      </c>
      <c r="CW1360" s="13" t="s">
        <v>7330</v>
      </c>
      <c r="CX1360" s="38" t="s">
        <v>7331</v>
      </c>
      <c r="CY1360" s="38" t="s">
        <v>7332</v>
      </c>
      <c r="CZ1360" s="38" t="s">
        <v>41</v>
      </c>
      <c r="DA1360" s="38" t="s">
        <v>7333</v>
      </c>
    </row>
    <row r="1361" spans="1:106" s="13" customFormat="1">
      <c r="A1361" s="84">
        <v>2259</v>
      </c>
      <c r="B1361" s="84">
        <v>1</v>
      </c>
      <c r="C1361" s="13" t="s">
        <v>213</v>
      </c>
      <c r="D1361" s="13" t="s">
        <v>37</v>
      </c>
      <c r="E1361" s="14">
        <v>8523</v>
      </c>
      <c r="F1361" s="13" t="s">
        <v>941</v>
      </c>
      <c r="G1361" s="13" t="s">
        <v>941</v>
      </c>
      <c r="H1361" s="13" t="s">
        <v>941</v>
      </c>
      <c r="I1361" s="14">
        <v>39918</v>
      </c>
      <c r="J1361" s="13">
        <f t="shared" si="45"/>
        <v>85</v>
      </c>
      <c r="K1361" s="14">
        <v>39972</v>
      </c>
      <c r="L1361" s="13">
        <v>4</v>
      </c>
      <c r="M1361" s="14">
        <v>40040</v>
      </c>
      <c r="N1361" s="59">
        <f t="shared" si="46"/>
        <v>4.0082135523613962</v>
      </c>
      <c r="O1361" s="16">
        <v>2</v>
      </c>
      <c r="Q1361" s="13" t="s">
        <v>7334</v>
      </c>
      <c r="R1361" s="13" t="s">
        <v>7335</v>
      </c>
      <c r="S1361" s="13">
        <v>2</v>
      </c>
      <c r="T1361" s="13">
        <v>2</v>
      </c>
      <c r="U1361" s="13">
        <v>2</v>
      </c>
      <c r="V1361" s="13">
        <v>2</v>
      </c>
      <c r="X1361" s="13">
        <v>1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1</v>
      </c>
      <c r="AH1361" s="13">
        <v>2</v>
      </c>
      <c r="AI1361" s="13">
        <v>2</v>
      </c>
      <c r="AJ1361" s="13">
        <v>2</v>
      </c>
      <c r="AK1361" s="13">
        <v>2</v>
      </c>
      <c r="AL1361" s="13">
        <v>2</v>
      </c>
      <c r="AM1361" s="13">
        <v>1</v>
      </c>
      <c r="AN1361" s="13">
        <v>1</v>
      </c>
      <c r="AO1361" s="13" t="s">
        <v>7336</v>
      </c>
      <c r="AP1361" s="13" t="s">
        <v>7337</v>
      </c>
      <c r="AQ1361" s="13">
        <v>1</v>
      </c>
      <c r="AR1361" s="13">
        <v>1</v>
      </c>
      <c r="AS1361" s="13">
        <v>3</v>
      </c>
      <c r="AT1361" s="13">
        <v>1</v>
      </c>
      <c r="AU1361" s="13">
        <v>1</v>
      </c>
      <c r="AV1361" s="13">
        <v>3</v>
      </c>
      <c r="AX1361" s="13">
        <v>3</v>
      </c>
      <c r="AZ1361" s="13">
        <v>3</v>
      </c>
      <c r="BB1361" s="13">
        <v>1</v>
      </c>
      <c r="BC1361" s="13">
        <v>0</v>
      </c>
      <c r="BD1361" s="13">
        <v>1</v>
      </c>
      <c r="BE1361" s="13">
        <v>2</v>
      </c>
      <c r="BF1361" s="13">
        <v>1</v>
      </c>
      <c r="BG1361" s="13">
        <v>4</v>
      </c>
      <c r="BH1361" s="17">
        <v>1</v>
      </c>
      <c r="BJ1361" s="13">
        <v>2</v>
      </c>
      <c r="BK1361" s="13">
        <v>1</v>
      </c>
      <c r="BL1361" s="13">
        <v>1</v>
      </c>
      <c r="BM1361" s="13">
        <v>2604</v>
      </c>
      <c r="BN1361" s="13">
        <v>2</v>
      </c>
      <c r="BQ1361" s="13" t="s">
        <v>938</v>
      </c>
      <c r="BR1361" s="13" t="s">
        <v>939</v>
      </c>
      <c r="BS1361" s="13">
        <v>1</v>
      </c>
      <c r="BT1361" s="13">
        <v>22</v>
      </c>
      <c r="BU1361" s="13">
        <v>1</v>
      </c>
      <c r="BV1361" s="13">
        <v>1</v>
      </c>
      <c r="CA1361" s="18"/>
      <c r="CB1361" s="18"/>
      <c r="CC1361" s="18"/>
      <c r="CD1361" s="18"/>
      <c r="CE1361" s="18"/>
      <c r="CF1361" s="18"/>
      <c r="CG1361" s="18"/>
      <c r="CI1361" s="13">
        <v>1</v>
      </c>
      <c r="CJ1361" s="13">
        <v>1</v>
      </c>
      <c r="CK1361" s="13">
        <v>1</v>
      </c>
      <c r="CL1361" s="13">
        <v>1</v>
      </c>
      <c r="CM1361" s="13">
        <v>1</v>
      </c>
      <c r="CN1361" s="13">
        <v>1</v>
      </c>
      <c r="CO1361" s="13">
        <v>1</v>
      </c>
      <c r="CP1361" s="13">
        <v>1</v>
      </c>
      <c r="CQ1361" s="13">
        <v>1</v>
      </c>
      <c r="CR1361" s="13">
        <v>1</v>
      </c>
      <c r="CS1361" s="14">
        <v>40036</v>
      </c>
      <c r="CT1361" s="13">
        <v>1</v>
      </c>
      <c r="CW1361" s="13" t="s">
        <v>529</v>
      </c>
      <c r="CX1361" s="38" t="s">
        <v>7338</v>
      </c>
      <c r="CY1361" s="38" t="s">
        <v>7339</v>
      </c>
      <c r="CZ1361" s="38" t="s">
        <v>7340</v>
      </c>
      <c r="DA1361" s="38" t="s">
        <v>1891</v>
      </c>
    </row>
    <row r="1362" spans="1:106" s="13" customFormat="1">
      <c r="A1362" s="84">
        <v>2260</v>
      </c>
      <c r="B1362" s="84">
        <v>1</v>
      </c>
      <c r="C1362" s="13" t="s">
        <v>1365</v>
      </c>
      <c r="D1362" s="13" t="s">
        <v>37</v>
      </c>
      <c r="E1362" s="14">
        <v>14855</v>
      </c>
      <c r="F1362" s="13" t="s">
        <v>240</v>
      </c>
      <c r="G1362" s="13" t="s">
        <v>240</v>
      </c>
      <c r="H1362" s="13" t="s">
        <v>240</v>
      </c>
      <c r="I1362" s="14">
        <v>39979</v>
      </c>
      <c r="J1362" s="13">
        <f t="shared" si="45"/>
        <v>68</v>
      </c>
      <c r="K1362" s="14">
        <v>40029</v>
      </c>
      <c r="L1362" s="13">
        <v>4</v>
      </c>
      <c r="M1362" s="14">
        <v>40395</v>
      </c>
      <c r="N1362" s="59">
        <f t="shared" si="46"/>
        <v>13.66735112936345</v>
      </c>
      <c r="O1362" s="16">
        <v>2</v>
      </c>
      <c r="Q1362" s="13" t="s">
        <v>2106</v>
      </c>
      <c r="R1362" s="13" t="s">
        <v>7341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2</v>
      </c>
      <c r="AL1362" s="13">
        <v>2</v>
      </c>
      <c r="AM1362" s="13">
        <v>2</v>
      </c>
      <c r="AN1362" s="13">
        <v>2</v>
      </c>
      <c r="AP1362" s="13" t="s">
        <v>1715</v>
      </c>
      <c r="AQ1362" s="13">
        <v>1</v>
      </c>
      <c r="AR1362" s="13">
        <v>1</v>
      </c>
      <c r="AS1362" s="13">
        <v>1</v>
      </c>
      <c r="AT1362" s="13">
        <v>1</v>
      </c>
      <c r="AU1362" s="13">
        <v>0</v>
      </c>
      <c r="AV1362" s="13">
        <v>1</v>
      </c>
      <c r="AW1362" s="13">
        <v>1</v>
      </c>
      <c r="AX1362" s="13">
        <v>1</v>
      </c>
      <c r="AY1362" s="13">
        <v>1</v>
      </c>
      <c r="AZ1362" s="13">
        <v>1</v>
      </c>
      <c r="BA1362" s="13">
        <v>0</v>
      </c>
      <c r="BB1362" s="13">
        <v>3</v>
      </c>
      <c r="BD1362" s="13">
        <v>1</v>
      </c>
      <c r="BE1362" s="13">
        <v>1</v>
      </c>
      <c r="BF1362" s="13">
        <v>1</v>
      </c>
      <c r="BG1362" s="13">
        <v>3</v>
      </c>
      <c r="BH1362" s="17">
        <v>1</v>
      </c>
      <c r="BJ1362" s="13">
        <v>1</v>
      </c>
      <c r="BK1362" s="13">
        <v>1</v>
      </c>
      <c r="BS1362" s="13">
        <v>2</v>
      </c>
      <c r="BU1362" s="13">
        <v>1</v>
      </c>
      <c r="CA1362" s="18"/>
      <c r="CB1362" s="18"/>
      <c r="CC1362" s="18"/>
      <c r="CD1362" s="18"/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40038</v>
      </c>
      <c r="CT1362" s="13">
        <v>4</v>
      </c>
      <c r="CW1362" s="13" t="s">
        <v>5132</v>
      </c>
      <c r="CX1362" s="38" t="s">
        <v>6705</v>
      </c>
      <c r="CY1362" s="38" t="s">
        <v>7342</v>
      </c>
      <c r="CZ1362" s="38"/>
      <c r="DA1362" s="38" t="s">
        <v>5135</v>
      </c>
    </row>
    <row r="1363" spans="1:106" s="13" customFormat="1">
      <c r="A1363" s="84">
        <v>2261</v>
      </c>
      <c r="B1363" s="84">
        <v>1</v>
      </c>
      <c r="C1363" s="13" t="s">
        <v>7343</v>
      </c>
      <c r="D1363" s="13" t="s">
        <v>36</v>
      </c>
      <c r="E1363" s="14">
        <v>17172</v>
      </c>
      <c r="F1363" s="13" t="s">
        <v>338</v>
      </c>
      <c r="G1363" s="13" t="s">
        <v>424</v>
      </c>
      <c r="H1363" s="13" t="s">
        <v>424</v>
      </c>
      <c r="I1363" s="14">
        <v>39918</v>
      </c>
      <c r="J1363" s="13">
        <f t="shared" si="45"/>
        <v>62</v>
      </c>
      <c r="K1363" s="14">
        <v>39962</v>
      </c>
      <c r="L1363" s="13">
        <v>4</v>
      </c>
      <c r="M1363" s="14">
        <v>40636</v>
      </c>
      <c r="N1363" s="59">
        <f t="shared" si="46"/>
        <v>23.589322381930184</v>
      </c>
      <c r="O1363" s="16">
        <v>2</v>
      </c>
      <c r="Q1363" s="13" t="s">
        <v>7306</v>
      </c>
      <c r="R1363" s="13" t="s">
        <v>2845</v>
      </c>
      <c r="S1363" s="13">
        <v>2</v>
      </c>
      <c r="T1363" s="13">
        <v>2</v>
      </c>
      <c r="U1363" s="13">
        <v>2</v>
      </c>
      <c r="V1363" s="13">
        <v>2</v>
      </c>
      <c r="X1363" s="13">
        <v>2</v>
      </c>
      <c r="Z1363" s="13">
        <v>4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1</v>
      </c>
      <c r="AN1363" s="13">
        <v>2</v>
      </c>
      <c r="AP1363" s="13" t="s">
        <v>40</v>
      </c>
      <c r="AQ1363" s="13">
        <v>1</v>
      </c>
      <c r="AR1363" s="13">
        <v>1</v>
      </c>
      <c r="AS1363" s="13">
        <v>1</v>
      </c>
      <c r="AT1363" s="13">
        <v>1</v>
      </c>
      <c r="AU1363" s="13">
        <v>0</v>
      </c>
      <c r="AV1363" s="13">
        <v>1</v>
      </c>
      <c r="AW1363" s="13">
        <v>2</v>
      </c>
      <c r="AX1363" s="13">
        <v>1</v>
      </c>
      <c r="AY1363" s="13">
        <v>1</v>
      </c>
      <c r="AZ1363" s="13">
        <v>1</v>
      </c>
      <c r="BA1363" s="13">
        <v>1</v>
      </c>
      <c r="BB1363" s="13">
        <v>1</v>
      </c>
      <c r="BC1363" s="13">
        <v>1</v>
      </c>
      <c r="BD1363" s="13">
        <v>1</v>
      </c>
      <c r="BE1363" s="13">
        <v>1</v>
      </c>
      <c r="BF1363" s="13">
        <v>1</v>
      </c>
      <c r="BG1363" s="13">
        <v>2</v>
      </c>
      <c r="BH1363" s="17">
        <v>3</v>
      </c>
      <c r="BI1363" s="13">
        <v>2</v>
      </c>
      <c r="BJ1363" s="13">
        <v>1</v>
      </c>
      <c r="BK1363" s="13">
        <v>1</v>
      </c>
      <c r="BL1363" s="13">
        <v>2</v>
      </c>
      <c r="BS1363" s="13">
        <v>1</v>
      </c>
      <c r="BT1363" s="13">
        <v>25</v>
      </c>
      <c r="BU1363" s="13">
        <v>1</v>
      </c>
      <c r="BV1363" s="13">
        <v>1</v>
      </c>
      <c r="BW1363" s="13">
        <v>2</v>
      </c>
      <c r="BX1363" s="13">
        <v>67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R1363" s="13">
        <v>1</v>
      </c>
      <c r="CS1363" s="14">
        <v>40119</v>
      </c>
      <c r="CT1363" s="13">
        <v>2</v>
      </c>
      <c r="CW1363" s="13" t="s">
        <v>7344</v>
      </c>
      <c r="CX1363" s="38" t="s">
        <v>7345</v>
      </c>
      <c r="CY1363" s="38" t="s">
        <v>7346</v>
      </c>
      <c r="CZ1363" s="38" t="s">
        <v>2169</v>
      </c>
      <c r="DA1363" s="38" t="s">
        <v>7347</v>
      </c>
    </row>
    <row r="1364" spans="1:106" s="13" customFormat="1">
      <c r="A1364" s="84">
        <v>2262</v>
      </c>
      <c r="B1364" s="84">
        <v>1</v>
      </c>
      <c r="D1364" s="13" t="s">
        <v>36</v>
      </c>
      <c r="E1364" s="14">
        <v>10578</v>
      </c>
      <c r="F1364" s="13" t="s">
        <v>1435</v>
      </c>
      <c r="G1364" s="13" t="s">
        <v>1435</v>
      </c>
      <c r="H1364" s="13" t="s">
        <v>1435</v>
      </c>
      <c r="I1364" s="14">
        <v>39797</v>
      </c>
      <c r="J1364" s="13">
        <f t="shared" si="45"/>
        <v>79</v>
      </c>
      <c r="K1364" s="14">
        <v>39846</v>
      </c>
      <c r="L1364" s="13">
        <v>4</v>
      </c>
      <c r="M1364" s="14">
        <v>40252</v>
      </c>
      <c r="N1364" s="59">
        <f t="shared" si="46"/>
        <v>14.948665297741274</v>
      </c>
      <c r="O1364" s="16">
        <v>2</v>
      </c>
      <c r="Q1364" s="13" t="s">
        <v>518</v>
      </c>
      <c r="R1364" s="13" t="s">
        <v>38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O1364" s="13" t="s">
        <v>7348</v>
      </c>
      <c r="AP1364" s="13" t="s">
        <v>1446</v>
      </c>
      <c r="AQ1364" s="13">
        <v>1</v>
      </c>
      <c r="AR1364" s="13">
        <v>2</v>
      </c>
      <c r="AT1364" s="13">
        <v>1</v>
      </c>
      <c r="AU1364" s="13">
        <v>1</v>
      </c>
      <c r="AV1364" s="13">
        <v>2</v>
      </c>
      <c r="AX1364" s="13">
        <v>2</v>
      </c>
      <c r="AZ1364" s="13">
        <v>1</v>
      </c>
      <c r="BA1364" s="13">
        <v>5</v>
      </c>
      <c r="BB1364" s="13">
        <v>2</v>
      </c>
      <c r="BD1364" s="13">
        <v>1</v>
      </c>
      <c r="BE1364" s="13">
        <v>1</v>
      </c>
      <c r="BF1364" s="13">
        <v>1</v>
      </c>
      <c r="BG1364" s="13">
        <v>15</v>
      </c>
      <c r="BH1364" s="17"/>
      <c r="BI1364" s="13">
        <v>2</v>
      </c>
      <c r="BK1364" s="13">
        <v>1</v>
      </c>
      <c r="BL1364" s="13">
        <v>2</v>
      </c>
      <c r="CA1364" s="18"/>
      <c r="CB1364" s="18"/>
      <c r="CC1364" s="18"/>
      <c r="CD1364" s="18"/>
      <c r="CE1364" s="18"/>
      <c r="CF1364" s="18"/>
      <c r="CG1364" s="18"/>
      <c r="CH1364" s="13">
        <v>2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3" t="s">
        <v>7349</v>
      </c>
      <c r="CT1364" s="13">
        <v>3</v>
      </c>
      <c r="CW1364" s="13" t="s">
        <v>7350</v>
      </c>
      <c r="CX1364" s="38" t="s">
        <v>2343</v>
      </c>
      <c r="CY1364" s="38" t="s">
        <v>7351</v>
      </c>
      <c r="CZ1364" s="38" t="s">
        <v>41</v>
      </c>
      <c r="DA1364" s="38" t="s">
        <v>7352</v>
      </c>
    </row>
    <row r="1365" spans="1:106" s="13" customFormat="1">
      <c r="A1365" s="84">
        <v>2264</v>
      </c>
      <c r="B1365" s="84">
        <v>1</v>
      </c>
      <c r="C1365" s="13" t="s">
        <v>7353</v>
      </c>
      <c r="D1365" s="13" t="s">
        <v>37</v>
      </c>
      <c r="E1365" s="14">
        <v>7423</v>
      </c>
      <c r="F1365" s="13" t="s">
        <v>235</v>
      </c>
      <c r="G1365" s="13" t="s">
        <v>235</v>
      </c>
      <c r="H1365" s="13" t="s">
        <v>235</v>
      </c>
      <c r="I1365" s="14">
        <v>39918</v>
      </c>
      <c r="J1365" s="13">
        <f t="shared" si="45"/>
        <v>88</v>
      </c>
      <c r="K1365" s="14">
        <v>39941</v>
      </c>
      <c r="L1365" s="13">
        <v>4</v>
      </c>
      <c r="M1365" s="14">
        <v>40156</v>
      </c>
      <c r="N1365" s="59">
        <f t="shared" si="46"/>
        <v>7.8193018480492817</v>
      </c>
      <c r="O1365" s="16">
        <v>2</v>
      </c>
      <c r="Q1365" s="13" t="s">
        <v>1396</v>
      </c>
      <c r="R1365" s="13" t="s">
        <v>7354</v>
      </c>
      <c r="S1365" s="13">
        <v>2</v>
      </c>
      <c r="T1365" s="13">
        <v>2</v>
      </c>
      <c r="U1365" s="13">
        <v>2</v>
      </c>
      <c r="V1365" s="13">
        <v>2</v>
      </c>
      <c r="X1365" s="13">
        <v>1</v>
      </c>
      <c r="AC1365" s="13">
        <v>2</v>
      </c>
      <c r="AD1365" s="13">
        <v>2</v>
      </c>
      <c r="AE1365" s="13">
        <v>2</v>
      </c>
      <c r="AF1365" s="13">
        <v>2</v>
      </c>
      <c r="AG1365" s="13">
        <v>1</v>
      </c>
      <c r="AI1365" s="13">
        <v>2</v>
      </c>
      <c r="AJ1365" s="13">
        <v>2</v>
      </c>
      <c r="AK1365" s="13">
        <v>2</v>
      </c>
      <c r="AL1365" s="13">
        <v>2</v>
      </c>
      <c r="AM1365" s="13">
        <v>1</v>
      </c>
      <c r="AO1365" s="13" t="s">
        <v>4304</v>
      </c>
      <c r="AP1365" s="13" t="s">
        <v>7355</v>
      </c>
      <c r="AQ1365" s="13">
        <v>1</v>
      </c>
      <c r="AR1365" s="13">
        <v>1</v>
      </c>
      <c r="AS1365" s="13">
        <v>1</v>
      </c>
      <c r="AT1365" s="13">
        <v>1</v>
      </c>
      <c r="AU1365" s="13">
        <v>1</v>
      </c>
      <c r="AV1365" s="13">
        <v>1</v>
      </c>
      <c r="AW1365" s="13">
        <v>1</v>
      </c>
      <c r="AX1365" s="13">
        <v>2</v>
      </c>
      <c r="AZ1365" s="13">
        <v>3</v>
      </c>
      <c r="BB1365" s="13">
        <v>3</v>
      </c>
      <c r="BD1365" s="13">
        <v>1</v>
      </c>
      <c r="BE1365" s="13">
        <v>0</v>
      </c>
      <c r="BF1365" s="13">
        <v>1</v>
      </c>
      <c r="BG1365" s="13">
        <v>2</v>
      </c>
      <c r="BH1365" s="17">
        <v>1</v>
      </c>
      <c r="BJ1365" s="13">
        <v>1</v>
      </c>
      <c r="BK1365" s="13">
        <v>1</v>
      </c>
      <c r="BL1365" s="13">
        <v>2</v>
      </c>
      <c r="BT1365" s="13">
        <v>22</v>
      </c>
      <c r="BU1365" s="13">
        <v>1</v>
      </c>
      <c r="BV1365" s="13">
        <v>3</v>
      </c>
      <c r="CA1365" s="18"/>
      <c r="CB1365" s="18"/>
      <c r="CC1365" s="18">
        <v>16725</v>
      </c>
      <c r="CD1365" s="18" t="s">
        <v>453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39966</v>
      </c>
      <c r="CT1365" s="13">
        <v>1</v>
      </c>
      <c r="CW1365" s="13" t="s">
        <v>7356</v>
      </c>
      <c r="CX1365" s="38" t="s">
        <v>7357</v>
      </c>
      <c r="CY1365" s="38" t="s">
        <v>7358</v>
      </c>
      <c r="CZ1365" s="38"/>
      <c r="DA1365" s="38" t="s">
        <v>7359</v>
      </c>
    </row>
    <row r="1366" spans="1:106" s="13" customFormat="1">
      <c r="A1366" s="84">
        <v>2265</v>
      </c>
      <c r="B1366" s="84">
        <v>1</v>
      </c>
      <c r="C1366" s="13" t="s">
        <v>1608</v>
      </c>
      <c r="D1366" s="13" t="s">
        <v>37</v>
      </c>
      <c r="E1366" s="14">
        <v>13416</v>
      </c>
      <c r="F1366" s="13" t="s">
        <v>622</v>
      </c>
      <c r="G1366" s="13" t="s">
        <v>622</v>
      </c>
      <c r="H1366" s="13" t="s">
        <v>622</v>
      </c>
      <c r="I1366" s="14">
        <v>39918</v>
      </c>
      <c r="J1366" s="13">
        <f t="shared" si="45"/>
        <v>72</v>
      </c>
      <c r="K1366" s="14">
        <v>39952</v>
      </c>
      <c r="L1366" s="13">
        <v>4</v>
      </c>
      <c r="M1366" s="14">
        <v>39981</v>
      </c>
      <c r="N1366" s="59">
        <f t="shared" si="46"/>
        <v>2.0698151950718686</v>
      </c>
      <c r="O1366" s="16">
        <v>2</v>
      </c>
      <c r="Q1366" s="13" t="s">
        <v>716</v>
      </c>
      <c r="R1366" s="13" t="s">
        <v>1996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3</v>
      </c>
      <c r="AK1366" s="13">
        <v>3</v>
      </c>
      <c r="AL1366" s="13">
        <v>1</v>
      </c>
      <c r="AM1366" s="13">
        <v>1</v>
      </c>
      <c r="AN1366" s="13">
        <v>1</v>
      </c>
      <c r="AO1366" s="13" t="s">
        <v>7360</v>
      </c>
      <c r="AP1366" s="13" t="s">
        <v>1471</v>
      </c>
      <c r="AQ1366" s="13">
        <v>1</v>
      </c>
      <c r="AR1366" s="13">
        <v>1</v>
      </c>
      <c r="AS1366" s="13">
        <v>1</v>
      </c>
      <c r="AT1366" s="13">
        <v>1</v>
      </c>
      <c r="AU1366" s="13">
        <v>1</v>
      </c>
      <c r="AV1366" s="13">
        <v>2</v>
      </c>
      <c r="AX1366" s="13">
        <v>2</v>
      </c>
      <c r="AZ1366" s="13">
        <v>1</v>
      </c>
      <c r="BA1366" s="13">
        <v>0</v>
      </c>
      <c r="BB1366" s="13">
        <v>1</v>
      </c>
      <c r="BC1366" s="13">
        <v>1</v>
      </c>
      <c r="BD1366" s="13">
        <v>1</v>
      </c>
      <c r="BE1366" s="13">
        <v>1</v>
      </c>
      <c r="BF1366" s="13">
        <v>2</v>
      </c>
      <c r="BH1366" s="17">
        <v>1</v>
      </c>
      <c r="BI1366" s="13">
        <v>2</v>
      </c>
      <c r="BJ1366" s="13">
        <v>1</v>
      </c>
      <c r="BK1366" s="13">
        <v>1</v>
      </c>
      <c r="BL1366" s="13">
        <v>1</v>
      </c>
      <c r="BM1366" s="13">
        <v>2564</v>
      </c>
      <c r="BN1366" s="13">
        <v>2</v>
      </c>
      <c r="BQ1366" s="13" t="s">
        <v>237</v>
      </c>
      <c r="BR1366" s="13" t="s">
        <v>238</v>
      </c>
      <c r="BS1366" s="13">
        <v>2</v>
      </c>
      <c r="BT1366" s="13">
        <v>59</v>
      </c>
      <c r="BU1366" s="13">
        <v>1</v>
      </c>
      <c r="BV1366" s="13">
        <v>1</v>
      </c>
      <c r="BX1366" s="13">
        <v>80.900000000000006</v>
      </c>
      <c r="CA1366" s="18"/>
      <c r="CB1366" s="18"/>
      <c r="CC1366" s="18">
        <v>6770</v>
      </c>
      <c r="CD1366" s="18" t="s">
        <v>453</v>
      </c>
      <c r="CE1366" s="18"/>
      <c r="CF1366" s="18"/>
      <c r="CG1366" s="18"/>
      <c r="CH1366" s="13">
        <v>2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T1366" s="13">
        <v>3</v>
      </c>
      <c r="CW1366" s="13" t="s">
        <v>7361</v>
      </c>
      <c r="CX1366" s="38" t="s">
        <v>7362</v>
      </c>
      <c r="CY1366" s="38" t="s">
        <v>7363</v>
      </c>
      <c r="CZ1366" s="38" t="s">
        <v>41</v>
      </c>
      <c r="DA1366" s="38" t="s">
        <v>7364</v>
      </c>
    </row>
    <row r="1367" spans="1:106" s="13" customFormat="1">
      <c r="A1367" s="84">
        <v>2266</v>
      </c>
      <c r="B1367" s="84">
        <v>1</v>
      </c>
      <c r="C1367" s="13" t="s">
        <v>1241</v>
      </c>
      <c r="D1367" s="13" t="s">
        <v>37</v>
      </c>
      <c r="E1367" s="14">
        <v>13625</v>
      </c>
      <c r="F1367" s="13" t="s">
        <v>319</v>
      </c>
      <c r="G1367" s="13" t="s">
        <v>319</v>
      </c>
      <c r="H1367" s="13" t="s">
        <v>319</v>
      </c>
      <c r="I1367" s="14">
        <v>39859</v>
      </c>
      <c r="J1367" s="13">
        <f t="shared" si="45"/>
        <v>71</v>
      </c>
      <c r="K1367" s="14">
        <v>39966</v>
      </c>
      <c r="L1367" s="13">
        <v>4</v>
      </c>
      <c r="M1367" s="14">
        <v>40669</v>
      </c>
      <c r="N1367" s="59">
        <f t="shared" si="46"/>
        <v>26.611909650924023</v>
      </c>
      <c r="O1367" s="16">
        <v>2</v>
      </c>
      <c r="Q1367" s="13" t="s">
        <v>1310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2</v>
      </c>
      <c r="Z1367" s="13">
        <v>4</v>
      </c>
      <c r="AH1367" s="13">
        <v>2</v>
      </c>
      <c r="AI1367" s="13">
        <v>2</v>
      </c>
      <c r="AJ1367" s="13">
        <v>2</v>
      </c>
      <c r="AK1367" s="13">
        <v>1</v>
      </c>
      <c r="AL1367" s="13">
        <v>2</v>
      </c>
      <c r="AM1367" s="13">
        <v>1</v>
      </c>
      <c r="AN1367" s="13">
        <v>1</v>
      </c>
      <c r="AO1367" s="13" t="s">
        <v>1264</v>
      </c>
      <c r="AP1367" s="13" t="s">
        <v>1715</v>
      </c>
      <c r="AQ1367" s="13">
        <v>1</v>
      </c>
      <c r="AR1367" s="13">
        <v>1</v>
      </c>
      <c r="AS1367" s="13">
        <v>4</v>
      </c>
      <c r="AT1367" s="13">
        <v>1</v>
      </c>
      <c r="AU1367" s="13">
        <v>0</v>
      </c>
      <c r="AV1367" s="13">
        <v>1</v>
      </c>
      <c r="AW1367" s="13">
        <v>3</v>
      </c>
      <c r="AX1367" s="13">
        <v>1</v>
      </c>
      <c r="AY1367" s="13">
        <v>3</v>
      </c>
      <c r="AZ1367" s="13">
        <v>1</v>
      </c>
      <c r="BA1367" s="13">
        <v>3</v>
      </c>
      <c r="BB1367" s="13">
        <v>2</v>
      </c>
      <c r="BD1367" s="13">
        <v>1</v>
      </c>
      <c r="BE1367" s="13">
        <v>3</v>
      </c>
      <c r="BF1367" s="13">
        <v>1</v>
      </c>
      <c r="BG1367" s="13">
        <v>5</v>
      </c>
      <c r="BH1367" s="17">
        <v>1</v>
      </c>
      <c r="BI1367" s="13">
        <v>1</v>
      </c>
      <c r="BJ1367" s="13">
        <v>1</v>
      </c>
      <c r="BK1367" s="13">
        <v>1</v>
      </c>
      <c r="BL1367" s="13">
        <v>1</v>
      </c>
      <c r="BM1367" s="13">
        <v>2565</v>
      </c>
      <c r="BN1367" s="13">
        <v>2</v>
      </c>
      <c r="BQ1367" s="13" t="s">
        <v>237</v>
      </c>
      <c r="BR1367" s="13" t="s">
        <v>238</v>
      </c>
      <c r="BS1367" s="13">
        <v>1</v>
      </c>
      <c r="BT1367" s="13">
        <v>51</v>
      </c>
      <c r="BU1367" s="13">
        <v>1</v>
      </c>
      <c r="BV1367" s="13">
        <v>6</v>
      </c>
      <c r="CA1367" s="18"/>
      <c r="CB1367" s="18"/>
      <c r="CC1367" s="18"/>
      <c r="CD1367" s="18"/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40089</v>
      </c>
      <c r="CT1367" s="13">
        <v>1</v>
      </c>
      <c r="CW1367" s="13" t="s">
        <v>7365</v>
      </c>
      <c r="CX1367" s="38" t="s">
        <v>7366</v>
      </c>
      <c r="CY1367" s="38" t="s">
        <v>7367</v>
      </c>
      <c r="CZ1367" s="38" t="s">
        <v>7368</v>
      </c>
      <c r="DA1367" s="38" t="s">
        <v>7369</v>
      </c>
    </row>
    <row r="1368" spans="1:106" s="13" customFormat="1">
      <c r="A1368" s="84">
        <v>2267</v>
      </c>
      <c r="B1368" s="84">
        <v>1</v>
      </c>
      <c r="C1368" s="13" t="s">
        <v>5060</v>
      </c>
      <c r="D1368" s="13" t="s">
        <v>37</v>
      </c>
      <c r="E1368" s="14">
        <v>11800</v>
      </c>
      <c r="F1368" s="13" t="s">
        <v>648</v>
      </c>
      <c r="G1368" s="13" t="s">
        <v>648</v>
      </c>
      <c r="H1368" s="13" t="s">
        <v>648</v>
      </c>
      <c r="I1368" s="14">
        <v>39859</v>
      </c>
      <c r="J1368" s="13">
        <f t="shared" si="45"/>
        <v>76</v>
      </c>
      <c r="K1368" s="14">
        <v>39945</v>
      </c>
      <c r="L1368" s="13">
        <v>4</v>
      </c>
      <c r="M1368" s="14">
        <v>40444</v>
      </c>
      <c r="N1368" s="59">
        <f t="shared" si="46"/>
        <v>19.219712525667351</v>
      </c>
      <c r="O1368" s="16">
        <v>2</v>
      </c>
      <c r="Q1368" s="13" t="s">
        <v>206</v>
      </c>
      <c r="R1368" s="13" t="s">
        <v>46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C1368" s="13">
        <v>2</v>
      </c>
      <c r="AD1368" s="13">
        <v>2</v>
      </c>
      <c r="AE1368" s="13">
        <v>2</v>
      </c>
      <c r="AF1368" s="13">
        <v>2</v>
      </c>
      <c r="AG1368" s="13">
        <v>2</v>
      </c>
      <c r="AH1368" s="13">
        <v>2</v>
      </c>
      <c r="AI1368" s="13">
        <v>2</v>
      </c>
      <c r="AJ1368" s="13">
        <v>2</v>
      </c>
      <c r="AK1368" s="13">
        <v>2</v>
      </c>
      <c r="AL1368" s="13">
        <v>2</v>
      </c>
      <c r="AM1368" s="13">
        <v>2</v>
      </c>
      <c r="AN1368" s="13">
        <v>1</v>
      </c>
      <c r="AO1368" s="13" t="s">
        <v>7122</v>
      </c>
      <c r="AP1368" s="13" t="s">
        <v>4272</v>
      </c>
      <c r="AQ1368" s="13">
        <v>1</v>
      </c>
      <c r="AR1368" s="13">
        <v>1</v>
      </c>
      <c r="AS1368" s="13">
        <v>3</v>
      </c>
      <c r="AT1368" s="13">
        <v>1</v>
      </c>
      <c r="AU1368" s="13">
        <v>3</v>
      </c>
      <c r="AV1368" s="13">
        <v>2</v>
      </c>
      <c r="AX1368" s="13">
        <v>2</v>
      </c>
      <c r="AZ1368" s="13">
        <v>1</v>
      </c>
      <c r="BA1368" s="13">
        <v>2</v>
      </c>
      <c r="BB1368" s="13">
        <v>1</v>
      </c>
      <c r="BC1368" s="13">
        <v>0</v>
      </c>
      <c r="BD1368" s="13">
        <v>3</v>
      </c>
      <c r="BF1368" s="13">
        <v>1</v>
      </c>
      <c r="BG1368" s="13">
        <v>3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2567</v>
      </c>
      <c r="BN1368" s="13">
        <v>2</v>
      </c>
      <c r="BQ1368" s="13" t="s">
        <v>237</v>
      </c>
      <c r="BR1368" s="13" t="s">
        <v>238</v>
      </c>
      <c r="BS1368" s="13">
        <v>2</v>
      </c>
      <c r="BT1368" s="13">
        <v>106</v>
      </c>
      <c r="BU1368" s="13">
        <v>1</v>
      </c>
      <c r="BV1368" s="13">
        <v>0</v>
      </c>
      <c r="CA1368" s="18"/>
      <c r="CB1368" s="18"/>
      <c r="CC1368" s="18">
        <v>4880</v>
      </c>
      <c r="CD1368" s="18">
        <v>10721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40162</v>
      </c>
      <c r="CT1368" s="13">
        <v>1</v>
      </c>
      <c r="CW1368" s="13" t="s">
        <v>7370</v>
      </c>
      <c r="CX1368" s="38" t="s">
        <v>7371</v>
      </c>
      <c r="CY1368" s="38" t="s">
        <v>7372</v>
      </c>
      <c r="CZ1368" s="38" t="s">
        <v>386</v>
      </c>
      <c r="DA1368" s="38" t="s">
        <v>7373</v>
      </c>
    </row>
    <row r="1369" spans="1:106" s="13" customFormat="1">
      <c r="A1369" s="84">
        <v>2269</v>
      </c>
      <c r="B1369" s="84">
        <v>1</v>
      </c>
      <c r="C1369" s="13" t="s">
        <v>7374</v>
      </c>
      <c r="D1369" s="13" t="s">
        <v>37</v>
      </c>
      <c r="E1369" s="14">
        <v>16117</v>
      </c>
      <c r="F1369" s="13" t="s">
        <v>461</v>
      </c>
      <c r="G1369" s="13" t="s">
        <v>461</v>
      </c>
      <c r="H1369" s="13" t="s">
        <v>461</v>
      </c>
      <c r="I1369" s="14">
        <v>39918</v>
      </c>
      <c r="J1369" s="13">
        <f t="shared" si="45"/>
        <v>65</v>
      </c>
      <c r="K1369" s="14">
        <v>39964</v>
      </c>
      <c r="L1369" s="13">
        <v>4</v>
      </c>
      <c r="M1369" s="14">
        <v>40658</v>
      </c>
      <c r="N1369" s="59">
        <f t="shared" si="46"/>
        <v>24.312114989733061</v>
      </c>
      <c r="O1369" s="16">
        <v>2</v>
      </c>
      <c r="Q1369" s="13" t="s">
        <v>7375</v>
      </c>
      <c r="R1369" s="13" t="s">
        <v>38</v>
      </c>
      <c r="S1369" s="13">
        <v>2</v>
      </c>
      <c r="T1369" s="13">
        <v>2</v>
      </c>
      <c r="U1369" s="13">
        <v>2</v>
      </c>
      <c r="V1369" s="13">
        <v>2</v>
      </c>
      <c r="X1369" s="13">
        <v>2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2</v>
      </c>
      <c r="AH1369" s="13">
        <v>2</v>
      </c>
      <c r="AI1369" s="13">
        <v>2</v>
      </c>
      <c r="AJ1369" s="13">
        <v>2</v>
      </c>
      <c r="AK1369" s="13">
        <v>3</v>
      </c>
      <c r="AL1369" s="13">
        <v>1</v>
      </c>
      <c r="AM1369" s="13">
        <v>2</v>
      </c>
      <c r="AN1369" s="13">
        <v>1</v>
      </c>
      <c r="AO1369" s="13" t="s">
        <v>267</v>
      </c>
      <c r="AP1369" s="13" t="s">
        <v>4072</v>
      </c>
      <c r="AQ1369" s="13">
        <v>1</v>
      </c>
      <c r="AR1369" s="13">
        <v>1</v>
      </c>
      <c r="AS1369" s="13">
        <v>2</v>
      </c>
      <c r="AT1369" s="13">
        <v>1</v>
      </c>
      <c r="AU1369" s="13">
        <v>0</v>
      </c>
      <c r="AV1369" s="13">
        <v>1</v>
      </c>
      <c r="AW1369" s="13">
        <v>1</v>
      </c>
      <c r="AX1369" s="13">
        <v>1</v>
      </c>
      <c r="AY1369" s="13">
        <v>2</v>
      </c>
      <c r="AZ1369" s="13">
        <v>1</v>
      </c>
      <c r="BA1369" s="13">
        <v>1</v>
      </c>
      <c r="BB1369" s="13">
        <v>1</v>
      </c>
      <c r="BC1369" s="13">
        <v>1</v>
      </c>
      <c r="BD1369" s="13">
        <v>2</v>
      </c>
      <c r="BF1369" s="13">
        <v>1</v>
      </c>
      <c r="BG1369" s="13">
        <v>6</v>
      </c>
      <c r="BH1369" s="17">
        <v>1</v>
      </c>
      <c r="BI1369" s="13">
        <v>2</v>
      </c>
      <c r="BJ1369" s="13">
        <v>1</v>
      </c>
      <c r="BK1369" s="13">
        <v>1</v>
      </c>
      <c r="BL1369" s="13">
        <v>1</v>
      </c>
      <c r="BM1369" s="13">
        <v>2570</v>
      </c>
      <c r="BN1369" s="13">
        <v>2</v>
      </c>
      <c r="BQ1369" s="13" t="s">
        <v>237</v>
      </c>
      <c r="BR1369" s="13" t="s">
        <v>238</v>
      </c>
      <c r="BS1369" s="13">
        <v>1</v>
      </c>
      <c r="BT1369" s="13">
        <v>30</v>
      </c>
      <c r="BU1369" s="13">
        <v>1</v>
      </c>
      <c r="BV1369" s="13">
        <v>0</v>
      </c>
      <c r="BW1369" s="13">
        <v>2</v>
      </c>
      <c r="BX1369" s="13">
        <v>48</v>
      </c>
      <c r="CA1369" s="18"/>
      <c r="CB1369" s="18"/>
      <c r="CC1369" s="18">
        <v>3710</v>
      </c>
      <c r="CD1369" s="18">
        <v>4493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40123</v>
      </c>
      <c r="CT1369" s="13">
        <v>1</v>
      </c>
      <c r="CW1369" s="13" t="s">
        <v>3586</v>
      </c>
      <c r="CX1369" s="38" t="s">
        <v>7376</v>
      </c>
      <c r="CY1369" s="38" t="s">
        <v>7377</v>
      </c>
      <c r="CZ1369" s="38" t="s">
        <v>41</v>
      </c>
      <c r="DA1369" s="38" t="s">
        <v>3589</v>
      </c>
    </row>
    <row r="1370" spans="1:106" s="13" customFormat="1">
      <c r="A1370" s="84">
        <v>2270</v>
      </c>
      <c r="B1370" s="84">
        <v>1</v>
      </c>
      <c r="C1370" s="13" t="s">
        <v>514</v>
      </c>
      <c r="D1370" s="13" t="s">
        <v>36</v>
      </c>
      <c r="E1370" s="14">
        <v>28038</v>
      </c>
      <c r="F1370" s="13" t="s">
        <v>648</v>
      </c>
      <c r="G1370" s="13" t="s">
        <v>648</v>
      </c>
      <c r="H1370" s="13" t="s">
        <v>648</v>
      </c>
      <c r="I1370" s="14">
        <v>39309</v>
      </c>
      <c r="J1370" s="13">
        <f t="shared" si="45"/>
        <v>30</v>
      </c>
      <c r="K1370" s="14">
        <v>39377</v>
      </c>
      <c r="L1370" s="13">
        <v>2</v>
      </c>
      <c r="M1370" s="14">
        <v>41717</v>
      </c>
      <c r="N1370" s="59">
        <f t="shared" si="46"/>
        <v>79.112936344969199</v>
      </c>
      <c r="O1370" s="16">
        <v>2</v>
      </c>
      <c r="Q1370" s="13" t="s">
        <v>7378</v>
      </c>
      <c r="R1370" s="13" t="s">
        <v>7379</v>
      </c>
      <c r="S1370" s="13">
        <v>2</v>
      </c>
      <c r="T1370" s="13">
        <v>2</v>
      </c>
      <c r="U1370" s="13">
        <v>2</v>
      </c>
      <c r="V1370" s="13">
        <v>2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1</v>
      </c>
      <c r="AL1370" s="13">
        <v>2</v>
      </c>
      <c r="AM1370" s="13">
        <v>2</v>
      </c>
      <c r="AN1370" s="13">
        <v>2</v>
      </c>
      <c r="AO1370" s="13" t="s">
        <v>7380</v>
      </c>
      <c r="AP1370" s="13" t="s">
        <v>7381</v>
      </c>
      <c r="AQ1370" s="13">
        <v>1</v>
      </c>
      <c r="AR1370" s="13">
        <v>1</v>
      </c>
      <c r="AS1370" s="13">
        <v>22</v>
      </c>
      <c r="AT1370" s="13">
        <v>1</v>
      </c>
      <c r="AU1370" s="13">
        <v>7</v>
      </c>
      <c r="AV1370" s="13">
        <v>1</v>
      </c>
      <c r="AW1370" s="13">
        <v>3</v>
      </c>
      <c r="AX1370" s="13">
        <v>1</v>
      </c>
      <c r="AY1370" s="13">
        <v>3</v>
      </c>
      <c r="AZ1370" s="13">
        <v>1</v>
      </c>
      <c r="BA1370" s="13">
        <v>0</v>
      </c>
      <c r="BB1370" s="13">
        <v>3</v>
      </c>
      <c r="BD1370" s="13">
        <v>1</v>
      </c>
      <c r="BE1370" s="13">
        <v>0</v>
      </c>
      <c r="BF1370" s="13">
        <v>1</v>
      </c>
      <c r="BG1370" s="13">
        <v>38</v>
      </c>
      <c r="BH1370" s="17">
        <v>1</v>
      </c>
      <c r="BI1370" s="13">
        <v>1</v>
      </c>
      <c r="BJ1370" s="13">
        <v>1</v>
      </c>
      <c r="BK1370" s="13">
        <v>1</v>
      </c>
      <c r="BL1370" s="13">
        <v>1</v>
      </c>
      <c r="BM1370" s="13">
        <v>2571</v>
      </c>
      <c r="BN1370" s="13">
        <v>2</v>
      </c>
      <c r="BQ1370" s="13" t="s">
        <v>237</v>
      </c>
      <c r="BR1370" s="13" t="s">
        <v>238</v>
      </c>
      <c r="BS1370" s="13">
        <v>1</v>
      </c>
      <c r="BT1370" s="13">
        <v>31</v>
      </c>
      <c r="BU1370" s="13">
        <v>1</v>
      </c>
      <c r="BV1370" s="13">
        <v>2</v>
      </c>
      <c r="BW1370" s="13">
        <v>1</v>
      </c>
      <c r="BX1370" s="13">
        <v>8.3000000000000007</v>
      </c>
      <c r="CA1370" s="18"/>
      <c r="CB1370" s="18"/>
      <c r="CC1370" s="18">
        <v>970</v>
      </c>
      <c r="CD1370" s="18">
        <v>216</v>
      </c>
      <c r="CE1370" s="18"/>
      <c r="CF1370" s="18"/>
      <c r="CG1370" s="18"/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40172</v>
      </c>
      <c r="CT1370" s="13">
        <v>1</v>
      </c>
      <c r="CU1370" s="13" t="s">
        <v>7382</v>
      </c>
      <c r="CW1370" s="13" t="s">
        <v>7383</v>
      </c>
      <c r="CX1370" s="38" t="s">
        <v>7384</v>
      </c>
      <c r="CY1370" s="38" t="s">
        <v>7385</v>
      </c>
      <c r="CZ1370" s="38" t="s">
        <v>386</v>
      </c>
      <c r="DA1370" s="38" t="s">
        <v>7386</v>
      </c>
      <c r="DB1370" s="13">
        <v>122</v>
      </c>
    </row>
    <row r="1371" spans="1:106" s="13" customFormat="1">
      <c r="A1371" s="84">
        <v>2271</v>
      </c>
      <c r="B1371" s="84">
        <v>1</v>
      </c>
      <c r="C1371" s="13" t="s">
        <v>5496</v>
      </c>
      <c r="D1371" s="13" t="s">
        <v>36</v>
      </c>
      <c r="E1371" s="14">
        <v>15550</v>
      </c>
      <c r="F1371" s="13" t="s">
        <v>42</v>
      </c>
      <c r="G1371" s="13" t="s">
        <v>424</v>
      </c>
      <c r="H1371" s="13" t="s">
        <v>424</v>
      </c>
      <c r="I1371" s="14">
        <v>39887</v>
      </c>
      <c r="J1371" s="13">
        <f t="shared" si="45"/>
        <v>66</v>
      </c>
      <c r="K1371" s="14">
        <v>39958</v>
      </c>
      <c r="L1371" s="13">
        <v>4</v>
      </c>
      <c r="M1371" s="14">
        <v>40553</v>
      </c>
      <c r="N1371" s="59">
        <f t="shared" si="46"/>
        <v>21.880903490759753</v>
      </c>
      <c r="O1371" s="16">
        <v>2</v>
      </c>
      <c r="Q1371" s="13" t="s">
        <v>2516</v>
      </c>
      <c r="R1371" s="13" t="s">
        <v>7387</v>
      </c>
      <c r="S1371" s="13">
        <v>2</v>
      </c>
      <c r="T1371" s="13">
        <v>2</v>
      </c>
      <c r="U1371" s="13">
        <v>2</v>
      </c>
      <c r="V1371" s="13">
        <v>2</v>
      </c>
      <c r="X1371" s="13">
        <v>2</v>
      </c>
      <c r="Z1371" s="13">
        <v>4</v>
      </c>
      <c r="AH1371" s="13">
        <v>2</v>
      </c>
      <c r="AI1371" s="13">
        <v>2</v>
      </c>
      <c r="AJ1371" s="13">
        <v>2</v>
      </c>
      <c r="AK1371" s="13">
        <v>3</v>
      </c>
      <c r="AL1371" s="13">
        <v>3</v>
      </c>
      <c r="AM1371" s="13">
        <v>2</v>
      </c>
      <c r="AN1371" s="13">
        <v>1</v>
      </c>
      <c r="AO1371" s="13" t="s">
        <v>1313</v>
      </c>
      <c r="AP1371" s="13" t="s">
        <v>1637</v>
      </c>
      <c r="AQ1371" s="13">
        <v>1</v>
      </c>
      <c r="AR1371" s="13">
        <v>1</v>
      </c>
      <c r="AS1371" s="13">
        <v>2</v>
      </c>
      <c r="AT1371" s="13">
        <v>1</v>
      </c>
      <c r="AU1371" s="13">
        <v>2</v>
      </c>
      <c r="AV1371" s="13">
        <v>2</v>
      </c>
      <c r="AX1371" s="13">
        <v>2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2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2572</v>
      </c>
      <c r="BN1371" s="13">
        <v>2</v>
      </c>
      <c r="BQ1371" s="13" t="s">
        <v>670</v>
      </c>
      <c r="BR1371" s="13" t="s">
        <v>671</v>
      </c>
      <c r="BS1371" s="13">
        <v>1</v>
      </c>
      <c r="BT1371" s="13">
        <v>37</v>
      </c>
      <c r="BU1371" s="13">
        <v>1</v>
      </c>
      <c r="BV1371" s="13">
        <v>3</v>
      </c>
      <c r="CA1371" s="18"/>
      <c r="CB1371" s="18"/>
      <c r="CC1371" s="18"/>
      <c r="CD1371" s="18"/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40156</v>
      </c>
      <c r="CT1371" s="13">
        <v>2</v>
      </c>
      <c r="CW1371" s="13" t="s">
        <v>7388</v>
      </c>
      <c r="CX1371" s="38" t="s">
        <v>7389</v>
      </c>
      <c r="CY1371" s="38" t="s">
        <v>7390</v>
      </c>
      <c r="CZ1371" s="38" t="s">
        <v>386</v>
      </c>
      <c r="DA1371" s="38" t="s">
        <v>7391</v>
      </c>
    </row>
    <row r="1372" spans="1:106" s="13" customFormat="1">
      <c r="A1372" s="84">
        <v>2272</v>
      </c>
      <c r="B1372" s="84">
        <v>1</v>
      </c>
      <c r="C1372" s="13" t="s">
        <v>3922</v>
      </c>
      <c r="D1372" s="13" t="s">
        <v>37</v>
      </c>
      <c r="E1372" s="14">
        <v>20981</v>
      </c>
      <c r="F1372" s="13" t="s">
        <v>362</v>
      </c>
      <c r="G1372" s="13" t="s">
        <v>381</v>
      </c>
      <c r="H1372" s="13" t="s">
        <v>381</v>
      </c>
      <c r="I1372" s="14">
        <v>39797</v>
      </c>
      <c r="J1372" s="13">
        <f t="shared" si="45"/>
        <v>51</v>
      </c>
      <c r="K1372" s="14">
        <v>39945</v>
      </c>
      <c r="L1372" s="13">
        <v>4</v>
      </c>
      <c r="M1372" s="14">
        <v>40196</v>
      </c>
      <c r="N1372" s="59">
        <f t="shared" si="46"/>
        <v>13.108829568788501</v>
      </c>
      <c r="O1372" s="16">
        <v>2</v>
      </c>
      <c r="Q1372" s="13" t="s">
        <v>7392</v>
      </c>
      <c r="S1372" s="13">
        <v>2</v>
      </c>
      <c r="T1372" s="13">
        <v>2</v>
      </c>
      <c r="U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O1372" s="13" t="s">
        <v>7393</v>
      </c>
      <c r="AP1372" s="13" t="s">
        <v>1694</v>
      </c>
      <c r="AQ1372" s="13">
        <v>1</v>
      </c>
      <c r="AR1372" s="13">
        <v>2</v>
      </c>
      <c r="AT1372" s="13">
        <v>1</v>
      </c>
      <c r="AU1372" s="13">
        <v>0</v>
      </c>
      <c r="AV1372" s="13">
        <v>2</v>
      </c>
      <c r="AX1372" s="13">
        <v>2</v>
      </c>
      <c r="AZ1372" s="13">
        <v>1</v>
      </c>
      <c r="BA1372" s="13">
        <v>0</v>
      </c>
      <c r="BB1372" s="13">
        <v>2</v>
      </c>
      <c r="BD1372" s="13">
        <v>1</v>
      </c>
      <c r="BE1372" s="13">
        <v>0</v>
      </c>
      <c r="BF1372" s="13">
        <v>1</v>
      </c>
      <c r="BG1372" s="13">
        <v>12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2573</v>
      </c>
      <c r="BN1372" s="13">
        <v>2</v>
      </c>
      <c r="BQ1372" s="13" t="s">
        <v>237</v>
      </c>
      <c r="BR1372" s="13" t="s">
        <v>238</v>
      </c>
      <c r="BS1372" s="13">
        <v>1</v>
      </c>
      <c r="BT1372" s="13">
        <v>30</v>
      </c>
      <c r="BU1372" s="13">
        <v>1</v>
      </c>
      <c r="BV1372" s="13">
        <v>0</v>
      </c>
      <c r="CA1372" s="18"/>
      <c r="CB1372" s="18" t="s">
        <v>1151</v>
      </c>
      <c r="CC1372" s="18">
        <v>760</v>
      </c>
      <c r="CD1372" s="18" t="s">
        <v>1151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40101</v>
      </c>
      <c r="CT1372" s="13">
        <v>2</v>
      </c>
      <c r="CW1372" s="13" t="s">
        <v>7394</v>
      </c>
      <c r="CX1372" s="38" t="s">
        <v>7395</v>
      </c>
      <c r="CY1372" s="38" t="s">
        <v>7396</v>
      </c>
      <c r="CZ1372" s="38" t="s">
        <v>41</v>
      </c>
      <c r="DA1372" s="38" t="s">
        <v>7397</v>
      </c>
    </row>
    <row r="1373" spans="1:106" s="13" customFormat="1">
      <c r="A1373" s="84">
        <v>2274</v>
      </c>
      <c r="B1373" s="84">
        <v>5</v>
      </c>
      <c r="C1373" s="13" t="s">
        <v>404</v>
      </c>
      <c r="D1373" s="13" t="s">
        <v>37</v>
      </c>
      <c r="E1373" s="14">
        <v>9174</v>
      </c>
      <c r="F1373" s="13" t="s">
        <v>648</v>
      </c>
      <c r="G1373" s="13" t="s">
        <v>648</v>
      </c>
      <c r="H1373" s="13" t="s">
        <v>648</v>
      </c>
      <c r="I1373" s="14">
        <v>39887</v>
      </c>
      <c r="J1373" s="13">
        <f t="shared" si="45"/>
        <v>84</v>
      </c>
      <c r="K1373" s="14">
        <v>39974</v>
      </c>
      <c r="L1373" s="13">
        <v>4</v>
      </c>
      <c r="M1373" s="14">
        <v>40651</v>
      </c>
      <c r="N1373" s="59">
        <f t="shared" si="46"/>
        <v>25.100616016427104</v>
      </c>
      <c r="O1373" s="16">
        <v>2</v>
      </c>
      <c r="Q1373" s="13" t="s">
        <v>7398</v>
      </c>
      <c r="R1373" s="13" t="s">
        <v>46</v>
      </c>
      <c r="S1373" s="13">
        <v>2</v>
      </c>
      <c r="T1373" s="13">
        <v>2</v>
      </c>
      <c r="U1373" s="13">
        <v>2</v>
      </c>
      <c r="V1373" s="13">
        <v>2</v>
      </c>
      <c r="X1373" s="13">
        <v>1</v>
      </c>
      <c r="Z1373" s="13">
        <v>4</v>
      </c>
      <c r="AC1373" s="13">
        <v>2</v>
      </c>
      <c r="AD1373" s="13">
        <v>2</v>
      </c>
      <c r="AE1373" s="13">
        <v>2</v>
      </c>
      <c r="AF1373" s="13">
        <v>1</v>
      </c>
      <c r="AG1373" s="13">
        <v>2</v>
      </c>
      <c r="AH1373" s="13">
        <v>2</v>
      </c>
      <c r="AI1373" s="13">
        <v>2</v>
      </c>
      <c r="AJ1373" s="13">
        <v>2</v>
      </c>
      <c r="AK1373" s="13">
        <v>2</v>
      </c>
      <c r="AL1373" s="13">
        <v>2</v>
      </c>
      <c r="AM1373" s="13">
        <v>1</v>
      </c>
      <c r="AN1373" s="13">
        <v>1</v>
      </c>
      <c r="AO1373" s="13" t="s">
        <v>7399</v>
      </c>
      <c r="AP1373" s="13" t="s">
        <v>43</v>
      </c>
      <c r="AQ1373" s="13">
        <v>1</v>
      </c>
      <c r="AR1373" s="13">
        <v>1</v>
      </c>
      <c r="AS1373" s="13">
        <v>3</v>
      </c>
      <c r="AT1373" s="13">
        <v>1</v>
      </c>
      <c r="AU1373" s="13">
        <v>1</v>
      </c>
      <c r="AV1373" s="13">
        <v>2</v>
      </c>
      <c r="AX1373" s="13">
        <v>1</v>
      </c>
      <c r="AY1373" s="13">
        <v>2</v>
      </c>
      <c r="AZ1373" s="13">
        <v>1</v>
      </c>
      <c r="BA1373" s="13">
        <v>0</v>
      </c>
      <c r="BB1373" s="13">
        <v>3</v>
      </c>
      <c r="BD1373" s="13">
        <v>2</v>
      </c>
      <c r="BF1373" s="13">
        <v>1</v>
      </c>
      <c r="BG1373" s="13">
        <v>7</v>
      </c>
      <c r="BH1373" s="17">
        <v>3</v>
      </c>
      <c r="BI1373" s="13">
        <v>1</v>
      </c>
      <c r="BJ1373" s="13">
        <v>1</v>
      </c>
      <c r="BK1373" s="13">
        <v>1</v>
      </c>
      <c r="BL1373" s="13">
        <v>1</v>
      </c>
      <c r="BM1373" s="13">
        <v>2575</v>
      </c>
      <c r="BN1373" s="13">
        <v>1</v>
      </c>
      <c r="BO1373" s="13" t="s">
        <v>7400</v>
      </c>
      <c r="BP1373" s="13">
        <v>180</v>
      </c>
      <c r="BQ1373" s="13" t="s">
        <v>1133</v>
      </c>
      <c r="BR1373" s="13" t="s">
        <v>238</v>
      </c>
      <c r="BS1373" s="13">
        <v>2</v>
      </c>
      <c r="BT1373" s="13">
        <v>58</v>
      </c>
      <c r="BU1373" s="13">
        <v>1</v>
      </c>
      <c r="BV1373" s="13">
        <v>1</v>
      </c>
      <c r="BX1373" s="13">
        <v>13.1</v>
      </c>
      <c r="CA1373" s="18"/>
      <c r="CB1373" s="18"/>
      <c r="CC1373" s="18">
        <v>1496</v>
      </c>
      <c r="CD1373" s="18" t="s">
        <v>453</v>
      </c>
      <c r="CE1373" s="18"/>
      <c r="CF1373" s="18"/>
      <c r="CG1373" s="18"/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40159</v>
      </c>
      <c r="CT1373" s="13">
        <v>1</v>
      </c>
      <c r="CW1373" s="13" t="s">
        <v>7401</v>
      </c>
      <c r="CX1373" s="38" t="s">
        <v>7402</v>
      </c>
      <c r="CY1373" s="38" t="s">
        <v>7403</v>
      </c>
      <c r="CZ1373" s="38" t="s">
        <v>41</v>
      </c>
      <c r="DA1373" s="38" t="s">
        <v>7404</v>
      </c>
    </row>
    <row r="1374" spans="1:106" s="13" customFormat="1">
      <c r="A1374" s="84">
        <v>2277</v>
      </c>
      <c r="B1374" s="84">
        <v>5</v>
      </c>
      <c r="C1374" s="13" t="s">
        <v>1095</v>
      </c>
      <c r="D1374" s="13" t="s">
        <v>36</v>
      </c>
      <c r="E1374" s="14">
        <v>7989</v>
      </c>
      <c r="F1374" s="13" t="s">
        <v>439</v>
      </c>
      <c r="G1374" s="13" t="s">
        <v>439</v>
      </c>
      <c r="H1374" s="13" t="s">
        <v>439</v>
      </c>
      <c r="I1374" s="14">
        <v>39675</v>
      </c>
      <c r="J1374" s="13">
        <f t="shared" si="45"/>
        <v>86</v>
      </c>
      <c r="K1374" s="14">
        <v>39965</v>
      </c>
      <c r="L1374" s="13">
        <v>4</v>
      </c>
      <c r="M1374" s="14">
        <v>40245</v>
      </c>
      <c r="N1374" s="59">
        <f t="shared" si="46"/>
        <v>18.726899383983572</v>
      </c>
      <c r="O1374" s="16">
        <v>2</v>
      </c>
      <c r="Q1374" s="13" t="s">
        <v>245</v>
      </c>
      <c r="R1374" s="13" t="s">
        <v>441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C1374" s="13">
        <v>2</v>
      </c>
      <c r="AD1374" s="13">
        <v>2</v>
      </c>
      <c r="AE1374" s="13">
        <v>2</v>
      </c>
      <c r="AF1374" s="13">
        <v>2</v>
      </c>
      <c r="AG1374" s="13">
        <v>1</v>
      </c>
      <c r="AH1374" s="13">
        <v>2</v>
      </c>
      <c r="AI1374" s="13">
        <v>2</v>
      </c>
      <c r="AJ1374" s="13">
        <v>1</v>
      </c>
      <c r="AK1374" s="13">
        <v>2</v>
      </c>
      <c r="AL1374" s="13">
        <v>2</v>
      </c>
      <c r="AM1374" s="13">
        <v>3</v>
      </c>
      <c r="AN1374" s="13">
        <v>1</v>
      </c>
      <c r="AO1374" s="13" t="s">
        <v>7405</v>
      </c>
      <c r="AP1374" s="13" t="s">
        <v>3883</v>
      </c>
      <c r="AQ1374" s="13">
        <v>1</v>
      </c>
      <c r="AR1374" s="13">
        <v>1</v>
      </c>
      <c r="AS1374" s="13">
        <v>17</v>
      </c>
      <c r="AT1374" s="13">
        <v>1</v>
      </c>
      <c r="AU1374" s="13">
        <v>0</v>
      </c>
      <c r="AV1374" s="13">
        <v>2</v>
      </c>
      <c r="AX1374" s="13">
        <v>1</v>
      </c>
      <c r="AY1374" s="13">
        <v>10</v>
      </c>
      <c r="AZ1374" s="13">
        <v>2</v>
      </c>
      <c r="BB1374" s="13">
        <v>2</v>
      </c>
      <c r="BD1374" s="13">
        <v>2</v>
      </c>
      <c r="BF1374" s="13">
        <v>1</v>
      </c>
      <c r="BG1374" s="13">
        <v>17</v>
      </c>
      <c r="BH1374" s="17">
        <v>3</v>
      </c>
      <c r="BI1374" s="13">
        <v>1</v>
      </c>
      <c r="BJ1374" s="13">
        <v>1</v>
      </c>
      <c r="BK1374" s="13">
        <v>1</v>
      </c>
      <c r="BL1374" s="13">
        <v>1</v>
      </c>
      <c r="BM1374" s="13">
        <v>2578</v>
      </c>
      <c r="BN1374" s="13">
        <v>1</v>
      </c>
      <c r="BO1374" s="13" t="s">
        <v>7400</v>
      </c>
      <c r="BP1374" s="13">
        <v>180</v>
      </c>
      <c r="BQ1374" s="13" t="s">
        <v>7406</v>
      </c>
      <c r="BR1374" s="13" t="s">
        <v>443</v>
      </c>
      <c r="BS1374" s="13">
        <v>1</v>
      </c>
      <c r="BT1374" s="13">
        <v>34</v>
      </c>
      <c r="BU1374" s="13">
        <v>1</v>
      </c>
      <c r="BV1374" s="13">
        <v>6</v>
      </c>
      <c r="BW1374" s="13">
        <v>1</v>
      </c>
      <c r="BX1374" s="13">
        <v>7.4</v>
      </c>
      <c r="CA1374" s="18"/>
      <c r="CB1374" s="18"/>
      <c r="CC1374" s="18"/>
      <c r="CD1374" s="18"/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40176</v>
      </c>
      <c r="CT1374" s="13">
        <v>3</v>
      </c>
      <c r="CW1374" s="13" t="s">
        <v>6017</v>
      </c>
      <c r="CX1374" s="38" t="s">
        <v>7407</v>
      </c>
      <c r="CY1374" s="38" t="s">
        <v>6019</v>
      </c>
      <c r="CZ1374" s="38" t="s">
        <v>41</v>
      </c>
      <c r="DA1374" s="38" t="s">
        <v>7408</v>
      </c>
    </row>
    <row r="1375" spans="1:106" s="13" customFormat="1">
      <c r="A1375" s="84">
        <v>2279</v>
      </c>
      <c r="B1375" s="84">
        <v>1</v>
      </c>
      <c r="C1375" s="13" t="s">
        <v>7409</v>
      </c>
      <c r="D1375" s="13" t="s">
        <v>37</v>
      </c>
      <c r="E1375" s="14">
        <v>11951</v>
      </c>
      <c r="F1375" s="13" t="s">
        <v>219</v>
      </c>
      <c r="G1375" s="13" t="s">
        <v>219</v>
      </c>
      <c r="H1375" s="13" t="s">
        <v>219</v>
      </c>
      <c r="I1375" s="14">
        <v>39859</v>
      </c>
      <c r="J1375" s="13">
        <f t="shared" si="45"/>
        <v>76</v>
      </c>
      <c r="K1375" s="14">
        <v>39979</v>
      </c>
      <c r="L1375" s="13">
        <v>4</v>
      </c>
      <c r="M1375" s="14">
        <v>40381</v>
      </c>
      <c r="N1375" s="15">
        <f t="shared" si="46"/>
        <v>17.149897330595483</v>
      </c>
      <c r="O1375" s="16">
        <v>2</v>
      </c>
      <c r="Q1375" s="13" t="s">
        <v>3434</v>
      </c>
      <c r="R1375" s="13" t="s">
        <v>190</v>
      </c>
      <c r="S1375" s="13">
        <v>2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1</v>
      </c>
      <c r="AO1375" s="13" t="s">
        <v>7410</v>
      </c>
      <c r="AP1375" s="13" t="s">
        <v>1637</v>
      </c>
      <c r="AQ1375" s="13">
        <v>1</v>
      </c>
      <c r="AR1375" s="13">
        <v>1</v>
      </c>
      <c r="AS1375" s="13">
        <v>3</v>
      </c>
      <c r="AT1375" s="13">
        <v>1</v>
      </c>
      <c r="AU1375" s="13">
        <v>3</v>
      </c>
      <c r="AV1375" s="13">
        <v>1</v>
      </c>
      <c r="AX1375" s="13">
        <v>3</v>
      </c>
      <c r="AZ1375" s="13">
        <v>3</v>
      </c>
      <c r="BB1375" s="13">
        <v>1</v>
      </c>
      <c r="BC1375" s="13">
        <v>0</v>
      </c>
      <c r="BD1375" s="13">
        <v>1</v>
      </c>
      <c r="BE1375" s="13">
        <v>3</v>
      </c>
      <c r="BF1375" s="13">
        <v>1</v>
      </c>
      <c r="BG1375" s="13">
        <v>5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2580</v>
      </c>
      <c r="BN1375" s="13">
        <v>2</v>
      </c>
      <c r="BQ1375" s="13" t="s">
        <v>237</v>
      </c>
      <c r="BR1375" s="13" t="s">
        <v>238</v>
      </c>
      <c r="BS1375" s="13">
        <v>2</v>
      </c>
      <c r="BT1375" s="13">
        <v>56</v>
      </c>
      <c r="BU1375" s="13">
        <v>1</v>
      </c>
      <c r="BV1375" s="13">
        <v>0</v>
      </c>
      <c r="BX1375" s="13">
        <v>490</v>
      </c>
      <c r="CA1375" s="18"/>
      <c r="CB1375" s="18"/>
      <c r="CC1375" s="18">
        <v>10420</v>
      </c>
      <c r="CD1375" s="18">
        <v>6137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40182</v>
      </c>
      <c r="CW1375" s="13" t="s">
        <v>6394</v>
      </c>
      <c r="CX1375" s="38" t="s">
        <v>7411</v>
      </c>
      <c r="CY1375" s="38" t="s">
        <v>4860</v>
      </c>
      <c r="CZ1375" s="38" t="s">
        <v>41</v>
      </c>
      <c r="DA1375" s="38" t="s">
        <v>7412</v>
      </c>
    </row>
    <row r="1376" spans="1:106" s="13" customFormat="1">
      <c r="A1376" s="84">
        <v>2281</v>
      </c>
      <c r="B1376" s="84">
        <v>1</v>
      </c>
      <c r="C1376" s="13" t="s">
        <v>438</v>
      </c>
      <c r="D1376" s="13" t="s">
        <v>36</v>
      </c>
      <c r="E1376" s="14">
        <v>14202</v>
      </c>
      <c r="F1376" s="13" t="s">
        <v>295</v>
      </c>
      <c r="G1376" s="13" t="s">
        <v>295</v>
      </c>
      <c r="H1376" s="13" t="s">
        <v>295</v>
      </c>
      <c r="I1376" s="14">
        <v>39918</v>
      </c>
      <c r="J1376" s="13">
        <f t="shared" si="45"/>
        <v>70</v>
      </c>
      <c r="K1376" s="14">
        <v>39957</v>
      </c>
      <c r="L1376" s="13">
        <v>4</v>
      </c>
      <c r="M1376" s="14">
        <v>40035</v>
      </c>
      <c r="N1376" s="15">
        <f t="shared" si="46"/>
        <v>3.8439425051334704</v>
      </c>
      <c r="O1376" s="16">
        <v>2</v>
      </c>
      <c r="Q1376" s="13" t="s">
        <v>42</v>
      </c>
      <c r="R1376" s="13" t="s">
        <v>669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1715</v>
      </c>
      <c r="AQ1376" s="13">
        <v>1</v>
      </c>
      <c r="AR1376" s="13">
        <v>1</v>
      </c>
      <c r="AS1376" s="13">
        <v>2</v>
      </c>
      <c r="AT1376" s="13">
        <v>1</v>
      </c>
      <c r="AU1376" s="13">
        <v>0</v>
      </c>
      <c r="AV1376" s="13">
        <v>1</v>
      </c>
      <c r="AW1376" s="13">
        <v>1</v>
      </c>
      <c r="AX1376" s="13">
        <v>1</v>
      </c>
      <c r="AY1376" s="13">
        <v>2</v>
      </c>
      <c r="AZ1376" s="13">
        <v>2</v>
      </c>
      <c r="BB1376" s="13">
        <v>2</v>
      </c>
      <c r="BD1376" s="13">
        <v>2</v>
      </c>
      <c r="BF1376" s="13">
        <v>1</v>
      </c>
      <c r="BG1376" s="13">
        <v>4</v>
      </c>
      <c r="BH1376" s="17">
        <v>1</v>
      </c>
      <c r="BI1376" s="13">
        <v>1</v>
      </c>
      <c r="BJ1376" s="13">
        <v>1</v>
      </c>
      <c r="BK1376" s="13">
        <v>1</v>
      </c>
      <c r="BL1376" s="13">
        <v>1</v>
      </c>
      <c r="BM1376" s="13">
        <v>2582</v>
      </c>
      <c r="BN1376" s="13">
        <v>2</v>
      </c>
      <c r="BQ1376" s="13" t="s">
        <v>670</v>
      </c>
      <c r="BR1376" s="13" t="s">
        <v>671</v>
      </c>
      <c r="BS1376" s="13">
        <v>1</v>
      </c>
      <c r="BT1376" s="13">
        <v>31</v>
      </c>
      <c r="BU1376" s="13">
        <v>1</v>
      </c>
      <c r="BV1376" s="13">
        <v>0</v>
      </c>
      <c r="BW1376" s="13">
        <v>2</v>
      </c>
      <c r="BX1376" s="13">
        <v>110</v>
      </c>
      <c r="CA1376" s="18"/>
      <c r="CB1376" s="18"/>
      <c r="CC1376" s="18">
        <v>4330</v>
      </c>
      <c r="CD1376" s="18">
        <v>4927</v>
      </c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40091</v>
      </c>
      <c r="CT1376" s="13">
        <v>2</v>
      </c>
      <c r="CW1376" s="13" t="s">
        <v>5614</v>
      </c>
      <c r="CX1376" s="38" t="s">
        <v>5615</v>
      </c>
      <c r="CY1376" s="38" t="s">
        <v>5616</v>
      </c>
      <c r="CZ1376" s="38" t="s">
        <v>41</v>
      </c>
      <c r="DA1376" s="38" t="s">
        <v>7413</v>
      </c>
    </row>
    <row r="1377" spans="1:106" s="13" customFormat="1">
      <c r="A1377" s="84">
        <v>2283</v>
      </c>
      <c r="B1377" s="84">
        <v>1</v>
      </c>
      <c r="C1377" s="13" t="s">
        <v>2702</v>
      </c>
      <c r="D1377" s="13" t="s">
        <v>37</v>
      </c>
      <c r="E1377" s="14">
        <v>13708</v>
      </c>
      <c r="F1377" s="13" t="s">
        <v>206</v>
      </c>
      <c r="G1377" s="13" t="s">
        <v>424</v>
      </c>
      <c r="H1377" s="13" t="s">
        <v>424</v>
      </c>
      <c r="I1377" s="14">
        <v>39522</v>
      </c>
      <c r="J1377" s="13">
        <f t="shared" si="45"/>
        <v>70</v>
      </c>
      <c r="K1377" s="14">
        <v>39624</v>
      </c>
      <c r="L1377" s="13">
        <v>4</v>
      </c>
      <c r="M1377" s="14">
        <v>40063</v>
      </c>
      <c r="N1377" s="15">
        <f t="shared" si="46"/>
        <v>17.774127310061601</v>
      </c>
      <c r="O1377" s="16">
        <v>2</v>
      </c>
      <c r="Q1377" s="13" t="s">
        <v>1986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1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1</v>
      </c>
      <c r="AL1377" s="13">
        <v>2</v>
      </c>
      <c r="AM1377" s="13">
        <v>1</v>
      </c>
      <c r="AO1377" s="13" t="s">
        <v>7414</v>
      </c>
      <c r="AP1377" s="13" t="s">
        <v>1715</v>
      </c>
      <c r="AQ1377" s="13">
        <v>1</v>
      </c>
      <c r="AR1377" s="13">
        <v>2</v>
      </c>
      <c r="AT1377" s="13">
        <v>1</v>
      </c>
      <c r="AU1377" s="13">
        <v>0</v>
      </c>
      <c r="AV1377" s="13">
        <v>1</v>
      </c>
      <c r="AW1377" s="13">
        <v>14</v>
      </c>
      <c r="AX1377" s="13">
        <v>2</v>
      </c>
      <c r="AZ1377" s="13">
        <v>2</v>
      </c>
      <c r="BB1377" s="13">
        <v>2</v>
      </c>
      <c r="BD1377" s="13">
        <v>2</v>
      </c>
      <c r="BF1377" s="13">
        <v>2</v>
      </c>
      <c r="BH1377" s="17">
        <v>3</v>
      </c>
      <c r="BI1377" s="13">
        <v>1</v>
      </c>
      <c r="BJ1377" s="13">
        <v>1</v>
      </c>
      <c r="BK1377" s="13">
        <v>1</v>
      </c>
      <c r="BL1377" s="13">
        <v>1</v>
      </c>
      <c r="BM1377" s="13">
        <v>2584</v>
      </c>
      <c r="BN1377" s="13">
        <v>2</v>
      </c>
      <c r="BQ1377" s="13" t="s">
        <v>237</v>
      </c>
      <c r="BR1377" s="13" t="s">
        <v>238</v>
      </c>
      <c r="BS1377" s="13">
        <v>1</v>
      </c>
      <c r="BT1377" s="13">
        <v>33</v>
      </c>
      <c r="BU1377" s="13">
        <v>1</v>
      </c>
      <c r="BV1377" s="13">
        <v>1</v>
      </c>
      <c r="BW1377" s="13">
        <v>2</v>
      </c>
      <c r="BX1377" s="13">
        <v>54</v>
      </c>
      <c r="CA1377" s="18"/>
      <c r="CB1377" s="18"/>
      <c r="CC1377" s="18">
        <v>3911</v>
      </c>
      <c r="CD1377" s="18">
        <v>4645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40169</v>
      </c>
      <c r="CT1377" s="13">
        <v>3</v>
      </c>
      <c r="CW1377" s="13" t="s">
        <v>4844</v>
      </c>
      <c r="CX1377" s="38" t="s">
        <v>7415</v>
      </c>
      <c r="CY1377" s="38" t="s">
        <v>4846</v>
      </c>
      <c r="CZ1377" s="38" t="s">
        <v>41</v>
      </c>
      <c r="DA1377" s="38" t="s">
        <v>7416</v>
      </c>
    </row>
    <row r="1378" spans="1:106" s="13" customFormat="1">
      <c r="A1378" s="84">
        <v>2284</v>
      </c>
      <c r="B1378" s="84">
        <v>1</v>
      </c>
      <c r="C1378" s="13" t="s">
        <v>517</v>
      </c>
      <c r="D1378" s="13" t="s">
        <v>36</v>
      </c>
      <c r="E1378" s="14">
        <v>15640</v>
      </c>
      <c r="F1378" s="13" t="s">
        <v>697</v>
      </c>
      <c r="G1378" s="13" t="s">
        <v>214</v>
      </c>
      <c r="H1378" s="13" t="s">
        <v>214</v>
      </c>
      <c r="I1378" s="14">
        <v>39918</v>
      </c>
      <c r="J1378" s="13">
        <f t="shared" si="45"/>
        <v>66</v>
      </c>
      <c r="K1378" s="14">
        <v>39973</v>
      </c>
      <c r="L1378" s="13">
        <v>4</v>
      </c>
      <c r="M1378" s="14">
        <v>40712</v>
      </c>
      <c r="N1378" s="15">
        <f t="shared" si="46"/>
        <v>26.086242299794662</v>
      </c>
      <c r="O1378" s="16">
        <v>2</v>
      </c>
      <c r="Q1378" s="13" t="s">
        <v>180</v>
      </c>
      <c r="R1378" s="13" t="s">
        <v>38</v>
      </c>
      <c r="S1378" s="13">
        <v>2</v>
      </c>
      <c r="T1378" s="13">
        <v>2</v>
      </c>
      <c r="U1378" s="13">
        <v>2</v>
      </c>
      <c r="V1378" s="13">
        <v>2</v>
      </c>
      <c r="X1378" s="13">
        <v>2</v>
      </c>
      <c r="Z1378" s="13">
        <v>4</v>
      </c>
      <c r="AH1378" s="13">
        <v>2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2</v>
      </c>
      <c r="AP1378" s="13" t="s">
        <v>7417</v>
      </c>
      <c r="AQ1378" s="13">
        <v>1</v>
      </c>
      <c r="AR1378" s="13">
        <v>1</v>
      </c>
      <c r="AS1378" s="13">
        <v>3</v>
      </c>
      <c r="AT1378" s="13">
        <v>1</v>
      </c>
      <c r="AU1378" s="13">
        <v>0</v>
      </c>
      <c r="AV1378" s="13">
        <v>2</v>
      </c>
      <c r="AX1378" s="13">
        <v>1</v>
      </c>
      <c r="AY1378" s="13">
        <v>3</v>
      </c>
      <c r="AZ1378" s="13">
        <v>1</v>
      </c>
      <c r="BA1378" s="13">
        <v>2</v>
      </c>
      <c r="BB1378" s="13">
        <v>2</v>
      </c>
      <c r="BD1378" s="13">
        <v>2</v>
      </c>
      <c r="BF1378" s="13">
        <v>1</v>
      </c>
      <c r="BG1378" s="13">
        <v>3</v>
      </c>
      <c r="BH1378" s="17">
        <v>1</v>
      </c>
      <c r="BI1378" s="13">
        <v>2</v>
      </c>
      <c r="BJ1378" s="13">
        <v>1</v>
      </c>
      <c r="BK1378" s="13">
        <v>1</v>
      </c>
      <c r="BL1378" s="13">
        <v>1</v>
      </c>
      <c r="BM1378" s="13">
        <v>2585</v>
      </c>
      <c r="BN1378" s="13">
        <v>2</v>
      </c>
      <c r="BQ1378" s="13" t="s">
        <v>289</v>
      </c>
      <c r="BR1378" s="13" t="s">
        <v>222</v>
      </c>
      <c r="BS1378" s="13">
        <v>1</v>
      </c>
      <c r="BT1378" s="13">
        <v>34</v>
      </c>
      <c r="BU1378" s="13">
        <v>1</v>
      </c>
      <c r="BV1378" s="13">
        <v>1</v>
      </c>
      <c r="BW1378" s="13">
        <v>1</v>
      </c>
      <c r="BX1378" s="13">
        <v>34.9</v>
      </c>
      <c r="CA1378" s="18"/>
      <c r="CB1378" s="18"/>
      <c r="CC1378" s="18">
        <v>11050</v>
      </c>
      <c r="CD1378" s="18">
        <v>5562</v>
      </c>
      <c r="CE1378" s="18"/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40155</v>
      </c>
      <c r="CT1378" s="13">
        <v>1</v>
      </c>
      <c r="CW1378" s="13" t="s">
        <v>7418</v>
      </c>
      <c r="CX1378" s="38" t="s">
        <v>7419</v>
      </c>
      <c r="CY1378" s="38" t="s">
        <v>7420</v>
      </c>
      <c r="CZ1378" s="38"/>
      <c r="DA1378" s="38" t="s">
        <v>192</v>
      </c>
    </row>
    <row r="1379" spans="1:106" s="13" customFormat="1">
      <c r="A1379" s="84">
        <v>2285</v>
      </c>
      <c r="B1379" s="84">
        <v>5</v>
      </c>
      <c r="C1379" s="13" t="s">
        <v>6201</v>
      </c>
      <c r="D1379" s="13" t="s">
        <v>37</v>
      </c>
      <c r="E1379" s="14">
        <v>13450</v>
      </c>
      <c r="F1379" s="13" t="s">
        <v>219</v>
      </c>
      <c r="G1379" s="13" t="s">
        <v>219</v>
      </c>
      <c r="H1379" s="13" t="s">
        <v>219</v>
      </c>
      <c r="I1379" s="14">
        <v>39948</v>
      </c>
      <c r="J1379" s="13">
        <f t="shared" si="45"/>
        <v>72</v>
      </c>
      <c r="K1379" s="14">
        <v>39974</v>
      </c>
      <c r="L1379" s="13">
        <v>4</v>
      </c>
      <c r="M1379" s="14">
        <v>40537</v>
      </c>
      <c r="N1379" s="15">
        <f t="shared" si="46"/>
        <v>19.351129363449694</v>
      </c>
      <c r="O1379" s="16">
        <v>2</v>
      </c>
      <c r="Q1379" s="13" t="s">
        <v>7421</v>
      </c>
      <c r="R1379" s="13" t="s">
        <v>190</v>
      </c>
      <c r="S1379" s="13">
        <v>2</v>
      </c>
      <c r="T1379" s="13">
        <v>2</v>
      </c>
      <c r="U1379" s="13">
        <v>2</v>
      </c>
      <c r="V1379" s="13">
        <v>1</v>
      </c>
      <c r="W1379" s="13" t="s">
        <v>7422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2</v>
      </c>
      <c r="AK1379" s="13">
        <v>2</v>
      </c>
      <c r="AL1379" s="13">
        <v>2</v>
      </c>
      <c r="AM1379" s="13">
        <v>2</v>
      </c>
      <c r="AN1379" s="13">
        <v>2</v>
      </c>
      <c r="AO1379" s="13" t="s">
        <v>4304</v>
      </c>
      <c r="AP1379" s="13" t="s">
        <v>7423</v>
      </c>
      <c r="AQ1379" s="13">
        <v>1</v>
      </c>
      <c r="AR1379" s="13">
        <v>1</v>
      </c>
      <c r="AS1379" s="13">
        <v>1</v>
      </c>
      <c r="AT1379" s="13">
        <v>1</v>
      </c>
      <c r="AU1379" s="13">
        <v>0</v>
      </c>
      <c r="AV1379" s="13">
        <v>2</v>
      </c>
      <c r="AX1379" s="13">
        <v>2</v>
      </c>
      <c r="AZ1379" s="13">
        <v>1</v>
      </c>
      <c r="BA1379" s="13">
        <v>0</v>
      </c>
      <c r="BB1379" s="13">
        <v>2</v>
      </c>
      <c r="BD1379" s="13">
        <v>2</v>
      </c>
      <c r="BF1379" s="13">
        <v>1</v>
      </c>
      <c r="BG1379" s="13">
        <v>5</v>
      </c>
      <c r="BH1379" s="17">
        <v>1</v>
      </c>
      <c r="BI1379" s="13">
        <v>1</v>
      </c>
      <c r="BJ1379" s="13">
        <v>1</v>
      </c>
      <c r="BK1379" s="13">
        <v>1</v>
      </c>
      <c r="BL1379" s="13">
        <v>1</v>
      </c>
      <c r="BM1379" s="13">
        <v>2586</v>
      </c>
      <c r="BN1379" s="13">
        <v>1</v>
      </c>
      <c r="BO1379" s="13" t="s">
        <v>1301</v>
      </c>
      <c r="BP1379" s="13">
        <v>200</v>
      </c>
      <c r="BQ1379" s="13" t="s">
        <v>237</v>
      </c>
      <c r="BR1379" s="13" t="s">
        <v>238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40153</v>
      </c>
      <c r="CT1379" s="13">
        <v>1</v>
      </c>
      <c r="CW1379" s="13" t="s">
        <v>1930</v>
      </c>
      <c r="CX1379" s="38" t="s">
        <v>7424</v>
      </c>
      <c r="CY1379" s="38" t="s">
        <v>4363</v>
      </c>
      <c r="CZ1379" s="38" t="s">
        <v>41</v>
      </c>
      <c r="DA1379" s="38" t="s">
        <v>7425</v>
      </c>
    </row>
    <row r="1380" spans="1:106" s="13" customFormat="1">
      <c r="A1380" s="84">
        <v>2287</v>
      </c>
      <c r="B1380" s="84">
        <v>6</v>
      </c>
      <c r="C1380" s="13" t="s">
        <v>1241</v>
      </c>
      <c r="D1380" s="13" t="s">
        <v>37</v>
      </c>
      <c r="E1380" s="14">
        <v>19847</v>
      </c>
      <c r="F1380" s="13" t="s">
        <v>263</v>
      </c>
      <c r="G1380" s="13" t="s">
        <v>263</v>
      </c>
      <c r="H1380" s="13" t="s">
        <v>263</v>
      </c>
      <c r="I1380" s="14">
        <v>38975</v>
      </c>
      <c r="J1380" s="13">
        <f t="shared" si="45"/>
        <v>52</v>
      </c>
      <c r="K1380" s="14">
        <v>39049</v>
      </c>
      <c r="L1380" s="13">
        <v>3</v>
      </c>
      <c r="M1380" s="14">
        <v>40151</v>
      </c>
      <c r="N1380" s="15">
        <f t="shared" si="46"/>
        <v>38.636550308008211</v>
      </c>
      <c r="O1380" s="16">
        <v>1</v>
      </c>
      <c r="P1380" s="13" t="s">
        <v>7426</v>
      </c>
      <c r="Q1380" s="13" t="s">
        <v>506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2</v>
      </c>
      <c r="Z1380" s="13">
        <v>4</v>
      </c>
      <c r="AH1380" s="13">
        <v>2</v>
      </c>
      <c r="AI1380" s="13">
        <v>2</v>
      </c>
      <c r="AJ1380" s="13">
        <v>2</v>
      </c>
      <c r="AK1380" s="13">
        <v>1</v>
      </c>
      <c r="AL1380" s="13">
        <v>2</v>
      </c>
      <c r="AM1380" s="13">
        <v>1</v>
      </c>
      <c r="AN1380" s="13">
        <v>1</v>
      </c>
      <c r="AO1380" s="13" t="s">
        <v>7427</v>
      </c>
      <c r="AP1380" s="13" t="s">
        <v>7428</v>
      </c>
      <c r="AQ1380" s="13">
        <v>1</v>
      </c>
      <c r="AR1380" s="13">
        <v>2</v>
      </c>
      <c r="AT1380" s="13">
        <v>2</v>
      </c>
      <c r="AV1380" s="13">
        <v>2</v>
      </c>
      <c r="AX1380" s="13">
        <v>2</v>
      </c>
      <c r="AZ1380" s="13">
        <v>1</v>
      </c>
      <c r="BA1380" s="13">
        <v>0</v>
      </c>
      <c r="BB1380" s="13">
        <v>2</v>
      </c>
      <c r="BD1380" s="13">
        <v>2</v>
      </c>
      <c r="BF1380" s="13">
        <v>2</v>
      </c>
      <c r="BH1380" s="17">
        <v>2</v>
      </c>
      <c r="BI1380" s="13">
        <v>2</v>
      </c>
      <c r="BK1380" s="13">
        <v>2</v>
      </c>
      <c r="BL1380" s="13">
        <v>1</v>
      </c>
      <c r="BM1380" s="13">
        <v>2588</v>
      </c>
      <c r="BN1380" s="13">
        <v>1</v>
      </c>
      <c r="BO1380" s="13" t="s">
        <v>5440</v>
      </c>
      <c r="BP1380" s="13">
        <v>102</v>
      </c>
      <c r="BQ1380" s="13" t="s">
        <v>1460</v>
      </c>
      <c r="BR1380" s="13" t="s">
        <v>375</v>
      </c>
      <c r="BS1380" s="13">
        <v>2</v>
      </c>
      <c r="BT1380" s="13">
        <v>61</v>
      </c>
      <c r="BU1380" s="13">
        <v>1</v>
      </c>
      <c r="BV1380" s="13">
        <v>3</v>
      </c>
      <c r="CA1380" s="18"/>
      <c r="CB1380" s="18"/>
      <c r="CC1380" s="18"/>
      <c r="CD1380" s="18"/>
      <c r="CE1380" s="18"/>
      <c r="CF1380" s="18"/>
      <c r="CG1380" s="18"/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S1380" s="14">
        <v>40151</v>
      </c>
      <c r="CT1380" s="13">
        <v>2</v>
      </c>
      <c r="CU1380" s="13" t="s">
        <v>7429</v>
      </c>
      <c r="CW1380" s="13" t="s">
        <v>2181</v>
      </c>
      <c r="CX1380" s="38" t="s">
        <v>7430</v>
      </c>
      <c r="CY1380" s="38" t="s">
        <v>7431</v>
      </c>
      <c r="CZ1380" s="38"/>
      <c r="DA1380" s="38" t="s">
        <v>7230</v>
      </c>
    </row>
    <row r="1381" spans="1:106" s="13" customFormat="1">
      <c r="A1381" s="84">
        <v>2288</v>
      </c>
      <c r="B1381" s="84">
        <v>1</v>
      </c>
      <c r="C1381" s="13" t="s">
        <v>7432</v>
      </c>
      <c r="D1381" s="13" t="s">
        <v>37</v>
      </c>
      <c r="E1381" s="14">
        <v>15692</v>
      </c>
      <c r="F1381" s="13" t="s">
        <v>179</v>
      </c>
      <c r="G1381" s="13" t="s">
        <v>179</v>
      </c>
      <c r="H1381" s="13" t="s">
        <v>179</v>
      </c>
      <c r="I1381" s="14">
        <v>39948</v>
      </c>
      <c r="J1381" s="13">
        <f t="shared" si="45"/>
        <v>66</v>
      </c>
      <c r="K1381" s="14">
        <v>39990</v>
      </c>
      <c r="L1381" s="13">
        <v>4</v>
      </c>
      <c r="M1381" s="14">
        <v>40517</v>
      </c>
      <c r="N1381" s="15">
        <f t="shared" si="46"/>
        <v>18.694045174537987</v>
      </c>
      <c r="O1381" s="16">
        <v>2</v>
      </c>
      <c r="Q1381" s="13" t="s">
        <v>7433</v>
      </c>
      <c r="R1381" s="13" t="s">
        <v>38</v>
      </c>
      <c r="S1381" s="13">
        <v>2</v>
      </c>
      <c r="T1381" s="13">
        <v>1</v>
      </c>
      <c r="U1381" s="13">
        <v>2</v>
      </c>
      <c r="V1381" s="13">
        <v>2</v>
      </c>
      <c r="W1381" s="13" t="s">
        <v>3856</v>
      </c>
      <c r="X1381" s="13">
        <v>1</v>
      </c>
      <c r="Z1381" s="13">
        <v>4</v>
      </c>
      <c r="AC1381" s="13">
        <v>2</v>
      </c>
      <c r="AD1381" s="13">
        <v>2</v>
      </c>
      <c r="AE1381" s="13">
        <v>2</v>
      </c>
      <c r="AF1381" s="13">
        <v>2</v>
      </c>
      <c r="AG1381" s="13">
        <v>1</v>
      </c>
      <c r="AH1381" s="13">
        <v>2</v>
      </c>
      <c r="AI1381" s="13">
        <v>2</v>
      </c>
      <c r="AJ1381" s="13">
        <v>1</v>
      </c>
      <c r="AK1381" s="13">
        <v>1</v>
      </c>
      <c r="AL1381" s="13">
        <v>2</v>
      </c>
      <c r="AM1381" s="13">
        <v>1</v>
      </c>
      <c r="AN1381" s="13">
        <v>1</v>
      </c>
      <c r="AO1381" s="13" t="s">
        <v>7434</v>
      </c>
      <c r="AP1381" s="13" t="s">
        <v>809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1</v>
      </c>
      <c r="AW1381" s="13">
        <v>1</v>
      </c>
      <c r="AX1381" s="13">
        <v>2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H1381" s="17">
        <v>1</v>
      </c>
      <c r="BJ1381" s="13">
        <v>2</v>
      </c>
      <c r="BK1381" s="13">
        <v>1</v>
      </c>
      <c r="BL1381" s="13">
        <v>1</v>
      </c>
      <c r="BM1381" s="13">
        <v>2589</v>
      </c>
      <c r="BN1381" s="13">
        <v>2</v>
      </c>
      <c r="BQ1381" s="13" t="s">
        <v>3858</v>
      </c>
      <c r="BR1381" s="13" t="s">
        <v>3859</v>
      </c>
      <c r="BS1381" s="13">
        <v>2</v>
      </c>
      <c r="BT1381" s="13">
        <v>67</v>
      </c>
      <c r="BU1381" s="13">
        <v>1</v>
      </c>
      <c r="BV1381" s="13">
        <v>1</v>
      </c>
      <c r="CA1381" s="18"/>
      <c r="CB1381" s="18"/>
      <c r="CC1381" s="18"/>
      <c r="CD1381" s="18"/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3" t="s">
        <v>7435</v>
      </c>
      <c r="CT1381" s="13">
        <v>3</v>
      </c>
      <c r="CW1381" s="13" t="s">
        <v>7436</v>
      </c>
      <c r="CX1381" s="38" t="s">
        <v>7437</v>
      </c>
      <c r="CY1381" s="38" t="s">
        <v>7438</v>
      </c>
      <c r="CZ1381" s="38" t="s">
        <v>41</v>
      </c>
      <c r="DA1381" s="38" t="s">
        <v>192</v>
      </c>
    </row>
    <row r="1382" spans="1:106" s="13" customFormat="1">
      <c r="A1382" s="84">
        <v>2290</v>
      </c>
      <c r="B1382" s="84">
        <v>1</v>
      </c>
      <c r="C1382" s="13" t="s">
        <v>7439</v>
      </c>
      <c r="D1382" s="13" t="s">
        <v>37</v>
      </c>
      <c r="E1382" s="14">
        <v>11452</v>
      </c>
      <c r="F1382" s="13" t="s">
        <v>1435</v>
      </c>
      <c r="G1382" s="13" t="s">
        <v>1435</v>
      </c>
      <c r="H1382" s="13" t="s">
        <v>1435</v>
      </c>
      <c r="I1382" s="14">
        <v>39980</v>
      </c>
      <c r="J1382" s="13">
        <f t="shared" si="45"/>
        <v>78</v>
      </c>
      <c r="K1382" s="14">
        <v>39983</v>
      </c>
      <c r="L1382" s="13">
        <v>4</v>
      </c>
      <c r="M1382" s="14">
        <v>40097</v>
      </c>
      <c r="N1382" s="15">
        <f t="shared" si="46"/>
        <v>3.8439425051334704</v>
      </c>
      <c r="O1382" s="16">
        <v>2</v>
      </c>
      <c r="Q1382" s="13" t="s">
        <v>323</v>
      </c>
      <c r="R1382" s="13" t="s">
        <v>7440</v>
      </c>
      <c r="S1382" s="13">
        <v>2</v>
      </c>
      <c r="T1382" s="13">
        <v>2</v>
      </c>
      <c r="U1382" s="13">
        <v>2</v>
      </c>
      <c r="V1382" s="13">
        <v>2</v>
      </c>
      <c r="X1382" s="13">
        <v>2</v>
      </c>
      <c r="Z1382" s="13">
        <v>4</v>
      </c>
      <c r="AI1382" s="13">
        <v>2</v>
      </c>
      <c r="AJ1382" s="13">
        <v>2</v>
      </c>
      <c r="AK1382" s="13">
        <v>3</v>
      </c>
      <c r="AL1382" s="13">
        <v>2</v>
      </c>
      <c r="AM1382" s="13">
        <v>3</v>
      </c>
      <c r="AN1382" s="13">
        <v>2</v>
      </c>
      <c r="AQ1382" s="13">
        <v>1</v>
      </c>
      <c r="AR1382" s="13">
        <v>1</v>
      </c>
      <c r="AT1382" s="13">
        <v>1</v>
      </c>
      <c r="AV1382" s="13">
        <v>3</v>
      </c>
      <c r="AX1382" s="13">
        <v>3</v>
      </c>
      <c r="AZ1382" s="13">
        <v>3</v>
      </c>
      <c r="BB1382" s="13">
        <v>3</v>
      </c>
      <c r="BD1382" s="13">
        <v>3</v>
      </c>
      <c r="BF1382" s="13">
        <v>2</v>
      </c>
      <c r="BH1382" s="17">
        <v>1</v>
      </c>
      <c r="BI1382" s="13">
        <v>1</v>
      </c>
      <c r="BJ1382" s="13">
        <v>1</v>
      </c>
      <c r="BK1382" s="13">
        <v>1</v>
      </c>
      <c r="BL1382" s="13">
        <v>1</v>
      </c>
      <c r="BM1382" s="13">
        <v>2591</v>
      </c>
      <c r="BN1382" s="13">
        <v>2</v>
      </c>
      <c r="BQ1382" s="13" t="s">
        <v>866</v>
      </c>
      <c r="BR1382" s="13" t="s">
        <v>867</v>
      </c>
      <c r="BS1382" s="13">
        <v>2</v>
      </c>
      <c r="BT1382" s="13">
        <v>54</v>
      </c>
      <c r="BU1382" s="13">
        <v>1</v>
      </c>
      <c r="BV1382" s="13">
        <v>1</v>
      </c>
      <c r="BW1382" s="13">
        <v>2</v>
      </c>
      <c r="BX1382" s="13">
        <v>78</v>
      </c>
      <c r="CA1382" s="18"/>
      <c r="CB1382" s="18"/>
      <c r="CC1382" s="18">
        <v>9620</v>
      </c>
      <c r="CD1382" s="18">
        <v>11350</v>
      </c>
      <c r="CE1382" s="18"/>
      <c r="CF1382" s="18"/>
      <c r="CG1382" s="18"/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T1382" s="13">
        <v>3</v>
      </c>
      <c r="CW1382" s="13" t="s">
        <v>7441</v>
      </c>
      <c r="CX1382" s="38" t="s">
        <v>7442</v>
      </c>
      <c r="CY1382" s="38" t="s">
        <v>7443</v>
      </c>
      <c r="CZ1382" s="38" t="s">
        <v>386</v>
      </c>
      <c r="DA1382" s="38" t="s">
        <v>7444</v>
      </c>
    </row>
    <row r="1383" spans="1:106" s="13" customFormat="1">
      <c r="A1383" s="84">
        <v>2292</v>
      </c>
      <c r="B1383" s="84">
        <v>1</v>
      </c>
      <c r="C1383" s="13" t="s">
        <v>3816</v>
      </c>
      <c r="D1383" s="13" t="s">
        <v>36</v>
      </c>
      <c r="E1383" s="14">
        <v>11302</v>
      </c>
      <c r="F1383" s="13" t="s">
        <v>235</v>
      </c>
      <c r="G1383" s="13" t="s">
        <v>235</v>
      </c>
      <c r="H1383" s="13" t="s">
        <v>235</v>
      </c>
      <c r="I1383" s="14">
        <v>39979</v>
      </c>
      <c r="J1383" s="13">
        <f t="shared" si="45"/>
        <v>78</v>
      </c>
      <c r="K1383" s="14">
        <v>40009</v>
      </c>
      <c r="L1383" s="13">
        <v>2</v>
      </c>
      <c r="M1383" s="14">
        <v>41723</v>
      </c>
      <c r="N1383" s="15">
        <f t="shared" si="46"/>
        <v>57.297741273100613</v>
      </c>
      <c r="O1383" s="16">
        <v>2</v>
      </c>
      <c r="Q1383" s="13" t="s">
        <v>180</v>
      </c>
      <c r="S1383" s="13">
        <v>2</v>
      </c>
      <c r="T1383" s="13">
        <v>2</v>
      </c>
      <c r="U1383" s="13">
        <v>2</v>
      </c>
      <c r="V1383" s="13">
        <v>2</v>
      </c>
      <c r="X1383" s="13">
        <v>2</v>
      </c>
      <c r="AP1383" s="13" t="s">
        <v>1715</v>
      </c>
      <c r="AQ1383" s="13">
        <v>1</v>
      </c>
      <c r="AR1383" s="13">
        <v>2</v>
      </c>
      <c r="AT1383" s="13">
        <v>1</v>
      </c>
      <c r="AU1383" s="13">
        <v>0</v>
      </c>
      <c r="AV1383" s="13">
        <v>1</v>
      </c>
      <c r="AW1383" s="13">
        <v>1</v>
      </c>
      <c r="AX1383" s="13">
        <v>2</v>
      </c>
      <c r="AZ1383" s="13">
        <v>1</v>
      </c>
      <c r="BA1383" s="13">
        <v>1</v>
      </c>
      <c r="BB1383" s="13">
        <v>2</v>
      </c>
      <c r="BD1383" s="13">
        <v>1</v>
      </c>
      <c r="BF1383" s="13">
        <v>1</v>
      </c>
      <c r="BG1383" s="13">
        <v>3</v>
      </c>
      <c r="BH1383" s="17">
        <v>1</v>
      </c>
      <c r="BI1383" s="13">
        <v>1</v>
      </c>
      <c r="BJ1383" s="13">
        <v>2</v>
      </c>
      <c r="BK1383" s="13">
        <v>1</v>
      </c>
      <c r="BS1383" s="13">
        <v>1</v>
      </c>
      <c r="BT1383" s="13">
        <v>23</v>
      </c>
      <c r="BX1383" s="13">
        <v>23</v>
      </c>
      <c r="CA1383" s="18"/>
      <c r="CB1383" s="18"/>
      <c r="CC1383" s="18"/>
      <c r="CD1383" s="18"/>
      <c r="CE1383" s="18"/>
      <c r="CF1383" s="18"/>
      <c r="CG1383" s="18"/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S1383" s="14">
        <v>40547</v>
      </c>
      <c r="CT1383" s="13">
        <v>2</v>
      </c>
      <c r="CW1383" s="13" t="s">
        <v>7445</v>
      </c>
      <c r="CX1383" s="38" t="s">
        <v>7446</v>
      </c>
      <c r="CY1383" s="38" t="s">
        <v>7447</v>
      </c>
      <c r="CZ1383" s="38" t="s">
        <v>41</v>
      </c>
      <c r="DA1383" s="38" t="s">
        <v>7448</v>
      </c>
      <c r="DB1383" s="13">
        <v>123</v>
      </c>
    </row>
    <row r="1384" spans="1:106" s="13" customFormat="1">
      <c r="A1384" s="84">
        <v>2293</v>
      </c>
      <c r="B1384" s="84">
        <v>1</v>
      </c>
      <c r="C1384" s="13" t="s">
        <v>7449</v>
      </c>
      <c r="D1384" s="13" t="s">
        <v>36</v>
      </c>
      <c r="E1384" s="14">
        <v>11794</v>
      </c>
      <c r="F1384" s="13" t="s">
        <v>535</v>
      </c>
      <c r="G1384" s="13" t="s">
        <v>535</v>
      </c>
      <c r="H1384" s="13" t="s">
        <v>535</v>
      </c>
      <c r="I1384" s="14">
        <v>39918</v>
      </c>
      <c r="J1384" s="13">
        <f t="shared" si="45"/>
        <v>76</v>
      </c>
      <c r="K1384" s="14">
        <v>39979</v>
      </c>
      <c r="L1384" s="13">
        <v>4</v>
      </c>
      <c r="M1384" s="14">
        <v>40609</v>
      </c>
      <c r="N1384" s="15">
        <f t="shared" si="46"/>
        <v>22.702258726899384</v>
      </c>
      <c r="O1384" s="16">
        <v>2</v>
      </c>
      <c r="Q1384" s="13" t="s">
        <v>245</v>
      </c>
      <c r="S1384" s="13">
        <v>2</v>
      </c>
      <c r="T1384" s="13">
        <v>2</v>
      </c>
      <c r="U1384" s="13">
        <v>2</v>
      </c>
      <c r="V1384" s="13">
        <v>2</v>
      </c>
      <c r="X1384" s="13">
        <v>2</v>
      </c>
      <c r="AH1384" s="13">
        <v>2</v>
      </c>
      <c r="AM1384" s="13">
        <v>1</v>
      </c>
      <c r="AN1384" s="13">
        <v>2</v>
      </c>
      <c r="AP1384" s="13" t="s">
        <v>5122</v>
      </c>
      <c r="AQ1384" s="13">
        <v>1</v>
      </c>
      <c r="AR1384" s="13">
        <v>1</v>
      </c>
      <c r="AS1384" s="13">
        <v>0</v>
      </c>
      <c r="AT1384" s="13">
        <v>1</v>
      </c>
      <c r="AU1384" s="13">
        <v>0</v>
      </c>
      <c r="AV1384" s="13">
        <v>1</v>
      </c>
      <c r="AW1384" s="13">
        <v>0</v>
      </c>
      <c r="AX1384" s="13">
        <v>3</v>
      </c>
      <c r="AZ1384" s="13">
        <v>3</v>
      </c>
      <c r="BB1384" s="13">
        <v>1</v>
      </c>
      <c r="BC1384" s="13">
        <v>0</v>
      </c>
      <c r="BD1384" s="13">
        <v>1</v>
      </c>
      <c r="BE1384" s="13">
        <v>0</v>
      </c>
      <c r="BF1384" s="13">
        <v>2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1</v>
      </c>
      <c r="BT1384" s="13">
        <v>29</v>
      </c>
      <c r="BU1384" s="13">
        <v>1</v>
      </c>
      <c r="BV1384" s="13">
        <v>0</v>
      </c>
      <c r="BW1384" s="13">
        <v>2</v>
      </c>
      <c r="BX1384" s="13">
        <v>100</v>
      </c>
      <c r="BY1384" s="13">
        <v>2</v>
      </c>
      <c r="CA1384" s="18"/>
      <c r="CB1384" s="18"/>
      <c r="CC1384" s="18"/>
      <c r="CD1384" s="18"/>
      <c r="CE1384" s="18"/>
      <c r="CF1384" s="18"/>
      <c r="CG1384" s="18"/>
      <c r="CH1384" s="13">
        <v>2</v>
      </c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W1384" s="13" t="s">
        <v>7450</v>
      </c>
      <c r="CX1384" s="38" t="s">
        <v>7451</v>
      </c>
      <c r="CY1384" s="38" t="s">
        <v>7452</v>
      </c>
      <c r="CZ1384" s="38" t="s">
        <v>386</v>
      </c>
      <c r="DA1384" s="38" t="s">
        <v>7453</v>
      </c>
    </row>
    <row r="1385" spans="1:106" s="13" customFormat="1">
      <c r="A1385" s="84">
        <v>2295</v>
      </c>
      <c r="B1385" s="84">
        <v>1</v>
      </c>
      <c r="C1385" s="13" t="s">
        <v>7454</v>
      </c>
      <c r="D1385" s="13" t="s">
        <v>37</v>
      </c>
      <c r="E1385" s="14">
        <v>17110</v>
      </c>
      <c r="F1385" s="13" t="s">
        <v>338</v>
      </c>
      <c r="G1385" s="13" t="s">
        <v>214</v>
      </c>
      <c r="H1385" s="13" t="s">
        <v>214</v>
      </c>
      <c r="I1385" s="14">
        <v>39918</v>
      </c>
      <c r="J1385" s="13">
        <f t="shared" si="45"/>
        <v>62</v>
      </c>
      <c r="K1385" s="14">
        <v>39989</v>
      </c>
      <c r="L1385" s="13">
        <v>4</v>
      </c>
      <c r="M1385" s="14">
        <v>40469</v>
      </c>
      <c r="N1385" s="15">
        <f t="shared" si="46"/>
        <v>18.102669404517453</v>
      </c>
      <c r="O1385" s="16">
        <v>2</v>
      </c>
      <c r="Q1385" s="13" t="s">
        <v>1507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3</v>
      </c>
      <c r="AN1385" s="13">
        <v>2</v>
      </c>
      <c r="AP1385" s="13" t="s">
        <v>7455</v>
      </c>
      <c r="AQ1385" s="13">
        <v>1</v>
      </c>
      <c r="AR1385" s="13">
        <v>1</v>
      </c>
      <c r="AS1385" s="13">
        <v>2</v>
      </c>
      <c r="AT1385" s="13">
        <v>1</v>
      </c>
      <c r="AU1385" s="13">
        <v>2</v>
      </c>
      <c r="AV1385" s="13">
        <v>1</v>
      </c>
      <c r="AW1385" s="13">
        <v>2</v>
      </c>
      <c r="AX1385" s="13">
        <v>2</v>
      </c>
      <c r="AZ1385" s="13">
        <v>1</v>
      </c>
      <c r="BA1385" s="13">
        <v>0</v>
      </c>
      <c r="BB1385" s="13">
        <v>1</v>
      </c>
      <c r="BC1385" s="13">
        <v>1</v>
      </c>
      <c r="BD1385" s="13">
        <v>1</v>
      </c>
      <c r="BE1385" s="13">
        <v>2</v>
      </c>
      <c r="BF1385" s="13">
        <v>1</v>
      </c>
      <c r="BG1385" s="13">
        <v>2</v>
      </c>
      <c r="BH1385" s="17">
        <v>1</v>
      </c>
      <c r="BI1385" s="13">
        <v>1</v>
      </c>
      <c r="BJ1385" s="13">
        <v>1</v>
      </c>
      <c r="BK1385" s="13">
        <v>1</v>
      </c>
      <c r="BL1385" s="13">
        <v>1</v>
      </c>
      <c r="BM1385" s="13">
        <v>2595</v>
      </c>
      <c r="BN1385" s="13">
        <v>2</v>
      </c>
      <c r="BQ1385" s="13" t="s">
        <v>237</v>
      </c>
      <c r="BR1385" s="13" t="s">
        <v>238</v>
      </c>
      <c r="BS1385" s="13">
        <v>1</v>
      </c>
      <c r="BT1385" s="13">
        <v>34</v>
      </c>
      <c r="BU1385" s="13">
        <v>1</v>
      </c>
      <c r="BV1385" s="13">
        <v>2</v>
      </c>
      <c r="BW1385" s="13">
        <v>2</v>
      </c>
      <c r="BX1385" s="13">
        <v>217.3</v>
      </c>
      <c r="CA1385" s="18"/>
      <c r="CB1385" s="18"/>
      <c r="CC1385" s="18" t="s">
        <v>7456</v>
      </c>
      <c r="CD1385" s="18">
        <v>7183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S1385" s="14">
        <v>40143</v>
      </c>
      <c r="CT1385" s="13">
        <v>4</v>
      </c>
      <c r="CW1385" s="13" t="s">
        <v>7457</v>
      </c>
      <c r="CX1385" s="38" t="s">
        <v>7247</v>
      </c>
      <c r="CY1385" s="38" t="s">
        <v>7248</v>
      </c>
      <c r="CZ1385" s="38"/>
      <c r="DA1385" s="38" t="s">
        <v>192</v>
      </c>
    </row>
    <row r="1386" spans="1:106" s="13" customFormat="1">
      <c r="A1386" s="84">
        <v>2298</v>
      </c>
      <c r="B1386" s="84">
        <v>1</v>
      </c>
      <c r="C1386" s="13" t="s">
        <v>585</v>
      </c>
      <c r="D1386" s="13" t="s">
        <v>36</v>
      </c>
      <c r="E1386" s="14">
        <v>14107</v>
      </c>
      <c r="F1386" s="13" t="s">
        <v>381</v>
      </c>
      <c r="G1386" s="13" t="s">
        <v>381</v>
      </c>
      <c r="H1386" s="13" t="s">
        <v>381</v>
      </c>
      <c r="I1386" s="14">
        <v>39706</v>
      </c>
      <c r="J1386" s="13">
        <f t="shared" si="45"/>
        <v>70</v>
      </c>
      <c r="K1386" s="14">
        <v>39944</v>
      </c>
      <c r="L1386" s="13">
        <v>4</v>
      </c>
      <c r="M1386" s="14">
        <v>40292</v>
      </c>
      <c r="N1386" s="15">
        <f t="shared" si="46"/>
        <v>19.252566735112936</v>
      </c>
      <c r="O1386" s="16">
        <v>2</v>
      </c>
      <c r="Q1386" s="13" t="s">
        <v>180</v>
      </c>
      <c r="R1386" s="13" t="s">
        <v>38</v>
      </c>
      <c r="S1386" s="13">
        <v>2</v>
      </c>
      <c r="T1386" s="13">
        <v>2</v>
      </c>
      <c r="U1386" s="13">
        <v>2</v>
      </c>
      <c r="V1386" s="13">
        <v>1</v>
      </c>
      <c r="X1386" s="13">
        <v>1</v>
      </c>
      <c r="Z1386" s="13">
        <v>4</v>
      </c>
      <c r="AC1386" s="13">
        <v>2</v>
      </c>
      <c r="AD1386" s="13">
        <v>2</v>
      </c>
      <c r="AE1386" s="13">
        <v>2</v>
      </c>
      <c r="AF1386" s="13">
        <v>2</v>
      </c>
      <c r="AG1386" s="13">
        <v>1</v>
      </c>
      <c r="AH1386" s="13">
        <v>2</v>
      </c>
      <c r="AI1386" s="13">
        <v>2</v>
      </c>
      <c r="AJ1386" s="13">
        <v>2</v>
      </c>
      <c r="AK1386" s="13">
        <v>2</v>
      </c>
      <c r="AL1386" s="13">
        <v>2</v>
      </c>
      <c r="AM1386" s="13">
        <v>2</v>
      </c>
      <c r="AN1386" s="13">
        <v>2</v>
      </c>
      <c r="AO1386" s="13" t="s">
        <v>919</v>
      </c>
      <c r="AP1386" s="13" t="s">
        <v>7458</v>
      </c>
      <c r="AQ1386" s="13">
        <v>1</v>
      </c>
      <c r="AR1386" s="13">
        <v>2</v>
      </c>
      <c r="AT1386" s="13">
        <v>1</v>
      </c>
      <c r="AU1386" s="13">
        <v>6</v>
      </c>
      <c r="AV1386" s="13">
        <v>2</v>
      </c>
      <c r="AX1386" s="13">
        <v>1</v>
      </c>
      <c r="AY1386" s="13">
        <v>5</v>
      </c>
      <c r="AZ1386" s="13">
        <v>2</v>
      </c>
      <c r="BB1386" s="13">
        <v>2</v>
      </c>
      <c r="BD1386" s="13">
        <v>2</v>
      </c>
      <c r="BF1386" s="13">
        <v>2</v>
      </c>
      <c r="BH1386" s="17">
        <v>1</v>
      </c>
      <c r="BI1386" s="13">
        <v>2</v>
      </c>
      <c r="BJ1386" s="13">
        <v>1</v>
      </c>
      <c r="BK1386" s="13">
        <v>1</v>
      </c>
      <c r="BL1386" s="13">
        <v>1</v>
      </c>
      <c r="BM1386" s="13">
        <v>2598</v>
      </c>
      <c r="BN1386" s="13">
        <v>2</v>
      </c>
      <c r="BQ1386" s="13" t="s">
        <v>289</v>
      </c>
      <c r="BR1386" s="13" t="s">
        <v>222</v>
      </c>
      <c r="BS1386" s="13">
        <v>1</v>
      </c>
      <c r="BT1386" s="13">
        <v>39</v>
      </c>
      <c r="BU1386" s="13">
        <v>1</v>
      </c>
      <c r="BV1386" s="13">
        <v>0</v>
      </c>
      <c r="CA1386" s="18"/>
      <c r="CB1386" s="18"/>
      <c r="CC1386" s="18">
        <v>225</v>
      </c>
      <c r="CD1386" s="18">
        <v>225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2</v>
      </c>
      <c r="CS1386" s="14">
        <v>40182</v>
      </c>
      <c r="CU1386" s="13" t="s">
        <v>7459</v>
      </c>
      <c r="CW1386" s="13" t="s">
        <v>7460</v>
      </c>
      <c r="CX1386" s="38" t="s">
        <v>7461</v>
      </c>
      <c r="CY1386" s="38" t="s">
        <v>4194</v>
      </c>
      <c r="CZ1386" s="38"/>
      <c r="DA1386" s="38" t="s">
        <v>192</v>
      </c>
    </row>
    <row r="1387" spans="1:106" s="13" customFormat="1">
      <c r="A1387" s="84">
        <v>2300</v>
      </c>
      <c r="B1387" s="84">
        <v>1</v>
      </c>
      <c r="C1387" s="13" t="s">
        <v>2863</v>
      </c>
      <c r="D1387" s="13" t="s">
        <v>36</v>
      </c>
      <c r="E1387" s="14">
        <v>17729</v>
      </c>
      <c r="F1387" s="13" t="s">
        <v>295</v>
      </c>
      <c r="G1387" s="13" t="s">
        <v>295</v>
      </c>
      <c r="H1387" s="13" t="s">
        <v>295</v>
      </c>
      <c r="I1387" s="14">
        <v>39979</v>
      </c>
      <c r="J1387" s="13">
        <f t="shared" si="45"/>
        <v>60</v>
      </c>
      <c r="K1387" s="14">
        <v>39996</v>
      </c>
      <c r="L1387" s="13">
        <v>4</v>
      </c>
      <c r="M1387" s="14">
        <v>40397</v>
      </c>
      <c r="N1387" s="15">
        <f t="shared" si="46"/>
        <v>13.733059548254619</v>
      </c>
      <c r="O1387" s="16">
        <v>2</v>
      </c>
      <c r="Q1387" s="13" t="s">
        <v>6393</v>
      </c>
      <c r="R1387" s="13" t="s">
        <v>38</v>
      </c>
      <c r="S1387" s="13">
        <v>2</v>
      </c>
      <c r="T1387" s="13">
        <v>2</v>
      </c>
      <c r="U1387" s="13">
        <v>2</v>
      </c>
      <c r="V1387" s="13">
        <v>2</v>
      </c>
      <c r="X1387" s="13">
        <v>1</v>
      </c>
      <c r="Z1387" s="13">
        <v>4</v>
      </c>
      <c r="AC1387" s="13">
        <v>2</v>
      </c>
      <c r="AD1387" s="13">
        <v>2</v>
      </c>
      <c r="AE1387" s="13">
        <v>2</v>
      </c>
      <c r="AF1387" s="13">
        <v>2</v>
      </c>
      <c r="AG1387" s="13">
        <v>1</v>
      </c>
      <c r="AH1387" s="13">
        <v>2</v>
      </c>
      <c r="AI1387" s="13">
        <v>2</v>
      </c>
      <c r="AJ1387" s="13">
        <v>2</v>
      </c>
      <c r="AK1387" s="13">
        <v>3</v>
      </c>
      <c r="AL1387" s="13">
        <v>2</v>
      </c>
      <c r="AM1387" s="13">
        <v>1</v>
      </c>
      <c r="AN1387" s="13">
        <v>2</v>
      </c>
      <c r="AO1387" s="13" t="s">
        <v>3318</v>
      </c>
      <c r="AP1387" s="13" t="s">
        <v>7462</v>
      </c>
      <c r="AQ1387" s="13">
        <v>1</v>
      </c>
      <c r="AR1387" s="13">
        <v>1</v>
      </c>
      <c r="AS1387" s="13">
        <v>0</v>
      </c>
      <c r="AT1387" s="13">
        <v>1</v>
      </c>
      <c r="AU1387" s="13">
        <v>0</v>
      </c>
      <c r="AV1387" s="13">
        <v>1</v>
      </c>
      <c r="AW1387" s="13">
        <v>0</v>
      </c>
      <c r="AX1387" s="13">
        <v>1</v>
      </c>
      <c r="AY1387" s="13">
        <v>1</v>
      </c>
      <c r="AZ1387" s="13">
        <v>3</v>
      </c>
      <c r="BB1387" s="13">
        <v>3</v>
      </c>
      <c r="BD1387" s="13">
        <v>3</v>
      </c>
      <c r="BF1387" s="13">
        <v>1</v>
      </c>
      <c r="BG1387" s="13">
        <v>1</v>
      </c>
      <c r="BH1387" s="17">
        <v>1</v>
      </c>
      <c r="BI1387" s="13">
        <v>2</v>
      </c>
      <c r="BJ1387" s="13">
        <v>1</v>
      </c>
      <c r="BK1387" s="13">
        <v>1</v>
      </c>
      <c r="BL1387" s="13">
        <v>1</v>
      </c>
      <c r="BM1387" s="13">
        <v>2600</v>
      </c>
      <c r="BN1387" s="13">
        <v>2</v>
      </c>
      <c r="BQ1387" s="13" t="s">
        <v>237</v>
      </c>
      <c r="BR1387" s="13" t="s">
        <v>238</v>
      </c>
      <c r="BS1387" s="13">
        <v>1</v>
      </c>
      <c r="BT1387" s="13">
        <v>39</v>
      </c>
      <c r="BU1387" s="13">
        <v>1</v>
      </c>
      <c r="BV1387" s="13">
        <v>3</v>
      </c>
      <c r="BW1387" s="13">
        <v>2</v>
      </c>
      <c r="BX1387" s="13">
        <v>231</v>
      </c>
      <c r="CA1387" s="18"/>
      <c r="CB1387" s="18"/>
      <c r="CC1387" s="18" t="s">
        <v>7463</v>
      </c>
      <c r="CD1387" s="18" t="s">
        <v>453</v>
      </c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S1387" s="14">
        <v>40173</v>
      </c>
      <c r="CT1387" s="13">
        <v>2</v>
      </c>
      <c r="CW1387" s="13" t="s">
        <v>7464</v>
      </c>
      <c r="CX1387" s="38" t="s">
        <v>5191</v>
      </c>
      <c r="CY1387" s="38" t="s">
        <v>3929</v>
      </c>
      <c r="CZ1387" s="38" t="s">
        <v>41</v>
      </c>
      <c r="DA1387" s="38" t="s">
        <v>192</v>
      </c>
    </row>
    <row r="1388" spans="1:106" s="13" customFormat="1">
      <c r="A1388" s="84">
        <v>2301</v>
      </c>
      <c r="B1388" s="84">
        <v>1</v>
      </c>
      <c r="C1388" s="13" t="s">
        <v>460</v>
      </c>
      <c r="D1388" s="13" t="s">
        <v>37</v>
      </c>
      <c r="E1388" s="14">
        <v>20357</v>
      </c>
      <c r="F1388" s="13" t="s">
        <v>396</v>
      </c>
      <c r="G1388" s="13" t="s">
        <v>194</v>
      </c>
      <c r="H1388" s="13" t="s">
        <v>194</v>
      </c>
      <c r="I1388" s="14">
        <v>39979</v>
      </c>
      <c r="J1388" s="13">
        <f t="shared" si="45"/>
        <v>53</v>
      </c>
      <c r="K1388" s="14">
        <v>39994</v>
      </c>
      <c r="L1388" s="13">
        <v>2</v>
      </c>
      <c r="M1388" s="14">
        <v>40063</v>
      </c>
      <c r="N1388" s="15">
        <f t="shared" si="46"/>
        <v>2.7597535934291582</v>
      </c>
      <c r="O1388" s="16">
        <v>2</v>
      </c>
      <c r="Q1388" s="13" t="s">
        <v>7465</v>
      </c>
      <c r="S1388" s="13">
        <v>2</v>
      </c>
      <c r="T1388" s="13">
        <v>2</v>
      </c>
      <c r="U1388" s="13">
        <v>1</v>
      </c>
      <c r="V1388" s="13">
        <v>1</v>
      </c>
      <c r="W1388" s="13" t="s">
        <v>7466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3</v>
      </c>
      <c r="AL1388" s="13">
        <v>1</v>
      </c>
      <c r="AM1388" s="13">
        <v>2</v>
      </c>
      <c r="AN1388" s="13">
        <v>1</v>
      </c>
      <c r="AO1388" s="13" t="s">
        <v>103</v>
      </c>
      <c r="AP1388" s="13" t="s">
        <v>7467</v>
      </c>
      <c r="AQ1388" s="13">
        <v>1</v>
      </c>
      <c r="AR1388" s="13">
        <v>1</v>
      </c>
      <c r="AT1388" s="13">
        <v>1</v>
      </c>
      <c r="AU1388" s="13">
        <v>0</v>
      </c>
      <c r="AV1388" s="13">
        <v>1</v>
      </c>
      <c r="AX1388" s="13">
        <v>1</v>
      </c>
      <c r="AZ1388" s="13">
        <v>2</v>
      </c>
      <c r="BB1388" s="13">
        <v>2</v>
      </c>
      <c r="BD1388" s="13">
        <v>2</v>
      </c>
      <c r="BF1388" s="13">
        <v>1</v>
      </c>
      <c r="BH1388" s="17">
        <v>1</v>
      </c>
      <c r="BI1388" s="13">
        <v>2</v>
      </c>
      <c r="BJ1388" s="13">
        <v>1</v>
      </c>
      <c r="BK1388" s="13">
        <v>1</v>
      </c>
      <c r="BL1388" s="13">
        <v>1</v>
      </c>
      <c r="BM1388" s="13">
        <v>2601</v>
      </c>
      <c r="BN1388" s="13">
        <v>2</v>
      </c>
      <c r="BQ1388" s="13" t="s">
        <v>594</v>
      </c>
      <c r="BR1388" s="13" t="s">
        <v>595</v>
      </c>
      <c r="BS1388" s="13">
        <v>1</v>
      </c>
      <c r="BT1388" s="13">
        <v>46</v>
      </c>
      <c r="BU1388" s="13">
        <v>2</v>
      </c>
      <c r="BV1388" s="13">
        <v>24</v>
      </c>
      <c r="BX1388" s="13">
        <v>4</v>
      </c>
      <c r="CA1388" s="18"/>
      <c r="CB1388" s="18"/>
      <c r="CC1388" s="18">
        <v>2682</v>
      </c>
      <c r="CD1388" s="18">
        <v>1943</v>
      </c>
      <c r="CE1388" s="18"/>
      <c r="CF1388" s="18"/>
      <c r="CG1388" s="18"/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40123</v>
      </c>
      <c r="CT1388" s="13">
        <v>3</v>
      </c>
      <c r="CW1388" s="13" t="s">
        <v>5831</v>
      </c>
      <c r="CX1388" s="38" t="s">
        <v>603</v>
      </c>
      <c r="CY1388" s="38" t="s">
        <v>874</v>
      </c>
      <c r="CZ1388" s="38"/>
      <c r="DA1388" s="38" t="s">
        <v>192</v>
      </c>
    </row>
    <row r="1389" spans="1:106" s="13" customFormat="1">
      <c r="A1389" s="84">
        <v>2302</v>
      </c>
      <c r="B1389" s="84">
        <v>5</v>
      </c>
      <c r="C1389" s="13" t="s">
        <v>7468</v>
      </c>
      <c r="D1389" s="13" t="s">
        <v>36</v>
      </c>
      <c r="E1389" s="14">
        <v>14488</v>
      </c>
      <c r="F1389" s="13" t="s">
        <v>319</v>
      </c>
      <c r="G1389" s="13" t="s">
        <v>319</v>
      </c>
      <c r="H1389" s="13" t="s">
        <v>319</v>
      </c>
      <c r="I1389" s="14">
        <v>39918</v>
      </c>
      <c r="J1389" s="13">
        <f t="shared" si="45"/>
        <v>69</v>
      </c>
      <c r="K1389" s="14">
        <v>39912</v>
      </c>
      <c r="L1389" s="13">
        <v>2</v>
      </c>
      <c r="M1389" s="14">
        <v>41716</v>
      </c>
      <c r="N1389" s="15">
        <f t="shared" si="46"/>
        <v>59.071868583162221</v>
      </c>
      <c r="O1389" s="16">
        <v>2</v>
      </c>
      <c r="Q1389" s="13" t="s">
        <v>1986</v>
      </c>
      <c r="R1389" s="13" t="s">
        <v>38</v>
      </c>
      <c r="S1389" s="13">
        <v>2</v>
      </c>
      <c r="T1389" s="13">
        <v>2</v>
      </c>
      <c r="U1389" s="13">
        <v>2</v>
      </c>
      <c r="V1389" s="13">
        <v>2</v>
      </c>
      <c r="X1389" s="13">
        <v>2</v>
      </c>
      <c r="Z1389" s="13">
        <v>4</v>
      </c>
      <c r="AH1389" s="13">
        <v>2</v>
      </c>
      <c r="AI1389" s="13">
        <v>2</v>
      </c>
      <c r="AJ1389" s="13">
        <v>2</v>
      </c>
      <c r="AK1389" s="13">
        <v>2</v>
      </c>
      <c r="AL1389" s="13">
        <v>2</v>
      </c>
      <c r="AM1389" s="13">
        <v>1</v>
      </c>
      <c r="AN1389" s="13">
        <v>1</v>
      </c>
      <c r="AO1389" s="13" t="s">
        <v>7469</v>
      </c>
      <c r="AP1389" s="13" t="s">
        <v>288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1</v>
      </c>
      <c r="BE1389" s="13">
        <v>0</v>
      </c>
      <c r="BF1389" s="13">
        <v>1</v>
      </c>
      <c r="BG1389" s="13">
        <v>5</v>
      </c>
      <c r="BH1389" s="17">
        <v>2</v>
      </c>
      <c r="BJ1389" s="13">
        <v>1</v>
      </c>
      <c r="BK1389" s="13">
        <v>1</v>
      </c>
      <c r="BL1389" s="13">
        <v>1</v>
      </c>
      <c r="BM1389" s="13">
        <v>2602</v>
      </c>
      <c r="BN1389" s="13">
        <v>1</v>
      </c>
      <c r="BO1389" s="13" t="s">
        <v>5232</v>
      </c>
      <c r="BP1389" s="13">
        <v>180</v>
      </c>
      <c r="BQ1389" s="13" t="s">
        <v>221</v>
      </c>
      <c r="BR1389" s="13" t="s">
        <v>222</v>
      </c>
      <c r="BS1389" s="13">
        <v>1</v>
      </c>
      <c r="BT1389" s="13">
        <v>21</v>
      </c>
      <c r="BU1389" s="13">
        <v>1</v>
      </c>
      <c r="BV1389" s="13">
        <v>5</v>
      </c>
      <c r="CA1389" s="18"/>
      <c r="CB1389" s="18"/>
      <c r="CC1389" s="18">
        <v>1190</v>
      </c>
      <c r="CD1389" s="18">
        <v>706</v>
      </c>
      <c r="CE1389" s="18"/>
      <c r="CF1389" s="18"/>
      <c r="CG1389" s="18"/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40091</v>
      </c>
      <c r="CT1389" s="13">
        <v>1</v>
      </c>
      <c r="CW1389" s="13" t="s">
        <v>7470</v>
      </c>
      <c r="CX1389" s="38" t="s">
        <v>7471</v>
      </c>
      <c r="CY1389" s="38" t="s">
        <v>7472</v>
      </c>
      <c r="CZ1389" s="38" t="s">
        <v>41</v>
      </c>
      <c r="DA1389" s="38" t="s">
        <v>7473</v>
      </c>
      <c r="DB1389" s="13">
        <v>124</v>
      </c>
    </row>
    <row r="1390" spans="1:106" s="13" customFormat="1">
      <c r="A1390" s="84">
        <v>2310</v>
      </c>
      <c r="B1390" s="84">
        <v>1</v>
      </c>
      <c r="C1390" s="13" t="s">
        <v>294</v>
      </c>
      <c r="D1390" s="13" t="s">
        <v>37</v>
      </c>
      <c r="E1390" s="14">
        <v>14081</v>
      </c>
      <c r="F1390" s="13" t="s">
        <v>287</v>
      </c>
      <c r="G1390" s="13" t="s">
        <v>214</v>
      </c>
      <c r="H1390" s="13" t="s">
        <v>214</v>
      </c>
      <c r="I1390" s="14">
        <v>39887</v>
      </c>
      <c r="J1390" s="13">
        <f t="shared" si="45"/>
        <v>70</v>
      </c>
      <c r="K1390" s="14">
        <v>39918</v>
      </c>
      <c r="L1390" s="13">
        <v>4</v>
      </c>
      <c r="M1390" s="14">
        <v>40146</v>
      </c>
      <c r="N1390" s="15">
        <f t="shared" si="46"/>
        <v>8.5092402464065717</v>
      </c>
      <c r="O1390" s="16">
        <v>2</v>
      </c>
      <c r="Q1390" s="13" t="s">
        <v>7474</v>
      </c>
      <c r="R1390" s="13" t="s">
        <v>4896</v>
      </c>
      <c r="S1390" s="13">
        <v>2</v>
      </c>
      <c r="T1390" s="13">
        <v>1</v>
      </c>
      <c r="U1390" s="13">
        <v>2</v>
      </c>
      <c r="V1390" s="13">
        <v>2</v>
      </c>
      <c r="W1390" s="13" t="s">
        <v>1352</v>
      </c>
      <c r="X1390" s="13">
        <v>2</v>
      </c>
      <c r="Z1390" s="13">
        <v>4</v>
      </c>
      <c r="AH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1</v>
      </c>
      <c r="AN1390" s="13">
        <v>1</v>
      </c>
      <c r="AO1390" s="13" t="s">
        <v>7475</v>
      </c>
      <c r="AP1390" s="13" t="s">
        <v>125</v>
      </c>
      <c r="AQ1390" s="13">
        <v>1</v>
      </c>
      <c r="AR1390" s="13">
        <v>1</v>
      </c>
      <c r="AS1390" s="13">
        <v>0</v>
      </c>
      <c r="AT1390" s="13">
        <v>1</v>
      </c>
      <c r="AU1390" s="13">
        <v>0</v>
      </c>
      <c r="AV1390" s="13">
        <v>1</v>
      </c>
      <c r="AW1390" s="13">
        <v>2</v>
      </c>
      <c r="AX1390" s="13">
        <v>1</v>
      </c>
      <c r="AY1390" s="13">
        <v>1</v>
      </c>
      <c r="AZ1390" s="13">
        <v>1</v>
      </c>
      <c r="BA1390" s="13">
        <v>0</v>
      </c>
      <c r="BB1390" s="13">
        <v>1</v>
      </c>
      <c r="BC1390" s="13">
        <v>0</v>
      </c>
      <c r="BD1390" s="13">
        <v>1</v>
      </c>
      <c r="BE1390" s="13">
        <v>0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N1390" s="13">
        <v>2</v>
      </c>
      <c r="BQ1390" s="13" t="s">
        <v>866</v>
      </c>
      <c r="BR1390" s="13" t="s">
        <v>867</v>
      </c>
      <c r="BS1390" s="13">
        <v>1</v>
      </c>
      <c r="BT1390" s="13">
        <v>38</v>
      </c>
      <c r="BU1390" s="13">
        <v>1</v>
      </c>
      <c r="BV1390" s="13">
        <v>2</v>
      </c>
      <c r="CA1390" s="18"/>
      <c r="CB1390" s="18"/>
      <c r="CC1390" s="18">
        <v>7940</v>
      </c>
      <c r="CD1390" s="18">
        <v>2913</v>
      </c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39942</v>
      </c>
      <c r="CT1390" s="13">
        <v>1</v>
      </c>
      <c r="CW1390" s="13" t="s">
        <v>7246</v>
      </c>
      <c r="CX1390" s="38" t="s">
        <v>7247</v>
      </c>
      <c r="CY1390" s="38" t="s">
        <v>7248</v>
      </c>
      <c r="CZ1390" s="38"/>
      <c r="DA1390" s="38" t="s">
        <v>192</v>
      </c>
    </row>
    <row r="1391" spans="1:106" s="13" customFormat="1">
      <c r="A1391" s="84">
        <v>2314</v>
      </c>
      <c r="B1391" s="84">
        <v>1</v>
      </c>
      <c r="C1391" s="13" t="s">
        <v>7476</v>
      </c>
      <c r="D1391" s="13" t="s">
        <v>36</v>
      </c>
      <c r="E1391" s="14">
        <v>15310</v>
      </c>
      <c r="F1391" s="13" t="s">
        <v>302</v>
      </c>
      <c r="G1391" s="13" t="s">
        <v>302</v>
      </c>
      <c r="H1391" s="13" t="s">
        <v>302</v>
      </c>
      <c r="I1391" s="14">
        <v>39887</v>
      </c>
      <c r="J1391" s="13">
        <f t="shared" si="45"/>
        <v>67</v>
      </c>
      <c r="K1391" s="14">
        <v>39924</v>
      </c>
      <c r="L1391" s="13">
        <v>4</v>
      </c>
      <c r="M1391" s="14">
        <v>40830</v>
      </c>
      <c r="N1391" s="15">
        <f t="shared" si="46"/>
        <v>30.981519507186857</v>
      </c>
      <c r="O1391" s="16">
        <v>2</v>
      </c>
      <c r="Q1391" s="13" t="s">
        <v>7477</v>
      </c>
      <c r="R1391" s="13" t="s">
        <v>7478</v>
      </c>
      <c r="S1391" s="13">
        <v>2</v>
      </c>
      <c r="T1391" s="13">
        <v>2</v>
      </c>
      <c r="U1391" s="13">
        <v>2</v>
      </c>
      <c r="V1391" s="13">
        <v>2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N1391" s="13">
        <v>2</v>
      </c>
      <c r="AP1391" s="13" t="s">
        <v>489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1</v>
      </c>
      <c r="AW1391" s="13">
        <v>1</v>
      </c>
      <c r="AX1391" s="13">
        <v>1</v>
      </c>
      <c r="AY1391" s="13">
        <v>1</v>
      </c>
      <c r="AZ1391" s="13">
        <v>1</v>
      </c>
      <c r="BA1391" s="13">
        <v>0</v>
      </c>
      <c r="BB1391" s="13">
        <v>2</v>
      </c>
      <c r="BD1391" s="13">
        <v>3</v>
      </c>
      <c r="BF1391" s="13">
        <v>1</v>
      </c>
      <c r="BG1391" s="13">
        <v>1</v>
      </c>
      <c r="BH1391" s="17">
        <v>1</v>
      </c>
      <c r="BI1391" s="13">
        <v>1</v>
      </c>
      <c r="BJ1391" s="13">
        <v>1</v>
      </c>
      <c r="BK1391" s="13">
        <v>1</v>
      </c>
      <c r="BL1391" s="13">
        <v>1</v>
      </c>
      <c r="BQ1391" s="13" t="s">
        <v>237</v>
      </c>
      <c r="BS1391" s="13">
        <v>2</v>
      </c>
      <c r="BT1391" s="13">
        <v>104.2</v>
      </c>
      <c r="BU1391" s="13">
        <v>1</v>
      </c>
      <c r="BV1391" s="13">
        <v>5</v>
      </c>
      <c r="CA1391" s="18"/>
      <c r="CB1391" s="18"/>
      <c r="CC1391" s="18">
        <v>3724</v>
      </c>
      <c r="CD1391" s="18">
        <v>9763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40346</v>
      </c>
      <c r="CT1391" s="13">
        <v>2</v>
      </c>
      <c r="CW1391" s="13" t="s">
        <v>7479</v>
      </c>
      <c r="CX1391" s="38" t="s">
        <v>7480</v>
      </c>
      <c r="CY1391" s="38" t="s">
        <v>7481</v>
      </c>
      <c r="CZ1391" s="38"/>
      <c r="DA1391" s="38" t="s">
        <v>192</v>
      </c>
    </row>
    <row r="1392" spans="1:106" s="13" customFormat="1">
      <c r="A1392" s="84">
        <v>2316</v>
      </c>
      <c r="B1392" s="84">
        <v>5</v>
      </c>
      <c r="C1392" s="13" t="s">
        <v>882</v>
      </c>
      <c r="D1392" s="13" t="s">
        <v>37</v>
      </c>
      <c r="E1392" s="14">
        <v>12503</v>
      </c>
      <c r="F1392" s="13" t="s">
        <v>302</v>
      </c>
      <c r="G1392" s="13" t="s">
        <v>302</v>
      </c>
      <c r="H1392" s="13" t="s">
        <v>302</v>
      </c>
      <c r="I1392" s="14">
        <v>39918</v>
      </c>
      <c r="J1392" s="13">
        <f t="shared" si="45"/>
        <v>75</v>
      </c>
      <c r="K1392" s="14">
        <v>39920</v>
      </c>
      <c r="L1392" s="13">
        <v>2</v>
      </c>
      <c r="M1392" s="14">
        <v>41747</v>
      </c>
      <c r="N1392" s="15">
        <f t="shared" si="46"/>
        <v>60.090349075975361</v>
      </c>
      <c r="O1392" s="16">
        <v>2</v>
      </c>
      <c r="Q1392" s="13" t="s">
        <v>7482</v>
      </c>
      <c r="R1392" s="13" t="s">
        <v>7483</v>
      </c>
      <c r="S1392" s="13">
        <v>2</v>
      </c>
      <c r="T1392" s="13">
        <v>1</v>
      </c>
      <c r="U1392" s="13">
        <v>2</v>
      </c>
      <c r="V1392" s="13">
        <v>2</v>
      </c>
      <c r="W1392" s="13" t="s">
        <v>7484</v>
      </c>
      <c r="X1392" s="13">
        <v>2</v>
      </c>
      <c r="Z1392" s="13">
        <v>4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1</v>
      </c>
      <c r="AO1392" s="13" t="s">
        <v>7485</v>
      </c>
      <c r="AP1392" s="13" t="s">
        <v>7486</v>
      </c>
      <c r="AQ1392" s="13">
        <v>1</v>
      </c>
      <c r="AT1392" s="13">
        <v>1</v>
      </c>
      <c r="AU1392" s="13">
        <v>0</v>
      </c>
      <c r="AV1392" s="13">
        <v>1</v>
      </c>
      <c r="AW1392" s="13">
        <v>0</v>
      </c>
      <c r="AX1392" s="13">
        <v>2</v>
      </c>
      <c r="AZ1392" s="13">
        <v>2</v>
      </c>
      <c r="BB1392" s="13">
        <v>2</v>
      </c>
      <c r="BD1392" s="13">
        <v>2</v>
      </c>
      <c r="BF1392" s="13">
        <v>1</v>
      </c>
      <c r="BG1392" s="13">
        <v>19</v>
      </c>
      <c r="BH1392" s="17">
        <v>2</v>
      </c>
      <c r="BI1392" s="13">
        <v>1</v>
      </c>
      <c r="BJ1392" s="13">
        <v>1</v>
      </c>
      <c r="BK1392" s="13">
        <v>1</v>
      </c>
      <c r="BL1392" s="13">
        <v>1</v>
      </c>
      <c r="BM1392" s="13">
        <v>2626</v>
      </c>
      <c r="BN1392" s="13">
        <v>1</v>
      </c>
      <c r="BO1392" s="13" t="s">
        <v>3519</v>
      </c>
      <c r="BP1392" s="13">
        <v>180</v>
      </c>
      <c r="BQ1392" s="13" t="s">
        <v>237</v>
      </c>
      <c r="BR1392" s="13" t="s">
        <v>238</v>
      </c>
      <c r="BS1392" s="13">
        <v>2</v>
      </c>
      <c r="BT1392" s="13">
        <v>75</v>
      </c>
      <c r="BU1392" s="13">
        <v>1</v>
      </c>
      <c r="BV1392" s="13">
        <v>4</v>
      </c>
      <c r="CA1392" s="18"/>
      <c r="CB1392" s="18"/>
      <c r="CC1392" s="18">
        <v>3714</v>
      </c>
      <c r="CD1392" s="18">
        <v>16782</v>
      </c>
      <c r="CE1392" s="18"/>
      <c r="CF1392" s="18"/>
      <c r="CG1392" s="18"/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39978</v>
      </c>
      <c r="CT1392" s="13">
        <v>2</v>
      </c>
      <c r="CW1392" s="13" t="s">
        <v>7487</v>
      </c>
      <c r="CX1392" s="38" t="s">
        <v>7488</v>
      </c>
      <c r="CY1392" s="38" t="s">
        <v>6788</v>
      </c>
      <c r="CZ1392" s="38" t="s">
        <v>47</v>
      </c>
      <c r="DA1392" s="38" t="s">
        <v>7489</v>
      </c>
      <c r="DB1392" s="13">
        <v>125</v>
      </c>
    </row>
    <row r="1393" spans="1:105" s="13" customFormat="1">
      <c r="A1393" s="84">
        <v>2320</v>
      </c>
      <c r="B1393" s="84">
        <v>5</v>
      </c>
      <c r="C1393" s="13" t="s">
        <v>3036</v>
      </c>
      <c r="D1393" s="13" t="s">
        <v>37</v>
      </c>
      <c r="E1393" s="14">
        <v>13094</v>
      </c>
      <c r="F1393" s="13" t="s">
        <v>424</v>
      </c>
      <c r="G1393" s="13" t="s">
        <v>948</v>
      </c>
      <c r="H1393" s="13" t="s">
        <v>948</v>
      </c>
      <c r="I1393" s="14">
        <v>39918</v>
      </c>
      <c r="J1393" s="13">
        <f t="shared" si="45"/>
        <v>73</v>
      </c>
      <c r="K1393" s="14">
        <v>39946</v>
      </c>
      <c r="L1393" s="13">
        <v>2</v>
      </c>
      <c r="M1393" s="14">
        <v>39973</v>
      </c>
      <c r="N1393" s="15">
        <f t="shared" si="46"/>
        <v>1.8069815195071868</v>
      </c>
      <c r="O1393" s="16">
        <v>2</v>
      </c>
      <c r="S1393" s="13">
        <v>2</v>
      </c>
      <c r="T1393" s="13">
        <v>2</v>
      </c>
      <c r="U1393" s="13">
        <v>2</v>
      </c>
      <c r="X1393" s="13">
        <v>2</v>
      </c>
      <c r="Z1393" s="13">
        <v>4</v>
      </c>
      <c r="AC1393" s="13">
        <v>2</v>
      </c>
      <c r="AD1393" s="13">
        <v>2</v>
      </c>
      <c r="AE1393" s="13">
        <v>2</v>
      </c>
      <c r="AF1393" s="13">
        <v>2</v>
      </c>
      <c r="AG1393" s="13">
        <v>2</v>
      </c>
      <c r="AH1393" s="13">
        <v>2</v>
      </c>
      <c r="AI1393" s="13">
        <v>2</v>
      </c>
      <c r="AJ1393" s="13">
        <v>2</v>
      </c>
      <c r="AK1393" s="13">
        <v>2</v>
      </c>
      <c r="AL1393" s="13">
        <v>2</v>
      </c>
      <c r="AM1393" s="13">
        <v>2</v>
      </c>
      <c r="AN1393" s="13">
        <v>1</v>
      </c>
      <c r="AO1393" s="13" t="s">
        <v>7490</v>
      </c>
      <c r="AQ1393" s="13">
        <v>1</v>
      </c>
      <c r="AR1393" s="13">
        <v>2</v>
      </c>
      <c r="AT1393" s="13">
        <v>1</v>
      </c>
      <c r="AV1393" s="13">
        <v>1</v>
      </c>
      <c r="AX1393" s="13">
        <v>1</v>
      </c>
      <c r="AZ1393" s="13">
        <v>1</v>
      </c>
      <c r="BB1393" s="13">
        <v>2</v>
      </c>
      <c r="BD1393" s="13">
        <v>1</v>
      </c>
      <c r="BF1393" s="13">
        <v>1</v>
      </c>
      <c r="BH1393" s="17">
        <v>2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2619</v>
      </c>
      <c r="BN1393" s="13">
        <v>1</v>
      </c>
      <c r="BO1393" s="13" t="s">
        <v>6140</v>
      </c>
      <c r="BP1393" s="13">
        <v>180</v>
      </c>
      <c r="BQ1393" s="13" t="s">
        <v>954</v>
      </c>
      <c r="BR1393" s="13" t="s">
        <v>955</v>
      </c>
      <c r="BT1393" s="13">
        <v>26</v>
      </c>
      <c r="BV1393" s="13">
        <v>1</v>
      </c>
      <c r="CA1393" s="18"/>
      <c r="CB1393" s="18"/>
      <c r="CC1393" s="18">
        <v>1297</v>
      </c>
      <c r="CD1393" s="18" t="s">
        <v>3063</v>
      </c>
      <c r="CE1393" s="18"/>
      <c r="CF1393" s="18"/>
      <c r="CG1393" s="18"/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40127</v>
      </c>
      <c r="CT1393" s="13">
        <v>2</v>
      </c>
      <c r="CW1393" s="13" t="s">
        <v>7491</v>
      </c>
      <c r="CX1393" s="60" t="s">
        <v>7492</v>
      </c>
      <c r="CY1393" s="38" t="s">
        <v>7493</v>
      </c>
      <c r="CZ1393" s="38"/>
      <c r="DA1393" s="38" t="s">
        <v>192</v>
      </c>
    </row>
    <row r="1394" spans="1:105" s="13" customFormat="1">
      <c r="A1394" s="84">
        <v>2321</v>
      </c>
      <c r="B1394" s="84">
        <v>1</v>
      </c>
      <c r="C1394" s="13" t="s">
        <v>7494</v>
      </c>
      <c r="D1394" s="13" t="s">
        <v>36</v>
      </c>
      <c r="E1394" s="14">
        <v>13528</v>
      </c>
      <c r="F1394" s="13" t="s">
        <v>7495</v>
      </c>
      <c r="G1394" s="13" t="s">
        <v>277</v>
      </c>
      <c r="H1394" s="13" t="s">
        <v>277</v>
      </c>
      <c r="I1394" s="14">
        <v>39828</v>
      </c>
      <c r="J1394" s="13">
        <f t="shared" si="45"/>
        <v>72</v>
      </c>
      <c r="K1394" s="14">
        <v>39948</v>
      </c>
      <c r="L1394" s="13">
        <v>4</v>
      </c>
      <c r="M1394" s="14">
        <v>40850</v>
      </c>
      <c r="N1394" s="15">
        <f t="shared" si="46"/>
        <v>33.577002053388092</v>
      </c>
      <c r="O1394" s="16">
        <v>2</v>
      </c>
      <c r="Q1394" s="13" t="s">
        <v>7496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1</v>
      </c>
      <c r="Z1394" s="13">
        <v>4</v>
      </c>
      <c r="AC1394" s="13">
        <v>2</v>
      </c>
      <c r="AD1394" s="13">
        <v>2</v>
      </c>
      <c r="AE1394" s="13">
        <v>2</v>
      </c>
      <c r="AF1394" s="13">
        <v>2</v>
      </c>
      <c r="AG1394" s="13">
        <v>1</v>
      </c>
      <c r="AH1394" s="13">
        <v>2</v>
      </c>
      <c r="AI1394" s="13">
        <v>2</v>
      </c>
      <c r="AJ1394" s="13">
        <v>2</v>
      </c>
      <c r="AK1394" s="13">
        <v>2</v>
      </c>
      <c r="AL1394" s="13">
        <v>2</v>
      </c>
      <c r="AM1394" s="13">
        <v>2</v>
      </c>
      <c r="AN1394" s="13">
        <v>2</v>
      </c>
      <c r="AO1394" s="13" t="s">
        <v>7497</v>
      </c>
      <c r="AP1394" s="13" t="s">
        <v>125</v>
      </c>
      <c r="AQ1394" s="13">
        <v>1</v>
      </c>
      <c r="AR1394" s="13">
        <v>1</v>
      </c>
      <c r="AS1394" s="13">
        <v>0</v>
      </c>
      <c r="AT1394" s="13">
        <v>1</v>
      </c>
      <c r="AU1394" s="13">
        <v>2</v>
      </c>
      <c r="AV1394" s="13">
        <v>2</v>
      </c>
      <c r="AX1394" s="13">
        <v>2</v>
      </c>
      <c r="AZ1394" s="13">
        <v>2</v>
      </c>
      <c r="BB1394" s="13">
        <v>1</v>
      </c>
      <c r="BC1394" s="13">
        <v>0</v>
      </c>
      <c r="BD1394" s="13">
        <v>2</v>
      </c>
      <c r="BF1394" s="13">
        <v>1</v>
      </c>
      <c r="BG1394" s="13">
        <v>13</v>
      </c>
      <c r="BH1394" s="17">
        <v>1</v>
      </c>
      <c r="BI1394" s="13">
        <v>1</v>
      </c>
      <c r="BJ1394" s="13">
        <v>1</v>
      </c>
      <c r="BK1394" s="13">
        <v>2</v>
      </c>
      <c r="BL1394" s="13">
        <v>1</v>
      </c>
      <c r="BM1394" s="13">
        <v>2607</v>
      </c>
      <c r="BN1394" s="13">
        <v>2</v>
      </c>
      <c r="BQ1394" s="13" t="s">
        <v>237</v>
      </c>
      <c r="BR1394" s="13" t="s">
        <v>238</v>
      </c>
      <c r="BS1394" s="13">
        <v>1</v>
      </c>
      <c r="BT1394" s="13">
        <v>33</v>
      </c>
      <c r="BU1394" s="13">
        <v>1</v>
      </c>
      <c r="BV1394" s="13">
        <v>3</v>
      </c>
      <c r="CA1394" s="18"/>
      <c r="CB1394" s="18">
        <v>2</v>
      </c>
      <c r="CC1394" s="18"/>
      <c r="CD1394" s="18"/>
      <c r="CE1394" s="18"/>
      <c r="CF1394" s="18"/>
      <c r="CG1394" s="18"/>
      <c r="CH1394" s="13">
        <v>2</v>
      </c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40330</v>
      </c>
      <c r="CT1394" s="13">
        <v>2</v>
      </c>
      <c r="CU1394" s="13" t="s">
        <v>7498</v>
      </c>
      <c r="CW1394" s="13" t="s">
        <v>7499</v>
      </c>
      <c r="CX1394" s="38" t="s">
        <v>7500</v>
      </c>
      <c r="CY1394" s="38" t="s">
        <v>7501</v>
      </c>
      <c r="CZ1394" s="38" t="s">
        <v>386</v>
      </c>
      <c r="DA1394" s="38" t="s">
        <v>7502</v>
      </c>
    </row>
    <row r="1395" spans="1:105" s="13" customFormat="1">
      <c r="A1395" s="84">
        <v>2322</v>
      </c>
      <c r="B1395" s="84">
        <v>1</v>
      </c>
      <c r="C1395" s="13" t="s">
        <v>549</v>
      </c>
      <c r="D1395" s="13" t="s">
        <v>37</v>
      </c>
      <c r="E1395" s="14">
        <v>10992</v>
      </c>
      <c r="F1395" s="13" t="s">
        <v>762</v>
      </c>
      <c r="G1395" s="13" t="s">
        <v>762</v>
      </c>
      <c r="H1395" s="13" t="s">
        <v>762</v>
      </c>
      <c r="I1395" s="14">
        <v>39859</v>
      </c>
      <c r="J1395" s="13">
        <f t="shared" si="45"/>
        <v>79</v>
      </c>
      <c r="K1395" s="14">
        <v>39948</v>
      </c>
      <c r="L1395" s="13">
        <v>4</v>
      </c>
      <c r="M1395" s="14">
        <v>40625</v>
      </c>
      <c r="N1395" s="15">
        <f t="shared" si="46"/>
        <v>25.166324435318277</v>
      </c>
      <c r="O1395" s="16">
        <v>2</v>
      </c>
      <c r="Q1395" s="13" t="s">
        <v>7503</v>
      </c>
      <c r="R1395" s="13" t="s">
        <v>38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H1395" s="13">
        <v>2</v>
      </c>
      <c r="AI1395" s="13">
        <v>2</v>
      </c>
      <c r="AJ1395" s="13">
        <v>2</v>
      </c>
      <c r="AK1395" s="13">
        <v>2</v>
      </c>
      <c r="AL1395" s="13">
        <v>2</v>
      </c>
      <c r="AM1395" s="13">
        <v>1</v>
      </c>
      <c r="AN1395" s="13">
        <v>1</v>
      </c>
      <c r="AO1395" s="13" t="s">
        <v>5418</v>
      </c>
      <c r="AQ1395" s="13">
        <v>1</v>
      </c>
      <c r="AR1395" s="13">
        <v>1</v>
      </c>
      <c r="AS1395" s="13">
        <v>2</v>
      </c>
      <c r="AT1395" s="13">
        <v>1</v>
      </c>
      <c r="AU1395" s="13">
        <v>0</v>
      </c>
      <c r="AV1395" s="13">
        <v>2</v>
      </c>
      <c r="AX1395" s="13">
        <v>2</v>
      </c>
      <c r="AZ1395" s="13">
        <v>1</v>
      </c>
      <c r="BA1395" s="13">
        <v>0</v>
      </c>
      <c r="BB1395" s="13">
        <v>3</v>
      </c>
      <c r="BD1395" s="13">
        <v>1</v>
      </c>
      <c r="BE1395" s="13">
        <v>0</v>
      </c>
      <c r="BF1395" s="13">
        <v>1</v>
      </c>
      <c r="BG1395" s="13">
        <v>2</v>
      </c>
      <c r="BH1395" s="17">
        <v>1</v>
      </c>
      <c r="BI1395" s="13">
        <v>2</v>
      </c>
      <c r="BK1395" s="13">
        <v>1</v>
      </c>
      <c r="BL1395" s="13">
        <v>1</v>
      </c>
      <c r="BM1395" s="13">
        <v>2684</v>
      </c>
      <c r="BN1395" s="13">
        <v>2</v>
      </c>
      <c r="BQ1395" s="13" t="s">
        <v>938</v>
      </c>
      <c r="BR1395" s="13" t="s">
        <v>939</v>
      </c>
      <c r="BS1395" s="13">
        <v>2</v>
      </c>
      <c r="BT1395" s="13">
        <v>48</v>
      </c>
      <c r="BU1395" s="13">
        <v>1</v>
      </c>
      <c r="BV1395" s="13">
        <v>0</v>
      </c>
      <c r="BX1395" s="13">
        <v>110</v>
      </c>
      <c r="CA1395" s="18"/>
      <c r="CB1395" s="18"/>
      <c r="CC1395" s="18">
        <v>8520</v>
      </c>
      <c r="CD1395" s="18">
        <v>15226</v>
      </c>
      <c r="CE1395" s="18"/>
      <c r="CF1395" s="18"/>
      <c r="CG1395" s="18"/>
      <c r="CH1395" s="13">
        <v>1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S1395" s="14">
        <v>40101</v>
      </c>
      <c r="CW1395" s="13" t="s">
        <v>5522</v>
      </c>
      <c r="CX1395" s="38" t="s">
        <v>7504</v>
      </c>
      <c r="CY1395" s="38" t="s">
        <v>5524</v>
      </c>
      <c r="CZ1395" s="38" t="s">
        <v>41</v>
      </c>
      <c r="DA1395" s="38" t="s">
        <v>5525</v>
      </c>
    </row>
    <row r="1396" spans="1:105" s="13" customFormat="1">
      <c r="A1396" s="84">
        <v>2323</v>
      </c>
      <c r="B1396" s="84">
        <v>1</v>
      </c>
      <c r="C1396" s="13" t="s">
        <v>7505</v>
      </c>
      <c r="D1396" s="13" t="s">
        <v>36</v>
      </c>
      <c r="E1396" s="14">
        <v>15660</v>
      </c>
      <c r="F1396" s="13" t="s">
        <v>396</v>
      </c>
      <c r="G1396" s="13" t="s">
        <v>396</v>
      </c>
      <c r="H1396" s="13" t="s">
        <v>396</v>
      </c>
      <c r="I1396" s="14">
        <v>39797</v>
      </c>
      <c r="J1396" s="13">
        <f t="shared" si="45"/>
        <v>66</v>
      </c>
      <c r="K1396" s="14">
        <v>39942</v>
      </c>
      <c r="L1396" s="13">
        <v>4</v>
      </c>
      <c r="M1396" s="14">
        <v>41331</v>
      </c>
      <c r="N1396" s="15">
        <f t="shared" si="46"/>
        <v>50.398357289527723</v>
      </c>
      <c r="O1396" s="13">
        <v>2</v>
      </c>
      <c r="Q1396" s="13" t="s">
        <v>557</v>
      </c>
      <c r="R1396" s="13" t="s">
        <v>4896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AN1396" s="13">
        <v>1</v>
      </c>
      <c r="AO1396" s="13" t="s">
        <v>1102</v>
      </c>
      <c r="AP1396" s="13" t="s">
        <v>772</v>
      </c>
      <c r="AQ1396" s="13">
        <v>1</v>
      </c>
      <c r="AR1396" s="13">
        <v>1</v>
      </c>
      <c r="AT1396" s="13">
        <v>1</v>
      </c>
      <c r="AV1396" s="13">
        <v>1</v>
      </c>
      <c r="AX1396" s="13">
        <v>1</v>
      </c>
      <c r="AZ1396" s="13">
        <v>1</v>
      </c>
      <c r="BB1396" s="13">
        <v>1</v>
      </c>
      <c r="BD1396" s="13">
        <v>1</v>
      </c>
      <c r="BF1396" s="13">
        <v>1</v>
      </c>
      <c r="BH1396" s="17">
        <v>1</v>
      </c>
      <c r="BI1396" s="13">
        <v>1</v>
      </c>
      <c r="BJ1396" s="13">
        <v>3</v>
      </c>
      <c r="BK1396" s="13">
        <v>2</v>
      </c>
      <c r="BL1396" s="13">
        <v>2</v>
      </c>
      <c r="CA1396" s="18"/>
      <c r="CB1396" s="18"/>
      <c r="CC1396" s="18" t="s">
        <v>7506</v>
      </c>
      <c r="CD1396" s="18">
        <v>11859</v>
      </c>
      <c r="CE1396" s="18"/>
      <c r="CF1396" s="18" t="s">
        <v>1882</v>
      </c>
      <c r="CG1396" s="18"/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S1396" s="14">
        <v>40309</v>
      </c>
      <c r="CT1396" s="13">
        <v>2</v>
      </c>
      <c r="CW1396" s="13" t="s">
        <v>7507</v>
      </c>
      <c r="CX1396" s="38" t="s">
        <v>7508</v>
      </c>
      <c r="CY1396" s="38" t="s">
        <v>7509</v>
      </c>
      <c r="CZ1396" s="38" t="s">
        <v>41</v>
      </c>
      <c r="DA1396" s="38" t="s">
        <v>7510</v>
      </c>
    </row>
    <row r="1397" spans="1:105" s="13" customFormat="1">
      <c r="A1397" s="84">
        <v>2325</v>
      </c>
      <c r="B1397" s="84">
        <v>1</v>
      </c>
      <c r="C1397" s="13" t="s">
        <v>7511</v>
      </c>
      <c r="D1397" s="13" t="s">
        <v>37</v>
      </c>
      <c r="E1397" s="14">
        <v>16641</v>
      </c>
      <c r="F1397" s="13" t="s">
        <v>219</v>
      </c>
      <c r="G1397" s="13" t="s">
        <v>396</v>
      </c>
      <c r="H1397" s="13" t="s">
        <v>396</v>
      </c>
      <c r="I1397" s="14">
        <v>39644</v>
      </c>
      <c r="J1397" s="13">
        <f t="shared" si="45"/>
        <v>62</v>
      </c>
      <c r="K1397" s="14">
        <v>39862</v>
      </c>
      <c r="L1397" s="13">
        <v>4</v>
      </c>
      <c r="M1397" s="14">
        <v>40452</v>
      </c>
      <c r="N1397" s="59">
        <f t="shared" si="46"/>
        <v>26.546201232032853</v>
      </c>
      <c r="O1397" s="16">
        <v>2</v>
      </c>
      <c r="Q1397" s="13" t="s">
        <v>7512</v>
      </c>
      <c r="R1397" s="13" t="s">
        <v>38</v>
      </c>
      <c r="S1397" s="13">
        <v>2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1</v>
      </c>
      <c r="AO1397" s="13" t="s">
        <v>7513</v>
      </c>
      <c r="AQ1397" s="13">
        <v>1</v>
      </c>
      <c r="AR1397" s="13">
        <v>1</v>
      </c>
      <c r="AT1397" s="13">
        <v>1</v>
      </c>
      <c r="AV1397" s="13">
        <v>1</v>
      </c>
      <c r="AX1397" s="13">
        <v>1</v>
      </c>
      <c r="AZ1397" s="13">
        <v>1</v>
      </c>
      <c r="BB1397" s="13">
        <v>2</v>
      </c>
      <c r="BD1397" s="13">
        <v>2</v>
      </c>
      <c r="BF1397" s="13">
        <v>2</v>
      </c>
      <c r="BH1397" s="17">
        <v>1</v>
      </c>
      <c r="BI1397" s="13">
        <v>1</v>
      </c>
      <c r="BJ1397" s="13">
        <v>2</v>
      </c>
      <c r="BK1397" s="13">
        <v>1</v>
      </c>
      <c r="BL1397" s="13">
        <v>2</v>
      </c>
      <c r="BS1397" s="13">
        <v>1</v>
      </c>
      <c r="BT1397" s="13">
        <v>71</v>
      </c>
      <c r="CA1397" s="18"/>
      <c r="CB1397" s="18"/>
      <c r="CC1397" s="18">
        <v>9240</v>
      </c>
      <c r="CD1397" s="18" t="s">
        <v>453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40051</v>
      </c>
      <c r="CT1397" s="13">
        <v>2</v>
      </c>
      <c r="CW1397" s="13" t="s">
        <v>7514</v>
      </c>
      <c r="CX1397" s="38" t="s">
        <v>7515</v>
      </c>
      <c r="CY1397" s="38" t="s">
        <v>7516</v>
      </c>
      <c r="CZ1397" s="38" t="s">
        <v>41</v>
      </c>
      <c r="DA1397" s="38" t="s">
        <v>7517</v>
      </c>
    </row>
    <row r="1398" spans="1:105" s="13" customFormat="1">
      <c r="A1398" s="84">
        <v>2329</v>
      </c>
      <c r="B1398" s="84">
        <v>5</v>
      </c>
      <c r="C1398" s="13" t="s">
        <v>1424</v>
      </c>
      <c r="D1398" s="13" t="s">
        <v>36</v>
      </c>
      <c r="E1398" s="14">
        <v>9726</v>
      </c>
      <c r="F1398" s="13" t="s">
        <v>214</v>
      </c>
      <c r="G1398" s="13" t="s">
        <v>396</v>
      </c>
      <c r="H1398" s="13" t="s">
        <v>396</v>
      </c>
      <c r="I1398" s="14">
        <v>39462</v>
      </c>
      <c r="J1398" s="13">
        <f t="shared" si="45"/>
        <v>81</v>
      </c>
      <c r="K1398" s="14">
        <v>39599</v>
      </c>
      <c r="L1398" s="13">
        <v>2</v>
      </c>
      <c r="M1398" s="14">
        <v>41205</v>
      </c>
      <c r="N1398" s="15">
        <f t="shared" si="46"/>
        <v>57.264887063655031</v>
      </c>
      <c r="O1398" s="16">
        <v>2</v>
      </c>
      <c r="Q1398" s="13" t="s">
        <v>7518</v>
      </c>
      <c r="R1398" s="13" t="s">
        <v>46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1</v>
      </c>
      <c r="AD1398" s="13">
        <v>2</v>
      </c>
      <c r="AE1398" s="13">
        <v>2</v>
      </c>
      <c r="AF1398" s="13">
        <v>2</v>
      </c>
      <c r="AG1398" s="13">
        <v>1</v>
      </c>
      <c r="AH1398" s="13">
        <v>2</v>
      </c>
      <c r="AI1398" s="13">
        <v>2</v>
      </c>
      <c r="AJ1398" s="13">
        <v>2</v>
      </c>
      <c r="AK1398" s="13">
        <v>3</v>
      </c>
      <c r="AL1398" s="13">
        <v>2</v>
      </c>
      <c r="AM1398" s="13">
        <v>3</v>
      </c>
      <c r="AN1398" s="13">
        <v>1</v>
      </c>
      <c r="AO1398" s="13" t="s">
        <v>7519</v>
      </c>
      <c r="AP1398" s="13" t="s">
        <v>40</v>
      </c>
      <c r="AQ1398" s="13">
        <v>1</v>
      </c>
      <c r="AR1398" s="13">
        <v>2</v>
      </c>
      <c r="AT1398" s="13">
        <v>1</v>
      </c>
      <c r="AU1398" s="13">
        <v>0</v>
      </c>
      <c r="AV1398" s="13">
        <v>1</v>
      </c>
      <c r="AX1398" s="13">
        <v>1</v>
      </c>
      <c r="AZ1398" s="13">
        <v>2</v>
      </c>
      <c r="BB1398" s="13">
        <v>3</v>
      </c>
      <c r="BD1398" s="13">
        <v>3</v>
      </c>
      <c r="BF1398" s="13">
        <v>2</v>
      </c>
      <c r="BH1398" s="17">
        <v>2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2606</v>
      </c>
      <c r="BN1398" s="13">
        <v>1</v>
      </c>
      <c r="BO1398" s="13" t="s">
        <v>3519</v>
      </c>
      <c r="BP1398" s="13">
        <v>180</v>
      </c>
      <c r="BQ1398" s="13" t="s">
        <v>237</v>
      </c>
      <c r="BR1398" s="13" t="s">
        <v>238</v>
      </c>
      <c r="CA1398" s="18"/>
      <c r="CB1398" s="18"/>
      <c r="CC1398" s="18">
        <v>1370</v>
      </c>
      <c r="CD1398" s="18">
        <v>1417</v>
      </c>
      <c r="CE1398" s="18"/>
      <c r="CF1398" s="18"/>
      <c r="CG1398" s="18"/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40112</v>
      </c>
      <c r="CT1398" s="13">
        <v>2</v>
      </c>
      <c r="CW1398" s="13" t="s">
        <v>7520</v>
      </c>
      <c r="CX1398" s="38" t="s">
        <v>7521</v>
      </c>
      <c r="CY1398" s="38" t="s">
        <v>7522</v>
      </c>
      <c r="CZ1398" s="38" t="s">
        <v>386</v>
      </c>
      <c r="DA1398" s="38" t="s">
        <v>7523</v>
      </c>
    </row>
    <row r="1399" spans="1:105" s="13" customFormat="1">
      <c r="A1399" s="84">
        <v>2330</v>
      </c>
      <c r="B1399" s="84">
        <v>1</v>
      </c>
      <c r="C1399" s="13" t="s">
        <v>7524</v>
      </c>
      <c r="D1399" s="13" t="s">
        <v>36</v>
      </c>
      <c r="E1399" s="14">
        <v>9109</v>
      </c>
      <c r="F1399" s="13" t="s">
        <v>240</v>
      </c>
      <c r="G1399" s="13" t="s">
        <v>240</v>
      </c>
      <c r="H1399" s="13" t="s">
        <v>240</v>
      </c>
      <c r="I1399" s="14">
        <v>39918</v>
      </c>
      <c r="J1399" s="13">
        <f t="shared" si="45"/>
        <v>84</v>
      </c>
      <c r="K1399" s="14">
        <v>39970</v>
      </c>
      <c r="L1399" s="13">
        <v>4</v>
      </c>
      <c r="M1399" s="14">
        <v>39987</v>
      </c>
      <c r="N1399" s="15">
        <f t="shared" si="46"/>
        <v>2.2669404517453797</v>
      </c>
      <c r="O1399" s="16">
        <v>2</v>
      </c>
      <c r="Q1399" s="13" t="s">
        <v>180</v>
      </c>
      <c r="R1399" s="13" t="s">
        <v>2024</v>
      </c>
      <c r="S1399" s="13">
        <v>2</v>
      </c>
      <c r="T1399" s="13">
        <v>2</v>
      </c>
      <c r="U1399" s="13">
        <v>2</v>
      </c>
      <c r="V1399" s="13">
        <v>2</v>
      </c>
      <c r="X1399" s="13">
        <v>2</v>
      </c>
      <c r="Z1399" s="13">
        <v>4</v>
      </c>
      <c r="AC1399" s="13">
        <v>2</v>
      </c>
      <c r="AD1399" s="13">
        <v>2</v>
      </c>
      <c r="AE1399" s="13">
        <v>2</v>
      </c>
      <c r="AF1399" s="13">
        <v>2</v>
      </c>
      <c r="AG1399" s="13">
        <v>2</v>
      </c>
      <c r="AH1399" s="13">
        <v>2</v>
      </c>
      <c r="AI1399" s="13">
        <v>2</v>
      </c>
      <c r="AJ1399" s="13">
        <v>2</v>
      </c>
      <c r="AK1399" s="13">
        <v>2</v>
      </c>
      <c r="AL1399" s="13">
        <v>2</v>
      </c>
      <c r="AM1399" s="13">
        <v>2</v>
      </c>
      <c r="AN1399" s="13">
        <v>2</v>
      </c>
      <c r="AP1399" s="13" t="s">
        <v>7525</v>
      </c>
      <c r="AQ1399" s="13">
        <v>1</v>
      </c>
      <c r="AR1399" s="13">
        <v>1</v>
      </c>
      <c r="AS1399" s="13">
        <v>2</v>
      </c>
      <c r="AT1399" s="13">
        <v>1</v>
      </c>
      <c r="AU1399" s="13">
        <v>0</v>
      </c>
      <c r="AV1399" s="13">
        <v>3</v>
      </c>
      <c r="AX1399" s="13">
        <v>3</v>
      </c>
      <c r="AZ1399" s="13">
        <v>3</v>
      </c>
      <c r="BB1399" s="13">
        <v>3</v>
      </c>
      <c r="BD1399" s="13">
        <v>3</v>
      </c>
      <c r="BF1399" s="13">
        <v>1</v>
      </c>
      <c r="BG1399" s="13">
        <v>1</v>
      </c>
      <c r="BH1399" s="17">
        <v>1</v>
      </c>
      <c r="BI1399" s="13">
        <v>1</v>
      </c>
      <c r="BJ1399" s="13">
        <v>1</v>
      </c>
      <c r="BK1399" s="13">
        <v>1</v>
      </c>
      <c r="BL1399" s="13">
        <v>2</v>
      </c>
      <c r="BS1399" s="13">
        <v>1</v>
      </c>
      <c r="BT1399" s="13">
        <v>45</v>
      </c>
      <c r="BU1399" s="13">
        <v>1</v>
      </c>
      <c r="BV1399" s="13">
        <v>6</v>
      </c>
      <c r="CA1399" s="18"/>
      <c r="CB1399" s="18"/>
      <c r="CC1399" s="18" t="s">
        <v>7526</v>
      </c>
      <c r="CD1399" s="18">
        <v>10525</v>
      </c>
      <c r="CE1399" s="18"/>
      <c r="CF1399" s="18"/>
      <c r="CG1399" s="18"/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W1399" s="13" t="s">
        <v>5268</v>
      </c>
      <c r="CX1399" s="38" t="s">
        <v>7527</v>
      </c>
      <c r="CY1399" s="38" t="s">
        <v>5270</v>
      </c>
      <c r="CZ1399" s="38"/>
      <c r="DA1399" s="38" t="s">
        <v>7528</v>
      </c>
    </row>
    <row r="1400" spans="1:105" s="13" customFormat="1" ht="13.8">
      <c r="A1400" s="84">
        <v>2331</v>
      </c>
      <c r="B1400" s="84">
        <v>1</v>
      </c>
      <c r="C1400" s="13" t="s">
        <v>3842</v>
      </c>
      <c r="D1400" s="13" t="s">
        <v>37</v>
      </c>
      <c r="E1400" s="14">
        <v>11208</v>
      </c>
      <c r="F1400" s="13" t="s">
        <v>219</v>
      </c>
      <c r="G1400" s="13" t="s">
        <v>219</v>
      </c>
      <c r="H1400" s="13" t="s">
        <v>219</v>
      </c>
      <c r="I1400" s="14">
        <v>39706</v>
      </c>
      <c r="J1400" s="13">
        <f t="shared" si="45"/>
        <v>78</v>
      </c>
      <c r="K1400" s="14">
        <v>39959</v>
      </c>
      <c r="L1400" s="13">
        <v>4</v>
      </c>
      <c r="M1400" s="14">
        <v>40009</v>
      </c>
      <c r="N1400" s="15">
        <f t="shared" si="46"/>
        <v>9.9548254620123195</v>
      </c>
      <c r="O1400" s="16">
        <v>2</v>
      </c>
      <c r="Q1400" s="13" t="s">
        <v>7529</v>
      </c>
      <c r="R1400" s="13" t="s">
        <v>190</v>
      </c>
      <c r="S1400" s="13">
        <v>2</v>
      </c>
      <c r="T1400" s="13">
        <v>1</v>
      </c>
      <c r="U1400" s="13">
        <v>2</v>
      </c>
      <c r="V1400" s="13">
        <v>2</v>
      </c>
      <c r="W1400" s="13" t="s">
        <v>7530</v>
      </c>
      <c r="X1400" s="13">
        <v>2</v>
      </c>
      <c r="Z1400" s="13">
        <v>4</v>
      </c>
      <c r="AC1400" s="13">
        <v>2</v>
      </c>
      <c r="AD1400" s="13">
        <v>2</v>
      </c>
      <c r="AE1400" s="13">
        <v>2</v>
      </c>
      <c r="AF1400" s="13">
        <v>2</v>
      </c>
      <c r="AG1400" s="13">
        <v>2</v>
      </c>
      <c r="AH1400" s="13">
        <v>2</v>
      </c>
      <c r="AI1400" s="13">
        <v>1</v>
      </c>
      <c r="AJ1400" s="13">
        <v>2</v>
      </c>
      <c r="AK1400" s="13">
        <v>2</v>
      </c>
      <c r="AL1400" s="13">
        <v>2</v>
      </c>
      <c r="AM1400" s="13">
        <v>1</v>
      </c>
      <c r="AN1400" s="13">
        <v>1</v>
      </c>
      <c r="AO1400" s="13" t="s">
        <v>7531</v>
      </c>
      <c r="AP1400" s="13" t="s">
        <v>7532</v>
      </c>
      <c r="AQ1400" s="13">
        <v>1</v>
      </c>
      <c r="AR1400" s="13">
        <v>2</v>
      </c>
      <c r="AT1400" s="13">
        <v>1</v>
      </c>
      <c r="AU1400" s="13">
        <v>0</v>
      </c>
      <c r="AV1400" s="13">
        <v>1</v>
      </c>
      <c r="AW1400" s="13">
        <v>9</v>
      </c>
      <c r="AX1400" s="13">
        <v>3</v>
      </c>
      <c r="AZ1400" s="13">
        <v>3</v>
      </c>
      <c r="BB1400" s="13">
        <v>3</v>
      </c>
      <c r="BD1400" s="13">
        <v>1</v>
      </c>
      <c r="BE1400" s="13">
        <v>9</v>
      </c>
      <c r="BF1400" s="13">
        <v>1</v>
      </c>
      <c r="BG1400" s="13">
        <v>9</v>
      </c>
      <c r="BH1400" s="17">
        <v>3</v>
      </c>
      <c r="BI1400" s="13">
        <v>1</v>
      </c>
      <c r="BJ1400" s="13">
        <v>1</v>
      </c>
      <c r="BK1400" s="13">
        <v>1</v>
      </c>
      <c r="BL1400" s="13">
        <v>2</v>
      </c>
      <c r="BT1400" s="13">
        <v>29</v>
      </c>
      <c r="BU1400" s="13">
        <v>1</v>
      </c>
      <c r="BV1400" s="13" t="s">
        <v>7533</v>
      </c>
      <c r="CA1400" s="18"/>
      <c r="CB1400" s="18"/>
      <c r="CC1400" s="18">
        <v>6115</v>
      </c>
      <c r="CD1400" s="18">
        <v>4420</v>
      </c>
      <c r="CE1400" s="18"/>
      <c r="CF1400" s="18"/>
      <c r="CG1400" s="18"/>
      <c r="CH1400" s="13">
        <v>2</v>
      </c>
      <c r="CI1400" s="13">
        <v>2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2</v>
      </c>
      <c r="CR1400" s="13">
        <v>2</v>
      </c>
      <c r="CS1400" s="14">
        <v>40186</v>
      </c>
      <c r="CT1400" s="13">
        <v>2</v>
      </c>
      <c r="CW1400" s="13" t="s">
        <v>7534</v>
      </c>
      <c r="CX1400" s="38" t="s">
        <v>7535</v>
      </c>
      <c r="CY1400" s="61" t="s">
        <v>7536</v>
      </c>
      <c r="CZ1400" s="38"/>
      <c r="DA1400" s="38" t="s">
        <v>192</v>
      </c>
    </row>
    <row r="1401" spans="1:105" s="13" customFormat="1">
      <c r="A1401" s="84">
        <v>2332</v>
      </c>
      <c r="B1401" s="84">
        <v>1</v>
      </c>
      <c r="C1401" s="13" t="s">
        <v>1668</v>
      </c>
      <c r="D1401" s="13" t="s">
        <v>36</v>
      </c>
      <c r="E1401" s="14">
        <v>8845</v>
      </c>
      <c r="F1401" s="13" t="s">
        <v>327</v>
      </c>
      <c r="G1401" s="13" t="s">
        <v>327</v>
      </c>
      <c r="H1401" s="13" t="s">
        <v>327</v>
      </c>
      <c r="I1401" s="14">
        <v>39828</v>
      </c>
      <c r="J1401" s="13">
        <f t="shared" si="45"/>
        <v>84</v>
      </c>
      <c r="K1401" s="14">
        <v>39829</v>
      </c>
      <c r="L1401" s="13">
        <v>4</v>
      </c>
      <c r="M1401" s="14">
        <v>40222</v>
      </c>
      <c r="N1401" s="15">
        <f t="shared" si="46"/>
        <v>12.944558521560575</v>
      </c>
      <c r="O1401" s="16">
        <v>2</v>
      </c>
      <c r="Q1401" s="13" t="s">
        <v>180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Z1401" s="13">
        <v>4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I1401" s="13">
        <v>2</v>
      </c>
      <c r="AJ1401" s="13">
        <v>2</v>
      </c>
      <c r="AK1401" s="13">
        <v>2</v>
      </c>
      <c r="AL1401" s="13">
        <v>2</v>
      </c>
      <c r="AM1401" s="13">
        <v>3</v>
      </c>
      <c r="AO1401" s="13" t="s">
        <v>7537</v>
      </c>
      <c r="AP1401" s="13" t="s">
        <v>1715</v>
      </c>
      <c r="AR1401" s="13">
        <v>1</v>
      </c>
      <c r="AS1401" s="13">
        <v>5</v>
      </c>
      <c r="AT1401" s="13">
        <v>1</v>
      </c>
      <c r="AU1401" s="13">
        <v>0</v>
      </c>
      <c r="AV1401" s="13">
        <v>2</v>
      </c>
      <c r="AX1401" s="13">
        <v>1</v>
      </c>
      <c r="AY1401" s="13">
        <v>0</v>
      </c>
      <c r="AZ1401" s="13">
        <v>3</v>
      </c>
      <c r="BB1401" s="13">
        <v>3</v>
      </c>
      <c r="BD1401" s="13">
        <v>1</v>
      </c>
      <c r="BE1401" s="13">
        <v>0</v>
      </c>
      <c r="BF1401" s="13">
        <v>1</v>
      </c>
      <c r="BG1401" s="13">
        <v>1</v>
      </c>
      <c r="BH1401" s="17">
        <v>3</v>
      </c>
      <c r="BI1401" s="13">
        <v>1</v>
      </c>
      <c r="BJ1401" s="13">
        <v>1</v>
      </c>
      <c r="BK1401" s="13">
        <v>1</v>
      </c>
      <c r="BL1401" s="13">
        <v>2</v>
      </c>
      <c r="BS1401" s="13">
        <v>1</v>
      </c>
      <c r="BT1401" s="13">
        <v>39</v>
      </c>
      <c r="BU1401" s="13">
        <v>1</v>
      </c>
      <c r="BV1401" s="13">
        <v>0</v>
      </c>
      <c r="BW1401" s="13">
        <v>2</v>
      </c>
      <c r="BX1401" s="13">
        <v>57</v>
      </c>
      <c r="CA1401" s="18"/>
      <c r="CB1401" s="18"/>
      <c r="CC1401" s="18">
        <v>4343</v>
      </c>
      <c r="CD1401" s="18">
        <v>4171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2</v>
      </c>
      <c r="CQ1401" s="13">
        <v>1</v>
      </c>
      <c r="CR1401" s="13">
        <v>2</v>
      </c>
      <c r="CS1401" s="14">
        <v>40162</v>
      </c>
      <c r="CT1401" s="13">
        <v>2</v>
      </c>
      <c r="CW1401" s="13" t="s">
        <v>7538</v>
      </c>
      <c r="CX1401" s="38" t="s">
        <v>7539</v>
      </c>
      <c r="CY1401" s="38" t="s">
        <v>7540</v>
      </c>
      <c r="CZ1401" s="38"/>
      <c r="DA1401" s="38" t="s">
        <v>192</v>
      </c>
    </row>
    <row r="1402" spans="1:105" s="13" customFormat="1">
      <c r="A1402" s="84">
        <v>2337</v>
      </c>
      <c r="B1402" s="84">
        <v>1</v>
      </c>
      <c r="C1402" s="13" t="s">
        <v>423</v>
      </c>
      <c r="D1402" s="13" t="s">
        <v>36</v>
      </c>
      <c r="E1402" s="14">
        <v>20988</v>
      </c>
      <c r="F1402" s="13" t="s">
        <v>194</v>
      </c>
      <c r="G1402" s="13" t="s">
        <v>194</v>
      </c>
      <c r="H1402" s="13" t="s">
        <v>194</v>
      </c>
      <c r="I1402" s="14">
        <v>39614</v>
      </c>
      <c r="J1402" s="13">
        <f t="shared" si="45"/>
        <v>50</v>
      </c>
      <c r="K1402" s="14">
        <v>39783</v>
      </c>
      <c r="L1402" s="13">
        <v>4</v>
      </c>
      <c r="M1402" s="14">
        <v>40372</v>
      </c>
      <c r="N1402" s="15">
        <f t="shared" si="46"/>
        <v>24.903490759753595</v>
      </c>
      <c r="O1402" s="16">
        <v>2</v>
      </c>
      <c r="Q1402" s="13" t="s">
        <v>180</v>
      </c>
      <c r="S1402" s="13">
        <v>2</v>
      </c>
      <c r="T1402" s="13">
        <v>2</v>
      </c>
      <c r="V1402" s="13">
        <v>1</v>
      </c>
      <c r="W1402" s="13" t="s">
        <v>7541</v>
      </c>
      <c r="X1402" s="13">
        <v>1</v>
      </c>
      <c r="Z1402" s="13">
        <v>4</v>
      </c>
      <c r="AC1402" s="13">
        <v>2</v>
      </c>
      <c r="AD1402" s="13">
        <v>2</v>
      </c>
      <c r="AE1402" s="13">
        <v>2</v>
      </c>
      <c r="AF1402" s="13">
        <v>2</v>
      </c>
      <c r="AG1402" s="13">
        <v>1</v>
      </c>
      <c r="AH1402" s="13">
        <v>2</v>
      </c>
      <c r="AI1402" s="13">
        <v>2</v>
      </c>
      <c r="AJ1402" s="13">
        <v>3</v>
      </c>
      <c r="AK1402" s="13">
        <v>3</v>
      </c>
      <c r="AL1402" s="13">
        <v>3</v>
      </c>
      <c r="AM1402" s="13">
        <v>1</v>
      </c>
      <c r="AN1402" s="13">
        <v>1</v>
      </c>
      <c r="AO1402" s="13" t="s">
        <v>2006</v>
      </c>
      <c r="AP1402" s="13" t="s">
        <v>7542</v>
      </c>
      <c r="AQ1402" s="13">
        <v>1</v>
      </c>
      <c r="AR1402" s="13">
        <v>1</v>
      </c>
      <c r="AS1402" s="13">
        <v>10</v>
      </c>
      <c r="AT1402" s="13">
        <v>1</v>
      </c>
      <c r="AU1402" s="13">
        <v>3</v>
      </c>
      <c r="AV1402" s="13">
        <v>2</v>
      </c>
      <c r="AX1402" s="13">
        <v>1</v>
      </c>
      <c r="AY1402" s="13">
        <v>9</v>
      </c>
      <c r="AZ1402" s="13">
        <v>2</v>
      </c>
      <c r="BB1402" s="13">
        <v>2</v>
      </c>
      <c r="BD1402" s="13">
        <v>1</v>
      </c>
      <c r="BE1402" s="13">
        <v>15</v>
      </c>
      <c r="BF1402" s="13">
        <v>2</v>
      </c>
      <c r="BH1402" s="17">
        <v>3</v>
      </c>
      <c r="BK1402" s="13">
        <v>1</v>
      </c>
      <c r="BL1402" s="13">
        <v>2</v>
      </c>
      <c r="BS1402" s="13">
        <v>1</v>
      </c>
      <c r="BT1402" s="13">
        <v>29</v>
      </c>
      <c r="BU1402" s="13">
        <v>1</v>
      </c>
      <c r="BV1402" s="13">
        <v>0</v>
      </c>
      <c r="BX1402" s="13">
        <v>51</v>
      </c>
      <c r="CA1402" s="18"/>
      <c r="CB1402" s="18"/>
      <c r="CC1402" s="18">
        <v>1870</v>
      </c>
      <c r="CD1402" s="18">
        <v>2093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40147</v>
      </c>
      <c r="CT1402" s="13">
        <v>3</v>
      </c>
      <c r="CW1402" s="13" t="s">
        <v>7543</v>
      </c>
      <c r="CX1402" s="38" t="s">
        <v>7544</v>
      </c>
      <c r="CY1402" s="38" t="s">
        <v>7545</v>
      </c>
      <c r="CZ1402" s="38" t="s">
        <v>386</v>
      </c>
      <c r="DA1402" s="38" t="s">
        <v>7546</v>
      </c>
    </row>
    <row r="1403" spans="1:105" s="13" customFormat="1">
      <c r="A1403" s="84">
        <v>2338</v>
      </c>
      <c r="B1403" s="84">
        <v>5</v>
      </c>
      <c r="C1403" s="13" t="s">
        <v>7547</v>
      </c>
      <c r="D1403" s="13" t="s">
        <v>36</v>
      </c>
      <c r="E1403" s="14">
        <v>6886</v>
      </c>
      <c r="F1403" s="13" t="s">
        <v>992</v>
      </c>
      <c r="G1403" s="13" t="s">
        <v>1435</v>
      </c>
      <c r="H1403" s="13" t="s">
        <v>1435</v>
      </c>
      <c r="I1403" s="14">
        <v>39859</v>
      </c>
      <c r="J1403" s="13">
        <f t="shared" si="45"/>
        <v>90</v>
      </c>
      <c r="K1403" s="14">
        <v>39916</v>
      </c>
      <c r="L1403" s="13">
        <v>4</v>
      </c>
      <c r="M1403" s="14">
        <v>40923</v>
      </c>
      <c r="N1403" s="15">
        <f t="shared" si="46"/>
        <v>34.956878850102669</v>
      </c>
      <c r="O1403" s="16">
        <v>2</v>
      </c>
      <c r="R1403" s="13" t="s">
        <v>206</v>
      </c>
      <c r="S1403" s="13">
        <v>2</v>
      </c>
      <c r="T1403" s="13">
        <v>2</v>
      </c>
      <c r="U1403" s="13">
        <v>2</v>
      </c>
      <c r="V1403" s="13">
        <v>2</v>
      </c>
      <c r="X1403" s="13">
        <v>1</v>
      </c>
      <c r="Z1403" s="13">
        <v>4</v>
      </c>
      <c r="AC1403" s="13">
        <v>2</v>
      </c>
      <c r="AD1403" s="13">
        <v>2</v>
      </c>
      <c r="AE1403" s="13">
        <v>2</v>
      </c>
      <c r="AF1403" s="13">
        <v>1</v>
      </c>
      <c r="AG1403" s="13">
        <v>1</v>
      </c>
      <c r="AH1403" s="13">
        <v>1</v>
      </c>
      <c r="AM1403" s="13">
        <v>1</v>
      </c>
      <c r="AN1403" s="13">
        <v>1</v>
      </c>
      <c r="AO1403" s="13" t="s">
        <v>7548</v>
      </c>
      <c r="AP1403" s="13" t="s">
        <v>7549</v>
      </c>
      <c r="AQ1403" s="13">
        <v>1</v>
      </c>
      <c r="AR1403" s="13">
        <v>2</v>
      </c>
      <c r="AT1403" s="13">
        <v>1</v>
      </c>
      <c r="AU1403" s="13">
        <v>0</v>
      </c>
      <c r="AX1403" s="13">
        <v>2</v>
      </c>
      <c r="AZ1403" s="13">
        <v>2</v>
      </c>
      <c r="BB1403" s="13">
        <v>2</v>
      </c>
      <c r="BD1403" s="13">
        <v>1</v>
      </c>
      <c r="BF1403" s="13">
        <v>1</v>
      </c>
      <c r="BG1403" s="13">
        <v>2</v>
      </c>
      <c r="BH1403" s="17">
        <v>2</v>
      </c>
      <c r="BI1403" s="13">
        <v>1</v>
      </c>
      <c r="BJ1403" s="13">
        <v>1</v>
      </c>
      <c r="BK1403" s="13">
        <v>1</v>
      </c>
      <c r="BL1403" s="13">
        <v>1</v>
      </c>
      <c r="BM1403" s="13">
        <v>2728</v>
      </c>
      <c r="BN1403" s="13">
        <v>1</v>
      </c>
      <c r="BO1403" s="13" t="s">
        <v>5154</v>
      </c>
      <c r="BP1403" s="13">
        <v>180</v>
      </c>
      <c r="BQ1403" s="13" t="s">
        <v>7550</v>
      </c>
      <c r="BR1403" s="13" t="s">
        <v>867</v>
      </c>
      <c r="BU1403" s="13">
        <v>1</v>
      </c>
      <c r="BV1403" s="13">
        <v>5</v>
      </c>
      <c r="CA1403" s="18"/>
      <c r="CB1403" s="18"/>
      <c r="CC1403" s="18">
        <v>1590</v>
      </c>
      <c r="CD1403" s="18">
        <v>2131</v>
      </c>
      <c r="CE1403" s="18"/>
      <c r="CF1403" s="18"/>
      <c r="CG1403" s="18"/>
      <c r="CH1403" s="13">
        <v>2</v>
      </c>
      <c r="CI1403" s="13">
        <v>1</v>
      </c>
      <c r="CJ1403" s="13">
        <v>1</v>
      </c>
      <c r="CK1403" s="13">
        <v>1</v>
      </c>
      <c r="CL1403" s="13">
        <v>1</v>
      </c>
      <c r="CM1403" s="13">
        <v>1</v>
      </c>
      <c r="CN1403" s="13">
        <v>1</v>
      </c>
      <c r="CO1403" s="13">
        <v>1</v>
      </c>
      <c r="CP1403" s="13">
        <v>1</v>
      </c>
      <c r="CQ1403" s="13">
        <v>1</v>
      </c>
      <c r="CR1403" s="13">
        <v>2</v>
      </c>
      <c r="CS1403" s="14">
        <v>40134</v>
      </c>
      <c r="CT1403" s="13">
        <v>1</v>
      </c>
      <c r="CW1403" s="13" t="s">
        <v>7551</v>
      </c>
      <c r="CX1403" s="38" t="s">
        <v>7552</v>
      </c>
      <c r="CY1403" s="38" t="s">
        <v>7553</v>
      </c>
      <c r="CZ1403" s="38" t="s">
        <v>7554</v>
      </c>
      <c r="DA1403" s="38" t="s">
        <v>7555</v>
      </c>
    </row>
    <row r="1404" spans="1:105" s="13" customFormat="1">
      <c r="A1404" s="84">
        <v>2340</v>
      </c>
      <c r="B1404" s="84">
        <v>1</v>
      </c>
      <c r="C1404" s="13" t="s">
        <v>7556</v>
      </c>
      <c r="D1404" s="13" t="s">
        <v>37</v>
      </c>
      <c r="E1404" s="14">
        <v>15647</v>
      </c>
      <c r="F1404" s="13" t="s">
        <v>259</v>
      </c>
      <c r="G1404" s="13" t="s">
        <v>194</v>
      </c>
      <c r="H1404" s="13" t="s">
        <v>194</v>
      </c>
      <c r="I1404" s="14">
        <v>39979</v>
      </c>
      <c r="J1404" s="13">
        <f t="shared" ref="J1404:J1435" si="47">INT((I1404-E1404)/365.25)</f>
        <v>66</v>
      </c>
      <c r="K1404" s="14">
        <v>39993</v>
      </c>
      <c r="L1404" s="13">
        <v>2</v>
      </c>
      <c r="M1404" s="14">
        <v>40905</v>
      </c>
      <c r="N1404" s="15">
        <f t="shared" ref="N1404:N1419" si="48">(M1404-I1404)*12/365.25</f>
        <v>30.422997946611911</v>
      </c>
      <c r="O1404" s="16">
        <v>2</v>
      </c>
      <c r="Q1404" s="13" t="s">
        <v>39</v>
      </c>
      <c r="R1404" s="13" t="s">
        <v>38</v>
      </c>
      <c r="S1404" s="13">
        <v>2</v>
      </c>
      <c r="T1404" s="13">
        <v>2</v>
      </c>
      <c r="U1404" s="13">
        <v>1</v>
      </c>
      <c r="V1404" s="13">
        <v>1</v>
      </c>
      <c r="W1404" s="13" t="s">
        <v>7557</v>
      </c>
      <c r="X1404" s="13">
        <v>2</v>
      </c>
      <c r="Z1404" s="13">
        <v>4</v>
      </c>
      <c r="AH1404" s="13">
        <v>2</v>
      </c>
      <c r="AP1404" s="13" t="s">
        <v>7558</v>
      </c>
      <c r="AQ1404" s="13">
        <v>1</v>
      </c>
      <c r="AR1404" s="13">
        <v>1</v>
      </c>
      <c r="AS1404" s="13">
        <v>1</v>
      </c>
      <c r="AT1404" s="13">
        <v>1</v>
      </c>
      <c r="AU1404" s="13">
        <v>0</v>
      </c>
      <c r="AV1404" s="13">
        <v>1</v>
      </c>
      <c r="AW1404" s="13">
        <v>1</v>
      </c>
      <c r="AX1404" s="13">
        <v>3</v>
      </c>
      <c r="AZ1404" s="13">
        <v>1</v>
      </c>
      <c r="BA1404" s="13">
        <v>1</v>
      </c>
      <c r="BB1404" s="13">
        <v>1</v>
      </c>
      <c r="BC1404" s="13">
        <v>1</v>
      </c>
      <c r="BD1404" s="13">
        <v>1</v>
      </c>
      <c r="BE1404" s="13">
        <v>1</v>
      </c>
      <c r="BF1404" s="13">
        <v>1</v>
      </c>
      <c r="BG1404" s="13">
        <v>1</v>
      </c>
      <c r="BH1404" s="17">
        <v>1</v>
      </c>
      <c r="BI1404" s="13">
        <v>2</v>
      </c>
      <c r="BJ1404" s="13">
        <v>1</v>
      </c>
      <c r="BK1404" s="13">
        <v>1</v>
      </c>
      <c r="BL1404" s="13">
        <v>1</v>
      </c>
      <c r="BM1404" s="13">
        <v>2701</v>
      </c>
      <c r="BN1404" s="13">
        <v>2</v>
      </c>
      <c r="BQ1404" s="13" t="s">
        <v>594</v>
      </c>
      <c r="BR1404" s="13" t="s">
        <v>595</v>
      </c>
      <c r="BS1404" s="13">
        <v>1</v>
      </c>
      <c r="BT1404" s="13">
        <v>24</v>
      </c>
      <c r="BU1404" s="13">
        <v>1</v>
      </c>
      <c r="BV1404" s="13">
        <v>0</v>
      </c>
      <c r="CA1404" s="18"/>
      <c r="CB1404" s="18"/>
      <c r="CC1404" s="18"/>
      <c r="CD1404" s="18"/>
      <c r="CE1404" s="18"/>
      <c r="CF1404" s="18"/>
      <c r="CG1404" s="18"/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40123</v>
      </c>
      <c r="CT1404" s="13">
        <v>3</v>
      </c>
      <c r="CW1404" s="13" t="s">
        <v>7559</v>
      </c>
      <c r="CX1404" s="38" t="s">
        <v>7560</v>
      </c>
      <c r="CY1404" s="38" t="s">
        <v>7561</v>
      </c>
      <c r="CZ1404" s="38" t="s">
        <v>41</v>
      </c>
      <c r="DA1404" s="38" t="s">
        <v>7562</v>
      </c>
    </row>
    <row r="1405" spans="1:105" s="13" customFormat="1">
      <c r="A1405" s="84">
        <v>2341</v>
      </c>
      <c r="B1405" s="84">
        <v>5</v>
      </c>
      <c r="C1405" s="13" t="s">
        <v>7563</v>
      </c>
      <c r="D1405" s="13" t="s">
        <v>37</v>
      </c>
      <c r="E1405" s="14">
        <v>16924</v>
      </c>
      <c r="F1405" s="13" t="s">
        <v>1234</v>
      </c>
      <c r="G1405" s="13" t="s">
        <v>214</v>
      </c>
      <c r="H1405" s="13" t="s">
        <v>214</v>
      </c>
      <c r="I1405" s="14">
        <v>39918</v>
      </c>
      <c r="J1405" s="13">
        <f t="shared" si="47"/>
        <v>62</v>
      </c>
      <c r="K1405" s="14">
        <v>39989</v>
      </c>
      <c r="L1405" s="13">
        <v>4</v>
      </c>
      <c r="M1405" s="14">
        <v>40966</v>
      </c>
      <c r="N1405" s="59">
        <f t="shared" si="48"/>
        <v>34.431211498973305</v>
      </c>
      <c r="O1405" s="16">
        <v>2</v>
      </c>
      <c r="Q1405" s="13" t="s">
        <v>6550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2</v>
      </c>
      <c r="AK1405" s="13">
        <v>2</v>
      </c>
      <c r="AL1405" s="13">
        <v>2</v>
      </c>
      <c r="AM1405" s="13">
        <v>1</v>
      </c>
      <c r="AN1405" s="13">
        <v>1</v>
      </c>
      <c r="AO1405" s="13" t="s">
        <v>5267</v>
      </c>
      <c r="AP1405" s="13" t="s">
        <v>4389</v>
      </c>
      <c r="AQ1405" s="13">
        <v>1</v>
      </c>
      <c r="AR1405" s="13">
        <v>2</v>
      </c>
      <c r="AT1405" s="13">
        <v>1</v>
      </c>
      <c r="AU1405" s="13">
        <v>0</v>
      </c>
      <c r="AV1405" s="13">
        <v>2</v>
      </c>
      <c r="AX1405" s="13">
        <v>1</v>
      </c>
      <c r="AY1405" s="13">
        <v>3</v>
      </c>
      <c r="AZ1405" s="13">
        <v>2</v>
      </c>
      <c r="BB1405" s="13">
        <v>2</v>
      </c>
      <c r="BD1405" s="13">
        <v>2</v>
      </c>
      <c r="BF1405" s="13">
        <v>2</v>
      </c>
      <c r="BH1405" s="17">
        <v>3</v>
      </c>
      <c r="BI1405" s="13">
        <v>2</v>
      </c>
      <c r="BJ1405" s="13">
        <v>1</v>
      </c>
      <c r="BK1405" s="13">
        <v>1</v>
      </c>
      <c r="BL1405" s="13">
        <v>1</v>
      </c>
      <c r="BM1405" s="13">
        <v>2617</v>
      </c>
      <c r="BN1405" s="13">
        <v>1</v>
      </c>
      <c r="BO1405" s="13" t="s">
        <v>3519</v>
      </c>
      <c r="BP1405" s="13">
        <v>180</v>
      </c>
      <c r="BQ1405" s="13" t="s">
        <v>237</v>
      </c>
      <c r="BR1405" s="13" t="s">
        <v>238</v>
      </c>
      <c r="BS1405" s="13">
        <v>2</v>
      </c>
      <c r="BT1405" s="13">
        <v>57</v>
      </c>
      <c r="BU1405" s="13">
        <v>1</v>
      </c>
      <c r="BV1405" s="13">
        <v>2</v>
      </c>
      <c r="BX1405" s="13">
        <v>33</v>
      </c>
      <c r="CA1405" s="18"/>
      <c r="CB1405" s="18"/>
      <c r="CC1405" s="18">
        <v>1510</v>
      </c>
      <c r="CD1405" s="18">
        <v>2050</v>
      </c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40143</v>
      </c>
      <c r="CT1405" s="13">
        <v>1</v>
      </c>
      <c r="CW1405" s="13" t="s">
        <v>7246</v>
      </c>
      <c r="CX1405" s="38" t="s">
        <v>7247</v>
      </c>
      <c r="CY1405" s="38" t="s">
        <v>7248</v>
      </c>
      <c r="CZ1405" s="38" t="s">
        <v>386</v>
      </c>
      <c r="DA1405" s="38" t="s">
        <v>7564</v>
      </c>
    </row>
    <row r="1406" spans="1:105" s="13" customFormat="1">
      <c r="A1406" s="84">
        <v>2344</v>
      </c>
      <c r="B1406" s="84">
        <v>1</v>
      </c>
      <c r="C1406" s="13" t="s">
        <v>3419</v>
      </c>
      <c r="D1406" s="13" t="s">
        <v>36</v>
      </c>
      <c r="E1406" s="14">
        <v>19417</v>
      </c>
      <c r="F1406" s="13" t="s">
        <v>327</v>
      </c>
      <c r="G1406" s="13" t="s">
        <v>327</v>
      </c>
      <c r="H1406" s="13" t="s">
        <v>327</v>
      </c>
      <c r="I1406" s="14">
        <v>39979</v>
      </c>
      <c r="J1406" s="13">
        <f t="shared" si="47"/>
        <v>56</v>
      </c>
      <c r="K1406" s="14">
        <v>40008</v>
      </c>
      <c r="L1406" s="13">
        <v>9</v>
      </c>
      <c r="M1406" s="14">
        <v>40099</v>
      </c>
      <c r="N1406" s="15">
        <f t="shared" si="48"/>
        <v>3.9425051334702257</v>
      </c>
      <c r="O1406" s="16">
        <v>2</v>
      </c>
      <c r="Q1406" s="13" t="s">
        <v>7565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6031</v>
      </c>
      <c r="AP1406" s="13" t="s">
        <v>7566</v>
      </c>
      <c r="AQ1406" s="13">
        <v>1</v>
      </c>
      <c r="AR1406" s="13">
        <v>2</v>
      </c>
      <c r="AT1406" s="13">
        <v>1</v>
      </c>
      <c r="AU1406" s="13" t="s">
        <v>1721</v>
      </c>
      <c r="AV1406" s="13">
        <v>2</v>
      </c>
      <c r="AX1406" s="13">
        <v>1</v>
      </c>
      <c r="AY1406" s="13">
        <v>0.3</v>
      </c>
      <c r="AZ1406" s="13">
        <v>2</v>
      </c>
      <c r="BB1406" s="13">
        <v>1</v>
      </c>
      <c r="BC1406" s="13" t="s">
        <v>1721</v>
      </c>
      <c r="BD1406" s="13">
        <v>2</v>
      </c>
      <c r="BF1406" s="13">
        <v>1</v>
      </c>
      <c r="BG1406" s="13">
        <v>3</v>
      </c>
      <c r="BH1406" s="17">
        <v>1</v>
      </c>
      <c r="BI1406" s="13">
        <v>2</v>
      </c>
      <c r="BJ1406" s="13">
        <v>2</v>
      </c>
      <c r="BK1406" s="13">
        <v>1</v>
      </c>
      <c r="BL1406" s="13">
        <v>2</v>
      </c>
      <c r="CA1406" s="18"/>
      <c r="CB1406" s="18"/>
      <c r="CC1406" s="18">
        <v>2280</v>
      </c>
      <c r="CD1406" s="18">
        <v>2163</v>
      </c>
      <c r="CE1406" s="18"/>
      <c r="CF1406" s="18"/>
      <c r="CG1406" s="18"/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40270</v>
      </c>
      <c r="CT1406" s="13">
        <v>2</v>
      </c>
      <c r="CW1406" s="13" t="s">
        <v>7567</v>
      </c>
      <c r="CX1406" s="38" t="s">
        <v>7568</v>
      </c>
      <c r="CY1406" s="38" t="s">
        <v>7569</v>
      </c>
      <c r="CZ1406" s="38" t="s">
        <v>41</v>
      </c>
      <c r="DA1406" s="38" t="s">
        <v>7570</v>
      </c>
    </row>
    <row r="1407" spans="1:105" s="13" customFormat="1">
      <c r="A1407" s="84">
        <v>2345</v>
      </c>
      <c r="B1407" s="84">
        <v>1</v>
      </c>
      <c r="C1407" s="13" t="s">
        <v>3829</v>
      </c>
      <c r="D1407" s="13" t="s">
        <v>37</v>
      </c>
      <c r="E1407" s="14">
        <v>12177</v>
      </c>
      <c r="F1407" s="13" t="s">
        <v>362</v>
      </c>
      <c r="G1407" s="13" t="s">
        <v>362</v>
      </c>
      <c r="H1407" s="13" t="s">
        <v>362</v>
      </c>
      <c r="I1407" s="14">
        <v>39918</v>
      </c>
      <c r="J1407" s="13">
        <f t="shared" si="47"/>
        <v>75</v>
      </c>
      <c r="K1407" s="14">
        <v>40010</v>
      </c>
      <c r="L1407" s="13">
        <v>4</v>
      </c>
      <c r="M1407" s="14">
        <v>40325</v>
      </c>
      <c r="N1407" s="59">
        <f t="shared" si="48"/>
        <v>13.371663244353183</v>
      </c>
      <c r="O1407" s="16">
        <v>2</v>
      </c>
      <c r="Q1407" s="13" t="s">
        <v>39</v>
      </c>
      <c r="R1407" s="13" t="s">
        <v>46</v>
      </c>
      <c r="S1407" s="13">
        <v>2</v>
      </c>
      <c r="T1407" s="13">
        <v>2</v>
      </c>
      <c r="U1407" s="13">
        <v>2</v>
      </c>
      <c r="V1407" s="13">
        <v>2</v>
      </c>
      <c r="X1407" s="13">
        <v>2</v>
      </c>
      <c r="Z1407" s="13">
        <v>4</v>
      </c>
      <c r="AH1407" s="13">
        <v>2</v>
      </c>
      <c r="AI1407" s="13">
        <v>2</v>
      </c>
      <c r="AJ1407" s="13">
        <v>2</v>
      </c>
      <c r="AK1407" s="13">
        <v>2</v>
      </c>
      <c r="AL1407" s="13">
        <v>2</v>
      </c>
      <c r="AM1407" s="13">
        <v>2</v>
      </c>
      <c r="AN1407" s="13">
        <v>2</v>
      </c>
      <c r="AP1407" s="13" t="s">
        <v>40</v>
      </c>
      <c r="AQ1407" s="13">
        <v>1</v>
      </c>
      <c r="AR1407" s="13">
        <v>1</v>
      </c>
      <c r="AS1407" s="13">
        <v>2</v>
      </c>
      <c r="AT1407" s="13">
        <v>1</v>
      </c>
      <c r="AU1407" s="13">
        <v>0</v>
      </c>
      <c r="AV1407" s="13">
        <v>1</v>
      </c>
      <c r="AW1407" s="13">
        <v>2</v>
      </c>
      <c r="AX1407" s="13">
        <v>2</v>
      </c>
      <c r="AZ1407" s="13">
        <v>2</v>
      </c>
      <c r="BB1407" s="13">
        <v>3</v>
      </c>
      <c r="BD1407" s="13">
        <v>1</v>
      </c>
      <c r="BE1407" s="13">
        <v>0</v>
      </c>
      <c r="BF1407" s="13">
        <v>1</v>
      </c>
      <c r="BG1407" s="13">
        <v>3</v>
      </c>
      <c r="BH1407" s="17">
        <v>1</v>
      </c>
      <c r="BI1407" s="13">
        <v>1</v>
      </c>
      <c r="BJ1407" s="13">
        <v>1</v>
      </c>
      <c r="BK1407" s="13">
        <v>1</v>
      </c>
      <c r="BL1407" s="13">
        <v>1</v>
      </c>
      <c r="BM1407" s="13">
        <v>2608</v>
      </c>
      <c r="BN1407" s="13">
        <v>2</v>
      </c>
      <c r="BQ1407" s="13" t="s">
        <v>237</v>
      </c>
      <c r="BR1407" s="13" t="s">
        <v>238</v>
      </c>
      <c r="CA1407" s="18"/>
      <c r="CB1407" s="18"/>
      <c r="CC1407" s="18">
        <v>5290</v>
      </c>
      <c r="CD1407" s="18">
        <v>4182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40119</v>
      </c>
      <c r="CT1407" s="13">
        <v>1</v>
      </c>
      <c r="CW1407" s="13" t="s">
        <v>2557</v>
      </c>
      <c r="CX1407" s="38" t="s">
        <v>2558</v>
      </c>
      <c r="CY1407" s="38" t="s">
        <v>7571</v>
      </c>
      <c r="CZ1407" s="38" t="s">
        <v>41</v>
      </c>
      <c r="DA1407" s="38" t="s">
        <v>7572</v>
      </c>
    </row>
    <row r="1408" spans="1:105" s="13" customFormat="1">
      <c r="A1408" s="84">
        <v>2348</v>
      </c>
      <c r="B1408" s="84">
        <v>5</v>
      </c>
      <c r="C1408" s="13" t="s">
        <v>3041</v>
      </c>
      <c r="D1408" s="13" t="s">
        <v>37</v>
      </c>
      <c r="E1408" s="14">
        <v>11831</v>
      </c>
      <c r="F1408" s="13" t="s">
        <v>550</v>
      </c>
      <c r="G1408" s="13" t="s">
        <v>550</v>
      </c>
      <c r="H1408" s="13" t="s">
        <v>550</v>
      </c>
      <c r="I1408" s="14">
        <v>39828</v>
      </c>
      <c r="J1408" s="13">
        <f t="shared" si="47"/>
        <v>76</v>
      </c>
      <c r="K1408" s="14">
        <v>40004</v>
      </c>
      <c r="L1408" s="13">
        <v>4</v>
      </c>
      <c r="M1408" s="14">
        <v>40787</v>
      </c>
      <c r="N1408" s="59">
        <f t="shared" si="48"/>
        <v>31.507186858316221</v>
      </c>
      <c r="O1408" s="16">
        <v>2</v>
      </c>
      <c r="Q1408" s="13" t="s">
        <v>7573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H1408" s="13">
        <v>2</v>
      </c>
      <c r="AI1408" s="13">
        <v>2</v>
      </c>
      <c r="AJ1408" s="13">
        <v>2</v>
      </c>
      <c r="AK1408" s="13">
        <v>2</v>
      </c>
      <c r="AL1408" s="13">
        <v>2</v>
      </c>
      <c r="AM1408" s="13">
        <v>1</v>
      </c>
      <c r="AN1408" s="13">
        <v>1</v>
      </c>
      <c r="AO1408" s="13" t="s">
        <v>4971</v>
      </c>
      <c r="AP1408" s="13" t="s">
        <v>40</v>
      </c>
      <c r="AQ1408" s="13">
        <v>1</v>
      </c>
      <c r="AR1408" s="13">
        <v>2</v>
      </c>
      <c r="AT1408" s="13">
        <v>1</v>
      </c>
      <c r="AU1408" s="13">
        <v>0</v>
      </c>
      <c r="AV1408" s="13">
        <v>2</v>
      </c>
      <c r="AX1408" s="13">
        <v>2</v>
      </c>
      <c r="AZ1408" s="13">
        <v>2</v>
      </c>
      <c r="BB1408" s="13">
        <v>2</v>
      </c>
      <c r="BD1408" s="13">
        <v>1</v>
      </c>
      <c r="BE1408" s="13">
        <v>5</v>
      </c>
      <c r="BF1408" s="13">
        <v>2</v>
      </c>
      <c r="BH1408" s="17">
        <v>3</v>
      </c>
      <c r="BI1408" s="13">
        <v>1</v>
      </c>
      <c r="BJ1408" s="13">
        <v>1</v>
      </c>
      <c r="BK1408" s="13">
        <v>1</v>
      </c>
      <c r="BL1408" s="13">
        <v>1</v>
      </c>
      <c r="BM1408" s="13">
        <v>2612</v>
      </c>
      <c r="BN1408" s="13">
        <v>1</v>
      </c>
      <c r="BO1408" s="13" t="s">
        <v>3519</v>
      </c>
      <c r="BP1408" s="13">
        <v>180</v>
      </c>
      <c r="BQ1408" s="13" t="s">
        <v>237</v>
      </c>
      <c r="BR1408" s="13" t="s">
        <v>238</v>
      </c>
      <c r="BS1408" s="13">
        <v>1</v>
      </c>
      <c r="BT1408" s="13">
        <v>37</v>
      </c>
      <c r="BU1408" s="13">
        <v>1</v>
      </c>
      <c r="CA1408" s="18"/>
      <c r="CB1408" s="18"/>
      <c r="CC1408" s="18">
        <v>9940</v>
      </c>
      <c r="CD1408" s="18">
        <v>10170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S1408" s="14">
        <v>40155</v>
      </c>
      <c r="CT1408" s="13">
        <v>1</v>
      </c>
      <c r="CW1408" s="13" t="s">
        <v>7308</v>
      </c>
      <c r="CX1408" s="38" t="s">
        <v>7574</v>
      </c>
      <c r="CY1408" s="38" t="s">
        <v>7575</v>
      </c>
      <c r="CZ1408" s="38" t="s">
        <v>41</v>
      </c>
      <c r="DA1408" s="38" t="s">
        <v>192</v>
      </c>
    </row>
    <row r="1409" spans="1:105" s="13" customFormat="1">
      <c r="A1409" s="84">
        <v>2349</v>
      </c>
      <c r="B1409" s="84">
        <v>1</v>
      </c>
      <c r="C1409" s="13" t="s">
        <v>882</v>
      </c>
      <c r="D1409" s="13" t="s">
        <v>37</v>
      </c>
      <c r="E1409" s="14">
        <v>10550</v>
      </c>
      <c r="F1409" s="13" t="s">
        <v>214</v>
      </c>
      <c r="G1409" s="13" t="s">
        <v>214</v>
      </c>
      <c r="H1409" s="13" t="s">
        <v>214</v>
      </c>
      <c r="I1409" s="14">
        <v>39979</v>
      </c>
      <c r="J1409" s="13">
        <f t="shared" si="47"/>
        <v>80</v>
      </c>
      <c r="K1409" s="14">
        <v>40000</v>
      </c>
      <c r="L1409" s="13">
        <v>9</v>
      </c>
      <c r="M1409" s="14">
        <v>40025</v>
      </c>
      <c r="N1409" s="59">
        <f t="shared" si="48"/>
        <v>1.5112936344969199</v>
      </c>
      <c r="O1409" s="16">
        <v>2</v>
      </c>
      <c r="Q1409" s="13" t="s">
        <v>7576</v>
      </c>
      <c r="R1409" s="13" t="s">
        <v>190</v>
      </c>
      <c r="S1409" s="13">
        <v>2</v>
      </c>
      <c r="T1409" s="13">
        <v>2</v>
      </c>
      <c r="U1409" s="13">
        <v>2</v>
      </c>
      <c r="V1409" s="13">
        <v>2</v>
      </c>
      <c r="X1409" s="13">
        <v>1</v>
      </c>
      <c r="Z1409" s="13">
        <v>4</v>
      </c>
      <c r="AC1409" s="13">
        <v>2</v>
      </c>
      <c r="AD1409" s="13">
        <v>1</v>
      </c>
      <c r="AE1409" s="13">
        <v>2</v>
      </c>
      <c r="AF1409" s="13">
        <v>2</v>
      </c>
      <c r="AG1409" s="13">
        <v>2</v>
      </c>
      <c r="AH1409" s="13">
        <v>2</v>
      </c>
      <c r="AI1409" s="13">
        <v>2</v>
      </c>
      <c r="AJ1409" s="13">
        <v>2</v>
      </c>
      <c r="AK1409" s="13">
        <v>2</v>
      </c>
      <c r="AL1409" s="13">
        <v>1</v>
      </c>
      <c r="AM1409" s="13">
        <v>1</v>
      </c>
      <c r="AN1409" s="13">
        <v>2</v>
      </c>
      <c r="AO1409" s="13" t="s">
        <v>7577</v>
      </c>
      <c r="AP1409" s="13" t="s">
        <v>288</v>
      </c>
      <c r="AQ1409" s="13">
        <v>1</v>
      </c>
      <c r="AR1409" s="13">
        <v>2</v>
      </c>
      <c r="AT1409" s="13">
        <v>1</v>
      </c>
      <c r="AU1409" s="13">
        <v>0</v>
      </c>
      <c r="AV1409" s="13">
        <v>1</v>
      </c>
      <c r="AW1409" s="13">
        <v>0</v>
      </c>
      <c r="AX1409" s="13">
        <v>2</v>
      </c>
      <c r="AZ1409" s="13">
        <v>2</v>
      </c>
      <c r="BB1409" s="13">
        <v>2</v>
      </c>
      <c r="BD1409" s="13">
        <v>1</v>
      </c>
      <c r="BE1409" s="13">
        <v>0</v>
      </c>
      <c r="BF1409" s="13">
        <v>2</v>
      </c>
      <c r="BH1409" s="17">
        <v>3</v>
      </c>
      <c r="BI1409" s="13">
        <v>1</v>
      </c>
      <c r="BJ1409" s="13">
        <v>1</v>
      </c>
      <c r="BK1409" s="13">
        <v>1</v>
      </c>
      <c r="BL1409" s="13">
        <v>2</v>
      </c>
      <c r="BS1409" s="13">
        <v>2</v>
      </c>
      <c r="BT1409" s="13">
        <v>81</v>
      </c>
      <c r="BU1409" s="13">
        <v>1</v>
      </c>
      <c r="BV1409" s="13">
        <v>9</v>
      </c>
      <c r="BX1409" s="13">
        <v>48</v>
      </c>
      <c r="CA1409" s="18"/>
      <c r="CB1409" s="18"/>
      <c r="CC1409" s="18">
        <v>3910</v>
      </c>
      <c r="CD1409" s="18">
        <v>5081</v>
      </c>
      <c r="CE1409" s="18"/>
      <c r="CF1409" s="18"/>
      <c r="CG1409" s="18"/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40155</v>
      </c>
      <c r="CT1409" s="13">
        <v>2</v>
      </c>
      <c r="CW1409" s="13" t="s">
        <v>7578</v>
      </c>
      <c r="CX1409" s="38" t="s">
        <v>7579</v>
      </c>
      <c r="CY1409" s="38" t="s">
        <v>7580</v>
      </c>
      <c r="CZ1409" s="38"/>
      <c r="DA1409" s="38" t="s">
        <v>192</v>
      </c>
    </row>
    <row r="1410" spans="1:105" s="13" customFormat="1">
      <c r="A1410" s="84">
        <v>2351</v>
      </c>
      <c r="B1410" s="84">
        <v>1</v>
      </c>
      <c r="C1410" s="13" t="s">
        <v>3110</v>
      </c>
      <c r="D1410" s="13" t="s">
        <v>36</v>
      </c>
      <c r="E1410" s="14">
        <v>10085</v>
      </c>
      <c r="F1410" s="13" t="s">
        <v>362</v>
      </c>
      <c r="G1410" s="13" t="s">
        <v>362</v>
      </c>
      <c r="H1410" s="13" t="s">
        <v>362</v>
      </c>
      <c r="I1410" s="14">
        <v>39918</v>
      </c>
      <c r="J1410" s="13">
        <f t="shared" si="47"/>
        <v>81</v>
      </c>
      <c r="K1410" s="14">
        <v>40011</v>
      </c>
      <c r="L1410" s="13">
        <v>4</v>
      </c>
      <c r="M1410" s="14">
        <v>40240</v>
      </c>
      <c r="N1410" s="59">
        <f t="shared" si="48"/>
        <v>10.57905544147844</v>
      </c>
      <c r="O1410" s="16">
        <v>2</v>
      </c>
      <c r="Q1410" s="13" t="s">
        <v>7581</v>
      </c>
      <c r="R1410" s="13" t="s">
        <v>38</v>
      </c>
      <c r="S1410" s="13">
        <v>3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2</v>
      </c>
      <c r="AI1410" s="13">
        <v>2</v>
      </c>
      <c r="AJ1410" s="13">
        <v>2</v>
      </c>
      <c r="AK1410" s="13">
        <v>3</v>
      </c>
      <c r="AL1410" s="13">
        <v>1</v>
      </c>
      <c r="AM1410" s="13">
        <v>2</v>
      </c>
      <c r="AN1410" s="13">
        <v>1</v>
      </c>
      <c r="AO1410" s="13" t="s">
        <v>7582</v>
      </c>
      <c r="AP1410" s="13" t="s">
        <v>4445</v>
      </c>
      <c r="AQ1410" s="13">
        <v>1</v>
      </c>
      <c r="AR1410" s="13">
        <v>1</v>
      </c>
      <c r="AS1410" s="13">
        <v>4</v>
      </c>
      <c r="AT1410" s="13">
        <v>1</v>
      </c>
      <c r="AU1410" s="13">
        <v>3</v>
      </c>
      <c r="AV1410" s="13">
        <v>1</v>
      </c>
      <c r="AW1410" s="13">
        <v>3</v>
      </c>
      <c r="AX1410" s="13">
        <v>1</v>
      </c>
      <c r="AY1410" s="13">
        <v>3</v>
      </c>
      <c r="AZ1410" s="13">
        <v>2</v>
      </c>
      <c r="BB1410" s="13">
        <v>1</v>
      </c>
      <c r="BC1410" s="13">
        <v>2</v>
      </c>
      <c r="BD1410" s="13">
        <v>1</v>
      </c>
      <c r="BE1410" s="13">
        <v>3</v>
      </c>
      <c r="BF1410" s="13">
        <v>1</v>
      </c>
      <c r="BG1410" s="13">
        <v>4</v>
      </c>
      <c r="BH1410" s="17">
        <v>1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2616</v>
      </c>
      <c r="BN1410" s="13">
        <v>2</v>
      </c>
      <c r="BQ1410" s="13" t="s">
        <v>237</v>
      </c>
      <c r="BR1410" s="13" t="s">
        <v>238</v>
      </c>
      <c r="BS1410" s="13">
        <v>1</v>
      </c>
      <c r="BT1410" s="13">
        <v>31</v>
      </c>
      <c r="BU1410" s="13">
        <v>1</v>
      </c>
      <c r="BV1410" s="13">
        <v>1</v>
      </c>
      <c r="BW1410" s="13">
        <v>2</v>
      </c>
      <c r="BX1410" s="13">
        <v>78.400000000000006</v>
      </c>
      <c r="CA1410" s="18"/>
      <c r="CB1410" s="18"/>
      <c r="CC1410" s="18">
        <v>5500</v>
      </c>
      <c r="CD1410" s="18">
        <v>1451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W1410" s="13" t="s">
        <v>7583</v>
      </c>
      <c r="CX1410" s="38" t="s">
        <v>7584</v>
      </c>
      <c r="CY1410" s="38" t="s">
        <v>7585</v>
      </c>
      <c r="CZ1410" s="38" t="s">
        <v>41</v>
      </c>
      <c r="DA1410" s="38" t="s">
        <v>7586</v>
      </c>
    </row>
    <row r="1411" spans="1:105" s="13" customFormat="1">
      <c r="A1411" s="84">
        <v>2352</v>
      </c>
      <c r="B1411" s="84">
        <v>1</v>
      </c>
      <c r="C1411" s="13" t="s">
        <v>2609</v>
      </c>
      <c r="D1411" s="13" t="s">
        <v>37</v>
      </c>
      <c r="E1411" s="14">
        <v>12495</v>
      </c>
      <c r="F1411" s="13" t="s">
        <v>319</v>
      </c>
      <c r="G1411" s="13" t="s">
        <v>319</v>
      </c>
      <c r="H1411" s="13" t="s">
        <v>319</v>
      </c>
      <c r="I1411" s="14">
        <v>39887</v>
      </c>
      <c r="J1411" s="13">
        <f t="shared" si="47"/>
        <v>74</v>
      </c>
      <c r="K1411" s="14">
        <v>40008</v>
      </c>
      <c r="L1411" s="13">
        <v>4</v>
      </c>
      <c r="M1411" s="14">
        <v>40642</v>
      </c>
      <c r="N1411" s="59">
        <f t="shared" si="48"/>
        <v>24.804928131416837</v>
      </c>
      <c r="O1411" s="16">
        <v>2</v>
      </c>
      <c r="R1411" s="13" t="s">
        <v>38</v>
      </c>
      <c r="S1411" s="13">
        <v>2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1</v>
      </c>
      <c r="AF1411" s="13">
        <v>1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O1411" s="13" t="s">
        <v>7587</v>
      </c>
      <c r="AP1411" s="13" t="s">
        <v>43</v>
      </c>
      <c r="AQ1411" s="13">
        <v>1</v>
      </c>
      <c r="AR1411" s="13">
        <v>1</v>
      </c>
      <c r="AS1411" s="13">
        <v>6</v>
      </c>
      <c r="AT1411" s="13">
        <v>1</v>
      </c>
      <c r="AU1411" s="13">
        <v>1</v>
      </c>
      <c r="AV1411" s="13">
        <v>1</v>
      </c>
      <c r="AW1411" s="13">
        <v>1</v>
      </c>
      <c r="AX1411" s="13">
        <v>1</v>
      </c>
      <c r="AY1411" s="13">
        <v>0</v>
      </c>
      <c r="AZ1411" s="13">
        <v>2</v>
      </c>
      <c r="BB1411" s="13">
        <v>2</v>
      </c>
      <c r="BD1411" s="13">
        <v>1</v>
      </c>
      <c r="BE1411" s="13">
        <v>0</v>
      </c>
      <c r="BF1411" s="13">
        <v>1</v>
      </c>
      <c r="BG1411" s="13">
        <v>6</v>
      </c>
      <c r="BH1411" s="17">
        <v>1</v>
      </c>
      <c r="BI1411" s="13">
        <v>1</v>
      </c>
      <c r="BJ1411" s="13">
        <v>1</v>
      </c>
      <c r="BK1411" s="13">
        <v>1</v>
      </c>
      <c r="BL1411" s="13">
        <v>1</v>
      </c>
      <c r="BM1411" s="13">
        <v>2623</v>
      </c>
      <c r="BN1411" s="13">
        <v>2</v>
      </c>
      <c r="BQ1411" s="13" t="s">
        <v>237</v>
      </c>
      <c r="BR1411" s="13" t="s">
        <v>238</v>
      </c>
      <c r="BS1411" s="13">
        <v>2</v>
      </c>
      <c r="BT1411" s="13">
        <v>98</v>
      </c>
      <c r="BU1411" s="13">
        <v>1</v>
      </c>
      <c r="BV1411" s="13">
        <v>1</v>
      </c>
      <c r="CA1411" s="18"/>
      <c r="CB1411" s="18"/>
      <c r="CC1411" s="18">
        <v>600</v>
      </c>
      <c r="CD1411" s="18" t="s">
        <v>453</v>
      </c>
      <c r="CE1411" s="18"/>
      <c r="CF1411" s="18"/>
      <c r="CG1411" s="18"/>
      <c r="CH1411" s="13">
        <v>2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40119</v>
      </c>
      <c r="CT1411" s="13">
        <v>1</v>
      </c>
      <c r="CW1411" s="13" t="s">
        <v>7588</v>
      </c>
      <c r="CX1411" s="38" t="s">
        <v>7589</v>
      </c>
      <c r="CY1411" s="38" t="s">
        <v>7590</v>
      </c>
      <c r="CZ1411" s="38"/>
      <c r="DA1411" s="38" t="s">
        <v>7591</v>
      </c>
    </row>
    <row r="1412" spans="1:105" s="13" customFormat="1">
      <c r="A1412" s="84">
        <v>2353</v>
      </c>
      <c r="B1412" s="84">
        <v>1</v>
      </c>
      <c r="C1412" s="13" t="s">
        <v>1837</v>
      </c>
      <c r="D1412" s="13" t="s">
        <v>36</v>
      </c>
      <c r="E1412" s="14">
        <v>15640</v>
      </c>
      <c r="F1412" s="13" t="s">
        <v>188</v>
      </c>
      <c r="G1412" s="13" t="s">
        <v>188</v>
      </c>
      <c r="H1412" s="13" t="s">
        <v>188</v>
      </c>
      <c r="I1412" s="14">
        <v>40009</v>
      </c>
      <c r="J1412" s="13">
        <f t="shared" si="47"/>
        <v>66</v>
      </c>
      <c r="K1412" s="14">
        <v>40009</v>
      </c>
      <c r="L1412" s="13">
        <v>4</v>
      </c>
      <c r="M1412" s="14">
        <v>40046</v>
      </c>
      <c r="N1412" s="59">
        <f t="shared" si="48"/>
        <v>1.215605749486653</v>
      </c>
      <c r="O1412" s="16">
        <v>2</v>
      </c>
      <c r="Q1412" s="13" t="s">
        <v>7592</v>
      </c>
      <c r="R1412" s="13" t="s">
        <v>190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H1412" s="13">
        <v>2</v>
      </c>
      <c r="AI1412" s="13">
        <v>3</v>
      </c>
      <c r="AJ1412" s="13">
        <v>2</v>
      </c>
      <c r="AK1412" s="13">
        <v>2</v>
      </c>
      <c r="AL1412" s="13">
        <v>3</v>
      </c>
      <c r="AM1412" s="13">
        <v>3</v>
      </c>
      <c r="AN1412" s="13">
        <v>1</v>
      </c>
      <c r="AO1412" s="13" t="s">
        <v>1605</v>
      </c>
      <c r="AP1412" s="13" t="s">
        <v>7593</v>
      </c>
      <c r="AQ1412" s="13">
        <v>1</v>
      </c>
      <c r="AR1412" s="13">
        <v>1</v>
      </c>
      <c r="AS1412" s="13">
        <v>0</v>
      </c>
      <c r="AT1412" s="13">
        <v>1</v>
      </c>
      <c r="AU1412" s="13">
        <v>0</v>
      </c>
      <c r="AV1412" s="13">
        <v>2</v>
      </c>
      <c r="AX1412" s="13">
        <v>2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2</v>
      </c>
      <c r="BH1412" s="17">
        <v>1</v>
      </c>
      <c r="BI1412" s="13">
        <v>1</v>
      </c>
      <c r="BJ1412" s="13">
        <v>2</v>
      </c>
      <c r="BK1412" s="13">
        <v>1</v>
      </c>
      <c r="BL1412" s="13">
        <v>2</v>
      </c>
      <c r="BS1412" s="13">
        <v>1</v>
      </c>
      <c r="BT1412" s="13">
        <v>35</v>
      </c>
      <c r="BU1412" s="13">
        <v>1</v>
      </c>
      <c r="BV1412" s="13">
        <v>0</v>
      </c>
      <c r="CA1412" s="18"/>
      <c r="CB1412" s="18"/>
      <c r="CC1412" s="18">
        <v>5350</v>
      </c>
      <c r="CD1412" s="18">
        <v>2845</v>
      </c>
      <c r="CE1412" s="18"/>
      <c r="CF1412" s="18"/>
      <c r="CG1412" s="18"/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40389</v>
      </c>
      <c r="CT1412" s="13">
        <v>2</v>
      </c>
      <c r="CW1412" s="13" t="s">
        <v>7594</v>
      </c>
      <c r="CX1412" s="38" t="s">
        <v>7595</v>
      </c>
      <c r="CY1412" s="38" t="s">
        <v>7008</v>
      </c>
      <c r="CZ1412" s="38"/>
      <c r="DA1412" s="38" t="s">
        <v>7596</v>
      </c>
    </row>
    <row r="1413" spans="1:105" s="13" customFormat="1">
      <c r="A1413" s="84">
        <v>2354</v>
      </c>
      <c r="B1413" s="84">
        <v>1</v>
      </c>
      <c r="C1413" s="13" t="s">
        <v>751</v>
      </c>
      <c r="D1413" s="13" t="s">
        <v>36</v>
      </c>
      <c r="E1413" s="14">
        <v>7844</v>
      </c>
      <c r="F1413" s="13" t="s">
        <v>219</v>
      </c>
      <c r="G1413" s="13" t="s">
        <v>219</v>
      </c>
      <c r="H1413" s="13" t="s">
        <v>219</v>
      </c>
      <c r="I1413" s="14">
        <v>39736</v>
      </c>
      <c r="J1413" s="13">
        <f t="shared" si="47"/>
        <v>87</v>
      </c>
      <c r="K1413" s="14">
        <v>40023</v>
      </c>
      <c r="L1413" s="13">
        <v>4</v>
      </c>
      <c r="M1413" s="14">
        <v>40067</v>
      </c>
      <c r="N1413" s="59">
        <f t="shared" si="48"/>
        <v>10.874743326488707</v>
      </c>
      <c r="O1413" s="16">
        <v>2</v>
      </c>
      <c r="Q1413" s="13" t="s">
        <v>245</v>
      </c>
      <c r="R1413" s="13" t="s">
        <v>190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2</v>
      </c>
      <c r="AJ1413" s="13">
        <v>1</v>
      </c>
      <c r="AK1413" s="13">
        <v>3</v>
      </c>
      <c r="AL1413" s="13">
        <v>2</v>
      </c>
      <c r="AM1413" s="13">
        <v>1</v>
      </c>
      <c r="AN1413" s="13">
        <v>1</v>
      </c>
      <c r="AO1413" s="13" t="s">
        <v>7597</v>
      </c>
      <c r="AP1413" s="13" t="s">
        <v>127</v>
      </c>
      <c r="AQ1413" s="13">
        <v>1</v>
      </c>
      <c r="AR1413" s="13">
        <v>1</v>
      </c>
      <c r="AS1413" s="13">
        <v>9</v>
      </c>
      <c r="AT1413" s="13">
        <v>1</v>
      </c>
      <c r="AU1413" s="13">
        <v>12</v>
      </c>
      <c r="AV1413" s="13">
        <v>1</v>
      </c>
      <c r="AW1413" s="13">
        <v>9</v>
      </c>
      <c r="AX1413" s="13">
        <v>3</v>
      </c>
      <c r="AZ1413" s="13">
        <v>3</v>
      </c>
      <c r="BB1413" s="13">
        <v>3</v>
      </c>
      <c r="BD1413" s="13">
        <v>1</v>
      </c>
      <c r="BE1413" s="13">
        <v>12</v>
      </c>
      <c r="BF1413" s="13">
        <v>1</v>
      </c>
      <c r="BG1413" s="13">
        <v>4</v>
      </c>
      <c r="BH1413" s="17">
        <v>2</v>
      </c>
      <c r="BI1413" s="13">
        <v>1</v>
      </c>
      <c r="BJ1413" s="13">
        <v>1</v>
      </c>
      <c r="BK1413" s="13">
        <v>1</v>
      </c>
      <c r="BL1413" s="13">
        <v>2</v>
      </c>
      <c r="BS1413" s="13">
        <v>1</v>
      </c>
      <c r="BT1413" s="13">
        <v>33</v>
      </c>
      <c r="BU1413" s="13">
        <v>1</v>
      </c>
      <c r="BV1413" s="13">
        <v>1</v>
      </c>
      <c r="BW1413" s="13">
        <v>2</v>
      </c>
      <c r="BX1413" s="13">
        <v>39.1</v>
      </c>
      <c r="CA1413" s="18"/>
      <c r="CB1413" s="18"/>
      <c r="CC1413" s="18" t="s">
        <v>453</v>
      </c>
      <c r="CD1413" s="18" t="s">
        <v>453</v>
      </c>
      <c r="CE1413" s="18"/>
      <c r="CF1413" s="18"/>
      <c r="CG1413" s="18"/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40162</v>
      </c>
      <c r="CT1413" s="13">
        <v>2</v>
      </c>
      <c r="CW1413" s="13" t="s">
        <v>4418</v>
      </c>
      <c r="CX1413" s="38" t="s">
        <v>7598</v>
      </c>
      <c r="CY1413" s="38" t="s">
        <v>4964</v>
      </c>
      <c r="CZ1413" s="38"/>
      <c r="DA1413" s="38" t="s">
        <v>4965</v>
      </c>
    </row>
    <row r="1414" spans="1:105" s="13" customFormat="1">
      <c r="A1414" s="84">
        <v>2355</v>
      </c>
      <c r="B1414" s="84">
        <v>1</v>
      </c>
      <c r="C1414" s="13" t="s">
        <v>1783</v>
      </c>
      <c r="D1414" s="13" t="s">
        <v>36</v>
      </c>
      <c r="E1414" s="14">
        <v>10131</v>
      </c>
      <c r="F1414" s="13" t="s">
        <v>295</v>
      </c>
      <c r="G1414" s="13" t="s">
        <v>295</v>
      </c>
      <c r="H1414" s="13" t="s">
        <v>295</v>
      </c>
      <c r="I1414" s="14">
        <v>39706</v>
      </c>
      <c r="J1414" s="13">
        <f t="shared" si="47"/>
        <v>80</v>
      </c>
      <c r="K1414" s="14">
        <v>39975</v>
      </c>
      <c r="L1414" s="13">
        <v>4</v>
      </c>
      <c r="M1414" s="14">
        <v>41342</v>
      </c>
      <c r="N1414" s="59">
        <f t="shared" si="48"/>
        <v>53.74948665297741</v>
      </c>
      <c r="O1414" s="16">
        <v>2</v>
      </c>
      <c r="Q1414" s="13" t="s">
        <v>190</v>
      </c>
      <c r="R1414" s="13" t="s">
        <v>7599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2</v>
      </c>
      <c r="AI1414" s="13">
        <v>2</v>
      </c>
      <c r="AJ1414" s="13">
        <v>2</v>
      </c>
      <c r="AK1414" s="13">
        <v>1</v>
      </c>
      <c r="AL1414" s="13">
        <v>2</v>
      </c>
      <c r="AM1414" s="13">
        <v>2</v>
      </c>
      <c r="AN1414" s="13">
        <v>2</v>
      </c>
      <c r="AO1414" s="13" t="s">
        <v>7600</v>
      </c>
      <c r="AP1414" s="13" t="s">
        <v>4072</v>
      </c>
      <c r="AQ1414" s="13">
        <v>1</v>
      </c>
      <c r="AR1414" s="13">
        <v>1</v>
      </c>
      <c r="AS1414" s="13">
        <v>10</v>
      </c>
      <c r="AT1414" s="13">
        <v>1</v>
      </c>
      <c r="AU1414" s="13">
        <v>0</v>
      </c>
      <c r="AV1414" s="13">
        <v>1</v>
      </c>
      <c r="AW1414" s="13">
        <v>10</v>
      </c>
      <c r="AX1414" s="13">
        <v>2</v>
      </c>
      <c r="AZ1414" s="13">
        <v>2</v>
      </c>
      <c r="BB1414" s="13">
        <v>2</v>
      </c>
      <c r="BD1414" s="13">
        <v>3</v>
      </c>
      <c r="BF1414" s="13">
        <v>1</v>
      </c>
      <c r="BG1414" s="13">
        <v>11</v>
      </c>
      <c r="BH1414" s="17">
        <v>1</v>
      </c>
      <c r="BI1414" s="13">
        <v>1</v>
      </c>
      <c r="BJ1414" s="13">
        <v>1</v>
      </c>
      <c r="BK1414" s="13">
        <v>1</v>
      </c>
      <c r="BL1414" s="13">
        <v>2</v>
      </c>
      <c r="CA1414" s="18"/>
      <c r="CB1414" s="18"/>
      <c r="CC1414" s="18" t="s">
        <v>453</v>
      </c>
      <c r="CD1414" s="18" t="s">
        <v>453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40172</v>
      </c>
      <c r="CT1414" s="13">
        <v>3</v>
      </c>
      <c r="CW1414" s="13" t="s">
        <v>7601</v>
      </c>
      <c r="CX1414" s="38" t="s">
        <v>7602</v>
      </c>
      <c r="CY1414" s="38" t="s">
        <v>7603</v>
      </c>
      <c r="CZ1414" s="38" t="s">
        <v>736</v>
      </c>
      <c r="DA1414" s="38" t="s">
        <v>7604</v>
      </c>
    </row>
    <row r="1415" spans="1:105" s="13" customFormat="1">
      <c r="A1415" s="84">
        <v>2356</v>
      </c>
      <c r="B1415" s="84">
        <v>1</v>
      </c>
      <c r="C1415" s="13" t="s">
        <v>5912</v>
      </c>
      <c r="D1415" s="13" t="s">
        <v>37</v>
      </c>
      <c r="E1415" s="14">
        <v>7358</v>
      </c>
      <c r="F1415" s="13" t="s">
        <v>214</v>
      </c>
      <c r="G1415" s="13" t="s">
        <v>214</v>
      </c>
      <c r="H1415" s="13" t="s">
        <v>214</v>
      </c>
      <c r="I1415" s="14">
        <v>39948</v>
      </c>
      <c r="J1415" s="13">
        <f t="shared" si="47"/>
        <v>89</v>
      </c>
      <c r="K1415" s="14">
        <v>39947</v>
      </c>
      <c r="L1415" s="13">
        <v>4</v>
      </c>
      <c r="M1415" s="14">
        <v>40031</v>
      </c>
      <c r="N1415" s="59">
        <f t="shared" si="48"/>
        <v>2.7268993839835729</v>
      </c>
      <c r="O1415" s="16">
        <v>2</v>
      </c>
      <c r="Q1415" s="13" t="s">
        <v>245</v>
      </c>
      <c r="R1415" s="13" t="s">
        <v>1996</v>
      </c>
      <c r="S1415" s="13">
        <v>3</v>
      </c>
      <c r="T1415" s="13">
        <v>2</v>
      </c>
      <c r="U1415" s="13">
        <v>2</v>
      </c>
      <c r="V1415" s="13">
        <v>2</v>
      </c>
      <c r="X1415" s="13">
        <v>1</v>
      </c>
      <c r="Z1415" s="13">
        <v>4</v>
      </c>
      <c r="AC1415" s="13">
        <v>2</v>
      </c>
      <c r="AD1415" s="13">
        <v>1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1</v>
      </c>
      <c r="AK1415" s="13">
        <v>2</v>
      </c>
      <c r="AL1415" s="13">
        <v>2</v>
      </c>
      <c r="AM1415" s="13">
        <v>1</v>
      </c>
      <c r="AN1415" s="13">
        <v>1</v>
      </c>
      <c r="AO1415" s="13" t="s">
        <v>7605</v>
      </c>
      <c r="AP1415" s="13" t="s">
        <v>1715</v>
      </c>
      <c r="AQ1415" s="13">
        <v>1</v>
      </c>
      <c r="AR1415" s="13">
        <v>2</v>
      </c>
      <c r="AT1415" s="13">
        <v>1</v>
      </c>
      <c r="AU1415" s="13">
        <v>0</v>
      </c>
      <c r="AV1415" s="13">
        <v>2</v>
      </c>
      <c r="AX1415" s="13">
        <v>2</v>
      </c>
      <c r="AZ1415" s="13">
        <v>2</v>
      </c>
      <c r="BB1415" s="13">
        <v>2</v>
      </c>
      <c r="BD1415" s="13">
        <v>1</v>
      </c>
      <c r="BE1415" s="13">
        <v>0</v>
      </c>
      <c r="BF1415" s="13">
        <v>2</v>
      </c>
      <c r="BH1415" s="17">
        <v>3</v>
      </c>
      <c r="BI1415" s="13">
        <v>1</v>
      </c>
      <c r="BJ1415" s="13">
        <v>1</v>
      </c>
      <c r="BK1415" s="13">
        <v>1</v>
      </c>
      <c r="BL1415" s="13">
        <v>2</v>
      </c>
      <c r="BS1415" s="13">
        <v>1</v>
      </c>
      <c r="BT1415" s="13">
        <v>19</v>
      </c>
      <c r="BU1415" s="13">
        <v>1</v>
      </c>
      <c r="BV1415" s="13">
        <v>1</v>
      </c>
      <c r="BX1415" s="13">
        <v>31</v>
      </c>
      <c r="CA1415" s="18"/>
      <c r="CB1415" s="18"/>
      <c r="CC1415" s="18">
        <v>1550</v>
      </c>
      <c r="CD1415" s="18">
        <v>1813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40152</v>
      </c>
      <c r="CT1415" s="13">
        <v>3</v>
      </c>
      <c r="CW1415" s="13" t="s">
        <v>5937</v>
      </c>
      <c r="CX1415" s="38" t="s">
        <v>7606</v>
      </c>
      <c r="CY1415" s="38" t="s">
        <v>7607</v>
      </c>
      <c r="CZ1415" s="38"/>
      <c r="DA1415" s="38" t="s">
        <v>7608</v>
      </c>
    </row>
    <row r="1416" spans="1:105" s="13" customFormat="1">
      <c r="A1416" s="84">
        <v>2361</v>
      </c>
      <c r="B1416" s="84">
        <v>5</v>
      </c>
      <c r="C1416" s="13" t="s">
        <v>433</v>
      </c>
      <c r="D1416" s="13" t="s">
        <v>36</v>
      </c>
      <c r="E1416" s="14">
        <v>13160</v>
      </c>
      <c r="F1416" s="13" t="s">
        <v>424</v>
      </c>
      <c r="G1416" s="13" t="s">
        <v>424</v>
      </c>
      <c r="H1416" s="13" t="s">
        <v>424</v>
      </c>
      <c r="I1416" s="14">
        <v>39859</v>
      </c>
      <c r="J1416" s="13">
        <f t="shared" si="47"/>
        <v>73</v>
      </c>
      <c r="K1416" s="14">
        <v>39968</v>
      </c>
      <c r="L1416" s="13">
        <v>4</v>
      </c>
      <c r="M1416" s="14">
        <v>40213</v>
      </c>
      <c r="N1416" s="59">
        <f t="shared" si="48"/>
        <v>11.630390143737166</v>
      </c>
      <c r="O1416" s="16">
        <v>2</v>
      </c>
      <c r="Q1416" s="13" t="s">
        <v>180</v>
      </c>
      <c r="S1416" s="13">
        <v>2</v>
      </c>
      <c r="T1416" s="13">
        <v>2</v>
      </c>
      <c r="U1416" s="13">
        <v>2</v>
      </c>
      <c r="V1416" s="13">
        <v>2</v>
      </c>
      <c r="X1416" s="13">
        <v>1</v>
      </c>
      <c r="Z1416" s="13">
        <v>4</v>
      </c>
      <c r="AG1416" s="13">
        <v>1</v>
      </c>
      <c r="AI1416" s="13">
        <v>3</v>
      </c>
      <c r="AJ1416" s="13">
        <v>1</v>
      </c>
      <c r="AK1416" s="13">
        <v>1</v>
      </c>
      <c r="AL1416" s="13">
        <v>3</v>
      </c>
      <c r="AM1416" s="13">
        <v>1</v>
      </c>
      <c r="AO1416" s="13" t="s">
        <v>7609</v>
      </c>
      <c r="AP1416" s="13" t="s">
        <v>7610</v>
      </c>
      <c r="AQ1416" s="13">
        <v>1</v>
      </c>
      <c r="AR1416" s="13">
        <v>2</v>
      </c>
      <c r="AT1416" s="13">
        <v>1</v>
      </c>
      <c r="AU1416" s="13">
        <v>0</v>
      </c>
      <c r="AV1416" s="13">
        <v>1</v>
      </c>
      <c r="AX1416" s="13">
        <v>1</v>
      </c>
      <c r="AZ1416" s="13">
        <v>1</v>
      </c>
      <c r="BB1416" s="13">
        <v>2</v>
      </c>
      <c r="BD1416" s="13">
        <v>2</v>
      </c>
      <c r="BF1416" s="13">
        <v>2</v>
      </c>
      <c r="BH1416" s="17">
        <v>2</v>
      </c>
      <c r="BI1416" s="13">
        <v>1</v>
      </c>
      <c r="BJ1416" s="13">
        <v>1</v>
      </c>
      <c r="BK1416" s="13">
        <v>1</v>
      </c>
      <c r="BL1416" s="13">
        <v>1</v>
      </c>
      <c r="BM1416" s="13">
        <v>2629</v>
      </c>
      <c r="BN1416" s="13">
        <v>1</v>
      </c>
      <c r="BO1416" s="13" t="s">
        <v>5232</v>
      </c>
      <c r="BP1416" s="13">
        <v>180</v>
      </c>
      <c r="BQ1416" s="13" t="s">
        <v>289</v>
      </c>
      <c r="BR1416" s="13" t="s">
        <v>222</v>
      </c>
      <c r="BS1416" s="13">
        <v>1</v>
      </c>
      <c r="BT1416" s="13">
        <v>19</v>
      </c>
      <c r="BU1416" s="13">
        <v>1</v>
      </c>
      <c r="BV1416" s="13">
        <v>1</v>
      </c>
      <c r="BW1416" s="13">
        <v>2</v>
      </c>
      <c r="BX1416" s="13">
        <v>64</v>
      </c>
      <c r="CA1416" s="18"/>
      <c r="CB1416" s="18"/>
      <c r="CC1416" s="18">
        <v>2400</v>
      </c>
      <c r="CD1416" s="18">
        <v>886</v>
      </c>
      <c r="CE1416" s="18"/>
      <c r="CF1416" s="18"/>
      <c r="CG1416" s="18"/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40168</v>
      </c>
      <c r="CT1416" s="13">
        <v>2</v>
      </c>
      <c r="CW1416" s="13" t="s">
        <v>4844</v>
      </c>
      <c r="CX1416" s="38" t="s">
        <v>7611</v>
      </c>
      <c r="CY1416" s="38" t="s">
        <v>4846</v>
      </c>
      <c r="CZ1416" s="38" t="s">
        <v>41</v>
      </c>
      <c r="DA1416" s="38" t="s">
        <v>7416</v>
      </c>
    </row>
    <row r="1417" spans="1:105" s="13" customFormat="1">
      <c r="A1417" s="84">
        <v>2364</v>
      </c>
      <c r="B1417" s="84">
        <v>5</v>
      </c>
      <c r="C1417" s="13" t="s">
        <v>7612</v>
      </c>
      <c r="D1417" s="13" t="s">
        <v>36</v>
      </c>
      <c r="E1417" s="14">
        <v>8643</v>
      </c>
      <c r="F1417" s="13" t="s">
        <v>42</v>
      </c>
      <c r="G1417" s="13" t="s">
        <v>42</v>
      </c>
      <c r="H1417" s="13" t="s">
        <v>295</v>
      </c>
      <c r="I1417" s="14">
        <v>38061</v>
      </c>
      <c r="J1417" s="13">
        <f t="shared" si="47"/>
        <v>80</v>
      </c>
      <c r="K1417" s="14">
        <v>38442</v>
      </c>
      <c r="L1417" s="13">
        <v>4</v>
      </c>
      <c r="M1417" s="14">
        <v>38668</v>
      </c>
      <c r="N1417" s="59">
        <f t="shared" si="48"/>
        <v>19.942505133470227</v>
      </c>
      <c r="O1417" s="16">
        <v>2</v>
      </c>
      <c r="Q1417" s="13" t="s">
        <v>669</v>
      </c>
      <c r="R1417" s="13" t="s">
        <v>38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I1417" s="13">
        <v>3</v>
      </c>
      <c r="AJ1417" s="13">
        <v>3</v>
      </c>
      <c r="AK1417" s="13">
        <v>3</v>
      </c>
      <c r="AL1417" s="13">
        <v>3</v>
      </c>
      <c r="AM1417" s="13">
        <v>3</v>
      </c>
      <c r="AN1417" s="13">
        <v>1</v>
      </c>
      <c r="AO1417" s="13" t="s">
        <v>3894</v>
      </c>
      <c r="AP1417" s="13" t="s">
        <v>4956</v>
      </c>
      <c r="AQ1417" s="13">
        <v>1</v>
      </c>
      <c r="AR1417" s="13">
        <v>1</v>
      </c>
      <c r="AS1417" s="13">
        <v>16</v>
      </c>
      <c r="AT1417" s="13">
        <v>1</v>
      </c>
      <c r="AU1417" s="13">
        <v>0</v>
      </c>
      <c r="AV1417" s="13">
        <v>1</v>
      </c>
      <c r="AW1417" s="13">
        <v>12</v>
      </c>
      <c r="AX1417" s="13">
        <v>1</v>
      </c>
      <c r="AY1417" s="13">
        <v>9</v>
      </c>
      <c r="AZ1417" s="13">
        <v>1</v>
      </c>
      <c r="BA1417" s="13">
        <v>9</v>
      </c>
      <c r="BB1417" s="13">
        <v>2</v>
      </c>
      <c r="BD1417" s="13">
        <v>1</v>
      </c>
      <c r="BE1417" s="13">
        <v>0</v>
      </c>
      <c r="BF1417" s="13">
        <v>1</v>
      </c>
      <c r="BG1417" s="13">
        <v>17</v>
      </c>
      <c r="BH1417" s="17">
        <v>3</v>
      </c>
      <c r="BI1417" s="13">
        <v>1</v>
      </c>
      <c r="BJ1417" s="13">
        <v>1</v>
      </c>
      <c r="BK1417" s="13">
        <v>1</v>
      </c>
      <c r="BL1417" s="13">
        <v>1</v>
      </c>
      <c r="BM1417" s="13">
        <v>1466</v>
      </c>
      <c r="BN1417" s="13">
        <v>1</v>
      </c>
      <c r="BO1417" s="13" t="s">
        <v>7613</v>
      </c>
      <c r="BP1417" s="13">
        <v>180</v>
      </c>
      <c r="BQ1417" s="13" t="s">
        <v>670</v>
      </c>
      <c r="BR1417" s="13" t="s">
        <v>671</v>
      </c>
      <c r="BS1417" s="13">
        <v>1</v>
      </c>
      <c r="BT1417" s="13">
        <v>22</v>
      </c>
      <c r="BU1417" s="13">
        <v>1</v>
      </c>
      <c r="BV1417" s="13">
        <v>1</v>
      </c>
      <c r="CA1417" s="18"/>
      <c r="CB1417" s="18"/>
      <c r="CC1417" s="18"/>
      <c r="CD1417" s="18"/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40151</v>
      </c>
      <c r="CT1417" s="13">
        <v>2</v>
      </c>
      <c r="CW1417" s="13" t="s">
        <v>2181</v>
      </c>
      <c r="CX1417" s="38" t="s">
        <v>7614</v>
      </c>
      <c r="CY1417" s="38" t="s">
        <v>7615</v>
      </c>
      <c r="CZ1417" s="38"/>
      <c r="DA1417" s="38" t="s">
        <v>7230</v>
      </c>
    </row>
    <row r="1418" spans="1:105" s="13" customFormat="1">
      <c r="A1418" s="84">
        <v>2366</v>
      </c>
      <c r="B1418" s="84">
        <v>1</v>
      </c>
      <c r="C1418" s="13" t="s">
        <v>7616</v>
      </c>
      <c r="D1418" s="13" t="s">
        <v>37</v>
      </c>
      <c r="E1418" s="14">
        <v>15287</v>
      </c>
      <c r="F1418" s="13" t="s">
        <v>42</v>
      </c>
      <c r="G1418" s="13" t="s">
        <v>648</v>
      </c>
      <c r="H1418" s="13" t="s">
        <v>648</v>
      </c>
      <c r="I1418" s="14">
        <v>38398</v>
      </c>
      <c r="J1418" s="13">
        <f t="shared" si="47"/>
        <v>63</v>
      </c>
      <c r="K1418" s="14">
        <v>38428</v>
      </c>
      <c r="L1418" s="13">
        <v>4</v>
      </c>
      <c r="M1418" s="14">
        <v>38488</v>
      </c>
      <c r="N1418" s="59">
        <f t="shared" si="48"/>
        <v>2.9568788501026693</v>
      </c>
      <c r="O1418" s="16">
        <v>1</v>
      </c>
      <c r="P1418" s="13" t="s">
        <v>5392</v>
      </c>
      <c r="Q1418" s="13" t="s">
        <v>7617</v>
      </c>
      <c r="R1418" s="13" t="s">
        <v>42</v>
      </c>
      <c r="S1418" s="13">
        <v>3</v>
      </c>
      <c r="T1418" s="13">
        <v>2</v>
      </c>
      <c r="U1418" s="13">
        <v>2</v>
      </c>
      <c r="V1418" s="13">
        <v>2</v>
      </c>
      <c r="X1418" s="13">
        <v>2</v>
      </c>
      <c r="Z1418" s="13">
        <v>4</v>
      </c>
      <c r="AH1418" s="13">
        <v>2</v>
      </c>
      <c r="AI1418" s="13">
        <v>2</v>
      </c>
      <c r="AJ1418" s="13">
        <v>2</v>
      </c>
      <c r="AK1418" s="13">
        <v>3</v>
      </c>
      <c r="AL1418" s="13">
        <v>3</v>
      </c>
      <c r="AM1418" s="13">
        <v>3</v>
      </c>
      <c r="AN1418" s="13">
        <v>2</v>
      </c>
      <c r="AP1418" s="13" t="s">
        <v>7618</v>
      </c>
      <c r="AQ1418" s="13">
        <v>1</v>
      </c>
      <c r="AR1418" s="13">
        <v>1</v>
      </c>
      <c r="AS1418" s="13">
        <v>1</v>
      </c>
      <c r="AT1418" s="13">
        <v>1</v>
      </c>
      <c r="AU1418" s="13">
        <v>1</v>
      </c>
      <c r="AV1418" s="13">
        <v>3</v>
      </c>
      <c r="AX1418" s="13">
        <v>1</v>
      </c>
      <c r="AY1418" s="13">
        <v>1</v>
      </c>
      <c r="AZ1418" s="13">
        <v>1</v>
      </c>
      <c r="BA1418" s="13">
        <v>1</v>
      </c>
      <c r="BB1418" s="13">
        <v>3</v>
      </c>
      <c r="BD1418" s="13">
        <v>1</v>
      </c>
      <c r="BE1418" s="13">
        <v>0</v>
      </c>
      <c r="BH1418" s="17">
        <v>1</v>
      </c>
      <c r="BI1418" s="13">
        <v>1</v>
      </c>
      <c r="BJ1418" s="13">
        <v>2</v>
      </c>
      <c r="BK1418" s="13">
        <v>1</v>
      </c>
      <c r="BL1418" s="13">
        <v>1</v>
      </c>
      <c r="BN1418" s="13">
        <v>2</v>
      </c>
      <c r="BQ1418" s="13" t="s">
        <v>670</v>
      </c>
      <c r="BR1418" s="13" t="s">
        <v>671</v>
      </c>
      <c r="BS1418" s="13">
        <v>2</v>
      </c>
      <c r="BT1418" s="13">
        <v>61</v>
      </c>
      <c r="BU1418" s="13">
        <v>1</v>
      </c>
      <c r="BV1418" s="13">
        <v>1</v>
      </c>
      <c r="BX1418" s="13">
        <v>160</v>
      </c>
      <c r="CA1418" s="18"/>
      <c r="CB1418" s="18" t="s">
        <v>746</v>
      </c>
      <c r="CC1418" s="18">
        <v>19412</v>
      </c>
      <c r="CD1418" s="18">
        <v>1942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40219</v>
      </c>
      <c r="CT1418" s="13">
        <v>2</v>
      </c>
      <c r="CW1418" s="13" t="s">
        <v>3787</v>
      </c>
      <c r="CX1418" s="38" t="s">
        <v>3788</v>
      </c>
      <c r="CY1418" s="38" t="s">
        <v>3789</v>
      </c>
      <c r="CZ1418" s="38" t="s">
        <v>2376</v>
      </c>
      <c r="DA1418" s="38" t="s">
        <v>7619</v>
      </c>
    </row>
    <row r="1419" spans="1:105" s="13" customFormat="1">
      <c r="A1419" s="84">
        <v>2369</v>
      </c>
      <c r="B1419" s="84">
        <v>1</v>
      </c>
      <c r="C1419" s="13" t="s">
        <v>7620</v>
      </c>
      <c r="D1419" s="13" t="s">
        <v>36</v>
      </c>
      <c r="E1419" s="14">
        <v>9383</v>
      </c>
      <c r="F1419" s="13" t="s">
        <v>188</v>
      </c>
      <c r="G1419" s="13" t="s">
        <v>188</v>
      </c>
      <c r="H1419" s="13" t="s">
        <v>188</v>
      </c>
      <c r="I1419" s="14">
        <v>38426</v>
      </c>
      <c r="J1419" s="13">
        <f t="shared" si="47"/>
        <v>79</v>
      </c>
      <c r="K1419" s="14">
        <v>38457</v>
      </c>
      <c r="L1419" s="13">
        <v>4</v>
      </c>
      <c r="M1419" s="14">
        <v>38553</v>
      </c>
      <c r="N1419" s="59">
        <f t="shared" si="48"/>
        <v>4.1724845995893221</v>
      </c>
      <c r="O1419" s="16">
        <v>2</v>
      </c>
      <c r="Q1419" s="13" t="s">
        <v>42</v>
      </c>
      <c r="R1419" s="13" t="s">
        <v>42</v>
      </c>
      <c r="S1419" s="13">
        <v>3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2</v>
      </c>
      <c r="AG1419" s="13">
        <v>1</v>
      </c>
      <c r="AH1419" s="13">
        <v>2</v>
      </c>
      <c r="AI1419" s="13">
        <v>3</v>
      </c>
      <c r="AJ1419" s="13">
        <v>2</v>
      </c>
      <c r="AK1419" s="13">
        <v>3</v>
      </c>
      <c r="AL1419" s="13">
        <v>3</v>
      </c>
      <c r="AM1419" s="13">
        <v>1</v>
      </c>
      <c r="AN1419" s="13">
        <v>1</v>
      </c>
      <c r="AO1419" s="13" t="s">
        <v>7621</v>
      </c>
      <c r="AP1419" s="13" t="s">
        <v>40</v>
      </c>
      <c r="AQ1419" s="13">
        <v>1</v>
      </c>
      <c r="AR1419" s="13">
        <v>1</v>
      </c>
      <c r="AS1419" s="13">
        <v>2</v>
      </c>
      <c r="AT1419" s="13">
        <v>1</v>
      </c>
      <c r="AU1419" s="13">
        <v>0</v>
      </c>
      <c r="AV1419" s="13">
        <v>1</v>
      </c>
      <c r="AW1419" s="13">
        <v>2</v>
      </c>
      <c r="AX1419" s="13">
        <v>2</v>
      </c>
      <c r="AZ1419" s="13">
        <v>1</v>
      </c>
      <c r="BA1419" s="13">
        <v>0</v>
      </c>
      <c r="BB1419" s="13">
        <v>2</v>
      </c>
      <c r="BD1419" s="13">
        <v>1</v>
      </c>
      <c r="BE1419" s="13">
        <v>0</v>
      </c>
      <c r="BF1419" s="13">
        <v>1</v>
      </c>
      <c r="BG1419" s="13">
        <v>2</v>
      </c>
      <c r="BH1419" s="17">
        <v>1</v>
      </c>
      <c r="BI1419" s="13">
        <v>1</v>
      </c>
      <c r="BJ1419" s="13">
        <v>1</v>
      </c>
      <c r="BK1419" s="13">
        <v>1</v>
      </c>
      <c r="BL1419" s="13">
        <v>1</v>
      </c>
      <c r="BM1419" s="13">
        <v>1488</v>
      </c>
      <c r="BN1419" s="13">
        <v>2</v>
      </c>
      <c r="BQ1419" s="13" t="s">
        <v>670</v>
      </c>
      <c r="BR1419" s="13" t="s">
        <v>671</v>
      </c>
      <c r="BS1419" s="13">
        <v>2</v>
      </c>
      <c r="BT1419" s="13">
        <v>41</v>
      </c>
      <c r="BU1419" s="13">
        <v>1</v>
      </c>
      <c r="BV1419" s="13">
        <v>0</v>
      </c>
      <c r="BW1419" s="13">
        <v>2</v>
      </c>
      <c r="BX1419" s="13">
        <v>75</v>
      </c>
      <c r="CA1419" s="18"/>
      <c r="CB1419" s="18"/>
      <c r="CC1419" s="18">
        <v>2864</v>
      </c>
      <c r="CD1419" s="18" t="s">
        <v>746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40390</v>
      </c>
      <c r="CT1419" s="13">
        <v>2</v>
      </c>
      <c r="CW1419" s="13" t="s">
        <v>5535</v>
      </c>
      <c r="CX1419" s="38" t="s">
        <v>7622</v>
      </c>
      <c r="CY1419" s="38" t="s">
        <v>5537</v>
      </c>
      <c r="CZ1419" s="38"/>
      <c r="DA1419" s="38" t="s">
        <v>7623</v>
      </c>
    </row>
    <row r="1420" spans="1:105" s="13" customFormat="1">
      <c r="A1420" s="84">
        <v>2374</v>
      </c>
      <c r="B1420" s="84">
        <v>1</v>
      </c>
      <c r="C1420" s="13" t="s">
        <v>7624</v>
      </c>
      <c r="D1420" s="13" t="s">
        <v>37</v>
      </c>
      <c r="E1420" s="14">
        <v>14777</v>
      </c>
      <c r="F1420" s="13" t="s">
        <v>764</v>
      </c>
      <c r="G1420" s="13" t="s">
        <v>396</v>
      </c>
      <c r="H1420" s="13" t="s">
        <v>396</v>
      </c>
      <c r="I1420" s="14">
        <v>38336</v>
      </c>
      <c r="J1420" s="13">
        <f t="shared" si="47"/>
        <v>64</v>
      </c>
      <c r="K1420" s="14">
        <v>38425</v>
      </c>
      <c r="O1420" s="16">
        <v>2</v>
      </c>
      <c r="Q1420" s="13" t="s">
        <v>7625</v>
      </c>
      <c r="R1420" s="13" t="s">
        <v>1996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H1420" s="13">
        <v>2</v>
      </c>
      <c r="AI1420" s="13">
        <v>2</v>
      </c>
      <c r="AJ1420" s="13">
        <v>2</v>
      </c>
      <c r="AK1420" s="13">
        <v>3</v>
      </c>
      <c r="AL1420" s="13">
        <v>2</v>
      </c>
      <c r="AM1420" s="13">
        <v>1</v>
      </c>
      <c r="AN1420" s="13">
        <v>1</v>
      </c>
      <c r="AO1420" s="13" t="s">
        <v>1984</v>
      </c>
      <c r="AP1420" s="13" t="s">
        <v>3508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X1420" s="13">
        <v>2</v>
      </c>
      <c r="AZ1420" s="13">
        <v>3</v>
      </c>
      <c r="BB1420" s="13">
        <v>3</v>
      </c>
      <c r="BD1420" s="13">
        <v>1</v>
      </c>
      <c r="BE1420" s="13">
        <v>5</v>
      </c>
      <c r="BF1420" s="13">
        <v>3</v>
      </c>
      <c r="BH1420" s="17">
        <v>1</v>
      </c>
      <c r="BI1420" s="13">
        <v>1</v>
      </c>
      <c r="BJ1420" s="13">
        <v>1</v>
      </c>
      <c r="BK1420" s="13">
        <v>1</v>
      </c>
      <c r="BL1420" s="13">
        <v>1</v>
      </c>
      <c r="BM1420" s="13">
        <v>1496</v>
      </c>
      <c r="BN1420" s="13">
        <v>2</v>
      </c>
      <c r="BQ1420" s="13" t="s">
        <v>237</v>
      </c>
      <c r="BR1420" s="13" t="s">
        <v>238</v>
      </c>
      <c r="BS1420" s="13">
        <v>1</v>
      </c>
      <c r="BT1420" s="13">
        <v>28</v>
      </c>
      <c r="BU1420" s="13">
        <v>1</v>
      </c>
      <c r="BV1420" s="13">
        <v>1</v>
      </c>
      <c r="BX1420" s="13">
        <v>71</v>
      </c>
      <c r="CA1420" s="18"/>
      <c r="CB1420" s="18"/>
      <c r="CC1420" s="18"/>
      <c r="CD1420" s="18"/>
      <c r="CE1420" s="18"/>
      <c r="CF1420" s="18"/>
      <c r="CG1420" s="18"/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S1420" s="14">
        <v>39825</v>
      </c>
      <c r="CT1420" s="13">
        <v>2</v>
      </c>
      <c r="CW1420" s="13" t="s">
        <v>3603</v>
      </c>
      <c r="CX1420" s="38" t="s">
        <v>209</v>
      </c>
      <c r="CY1420" s="38" t="s">
        <v>409</v>
      </c>
      <c r="CZ1420" s="38" t="s">
        <v>41</v>
      </c>
      <c r="DA1420" s="38" t="s">
        <v>7626</v>
      </c>
    </row>
    <row r="1421" spans="1:105" s="13" customFormat="1">
      <c r="A1421" s="84">
        <v>2375</v>
      </c>
      <c r="B1421" s="84">
        <v>1</v>
      </c>
      <c r="C1421" s="13" t="s">
        <v>556</v>
      </c>
      <c r="D1421" s="13" t="s">
        <v>37</v>
      </c>
      <c r="E1421" s="14">
        <v>19753</v>
      </c>
      <c r="F1421" s="13" t="s">
        <v>194</v>
      </c>
      <c r="G1421" s="13" t="s">
        <v>7627</v>
      </c>
      <c r="H1421" s="13" t="s">
        <v>327</v>
      </c>
      <c r="I1421" s="14">
        <v>38398</v>
      </c>
      <c r="J1421" s="13">
        <f t="shared" si="47"/>
        <v>51</v>
      </c>
      <c r="K1421" s="14">
        <v>38497</v>
      </c>
      <c r="L1421" s="13">
        <v>4</v>
      </c>
      <c r="M1421" s="14">
        <v>39066</v>
      </c>
      <c r="N1421" s="59">
        <f>(M1421-I1421)*12/365.25</f>
        <v>21.946611909650922</v>
      </c>
      <c r="O1421" s="16">
        <v>2</v>
      </c>
      <c r="Q1421" s="13" t="s">
        <v>7628</v>
      </c>
      <c r="R1421" s="13" t="s">
        <v>196</v>
      </c>
      <c r="S1421" s="13">
        <v>3</v>
      </c>
      <c r="T1421" s="13">
        <v>2</v>
      </c>
      <c r="U1421" s="13">
        <v>2</v>
      </c>
      <c r="V1421" s="13">
        <v>1</v>
      </c>
      <c r="W1421" s="13" t="s">
        <v>7629</v>
      </c>
      <c r="X1421" s="13">
        <v>2</v>
      </c>
      <c r="Z1421" s="13">
        <v>4</v>
      </c>
      <c r="AH1421" s="13">
        <v>2</v>
      </c>
      <c r="AI1421" s="13">
        <v>2</v>
      </c>
      <c r="AJ1421" s="13">
        <v>2</v>
      </c>
      <c r="AK1421" s="13">
        <v>3</v>
      </c>
      <c r="AL1421" s="13">
        <v>3</v>
      </c>
      <c r="AM1421" s="13">
        <v>3</v>
      </c>
      <c r="AN1421" s="13">
        <v>1</v>
      </c>
      <c r="AO1421" s="13" t="s">
        <v>2311</v>
      </c>
      <c r="AP1421" s="13" t="s">
        <v>809</v>
      </c>
      <c r="AQ1421" s="13">
        <v>1</v>
      </c>
      <c r="AR1421" s="13">
        <v>1</v>
      </c>
      <c r="AS1421" s="13">
        <v>3</v>
      </c>
      <c r="AT1421" s="13">
        <v>1</v>
      </c>
      <c r="AU1421" s="13">
        <v>0</v>
      </c>
      <c r="AV1421" s="13">
        <v>1</v>
      </c>
      <c r="AW1421" s="13">
        <v>4</v>
      </c>
      <c r="AX1421" s="13">
        <v>1</v>
      </c>
      <c r="AY1421" s="13">
        <v>4</v>
      </c>
      <c r="AZ1421" s="13">
        <v>1</v>
      </c>
      <c r="BA1421" s="13">
        <v>1</v>
      </c>
      <c r="BB1421" s="13">
        <v>1</v>
      </c>
      <c r="BC1421" s="13">
        <v>1</v>
      </c>
      <c r="BD1421" s="13">
        <v>2</v>
      </c>
      <c r="BF1421" s="13">
        <v>1</v>
      </c>
      <c r="BG1421" s="13">
        <v>5</v>
      </c>
      <c r="BH1421" s="17">
        <v>1</v>
      </c>
      <c r="BI1421" s="13">
        <v>1</v>
      </c>
      <c r="BJ1421" s="13">
        <v>1</v>
      </c>
      <c r="BK1421" s="13">
        <v>1</v>
      </c>
      <c r="BL1421" s="13">
        <v>1</v>
      </c>
      <c r="BM1421" s="13">
        <v>1497</v>
      </c>
      <c r="BN1421" s="13">
        <v>2</v>
      </c>
      <c r="BQ1421" s="13" t="s">
        <v>594</v>
      </c>
      <c r="BR1421" s="13" t="s">
        <v>595</v>
      </c>
      <c r="BS1421" s="13">
        <v>1</v>
      </c>
      <c r="BT1421" s="13">
        <v>34</v>
      </c>
      <c r="BU1421" s="13">
        <v>1</v>
      </c>
      <c r="BV1421" s="13">
        <v>1</v>
      </c>
      <c r="CA1421" s="18"/>
      <c r="CB1421" s="18"/>
      <c r="CC1421" s="18"/>
      <c r="CD1421" s="18" t="s">
        <v>2407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40274</v>
      </c>
      <c r="CT1421" s="13">
        <v>2</v>
      </c>
      <c r="CW1421" s="13" t="s">
        <v>7630</v>
      </c>
      <c r="CX1421" s="38" t="s">
        <v>6831</v>
      </c>
      <c r="CY1421" s="38" t="s">
        <v>6832</v>
      </c>
      <c r="CZ1421" s="38" t="s">
        <v>41</v>
      </c>
      <c r="DA1421" s="38" t="s">
        <v>192</v>
      </c>
    </row>
    <row r="1422" spans="1:105" s="13" customFormat="1">
      <c r="A1422" s="84">
        <v>2377</v>
      </c>
      <c r="B1422" s="84">
        <v>1</v>
      </c>
      <c r="C1422" s="13" t="s">
        <v>7631</v>
      </c>
      <c r="D1422" s="13" t="s">
        <v>36</v>
      </c>
      <c r="E1422" s="14">
        <v>9576</v>
      </c>
      <c r="F1422" s="13" t="s">
        <v>550</v>
      </c>
      <c r="G1422" s="13" t="s">
        <v>550</v>
      </c>
      <c r="H1422" s="13" t="s">
        <v>214</v>
      </c>
      <c r="I1422" s="14">
        <v>38487</v>
      </c>
      <c r="J1422" s="13">
        <f t="shared" si="47"/>
        <v>79</v>
      </c>
      <c r="K1422" s="14">
        <v>38479</v>
      </c>
      <c r="L1422" s="13">
        <v>4</v>
      </c>
      <c r="M1422" s="14">
        <v>38568</v>
      </c>
      <c r="N1422" s="59">
        <f>(M1422-I1422)*12/365.25</f>
        <v>2.6611909650924024</v>
      </c>
      <c r="O1422" s="16">
        <v>3</v>
      </c>
      <c r="Q1422" s="13" t="s">
        <v>180</v>
      </c>
      <c r="R1422" s="13" t="s">
        <v>7632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3</v>
      </c>
      <c r="AJ1422" s="13">
        <v>3</v>
      </c>
      <c r="AK1422" s="13">
        <v>3</v>
      </c>
      <c r="AL1422" s="13">
        <v>3</v>
      </c>
      <c r="AM1422" s="13">
        <v>3</v>
      </c>
      <c r="AN1422" s="13">
        <v>1</v>
      </c>
      <c r="AO1422" s="13" t="s">
        <v>2138</v>
      </c>
      <c r="AP1422" s="13" t="s">
        <v>809</v>
      </c>
      <c r="AQ1422" s="13">
        <v>1</v>
      </c>
      <c r="AR1422" s="13">
        <v>1</v>
      </c>
      <c r="AS1422" s="13">
        <v>0</v>
      </c>
      <c r="AT1422" s="13">
        <v>1</v>
      </c>
      <c r="AU1422" s="13">
        <v>0</v>
      </c>
      <c r="AV1422" s="13">
        <v>1</v>
      </c>
      <c r="AW1422" s="13">
        <v>0</v>
      </c>
      <c r="AX1422" s="13">
        <v>1</v>
      </c>
      <c r="AY1422" s="13">
        <v>0</v>
      </c>
      <c r="AZ1422" s="13">
        <v>2</v>
      </c>
      <c r="BB1422" s="13">
        <v>2</v>
      </c>
      <c r="BD1422" s="13">
        <v>2</v>
      </c>
      <c r="BF1422" s="13">
        <v>1</v>
      </c>
      <c r="BG1422" s="13">
        <v>3</v>
      </c>
      <c r="BH1422" s="17">
        <v>1</v>
      </c>
      <c r="BI1422" s="13">
        <v>1</v>
      </c>
      <c r="BJ1422" s="13">
        <v>2</v>
      </c>
      <c r="BK1422" s="13">
        <v>1</v>
      </c>
      <c r="BL1422" s="13">
        <v>1</v>
      </c>
      <c r="BM1422" s="13">
        <v>1499</v>
      </c>
      <c r="BN1422" s="13">
        <v>2</v>
      </c>
      <c r="BQ1422" s="13" t="s">
        <v>289</v>
      </c>
      <c r="BR1422" s="13" t="s">
        <v>7633</v>
      </c>
      <c r="BS1422" s="13">
        <v>1</v>
      </c>
      <c r="BT1422" s="13">
        <v>39</v>
      </c>
      <c r="BV1422" s="13">
        <v>0</v>
      </c>
      <c r="CA1422" s="18"/>
      <c r="CB1422" s="18"/>
      <c r="CC1422" s="18"/>
      <c r="CD1422" s="18" t="s">
        <v>778</v>
      </c>
      <c r="CE1422" s="18"/>
      <c r="CF1422" s="18"/>
      <c r="CG1422" s="18"/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2</v>
      </c>
      <c r="CR1422" s="13">
        <v>1</v>
      </c>
      <c r="CS1422" s="14">
        <v>40379</v>
      </c>
      <c r="CT1422" s="13">
        <v>2</v>
      </c>
      <c r="CW1422" s="13" t="s">
        <v>4406</v>
      </c>
      <c r="CX1422" s="38" t="s">
        <v>7634</v>
      </c>
      <c r="CY1422" s="38" t="s">
        <v>7635</v>
      </c>
      <c r="CZ1422" s="38"/>
      <c r="DA1422" s="38" t="s">
        <v>192</v>
      </c>
    </row>
    <row r="1423" spans="1:105" s="13" customFormat="1">
      <c r="A1423" s="84">
        <v>2381</v>
      </c>
      <c r="B1423" s="84">
        <v>5</v>
      </c>
      <c r="C1423" s="13" t="s">
        <v>227</v>
      </c>
      <c r="D1423" s="13" t="s">
        <v>37</v>
      </c>
      <c r="E1423" s="14">
        <v>14893</v>
      </c>
      <c r="F1423" s="13" t="s">
        <v>757</v>
      </c>
      <c r="G1423" s="13" t="s">
        <v>194</v>
      </c>
      <c r="H1423" s="13" t="s">
        <v>194</v>
      </c>
      <c r="I1423" s="14">
        <v>38367</v>
      </c>
      <c r="J1423" s="13">
        <f t="shared" si="47"/>
        <v>64</v>
      </c>
      <c r="K1423" s="14">
        <v>38414</v>
      </c>
      <c r="L1423" s="13">
        <v>4</v>
      </c>
      <c r="M1423" s="14">
        <v>38592</v>
      </c>
      <c r="N1423" s="59">
        <f>(M1423-I1423)*12/365.25</f>
        <v>7.3921971252566738</v>
      </c>
      <c r="O1423" s="16">
        <v>1</v>
      </c>
      <c r="P1423" s="13" t="s">
        <v>4833</v>
      </c>
      <c r="Q1423" s="13" t="s">
        <v>7636</v>
      </c>
      <c r="R1423" s="13" t="s">
        <v>42</v>
      </c>
      <c r="S1423" s="13">
        <v>3</v>
      </c>
      <c r="T1423" s="13">
        <v>2</v>
      </c>
      <c r="X1423" s="13">
        <v>2</v>
      </c>
      <c r="Z1423" s="13">
        <v>4</v>
      </c>
      <c r="AH1423" s="13">
        <v>2</v>
      </c>
      <c r="AI1423" s="13">
        <v>2</v>
      </c>
      <c r="AJ1423" s="13">
        <v>2</v>
      </c>
      <c r="AK1423" s="13">
        <v>3</v>
      </c>
      <c r="AL1423" s="13">
        <v>3</v>
      </c>
      <c r="AM1423" s="13">
        <v>3</v>
      </c>
      <c r="AN1423" s="13">
        <v>1</v>
      </c>
      <c r="AO1423" s="13" t="s">
        <v>5137</v>
      </c>
      <c r="AP1423" s="13" t="s">
        <v>7637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2</v>
      </c>
      <c r="AX1423" s="13">
        <v>1</v>
      </c>
      <c r="AY1423" s="13">
        <v>2</v>
      </c>
      <c r="AZ1423" s="13">
        <v>3</v>
      </c>
      <c r="BB1423" s="13">
        <v>3</v>
      </c>
      <c r="BD1423" s="13">
        <v>1</v>
      </c>
      <c r="BE1423" s="13">
        <v>2</v>
      </c>
      <c r="BF1423" s="13">
        <v>1</v>
      </c>
      <c r="BG1423" s="13">
        <v>3</v>
      </c>
      <c r="BH1423" s="17">
        <v>1</v>
      </c>
      <c r="BI1423" s="13">
        <v>1</v>
      </c>
      <c r="BJ1423" s="13">
        <v>1</v>
      </c>
      <c r="BK1423" s="13">
        <v>1</v>
      </c>
      <c r="BL1423" s="13">
        <v>1</v>
      </c>
      <c r="BM1423" s="13">
        <v>1503</v>
      </c>
      <c r="BN1423" s="13">
        <v>1</v>
      </c>
      <c r="BO1423" s="13" t="s">
        <v>7638</v>
      </c>
      <c r="BP1423" s="13">
        <v>200</v>
      </c>
      <c r="BQ1423" s="13" t="s">
        <v>670</v>
      </c>
      <c r="BR1423" s="13" t="s">
        <v>671</v>
      </c>
      <c r="BS1423" s="13">
        <v>1</v>
      </c>
      <c r="BT1423" s="13">
        <v>24</v>
      </c>
      <c r="BU1423" s="13">
        <v>1</v>
      </c>
      <c r="BV1423" s="13">
        <v>4</v>
      </c>
      <c r="BW1423" s="13">
        <v>2</v>
      </c>
      <c r="BX1423" s="13">
        <v>130</v>
      </c>
      <c r="BY1423" s="13">
        <v>2</v>
      </c>
      <c r="CA1423" s="18"/>
      <c r="CB1423" s="18"/>
      <c r="CC1423" s="18"/>
      <c r="CD1423" s="18"/>
      <c r="CE1423" s="18"/>
      <c r="CF1423" s="18"/>
      <c r="CG1423" s="18"/>
      <c r="CH1423" s="13">
        <v>1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40147</v>
      </c>
      <c r="CT1423" s="13">
        <v>3</v>
      </c>
      <c r="CW1423" s="13" t="s">
        <v>7639</v>
      </c>
      <c r="CX1423" s="38" t="s">
        <v>7640</v>
      </c>
      <c r="CY1423" s="38" t="s">
        <v>7641</v>
      </c>
      <c r="CZ1423" s="38"/>
      <c r="DA1423" s="38" t="s">
        <v>7642</v>
      </c>
    </row>
    <row r="1424" spans="1:105" s="13" customFormat="1">
      <c r="A1424" s="84">
        <v>2383</v>
      </c>
      <c r="B1424" s="84">
        <v>6</v>
      </c>
      <c r="C1424" s="13" t="s">
        <v>1106</v>
      </c>
      <c r="D1424" s="13" t="s">
        <v>36</v>
      </c>
      <c r="E1424" s="14">
        <v>17677</v>
      </c>
      <c r="F1424" s="13" t="s">
        <v>7643</v>
      </c>
      <c r="G1424" s="13" t="s">
        <v>194</v>
      </c>
      <c r="H1424" s="13" t="s">
        <v>194</v>
      </c>
      <c r="I1424" s="14">
        <v>38535</v>
      </c>
      <c r="J1424" s="13">
        <f t="shared" si="47"/>
        <v>57</v>
      </c>
      <c r="K1424" s="14">
        <v>38457</v>
      </c>
      <c r="L1424" s="13">
        <v>9</v>
      </c>
      <c r="O1424" s="16">
        <v>1</v>
      </c>
      <c r="P1424" s="13" t="s">
        <v>2190</v>
      </c>
      <c r="Q1424" s="13" t="s">
        <v>7644</v>
      </c>
      <c r="R1424" s="13" t="s">
        <v>7645</v>
      </c>
      <c r="S1424" s="13">
        <v>1</v>
      </c>
      <c r="T1424" s="13">
        <v>1</v>
      </c>
      <c r="U1424" s="13">
        <v>2</v>
      </c>
      <c r="V1424" s="13">
        <v>2</v>
      </c>
      <c r="W1424" s="13" t="s">
        <v>5588</v>
      </c>
      <c r="X1424" s="13">
        <v>2</v>
      </c>
      <c r="Z1424" s="13">
        <v>4</v>
      </c>
      <c r="AC1424" s="13">
        <v>2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P1424" s="13" t="s">
        <v>7646</v>
      </c>
      <c r="AQ1424" s="13">
        <v>1</v>
      </c>
      <c r="AR1424" s="13">
        <v>1</v>
      </c>
      <c r="AT1424" s="13">
        <v>1</v>
      </c>
      <c r="AV1424" s="13">
        <v>2</v>
      </c>
      <c r="AX1424" s="13">
        <v>2</v>
      </c>
      <c r="AZ1424" s="13">
        <v>1</v>
      </c>
      <c r="BB1424" s="13">
        <v>3</v>
      </c>
      <c r="BD1424" s="13">
        <v>1</v>
      </c>
      <c r="BF1424" s="13">
        <v>3</v>
      </c>
      <c r="BH1424" s="17">
        <v>1</v>
      </c>
      <c r="BJ1424" s="13">
        <v>1</v>
      </c>
      <c r="BK1424" s="13">
        <v>1</v>
      </c>
      <c r="BL1424" s="13">
        <v>1</v>
      </c>
      <c r="BM1424" s="13">
        <v>1505</v>
      </c>
      <c r="BN1424" s="13">
        <v>1</v>
      </c>
      <c r="BO1424" s="13" t="s">
        <v>7647</v>
      </c>
      <c r="BP1424" s="13">
        <v>102</v>
      </c>
      <c r="BQ1424" s="13" t="s">
        <v>270</v>
      </c>
      <c r="BR1424" s="13" t="s">
        <v>271</v>
      </c>
      <c r="CA1424" s="18"/>
      <c r="CB1424" s="18"/>
      <c r="CC1424" s="18"/>
      <c r="CD1424" s="18"/>
      <c r="CE1424" s="18"/>
      <c r="CF1424" s="18"/>
      <c r="CG1424" s="18"/>
      <c r="CH1424" s="13">
        <v>2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40175</v>
      </c>
      <c r="CT1424" s="13">
        <v>3</v>
      </c>
      <c r="CW1424" s="13" t="s">
        <v>7648</v>
      </c>
      <c r="CX1424" s="38" t="s">
        <v>7649</v>
      </c>
      <c r="CY1424" s="38" t="s">
        <v>7650</v>
      </c>
      <c r="CZ1424" s="38" t="s">
        <v>2376</v>
      </c>
      <c r="DA1424" s="38" t="s">
        <v>192</v>
      </c>
    </row>
    <row r="1425" spans="1:106" s="13" customFormat="1">
      <c r="A1425" s="84">
        <v>2388</v>
      </c>
      <c r="B1425" s="84">
        <v>1</v>
      </c>
      <c r="C1425" s="13" t="s">
        <v>7651</v>
      </c>
      <c r="D1425" s="13" t="s">
        <v>37</v>
      </c>
      <c r="E1425" s="14">
        <v>21369</v>
      </c>
      <c r="F1425" s="13" t="s">
        <v>1435</v>
      </c>
      <c r="G1425" s="13" t="s">
        <v>1435</v>
      </c>
      <c r="H1425" s="13" t="s">
        <v>1435</v>
      </c>
      <c r="I1425" s="14">
        <v>38457</v>
      </c>
      <c r="J1425" s="13">
        <f t="shared" si="47"/>
        <v>46</v>
      </c>
      <c r="K1425" s="14">
        <v>38487</v>
      </c>
      <c r="L1425" s="13">
        <v>4</v>
      </c>
      <c r="M1425" s="14">
        <v>40162</v>
      </c>
      <c r="N1425" s="59">
        <f t="shared" ref="N1425:N1488" si="49">(M1425-I1425)*12/365.25</f>
        <v>56.016427104722794</v>
      </c>
      <c r="O1425" s="16">
        <v>2</v>
      </c>
      <c r="Q1425" s="13" t="s">
        <v>205</v>
      </c>
      <c r="R1425" s="13" t="s">
        <v>38</v>
      </c>
      <c r="S1425" s="13">
        <v>2</v>
      </c>
      <c r="T1425" s="13">
        <v>2</v>
      </c>
      <c r="U1425" s="13">
        <v>2</v>
      </c>
      <c r="V1425" s="13">
        <v>2</v>
      </c>
      <c r="X1425" s="13">
        <v>2</v>
      </c>
      <c r="Z1425" s="13">
        <v>4</v>
      </c>
      <c r="AC1425" s="13">
        <v>2</v>
      </c>
      <c r="AD1425" s="13">
        <v>2</v>
      </c>
      <c r="AE1425" s="13">
        <v>2</v>
      </c>
      <c r="AF1425" s="13">
        <v>2</v>
      </c>
      <c r="AG1425" s="13">
        <v>2</v>
      </c>
      <c r="AH1425" s="13">
        <v>2</v>
      </c>
      <c r="AI1425" s="13">
        <v>3</v>
      </c>
      <c r="AJ1425" s="13">
        <v>3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7652</v>
      </c>
      <c r="AQ1425" s="13">
        <v>1</v>
      </c>
      <c r="AR1425" s="13">
        <v>1</v>
      </c>
      <c r="AS1425" s="13">
        <v>1</v>
      </c>
      <c r="AT1425" s="13">
        <v>1</v>
      </c>
      <c r="AU1425" s="13">
        <v>1</v>
      </c>
      <c r="AV1425" s="13">
        <v>1</v>
      </c>
      <c r="AW1425" s="13">
        <v>1</v>
      </c>
      <c r="AX1425" s="13">
        <v>1</v>
      </c>
      <c r="AY1425" s="13">
        <v>1</v>
      </c>
      <c r="AZ1425" s="13">
        <v>1</v>
      </c>
      <c r="BA1425" s="13">
        <v>1</v>
      </c>
      <c r="BB1425" s="13">
        <v>1</v>
      </c>
      <c r="BC1425" s="13">
        <v>0</v>
      </c>
      <c r="BD1425" s="13">
        <v>1</v>
      </c>
      <c r="BE1425" s="13">
        <v>1</v>
      </c>
      <c r="BF1425" s="13">
        <v>1</v>
      </c>
      <c r="BG1425" s="13">
        <v>3</v>
      </c>
      <c r="BH1425" s="17">
        <v>1</v>
      </c>
      <c r="BI1425" s="13">
        <v>1</v>
      </c>
      <c r="BJ1425" s="13">
        <v>1</v>
      </c>
      <c r="BK1425" s="13">
        <v>1</v>
      </c>
      <c r="BL1425" s="13">
        <v>1</v>
      </c>
      <c r="BM1425" s="13">
        <v>1517</v>
      </c>
      <c r="BN1425" s="13">
        <v>2</v>
      </c>
      <c r="BQ1425" s="13" t="s">
        <v>866</v>
      </c>
      <c r="BR1425" s="13" t="s">
        <v>867</v>
      </c>
      <c r="BS1425" s="13">
        <v>1</v>
      </c>
      <c r="BT1425" s="13">
        <v>41.9</v>
      </c>
      <c r="BU1425" s="13">
        <v>1</v>
      </c>
      <c r="BV1425" s="13">
        <v>0</v>
      </c>
      <c r="CA1425" s="18"/>
      <c r="CB1425" s="18"/>
      <c r="CC1425" s="18"/>
      <c r="CD1425" s="18"/>
      <c r="CE1425" s="18"/>
      <c r="CF1425" s="18"/>
      <c r="CG1425" s="18"/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3" t="s">
        <v>7653</v>
      </c>
      <c r="CT1425" s="13">
        <v>1</v>
      </c>
      <c r="CW1425" s="13" t="s">
        <v>7218</v>
      </c>
      <c r="CX1425" s="38" t="s">
        <v>7654</v>
      </c>
      <c r="CY1425" s="38" t="s">
        <v>7655</v>
      </c>
      <c r="CZ1425" s="38" t="s">
        <v>41</v>
      </c>
      <c r="DA1425" s="38" t="s">
        <v>7656</v>
      </c>
    </row>
    <row r="1426" spans="1:106" s="13" customFormat="1">
      <c r="A1426" s="84">
        <v>2391</v>
      </c>
      <c r="B1426" s="84">
        <v>1</v>
      </c>
      <c r="C1426" s="13" t="s">
        <v>7657</v>
      </c>
      <c r="D1426" s="13" t="s">
        <v>36</v>
      </c>
      <c r="E1426" s="14">
        <v>16226</v>
      </c>
      <c r="F1426" s="13" t="s">
        <v>188</v>
      </c>
      <c r="G1426" s="13" t="s">
        <v>188</v>
      </c>
      <c r="H1426" s="13" t="s">
        <v>188</v>
      </c>
      <c r="I1426" s="14">
        <v>38852</v>
      </c>
      <c r="J1426" s="13">
        <f t="shared" si="47"/>
        <v>61</v>
      </c>
      <c r="K1426" s="14">
        <v>38888</v>
      </c>
      <c r="L1426" s="13">
        <v>4</v>
      </c>
      <c r="M1426" s="14">
        <v>39813</v>
      </c>
      <c r="N1426" s="59">
        <f t="shared" si="49"/>
        <v>31.572895277207394</v>
      </c>
      <c r="O1426" s="16">
        <v>2</v>
      </c>
      <c r="Q1426" s="13" t="s">
        <v>180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2</v>
      </c>
      <c r="Z1426" s="13">
        <v>4</v>
      </c>
      <c r="AH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2</v>
      </c>
      <c r="AN1426" s="13">
        <v>1</v>
      </c>
      <c r="AO1426" s="13" t="s">
        <v>7122</v>
      </c>
      <c r="AP1426" s="13" t="s">
        <v>1715</v>
      </c>
      <c r="AQ1426" s="13">
        <v>1</v>
      </c>
      <c r="AR1426" s="13">
        <v>1</v>
      </c>
      <c r="AS1426" s="13">
        <v>1</v>
      </c>
      <c r="AT1426" s="13">
        <v>1</v>
      </c>
      <c r="AU1426" s="13">
        <v>0</v>
      </c>
      <c r="AV1426" s="13">
        <v>1</v>
      </c>
      <c r="AW1426" s="13">
        <v>0</v>
      </c>
      <c r="AX1426" s="13">
        <v>2</v>
      </c>
      <c r="AZ1426" s="13">
        <v>2</v>
      </c>
      <c r="BB1426" s="13">
        <v>1</v>
      </c>
      <c r="BC1426" s="13">
        <v>0</v>
      </c>
      <c r="BD1426" s="13">
        <v>1</v>
      </c>
      <c r="BE1426" s="13">
        <v>1</v>
      </c>
      <c r="BF1426" s="13">
        <v>1</v>
      </c>
      <c r="BG1426" s="13">
        <v>2</v>
      </c>
      <c r="BH1426" s="17">
        <v>1</v>
      </c>
      <c r="BI1426" s="13">
        <v>1</v>
      </c>
      <c r="BJ1426" s="13">
        <v>2</v>
      </c>
      <c r="BK1426" s="13">
        <v>1</v>
      </c>
      <c r="BL1426" s="13">
        <v>1</v>
      </c>
      <c r="BM1426" s="13">
        <v>1791</v>
      </c>
      <c r="BN1426" s="13">
        <v>2</v>
      </c>
      <c r="BQ1426" s="13" t="s">
        <v>289</v>
      </c>
      <c r="BR1426" s="13" t="s">
        <v>222</v>
      </c>
      <c r="BS1426" s="13">
        <v>1</v>
      </c>
      <c r="BT1426" s="13">
        <v>14</v>
      </c>
      <c r="BU1426" s="13">
        <v>1</v>
      </c>
      <c r="BV1426" s="13">
        <v>2</v>
      </c>
      <c r="BW1426" s="13">
        <v>2</v>
      </c>
      <c r="BX1426" s="13">
        <v>59</v>
      </c>
      <c r="CA1426" s="18"/>
      <c r="CB1426" s="18"/>
      <c r="CC1426" s="18"/>
      <c r="CD1426" s="18" t="s">
        <v>778</v>
      </c>
      <c r="CE1426" s="18"/>
      <c r="CF1426" s="18"/>
      <c r="CG1426" s="18"/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40389</v>
      </c>
      <c r="CT1426" s="13">
        <v>2</v>
      </c>
      <c r="CW1426" s="13" t="s">
        <v>5033</v>
      </c>
      <c r="CX1426" s="38" t="s">
        <v>7658</v>
      </c>
      <c r="CY1426" s="38" t="s">
        <v>7659</v>
      </c>
      <c r="CZ1426" s="38" t="s">
        <v>7660</v>
      </c>
      <c r="DA1426" s="38" t="s">
        <v>7661</v>
      </c>
    </row>
    <row r="1427" spans="1:106" s="13" customFormat="1">
      <c r="A1427" s="84">
        <v>2393</v>
      </c>
      <c r="B1427" s="84">
        <v>1</v>
      </c>
      <c r="C1427" s="13" t="s">
        <v>7612</v>
      </c>
      <c r="D1427" s="13" t="s">
        <v>37</v>
      </c>
      <c r="E1427" s="14">
        <v>16958</v>
      </c>
      <c r="G1427" s="13" t="s">
        <v>214</v>
      </c>
      <c r="H1427" s="13" t="s">
        <v>214</v>
      </c>
      <c r="I1427" s="14">
        <v>38610</v>
      </c>
      <c r="J1427" s="13">
        <f t="shared" si="47"/>
        <v>59</v>
      </c>
      <c r="K1427" s="14">
        <v>38678</v>
      </c>
      <c r="L1427" s="13">
        <v>4</v>
      </c>
      <c r="M1427" s="14">
        <v>39588</v>
      </c>
      <c r="N1427" s="59">
        <f t="shared" si="49"/>
        <v>32.131416837782339</v>
      </c>
      <c r="O1427" s="16">
        <v>2</v>
      </c>
      <c r="Q1427" s="13" t="s">
        <v>7662</v>
      </c>
      <c r="S1427" s="13">
        <v>3</v>
      </c>
      <c r="T1427" s="13">
        <v>2</v>
      </c>
      <c r="V1427" s="13">
        <v>1</v>
      </c>
      <c r="W1427" s="13" t="s">
        <v>7663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3</v>
      </c>
      <c r="AH1427" s="13">
        <v>2</v>
      </c>
      <c r="AI1427" s="13">
        <v>1</v>
      </c>
      <c r="AJ1427" s="13">
        <v>2</v>
      </c>
      <c r="AK1427" s="13">
        <v>2</v>
      </c>
      <c r="AL1427" s="13">
        <v>3</v>
      </c>
      <c r="AM1427" s="13">
        <v>1</v>
      </c>
      <c r="AN1427" s="13">
        <v>1</v>
      </c>
      <c r="AO1427" s="13" t="s">
        <v>7664</v>
      </c>
      <c r="AP1427" s="13" t="s">
        <v>7665</v>
      </c>
      <c r="AQ1427" s="13">
        <v>1</v>
      </c>
      <c r="AR1427" s="13">
        <v>1</v>
      </c>
      <c r="AS1427" s="13">
        <v>3</v>
      </c>
      <c r="AT1427" s="13">
        <v>1</v>
      </c>
      <c r="AU1427" s="13">
        <v>0</v>
      </c>
      <c r="AV1427" s="13">
        <v>1</v>
      </c>
      <c r="AW1427" s="13">
        <v>6</v>
      </c>
      <c r="AX1427" s="13">
        <v>2</v>
      </c>
      <c r="AZ1427" s="13">
        <v>1</v>
      </c>
      <c r="BA1427" s="13">
        <v>0</v>
      </c>
      <c r="BB1427" s="13">
        <v>2</v>
      </c>
      <c r="BD1427" s="13">
        <v>2</v>
      </c>
      <c r="BF1427" s="13">
        <v>1</v>
      </c>
      <c r="BG1427" s="13">
        <v>7</v>
      </c>
      <c r="BH1427" s="17">
        <v>1</v>
      </c>
      <c r="BJ1427" s="13">
        <v>1</v>
      </c>
      <c r="BK1427" s="13">
        <v>1</v>
      </c>
      <c r="BL1427" s="13">
        <v>1</v>
      </c>
      <c r="BM1427" s="13">
        <v>1629</v>
      </c>
      <c r="BN1427" s="13">
        <v>2</v>
      </c>
      <c r="BQ1427" s="13" t="s">
        <v>866</v>
      </c>
      <c r="BR1427" s="13" t="s">
        <v>867</v>
      </c>
      <c r="BS1427" s="13">
        <v>1</v>
      </c>
      <c r="BT1427" s="13">
        <v>37</v>
      </c>
      <c r="BU1427" s="13">
        <v>1</v>
      </c>
      <c r="BV1427" s="13">
        <v>9</v>
      </c>
      <c r="CA1427" s="18"/>
      <c r="CB1427" s="18"/>
      <c r="CC1427" s="18"/>
      <c r="CD1427" s="25" t="s">
        <v>7666</v>
      </c>
      <c r="CE1427" s="18"/>
      <c r="CF1427" s="18"/>
      <c r="CG1427" s="18"/>
      <c r="CH1427" s="13">
        <v>2</v>
      </c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40393</v>
      </c>
      <c r="CT1427" s="13">
        <v>1</v>
      </c>
      <c r="CW1427" s="13" t="s">
        <v>7667</v>
      </c>
      <c r="CX1427" s="38" t="s">
        <v>7668</v>
      </c>
      <c r="CY1427" s="38" t="s">
        <v>6827</v>
      </c>
      <c r="CZ1427" s="38"/>
      <c r="DA1427" s="38" t="s">
        <v>1799</v>
      </c>
    </row>
    <row r="1428" spans="1:106" s="13" customFormat="1">
      <c r="A1428" s="84">
        <v>2394</v>
      </c>
      <c r="B1428" s="84">
        <v>1</v>
      </c>
      <c r="C1428" s="13" t="s">
        <v>7669</v>
      </c>
      <c r="D1428" s="13" t="s">
        <v>36</v>
      </c>
      <c r="E1428" s="14">
        <v>19911</v>
      </c>
      <c r="F1428" s="13" t="s">
        <v>295</v>
      </c>
      <c r="G1428" s="13" t="s">
        <v>295</v>
      </c>
      <c r="H1428" s="13" t="s">
        <v>295</v>
      </c>
      <c r="I1428" s="14">
        <v>38822</v>
      </c>
      <c r="J1428" s="13">
        <f t="shared" si="47"/>
        <v>51</v>
      </c>
      <c r="K1428" s="14">
        <v>38925</v>
      </c>
      <c r="L1428" s="13">
        <v>4</v>
      </c>
      <c r="M1428" s="14">
        <v>39840</v>
      </c>
      <c r="N1428" s="59">
        <f t="shared" si="49"/>
        <v>33.445585215605746</v>
      </c>
      <c r="O1428" s="16">
        <v>2</v>
      </c>
      <c r="Q1428" s="13" t="s">
        <v>180</v>
      </c>
      <c r="R1428" s="13" t="s">
        <v>38</v>
      </c>
      <c r="S1428" s="13">
        <v>2</v>
      </c>
      <c r="T1428" s="13">
        <v>2</v>
      </c>
      <c r="U1428" s="13">
        <v>2</v>
      </c>
      <c r="V1428" s="13">
        <v>2</v>
      </c>
      <c r="X1428" s="13">
        <v>2</v>
      </c>
      <c r="Z1428" s="13">
        <v>4</v>
      </c>
      <c r="AH1428" s="13">
        <v>2</v>
      </c>
      <c r="AI1428" s="13">
        <v>1</v>
      </c>
      <c r="AJ1428" s="13">
        <v>2</v>
      </c>
      <c r="AK1428" s="13">
        <v>2</v>
      </c>
      <c r="AL1428" s="13">
        <v>2</v>
      </c>
      <c r="AM1428" s="13">
        <v>2</v>
      </c>
      <c r="AN1428" s="13">
        <v>2</v>
      </c>
      <c r="AP1428" s="13" t="s">
        <v>7670</v>
      </c>
      <c r="AQ1428" s="13">
        <v>1</v>
      </c>
      <c r="AR1428" s="13">
        <v>1</v>
      </c>
      <c r="AS1428" s="13">
        <v>3</v>
      </c>
      <c r="AT1428" s="13">
        <v>1</v>
      </c>
      <c r="AU1428" s="13">
        <v>0</v>
      </c>
      <c r="AV1428" s="13">
        <v>1</v>
      </c>
      <c r="AW1428" s="13">
        <v>3</v>
      </c>
      <c r="AX1428" s="13">
        <v>1</v>
      </c>
      <c r="AY1428" s="13">
        <v>3</v>
      </c>
      <c r="AZ1428" s="13">
        <v>1</v>
      </c>
      <c r="BA1428" s="13">
        <v>1</v>
      </c>
      <c r="BB1428" s="13">
        <v>1</v>
      </c>
      <c r="BC1428" s="13">
        <v>1</v>
      </c>
      <c r="BD1428" s="13">
        <v>1</v>
      </c>
      <c r="BE1428" s="13">
        <v>1</v>
      </c>
      <c r="BF1428" s="13">
        <v>1</v>
      </c>
      <c r="BG1428" s="13">
        <v>3</v>
      </c>
      <c r="BH1428" s="17">
        <v>1</v>
      </c>
      <c r="BI1428" s="13">
        <v>1</v>
      </c>
      <c r="BJ1428" s="13">
        <v>1</v>
      </c>
      <c r="BK1428" s="13">
        <v>1</v>
      </c>
      <c r="BL1428" s="13">
        <v>1</v>
      </c>
      <c r="BM1428" s="13">
        <v>1807</v>
      </c>
      <c r="BN1428" s="13">
        <v>2</v>
      </c>
      <c r="BQ1428" s="13" t="s">
        <v>289</v>
      </c>
      <c r="BR1428" s="13" t="s">
        <v>222</v>
      </c>
      <c r="BS1428" s="13">
        <v>1</v>
      </c>
      <c r="BT1428" s="13">
        <v>18</v>
      </c>
      <c r="BU1428" s="13">
        <v>1</v>
      </c>
      <c r="BV1428" s="13">
        <v>1</v>
      </c>
      <c r="BW1428" s="13">
        <v>2</v>
      </c>
      <c r="BX1428" s="13">
        <v>170</v>
      </c>
      <c r="CA1428" s="18"/>
      <c r="CB1428" s="18"/>
      <c r="CC1428" s="18"/>
      <c r="CD1428" s="18" t="s">
        <v>778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S1428" s="14">
        <v>40383</v>
      </c>
      <c r="CT1428" s="13">
        <v>2</v>
      </c>
      <c r="CW1428" s="13" t="s">
        <v>2805</v>
      </c>
      <c r="CX1428" s="38" t="s">
        <v>7671</v>
      </c>
      <c r="CY1428" s="38" t="s">
        <v>1593</v>
      </c>
      <c r="CZ1428" s="38" t="s">
        <v>41</v>
      </c>
      <c r="DA1428" s="38" t="s">
        <v>7672</v>
      </c>
    </row>
    <row r="1429" spans="1:106" s="13" customFormat="1">
      <c r="A1429" s="84">
        <v>2396</v>
      </c>
      <c r="B1429" s="84">
        <v>5</v>
      </c>
      <c r="C1429" s="13" t="s">
        <v>4676</v>
      </c>
      <c r="D1429" s="13" t="s">
        <v>37</v>
      </c>
      <c r="E1429" s="14">
        <v>7396</v>
      </c>
      <c r="F1429" s="13" t="s">
        <v>710</v>
      </c>
      <c r="G1429" s="13" t="s">
        <v>710</v>
      </c>
      <c r="H1429" s="13" t="s">
        <v>710</v>
      </c>
      <c r="I1429" s="14">
        <v>38701</v>
      </c>
      <c r="J1429" s="13">
        <f t="shared" si="47"/>
        <v>85</v>
      </c>
      <c r="K1429" s="14">
        <v>38924</v>
      </c>
      <c r="L1429" s="13">
        <v>4</v>
      </c>
      <c r="M1429" s="14">
        <v>39777</v>
      </c>
      <c r="N1429" s="59">
        <f t="shared" si="49"/>
        <v>35.351129363449694</v>
      </c>
      <c r="O1429" s="16">
        <v>2</v>
      </c>
      <c r="Q1429" s="13" t="s">
        <v>42</v>
      </c>
      <c r="R1429" s="13" t="s">
        <v>38</v>
      </c>
      <c r="S1429" s="13">
        <v>2</v>
      </c>
      <c r="T1429" s="13">
        <v>2</v>
      </c>
      <c r="U1429" s="13">
        <v>2</v>
      </c>
      <c r="V1429" s="13">
        <v>2</v>
      </c>
      <c r="X1429" s="13">
        <v>1</v>
      </c>
      <c r="Z1429" s="13">
        <v>4</v>
      </c>
      <c r="AG1429" s="13">
        <v>1</v>
      </c>
      <c r="AH1429" s="13">
        <v>2</v>
      </c>
      <c r="AI1429" s="13">
        <v>2</v>
      </c>
      <c r="AJ1429" s="13">
        <v>2</v>
      </c>
      <c r="AK1429" s="13">
        <v>1</v>
      </c>
      <c r="AL1429" s="13">
        <v>2</v>
      </c>
      <c r="AM1429" s="13">
        <v>1</v>
      </c>
      <c r="AO1429" s="13" t="s">
        <v>7673</v>
      </c>
      <c r="AQ1429" s="13">
        <v>1</v>
      </c>
      <c r="AR1429" s="13">
        <v>1</v>
      </c>
      <c r="AS1429" s="13">
        <v>30</v>
      </c>
      <c r="AT1429" s="13">
        <v>1</v>
      </c>
      <c r="AU1429" s="13">
        <v>0</v>
      </c>
      <c r="AV1429" s="13">
        <v>1</v>
      </c>
      <c r="AW1429" s="13">
        <v>7</v>
      </c>
      <c r="AX1429" s="13">
        <v>1</v>
      </c>
      <c r="AY1429" s="13">
        <v>3</v>
      </c>
      <c r="AZ1429" s="13">
        <v>2</v>
      </c>
      <c r="BB1429" s="13">
        <v>2</v>
      </c>
      <c r="BD1429" s="13">
        <v>1</v>
      </c>
      <c r="BE1429" s="13">
        <v>7</v>
      </c>
      <c r="BF1429" s="13">
        <v>1</v>
      </c>
      <c r="BG1429" s="13">
        <v>13</v>
      </c>
      <c r="BH1429" s="17">
        <v>2</v>
      </c>
      <c r="BI1429" s="13">
        <v>1</v>
      </c>
      <c r="BJ1429" s="13">
        <v>1</v>
      </c>
      <c r="BK1429" s="13">
        <v>1</v>
      </c>
      <c r="BL1429" s="13">
        <v>1</v>
      </c>
      <c r="BM1429" s="13">
        <v>1809</v>
      </c>
      <c r="BN1429" s="13">
        <v>1</v>
      </c>
      <c r="BO1429" s="13" t="s">
        <v>3911</v>
      </c>
      <c r="BP1429" s="13">
        <v>180</v>
      </c>
      <c r="BQ1429" s="13" t="s">
        <v>5395</v>
      </c>
      <c r="BR1429" s="13" t="s">
        <v>671</v>
      </c>
      <c r="BS1429" s="13">
        <v>2</v>
      </c>
      <c r="BT1429" s="13">
        <v>49</v>
      </c>
      <c r="BU1429" s="13">
        <v>1</v>
      </c>
      <c r="BV1429" s="13">
        <v>2</v>
      </c>
      <c r="CA1429" s="18"/>
      <c r="CB1429" s="18"/>
      <c r="CC1429" s="18"/>
      <c r="CD1429" s="18" t="s">
        <v>746</v>
      </c>
      <c r="CE1429" s="18"/>
      <c r="CF1429" s="18"/>
      <c r="CG1429" s="18"/>
      <c r="CH1429" s="13">
        <v>2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40344</v>
      </c>
      <c r="CT1429" s="13">
        <v>2</v>
      </c>
      <c r="CU1429" s="13" t="s">
        <v>7674</v>
      </c>
      <c r="CW1429" s="13" t="s">
        <v>1123</v>
      </c>
      <c r="CX1429" s="38" t="s">
        <v>6998</v>
      </c>
      <c r="CY1429" s="38" t="s">
        <v>1125</v>
      </c>
      <c r="CZ1429" s="38" t="s">
        <v>41</v>
      </c>
      <c r="DA1429" s="38" t="s">
        <v>7675</v>
      </c>
    </row>
    <row r="1430" spans="1:106" s="13" customFormat="1">
      <c r="A1430" s="84">
        <v>2399</v>
      </c>
      <c r="B1430" s="84">
        <v>1</v>
      </c>
      <c r="C1430" s="13" t="s">
        <v>7052</v>
      </c>
      <c r="D1430" s="13" t="s">
        <v>36</v>
      </c>
      <c r="E1430" s="14">
        <v>12120</v>
      </c>
      <c r="F1430" s="13" t="s">
        <v>396</v>
      </c>
      <c r="G1430" s="13" t="s">
        <v>327</v>
      </c>
      <c r="H1430" s="13" t="s">
        <v>327</v>
      </c>
      <c r="I1430" s="14">
        <v>38883</v>
      </c>
      <c r="J1430" s="13">
        <f t="shared" si="47"/>
        <v>73</v>
      </c>
      <c r="K1430" s="14">
        <v>38932</v>
      </c>
      <c r="L1430" s="13">
        <v>4</v>
      </c>
      <c r="M1430" s="14">
        <v>39351</v>
      </c>
      <c r="N1430" s="59">
        <f t="shared" si="49"/>
        <v>15.375770020533881</v>
      </c>
      <c r="O1430" s="16">
        <v>2</v>
      </c>
      <c r="Q1430" s="13" t="s">
        <v>180</v>
      </c>
      <c r="R1430" s="13" t="s">
        <v>1996</v>
      </c>
      <c r="S1430" s="13">
        <v>2</v>
      </c>
      <c r="T1430" s="13">
        <v>2</v>
      </c>
      <c r="U1430" s="13">
        <v>1</v>
      </c>
      <c r="V1430" s="13">
        <v>1</v>
      </c>
      <c r="W1430" s="13" t="s">
        <v>7676</v>
      </c>
      <c r="X1430" s="13">
        <v>2</v>
      </c>
      <c r="Z1430" s="13">
        <v>4</v>
      </c>
      <c r="AH1430" s="13">
        <v>2</v>
      </c>
      <c r="AI1430" s="13">
        <v>2</v>
      </c>
      <c r="AJ1430" s="13">
        <v>2</v>
      </c>
      <c r="AK1430" s="13">
        <v>2</v>
      </c>
      <c r="AL1430" s="13">
        <v>1</v>
      </c>
      <c r="AM1430" s="13">
        <v>1</v>
      </c>
      <c r="AN1430" s="13">
        <v>2</v>
      </c>
      <c r="AP1430" s="13" t="s">
        <v>7677</v>
      </c>
      <c r="AQ1430" s="13">
        <v>1</v>
      </c>
      <c r="AR1430" s="13">
        <v>1</v>
      </c>
      <c r="AS1430" s="13">
        <v>0</v>
      </c>
      <c r="AT1430" s="13">
        <v>1</v>
      </c>
      <c r="AU1430" s="13">
        <v>1</v>
      </c>
      <c r="AV1430" s="13">
        <v>2</v>
      </c>
      <c r="AX1430" s="13">
        <v>2</v>
      </c>
      <c r="AZ1430" s="13">
        <v>2</v>
      </c>
      <c r="BB1430" s="13">
        <v>2</v>
      </c>
      <c r="BD1430" s="13">
        <v>2</v>
      </c>
      <c r="BF1430" s="13">
        <v>1</v>
      </c>
      <c r="BH1430" s="17">
        <v>1</v>
      </c>
      <c r="BI1430" s="13">
        <v>1</v>
      </c>
      <c r="BJ1430" s="13">
        <v>2</v>
      </c>
      <c r="BK1430" s="13">
        <v>1</v>
      </c>
      <c r="BL1430" s="13">
        <v>1</v>
      </c>
      <c r="BM1430" s="13">
        <v>1814</v>
      </c>
      <c r="BN1430" s="13">
        <v>2</v>
      </c>
      <c r="BQ1430" s="13" t="s">
        <v>289</v>
      </c>
      <c r="BR1430" s="13" t="s">
        <v>222</v>
      </c>
      <c r="BS1430" s="13">
        <v>1</v>
      </c>
      <c r="BT1430" s="13">
        <v>29</v>
      </c>
      <c r="BU1430" s="13">
        <v>1</v>
      </c>
      <c r="BV1430" s="13">
        <v>2</v>
      </c>
      <c r="BW1430" s="13">
        <v>2</v>
      </c>
      <c r="BX1430" s="13">
        <v>28.3</v>
      </c>
      <c r="CA1430" s="18"/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40226</v>
      </c>
      <c r="CT1430" s="13">
        <v>2</v>
      </c>
      <c r="CW1430" s="13" t="s">
        <v>7678</v>
      </c>
      <c r="CX1430" s="38" t="s">
        <v>7679</v>
      </c>
      <c r="CY1430" s="38" t="s">
        <v>7680</v>
      </c>
      <c r="CZ1430" s="38" t="s">
        <v>41</v>
      </c>
      <c r="DA1430" s="38" t="s">
        <v>192</v>
      </c>
    </row>
    <row r="1431" spans="1:106" s="13" customFormat="1">
      <c r="A1431" s="84">
        <v>2402</v>
      </c>
      <c r="B1431" s="84">
        <v>1</v>
      </c>
      <c r="C1431" s="13" t="s">
        <v>3740</v>
      </c>
      <c r="D1431" s="13" t="s">
        <v>36</v>
      </c>
      <c r="E1431" s="14">
        <v>14831</v>
      </c>
      <c r="F1431" s="13" t="s">
        <v>264</v>
      </c>
      <c r="G1431" s="13" t="s">
        <v>264</v>
      </c>
      <c r="H1431" s="13" t="s">
        <v>264</v>
      </c>
      <c r="I1431" s="14">
        <v>38763</v>
      </c>
      <c r="J1431" s="13">
        <f t="shared" si="47"/>
        <v>65</v>
      </c>
      <c r="K1431" s="14">
        <v>38784</v>
      </c>
      <c r="L1431" s="13">
        <v>4</v>
      </c>
      <c r="M1431" s="14">
        <v>39394</v>
      </c>
      <c r="N1431" s="59">
        <f t="shared" si="49"/>
        <v>20.73100616016427</v>
      </c>
      <c r="O1431" s="16">
        <v>2</v>
      </c>
      <c r="Q1431" s="13" t="s">
        <v>2041</v>
      </c>
      <c r="R1431" s="13" t="s">
        <v>7681</v>
      </c>
      <c r="S1431" s="13">
        <v>3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C1431" s="13">
        <v>2</v>
      </c>
      <c r="AD1431" s="13">
        <v>1</v>
      </c>
      <c r="AE1431" s="13">
        <v>2</v>
      </c>
      <c r="AF1431" s="13">
        <v>2</v>
      </c>
      <c r="AG1431" s="13">
        <v>2</v>
      </c>
      <c r="AH1431" s="13">
        <v>2</v>
      </c>
      <c r="AJ1431" s="13">
        <v>2</v>
      </c>
      <c r="AK1431" s="13">
        <v>1</v>
      </c>
      <c r="AL1431" s="13">
        <v>2</v>
      </c>
      <c r="AM1431" s="13">
        <v>2</v>
      </c>
      <c r="AN1431" s="13">
        <v>1</v>
      </c>
      <c r="AO1431" s="13" t="s">
        <v>7682</v>
      </c>
      <c r="AP1431" s="13" t="s">
        <v>125</v>
      </c>
      <c r="AQ1431" s="13">
        <v>1</v>
      </c>
      <c r="AR1431" s="13">
        <v>1</v>
      </c>
      <c r="AS1431" s="13">
        <v>2</v>
      </c>
      <c r="AT1431" s="13">
        <v>1</v>
      </c>
      <c r="AU1431" s="13">
        <v>0</v>
      </c>
      <c r="AV1431" s="13">
        <v>1</v>
      </c>
      <c r="AW1431" s="13">
        <v>0</v>
      </c>
      <c r="AX1431" s="13">
        <v>1</v>
      </c>
      <c r="AY1431" s="13">
        <v>1</v>
      </c>
      <c r="AZ1431" s="13">
        <v>1</v>
      </c>
      <c r="BA1431" s="13">
        <v>0</v>
      </c>
      <c r="BB1431" s="13">
        <v>1</v>
      </c>
      <c r="BC1431" s="13">
        <v>0</v>
      </c>
      <c r="BD1431" s="13">
        <v>1</v>
      </c>
      <c r="BE1431" s="13">
        <v>1</v>
      </c>
      <c r="BF1431" s="13">
        <v>2</v>
      </c>
      <c r="BH1431" s="17">
        <v>1</v>
      </c>
      <c r="BI1431" s="13">
        <v>1</v>
      </c>
      <c r="BJ1431" s="13">
        <v>1</v>
      </c>
      <c r="BK1431" s="13">
        <v>1</v>
      </c>
      <c r="BL1431" s="13">
        <v>1</v>
      </c>
      <c r="BM1431" s="13">
        <v>1821</v>
      </c>
      <c r="BN1431" s="13">
        <v>2</v>
      </c>
      <c r="BQ1431" s="13" t="s">
        <v>270</v>
      </c>
      <c r="BR1431" s="13" t="s">
        <v>271</v>
      </c>
      <c r="BS1431" s="13">
        <v>1</v>
      </c>
      <c r="BT1431" s="13">
        <v>23</v>
      </c>
      <c r="BU1431" s="13">
        <v>1</v>
      </c>
      <c r="BV1431" s="13">
        <v>0</v>
      </c>
      <c r="BW1431" s="13">
        <v>2</v>
      </c>
      <c r="BX1431" s="13">
        <v>55.2</v>
      </c>
      <c r="CA1431" s="18"/>
      <c r="CB1431" s="18"/>
      <c r="CC1431" s="18"/>
      <c r="CD1431" s="18"/>
      <c r="CE1431" s="18"/>
      <c r="CF1431" s="18"/>
      <c r="CG1431" s="18"/>
      <c r="CH1431" s="13">
        <v>1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40217</v>
      </c>
      <c r="CT1431" s="13">
        <v>1</v>
      </c>
      <c r="CW1431" s="13" t="s">
        <v>3560</v>
      </c>
      <c r="CX1431" s="38" t="s">
        <v>7683</v>
      </c>
      <c r="CY1431" s="38" t="s">
        <v>803</v>
      </c>
      <c r="CZ1431" s="38"/>
      <c r="DA1431" s="38" t="s">
        <v>7684</v>
      </c>
    </row>
    <row r="1432" spans="1:106" s="13" customFormat="1">
      <c r="A1432" s="84">
        <v>2404</v>
      </c>
      <c r="B1432" s="84">
        <v>1</v>
      </c>
      <c r="C1432" s="13" t="s">
        <v>7685</v>
      </c>
      <c r="D1432" s="13" t="s">
        <v>36</v>
      </c>
      <c r="E1432" s="14">
        <v>14948</v>
      </c>
      <c r="F1432" s="13" t="s">
        <v>319</v>
      </c>
      <c r="G1432" s="13" t="s">
        <v>370</v>
      </c>
      <c r="H1432" s="13" t="s">
        <v>370</v>
      </c>
      <c r="I1432" s="14">
        <v>38913</v>
      </c>
      <c r="J1432" s="13">
        <f t="shared" si="47"/>
        <v>65</v>
      </c>
      <c r="K1432" s="14">
        <v>38932</v>
      </c>
      <c r="L1432" s="13">
        <v>4</v>
      </c>
      <c r="M1432" s="14">
        <v>39124</v>
      </c>
      <c r="N1432" s="59">
        <f t="shared" si="49"/>
        <v>6.9322381930184802</v>
      </c>
      <c r="O1432" s="16">
        <v>2</v>
      </c>
      <c r="Q1432" s="13" t="s">
        <v>7686</v>
      </c>
      <c r="R1432" s="13" t="s">
        <v>38</v>
      </c>
      <c r="S1432" s="13">
        <v>2</v>
      </c>
      <c r="T1432" s="13">
        <v>2</v>
      </c>
      <c r="U1432" s="13">
        <v>2</v>
      </c>
      <c r="V1432" s="13">
        <v>1</v>
      </c>
      <c r="X1432" s="13">
        <v>2</v>
      </c>
      <c r="Z1432" s="13">
        <v>4</v>
      </c>
      <c r="AH1432" s="13">
        <v>2</v>
      </c>
      <c r="AP1432" s="13" t="s">
        <v>7687</v>
      </c>
      <c r="AQ1432" s="13">
        <v>1</v>
      </c>
      <c r="AR1432" s="13">
        <v>1</v>
      </c>
      <c r="AS1432" s="13">
        <v>1</v>
      </c>
      <c r="AT1432" s="13">
        <v>1</v>
      </c>
      <c r="AU1432" s="13">
        <v>0</v>
      </c>
      <c r="AV1432" s="13">
        <v>2</v>
      </c>
      <c r="AX1432" s="13">
        <v>2</v>
      </c>
      <c r="AZ1432" s="13">
        <v>2</v>
      </c>
      <c r="BB1432" s="13">
        <v>1</v>
      </c>
      <c r="BC1432" s="13">
        <v>0</v>
      </c>
      <c r="BD1432" s="13">
        <v>1</v>
      </c>
      <c r="BE1432" s="13">
        <v>1</v>
      </c>
      <c r="BF1432" s="13">
        <v>1</v>
      </c>
      <c r="BG1432" s="13">
        <v>1</v>
      </c>
      <c r="BH1432" s="17">
        <v>1</v>
      </c>
      <c r="BI1432" s="13">
        <v>1</v>
      </c>
      <c r="BJ1432" s="13">
        <v>2</v>
      </c>
      <c r="BK1432" s="13">
        <v>1</v>
      </c>
      <c r="BL1432" s="13">
        <v>1</v>
      </c>
      <c r="BM1432" s="13">
        <v>1823</v>
      </c>
      <c r="BN1432" s="13">
        <v>2</v>
      </c>
      <c r="BQ1432" s="13" t="s">
        <v>237</v>
      </c>
      <c r="BR1432" s="13" t="s">
        <v>238</v>
      </c>
      <c r="CA1432" s="18"/>
      <c r="CB1432" s="18"/>
      <c r="CC1432" s="18"/>
      <c r="CD1432" s="18" t="s">
        <v>453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W1432" s="13" t="s">
        <v>7688</v>
      </c>
      <c r="CX1432" s="38" t="s">
        <v>7689</v>
      </c>
      <c r="CY1432" s="38" t="s">
        <v>7690</v>
      </c>
      <c r="CZ1432" s="38" t="s">
        <v>41</v>
      </c>
      <c r="DA1432" s="38" t="s">
        <v>7691</v>
      </c>
    </row>
    <row r="1433" spans="1:106" s="13" customFormat="1">
      <c r="A1433" s="84">
        <v>2406</v>
      </c>
      <c r="B1433" s="84">
        <v>1</v>
      </c>
      <c r="C1433" s="13" t="s">
        <v>514</v>
      </c>
      <c r="D1433" s="13" t="s">
        <v>36</v>
      </c>
      <c r="E1433" s="14">
        <v>15245</v>
      </c>
      <c r="F1433" s="13" t="s">
        <v>319</v>
      </c>
      <c r="G1433" s="13" t="s">
        <v>319</v>
      </c>
      <c r="H1433" s="13" t="s">
        <v>319</v>
      </c>
      <c r="I1433" s="14">
        <v>40009</v>
      </c>
      <c r="J1433" s="13">
        <f t="shared" si="47"/>
        <v>67</v>
      </c>
      <c r="K1433" s="14">
        <v>40040</v>
      </c>
      <c r="L1433" s="13">
        <v>2</v>
      </c>
      <c r="M1433" s="14">
        <v>40308</v>
      </c>
      <c r="N1433" s="59">
        <f t="shared" si="49"/>
        <v>9.8234086242299803</v>
      </c>
      <c r="O1433" s="16">
        <v>2</v>
      </c>
      <c r="Q1433" s="13" t="s">
        <v>180</v>
      </c>
      <c r="R1433" s="13" t="s">
        <v>38</v>
      </c>
      <c r="S1433" s="13">
        <v>2</v>
      </c>
      <c r="T1433" s="13">
        <v>2</v>
      </c>
      <c r="U1433" s="13">
        <v>2</v>
      </c>
      <c r="V1433" s="13">
        <v>2</v>
      </c>
      <c r="X1433" s="13">
        <v>1</v>
      </c>
      <c r="Z1433" s="13">
        <v>3</v>
      </c>
      <c r="AC1433" s="13">
        <v>1</v>
      </c>
      <c r="AD1433" s="13">
        <v>2</v>
      </c>
      <c r="AE1433" s="13">
        <v>2</v>
      </c>
      <c r="AF1433" s="13">
        <v>2</v>
      </c>
      <c r="AG1433" s="13">
        <v>2</v>
      </c>
      <c r="AH1433" s="13">
        <v>4</v>
      </c>
      <c r="AI1433" s="13">
        <v>2</v>
      </c>
      <c r="AJ1433" s="13">
        <v>2</v>
      </c>
      <c r="AK1433" s="13">
        <v>2</v>
      </c>
      <c r="AL1433" s="13">
        <v>2</v>
      </c>
      <c r="AM1433" s="13">
        <v>2</v>
      </c>
      <c r="AN1433" s="13">
        <v>2</v>
      </c>
      <c r="AO1433" s="13" t="s">
        <v>7692</v>
      </c>
      <c r="AP1433" s="13" t="s">
        <v>836</v>
      </c>
      <c r="AQ1433" s="13">
        <v>1</v>
      </c>
      <c r="AR1433" s="13">
        <v>1</v>
      </c>
      <c r="AS1433" s="13">
        <v>1</v>
      </c>
      <c r="AT1433" s="13">
        <v>1</v>
      </c>
      <c r="AU1433" s="13">
        <v>1</v>
      </c>
      <c r="AV1433" s="13">
        <v>1</v>
      </c>
      <c r="AW1433" s="13">
        <v>1</v>
      </c>
      <c r="AX1433" s="13">
        <v>2</v>
      </c>
      <c r="AZ1433" s="13">
        <v>1</v>
      </c>
      <c r="BA1433" s="13">
        <v>0</v>
      </c>
      <c r="BB1433" s="13">
        <v>2</v>
      </c>
      <c r="BD1433" s="13">
        <v>1</v>
      </c>
      <c r="BE1433" s="13">
        <v>1</v>
      </c>
      <c r="BF1433" s="13">
        <v>1</v>
      </c>
      <c r="BG1433" s="13">
        <v>2</v>
      </c>
      <c r="BH1433" s="17">
        <v>1</v>
      </c>
      <c r="BI1433" s="13">
        <v>1</v>
      </c>
      <c r="BJ1433" s="13">
        <v>1</v>
      </c>
      <c r="BK1433" s="13">
        <v>1</v>
      </c>
      <c r="BL1433" s="13">
        <v>1</v>
      </c>
      <c r="BM1433" s="13">
        <v>2637</v>
      </c>
      <c r="BN1433" s="13">
        <v>2</v>
      </c>
      <c r="BQ1433" s="13" t="s">
        <v>289</v>
      </c>
      <c r="BR1433" s="13" t="s">
        <v>222</v>
      </c>
      <c r="BS1433" s="13">
        <v>1</v>
      </c>
      <c r="BT1433" s="13">
        <v>21</v>
      </c>
      <c r="BU1433" s="13">
        <v>1</v>
      </c>
      <c r="BV1433" s="13">
        <v>1</v>
      </c>
      <c r="CA1433" s="18"/>
      <c r="CB1433" s="18"/>
      <c r="CC1433" s="18">
        <v>13200</v>
      </c>
      <c r="CD1433" s="18" t="s">
        <v>7693</v>
      </c>
      <c r="CE1433" s="18"/>
      <c r="CF1433" s="18"/>
      <c r="CG1433" s="18"/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S1433" s="14">
        <v>40095</v>
      </c>
      <c r="CW1433" s="13" t="s">
        <v>6723</v>
      </c>
      <c r="CX1433" s="38" t="s">
        <v>7694</v>
      </c>
      <c r="CY1433" s="38" t="s">
        <v>7695</v>
      </c>
      <c r="CZ1433" s="38"/>
      <c r="DA1433" s="38" t="s">
        <v>6726</v>
      </c>
    </row>
    <row r="1434" spans="1:106" s="13" customFormat="1">
      <c r="A1434" s="84">
        <v>2407</v>
      </c>
      <c r="B1434" s="84">
        <v>1</v>
      </c>
      <c r="C1434" s="13" t="s">
        <v>2956</v>
      </c>
      <c r="D1434" s="13" t="s">
        <v>37</v>
      </c>
      <c r="E1434" s="14">
        <v>15413</v>
      </c>
      <c r="F1434" s="13" t="s">
        <v>673</v>
      </c>
      <c r="G1434" s="13" t="s">
        <v>673</v>
      </c>
      <c r="H1434" s="13" t="s">
        <v>673</v>
      </c>
      <c r="I1434" s="14">
        <v>40040</v>
      </c>
      <c r="J1434" s="13">
        <f t="shared" si="47"/>
        <v>67</v>
      </c>
      <c r="K1434" s="14">
        <v>39900</v>
      </c>
      <c r="L1434" s="13">
        <v>4</v>
      </c>
      <c r="M1434" s="14">
        <v>40815</v>
      </c>
      <c r="N1434" s="59">
        <f t="shared" si="49"/>
        <v>25.462012320328544</v>
      </c>
      <c r="O1434" s="16">
        <v>2</v>
      </c>
      <c r="Q1434" s="13" t="s">
        <v>2041</v>
      </c>
      <c r="R1434" s="13" t="s">
        <v>1996</v>
      </c>
      <c r="S1434" s="13">
        <v>2</v>
      </c>
      <c r="T1434" s="13">
        <v>2</v>
      </c>
      <c r="U1434" s="13">
        <v>2</v>
      </c>
      <c r="V1434" s="13">
        <v>2</v>
      </c>
      <c r="X1434" s="13">
        <v>3</v>
      </c>
      <c r="Z1434" s="13">
        <v>4</v>
      </c>
      <c r="AF1434" s="13">
        <v>3</v>
      </c>
      <c r="AH1434" s="13">
        <v>2</v>
      </c>
      <c r="AI1434" s="13">
        <v>2</v>
      </c>
      <c r="AJ1434" s="13">
        <v>2</v>
      </c>
      <c r="AK1434" s="13">
        <v>2</v>
      </c>
      <c r="AL1434" s="13">
        <v>2</v>
      </c>
      <c r="AM1434" s="13">
        <v>2</v>
      </c>
      <c r="AN1434" s="13">
        <v>1</v>
      </c>
      <c r="AO1434" s="13" t="s">
        <v>7696</v>
      </c>
      <c r="AP1434" s="13" t="s">
        <v>1715</v>
      </c>
      <c r="AQ1434" s="13">
        <v>1</v>
      </c>
      <c r="AR1434" s="13">
        <v>2</v>
      </c>
      <c r="AT1434" s="13">
        <v>1</v>
      </c>
      <c r="AU1434" s="13">
        <v>0</v>
      </c>
      <c r="AV1434" s="13">
        <v>2</v>
      </c>
      <c r="AX1434" s="13">
        <v>2</v>
      </c>
      <c r="AZ1434" s="13">
        <v>2</v>
      </c>
      <c r="BB1434" s="13">
        <v>2</v>
      </c>
      <c r="BD1434" s="13">
        <v>2</v>
      </c>
      <c r="BF1434" s="13">
        <v>1</v>
      </c>
      <c r="BG1434" s="13">
        <v>17</v>
      </c>
      <c r="BH1434" s="17">
        <v>2</v>
      </c>
      <c r="BI1434" s="13">
        <v>2</v>
      </c>
      <c r="BJ1434" s="13">
        <v>1</v>
      </c>
      <c r="BK1434" s="13">
        <v>1</v>
      </c>
      <c r="BL1434" s="13">
        <v>1</v>
      </c>
      <c r="BN1434" s="13">
        <v>2</v>
      </c>
      <c r="BQ1434" s="13" t="s">
        <v>237</v>
      </c>
      <c r="BR1434" s="13" t="s">
        <v>238</v>
      </c>
      <c r="BS1434" s="13">
        <v>1</v>
      </c>
      <c r="BT1434" s="13">
        <v>30</v>
      </c>
      <c r="BU1434" s="13">
        <v>1</v>
      </c>
      <c r="BV1434" s="13">
        <v>9</v>
      </c>
      <c r="CA1434" s="18"/>
      <c r="CB1434" s="18"/>
      <c r="CC1434" s="18" t="s">
        <v>7697</v>
      </c>
      <c r="CD1434" s="18">
        <v>2436</v>
      </c>
      <c r="CE1434" s="18"/>
      <c r="CF1434" s="18"/>
      <c r="CG1434" s="18"/>
      <c r="CH1434" s="13">
        <v>2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40072</v>
      </c>
      <c r="CT1434" s="13">
        <v>1</v>
      </c>
      <c r="CW1434" s="13" t="s">
        <v>5990</v>
      </c>
      <c r="CX1434" s="38" t="s">
        <v>7698</v>
      </c>
      <c r="CY1434" s="38" t="s">
        <v>6643</v>
      </c>
      <c r="CZ1434" s="38" t="s">
        <v>41</v>
      </c>
      <c r="DA1434" s="38" t="s">
        <v>6644</v>
      </c>
    </row>
    <row r="1435" spans="1:106" s="13" customFormat="1">
      <c r="A1435" s="84">
        <v>2408</v>
      </c>
      <c r="B1435" s="84">
        <v>1</v>
      </c>
      <c r="C1435" s="13" t="s">
        <v>3265</v>
      </c>
      <c r="D1435" s="13" t="s">
        <v>37</v>
      </c>
      <c r="E1435" s="14">
        <v>11367</v>
      </c>
      <c r="F1435" s="13" t="s">
        <v>439</v>
      </c>
      <c r="G1435" s="13" t="s">
        <v>648</v>
      </c>
      <c r="H1435" s="13" t="s">
        <v>648</v>
      </c>
      <c r="I1435" s="14">
        <v>39979</v>
      </c>
      <c r="J1435" s="13">
        <f t="shared" si="47"/>
        <v>78</v>
      </c>
      <c r="K1435" s="14">
        <v>40002</v>
      </c>
      <c r="L1435" s="13">
        <v>4</v>
      </c>
      <c r="M1435" s="14">
        <v>40031</v>
      </c>
      <c r="N1435" s="59">
        <f t="shared" si="49"/>
        <v>1.7084188911704312</v>
      </c>
      <c r="O1435" s="16">
        <v>2</v>
      </c>
      <c r="Q1435" s="13" t="s">
        <v>7699</v>
      </c>
      <c r="R1435" s="13" t="s">
        <v>46</v>
      </c>
      <c r="S1435" s="13">
        <v>3</v>
      </c>
      <c r="T1435" s="13">
        <v>2</v>
      </c>
      <c r="U1435" s="13">
        <v>2</v>
      </c>
      <c r="V1435" s="13">
        <v>2</v>
      </c>
      <c r="X1435" s="13">
        <v>1</v>
      </c>
      <c r="Z1435" s="13">
        <v>4</v>
      </c>
      <c r="AC1435" s="13">
        <v>2</v>
      </c>
      <c r="AD1435" s="13">
        <v>2</v>
      </c>
      <c r="AE1435" s="13">
        <v>2</v>
      </c>
      <c r="AF1435" s="13">
        <v>2</v>
      </c>
      <c r="AG1435" s="13">
        <v>1</v>
      </c>
      <c r="AH1435" s="13">
        <v>2</v>
      </c>
      <c r="AI1435" s="13">
        <v>2</v>
      </c>
      <c r="AJ1435" s="13">
        <v>2</v>
      </c>
      <c r="AK1435" s="13">
        <v>2</v>
      </c>
      <c r="AL1435" s="13">
        <v>2</v>
      </c>
      <c r="AM1435" s="13">
        <v>1</v>
      </c>
      <c r="AN1435" s="13">
        <v>1</v>
      </c>
      <c r="AO1435" s="13" t="s">
        <v>7700</v>
      </c>
      <c r="AP1435" s="13" t="s">
        <v>125</v>
      </c>
      <c r="AQ1435" s="13">
        <v>1</v>
      </c>
      <c r="AR1435" s="13">
        <v>1</v>
      </c>
      <c r="AS1435" s="13">
        <v>1</v>
      </c>
      <c r="AT1435" s="13">
        <v>1</v>
      </c>
      <c r="AU1435" s="13">
        <v>0</v>
      </c>
      <c r="AV1435" s="13">
        <v>2</v>
      </c>
      <c r="AX1435" s="13">
        <v>1</v>
      </c>
      <c r="AY1435" s="13">
        <v>1</v>
      </c>
      <c r="AZ1435" s="13">
        <v>2</v>
      </c>
      <c r="BB1435" s="13">
        <v>1</v>
      </c>
      <c r="BC1435" s="13">
        <v>0</v>
      </c>
      <c r="BD1435" s="13">
        <v>1</v>
      </c>
      <c r="BE1435" s="13">
        <v>1</v>
      </c>
      <c r="BF1435" s="13">
        <v>1</v>
      </c>
      <c r="BG1435" s="13">
        <v>1</v>
      </c>
      <c r="BH1435" s="17">
        <v>1</v>
      </c>
      <c r="BI1435" s="13">
        <v>2</v>
      </c>
      <c r="BJ1435" s="13">
        <v>1</v>
      </c>
      <c r="BK1435" s="13">
        <v>1</v>
      </c>
      <c r="BL1435" s="13">
        <v>2</v>
      </c>
      <c r="BS1435" s="13">
        <v>1</v>
      </c>
      <c r="BT1435" s="13">
        <v>39</v>
      </c>
      <c r="BU1435" s="13">
        <v>1</v>
      </c>
      <c r="BV1435" s="13">
        <v>2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40161</v>
      </c>
      <c r="CT1435" s="13">
        <v>2</v>
      </c>
      <c r="CW1435" s="13" t="s">
        <v>656</v>
      </c>
      <c r="CX1435" s="38" t="s">
        <v>7701</v>
      </c>
      <c r="CY1435" s="38" t="s">
        <v>3155</v>
      </c>
      <c r="CZ1435" s="38"/>
      <c r="DA1435" s="38" t="s">
        <v>7702</v>
      </c>
    </row>
    <row r="1436" spans="1:106" s="13" customFormat="1">
      <c r="A1436" s="84">
        <v>2409</v>
      </c>
      <c r="B1436" s="84">
        <v>1</v>
      </c>
      <c r="C1436" s="13" t="s">
        <v>2839</v>
      </c>
      <c r="D1436" s="13" t="s">
        <v>36</v>
      </c>
      <c r="G1436" s="13" t="s">
        <v>535</v>
      </c>
      <c r="H1436" s="13" t="s">
        <v>535</v>
      </c>
      <c r="I1436" s="14">
        <v>40009</v>
      </c>
      <c r="K1436" s="14">
        <v>40043</v>
      </c>
      <c r="L1436" s="13">
        <v>2</v>
      </c>
      <c r="M1436" s="14">
        <v>40046</v>
      </c>
      <c r="N1436" s="59">
        <f t="shared" si="49"/>
        <v>1.215605749486653</v>
      </c>
      <c r="O1436" s="16">
        <v>2</v>
      </c>
      <c r="Q1436" s="13" t="s">
        <v>180</v>
      </c>
      <c r="R1436" s="13" t="s">
        <v>1996</v>
      </c>
      <c r="S1436" s="13">
        <v>2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C1436" s="13">
        <v>2</v>
      </c>
      <c r="AD1436" s="13">
        <v>2</v>
      </c>
      <c r="AE1436" s="13">
        <v>2</v>
      </c>
      <c r="AF1436" s="13">
        <v>2</v>
      </c>
      <c r="AG1436" s="13">
        <v>2</v>
      </c>
      <c r="AH1436" s="13">
        <v>2</v>
      </c>
      <c r="AI1436" s="13">
        <v>1</v>
      </c>
      <c r="AJ1436" s="13">
        <v>2</v>
      </c>
      <c r="AK1436" s="13">
        <v>2</v>
      </c>
      <c r="AL1436" s="13">
        <v>1</v>
      </c>
      <c r="AM1436" s="13">
        <v>1</v>
      </c>
      <c r="AN1436" s="13">
        <v>1</v>
      </c>
      <c r="AO1436" s="13" t="s">
        <v>1313</v>
      </c>
      <c r="AP1436" s="13" t="s">
        <v>7703</v>
      </c>
      <c r="AQ1436" s="13">
        <v>1</v>
      </c>
      <c r="AR1436" s="13">
        <v>1</v>
      </c>
      <c r="AS1436" s="13">
        <v>1</v>
      </c>
      <c r="AT1436" s="13">
        <v>1</v>
      </c>
      <c r="AU1436" s="13">
        <v>0</v>
      </c>
      <c r="AV1436" s="13">
        <v>1</v>
      </c>
      <c r="AW1436" s="13">
        <v>1</v>
      </c>
      <c r="AX1436" s="13">
        <v>1</v>
      </c>
      <c r="AY1436" s="13">
        <v>4</v>
      </c>
      <c r="AZ1436" s="13">
        <v>1</v>
      </c>
      <c r="BA1436" s="13">
        <v>0</v>
      </c>
      <c r="BB1436" s="13">
        <v>1</v>
      </c>
      <c r="BC1436" s="13">
        <v>0</v>
      </c>
      <c r="BD1436" s="13">
        <v>2</v>
      </c>
      <c r="BF1436" s="13">
        <v>1</v>
      </c>
      <c r="BG1436" s="13">
        <v>5</v>
      </c>
      <c r="BH1436" s="17">
        <v>1</v>
      </c>
      <c r="BI1436" s="13">
        <v>1</v>
      </c>
      <c r="BJ1436" s="13">
        <v>3</v>
      </c>
      <c r="BK1436" s="13">
        <v>1</v>
      </c>
      <c r="BL1436" s="13">
        <v>2</v>
      </c>
      <c r="BS1436" s="13">
        <v>1</v>
      </c>
      <c r="BT1436" s="13">
        <v>27</v>
      </c>
      <c r="BU1436" s="13">
        <v>1</v>
      </c>
      <c r="BV1436" s="13">
        <v>2</v>
      </c>
      <c r="BW1436" s="13">
        <v>2</v>
      </c>
      <c r="BX1436" s="13">
        <v>15</v>
      </c>
      <c r="CA1436" s="18"/>
      <c r="CB1436" s="18"/>
      <c r="CC1436" s="18"/>
      <c r="CD1436" s="18"/>
      <c r="CE1436" s="18"/>
      <c r="CF1436" s="18"/>
      <c r="CG1436" s="18"/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W1436" s="13" t="s">
        <v>4534</v>
      </c>
      <c r="CX1436" s="38" t="s">
        <v>7704</v>
      </c>
      <c r="CY1436" s="38" t="s">
        <v>546</v>
      </c>
      <c r="CZ1436" s="38"/>
      <c r="DA1436" s="38" t="s">
        <v>192</v>
      </c>
    </row>
    <row r="1437" spans="1:106" s="13" customFormat="1">
      <c r="A1437" s="84">
        <v>2416</v>
      </c>
      <c r="B1437" s="84">
        <v>1</v>
      </c>
      <c r="C1437" s="13" t="s">
        <v>536</v>
      </c>
      <c r="D1437" s="13" t="s">
        <v>37</v>
      </c>
      <c r="E1437" s="14">
        <v>12503</v>
      </c>
      <c r="F1437" s="13" t="s">
        <v>476</v>
      </c>
      <c r="G1437" s="13" t="s">
        <v>476</v>
      </c>
      <c r="H1437" s="13" t="s">
        <v>476</v>
      </c>
      <c r="I1437" s="14">
        <v>39996</v>
      </c>
      <c r="J1437" s="13">
        <f t="shared" ref="J1437:J1500" si="50">INT((I1437-E1437)/365.25)</f>
        <v>75</v>
      </c>
      <c r="K1437" s="14">
        <v>40044</v>
      </c>
      <c r="L1437" s="13">
        <v>2</v>
      </c>
      <c r="M1437" s="14">
        <v>40554</v>
      </c>
      <c r="N1437" s="15">
        <f t="shared" si="49"/>
        <v>18.33264887063655</v>
      </c>
      <c r="O1437" s="16">
        <v>2</v>
      </c>
      <c r="Q1437" s="13" t="s">
        <v>7705</v>
      </c>
      <c r="R1437" s="13" t="s">
        <v>46</v>
      </c>
      <c r="S1437" s="13">
        <v>2</v>
      </c>
      <c r="T1437" s="13">
        <v>1</v>
      </c>
      <c r="U1437" s="13">
        <v>2</v>
      </c>
      <c r="W1437" s="13" t="s">
        <v>7706</v>
      </c>
      <c r="X1437" s="13">
        <v>2</v>
      </c>
      <c r="Z1437" s="13">
        <v>4</v>
      </c>
      <c r="AH1437" s="13">
        <v>3</v>
      </c>
      <c r="AI1437" s="13">
        <v>2</v>
      </c>
      <c r="AJ1437" s="13">
        <v>3</v>
      </c>
      <c r="AK1437" s="13">
        <v>3</v>
      </c>
      <c r="AL1437" s="13">
        <v>3</v>
      </c>
      <c r="AM1437" s="13">
        <v>3</v>
      </c>
      <c r="AN1437" s="13">
        <v>1</v>
      </c>
      <c r="AO1437" s="13" t="s">
        <v>1014</v>
      </c>
      <c r="AP1437" s="13" t="s">
        <v>7707</v>
      </c>
      <c r="AQ1437" s="13">
        <v>1</v>
      </c>
      <c r="AR1437" s="13">
        <v>1</v>
      </c>
      <c r="AS1437" s="13">
        <v>1</v>
      </c>
      <c r="AT1437" s="13">
        <v>1</v>
      </c>
      <c r="AU1437" s="13">
        <v>0</v>
      </c>
      <c r="AV1437" s="13">
        <v>1</v>
      </c>
      <c r="AW1437" s="13">
        <v>1</v>
      </c>
      <c r="AX1437" s="13">
        <v>2</v>
      </c>
      <c r="AZ1437" s="13">
        <v>1</v>
      </c>
      <c r="BA1437" s="13">
        <v>0</v>
      </c>
      <c r="BB1437" s="13">
        <v>3</v>
      </c>
      <c r="BD1437" s="13">
        <v>3</v>
      </c>
      <c r="BF1437" s="13">
        <v>1</v>
      </c>
      <c r="BG1437" s="13">
        <v>2</v>
      </c>
      <c r="BH1437" s="17">
        <v>1</v>
      </c>
      <c r="BI1437" s="13">
        <v>1</v>
      </c>
      <c r="BJ1437" s="13">
        <v>3</v>
      </c>
      <c r="BK1437" s="13">
        <v>1</v>
      </c>
      <c r="BL1437" s="13">
        <v>1</v>
      </c>
      <c r="BM1437" s="13">
        <v>2645</v>
      </c>
      <c r="BN1437" s="13">
        <v>2</v>
      </c>
      <c r="BQ1437" s="13" t="s">
        <v>1001</v>
      </c>
      <c r="BR1437" s="13" t="s">
        <v>1002</v>
      </c>
      <c r="BS1437" s="13">
        <v>1</v>
      </c>
      <c r="BU1437" s="13">
        <v>1</v>
      </c>
      <c r="BW1437" s="13">
        <v>2</v>
      </c>
      <c r="BX1437" s="13">
        <v>110</v>
      </c>
      <c r="BY1437" s="13">
        <v>2</v>
      </c>
      <c r="BZ1437" s="13">
        <v>9136</v>
      </c>
      <c r="CA1437" s="18"/>
      <c r="CB1437" s="18"/>
      <c r="CC1437" s="18"/>
      <c r="CD1437" s="18"/>
      <c r="CE1437" s="18"/>
      <c r="CF1437" s="18"/>
      <c r="CG1437" s="18"/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40219</v>
      </c>
      <c r="CT1437" s="13">
        <v>3</v>
      </c>
      <c r="CW1437" s="13" t="s">
        <v>7708</v>
      </c>
      <c r="CX1437" s="38" t="s">
        <v>7709</v>
      </c>
      <c r="CY1437" s="38" t="s">
        <v>7710</v>
      </c>
      <c r="CZ1437" s="38" t="s">
        <v>41</v>
      </c>
      <c r="DA1437" s="38" t="s">
        <v>1684</v>
      </c>
    </row>
    <row r="1438" spans="1:106" s="13" customFormat="1">
      <c r="A1438" s="84">
        <v>2417</v>
      </c>
      <c r="B1438" s="84">
        <v>1</v>
      </c>
      <c r="C1438" s="13" t="s">
        <v>6245</v>
      </c>
      <c r="D1438" s="13" t="s">
        <v>36</v>
      </c>
      <c r="E1438" s="14">
        <v>19314</v>
      </c>
      <c r="F1438" s="13" t="s">
        <v>691</v>
      </c>
      <c r="G1438" s="13" t="s">
        <v>691</v>
      </c>
      <c r="H1438" s="13" t="s">
        <v>691</v>
      </c>
      <c r="I1438" s="14">
        <v>39979</v>
      </c>
      <c r="J1438" s="13">
        <f t="shared" si="50"/>
        <v>56</v>
      </c>
      <c r="K1438" s="14">
        <v>40032</v>
      </c>
      <c r="L1438" s="13">
        <v>4</v>
      </c>
      <c r="M1438" s="14">
        <v>40156</v>
      </c>
      <c r="N1438" s="15">
        <f t="shared" si="49"/>
        <v>5.8151950718685832</v>
      </c>
      <c r="O1438" s="16">
        <v>2</v>
      </c>
      <c r="Q1438" s="13" t="s">
        <v>323</v>
      </c>
      <c r="S1438" s="13">
        <v>3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C1438" s="13">
        <v>2</v>
      </c>
      <c r="AD1438" s="13">
        <v>2</v>
      </c>
      <c r="AE1438" s="13">
        <v>2</v>
      </c>
      <c r="AF1438" s="13">
        <v>2</v>
      </c>
      <c r="AG1438" s="13">
        <v>2</v>
      </c>
      <c r="AH1438" s="13">
        <v>2</v>
      </c>
      <c r="AI1438" s="13">
        <v>1</v>
      </c>
      <c r="AJ1438" s="13">
        <v>2</v>
      </c>
      <c r="AK1438" s="13">
        <v>2</v>
      </c>
      <c r="AL1438" s="13">
        <v>2</v>
      </c>
      <c r="AM1438" s="13">
        <v>2</v>
      </c>
      <c r="AN1438" s="13">
        <v>1</v>
      </c>
      <c r="AO1438" s="13" t="s">
        <v>7122</v>
      </c>
      <c r="AQ1438" s="13">
        <v>1</v>
      </c>
      <c r="AX1438" s="13">
        <v>1</v>
      </c>
      <c r="AY1438" s="13">
        <v>0</v>
      </c>
      <c r="BD1438" s="13">
        <v>1</v>
      </c>
      <c r="BE1438" s="13">
        <v>0</v>
      </c>
      <c r="BF1438" s="13">
        <v>1</v>
      </c>
      <c r="BG1438" s="13">
        <v>0</v>
      </c>
      <c r="BH1438" s="17">
        <v>1</v>
      </c>
      <c r="BI1438" s="13">
        <v>1</v>
      </c>
      <c r="BJ1438" s="13">
        <v>2</v>
      </c>
      <c r="BK1438" s="13">
        <v>1</v>
      </c>
      <c r="BL1438" s="13">
        <v>2</v>
      </c>
      <c r="BS1438" s="13">
        <v>1</v>
      </c>
      <c r="BT1438" s="13">
        <v>41</v>
      </c>
      <c r="BU1438" s="13">
        <v>1</v>
      </c>
      <c r="BV1438" s="13">
        <v>14</v>
      </c>
      <c r="CA1438" s="18"/>
      <c r="CB1438" s="18"/>
      <c r="CC1438" s="18" t="s">
        <v>7711</v>
      </c>
      <c r="CD1438" s="18">
        <v>16302</v>
      </c>
      <c r="CE1438" s="18"/>
      <c r="CF1438" s="18"/>
      <c r="CG1438" s="18"/>
      <c r="CH1438" s="13">
        <v>2</v>
      </c>
      <c r="CI1438" s="13">
        <v>1</v>
      </c>
      <c r="CJ1438" s="13">
        <v>1</v>
      </c>
      <c r="CK1438" s="13">
        <v>1</v>
      </c>
      <c r="CL1438" s="13">
        <v>1</v>
      </c>
      <c r="CM1438" s="13">
        <v>1</v>
      </c>
      <c r="CN1438" s="13">
        <v>1</v>
      </c>
      <c r="CO1438" s="13">
        <v>1</v>
      </c>
      <c r="CP1438" s="13">
        <v>1</v>
      </c>
      <c r="CQ1438" s="13">
        <v>1</v>
      </c>
      <c r="CR1438" s="13">
        <v>1</v>
      </c>
      <c r="CS1438" s="14">
        <v>40188</v>
      </c>
      <c r="CT1438" s="13">
        <v>3</v>
      </c>
      <c r="CW1438" s="13" t="s">
        <v>7712</v>
      </c>
      <c r="CX1438" s="38" t="s">
        <v>7713</v>
      </c>
      <c r="CY1438" s="38" t="s">
        <v>7714</v>
      </c>
      <c r="CZ1438" s="38"/>
      <c r="DA1438" s="38" t="s">
        <v>192</v>
      </c>
    </row>
    <row r="1439" spans="1:106" s="13" customFormat="1">
      <c r="A1439" s="84">
        <v>2418</v>
      </c>
      <c r="B1439" s="84">
        <v>1</v>
      </c>
      <c r="C1439" s="13" t="s">
        <v>7715</v>
      </c>
      <c r="D1439" s="13" t="s">
        <v>37</v>
      </c>
      <c r="E1439" s="14">
        <v>15012</v>
      </c>
      <c r="F1439" s="13" t="s">
        <v>249</v>
      </c>
      <c r="G1439" s="13" t="s">
        <v>249</v>
      </c>
      <c r="H1439" s="13" t="s">
        <v>249</v>
      </c>
      <c r="I1439" s="14">
        <v>40040</v>
      </c>
      <c r="J1439" s="13">
        <f t="shared" si="50"/>
        <v>68</v>
      </c>
      <c r="K1439" s="14">
        <v>40046</v>
      </c>
      <c r="L1439" s="13">
        <v>4</v>
      </c>
      <c r="M1439" s="14">
        <v>40132</v>
      </c>
      <c r="N1439" s="15">
        <f t="shared" si="49"/>
        <v>3.0225872689938398</v>
      </c>
      <c r="O1439" s="16">
        <v>2</v>
      </c>
      <c r="Q1439" s="13" t="s">
        <v>206</v>
      </c>
      <c r="R1439" s="13" t="s">
        <v>38</v>
      </c>
      <c r="S1439" s="13">
        <v>2</v>
      </c>
      <c r="T1439" s="13">
        <v>2</v>
      </c>
      <c r="U1439" s="13">
        <v>2</v>
      </c>
      <c r="V1439" s="13">
        <v>2</v>
      </c>
      <c r="X1439" s="13">
        <v>1</v>
      </c>
      <c r="Z1439" s="13">
        <v>4</v>
      </c>
      <c r="AC1439" s="13">
        <v>2</v>
      </c>
      <c r="AD1439" s="13">
        <v>2</v>
      </c>
      <c r="AE1439" s="13">
        <v>2</v>
      </c>
      <c r="AF1439" s="13">
        <v>2</v>
      </c>
      <c r="AG1439" s="13">
        <v>1</v>
      </c>
      <c r="AH1439" s="13">
        <v>2</v>
      </c>
      <c r="AI1439" s="13">
        <v>2</v>
      </c>
      <c r="AJ1439" s="13">
        <v>1</v>
      </c>
      <c r="AK1439" s="13">
        <v>2</v>
      </c>
      <c r="AL1439" s="13">
        <v>2</v>
      </c>
      <c r="AM1439" s="13">
        <v>1</v>
      </c>
      <c r="AN1439" s="13">
        <v>1</v>
      </c>
      <c r="AO1439" s="13" t="s">
        <v>7716</v>
      </c>
      <c r="AP1439" s="13" t="s">
        <v>7717</v>
      </c>
      <c r="AQ1439" s="13">
        <v>1</v>
      </c>
      <c r="AR1439" s="13">
        <v>1</v>
      </c>
      <c r="AS1439" s="13">
        <v>0</v>
      </c>
      <c r="AT1439" s="13">
        <v>1</v>
      </c>
      <c r="AU1439" s="13">
        <v>0</v>
      </c>
      <c r="AV1439" s="13">
        <v>2</v>
      </c>
      <c r="AX1439" s="13">
        <v>1</v>
      </c>
      <c r="AY1439" s="13">
        <v>0</v>
      </c>
      <c r="AZ1439" s="13">
        <v>1</v>
      </c>
      <c r="BA1439" s="13">
        <v>0</v>
      </c>
      <c r="BB1439" s="13">
        <v>3</v>
      </c>
      <c r="BD1439" s="13">
        <v>3</v>
      </c>
      <c r="BF1439" s="13">
        <v>2</v>
      </c>
      <c r="BH1439" s="17">
        <v>2</v>
      </c>
      <c r="BI1439" s="13">
        <v>1</v>
      </c>
      <c r="BJ1439" s="13">
        <v>2</v>
      </c>
      <c r="BK1439" s="13">
        <v>1</v>
      </c>
      <c r="BL1439" s="13">
        <v>2</v>
      </c>
      <c r="CA1439" s="18"/>
      <c r="CB1439" s="18"/>
      <c r="CC1439" s="18"/>
      <c r="CD1439" s="18"/>
      <c r="CE1439" s="18"/>
      <c r="CF1439" s="18"/>
      <c r="CG1439" s="18"/>
      <c r="CH1439" s="13">
        <v>2</v>
      </c>
      <c r="CI1439" s="13">
        <v>1</v>
      </c>
      <c r="CJ1439" s="13">
        <v>1</v>
      </c>
      <c r="CK1439" s="13">
        <v>1</v>
      </c>
      <c r="CL1439" s="13">
        <v>1</v>
      </c>
      <c r="CM1439" s="13">
        <v>1</v>
      </c>
      <c r="CN1439" s="13">
        <v>1</v>
      </c>
      <c r="CO1439" s="13">
        <v>1</v>
      </c>
      <c r="CP1439" s="13">
        <v>1</v>
      </c>
      <c r="CQ1439" s="13">
        <v>1</v>
      </c>
      <c r="CR1439" s="13">
        <v>1</v>
      </c>
      <c r="CS1439" s="14">
        <v>40193</v>
      </c>
      <c r="CT1439" s="13">
        <v>2</v>
      </c>
      <c r="CW1439" s="13" t="s">
        <v>7718</v>
      </c>
      <c r="CX1439" s="38" t="s">
        <v>7719</v>
      </c>
      <c r="CY1439" s="38" t="s">
        <v>5858</v>
      </c>
      <c r="CZ1439" s="38" t="s">
        <v>41</v>
      </c>
      <c r="DA1439" s="38" t="s">
        <v>7720</v>
      </c>
    </row>
    <row r="1440" spans="1:106" s="13" customFormat="1">
      <c r="A1440" s="84">
        <v>2420</v>
      </c>
      <c r="B1440" s="84">
        <v>6</v>
      </c>
      <c r="C1440" s="13" t="s">
        <v>7721</v>
      </c>
      <c r="D1440" s="13" t="s">
        <v>37</v>
      </c>
      <c r="E1440" s="14">
        <v>18996</v>
      </c>
      <c r="F1440" s="13" t="s">
        <v>263</v>
      </c>
      <c r="G1440" s="13" t="s">
        <v>263</v>
      </c>
      <c r="H1440" s="13" t="s">
        <v>263</v>
      </c>
      <c r="I1440" s="14">
        <v>39583</v>
      </c>
      <c r="J1440" s="13">
        <f t="shared" si="50"/>
        <v>56</v>
      </c>
      <c r="K1440" s="14">
        <v>39969</v>
      </c>
      <c r="L1440" s="13">
        <v>2</v>
      </c>
      <c r="M1440" s="14">
        <v>41715</v>
      </c>
      <c r="N1440" s="15">
        <f t="shared" si="49"/>
        <v>70.045174537987677</v>
      </c>
      <c r="O1440" s="16">
        <v>1</v>
      </c>
      <c r="P1440" s="13" t="s">
        <v>7722</v>
      </c>
      <c r="Q1440" s="13" t="s">
        <v>7723</v>
      </c>
      <c r="R1440" s="13" t="s">
        <v>5668</v>
      </c>
      <c r="S1440" s="13">
        <v>2</v>
      </c>
      <c r="T1440" s="13">
        <v>2</v>
      </c>
      <c r="U1440" s="13">
        <v>2</v>
      </c>
      <c r="V1440" s="13">
        <v>2</v>
      </c>
      <c r="X1440" s="13">
        <v>1</v>
      </c>
      <c r="Z1440" s="13">
        <v>4</v>
      </c>
      <c r="AC1440" s="13">
        <v>2</v>
      </c>
      <c r="AD1440" s="13">
        <v>2</v>
      </c>
      <c r="AE1440" s="13">
        <v>2</v>
      </c>
      <c r="AF1440" s="13">
        <v>2</v>
      </c>
      <c r="AG1440" s="13">
        <v>1</v>
      </c>
      <c r="AH1440" s="13">
        <v>2</v>
      </c>
      <c r="AI1440" s="13">
        <v>2</v>
      </c>
      <c r="AJ1440" s="13">
        <v>2</v>
      </c>
      <c r="AK1440" s="13">
        <v>3</v>
      </c>
      <c r="AL1440" s="13">
        <v>3</v>
      </c>
      <c r="AM1440" s="13">
        <v>3</v>
      </c>
      <c r="AN1440" s="13">
        <v>1</v>
      </c>
      <c r="AO1440" s="13" t="s">
        <v>7724</v>
      </c>
      <c r="AP1440" s="13" t="s">
        <v>40</v>
      </c>
      <c r="AQ1440" s="13">
        <v>1</v>
      </c>
      <c r="AR1440" s="13">
        <v>2</v>
      </c>
      <c r="AT1440" s="13">
        <v>1</v>
      </c>
      <c r="AU1440" s="13">
        <v>0</v>
      </c>
      <c r="AV1440" s="13">
        <v>2</v>
      </c>
      <c r="AX1440" s="13">
        <v>2</v>
      </c>
      <c r="AZ1440" s="13">
        <v>2</v>
      </c>
      <c r="BB1440" s="13">
        <v>2</v>
      </c>
      <c r="BD1440" s="13">
        <v>2</v>
      </c>
      <c r="BF1440" s="13">
        <v>2</v>
      </c>
      <c r="BH1440" s="17">
        <v>2</v>
      </c>
      <c r="BI1440" s="13">
        <v>2</v>
      </c>
      <c r="BK1440" s="13">
        <v>2</v>
      </c>
      <c r="BL1440" s="13">
        <v>1</v>
      </c>
      <c r="BM1440" s="13">
        <v>2630</v>
      </c>
      <c r="BN1440" s="13">
        <v>1</v>
      </c>
      <c r="BO1440" s="13" t="s">
        <v>5440</v>
      </c>
      <c r="BP1440" s="13">
        <v>102</v>
      </c>
      <c r="BQ1440" s="13" t="s">
        <v>374</v>
      </c>
      <c r="BR1440" s="13" t="s">
        <v>375</v>
      </c>
      <c r="BS1440" s="13">
        <v>1</v>
      </c>
      <c r="BT1440" s="13">
        <v>29</v>
      </c>
      <c r="BU1440" s="13">
        <v>1</v>
      </c>
      <c r="BV1440" s="13">
        <v>14</v>
      </c>
      <c r="BW1440" s="13">
        <v>1</v>
      </c>
      <c r="BX1440" s="13">
        <v>11</v>
      </c>
      <c r="CA1440" s="18"/>
      <c r="CB1440" s="18"/>
      <c r="CC1440" s="18"/>
      <c r="CD1440" s="18"/>
      <c r="CE1440" s="18"/>
      <c r="CF1440" s="18"/>
      <c r="CG1440" s="18"/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1</v>
      </c>
      <c r="CO1440" s="13">
        <v>1</v>
      </c>
      <c r="CP1440" s="13">
        <v>1</v>
      </c>
      <c r="CQ1440" s="13">
        <v>1</v>
      </c>
      <c r="CR1440" s="13">
        <v>1</v>
      </c>
      <c r="CS1440" s="14">
        <v>40342</v>
      </c>
      <c r="CT1440" s="13">
        <v>2</v>
      </c>
      <c r="CU1440" s="13" t="s">
        <v>7725</v>
      </c>
      <c r="CW1440" s="13" t="s">
        <v>7726</v>
      </c>
      <c r="CX1440" s="38" t="s">
        <v>7727</v>
      </c>
      <c r="CY1440" s="38" t="s">
        <v>7728</v>
      </c>
      <c r="CZ1440" s="38" t="s">
        <v>48</v>
      </c>
      <c r="DA1440" s="38" t="s">
        <v>7729</v>
      </c>
      <c r="DB1440" s="13">
        <v>126</v>
      </c>
    </row>
    <row r="1441" spans="1:106" s="13" customFormat="1">
      <c r="A1441" s="84">
        <v>2421</v>
      </c>
      <c r="B1441" s="84">
        <v>1</v>
      </c>
      <c r="C1441" s="13" t="s">
        <v>7730</v>
      </c>
      <c r="D1441" s="13" t="s">
        <v>36</v>
      </c>
      <c r="E1441" s="14">
        <v>19692</v>
      </c>
      <c r="F1441" s="13" t="s">
        <v>263</v>
      </c>
      <c r="G1441" s="13" t="s">
        <v>263</v>
      </c>
      <c r="H1441" s="13" t="s">
        <v>263</v>
      </c>
      <c r="I1441" s="14">
        <v>39797</v>
      </c>
      <c r="J1441" s="13">
        <f t="shared" si="50"/>
        <v>55</v>
      </c>
      <c r="K1441" s="14">
        <v>39993</v>
      </c>
      <c r="L1441" s="13">
        <v>1</v>
      </c>
      <c r="M1441" s="14">
        <v>40035</v>
      </c>
      <c r="N1441" s="15">
        <f t="shared" si="49"/>
        <v>7.8193018480492817</v>
      </c>
      <c r="O1441" s="16">
        <v>2</v>
      </c>
      <c r="Q1441" s="13" t="s">
        <v>7731</v>
      </c>
      <c r="R1441" s="13" t="s">
        <v>5668</v>
      </c>
      <c r="S1441" s="13">
        <v>2</v>
      </c>
      <c r="T1441" s="13">
        <v>2</v>
      </c>
      <c r="U1441" s="13">
        <v>2</v>
      </c>
      <c r="V1441" s="13">
        <v>2</v>
      </c>
      <c r="X1441" s="13">
        <v>2</v>
      </c>
      <c r="Z1441" s="13">
        <v>4</v>
      </c>
      <c r="AC1441" s="13">
        <v>2</v>
      </c>
      <c r="AD1441" s="13">
        <v>2</v>
      </c>
      <c r="AE1441" s="13">
        <v>2</v>
      </c>
      <c r="AF1441" s="13">
        <v>2</v>
      </c>
      <c r="AG1441" s="13">
        <v>2</v>
      </c>
      <c r="AH1441" s="13">
        <v>2</v>
      </c>
      <c r="AI1441" s="13">
        <v>2</v>
      </c>
      <c r="AJ1441" s="13">
        <v>2</v>
      </c>
      <c r="AK1441" s="13">
        <v>3</v>
      </c>
      <c r="AL1441" s="13">
        <v>2</v>
      </c>
      <c r="AM1441" s="13">
        <v>3</v>
      </c>
      <c r="AN1441" s="13">
        <v>2</v>
      </c>
      <c r="AQ1441" s="13">
        <v>1</v>
      </c>
      <c r="AR1441" s="13">
        <v>1</v>
      </c>
      <c r="AS1441" s="13">
        <v>2</v>
      </c>
      <c r="AT1441" s="13">
        <v>1</v>
      </c>
      <c r="AU1441" s="13">
        <v>0</v>
      </c>
      <c r="AV1441" s="13">
        <v>2</v>
      </c>
      <c r="AX1441" s="13">
        <v>2</v>
      </c>
      <c r="AZ1441" s="13">
        <v>2</v>
      </c>
      <c r="BB1441" s="13">
        <v>1</v>
      </c>
      <c r="BC1441" s="13">
        <v>2</v>
      </c>
      <c r="BD1441" s="13">
        <v>1</v>
      </c>
      <c r="BE1441" s="13">
        <v>7</v>
      </c>
      <c r="BF1441" s="13">
        <v>1</v>
      </c>
      <c r="BG1441" s="13">
        <v>14</v>
      </c>
      <c r="BH1441" s="17">
        <v>2</v>
      </c>
      <c r="BI1441" s="13">
        <v>1</v>
      </c>
      <c r="BJ1441" s="13">
        <v>1</v>
      </c>
      <c r="BK1441" s="13">
        <v>1</v>
      </c>
      <c r="BL1441" s="13">
        <v>1</v>
      </c>
      <c r="BM1441" s="13">
        <v>2631</v>
      </c>
      <c r="BN1441" s="13">
        <v>2</v>
      </c>
      <c r="BQ1441" s="13" t="s">
        <v>1460</v>
      </c>
      <c r="BR1441" s="13" t="s">
        <v>375</v>
      </c>
      <c r="CA1441" s="18"/>
      <c r="CB1441" s="18"/>
      <c r="CC1441" s="18"/>
      <c r="CD1441" s="18"/>
      <c r="CE1441" s="18"/>
      <c r="CF1441" s="18"/>
      <c r="CG1441" s="18"/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40345</v>
      </c>
      <c r="CT1441" s="13">
        <v>1</v>
      </c>
      <c r="CW1441" s="13" t="s">
        <v>7732</v>
      </c>
      <c r="CX1441" s="38" t="s">
        <v>7733</v>
      </c>
      <c r="CY1441" s="38" t="s">
        <v>7734</v>
      </c>
      <c r="CZ1441" s="38" t="s">
        <v>6779</v>
      </c>
      <c r="DA1441" s="38" t="s">
        <v>7735</v>
      </c>
    </row>
    <row r="1442" spans="1:106" s="13" customFormat="1">
      <c r="A1442" s="84">
        <v>2423</v>
      </c>
      <c r="B1442" s="84">
        <v>5</v>
      </c>
      <c r="C1442" s="13" t="s">
        <v>7736</v>
      </c>
      <c r="D1442" s="13" t="s">
        <v>36</v>
      </c>
      <c r="E1442" s="14">
        <v>8907</v>
      </c>
      <c r="F1442" s="13" t="s">
        <v>648</v>
      </c>
      <c r="G1442" s="13" t="s">
        <v>648</v>
      </c>
      <c r="H1442" s="13" t="s">
        <v>648</v>
      </c>
      <c r="I1442" s="14">
        <v>39828</v>
      </c>
      <c r="J1442" s="13">
        <f t="shared" si="50"/>
        <v>84</v>
      </c>
      <c r="K1442" s="14">
        <v>40036</v>
      </c>
      <c r="L1442" s="13">
        <v>4</v>
      </c>
      <c r="M1442" s="14">
        <v>40723</v>
      </c>
      <c r="N1442" s="15">
        <f t="shared" si="49"/>
        <v>29.404517453798768</v>
      </c>
      <c r="O1442" s="16">
        <v>2</v>
      </c>
      <c r="Q1442" s="13" t="s">
        <v>180</v>
      </c>
      <c r="R1442" s="13" t="s">
        <v>46</v>
      </c>
      <c r="S1442" s="13">
        <v>2</v>
      </c>
      <c r="T1442" s="13">
        <v>2</v>
      </c>
      <c r="U1442" s="13">
        <v>2</v>
      </c>
      <c r="V1442" s="13">
        <v>2</v>
      </c>
      <c r="X1442" s="13">
        <v>2</v>
      </c>
      <c r="Z1442" s="13">
        <v>4</v>
      </c>
      <c r="AC1442" s="13">
        <v>2</v>
      </c>
      <c r="AD1442" s="13">
        <v>2</v>
      </c>
      <c r="AE1442" s="13">
        <v>2</v>
      </c>
      <c r="AF1442" s="13">
        <v>2</v>
      </c>
      <c r="AG1442" s="13">
        <v>2</v>
      </c>
      <c r="AH1442" s="13">
        <v>2</v>
      </c>
      <c r="AI1442" s="13">
        <v>3</v>
      </c>
      <c r="AJ1442" s="13">
        <v>2</v>
      </c>
      <c r="AK1442" s="13">
        <v>2</v>
      </c>
      <c r="AL1442" s="13">
        <v>1</v>
      </c>
      <c r="AM1442" s="13">
        <v>2</v>
      </c>
      <c r="AN1442" s="13">
        <v>1</v>
      </c>
      <c r="AO1442" s="13" t="s">
        <v>7737</v>
      </c>
      <c r="AP1442" s="13" t="s">
        <v>288</v>
      </c>
      <c r="AQ1442" s="13">
        <v>1</v>
      </c>
      <c r="AR1442" s="13">
        <v>1</v>
      </c>
      <c r="AT1442" s="13">
        <v>1</v>
      </c>
      <c r="AU1442" s="13">
        <v>0</v>
      </c>
      <c r="AV1442" s="13">
        <v>2</v>
      </c>
      <c r="AX1442" s="13">
        <v>1</v>
      </c>
      <c r="AZ1442" s="13">
        <v>3</v>
      </c>
      <c r="BB1442" s="13">
        <v>3</v>
      </c>
      <c r="BD1442" s="13">
        <v>1</v>
      </c>
      <c r="BE1442" s="13">
        <v>3</v>
      </c>
      <c r="BF1442" s="13">
        <v>1</v>
      </c>
      <c r="BG1442" s="13">
        <v>4</v>
      </c>
      <c r="BH1442" s="17">
        <v>3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2638</v>
      </c>
      <c r="BN1442" s="13">
        <v>1</v>
      </c>
      <c r="BO1442" s="13" t="s">
        <v>5232</v>
      </c>
      <c r="BP1442" s="13">
        <v>180</v>
      </c>
      <c r="BQ1442" s="13" t="s">
        <v>289</v>
      </c>
      <c r="BR1442" s="13" t="s">
        <v>222</v>
      </c>
      <c r="BS1442" s="13">
        <v>1</v>
      </c>
      <c r="BT1442" s="13">
        <v>44</v>
      </c>
      <c r="BU1442" s="13">
        <v>1</v>
      </c>
      <c r="BV1442" s="13">
        <v>2</v>
      </c>
      <c r="CA1442" s="18"/>
      <c r="CB1442" s="18"/>
      <c r="CC1442" s="18">
        <v>3820</v>
      </c>
      <c r="CD1442" s="18">
        <v>2895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40169</v>
      </c>
      <c r="CT1442" s="13">
        <v>1</v>
      </c>
      <c r="CW1442" s="13" t="s">
        <v>3045</v>
      </c>
      <c r="CX1442" s="38" t="s">
        <v>7738</v>
      </c>
      <c r="CY1442" s="38" t="s">
        <v>3047</v>
      </c>
      <c r="CZ1442" s="38" t="s">
        <v>41</v>
      </c>
      <c r="DA1442" s="38" t="s">
        <v>192</v>
      </c>
    </row>
    <row r="1443" spans="1:106" s="13" customFormat="1">
      <c r="A1443" s="84">
        <v>2424</v>
      </c>
      <c r="B1443" s="84">
        <v>1</v>
      </c>
      <c r="C1443" s="13" t="s">
        <v>475</v>
      </c>
      <c r="D1443" s="13" t="s">
        <v>37</v>
      </c>
      <c r="E1443" s="14">
        <v>12771</v>
      </c>
      <c r="F1443" s="13" t="s">
        <v>535</v>
      </c>
      <c r="G1443" s="13" t="s">
        <v>264</v>
      </c>
      <c r="H1443" s="13" t="s">
        <v>264</v>
      </c>
      <c r="I1443" s="14">
        <v>39156</v>
      </c>
      <c r="J1443" s="13">
        <f t="shared" si="50"/>
        <v>72</v>
      </c>
      <c r="K1443" s="14">
        <v>39891</v>
      </c>
      <c r="L1443" s="13">
        <v>4</v>
      </c>
      <c r="M1443" s="14">
        <v>40093</v>
      </c>
      <c r="N1443" s="15">
        <f t="shared" si="49"/>
        <v>30.784394250513348</v>
      </c>
      <c r="O1443" s="16">
        <v>2</v>
      </c>
      <c r="Q1443" s="13" t="s">
        <v>5396</v>
      </c>
      <c r="R1443" s="13" t="s">
        <v>38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C1443" s="13">
        <v>2</v>
      </c>
      <c r="AD1443" s="13">
        <v>2</v>
      </c>
      <c r="AE1443" s="13">
        <v>2</v>
      </c>
      <c r="AF1443" s="13">
        <v>1</v>
      </c>
      <c r="AG1443" s="13">
        <v>2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M1443" s="13">
        <v>2</v>
      </c>
      <c r="AN1443" s="13">
        <v>2</v>
      </c>
      <c r="AO1443" s="13" t="s">
        <v>7739</v>
      </c>
      <c r="AP1443" s="13" t="s">
        <v>7740</v>
      </c>
      <c r="AQ1443" s="13">
        <v>1</v>
      </c>
      <c r="AR1443" s="13">
        <v>1</v>
      </c>
      <c r="AS1443" s="13">
        <v>2</v>
      </c>
      <c r="AT1443" s="13">
        <v>1</v>
      </c>
      <c r="AU1443" s="13">
        <v>0</v>
      </c>
      <c r="AV1443" s="13">
        <v>1</v>
      </c>
      <c r="AW1443" s="13">
        <v>24</v>
      </c>
      <c r="AX1443" s="13">
        <v>1</v>
      </c>
      <c r="AY1443" s="13">
        <v>24</v>
      </c>
      <c r="AZ1443" s="13">
        <v>2</v>
      </c>
      <c r="BB1443" s="13">
        <v>2</v>
      </c>
      <c r="BD1443" s="13">
        <v>1</v>
      </c>
      <c r="BE1443" s="13">
        <v>1</v>
      </c>
      <c r="BF1443" s="13">
        <v>1</v>
      </c>
      <c r="BG1443" s="13">
        <v>3</v>
      </c>
      <c r="BH1443" s="17">
        <v>1</v>
      </c>
      <c r="BI1443" s="13">
        <v>1</v>
      </c>
      <c r="BJ1443" s="13">
        <v>1</v>
      </c>
      <c r="BK1443" s="13">
        <v>1</v>
      </c>
      <c r="BL1443" s="13">
        <v>1</v>
      </c>
      <c r="BM1443" s="13">
        <v>2639</v>
      </c>
      <c r="BN1443" s="13">
        <v>2</v>
      </c>
      <c r="BQ1443" s="13" t="s">
        <v>270</v>
      </c>
      <c r="BR1443" s="13" t="s">
        <v>271</v>
      </c>
      <c r="BS1443" s="13">
        <v>1</v>
      </c>
      <c r="BT1443" s="13">
        <v>30</v>
      </c>
      <c r="BU1443" s="13">
        <v>1</v>
      </c>
      <c r="BW1443" s="13">
        <v>1</v>
      </c>
      <c r="BX1443" s="13">
        <v>7.8</v>
      </c>
      <c r="CA1443" s="18"/>
      <c r="CB1443" s="18"/>
      <c r="CC1443" s="18">
        <v>697</v>
      </c>
      <c r="CD1443" s="18">
        <v>1707</v>
      </c>
      <c r="CE1443" s="18"/>
      <c r="CF1443" s="18"/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W1443" s="13" t="s">
        <v>5522</v>
      </c>
      <c r="CX1443" s="38" t="s">
        <v>7741</v>
      </c>
      <c r="CY1443" s="38" t="s">
        <v>7742</v>
      </c>
      <c r="CZ1443" s="38" t="s">
        <v>41</v>
      </c>
      <c r="DA1443" s="38" t="s">
        <v>5525</v>
      </c>
    </row>
    <row r="1444" spans="1:106" s="13" customFormat="1">
      <c r="A1444" s="84">
        <v>2425</v>
      </c>
      <c r="B1444" s="84">
        <v>1</v>
      </c>
      <c r="C1444" s="13" t="s">
        <v>7743</v>
      </c>
      <c r="D1444" s="13" t="s">
        <v>36</v>
      </c>
      <c r="E1444" s="14">
        <v>12879</v>
      </c>
      <c r="F1444" s="13" t="s">
        <v>757</v>
      </c>
      <c r="G1444" s="13" t="s">
        <v>757</v>
      </c>
      <c r="H1444" s="13" t="s">
        <v>757</v>
      </c>
      <c r="I1444" s="14">
        <v>40009</v>
      </c>
      <c r="J1444" s="13">
        <f t="shared" si="50"/>
        <v>74</v>
      </c>
      <c r="K1444" s="14">
        <v>40046</v>
      </c>
      <c r="L1444" s="13">
        <v>4</v>
      </c>
      <c r="M1444" s="14">
        <v>40238</v>
      </c>
      <c r="N1444" s="15">
        <f t="shared" si="49"/>
        <v>7.523613963039014</v>
      </c>
      <c r="O1444" s="16">
        <v>2</v>
      </c>
      <c r="Q1444" s="13" t="s">
        <v>180</v>
      </c>
      <c r="R1444" s="13" t="s">
        <v>181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C1444" s="13">
        <v>2</v>
      </c>
      <c r="AD1444" s="13">
        <v>2</v>
      </c>
      <c r="AE1444" s="13">
        <v>2</v>
      </c>
      <c r="AF1444" s="13">
        <v>2</v>
      </c>
      <c r="AG1444" s="13">
        <v>2</v>
      </c>
      <c r="AH1444" s="13">
        <v>2</v>
      </c>
      <c r="AI1444" s="13">
        <v>2</v>
      </c>
      <c r="AJ1444" s="13">
        <v>2</v>
      </c>
      <c r="AK1444" s="13">
        <v>1</v>
      </c>
      <c r="AL1444" s="13">
        <v>2</v>
      </c>
      <c r="AM1444" s="13">
        <v>1</v>
      </c>
      <c r="AN1444" s="13">
        <v>2</v>
      </c>
      <c r="AP1444" s="13" t="s">
        <v>7744</v>
      </c>
      <c r="AQ1444" s="13">
        <v>1</v>
      </c>
      <c r="AR1444" s="13">
        <v>1</v>
      </c>
      <c r="AS1444" s="13">
        <v>2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0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I1444" s="13">
        <v>1</v>
      </c>
      <c r="BJ1444" s="13">
        <v>1</v>
      </c>
      <c r="BK1444" s="13">
        <v>1</v>
      </c>
      <c r="BL1444" s="13">
        <v>1</v>
      </c>
      <c r="BM1444" s="13">
        <v>2640</v>
      </c>
      <c r="BN1444" s="13">
        <v>2</v>
      </c>
      <c r="BQ1444" s="13" t="s">
        <v>289</v>
      </c>
      <c r="BR1444" s="13" t="s">
        <v>222</v>
      </c>
      <c r="BS1444" s="13">
        <v>1</v>
      </c>
      <c r="BT1444" s="13">
        <v>35</v>
      </c>
      <c r="BU1444" s="13">
        <v>1</v>
      </c>
      <c r="BV1444" s="13">
        <v>1</v>
      </c>
      <c r="CA1444" s="18"/>
      <c r="CB1444" s="18"/>
      <c r="CC1444" s="18"/>
      <c r="CD1444" s="18"/>
      <c r="CE1444" s="18"/>
      <c r="CF1444" s="18"/>
      <c r="CG1444" s="18"/>
      <c r="CH1444" s="13">
        <v>2</v>
      </c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R1444" s="13">
        <v>1</v>
      </c>
      <c r="CS1444" s="14">
        <v>40756</v>
      </c>
      <c r="CW1444" s="13" t="s">
        <v>7745</v>
      </c>
      <c r="CX1444" s="38" t="s">
        <v>7746</v>
      </c>
      <c r="CY1444" s="38" t="s">
        <v>5845</v>
      </c>
      <c r="CZ1444" s="38" t="s">
        <v>41</v>
      </c>
      <c r="DA1444" s="38" t="s">
        <v>6269</v>
      </c>
    </row>
    <row r="1445" spans="1:106" s="13" customFormat="1">
      <c r="A1445" s="84">
        <v>2426</v>
      </c>
      <c r="B1445" s="84">
        <v>1</v>
      </c>
      <c r="C1445" s="13" t="s">
        <v>629</v>
      </c>
      <c r="D1445" s="13" t="s">
        <v>37</v>
      </c>
      <c r="E1445" s="14">
        <v>16618</v>
      </c>
      <c r="F1445" s="13" t="s">
        <v>219</v>
      </c>
      <c r="G1445" s="13" t="s">
        <v>219</v>
      </c>
      <c r="H1445" s="13" t="s">
        <v>219</v>
      </c>
      <c r="I1445" s="14">
        <v>39675</v>
      </c>
      <c r="J1445" s="13">
        <f t="shared" si="50"/>
        <v>63</v>
      </c>
      <c r="K1445" s="14">
        <v>40017</v>
      </c>
      <c r="L1445" s="13">
        <v>1</v>
      </c>
      <c r="M1445" s="14">
        <v>40903</v>
      </c>
      <c r="N1445" s="15">
        <f t="shared" si="49"/>
        <v>40.344969199178642</v>
      </c>
      <c r="O1445" s="16">
        <v>2</v>
      </c>
      <c r="Q1445" s="13" t="s">
        <v>7747</v>
      </c>
      <c r="R1445" s="13" t="s">
        <v>190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2</v>
      </c>
      <c r="AF1445" s="13">
        <v>2</v>
      </c>
      <c r="AG1445" s="13">
        <v>1</v>
      </c>
      <c r="AH1445" s="13">
        <v>2</v>
      </c>
      <c r="AI1445" s="13">
        <v>3</v>
      </c>
      <c r="AJ1445" s="13">
        <v>3</v>
      </c>
      <c r="AK1445" s="13">
        <v>3</v>
      </c>
      <c r="AL1445" s="13">
        <v>3</v>
      </c>
      <c r="AM1445" s="13">
        <v>3</v>
      </c>
      <c r="AN1445" s="13">
        <v>1</v>
      </c>
      <c r="AO1445" s="13" t="s">
        <v>7748</v>
      </c>
      <c r="AP1445" s="13" t="s">
        <v>809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2</v>
      </c>
      <c r="BF1445" s="13">
        <v>1</v>
      </c>
      <c r="BG1445" s="13">
        <v>35</v>
      </c>
      <c r="BH1445" s="17">
        <v>1</v>
      </c>
      <c r="BJ1445" s="13">
        <v>2</v>
      </c>
      <c r="BK1445" s="13">
        <v>1</v>
      </c>
      <c r="BL1445" s="13">
        <v>1</v>
      </c>
      <c r="BM1445" s="13">
        <v>2641</v>
      </c>
      <c r="BN1445" s="13">
        <v>2</v>
      </c>
      <c r="BQ1445" s="13" t="s">
        <v>237</v>
      </c>
      <c r="BR1445" s="13" t="s">
        <v>238</v>
      </c>
      <c r="BS1445" s="13">
        <v>1</v>
      </c>
      <c r="BT1445" s="13">
        <v>38</v>
      </c>
      <c r="BU1445" s="13">
        <v>1</v>
      </c>
      <c r="BV1445" s="13">
        <v>2</v>
      </c>
      <c r="CA1445" s="18"/>
      <c r="CB1445" s="18"/>
      <c r="CC1445" s="18">
        <v>2089</v>
      </c>
      <c r="CD1445" s="18">
        <v>1656</v>
      </c>
      <c r="CE1445" s="18"/>
      <c r="CF1445" s="18"/>
      <c r="CG1445" s="18"/>
      <c r="CI1445" s="13">
        <v>2</v>
      </c>
      <c r="CJ1445" s="13">
        <v>1</v>
      </c>
      <c r="CK1445" s="13">
        <v>1</v>
      </c>
      <c r="CL1445" s="13">
        <v>1</v>
      </c>
      <c r="CM1445" s="13">
        <v>1</v>
      </c>
      <c r="CN1445" s="13">
        <v>1</v>
      </c>
      <c r="CO1445" s="13">
        <v>1</v>
      </c>
      <c r="CP1445" s="13">
        <v>1</v>
      </c>
      <c r="CQ1445" s="13">
        <v>1</v>
      </c>
      <c r="CR1445" s="13">
        <v>2</v>
      </c>
      <c r="CS1445" s="14">
        <v>40515</v>
      </c>
      <c r="CW1445" s="13" t="s">
        <v>7749</v>
      </c>
      <c r="CX1445" s="38" t="s">
        <v>7750</v>
      </c>
      <c r="CY1445" s="38" t="s">
        <v>7751</v>
      </c>
      <c r="CZ1445" s="38" t="s">
        <v>41</v>
      </c>
      <c r="DA1445" s="38" t="s">
        <v>7752</v>
      </c>
    </row>
    <row r="1446" spans="1:106" s="13" customFormat="1">
      <c r="A1446" s="84">
        <v>2428</v>
      </c>
      <c r="B1446" s="84">
        <v>5</v>
      </c>
      <c r="C1446" s="13" t="s">
        <v>193</v>
      </c>
      <c r="D1446" s="13" t="s">
        <v>37</v>
      </c>
      <c r="E1446" s="14">
        <v>17624</v>
      </c>
      <c r="F1446" s="13" t="s">
        <v>424</v>
      </c>
      <c r="G1446" s="13" t="s">
        <v>424</v>
      </c>
      <c r="H1446" s="13" t="s">
        <v>424</v>
      </c>
      <c r="I1446" s="14">
        <v>39979</v>
      </c>
      <c r="J1446" s="13">
        <f t="shared" si="50"/>
        <v>61</v>
      </c>
      <c r="K1446" s="14">
        <v>40007</v>
      </c>
      <c r="L1446" s="13">
        <v>1</v>
      </c>
      <c r="M1446" s="14">
        <v>40071</v>
      </c>
      <c r="N1446" s="15">
        <f t="shared" si="49"/>
        <v>3.0225872689938398</v>
      </c>
      <c r="O1446" s="16">
        <v>2</v>
      </c>
      <c r="Q1446" s="13" t="s">
        <v>2116</v>
      </c>
      <c r="R1446" s="13" t="s">
        <v>38</v>
      </c>
      <c r="S1446" s="13">
        <v>2</v>
      </c>
      <c r="T1446" s="13">
        <v>2</v>
      </c>
      <c r="U1446" s="13">
        <v>2</v>
      </c>
      <c r="V1446" s="13">
        <v>2</v>
      </c>
      <c r="X1446" s="13">
        <v>2</v>
      </c>
      <c r="Z1446" s="13">
        <v>4</v>
      </c>
      <c r="AH1446" s="13">
        <v>2</v>
      </c>
      <c r="AI1446" s="13">
        <v>2</v>
      </c>
      <c r="AJ1446" s="13">
        <v>2</v>
      </c>
      <c r="AK1446" s="13">
        <v>2</v>
      </c>
      <c r="AL1446" s="13">
        <v>1</v>
      </c>
      <c r="AM1446" s="13">
        <v>2</v>
      </c>
      <c r="AN1446" s="13">
        <v>1</v>
      </c>
      <c r="AO1446" s="13" t="s">
        <v>267</v>
      </c>
      <c r="AP1446" s="13" t="s">
        <v>7753</v>
      </c>
      <c r="AQ1446" s="13">
        <v>1</v>
      </c>
      <c r="AR1446" s="13">
        <v>1</v>
      </c>
      <c r="AS1446" s="13">
        <v>1</v>
      </c>
      <c r="AT1446" s="13">
        <v>1</v>
      </c>
      <c r="AU1446" s="13">
        <v>0</v>
      </c>
      <c r="AV1446" s="13">
        <v>1</v>
      </c>
      <c r="AW1446" s="13">
        <v>1</v>
      </c>
      <c r="AX1446" s="13">
        <v>1</v>
      </c>
      <c r="AY1446" s="13">
        <v>1</v>
      </c>
      <c r="AZ1446" s="13">
        <v>3</v>
      </c>
      <c r="BB1446" s="13">
        <v>1</v>
      </c>
      <c r="BC1446" s="13">
        <v>0</v>
      </c>
      <c r="BD1446" s="13">
        <v>1</v>
      </c>
      <c r="BE1446" s="13">
        <v>0</v>
      </c>
      <c r="BF1446" s="13">
        <v>1</v>
      </c>
      <c r="BG1446" s="13">
        <v>3</v>
      </c>
      <c r="BH1446" s="17">
        <v>1</v>
      </c>
      <c r="BJ1446" s="13">
        <v>2</v>
      </c>
      <c r="BK1446" s="13">
        <v>1</v>
      </c>
      <c r="BL1446" s="13">
        <v>1</v>
      </c>
      <c r="BM1446" s="13">
        <v>2644</v>
      </c>
      <c r="BN1446" s="13">
        <v>1</v>
      </c>
      <c r="BO1446" s="13" t="s">
        <v>4530</v>
      </c>
      <c r="BP1446" s="13">
        <v>232</v>
      </c>
      <c r="BQ1446" s="13" t="s">
        <v>237</v>
      </c>
      <c r="BR1446" s="13" t="s">
        <v>238</v>
      </c>
      <c r="BS1446" s="13">
        <v>1</v>
      </c>
      <c r="BT1446" s="13">
        <v>39</v>
      </c>
      <c r="BU1446" s="13">
        <v>1</v>
      </c>
      <c r="BV1446" s="13">
        <v>3</v>
      </c>
      <c r="CA1446" s="18"/>
      <c r="CB1446" s="18"/>
      <c r="CC1446" s="18" t="s">
        <v>7754</v>
      </c>
      <c r="CD1446" s="18">
        <v>16042</v>
      </c>
      <c r="CE1446" s="18"/>
      <c r="CF1446" s="18"/>
      <c r="CG1446" s="18"/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40268</v>
      </c>
      <c r="CT1446" s="13">
        <v>3</v>
      </c>
      <c r="CW1446" s="13" t="s">
        <v>7755</v>
      </c>
      <c r="CX1446" s="38" t="s">
        <v>6403</v>
      </c>
      <c r="CY1446" s="38" t="s">
        <v>3574</v>
      </c>
      <c r="CZ1446" s="38"/>
      <c r="DA1446" s="38" t="s">
        <v>192</v>
      </c>
    </row>
    <row r="1447" spans="1:106" s="13" customFormat="1">
      <c r="A1447" s="84">
        <v>2429</v>
      </c>
      <c r="B1447" s="84">
        <v>1</v>
      </c>
      <c r="C1447" s="13" t="s">
        <v>514</v>
      </c>
      <c r="D1447" s="13" t="s">
        <v>36</v>
      </c>
      <c r="E1447" s="14">
        <v>23584</v>
      </c>
      <c r="F1447" s="13" t="s">
        <v>277</v>
      </c>
      <c r="G1447" s="13" t="s">
        <v>277</v>
      </c>
      <c r="H1447" s="13" t="s">
        <v>277</v>
      </c>
      <c r="I1447" s="14">
        <v>40009</v>
      </c>
      <c r="J1447" s="13">
        <f t="shared" si="50"/>
        <v>44</v>
      </c>
      <c r="K1447" s="14">
        <v>40046</v>
      </c>
      <c r="L1447" s="13">
        <v>2</v>
      </c>
      <c r="M1447" s="14">
        <v>41715</v>
      </c>
      <c r="N1447" s="15">
        <f t="shared" si="49"/>
        <v>56.049281314168375</v>
      </c>
      <c r="O1447" s="16">
        <v>2</v>
      </c>
      <c r="Q1447" s="13" t="s">
        <v>7756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H1447" s="13">
        <v>2</v>
      </c>
      <c r="AI1447" s="13">
        <v>2</v>
      </c>
      <c r="AJ1447" s="13">
        <v>2</v>
      </c>
      <c r="AK1447" s="13">
        <v>2</v>
      </c>
      <c r="AL1447" s="13">
        <v>2</v>
      </c>
      <c r="AM1447" s="13">
        <v>2</v>
      </c>
      <c r="AN1447" s="13">
        <v>1</v>
      </c>
      <c r="AO1447" s="13" t="s">
        <v>7122</v>
      </c>
      <c r="AP1447" s="13" t="s">
        <v>7757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3</v>
      </c>
      <c r="BD1447" s="13">
        <v>1</v>
      </c>
      <c r="BE1447" s="13">
        <v>0</v>
      </c>
      <c r="BF1447" s="13">
        <v>1</v>
      </c>
      <c r="BG1447" s="13">
        <v>1</v>
      </c>
      <c r="BH1447" s="17">
        <v>1</v>
      </c>
      <c r="BI1447" s="13">
        <v>1</v>
      </c>
      <c r="BJ1447" s="13">
        <v>2</v>
      </c>
      <c r="BK1447" s="13">
        <v>1</v>
      </c>
      <c r="BL1447" s="13">
        <v>1</v>
      </c>
      <c r="BM1447" s="13">
        <v>2646</v>
      </c>
      <c r="BN1447" s="13">
        <v>2</v>
      </c>
      <c r="BQ1447" s="13" t="s">
        <v>237</v>
      </c>
      <c r="BR1447" s="13" t="s">
        <v>238</v>
      </c>
      <c r="BS1447" s="13">
        <v>1</v>
      </c>
      <c r="BT1447" s="13">
        <v>25</v>
      </c>
      <c r="BU1447" s="13">
        <v>1</v>
      </c>
      <c r="BV1447" s="13">
        <v>1</v>
      </c>
      <c r="BW1447" s="13">
        <v>2</v>
      </c>
      <c r="BX1447" s="13">
        <v>120</v>
      </c>
      <c r="CA1447" s="18"/>
      <c r="CB1447" s="18"/>
      <c r="CC1447" s="18" t="s">
        <v>7758</v>
      </c>
      <c r="CD1447" s="18">
        <v>2957</v>
      </c>
      <c r="CE1447" s="18"/>
      <c r="CF1447" s="18"/>
      <c r="CG1447" s="18"/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40330</v>
      </c>
      <c r="CT1447" s="13">
        <v>1</v>
      </c>
      <c r="CW1447" s="13" t="s">
        <v>3214</v>
      </c>
      <c r="CX1447" s="38" t="s">
        <v>6251</v>
      </c>
      <c r="CY1447" s="38" t="s">
        <v>7759</v>
      </c>
      <c r="CZ1447" s="38" t="s">
        <v>41</v>
      </c>
      <c r="DA1447" s="38" t="s">
        <v>7760</v>
      </c>
      <c r="DB1447" s="13">
        <v>127</v>
      </c>
    </row>
    <row r="1448" spans="1:106" s="13" customFormat="1">
      <c r="A1448" s="84">
        <v>2430</v>
      </c>
      <c r="B1448" s="84">
        <v>1</v>
      </c>
      <c r="C1448" s="13" t="s">
        <v>5088</v>
      </c>
      <c r="D1448" s="13" t="s">
        <v>36</v>
      </c>
      <c r="E1448" s="14">
        <v>11850</v>
      </c>
      <c r="F1448" s="13" t="s">
        <v>277</v>
      </c>
      <c r="G1448" s="13" t="s">
        <v>277</v>
      </c>
      <c r="H1448" s="13" t="s">
        <v>277</v>
      </c>
      <c r="I1448" s="14">
        <v>39979</v>
      </c>
      <c r="J1448" s="13">
        <f t="shared" si="50"/>
        <v>77</v>
      </c>
      <c r="K1448" s="14">
        <v>40073</v>
      </c>
      <c r="L1448" s="13">
        <v>4</v>
      </c>
      <c r="M1448" s="14">
        <v>40418</v>
      </c>
      <c r="N1448" s="15">
        <f t="shared" si="49"/>
        <v>14.422997946611909</v>
      </c>
      <c r="O1448" s="16">
        <v>2</v>
      </c>
      <c r="Q1448" s="13" t="s">
        <v>7761</v>
      </c>
      <c r="R1448" s="13" t="s">
        <v>38</v>
      </c>
      <c r="S1448" s="13">
        <v>2</v>
      </c>
      <c r="T1448" s="13">
        <v>2</v>
      </c>
      <c r="U1448" s="13">
        <v>2</v>
      </c>
      <c r="V1448" s="13">
        <v>2</v>
      </c>
      <c r="X1448" s="13">
        <v>2</v>
      </c>
      <c r="Z1448" s="13">
        <v>4</v>
      </c>
      <c r="AH1448" s="13">
        <v>2</v>
      </c>
      <c r="AI1448" s="13">
        <v>2</v>
      </c>
      <c r="AJ1448" s="13">
        <v>2</v>
      </c>
      <c r="AK1448" s="13">
        <v>3</v>
      </c>
      <c r="AL1448" s="13">
        <v>3</v>
      </c>
      <c r="AM1448" s="13">
        <v>2</v>
      </c>
      <c r="AN1448" s="13">
        <v>1</v>
      </c>
      <c r="AO1448" s="13" t="s">
        <v>7762</v>
      </c>
      <c r="AP1448" s="13" t="s">
        <v>1634</v>
      </c>
      <c r="AQ1448" s="13">
        <v>1</v>
      </c>
      <c r="AR1448" s="13">
        <v>1</v>
      </c>
      <c r="AS1448" s="13">
        <v>2</v>
      </c>
      <c r="AT1448" s="13">
        <v>1</v>
      </c>
      <c r="AU1448" s="13">
        <v>1</v>
      </c>
      <c r="AV1448" s="13">
        <v>2</v>
      </c>
      <c r="AX1448" s="13">
        <v>1</v>
      </c>
      <c r="AY1448" s="13">
        <v>1</v>
      </c>
      <c r="AZ1448" s="13">
        <v>2</v>
      </c>
      <c r="BB1448" s="13">
        <v>1</v>
      </c>
      <c r="BC1448" s="13">
        <v>0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1</v>
      </c>
      <c r="BK1448" s="13">
        <v>1</v>
      </c>
      <c r="BL1448" s="13">
        <v>1</v>
      </c>
      <c r="BM1448" s="13">
        <v>2647</v>
      </c>
      <c r="BN1448" s="13">
        <v>2</v>
      </c>
      <c r="BQ1448" s="13" t="s">
        <v>237</v>
      </c>
      <c r="BR1448" s="13" t="s">
        <v>238</v>
      </c>
      <c r="BS1448" s="13">
        <v>2</v>
      </c>
      <c r="BT1448" s="13">
        <v>51</v>
      </c>
      <c r="BU1448" s="13">
        <v>1</v>
      </c>
      <c r="BV1448" s="13">
        <v>1</v>
      </c>
      <c r="CA1448" s="18"/>
      <c r="CB1448" s="18"/>
      <c r="CC1448" s="18"/>
      <c r="CD1448" s="18"/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40330</v>
      </c>
      <c r="CT1448" s="13">
        <v>2</v>
      </c>
      <c r="CW1448" s="13" t="s">
        <v>7763</v>
      </c>
      <c r="CX1448" s="38" t="s">
        <v>7764</v>
      </c>
      <c r="CY1448" s="38" t="s">
        <v>7765</v>
      </c>
      <c r="CZ1448" s="38"/>
      <c r="DA1448" s="38" t="s">
        <v>192</v>
      </c>
    </row>
    <row r="1449" spans="1:106" s="13" customFormat="1">
      <c r="A1449" s="84">
        <v>2433</v>
      </c>
      <c r="B1449" s="84">
        <v>1</v>
      </c>
      <c r="C1449" s="13" t="s">
        <v>980</v>
      </c>
      <c r="D1449" s="13" t="s">
        <v>37</v>
      </c>
      <c r="E1449" s="14">
        <v>10734</v>
      </c>
      <c r="F1449" s="13" t="s">
        <v>319</v>
      </c>
      <c r="G1449" s="13" t="s">
        <v>319</v>
      </c>
      <c r="H1449" s="13" t="s">
        <v>319</v>
      </c>
      <c r="I1449" s="14">
        <v>40009</v>
      </c>
      <c r="J1449" s="13">
        <f t="shared" si="50"/>
        <v>80</v>
      </c>
      <c r="K1449" s="14">
        <v>40037</v>
      </c>
      <c r="L1449" s="13">
        <v>4</v>
      </c>
      <c r="M1449" s="14">
        <v>40073</v>
      </c>
      <c r="N1449" s="15">
        <f t="shared" si="49"/>
        <v>2.1026694045174539</v>
      </c>
      <c r="O1449" s="16">
        <v>3</v>
      </c>
      <c r="R1449" s="13" t="s">
        <v>38</v>
      </c>
      <c r="S1449" s="13">
        <v>2</v>
      </c>
      <c r="T1449" s="13">
        <v>2</v>
      </c>
      <c r="U1449" s="13">
        <v>2</v>
      </c>
      <c r="V1449" s="13">
        <v>2</v>
      </c>
      <c r="X1449" s="13">
        <v>1</v>
      </c>
      <c r="Z1449" s="13">
        <v>4</v>
      </c>
      <c r="AC1449" s="13">
        <v>2</v>
      </c>
      <c r="AD1449" s="13">
        <v>2</v>
      </c>
      <c r="AE1449" s="13">
        <v>2</v>
      </c>
      <c r="AF1449" s="13">
        <v>2</v>
      </c>
      <c r="AG1449" s="13">
        <v>1</v>
      </c>
      <c r="AI1449" s="13">
        <v>2</v>
      </c>
      <c r="AJ1449" s="13">
        <v>2</v>
      </c>
      <c r="AK1449" s="13">
        <v>3</v>
      </c>
      <c r="AL1449" s="13">
        <v>3</v>
      </c>
      <c r="AM1449" s="13">
        <v>2</v>
      </c>
      <c r="AN1449" s="13">
        <v>2</v>
      </c>
      <c r="AO1449" s="13" t="s">
        <v>2006</v>
      </c>
      <c r="AP1449" s="13" t="s">
        <v>1805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1</v>
      </c>
      <c r="AW1449" s="13">
        <v>0</v>
      </c>
      <c r="AZ1449" s="13">
        <v>1</v>
      </c>
      <c r="BA1449" s="13">
        <v>0</v>
      </c>
      <c r="BD1449" s="13">
        <v>1</v>
      </c>
      <c r="BE1449" s="13">
        <v>1</v>
      </c>
      <c r="BF1449" s="13">
        <v>1</v>
      </c>
      <c r="BG1449" s="13">
        <v>2</v>
      </c>
      <c r="BH1449" s="17">
        <v>1</v>
      </c>
      <c r="BI1449" s="13">
        <v>1</v>
      </c>
      <c r="BK1449" s="13">
        <v>1</v>
      </c>
      <c r="BL1449" s="13">
        <v>1</v>
      </c>
      <c r="BM1449" s="13">
        <v>2651</v>
      </c>
      <c r="BN1449" s="13">
        <v>2</v>
      </c>
      <c r="BQ1449" s="13" t="s">
        <v>237</v>
      </c>
      <c r="BR1449" s="13" t="s">
        <v>238</v>
      </c>
      <c r="BS1449" s="13">
        <v>2</v>
      </c>
      <c r="BT1449" s="13">
        <v>333</v>
      </c>
      <c r="CA1449" s="18"/>
      <c r="CB1449" s="18"/>
      <c r="CC1449" s="18">
        <v>16800</v>
      </c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40108</v>
      </c>
      <c r="CT1449" s="13">
        <v>2</v>
      </c>
      <c r="CW1449" s="13" t="s">
        <v>3460</v>
      </c>
      <c r="CX1449" s="38" t="s">
        <v>7766</v>
      </c>
      <c r="CY1449" s="38" t="s">
        <v>3462</v>
      </c>
      <c r="CZ1449" s="38" t="s">
        <v>41</v>
      </c>
      <c r="DA1449" s="38" t="s">
        <v>1076</v>
      </c>
    </row>
    <row r="1450" spans="1:106" s="13" customFormat="1">
      <c r="A1450" s="84">
        <v>2434</v>
      </c>
      <c r="B1450" s="84">
        <v>1</v>
      </c>
      <c r="C1450" s="13" t="s">
        <v>819</v>
      </c>
      <c r="D1450" s="13" t="s">
        <v>37</v>
      </c>
      <c r="E1450" s="14">
        <v>10881</v>
      </c>
      <c r="F1450" s="13" t="s">
        <v>188</v>
      </c>
      <c r="G1450" s="13" t="s">
        <v>188</v>
      </c>
      <c r="H1450" s="13" t="s">
        <v>188</v>
      </c>
      <c r="I1450" s="14">
        <v>40009</v>
      </c>
      <c r="J1450" s="13">
        <f t="shared" si="50"/>
        <v>79</v>
      </c>
      <c r="K1450" s="14">
        <v>40063</v>
      </c>
      <c r="L1450" s="13">
        <v>4</v>
      </c>
      <c r="M1450" s="14">
        <v>40261</v>
      </c>
      <c r="N1450" s="15">
        <f t="shared" si="49"/>
        <v>8.2792607802874745</v>
      </c>
      <c r="O1450" s="16">
        <v>2</v>
      </c>
      <c r="Q1450" s="13" t="s">
        <v>205</v>
      </c>
      <c r="R1450" s="13" t="s">
        <v>38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2</v>
      </c>
      <c r="AK1450" s="13">
        <v>2</v>
      </c>
      <c r="AL1450" s="13">
        <v>2</v>
      </c>
      <c r="AM1450" s="13">
        <v>3</v>
      </c>
      <c r="AN1450" s="13">
        <v>2</v>
      </c>
      <c r="AO1450" s="13" t="s">
        <v>1984</v>
      </c>
      <c r="AP1450" s="13" t="s">
        <v>7767</v>
      </c>
      <c r="AQ1450" s="13">
        <v>1</v>
      </c>
      <c r="AR1450" s="13">
        <v>1</v>
      </c>
      <c r="AS1450" s="13">
        <v>2</v>
      </c>
      <c r="AT1450" s="13">
        <v>1</v>
      </c>
      <c r="AU1450" s="13">
        <v>1</v>
      </c>
      <c r="AV1450" s="13">
        <v>2</v>
      </c>
      <c r="AX1450" s="13">
        <v>2</v>
      </c>
      <c r="AZ1450" s="13">
        <v>1</v>
      </c>
      <c r="BA1450" s="13">
        <v>1</v>
      </c>
      <c r="BB1450" s="13">
        <v>1</v>
      </c>
      <c r="BC1450" s="13">
        <v>0</v>
      </c>
      <c r="BD1450" s="13">
        <v>1</v>
      </c>
      <c r="BE1450" s="13">
        <v>2</v>
      </c>
      <c r="BF1450" s="13">
        <v>1</v>
      </c>
      <c r="BG1450" s="13">
        <v>3</v>
      </c>
      <c r="BH1450" s="17">
        <v>1</v>
      </c>
      <c r="BI1450" s="13">
        <v>1</v>
      </c>
      <c r="BJ1450" s="13">
        <v>1</v>
      </c>
      <c r="BK1450" s="13">
        <v>1</v>
      </c>
      <c r="BL1450" s="13">
        <v>1</v>
      </c>
      <c r="BM1450" s="13">
        <v>2652</v>
      </c>
      <c r="BN1450" s="13">
        <v>2</v>
      </c>
      <c r="BQ1450" s="13" t="s">
        <v>237</v>
      </c>
      <c r="BR1450" s="13" t="s">
        <v>238</v>
      </c>
      <c r="BS1450" s="13">
        <v>1</v>
      </c>
      <c r="BT1450" s="13">
        <v>24</v>
      </c>
      <c r="BU1450" s="13">
        <v>1</v>
      </c>
      <c r="CA1450" s="18"/>
      <c r="CB1450" s="18"/>
      <c r="CC1450" s="18" t="s">
        <v>7754</v>
      </c>
      <c r="CD1450" s="18">
        <v>11078</v>
      </c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S1450" s="14">
        <v>40389</v>
      </c>
      <c r="CT1450" s="13">
        <v>2</v>
      </c>
      <c r="CW1450" s="13" t="s">
        <v>7768</v>
      </c>
      <c r="CX1450" s="38" t="s">
        <v>7769</v>
      </c>
      <c r="CY1450" s="38" t="s">
        <v>7770</v>
      </c>
      <c r="CZ1450" s="38"/>
      <c r="DA1450" s="38" t="s">
        <v>192</v>
      </c>
    </row>
    <row r="1451" spans="1:106" s="13" customFormat="1">
      <c r="A1451" s="84">
        <v>2435</v>
      </c>
      <c r="B1451" s="84">
        <v>1</v>
      </c>
      <c r="C1451" s="13" t="s">
        <v>517</v>
      </c>
      <c r="D1451" s="13" t="s">
        <v>36</v>
      </c>
      <c r="E1451" s="14">
        <v>13671</v>
      </c>
      <c r="F1451" s="13" t="s">
        <v>302</v>
      </c>
      <c r="G1451" s="13" t="s">
        <v>295</v>
      </c>
      <c r="H1451" s="13" t="s">
        <v>295</v>
      </c>
      <c r="I1451" s="14">
        <v>39979</v>
      </c>
      <c r="J1451" s="13">
        <f t="shared" si="50"/>
        <v>72</v>
      </c>
      <c r="K1451" s="14">
        <v>40045</v>
      </c>
      <c r="L1451" s="13">
        <v>4</v>
      </c>
      <c r="M1451" s="14">
        <v>40278</v>
      </c>
      <c r="N1451" s="15">
        <f t="shared" si="49"/>
        <v>9.8234086242299803</v>
      </c>
      <c r="O1451" s="16">
        <v>2</v>
      </c>
      <c r="Q1451" s="13" t="s">
        <v>7771</v>
      </c>
      <c r="R1451" s="13" t="s">
        <v>38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H1451" s="13">
        <v>2</v>
      </c>
      <c r="AI1451" s="13">
        <v>2</v>
      </c>
      <c r="AJ1451" s="13">
        <v>3</v>
      </c>
      <c r="AK1451" s="13">
        <v>2</v>
      </c>
      <c r="AL1451" s="13">
        <v>2</v>
      </c>
      <c r="AM1451" s="13">
        <v>3</v>
      </c>
      <c r="AN1451" s="13">
        <v>1</v>
      </c>
      <c r="AO1451" s="13" t="s">
        <v>7772</v>
      </c>
      <c r="AP1451" s="13" t="s">
        <v>7773</v>
      </c>
      <c r="AQ1451" s="13">
        <v>1</v>
      </c>
      <c r="AR1451" s="13">
        <v>1</v>
      </c>
      <c r="AS1451" s="13">
        <v>2</v>
      </c>
      <c r="AT1451" s="13">
        <v>1</v>
      </c>
      <c r="AU1451" s="13">
        <v>2</v>
      </c>
      <c r="AV1451" s="13">
        <v>1</v>
      </c>
      <c r="AW1451" s="13">
        <v>3</v>
      </c>
      <c r="AX1451" s="13">
        <v>1</v>
      </c>
      <c r="AY1451" s="13">
        <v>3</v>
      </c>
      <c r="AZ1451" s="13">
        <v>1</v>
      </c>
      <c r="BA1451" s="13">
        <v>0</v>
      </c>
      <c r="BB1451" s="13">
        <v>1</v>
      </c>
      <c r="BC1451" s="13">
        <v>1</v>
      </c>
      <c r="BD1451" s="13">
        <v>1</v>
      </c>
      <c r="BE1451" s="13">
        <v>2</v>
      </c>
      <c r="BF1451" s="13">
        <v>1</v>
      </c>
      <c r="BG1451" s="13">
        <v>3</v>
      </c>
      <c r="BH1451" s="17">
        <v>1</v>
      </c>
      <c r="BI1451" s="13">
        <v>1</v>
      </c>
      <c r="BJ1451" s="13">
        <v>1</v>
      </c>
      <c r="BK1451" s="13">
        <v>1</v>
      </c>
      <c r="BL1451" s="13">
        <v>1</v>
      </c>
      <c r="BM1451" s="13">
        <v>2653</v>
      </c>
      <c r="BN1451" s="13">
        <v>2</v>
      </c>
      <c r="BQ1451" s="13" t="s">
        <v>237</v>
      </c>
      <c r="BR1451" s="13" t="s">
        <v>238</v>
      </c>
      <c r="BS1451" s="13">
        <v>1</v>
      </c>
      <c r="BT1451" s="13">
        <v>29</v>
      </c>
      <c r="BU1451" s="13">
        <v>10</v>
      </c>
      <c r="CA1451" s="18"/>
      <c r="CB1451" s="18"/>
      <c r="CC1451" s="18"/>
      <c r="CD1451" s="18" t="s">
        <v>453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40375</v>
      </c>
      <c r="CT1451" s="13">
        <v>2</v>
      </c>
      <c r="CW1451" s="13" t="s">
        <v>7774</v>
      </c>
      <c r="CX1451" s="38" t="s">
        <v>7775</v>
      </c>
      <c r="CY1451" s="38" t="s">
        <v>7776</v>
      </c>
      <c r="CZ1451" s="38" t="s">
        <v>4033</v>
      </c>
      <c r="DA1451" s="38" t="s">
        <v>7777</v>
      </c>
    </row>
    <row r="1452" spans="1:106" s="13" customFormat="1">
      <c r="A1452" s="84">
        <v>2436</v>
      </c>
      <c r="B1452" s="84">
        <v>5</v>
      </c>
      <c r="C1452" s="13" t="s">
        <v>1233</v>
      </c>
      <c r="D1452" s="13" t="s">
        <v>37</v>
      </c>
      <c r="E1452" s="14">
        <v>13239</v>
      </c>
      <c r="G1452" s="13" t="s">
        <v>362</v>
      </c>
      <c r="H1452" s="13" t="s">
        <v>362</v>
      </c>
      <c r="I1452" s="14">
        <v>39918</v>
      </c>
      <c r="J1452" s="13">
        <f t="shared" si="50"/>
        <v>73</v>
      </c>
      <c r="K1452" s="14">
        <v>40064</v>
      </c>
      <c r="L1452" s="13">
        <v>4</v>
      </c>
      <c r="M1452" s="14">
        <v>40831</v>
      </c>
      <c r="N1452" s="15">
        <f t="shared" si="49"/>
        <v>29.995893223819301</v>
      </c>
      <c r="O1452" s="16">
        <v>2</v>
      </c>
      <c r="Q1452" s="13" t="s">
        <v>3322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H1452" s="13">
        <v>2</v>
      </c>
      <c r="AI1452" s="13">
        <v>2</v>
      </c>
      <c r="AJ1452" s="13">
        <v>2</v>
      </c>
      <c r="AK1452" s="13">
        <v>2</v>
      </c>
      <c r="AL1452" s="13">
        <v>2</v>
      </c>
      <c r="AM1452" s="13">
        <v>2</v>
      </c>
      <c r="AN1452" s="13">
        <v>2</v>
      </c>
      <c r="AP1452" s="13" t="s">
        <v>7778</v>
      </c>
      <c r="AQ1452" s="13">
        <v>1</v>
      </c>
      <c r="AR1452" s="13">
        <v>2</v>
      </c>
      <c r="AT1452" s="13">
        <v>1</v>
      </c>
      <c r="AV1452" s="13">
        <v>2</v>
      </c>
      <c r="AX1452" s="13">
        <v>1</v>
      </c>
      <c r="AZ1452" s="13">
        <v>1</v>
      </c>
      <c r="BB1452" s="13">
        <v>1</v>
      </c>
      <c r="BD1452" s="13">
        <v>2</v>
      </c>
      <c r="BF1452" s="13">
        <v>2</v>
      </c>
      <c r="BH1452" s="17">
        <v>2</v>
      </c>
      <c r="BI1452" s="13">
        <v>1</v>
      </c>
      <c r="BJ1452" s="13">
        <v>1</v>
      </c>
      <c r="BK1452" s="13">
        <v>1</v>
      </c>
      <c r="BL1452" s="13">
        <v>1</v>
      </c>
      <c r="BM1452" s="13">
        <v>2654</v>
      </c>
      <c r="BN1452" s="13">
        <v>1</v>
      </c>
      <c r="BO1452" s="13" t="s">
        <v>3519</v>
      </c>
      <c r="BP1452" s="13">
        <v>180</v>
      </c>
      <c r="BQ1452" s="13" t="s">
        <v>1133</v>
      </c>
      <c r="BR1452" s="13" t="s">
        <v>238</v>
      </c>
      <c r="BS1452" s="13">
        <v>1</v>
      </c>
      <c r="BT1452" s="13">
        <v>23</v>
      </c>
      <c r="BU1452" s="13">
        <v>1</v>
      </c>
      <c r="BV1452" s="13">
        <v>1</v>
      </c>
      <c r="CA1452" s="18"/>
      <c r="CB1452" s="18"/>
      <c r="CC1452" s="18">
        <v>1030</v>
      </c>
      <c r="CD1452" s="18">
        <v>2262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U1452" s="13" t="s">
        <v>7779</v>
      </c>
      <c r="CW1452" s="13" t="s">
        <v>7251</v>
      </c>
      <c r="CX1452" s="38" t="s">
        <v>2558</v>
      </c>
      <c r="CY1452" s="38" t="s">
        <v>6658</v>
      </c>
      <c r="CZ1452" s="38" t="s">
        <v>41</v>
      </c>
      <c r="DA1452" s="38" t="s">
        <v>7780</v>
      </c>
    </row>
    <row r="1453" spans="1:106" s="13" customFormat="1">
      <c r="A1453" s="84">
        <v>2437</v>
      </c>
      <c r="B1453" s="84">
        <v>1</v>
      </c>
      <c r="C1453" s="13" t="s">
        <v>322</v>
      </c>
      <c r="D1453" s="13" t="s">
        <v>36</v>
      </c>
      <c r="E1453" s="14">
        <v>12276</v>
      </c>
      <c r="F1453" s="13" t="s">
        <v>941</v>
      </c>
      <c r="G1453" s="13" t="s">
        <v>941</v>
      </c>
      <c r="H1453" s="13" t="s">
        <v>941</v>
      </c>
      <c r="I1453" s="14">
        <v>40009</v>
      </c>
      <c r="J1453" s="13">
        <f t="shared" si="50"/>
        <v>75</v>
      </c>
      <c r="K1453" s="14">
        <v>40057</v>
      </c>
      <c r="L1453" s="13">
        <v>4</v>
      </c>
      <c r="M1453" s="14">
        <v>40473</v>
      </c>
      <c r="N1453" s="15">
        <f t="shared" si="49"/>
        <v>15.24435318275154</v>
      </c>
      <c r="O1453" s="16">
        <v>2</v>
      </c>
      <c r="Q1453" s="13" t="s">
        <v>180</v>
      </c>
      <c r="R1453" s="13" t="s">
        <v>38</v>
      </c>
      <c r="S1453" s="13">
        <v>2</v>
      </c>
      <c r="T1453" s="13">
        <v>2</v>
      </c>
      <c r="U1453" s="13">
        <v>2</v>
      </c>
      <c r="V1453" s="13">
        <v>2</v>
      </c>
      <c r="X1453" s="13">
        <v>2</v>
      </c>
      <c r="AH1453" s="13">
        <v>2</v>
      </c>
      <c r="AI1453" s="13">
        <v>2</v>
      </c>
      <c r="AJ1453" s="13">
        <v>2</v>
      </c>
      <c r="AK1453" s="13">
        <v>2</v>
      </c>
      <c r="AL1453" s="13">
        <v>2</v>
      </c>
      <c r="AM1453" s="13">
        <v>2</v>
      </c>
      <c r="AN1453" s="13">
        <v>1</v>
      </c>
      <c r="AO1453" s="13" t="s">
        <v>2311</v>
      </c>
      <c r="AP1453" s="13" t="s">
        <v>6357</v>
      </c>
      <c r="AQ1453" s="13">
        <v>1</v>
      </c>
      <c r="AR1453" s="13">
        <v>1</v>
      </c>
      <c r="AS1453" s="13">
        <v>1</v>
      </c>
      <c r="AT1453" s="13">
        <v>1</v>
      </c>
      <c r="AU1453" s="13">
        <v>0</v>
      </c>
      <c r="AV1453" s="13">
        <v>1</v>
      </c>
      <c r="AW1453" s="13">
        <v>1</v>
      </c>
      <c r="AX1453" s="13">
        <v>3</v>
      </c>
      <c r="AZ1453" s="13">
        <v>1</v>
      </c>
      <c r="BA1453" s="13">
        <v>0</v>
      </c>
      <c r="BB1453" s="13">
        <v>3</v>
      </c>
      <c r="BD1453" s="13">
        <v>1</v>
      </c>
      <c r="BE1453" s="13">
        <v>0</v>
      </c>
      <c r="BF1453" s="13">
        <v>1</v>
      </c>
      <c r="BG1453" s="13">
        <v>5</v>
      </c>
      <c r="BH1453" s="17">
        <v>1</v>
      </c>
      <c r="BI1453" s="13">
        <v>1</v>
      </c>
      <c r="BJ1453" s="13">
        <v>1</v>
      </c>
      <c r="BK1453" s="13">
        <v>1</v>
      </c>
      <c r="BL1453" s="13">
        <v>1</v>
      </c>
      <c r="BM1453" s="13">
        <v>2655</v>
      </c>
      <c r="BN1453" s="13">
        <v>2</v>
      </c>
      <c r="BQ1453" s="13" t="s">
        <v>289</v>
      </c>
      <c r="BR1453" s="13" t="s">
        <v>222</v>
      </c>
      <c r="BS1453" s="13">
        <v>2</v>
      </c>
      <c r="BT1453" s="13">
        <v>48</v>
      </c>
      <c r="BU1453" s="13">
        <v>1</v>
      </c>
      <c r="BV1453" s="13">
        <v>1</v>
      </c>
      <c r="BX1453" s="13">
        <v>139.1</v>
      </c>
      <c r="CA1453" s="18"/>
      <c r="CB1453" s="18"/>
      <c r="CC1453" s="18">
        <v>12490</v>
      </c>
      <c r="CD1453" s="18" t="s">
        <v>778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40085</v>
      </c>
      <c r="CT1453" s="13">
        <v>1</v>
      </c>
      <c r="CW1453" s="13" t="s">
        <v>529</v>
      </c>
      <c r="CX1453" s="38" t="s">
        <v>7781</v>
      </c>
      <c r="CY1453" s="38" t="s">
        <v>6051</v>
      </c>
      <c r="CZ1453" s="38" t="s">
        <v>41</v>
      </c>
      <c r="DA1453" s="38" t="s">
        <v>7782</v>
      </c>
    </row>
    <row r="1454" spans="1:106" s="13" customFormat="1">
      <c r="A1454" s="84">
        <v>2439</v>
      </c>
      <c r="B1454" s="84">
        <v>1</v>
      </c>
      <c r="C1454" s="13" t="s">
        <v>7783</v>
      </c>
      <c r="D1454" s="13" t="s">
        <v>37</v>
      </c>
      <c r="E1454" s="14">
        <v>14271</v>
      </c>
      <c r="F1454" s="13" t="s">
        <v>396</v>
      </c>
      <c r="G1454" s="13" t="s">
        <v>424</v>
      </c>
      <c r="H1454" s="13" t="s">
        <v>424</v>
      </c>
      <c r="I1454" s="14">
        <v>40040</v>
      </c>
      <c r="J1454" s="13">
        <f t="shared" si="50"/>
        <v>70</v>
      </c>
      <c r="K1454" s="14">
        <v>40066</v>
      </c>
      <c r="L1454" s="13">
        <v>4</v>
      </c>
      <c r="M1454" s="14">
        <v>40328</v>
      </c>
      <c r="N1454" s="15">
        <f t="shared" si="49"/>
        <v>9.462012320328542</v>
      </c>
      <c r="O1454" s="16">
        <v>2</v>
      </c>
      <c r="Q1454" s="13" t="s">
        <v>205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1</v>
      </c>
      <c r="Z1454" s="13">
        <v>4</v>
      </c>
      <c r="AC1454" s="13">
        <v>2</v>
      </c>
      <c r="AD1454" s="13">
        <v>2</v>
      </c>
      <c r="AE1454" s="13">
        <v>2</v>
      </c>
      <c r="AF1454" s="13">
        <v>2</v>
      </c>
      <c r="AG1454" s="13">
        <v>1</v>
      </c>
      <c r="AH1454" s="13">
        <v>2</v>
      </c>
      <c r="AO1454" s="13" t="s">
        <v>2006</v>
      </c>
      <c r="AP1454" s="13" t="s">
        <v>1715</v>
      </c>
      <c r="AQ1454" s="13">
        <v>1</v>
      </c>
      <c r="AR1454" s="13">
        <v>1</v>
      </c>
      <c r="AS1454" s="13">
        <v>1</v>
      </c>
      <c r="AT1454" s="13">
        <v>1</v>
      </c>
      <c r="AU1454" s="13">
        <v>0</v>
      </c>
      <c r="AV1454" s="13">
        <v>1</v>
      </c>
      <c r="AW1454" s="13">
        <v>1</v>
      </c>
      <c r="AX1454" s="13">
        <v>2</v>
      </c>
      <c r="AZ1454" s="13">
        <v>1</v>
      </c>
      <c r="BA1454" s="13">
        <v>0</v>
      </c>
      <c r="BB1454" s="13">
        <v>3</v>
      </c>
      <c r="BD1454" s="13">
        <v>1</v>
      </c>
      <c r="BE1454" s="13">
        <v>1</v>
      </c>
      <c r="BF1454" s="13">
        <v>1</v>
      </c>
      <c r="BG1454" s="13">
        <v>6</v>
      </c>
      <c r="BH1454" s="17">
        <v>1</v>
      </c>
      <c r="BJ1454" s="13">
        <v>2</v>
      </c>
      <c r="BK1454" s="13">
        <v>1</v>
      </c>
      <c r="BL1454" s="13">
        <v>1</v>
      </c>
      <c r="BM1454" s="13">
        <v>2657</v>
      </c>
      <c r="BN1454" s="13">
        <v>2</v>
      </c>
      <c r="BQ1454" s="13" t="s">
        <v>237</v>
      </c>
      <c r="BR1454" s="13" t="s">
        <v>238</v>
      </c>
      <c r="BS1454" s="13">
        <v>1</v>
      </c>
      <c r="BT1454" s="13">
        <v>38</v>
      </c>
      <c r="BU1454" s="13">
        <v>1</v>
      </c>
      <c r="BW1454" s="13">
        <v>2</v>
      </c>
      <c r="BX1454" s="13">
        <v>72.3</v>
      </c>
      <c r="CA1454" s="18"/>
      <c r="CB1454" s="18"/>
      <c r="CC1454" s="18"/>
      <c r="CD1454" s="18">
        <v>7983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S1454" s="14">
        <v>40197</v>
      </c>
      <c r="CT1454" s="13">
        <v>1</v>
      </c>
      <c r="CW1454" s="13" t="s">
        <v>7784</v>
      </c>
      <c r="CX1454" s="38" t="s">
        <v>7785</v>
      </c>
      <c r="CY1454" s="38" t="s">
        <v>7786</v>
      </c>
      <c r="CZ1454" s="38"/>
      <c r="DA1454" s="38" t="s">
        <v>192</v>
      </c>
    </row>
    <row r="1455" spans="1:106" s="13" customFormat="1">
      <c r="A1455" s="84">
        <v>2440</v>
      </c>
      <c r="B1455" s="84">
        <v>1</v>
      </c>
      <c r="C1455" s="13" t="s">
        <v>980</v>
      </c>
      <c r="D1455" s="13" t="s">
        <v>36</v>
      </c>
      <c r="E1455" s="14">
        <v>19746</v>
      </c>
      <c r="F1455" s="13" t="s">
        <v>648</v>
      </c>
      <c r="G1455" s="13" t="s">
        <v>648</v>
      </c>
      <c r="H1455" s="13" t="s">
        <v>648</v>
      </c>
      <c r="I1455" s="14">
        <v>40009</v>
      </c>
      <c r="J1455" s="13">
        <f t="shared" si="50"/>
        <v>55</v>
      </c>
      <c r="K1455" s="14">
        <v>40073</v>
      </c>
      <c r="L1455" s="13">
        <v>4</v>
      </c>
      <c r="M1455" s="14">
        <v>40269</v>
      </c>
      <c r="N1455" s="15">
        <f t="shared" si="49"/>
        <v>8.5420944558521565</v>
      </c>
      <c r="O1455" s="16">
        <v>2</v>
      </c>
      <c r="Q1455" s="13" t="s">
        <v>7787</v>
      </c>
      <c r="R1455" s="13" t="s">
        <v>38</v>
      </c>
      <c r="S1455" s="13">
        <v>2</v>
      </c>
      <c r="T1455" s="13">
        <v>2</v>
      </c>
      <c r="U1455" s="13">
        <v>2</v>
      </c>
      <c r="V1455" s="13">
        <v>2</v>
      </c>
      <c r="X1455" s="13">
        <v>2</v>
      </c>
      <c r="Z1455" s="13">
        <v>4</v>
      </c>
      <c r="AC1455" s="13">
        <v>2</v>
      </c>
      <c r="AD1455" s="13">
        <v>2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2</v>
      </c>
      <c r="AK1455" s="13">
        <v>2</v>
      </c>
      <c r="AL1455" s="13">
        <v>2</v>
      </c>
      <c r="AM1455" s="13">
        <v>2</v>
      </c>
      <c r="AN1455" s="13">
        <v>2</v>
      </c>
      <c r="AP1455" s="13" t="s">
        <v>1694</v>
      </c>
      <c r="AQ1455" s="13">
        <v>1</v>
      </c>
      <c r="AR1455" s="13">
        <v>2</v>
      </c>
      <c r="AS1455" s="13">
        <v>5</v>
      </c>
      <c r="AT1455" s="13">
        <v>1</v>
      </c>
      <c r="AU1455" s="13">
        <v>0</v>
      </c>
      <c r="AV1455" s="13">
        <v>1</v>
      </c>
      <c r="AW1455" s="13">
        <v>2</v>
      </c>
      <c r="AX1455" s="13">
        <v>1</v>
      </c>
      <c r="AY1455" s="13">
        <v>6</v>
      </c>
      <c r="AZ1455" s="13">
        <v>1</v>
      </c>
      <c r="BA1455" s="13">
        <v>5</v>
      </c>
      <c r="BB1455" s="13">
        <v>2</v>
      </c>
      <c r="BD1455" s="13">
        <v>2</v>
      </c>
      <c r="BF1455" s="13">
        <v>2</v>
      </c>
      <c r="BH1455" s="17">
        <v>1</v>
      </c>
      <c r="BI1455" s="13">
        <v>1</v>
      </c>
      <c r="BJ1455" s="13">
        <v>2</v>
      </c>
      <c r="BK1455" s="13">
        <v>1</v>
      </c>
      <c r="BL1455" s="13">
        <v>1</v>
      </c>
      <c r="BM1455" s="13">
        <v>2658</v>
      </c>
      <c r="BN1455" s="13">
        <v>2</v>
      </c>
      <c r="BQ1455" s="13" t="s">
        <v>237</v>
      </c>
      <c r="BR1455" s="13" t="s">
        <v>238</v>
      </c>
      <c r="BS1455" s="13">
        <v>1</v>
      </c>
      <c r="BT1455" s="13">
        <v>28</v>
      </c>
      <c r="BU1455" s="13">
        <v>1</v>
      </c>
      <c r="BV1455" s="13">
        <v>2</v>
      </c>
      <c r="BW1455" s="13">
        <v>2</v>
      </c>
      <c r="BX1455" s="13">
        <v>42</v>
      </c>
      <c r="CA1455" s="18"/>
      <c r="CB1455" s="18"/>
      <c r="CC1455" s="18">
        <v>1730</v>
      </c>
      <c r="CD1455" s="18">
        <v>990</v>
      </c>
      <c r="CE1455" s="18"/>
      <c r="CF1455" s="18"/>
      <c r="CG1455" s="18"/>
      <c r="CH1455" s="13">
        <v>2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S1455" s="14">
        <v>40221</v>
      </c>
      <c r="CT1455" s="13">
        <v>1</v>
      </c>
      <c r="CW1455" s="13" t="s">
        <v>4067</v>
      </c>
      <c r="CX1455" s="38" t="s">
        <v>7788</v>
      </c>
      <c r="CY1455" s="38" t="s">
        <v>6874</v>
      </c>
      <c r="CZ1455" s="38" t="s">
        <v>41</v>
      </c>
      <c r="DA1455" s="38" t="s">
        <v>7789</v>
      </c>
    </row>
    <row r="1456" spans="1:106" s="13" customFormat="1">
      <c r="A1456" s="84">
        <v>2441</v>
      </c>
      <c r="B1456" s="84">
        <v>1</v>
      </c>
      <c r="C1456" s="13" t="s">
        <v>3184</v>
      </c>
      <c r="D1456" s="13" t="s">
        <v>37</v>
      </c>
      <c r="E1456" s="14">
        <v>14614</v>
      </c>
      <c r="G1456" s="13" t="s">
        <v>264</v>
      </c>
      <c r="H1456" s="13" t="s">
        <v>264</v>
      </c>
      <c r="I1456" s="14">
        <v>39918</v>
      </c>
      <c r="J1456" s="13">
        <f t="shared" si="50"/>
        <v>69</v>
      </c>
      <c r="K1456" s="14">
        <v>40022</v>
      </c>
      <c r="L1456" s="13">
        <v>4</v>
      </c>
      <c r="M1456" s="14">
        <v>40099</v>
      </c>
      <c r="N1456" s="15">
        <f t="shared" si="49"/>
        <v>5.9466119096509242</v>
      </c>
      <c r="O1456" s="16">
        <v>2</v>
      </c>
      <c r="Q1456" s="13" t="s">
        <v>2041</v>
      </c>
      <c r="R1456" s="13" t="s">
        <v>266</v>
      </c>
      <c r="S1456" s="13">
        <v>2</v>
      </c>
      <c r="T1456" s="13">
        <v>2</v>
      </c>
      <c r="U1456" s="13">
        <v>2</v>
      </c>
      <c r="V1456" s="13">
        <v>2</v>
      </c>
      <c r="X1456" s="13">
        <v>1</v>
      </c>
      <c r="Z1456" s="13">
        <v>4</v>
      </c>
      <c r="AC1456" s="13">
        <v>2</v>
      </c>
      <c r="AD1456" s="13">
        <v>1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1</v>
      </c>
      <c r="AM1456" s="13">
        <v>1</v>
      </c>
      <c r="AN1456" s="13">
        <v>1</v>
      </c>
      <c r="AO1456" s="13" t="s">
        <v>7790</v>
      </c>
      <c r="AP1456" s="13" t="s">
        <v>1715</v>
      </c>
      <c r="AQ1456" s="13">
        <v>1</v>
      </c>
      <c r="AR1456" s="13">
        <v>2</v>
      </c>
      <c r="AT1456" s="13">
        <v>1</v>
      </c>
      <c r="AU1456" s="13">
        <v>0</v>
      </c>
      <c r="AV1456" s="13">
        <v>1</v>
      </c>
      <c r="AW1456" s="13">
        <v>4</v>
      </c>
      <c r="AX1456" s="13">
        <v>1</v>
      </c>
      <c r="AY1456" s="13">
        <v>4</v>
      </c>
      <c r="AZ1456" s="13">
        <v>1</v>
      </c>
      <c r="BA1456" s="13">
        <v>4</v>
      </c>
      <c r="BB1456" s="13">
        <v>2</v>
      </c>
      <c r="BD1456" s="13">
        <v>1</v>
      </c>
      <c r="BE1456" s="13">
        <v>4</v>
      </c>
      <c r="BF1456" s="13">
        <v>2</v>
      </c>
      <c r="BH1456" s="17">
        <v>3</v>
      </c>
      <c r="BI1456" s="13">
        <v>1</v>
      </c>
      <c r="BJ1456" s="13">
        <v>1</v>
      </c>
      <c r="BK1456" s="13">
        <v>1</v>
      </c>
      <c r="BL1456" s="13">
        <v>1</v>
      </c>
      <c r="BM1456" s="13">
        <v>2659</v>
      </c>
      <c r="BN1456" s="13">
        <v>2</v>
      </c>
      <c r="BQ1456" s="13" t="s">
        <v>270</v>
      </c>
      <c r="BR1456" s="13" t="s">
        <v>271</v>
      </c>
      <c r="BS1456" s="13">
        <v>2</v>
      </c>
      <c r="BT1456" s="13">
        <v>69</v>
      </c>
      <c r="BU1456" s="13">
        <v>1</v>
      </c>
      <c r="BV1456" s="13">
        <v>2</v>
      </c>
      <c r="CA1456" s="18"/>
      <c r="CB1456" s="18"/>
      <c r="CC1456" s="18">
        <v>7050</v>
      </c>
      <c r="CD1456" s="18" t="s">
        <v>707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40183</v>
      </c>
      <c r="CW1456" s="13" t="s">
        <v>7791</v>
      </c>
      <c r="CX1456" s="38" t="s">
        <v>7792</v>
      </c>
      <c r="CY1456" s="38" t="s">
        <v>4620</v>
      </c>
      <c r="CZ1456" s="38" t="s">
        <v>41</v>
      </c>
      <c r="DA1456" s="38" t="s">
        <v>7793</v>
      </c>
    </row>
    <row r="1457" spans="1:105" s="13" customFormat="1">
      <c r="A1457" s="84">
        <v>2442</v>
      </c>
      <c r="B1457" s="84">
        <v>1</v>
      </c>
      <c r="C1457" s="13" t="s">
        <v>1171</v>
      </c>
      <c r="D1457" s="13" t="s">
        <v>36</v>
      </c>
      <c r="E1457" s="14">
        <v>15549</v>
      </c>
      <c r="G1457" s="13" t="s">
        <v>535</v>
      </c>
      <c r="H1457" s="13" t="s">
        <v>535</v>
      </c>
      <c r="I1457" s="14">
        <v>40040</v>
      </c>
      <c r="J1457" s="13">
        <f t="shared" si="50"/>
        <v>67</v>
      </c>
      <c r="K1457" s="14">
        <v>40106</v>
      </c>
      <c r="L1457" s="13">
        <v>4</v>
      </c>
      <c r="M1457" s="14">
        <v>40575</v>
      </c>
      <c r="N1457" s="15">
        <f t="shared" si="49"/>
        <v>17.577002053388089</v>
      </c>
      <c r="O1457" s="16">
        <v>2</v>
      </c>
      <c r="Q1457" s="13" t="s">
        <v>7794</v>
      </c>
      <c r="R1457" s="13" t="s">
        <v>38</v>
      </c>
      <c r="S1457" s="13">
        <v>3</v>
      </c>
      <c r="T1457" s="13">
        <v>2</v>
      </c>
      <c r="U1457" s="13">
        <v>2</v>
      </c>
      <c r="V1457" s="13">
        <v>2</v>
      </c>
      <c r="X1457" s="13">
        <v>1</v>
      </c>
      <c r="Z1457" s="13">
        <v>3</v>
      </c>
      <c r="AC1457" s="13">
        <v>1</v>
      </c>
      <c r="AD1457" s="13">
        <v>2</v>
      </c>
      <c r="AE1457" s="13">
        <v>2</v>
      </c>
      <c r="AF1457" s="13">
        <v>2</v>
      </c>
      <c r="AG1457" s="13">
        <v>3</v>
      </c>
      <c r="AH1457" s="13">
        <v>2</v>
      </c>
      <c r="AI1457" s="13">
        <v>1</v>
      </c>
      <c r="AJ1457" s="13">
        <v>2</v>
      </c>
      <c r="AK1457" s="13">
        <v>1</v>
      </c>
      <c r="AL1457" s="13">
        <v>3</v>
      </c>
      <c r="AM1457" s="13">
        <v>3</v>
      </c>
      <c r="AN1457" s="13">
        <v>2</v>
      </c>
      <c r="AO1457" s="13" t="s">
        <v>7795</v>
      </c>
      <c r="AP1457" s="13" t="s">
        <v>7796</v>
      </c>
      <c r="AQ1457" s="13">
        <v>1</v>
      </c>
      <c r="AR1457" s="13">
        <v>1</v>
      </c>
      <c r="AS1457" s="13">
        <v>1</v>
      </c>
      <c r="AT1457" s="13">
        <v>1</v>
      </c>
      <c r="AU1457" s="13">
        <v>0</v>
      </c>
      <c r="AV1457" s="13">
        <v>1</v>
      </c>
      <c r="AW1457" s="13">
        <v>1</v>
      </c>
      <c r="AX1457" s="13">
        <v>1</v>
      </c>
      <c r="AY1457" s="13">
        <v>1</v>
      </c>
      <c r="AZ1457" s="13">
        <v>3</v>
      </c>
      <c r="BB1457" s="13">
        <v>1</v>
      </c>
      <c r="BC1457" s="13">
        <v>0</v>
      </c>
      <c r="BD1457" s="13">
        <v>1</v>
      </c>
      <c r="BE1457" s="13">
        <v>0</v>
      </c>
      <c r="BF1457" s="13">
        <v>1</v>
      </c>
      <c r="BG1457" s="13">
        <v>3</v>
      </c>
      <c r="BH1457" s="17">
        <v>1</v>
      </c>
      <c r="BI1457" s="13">
        <v>1</v>
      </c>
      <c r="BJ1457" s="13">
        <v>2</v>
      </c>
      <c r="BK1457" s="13">
        <v>1</v>
      </c>
      <c r="BL1457" s="13">
        <v>2</v>
      </c>
      <c r="BS1457" s="13">
        <v>2</v>
      </c>
      <c r="BT1457" s="13">
        <v>65</v>
      </c>
      <c r="BU1457" s="13">
        <v>1</v>
      </c>
      <c r="BV1457" s="13">
        <v>2</v>
      </c>
      <c r="BW1457" s="13">
        <v>2</v>
      </c>
      <c r="BX1457" s="13">
        <v>36</v>
      </c>
      <c r="CA1457" s="18"/>
      <c r="CB1457" s="18"/>
      <c r="CC1457" s="18">
        <v>4810</v>
      </c>
      <c r="CD1457" s="18" t="s">
        <v>3063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40269</v>
      </c>
      <c r="CT1457" s="13">
        <v>2</v>
      </c>
      <c r="CW1457" s="13" t="s">
        <v>7450</v>
      </c>
      <c r="CX1457" s="38" t="s">
        <v>7797</v>
      </c>
      <c r="CY1457" s="38" t="s">
        <v>7452</v>
      </c>
      <c r="CZ1457" s="38"/>
      <c r="DA1457" s="38" t="s">
        <v>192</v>
      </c>
    </row>
    <row r="1458" spans="1:105" s="13" customFormat="1">
      <c r="A1458" s="84">
        <v>2446</v>
      </c>
      <c r="B1458" s="84">
        <v>1</v>
      </c>
      <c r="C1458" s="13" t="s">
        <v>3011</v>
      </c>
      <c r="D1458" s="13" t="s">
        <v>36</v>
      </c>
      <c r="E1458" s="14">
        <v>18106</v>
      </c>
      <c r="F1458" s="13" t="s">
        <v>259</v>
      </c>
      <c r="G1458" s="13" t="s">
        <v>194</v>
      </c>
      <c r="H1458" s="13" t="s">
        <v>194</v>
      </c>
      <c r="I1458" s="14">
        <v>40009</v>
      </c>
      <c r="J1458" s="13">
        <f t="shared" si="50"/>
        <v>59</v>
      </c>
      <c r="K1458" s="14">
        <v>40087</v>
      </c>
      <c r="L1458" s="13">
        <v>9</v>
      </c>
      <c r="M1458" s="14">
        <v>40130</v>
      </c>
      <c r="N1458" s="15">
        <f t="shared" si="49"/>
        <v>3.9753593429158109</v>
      </c>
      <c r="O1458" s="16">
        <v>2</v>
      </c>
      <c r="Q1458" s="13" t="s">
        <v>7798</v>
      </c>
      <c r="R1458" s="13" t="s">
        <v>1996</v>
      </c>
      <c r="S1458" s="13">
        <v>2</v>
      </c>
      <c r="T1458" s="13">
        <v>2</v>
      </c>
      <c r="U1458" s="13">
        <v>2</v>
      </c>
      <c r="V1458" s="13">
        <v>2</v>
      </c>
      <c r="X1458" s="13">
        <v>2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2</v>
      </c>
      <c r="AH1458" s="13">
        <v>2</v>
      </c>
      <c r="AI1458" s="13">
        <v>2</v>
      </c>
      <c r="AJ1458" s="13">
        <v>2</v>
      </c>
      <c r="AK1458" s="13">
        <v>2</v>
      </c>
      <c r="AL1458" s="13">
        <v>2</v>
      </c>
      <c r="AM1458" s="13">
        <v>3</v>
      </c>
      <c r="AN1458" s="13">
        <v>2</v>
      </c>
      <c r="AP1458" s="13" t="s">
        <v>1715</v>
      </c>
      <c r="AQ1458" s="13">
        <v>1</v>
      </c>
      <c r="AR1458" s="13">
        <v>1</v>
      </c>
      <c r="AS1458" s="13">
        <v>1</v>
      </c>
      <c r="AT1458" s="13">
        <v>1</v>
      </c>
      <c r="AU1458" s="13">
        <v>0</v>
      </c>
      <c r="AV1458" s="13">
        <v>1</v>
      </c>
      <c r="AX1458" s="13">
        <v>1</v>
      </c>
      <c r="AZ1458" s="13">
        <v>3</v>
      </c>
      <c r="BB1458" s="13">
        <v>3</v>
      </c>
      <c r="BD1458" s="13">
        <v>1</v>
      </c>
      <c r="BE1458" s="13">
        <v>0</v>
      </c>
      <c r="BF1458" s="13">
        <v>2</v>
      </c>
      <c r="BH1458" s="17">
        <v>1</v>
      </c>
      <c r="BJ1458" s="13">
        <v>1</v>
      </c>
      <c r="BK1458" s="13">
        <v>1</v>
      </c>
      <c r="BL1458" s="13">
        <v>1</v>
      </c>
      <c r="BM1458" s="13">
        <v>2663</v>
      </c>
      <c r="BN1458" s="13">
        <v>2</v>
      </c>
      <c r="BQ1458" s="13" t="s">
        <v>594</v>
      </c>
      <c r="BR1458" s="13" t="s">
        <v>595</v>
      </c>
      <c r="CA1458" s="18"/>
      <c r="CB1458" s="18"/>
      <c r="CC1458" s="18" t="s">
        <v>7799</v>
      </c>
      <c r="CD1458" s="18">
        <v>10497</v>
      </c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7800</v>
      </c>
      <c r="CX1458" s="38" t="s">
        <v>7801</v>
      </c>
      <c r="CY1458" s="38" t="s">
        <v>7802</v>
      </c>
      <c r="CZ1458" s="38"/>
      <c r="DA1458" s="38" t="s">
        <v>192</v>
      </c>
    </row>
    <row r="1459" spans="1:105" s="13" customFormat="1">
      <c r="A1459" s="84">
        <v>2448</v>
      </c>
      <c r="B1459" s="84">
        <v>1</v>
      </c>
      <c r="C1459" s="13" t="s">
        <v>7803</v>
      </c>
      <c r="D1459" s="13" t="s">
        <v>37</v>
      </c>
      <c r="E1459" s="14">
        <v>9146</v>
      </c>
      <c r="F1459" s="13" t="s">
        <v>362</v>
      </c>
      <c r="G1459" s="13" t="s">
        <v>362</v>
      </c>
      <c r="H1459" s="13" t="s">
        <v>362</v>
      </c>
      <c r="I1459" s="14">
        <v>40071</v>
      </c>
      <c r="J1459" s="13">
        <f t="shared" si="50"/>
        <v>84</v>
      </c>
      <c r="K1459" s="14">
        <v>40080</v>
      </c>
      <c r="L1459" s="13">
        <v>4</v>
      </c>
      <c r="M1459" s="14">
        <v>40198</v>
      </c>
      <c r="N1459" s="15">
        <f t="shared" si="49"/>
        <v>4.1724845995893221</v>
      </c>
      <c r="O1459" s="16">
        <v>2</v>
      </c>
      <c r="Q1459" s="13" t="s">
        <v>205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G1459" s="13">
        <v>1</v>
      </c>
      <c r="AH1459" s="13">
        <v>2</v>
      </c>
      <c r="AI1459" s="13">
        <v>2</v>
      </c>
      <c r="AJ1459" s="13">
        <v>2</v>
      </c>
      <c r="AK1459" s="13">
        <v>2</v>
      </c>
      <c r="AL1459" s="13">
        <v>2</v>
      </c>
      <c r="AM1459" s="13">
        <v>1</v>
      </c>
      <c r="AN1459" s="13">
        <v>2</v>
      </c>
      <c r="AO1459" s="13" t="s">
        <v>1984</v>
      </c>
      <c r="AP1459" s="13" t="s">
        <v>1715</v>
      </c>
      <c r="AQ1459" s="13">
        <v>1</v>
      </c>
      <c r="AR1459" s="13">
        <v>1</v>
      </c>
      <c r="AS1459" s="13">
        <v>2</v>
      </c>
      <c r="AT1459" s="13">
        <v>1</v>
      </c>
      <c r="AU1459" s="13">
        <v>0</v>
      </c>
      <c r="AV1459" s="13">
        <v>3</v>
      </c>
      <c r="AX1459" s="13">
        <v>3</v>
      </c>
      <c r="AZ1459" s="13">
        <v>3</v>
      </c>
      <c r="BB1459" s="13">
        <v>1</v>
      </c>
      <c r="BC1459" s="13">
        <v>2</v>
      </c>
      <c r="BD1459" s="13">
        <v>3</v>
      </c>
      <c r="BF1459" s="13">
        <v>1</v>
      </c>
      <c r="BG1459" s="13">
        <v>4</v>
      </c>
      <c r="BH1459" s="17">
        <v>1</v>
      </c>
      <c r="BI1459" s="13">
        <v>1</v>
      </c>
      <c r="BJ1459" s="13">
        <v>1</v>
      </c>
      <c r="BK1459" s="13">
        <v>1</v>
      </c>
      <c r="BL1459" s="13">
        <v>1</v>
      </c>
      <c r="BM1459" s="13">
        <v>2665</v>
      </c>
      <c r="BN1459" s="13">
        <v>2</v>
      </c>
      <c r="BQ1459" s="13" t="s">
        <v>237</v>
      </c>
      <c r="BR1459" s="13" t="s">
        <v>238</v>
      </c>
      <c r="BS1459" s="13">
        <v>2</v>
      </c>
      <c r="BT1459" s="13">
        <v>64</v>
      </c>
      <c r="BU1459" s="13">
        <v>1</v>
      </c>
      <c r="BV1459" s="13">
        <v>2</v>
      </c>
      <c r="CA1459" s="18"/>
      <c r="CB1459" s="18"/>
      <c r="CC1459" s="18">
        <v>1480</v>
      </c>
      <c r="CD1459" s="18">
        <v>383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W1459" s="13" t="s">
        <v>7804</v>
      </c>
      <c r="CX1459" s="38" t="s">
        <v>7805</v>
      </c>
      <c r="CY1459" s="38" t="s">
        <v>7806</v>
      </c>
      <c r="CZ1459" s="38"/>
      <c r="DA1459" s="38" t="s">
        <v>3835</v>
      </c>
    </row>
    <row r="1460" spans="1:105" s="13" customFormat="1">
      <c r="A1460" s="84">
        <v>2449</v>
      </c>
      <c r="B1460" s="84">
        <v>1</v>
      </c>
      <c r="C1460" s="13" t="s">
        <v>2421</v>
      </c>
      <c r="D1460" s="13" t="s">
        <v>36</v>
      </c>
      <c r="E1460" s="14">
        <v>14094</v>
      </c>
      <c r="F1460" s="13" t="s">
        <v>362</v>
      </c>
      <c r="G1460" s="13" t="s">
        <v>362</v>
      </c>
      <c r="H1460" s="13" t="s">
        <v>362</v>
      </c>
      <c r="I1460" s="14">
        <v>40009</v>
      </c>
      <c r="J1460" s="13">
        <f t="shared" si="50"/>
        <v>70</v>
      </c>
      <c r="K1460" s="14">
        <v>40080</v>
      </c>
      <c r="L1460" s="13">
        <v>4</v>
      </c>
      <c r="M1460" s="14">
        <v>41059</v>
      </c>
      <c r="N1460" s="15">
        <f t="shared" si="49"/>
        <v>34.496919917864474</v>
      </c>
      <c r="O1460" s="16">
        <v>2</v>
      </c>
      <c r="Q1460" s="13" t="s">
        <v>7807</v>
      </c>
      <c r="R1460" s="13" t="s">
        <v>38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2</v>
      </c>
      <c r="AK1460" s="13">
        <v>2</v>
      </c>
      <c r="AL1460" s="13">
        <v>2</v>
      </c>
      <c r="AM1460" s="13">
        <v>1</v>
      </c>
      <c r="AN1460" s="13">
        <v>2</v>
      </c>
      <c r="AO1460" s="13" t="s">
        <v>7808</v>
      </c>
      <c r="AP1460" s="13" t="s">
        <v>7809</v>
      </c>
      <c r="AQ1460" s="13">
        <v>1</v>
      </c>
      <c r="AR1460" s="13">
        <v>2</v>
      </c>
      <c r="AT1460" s="13">
        <v>1</v>
      </c>
      <c r="AU1460" s="13">
        <v>2</v>
      </c>
      <c r="AV1460" s="13">
        <v>2</v>
      </c>
      <c r="AX1460" s="13">
        <v>2</v>
      </c>
      <c r="AZ1460" s="13">
        <v>1</v>
      </c>
      <c r="BA1460" s="13">
        <v>1</v>
      </c>
      <c r="BB1460" s="13">
        <v>1</v>
      </c>
      <c r="BC1460" s="13">
        <v>2</v>
      </c>
      <c r="BD1460" s="13">
        <v>2</v>
      </c>
      <c r="BF1460" s="13">
        <v>1</v>
      </c>
      <c r="BG1460" s="13">
        <v>5</v>
      </c>
      <c r="BH1460" s="17">
        <v>1</v>
      </c>
      <c r="BI1460" s="13">
        <v>1</v>
      </c>
      <c r="BJ1460" s="13">
        <v>2</v>
      </c>
      <c r="BK1460" s="13">
        <v>1</v>
      </c>
      <c r="BL1460" s="13">
        <v>1</v>
      </c>
      <c r="BM1460" s="13">
        <v>2666</v>
      </c>
      <c r="BN1460" s="13">
        <v>2</v>
      </c>
      <c r="BQ1460" s="13" t="s">
        <v>237</v>
      </c>
      <c r="BR1460" s="13" t="s">
        <v>238</v>
      </c>
      <c r="BS1460" s="13">
        <v>1</v>
      </c>
      <c r="BT1460" s="13">
        <v>24</v>
      </c>
      <c r="BU1460" s="13">
        <v>1</v>
      </c>
      <c r="BV1460" s="13">
        <v>3</v>
      </c>
      <c r="BX1460" s="13">
        <v>110</v>
      </c>
      <c r="CA1460" s="18"/>
      <c r="CB1460" s="18"/>
      <c r="CC1460" s="18">
        <v>9850</v>
      </c>
      <c r="CD1460" s="18">
        <v>9497</v>
      </c>
      <c r="CE1460" s="18"/>
      <c r="CF1460" s="18"/>
      <c r="CG1460" s="18"/>
      <c r="CH1460" s="13">
        <v>1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W1460" s="13" t="s">
        <v>7810</v>
      </c>
      <c r="CX1460" s="38" t="s">
        <v>6302</v>
      </c>
      <c r="CY1460" s="38" t="s">
        <v>3834</v>
      </c>
      <c r="CZ1460" s="38"/>
      <c r="DA1460" s="38" t="s">
        <v>192</v>
      </c>
    </row>
    <row r="1461" spans="1:105" s="13" customFormat="1">
      <c r="A1461" s="84">
        <v>2450</v>
      </c>
      <c r="B1461" s="84">
        <v>6</v>
      </c>
      <c r="C1461" s="13" t="s">
        <v>1602</v>
      </c>
      <c r="D1461" s="13" t="s">
        <v>36</v>
      </c>
      <c r="E1461" s="14">
        <v>20377</v>
      </c>
      <c r="F1461" s="13" t="s">
        <v>295</v>
      </c>
      <c r="G1461" s="13" t="s">
        <v>295</v>
      </c>
      <c r="H1461" s="13" t="s">
        <v>295</v>
      </c>
      <c r="I1461" s="14">
        <v>38701</v>
      </c>
      <c r="J1461" s="13">
        <f t="shared" si="50"/>
        <v>50</v>
      </c>
      <c r="K1461" s="14">
        <v>38869</v>
      </c>
      <c r="L1461" s="13">
        <v>4</v>
      </c>
      <c r="M1461" s="14">
        <v>40226</v>
      </c>
      <c r="N1461" s="15">
        <f t="shared" si="49"/>
        <v>50.102669404517457</v>
      </c>
      <c r="O1461" s="16">
        <v>1</v>
      </c>
      <c r="P1461" s="13" t="s">
        <v>7811</v>
      </c>
      <c r="Q1461" s="13" t="s">
        <v>7812</v>
      </c>
      <c r="R1461" s="13" t="s">
        <v>38</v>
      </c>
      <c r="S1461" s="13">
        <v>2</v>
      </c>
      <c r="T1461" s="13">
        <v>2</v>
      </c>
      <c r="U1461" s="13">
        <v>2</v>
      </c>
      <c r="V1461" s="13">
        <v>2</v>
      </c>
      <c r="X1461" s="13">
        <v>2</v>
      </c>
      <c r="Z1461" s="13">
        <v>4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2</v>
      </c>
      <c r="AP1461" s="13" t="s">
        <v>7813</v>
      </c>
      <c r="AQ1461" s="13">
        <v>1</v>
      </c>
      <c r="AR1461" s="13">
        <v>1</v>
      </c>
      <c r="AS1461" s="13">
        <v>38</v>
      </c>
      <c r="AT1461" s="13">
        <v>1</v>
      </c>
      <c r="AU1461" s="13">
        <v>32</v>
      </c>
      <c r="AV1461" s="13">
        <v>1</v>
      </c>
      <c r="AW1461" s="13">
        <v>6</v>
      </c>
      <c r="AX1461" s="13">
        <v>2</v>
      </c>
      <c r="AZ1461" s="13">
        <v>1</v>
      </c>
      <c r="BA1461" s="13">
        <v>0</v>
      </c>
      <c r="BB1461" s="13">
        <v>2</v>
      </c>
      <c r="BD1461" s="13">
        <v>1</v>
      </c>
      <c r="BE1461" s="13">
        <v>31</v>
      </c>
      <c r="BF1461" s="13">
        <v>1</v>
      </c>
      <c r="BG1461" s="13">
        <v>45</v>
      </c>
      <c r="BH1461" s="17">
        <v>2</v>
      </c>
      <c r="BI1461" s="13">
        <v>2</v>
      </c>
      <c r="BJ1461" s="13">
        <v>1</v>
      </c>
      <c r="BK1461" s="13">
        <v>2</v>
      </c>
      <c r="BL1461" s="13">
        <v>1</v>
      </c>
      <c r="BM1461" s="13">
        <v>2667</v>
      </c>
      <c r="BN1461" s="13">
        <v>1</v>
      </c>
      <c r="BO1461" s="13" t="s">
        <v>1114</v>
      </c>
      <c r="BP1461" s="13">
        <v>102</v>
      </c>
      <c r="BQ1461" s="13" t="s">
        <v>237</v>
      </c>
      <c r="BR1461" s="13" t="s">
        <v>238</v>
      </c>
      <c r="BS1461" s="13">
        <v>1</v>
      </c>
      <c r="BT1461" s="13">
        <v>33</v>
      </c>
      <c r="BU1461" s="13">
        <v>1</v>
      </c>
      <c r="BV1461" s="13">
        <v>0</v>
      </c>
      <c r="BX1461" s="13" t="s">
        <v>4522</v>
      </c>
      <c r="CA1461" s="18"/>
      <c r="CB1461" s="18"/>
      <c r="CC1461" s="18" t="s">
        <v>4522</v>
      </c>
      <c r="CD1461" s="18" t="s">
        <v>4522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40305</v>
      </c>
      <c r="CT1461" s="13">
        <v>2</v>
      </c>
      <c r="CW1461" s="13" t="s">
        <v>7814</v>
      </c>
      <c r="CX1461" s="38" t="s">
        <v>7815</v>
      </c>
      <c r="CY1461" s="38" t="s">
        <v>7816</v>
      </c>
      <c r="CZ1461" s="38"/>
      <c r="DA1461" s="38" t="s">
        <v>192</v>
      </c>
    </row>
    <row r="1462" spans="1:105" s="13" customFormat="1">
      <c r="A1462" s="84">
        <v>2451</v>
      </c>
      <c r="B1462" s="84">
        <v>5</v>
      </c>
      <c r="C1462" s="13" t="s">
        <v>3041</v>
      </c>
      <c r="D1462" s="13" t="s">
        <v>36</v>
      </c>
      <c r="E1462" s="14">
        <v>10754</v>
      </c>
      <c r="F1462" s="13" t="s">
        <v>42</v>
      </c>
      <c r="G1462" s="13" t="s">
        <v>287</v>
      </c>
      <c r="H1462" s="13" t="s">
        <v>287</v>
      </c>
      <c r="I1462" s="14">
        <v>39918</v>
      </c>
      <c r="J1462" s="13">
        <f t="shared" si="50"/>
        <v>79</v>
      </c>
      <c r="K1462" s="14">
        <v>40091</v>
      </c>
      <c r="L1462" s="13">
        <v>2</v>
      </c>
      <c r="M1462" s="14">
        <v>41039</v>
      </c>
      <c r="N1462" s="15">
        <f t="shared" si="49"/>
        <v>36.829568788501028</v>
      </c>
      <c r="O1462" s="16">
        <v>1</v>
      </c>
      <c r="P1462" s="13" t="s">
        <v>7817</v>
      </c>
      <c r="Q1462" s="13" t="s">
        <v>7818</v>
      </c>
      <c r="R1462" s="13" t="s">
        <v>2537</v>
      </c>
      <c r="S1462" s="13">
        <v>2</v>
      </c>
      <c r="T1462" s="13">
        <v>2</v>
      </c>
      <c r="U1462" s="13">
        <v>2</v>
      </c>
      <c r="V1462" s="13">
        <v>2</v>
      </c>
      <c r="X1462" s="13">
        <v>1</v>
      </c>
      <c r="Z1462" s="13">
        <v>4</v>
      </c>
      <c r="AG1462" s="13">
        <v>1</v>
      </c>
      <c r="AH1462" s="13">
        <v>2</v>
      </c>
      <c r="AI1462" s="13">
        <v>2</v>
      </c>
      <c r="AJ1462" s="13">
        <v>3</v>
      </c>
      <c r="AK1462" s="13">
        <v>3</v>
      </c>
      <c r="AL1462" s="13">
        <v>2</v>
      </c>
      <c r="AM1462" s="13">
        <v>3</v>
      </c>
      <c r="AN1462" s="13">
        <v>2</v>
      </c>
      <c r="AO1462" s="13" t="s">
        <v>919</v>
      </c>
      <c r="AP1462" s="13" t="s">
        <v>1715</v>
      </c>
      <c r="AQ1462" s="13">
        <v>1</v>
      </c>
      <c r="AR1462" s="13">
        <v>1</v>
      </c>
      <c r="AS1462" s="13">
        <v>4</v>
      </c>
      <c r="AT1462" s="13">
        <v>1</v>
      </c>
      <c r="AU1462" s="13">
        <v>0</v>
      </c>
      <c r="AV1462" s="13">
        <v>2</v>
      </c>
      <c r="AX1462" s="13">
        <v>2</v>
      </c>
      <c r="AZ1462" s="13">
        <v>2</v>
      </c>
      <c r="BB1462" s="13">
        <v>1</v>
      </c>
      <c r="BC1462" s="13">
        <v>3</v>
      </c>
      <c r="BD1462" s="13">
        <v>1</v>
      </c>
      <c r="BE1462" s="13">
        <v>0</v>
      </c>
      <c r="BF1462" s="13">
        <v>1</v>
      </c>
      <c r="BG1462" s="13">
        <v>4</v>
      </c>
      <c r="BH1462" s="17">
        <v>2</v>
      </c>
      <c r="BI1462" s="13">
        <v>1</v>
      </c>
      <c r="BJ1462" s="13">
        <v>1</v>
      </c>
      <c r="BK1462" s="13">
        <v>1</v>
      </c>
      <c r="BL1462" s="13">
        <v>1</v>
      </c>
      <c r="BM1462" s="13">
        <v>2668</v>
      </c>
      <c r="BN1462" s="13">
        <v>1</v>
      </c>
      <c r="BO1462" s="13" t="s">
        <v>3911</v>
      </c>
      <c r="BP1462" s="13">
        <v>180</v>
      </c>
      <c r="BQ1462" s="13" t="s">
        <v>670</v>
      </c>
      <c r="BR1462" s="13" t="s">
        <v>671</v>
      </c>
      <c r="BS1462" s="13">
        <v>2</v>
      </c>
      <c r="BT1462" s="13">
        <v>69</v>
      </c>
      <c r="BU1462" s="13">
        <v>1</v>
      </c>
      <c r="BV1462" s="13">
        <v>3</v>
      </c>
      <c r="BX1462" s="13">
        <v>28</v>
      </c>
      <c r="CA1462" s="18"/>
      <c r="CB1462" s="18"/>
      <c r="CC1462" s="18"/>
      <c r="CD1462" s="18"/>
      <c r="CE1462" s="18"/>
      <c r="CF1462" s="18"/>
      <c r="CG1462" s="18"/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W1462" s="13" t="s">
        <v>7819</v>
      </c>
      <c r="CX1462" s="38" t="s">
        <v>7820</v>
      </c>
      <c r="CY1462" s="38" t="s">
        <v>7821</v>
      </c>
      <c r="CZ1462" s="38"/>
      <c r="DA1462" s="38" t="s">
        <v>192</v>
      </c>
    </row>
    <row r="1463" spans="1:105" s="13" customFormat="1">
      <c r="A1463" s="84">
        <v>2452</v>
      </c>
      <c r="B1463" s="84">
        <v>1</v>
      </c>
      <c r="C1463" s="13" t="s">
        <v>3452</v>
      </c>
      <c r="D1463" s="13" t="s">
        <v>36</v>
      </c>
      <c r="E1463" s="14">
        <v>10097</v>
      </c>
      <c r="F1463" s="13" t="s">
        <v>327</v>
      </c>
      <c r="G1463" s="13" t="s">
        <v>327</v>
      </c>
      <c r="H1463" s="13" t="s">
        <v>327</v>
      </c>
      <c r="I1463" s="14">
        <v>39706</v>
      </c>
      <c r="J1463" s="13">
        <f t="shared" si="50"/>
        <v>81</v>
      </c>
      <c r="K1463" s="14">
        <v>40093</v>
      </c>
      <c r="L1463" s="13">
        <v>4</v>
      </c>
      <c r="M1463" s="14">
        <v>40122</v>
      </c>
      <c r="N1463" s="15">
        <f t="shared" si="49"/>
        <v>13.66735112936345</v>
      </c>
      <c r="O1463" s="16">
        <v>2</v>
      </c>
      <c r="Q1463" s="13" t="s">
        <v>180</v>
      </c>
      <c r="R1463" s="13" t="s">
        <v>2597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2</v>
      </c>
      <c r="AJ1463" s="13">
        <v>3</v>
      </c>
      <c r="AK1463" s="13">
        <v>3</v>
      </c>
      <c r="AL1463" s="13">
        <v>2</v>
      </c>
      <c r="AM1463" s="13">
        <v>1</v>
      </c>
      <c r="AN1463" s="13">
        <v>1</v>
      </c>
      <c r="AO1463" s="13" t="s">
        <v>6197</v>
      </c>
      <c r="AQ1463" s="13">
        <v>1</v>
      </c>
      <c r="AR1463" s="13">
        <v>1</v>
      </c>
      <c r="AS1463" s="13">
        <v>9</v>
      </c>
      <c r="AT1463" s="13">
        <v>1</v>
      </c>
      <c r="AU1463" s="13">
        <v>0</v>
      </c>
      <c r="AV1463" s="13">
        <v>1</v>
      </c>
      <c r="AW1463" s="13">
        <v>9</v>
      </c>
      <c r="AX1463" s="13">
        <v>1</v>
      </c>
      <c r="AY1463" s="13">
        <v>4</v>
      </c>
      <c r="AZ1463" s="13">
        <v>1</v>
      </c>
      <c r="BA1463" s="13">
        <v>9</v>
      </c>
      <c r="BB1463" s="13">
        <v>1</v>
      </c>
      <c r="BC1463" s="13">
        <v>9</v>
      </c>
      <c r="BD1463" s="13">
        <v>1</v>
      </c>
      <c r="BE1463" s="13">
        <v>9</v>
      </c>
      <c r="BF1463" s="13">
        <v>1</v>
      </c>
      <c r="BG1463" s="13">
        <v>9</v>
      </c>
      <c r="BH1463" s="17">
        <v>1</v>
      </c>
      <c r="BI1463" s="13">
        <v>1</v>
      </c>
      <c r="BJ1463" s="13">
        <v>1</v>
      </c>
      <c r="BK1463" s="13">
        <v>1</v>
      </c>
      <c r="BL1463" s="13">
        <v>1</v>
      </c>
      <c r="BM1463" s="13">
        <v>2669</v>
      </c>
      <c r="BN1463" s="13">
        <v>2</v>
      </c>
      <c r="BQ1463" s="13" t="s">
        <v>289</v>
      </c>
      <c r="BR1463" s="13" t="s">
        <v>222</v>
      </c>
      <c r="BS1463" s="13">
        <v>1</v>
      </c>
      <c r="BT1463" s="13">
        <v>24</v>
      </c>
      <c r="BU1463" s="13">
        <v>1</v>
      </c>
      <c r="BV1463" s="13">
        <v>0</v>
      </c>
      <c r="BW1463" s="13">
        <v>2</v>
      </c>
      <c r="BX1463" s="13">
        <v>313</v>
      </c>
      <c r="CA1463" s="18"/>
      <c r="CB1463" s="18"/>
      <c r="CC1463" s="18" t="s">
        <v>7822</v>
      </c>
      <c r="CD1463" s="18">
        <v>6157</v>
      </c>
      <c r="CE1463" s="18"/>
      <c r="CF1463" s="18"/>
      <c r="CG1463" s="18"/>
      <c r="CH1463" s="13">
        <v>2</v>
      </c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40122</v>
      </c>
      <c r="CT1463" s="13">
        <v>3</v>
      </c>
      <c r="CW1463" s="13" t="s">
        <v>7823</v>
      </c>
      <c r="CX1463" s="38" t="s">
        <v>7824</v>
      </c>
      <c r="CY1463" s="38" t="s">
        <v>6408</v>
      </c>
      <c r="CZ1463" s="38" t="s">
        <v>41</v>
      </c>
      <c r="DA1463" s="38" t="s">
        <v>7825</v>
      </c>
    </row>
    <row r="1464" spans="1:105" s="13" customFormat="1">
      <c r="A1464" s="84">
        <v>2453</v>
      </c>
      <c r="B1464" s="84">
        <v>1</v>
      </c>
      <c r="C1464" s="13" t="s">
        <v>7826</v>
      </c>
      <c r="D1464" s="13" t="s">
        <v>36</v>
      </c>
      <c r="E1464" s="14">
        <v>13710</v>
      </c>
      <c r="F1464" s="13" t="s">
        <v>622</v>
      </c>
      <c r="G1464" s="13" t="s">
        <v>219</v>
      </c>
      <c r="H1464" s="13" t="s">
        <v>219</v>
      </c>
      <c r="I1464" s="14">
        <v>39979</v>
      </c>
      <c r="J1464" s="13">
        <f t="shared" si="50"/>
        <v>71</v>
      </c>
      <c r="K1464" s="14">
        <v>40091</v>
      </c>
      <c r="L1464" s="13">
        <v>4</v>
      </c>
      <c r="M1464" s="14">
        <v>40709</v>
      </c>
      <c r="N1464" s="15">
        <f t="shared" si="49"/>
        <v>23.983572895277206</v>
      </c>
      <c r="O1464" s="16">
        <v>2</v>
      </c>
      <c r="Q1464" s="13" t="s">
        <v>7827</v>
      </c>
      <c r="R1464" s="13" t="s">
        <v>190</v>
      </c>
      <c r="S1464" s="13">
        <v>3</v>
      </c>
      <c r="T1464" s="13">
        <v>2</v>
      </c>
      <c r="U1464" s="13">
        <v>2</v>
      </c>
      <c r="V1464" s="13">
        <v>2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I1464" s="13">
        <v>2</v>
      </c>
      <c r="AJ1464" s="13">
        <v>2</v>
      </c>
      <c r="AK1464" s="13">
        <v>3</v>
      </c>
      <c r="AL1464" s="13">
        <v>2</v>
      </c>
      <c r="AM1464" s="13">
        <v>3</v>
      </c>
      <c r="AN1464" s="13">
        <v>1</v>
      </c>
      <c r="AO1464" s="13" t="s">
        <v>7828</v>
      </c>
      <c r="AP1464" s="13" t="s">
        <v>125</v>
      </c>
      <c r="AQ1464" s="13">
        <v>1</v>
      </c>
      <c r="AR1464" s="13">
        <v>1</v>
      </c>
      <c r="AS1464" s="13">
        <v>2</v>
      </c>
      <c r="AT1464" s="13">
        <v>1</v>
      </c>
      <c r="AU1464" s="13">
        <v>1</v>
      </c>
      <c r="AV1464" s="13">
        <v>1</v>
      </c>
      <c r="AW1464" s="13">
        <v>1</v>
      </c>
      <c r="AX1464" s="13">
        <v>1</v>
      </c>
      <c r="AY1464" s="13">
        <v>1</v>
      </c>
      <c r="AZ1464" s="13">
        <v>1</v>
      </c>
      <c r="BA1464" s="13">
        <v>1</v>
      </c>
      <c r="BB1464" s="13">
        <v>1</v>
      </c>
      <c r="BC1464" s="13">
        <v>0</v>
      </c>
      <c r="BD1464" s="13">
        <v>3</v>
      </c>
      <c r="BF1464" s="13">
        <v>1</v>
      </c>
      <c r="BG1464" s="13">
        <v>2</v>
      </c>
      <c r="BH1464" s="17">
        <v>1</v>
      </c>
      <c r="BI1464" s="13">
        <v>1</v>
      </c>
      <c r="BJ1464" s="13">
        <v>1</v>
      </c>
      <c r="BK1464" s="13">
        <v>1</v>
      </c>
      <c r="BL1464" s="13">
        <v>1</v>
      </c>
      <c r="BM1464" s="13">
        <v>2670</v>
      </c>
      <c r="BN1464" s="13">
        <v>2</v>
      </c>
      <c r="BQ1464" s="13" t="s">
        <v>237</v>
      </c>
      <c r="BR1464" s="13" t="s">
        <v>238</v>
      </c>
      <c r="BS1464" s="13">
        <v>1</v>
      </c>
      <c r="BT1464" s="13">
        <v>28</v>
      </c>
      <c r="BU1464" s="13">
        <v>1</v>
      </c>
      <c r="BV1464" s="13">
        <v>7</v>
      </c>
      <c r="BW1464" s="13">
        <v>2</v>
      </c>
      <c r="BX1464" s="13">
        <v>257.89999999999998</v>
      </c>
      <c r="CA1464" s="18"/>
      <c r="CB1464" s="18"/>
      <c r="CC1464" s="18">
        <v>2070</v>
      </c>
      <c r="CD1464" s="18">
        <v>2928</v>
      </c>
      <c r="CE1464" s="18"/>
      <c r="CF1464" s="18"/>
      <c r="CG1464" s="18"/>
      <c r="CH1464" s="13">
        <v>2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40162</v>
      </c>
      <c r="CT1464" s="13">
        <v>1</v>
      </c>
      <c r="CW1464" s="13" t="s">
        <v>4418</v>
      </c>
      <c r="CX1464" s="38" t="s">
        <v>7829</v>
      </c>
      <c r="CY1464" s="38" t="s">
        <v>4964</v>
      </c>
      <c r="CZ1464" s="38" t="s">
        <v>41</v>
      </c>
      <c r="DA1464" s="38" t="s">
        <v>4965</v>
      </c>
    </row>
    <row r="1465" spans="1:105" s="13" customFormat="1">
      <c r="A1465" s="84">
        <v>2455</v>
      </c>
      <c r="B1465" s="84">
        <v>1</v>
      </c>
      <c r="C1465" s="13" t="s">
        <v>1835</v>
      </c>
      <c r="D1465" s="13" t="s">
        <v>36</v>
      </c>
      <c r="E1465" s="14">
        <v>16465</v>
      </c>
      <c r="F1465" s="13" t="s">
        <v>424</v>
      </c>
      <c r="G1465" s="13" t="s">
        <v>424</v>
      </c>
      <c r="H1465" s="13" t="s">
        <v>424</v>
      </c>
      <c r="I1465" s="14">
        <v>39979</v>
      </c>
      <c r="J1465" s="13">
        <f t="shared" si="50"/>
        <v>64</v>
      </c>
      <c r="K1465" s="14">
        <v>40081</v>
      </c>
      <c r="L1465" s="13">
        <v>2</v>
      </c>
      <c r="M1465" s="14">
        <v>40219</v>
      </c>
      <c r="N1465" s="15">
        <f t="shared" si="49"/>
        <v>7.8850102669404514</v>
      </c>
      <c r="O1465" s="16">
        <v>2</v>
      </c>
      <c r="Q1465" s="13" t="s">
        <v>42</v>
      </c>
      <c r="R1465" s="13" t="s">
        <v>2024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3</v>
      </c>
      <c r="AJ1465" s="13">
        <v>3</v>
      </c>
      <c r="AK1465" s="13">
        <v>3</v>
      </c>
      <c r="AL1465" s="13">
        <v>3</v>
      </c>
      <c r="AM1465" s="13">
        <v>3</v>
      </c>
      <c r="AN1465" s="13">
        <v>1</v>
      </c>
      <c r="AO1465" s="13" t="s">
        <v>771</v>
      </c>
      <c r="AP1465" s="13" t="s">
        <v>127</v>
      </c>
      <c r="AQ1465" s="13">
        <v>1</v>
      </c>
      <c r="AR1465" s="13">
        <v>1</v>
      </c>
      <c r="AS1465" s="13">
        <v>5</v>
      </c>
      <c r="AT1465" s="13">
        <v>1</v>
      </c>
      <c r="AU1465" s="13">
        <v>5</v>
      </c>
      <c r="AV1465" s="13">
        <v>1</v>
      </c>
      <c r="AW1465" s="13">
        <v>3</v>
      </c>
      <c r="AX1465" s="13">
        <v>1</v>
      </c>
      <c r="AY1465" s="13">
        <v>4</v>
      </c>
      <c r="AZ1465" s="13">
        <v>1</v>
      </c>
      <c r="BA1465" s="13">
        <v>3</v>
      </c>
      <c r="BB1465" s="13">
        <v>1</v>
      </c>
      <c r="BC1465" s="13">
        <v>4</v>
      </c>
      <c r="BD1465" s="13">
        <v>1</v>
      </c>
      <c r="BE1465" s="13">
        <v>3</v>
      </c>
      <c r="BF1465" s="13">
        <v>1</v>
      </c>
      <c r="BG1465" s="13">
        <v>6</v>
      </c>
      <c r="BH1465" s="17">
        <v>1</v>
      </c>
      <c r="BI1465" s="13">
        <v>1</v>
      </c>
      <c r="BJ1465" s="13">
        <v>1</v>
      </c>
      <c r="BK1465" s="13">
        <v>1</v>
      </c>
      <c r="BL1465" s="13">
        <v>1</v>
      </c>
      <c r="BM1465" s="13">
        <v>2672</v>
      </c>
      <c r="BN1465" s="13">
        <v>2</v>
      </c>
      <c r="BQ1465" s="13" t="s">
        <v>670</v>
      </c>
      <c r="BR1465" s="13" t="s">
        <v>671</v>
      </c>
      <c r="BS1465" s="13">
        <v>1</v>
      </c>
      <c r="BT1465" s="13">
        <v>26.2</v>
      </c>
      <c r="BU1465" s="13">
        <v>1</v>
      </c>
      <c r="BV1465" s="13">
        <v>1</v>
      </c>
      <c r="BW1465" s="13">
        <v>2</v>
      </c>
      <c r="BX1465" s="13">
        <v>79.7</v>
      </c>
      <c r="CA1465" s="18"/>
      <c r="CB1465" s="18"/>
      <c r="CC1465" s="18">
        <v>2660</v>
      </c>
      <c r="CD1465" s="18">
        <v>43</v>
      </c>
      <c r="CE1465" s="18"/>
      <c r="CF1465" s="18"/>
      <c r="CG1465" s="18"/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W1465" s="13" t="s">
        <v>7830</v>
      </c>
      <c r="CX1465" s="38" t="s">
        <v>7831</v>
      </c>
      <c r="CY1465" s="38" t="s">
        <v>7832</v>
      </c>
      <c r="CZ1465" s="38" t="s">
        <v>6779</v>
      </c>
      <c r="DA1465" s="38" t="s">
        <v>192</v>
      </c>
    </row>
    <row r="1466" spans="1:105" s="13" customFormat="1">
      <c r="A1466" s="84">
        <v>2457</v>
      </c>
      <c r="B1466" s="84">
        <v>1</v>
      </c>
      <c r="C1466" s="13" t="s">
        <v>7052</v>
      </c>
      <c r="D1466" s="13" t="s">
        <v>36</v>
      </c>
      <c r="E1466" s="14">
        <v>12066</v>
      </c>
      <c r="F1466" s="13" t="s">
        <v>424</v>
      </c>
      <c r="G1466" s="13" t="s">
        <v>424</v>
      </c>
      <c r="H1466" s="13" t="s">
        <v>424</v>
      </c>
      <c r="I1466" s="14">
        <v>40009</v>
      </c>
      <c r="J1466" s="13">
        <f t="shared" si="50"/>
        <v>76</v>
      </c>
      <c r="K1466" s="14">
        <v>40008</v>
      </c>
      <c r="L1466" s="13">
        <v>2</v>
      </c>
      <c r="M1466" s="14">
        <v>40781</v>
      </c>
      <c r="N1466" s="15">
        <f t="shared" si="49"/>
        <v>25.363449691991786</v>
      </c>
      <c r="O1466" s="16">
        <v>2</v>
      </c>
      <c r="Q1466" s="13" t="s">
        <v>7833</v>
      </c>
      <c r="R1466" s="13" t="s">
        <v>38</v>
      </c>
      <c r="S1466" s="13">
        <v>2</v>
      </c>
      <c r="T1466" s="13">
        <v>2</v>
      </c>
      <c r="U1466" s="13">
        <v>2</v>
      </c>
      <c r="V1466" s="13">
        <v>2</v>
      </c>
      <c r="X1466" s="13">
        <v>2</v>
      </c>
      <c r="Z1466" s="13">
        <v>4</v>
      </c>
      <c r="AH1466" s="13">
        <v>2</v>
      </c>
      <c r="AI1466" s="13">
        <v>2</v>
      </c>
      <c r="AJ1466" s="13">
        <v>2</v>
      </c>
      <c r="AK1466" s="13">
        <v>2</v>
      </c>
      <c r="AL1466" s="13">
        <v>1</v>
      </c>
      <c r="AM1466" s="13">
        <v>1</v>
      </c>
      <c r="AN1466" s="13">
        <v>1</v>
      </c>
      <c r="AO1466" s="13" t="s">
        <v>981</v>
      </c>
      <c r="AP1466" s="13" t="s">
        <v>1637</v>
      </c>
      <c r="AQ1466" s="13">
        <v>1</v>
      </c>
      <c r="AR1466" s="13">
        <v>1</v>
      </c>
      <c r="AS1466" s="13">
        <v>1</v>
      </c>
      <c r="AT1466" s="13">
        <v>1</v>
      </c>
      <c r="AU1466" s="13">
        <v>0</v>
      </c>
      <c r="AV1466" s="13">
        <v>2</v>
      </c>
      <c r="AX1466" s="13">
        <v>1</v>
      </c>
      <c r="AY1466" s="13">
        <v>1</v>
      </c>
      <c r="AZ1466" s="13">
        <v>3</v>
      </c>
      <c r="BB1466" s="13">
        <v>1</v>
      </c>
      <c r="BC1466" s="13">
        <v>0</v>
      </c>
      <c r="BD1466" s="13">
        <v>3</v>
      </c>
      <c r="BF1466" s="13">
        <v>1</v>
      </c>
      <c r="BG1466" s="13">
        <v>1</v>
      </c>
      <c r="BH1466" s="17">
        <v>1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2678</v>
      </c>
      <c r="BN1466" s="13">
        <v>2</v>
      </c>
      <c r="BQ1466" s="13" t="s">
        <v>237</v>
      </c>
      <c r="BR1466" s="13" t="s">
        <v>238</v>
      </c>
      <c r="BS1466" s="13">
        <v>2</v>
      </c>
      <c r="BT1466" s="13">
        <v>42</v>
      </c>
      <c r="BU1466" s="13">
        <v>1</v>
      </c>
      <c r="BV1466" s="13">
        <v>2</v>
      </c>
      <c r="CA1466" s="18"/>
      <c r="CB1466" s="18"/>
      <c r="CC1466" s="18">
        <v>22710</v>
      </c>
      <c r="CD1466" s="18">
        <v>5670</v>
      </c>
      <c r="CE1466" s="18"/>
      <c r="CF1466" s="18"/>
      <c r="CG1466" s="18"/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S1466" s="14">
        <v>40210</v>
      </c>
      <c r="CT1466" s="13">
        <v>3</v>
      </c>
      <c r="CW1466" s="13" t="s">
        <v>7834</v>
      </c>
      <c r="CX1466" s="38" t="s">
        <v>4351</v>
      </c>
      <c r="CY1466" s="38" t="s">
        <v>4998</v>
      </c>
      <c r="CZ1466" s="38" t="s">
        <v>41</v>
      </c>
      <c r="DA1466" s="38" t="s">
        <v>7835</v>
      </c>
    </row>
    <row r="1467" spans="1:105" s="13" customFormat="1">
      <c r="A1467" s="84">
        <v>2458</v>
      </c>
      <c r="B1467" s="84">
        <v>5</v>
      </c>
      <c r="C1467" s="13" t="s">
        <v>585</v>
      </c>
      <c r="D1467" s="13" t="s">
        <v>37</v>
      </c>
      <c r="E1467" s="14">
        <v>17979</v>
      </c>
      <c r="F1467" s="13" t="s">
        <v>661</v>
      </c>
      <c r="G1467" s="13" t="s">
        <v>661</v>
      </c>
      <c r="H1467" s="13" t="s">
        <v>661</v>
      </c>
      <c r="I1467" s="14">
        <v>40009</v>
      </c>
      <c r="J1467" s="13">
        <f t="shared" si="50"/>
        <v>60</v>
      </c>
      <c r="K1467" s="14">
        <v>40094</v>
      </c>
      <c r="L1467" s="13">
        <v>4</v>
      </c>
      <c r="M1467" s="14">
        <v>40264</v>
      </c>
      <c r="N1467" s="15">
        <f t="shared" si="49"/>
        <v>8.3778234086242307</v>
      </c>
      <c r="O1467" s="16">
        <v>2</v>
      </c>
      <c r="Q1467" s="13" t="s">
        <v>7836</v>
      </c>
      <c r="R1467" s="13" t="s">
        <v>2597</v>
      </c>
      <c r="S1467" s="13">
        <v>3</v>
      </c>
      <c r="T1467" s="13">
        <v>2</v>
      </c>
      <c r="U1467" s="13">
        <v>2</v>
      </c>
      <c r="V1467" s="13">
        <v>1</v>
      </c>
      <c r="X1467" s="13">
        <v>2</v>
      </c>
      <c r="Z1467" s="13">
        <v>4</v>
      </c>
      <c r="AH1467" s="13">
        <v>2</v>
      </c>
      <c r="AI1467" s="13">
        <v>3</v>
      </c>
      <c r="AJ1467" s="13">
        <v>3</v>
      </c>
      <c r="AK1467" s="13">
        <v>3</v>
      </c>
      <c r="AL1467" s="13">
        <v>3</v>
      </c>
      <c r="AM1467" s="13">
        <v>3</v>
      </c>
      <c r="AN1467" s="13">
        <v>2</v>
      </c>
      <c r="AP1467" s="13" t="s">
        <v>7837</v>
      </c>
      <c r="AQ1467" s="13">
        <v>1</v>
      </c>
      <c r="AR1467" s="13">
        <v>1</v>
      </c>
      <c r="AS1467" s="13">
        <v>3</v>
      </c>
      <c r="AT1467" s="13">
        <v>1</v>
      </c>
      <c r="AU1467" s="13">
        <v>3</v>
      </c>
      <c r="AV1467" s="13">
        <v>3</v>
      </c>
      <c r="AX1467" s="13">
        <v>3</v>
      </c>
      <c r="AZ1467" s="13">
        <v>3</v>
      </c>
      <c r="BB1467" s="13">
        <v>1</v>
      </c>
      <c r="BC1467" s="13">
        <v>0</v>
      </c>
      <c r="BD1467" s="13">
        <v>1</v>
      </c>
      <c r="BE1467" s="13">
        <v>3</v>
      </c>
      <c r="BF1467" s="13">
        <v>1</v>
      </c>
      <c r="BG1467" s="13">
        <v>3</v>
      </c>
      <c r="BH1467" s="17">
        <v>1</v>
      </c>
      <c r="BJ1467" s="13">
        <v>2</v>
      </c>
      <c r="BK1467" s="13">
        <v>1</v>
      </c>
      <c r="BL1467" s="13">
        <v>1</v>
      </c>
      <c r="BM1467" s="13">
        <v>2679</v>
      </c>
      <c r="BN1467" s="13">
        <v>1</v>
      </c>
      <c r="BO1467" s="13" t="s">
        <v>4530</v>
      </c>
      <c r="BP1467" s="13">
        <v>232</v>
      </c>
      <c r="BQ1467" s="13" t="s">
        <v>237</v>
      </c>
      <c r="BR1467" s="13" t="s">
        <v>238</v>
      </c>
      <c r="CA1467" s="18"/>
      <c r="CB1467" s="18"/>
      <c r="CC1467" s="18">
        <v>3240</v>
      </c>
      <c r="CD1467" s="18">
        <v>7692</v>
      </c>
      <c r="CE1467" s="18"/>
      <c r="CF1467" s="18"/>
      <c r="CG1467" s="18"/>
      <c r="CH1467" s="13">
        <v>1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40218</v>
      </c>
      <c r="CT1467" s="13">
        <v>1</v>
      </c>
      <c r="CW1467" s="13" t="s">
        <v>7838</v>
      </c>
      <c r="CX1467" s="38" t="s">
        <v>7839</v>
      </c>
      <c r="CY1467" s="38" t="s">
        <v>7840</v>
      </c>
      <c r="CZ1467" s="38" t="s">
        <v>41</v>
      </c>
      <c r="DA1467" s="38" t="s">
        <v>7841</v>
      </c>
    </row>
    <row r="1468" spans="1:105" s="13" customFormat="1">
      <c r="A1468" s="84">
        <v>2459</v>
      </c>
      <c r="B1468" s="84">
        <v>1</v>
      </c>
      <c r="C1468" s="13" t="s">
        <v>428</v>
      </c>
      <c r="D1468" s="13" t="s">
        <v>37</v>
      </c>
      <c r="E1468" s="14">
        <v>14763</v>
      </c>
      <c r="F1468" s="13" t="s">
        <v>263</v>
      </c>
      <c r="G1468" s="13" t="s">
        <v>263</v>
      </c>
      <c r="H1468" s="13" t="s">
        <v>263</v>
      </c>
      <c r="I1468" s="14">
        <v>40071</v>
      </c>
      <c r="J1468" s="13">
        <f t="shared" si="50"/>
        <v>69</v>
      </c>
      <c r="K1468" s="14">
        <v>40073</v>
      </c>
      <c r="L1468" s="13">
        <v>4</v>
      </c>
      <c r="M1468" s="14">
        <v>40363</v>
      </c>
      <c r="N1468" s="15">
        <f t="shared" si="49"/>
        <v>9.593429158110883</v>
      </c>
      <c r="O1468" s="16">
        <v>2</v>
      </c>
      <c r="Q1468" s="13" t="s">
        <v>7842</v>
      </c>
      <c r="R1468" s="13" t="s">
        <v>38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I1468" s="13">
        <v>2</v>
      </c>
      <c r="AJ1468" s="13">
        <v>2</v>
      </c>
      <c r="AK1468" s="13">
        <v>3</v>
      </c>
      <c r="AL1468" s="13">
        <v>2</v>
      </c>
      <c r="AM1468" s="13">
        <v>1</v>
      </c>
      <c r="AN1468" s="13">
        <v>1</v>
      </c>
      <c r="AO1468" s="13" t="s">
        <v>7843</v>
      </c>
      <c r="AP1468" s="13" t="s">
        <v>3837</v>
      </c>
      <c r="AQ1468" s="13">
        <v>1</v>
      </c>
      <c r="AR1468" s="13">
        <v>1</v>
      </c>
      <c r="AS1468" s="13">
        <v>0</v>
      </c>
      <c r="AT1468" s="13">
        <v>1</v>
      </c>
      <c r="AU1468" s="13">
        <v>0</v>
      </c>
      <c r="AV1468" s="13">
        <v>1</v>
      </c>
      <c r="AW1468" s="13">
        <v>0</v>
      </c>
      <c r="AX1468" s="13">
        <v>1</v>
      </c>
      <c r="AY1468" s="13">
        <v>1</v>
      </c>
      <c r="AZ1468" s="13">
        <v>1</v>
      </c>
      <c r="BA1468" s="13">
        <v>0</v>
      </c>
      <c r="BB1468" s="13">
        <v>1</v>
      </c>
      <c r="BC1468" s="13">
        <v>0</v>
      </c>
      <c r="BD1468" s="13">
        <v>1</v>
      </c>
      <c r="BE1468" s="13">
        <v>0</v>
      </c>
      <c r="BF1468" s="13">
        <v>1</v>
      </c>
      <c r="BG1468" s="13">
        <v>1</v>
      </c>
      <c r="BH1468" s="17">
        <v>1</v>
      </c>
      <c r="BJ1468" s="13">
        <v>1</v>
      </c>
      <c r="BK1468" s="13">
        <v>1</v>
      </c>
      <c r="BL1468" s="13">
        <v>1</v>
      </c>
      <c r="BM1468" s="13">
        <v>2680</v>
      </c>
      <c r="BN1468" s="13">
        <v>2</v>
      </c>
      <c r="BQ1468" s="13" t="s">
        <v>1460</v>
      </c>
      <c r="BR1468" s="13" t="s">
        <v>375</v>
      </c>
      <c r="BS1468" s="13">
        <v>1</v>
      </c>
      <c r="BT1468" s="13">
        <v>21</v>
      </c>
      <c r="BW1468" s="13">
        <v>2</v>
      </c>
      <c r="BX1468" s="13">
        <v>84</v>
      </c>
      <c r="CA1468" s="18"/>
      <c r="CB1468" s="18"/>
      <c r="CC1468" s="18">
        <v>8870</v>
      </c>
      <c r="CD1468" s="18">
        <v>6149</v>
      </c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40348</v>
      </c>
      <c r="CT1468" s="13">
        <v>2</v>
      </c>
      <c r="CW1468" s="13" t="s">
        <v>5614</v>
      </c>
      <c r="CX1468" s="38" t="s">
        <v>7844</v>
      </c>
      <c r="CY1468" s="38" t="s">
        <v>7845</v>
      </c>
      <c r="CZ1468" s="38" t="s">
        <v>41</v>
      </c>
      <c r="DA1468" s="38" t="s">
        <v>7846</v>
      </c>
    </row>
    <row r="1469" spans="1:105" s="13" customFormat="1">
      <c r="A1469" s="84">
        <v>2461</v>
      </c>
      <c r="B1469" s="84">
        <v>1</v>
      </c>
      <c r="C1469" s="13" t="s">
        <v>7847</v>
      </c>
      <c r="D1469" s="13" t="s">
        <v>36</v>
      </c>
      <c r="E1469" s="14">
        <v>17821</v>
      </c>
      <c r="F1469" s="13" t="s">
        <v>1435</v>
      </c>
      <c r="G1469" s="13" t="s">
        <v>396</v>
      </c>
      <c r="H1469" s="13" t="s">
        <v>396</v>
      </c>
      <c r="I1469" s="14">
        <v>40009</v>
      </c>
      <c r="J1469" s="13">
        <f t="shared" si="50"/>
        <v>60</v>
      </c>
      <c r="K1469" s="14">
        <v>40105</v>
      </c>
      <c r="L1469" s="13">
        <v>2</v>
      </c>
      <c r="M1469" s="14">
        <v>40192</v>
      </c>
      <c r="N1469" s="15">
        <f t="shared" si="49"/>
        <v>6.0123203285420947</v>
      </c>
      <c r="O1469" s="16">
        <v>1</v>
      </c>
      <c r="P1469" s="13" t="s">
        <v>7848</v>
      </c>
      <c r="Q1469" s="13" t="s">
        <v>7849</v>
      </c>
      <c r="R1469" s="13" t="s">
        <v>7850</v>
      </c>
      <c r="S1469" s="13">
        <v>2</v>
      </c>
      <c r="T1469" s="13">
        <v>1</v>
      </c>
      <c r="U1469" s="13">
        <v>2</v>
      </c>
      <c r="V1469" s="13">
        <v>2</v>
      </c>
      <c r="W1469" s="13" t="s">
        <v>2745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I1469" s="13">
        <v>2</v>
      </c>
      <c r="AJ1469" s="13">
        <v>2</v>
      </c>
      <c r="AK1469" s="13">
        <v>3</v>
      </c>
      <c r="AL1469" s="13">
        <v>1</v>
      </c>
      <c r="AM1469" s="13">
        <v>3</v>
      </c>
      <c r="AN1469" s="13">
        <v>2</v>
      </c>
      <c r="AO1469" s="13" t="s">
        <v>3318</v>
      </c>
      <c r="AP1469" s="13" t="s">
        <v>7851</v>
      </c>
      <c r="AQ1469" s="13">
        <v>1</v>
      </c>
      <c r="AR1469" s="13">
        <v>1</v>
      </c>
      <c r="AS1469" s="13">
        <v>3</v>
      </c>
      <c r="AT1469" s="13">
        <v>1</v>
      </c>
      <c r="AU1469" s="13">
        <v>2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3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J1469" s="13">
        <v>2</v>
      </c>
      <c r="BK1469" s="13">
        <v>1</v>
      </c>
      <c r="BL1469" s="13">
        <v>1</v>
      </c>
      <c r="BM1469" s="13">
        <v>2682</v>
      </c>
      <c r="BN1469" s="13">
        <v>2</v>
      </c>
      <c r="BQ1469" s="13" t="s">
        <v>866</v>
      </c>
      <c r="BR1469" s="13" t="s">
        <v>867</v>
      </c>
      <c r="BS1469" s="13">
        <v>1</v>
      </c>
      <c r="BT1469" s="13">
        <v>21.5</v>
      </c>
      <c r="BU1469" s="13">
        <v>1</v>
      </c>
      <c r="BV1469" s="13">
        <v>0</v>
      </c>
      <c r="BW1469" s="13">
        <v>2</v>
      </c>
      <c r="BX1469" s="13">
        <v>0.2</v>
      </c>
      <c r="CA1469" s="18"/>
      <c r="CB1469" s="18"/>
      <c r="CC1469" s="18">
        <v>34480</v>
      </c>
      <c r="CD1469" s="18">
        <v>3383</v>
      </c>
      <c r="CE1469" s="18"/>
      <c r="CF1469" s="18"/>
      <c r="CG1469" s="18"/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W1469" s="13" t="s">
        <v>7852</v>
      </c>
      <c r="CX1469" s="13" t="s">
        <v>7853</v>
      </c>
      <c r="CY1469" s="38" t="s">
        <v>7854</v>
      </c>
      <c r="CZ1469" s="38"/>
      <c r="DA1469" s="38" t="s">
        <v>192</v>
      </c>
    </row>
    <row r="1470" spans="1:105" s="13" customFormat="1">
      <c r="A1470" s="84">
        <v>2465</v>
      </c>
      <c r="B1470" s="84">
        <v>1</v>
      </c>
      <c r="C1470" s="13" t="s">
        <v>7855</v>
      </c>
      <c r="D1470" s="13" t="s">
        <v>36</v>
      </c>
      <c r="E1470" s="14">
        <v>11329</v>
      </c>
      <c r="F1470" s="13" t="s">
        <v>319</v>
      </c>
      <c r="G1470" s="13" t="s">
        <v>319</v>
      </c>
      <c r="H1470" s="13" t="s">
        <v>319</v>
      </c>
      <c r="I1470" s="14">
        <v>40071</v>
      </c>
      <c r="J1470" s="13">
        <f t="shared" si="50"/>
        <v>78</v>
      </c>
      <c r="K1470" s="14">
        <v>40123</v>
      </c>
      <c r="L1470" s="13">
        <v>4</v>
      </c>
      <c r="M1470" s="14">
        <v>40336</v>
      </c>
      <c r="N1470" s="15">
        <f t="shared" si="49"/>
        <v>8.7063655030800824</v>
      </c>
      <c r="O1470" s="16">
        <v>2</v>
      </c>
      <c r="Q1470" s="13" t="s">
        <v>180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1</v>
      </c>
      <c r="W1470" s="13" t="s">
        <v>7856</v>
      </c>
      <c r="X1470" s="13">
        <v>2</v>
      </c>
      <c r="Z1470" s="13">
        <v>4</v>
      </c>
      <c r="AI1470" s="13">
        <v>2</v>
      </c>
      <c r="AJ1470" s="13">
        <v>2</v>
      </c>
      <c r="AK1470" s="13">
        <v>2</v>
      </c>
      <c r="AL1470" s="13">
        <v>2</v>
      </c>
      <c r="AM1470" s="13">
        <v>1</v>
      </c>
      <c r="AN1470" s="13">
        <v>2</v>
      </c>
      <c r="AP1470" s="13" t="s">
        <v>125</v>
      </c>
      <c r="AQ1470" s="13">
        <v>1</v>
      </c>
      <c r="AR1470" s="13">
        <v>1</v>
      </c>
      <c r="AS1470" s="13">
        <v>2</v>
      </c>
      <c r="AT1470" s="13">
        <v>1</v>
      </c>
      <c r="AU1470" s="13">
        <v>2</v>
      </c>
      <c r="AV1470" s="13">
        <v>1</v>
      </c>
      <c r="AW1470" s="13">
        <v>2</v>
      </c>
      <c r="AX1470" s="13">
        <v>1</v>
      </c>
      <c r="AY1470" s="13">
        <v>2</v>
      </c>
      <c r="AZ1470" s="13">
        <v>1</v>
      </c>
      <c r="BA1470" s="13">
        <v>1</v>
      </c>
      <c r="BB1470" s="13">
        <v>1</v>
      </c>
      <c r="BC1470" s="13">
        <v>0</v>
      </c>
      <c r="BD1470" s="13">
        <v>2</v>
      </c>
      <c r="BF1470" s="13">
        <v>1</v>
      </c>
      <c r="BG1470" s="13">
        <v>3</v>
      </c>
      <c r="BH1470" s="17">
        <v>1</v>
      </c>
      <c r="BI1470" s="13">
        <v>1</v>
      </c>
      <c r="BJ1470" s="13">
        <v>1</v>
      </c>
      <c r="BK1470" s="13">
        <v>1</v>
      </c>
      <c r="BL1470" s="13">
        <v>1</v>
      </c>
      <c r="BM1470" s="13">
        <v>2727</v>
      </c>
      <c r="BN1470" s="13">
        <v>2</v>
      </c>
      <c r="BQ1470" s="13" t="s">
        <v>289</v>
      </c>
      <c r="BR1470" s="13" t="s">
        <v>222</v>
      </c>
      <c r="BS1470" s="13">
        <v>1</v>
      </c>
      <c r="BT1470" s="13">
        <v>17</v>
      </c>
      <c r="BU1470" s="13">
        <v>1</v>
      </c>
      <c r="BV1470" s="13">
        <v>0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40175</v>
      </c>
      <c r="CT1470" s="13">
        <v>1</v>
      </c>
      <c r="CW1470" s="13" t="s">
        <v>7857</v>
      </c>
      <c r="CX1470" s="38" t="s">
        <v>7858</v>
      </c>
      <c r="CY1470" s="38" t="s">
        <v>6061</v>
      </c>
      <c r="CZ1470" s="38" t="s">
        <v>41</v>
      </c>
      <c r="DA1470" s="38" t="s">
        <v>7859</v>
      </c>
    </row>
    <row r="1471" spans="1:105" s="13" customFormat="1">
      <c r="A1471" s="84">
        <v>2467</v>
      </c>
      <c r="B1471" s="84">
        <v>1</v>
      </c>
      <c r="C1471" s="13" t="s">
        <v>7860</v>
      </c>
      <c r="D1471" s="13" t="s">
        <v>36</v>
      </c>
      <c r="E1471" s="14">
        <v>11721</v>
      </c>
      <c r="F1471" s="13" t="s">
        <v>673</v>
      </c>
      <c r="G1471" s="13" t="s">
        <v>673</v>
      </c>
      <c r="H1471" s="13" t="s">
        <v>673</v>
      </c>
      <c r="I1471" s="14">
        <v>40101</v>
      </c>
      <c r="J1471" s="13">
        <f t="shared" si="50"/>
        <v>77</v>
      </c>
      <c r="K1471" s="14">
        <v>40162</v>
      </c>
      <c r="L1471" s="13">
        <v>2</v>
      </c>
      <c r="M1471" s="14">
        <v>40184</v>
      </c>
      <c r="N1471" s="15">
        <f t="shared" si="49"/>
        <v>2.7268993839835729</v>
      </c>
      <c r="O1471" s="16">
        <v>2</v>
      </c>
      <c r="Q1471" s="13" t="s">
        <v>7861</v>
      </c>
      <c r="R1471" s="13" t="s">
        <v>38</v>
      </c>
      <c r="S1471" s="13">
        <v>2</v>
      </c>
      <c r="T1471" s="13">
        <v>1</v>
      </c>
      <c r="U1471" s="13">
        <v>2</v>
      </c>
      <c r="V1471" s="13">
        <v>2</v>
      </c>
      <c r="W1471" s="13" t="s">
        <v>7862</v>
      </c>
      <c r="X1471" s="13">
        <v>1</v>
      </c>
      <c r="Z1471" s="13">
        <v>3</v>
      </c>
      <c r="AC1471" s="13">
        <v>1</v>
      </c>
      <c r="AD1471" s="13">
        <v>2</v>
      </c>
      <c r="AE1471" s="13">
        <v>2</v>
      </c>
      <c r="AF1471" s="13">
        <v>2</v>
      </c>
      <c r="AG1471" s="13">
        <v>2</v>
      </c>
      <c r="AH1471" s="13">
        <v>2</v>
      </c>
      <c r="AI1471" s="13">
        <v>2</v>
      </c>
      <c r="AJ1471" s="13">
        <v>2</v>
      </c>
      <c r="AK1471" s="13">
        <v>3</v>
      </c>
      <c r="AL1471" s="13">
        <v>3</v>
      </c>
      <c r="AM1471" s="13">
        <v>2</v>
      </c>
      <c r="AN1471" s="13">
        <v>1</v>
      </c>
      <c r="AO1471" s="13" t="s">
        <v>7863</v>
      </c>
      <c r="AP1471" s="13" t="s">
        <v>489</v>
      </c>
      <c r="AQ1471" s="13">
        <v>1</v>
      </c>
      <c r="AR1471" s="13">
        <v>1</v>
      </c>
      <c r="AS1471" s="13">
        <v>1</v>
      </c>
      <c r="AT1471" s="13">
        <v>1</v>
      </c>
      <c r="AU1471" s="13">
        <v>0</v>
      </c>
      <c r="AV1471" s="13">
        <v>1</v>
      </c>
      <c r="AW1471" s="13">
        <v>1</v>
      </c>
      <c r="AX1471" s="13">
        <v>3</v>
      </c>
      <c r="AZ1471" s="13">
        <v>1</v>
      </c>
      <c r="BA1471" s="13">
        <v>0</v>
      </c>
      <c r="BB1471" s="13">
        <v>2</v>
      </c>
      <c r="BD1471" s="13">
        <v>2</v>
      </c>
      <c r="BF1471" s="13">
        <v>1</v>
      </c>
      <c r="BG1471" s="13">
        <v>1</v>
      </c>
      <c r="BH1471" s="17">
        <v>1</v>
      </c>
      <c r="BI1471" s="13">
        <v>1</v>
      </c>
      <c r="BJ1471" s="13">
        <v>1</v>
      </c>
      <c r="BK1471" s="13">
        <v>1</v>
      </c>
      <c r="BL1471" s="13">
        <v>1</v>
      </c>
      <c r="BN1471" s="13">
        <v>2</v>
      </c>
      <c r="BQ1471" s="13" t="s">
        <v>237</v>
      </c>
      <c r="BR1471" s="13" t="s">
        <v>238</v>
      </c>
      <c r="CA1471" s="18"/>
      <c r="CB1471" s="18" t="s">
        <v>453</v>
      </c>
      <c r="CC1471" s="18">
        <v>69680</v>
      </c>
      <c r="CD1471" s="18">
        <v>2944.3</v>
      </c>
      <c r="CE1471" s="18"/>
      <c r="CF1471" s="18"/>
      <c r="CG1471" s="18"/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40139</v>
      </c>
      <c r="CT1471" s="13">
        <v>1</v>
      </c>
      <c r="CW1471" s="13" t="s">
        <v>7864</v>
      </c>
      <c r="CX1471" s="38" t="s">
        <v>7865</v>
      </c>
      <c r="CY1471" s="38" t="s">
        <v>7866</v>
      </c>
      <c r="CZ1471" s="38"/>
      <c r="DA1471" s="38" t="s">
        <v>192</v>
      </c>
    </row>
    <row r="1472" spans="1:105" s="13" customFormat="1">
      <c r="A1472" s="84">
        <v>2468</v>
      </c>
      <c r="B1472" s="84">
        <v>1</v>
      </c>
      <c r="C1472" s="13" t="s">
        <v>666</v>
      </c>
      <c r="D1472" s="13" t="s">
        <v>36</v>
      </c>
      <c r="E1472" s="14">
        <v>12966</v>
      </c>
      <c r="F1472" s="13" t="s">
        <v>264</v>
      </c>
      <c r="G1472" s="13" t="s">
        <v>264</v>
      </c>
      <c r="H1472" s="13" t="s">
        <v>264</v>
      </c>
      <c r="I1472" s="14">
        <v>40040</v>
      </c>
      <c r="J1472" s="13">
        <f t="shared" si="50"/>
        <v>74</v>
      </c>
      <c r="K1472" s="14">
        <v>40057</v>
      </c>
      <c r="L1472" s="13">
        <v>4</v>
      </c>
      <c r="M1472" s="14">
        <v>40387</v>
      </c>
      <c r="N1472" s="15">
        <f t="shared" si="49"/>
        <v>11.400410677618069</v>
      </c>
      <c r="O1472" s="16">
        <v>2</v>
      </c>
      <c r="Q1472" s="13" t="s">
        <v>323</v>
      </c>
      <c r="S1472" s="13">
        <v>2</v>
      </c>
      <c r="T1472" s="13">
        <v>2</v>
      </c>
      <c r="U1472" s="13">
        <v>2</v>
      </c>
      <c r="V1472" s="13">
        <v>2</v>
      </c>
      <c r="X1472" s="13">
        <v>2</v>
      </c>
      <c r="Z1472" s="13">
        <v>4</v>
      </c>
      <c r="AH1472" s="13">
        <v>2</v>
      </c>
      <c r="AP1472" s="13" t="s">
        <v>952</v>
      </c>
      <c r="AQ1472" s="13">
        <v>1</v>
      </c>
      <c r="AR1472" s="13">
        <v>1</v>
      </c>
      <c r="AS1472" s="13">
        <v>0</v>
      </c>
      <c r="AT1472" s="13">
        <v>1</v>
      </c>
      <c r="AU1472" s="13">
        <v>0</v>
      </c>
      <c r="AV1472" s="13">
        <v>1</v>
      </c>
      <c r="AW1472" s="13">
        <v>0</v>
      </c>
      <c r="AX1472" s="13">
        <v>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0</v>
      </c>
      <c r="BF1472" s="13">
        <v>1</v>
      </c>
      <c r="BG1472" s="13">
        <v>2</v>
      </c>
      <c r="BH1472" s="17">
        <v>1</v>
      </c>
      <c r="BI1472" s="13">
        <v>2</v>
      </c>
      <c r="BJ1472" s="13">
        <v>1</v>
      </c>
      <c r="BL1472" s="13">
        <v>1</v>
      </c>
      <c r="BM1472" s="13">
        <v>2686</v>
      </c>
      <c r="BN1472" s="13">
        <v>2</v>
      </c>
      <c r="BQ1472" s="13" t="s">
        <v>270</v>
      </c>
      <c r="BR1472" s="13" t="s">
        <v>271</v>
      </c>
      <c r="BS1472" s="13">
        <v>1</v>
      </c>
      <c r="BT1472" s="13">
        <v>39</v>
      </c>
      <c r="BU1472" s="13">
        <v>1</v>
      </c>
      <c r="BV1472" s="13">
        <v>1</v>
      </c>
      <c r="CA1472" s="18"/>
      <c r="CB1472" s="18"/>
      <c r="CC1472" s="18"/>
      <c r="CD1472" s="18"/>
      <c r="CE1472" s="18"/>
      <c r="CF1472" s="18"/>
      <c r="CG1472" s="18"/>
      <c r="CH1472" s="13">
        <v>1</v>
      </c>
      <c r="CI1472" s="13" t="s">
        <v>7867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40156</v>
      </c>
      <c r="CT1472" s="13">
        <v>1</v>
      </c>
      <c r="CW1472" s="13" t="s">
        <v>5522</v>
      </c>
      <c r="CX1472" s="38" t="s">
        <v>7504</v>
      </c>
      <c r="CY1472" s="38" t="s">
        <v>5524</v>
      </c>
      <c r="CZ1472" s="38" t="s">
        <v>41</v>
      </c>
      <c r="DA1472" s="38" t="s">
        <v>5525</v>
      </c>
    </row>
    <row r="1473" spans="1:106" s="13" customFormat="1">
      <c r="A1473" s="84">
        <v>2471</v>
      </c>
      <c r="B1473" s="84">
        <v>1</v>
      </c>
      <c r="C1473" s="13" t="s">
        <v>704</v>
      </c>
      <c r="D1473" s="13" t="s">
        <v>36</v>
      </c>
      <c r="E1473" s="14">
        <v>16880</v>
      </c>
      <c r="F1473" s="13" t="s">
        <v>2087</v>
      </c>
      <c r="G1473" s="13" t="s">
        <v>2087</v>
      </c>
      <c r="H1473" s="13" t="s">
        <v>2087</v>
      </c>
      <c r="I1473" s="14">
        <v>40101</v>
      </c>
      <c r="J1473" s="13">
        <f t="shared" si="50"/>
        <v>63</v>
      </c>
      <c r="K1473" s="14">
        <v>40133</v>
      </c>
      <c r="L1473" s="13">
        <v>2</v>
      </c>
      <c r="M1473" s="14">
        <v>40688</v>
      </c>
      <c r="N1473" s="15">
        <f t="shared" si="49"/>
        <v>19.285420944558521</v>
      </c>
      <c r="O1473" s="16">
        <v>2</v>
      </c>
      <c r="S1473" s="13">
        <v>2</v>
      </c>
      <c r="T1473" s="13">
        <v>2</v>
      </c>
      <c r="U1473" s="13">
        <v>2</v>
      </c>
      <c r="X1473" s="13">
        <v>2</v>
      </c>
      <c r="Z1473" s="13">
        <v>4</v>
      </c>
      <c r="AH1473" s="13">
        <v>2</v>
      </c>
      <c r="AP1473" s="13" t="s">
        <v>1012</v>
      </c>
      <c r="AQ1473" s="13">
        <v>1</v>
      </c>
      <c r="AR1473" s="13">
        <v>1</v>
      </c>
      <c r="AS1473" s="13">
        <v>1</v>
      </c>
      <c r="AT1473" s="13">
        <v>1</v>
      </c>
      <c r="AU1473" s="13">
        <v>1</v>
      </c>
      <c r="AV1473" s="13">
        <v>1</v>
      </c>
      <c r="AW1473" s="13">
        <v>1</v>
      </c>
      <c r="AX1473" s="13">
        <v>2</v>
      </c>
      <c r="AZ1473" s="13">
        <v>1</v>
      </c>
      <c r="BA1473" s="13">
        <v>0</v>
      </c>
      <c r="BB1473" s="13">
        <v>1</v>
      </c>
      <c r="BC1473" s="13">
        <v>0</v>
      </c>
      <c r="BF1473" s="13">
        <v>1</v>
      </c>
      <c r="BG1473" s="13">
        <v>2</v>
      </c>
      <c r="BH1473" s="17">
        <v>1</v>
      </c>
      <c r="BI1473" s="13">
        <v>1</v>
      </c>
      <c r="BJ1473" s="13">
        <v>1</v>
      </c>
      <c r="BK1473" s="13">
        <v>1</v>
      </c>
      <c r="BL1473" s="13">
        <v>2</v>
      </c>
      <c r="BS1473" s="13">
        <v>1</v>
      </c>
      <c r="BT1473" s="13">
        <v>41</v>
      </c>
      <c r="BU1473" s="13">
        <v>1</v>
      </c>
      <c r="BV1473" s="13">
        <v>1</v>
      </c>
      <c r="CA1473" s="18"/>
      <c r="CB1473" s="18"/>
      <c r="CC1473" s="18"/>
      <c r="CD1473" s="18"/>
      <c r="CE1473" s="18"/>
      <c r="CF1473" s="18"/>
      <c r="CG1473" s="18"/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40248</v>
      </c>
      <c r="CT1473" s="13">
        <v>2</v>
      </c>
      <c r="CW1473" s="13" t="s">
        <v>7868</v>
      </c>
      <c r="CX1473" s="38" t="s">
        <v>7869</v>
      </c>
      <c r="CY1473" s="38" t="s">
        <v>7870</v>
      </c>
      <c r="CZ1473" s="38" t="s">
        <v>386</v>
      </c>
      <c r="DA1473" s="38" t="s">
        <v>7871</v>
      </c>
    </row>
    <row r="1474" spans="1:106" s="13" customFormat="1">
      <c r="A1474" s="84">
        <v>2472</v>
      </c>
      <c r="B1474" s="84">
        <v>5</v>
      </c>
      <c r="C1474" s="13" t="s">
        <v>3864</v>
      </c>
      <c r="D1474" s="13" t="s">
        <v>37</v>
      </c>
      <c r="E1474" s="14">
        <v>15005</v>
      </c>
      <c r="F1474" s="13" t="s">
        <v>277</v>
      </c>
      <c r="G1474" s="13" t="s">
        <v>277</v>
      </c>
      <c r="H1474" s="13" t="s">
        <v>277</v>
      </c>
      <c r="I1474" s="14">
        <v>39828</v>
      </c>
      <c r="J1474" s="13">
        <f t="shared" si="50"/>
        <v>67</v>
      </c>
      <c r="K1474" s="14">
        <v>40112</v>
      </c>
      <c r="L1474" s="13">
        <v>2</v>
      </c>
      <c r="M1474" s="14">
        <v>41729</v>
      </c>
      <c r="N1474" s="15">
        <f t="shared" si="49"/>
        <v>62.455852156057496</v>
      </c>
      <c r="O1474" s="16">
        <v>2</v>
      </c>
      <c r="Q1474" s="13" t="s">
        <v>7872</v>
      </c>
      <c r="R1474" s="13" t="s">
        <v>7873</v>
      </c>
      <c r="S1474" s="13">
        <v>2</v>
      </c>
      <c r="T1474" s="13">
        <v>2</v>
      </c>
      <c r="U1474" s="13">
        <v>2</v>
      </c>
      <c r="V1474" s="13">
        <v>2</v>
      </c>
      <c r="X1474" s="13">
        <v>2</v>
      </c>
      <c r="Z1474" s="13">
        <v>4</v>
      </c>
      <c r="AH1474" s="13">
        <v>2</v>
      </c>
      <c r="AI1474" s="13">
        <v>2</v>
      </c>
      <c r="AJ1474" s="13">
        <v>2</v>
      </c>
      <c r="AK1474" s="13">
        <v>1</v>
      </c>
      <c r="AL1474" s="13">
        <v>2</v>
      </c>
      <c r="AM1474" s="13">
        <v>1</v>
      </c>
      <c r="AN1474" s="13">
        <v>1</v>
      </c>
      <c r="AO1474" s="13" t="s">
        <v>7874</v>
      </c>
      <c r="AP1474" s="13" t="s">
        <v>359</v>
      </c>
      <c r="AQ1474" s="13">
        <v>1</v>
      </c>
      <c r="AR1474" s="13">
        <v>2</v>
      </c>
      <c r="AT1474" s="13">
        <v>1</v>
      </c>
      <c r="AU1474" s="13">
        <v>5</v>
      </c>
      <c r="AV1474" s="13">
        <v>1</v>
      </c>
      <c r="AW1474" s="13">
        <v>9</v>
      </c>
      <c r="AX1474" s="13">
        <v>2</v>
      </c>
      <c r="AZ1474" s="13">
        <v>2</v>
      </c>
      <c r="BB1474" s="13">
        <v>2</v>
      </c>
      <c r="BD1474" s="13">
        <v>2</v>
      </c>
      <c r="BF1474" s="13">
        <v>2</v>
      </c>
      <c r="BH1474" s="17">
        <v>2</v>
      </c>
      <c r="BI1474" s="13">
        <v>2</v>
      </c>
      <c r="BJ1474" s="13">
        <v>2</v>
      </c>
      <c r="BK1474" s="13">
        <v>1</v>
      </c>
      <c r="BL1474" s="13">
        <v>1</v>
      </c>
      <c r="BM1474" s="13">
        <v>2685</v>
      </c>
      <c r="BN1474" s="13">
        <v>1</v>
      </c>
      <c r="BO1474" s="13" t="s">
        <v>3519</v>
      </c>
      <c r="BP1474" s="13">
        <v>180</v>
      </c>
      <c r="BQ1474" s="13" t="s">
        <v>1133</v>
      </c>
      <c r="BR1474" s="13" t="s">
        <v>238</v>
      </c>
      <c r="CA1474" s="18"/>
      <c r="CB1474" s="18"/>
      <c r="CC1474" s="18">
        <v>3600</v>
      </c>
      <c r="CD1474" s="18">
        <v>1322</v>
      </c>
      <c r="CE1474" s="18"/>
      <c r="CF1474" s="18"/>
      <c r="CG1474" s="18"/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S1474" s="14">
        <v>40330</v>
      </c>
      <c r="CT1474" s="13">
        <v>2</v>
      </c>
      <c r="CU1474" s="13" t="s">
        <v>7875</v>
      </c>
      <c r="CW1474" s="13" t="s">
        <v>7499</v>
      </c>
      <c r="CX1474" s="38" t="s">
        <v>7876</v>
      </c>
      <c r="CY1474" s="38" t="s">
        <v>7877</v>
      </c>
      <c r="CZ1474" s="38" t="s">
        <v>386</v>
      </c>
      <c r="DA1474" s="38" t="s">
        <v>7878</v>
      </c>
      <c r="DB1474" s="13">
        <v>128</v>
      </c>
    </row>
    <row r="1475" spans="1:106" s="13" customFormat="1">
      <c r="A1475" s="84">
        <v>2473</v>
      </c>
      <c r="B1475" s="84">
        <v>1</v>
      </c>
      <c r="C1475" s="13" t="s">
        <v>7879</v>
      </c>
      <c r="D1475" s="13" t="s">
        <v>37</v>
      </c>
      <c r="E1475" s="14">
        <v>11661</v>
      </c>
      <c r="F1475" s="13" t="s">
        <v>941</v>
      </c>
      <c r="G1475" s="13" t="s">
        <v>264</v>
      </c>
      <c r="H1475" s="13" t="s">
        <v>264</v>
      </c>
      <c r="I1475" s="14">
        <v>40040</v>
      </c>
      <c r="J1475" s="13">
        <f t="shared" si="50"/>
        <v>77</v>
      </c>
      <c r="K1475" s="14">
        <v>40058</v>
      </c>
      <c r="L1475" s="13">
        <v>2</v>
      </c>
      <c r="M1475" s="14">
        <v>40118</v>
      </c>
      <c r="N1475" s="15">
        <f t="shared" si="49"/>
        <v>2.5626283367556466</v>
      </c>
      <c r="O1475" s="16">
        <v>2</v>
      </c>
      <c r="Q1475" s="13" t="s">
        <v>7880</v>
      </c>
      <c r="R1475" s="13" t="s">
        <v>7881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2</v>
      </c>
      <c r="AK1475" s="13">
        <v>3</v>
      </c>
      <c r="AL1475" s="13">
        <v>2</v>
      </c>
      <c r="AM1475" s="13">
        <v>3</v>
      </c>
      <c r="AN1475" s="13">
        <v>1</v>
      </c>
      <c r="AP1475" s="13" t="s">
        <v>7882</v>
      </c>
      <c r="AQ1475" s="13">
        <v>1</v>
      </c>
      <c r="AR1475" s="13">
        <v>1</v>
      </c>
      <c r="AT1475" s="13">
        <v>1</v>
      </c>
      <c r="AV1475" s="13">
        <v>2</v>
      </c>
      <c r="AX1475" s="13">
        <v>2</v>
      </c>
      <c r="AZ1475" s="13">
        <v>2</v>
      </c>
      <c r="BB1475" s="13">
        <v>2</v>
      </c>
      <c r="BD1475" s="13">
        <v>1</v>
      </c>
      <c r="BF1475" s="13">
        <v>1</v>
      </c>
      <c r="BH1475" s="17">
        <v>1</v>
      </c>
      <c r="BI1475" s="13">
        <v>2</v>
      </c>
      <c r="BJ1475" s="13">
        <v>1</v>
      </c>
      <c r="BK1475" s="13">
        <v>1</v>
      </c>
      <c r="BL1475" s="13">
        <v>1</v>
      </c>
      <c r="BM1475" s="13">
        <v>2687</v>
      </c>
      <c r="BN1475" s="13">
        <v>2</v>
      </c>
      <c r="BQ1475" s="13" t="s">
        <v>270</v>
      </c>
      <c r="BR1475" s="13" t="s">
        <v>271</v>
      </c>
      <c r="BS1475" s="13">
        <v>1</v>
      </c>
      <c r="BU1475" s="13">
        <v>1</v>
      </c>
      <c r="CA1475" s="18"/>
      <c r="CB1475" s="18"/>
      <c r="CC1475" s="18"/>
      <c r="CD1475" s="18"/>
      <c r="CE1475" s="18"/>
      <c r="CF1475" s="18"/>
      <c r="CG1475" s="18"/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40276</v>
      </c>
      <c r="CT1475" s="13">
        <v>1</v>
      </c>
      <c r="CW1475" s="13" t="s">
        <v>2008</v>
      </c>
      <c r="CX1475" s="38" t="s">
        <v>7883</v>
      </c>
      <c r="CY1475" s="38" t="s">
        <v>7884</v>
      </c>
      <c r="CZ1475" s="38" t="s">
        <v>41</v>
      </c>
      <c r="DA1475" s="38" t="s">
        <v>7885</v>
      </c>
    </row>
    <row r="1476" spans="1:106" s="13" customFormat="1">
      <c r="A1476" s="84">
        <v>2477</v>
      </c>
      <c r="B1476" s="84">
        <v>5</v>
      </c>
      <c r="C1476" s="13" t="s">
        <v>7886</v>
      </c>
      <c r="D1476" s="13" t="s">
        <v>37</v>
      </c>
      <c r="E1476" s="14">
        <v>7967</v>
      </c>
      <c r="F1476" s="13" t="s">
        <v>287</v>
      </c>
      <c r="G1476" s="13" t="s">
        <v>287</v>
      </c>
      <c r="H1476" s="13" t="s">
        <v>287</v>
      </c>
      <c r="I1476" s="14">
        <v>40040</v>
      </c>
      <c r="J1476" s="13">
        <f t="shared" si="50"/>
        <v>87</v>
      </c>
      <c r="K1476" s="14">
        <v>40121</v>
      </c>
      <c r="L1476" s="13">
        <v>4</v>
      </c>
      <c r="M1476" s="14">
        <v>40463</v>
      </c>
      <c r="N1476" s="15">
        <f t="shared" si="49"/>
        <v>13.897330595482547</v>
      </c>
      <c r="O1476" s="16">
        <v>2</v>
      </c>
      <c r="Q1476" s="13" t="s">
        <v>950</v>
      </c>
      <c r="R1476" s="13" t="s">
        <v>46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1</v>
      </c>
      <c r="AF1476" s="13">
        <v>2</v>
      </c>
      <c r="AG1476" s="13">
        <v>2</v>
      </c>
      <c r="AH1476" s="13">
        <v>2</v>
      </c>
      <c r="AO1476" s="13" t="s">
        <v>1902</v>
      </c>
      <c r="AP1476" s="13" t="s">
        <v>40</v>
      </c>
      <c r="AQ1476" s="13">
        <v>1</v>
      </c>
      <c r="AR1476" s="13">
        <v>2</v>
      </c>
      <c r="AT1476" s="13">
        <v>1</v>
      </c>
      <c r="AV1476" s="13">
        <v>2</v>
      </c>
      <c r="AX1476" s="13">
        <v>2</v>
      </c>
      <c r="AZ1476" s="13">
        <v>2</v>
      </c>
      <c r="BB1476" s="13">
        <v>2</v>
      </c>
      <c r="BD1476" s="13">
        <v>2</v>
      </c>
      <c r="BF1476" s="13">
        <v>1</v>
      </c>
      <c r="BG1476" s="13">
        <v>8</v>
      </c>
      <c r="BH1476" s="17">
        <v>2</v>
      </c>
      <c r="BK1476" s="13">
        <v>1</v>
      </c>
      <c r="BL1476" s="13">
        <v>1</v>
      </c>
      <c r="BM1476" s="13">
        <v>2691</v>
      </c>
      <c r="BN1476" s="13">
        <v>1</v>
      </c>
      <c r="BO1476" s="13" t="s">
        <v>3519</v>
      </c>
      <c r="BP1476" s="13">
        <v>180</v>
      </c>
      <c r="BQ1476" s="13" t="s">
        <v>237</v>
      </c>
      <c r="BR1476" s="13" t="s">
        <v>238</v>
      </c>
      <c r="BS1476" s="13">
        <v>1</v>
      </c>
      <c r="BT1476" s="13">
        <v>27</v>
      </c>
      <c r="BU1476" s="13">
        <v>1</v>
      </c>
      <c r="BV1476" s="13">
        <v>4</v>
      </c>
      <c r="BW1476" s="13">
        <v>1</v>
      </c>
      <c r="BX1476" s="13">
        <v>15.9</v>
      </c>
      <c r="CA1476" s="18"/>
      <c r="CB1476" s="18"/>
      <c r="CC1476" s="18"/>
      <c r="CD1476" s="18"/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S1476" s="14">
        <v>40283</v>
      </c>
      <c r="CT1476" s="13">
        <v>1</v>
      </c>
      <c r="CW1476" s="13" t="s">
        <v>1681</v>
      </c>
      <c r="CX1476" s="38" t="s">
        <v>7887</v>
      </c>
      <c r="CY1476" s="38" t="s">
        <v>2468</v>
      </c>
      <c r="CZ1476" s="38" t="s">
        <v>41</v>
      </c>
      <c r="DA1476" s="38" t="s">
        <v>7888</v>
      </c>
    </row>
    <row r="1477" spans="1:106" s="13" customFormat="1">
      <c r="A1477" s="84">
        <v>2478</v>
      </c>
      <c r="B1477" s="84">
        <v>1</v>
      </c>
      <c r="C1477" s="13" t="s">
        <v>404</v>
      </c>
      <c r="D1477" s="13" t="s">
        <v>36</v>
      </c>
      <c r="E1477" s="14">
        <v>15688</v>
      </c>
      <c r="F1477" s="13" t="s">
        <v>287</v>
      </c>
      <c r="G1477" s="13" t="s">
        <v>287</v>
      </c>
      <c r="H1477" s="13" t="s">
        <v>287</v>
      </c>
      <c r="I1477" s="14">
        <v>39979</v>
      </c>
      <c r="J1477" s="13">
        <f t="shared" si="50"/>
        <v>66</v>
      </c>
      <c r="K1477" s="14">
        <v>40099</v>
      </c>
      <c r="L1477" s="13">
        <v>4</v>
      </c>
      <c r="M1477" s="14">
        <v>41216</v>
      </c>
      <c r="N1477" s="15">
        <f t="shared" si="49"/>
        <v>40.640657084188909</v>
      </c>
      <c r="O1477" s="16">
        <v>2</v>
      </c>
      <c r="Q1477" s="13" t="s">
        <v>7889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2</v>
      </c>
      <c r="Z1477" s="13">
        <v>4</v>
      </c>
      <c r="AH1477" s="13">
        <v>2</v>
      </c>
      <c r="AP1477" s="13" t="s">
        <v>7890</v>
      </c>
      <c r="AQ1477" s="13">
        <v>1</v>
      </c>
      <c r="AR1477" s="13">
        <v>2</v>
      </c>
      <c r="AT1477" s="13">
        <v>1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1</v>
      </c>
      <c r="BG1477" s="13">
        <v>24</v>
      </c>
      <c r="BH1477" s="17">
        <v>1</v>
      </c>
      <c r="BJ1477" s="13">
        <v>1</v>
      </c>
      <c r="BK1477" s="13">
        <v>1</v>
      </c>
      <c r="BL1477" s="13">
        <v>1</v>
      </c>
      <c r="BM1477" s="13">
        <v>2692</v>
      </c>
      <c r="BN1477" s="13">
        <v>2</v>
      </c>
      <c r="BQ1477" s="13" t="s">
        <v>1133</v>
      </c>
      <c r="BR1477" s="13" t="s">
        <v>238</v>
      </c>
      <c r="BS1477" s="13">
        <v>1</v>
      </c>
      <c r="BT1477" s="13">
        <v>34</v>
      </c>
      <c r="BU1477" s="13">
        <v>1</v>
      </c>
      <c r="BV1477" s="13">
        <v>2</v>
      </c>
      <c r="BW1477" s="13">
        <v>2</v>
      </c>
      <c r="BX1477" s="13">
        <v>27.5</v>
      </c>
      <c r="CA1477" s="18"/>
      <c r="CB1477" s="18"/>
      <c r="CC1477" s="18"/>
      <c r="CD1477" s="18"/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40283</v>
      </c>
      <c r="CW1477" s="13" t="s">
        <v>1681</v>
      </c>
      <c r="CX1477" s="38" t="s">
        <v>7887</v>
      </c>
      <c r="CY1477" s="38" t="s">
        <v>2468</v>
      </c>
      <c r="CZ1477" s="38" t="s">
        <v>41</v>
      </c>
      <c r="DA1477" s="38" t="s">
        <v>7888</v>
      </c>
    </row>
    <row r="1478" spans="1:106" s="13" customFormat="1">
      <c r="A1478" s="84">
        <v>2479</v>
      </c>
      <c r="B1478" s="84">
        <v>1</v>
      </c>
      <c r="C1478" s="13" t="s">
        <v>417</v>
      </c>
      <c r="D1478" s="13" t="s">
        <v>37</v>
      </c>
      <c r="E1478" s="14">
        <v>18976</v>
      </c>
      <c r="F1478" s="13" t="s">
        <v>264</v>
      </c>
      <c r="G1478" s="13" t="s">
        <v>264</v>
      </c>
      <c r="H1478" s="13" t="s">
        <v>264</v>
      </c>
      <c r="I1478" s="14">
        <v>40101</v>
      </c>
      <c r="J1478" s="13">
        <f t="shared" si="50"/>
        <v>57</v>
      </c>
      <c r="K1478" s="14">
        <v>40100</v>
      </c>
      <c r="L1478" s="13">
        <v>4</v>
      </c>
      <c r="M1478" s="14">
        <v>40218</v>
      </c>
      <c r="N1478" s="15">
        <f t="shared" si="49"/>
        <v>3.8439425051334704</v>
      </c>
      <c r="O1478" s="16">
        <v>2</v>
      </c>
      <c r="Q1478" s="13" t="s">
        <v>205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1</v>
      </c>
      <c r="Z1478" s="13">
        <v>4</v>
      </c>
      <c r="AF1478" s="13">
        <v>1</v>
      </c>
      <c r="AH1478" s="13">
        <v>2</v>
      </c>
      <c r="AI1478" s="13">
        <v>2</v>
      </c>
      <c r="AJ1478" s="13">
        <v>2</v>
      </c>
      <c r="AK1478" s="13">
        <v>2</v>
      </c>
      <c r="AL1478" s="13">
        <v>2</v>
      </c>
      <c r="AM1478" s="13">
        <v>2</v>
      </c>
      <c r="AN1478" s="13">
        <v>2</v>
      </c>
      <c r="AO1478" s="13" t="s">
        <v>7891</v>
      </c>
      <c r="AP1478" s="13" t="s">
        <v>1446</v>
      </c>
      <c r="AQ1478" s="13">
        <v>1</v>
      </c>
      <c r="AR1478" s="13">
        <v>1</v>
      </c>
      <c r="AS1478" s="13">
        <v>1</v>
      </c>
      <c r="AT1478" s="13">
        <v>1</v>
      </c>
      <c r="AU1478" s="13">
        <v>0</v>
      </c>
      <c r="AV1478" s="13">
        <v>2</v>
      </c>
      <c r="AX1478" s="13">
        <v>2</v>
      </c>
      <c r="AZ1478" s="13">
        <v>1</v>
      </c>
      <c r="BA1478" s="13">
        <v>1</v>
      </c>
      <c r="BB1478" s="13">
        <v>1</v>
      </c>
      <c r="BC1478" s="13">
        <v>0</v>
      </c>
      <c r="BD1478" s="13">
        <v>2</v>
      </c>
      <c r="BF1478" s="13">
        <v>2</v>
      </c>
      <c r="BH1478" s="17">
        <v>1</v>
      </c>
      <c r="BI1478" s="13">
        <v>1</v>
      </c>
      <c r="BJ1478" s="13">
        <v>2</v>
      </c>
      <c r="BK1478" s="13">
        <v>1</v>
      </c>
      <c r="BL1478" s="13">
        <v>1</v>
      </c>
      <c r="BM1478" s="13">
        <v>2693</v>
      </c>
      <c r="BN1478" s="13">
        <v>2</v>
      </c>
      <c r="BQ1478" s="13" t="s">
        <v>270</v>
      </c>
      <c r="BR1478" s="13" t="s">
        <v>271</v>
      </c>
      <c r="BS1478" s="13">
        <v>1</v>
      </c>
      <c r="BT1478" s="13">
        <v>30</v>
      </c>
      <c r="BU1478" s="13">
        <v>1</v>
      </c>
      <c r="BV1478" s="13">
        <v>13</v>
      </c>
      <c r="BW1478" s="13">
        <v>2</v>
      </c>
      <c r="BX1478" s="13">
        <v>22.5</v>
      </c>
      <c r="CA1478" s="18"/>
      <c r="CB1478" s="18"/>
      <c r="CC1478" s="18">
        <v>330</v>
      </c>
      <c r="CD1478" s="18">
        <v>759</v>
      </c>
      <c r="CE1478" s="18"/>
      <c r="CF1478" s="18"/>
      <c r="CG1478" s="18"/>
      <c r="CH1478" s="13">
        <v>1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40277</v>
      </c>
      <c r="CT1478" s="13">
        <v>3</v>
      </c>
      <c r="CW1478" s="13" t="s">
        <v>5199</v>
      </c>
      <c r="CX1478" s="38" t="s">
        <v>7892</v>
      </c>
      <c r="CY1478" s="38" t="s">
        <v>5201</v>
      </c>
      <c r="CZ1478" s="38" t="s">
        <v>41</v>
      </c>
      <c r="DA1478" s="38" t="s">
        <v>7893</v>
      </c>
    </row>
    <row r="1479" spans="1:106" s="13" customFormat="1">
      <c r="A1479" s="84">
        <v>2483</v>
      </c>
      <c r="B1479" s="84">
        <v>6</v>
      </c>
      <c r="C1479" s="13" t="s">
        <v>5710</v>
      </c>
      <c r="D1479" s="13" t="s">
        <v>36</v>
      </c>
      <c r="E1479" s="14">
        <v>19680</v>
      </c>
      <c r="F1479" s="13" t="s">
        <v>396</v>
      </c>
      <c r="G1479" s="13" t="s">
        <v>214</v>
      </c>
      <c r="H1479" s="13" t="s">
        <v>214</v>
      </c>
      <c r="I1479" s="14">
        <v>39265</v>
      </c>
      <c r="J1479" s="13">
        <f t="shared" si="50"/>
        <v>53</v>
      </c>
      <c r="K1479" s="14">
        <v>40100</v>
      </c>
      <c r="L1479" s="13">
        <v>2</v>
      </c>
      <c r="M1479" s="14">
        <v>41715</v>
      </c>
      <c r="N1479" s="15">
        <f t="shared" si="49"/>
        <v>80.492813141683783</v>
      </c>
      <c r="O1479" s="16">
        <v>1</v>
      </c>
      <c r="P1479" s="13" t="s">
        <v>7894</v>
      </c>
      <c r="Q1479" s="13" t="s">
        <v>46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1</v>
      </c>
      <c r="W1479" s="13" t="s">
        <v>7895</v>
      </c>
      <c r="X1479" s="13">
        <v>2</v>
      </c>
      <c r="Z1479" s="13">
        <v>4</v>
      </c>
      <c r="AH1479" s="13">
        <v>2</v>
      </c>
      <c r="AI1479" s="13">
        <v>2</v>
      </c>
      <c r="AJ1479" s="13">
        <v>2</v>
      </c>
      <c r="AK1479" s="13">
        <v>2</v>
      </c>
      <c r="AL1479" s="13">
        <v>2</v>
      </c>
      <c r="AM1479" s="13">
        <v>1</v>
      </c>
      <c r="AP1479" s="13" t="s">
        <v>489</v>
      </c>
      <c r="AQ1479" s="13">
        <v>1</v>
      </c>
      <c r="AR1479" s="13">
        <v>2</v>
      </c>
      <c r="AT1479" s="13">
        <v>2</v>
      </c>
      <c r="AV1479" s="13">
        <v>1</v>
      </c>
      <c r="AX1479" s="13">
        <v>2</v>
      </c>
      <c r="AZ1479" s="13">
        <v>1</v>
      </c>
      <c r="BB1479" s="13">
        <v>2</v>
      </c>
      <c r="BD1479" s="13">
        <v>2</v>
      </c>
      <c r="BF1479" s="13">
        <v>1</v>
      </c>
      <c r="BG1479" s="13">
        <v>66</v>
      </c>
      <c r="BH1479" s="17">
        <v>2</v>
      </c>
      <c r="BI1479" s="13">
        <v>2</v>
      </c>
      <c r="BJ1479" s="13">
        <v>2</v>
      </c>
      <c r="BK1479" s="13">
        <v>2</v>
      </c>
      <c r="BL1479" s="13">
        <v>1</v>
      </c>
      <c r="BM1479" s="13">
        <v>2697</v>
      </c>
      <c r="BN1479" s="13">
        <v>1</v>
      </c>
      <c r="BO1479" s="13" t="s">
        <v>1114</v>
      </c>
      <c r="BP1479" s="13">
        <v>102</v>
      </c>
      <c r="BQ1479" s="13" t="s">
        <v>237</v>
      </c>
      <c r="BR1479" s="13" t="s">
        <v>238</v>
      </c>
      <c r="BS1479" s="13">
        <v>1</v>
      </c>
      <c r="BT1479" s="13">
        <v>18</v>
      </c>
      <c r="BU1479" s="13">
        <v>1</v>
      </c>
      <c r="BV1479" s="13">
        <v>3</v>
      </c>
      <c r="CA1479" s="18"/>
      <c r="CB1479" s="18"/>
      <c r="CC1479" s="18">
        <v>510</v>
      </c>
      <c r="CD1479" s="18" t="s">
        <v>1151</v>
      </c>
      <c r="CE1479" s="18"/>
      <c r="CF1479" s="18"/>
      <c r="CG1479" s="18"/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40308</v>
      </c>
      <c r="CT1479" s="13">
        <v>1</v>
      </c>
      <c r="CW1479" s="13" t="s">
        <v>7896</v>
      </c>
      <c r="CX1479" s="38" t="s">
        <v>7897</v>
      </c>
      <c r="CY1479" s="38" t="s">
        <v>7898</v>
      </c>
      <c r="CZ1479" s="38"/>
      <c r="DA1479" s="38" t="s">
        <v>7899</v>
      </c>
      <c r="DB1479" s="13">
        <v>129</v>
      </c>
    </row>
    <row r="1480" spans="1:106" s="13" customFormat="1">
      <c r="A1480" s="84">
        <v>2484</v>
      </c>
      <c r="B1480" s="84">
        <v>3</v>
      </c>
      <c r="C1480" s="13" t="s">
        <v>7900</v>
      </c>
      <c r="D1480" s="13" t="s">
        <v>37</v>
      </c>
      <c r="E1480" s="14">
        <v>10231</v>
      </c>
      <c r="F1480" s="13" t="s">
        <v>762</v>
      </c>
      <c r="G1480" s="13" t="s">
        <v>762</v>
      </c>
      <c r="H1480" s="13" t="s">
        <v>762</v>
      </c>
      <c r="I1480" s="14">
        <v>39265</v>
      </c>
      <c r="J1480" s="13">
        <f t="shared" si="50"/>
        <v>79</v>
      </c>
      <c r="K1480" s="14">
        <v>40127</v>
      </c>
      <c r="L1480" s="13">
        <v>4</v>
      </c>
      <c r="M1480" s="14">
        <v>40307</v>
      </c>
      <c r="N1480" s="15">
        <f t="shared" si="49"/>
        <v>34.234086242299796</v>
      </c>
      <c r="O1480" s="16">
        <v>2</v>
      </c>
      <c r="Q1480" s="13" t="s">
        <v>1245</v>
      </c>
      <c r="S1480" s="13">
        <v>2</v>
      </c>
      <c r="T1480" s="13">
        <v>2</v>
      </c>
      <c r="U1480" s="13">
        <v>2</v>
      </c>
      <c r="V1480" s="13">
        <v>2</v>
      </c>
      <c r="X1480" s="13">
        <v>1</v>
      </c>
      <c r="Z1480" s="13">
        <v>1</v>
      </c>
      <c r="AA1480" s="62">
        <v>29738</v>
      </c>
      <c r="AB1480" s="13" t="s">
        <v>7901</v>
      </c>
      <c r="AC1480" s="13">
        <v>1</v>
      </c>
      <c r="AI1480" s="13">
        <v>1</v>
      </c>
      <c r="AJ1480" s="13">
        <v>3</v>
      </c>
      <c r="AK1480" s="13">
        <v>1</v>
      </c>
      <c r="AL1480" s="13">
        <v>2</v>
      </c>
      <c r="AM1480" s="13">
        <v>1</v>
      </c>
      <c r="AN1480" s="13">
        <v>1</v>
      </c>
      <c r="AO1480" s="13" t="s">
        <v>7902</v>
      </c>
      <c r="AP1480" s="13" t="s">
        <v>809</v>
      </c>
      <c r="AQ1480" s="13">
        <v>1</v>
      </c>
      <c r="AR1480" s="13">
        <v>1</v>
      </c>
      <c r="AT1480" s="13">
        <v>1</v>
      </c>
      <c r="AV1480" s="13">
        <v>1</v>
      </c>
      <c r="AX1480" s="13">
        <v>1</v>
      </c>
      <c r="AZ1480" s="13">
        <v>2</v>
      </c>
      <c r="BB1480" s="13">
        <v>2</v>
      </c>
      <c r="BD1480" s="13">
        <v>1</v>
      </c>
      <c r="BE1480" s="13">
        <v>0</v>
      </c>
      <c r="BF1480" s="13">
        <v>2</v>
      </c>
      <c r="BH1480" s="17">
        <v>1</v>
      </c>
      <c r="BI1480" s="13">
        <v>1</v>
      </c>
      <c r="BJ1480" s="13">
        <v>1</v>
      </c>
      <c r="BK1480" s="13">
        <v>1</v>
      </c>
      <c r="BL1480" s="13">
        <v>1</v>
      </c>
      <c r="BM1480" s="13">
        <v>2698</v>
      </c>
      <c r="BN1480" s="13">
        <v>2</v>
      </c>
      <c r="BQ1480" s="13" t="s">
        <v>938</v>
      </c>
      <c r="BR1480" s="13" t="s">
        <v>7903</v>
      </c>
      <c r="BS1480" s="13">
        <v>2</v>
      </c>
      <c r="BT1480" s="13">
        <v>54</v>
      </c>
      <c r="BU1480" s="13">
        <v>2</v>
      </c>
      <c r="BV1480" s="13">
        <v>6</v>
      </c>
      <c r="CA1480" s="18"/>
      <c r="CB1480" s="18"/>
      <c r="CC1480" s="18">
        <v>10820</v>
      </c>
      <c r="CD1480" s="18">
        <v>4263</v>
      </c>
      <c r="CE1480" s="18"/>
      <c r="CF1480" s="18"/>
      <c r="CG1480" s="18"/>
      <c r="CH1480" s="13">
        <v>2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W1480" s="13" t="s">
        <v>3477</v>
      </c>
      <c r="CX1480" s="38" t="s">
        <v>6184</v>
      </c>
      <c r="CY1480" s="38" t="s">
        <v>3479</v>
      </c>
      <c r="CZ1480" s="38" t="s">
        <v>41</v>
      </c>
      <c r="DA1480" s="38" t="s">
        <v>7904</v>
      </c>
    </row>
    <row r="1481" spans="1:106" s="13" customFormat="1">
      <c r="A1481" s="84">
        <v>2486</v>
      </c>
      <c r="B1481" s="84">
        <v>1</v>
      </c>
      <c r="C1481" s="13" t="s">
        <v>7905</v>
      </c>
      <c r="D1481" s="13" t="s">
        <v>37</v>
      </c>
      <c r="E1481" s="14">
        <v>10871</v>
      </c>
      <c r="F1481" s="13" t="s">
        <v>219</v>
      </c>
      <c r="G1481" s="13" t="s">
        <v>219</v>
      </c>
      <c r="H1481" s="13" t="s">
        <v>219</v>
      </c>
      <c r="I1481" s="14">
        <v>40101</v>
      </c>
      <c r="J1481" s="13">
        <f t="shared" si="50"/>
        <v>80</v>
      </c>
      <c r="K1481" s="14">
        <v>40119</v>
      </c>
      <c r="L1481" s="13">
        <v>4</v>
      </c>
      <c r="M1481" s="14">
        <v>40491</v>
      </c>
      <c r="N1481" s="15">
        <f t="shared" si="49"/>
        <v>12.813141683778234</v>
      </c>
      <c r="O1481" s="16">
        <v>2</v>
      </c>
      <c r="Q1481" s="13" t="s">
        <v>7906</v>
      </c>
      <c r="S1481" s="13">
        <v>2</v>
      </c>
      <c r="T1481" s="13">
        <v>1</v>
      </c>
      <c r="U1481" s="13">
        <v>2</v>
      </c>
      <c r="V1481" s="13">
        <v>2</v>
      </c>
      <c r="W1481" s="13" t="s">
        <v>7907</v>
      </c>
      <c r="X1481" s="13">
        <v>2</v>
      </c>
      <c r="Z1481" s="13">
        <v>4</v>
      </c>
      <c r="AC1481" s="13">
        <v>2</v>
      </c>
      <c r="AD1481" s="13">
        <v>2</v>
      </c>
      <c r="AE1481" s="13">
        <v>2</v>
      </c>
      <c r="AF1481" s="13">
        <v>2</v>
      </c>
      <c r="AG1481" s="13">
        <v>2</v>
      </c>
      <c r="AH1481" s="13">
        <v>2</v>
      </c>
      <c r="AI1481" s="13">
        <v>2</v>
      </c>
      <c r="AJ1481" s="13">
        <v>2</v>
      </c>
      <c r="AK1481" s="13">
        <v>2</v>
      </c>
      <c r="AL1481" s="13">
        <v>2</v>
      </c>
      <c r="AM1481" s="13">
        <v>2</v>
      </c>
      <c r="AN1481" s="13">
        <v>1</v>
      </c>
      <c r="AO1481" s="13" t="s">
        <v>267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1</v>
      </c>
      <c r="AW1481" s="13">
        <v>0</v>
      </c>
      <c r="AX1481" s="13">
        <v>3</v>
      </c>
      <c r="AZ1481" s="13">
        <v>1</v>
      </c>
      <c r="BA1481" s="13">
        <v>0</v>
      </c>
      <c r="BB1481" s="13">
        <v>1</v>
      </c>
      <c r="BC1481" s="13">
        <v>0</v>
      </c>
      <c r="BD1481" s="13">
        <v>1</v>
      </c>
      <c r="BE1481" s="13">
        <v>0</v>
      </c>
      <c r="BF1481" s="13">
        <v>1</v>
      </c>
      <c r="BG1481" s="13">
        <v>2</v>
      </c>
      <c r="BH1481" s="17">
        <v>1</v>
      </c>
      <c r="BI1481" s="13">
        <v>1</v>
      </c>
      <c r="BJ1481" s="13">
        <v>1</v>
      </c>
      <c r="BK1481" s="13">
        <v>1</v>
      </c>
      <c r="BL1481" s="13">
        <v>1</v>
      </c>
      <c r="BM1481" s="13">
        <v>2700</v>
      </c>
      <c r="BN1481" s="13">
        <v>2</v>
      </c>
      <c r="BQ1481" s="13" t="s">
        <v>237</v>
      </c>
      <c r="BR1481" s="13" t="s">
        <v>238</v>
      </c>
      <c r="BS1481" s="13">
        <v>1</v>
      </c>
      <c r="BT1481" s="13">
        <v>33</v>
      </c>
      <c r="BU1481" s="13">
        <v>1</v>
      </c>
      <c r="BV1481" s="13">
        <v>1</v>
      </c>
      <c r="BX1481" s="13">
        <v>85</v>
      </c>
      <c r="CA1481" s="18"/>
      <c r="CB1481" s="18"/>
      <c r="CC1481" s="18" t="s">
        <v>7456</v>
      </c>
      <c r="CD1481" s="18">
        <v>2815</v>
      </c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40399</v>
      </c>
      <c r="CW1481" s="13" t="s">
        <v>7908</v>
      </c>
      <c r="CX1481" s="38" t="s">
        <v>4362</v>
      </c>
      <c r="CY1481" s="38" t="s">
        <v>1514</v>
      </c>
      <c r="CZ1481" s="38" t="s">
        <v>41</v>
      </c>
      <c r="DA1481" s="38" t="s">
        <v>5893</v>
      </c>
    </row>
    <row r="1482" spans="1:106" s="13" customFormat="1">
      <c r="A1482" s="84">
        <v>2488</v>
      </c>
      <c r="B1482" s="84">
        <v>1</v>
      </c>
      <c r="C1482" s="13" t="s">
        <v>1837</v>
      </c>
      <c r="D1482" s="13" t="s">
        <v>36</v>
      </c>
      <c r="E1482" s="14">
        <v>11329</v>
      </c>
      <c r="F1482" s="13" t="s">
        <v>338</v>
      </c>
      <c r="G1482" s="13" t="s">
        <v>338</v>
      </c>
      <c r="H1482" s="13" t="s">
        <v>338</v>
      </c>
      <c r="I1482" s="14">
        <v>39918</v>
      </c>
      <c r="J1482" s="13">
        <f t="shared" si="50"/>
        <v>78</v>
      </c>
      <c r="K1482" s="14">
        <v>40106</v>
      </c>
      <c r="L1482" s="13">
        <v>4</v>
      </c>
      <c r="M1482" s="14">
        <v>40888</v>
      </c>
      <c r="N1482" s="15">
        <f t="shared" si="49"/>
        <v>31.868583162217661</v>
      </c>
      <c r="O1482" s="16">
        <v>2</v>
      </c>
      <c r="Q1482" s="13" t="s">
        <v>323</v>
      </c>
      <c r="S1482" s="13">
        <v>2</v>
      </c>
      <c r="T1482" s="13">
        <v>2</v>
      </c>
      <c r="U1482" s="13">
        <v>2</v>
      </c>
      <c r="V1482" s="13">
        <v>2</v>
      </c>
      <c r="X1482" s="13">
        <v>1</v>
      </c>
      <c r="Z1482" s="13">
        <v>4</v>
      </c>
      <c r="AC1482" s="13">
        <v>2</v>
      </c>
      <c r="AD1482" s="13">
        <v>2</v>
      </c>
      <c r="AE1482" s="13">
        <v>2</v>
      </c>
      <c r="AF1482" s="13">
        <v>2</v>
      </c>
      <c r="AG1482" s="13">
        <v>1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O1482" s="13" t="s">
        <v>7909</v>
      </c>
      <c r="AP1482" s="13" t="s">
        <v>1738</v>
      </c>
      <c r="AQ1482" s="13">
        <v>1</v>
      </c>
      <c r="AR1482" s="13">
        <v>1</v>
      </c>
      <c r="AS1482" s="13">
        <v>6</v>
      </c>
      <c r="AT1482" s="13">
        <v>1</v>
      </c>
      <c r="AU1482" s="13">
        <v>5</v>
      </c>
      <c r="AV1482" s="13">
        <v>1</v>
      </c>
      <c r="AW1482" s="13">
        <v>5</v>
      </c>
      <c r="AX1482" s="13">
        <v>1</v>
      </c>
      <c r="AY1482" s="13">
        <v>6</v>
      </c>
      <c r="AZ1482" s="13">
        <v>1</v>
      </c>
      <c r="BA1482" s="13">
        <v>6</v>
      </c>
      <c r="BB1482" s="13">
        <v>2</v>
      </c>
      <c r="BD1482" s="13">
        <v>1</v>
      </c>
      <c r="BE1482" s="13">
        <v>0</v>
      </c>
      <c r="BF1482" s="13">
        <v>2</v>
      </c>
      <c r="BH1482" s="17">
        <v>1</v>
      </c>
      <c r="BI1482" s="13">
        <v>1</v>
      </c>
      <c r="BK1482" s="13">
        <v>1</v>
      </c>
      <c r="BL1482" s="13">
        <v>1</v>
      </c>
      <c r="BM1482" s="13">
        <v>2703</v>
      </c>
      <c r="BN1482" s="13">
        <v>2</v>
      </c>
      <c r="BQ1482" s="13" t="s">
        <v>1133</v>
      </c>
      <c r="BR1482" s="13" t="s">
        <v>238</v>
      </c>
      <c r="BS1482" s="13">
        <v>1</v>
      </c>
      <c r="BT1482" s="13">
        <v>28</v>
      </c>
      <c r="BU1482" s="13">
        <v>1</v>
      </c>
      <c r="BV1482" s="13">
        <v>1</v>
      </c>
      <c r="BX1482" s="13">
        <v>11.3</v>
      </c>
      <c r="CA1482" s="18"/>
      <c r="CB1482" s="18"/>
      <c r="CC1482" s="18" t="s">
        <v>7910</v>
      </c>
      <c r="CD1482" s="18" t="s">
        <v>7910</v>
      </c>
      <c r="CE1482" s="18"/>
      <c r="CF1482" s="18"/>
      <c r="CG1482" s="18"/>
      <c r="CH1482" s="13">
        <v>2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40333</v>
      </c>
      <c r="CW1482" s="13" t="s">
        <v>7911</v>
      </c>
      <c r="CX1482" s="38" t="s">
        <v>7912</v>
      </c>
      <c r="CY1482" s="38" t="s">
        <v>7913</v>
      </c>
      <c r="CZ1482" s="38"/>
      <c r="DA1482" s="38" t="s">
        <v>192</v>
      </c>
    </row>
    <row r="1483" spans="1:106" s="13" customFormat="1">
      <c r="A1483" s="84">
        <v>2489</v>
      </c>
      <c r="B1483" s="84">
        <v>6</v>
      </c>
      <c r="C1483" s="13" t="s">
        <v>438</v>
      </c>
      <c r="D1483" s="13" t="s">
        <v>36</v>
      </c>
      <c r="E1483" s="14">
        <v>19353</v>
      </c>
      <c r="F1483" s="13" t="s">
        <v>338</v>
      </c>
      <c r="G1483" s="13" t="s">
        <v>338</v>
      </c>
      <c r="H1483" s="13" t="s">
        <v>338</v>
      </c>
      <c r="I1483" s="14">
        <v>40009</v>
      </c>
      <c r="J1483" s="13">
        <f t="shared" si="50"/>
        <v>56</v>
      </c>
      <c r="K1483" s="14">
        <v>40072</v>
      </c>
      <c r="L1483" s="13">
        <v>4</v>
      </c>
      <c r="M1483" s="14">
        <v>41693</v>
      </c>
      <c r="N1483" s="15">
        <f t="shared" si="49"/>
        <v>55.326488706365502</v>
      </c>
      <c r="O1483" s="16">
        <v>1</v>
      </c>
      <c r="P1483" s="13" t="s">
        <v>7914</v>
      </c>
      <c r="Q1483" s="13" t="s">
        <v>228</v>
      </c>
      <c r="R1483" s="13" t="s">
        <v>38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I1483" s="13">
        <v>2</v>
      </c>
      <c r="AJ1483" s="13">
        <v>2</v>
      </c>
      <c r="AK1483" s="13">
        <v>2</v>
      </c>
      <c r="AL1483" s="13">
        <v>1</v>
      </c>
      <c r="AM1483" s="13">
        <v>1</v>
      </c>
      <c r="AN1483" s="13">
        <v>1</v>
      </c>
      <c r="AO1483" s="13" t="s">
        <v>7915</v>
      </c>
      <c r="AP1483" s="13" t="s">
        <v>40</v>
      </c>
      <c r="AQ1483" s="13">
        <v>1</v>
      </c>
      <c r="AR1483" s="13">
        <v>1</v>
      </c>
      <c r="AS1483" s="13">
        <v>3</v>
      </c>
      <c r="AT1483" s="13">
        <v>1</v>
      </c>
      <c r="AV1483" s="13">
        <v>2</v>
      </c>
      <c r="AX1483" s="13">
        <v>1</v>
      </c>
      <c r="AY1483" s="13">
        <v>3</v>
      </c>
      <c r="AZ1483" s="13">
        <v>1</v>
      </c>
      <c r="BA1483" s="13">
        <v>1</v>
      </c>
      <c r="BB1483" s="13">
        <v>3</v>
      </c>
      <c r="BD1483" s="13">
        <v>3</v>
      </c>
      <c r="BF1483" s="13">
        <v>1</v>
      </c>
      <c r="BG1483" s="13">
        <v>3</v>
      </c>
      <c r="BH1483" s="17">
        <v>1</v>
      </c>
      <c r="BI1483" s="13">
        <v>1</v>
      </c>
      <c r="BJ1483" s="13">
        <v>2</v>
      </c>
      <c r="BK1483" s="13">
        <v>1</v>
      </c>
      <c r="BL1483" s="13">
        <v>1</v>
      </c>
      <c r="BM1483" s="13">
        <v>2704</v>
      </c>
      <c r="BN1483" s="13">
        <v>1</v>
      </c>
      <c r="BO1483" s="13" t="s">
        <v>1114</v>
      </c>
      <c r="BP1483" s="13">
        <v>102</v>
      </c>
      <c r="BQ1483" s="13" t="s">
        <v>237</v>
      </c>
      <c r="BR1483" s="13" t="s">
        <v>238</v>
      </c>
      <c r="BS1483" s="13">
        <v>1</v>
      </c>
      <c r="BT1483" s="13">
        <v>31</v>
      </c>
      <c r="BU1483" s="13">
        <v>1</v>
      </c>
      <c r="BV1483" s="13">
        <v>3</v>
      </c>
      <c r="CA1483" s="18"/>
      <c r="CB1483" s="18"/>
      <c r="CC1483" s="18">
        <v>1880</v>
      </c>
      <c r="CD1483" s="18">
        <v>48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40333</v>
      </c>
      <c r="CT1483" s="13">
        <v>1</v>
      </c>
      <c r="CW1483" s="13" t="s">
        <v>7916</v>
      </c>
      <c r="CX1483" s="38" t="s">
        <v>7917</v>
      </c>
      <c r="CY1483" s="38" t="s">
        <v>7918</v>
      </c>
      <c r="CZ1483" s="38"/>
      <c r="DA1483" s="38" t="s">
        <v>192</v>
      </c>
    </row>
    <row r="1484" spans="1:106" s="13" customFormat="1">
      <c r="A1484" s="84">
        <v>2490</v>
      </c>
      <c r="B1484" s="84">
        <v>1</v>
      </c>
      <c r="C1484" s="13" t="s">
        <v>1138</v>
      </c>
      <c r="D1484" s="13" t="s">
        <v>36</v>
      </c>
      <c r="E1484" s="14">
        <v>23686</v>
      </c>
      <c r="F1484" s="13" t="s">
        <v>327</v>
      </c>
      <c r="G1484" s="13" t="s">
        <v>327</v>
      </c>
      <c r="H1484" s="13" t="s">
        <v>327</v>
      </c>
      <c r="I1484" s="14">
        <v>40009</v>
      </c>
      <c r="J1484" s="13">
        <f t="shared" si="50"/>
        <v>44</v>
      </c>
      <c r="K1484" s="14">
        <v>40082</v>
      </c>
      <c r="L1484" s="13">
        <v>4</v>
      </c>
      <c r="M1484" s="14">
        <v>40299</v>
      </c>
      <c r="N1484" s="15">
        <f t="shared" si="49"/>
        <v>9.5277207392197134</v>
      </c>
      <c r="O1484" s="16">
        <v>2</v>
      </c>
      <c r="Q1484" s="13" t="s">
        <v>7919</v>
      </c>
      <c r="R1484" s="13" t="s">
        <v>38</v>
      </c>
      <c r="S1484" s="13">
        <v>3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7920</v>
      </c>
      <c r="AQ1484" s="13">
        <v>1</v>
      </c>
      <c r="AR1484" s="13">
        <v>1</v>
      </c>
      <c r="AS1484" s="13">
        <v>4</v>
      </c>
      <c r="AT1484" s="13">
        <v>1</v>
      </c>
      <c r="AU1484" s="13">
        <v>0</v>
      </c>
      <c r="AV1484" s="13">
        <v>3</v>
      </c>
      <c r="AX1484" s="13">
        <v>1</v>
      </c>
      <c r="AY1484" s="13">
        <v>0</v>
      </c>
      <c r="AZ1484" s="13">
        <v>3</v>
      </c>
      <c r="BB1484" s="13">
        <v>3</v>
      </c>
      <c r="BD1484" s="13">
        <v>1</v>
      </c>
      <c r="BE1484" s="13">
        <v>0</v>
      </c>
      <c r="BF1484" s="13">
        <v>1</v>
      </c>
      <c r="BG1484" s="13">
        <v>3</v>
      </c>
      <c r="BH1484" s="17">
        <v>1</v>
      </c>
      <c r="BJ1484" s="13">
        <v>1</v>
      </c>
      <c r="BK1484" s="13">
        <v>1</v>
      </c>
      <c r="BL1484" s="13">
        <v>1</v>
      </c>
      <c r="BM1484" s="13">
        <v>2705</v>
      </c>
      <c r="BN1484" s="13">
        <v>2</v>
      </c>
      <c r="BQ1484" s="13" t="s">
        <v>237</v>
      </c>
      <c r="BR1484" s="13" t="s">
        <v>238</v>
      </c>
      <c r="CA1484" s="18"/>
      <c r="CB1484" s="18"/>
      <c r="CC1484" s="18">
        <v>10470</v>
      </c>
      <c r="CD1484" s="18">
        <v>1553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U1484" s="13" t="s">
        <v>7921</v>
      </c>
      <c r="CW1484" s="13" t="s">
        <v>7922</v>
      </c>
      <c r="CX1484" s="38" t="s">
        <v>7923</v>
      </c>
      <c r="CY1484" s="38" t="s">
        <v>7924</v>
      </c>
      <c r="CZ1484" s="38"/>
      <c r="DA1484" s="38" t="s">
        <v>7925</v>
      </c>
    </row>
    <row r="1485" spans="1:106" s="13" customFormat="1">
      <c r="A1485" s="84">
        <v>2491</v>
      </c>
      <c r="B1485" s="84">
        <v>1</v>
      </c>
      <c r="C1485" s="13" t="s">
        <v>1284</v>
      </c>
      <c r="D1485" s="13" t="s">
        <v>37</v>
      </c>
      <c r="E1485" s="14">
        <v>20463</v>
      </c>
      <c r="F1485" s="13" t="s">
        <v>277</v>
      </c>
      <c r="G1485" s="13" t="s">
        <v>277</v>
      </c>
      <c r="H1485" s="13" t="s">
        <v>277</v>
      </c>
      <c r="I1485" s="14">
        <v>40071</v>
      </c>
      <c r="J1485" s="13">
        <f t="shared" si="50"/>
        <v>53</v>
      </c>
      <c r="K1485" s="14">
        <v>40142</v>
      </c>
      <c r="L1485" s="13">
        <v>4</v>
      </c>
      <c r="M1485" s="14">
        <v>41226</v>
      </c>
      <c r="N1485" s="15">
        <f t="shared" si="49"/>
        <v>37.946611909650926</v>
      </c>
      <c r="O1485" s="16">
        <v>2</v>
      </c>
      <c r="Q1485" s="13" t="s">
        <v>716</v>
      </c>
      <c r="R1485" s="13" t="s">
        <v>3855</v>
      </c>
      <c r="S1485" s="13">
        <v>2</v>
      </c>
      <c r="T1485" s="13">
        <v>2</v>
      </c>
      <c r="U1485" s="13">
        <v>2</v>
      </c>
      <c r="V1485" s="13">
        <v>2</v>
      </c>
      <c r="X1485" s="13">
        <v>2</v>
      </c>
      <c r="Z1485" s="13">
        <v>4</v>
      </c>
      <c r="AH1485" s="13">
        <v>2</v>
      </c>
      <c r="AI1485" s="13">
        <v>2</v>
      </c>
      <c r="AJ1485" s="13">
        <v>2</v>
      </c>
      <c r="AK1485" s="13">
        <v>2</v>
      </c>
      <c r="AL1485" s="13">
        <v>2</v>
      </c>
      <c r="AM1485" s="13">
        <v>2</v>
      </c>
      <c r="AN1485" s="13">
        <v>2</v>
      </c>
      <c r="AP1485" s="13" t="s">
        <v>7926</v>
      </c>
      <c r="AQ1485" s="13">
        <v>1</v>
      </c>
      <c r="AR1485" s="13">
        <v>1</v>
      </c>
      <c r="AS1485" s="13">
        <v>3</v>
      </c>
      <c r="AT1485" s="13">
        <v>1</v>
      </c>
      <c r="AU1485" s="13">
        <v>0</v>
      </c>
      <c r="AV1485" s="13">
        <v>1</v>
      </c>
      <c r="AW1485" s="13">
        <v>2</v>
      </c>
      <c r="AX1485" s="13">
        <v>1</v>
      </c>
      <c r="AY1485" s="13">
        <v>4</v>
      </c>
      <c r="AZ1485" s="13">
        <v>3</v>
      </c>
      <c r="BB1485" s="13">
        <v>2</v>
      </c>
      <c r="BD1485" s="13">
        <v>1</v>
      </c>
      <c r="BE1485" s="13">
        <v>0</v>
      </c>
      <c r="BF1485" s="13">
        <v>1</v>
      </c>
      <c r="BG1485" s="13">
        <v>6</v>
      </c>
      <c r="BH1485" s="17">
        <v>1</v>
      </c>
      <c r="BI1485" s="13">
        <v>1</v>
      </c>
      <c r="BJ1485" s="13">
        <v>2</v>
      </c>
      <c r="BK1485" s="13">
        <v>1</v>
      </c>
      <c r="BL1485" s="13">
        <v>1</v>
      </c>
      <c r="BM1485" s="13">
        <v>2706</v>
      </c>
      <c r="BN1485" s="13">
        <v>2</v>
      </c>
      <c r="BQ1485" s="13" t="s">
        <v>237</v>
      </c>
      <c r="BR1485" s="13" t="s">
        <v>238</v>
      </c>
      <c r="BS1485" s="13">
        <v>2</v>
      </c>
      <c r="BT1485" s="13">
        <v>115</v>
      </c>
      <c r="BU1485" s="13">
        <v>1</v>
      </c>
      <c r="BV1485" s="13">
        <v>6</v>
      </c>
      <c r="BX1485" s="13" t="s">
        <v>4522</v>
      </c>
      <c r="CA1485" s="18"/>
      <c r="CB1485" s="18"/>
      <c r="CC1485" s="18">
        <v>2000</v>
      </c>
      <c r="CD1485" s="18">
        <v>317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40330</v>
      </c>
      <c r="CT1485" s="13">
        <v>1</v>
      </c>
      <c r="CW1485" s="13" t="s">
        <v>3214</v>
      </c>
      <c r="CX1485" s="38" t="s">
        <v>7927</v>
      </c>
      <c r="CY1485" s="38" t="s">
        <v>7759</v>
      </c>
      <c r="CZ1485" s="38" t="s">
        <v>41</v>
      </c>
      <c r="DA1485" s="38" t="s">
        <v>7928</v>
      </c>
    </row>
    <row r="1486" spans="1:106" s="13" customFormat="1">
      <c r="A1486" s="84">
        <v>2492</v>
      </c>
      <c r="B1486" s="84">
        <v>1</v>
      </c>
      <c r="C1486" s="13" t="s">
        <v>3433</v>
      </c>
      <c r="D1486" s="13" t="s">
        <v>37</v>
      </c>
      <c r="E1486" s="14">
        <v>9587</v>
      </c>
      <c r="F1486" s="13" t="s">
        <v>295</v>
      </c>
      <c r="G1486" s="13" t="s">
        <v>396</v>
      </c>
      <c r="H1486" s="13" t="s">
        <v>396</v>
      </c>
      <c r="I1486" s="14">
        <v>40101</v>
      </c>
      <c r="J1486" s="13">
        <f t="shared" si="50"/>
        <v>83</v>
      </c>
      <c r="K1486" s="14">
        <v>40123</v>
      </c>
      <c r="L1486" s="13">
        <v>4</v>
      </c>
      <c r="M1486" s="14">
        <v>40327</v>
      </c>
      <c r="N1486" s="15">
        <f t="shared" si="49"/>
        <v>7.4250513347022586</v>
      </c>
      <c r="O1486" s="16">
        <v>2</v>
      </c>
      <c r="Q1486" s="13" t="s">
        <v>6023</v>
      </c>
      <c r="R1486" s="13" t="s">
        <v>190</v>
      </c>
      <c r="S1486" s="13">
        <v>2</v>
      </c>
      <c r="T1486" s="13">
        <v>2</v>
      </c>
      <c r="U1486" s="13">
        <v>1</v>
      </c>
      <c r="V1486" s="13">
        <v>1</v>
      </c>
      <c r="W1486" s="13" t="s">
        <v>7929</v>
      </c>
      <c r="X1486" s="13">
        <v>2</v>
      </c>
      <c r="Z1486" s="13">
        <v>4</v>
      </c>
      <c r="AC1486" s="13">
        <v>2</v>
      </c>
      <c r="AD1486" s="13">
        <v>2</v>
      </c>
      <c r="AE1486" s="13">
        <v>2</v>
      </c>
      <c r="AF1486" s="13">
        <v>2</v>
      </c>
      <c r="AG1486" s="13">
        <v>2</v>
      </c>
      <c r="AH1486" s="13">
        <v>2</v>
      </c>
      <c r="AI1486" s="13">
        <v>2</v>
      </c>
      <c r="AJ1486" s="13">
        <v>3</v>
      </c>
      <c r="AK1486" s="13">
        <v>3</v>
      </c>
      <c r="AL1486" s="13">
        <v>3</v>
      </c>
      <c r="AM1486" s="13">
        <v>2</v>
      </c>
      <c r="AN1486" s="13">
        <v>2</v>
      </c>
      <c r="AP1486" s="13" t="s">
        <v>7930</v>
      </c>
      <c r="AQ1486" s="13">
        <v>1</v>
      </c>
      <c r="AR1486" s="13">
        <v>1</v>
      </c>
      <c r="AS1486" s="13">
        <v>2</v>
      </c>
      <c r="AT1486" s="13">
        <v>1</v>
      </c>
      <c r="AU1486" s="13">
        <v>0</v>
      </c>
      <c r="AV1486" s="13">
        <v>1</v>
      </c>
      <c r="AW1486" s="13">
        <v>1</v>
      </c>
      <c r="AX1486" s="13">
        <v>2</v>
      </c>
      <c r="AZ1486" s="13">
        <v>1</v>
      </c>
      <c r="BA1486" s="13">
        <v>1</v>
      </c>
      <c r="BB1486" s="13">
        <v>2</v>
      </c>
      <c r="BD1486" s="13">
        <v>2</v>
      </c>
      <c r="BF1486" s="13">
        <v>1</v>
      </c>
      <c r="BG1486" s="13">
        <v>3</v>
      </c>
      <c r="BH1486" s="17">
        <v>1</v>
      </c>
      <c r="BI1486" s="13">
        <v>1</v>
      </c>
      <c r="BJ1486" s="13">
        <v>2</v>
      </c>
      <c r="BK1486" s="13">
        <v>1</v>
      </c>
      <c r="BL1486" s="13">
        <v>1</v>
      </c>
      <c r="BM1486" s="13">
        <v>2707</v>
      </c>
      <c r="BN1486" s="13">
        <v>2</v>
      </c>
      <c r="BQ1486" s="13" t="s">
        <v>237</v>
      </c>
      <c r="BR1486" s="13" t="s">
        <v>238</v>
      </c>
      <c r="BS1486" s="13">
        <v>1</v>
      </c>
      <c r="BT1486" s="13">
        <v>39</v>
      </c>
      <c r="BU1486" s="13">
        <v>1</v>
      </c>
      <c r="BV1486" s="13">
        <v>2</v>
      </c>
      <c r="CA1486" s="18"/>
      <c r="CB1486" s="18"/>
      <c r="CC1486" s="18" t="s">
        <v>7931</v>
      </c>
      <c r="CD1486" s="18">
        <v>751.875</v>
      </c>
      <c r="CE1486" s="18"/>
      <c r="CF1486" s="18"/>
      <c r="CG1486" s="18"/>
      <c r="CH1486" s="13">
        <v>1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40402</v>
      </c>
      <c r="CW1486" s="13" t="s">
        <v>5921</v>
      </c>
      <c r="CX1486" s="38" t="s">
        <v>7932</v>
      </c>
      <c r="CY1486" s="38" t="s">
        <v>7933</v>
      </c>
      <c r="CZ1486" s="38" t="s">
        <v>41</v>
      </c>
      <c r="DA1486" s="38" t="s">
        <v>5925</v>
      </c>
    </row>
    <row r="1487" spans="1:106" s="13" customFormat="1">
      <c r="A1487" s="84">
        <v>2493</v>
      </c>
      <c r="B1487" s="84">
        <v>1</v>
      </c>
      <c r="C1487" s="13" t="s">
        <v>7934</v>
      </c>
      <c r="D1487" s="13" t="s">
        <v>36</v>
      </c>
      <c r="E1487" s="14">
        <v>18142</v>
      </c>
      <c r="F1487" s="13" t="s">
        <v>2087</v>
      </c>
      <c r="G1487" s="13" t="s">
        <v>424</v>
      </c>
      <c r="H1487" s="13" t="s">
        <v>424</v>
      </c>
      <c r="I1487" s="14">
        <v>40040</v>
      </c>
      <c r="J1487" s="13">
        <f t="shared" si="50"/>
        <v>59</v>
      </c>
      <c r="K1487" s="14">
        <v>40101</v>
      </c>
      <c r="L1487" s="13">
        <v>4</v>
      </c>
      <c r="M1487" s="14">
        <v>40269</v>
      </c>
      <c r="N1487" s="15">
        <f t="shared" si="49"/>
        <v>7.523613963039014</v>
      </c>
      <c r="O1487" s="16">
        <v>2</v>
      </c>
      <c r="Q1487" s="13" t="s">
        <v>542</v>
      </c>
      <c r="R1487" s="13" t="s">
        <v>1996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C1487" s="13">
        <v>2</v>
      </c>
      <c r="AD1487" s="13">
        <v>2</v>
      </c>
      <c r="AE1487" s="13">
        <v>2</v>
      </c>
      <c r="AF1487" s="13">
        <v>2</v>
      </c>
      <c r="AG1487" s="13">
        <v>2</v>
      </c>
      <c r="AH1487" s="13">
        <v>2</v>
      </c>
      <c r="AI1487" s="13">
        <v>2</v>
      </c>
      <c r="AJ1487" s="13">
        <v>2</v>
      </c>
      <c r="AK1487" s="13">
        <v>2</v>
      </c>
      <c r="AL1487" s="13">
        <v>2</v>
      </c>
      <c r="AM1487" s="13">
        <v>1</v>
      </c>
      <c r="AN1487" s="13">
        <v>2</v>
      </c>
      <c r="AP1487" s="13" t="s">
        <v>4774</v>
      </c>
      <c r="AQ1487" s="13">
        <v>1</v>
      </c>
      <c r="AR1487" s="13">
        <v>1</v>
      </c>
      <c r="AS1487" s="13">
        <v>1</v>
      </c>
      <c r="AT1487" s="13">
        <v>1</v>
      </c>
      <c r="AU1487" s="13">
        <v>1</v>
      </c>
      <c r="AV1487" s="13">
        <v>1</v>
      </c>
      <c r="AW1487" s="13">
        <v>0</v>
      </c>
      <c r="AX1487" s="13">
        <v>1</v>
      </c>
      <c r="AY1487" s="13">
        <v>1</v>
      </c>
      <c r="AZ1487" s="13">
        <v>1</v>
      </c>
      <c r="BA1487" s="13">
        <v>1</v>
      </c>
      <c r="BB1487" s="13">
        <v>1</v>
      </c>
      <c r="BC1487" s="13">
        <v>1</v>
      </c>
      <c r="BD1487" s="13">
        <v>1</v>
      </c>
      <c r="BE1487" s="13">
        <v>2</v>
      </c>
      <c r="BF1487" s="13">
        <v>1</v>
      </c>
      <c r="BG1487" s="13">
        <v>3</v>
      </c>
      <c r="BH1487" s="17">
        <v>1</v>
      </c>
      <c r="BJ1487" s="13">
        <v>2</v>
      </c>
      <c r="BK1487" s="13">
        <v>1</v>
      </c>
      <c r="BL1487" s="13">
        <v>1</v>
      </c>
      <c r="BM1487" s="13">
        <v>2708</v>
      </c>
      <c r="BN1487" s="13">
        <v>2</v>
      </c>
      <c r="BQ1487" s="13" t="s">
        <v>237</v>
      </c>
      <c r="BR1487" s="13" t="s">
        <v>238</v>
      </c>
      <c r="BS1487" s="13">
        <v>2</v>
      </c>
      <c r="BT1487" s="13">
        <v>48.7</v>
      </c>
      <c r="BU1487" s="13">
        <v>1</v>
      </c>
      <c r="BV1487" s="13">
        <v>1</v>
      </c>
      <c r="BW1487" s="13">
        <v>2</v>
      </c>
      <c r="BX1487" s="13">
        <v>42</v>
      </c>
      <c r="BY1487" s="13">
        <v>1</v>
      </c>
      <c r="BZ1487" s="13">
        <v>580</v>
      </c>
      <c r="CA1487" s="18"/>
      <c r="CB1487" s="18">
        <v>2</v>
      </c>
      <c r="CC1487" s="18">
        <v>3570</v>
      </c>
      <c r="CD1487" s="18"/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40331</v>
      </c>
      <c r="CT1487" s="13">
        <v>3</v>
      </c>
      <c r="CW1487" s="13" t="s">
        <v>7935</v>
      </c>
      <c r="CX1487" s="38" t="s">
        <v>7936</v>
      </c>
      <c r="CY1487" s="38" t="s">
        <v>2054</v>
      </c>
      <c r="CZ1487" s="38" t="s">
        <v>41</v>
      </c>
      <c r="DA1487" s="38" t="s">
        <v>7937</v>
      </c>
    </row>
    <row r="1488" spans="1:106" s="13" customFormat="1">
      <c r="A1488" s="84">
        <v>2494</v>
      </c>
      <c r="B1488" s="84">
        <v>1</v>
      </c>
      <c r="C1488" s="13" t="s">
        <v>1559</v>
      </c>
      <c r="D1488" s="13" t="s">
        <v>36</v>
      </c>
      <c r="E1488" s="14">
        <v>14446</v>
      </c>
      <c r="F1488" s="13" t="s">
        <v>259</v>
      </c>
      <c r="G1488" s="13" t="s">
        <v>259</v>
      </c>
      <c r="H1488" s="13" t="s">
        <v>259</v>
      </c>
      <c r="I1488" s="14">
        <v>40132</v>
      </c>
      <c r="J1488" s="13">
        <f t="shared" si="50"/>
        <v>70</v>
      </c>
      <c r="K1488" s="14">
        <v>40126</v>
      </c>
      <c r="L1488" s="13">
        <v>4</v>
      </c>
      <c r="M1488" s="14">
        <v>40966</v>
      </c>
      <c r="N1488" s="15">
        <f t="shared" si="49"/>
        <v>27.400410677618069</v>
      </c>
      <c r="O1488" s="16">
        <v>2</v>
      </c>
      <c r="Q1488" s="13" t="s">
        <v>39</v>
      </c>
      <c r="R1488" s="13" t="s">
        <v>7938</v>
      </c>
      <c r="S1488" s="13">
        <v>2</v>
      </c>
      <c r="T1488" s="13">
        <v>2</v>
      </c>
      <c r="U1488" s="13">
        <v>2</v>
      </c>
      <c r="V1488" s="13">
        <v>2</v>
      </c>
      <c r="X1488" s="13">
        <v>1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1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2</v>
      </c>
      <c r="AN1488" s="13">
        <v>1</v>
      </c>
      <c r="AO1488" s="13" t="s">
        <v>919</v>
      </c>
      <c r="AP1488" s="13" t="s">
        <v>7939</v>
      </c>
      <c r="AQ1488" s="13">
        <v>1</v>
      </c>
      <c r="AR1488" s="13">
        <v>1</v>
      </c>
      <c r="AS1488" s="13">
        <v>0</v>
      </c>
      <c r="AT1488" s="13">
        <v>1</v>
      </c>
      <c r="AU1488" s="13">
        <v>0</v>
      </c>
      <c r="AV1488" s="13">
        <v>1</v>
      </c>
      <c r="AW1488" s="13">
        <v>0</v>
      </c>
      <c r="AX1488" s="13">
        <v>3</v>
      </c>
      <c r="AZ1488" s="13">
        <v>3</v>
      </c>
      <c r="BB1488" s="13">
        <v>3</v>
      </c>
      <c r="BD1488" s="13">
        <v>3</v>
      </c>
      <c r="BF1488" s="13">
        <v>1</v>
      </c>
      <c r="BG1488" s="13">
        <v>1</v>
      </c>
      <c r="BH1488" s="17">
        <v>1</v>
      </c>
      <c r="BJ1488" s="13">
        <v>1</v>
      </c>
      <c r="BK1488" s="13">
        <v>1</v>
      </c>
      <c r="BL1488" s="13">
        <v>1</v>
      </c>
      <c r="BM1488" s="13">
        <v>2709</v>
      </c>
      <c r="BN1488" s="13">
        <v>2</v>
      </c>
      <c r="BQ1488" s="13" t="s">
        <v>237</v>
      </c>
      <c r="BR1488" s="13" t="s">
        <v>238</v>
      </c>
      <c r="BS1488" s="13">
        <v>1</v>
      </c>
      <c r="BT1488" s="13">
        <v>37</v>
      </c>
      <c r="BU1488" s="13">
        <v>1</v>
      </c>
      <c r="BV1488" s="13">
        <v>0</v>
      </c>
      <c r="BW1488" s="13">
        <v>2</v>
      </c>
      <c r="BX1488" s="13">
        <v>62</v>
      </c>
      <c r="CA1488" s="18"/>
      <c r="CB1488" s="18"/>
      <c r="CC1488" s="18">
        <v>5010</v>
      </c>
      <c r="CD1488" s="18">
        <v>328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39922</v>
      </c>
      <c r="CT1488" s="13">
        <v>2</v>
      </c>
      <c r="CW1488" s="13" t="s">
        <v>5531</v>
      </c>
      <c r="CX1488" s="38" t="s">
        <v>7940</v>
      </c>
      <c r="CY1488" s="38" t="s">
        <v>3956</v>
      </c>
      <c r="CZ1488" s="38" t="s">
        <v>41</v>
      </c>
      <c r="DA1488" s="38" t="s">
        <v>7941</v>
      </c>
    </row>
    <row r="1489" spans="1:105" s="13" customFormat="1">
      <c r="A1489" s="84">
        <v>2496</v>
      </c>
      <c r="B1489" s="84">
        <v>1</v>
      </c>
      <c r="C1489" s="13" t="s">
        <v>556</v>
      </c>
      <c r="D1489" s="13" t="s">
        <v>36</v>
      </c>
      <c r="E1489" s="14">
        <v>15148</v>
      </c>
      <c r="F1489" s="13" t="s">
        <v>550</v>
      </c>
      <c r="G1489" s="13" t="s">
        <v>550</v>
      </c>
      <c r="H1489" s="13" t="s">
        <v>550</v>
      </c>
      <c r="I1489" s="14">
        <v>39948</v>
      </c>
      <c r="J1489" s="13">
        <f t="shared" si="50"/>
        <v>67</v>
      </c>
      <c r="K1489" s="14">
        <v>40023</v>
      </c>
      <c r="L1489" s="13">
        <v>4</v>
      </c>
      <c r="M1489" s="14">
        <v>40323</v>
      </c>
      <c r="N1489" s="15">
        <f t="shared" ref="N1489:N1552" si="51">(M1489-I1489)*12/365.25</f>
        <v>12.320328542094456</v>
      </c>
      <c r="O1489" s="16">
        <v>2</v>
      </c>
      <c r="Q1489" s="13" t="s">
        <v>180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4</v>
      </c>
      <c r="AC1489" s="13">
        <v>2</v>
      </c>
      <c r="AD1489" s="13">
        <v>2</v>
      </c>
      <c r="AE1489" s="13">
        <v>2</v>
      </c>
      <c r="AF1489" s="13">
        <v>2</v>
      </c>
      <c r="AG1489" s="13">
        <v>1</v>
      </c>
      <c r="AH1489" s="13">
        <v>2</v>
      </c>
      <c r="AI1489" s="13">
        <v>2</v>
      </c>
      <c r="AJ1489" s="13">
        <v>2</v>
      </c>
      <c r="AK1489" s="13">
        <v>2</v>
      </c>
      <c r="AL1489" s="13">
        <v>2</v>
      </c>
      <c r="AM1489" s="13">
        <v>2</v>
      </c>
      <c r="AN1489" s="13">
        <v>1</v>
      </c>
      <c r="AO1489" s="13" t="s">
        <v>7942</v>
      </c>
      <c r="AP1489" s="13" t="s">
        <v>7943</v>
      </c>
      <c r="AQ1489" s="13">
        <v>1</v>
      </c>
      <c r="AR1489" s="13">
        <v>1</v>
      </c>
      <c r="AS1489" s="13">
        <v>0</v>
      </c>
      <c r="AT1489" s="13">
        <v>1</v>
      </c>
      <c r="AU1489" s="13">
        <v>0</v>
      </c>
      <c r="AV1489" s="13">
        <v>2</v>
      </c>
      <c r="AX1489" s="13">
        <v>1</v>
      </c>
      <c r="AY1489" s="13">
        <v>1</v>
      </c>
      <c r="AZ1489" s="13">
        <v>1</v>
      </c>
      <c r="BA1489" s="13">
        <v>1</v>
      </c>
      <c r="BD1489" s="13">
        <v>1</v>
      </c>
      <c r="BE1489" s="13">
        <v>2</v>
      </c>
      <c r="BF1489" s="13">
        <v>1</v>
      </c>
      <c r="BG1489" s="13">
        <v>4</v>
      </c>
      <c r="BH1489" s="17">
        <v>1</v>
      </c>
      <c r="BI1489" s="13">
        <v>1</v>
      </c>
      <c r="BJ1489" s="13">
        <v>2</v>
      </c>
      <c r="BK1489" s="13">
        <v>1</v>
      </c>
      <c r="BL1489" s="13">
        <v>2</v>
      </c>
      <c r="BS1489" s="13">
        <v>1</v>
      </c>
      <c r="BT1489" s="13">
        <v>22</v>
      </c>
      <c r="BU1489" s="13">
        <v>1</v>
      </c>
      <c r="BV1489" s="13">
        <v>1</v>
      </c>
      <c r="CA1489" s="18"/>
      <c r="CB1489" s="18"/>
      <c r="CC1489" s="18" t="s">
        <v>7944</v>
      </c>
      <c r="CD1489" s="18">
        <v>1150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40337</v>
      </c>
      <c r="CT1489" s="13">
        <v>1</v>
      </c>
      <c r="CW1489" s="13" t="s">
        <v>7945</v>
      </c>
      <c r="CX1489" s="38" t="s">
        <v>7946</v>
      </c>
      <c r="CY1489" s="38" t="s">
        <v>7947</v>
      </c>
      <c r="CZ1489" s="38" t="s">
        <v>41</v>
      </c>
      <c r="DA1489" s="38" t="s">
        <v>7948</v>
      </c>
    </row>
    <row r="1490" spans="1:105" s="13" customFormat="1">
      <c r="A1490" s="84">
        <v>2497</v>
      </c>
      <c r="B1490" s="84">
        <v>1</v>
      </c>
      <c r="C1490" s="13" t="s">
        <v>7949</v>
      </c>
      <c r="D1490" s="13" t="s">
        <v>36</v>
      </c>
      <c r="E1490" s="14">
        <v>18996</v>
      </c>
      <c r="F1490" s="13" t="s">
        <v>302</v>
      </c>
      <c r="G1490" s="13" t="s">
        <v>302</v>
      </c>
      <c r="H1490" s="13" t="s">
        <v>302</v>
      </c>
      <c r="I1490" s="14">
        <v>39948</v>
      </c>
      <c r="J1490" s="13">
        <f t="shared" si="50"/>
        <v>57</v>
      </c>
      <c r="K1490" s="14">
        <v>40010</v>
      </c>
      <c r="L1490" s="13">
        <v>4</v>
      </c>
      <c r="M1490" s="14">
        <v>40762</v>
      </c>
      <c r="N1490" s="15">
        <f t="shared" si="51"/>
        <v>26.743326488706366</v>
      </c>
      <c r="O1490" s="16">
        <v>2</v>
      </c>
      <c r="Q1490" s="13" t="s">
        <v>7950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2</v>
      </c>
      <c r="AJ1490" s="13">
        <v>2</v>
      </c>
      <c r="AK1490" s="13">
        <v>2</v>
      </c>
      <c r="AL1490" s="13">
        <v>2</v>
      </c>
      <c r="AM1490" s="13">
        <v>1</v>
      </c>
      <c r="AN1490" s="13">
        <v>2</v>
      </c>
      <c r="AP1490" s="13" t="s">
        <v>7951</v>
      </c>
      <c r="AQ1490" s="13">
        <v>1</v>
      </c>
      <c r="AR1490" s="13">
        <v>1</v>
      </c>
      <c r="AS1490" s="13">
        <v>3</v>
      </c>
      <c r="AT1490" s="13">
        <v>1</v>
      </c>
      <c r="AU1490" s="13">
        <v>2</v>
      </c>
      <c r="AV1490" s="13">
        <v>1</v>
      </c>
      <c r="AW1490" s="13">
        <v>3</v>
      </c>
      <c r="AX1490" s="13">
        <v>1</v>
      </c>
      <c r="AY1490" s="13">
        <v>3</v>
      </c>
      <c r="AZ1490" s="13">
        <v>1</v>
      </c>
      <c r="BA1490" s="13">
        <v>1</v>
      </c>
      <c r="BB1490" s="13">
        <v>1</v>
      </c>
      <c r="BC1490" s="13">
        <v>1</v>
      </c>
      <c r="BD1490" s="13">
        <v>1</v>
      </c>
      <c r="BE1490" s="13">
        <v>2</v>
      </c>
      <c r="BF1490" s="13">
        <v>1</v>
      </c>
      <c r="BH1490" s="17">
        <v>1</v>
      </c>
      <c r="BI1490" s="13">
        <v>1</v>
      </c>
      <c r="BJ1490" s="13">
        <v>1</v>
      </c>
      <c r="BK1490" s="13">
        <v>1</v>
      </c>
      <c r="BL1490" s="13">
        <v>2</v>
      </c>
      <c r="BS1490" s="13">
        <v>1</v>
      </c>
      <c r="BT1490" s="13">
        <v>22</v>
      </c>
      <c r="BU1490" s="13">
        <v>1</v>
      </c>
      <c r="BV1490" s="13">
        <v>2</v>
      </c>
      <c r="BW1490" s="13">
        <v>2</v>
      </c>
      <c r="BX1490" s="13">
        <v>122</v>
      </c>
      <c r="CA1490" s="18"/>
      <c r="CB1490" s="18"/>
      <c r="CC1490" s="18" t="s">
        <v>7758</v>
      </c>
      <c r="CD1490" s="18">
        <v>1565</v>
      </c>
      <c r="CE1490" s="18"/>
      <c r="CF1490" s="18"/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40343</v>
      </c>
      <c r="CT1490" s="13">
        <v>2</v>
      </c>
      <c r="CW1490" s="13" t="s">
        <v>7952</v>
      </c>
      <c r="CX1490" s="38" t="s">
        <v>7953</v>
      </c>
      <c r="CY1490" s="38" t="s">
        <v>7954</v>
      </c>
      <c r="CZ1490" s="38" t="s">
        <v>736</v>
      </c>
      <c r="DA1490" s="38" t="s">
        <v>7955</v>
      </c>
    </row>
    <row r="1491" spans="1:105" s="13" customFormat="1">
      <c r="A1491" s="84">
        <v>2499</v>
      </c>
      <c r="B1491" s="84">
        <v>1</v>
      </c>
      <c r="C1491" s="13" t="s">
        <v>5644</v>
      </c>
      <c r="D1491" s="13" t="s">
        <v>36</v>
      </c>
      <c r="E1491" s="14">
        <v>8071</v>
      </c>
      <c r="F1491" s="13" t="s">
        <v>194</v>
      </c>
      <c r="G1491" s="13" t="s">
        <v>396</v>
      </c>
      <c r="H1491" s="13" t="s">
        <v>396</v>
      </c>
      <c r="I1491" s="14">
        <v>39996</v>
      </c>
      <c r="J1491" s="13">
        <f t="shared" si="50"/>
        <v>87</v>
      </c>
      <c r="K1491" s="14">
        <v>40049</v>
      </c>
      <c r="L1491" s="13">
        <v>4</v>
      </c>
      <c r="M1491" s="14">
        <v>40500</v>
      </c>
      <c r="N1491" s="15">
        <f t="shared" si="51"/>
        <v>16.558521560574949</v>
      </c>
      <c r="O1491" s="16">
        <v>2</v>
      </c>
      <c r="Q1491" s="13" t="s">
        <v>46</v>
      </c>
      <c r="R1491" s="13" t="s">
        <v>46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O1491" s="13" t="s">
        <v>4737</v>
      </c>
      <c r="AP1491" s="13" t="s">
        <v>4756</v>
      </c>
      <c r="AQ1491" s="13">
        <v>1</v>
      </c>
      <c r="AR1491" s="13">
        <v>2</v>
      </c>
      <c r="AT1491" s="13">
        <v>1</v>
      </c>
      <c r="AU1491" s="13">
        <v>0</v>
      </c>
      <c r="AV1491" s="13">
        <v>1</v>
      </c>
      <c r="AW1491" s="13">
        <v>1</v>
      </c>
      <c r="AX1491" s="13">
        <v>2</v>
      </c>
      <c r="AZ1491" s="13">
        <v>2</v>
      </c>
      <c r="BB1491" s="13">
        <v>2</v>
      </c>
      <c r="BD1491" s="13">
        <v>1</v>
      </c>
      <c r="BE1491" s="13">
        <v>1</v>
      </c>
      <c r="BF1491" s="13">
        <v>2</v>
      </c>
      <c r="BH1491" s="17">
        <v>1</v>
      </c>
      <c r="BI1491" s="13">
        <v>1</v>
      </c>
      <c r="BJ1491" s="13">
        <v>1</v>
      </c>
      <c r="BK1491" s="13">
        <v>1</v>
      </c>
      <c r="BL1491" s="13">
        <v>2</v>
      </c>
      <c r="BS1491" s="13">
        <v>1</v>
      </c>
      <c r="BT1491" s="13">
        <v>39</v>
      </c>
      <c r="BU1491" s="13">
        <v>1</v>
      </c>
      <c r="BV1491" s="13">
        <v>1</v>
      </c>
      <c r="BW1491" s="13">
        <v>2</v>
      </c>
      <c r="BX1491" s="13">
        <v>68</v>
      </c>
      <c r="CA1491" s="18"/>
      <c r="CB1491" s="18"/>
      <c r="CC1491" s="18">
        <v>7240</v>
      </c>
      <c r="CD1491" s="18">
        <v>4339</v>
      </c>
      <c r="CE1491" s="18"/>
      <c r="CF1491" s="18"/>
      <c r="CG1491" s="18"/>
      <c r="CH1491" s="13">
        <v>1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40308</v>
      </c>
      <c r="CW1491" s="13" t="s">
        <v>4816</v>
      </c>
      <c r="CX1491" s="38" t="s">
        <v>7956</v>
      </c>
      <c r="CY1491" s="38" t="s">
        <v>4818</v>
      </c>
      <c r="CZ1491" s="38" t="s">
        <v>41</v>
      </c>
      <c r="DA1491" s="38" t="s">
        <v>7957</v>
      </c>
    </row>
    <row r="1492" spans="1:105" s="13" customFormat="1">
      <c r="A1492" s="84">
        <v>2500</v>
      </c>
      <c r="B1492" s="84">
        <v>1</v>
      </c>
      <c r="C1492" s="13" t="s">
        <v>202</v>
      </c>
      <c r="D1492" s="13" t="s">
        <v>37</v>
      </c>
      <c r="E1492" s="14">
        <v>10588</v>
      </c>
      <c r="F1492" s="13" t="s">
        <v>424</v>
      </c>
      <c r="G1492" s="13" t="s">
        <v>327</v>
      </c>
      <c r="H1492" s="13" t="s">
        <v>327</v>
      </c>
      <c r="I1492" s="14">
        <v>40009</v>
      </c>
      <c r="J1492" s="13">
        <f t="shared" si="50"/>
        <v>80</v>
      </c>
      <c r="K1492" s="14">
        <v>40024</v>
      </c>
      <c r="L1492" s="13">
        <v>4</v>
      </c>
      <c r="M1492" s="14">
        <v>40071</v>
      </c>
      <c r="N1492" s="15">
        <f t="shared" si="51"/>
        <v>2.0369609856262834</v>
      </c>
      <c r="O1492" s="16">
        <v>2</v>
      </c>
      <c r="Q1492" s="13" t="s">
        <v>7958</v>
      </c>
      <c r="R1492" s="13" t="s">
        <v>46</v>
      </c>
      <c r="S1492" s="13">
        <v>2</v>
      </c>
      <c r="T1492" s="13">
        <v>2</v>
      </c>
      <c r="U1492" s="13">
        <v>2</v>
      </c>
      <c r="V1492" s="13">
        <v>2</v>
      </c>
      <c r="X1492" s="13">
        <v>1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1</v>
      </c>
      <c r="AH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1</v>
      </c>
      <c r="AN1492" s="13">
        <v>1</v>
      </c>
      <c r="AO1492" s="13" t="s">
        <v>7959</v>
      </c>
      <c r="AP1492" s="13" t="s">
        <v>125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1</v>
      </c>
      <c r="AW1492" s="13">
        <v>0</v>
      </c>
      <c r="AX1492" s="13">
        <v>1</v>
      </c>
      <c r="AY1492" s="13">
        <v>0</v>
      </c>
      <c r="AZ1492" s="13">
        <v>1</v>
      </c>
      <c r="BA1492" s="13">
        <v>0</v>
      </c>
      <c r="BB1492" s="13">
        <v>1</v>
      </c>
      <c r="BC1492" s="13">
        <v>0</v>
      </c>
      <c r="BD1492" s="13">
        <v>1</v>
      </c>
      <c r="BE1492" s="13">
        <v>0</v>
      </c>
      <c r="BF1492" s="13">
        <v>2</v>
      </c>
      <c r="BH1492" s="17">
        <v>1</v>
      </c>
      <c r="BI1492" s="13">
        <v>1</v>
      </c>
      <c r="BJ1492" s="13">
        <v>1</v>
      </c>
      <c r="BK1492" s="13">
        <v>1</v>
      </c>
      <c r="BL1492" s="13">
        <v>2</v>
      </c>
      <c r="BS1492" s="13">
        <v>2</v>
      </c>
      <c r="BT1492" s="13">
        <v>41</v>
      </c>
      <c r="BU1492" s="13">
        <v>1</v>
      </c>
      <c r="BV1492" s="13">
        <v>2</v>
      </c>
      <c r="BW1492" s="13">
        <v>2</v>
      </c>
      <c r="BX1492" s="13">
        <v>60</v>
      </c>
      <c r="CA1492" s="18"/>
      <c r="CB1492" s="18"/>
      <c r="CC1492" s="18">
        <v>8590</v>
      </c>
      <c r="CD1492" s="18">
        <v>6700</v>
      </c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40285</v>
      </c>
      <c r="CT1492" s="13">
        <v>2</v>
      </c>
      <c r="CW1492" s="13" t="s">
        <v>7960</v>
      </c>
      <c r="CX1492" s="38" t="s">
        <v>7961</v>
      </c>
      <c r="CY1492" s="38" t="s">
        <v>7962</v>
      </c>
      <c r="CZ1492" s="38" t="s">
        <v>41</v>
      </c>
      <c r="DA1492" s="38" t="s">
        <v>7963</v>
      </c>
    </row>
    <row r="1493" spans="1:105" s="13" customFormat="1">
      <c r="A1493" s="84">
        <v>2501</v>
      </c>
      <c r="B1493" s="84">
        <v>1</v>
      </c>
      <c r="C1493" s="13" t="s">
        <v>825</v>
      </c>
      <c r="D1493" s="13" t="s">
        <v>37</v>
      </c>
      <c r="E1493" s="14">
        <v>20771</v>
      </c>
      <c r="F1493" s="13" t="s">
        <v>424</v>
      </c>
      <c r="H1493" s="13" t="s">
        <v>424</v>
      </c>
      <c r="I1493" s="14">
        <v>40040</v>
      </c>
      <c r="J1493" s="13">
        <f t="shared" si="50"/>
        <v>52</v>
      </c>
      <c r="K1493" s="14">
        <v>40066</v>
      </c>
      <c r="L1493" s="13">
        <v>4</v>
      </c>
      <c r="M1493" s="14">
        <v>40292</v>
      </c>
      <c r="N1493" s="15">
        <f t="shared" si="51"/>
        <v>8.2792607802874745</v>
      </c>
      <c r="O1493" s="16">
        <v>2</v>
      </c>
      <c r="Q1493" s="13" t="s">
        <v>39</v>
      </c>
      <c r="R1493" s="13" t="s">
        <v>46</v>
      </c>
      <c r="S1493" s="13">
        <v>2</v>
      </c>
      <c r="T1493" s="13">
        <v>2</v>
      </c>
      <c r="U1493" s="13">
        <v>2</v>
      </c>
      <c r="V1493" s="13">
        <v>2</v>
      </c>
      <c r="X1493" s="13">
        <v>2</v>
      </c>
      <c r="Z1493" s="13">
        <v>4</v>
      </c>
      <c r="AH1493" s="13">
        <v>2</v>
      </c>
      <c r="AI1493" s="13">
        <v>3</v>
      </c>
      <c r="AJ1493" s="13">
        <v>2</v>
      </c>
      <c r="AK1493" s="13">
        <v>2</v>
      </c>
      <c r="AL1493" s="13">
        <v>3</v>
      </c>
      <c r="AM1493" s="13">
        <v>3</v>
      </c>
      <c r="AN1493" s="13">
        <v>2</v>
      </c>
      <c r="AP1493" s="13" t="s">
        <v>4756</v>
      </c>
      <c r="AQ1493" s="13">
        <v>1</v>
      </c>
      <c r="AR1493" s="13">
        <v>1</v>
      </c>
      <c r="AS1493" s="13">
        <v>1</v>
      </c>
      <c r="AT1493" s="13">
        <v>1</v>
      </c>
      <c r="AU1493" s="13">
        <v>0</v>
      </c>
      <c r="AV1493" s="13">
        <v>2</v>
      </c>
      <c r="AX1493" s="13">
        <v>2</v>
      </c>
      <c r="AZ1493" s="13">
        <v>2</v>
      </c>
      <c r="BB1493" s="13">
        <v>2</v>
      </c>
      <c r="BD1493" s="13">
        <v>1</v>
      </c>
      <c r="BE1493" s="13">
        <v>0</v>
      </c>
      <c r="BF1493" s="13">
        <v>1</v>
      </c>
      <c r="BG1493" s="13">
        <v>0</v>
      </c>
      <c r="BH1493" s="17">
        <v>1</v>
      </c>
      <c r="BI1493" s="13">
        <v>1</v>
      </c>
      <c r="BJ1493" s="13">
        <v>2</v>
      </c>
      <c r="BK1493" s="13">
        <v>1</v>
      </c>
      <c r="BL1493" s="13">
        <v>2</v>
      </c>
      <c r="BS1493" s="13">
        <v>2</v>
      </c>
      <c r="BT1493" s="13">
        <v>51</v>
      </c>
      <c r="BU1493" s="13">
        <v>1</v>
      </c>
      <c r="BV1493" s="13">
        <v>5</v>
      </c>
      <c r="BX1493" s="13">
        <v>19.3</v>
      </c>
      <c r="CA1493" s="18"/>
      <c r="CB1493" s="18">
        <v>2</v>
      </c>
      <c r="CC1493" s="18">
        <v>4430</v>
      </c>
      <c r="CD1493" s="18">
        <v>9160</v>
      </c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R1493" s="13">
        <v>1</v>
      </c>
      <c r="CS1493" s="14">
        <v>40743</v>
      </c>
      <c r="CT1493" s="13">
        <v>2</v>
      </c>
      <c r="CW1493" s="13" t="s">
        <v>7964</v>
      </c>
      <c r="CX1493" s="38" t="s">
        <v>7965</v>
      </c>
      <c r="CY1493" s="38" t="s">
        <v>7966</v>
      </c>
      <c r="CZ1493" s="38"/>
      <c r="DA1493" s="38" t="s">
        <v>192</v>
      </c>
    </row>
    <row r="1494" spans="1:105" s="13" customFormat="1">
      <c r="A1494" s="84">
        <v>2503</v>
      </c>
      <c r="B1494" s="84">
        <v>5</v>
      </c>
      <c r="C1494" s="13" t="s">
        <v>751</v>
      </c>
      <c r="D1494" s="13" t="s">
        <v>37</v>
      </c>
      <c r="E1494" s="14">
        <v>18526</v>
      </c>
      <c r="F1494" s="13" t="s">
        <v>219</v>
      </c>
      <c r="G1494" s="13" t="s">
        <v>214</v>
      </c>
      <c r="H1494" s="13" t="s">
        <v>214</v>
      </c>
      <c r="I1494" s="14">
        <v>40009</v>
      </c>
      <c r="J1494" s="13">
        <f t="shared" si="50"/>
        <v>58</v>
      </c>
      <c r="K1494" s="14">
        <v>40050</v>
      </c>
      <c r="L1494" s="13">
        <v>4</v>
      </c>
      <c r="M1494" s="14">
        <v>40337</v>
      </c>
      <c r="N1494" s="15">
        <f t="shared" si="51"/>
        <v>10.776180698151951</v>
      </c>
      <c r="O1494" s="16">
        <v>2</v>
      </c>
      <c r="Q1494" s="13" t="s">
        <v>7967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1</v>
      </c>
      <c r="AL1494" s="13">
        <v>2</v>
      </c>
      <c r="AM1494" s="13">
        <v>1</v>
      </c>
      <c r="AN1494" s="13">
        <v>1</v>
      </c>
      <c r="AO1494" s="13" t="s">
        <v>7968</v>
      </c>
      <c r="AP1494" s="13" t="s">
        <v>7969</v>
      </c>
      <c r="AQ1494" s="13">
        <v>1</v>
      </c>
      <c r="AR1494" s="13">
        <v>1</v>
      </c>
      <c r="AS1494" s="13">
        <v>1</v>
      </c>
      <c r="AT1494" s="13">
        <v>1</v>
      </c>
      <c r="AU1494" s="13">
        <v>2</v>
      </c>
      <c r="AV1494" s="13">
        <v>1</v>
      </c>
      <c r="AW1494" s="13">
        <v>1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4</v>
      </c>
      <c r="BH1494" s="17">
        <v>1</v>
      </c>
      <c r="BI1494" s="13">
        <v>1</v>
      </c>
      <c r="BJ1494" s="13">
        <v>1</v>
      </c>
      <c r="BK1494" s="13">
        <v>1</v>
      </c>
      <c r="BL1494" s="13">
        <v>1</v>
      </c>
      <c r="BM1494" s="13">
        <v>2731</v>
      </c>
      <c r="BN1494" s="13">
        <v>1</v>
      </c>
      <c r="BO1494" s="13" t="s">
        <v>1301</v>
      </c>
      <c r="BP1494" s="13">
        <v>200</v>
      </c>
      <c r="BQ1494" s="13" t="s">
        <v>237</v>
      </c>
      <c r="BR1494" s="13" t="s">
        <v>238</v>
      </c>
      <c r="BS1494" s="13">
        <v>1</v>
      </c>
      <c r="BT1494" s="13">
        <v>44</v>
      </c>
      <c r="BU1494" s="13">
        <v>1</v>
      </c>
      <c r="BV1494" s="13">
        <v>3</v>
      </c>
      <c r="BW1494" s="13">
        <v>2</v>
      </c>
      <c r="BX1494" s="13">
        <v>29.2</v>
      </c>
      <c r="CA1494" s="18"/>
      <c r="CB1494" s="18"/>
      <c r="CC1494" s="18">
        <v>660</v>
      </c>
      <c r="CD1494" s="18">
        <v>961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40452</v>
      </c>
      <c r="CT1494" s="13">
        <v>2</v>
      </c>
      <c r="CW1494" s="13" t="s">
        <v>7457</v>
      </c>
      <c r="CX1494" s="38" t="s">
        <v>7970</v>
      </c>
      <c r="CY1494" s="38" t="s">
        <v>7248</v>
      </c>
      <c r="CZ1494" s="38"/>
      <c r="DA1494" s="38" t="s">
        <v>192</v>
      </c>
    </row>
    <row r="1495" spans="1:105" s="13" customFormat="1">
      <c r="A1495" s="84">
        <v>2509</v>
      </c>
      <c r="B1495" s="84">
        <v>1</v>
      </c>
      <c r="C1495" s="13" t="s">
        <v>1326</v>
      </c>
      <c r="D1495" s="13" t="s">
        <v>36</v>
      </c>
      <c r="E1495" s="14">
        <v>12521</v>
      </c>
      <c r="F1495" s="13" t="s">
        <v>287</v>
      </c>
      <c r="G1495" s="13" t="s">
        <v>287</v>
      </c>
      <c r="H1495" s="13" t="s">
        <v>287</v>
      </c>
      <c r="I1495" s="14">
        <v>40009</v>
      </c>
      <c r="J1495" s="13">
        <f t="shared" si="50"/>
        <v>75</v>
      </c>
      <c r="K1495" s="14">
        <v>40071</v>
      </c>
      <c r="L1495" s="13">
        <v>4</v>
      </c>
      <c r="M1495" s="14">
        <v>40228</v>
      </c>
      <c r="N1495" s="15">
        <f t="shared" si="51"/>
        <v>7.1950718685831623</v>
      </c>
      <c r="O1495" s="16">
        <v>2</v>
      </c>
      <c r="Q1495" s="13" t="s">
        <v>245</v>
      </c>
      <c r="R1495" s="13" t="s">
        <v>2279</v>
      </c>
      <c r="S1495" s="13">
        <v>2</v>
      </c>
      <c r="T1495" s="13">
        <v>2</v>
      </c>
      <c r="U1495" s="13">
        <v>2</v>
      </c>
      <c r="V1495" s="13">
        <v>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H1495" s="13">
        <v>2</v>
      </c>
      <c r="AI1495" s="13">
        <v>2</v>
      </c>
      <c r="AJ1495" s="13">
        <v>2</v>
      </c>
      <c r="AK1495" s="13">
        <v>2</v>
      </c>
      <c r="AL1495" s="13">
        <v>1</v>
      </c>
      <c r="AM1495" s="13">
        <v>2</v>
      </c>
      <c r="AN1495" s="13">
        <v>1</v>
      </c>
      <c r="AO1495" s="13" t="s">
        <v>7971</v>
      </c>
      <c r="AP1495" s="13" t="s">
        <v>489</v>
      </c>
      <c r="AQ1495" s="13">
        <v>1</v>
      </c>
      <c r="AR1495" s="13">
        <v>1</v>
      </c>
      <c r="AS1495" s="13">
        <v>2</v>
      </c>
      <c r="AT1495" s="13">
        <v>1</v>
      </c>
      <c r="AU1495" s="13">
        <v>0</v>
      </c>
      <c r="AV1495" s="13">
        <v>1</v>
      </c>
      <c r="AW1495" s="13">
        <v>2</v>
      </c>
      <c r="AX1495" s="13">
        <v>3</v>
      </c>
      <c r="AZ1495" s="13">
        <v>1</v>
      </c>
      <c r="BA1495" s="13">
        <v>0</v>
      </c>
      <c r="BB1495" s="13">
        <v>2</v>
      </c>
      <c r="BD1495" s="13">
        <v>2</v>
      </c>
      <c r="BF1495" s="13">
        <v>1</v>
      </c>
      <c r="BG1495" s="13">
        <v>2</v>
      </c>
      <c r="BH1495" s="17">
        <v>1</v>
      </c>
      <c r="BJ1495" s="13">
        <v>1</v>
      </c>
      <c r="BK1495" s="13">
        <v>1</v>
      </c>
      <c r="BL1495" s="13">
        <v>1</v>
      </c>
      <c r="BM1495" s="13">
        <v>2744</v>
      </c>
      <c r="BN1495" s="13">
        <v>2</v>
      </c>
      <c r="BQ1495" s="13" t="s">
        <v>237</v>
      </c>
      <c r="BR1495" s="13" t="s">
        <v>238</v>
      </c>
      <c r="BS1495" s="13">
        <v>2</v>
      </c>
      <c r="BT1495" s="13">
        <v>63</v>
      </c>
      <c r="BU1495" s="13">
        <v>1</v>
      </c>
      <c r="BV1495" s="13">
        <v>1</v>
      </c>
      <c r="CA1495" s="18"/>
      <c r="CB1495" s="18"/>
      <c r="CC1495" s="18"/>
      <c r="CD1495" s="18"/>
      <c r="CE1495" s="18"/>
      <c r="CF1495" s="18"/>
      <c r="CG1495" s="18"/>
      <c r="CH1495" s="13">
        <v>2</v>
      </c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40204</v>
      </c>
      <c r="CT1495" s="13">
        <v>1</v>
      </c>
      <c r="CW1495" s="13" t="s">
        <v>4018</v>
      </c>
      <c r="CX1495" s="38" t="s">
        <v>4489</v>
      </c>
      <c r="CY1495" s="38" t="s">
        <v>4020</v>
      </c>
      <c r="CZ1495" s="38" t="s">
        <v>41</v>
      </c>
      <c r="DA1495" s="38" t="s">
        <v>7972</v>
      </c>
    </row>
    <row r="1496" spans="1:105" s="13" customFormat="1">
      <c r="A1496" s="84">
        <v>2511</v>
      </c>
      <c r="B1496" s="84">
        <v>1</v>
      </c>
      <c r="C1496" s="13" t="s">
        <v>2440</v>
      </c>
      <c r="D1496" s="13" t="s">
        <v>36</v>
      </c>
      <c r="E1496" s="14">
        <v>12333</v>
      </c>
      <c r="F1496" s="13" t="s">
        <v>235</v>
      </c>
      <c r="G1496" s="13" t="s">
        <v>235</v>
      </c>
      <c r="H1496" s="13" t="s">
        <v>235</v>
      </c>
      <c r="I1496" s="14">
        <v>40101</v>
      </c>
      <c r="J1496" s="13">
        <f t="shared" si="50"/>
        <v>76</v>
      </c>
      <c r="K1496" s="14">
        <v>40154</v>
      </c>
      <c r="L1496" s="13">
        <v>4</v>
      </c>
      <c r="M1496" s="14">
        <v>40209</v>
      </c>
      <c r="N1496" s="15">
        <f t="shared" si="51"/>
        <v>3.5482546201232035</v>
      </c>
      <c r="O1496" s="16">
        <v>2</v>
      </c>
      <c r="Q1496" s="13" t="s">
        <v>180</v>
      </c>
      <c r="R1496" s="13" t="s">
        <v>181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AI1496" s="13">
        <v>2</v>
      </c>
      <c r="AJ1496" s="13">
        <v>2</v>
      </c>
      <c r="AK1496" s="13">
        <v>3</v>
      </c>
      <c r="AL1496" s="13">
        <v>1</v>
      </c>
      <c r="AM1496" s="13">
        <v>1</v>
      </c>
      <c r="AN1496" s="13">
        <v>2</v>
      </c>
      <c r="AP1496" s="13" t="s">
        <v>123</v>
      </c>
      <c r="AQ1496" s="13">
        <v>1</v>
      </c>
      <c r="AR1496" s="13">
        <v>2</v>
      </c>
      <c r="AT1496" s="13">
        <v>1</v>
      </c>
      <c r="AU1496" s="13">
        <v>1</v>
      </c>
      <c r="AV1496" s="13">
        <v>1</v>
      </c>
      <c r="AW1496" s="13">
        <v>2</v>
      </c>
      <c r="AX1496" s="13">
        <v>2</v>
      </c>
      <c r="AZ1496" s="13">
        <v>1</v>
      </c>
      <c r="BA1496" s="13">
        <v>0</v>
      </c>
      <c r="BB1496" s="13">
        <v>3</v>
      </c>
      <c r="BD1496" s="13">
        <v>3</v>
      </c>
      <c r="BF1496" s="13">
        <v>3</v>
      </c>
      <c r="BH1496" s="17">
        <v>2</v>
      </c>
      <c r="BI1496" s="13">
        <v>1</v>
      </c>
      <c r="BJ1496" s="13">
        <v>2</v>
      </c>
      <c r="BK1496" s="13">
        <v>1</v>
      </c>
      <c r="BL1496" s="13">
        <v>2</v>
      </c>
      <c r="BS1496" s="13">
        <v>1</v>
      </c>
      <c r="BT1496" s="13">
        <v>22</v>
      </c>
      <c r="BY1496" s="13">
        <v>2</v>
      </c>
      <c r="CA1496" s="18"/>
      <c r="CB1496" s="18"/>
      <c r="CC1496" s="18">
        <v>9134</v>
      </c>
      <c r="CD1496" s="18"/>
      <c r="CE1496" s="18"/>
      <c r="CF1496" s="18"/>
      <c r="CG1496" s="18"/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40156</v>
      </c>
      <c r="CT1496" s="13">
        <v>1</v>
      </c>
      <c r="CW1496" s="13" t="s">
        <v>7973</v>
      </c>
      <c r="CX1496" s="38" t="s">
        <v>7974</v>
      </c>
      <c r="CY1496" s="38" t="s">
        <v>7975</v>
      </c>
      <c r="CZ1496" s="38"/>
      <c r="DA1496" s="38" t="s">
        <v>7976</v>
      </c>
    </row>
    <row r="1497" spans="1:105" s="13" customFormat="1">
      <c r="A1497" s="84">
        <v>2513</v>
      </c>
      <c r="B1497" s="84">
        <v>1</v>
      </c>
      <c r="C1497" s="13" t="s">
        <v>2720</v>
      </c>
      <c r="D1497" s="13" t="s">
        <v>36</v>
      </c>
      <c r="E1497" s="14">
        <v>18423</v>
      </c>
      <c r="F1497" s="13" t="s">
        <v>319</v>
      </c>
      <c r="G1497" s="13" t="s">
        <v>559</v>
      </c>
      <c r="H1497" s="13" t="s">
        <v>559</v>
      </c>
      <c r="I1497" s="14">
        <v>40101</v>
      </c>
      <c r="J1497" s="13">
        <f t="shared" si="50"/>
        <v>59</v>
      </c>
      <c r="K1497" s="14">
        <v>40135</v>
      </c>
      <c r="L1497" s="13">
        <v>4</v>
      </c>
      <c r="M1497" s="14">
        <v>40920</v>
      </c>
      <c r="N1497" s="15">
        <f t="shared" si="51"/>
        <v>26.90759753593429</v>
      </c>
      <c r="O1497" s="16">
        <v>3</v>
      </c>
      <c r="Q1497" s="13" t="s">
        <v>7977</v>
      </c>
      <c r="S1497" s="13">
        <v>3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3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3</v>
      </c>
      <c r="AO1497" s="13" t="s">
        <v>4737</v>
      </c>
      <c r="AP1497" s="13" t="s">
        <v>7978</v>
      </c>
      <c r="AQ1497" s="13">
        <v>1</v>
      </c>
      <c r="AR1497" s="13">
        <v>1</v>
      </c>
      <c r="AS1497" s="13">
        <v>1</v>
      </c>
      <c r="AT1497" s="13">
        <v>1</v>
      </c>
      <c r="AU1497" s="13">
        <v>0</v>
      </c>
      <c r="AV1497" s="13">
        <v>1</v>
      </c>
      <c r="AW1497" s="13">
        <v>1</v>
      </c>
      <c r="AX1497" s="13">
        <v>2</v>
      </c>
      <c r="AZ1497" s="13">
        <v>3</v>
      </c>
      <c r="BB1497" s="13">
        <v>3</v>
      </c>
      <c r="BD1497" s="13">
        <v>1</v>
      </c>
      <c r="BE1497" s="13">
        <v>0</v>
      </c>
      <c r="BF1497" s="13">
        <v>1</v>
      </c>
      <c r="BG1497" s="13">
        <v>1</v>
      </c>
      <c r="BH1497" s="17">
        <v>1</v>
      </c>
      <c r="BI1497" s="13">
        <v>1</v>
      </c>
      <c r="BJ1497" s="13">
        <v>1</v>
      </c>
      <c r="BK1497" s="13">
        <v>1</v>
      </c>
      <c r="BL1497" s="13">
        <v>2</v>
      </c>
      <c r="CA1497" s="18"/>
      <c r="CB1497" s="18"/>
      <c r="CC1497" s="18"/>
      <c r="CD1497" s="18"/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40316</v>
      </c>
      <c r="CT1497" s="13">
        <v>1</v>
      </c>
      <c r="CW1497" s="13" t="s">
        <v>7979</v>
      </c>
      <c r="CX1497" s="38" t="s">
        <v>7980</v>
      </c>
      <c r="CY1497" s="38" t="s">
        <v>7981</v>
      </c>
      <c r="CZ1497" s="38" t="s">
        <v>48</v>
      </c>
      <c r="DA1497" s="38" t="s">
        <v>7982</v>
      </c>
    </row>
    <row r="1498" spans="1:105" s="13" customFormat="1">
      <c r="A1498" s="84">
        <v>2518</v>
      </c>
      <c r="B1498" s="84">
        <v>1</v>
      </c>
      <c r="C1498" s="13" t="s">
        <v>7983</v>
      </c>
      <c r="D1498" s="13" t="s">
        <v>37</v>
      </c>
      <c r="E1498" s="14">
        <v>9160</v>
      </c>
      <c r="F1498" s="13" t="s">
        <v>295</v>
      </c>
      <c r="G1498" s="13" t="s">
        <v>295</v>
      </c>
      <c r="H1498" s="13" t="s">
        <v>295</v>
      </c>
      <c r="I1498" s="14">
        <v>40071</v>
      </c>
      <c r="J1498" s="13">
        <f t="shared" si="50"/>
        <v>84</v>
      </c>
      <c r="K1498" s="14">
        <v>40087</v>
      </c>
      <c r="L1498" s="13">
        <v>4</v>
      </c>
      <c r="M1498" s="14">
        <v>40179</v>
      </c>
      <c r="N1498" s="15">
        <f t="shared" si="51"/>
        <v>3.5482546201232035</v>
      </c>
      <c r="O1498" s="16">
        <v>2</v>
      </c>
      <c r="Q1498" s="13" t="s">
        <v>7984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3</v>
      </c>
      <c r="AK1498" s="13">
        <v>3</v>
      </c>
      <c r="AL1498" s="13">
        <v>3</v>
      </c>
      <c r="AM1498" s="13">
        <v>3</v>
      </c>
      <c r="AN1498" s="13">
        <v>1</v>
      </c>
      <c r="AO1498" s="13" t="s">
        <v>7985</v>
      </c>
      <c r="AP1498" s="13" t="s">
        <v>7986</v>
      </c>
      <c r="AQ1498" s="13">
        <v>1</v>
      </c>
      <c r="AR1498" s="13">
        <v>1</v>
      </c>
      <c r="AS1498" s="13">
        <v>1</v>
      </c>
      <c r="AT1498" s="13">
        <v>1</v>
      </c>
      <c r="AU1498" s="13">
        <v>0</v>
      </c>
      <c r="AV1498" s="13">
        <v>2</v>
      </c>
      <c r="AX1498" s="13">
        <v>1</v>
      </c>
      <c r="AY1498" s="13">
        <v>1</v>
      </c>
      <c r="AZ1498" s="13">
        <v>1</v>
      </c>
      <c r="BA1498" s="13">
        <v>0</v>
      </c>
      <c r="BB1498" s="13">
        <v>3</v>
      </c>
      <c r="BD1498" s="13">
        <v>1</v>
      </c>
      <c r="BE1498" s="13">
        <v>0</v>
      </c>
      <c r="BF1498" s="13">
        <v>1</v>
      </c>
      <c r="BG1498" s="13">
        <v>3</v>
      </c>
      <c r="BH1498" s="17">
        <v>1</v>
      </c>
      <c r="BI1498" s="13">
        <v>1</v>
      </c>
      <c r="BJ1498" s="13">
        <v>1</v>
      </c>
      <c r="BK1498" s="13">
        <v>1</v>
      </c>
      <c r="BL1498" s="13">
        <v>2</v>
      </c>
      <c r="CA1498" s="18"/>
      <c r="CB1498" s="18"/>
      <c r="CC1498" s="18"/>
      <c r="CD1498" s="18"/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40284</v>
      </c>
      <c r="CT1498" s="13">
        <v>2</v>
      </c>
      <c r="CW1498" s="13" t="s">
        <v>7987</v>
      </c>
      <c r="CX1498" s="38" t="s">
        <v>7988</v>
      </c>
      <c r="CY1498" s="38" t="s">
        <v>7989</v>
      </c>
      <c r="CZ1498" s="38" t="s">
        <v>41</v>
      </c>
      <c r="DA1498" s="38" t="s">
        <v>7990</v>
      </c>
    </row>
    <row r="1499" spans="1:105" s="13" customFormat="1">
      <c r="A1499" s="84">
        <v>2519</v>
      </c>
      <c r="B1499" s="84">
        <v>1</v>
      </c>
      <c r="C1499" s="13" t="s">
        <v>417</v>
      </c>
      <c r="D1499" s="13" t="s">
        <v>36</v>
      </c>
      <c r="E1499" s="14">
        <v>11403</v>
      </c>
      <c r="F1499" s="13" t="s">
        <v>710</v>
      </c>
      <c r="G1499" s="13" t="s">
        <v>42</v>
      </c>
      <c r="H1499" s="13" t="s">
        <v>295</v>
      </c>
      <c r="I1499" s="14">
        <v>40040</v>
      </c>
      <c r="J1499" s="13">
        <f t="shared" si="50"/>
        <v>78</v>
      </c>
      <c r="K1499" s="14">
        <v>40074</v>
      </c>
      <c r="L1499" s="13">
        <v>4</v>
      </c>
      <c r="M1499" s="14">
        <v>40439</v>
      </c>
      <c r="N1499" s="15">
        <f t="shared" si="51"/>
        <v>13.108829568788501</v>
      </c>
      <c r="O1499" s="16">
        <v>2</v>
      </c>
      <c r="Q1499" s="13" t="s">
        <v>7991</v>
      </c>
      <c r="R1499" s="13" t="s">
        <v>38</v>
      </c>
      <c r="S1499" s="13">
        <v>2</v>
      </c>
      <c r="T1499" s="13">
        <v>2</v>
      </c>
      <c r="U1499" s="13">
        <v>2</v>
      </c>
      <c r="V1499" s="13">
        <v>2</v>
      </c>
      <c r="X1499" s="13">
        <v>2</v>
      </c>
      <c r="Z1499" s="13">
        <v>4</v>
      </c>
      <c r="AH1499" s="13">
        <v>2</v>
      </c>
      <c r="AI1499" s="13">
        <v>2</v>
      </c>
      <c r="AJ1499" s="13">
        <v>2</v>
      </c>
      <c r="AK1499" s="13">
        <v>2</v>
      </c>
      <c r="AL1499" s="13">
        <v>2</v>
      </c>
      <c r="AM1499" s="13">
        <v>1</v>
      </c>
      <c r="AN1499" s="13">
        <v>1</v>
      </c>
      <c r="AO1499" s="13" t="s">
        <v>7992</v>
      </c>
      <c r="AP1499" s="13" t="s">
        <v>4956</v>
      </c>
      <c r="AQ1499" s="13">
        <v>1</v>
      </c>
      <c r="AR1499" s="13">
        <v>1</v>
      </c>
      <c r="AS1499" s="13">
        <v>2</v>
      </c>
      <c r="AT1499" s="13">
        <v>1</v>
      </c>
      <c r="AU1499" s="13">
        <v>0</v>
      </c>
      <c r="AZ1499" s="13">
        <v>1</v>
      </c>
      <c r="BA1499" s="13">
        <v>2</v>
      </c>
      <c r="BB1499" s="13">
        <v>1</v>
      </c>
      <c r="BC1499" s="13">
        <v>1</v>
      </c>
      <c r="BD1499" s="13">
        <v>1</v>
      </c>
      <c r="BE1499" s="13">
        <v>0</v>
      </c>
      <c r="BF1499" s="13">
        <v>2</v>
      </c>
      <c r="BH1499" s="17">
        <v>1</v>
      </c>
      <c r="BI1499" s="13">
        <v>1</v>
      </c>
      <c r="BJ1499" s="13">
        <v>1</v>
      </c>
      <c r="BK1499" s="13">
        <v>1</v>
      </c>
      <c r="BL1499" s="13">
        <v>2</v>
      </c>
      <c r="BS1499" s="13">
        <v>1</v>
      </c>
      <c r="BT1499" s="13">
        <v>20</v>
      </c>
      <c r="BU1499" s="13">
        <v>1</v>
      </c>
      <c r="BV1499" s="13">
        <v>0</v>
      </c>
      <c r="BW1499" s="13">
        <v>1</v>
      </c>
      <c r="BX1499" s="13">
        <v>10.6</v>
      </c>
      <c r="CA1499" s="18"/>
      <c r="CB1499" s="18"/>
      <c r="CC1499" s="18"/>
      <c r="CD1499" s="18"/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1</v>
      </c>
      <c r="CS1499" s="14">
        <v>39919</v>
      </c>
      <c r="CT1499" s="13">
        <v>2</v>
      </c>
      <c r="CW1499" s="13" t="s">
        <v>7987</v>
      </c>
      <c r="CX1499" s="38" t="s">
        <v>7988</v>
      </c>
      <c r="CY1499" s="38" t="s">
        <v>7989</v>
      </c>
      <c r="CZ1499" s="38" t="s">
        <v>41</v>
      </c>
      <c r="DA1499" s="38" t="s">
        <v>7993</v>
      </c>
    </row>
    <row r="1500" spans="1:105" s="13" customFormat="1">
      <c r="A1500" s="84">
        <v>2520</v>
      </c>
      <c r="B1500" s="84">
        <v>1</v>
      </c>
      <c r="C1500" s="13" t="s">
        <v>2919</v>
      </c>
      <c r="D1500" s="13" t="s">
        <v>36</v>
      </c>
      <c r="E1500" s="14">
        <v>11258</v>
      </c>
      <c r="F1500" s="13" t="s">
        <v>295</v>
      </c>
      <c r="G1500" s="13" t="s">
        <v>295</v>
      </c>
      <c r="H1500" s="13" t="s">
        <v>295</v>
      </c>
      <c r="I1500" s="14">
        <v>40071</v>
      </c>
      <c r="J1500" s="13">
        <f t="shared" si="50"/>
        <v>78</v>
      </c>
      <c r="K1500" s="14">
        <v>40073</v>
      </c>
      <c r="L1500" s="13">
        <v>4</v>
      </c>
      <c r="M1500" s="14">
        <v>40635</v>
      </c>
      <c r="N1500" s="15">
        <f t="shared" si="51"/>
        <v>18.529774127310063</v>
      </c>
      <c r="O1500" s="16">
        <v>2</v>
      </c>
      <c r="Q1500" s="13" t="s">
        <v>205</v>
      </c>
      <c r="R1500" s="13" t="s">
        <v>7994</v>
      </c>
      <c r="S1500" s="13">
        <v>2</v>
      </c>
      <c r="T1500" s="13">
        <v>2</v>
      </c>
      <c r="U1500" s="13">
        <v>2</v>
      </c>
      <c r="V1500" s="13">
        <v>2</v>
      </c>
      <c r="X1500" s="13">
        <v>2</v>
      </c>
      <c r="Z1500" s="13">
        <v>4</v>
      </c>
      <c r="AH1500" s="13">
        <v>2</v>
      </c>
      <c r="AI1500" s="13">
        <v>2</v>
      </c>
      <c r="AJ1500" s="13">
        <v>2</v>
      </c>
      <c r="AK1500" s="13">
        <v>2</v>
      </c>
      <c r="AL1500" s="13">
        <v>2</v>
      </c>
      <c r="AM1500" s="13">
        <v>2</v>
      </c>
      <c r="AN1500" s="13">
        <v>2</v>
      </c>
      <c r="AP1500" s="13" t="s">
        <v>489</v>
      </c>
      <c r="AQ1500" s="13">
        <v>1</v>
      </c>
      <c r="AR1500" s="13">
        <v>1</v>
      </c>
      <c r="AS1500" s="13">
        <v>0</v>
      </c>
      <c r="AT1500" s="13">
        <v>1</v>
      </c>
      <c r="AU1500" s="13">
        <v>0</v>
      </c>
      <c r="AV1500" s="13">
        <v>1</v>
      </c>
      <c r="AW1500" s="13">
        <v>0</v>
      </c>
      <c r="AX1500" s="13">
        <v>2</v>
      </c>
      <c r="AZ1500" s="13">
        <v>1</v>
      </c>
      <c r="BA1500" s="13">
        <v>0</v>
      </c>
      <c r="BB1500" s="13">
        <v>2</v>
      </c>
      <c r="BD1500" s="13">
        <v>1</v>
      </c>
      <c r="BE1500" s="13">
        <v>0</v>
      </c>
      <c r="BF1500" s="13">
        <v>1</v>
      </c>
      <c r="BG1500" s="13">
        <v>1</v>
      </c>
      <c r="BH1500" s="17">
        <v>1</v>
      </c>
      <c r="BI1500" s="13">
        <v>1</v>
      </c>
      <c r="BJ1500" s="13">
        <v>2</v>
      </c>
      <c r="BK1500" s="13">
        <v>1</v>
      </c>
      <c r="BL1500" s="13">
        <v>2</v>
      </c>
      <c r="BS1500" s="13">
        <v>1</v>
      </c>
      <c r="BT1500" s="13">
        <v>38</v>
      </c>
      <c r="BU1500" s="13">
        <v>1</v>
      </c>
      <c r="BV1500" s="13">
        <v>0</v>
      </c>
      <c r="CA1500" s="18"/>
      <c r="CB1500" s="18"/>
      <c r="CC1500" s="18"/>
      <c r="CD1500" s="18"/>
      <c r="CE1500" s="18"/>
      <c r="CF1500" s="18"/>
      <c r="CG1500" s="18"/>
      <c r="CH1500" s="13">
        <v>2</v>
      </c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S1500" s="14">
        <v>40375</v>
      </c>
      <c r="CT1500" s="13">
        <v>2</v>
      </c>
      <c r="CW1500" s="13" t="s">
        <v>7995</v>
      </c>
      <c r="CX1500" s="38" t="s">
        <v>7996</v>
      </c>
      <c r="CY1500" s="38" t="s">
        <v>7997</v>
      </c>
      <c r="CZ1500" s="38" t="s">
        <v>386</v>
      </c>
      <c r="DA1500" s="38" t="s">
        <v>7998</v>
      </c>
    </row>
    <row r="1501" spans="1:105" s="13" customFormat="1">
      <c r="A1501" s="84">
        <v>2521</v>
      </c>
      <c r="B1501" s="84">
        <v>1</v>
      </c>
      <c r="C1501" s="13" t="s">
        <v>7999</v>
      </c>
      <c r="D1501" s="13" t="s">
        <v>36</v>
      </c>
      <c r="E1501" s="14">
        <v>13896</v>
      </c>
      <c r="F1501" s="13" t="s">
        <v>295</v>
      </c>
      <c r="G1501" s="13" t="s">
        <v>295</v>
      </c>
      <c r="H1501" s="13" t="s">
        <v>295</v>
      </c>
      <c r="I1501" s="14">
        <v>38807</v>
      </c>
      <c r="J1501" s="13">
        <f t="shared" ref="J1501:J1564" si="52">INT((I1501-E1501)/365.25)</f>
        <v>68</v>
      </c>
      <c r="K1501" s="14">
        <v>39906</v>
      </c>
      <c r="L1501" s="13">
        <v>4</v>
      </c>
      <c r="M1501" s="14">
        <v>40222</v>
      </c>
      <c r="N1501" s="15">
        <f t="shared" si="51"/>
        <v>46.488706365503077</v>
      </c>
      <c r="O1501" s="16">
        <v>2</v>
      </c>
      <c r="Q1501" s="13" t="s">
        <v>228</v>
      </c>
      <c r="R1501" s="13" t="s">
        <v>38</v>
      </c>
      <c r="S1501" s="13">
        <v>2</v>
      </c>
      <c r="T1501" s="13">
        <v>2</v>
      </c>
      <c r="U1501" s="13">
        <v>2</v>
      </c>
      <c r="V1501" s="13">
        <v>2</v>
      </c>
      <c r="X1501" s="13">
        <v>1</v>
      </c>
      <c r="Z1501" s="13">
        <v>4</v>
      </c>
      <c r="AC1501" s="13">
        <v>2</v>
      </c>
      <c r="AD1501" s="13">
        <v>2</v>
      </c>
      <c r="AE1501" s="13">
        <v>2</v>
      </c>
      <c r="AF1501" s="13">
        <v>2</v>
      </c>
      <c r="AG1501" s="13">
        <v>1</v>
      </c>
      <c r="AH1501" s="13">
        <v>2</v>
      </c>
      <c r="AI1501" s="13">
        <v>2</v>
      </c>
      <c r="AJ1501" s="13">
        <v>3</v>
      </c>
      <c r="AK1501" s="13">
        <v>2</v>
      </c>
      <c r="AL1501" s="13">
        <v>2</v>
      </c>
      <c r="AM1501" s="13">
        <v>1</v>
      </c>
      <c r="AN1501" s="13">
        <v>1</v>
      </c>
      <c r="AO1501" s="13" t="s">
        <v>8000</v>
      </c>
      <c r="AP1501" s="13" t="s">
        <v>2098</v>
      </c>
      <c r="AQ1501" s="13">
        <v>1</v>
      </c>
      <c r="AR1501" s="13">
        <v>1</v>
      </c>
      <c r="AT1501" s="13">
        <v>1</v>
      </c>
      <c r="AV1501" s="13">
        <v>3</v>
      </c>
      <c r="AX1501" s="13">
        <v>1</v>
      </c>
      <c r="AZ1501" s="13">
        <v>1</v>
      </c>
      <c r="BB1501" s="13">
        <v>2</v>
      </c>
      <c r="BD1501" s="13">
        <v>3</v>
      </c>
      <c r="BF1501" s="13">
        <v>1</v>
      </c>
      <c r="BH1501" s="17">
        <v>1</v>
      </c>
      <c r="BI1501" s="13">
        <v>1</v>
      </c>
      <c r="BJ1501" s="13">
        <v>1</v>
      </c>
      <c r="BK1501" s="13">
        <v>1</v>
      </c>
      <c r="BL1501" s="13">
        <v>2</v>
      </c>
      <c r="CA1501" s="18"/>
      <c r="CB1501" s="18"/>
      <c r="CC1501" s="18"/>
      <c r="CD1501" s="18"/>
      <c r="CE1501" s="18"/>
      <c r="CF1501" s="18"/>
      <c r="CG1501" s="18"/>
      <c r="CH1501" s="13">
        <v>2</v>
      </c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40375</v>
      </c>
      <c r="CT1501" s="13">
        <v>2</v>
      </c>
      <c r="CW1501" s="13" t="s">
        <v>8001</v>
      </c>
      <c r="CX1501" s="38" t="s">
        <v>8002</v>
      </c>
      <c r="CY1501" s="38" t="s">
        <v>8003</v>
      </c>
      <c r="CZ1501" s="38"/>
      <c r="DA1501" s="38" t="s">
        <v>8004</v>
      </c>
    </row>
    <row r="1502" spans="1:105" s="13" customFormat="1">
      <c r="A1502" s="84">
        <v>2523</v>
      </c>
      <c r="B1502" s="84">
        <v>1</v>
      </c>
      <c r="C1502" s="13" t="s">
        <v>286</v>
      </c>
      <c r="D1502" s="13" t="s">
        <v>36</v>
      </c>
      <c r="E1502" s="14">
        <v>12763</v>
      </c>
      <c r="F1502" s="13" t="s">
        <v>277</v>
      </c>
      <c r="G1502" s="13" t="s">
        <v>277</v>
      </c>
      <c r="H1502" s="13" t="s">
        <v>277</v>
      </c>
      <c r="I1502" s="14">
        <v>40101</v>
      </c>
      <c r="J1502" s="13">
        <f t="shared" si="52"/>
        <v>74</v>
      </c>
      <c r="K1502" s="14">
        <v>40150</v>
      </c>
      <c r="L1502" s="13">
        <v>4</v>
      </c>
      <c r="M1502" s="14">
        <v>40763</v>
      </c>
      <c r="N1502" s="15">
        <f t="shared" si="51"/>
        <v>21.749486652977414</v>
      </c>
      <c r="O1502" s="16">
        <v>2</v>
      </c>
      <c r="Q1502" s="13" t="s">
        <v>8005</v>
      </c>
      <c r="R1502" s="13" t="s">
        <v>38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2</v>
      </c>
      <c r="AD1502" s="13">
        <v>2</v>
      </c>
      <c r="AE1502" s="13">
        <v>2</v>
      </c>
      <c r="AF1502" s="13">
        <v>2</v>
      </c>
      <c r="AG1502" s="13">
        <v>1</v>
      </c>
      <c r="AH1502" s="13">
        <v>2</v>
      </c>
      <c r="AI1502" s="13">
        <v>2</v>
      </c>
      <c r="AJ1502" s="13">
        <v>2</v>
      </c>
      <c r="AK1502" s="13">
        <v>2</v>
      </c>
      <c r="AL1502" s="13">
        <v>2</v>
      </c>
      <c r="AM1502" s="13">
        <v>1</v>
      </c>
      <c r="AN1502" s="13">
        <v>1</v>
      </c>
      <c r="AO1502" s="13" t="s">
        <v>8006</v>
      </c>
      <c r="AP1502" s="13" t="s">
        <v>5864</v>
      </c>
      <c r="AQ1502" s="13">
        <v>1</v>
      </c>
      <c r="AR1502" s="13">
        <v>1</v>
      </c>
      <c r="AS1502" s="13">
        <v>1</v>
      </c>
      <c r="AT1502" s="13">
        <v>1</v>
      </c>
      <c r="AU1502" s="13">
        <v>0</v>
      </c>
      <c r="AV1502" s="13">
        <v>2</v>
      </c>
      <c r="AX1502" s="13">
        <v>2</v>
      </c>
      <c r="AZ1502" s="13">
        <v>1</v>
      </c>
      <c r="BA1502" s="13">
        <v>1</v>
      </c>
      <c r="BB1502" s="13">
        <v>2</v>
      </c>
      <c r="BD1502" s="13">
        <v>1</v>
      </c>
      <c r="BE1502" s="13">
        <v>0</v>
      </c>
      <c r="BF1502" s="13">
        <v>1</v>
      </c>
      <c r="BG1502" s="13">
        <v>2</v>
      </c>
      <c r="BH1502" s="17">
        <v>1</v>
      </c>
      <c r="BI1502" s="13">
        <v>1</v>
      </c>
      <c r="BJ1502" s="13">
        <v>2</v>
      </c>
      <c r="BK1502" s="13">
        <v>1</v>
      </c>
      <c r="BL1502" s="13">
        <v>1</v>
      </c>
      <c r="BM1502" s="13">
        <v>2711</v>
      </c>
      <c r="BN1502" s="13">
        <v>2</v>
      </c>
      <c r="BQ1502" s="13" t="s">
        <v>237</v>
      </c>
      <c r="BR1502" s="13" t="s">
        <v>238</v>
      </c>
      <c r="BS1502" s="13">
        <v>1</v>
      </c>
      <c r="BT1502" s="13">
        <v>22</v>
      </c>
      <c r="BU1502" s="13">
        <v>1</v>
      </c>
      <c r="BV1502" s="13">
        <v>3</v>
      </c>
      <c r="BW1502" s="13">
        <v>2</v>
      </c>
      <c r="BX1502" s="13">
        <v>120</v>
      </c>
      <c r="CA1502" s="18"/>
      <c r="CB1502" s="18"/>
      <c r="CC1502" s="18">
        <v>12070</v>
      </c>
      <c r="CD1502" s="18">
        <v>19994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40330</v>
      </c>
      <c r="CT1502" s="13">
        <v>1</v>
      </c>
      <c r="CW1502" s="13" t="s">
        <v>3214</v>
      </c>
      <c r="CX1502" s="38" t="s">
        <v>8007</v>
      </c>
      <c r="CY1502" s="38" t="s">
        <v>8008</v>
      </c>
      <c r="CZ1502" s="38" t="s">
        <v>41</v>
      </c>
      <c r="DA1502" s="38" t="s">
        <v>7928</v>
      </c>
    </row>
    <row r="1503" spans="1:105" s="13" customFormat="1">
      <c r="A1503" s="84">
        <v>2524</v>
      </c>
      <c r="B1503" s="84">
        <v>6</v>
      </c>
      <c r="C1503" s="13" t="s">
        <v>751</v>
      </c>
      <c r="D1503" s="13" t="s">
        <v>37</v>
      </c>
      <c r="E1503" s="14">
        <v>16984</v>
      </c>
      <c r="F1503" s="13" t="s">
        <v>302</v>
      </c>
      <c r="G1503" s="13" t="s">
        <v>424</v>
      </c>
      <c r="H1503" s="13" t="s">
        <v>327</v>
      </c>
      <c r="I1503" s="14">
        <v>39675</v>
      </c>
      <c r="J1503" s="13">
        <f t="shared" si="52"/>
        <v>62</v>
      </c>
      <c r="K1503" s="14">
        <v>40130</v>
      </c>
      <c r="L1503" s="13">
        <v>1</v>
      </c>
      <c r="M1503" s="14">
        <v>41654</v>
      </c>
      <c r="N1503" s="15">
        <f t="shared" si="51"/>
        <v>65.01848049281314</v>
      </c>
      <c r="O1503" s="16">
        <v>1</v>
      </c>
      <c r="P1503" s="13" t="s">
        <v>8009</v>
      </c>
      <c r="Q1503" s="13" t="s">
        <v>8010</v>
      </c>
      <c r="R1503" s="13" t="s">
        <v>38</v>
      </c>
      <c r="S1503" s="13">
        <v>3</v>
      </c>
      <c r="T1503" s="13">
        <v>2</v>
      </c>
      <c r="U1503" s="13">
        <v>2</v>
      </c>
      <c r="V1503" s="13">
        <v>2</v>
      </c>
      <c r="X1503" s="13">
        <v>1</v>
      </c>
      <c r="Z1503" s="13">
        <v>4</v>
      </c>
      <c r="AC1503" s="13">
        <v>2</v>
      </c>
      <c r="AD1503" s="13">
        <v>2</v>
      </c>
      <c r="AE1503" s="13">
        <v>2</v>
      </c>
      <c r="AF1503" s="13">
        <v>2</v>
      </c>
      <c r="AG1503" s="13">
        <v>1</v>
      </c>
      <c r="AH1503" s="13">
        <v>2</v>
      </c>
      <c r="AI1503" s="13">
        <v>2</v>
      </c>
      <c r="AJ1503" s="13">
        <v>2</v>
      </c>
      <c r="AK1503" s="13">
        <v>2</v>
      </c>
      <c r="AL1503" s="13">
        <v>2</v>
      </c>
      <c r="AM1503" s="13">
        <v>1</v>
      </c>
      <c r="AN1503" s="13">
        <v>2</v>
      </c>
      <c r="AO1503" s="13" t="s">
        <v>8011</v>
      </c>
      <c r="AP1503" s="13" t="s">
        <v>8012</v>
      </c>
      <c r="AQ1503" s="13">
        <v>1</v>
      </c>
      <c r="AR1503" s="13">
        <v>2</v>
      </c>
      <c r="AT1503" s="13">
        <v>2</v>
      </c>
      <c r="AV1503" s="13">
        <v>1</v>
      </c>
      <c r="AW1503" s="13">
        <v>8</v>
      </c>
      <c r="AX1503" s="13">
        <v>2</v>
      </c>
      <c r="AZ1503" s="13">
        <v>1</v>
      </c>
      <c r="BA1503" s="13">
        <v>4</v>
      </c>
      <c r="BB1503" s="13">
        <v>2</v>
      </c>
      <c r="BD1503" s="13">
        <v>2</v>
      </c>
      <c r="BF1503" s="13">
        <v>2</v>
      </c>
      <c r="BH1503" s="17">
        <v>2</v>
      </c>
      <c r="BJ1503" s="13">
        <v>2</v>
      </c>
      <c r="BK1503" s="13">
        <v>2</v>
      </c>
      <c r="BL1503" s="13">
        <v>1</v>
      </c>
      <c r="BM1503" s="13">
        <v>2712</v>
      </c>
      <c r="BN1503" s="13">
        <v>1</v>
      </c>
      <c r="BO1503" s="13" t="s">
        <v>1114</v>
      </c>
      <c r="BP1503" s="13">
        <v>102</v>
      </c>
      <c r="BQ1503" s="13" t="s">
        <v>4472</v>
      </c>
      <c r="BR1503" s="13" t="s">
        <v>238</v>
      </c>
      <c r="CA1503" s="18"/>
      <c r="CB1503" s="18"/>
      <c r="CC1503" s="18"/>
      <c r="CD1503" s="18"/>
      <c r="CE1503" s="18"/>
      <c r="CF1503" s="18"/>
      <c r="CG1503" s="18"/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40277</v>
      </c>
      <c r="CT1503" s="13">
        <v>2</v>
      </c>
      <c r="CU1503" s="13" t="s">
        <v>8013</v>
      </c>
      <c r="CW1503" s="13" t="s">
        <v>6830</v>
      </c>
      <c r="CX1503" s="38" t="s">
        <v>8014</v>
      </c>
      <c r="CY1503" s="38" t="s">
        <v>6832</v>
      </c>
      <c r="CZ1503" s="38" t="s">
        <v>41</v>
      </c>
      <c r="DA1503" s="38" t="s">
        <v>8015</v>
      </c>
    </row>
    <row r="1504" spans="1:105" s="13" customFormat="1">
      <c r="A1504" s="84">
        <v>2526</v>
      </c>
      <c r="B1504" s="84">
        <v>1</v>
      </c>
      <c r="C1504" s="13" t="s">
        <v>3529</v>
      </c>
      <c r="D1504" s="13" t="s">
        <v>37</v>
      </c>
      <c r="E1504" s="14">
        <v>17258</v>
      </c>
      <c r="F1504" s="13" t="s">
        <v>622</v>
      </c>
      <c r="G1504" s="13" t="s">
        <v>622</v>
      </c>
      <c r="H1504" s="13" t="s">
        <v>622</v>
      </c>
      <c r="I1504" s="14">
        <v>40101</v>
      </c>
      <c r="J1504" s="13">
        <f t="shared" si="52"/>
        <v>62</v>
      </c>
      <c r="K1504" s="14">
        <v>40143</v>
      </c>
      <c r="L1504" s="13">
        <v>9</v>
      </c>
      <c r="M1504" s="14">
        <v>40254</v>
      </c>
      <c r="N1504" s="15">
        <f t="shared" si="51"/>
        <v>5.0266940451745379</v>
      </c>
      <c r="O1504" s="16">
        <v>2</v>
      </c>
      <c r="Q1504" s="13" t="s">
        <v>8016</v>
      </c>
      <c r="R1504" s="13" t="s">
        <v>1996</v>
      </c>
      <c r="S1504" s="13">
        <v>2</v>
      </c>
      <c r="T1504" s="13">
        <v>2</v>
      </c>
      <c r="U1504" s="13">
        <v>2</v>
      </c>
      <c r="V1504" s="13">
        <v>2</v>
      </c>
      <c r="X1504" s="13">
        <v>2</v>
      </c>
      <c r="Z1504" s="13">
        <v>4</v>
      </c>
      <c r="AH1504" s="13">
        <v>2</v>
      </c>
      <c r="AI1504" s="13">
        <v>2</v>
      </c>
      <c r="AJ1504" s="13">
        <v>2</v>
      </c>
      <c r="AK1504" s="13">
        <v>3</v>
      </c>
      <c r="AL1504" s="13">
        <v>3</v>
      </c>
      <c r="AM1504" s="13">
        <v>3</v>
      </c>
      <c r="AN1504" s="13">
        <v>1</v>
      </c>
      <c r="AO1504" s="13" t="s">
        <v>3200</v>
      </c>
      <c r="AP1504" s="13" t="s">
        <v>8017</v>
      </c>
      <c r="AQ1504" s="13">
        <v>1</v>
      </c>
      <c r="AR1504" s="13">
        <v>2</v>
      </c>
      <c r="AT1504" s="13">
        <v>1</v>
      </c>
      <c r="AU1504" s="13">
        <v>0</v>
      </c>
      <c r="AV1504" s="13">
        <v>2</v>
      </c>
      <c r="AX1504" s="13">
        <v>1</v>
      </c>
      <c r="AY1504" s="13">
        <v>0</v>
      </c>
      <c r="AZ1504" s="13">
        <v>2</v>
      </c>
      <c r="BB1504" s="13">
        <v>2</v>
      </c>
      <c r="BD1504" s="13">
        <v>1</v>
      </c>
      <c r="BE1504" s="13">
        <v>0</v>
      </c>
      <c r="BF1504" s="13">
        <v>2</v>
      </c>
      <c r="BH1504" s="17">
        <v>2</v>
      </c>
      <c r="BI1504" s="13">
        <v>2</v>
      </c>
      <c r="BJ1504" s="13">
        <v>2</v>
      </c>
      <c r="BK1504" s="13">
        <v>1</v>
      </c>
      <c r="BL1504" s="13">
        <v>1</v>
      </c>
      <c r="BM1504" s="13">
        <v>2732</v>
      </c>
      <c r="BN1504" s="13">
        <v>2</v>
      </c>
      <c r="BQ1504" s="13" t="s">
        <v>1133</v>
      </c>
      <c r="BR1504" s="13" t="s">
        <v>238</v>
      </c>
      <c r="BS1504" s="13">
        <v>2</v>
      </c>
      <c r="BT1504" s="13">
        <v>68</v>
      </c>
      <c r="BU1504" s="13">
        <v>1</v>
      </c>
      <c r="BV1504" s="13">
        <v>12</v>
      </c>
      <c r="BW1504" s="13">
        <v>2</v>
      </c>
      <c r="BX1504" s="13">
        <v>25.3</v>
      </c>
      <c r="CA1504" s="18"/>
      <c r="CB1504" s="18"/>
      <c r="CC1504" s="18">
        <v>4400</v>
      </c>
      <c r="CD1504" s="18" t="s">
        <v>453</v>
      </c>
      <c r="CE1504" s="18"/>
      <c r="CF1504" s="18"/>
      <c r="CG1504" s="18"/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40269</v>
      </c>
      <c r="CT1504" s="13">
        <v>1</v>
      </c>
      <c r="CW1504" s="13" t="s">
        <v>8018</v>
      </c>
      <c r="CX1504" s="38" t="s">
        <v>8019</v>
      </c>
      <c r="CY1504" s="38" t="s">
        <v>1231</v>
      </c>
      <c r="CZ1504" s="38"/>
      <c r="DA1504" s="38" t="s">
        <v>192</v>
      </c>
    </row>
    <row r="1505" spans="1:106" s="13" customFormat="1">
      <c r="A1505" s="84">
        <v>2527</v>
      </c>
      <c r="B1505" s="84">
        <v>5</v>
      </c>
      <c r="C1505" s="13" t="s">
        <v>3718</v>
      </c>
      <c r="D1505" s="13" t="s">
        <v>37</v>
      </c>
      <c r="E1505" s="14">
        <v>7025</v>
      </c>
      <c r="G1505" s="13" t="s">
        <v>327</v>
      </c>
      <c r="H1505" s="13" t="s">
        <v>327</v>
      </c>
      <c r="I1505" s="14">
        <v>40101</v>
      </c>
      <c r="J1505" s="13">
        <f t="shared" si="52"/>
        <v>90</v>
      </c>
      <c r="K1505" s="14">
        <v>40154</v>
      </c>
      <c r="L1505" s="13">
        <v>4</v>
      </c>
      <c r="M1505" s="14">
        <v>40436</v>
      </c>
      <c r="N1505" s="15">
        <f t="shared" si="51"/>
        <v>11.006160164271048</v>
      </c>
      <c r="O1505" s="16">
        <v>2</v>
      </c>
      <c r="Q1505" s="13" t="s">
        <v>8020</v>
      </c>
      <c r="S1505" s="13">
        <v>3</v>
      </c>
      <c r="T1505" s="13">
        <v>1</v>
      </c>
      <c r="U1505" s="13">
        <v>2</v>
      </c>
      <c r="V1505" s="13">
        <v>2</v>
      </c>
      <c r="W1505" s="13" t="s">
        <v>4291</v>
      </c>
      <c r="X1505" s="13">
        <v>2</v>
      </c>
      <c r="Z1505" s="13">
        <v>4</v>
      </c>
      <c r="AH1505" s="13">
        <v>2</v>
      </c>
      <c r="AI1505" s="13">
        <v>3</v>
      </c>
      <c r="AJ1505" s="13">
        <v>2</v>
      </c>
      <c r="AK1505" s="13">
        <v>2</v>
      </c>
      <c r="AL1505" s="13">
        <v>1</v>
      </c>
      <c r="AM1505" s="13">
        <v>1</v>
      </c>
      <c r="AN1505" s="13">
        <v>1</v>
      </c>
      <c r="AO1505" s="13" t="s">
        <v>8021</v>
      </c>
      <c r="AP1505" s="13" t="s">
        <v>5122</v>
      </c>
      <c r="AQ1505" s="13">
        <v>1</v>
      </c>
      <c r="AR1505" s="13">
        <v>2</v>
      </c>
      <c r="AT1505" s="13">
        <v>1</v>
      </c>
      <c r="AU1505" s="13">
        <v>0</v>
      </c>
      <c r="AV1505" s="13">
        <v>2</v>
      </c>
      <c r="AX1505" s="13">
        <v>2</v>
      </c>
      <c r="AZ1505" s="13">
        <v>2</v>
      </c>
      <c r="BB1505" s="13">
        <v>2</v>
      </c>
      <c r="BD1505" s="13">
        <v>2</v>
      </c>
      <c r="BF1505" s="13">
        <v>2</v>
      </c>
      <c r="BH1505" s="17">
        <v>1</v>
      </c>
      <c r="BK1505" s="13">
        <v>1</v>
      </c>
      <c r="BL1505" s="13">
        <v>1</v>
      </c>
      <c r="BM1505" s="13">
        <v>2714</v>
      </c>
      <c r="BN1505" s="13">
        <v>1</v>
      </c>
      <c r="BO1505" s="13" t="s">
        <v>3519</v>
      </c>
      <c r="BP1505" s="13">
        <v>180</v>
      </c>
      <c r="BQ1505" s="13" t="s">
        <v>237</v>
      </c>
      <c r="BR1505" s="13" t="s">
        <v>238</v>
      </c>
      <c r="BS1505" s="13">
        <v>1</v>
      </c>
      <c r="BT1505" s="13">
        <v>38</v>
      </c>
      <c r="BU1505" s="13">
        <v>1</v>
      </c>
      <c r="BV1505" s="13">
        <v>1</v>
      </c>
      <c r="CA1505" s="18"/>
      <c r="CB1505" s="18"/>
      <c r="CC1505" s="18">
        <v>2310</v>
      </c>
      <c r="CD1505" s="18" t="s">
        <v>6873</v>
      </c>
      <c r="CE1505" s="18"/>
      <c r="CF1505" s="18"/>
      <c r="CG1505" s="18"/>
      <c r="CH1505" s="13">
        <v>1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40289</v>
      </c>
      <c r="CT1505" s="13">
        <v>2</v>
      </c>
      <c r="CW1505" s="13" t="s">
        <v>8022</v>
      </c>
      <c r="CX1505" s="38" t="s">
        <v>1053</v>
      </c>
      <c r="CY1505" s="38" t="s">
        <v>5829</v>
      </c>
      <c r="CZ1505" s="38"/>
      <c r="DA1505" s="38" t="s">
        <v>192</v>
      </c>
    </row>
    <row r="1506" spans="1:106" s="13" customFormat="1">
      <c r="A1506" s="84">
        <v>2529</v>
      </c>
      <c r="B1506" s="84">
        <v>1</v>
      </c>
      <c r="C1506" s="13" t="s">
        <v>8023</v>
      </c>
      <c r="D1506" s="13" t="s">
        <v>36</v>
      </c>
      <c r="E1506" s="14">
        <v>11910</v>
      </c>
      <c r="F1506" s="13" t="s">
        <v>264</v>
      </c>
      <c r="G1506" s="13" t="s">
        <v>264</v>
      </c>
      <c r="H1506" s="13" t="s">
        <v>264</v>
      </c>
      <c r="I1506" s="14">
        <v>40101</v>
      </c>
      <c r="J1506" s="13">
        <f t="shared" si="52"/>
        <v>77</v>
      </c>
      <c r="K1506" s="14">
        <v>40127</v>
      </c>
      <c r="L1506" s="13">
        <v>4</v>
      </c>
      <c r="M1506" s="14">
        <v>40192</v>
      </c>
      <c r="N1506" s="15">
        <f t="shared" si="51"/>
        <v>2.9897330595482545</v>
      </c>
      <c r="O1506" s="16">
        <v>2</v>
      </c>
      <c r="Q1506" s="13" t="s">
        <v>266</v>
      </c>
      <c r="R1506" s="13" t="s">
        <v>266</v>
      </c>
      <c r="S1506" s="13">
        <v>2</v>
      </c>
      <c r="T1506" s="13">
        <v>2</v>
      </c>
      <c r="U1506" s="13">
        <v>2</v>
      </c>
      <c r="V1506" s="13">
        <v>2</v>
      </c>
      <c r="X1506" s="13">
        <v>2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2</v>
      </c>
      <c r="AI1506" s="13">
        <v>2</v>
      </c>
      <c r="AJ1506" s="13">
        <v>2</v>
      </c>
      <c r="AK1506" s="13">
        <v>3</v>
      </c>
      <c r="AL1506" s="13">
        <v>2</v>
      </c>
      <c r="AM1506" s="13">
        <v>1</v>
      </c>
      <c r="AN1506" s="13">
        <v>1</v>
      </c>
      <c r="AO1506" s="13" t="s">
        <v>267</v>
      </c>
      <c r="AP1506" s="13" t="s">
        <v>43</v>
      </c>
      <c r="AQ1506" s="13">
        <v>1</v>
      </c>
      <c r="AR1506" s="13">
        <v>1</v>
      </c>
      <c r="AS1506" s="13">
        <v>0</v>
      </c>
      <c r="AT1506" s="13">
        <v>1</v>
      </c>
      <c r="AU1506" s="13">
        <v>0</v>
      </c>
      <c r="AV1506" s="13">
        <v>1</v>
      </c>
      <c r="AW1506" s="13">
        <v>0</v>
      </c>
      <c r="AX1506" s="13">
        <v>1</v>
      </c>
      <c r="AY1506" s="13">
        <v>0</v>
      </c>
      <c r="AZ1506" s="13">
        <v>2</v>
      </c>
      <c r="BB1506" s="13">
        <v>2</v>
      </c>
      <c r="BD1506" s="13">
        <v>1</v>
      </c>
      <c r="BE1506" s="13">
        <v>0</v>
      </c>
      <c r="BF1506" s="13">
        <v>1</v>
      </c>
      <c r="BG1506" s="13">
        <v>1</v>
      </c>
      <c r="BH1506" s="17">
        <v>1</v>
      </c>
      <c r="BI1506" s="13">
        <v>1</v>
      </c>
      <c r="BK1506" s="13">
        <v>1</v>
      </c>
      <c r="BL1506" s="13">
        <v>1</v>
      </c>
      <c r="BM1506" s="13">
        <v>2716</v>
      </c>
      <c r="BN1506" s="13">
        <v>2</v>
      </c>
      <c r="BQ1506" s="13" t="s">
        <v>270</v>
      </c>
      <c r="BR1506" s="13" t="s">
        <v>271</v>
      </c>
      <c r="BS1506" s="13">
        <v>1</v>
      </c>
      <c r="BT1506" s="13">
        <v>20.6</v>
      </c>
      <c r="BU1506" s="13">
        <v>1</v>
      </c>
      <c r="BV1506" s="13">
        <v>0</v>
      </c>
      <c r="CA1506" s="18"/>
      <c r="CB1506" s="18"/>
      <c r="CC1506" s="18">
        <v>12000</v>
      </c>
      <c r="CD1506" s="18">
        <v>4848.125</v>
      </c>
      <c r="CE1506" s="18"/>
      <c r="CF1506" s="18"/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40289</v>
      </c>
      <c r="CT1506" s="13">
        <v>1</v>
      </c>
      <c r="CW1506" s="13" t="s">
        <v>8024</v>
      </c>
      <c r="CX1506" s="38" t="s">
        <v>8025</v>
      </c>
      <c r="CY1506" s="38" t="s">
        <v>5206</v>
      </c>
      <c r="CZ1506" s="38" t="s">
        <v>41</v>
      </c>
      <c r="DA1506" s="38" t="s">
        <v>8026</v>
      </c>
    </row>
    <row r="1507" spans="1:106" s="13" customFormat="1">
      <c r="A1507" s="84">
        <v>2530</v>
      </c>
      <c r="B1507" s="84">
        <v>1</v>
      </c>
      <c r="C1507" s="13" t="s">
        <v>806</v>
      </c>
      <c r="D1507" s="13" t="s">
        <v>36</v>
      </c>
      <c r="E1507" s="14">
        <v>14342</v>
      </c>
      <c r="F1507" s="13" t="s">
        <v>214</v>
      </c>
      <c r="G1507" s="13" t="s">
        <v>214</v>
      </c>
      <c r="H1507" s="13" t="s">
        <v>214</v>
      </c>
      <c r="I1507" s="14">
        <v>40101</v>
      </c>
      <c r="J1507" s="13">
        <f t="shared" si="52"/>
        <v>70</v>
      </c>
      <c r="K1507" s="14">
        <v>40150</v>
      </c>
      <c r="L1507" s="13">
        <v>4</v>
      </c>
      <c r="M1507" s="14">
        <v>40550</v>
      </c>
      <c r="N1507" s="15">
        <f t="shared" si="51"/>
        <v>14.751540041067761</v>
      </c>
      <c r="O1507" s="16">
        <v>2</v>
      </c>
      <c r="Q1507" s="13" t="s">
        <v>180</v>
      </c>
      <c r="S1507" s="13">
        <v>2</v>
      </c>
      <c r="T1507" s="13">
        <v>2</v>
      </c>
      <c r="U1507" s="13">
        <v>2</v>
      </c>
      <c r="V1507" s="13">
        <v>2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2</v>
      </c>
      <c r="AL1507" s="13">
        <v>2</v>
      </c>
      <c r="AM1507" s="13">
        <v>1</v>
      </c>
      <c r="AN1507" s="13">
        <v>2</v>
      </c>
      <c r="AP1507" s="13" t="s">
        <v>809</v>
      </c>
      <c r="AQ1507" s="13">
        <v>1</v>
      </c>
      <c r="AR1507" s="13">
        <v>1</v>
      </c>
      <c r="AS1507" s="13">
        <v>1</v>
      </c>
      <c r="AT1507" s="13">
        <v>1</v>
      </c>
      <c r="AU1507" s="13">
        <v>1</v>
      </c>
      <c r="AV1507" s="13">
        <v>1</v>
      </c>
      <c r="AW1507" s="13">
        <v>0</v>
      </c>
      <c r="AX1507" s="13">
        <v>1</v>
      </c>
      <c r="AY1507" s="13">
        <v>1</v>
      </c>
      <c r="AZ1507" s="13">
        <v>1</v>
      </c>
      <c r="BA1507" s="13">
        <v>1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1</v>
      </c>
      <c r="BK1507" s="13">
        <v>1</v>
      </c>
      <c r="BL1507" s="13">
        <v>1</v>
      </c>
      <c r="BM1507" s="13">
        <v>2717</v>
      </c>
      <c r="BN1507" s="13">
        <v>2</v>
      </c>
      <c r="BQ1507" s="13" t="s">
        <v>289</v>
      </c>
      <c r="BR1507" s="13" t="s">
        <v>222</v>
      </c>
      <c r="CA1507" s="18"/>
      <c r="CB1507" s="18"/>
      <c r="CC1507" s="18">
        <v>2170</v>
      </c>
      <c r="CD1507" s="18">
        <v>0</v>
      </c>
      <c r="CE1507" s="18"/>
      <c r="CF1507" s="18"/>
      <c r="CG1507" s="18"/>
      <c r="CH1507" s="13">
        <v>2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40379</v>
      </c>
      <c r="CT1507" s="13">
        <v>1</v>
      </c>
      <c r="CW1507" s="13" t="s">
        <v>8027</v>
      </c>
      <c r="CX1507" s="38" t="s">
        <v>8028</v>
      </c>
      <c r="CY1507" s="38" t="s">
        <v>8029</v>
      </c>
      <c r="CZ1507" s="38" t="s">
        <v>41</v>
      </c>
      <c r="DA1507" s="38" t="s">
        <v>192</v>
      </c>
    </row>
    <row r="1508" spans="1:106" s="13" customFormat="1">
      <c r="A1508" s="84">
        <v>2533</v>
      </c>
      <c r="B1508" s="84">
        <v>1</v>
      </c>
      <c r="C1508" s="13" t="s">
        <v>8030</v>
      </c>
      <c r="D1508" s="13" t="s">
        <v>36</v>
      </c>
      <c r="E1508" s="14">
        <v>9929</v>
      </c>
      <c r="F1508" s="13" t="s">
        <v>362</v>
      </c>
      <c r="G1508" s="13" t="s">
        <v>362</v>
      </c>
      <c r="H1508" s="13" t="s">
        <v>362</v>
      </c>
      <c r="I1508" s="14">
        <v>40101</v>
      </c>
      <c r="J1508" s="13">
        <f t="shared" si="52"/>
        <v>82</v>
      </c>
      <c r="K1508" s="14">
        <v>40127</v>
      </c>
      <c r="L1508" s="13">
        <v>4</v>
      </c>
      <c r="M1508" s="14">
        <v>40611</v>
      </c>
      <c r="N1508" s="15">
        <f t="shared" si="51"/>
        <v>16.755646817248461</v>
      </c>
      <c r="O1508" s="16">
        <v>2</v>
      </c>
      <c r="Q1508" s="13" t="s">
        <v>180</v>
      </c>
      <c r="R1508" s="13" t="s">
        <v>38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2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2</v>
      </c>
      <c r="AK1508" s="13">
        <v>2</v>
      </c>
      <c r="AL1508" s="13">
        <v>2</v>
      </c>
      <c r="AM1508" s="13">
        <v>1</v>
      </c>
      <c r="AN1508" s="13">
        <v>2</v>
      </c>
      <c r="AO1508" s="13" t="s">
        <v>3871</v>
      </c>
      <c r="AP1508" s="13" t="s">
        <v>4756</v>
      </c>
      <c r="AQ1508" s="13">
        <v>1</v>
      </c>
      <c r="AR1508" s="13">
        <v>3</v>
      </c>
      <c r="AS1508" s="13">
        <v>1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1</v>
      </c>
      <c r="BB1508" s="13">
        <v>2</v>
      </c>
      <c r="BD1508" s="13">
        <v>2</v>
      </c>
      <c r="BF1508" s="13">
        <v>1</v>
      </c>
      <c r="BG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1</v>
      </c>
      <c r="BM1508" s="13">
        <v>2721</v>
      </c>
      <c r="BN1508" s="13">
        <v>2</v>
      </c>
      <c r="BQ1508" s="13" t="s">
        <v>289</v>
      </c>
      <c r="BR1508" s="13" t="s">
        <v>222</v>
      </c>
      <c r="BS1508" s="13">
        <v>1</v>
      </c>
      <c r="BT1508" s="13">
        <v>35.799999999999997</v>
      </c>
      <c r="BV1508" s="13">
        <v>3</v>
      </c>
      <c r="BW1508" s="13">
        <v>2</v>
      </c>
      <c r="BX1508" s="13">
        <v>18</v>
      </c>
      <c r="CA1508" s="18"/>
      <c r="CB1508" s="18"/>
      <c r="CC1508" s="18">
        <v>900</v>
      </c>
      <c r="CD1508" s="18" t="s">
        <v>4369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W1508" s="13" t="s">
        <v>5326</v>
      </c>
      <c r="CX1508" s="38" t="s">
        <v>8031</v>
      </c>
      <c r="CY1508" s="38" t="s">
        <v>8032</v>
      </c>
      <c r="CZ1508" s="38" t="s">
        <v>41</v>
      </c>
      <c r="DA1508" s="38" t="s">
        <v>8033</v>
      </c>
    </row>
    <row r="1509" spans="1:106" s="13" customFormat="1">
      <c r="A1509" s="84">
        <v>2534</v>
      </c>
      <c r="B1509" s="84">
        <v>1</v>
      </c>
      <c r="C1509" s="13" t="s">
        <v>7949</v>
      </c>
      <c r="D1509" s="13" t="s">
        <v>37</v>
      </c>
      <c r="E1509" s="14">
        <v>25774</v>
      </c>
      <c r="F1509" s="13" t="s">
        <v>214</v>
      </c>
      <c r="G1509" s="13" t="s">
        <v>214</v>
      </c>
      <c r="H1509" s="13" t="s">
        <v>214</v>
      </c>
      <c r="I1509" s="14">
        <v>40101</v>
      </c>
      <c r="J1509" s="13">
        <f t="shared" si="52"/>
        <v>39</v>
      </c>
      <c r="K1509" s="14">
        <v>40165</v>
      </c>
      <c r="L1509" s="13">
        <v>4</v>
      </c>
      <c r="M1509" s="14">
        <v>41242</v>
      </c>
      <c r="N1509" s="15">
        <f t="shared" si="51"/>
        <v>37.486652977412732</v>
      </c>
      <c r="O1509" s="16">
        <v>2</v>
      </c>
      <c r="Q1509" s="13" t="s">
        <v>8034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2</v>
      </c>
      <c r="Z1509" s="13">
        <v>4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P1509" s="13" t="s">
        <v>8035</v>
      </c>
      <c r="AQ1509" s="13">
        <v>1</v>
      </c>
      <c r="AR1509" s="13">
        <v>1</v>
      </c>
      <c r="AS1509" s="13">
        <v>2</v>
      </c>
      <c r="AT1509" s="13">
        <v>1</v>
      </c>
      <c r="AU1509" s="13">
        <v>0</v>
      </c>
      <c r="AV1509" s="13">
        <v>1</v>
      </c>
      <c r="AW1509" s="13">
        <v>2</v>
      </c>
      <c r="AX1509" s="13">
        <v>1</v>
      </c>
      <c r="AY1509" s="13">
        <v>2</v>
      </c>
      <c r="AZ1509" s="13">
        <v>2</v>
      </c>
      <c r="BB1509" s="13">
        <v>2</v>
      </c>
      <c r="BD1509" s="13">
        <v>1</v>
      </c>
      <c r="BE1509" s="13">
        <v>2</v>
      </c>
      <c r="BF1509" s="13">
        <v>1</v>
      </c>
      <c r="BG1509" s="13">
        <v>2</v>
      </c>
      <c r="BH1509" s="17">
        <v>1</v>
      </c>
      <c r="BI1509" s="13">
        <v>1</v>
      </c>
      <c r="BJ1509" s="13">
        <v>2</v>
      </c>
      <c r="BK1509" s="13">
        <v>1</v>
      </c>
      <c r="BL1509" s="13">
        <v>1</v>
      </c>
      <c r="BM1509" s="13">
        <v>2722</v>
      </c>
      <c r="BN1509" s="13">
        <v>2</v>
      </c>
      <c r="BQ1509" s="13" t="s">
        <v>237</v>
      </c>
      <c r="BR1509" s="13" t="s">
        <v>238</v>
      </c>
      <c r="BS1509" s="13">
        <v>1</v>
      </c>
      <c r="BT1509" s="13">
        <v>40</v>
      </c>
      <c r="BU1509" s="13">
        <v>1</v>
      </c>
      <c r="BV1509" s="13">
        <v>0</v>
      </c>
      <c r="CA1509" s="18"/>
      <c r="CB1509" s="18"/>
      <c r="CC1509" s="18">
        <v>46990</v>
      </c>
      <c r="CD1509" s="18" t="s">
        <v>1151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40273</v>
      </c>
      <c r="CT1509" s="13">
        <v>1</v>
      </c>
      <c r="CW1509" s="13" t="s">
        <v>8036</v>
      </c>
      <c r="CX1509" s="38" t="s">
        <v>6281</v>
      </c>
      <c r="CY1509" s="38" t="s">
        <v>6282</v>
      </c>
      <c r="CZ1509" s="38"/>
      <c r="DA1509" s="38" t="s">
        <v>192</v>
      </c>
    </row>
    <row r="1510" spans="1:106" s="13" customFormat="1">
      <c r="A1510" s="84">
        <v>2535</v>
      </c>
      <c r="B1510" s="84">
        <v>1</v>
      </c>
      <c r="C1510" s="13" t="s">
        <v>1608</v>
      </c>
      <c r="D1510" s="13" t="s">
        <v>36</v>
      </c>
      <c r="E1510" s="14">
        <v>12651</v>
      </c>
      <c r="F1510" s="13" t="s">
        <v>295</v>
      </c>
      <c r="G1510" s="13" t="s">
        <v>295</v>
      </c>
      <c r="H1510" s="13" t="s">
        <v>295</v>
      </c>
      <c r="I1510" s="14">
        <v>40040</v>
      </c>
      <c r="J1510" s="13">
        <f t="shared" si="52"/>
        <v>74</v>
      </c>
      <c r="K1510" s="14">
        <v>40158</v>
      </c>
      <c r="L1510" s="13">
        <v>4</v>
      </c>
      <c r="M1510" s="14">
        <v>40271</v>
      </c>
      <c r="N1510" s="15">
        <f t="shared" si="51"/>
        <v>7.5893223819301845</v>
      </c>
      <c r="O1510" s="16">
        <v>2</v>
      </c>
      <c r="Q1510" s="13" t="s">
        <v>8037</v>
      </c>
      <c r="S1510" s="13">
        <v>2</v>
      </c>
      <c r="T1510" s="13">
        <v>2</v>
      </c>
      <c r="U1510" s="13">
        <v>2</v>
      </c>
      <c r="V1510" s="13">
        <v>2</v>
      </c>
      <c r="X1510" s="13">
        <v>2</v>
      </c>
      <c r="Z1510" s="13">
        <v>4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2</v>
      </c>
      <c r="AP1510" s="13" t="s">
        <v>1012</v>
      </c>
      <c r="AQ1510" s="13">
        <v>1</v>
      </c>
      <c r="AR1510" s="13">
        <v>1</v>
      </c>
      <c r="AS1510" s="13">
        <v>3</v>
      </c>
      <c r="AT1510" s="13">
        <v>1</v>
      </c>
      <c r="AU1510" s="13">
        <v>2</v>
      </c>
      <c r="AV1510" s="13">
        <v>1</v>
      </c>
      <c r="AW1510" s="13">
        <v>4</v>
      </c>
      <c r="AX1510" s="13">
        <v>1</v>
      </c>
      <c r="AY1510" s="13">
        <v>2</v>
      </c>
      <c r="AZ1510" s="13">
        <v>1</v>
      </c>
      <c r="BA1510" s="13">
        <v>2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5</v>
      </c>
      <c r="BH1510" s="17">
        <v>1</v>
      </c>
      <c r="BI1510" s="13">
        <v>1</v>
      </c>
      <c r="BJ1510" s="13">
        <v>1</v>
      </c>
      <c r="BK1510" s="13">
        <v>1</v>
      </c>
      <c r="BL1510" s="13">
        <v>1</v>
      </c>
      <c r="BM1510" s="13">
        <v>2723</v>
      </c>
      <c r="BN1510" s="13">
        <v>2</v>
      </c>
      <c r="BQ1510" s="13" t="s">
        <v>237</v>
      </c>
      <c r="BR1510" s="13" t="s">
        <v>238</v>
      </c>
      <c r="BS1510" s="13">
        <v>1</v>
      </c>
      <c r="BT1510" s="13">
        <v>24</v>
      </c>
      <c r="BU1510" s="13">
        <v>1</v>
      </c>
      <c r="BV1510" s="13">
        <v>4</v>
      </c>
      <c r="BW1510" s="13">
        <v>2</v>
      </c>
      <c r="BX1510" s="13">
        <v>547</v>
      </c>
      <c r="CA1510" s="18"/>
      <c r="CB1510" s="18"/>
      <c r="CC1510" s="18">
        <v>12000</v>
      </c>
      <c r="CD1510" s="18">
        <v>2679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S1510" s="14">
        <v>40305</v>
      </c>
      <c r="CT1510" s="13">
        <v>2</v>
      </c>
      <c r="CW1510" s="13" t="s">
        <v>6498</v>
      </c>
      <c r="CX1510" s="38" t="s">
        <v>1358</v>
      </c>
      <c r="CY1510" s="38" t="s">
        <v>6499</v>
      </c>
      <c r="CZ1510" s="38" t="s">
        <v>41</v>
      </c>
      <c r="DA1510" s="38" t="s">
        <v>192</v>
      </c>
    </row>
    <row r="1511" spans="1:106" s="13" customFormat="1">
      <c r="A1511" s="84">
        <v>2537</v>
      </c>
      <c r="B1511" s="84">
        <v>5</v>
      </c>
      <c r="C1511" s="13" t="s">
        <v>761</v>
      </c>
      <c r="D1511" s="13" t="s">
        <v>36</v>
      </c>
      <c r="E1511" s="14">
        <v>7329</v>
      </c>
      <c r="F1511" s="13" t="s">
        <v>762</v>
      </c>
      <c r="G1511" s="13" t="s">
        <v>762</v>
      </c>
      <c r="H1511" s="13" t="s">
        <v>762</v>
      </c>
      <c r="I1511" s="14">
        <v>39948</v>
      </c>
      <c r="J1511" s="13">
        <f t="shared" si="52"/>
        <v>89</v>
      </c>
      <c r="K1511" s="14">
        <v>40154</v>
      </c>
      <c r="L1511" s="13">
        <v>2</v>
      </c>
      <c r="M1511" s="14">
        <v>41191</v>
      </c>
      <c r="N1511" s="15">
        <f t="shared" si="51"/>
        <v>40.837782340862425</v>
      </c>
      <c r="O1511" s="16">
        <v>2</v>
      </c>
      <c r="Q1511" s="13" t="s">
        <v>245</v>
      </c>
      <c r="R1511" s="13" t="s">
        <v>46</v>
      </c>
      <c r="S1511" s="13">
        <v>2</v>
      </c>
      <c r="T1511" s="13">
        <v>1</v>
      </c>
      <c r="U1511" s="13">
        <v>2</v>
      </c>
      <c r="V1511" s="13">
        <v>2</v>
      </c>
      <c r="W1511" s="13" t="s">
        <v>2745</v>
      </c>
      <c r="X1511" s="13">
        <v>1</v>
      </c>
      <c r="AC1511" s="13">
        <v>2</v>
      </c>
      <c r="AD1511" s="13">
        <v>2</v>
      </c>
      <c r="AE1511" s="13">
        <v>2</v>
      </c>
      <c r="AF1511" s="13">
        <v>2</v>
      </c>
      <c r="AG1511" s="13">
        <v>1</v>
      </c>
      <c r="AI1511" s="13">
        <v>2</v>
      </c>
      <c r="AJ1511" s="13">
        <v>2</v>
      </c>
      <c r="AK1511" s="13">
        <v>2</v>
      </c>
      <c r="AL1511" s="13">
        <v>2</v>
      </c>
      <c r="AM1511" s="13">
        <v>1</v>
      </c>
      <c r="AN1511" s="13">
        <v>1</v>
      </c>
      <c r="AO1511" s="13" t="s">
        <v>8038</v>
      </c>
      <c r="AQ1511" s="13">
        <v>1</v>
      </c>
      <c r="AR1511" s="13">
        <v>1</v>
      </c>
      <c r="AS1511" s="13">
        <v>7</v>
      </c>
      <c r="AT1511" s="13">
        <v>1</v>
      </c>
      <c r="AU1511" s="13">
        <v>0</v>
      </c>
      <c r="AV1511" s="13">
        <v>1</v>
      </c>
      <c r="AW1511" s="13">
        <v>5</v>
      </c>
      <c r="AX1511" s="13">
        <v>1</v>
      </c>
      <c r="AY1511" s="13">
        <v>5</v>
      </c>
      <c r="AZ1511" s="13">
        <v>3</v>
      </c>
      <c r="BB1511" s="13">
        <v>2</v>
      </c>
      <c r="BD1511" s="13">
        <v>1</v>
      </c>
      <c r="BE1511" s="13">
        <v>0</v>
      </c>
      <c r="BF1511" s="13">
        <v>2</v>
      </c>
      <c r="BH1511" s="17">
        <v>2</v>
      </c>
      <c r="BI1511" s="13">
        <v>1</v>
      </c>
      <c r="BJ1511" s="13">
        <v>1</v>
      </c>
      <c r="BK1511" s="13">
        <v>1</v>
      </c>
      <c r="BL1511" s="13">
        <v>1</v>
      </c>
      <c r="BM1511" s="13">
        <v>2725</v>
      </c>
      <c r="BN1511" s="13">
        <v>1</v>
      </c>
      <c r="BO1511" s="13" t="s">
        <v>2792</v>
      </c>
      <c r="BP1511" s="13">
        <v>180</v>
      </c>
      <c r="BQ1511" s="13" t="s">
        <v>938</v>
      </c>
      <c r="BR1511" s="13" t="s">
        <v>939</v>
      </c>
      <c r="BS1511" s="13">
        <v>2</v>
      </c>
      <c r="BT1511" s="13">
        <v>51</v>
      </c>
      <c r="BU1511" s="13">
        <v>2</v>
      </c>
      <c r="BV1511" s="13">
        <v>24</v>
      </c>
      <c r="BW1511" s="13">
        <v>2</v>
      </c>
      <c r="BX1511" s="13">
        <v>14</v>
      </c>
      <c r="CA1511" s="18"/>
      <c r="CB1511" s="18"/>
      <c r="CC1511" s="18">
        <v>1320</v>
      </c>
      <c r="CD1511" s="18" t="s">
        <v>2312</v>
      </c>
      <c r="CE1511" s="18"/>
      <c r="CF1511" s="18"/>
      <c r="CG1511" s="18"/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40274</v>
      </c>
      <c r="CT1511" s="13">
        <v>2</v>
      </c>
      <c r="CW1511" s="13" t="s">
        <v>8039</v>
      </c>
      <c r="CX1511" s="38" t="s">
        <v>8040</v>
      </c>
      <c r="CY1511" s="38" t="s">
        <v>8041</v>
      </c>
      <c r="CZ1511" s="38" t="s">
        <v>386</v>
      </c>
      <c r="DA1511" s="38" t="s">
        <v>8042</v>
      </c>
    </row>
    <row r="1512" spans="1:106" s="13" customFormat="1">
      <c r="A1512" s="84">
        <v>2541</v>
      </c>
      <c r="B1512" s="84">
        <v>1</v>
      </c>
      <c r="C1512" s="13" t="s">
        <v>8043</v>
      </c>
      <c r="D1512" s="13" t="s">
        <v>36</v>
      </c>
      <c r="E1512" s="14">
        <v>19035</v>
      </c>
      <c r="F1512" s="13" t="s">
        <v>697</v>
      </c>
      <c r="G1512" s="13" t="s">
        <v>381</v>
      </c>
      <c r="H1512" s="13" t="s">
        <v>381</v>
      </c>
      <c r="I1512" s="14">
        <v>40132</v>
      </c>
      <c r="J1512" s="13">
        <f t="shared" si="52"/>
        <v>57</v>
      </c>
      <c r="K1512" s="14">
        <v>40176</v>
      </c>
      <c r="L1512" s="13">
        <v>4</v>
      </c>
      <c r="M1512" s="14">
        <v>41529</v>
      </c>
      <c r="N1512" s="15">
        <f t="shared" si="51"/>
        <v>45.897330595482543</v>
      </c>
      <c r="O1512" s="16">
        <v>2</v>
      </c>
      <c r="Q1512" s="13" t="s">
        <v>8044</v>
      </c>
      <c r="R1512" s="13" t="s">
        <v>2597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1</v>
      </c>
      <c r="AN1512" s="13">
        <v>1</v>
      </c>
      <c r="AO1512" s="13" t="s">
        <v>8045</v>
      </c>
      <c r="AP1512" s="13" t="s">
        <v>5815</v>
      </c>
      <c r="AQ1512" s="13">
        <v>1</v>
      </c>
      <c r="AR1512" s="13">
        <v>2</v>
      </c>
      <c r="AT1512" s="13">
        <v>2</v>
      </c>
      <c r="AV1512" s="13">
        <v>2</v>
      </c>
      <c r="AX1512" s="13">
        <v>2</v>
      </c>
      <c r="AZ1512" s="13">
        <v>2</v>
      </c>
      <c r="BB1512" s="13">
        <v>2</v>
      </c>
      <c r="BD1512" s="13">
        <v>1</v>
      </c>
      <c r="BF1512" s="13">
        <v>1</v>
      </c>
      <c r="BH1512" s="17">
        <v>1</v>
      </c>
      <c r="BI1512" s="13">
        <v>1</v>
      </c>
      <c r="BJ1512" s="13">
        <v>2</v>
      </c>
      <c r="BK1512" s="13">
        <v>1</v>
      </c>
      <c r="BL1512" s="13">
        <v>1</v>
      </c>
      <c r="BM1512" s="13">
        <v>2734</v>
      </c>
      <c r="BN1512" s="13">
        <v>2</v>
      </c>
      <c r="BQ1512" s="13" t="s">
        <v>270</v>
      </c>
      <c r="BR1512" s="13" t="s">
        <v>271</v>
      </c>
      <c r="BS1512" s="13">
        <v>1</v>
      </c>
      <c r="BT1512" s="13">
        <v>24</v>
      </c>
      <c r="BU1512" s="13">
        <v>1</v>
      </c>
      <c r="BV1512" s="13">
        <v>1</v>
      </c>
      <c r="CA1512" s="18"/>
      <c r="CB1512" s="18"/>
      <c r="CC1512" s="18">
        <v>3380</v>
      </c>
      <c r="CD1512" s="18" t="s">
        <v>1994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W1512" s="13" t="s">
        <v>8046</v>
      </c>
      <c r="CX1512" s="38" t="s">
        <v>8047</v>
      </c>
      <c r="CY1512" s="38" t="s">
        <v>8048</v>
      </c>
      <c r="CZ1512" s="38" t="s">
        <v>736</v>
      </c>
      <c r="DA1512" s="38" t="s">
        <v>8049</v>
      </c>
    </row>
    <row r="1513" spans="1:106" s="13" customFormat="1">
      <c r="A1513" s="84">
        <v>2542</v>
      </c>
      <c r="B1513" s="84">
        <v>1</v>
      </c>
      <c r="C1513" s="13" t="s">
        <v>6388</v>
      </c>
      <c r="D1513" s="13" t="s">
        <v>36</v>
      </c>
      <c r="E1513" s="14">
        <v>17161</v>
      </c>
      <c r="F1513" s="13" t="s">
        <v>424</v>
      </c>
      <c r="G1513" s="13" t="s">
        <v>424</v>
      </c>
      <c r="H1513" s="13" t="s">
        <v>424</v>
      </c>
      <c r="I1513" s="14">
        <v>39828</v>
      </c>
      <c r="J1513" s="13">
        <f t="shared" si="52"/>
        <v>62</v>
      </c>
      <c r="K1513" s="14">
        <v>39926</v>
      </c>
      <c r="L1513" s="13">
        <v>4</v>
      </c>
      <c r="M1513" s="14">
        <v>40871</v>
      </c>
      <c r="N1513" s="15">
        <f t="shared" si="51"/>
        <v>34.266940451745377</v>
      </c>
      <c r="O1513" s="16">
        <v>2</v>
      </c>
      <c r="Q1513" s="13" t="s">
        <v>8050</v>
      </c>
      <c r="R1513" s="13" t="s">
        <v>8051</v>
      </c>
      <c r="S1513" s="13">
        <v>2</v>
      </c>
      <c r="T1513" s="13">
        <v>2</v>
      </c>
      <c r="U1513" s="13">
        <v>2</v>
      </c>
      <c r="V1513" s="13">
        <v>1</v>
      </c>
      <c r="W1513" s="13" t="s">
        <v>8052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2</v>
      </c>
      <c r="AL1513" s="13">
        <v>2</v>
      </c>
      <c r="AM1513" s="13">
        <v>1</v>
      </c>
      <c r="AN1513" s="13">
        <v>1</v>
      </c>
      <c r="AO1513" s="13" t="s">
        <v>8053</v>
      </c>
      <c r="AP1513" s="13" t="s">
        <v>8035</v>
      </c>
      <c r="AQ1513" s="13">
        <v>1</v>
      </c>
      <c r="AR1513" s="13">
        <v>2</v>
      </c>
      <c r="AT1513" s="13">
        <v>1</v>
      </c>
      <c r="AU1513" s="13">
        <v>2</v>
      </c>
      <c r="AV1513" s="13">
        <v>1</v>
      </c>
      <c r="AW1513" s="13">
        <v>3</v>
      </c>
      <c r="AX1513" s="13">
        <v>1</v>
      </c>
      <c r="AY1513" s="13">
        <v>8</v>
      </c>
      <c r="AZ1513" s="13">
        <v>1</v>
      </c>
      <c r="BA1513" s="13">
        <v>5</v>
      </c>
      <c r="BB1513" s="13">
        <v>1</v>
      </c>
      <c r="BC1513" s="13">
        <v>2</v>
      </c>
      <c r="BD1513" s="13">
        <v>1</v>
      </c>
      <c r="BE1513" s="13">
        <v>0</v>
      </c>
      <c r="BF1513" s="13">
        <v>1</v>
      </c>
      <c r="BG1513" s="13">
        <v>11</v>
      </c>
      <c r="BH1513" s="17">
        <v>1</v>
      </c>
      <c r="BI1513" s="13">
        <v>1</v>
      </c>
      <c r="BJ1513" s="13">
        <v>1</v>
      </c>
      <c r="BK1513" s="13">
        <v>1</v>
      </c>
      <c r="BL1513" s="13">
        <v>1</v>
      </c>
      <c r="BM1513" s="13">
        <v>2735</v>
      </c>
      <c r="BN1513" s="13">
        <v>2</v>
      </c>
      <c r="BQ1513" s="13" t="s">
        <v>237</v>
      </c>
      <c r="BR1513" s="13" t="s">
        <v>238</v>
      </c>
      <c r="BS1513" s="13">
        <v>1</v>
      </c>
      <c r="BT1513" s="13">
        <v>24</v>
      </c>
      <c r="BX1513" s="13">
        <v>13</v>
      </c>
      <c r="CA1513" s="18"/>
      <c r="CB1513" s="18"/>
      <c r="CC1513" s="18"/>
      <c r="CD1513" s="18" t="s">
        <v>1151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40746</v>
      </c>
      <c r="CW1513" s="13" t="s">
        <v>8054</v>
      </c>
      <c r="CX1513" s="38" t="s">
        <v>8055</v>
      </c>
      <c r="CY1513" s="38" t="s">
        <v>8056</v>
      </c>
      <c r="CZ1513" s="38"/>
      <c r="DA1513" s="38" t="s">
        <v>192</v>
      </c>
    </row>
    <row r="1514" spans="1:106" s="13" customFormat="1">
      <c r="A1514" s="84">
        <v>2544</v>
      </c>
      <c r="B1514" s="84">
        <v>1</v>
      </c>
      <c r="C1514" s="13" t="s">
        <v>1233</v>
      </c>
      <c r="D1514" s="13" t="s">
        <v>37</v>
      </c>
      <c r="E1514" s="14">
        <v>11405</v>
      </c>
      <c r="F1514" s="13" t="s">
        <v>214</v>
      </c>
      <c r="G1514" s="13" t="s">
        <v>214</v>
      </c>
      <c r="H1514" s="13" t="s">
        <v>214</v>
      </c>
      <c r="I1514" s="14">
        <v>40162</v>
      </c>
      <c r="J1514" s="13">
        <f t="shared" si="52"/>
        <v>78</v>
      </c>
      <c r="K1514" s="14">
        <v>40192</v>
      </c>
      <c r="L1514" s="13">
        <v>4</v>
      </c>
      <c r="M1514" s="14">
        <v>40350</v>
      </c>
      <c r="N1514" s="15">
        <f t="shared" si="51"/>
        <v>6.1765913757700206</v>
      </c>
      <c r="O1514" s="16">
        <v>2</v>
      </c>
      <c r="Q1514" s="13" t="s">
        <v>748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1</v>
      </c>
      <c r="Z1514" s="13">
        <v>4</v>
      </c>
      <c r="AC1514" s="13">
        <v>2</v>
      </c>
      <c r="AD1514" s="13">
        <v>2</v>
      </c>
      <c r="AE1514" s="13">
        <v>2</v>
      </c>
      <c r="AF1514" s="13">
        <v>2</v>
      </c>
      <c r="AG1514" s="13">
        <v>1</v>
      </c>
      <c r="AH1514" s="13">
        <v>2</v>
      </c>
      <c r="AI1514" s="13">
        <v>3</v>
      </c>
      <c r="AJ1514" s="13">
        <v>2</v>
      </c>
      <c r="AK1514" s="13">
        <v>3</v>
      </c>
      <c r="AL1514" s="13">
        <v>3</v>
      </c>
      <c r="AM1514" s="13">
        <v>3</v>
      </c>
      <c r="AN1514" s="13">
        <v>1</v>
      </c>
      <c r="AO1514" s="13" t="s">
        <v>8057</v>
      </c>
      <c r="AP1514" s="13" t="s">
        <v>809</v>
      </c>
      <c r="AQ1514" s="13">
        <v>1</v>
      </c>
      <c r="AR1514" s="13">
        <v>1</v>
      </c>
      <c r="AS1514" s="13">
        <v>1</v>
      </c>
      <c r="AT1514" s="13">
        <v>1</v>
      </c>
      <c r="AU1514" s="13">
        <v>0</v>
      </c>
      <c r="AV1514" s="13">
        <v>1</v>
      </c>
      <c r="AW1514" s="13">
        <v>1</v>
      </c>
      <c r="AX1514" s="13">
        <v>2</v>
      </c>
      <c r="AZ1514" s="13">
        <v>2</v>
      </c>
      <c r="BB1514" s="13">
        <v>2</v>
      </c>
      <c r="BD1514" s="13">
        <v>2</v>
      </c>
      <c r="BF1514" s="13">
        <v>1</v>
      </c>
      <c r="BG1514" s="13">
        <v>3</v>
      </c>
      <c r="BH1514" s="17">
        <v>1</v>
      </c>
      <c r="BI1514" s="13">
        <v>1</v>
      </c>
      <c r="BJ1514" s="13">
        <v>2</v>
      </c>
      <c r="BK1514" s="13">
        <v>1</v>
      </c>
      <c r="BL1514" s="13">
        <v>1</v>
      </c>
      <c r="BM1514" s="13">
        <v>2737</v>
      </c>
      <c r="BN1514" s="13">
        <v>2</v>
      </c>
      <c r="BQ1514" s="13" t="s">
        <v>237</v>
      </c>
      <c r="BR1514" s="13" t="s">
        <v>238</v>
      </c>
      <c r="BS1514" s="13">
        <v>2</v>
      </c>
      <c r="BT1514" s="13">
        <v>63</v>
      </c>
      <c r="BU1514" s="13">
        <v>1</v>
      </c>
      <c r="BV1514" s="13">
        <v>9</v>
      </c>
      <c r="CA1514" s="18"/>
      <c r="CB1514" s="18"/>
      <c r="CC1514" s="18">
        <v>3970</v>
      </c>
      <c r="CD1514" s="18" t="s">
        <v>1151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40224</v>
      </c>
      <c r="CT1514" s="13">
        <v>1</v>
      </c>
      <c r="CW1514" s="13" t="s">
        <v>1572</v>
      </c>
      <c r="CX1514" s="38" t="s">
        <v>4699</v>
      </c>
      <c r="CY1514" s="38" t="s">
        <v>3191</v>
      </c>
      <c r="CZ1514" s="38" t="s">
        <v>41</v>
      </c>
      <c r="DA1514" s="38" t="s">
        <v>8058</v>
      </c>
    </row>
    <row r="1515" spans="1:106" s="13" customFormat="1">
      <c r="A1515" s="84">
        <v>2545</v>
      </c>
      <c r="B1515" s="84">
        <v>5</v>
      </c>
      <c r="C1515" s="13" t="s">
        <v>1160</v>
      </c>
      <c r="D1515" s="13" t="s">
        <v>36</v>
      </c>
      <c r="E1515" s="14">
        <v>14778</v>
      </c>
      <c r="F1515" s="13" t="s">
        <v>319</v>
      </c>
      <c r="G1515" s="13" t="s">
        <v>319</v>
      </c>
      <c r="H1515" s="13" t="s">
        <v>319</v>
      </c>
      <c r="I1515" s="14">
        <v>40071</v>
      </c>
      <c r="J1515" s="13">
        <f t="shared" si="52"/>
        <v>69</v>
      </c>
      <c r="K1515" s="14">
        <v>40165</v>
      </c>
      <c r="L1515" s="13">
        <v>4</v>
      </c>
      <c r="M1515" s="14">
        <v>40793</v>
      </c>
      <c r="N1515" s="15">
        <f t="shared" si="51"/>
        <v>23.720739219712527</v>
      </c>
      <c r="O1515" s="16">
        <v>2</v>
      </c>
      <c r="Q1515" s="13" t="s">
        <v>7204</v>
      </c>
      <c r="R1515" s="13" t="s">
        <v>38</v>
      </c>
      <c r="S1515" s="13">
        <v>2</v>
      </c>
      <c r="T1515" s="13">
        <v>2</v>
      </c>
      <c r="U1515" s="13">
        <v>2</v>
      </c>
      <c r="V1515" s="13">
        <v>2</v>
      </c>
      <c r="X1515" s="13">
        <v>1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1</v>
      </c>
      <c r="AI1515" s="13">
        <v>2</v>
      </c>
      <c r="AJ1515" s="13">
        <v>2</v>
      </c>
      <c r="AK1515" s="13">
        <v>2</v>
      </c>
      <c r="AL1515" s="13">
        <v>2</v>
      </c>
      <c r="AM1515" s="13">
        <v>1</v>
      </c>
      <c r="AN1515" s="13">
        <v>1</v>
      </c>
      <c r="AO1515" s="13" t="s">
        <v>8059</v>
      </c>
      <c r="AP1515" s="13" t="s">
        <v>8060</v>
      </c>
      <c r="AQ1515" s="13">
        <v>1</v>
      </c>
      <c r="AT1515" s="13">
        <v>1</v>
      </c>
      <c r="AU1515" s="13">
        <v>0</v>
      </c>
      <c r="AV1515" s="13">
        <v>2</v>
      </c>
      <c r="AX1515" s="13">
        <v>2</v>
      </c>
      <c r="AZ1515" s="13">
        <v>1</v>
      </c>
      <c r="BA1515" s="13">
        <v>7</v>
      </c>
      <c r="BB1515" s="13">
        <v>2</v>
      </c>
      <c r="BD1515" s="13">
        <v>2</v>
      </c>
      <c r="BF1515" s="13">
        <v>2</v>
      </c>
      <c r="BH1515" s="17">
        <v>2</v>
      </c>
      <c r="BI1515" s="13">
        <v>1</v>
      </c>
      <c r="BJ1515" s="13">
        <v>2</v>
      </c>
      <c r="BK1515" s="13">
        <v>1</v>
      </c>
      <c r="BL1515" s="13">
        <v>1</v>
      </c>
      <c r="BM1515" s="13">
        <v>2738</v>
      </c>
      <c r="BN1515" s="13">
        <v>1</v>
      </c>
      <c r="BO1515" s="13" t="s">
        <v>3519</v>
      </c>
      <c r="BP1515" s="13">
        <v>180</v>
      </c>
      <c r="BQ1515" s="13" t="s">
        <v>237</v>
      </c>
      <c r="BR1515" s="13" t="s">
        <v>238</v>
      </c>
      <c r="BS1515" s="13">
        <v>1</v>
      </c>
      <c r="BT1515" s="13">
        <v>35</v>
      </c>
      <c r="BU1515" s="13">
        <v>1</v>
      </c>
      <c r="BV1515" s="13">
        <v>1</v>
      </c>
      <c r="CA1515" s="18"/>
      <c r="CB1515" s="18"/>
      <c r="CC1515" s="18"/>
      <c r="CD1515" s="18" t="s">
        <v>453</v>
      </c>
      <c r="CE1515" s="18"/>
      <c r="CF1515" s="18" t="s">
        <v>1151</v>
      </c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40268</v>
      </c>
      <c r="CT1515" s="13">
        <v>1</v>
      </c>
      <c r="CW1515" s="13" t="s">
        <v>2354</v>
      </c>
      <c r="CX1515" s="38" t="s">
        <v>8061</v>
      </c>
      <c r="CY1515" s="38" t="s">
        <v>8062</v>
      </c>
      <c r="CZ1515" s="38"/>
      <c r="DA1515" s="38" t="s">
        <v>8063</v>
      </c>
    </row>
    <row r="1516" spans="1:106" s="13" customFormat="1">
      <c r="A1516" s="84">
        <v>2546</v>
      </c>
      <c r="B1516" s="84">
        <v>5</v>
      </c>
      <c r="C1516" s="13" t="s">
        <v>1233</v>
      </c>
      <c r="D1516" s="13" t="s">
        <v>37</v>
      </c>
      <c r="E1516" s="14">
        <v>18305</v>
      </c>
      <c r="F1516" s="13" t="s">
        <v>319</v>
      </c>
      <c r="G1516" s="13" t="s">
        <v>319</v>
      </c>
      <c r="H1516" s="13" t="s">
        <v>319</v>
      </c>
      <c r="I1516" s="14">
        <v>40040</v>
      </c>
      <c r="J1516" s="13">
        <f t="shared" si="52"/>
        <v>59</v>
      </c>
      <c r="K1516" s="14">
        <v>40186</v>
      </c>
      <c r="L1516" s="13">
        <v>4</v>
      </c>
      <c r="M1516" s="14">
        <v>40683</v>
      </c>
      <c r="N1516" s="15">
        <f t="shared" si="51"/>
        <v>21.125256673511295</v>
      </c>
      <c r="O1516" s="16">
        <v>2</v>
      </c>
      <c r="Q1516" s="13" t="s">
        <v>205</v>
      </c>
      <c r="R1516" s="13" t="s">
        <v>38</v>
      </c>
      <c r="S1516" s="13">
        <v>2</v>
      </c>
      <c r="T1516" s="13">
        <v>2</v>
      </c>
      <c r="U1516" s="13">
        <v>2</v>
      </c>
      <c r="V1516" s="13">
        <v>2</v>
      </c>
      <c r="X1516" s="13">
        <v>2</v>
      </c>
      <c r="Z1516" s="13">
        <v>4</v>
      </c>
      <c r="AH1516" s="13">
        <v>2</v>
      </c>
      <c r="AI1516" s="13">
        <v>2</v>
      </c>
      <c r="AJ1516" s="13">
        <v>2</v>
      </c>
      <c r="AK1516" s="13">
        <v>2</v>
      </c>
      <c r="AL1516" s="13">
        <v>2</v>
      </c>
      <c r="AM1516" s="13">
        <v>2</v>
      </c>
      <c r="AP1516" s="13" t="s">
        <v>3837</v>
      </c>
      <c r="AQ1516" s="13">
        <v>1</v>
      </c>
      <c r="AR1516" s="13">
        <v>1</v>
      </c>
      <c r="AS1516" s="13">
        <v>4</v>
      </c>
      <c r="AT1516" s="13">
        <v>1</v>
      </c>
      <c r="AU1516" s="13">
        <v>0</v>
      </c>
      <c r="AV1516" s="13">
        <v>1</v>
      </c>
      <c r="AW1516" s="13">
        <v>4</v>
      </c>
      <c r="AX1516" s="13">
        <v>2</v>
      </c>
      <c r="AZ1516" s="13">
        <v>1</v>
      </c>
      <c r="BA1516" s="13">
        <v>3</v>
      </c>
      <c r="BB1516" s="13">
        <v>3</v>
      </c>
      <c r="BD1516" s="13">
        <v>1</v>
      </c>
      <c r="BE1516" s="13">
        <v>3</v>
      </c>
      <c r="BF1516" s="13">
        <v>1</v>
      </c>
      <c r="BG1516" s="13">
        <v>4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M1516" s="13">
        <v>2739</v>
      </c>
      <c r="BN1516" s="13">
        <v>1</v>
      </c>
      <c r="BO1516" s="13" t="s">
        <v>4530</v>
      </c>
      <c r="BP1516" s="13">
        <v>232</v>
      </c>
      <c r="BQ1516" s="13" t="s">
        <v>237</v>
      </c>
      <c r="BR1516" s="13" t="s">
        <v>238</v>
      </c>
      <c r="BS1516" s="13">
        <v>1</v>
      </c>
      <c r="BT1516" s="13">
        <v>55</v>
      </c>
      <c r="BU1516" s="13">
        <v>1</v>
      </c>
      <c r="BV1516" s="13">
        <v>1</v>
      </c>
      <c r="BX1516" s="13">
        <v>17000</v>
      </c>
      <c r="CA1516" s="18"/>
      <c r="CB1516" s="18"/>
      <c r="CC1516" s="18">
        <v>11500</v>
      </c>
      <c r="CD1516" s="18">
        <v>2025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40270</v>
      </c>
      <c r="CT1516" s="13">
        <v>1</v>
      </c>
      <c r="CW1516" s="13" t="s">
        <v>8064</v>
      </c>
      <c r="CX1516" s="38" t="s">
        <v>8065</v>
      </c>
      <c r="CY1516" s="38" t="s">
        <v>8066</v>
      </c>
      <c r="CZ1516" s="38" t="s">
        <v>2376</v>
      </c>
      <c r="DA1516" s="38" t="s">
        <v>8067</v>
      </c>
    </row>
    <row r="1517" spans="1:106" s="13" customFormat="1">
      <c r="A1517" s="84">
        <v>2548</v>
      </c>
      <c r="B1517" s="84">
        <v>1</v>
      </c>
      <c r="C1517" s="13" t="s">
        <v>218</v>
      </c>
      <c r="D1517" s="13" t="s">
        <v>37</v>
      </c>
      <c r="E1517" s="14">
        <v>10516</v>
      </c>
      <c r="F1517" s="13" t="s">
        <v>424</v>
      </c>
      <c r="G1517" s="13" t="s">
        <v>424</v>
      </c>
      <c r="H1517" s="13" t="s">
        <v>424</v>
      </c>
      <c r="I1517" s="14">
        <v>40162</v>
      </c>
      <c r="J1517" s="13">
        <f t="shared" si="52"/>
        <v>81</v>
      </c>
      <c r="K1517" s="14">
        <v>40190</v>
      </c>
      <c r="L1517" s="13">
        <v>4</v>
      </c>
      <c r="M1517" s="14">
        <v>40200</v>
      </c>
      <c r="N1517" s="15">
        <f t="shared" si="51"/>
        <v>1.2484599589322383</v>
      </c>
      <c r="O1517" s="16">
        <v>2</v>
      </c>
      <c r="Q1517" s="13" t="s">
        <v>205</v>
      </c>
      <c r="R1517" s="13" t="s">
        <v>190</v>
      </c>
      <c r="S1517" s="13">
        <v>3</v>
      </c>
      <c r="T1517" s="13">
        <v>2</v>
      </c>
      <c r="U1517" s="13">
        <v>2</v>
      </c>
      <c r="V1517" s="13">
        <v>2</v>
      </c>
      <c r="X1517" s="13">
        <v>1</v>
      </c>
      <c r="Z1517" s="13">
        <v>4</v>
      </c>
      <c r="AC1517" s="13">
        <v>2</v>
      </c>
      <c r="AD1517" s="13">
        <v>2</v>
      </c>
      <c r="AE1517" s="13">
        <v>2</v>
      </c>
      <c r="AF1517" s="13">
        <v>2</v>
      </c>
      <c r="AG1517" s="13">
        <v>1</v>
      </c>
      <c r="AH1517" s="13">
        <v>2</v>
      </c>
      <c r="AI1517" s="13">
        <v>2</v>
      </c>
      <c r="AJ1517" s="13">
        <v>3</v>
      </c>
      <c r="AK1517" s="13">
        <v>3</v>
      </c>
      <c r="AL1517" s="13">
        <v>3</v>
      </c>
      <c r="AM1517" s="13">
        <v>1</v>
      </c>
      <c r="AN1517" s="13">
        <v>1</v>
      </c>
      <c r="AO1517" s="13" t="s">
        <v>8068</v>
      </c>
      <c r="AP1517" s="13" t="s">
        <v>8069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1</v>
      </c>
      <c r="AW1517" s="13">
        <v>1</v>
      </c>
      <c r="AX1517" s="13">
        <v>2</v>
      </c>
      <c r="AZ1517" s="13">
        <v>2</v>
      </c>
      <c r="BB1517" s="13">
        <v>3</v>
      </c>
      <c r="BD1517" s="13">
        <v>3</v>
      </c>
      <c r="BF1517" s="13">
        <v>1</v>
      </c>
      <c r="BG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1</v>
      </c>
      <c r="BM1517" s="13">
        <v>2741</v>
      </c>
      <c r="BN1517" s="13">
        <v>2</v>
      </c>
      <c r="BQ1517" s="13" t="s">
        <v>237</v>
      </c>
      <c r="BR1517" s="13" t="s">
        <v>238</v>
      </c>
      <c r="BS1517" s="13">
        <v>2</v>
      </c>
      <c r="BT1517" s="13">
        <v>73</v>
      </c>
      <c r="BU1517" s="13">
        <v>2</v>
      </c>
      <c r="BV1517" s="13">
        <v>21</v>
      </c>
      <c r="BW1517" s="13">
        <v>2</v>
      </c>
      <c r="BX1517" s="13">
        <v>344.1</v>
      </c>
      <c r="CA1517" s="18">
        <v>1081</v>
      </c>
      <c r="CB1517" s="18"/>
      <c r="CC1517" s="18">
        <v>12000</v>
      </c>
      <c r="CD1517" s="18">
        <v>344.375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40743</v>
      </c>
      <c r="CT1517" s="13">
        <v>2</v>
      </c>
      <c r="CW1517" s="13" t="s">
        <v>8070</v>
      </c>
      <c r="CX1517" s="38" t="s">
        <v>8071</v>
      </c>
      <c r="CY1517" s="38" t="s">
        <v>8072</v>
      </c>
      <c r="CZ1517" s="38" t="s">
        <v>41</v>
      </c>
      <c r="DA1517" s="38" t="s">
        <v>8073</v>
      </c>
    </row>
    <row r="1518" spans="1:106" s="13" customFormat="1" ht="13.2" customHeight="1">
      <c r="A1518" s="84">
        <v>2552</v>
      </c>
      <c r="B1518" s="84">
        <v>1</v>
      </c>
      <c r="C1518" s="13" t="s">
        <v>2421</v>
      </c>
      <c r="D1518" s="13" t="s">
        <v>36</v>
      </c>
      <c r="E1518" s="14">
        <v>17386</v>
      </c>
      <c r="F1518" s="13" t="s">
        <v>439</v>
      </c>
      <c r="G1518" s="13" t="s">
        <v>439</v>
      </c>
      <c r="H1518" s="13" t="s">
        <v>439</v>
      </c>
      <c r="I1518" s="14">
        <v>40101</v>
      </c>
      <c r="J1518" s="13">
        <f t="shared" si="52"/>
        <v>62</v>
      </c>
      <c r="K1518" s="14">
        <v>40157</v>
      </c>
      <c r="L1518" s="13">
        <v>4</v>
      </c>
      <c r="M1518" s="14">
        <v>41213</v>
      </c>
      <c r="N1518" s="15">
        <f t="shared" si="51"/>
        <v>36.533880903490761</v>
      </c>
      <c r="O1518" s="16">
        <v>2</v>
      </c>
      <c r="Q1518" s="13" t="s">
        <v>8074</v>
      </c>
      <c r="R1518" s="13" t="s">
        <v>1996</v>
      </c>
      <c r="S1518" s="13">
        <v>2</v>
      </c>
      <c r="T1518" s="13">
        <v>2</v>
      </c>
      <c r="U1518" s="13">
        <v>2</v>
      </c>
      <c r="V1518" s="13">
        <v>2</v>
      </c>
      <c r="X1518" s="13">
        <v>2</v>
      </c>
      <c r="Z1518" s="13">
        <v>4</v>
      </c>
      <c r="AH1518" s="13">
        <v>2</v>
      </c>
      <c r="AI1518" s="13">
        <v>2</v>
      </c>
      <c r="AJ1518" s="13">
        <v>2</v>
      </c>
      <c r="AK1518" s="13">
        <v>1</v>
      </c>
      <c r="AL1518" s="13">
        <v>1</v>
      </c>
      <c r="AM1518" s="13">
        <v>1</v>
      </c>
      <c r="AN1518" s="13">
        <v>1</v>
      </c>
      <c r="AO1518" s="13" t="s">
        <v>1313</v>
      </c>
      <c r="AP1518" s="13" t="s">
        <v>8075</v>
      </c>
      <c r="AQ1518" s="13">
        <v>1</v>
      </c>
      <c r="AR1518" s="13">
        <v>1</v>
      </c>
      <c r="AS1518" s="13">
        <v>2</v>
      </c>
      <c r="AT1518" s="13">
        <v>1</v>
      </c>
      <c r="AU1518" s="13">
        <v>2</v>
      </c>
      <c r="AV1518" s="13">
        <v>1</v>
      </c>
      <c r="AW1518" s="13">
        <v>1</v>
      </c>
      <c r="AX1518" s="13">
        <v>1</v>
      </c>
      <c r="AY1518" s="13">
        <v>2</v>
      </c>
      <c r="AZ1518" s="13">
        <v>1</v>
      </c>
      <c r="BA1518" s="13">
        <v>1</v>
      </c>
      <c r="BB1518" s="13">
        <v>1</v>
      </c>
      <c r="BC1518" s="13">
        <v>2</v>
      </c>
      <c r="BD1518" s="13">
        <v>1</v>
      </c>
      <c r="BE1518" s="13">
        <v>2</v>
      </c>
      <c r="BF1518" s="13">
        <v>1</v>
      </c>
      <c r="BG1518" s="13">
        <v>3</v>
      </c>
      <c r="BH1518" s="17">
        <v>1</v>
      </c>
      <c r="BJ1518" s="13">
        <v>2</v>
      </c>
      <c r="BK1518" s="13">
        <v>1</v>
      </c>
      <c r="BL1518" s="13">
        <v>1</v>
      </c>
      <c r="BM1518" s="13">
        <v>2746</v>
      </c>
      <c r="BN1518" s="13">
        <v>2</v>
      </c>
      <c r="BQ1518" s="13" t="s">
        <v>442</v>
      </c>
      <c r="BR1518" s="13" t="s">
        <v>443</v>
      </c>
      <c r="BS1518" s="13">
        <v>1</v>
      </c>
      <c r="BT1518" s="13">
        <v>29</v>
      </c>
      <c r="BU1518" s="13">
        <v>1</v>
      </c>
      <c r="BV1518" s="13">
        <v>3</v>
      </c>
      <c r="BW1518" s="13">
        <v>2</v>
      </c>
      <c r="BX1518" s="13">
        <v>23</v>
      </c>
      <c r="CA1518" s="18"/>
      <c r="CB1518" s="18"/>
      <c r="CC1518" s="18"/>
      <c r="CD1518" s="18"/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S1518" s="14">
        <v>40327</v>
      </c>
      <c r="CT1518" s="13">
        <v>1</v>
      </c>
      <c r="CW1518" s="13" t="s">
        <v>8076</v>
      </c>
      <c r="CX1518" s="38" t="s">
        <v>8077</v>
      </c>
      <c r="CY1518" s="38" t="s">
        <v>8078</v>
      </c>
      <c r="CZ1518" s="38" t="s">
        <v>8079</v>
      </c>
      <c r="DA1518" s="38" t="s">
        <v>8080</v>
      </c>
    </row>
    <row r="1519" spans="1:106" s="13" customFormat="1">
      <c r="A1519" s="84">
        <v>2554</v>
      </c>
      <c r="B1519" s="84">
        <v>1</v>
      </c>
      <c r="C1519" s="13" t="s">
        <v>8081</v>
      </c>
      <c r="D1519" s="13" t="s">
        <v>37</v>
      </c>
      <c r="E1519" s="14">
        <v>14289</v>
      </c>
      <c r="F1519" s="13" t="s">
        <v>235</v>
      </c>
      <c r="G1519" s="13" t="s">
        <v>235</v>
      </c>
      <c r="H1519" s="13" t="s">
        <v>235</v>
      </c>
      <c r="I1519" s="14">
        <v>40071</v>
      </c>
      <c r="J1519" s="13">
        <f t="shared" si="52"/>
        <v>70</v>
      </c>
      <c r="K1519" s="14">
        <v>40101</v>
      </c>
      <c r="L1519" s="13">
        <v>2</v>
      </c>
      <c r="M1519" s="14">
        <v>41718</v>
      </c>
      <c r="N1519" s="15">
        <f t="shared" si="51"/>
        <v>54.110882956878854</v>
      </c>
      <c r="O1519" s="16">
        <v>2</v>
      </c>
      <c r="Q1519" s="13" t="s">
        <v>205</v>
      </c>
      <c r="S1519" s="13">
        <v>2</v>
      </c>
      <c r="T1519" s="13">
        <v>2</v>
      </c>
      <c r="U1519" s="13">
        <v>2</v>
      </c>
      <c r="V1519" s="13">
        <v>2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2</v>
      </c>
      <c r="AL1519" s="13">
        <v>2</v>
      </c>
      <c r="AM1519" s="13">
        <v>2</v>
      </c>
      <c r="AN1519" s="13">
        <v>2</v>
      </c>
      <c r="AP1519" s="13" t="s">
        <v>8082</v>
      </c>
      <c r="AQ1519" s="13">
        <v>1</v>
      </c>
      <c r="AR1519" s="13">
        <v>2</v>
      </c>
      <c r="AT1519" s="13">
        <v>1</v>
      </c>
      <c r="AU1519" s="13">
        <v>5</v>
      </c>
      <c r="AV1519" s="13">
        <v>2</v>
      </c>
      <c r="AX1519" s="13">
        <v>2</v>
      </c>
      <c r="AZ1519" s="13">
        <v>2</v>
      </c>
      <c r="BB1519" s="13">
        <v>2</v>
      </c>
      <c r="BD1519" s="13">
        <v>2</v>
      </c>
      <c r="BF1519" s="13">
        <v>1</v>
      </c>
      <c r="BG1519" s="13">
        <v>21</v>
      </c>
      <c r="BH1519" s="17">
        <v>2</v>
      </c>
      <c r="BI1519" s="13">
        <v>1</v>
      </c>
      <c r="BK1519" s="13">
        <v>1</v>
      </c>
      <c r="BL1519" s="13">
        <v>1</v>
      </c>
      <c r="BM1519" s="13">
        <v>2748</v>
      </c>
      <c r="BN1519" s="13">
        <v>2</v>
      </c>
      <c r="BQ1519" s="13" t="s">
        <v>237</v>
      </c>
      <c r="BR1519" s="13" t="s">
        <v>238</v>
      </c>
      <c r="BS1519" s="13">
        <v>1</v>
      </c>
      <c r="BW1519" s="13">
        <v>1</v>
      </c>
      <c r="BX1519" s="13">
        <v>12</v>
      </c>
      <c r="CA1519" s="18"/>
      <c r="CB1519" s="18"/>
      <c r="CC1519" s="18">
        <v>862</v>
      </c>
      <c r="CD1519" s="18" t="s">
        <v>6793</v>
      </c>
      <c r="CE1519" s="18" t="s">
        <v>8083</v>
      </c>
      <c r="CF1519" s="18" t="s">
        <v>8084</v>
      </c>
      <c r="CG1519" s="18"/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40531</v>
      </c>
      <c r="CT1519" s="13">
        <v>4</v>
      </c>
      <c r="CW1519" s="13" t="s">
        <v>8085</v>
      </c>
      <c r="CX1519" s="38" t="s">
        <v>7331</v>
      </c>
      <c r="CY1519" s="38" t="s">
        <v>8086</v>
      </c>
      <c r="CZ1519" s="38" t="s">
        <v>41</v>
      </c>
      <c r="DA1519" s="38" t="s">
        <v>8087</v>
      </c>
      <c r="DB1519" s="13">
        <v>130</v>
      </c>
    </row>
    <row r="1520" spans="1:106" s="13" customFormat="1">
      <c r="A1520" s="84">
        <v>2556</v>
      </c>
      <c r="B1520" s="84">
        <v>1</v>
      </c>
      <c r="C1520" s="13" t="s">
        <v>8088</v>
      </c>
      <c r="D1520" s="13" t="s">
        <v>37</v>
      </c>
      <c r="E1520" s="14">
        <v>14139</v>
      </c>
      <c r="F1520" s="13" t="s">
        <v>362</v>
      </c>
      <c r="G1520" s="13" t="s">
        <v>362</v>
      </c>
      <c r="H1520" s="13" t="s">
        <v>362</v>
      </c>
      <c r="I1520" s="14">
        <v>40132</v>
      </c>
      <c r="J1520" s="13">
        <f t="shared" si="52"/>
        <v>71</v>
      </c>
      <c r="K1520" s="14">
        <v>40202</v>
      </c>
      <c r="L1520" s="13">
        <v>4</v>
      </c>
      <c r="M1520" s="14">
        <v>40492</v>
      </c>
      <c r="N1520" s="15">
        <f t="shared" si="51"/>
        <v>11.827515400410677</v>
      </c>
      <c r="O1520" s="16">
        <v>2</v>
      </c>
      <c r="Q1520" s="13" t="s">
        <v>4175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1</v>
      </c>
      <c r="AL1520" s="13">
        <v>2</v>
      </c>
      <c r="AM1520" s="13">
        <v>1</v>
      </c>
      <c r="AN1520" s="13">
        <v>1</v>
      </c>
      <c r="AO1520" s="13" t="s">
        <v>8089</v>
      </c>
      <c r="AP1520" s="13" t="s">
        <v>8090</v>
      </c>
      <c r="AQ1520" s="13">
        <v>1</v>
      </c>
      <c r="AR1520" s="13">
        <v>1</v>
      </c>
      <c r="AS1520" s="13">
        <v>2</v>
      </c>
      <c r="AT1520" s="13">
        <v>1</v>
      </c>
      <c r="AU1520" s="13">
        <v>1</v>
      </c>
      <c r="AV1520" s="13">
        <v>2</v>
      </c>
      <c r="AX1520" s="13">
        <v>1</v>
      </c>
      <c r="AY1520" s="13">
        <v>0</v>
      </c>
      <c r="AZ1520" s="13">
        <v>2</v>
      </c>
      <c r="BB1520" s="13">
        <v>2</v>
      </c>
      <c r="BD1520" s="13">
        <v>2</v>
      </c>
      <c r="BF1520" s="13">
        <v>1</v>
      </c>
      <c r="BG1520" s="13">
        <v>3</v>
      </c>
      <c r="BH1520" s="17">
        <v>1</v>
      </c>
      <c r="BI1520" s="13">
        <v>1</v>
      </c>
      <c r="BK1520" s="13">
        <v>1</v>
      </c>
      <c r="BL1520" s="13">
        <v>1</v>
      </c>
      <c r="BM1520" s="13">
        <v>2753</v>
      </c>
      <c r="BN1520" s="13">
        <v>2</v>
      </c>
      <c r="BQ1520" s="13" t="s">
        <v>237</v>
      </c>
      <c r="BR1520" s="13" t="s">
        <v>238</v>
      </c>
      <c r="BS1520" s="13">
        <v>1</v>
      </c>
      <c r="BT1520" s="13">
        <v>40</v>
      </c>
      <c r="BU1520" s="13">
        <v>1</v>
      </c>
      <c r="BV1520" s="13">
        <v>2</v>
      </c>
      <c r="CA1520" s="18"/>
      <c r="CB1520" s="18"/>
      <c r="CC1520" s="18">
        <v>1280</v>
      </c>
      <c r="CD1520" s="18">
        <v>154.37</v>
      </c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W1520" s="13" t="s">
        <v>7810</v>
      </c>
      <c r="CX1520" s="38" t="s">
        <v>6302</v>
      </c>
      <c r="CY1520" s="38" t="s">
        <v>3834</v>
      </c>
      <c r="CZ1520" s="38"/>
      <c r="DA1520" s="38" t="s">
        <v>192</v>
      </c>
    </row>
    <row r="1521" spans="1:105" s="13" customFormat="1">
      <c r="A1521" s="84">
        <v>2564</v>
      </c>
      <c r="B1521" s="84">
        <v>1</v>
      </c>
      <c r="C1521" s="13" t="s">
        <v>1602</v>
      </c>
      <c r="D1521" s="13" t="s">
        <v>36</v>
      </c>
      <c r="E1521" s="14">
        <v>15193</v>
      </c>
      <c r="F1521" s="13" t="s">
        <v>264</v>
      </c>
      <c r="G1521" s="13" t="s">
        <v>762</v>
      </c>
      <c r="H1521" s="13" t="s">
        <v>762</v>
      </c>
      <c r="I1521" s="14">
        <v>40162</v>
      </c>
      <c r="J1521" s="13">
        <f t="shared" si="52"/>
        <v>68</v>
      </c>
      <c r="K1521" s="14">
        <v>40192</v>
      </c>
      <c r="L1521" s="13">
        <v>4</v>
      </c>
      <c r="M1521" s="14">
        <v>40993</v>
      </c>
      <c r="N1521" s="15">
        <f t="shared" si="51"/>
        <v>27.301848049281315</v>
      </c>
      <c r="O1521" s="16">
        <v>2</v>
      </c>
      <c r="Q1521" s="13" t="s">
        <v>180</v>
      </c>
      <c r="R1521" s="13" t="s">
        <v>8091</v>
      </c>
      <c r="S1521" s="13">
        <v>2</v>
      </c>
      <c r="T1521" s="13">
        <v>2</v>
      </c>
      <c r="U1521" s="13">
        <v>1</v>
      </c>
      <c r="V1521" s="13">
        <v>1</v>
      </c>
      <c r="W1521" s="13" t="s">
        <v>8092</v>
      </c>
      <c r="X1521" s="13">
        <v>2</v>
      </c>
      <c r="Z1521" s="13">
        <v>4</v>
      </c>
      <c r="AH1521" s="13">
        <v>2</v>
      </c>
      <c r="AI1521" s="13">
        <v>2</v>
      </c>
      <c r="AJ1521" s="13">
        <v>2</v>
      </c>
      <c r="AK1521" s="13">
        <v>2</v>
      </c>
      <c r="AL1521" s="13">
        <v>2</v>
      </c>
      <c r="AM1521" s="13">
        <v>2</v>
      </c>
      <c r="AN1521" s="13">
        <v>2</v>
      </c>
      <c r="AP1521" s="13" t="s">
        <v>8093</v>
      </c>
      <c r="AQ1521" s="13">
        <v>1</v>
      </c>
      <c r="AR1521" s="13">
        <v>1</v>
      </c>
      <c r="AS1521" s="13">
        <v>1</v>
      </c>
      <c r="AT1521" s="13">
        <v>1</v>
      </c>
      <c r="AU1521" s="13">
        <v>1</v>
      </c>
      <c r="AV1521" s="13">
        <v>3</v>
      </c>
      <c r="AX1521" s="13">
        <v>3</v>
      </c>
      <c r="AZ1521" s="13">
        <v>1</v>
      </c>
      <c r="BA1521" s="13">
        <v>0</v>
      </c>
      <c r="BB1521" s="13">
        <v>1</v>
      </c>
      <c r="BC1521" s="13">
        <v>0</v>
      </c>
      <c r="BD1521" s="13">
        <v>1</v>
      </c>
      <c r="BE1521" s="13">
        <v>0</v>
      </c>
      <c r="BF1521" s="13">
        <v>1</v>
      </c>
      <c r="BG1521" s="13">
        <v>2</v>
      </c>
      <c r="BH1521" s="17">
        <v>1</v>
      </c>
      <c r="BI1521" s="13">
        <v>1</v>
      </c>
      <c r="BK1521" s="13">
        <v>1</v>
      </c>
      <c r="BL1521" s="13">
        <v>1</v>
      </c>
      <c r="BM1521" s="13">
        <v>2761</v>
      </c>
      <c r="BN1521" s="13">
        <v>2</v>
      </c>
      <c r="BQ1521" s="13" t="s">
        <v>289</v>
      </c>
      <c r="BR1521" s="13" t="s">
        <v>222</v>
      </c>
      <c r="BS1521" s="13">
        <v>1</v>
      </c>
      <c r="BT1521" s="13">
        <v>20</v>
      </c>
      <c r="BU1521" s="13">
        <v>1</v>
      </c>
      <c r="BV1521" s="13">
        <v>2</v>
      </c>
      <c r="CA1521" s="18"/>
      <c r="CB1521" s="18"/>
      <c r="CC1521" s="18">
        <v>3290</v>
      </c>
      <c r="CD1521" s="18">
        <v>695.625</v>
      </c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40365</v>
      </c>
      <c r="CT1521" s="13">
        <v>1</v>
      </c>
      <c r="CW1521" s="13" t="s">
        <v>1318</v>
      </c>
      <c r="CX1521" s="38" t="s">
        <v>8094</v>
      </c>
      <c r="CY1521" s="38" t="s">
        <v>8095</v>
      </c>
      <c r="CZ1521" s="38" t="s">
        <v>41</v>
      </c>
      <c r="DA1521" s="38" t="s">
        <v>8096</v>
      </c>
    </row>
    <row r="1522" spans="1:105" s="13" customFormat="1">
      <c r="A1522" s="84">
        <v>2566</v>
      </c>
      <c r="B1522" s="84">
        <v>5</v>
      </c>
      <c r="C1522" s="13" t="s">
        <v>4676</v>
      </c>
      <c r="D1522" s="13" t="s">
        <v>36</v>
      </c>
      <c r="E1522" s="14">
        <v>15882</v>
      </c>
      <c r="F1522" s="13" t="s">
        <v>319</v>
      </c>
      <c r="G1522" s="13" t="s">
        <v>319</v>
      </c>
      <c r="H1522" s="13" t="s">
        <v>319</v>
      </c>
      <c r="I1522" s="14">
        <v>40101</v>
      </c>
      <c r="J1522" s="13">
        <f t="shared" si="52"/>
        <v>66</v>
      </c>
      <c r="K1522" s="14">
        <v>40192</v>
      </c>
      <c r="L1522" s="13">
        <v>4</v>
      </c>
      <c r="M1522" s="14">
        <v>40399</v>
      </c>
      <c r="N1522" s="15">
        <f t="shared" si="51"/>
        <v>9.7905544147843937</v>
      </c>
      <c r="O1522" s="16">
        <v>2</v>
      </c>
      <c r="Q1522" s="13" t="s">
        <v>7200</v>
      </c>
      <c r="R1522" s="13" t="s">
        <v>38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2</v>
      </c>
      <c r="AM1522" s="13">
        <v>2</v>
      </c>
      <c r="AN1522" s="13">
        <v>1</v>
      </c>
      <c r="AO1522" s="13" t="s">
        <v>919</v>
      </c>
      <c r="AP1522" s="13" t="s">
        <v>625</v>
      </c>
      <c r="AQ1522" s="13">
        <v>1</v>
      </c>
      <c r="AR1522" s="13">
        <v>1</v>
      </c>
      <c r="AS1522" s="13">
        <v>2</v>
      </c>
      <c r="AT1522" s="13">
        <v>1</v>
      </c>
      <c r="AU1522" s="13">
        <v>2</v>
      </c>
      <c r="AV1522" s="13">
        <v>1</v>
      </c>
      <c r="AW1522" s="13">
        <v>3</v>
      </c>
      <c r="AX1522" s="13">
        <v>1</v>
      </c>
      <c r="AY1522" s="13">
        <v>3</v>
      </c>
      <c r="AZ1522" s="13">
        <v>1</v>
      </c>
      <c r="BA1522" s="13">
        <v>2</v>
      </c>
      <c r="BB1522" s="13">
        <v>1</v>
      </c>
      <c r="BC1522" s="13">
        <v>1</v>
      </c>
      <c r="BD1522" s="13">
        <v>1</v>
      </c>
      <c r="BE1522" s="13">
        <v>0</v>
      </c>
      <c r="BF1522" s="13">
        <v>1</v>
      </c>
      <c r="BG1522" s="13">
        <v>3</v>
      </c>
      <c r="BH1522" s="17">
        <v>1</v>
      </c>
      <c r="BI1522" s="13">
        <v>1</v>
      </c>
      <c r="BJ1522" s="13">
        <v>1</v>
      </c>
      <c r="BK1522" s="13">
        <v>1</v>
      </c>
      <c r="BL1522" s="13">
        <v>1</v>
      </c>
      <c r="BM1522" s="13">
        <v>2777</v>
      </c>
      <c r="BN1522" s="13">
        <v>1</v>
      </c>
      <c r="BO1522" s="13" t="s">
        <v>6577</v>
      </c>
      <c r="BP1522" s="13">
        <v>232</v>
      </c>
      <c r="BQ1522" s="13" t="s">
        <v>670</v>
      </c>
      <c r="BR1522" s="13" t="s">
        <v>671</v>
      </c>
      <c r="BS1522" s="13">
        <v>2</v>
      </c>
      <c r="BT1522" s="13">
        <v>60</v>
      </c>
      <c r="BV1522" s="13">
        <v>1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40240</v>
      </c>
      <c r="CT1522" s="13">
        <v>1</v>
      </c>
      <c r="CW1522" s="13" t="s">
        <v>8097</v>
      </c>
      <c r="CX1522" s="38" t="s">
        <v>8098</v>
      </c>
      <c r="CY1522" s="38" t="s">
        <v>8099</v>
      </c>
      <c r="CZ1522" s="38"/>
      <c r="DA1522" s="38" t="s">
        <v>192</v>
      </c>
    </row>
    <row r="1523" spans="1:105" s="13" customFormat="1">
      <c r="A1523" s="84">
        <v>2567</v>
      </c>
      <c r="B1523" s="84">
        <v>1</v>
      </c>
      <c r="C1523" s="13" t="s">
        <v>8100</v>
      </c>
      <c r="D1523" s="13" t="s">
        <v>36</v>
      </c>
      <c r="E1523" s="14">
        <v>22038</v>
      </c>
      <c r="F1523" s="13" t="s">
        <v>194</v>
      </c>
      <c r="G1523" s="13" t="s">
        <v>194</v>
      </c>
      <c r="H1523" s="13" t="s">
        <v>194</v>
      </c>
      <c r="I1523" s="14">
        <v>40132</v>
      </c>
      <c r="J1523" s="13">
        <f t="shared" si="52"/>
        <v>49</v>
      </c>
      <c r="K1523" s="14">
        <v>40193</v>
      </c>
      <c r="L1523" s="13">
        <v>4</v>
      </c>
      <c r="M1523" s="14">
        <v>41180</v>
      </c>
      <c r="N1523" s="15">
        <f t="shared" si="51"/>
        <v>34.431211498973305</v>
      </c>
      <c r="O1523" s="16">
        <v>2</v>
      </c>
      <c r="Q1523" s="13" t="s">
        <v>5422</v>
      </c>
      <c r="R1523" s="13" t="s">
        <v>46</v>
      </c>
      <c r="S1523" s="13">
        <v>3</v>
      </c>
      <c r="T1523" s="13">
        <v>2</v>
      </c>
      <c r="U1523" s="13">
        <v>2</v>
      </c>
      <c r="V1523" s="13">
        <v>2</v>
      </c>
      <c r="X1523" s="13">
        <v>2</v>
      </c>
      <c r="Z1523" s="13">
        <v>4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2</v>
      </c>
      <c r="AN1523" s="13">
        <v>1</v>
      </c>
      <c r="AP1523" s="13" t="s">
        <v>1715</v>
      </c>
      <c r="AQ1523" s="13">
        <v>1</v>
      </c>
      <c r="AR1523" s="13">
        <v>1</v>
      </c>
      <c r="AS1523" s="13">
        <v>2</v>
      </c>
      <c r="AT1523" s="13">
        <v>1</v>
      </c>
      <c r="AU1523" s="13">
        <v>1</v>
      </c>
      <c r="AV1523" s="13">
        <v>2</v>
      </c>
      <c r="AX1523" s="13">
        <v>1</v>
      </c>
      <c r="AY1523" s="13">
        <v>2</v>
      </c>
      <c r="AZ1523" s="13">
        <v>1</v>
      </c>
      <c r="BA1523" s="13">
        <v>1</v>
      </c>
      <c r="BB1523" s="13">
        <v>1</v>
      </c>
      <c r="BC1523" s="13">
        <v>2</v>
      </c>
      <c r="BD1523" s="13">
        <v>1</v>
      </c>
      <c r="BE1523" s="13">
        <v>0</v>
      </c>
      <c r="BF1523" s="13">
        <v>1</v>
      </c>
      <c r="BG1523" s="13">
        <v>8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28</v>
      </c>
      <c r="BU1523" s="13">
        <v>1</v>
      </c>
      <c r="BV1523" s="13">
        <v>0</v>
      </c>
      <c r="BW1523" s="13">
        <v>2</v>
      </c>
      <c r="BX1523" s="13">
        <v>79</v>
      </c>
      <c r="CA1523" s="18"/>
      <c r="CB1523" s="18"/>
      <c r="CC1523" s="18"/>
      <c r="CD1523" s="18">
        <v>1114.3</v>
      </c>
      <c r="CE1523" s="18"/>
      <c r="CF1523" s="18"/>
      <c r="CG1523" s="18"/>
      <c r="CH1523" s="13">
        <v>2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40294</v>
      </c>
      <c r="CT1523" s="13">
        <v>3</v>
      </c>
      <c r="CW1523" s="13" t="s">
        <v>8101</v>
      </c>
      <c r="CX1523" s="38" t="s">
        <v>5695</v>
      </c>
      <c r="CY1523" s="38" t="s">
        <v>8102</v>
      </c>
      <c r="CZ1523" s="38" t="s">
        <v>1548</v>
      </c>
      <c r="DA1523" s="38" t="s">
        <v>8103</v>
      </c>
    </row>
    <row r="1524" spans="1:105" s="13" customFormat="1">
      <c r="A1524" s="84">
        <v>2569</v>
      </c>
      <c r="B1524" s="84">
        <v>1</v>
      </c>
      <c r="D1524" s="13" t="s">
        <v>36</v>
      </c>
      <c r="E1524" s="14">
        <v>7475</v>
      </c>
      <c r="F1524" s="13" t="s">
        <v>42</v>
      </c>
      <c r="G1524" s="13" t="s">
        <v>424</v>
      </c>
      <c r="H1524" s="13" t="s">
        <v>424</v>
      </c>
      <c r="I1524" s="14">
        <v>40009</v>
      </c>
      <c r="J1524" s="13">
        <f t="shared" si="52"/>
        <v>89</v>
      </c>
      <c r="K1524" s="14">
        <v>40007</v>
      </c>
      <c r="L1524" s="13">
        <v>4</v>
      </c>
      <c r="M1524" s="14">
        <v>40502</v>
      </c>
      <c r="N1524" s="15">
        <f t="shared" si="51"/>
        <v>16.197125256673512</v>
      </c>
      <c r="O1524" s="16">
        <v>2</v>
      </c>
      <c r="Q1524" s="13" t="s">
        <v>3504</v>
      </c>
      <c r="R1524" s="13" t="s">
        <v>669</v>
      </c>
      <c r="S1524" s="13">
        <v>2</v>
      </c>
      <c r="T1524" s="13">
        <v>2</v>
      </c>
      <c r="U1524" s="13">
        <v>2</v>
      </c>
      <c r="V1524" s="13">
        <v>2</v>
      </c>
      <c r="X1524" s="13">
        <v>2</v>
      </c>
      <c r="Z1524" s="13">
        <v>4</v>
      </c>
      <c r="AH1524" s="13">
        <v>2</v>
      </c>
      <c r="AI1524" s="13">
        <v>2</v>
      </c>
      <c r="AJ1524" s="13">
        <v>2</v>
      </c>
      <c r="AK1524" s="13">
        <v>2</v>
      </c>
      <c r="AL1524" s="13">
        <v>2</v>
      </c>
      <c r="AM1524" s="13">
        <v>2</v>
      </c>
      <c r="AN1524" s="13">
        <v>2</v>
      </c>
      <c r="AP1524" s="13" t="s">
        <v>2785</v>
      </c>
      <c r="AQ1524" s="13">
        <v>1</v>
      </c>
      <c r="AR1524" s="13">
        <v>1</v>
      </c>
      <c r="AS1524" s="13">
        <v>0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0</v>
      </c>
      <c r="AZ1524" s="13">
        <v>3</v>
      </c>
      <c r="BB1524" s="13">
        <v>3</v>
      </c>
      <c r="BD1524" s="13">
        <v>3</v>
      </c>
      <c r="BF1524" s="13">
        <v>1</v>
      </c>
      <c r="BG1524" s="13">
        <v>1</v>
      </c>
      <c r="BH1524" s="17">
        <v>1</v>
      </c>
      <c r="BI1524" s="13">
        <v>1</v>
      </c>
      <c r="BJ1524" s="13">
        <v>1</v>
      </c>
      <c r="BK1524" s="13">
        <v>1</v>
      </c>
      <c r="BL1524" s="13">
        <v>2</v>
      </c>
      <c r="CA1524" s="18"/>
      <c r="CB1524" s="18"/>
      <c r="CC1524" s="18"/>
      <c r="CD1524" s="18"/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40278</v>
      </c>
      <c r="CT1524" s="13">
        <v>3</v>
      </c>
      <c r="CW1524" s="13" t="s">
        <v>8104</v>
      </c>
      <c r="CX1524" s="38" t="s">
        <v>8105</v>
      </c>
      <c r="CY1524" s="38" t="s">
        <v>8106</v>
      </c>
      <c r="CZ1524" s="38" t="s">
        <v>41</v>
      </c>
      <c r="DA1524" s="38" t="s">
        <v>8107</v>
      </c>
    </row>
    <row r="1525" spans="1:105" s="13" customFormat="1">
      <c r="A1525" s="84">
        <v>2571</v>
      </c>
      <c r="B1525" s="84">
        <v>6</v>
      </c>
      <c r="C1525" s="13" t="s">
        <v>7052</v>
      </c>
      <c r="D1525" s="13" t="s">
        <v>37</v>
      </c>
      <c r="E1525" s="14">
        <v>16831</v>
      </c>
      <c r="F1525" s="13" t="s">
        <v>338</v>
      </c>
      <c r="G1525" s="13" t="s">
        <v>424</v>
      </c>
      <c r="H1525" s="13" t="s">
        <v>424</v>
      </c>
      <c r="I1525" s="14">
        <v>39265</v>
      </c>
      <c r="J1525" s="13">
        <f t="shared" si="52"/>
        <v>61</v>
      </c>
      <c r="K1525" s="14">
        <v>39827</v>
      </c>
      <c r="L1525" s="13">
        <v>3</v>
      </c>
      <c r="M1525" s="14">
        <v>40540</v>
      </c>
      <c r="N1525" s="15">
        <f t="shared" si="51"/>
        <v>41.889117043121146</v>
      </c>
      <c r="O1525" s="16">
        <v>1</v>
      </c>
      <c r="P1525" s="13" t="s">
        <v>8108</v>
      </c>
      <c r="Q1525" s="13" t="s">
        <v>1657</v>
      </c>
      <c r="R1525" s="13" t="s">
        <v>38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2</v>
      </c>
      <c r="AG1525" s="13">
        <v>1</v>
      </c>
      <c r="AH1525" s="13">
        <v>2</v>
      </c>
      <c r="AI1525" s="13">
        <v>2</v>
      </c>
      <c r="AJ1525" s="13">
        <v>2</v>
      </c>
      <c r="AK1525" s="13">
        <v>2</v>
      </c>
      <c r="AL1525" s="13">
        <v>2</v>
      </c>
      <c r="AM1525" s="13">
        <v>1</v>
      </c>
      <c r="AN1525" s="13">
        <v>1</v>
      </c>
      <c r="AO1525" s="13" t="s">
        <v>8109</v>
      </c>
      <c r="AP1525" s="13" t="s">
        <v>1946</v>
      </c>
      <c r="AQ1525" s="13">
        <v>1</v>
      </c>
      <c r="AR1525" s="13">
        <v>2</v>
      </c>
      <c r="AT1525" s="13">
        <v>2</v>
      </c>
      <c r="AV1525" s="13">
        <v>2</v>
      </c>
      <c r="AX1525" s="13">
        <v>2</v>
      </c>
      <c r="AZ1525" s="13">
        <v>1</v>
      </c>
      <c r="BB1525" s="13">
        <v>2</v>
      </c>
      <c r="BD1525" s="13">
        <v>1</v>
      </c>
      <c r="BF1525" s="13">
        <v>2</v>
      </c>
      <c r="BH1525" s="17">
        <v>3</v>
      </c>
      <c r="BI1525" s="13">
        <v>3</v>
      </c>
      <c r="BJ1525" s="13">
        <v>2</v>
      </c>
      <c r="BK1525" s="13">
        <v>2</v>
      </c>
      <c r="BL1525" s="13">
        <v>1</v>
      </c>
      <c r="BN1525" s="13">
        <v>1</v>
      </c>
      <c r="BO1525" s="13" t="s">
        <v>8110</v>
      </c>
      <c r="BP1525" s="13">
        <v>102</v>
      </c>
      <c r="CA1525" s="18"/>
      <c r="CB1525" s="18"/>
      <c r="CC1525" s="18"/>
      <c r="CD1525" s="18"/>
      <c r="CE1525" s="18"/>
      <c r="CF1525" s="18"/>
      <c r="CG1525" s="18"/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40350</v>
      </c>
      <c r="CT1525" s="13">
        <v>2</v>
      </c>
      <c r="CW1525" s="13" t="s">
        <v>8111</v>
      </c>
      <c r="CX1525" s="38" t="s">
        <v>8112</v>
      </c>
      <c r="CY1525" s="38" t="s">
        <v>5906</v>
      </c>
      <c r="CZ1525" s="38" t="s">
        <v>3647</v>
      </c>
      <c r="DA1525" s="38" t="s">
        <v>8113</v>
      </c>
    </row>
    <row r="1526" spans="1:105" s="13" customFormat="1">
      <c r="A1526" s="84">
        <v>2581</v>
      </c>
      <c r="B1526" s="84">
        <v>1</v>
      </c>
      <c r="C1526" s="13" t="s">
        <v>1837</v>
      </c>
      <c r="D1526" s="13" t="s">
        <v>36</v>
      </c>
      <c r="E1526" s="14">
        <v>14048</v>
      </c>
      <c r="F1526" s="13" t="s">
        <v>439</v>
      </c>
      <c r="G1526" s="13" t="s">
        <v>439</v>
      </c>
      <c r="H1526" s="13" t="s">
        <v>439</v>
      </c>
      <c r="I1526" s="14">
        <v>40009</v>
      </c>
      <c r="J1526" s="13">
        <f t="shared" si="52"/>
        <v>71</v>
      </c>
      <c r="K1526" s="14">
        <v>40088</v>
      </c>
      <c r="L1526" s="13">
        <v>4</v>
      </c>
      <c r="M1526" s="14">
        <v>40912</v>
      </c>
      <c r="N1526" s="15">
        <f t="shared" si="51"/>
        <v>29.66735112936345</v>
      </c>
      <c r="O1526" s="16">
        <v>2</v>
      </c>
      <c r="Q1526" s="13" t="s">
        <v>228</v>
      </c>
      <c r="R1526" s="13" t="s">
        <v>38</v>
      </c>
      <c r="S1526" s="13">
        <v>2</v>
      </c>
      <c r="T1526" s="13">
        <v>2</v>
      </c>
      <c r="U1526" s="13">
        <v>2</v>
      </c>
      <c r="V1526" s="13">
        <v>2</v>
      </c>
      <c r="X1526" s="13">
        <v>1</v>
      </c>
      <c r="Z1526" s="13">
        <v>4</v>
      </c>
      <c r="AC1526" s="13">
        <v>2</v>
      </c>
      <c r="AD1526" s="13">
        <v>2</v>
      </c>
      <c r="AE1526" s="13">
        <v>2</v>
      </c>
      <c r="AF1526" s="13">
        <v>2</v>
      </c>
      <c r="AG1526" s="13">
        <v>1</v>
      </c>
      <c r="AH1526" s="13">
        <v>2</v>
      </c>
      <c r="AI1526" s="13">
        <v>2</v>
      </c>
      <c r="AJ1526" s="13">
        <v>2</v>
      </c>
      <c r="AK1526" s="13">
        <v>2</v>
      </c>
      <c r="AL1526" s="13">
        <v>3</v>
      </c>
      <c r="AM1526" s="13">
        <v>1</v>
      </c>
      <c r="AN1526" s="13">
        <v>1</v>
      </c>
      <c r="AO1526" s="13" t="s">
        <v>8114</v>
      </c>
      <c r="AQ1526" s="13">
        <v>1</v>
      </c>
      <c r="AR1526" s="13">
        <v>1</v>
      </c>
      <c r="AS1526" s="13">
        <v>3</v>
      </c>
      <c r="AT1526" s="13">
        <v>1</v>
      </c>
      <c r="AU1526" s="13">
        <v>0</v>
      </c>
      <c r="AV1526" s="13">
        <v>1</v>
      </c>
      <c r="AW1526" s="13">
        <v>3</v>
      </c>
      <c r="AX1526" s="13">
        <v>2</v>
      </c>
      <c r="AZ1526" s="13">
        <v>2</v>
      </c>
      <c r="BB1526" s="13">
        <v>3</v>
      </c>
      <c r="BD1526" s="13">
        <v>1</v>
      </c>
      <c r="BE1526" s="13">
        <v>2</v>
      </c>
      <c r="BF1526" s="13">
        <v>1</v>
      </c>
      <c r="BG1526" s="13">
        <v>3</v>
      </c>
      <c r="BH1526" s="17">
        <v>1</v>
      </c>
      <c r="BI1526" s="13">
        <v>1</v>
      </c>
      <c r="BJ1526" s="13">
        <v>2</v>
      </c>
      <c r="BK1526" s="13">
        <v>2</v>
      </c>
      <c r="BT1526" s="13">
        <v>48</v>
      </c>
      <c r="BV1526" s="13">
        <v>10</v>
      </c>
      <c r="CA1526" s="18"/>
      <c r="CB1526" s="18"/>
      <c r="CC1526" s="18" t="s">
        <v>8115</v>
      </c>
      <c r="CD1526" s="18">
        <v>2008</v>
      </c>
      <c r="CE1526" s="18"/>
      <c r="CF1526" s="18"/>
      <c r="CG1526" s="18"/>
      <c r="CH1526" s="13">
        <v>2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W1526" s="13" t="s">
        <v>8116</v>
      </c>
      <c r="CX1526" s="38" t="s">
        <v>8117</v>
      </c>
      <c r="CY1526" s="38" t="s">
        <v>8118</v>
      </c>
      <c r="CZ1526" s="38" t="s">
        <v>41</v>
      </c>
      <c r="DA1526" s="38" t="s">
        <v>8119</v>
      </c>
    </row>
    <row r="1527" spans="1:105" s="13" customFormat="1">
      <c r="A1527" s="84">
        <v>2582</v>
      </c>
      <c r="B1527" s="84">
        <v>1</v>
      </c>
      <c r="C1527" s="13" t="s">
        <v>5356</v>
      </c>
      <c r="D1527" s="13" t="s">
        <v>36</v>
      </c>
      <c r="E1527" s="14">
        <v>13746</v>
      </c>
      <c r="F1527" s="13" t="s">
        <v>287</v>
      </c>
      <c r="G1527" s="13" t="s">
        <v>287</v>
      </c>
      <c r="H1527" s="13" t="s">
        <v>287</v>
      </c>
      <c r="I1527" s="14">
        <v>40071</v>
      </c>
      <c r="J1527" s="13">
        <f t="shared" si="52"/>
        <v>72</v>
      </c>
      <c r="K1527" s="14">
        <v>40129</v>
      </c>
      <c r="L1527" s="13">
        <v>4</v>
      </c>
      <c r="M1527" s="14">
        <v>40556</v>
      </c>
      <c r="N1527" s="15">
        <f t="shared" si="51"/>
        <v>15.93429158110883</v>
      </c>
      <c r="O1527" s="16">
        <v>2</v>
      </c>
      <c r="Q1527" s="13" t="s">
        <v>323</v>
      </c>
      <c r="R1527" s="13" t="s">
        <v>38</v>
      </c>
      <c r="S1527" s="13">
        <v>2</v>
      </c>
      <c r="T1527" s="13">
        <v>2</v>
      </c>
      <c r="U1527" s="13">
        <v>2</v>
      </c>
      <c r="V1527" s="13">
        <v>2</v>
      </c>
      <c r="X1527" s="13">
        <v>2</v>
      </c>
      <c r="AC1527" s="13">
        <v>2</v>
      </c>
      <c r="AD1527" s="13">
        <v>2</v>
      </c>
      <c r="AE1527" s="13">
        <v>2</v>
      </c>
      <c r="AF1527" s="13">
        <v>2</v>
      </c>
      <c r="AG1527" s="13">
        <v>2</v>
      </c>
      <c r="AH1527" s="13">
        <v>2</v>
      </c>
      <c r="AI1527" s="13">
        <v>2</v>
      </c>
      <c r="AJ1527" s="13">
        <v>2</v>
      </c>
      <c r="AK1527" s="13">
        <v>2</v>
      </c>
      <c r="AL1527" s="13">
        <v>2</v>
      </c>
      <c r="AM1527" s="13">
        <v>2</v>
      </c>
      <c r="AN1527" s="13">
        <v>2</v>
      </c>
      <c r="AP1527" s="13" t="s">
        <v>8120</v>
      </c>
      <c r="AQ1527" s="13">
        <v>1</v>
      </c>
      <c r="AR1527" s="13">
        <v>1</v>
      </c>
      <c r="AS1527" s="13">
        <v>2</v>
      </c>
      <c r="AT1527" s="13">
        <v>1</v>
      </c>
      <c r="AU1527" s="13">
        <v>1</v>
      </c>
      <c r="AV1527" s="13">
        <v>1</v>
      </c>
      <c r="AW1527" s="13">
        <v>1</v>
      </c>
      <c r="AX1527" s="13">
        <v>1</v>
      </c>
      <c r="AY1527" s="13">
        <v>2</v>
      </c>
      <c r="AZ1527" s="13">
        <v>1</v>
      </c>
      <c r="BA1527" s="13">
        <v>1</v>
      </c>
      <c r="BB1527" s="13">
        <v>1</v>
      </c>
      <c r="BC1527" s="13">
        <v>0</v>
      </c>
      <c r="BD1527" s="13">
        <v>1</v>
      </c>
      <c r="BE1527" s="13">
        <v>2</v>
      </c>
      <c r="BF1527" s="13">
        <v>1</v>
      </c>
      <c r="BG1527" s="13">
        <v>4</v>
      </c>
      <c r="BH1527" s="17">
        <v>1</v>
      </c>
      <c r="BI1527" s="13">
        <v>1</v>
      </c>
      <c r="BJ1527" s="13">
        <v>2</v>
      </c>
      <c r="BK1527" s="13">
        <v>1</v>
      </c>
      <c r="BS1527" s="13">
        <v>1</v>
      </c>
      <c r="BT1527" s="13">
        <v>26</v>
      </c>
      <c r="BU1527" s="13">
        <v>1</v>
      </c>
      <c r="BV1527" s="13" t="s">
        <v>5276</v>
      </c>
      <c r="BW1527" s="13">
        <v>2</v>
      </c>
      <c r="BX1527" s="13">
        <v>115</v>
      </c>
      <c r="CA1527" s="18"/>
      <c r="CB1527" s="18"/>
      <c r="CC1527" s="18">
        <v>10580</v>
      </c>
      <c r="CD1527" s="18">
        <v>2283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S1527" s="14">
        <v>40257</v>
      </c>
      <c r="CT1527" s="13">
        <v>1</v>
      </c>
      <c r="CW1527" s="13" t="s">
        <v>5563</v>
      </c>
      <c r="CX1527" s="38" t="s">
        <v>8121</v>
      </c>
      <c r="CY1527" s="38" t="s">
        <v>510</v>
      </c>
      <c r="CZ1527" s="38" t="s">
        <v>41</v>
      </c>
      <c r="DA1527" s="38" t="s">
        <v>8122</v>
      </c>
    </row>
    <row r="1528" spans="1:105" s="13" customFormat="1">
      <c r="A1528" s="84">
        <v>2585</v>
      </c>
      <c r="B1528" s="84">
        <v>1</v>
      </c>
      <c r="C1528" s="13" t="s">
        <v>825</v>
      </c>
      <c r="D1528" s="13" t="s">
        <v>36</v>
      </c>
      <c r="E1528" s="14">
        <v>10257</v>
      </c>
      <c r="F1528" s="13" t="s">
        <v>535</v>
      </c>
      <c r="G1528" s="13" t="s">
        <v>214</v>
      </c>
      <c r="H1528" s="13" t="s">
        <v>214</v>
      </c>
      <c r="I1528" s="14">
        <v>40009</v>
      </c>
      <c r="J1528" s="13">
        <f t="shared" si="52"/>
        <v>81</v>
      </c>
      <c r="K1528" s="14">
        <v>40132</v>
      </c>
      <c r="L1528" s="13">
        <v>4</v>
      </c>
      <c r="M1528" s="14">
        <v>40980</v>
      </c>
      <c r="N1528" s="15">
        <f t="shared" si="51"/>
        <v>31.901437371663246</v>
      </c>
      <c r="O1528" s="16">
        <v>2</v>
      </c>
      <c r="Q1528" s="13" t="s">
        <v>2041</v>
      </c>
      <c r="R1528" s="13" t="s">
        <v>1996</v>
      </c>
      <c r="S1528" s="13">
        <v>2</v>
      </c>
      <c r="T1528" s="13">
        <v>2</v>
      </c>
      <c r="U1528" s="13">
        <v>2</v>
      </c>
      <c r="V1528" s="13">
        <v>2</v>
      </c>
      <c r="X1528" s="13">
        <v>1</v>
      </c>
      <c r="Z1528" s="13">
        <v>4</v>
      </c>
      <c r="AC1528" s="13">
        <v>2</v>
      </c>
      <c r="AD1528" s="13">
        <v>2</v>
      </c>
      <c r="AE1528" s="13">
        <v>2</v>
      </c>
      <c r="AF1528" s="13">
        <v>1</v>
      </c>
      <c r="AG1528" s="13">
        <v>1</v>
      </c>
      <c r="AH1528" s="13">
        <v>2</v>
      </c>
      <c r="AI1528" s="13">
        <v>2</v>
      </c>
      <c r="AJ1528" s="13">
        <v>2</v>
      </c>
      <c r="AK1528" s="13">
        <v>2</v>
      </c>
      <c r="AL1528" s="13">
        <v>2</v>
      </c>
      <c r="AM1528" s="13">
        <v>2</v>
      </c>
      <c r="AN1528" s="13">
        <v>2</v>
      </c>
      <c r="AO1528" s="13" t="s">
        <v>8123</v>
      </c>
      <c r="AP1528" s="13" t="s">
        <v>809</v>
      </c>
      <c r="AQ1528" s="13">
        <v>1</v>
      </c>
      <c r="AR1528" s="13">
        <v>1</v>
      </c>
      <c r="AS1528" s="13">
        <v>3</v>
      </c>
      <c r="AT1528" s="13">
        <v>1</v>
      </c>
      <c r="AU1528" s="13">
        <v>0</v>
      </c>
      <c r="AV1528" s="13">
        <v>1</v>
      </c>
      <c r="AX1528" s="13">
        <v>2</v>
      </c>
      <c r="AZ1528" s="13">
        <v>2</v>
      </c>
      <c r="BB1528" s="13">
        <v>2</v>
      </c>
      <c r="BD1528" s="13">
        <v>3</v>
      </c>
      <c r="BF1528" s="13">
        <v>1</v>
      </c>
      <c r="BG1528" s="13">
        <v>3</v>
      </c>
      <c r="BH1528" s="17">
        <v>1</v>
      </c>
      <c r="BI1528" s="13">
        <v>3</v>
      </c>
      <c r="BJ1528" s="13">
        <v>1</v>
      </c>
      <c r="BK1528" s="13">
        <v>1</v>
      </c>
      <c r="BL1528" s="13">
        <v>2</v>
      </c>
      <c r="CA1528" s="18"/>
      <c r="CB1528" s="18"/>
      <c r="CC1528" s="18">
        <v>11220</v>
      </c>
      <c r="CD1528" s="18">
        <v>17635</v>
      </c>
      <c r="CE1528" s="18"/>
      <c r="CF1528" s="18"/>
      <c r="CG1528" s="18"/>
      <c r="CH1528" s="13">
        <v>2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40379</v>
      </c>
      <c r="CT1528" s="13">
        <v>1</v>
      </c>
      <c r="CW1528" s="13" t="s">
        <v>8124</v>
      </c>
      <c r="CX1528" s="38" t="s">
        <v>8125</v>
      </c>
      <c r="CY1528" s="38" t="s">
        <v>8126</v>
      </c>
      <c r="CZ1528" s="38" t="s">
        <v>386</v>
      </c>
      <c r="DA1528" s="38" t="s">
        <v>8127</v>
      </c>
    </row>
    <row r="1529" spans="1:105" s="13" customFormat="1">
      <c r="A1529" s="84">
        <v>2597</v>
      </c>
      <c r="B1529" s="84">
        <v>1</v>
      </c>
      <c r="C1529" s="13" t="s">
        <v>8128</v>
      </c>
      <c r="D1529" s="13" t="s">
        <v>37</v>
      </c>
      <c r="E1529" s="14">
        <v>17571</v>
      </c>
      <c r="F1529" s="13" t="s">
        <v>757</v>
      </c>
      <c r="G1529" s="13" t="s">
        <v>757</v>
      </c>
      <c r="H1529" s="13" t="s">
        <v>757</v>
      </c>
      <c r="I1529" s="14">
        <v>39979</v>
      </c>
      <c r="J1529" s="13">
        <f t="shared" si="52"/>
        <v>61</v>
      </c>
      <c r="K1529" s="14">
        <v>39828</v>
      </c>
      <c r="L1529" s="13">
        <v>2</v>
      </c>
      <c r="M1529" s="14">
        <v>40193</v>
      </c>
      <c r="N1529" s="15">
        <f t="shared" si="51"/>
        <v>7.0308008213552364</v>
      </c>
      <c r="O1529" s="16">
        <v>2</v>
      </c>
      <c r="Q1529" s="13" t="s">
        <v>8129</v>
      </c>
      <c r="R1529" s="13" t="s">
        <v>8130</v>
      </c>
      <c r="S1529" s="13">
        <v>2</v>
      </c>
      <c r="T1529" s="13">
        <v>2</v>
      </c>
      <c r="U1529" s="13">
        <v>2</v>
      </c>
      <c r="V1529" s="13">
        <v>2</v>
      </c>
      <c r="X1529" s="13">
        <v>1</v>
      </c>
      <c r="Z1529" s="13">
        <v>4</v>
      </c>
      <c r="AC1529" s="13">
        <v>2</v>
      </c>
      <c r="AD1529" s="13">
        <v>2</v>
      </c>
      <c r="AE1529" s="13">
        <v>2</v>
      </c>
      <c r="AF1529" s="13">
        <v>2</v>
      </c>
      <c r="AG1529" s="13">
        <v>1</v>
      </c>
      <c r="AH1529" s="13">
        <v>2</v>
      </c>
      <c r="AI1529" s="13">
        <v>2</v>
      </c>
      <c r="AJ1529" s="13">
        <v>2</v>
      </c>
      <c r="AK1529" s="13">
        <v>1</v>
      </c>
      <c r="AL1529" s="13">
        <v>3</v>
      </c>
      <c r="AM1529" s="13">
        <v>1</v>
      </c>
      <c r="AN1529" s="13">
        <v>1</v>
      </c>
      <c r="AO1529" s="13" t="s">
        <v>3539</v>
      </c>
      <c r="AP1529" s="13" t="s">
        <v>8131</v>
      </c>
      <c r="AQ1529" s="13">
        <v>1</v>
      </c>
      <c r="AR1529" s="13">
        <v>1</v>
      </c>
      <c r="AS1529" s="13">
        <v>7</v>
      </c>
      <c r="AT1529" s="13">
        <v>1</v>
      </c>
      <c r="AU1529" s="13">
        <v>3</v>
      </c>
      <c r="AV1529" s="13">
        <v>2</v>
      </c>
      <c r="AX1529" s="13">
        <v>1</v>
      </c>
      <c r="AY1529" s="13">
        <v>6</v>
      </c>
      <c r="AZ1529" s="13">
        <v>2</v>
      </c>
      <c r="BB1529" s="13">
        <v>2</v>
      </c>
      <c r="BD1529" s="13">
        <v>1</v>
      </c>
      <c r="BE1529" s="13">
        <v>6</v>
      </c>
      <c r="BF1529" s="13">
        <v>1</v>
      </c>
      <c r="BG1529" s="13">
        <v>7</v>
      </c>
      <c r="BH1529" s="17">
        <v>1</v>
      </c>
      <c r="BI1529" s="13">
        <v>1</v>
      </c>
      <c r="BJ1529" s="13">
        <v>2</v>
      </c>
      <c r="BK1529" s="13">
        <v>1</v>
      </c>
      <c r="BL1529" s="13">
        <v>1</v>
      </c>
      <c r="BM1529" s="13">
        <v>2766</v>
      </c>
      <c r="BN1529" s="13">
        <v>2</v>
      </c>
      <c r="BQ1529" s="13" t="s">
        <v>237</v>
      </c>
      <c r="BR1529" s="13" t="s">
        <v>238</v>
      </c>
      <c r="BS1529" s="13">
        <v>2</v>
      </c>
      <c r="BT1529" s="13">
        <v>67</v>
      </c>
      <c r="BU1529" s="13">
        <v>1</v>
      </c>
      <c r="BV1529" s="13" t="s">
        <v>8132</v>
      </c>
      <c r="BW1529" s="13">
        <v>2</v>
      </c>
      <c r="BX1529" s="13">
        <v>82</v>
      </c>
      <c r="CA1529" s="18"/>
      <c r="CB1529" s="18"/>
      <c r="CC1529" s="18">
        <v>12650</v>
      </c>
      <c r="CD1529" s="18">
        <v>171.25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40393</v>
      </c>
      <c r="CT1529" s="13">
        <v>1</v>
      </c>
      <c r="CW1529" s="13" t="s">
        <v>7667</v>
      </c>
      <c r="CX1529" s="38" t="s">
        <v>7668</v>
      </c>
      <c r="CY1529" s="38" t="s">
        <v>6827</v>
      </c>
      <c r="CZ1529" s="38" t="s">
        <v>41</v>
      </c>
      <c r="DA1529" s="38" t="s">
        <v>8133</v>
      </c>
    </row>
    <row r="1530" spans="1:105" s="13" customFormat="1">
      <c r="A1530" s="84">
        <v>2599</v>
      </c>
      <c r="B1530" s="84">
        <v>1</v>
      </c>
      <c r="C1530" s="13" t="s">
        <v>517</v>
      </c>
      <c r="D1530" s="13" t="s">
        <v>36</v>
      </c>
      <c r="E1530" s="14">
        <v>12143</v>
      </c>
      <c r="F1530" s="13" t="s">
        <v>214</v>
      </c>
      <c r="G1530" s="13" t="s">
        <v>214</v>
      </c>
      <c r="H1530" s="13" t="s">
        <v>214</v>
      </c>
      <c r="I1530" s="14">
        <v>40162</v>
      </c>
      <c r="J1530" s="13">
        <f t="shared" si="52"/>
        <v>76</v>
      </c>
      <c r="K1530" s="14">
        <v>40196</v>
      </c>
      <c r="L1530" s="13">
        <v>2</v>
      </c>
      <c r="M1530" s="14">
        <v>40626</v>
      </c>
      <c r="N1530" s="15">
        <f t="shared" si="51"/>
        <v>15.24435318275154</v>
      </c>
      <c r="O1530" s="16">
        <v>2</v>
      </c>
      <c r="Q1530" s="13" t="s">
        <v>8134</v>
      </c>
      <c r="S1530" s="13">
        <v>2</v>
      </c>
      <c r="T1530" s="13">
        <v>2</v>
      </c>
      <c r="U1530" s="13">
        <v>2</v>
      </c>
      <c r="V1530" s="13">
        <v>2</v>
      </c>
      <c r="X1530" s="13">
        <v>2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H1530" s="13">
        <v>2</v>
      </c>
      <c r="AI1530" s="13">
        <v>2</v>
      </c>
      <c r="AJ1530" s="13">
        <v>3</v>
      </c>
      <c r="AK1530" s="13">
        <v>3</v>
      </c>
      <c r="AL1530" s="13">
        <v>3</v>
      </c>
      <c r="AM1530" s="13">
        <v>3</v>
      </c>
      <c r="AO1530" s="13" t="s">
        <v>8135</v>
      </c>
      <c r="AP1530" s="13" t="s">
        <v>809</v>
      </c>
      <c r="AQ1530" s="13">
        <v>1</v>
      </c>
      <c r="AR1530" s="13">
        <v>1</v>
      </c>
      <c r="AS1530" s="13">
        <v>2</v>
      </c>
      <c r="AT1530" s="13">
        <v>1</v>
      </c>
      <c r="AU1530" s="13">
        <v>1</v>
      </c>
      <c r="AV1530" s="13">
        <v>1</v>
      </c>
      <c r="AW1530" s="13">
        <v>1</v>
      </c>
      <c r="AX1530" s="13">
        <v>2</v>
      </c>
      <c r="AZ1530" s="13">
        <v>2</v>
      </c>
      <c r="BB1530" s="13">
        <v>2</v>
      </c>
      <c r="BD1530" s="13">
        <v>2</v>
      </c>
      <c r="BF1530" s="13">
        <v>1</v>
      </c>
      <c r="BG1530" s="13">
        <v>2</v>
      </c>
      <c r="BH1530" s="17">
        <v>1</v>
      </c>
      <c r="BI1530" s="13">
        <v>1</v>
      </c>
      <c r="BJ1530" s="13">
        <v>2</v>
      </c>
      <c r="BK1530" s="13">
        <v>1</v>
      </c>
      <c r="BL1530" s="13">
        <v>2</v>
      </c>
      <c r="CA1530" s="18"/>
      <c r="CB1530" s="18"/>
      <c r="CC1530" s="18">
        <v>1690</v>
      </c>
      <c r="CD1530" s="18">
        <v>1051</v>
      </c>
      <c r="CE1530" s="18"/>
      <c r="CF1530" s="18"/>
      <c r="CG1530" s="18"/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40373</v>
      </c>
      <c r="CT1530" s="13">
        <v>1</v>
      </c>
      <c r="CW1530" s="13" t="s">
        <v>7457</v>
      </c>
      <c r="CX1530" s="38" t="s">
        <v>8136</v>
      </c>
      <c r="CY1530" s="38" t="s">
        <v>7248</v>
      </c>
      <c r="CZ1530" s="38" t="s">
        <v>386</v>
      </c>
      <c r="DA1530" s="38" t="s">
        <v>8137</v>
      </c>
    </row>
    <row r="1531" spans="1:105" s="13" customFormat="1">
      <c r="A1531" s="84">
        <v>2601</v>
      </c>
      <c r="B1531" s="84">
        <v>1</v>
      </c>
      <c r="C1531" s="13" t="s">
        <v>5987</v>
      </c>
      <c r="D1531" s="13" t="s">
        <v>37</v>
      </c>
      <c r="E1531" s="14">
        <v>18712</v>
      </c>
      <c r="F1531" s="13" t="s">
        <v>673</v>
      </c>
      <c r="G1531" s="13" t="s">
        <v>673</v>
      </c>
      <c r="H1531" s="13" t="s">
        <v>673</v>
      </c>
      <c r="I1531" s="14">
        <v>40040</v>
      </c>
      <c r="J1531" s="13">
        <f t="shared" si="52"/>
        <v>58</v>
      </c>
      <c r="K1531" s="14">
        <v>40175</v>
      </c>
      <c r="L1531" s="13">
        <v>4</v>
      </c>
      <c r="M1531" s="14">
        <v>40483</v>
      </c>
      <c r="N1531" s="15">
        <f t="shared" si="51"/>
        <v>14.55441478439425</v>
      </c>
      <c r="O1531" s="16">
        <v>2</v>
      </c>
      <c r="Q1531" s="13" t="s">
        <v>8138</v>
      </c>
      <c r="R1531" s="13" t="s">
        <v>38</v>
      </c>
      <c r="S1531" s="13">
        <v>3</v>
      </c>
      <c r="T1531" s="13">
        <v>2</v>
      </c>
      <c r="U1531" s="13">
        <v>2</v>
      </c>
      <c r="V1531" s="13">
        <v>2</v>
      </c>
      <c r="X1531" s="13">
        <v>1</v>
      </c>
      <c r="Z1531" s="13">
        <v>4</v>
      </c>
      <c r="AC1531" s="13">
        <v>2</v>
      </c>
      <c r="AD1531" s="13">
        <v>2</v>
      </c>
      <c r="AE1531" s="13">
        <v>2</v>
      </c>
      <c r="AF1531" s="13">
        <v>2</v>
      </c>
      <c r="AG1531" s="13">
        <v>1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2</v>
      </c>
      <c r="AN1531" s="13">
        <v>1</v>
      </c>
      <c r="AO1531" s="13" t="s">
        <v>8139</v>
      </c>
      <c r="AP1531" s="13" t="s">
        <v>489</v>
      </c>
      <c r="AQ1531" s="13">
        <v>1</v>
      </c>
      <c r="AR1531" s="13">
        <v>1</v>
      </c>
      <c r="AT1531" s="13">
        <v>1</v>
      </c>
      <c r="AU1531" s="13">
        <v>1</v>
      </c>
      <c r="AV1531" s="13">
        <v>2</v>
      </c>
      <c r="AX1531" s="13">
        <v>2</v>
      </c>
      <c r="AZ1531" s="13">
        <v>1</v>
      </c>
      <c r="BA1531" s="13">
        <v>0</v>
      </c>
      <c r="BB1531" s="13">
        <v>2</v>
      </c>
      <c r="BD1531" s="13">
        <v>1</v>
      </c>
      <c r="BE1531" s="13">
        <v>1</v>
      </c>
      <c r="BF1531" s="13">
        <v>2</v>
      </c>
      <c r="BH1531" s="17">
        <v>1</v>
      </c>
      <c r="BI1531" s="13">
        <v>1</v>
      </c>
      <c r="BJ1531" s="13">
        <v>1</v>
      </c>
      <c r="BK1531" s="13">
        <v>1</v>
      </c>
      <c r="BL1531" s="13">
        <v>1</v>
      </c>
      <c r="BN1531" s="13">
        <v>2</v>
      </c>
      <c r="BQ1531" s="13" t="s">
        <v>237</v>
      </c>
      <c r="BR1531" s="13" t="s">
        <v>238</v>
      </c>
      <c r="BS1531" s="13">
        <v>1</v>
      </c>
      <c r="BT1531" s="13">
        <v>24</v>
      </c>
      <c r="BU1531" s="13">
        <v>1</v>
      </c>
      <c r="BV1531" s="13">
        <v>1</v>
      </c>
      <c r="BW1531" s="13">
        <v>1</v>
      </c>
      <c r="BX1531" s="13">
        <v>10</v>
      </c>
      <c r="CA1531" s="18"/>
      <c r="CB1531" s="18"/>
      <c r="CC1531" s="18">
        <v>284</v>
      </c>
      <c r="CD1531" s="18"/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2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2</v>
      </c>
      <c r="CR1531" s="13">
        <v>2</v>
      </c>
      <c r="CU1531" s="13" t="s">
        <v>7459</v>
      </c>
      <c r="CW1531" s="13" t="s">
        <v>3430</v>
      </c>
      <c r="CX1531" s="38" t="s">
        <v>8140</v>
      </c>
      <c r="CY1531" s="38" t="s">
        <v>8141</v>
      </c>
      <c r="CZ1531" s="38" t="s">
        <v>41</v>
      </c>
      <c r="DA1531" s="38" t="s">
        <v>8142</v>
      </c>
    </row>
    <row r="1532" spans="1:105" s="13" customFormat="1">
      <c r="A1532" s="84">
        <v>2605</v>
      </c>
      <c r="B1532" s="84">
        <v>1</v>
      </c>
      <c r="C1532" s="13" t="s">
        <v>1635</v>
      </c>
      <c r="D1532" s="13" t="s">
        <v>36</v>
      </c>
      <c r="E1532" s="14">
        <v>15344</v>
      </c>
      <c r="F1532" s="13" t="s">
        <v>295</v>
      </c>
      <c r="G1532" s="13" t="s">
        <v>295</v>
      </c>
      <c r="H1532" s="13" t="s">
        <v>295</v>
      </c>
      <c r="I1532" s="14">
        <v>40162</v>
      </c>
      <c r="J1532" s="13">
        <f t="shared" si="52"/>
        <v>67</v>
      </c>
      <c r="K1532" s="14">
        <v>40206</v>
      </c>
      <c r="L1532" s="13">
        <v>2</v>
      </c>
      <c r="M1532" s="14">
        <v>40640</v>
      </c>
      <c r="N1532" s="15">
        <f t="shared" si="51"/>
        <v>15.704312114989733</v>
      </c>
      <c r="O1532" s="16">
        <v>2</v>
      </c>
      <c r="Q1532" s="13" t="s">
        <v>7518</v>
      </c>
      <c r="R1532" s="13" t="s">
        <v>38</v>
      </c>
      <c r="S1532" s="13">
        <v>2</v>
      </c>
      <c r="T1532" s="13">
        <v>2</v>
      </c>
      <c r="U1532" s="13">
        <v>2</v>
      </c>
      <c r="V1532" s="13">
        <v>2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2</v>
      </c>
      <c r="AK1532" s="13">
        <v>3</v>
      </c>
      <c r="AL1532" s="13">
        <v>1</v>
      </c>
      <c r="AM1532" s="13">
        <v>1</v>
      </c>
      <c r="AN1532" s="13">
        <v>1</v>
      </c>
      <c r="AO1532" s="13" t="s">
        <v>8143</v>
      </c>
      <c r="AP1532" s="13" t="s">
        <v>8144</v>
      </c>
      <c r="AQ1532" s="13">
        <v>1</v>
      </c>
      <c r="AR1532" s="13">
        <v>1</v>
      </c>
      <c r="AS1532" s="13">
        <v>2</v>
      </c>
      <c r="AT1532" s="13">
        <v>1</v>
      </c>
      <c r="AU1532" s="13">
        <v>1</v>
      </c>
      <c r="AV1532" s="13">
        <v>2</v>
      </c>
      <c r="AX1532" s="13">
        <v>2</v>
      </c>
      <c r="AZ1532" s="13">
        <v>1</v>
      </c>
      <c r="BA1532" s="13">
        <v>0</v>
      </c>
      <c r="BB1532" s="13">
        <v>1</v>
      </c>
      <c r="BC1532" s="13">
        <v>0</v>
      </c>
      <c r="BD1532" s="13">
        <v>1</v>
      </c>
      <c r="BE1532" s="13">
        <v>1</v>
      </c>
      <c r="BF1532" s="13">
        <v>1</v>
      </c>
      <c r="BG1532" s="13">
        <v>3</v>
      </c>
      <c r="BH1532" s="17">
        <v>1</v>
      </c>
      <c r="BI1532" s="13">
        <v>1</v>
      </c>
      <c r="BJ1532" s="13">
        <v>2</v>
      </c>
      <c r="BK1532" s="13">
        <v>1</v>
      </c>
      <c r="BL1532" s="13">
        <v>2</v>
      </c>
      <c r="BS1532" s="13">
        <v>1</v>
      </c>
      <c r="BT1532" s="13">
        <v>27.5</v>
      </c>
      <c r="BU1532" s="13">
        <v>1</v>
      </c>
      <c r="BV1532" s="13">
        <v>2</v>
      </c>
      <c r="BW1532" s="13">
        <v>2</v>
      </c>
      <c r="BX1532" s="13">
        <v>96</v>
      </c>
      <c r="CA1532" s="18"/>
      <c r="CB1532" s="18"/>
      <c r="CC1532" s="18" t="s">
        <v>8145</v>
      </c>
      <c r="CD1532" s="18">
        <v>563.1</v>
      </c>
      <c r="CE1532" s="18"/>
      <c r="CF1532" s="18"/>
      <c r="CG1532" s="18"/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S1532" s="14">
        <v>40333</v>
      </c>
      <c r="CT1532" s="13">
        <v>2</v>
      </c>
      <c r="CW1532" s="13" t="s">
        <v>8146</v>
      </c>
      <c r="CX1532" s="38" t="s">
        <v>8147</v>
      </c>
      <c r="CY1532" s="38" t="s">
        <v>8148</v>
      </c>
      <c r="CZ1532" s="38"/>
      <c r="DA1532" s="38" t="s">
        <v>8149</v>
      </c>
    </row>
    <row r="1533" spans="1:105" s="13" customFormat="1">
      <c r="A1533" s="84">
        <v>2607</v>
      </c>
      <c r="B1533" s="84">
        <v>1</v>
      </c>
      <c r="C1533" s="13" t="s">
        <v>1221</v>
      </c>
      <c r="D1533" s="13" t="s">
        <v>36</v>
      </c>
      <c r="E1533" s="14">
        <v>21041</v>
      </c>
      <c r="F1533" s="13" t="s">
        <v>240</v>
      </c>
      <c r="G1533" s="13" t="s">
        <v>240</v>
      </c>
      <c r="H1533" s="13" t="s">
        <v>240</v>
      </c>
      <c r="I1533" s="14">
        <v>40162</v>
      </c>
      <c r="J1533" s="13">
        <f t="shared" si="52"/>
        <v>52</v>
      </c>
      <c r="K1533" s="14">
        <v>40191</v>
      </c>
      <c r="L1533" s="13">
        <v>4</v>
      </c>
      <c r="M1533" s="14">
        <v>41204</v>
      </c>
      <c r="N1533" s="15">
        <f t="shared" si="51"/>
        <v>34.234086242299796</v>
      </c>
      <c r="O1533" s="16">
        <v>2</v>
      </c>
      <c r="Q1533" s="13" t="s">
        <v>8150</v>
      </c>
      <c r="R1533" s="13" t="s">
        <v>38</v>
      </c>
      <c r="S1533" s="13">
        <v>3</v>
      </c>
      <c r="T1533" s="13">
        <v>2</v>
      </c>
      <c r="U1533" s="13">
        <v>2</v>
      </c>
      <c r="V1533" s="13">
        <v>2</v>
      </c>
      <c r="X1533" s="13">
        <v>2</v>
      </c>
      <c r="Z1533" s="13">
        <v>4</v>
      </c>
      <c r="AH1533" s="13">
        <v>2</v>
      </c>
      <c r="AI1533" s="13">
        <v>2</v>
      </c>
      <c r="AJ1533" s="13">
        <v>2</v>
      </c>
      <c r="AK1533" s="13">
        <v>3</v>
      </c>
      <c r="AL1533" s="13">
        <v>2</v>
      </c>
      <c r="AM1533" s="13">
        <v>1</v>
      </c>
      <c r="AN1533" s="13">
        <v>2</v>
      </c>
      <c r="AP1533" s="13" t="s">
        <v>8151</v>
      </c>
      <c r="AQ1533" s="13">
        <v>1</v>
      </c>
      <c r="AR1533" s="13">
        <v>1</v>
      </c>
      <c r="AS1533" s="13">
        <v>1</v>
      </c>
      <c r="AT1533" s="13">
        <v>1</v>
      </c>
      <c r="AU1533" s="13">
        <v>0</v>
      </c>
      <c r="AV1533" s="13">
        <v>1</v>
      </c>
      <c r="AW1533" s="13">
        <v>0</v>
      </c>
      <c r="AX1533" s="13">
        <v>1</v>
      </c>
      <c r="AY1533" s="13">
        <v>1</v>
      </c>
      <c r="AZ1533" s="13">
        <v>1</v>
      </c>
      <c r="BA1533" s="13">
        <v>0</v>
      </c>
      <c r="BB1533" s="13">
        <v>1</v>
      </c>
      <c r="BC1533" s="13">
        <v>1</v>
      </c>
      <c r="BD1533" s="13">
        <v>1</v>
      </c>
      <c r="BE1533" s="13">
        <v>1</v>
      </c>
      <c r="BF1533" s="13">
        <v>1</v>
      </c>
      <c r="BG1533" s="13">
        <v>4</v>
      </c>
      <c r="BH1533" s="17">
        <v>1</v>
      </c>
      <c r="BI1533" s="13">
        <v>1</v>
      </c>
      <c r="BJ1533" s="13">
        <v>2</v>
      </c>
      <c r="BK1533" s="13">
        <v>1</v>
      </c>
      <c r="BL1533" s="13">
        <v>2</v>
      </c>
      <c r="BS1533" s="13">
        <v>1</v>
      </c>
      <c r="BT1533" s="13">
        <v>29</v>
      </c>
      <c r="BU1533" s="13">
        <v>1</v>
      </c>
      <c r="BV1533" s="13">
        <v>2</v>
      </c>
      <c r="CA1533" s="18"/>
      <c r="CB1533" s="18"/>
      <c r="CC1533" s="18">
        <v>8190</v>
      </c>
      <c r="CD1533" s="18">
        <v>1455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40287</v>
      </c>
      <c r="CT1533" s="13">
        <v>2</v>
      </c>
      <c r="CW1533" s="13" t="s">
        <v>8152</v>
      </c>
      <c r="CX1533" s="38" t="s">
        <v>8153</v>
      </c>
      <c r="CY1533" s="38" t="s">
        <v>8154</v>
      </c>
      <c r="CZ1533" s="38" t="s">
        <v>386</v>
      </c>
      <c r="DA1533" s="38" t="s">
        <v>8155</v>
      </c>
    </row>
    <row r="1534" spans="1:105" s="13" customFormat="1">
      <c r="A1534" s="84">
        <v>2608</v>
      </c>
      <c r="B1534" s="84">
        <v>3</v>
      </c>
      <c r="C1534" s="13" t="s">
        <v>1040</v>
      </c>
      <c r="D1534" s="13" t="s">
        <v>37</v>
      </c>
      <c r="E1534" s="14">
        <v>17582</v>
      </c>
      <c r="F1534" s="13" t="s">
        <v>319</v>
      </c>
      <c r="G1534" s="13" t="s">
        <v>396</v>
      </c>
      <c r="H1534" s="13" t="s">
        <v>396</v>
      </c>
      <c r="I1534" s="14">
        <v>40162</v>
      </c>
      <c r="J1534" s="13">
        <f t="shared" si="52"/>
        <v>61</v>
      </c>
      <c r="K1534" s="14">
        <v>40246</v>
      </c>
      <c r="L1534" s="13">
        <v>4</v>
      </c>
      <c r="M1534" s="14">
        <v>40361</v>
      </c>
      <c r="N1534" s="15">
        <f t="shared" si="51"/>
        <v>6.537987679671458</v>
      </c>
      <c r="O1534" s="16">
        <v>2</v>
      </c>
      <c r="Q1534" s="13" t="s">
        <v>8156</v>
      </c>
      <c r="R1534" s="13" t="s">
        <v>46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1</v>
      </c>
      <c r="AA1534" s="14">
        <v>30935</v>
      </c>
      <c r="AB1534" s="13" t="s">
        <v>8157</v>
      </c>
      <c r="AC1534" s="13">
        <v>1</v>
      </c>
      <c r="AD1534" s="13">
        <v>2</v>
      </c>
      <c r="AE1534" s="13">
        <v>2</v>
      </c>
      <c r="AF1534" s="13">
        <v>2</v>
      </c>
      <c r="AG1534" s="13">
        <v>2</v>
      </c>
      <c r="AH1534" s="13">
        <v>2</v>
      </c>
      <c r="AI1534" s="13">
        <v>2</v>
      </c>
      <c r="AJ1534" s="13">
        <v>1</v>
      </c>
      <c r="AK1534" s="13">
        <v>2</v>
      </c>
      <c r="AL1534" s="13">
        <v>2</v>
      </c>
      <c r="AM1534" s="13">
        <v>2</v>
      </c>
      <c r="AP1534" s="13" t="s">
        <v>1715</v>
      </c>
      <c r="AQ1534" s="13">
        <v>1</v>
      </c>
      <c r="AR1534" s="13">
        <v>1</v>
      </c>
      <c r="AS1534" s="13">
        <v>3</v>
      </c>
      <c r="AT1534" s="13">
        <v>1</v>
      </c>
      <c r="AU1534" s="13">
        <v>0</v>
      </c>
      <c r="BB1534" s="13">
        <v>1</v>
      </c>
      <c r="BC1534" s="13">
        <v>2</v>
      </c>
      <c r="BD1534" s="13">
        <v>1</v>
      </c>
      <c r="BE1534" s="13">
        <v>2</v>
      </c>
      <c r="BF1534" s="13">
        <v>1</v>
      </c>
      <c r="BG1534" s="13">
        <v>3</v>
      </c>
      <c r="BH1534" s="17">
        <v>1</v>
      </c>
      <c r="BI1534" s="13">
        <v>1</v>
      </c>
      <c r="BJ1534" s="13">
        <v>1</v>
      </c>
      <c r="BK1534" s="13">
        <v>1</v>
      </c>
      <c r="BL1534" s="13">
        <v>1</v>
      </c>
      <c r="BM1534" s="13">
        <v>2788</v>
      </c>
      <c r="BN1534" s="13">
        <v>2</v>
      </c>
      <c r="BQ1534" s="13" t="s">
        <v>237</v>
      </c>
      <c r="BR1534" s="13" t="s">
        <v>238</v>
      </c>
      <c r="CA1534" s="18"/>
      <c r="CB1534" s="18"/>
      <c r="CC1534" s="18"/>
      <c r="CD1534" s="18"/>
      <c r="CE1534" s="18"/>
      <c r="CF1534" s="18"/>
      <c r="CG1534" s="18"/>
      <c r="CH1534" s="13">
        <v>1</v>
      </c>
      <c r="CI1534" s="13">
        <v>1</v>
      </c>
      <c r="CJ1534" s="13">
        <v>1</v>
      </c>
      <c r="CK1534" s="13">
        <v>1</v>
      </c>
      <c r="CL1534" s="13">
        <v>1</v>
      </c>
      <c r="CM1534" s="13">
        <v>1</v>
      </c>
      <c r="CN1534" s="13">
        <v>1</v>
      </c>
      <c r="CO1534" s="13">
        <v>1</v>
      </c>
      <c r="CP1534" s="13">
        <v>1</v>
      </c>
      <c r="CQ1534" s="13">
        <v>1</v>
      </c>
      <c r="CR1534" s="13">
        <v>1</v>
      </c>
      <c r="CS1534" s="14">
        <v>40294</v>
      </c>
      <c r="CT1534" s="13">
        <v>1</v>
      </c>
      <c r="CW1534" s="13" t="s">
        <v>3603</v>
      </c>
      <c r="CX1534" s="38" t="s">
        <v>8158</v>
      </c>
      <c r="CY1534" s="38" t="s">
        <v>3605</v>
      </c>
      <c r="CZ1534" s="38" t="s">
        <v>41</v>
      </c>
      <c r="DA1534" s="38" t="s">
        <v>8159</v>
      </c>
    </row>
    <row r="1535" spans="1:105" s="13" customFormat="1">
      <c r="A1535" s="84">
        <v>2609</v>
      </c>
      <c r="B1535" s="84">
        <v>1</v>
      </c>
      <c r="C1535" s="13" t="s">
        <v>6978</v>
      </c>
      <c r="D1535" s="13" t="s">
        <v>37</v>
      </c>
      <c r="E1535" s="14">
        <v>15308</v>
      </c>
      <c r="G1535" s="13" t="s">
        <v>673</v>
      </c>
      <c r="H1535" s="13" t="s">
        <v>673</v>
      </c>
      <c r="I1535" s="14">
        <v>39918</v>
      </c>
      <c r="J1535" s="13">
        <f t="shared" si="52"/>
        <v>67</v>
      </c>
      <c r="K1535" s="14">
        <v>40095</v>
      </c>
      <c r="L1535" s="13">
        <v>4</v>
      </c>
      <c r="M1535" s="14">
        <v>41341</v>
      </c>
      <c r="N1535" s="15">
        <f t="shared" si="51"/>
        <v>46.751540041067763</v>
      </c>
      <c r="O1535" s="16">
        <v>2</v>
      </c>
      <c r="R1535" s="13" t="s">
        <v>1996</v>
      </c>
      <c r="S1535" s="13">
        <v>2</v>
      </c>
      <c r="T1535" s="13">
        <v>2</v>
      </c>
      <c r="U1535" s="13">
        <v>2</v>
      </c>
      <c r="V1535" s="13">
        <v>2</v>
      </c>
      <c r="X1535" s="13">
        <v>2</v>
      </c>
      <c r="Z1535" s="13">
        <v>4</v>
      </c>
      <c r="AC1535" s="13">
        <v>2</v>
      </c>
      <c r="AD1535" s="13">
        <v>2</v>
      </c>
      <c r="AE1535" s="13">
        <v>2</v>
      </c>
      <c r="AF1535" s="13">
        <v>2</v>
      </c>
      <c r="AG1535" s="13">
        <v>2</v>
      </c>
      <c r="AH1535" s="13">
        <v>2</v>
      </c>
      <c r="AI1535" s="13">
        <v>2</v>
      </c>
      <c r="AJ1535" s="13">
        <v>2</v>
      </c>
      <c r="AK1535" s="13">
        <v>1</v>
      </c>
      <c r="AL1535" s="13">
        <v>2</v>
      </c>
      <c r="AM1535" s="13">
        <v>1</v>
      </c>
      <c r="AN1535" s="13">
        <v>1</v>
      </c>
      <c r="AO1535" s="13" t="s">
        <v>1538</v>
      </c>
      <c r="AP1535" s="13" t="s">
        <v>43</v>
      </c>
      <c r="AQ1535" s="13">
        <v>1</v>
      </c>
      <c r="AR1535" s="13">
        <v>1</v>
      </c>
      <c r="AT1535" s="13">
        <v>1</v>
      </c>
      <c r="AU1535" s="13">
        <v>0</v>
      </c>
      <c r="AV1535" s="13">
        <v>1</v>
      </c>
      <c r="AW1535" s="13">
        <v>6</v>
      </c>
      <c r="AX1535" s="13">
        <v>1</v>
      </c>
      <c r="AY1535" s="13">
        <v>3</v>
      </c>
      <c r="AZ1535" s="13">
        <v>2</v>
      </c>
      <c r="BB1535" s="13">
        <v>2</v>
      </c>
      <c r="BD1535" s="13">
        <v>2</v>
      </c>
      <c r="BF1535" s="13">
        <v>1</v>
      </c>
      <c r="BG1535" s="13">
        <v>17</v>
      </c>
      <c r="BH1535" s="17">
        <v>2</v>
      </c>
      <c r="BI1535" s="13">
        <v>2</v>
      </c>
      <c r="BK1535" s="13">
        <v>1</v>
      </c>
      <c r="BL1535" s="13">
        <v>1</v>
      </c>
      <c r="BN1535" s="13">
        <v>2</v>
      </c>
      <c r="BQ1535" s="13" t="s">
        <v>237</v>
      </c>
      <c r="BR1535" s="13" t="s">
        <v>238</v>
      </c>
      <c r="BS1535" s="13">
        <v>1</v>
      </c>
      <c r="BT1535" s="13">
        <v>17</v>
      </c>
      <c r="BU1535" s="13">
        <v>1</v>
      </c>
      <c r="BV1535" s="13">
        <v>1</v>
      </c>
      <c r="CA1535" s="18"/>
      <c r="CB1535" s="18"/>
      <c r="CC1535" s="18">
        <v>318</v>
      </c>
      <c r="CD1535" s="18"/>
      <c r="CE1535" s="18"/>
      <c r="CF1535" s="18"/>
      <c r="CG1535" s="18"/>
      <c r="CH1535" s="13">
        <v>2</v>
      </c>
      <c r="CI1535" s="13">
        <v>2</v>
      </c>
      <c r="CJ1535" s="13">
        <v>2</v>
      </c>
      <c r="CK1535" s="13">
        <v>1</v>
      </c>
      <c r="CL1535" s="13">
        <v>2</v>
      </c>
      <c r="CM1535" s="13">
        <v>1</v>
      </c>
      <c r="CN1535" s="13">
        <v>2</v>
      </c>
      <c r="CO1535" s="13">
        <v>1</v>
      </c>
      <c r="CP1535" s="13">
        <v>1</v>
      </c>
      <c r="CQ1535" s="13">
        <v>1</v>
      </c>
      <c r="CR1535" s="13">
        <v>2</v>
      </c>
      <c r="CS1535" s="14">
        <v>40214</v>
      </c>
      <c r="CT1535" s="13">
        <v>1</v>
      </c>
      <c r="CU1535" s="13" t="s">
        <v>8160</v>
      </c>
      <c r="CW1535" s="13" t="s">
        <v>8161</v>
      </c>
      <c r="CX1535" s="38" t="s">
        <v>8162</v>
      </c>
      <c r="CY1535" s="38" t="s">
        <v>8163</v>
      </c>
      <c r="CZ1535" s="38" t="s">
        <v>386</v>
      </c>
      <c r="DA1535" s="38" t="s">
        <v>8164</v>
      </c>
    </row>
    <row r="1536" spans="1:105" s="13" customFormat="1">
      <c r="A1536" s="84">
        <v>2610</v>
      </c>
      <c r="B1536" s="84">
        <v>5</v>
      </c>
      <c r="C1536" s="13" t="s">
        <v>8165</v>
      </c>
      <c r="D1536" s="13" t="s">
        <v>36</v>
      </c>
      <c r="E1536" s="14">
        <v>11343</v>
      </c>
      <c r="F1536" s="13" t="s">
        <v>264</v>
      </c>
      <c r="G1536" s="13" t="s">
        <v>240</v>
      </c>
      <c r="H1536" s="13" t="s">
        <v>240</v>
      </c>
      <c r="I1536" s="14">
        <v>40132</v>
      </c>
      <c r="J1536" s="13">
        <f t="shared" si="52"/>
        <v>78</v>
      </c>
      <c r="K1536" s="14">
        <v>40210</v>
      </c>
      <c r="L1536" s="13">
        <v>4</v>
      </c>
      <c r="M1536" s="14">
        <v>40625</v>
      </c>
      <c r="N1536" s="15">
        <f t="shared" si="51"/>
        <v>16.197125256673512</v>
      </c>
      <c r="O1536" s="16">
        <v>2</v>
      </c>
      <c r="Q1536" s="13" t="s">
        <v>8166</v>
      </c>
      <c r="R1536" s="13" t="s">
        <v>8167</v>
      </c>
      <c r="S1536" s="13">
        <v>2</v>
      </c>
      <c r="T1536" s="13">
        <v>2</v>
      </c>
      <c r="U1536" s="13">
        <v>2</v>
      </c>
      <c r="V1536" s="13">
        <v>2</v>
      </c>
      <c r="X1536" s="13">
        <v>2</v>
      </c>
      <c r="Z1536" s="13">
        <v>4</v>
      </c>
      <c r="AH1536" s="13">
        <v>2</v>
      </c>
      <c r="AI1536" s="13">
        <v>2</v>
      </c>
      <c r="AJ1536" s="13">
        <v>2</v>
      </c>
      <c r="AK1536" s="13">
        <v>3</v>
      </c>
      <c r="AL1536" s="13">
        <v>2</v>
      </c>
      <c r="AM1536" s="13">
        <v>1</v>
      </c>
      <c r="AN1536" s="13">
        <v>1</v>
      </c>
      <c r="AO1536" s="13" t="s">
        <v>5418</v>
      </c>
      <c r="AP1536" s="13" t="s">
        <v>8168</v>
      </c>
      <c r="AQ1536" s="13">
        <v>1</v>
      </c>
      <c r="AR1536" s="13">
        <v>2</v>
      </c>
      <c r="AT1536" s="13">
        <v>1</v>
      </c>
      <c r="AU1536" s="13">
        <v>0</v>
      </c>
      <c r="AV1536" s="13">
        <v>1</v>
      </c>
      <c r="AW1536" s="13">
        <v>3</v>
      </c>
      <c r="AX1536" s="13">
        <v>2</v>
      </c>
      <c r="AZ1536" s="13">
        <v>2</v>
      </c>
      <c r="BB1536" s="13">
        <v>2</v>
      </c>
      <c r="BD1536" s="13">
        <v>2</v>
      </c>
      <c r="BF1536" s="13">
        <v>1</v>
      </c>
      <c r="BH1536" s="17">
        <v>2</v>
      </c>
      <c r="BJ1536" s="13">
        <v>1</v>
      </c>
      <c r="BK1536" s="13">
        <v>1</v>
      </c>
      <c r="BL1536" s="13">
        <v>1</v>
      </c>
      <c r="BM1536" s="13">
        <v>2772</v>
      </c>
      <c r="BN1536" s="13">
        <v>1</v>
      </c>
      <c r="BO1536" s="13" t="s">
        <v>8169</v>
      </c>
      <c r="BP1536" s="13">
        <v>180</v>
      </c>
      <c r="BQ1536" s="13" t="s">
        <v>1315</v>
      </c>
      <c r="BR1536" s="13" t="s">
        <v>1316</v>
      </c>
      <c r="BS1536" s="13">
        <v>1</v>
      </c>
      <c r="BT1536" s="13">
        <v>36</v>
      </c>
      <c r="BU1536" s="13">
        <v>1</v>
      </c>
      <c r="BV1536" s="13">
        <v>12</v>
      </c>
      <c r="CA1536" s="18"/>
      <c r="CB1536" s="18"/>
      <c r="CC1536" s="18">
        <v>5180</v>
      </c>
      <c r="CD1536" s="18">
        <v>1705.6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40273</v>
      </c>
      <c r="CT1536" s="13">
        <v>1</v>
      </c>
      <c r="CW1536" s="13" t="s">
        <v>8170</v>
      </c>
      <c r="CX1536" s="38" t="s">
        <v>8171</v>
      </c>
      <c r="CY1536" s="38" t="s">
        <v>8172</v>
      </c>
      <c r="CZ1536" s="38"/>
      <c r="DA1536" s="38" t="s">
        <v>192</v>
      </c>
    </row>
    <row r="1537" spans="1:106" s="13" customFormat="1">
      <c r="A1537" s="84">
        <v>2611</v>
      </c>
      <c r="B1537" s="84">
        <v>5</v>
      </c>
      <c r="C1537" s="13" t="s">
        <v>8173</v>
      </c>
      <c r="D1537" s="13" t="s">
        <v>37</v>
      </c>
      <c r="E1537" s="14">
        <v>13098</v>
      </c>
      <c r="F1537" s="13" t="s">
        <v>424</v>
      </c>
      <c r="G1537" s="13" t="s">
        <v>691</v>
      </c>
      <c r="H1537" s="13" t="s">
        <v>691</v>
      </c>
      <c r="I1537" s="14">
        <v>39918</v>
      </c>
      <c r="J1537" s="13">
        <f t="shared" si="52"/>
        <v>73</v>
      </c>
      <c r="K1537" s="14">
        <v>40198</v>
      </c>
      <c r="L1537" s="13">
        <v>4</v>
      </c>
      <c r="M1537" s="14">
        <v>40628</v>
      </c>
      <c r="N1537" s="15">
        <f t="shared" si="51"/>
        <v>23.326488706365502</v>
      </c>
      <c r="O1537" s="16">
        <v>2</v>
      </c>
      <c r="Q1537" s="13" t="s">
        <v>8174</v>
      </c>
      <c r="R1537" s="13" t="s">
        <v>38</v>
      </c>
      <c r="S1537" s="13">
        <v>2</v>
      </c>
      <c r="T1537" s="13">
        <v>2</v>
      </c>
      <c r="U1537" s="13">
        <v>2</v>
      </c>
      <c r="V1537" s="13">
        <v>2</v>
      </c>
      <c r="X1537" s="13">
        <v>1</v>
      </c>
      <c r="Z1537" s="13">
        <v>4</v>
      </c>
      <c r="AC1537" s="13">
        <v>2</v>
      </c>
      <c r="AD1537" s="13">
        <v>2</v>
      </c>
      <c r="AE1537" s="13">
        <v>2</v>
      </c>
      <c r="AF1537" s="13">
        <v>2</v>
      </c>
      <c r="AG1537" s="13">
        <v>1</v>
      </c>
      <c r="AH1537" s="13">
        <v>2</v>
      </c>
      <c r="AI1537" s="13">
        <v>2</v>
      </c>
      <c r="AJ1537" s="13">
        <v>2</v>
      </c>
      <c r="AK1537" s="13">
        <v>2</v>
      </c>
      <c r="AL1537" s="13">
        <v>2</v>
      </c>
      <c r="AM1537" s="13">
        <v>2</v>
      </c>
      <c r="AN1537" s="13">
        <v>2</v>
      </c>
      <c r="AO1537" s="13" t="s">
        <v>8175</v>
      </c>
      <c r="AP1537" s="13" t="s">
        <v>8176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0</v>
      </c>
      <c r="AV1537" s="13">
        <v>3</v>
      </c>
      <c r="AX1537" s="13">
        <v>1</v>
      </c>
      <c r="AY1537" s="13">
        <v>12</v>
      </c>
      <c r="AZ1537" s="13">
        <v>1</v>
      </c>
      <c r="BA1537" s="13">
        <v>6</v>
      </c>
      <c r="BB1537" s="13">
        <v>3</v>
      </c>
      <c r="BD1537" s="13">
        <v>2</v>
      </c>
      <c r="BF1537" s="13">
        <v>1</v>
      </c>
      <c r="BG1537" s="13">
        <v>6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2796</v>
      </c>
      <c r="BN1537" s="13">
        <v>1</v>
      </c>
      <c r="BO1537" s="13" t="s">
        <v>5377</v>
      </c>
      <c r="BP1537" s="13">
        <v>180</v>
      </c>
      <c r="BQ1537" s="13" t="s">
        <v>694</v>
      </c>
      <c r="BR1537" s="13" t="s">
        <v>695</v>
      </c>
      <c r="BS1537" s="13">
        <v>1</v>
      </c>
      <c r="BT1537" s="13">
        <v>40</v>
      </c>
      <c r="BU1537" s="13">
        <v>1</v>
      </c>
      <c r="BV1537" s="13">
        <v>6</v>
      </c>
      <c r="CA1537" s="18"/>
      <c r="CB1537" s="18"/>
      <c r="CC1537" s="18"/>
      <c r="CD1537" s="18"/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S1537" s="14">
        <v>40421</v>
      </c>
      <c r="CT1537" s="13">
        <v>1</v>
      </c>
      <c r="CW1537" s="13" t="s">
        <v>8177</v>
      </c>
      <c r="CX1537" s="38" t="s">
        <v>8178</v>
      </c>
      <c r="CY1537" s="38" t="s">
        <v>8179</v>
      </c>
      <c r="CZ1537" s="38" t="s">
        <v>386</v>
      </c>
      <c r="DA1537" s="38" t="s">
        <v>8180</v>
      </c>
    </row>
    <row r="1538" spans="1:106" s="13" customFormat="1">
      <c r="A1538" s="84">
        <v>2612</v>
      </c>
      <c r="B1538" s="84">
        <v>6</v>
      </c>
      <c r="C1538" s="13" t="s">
        <v>8181</v>
      </c>
      <c r="D1538" s="13" t="s">
        <v>36</v>
      </c>
      <c r="E1538" s="14">
        <v>20752</v>
      </c>
      <c r="F1538" s="13" t="s">
        <v>214</v>
      </c>
      <c r="G1538" s="13" t="s">
        <v>214</v>
      </c>
      <c r="H1538" s="13" t="s">
        <v>214</v>
      </c>
      <c r="I1538" s="14">
        <v>40071</v>
      </c>
      <c r="J1538" s="13">
        <f t="shared" si="52"/>
        <v>52</v>
      </c>
      <c r="K1538" s="14">
        <v>40224</v>
      </c>
      <c r="L1538" s="13">
        <v>4</v>
      </c>
      <c r="M1538" s="14">
        <v>41214</v>
      </c>
      <c r="N1538" s="15">
        <f t="shared" si="51"/>
        <v>37.552361396303901</v>
      </c>
      <c r="O1538" s="16">
        <v>1</v>
      </c>
      <c r="P1538" s="13" t="s">
        <v>8182</v>
      </c>
      <c r="Q1538" s="13" t="s">
        <v>278</v>
      </c>
      <c r="R1538" s="13" t="s">
        <v>1920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2</v>
      </c>
      <c r="AG1538" s="13">
        <v>1</v>
      </c>
      <c r="AH1538" s="13">
        <v>2</v>
      </c>
      <c r="AI1538" s="13">
        <v>2</v>
      </c>
      <c r="AJ1538" s="13">
        <v>1</v>
      </c>
      <c r="AK1538" s="13">
        <v>3</v>
      </c>
      <c r="AL1538" s="13">
        <v>3</v>
      </c>
      <c r="AM1538" s="13">
        <v>2</v>
      </c>
      <c r="AN1538" s="13">
        <v>2</v>
      </c>
      <c r="AO1538" s="13" t="s">
        <v>3318</v>
      </c>
      <c r="AP1538" s="13" t="s">
        <v>1214</v>
      </c>
      <c r="AQ1538" s="13">
        <v>1</v>
      </c>
      <c r="AR1538" s="13">
        <v>1</v>
      </c>
      <c r="AS1538" s="13">
        <v>5</v>
      </c>
      <c r="AT1538" s="13">
        <v>1</v>
      </c>
      <c r="AV1538" s="13">
        <v>2</v>
      </c>
      <c r="AX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2</v>
      </c>
      <c r="BF1538" s="13">
        <v>1</v>
      </c>
      <c r="BG1538" s="13">
        <v>4</v>
      </c>
      <c r="BH1538" s="17">
        <v>2</v>
      </c>
      <c r="BI1538" s="13">
        <v>1</v>
      </c>
      <c r="BJ1538" s="13">
        <v>1</v>
      </c>
      <c r="BK1538" s="13">
        <v>1</v>
      </c>
      <c r="BL1538" s="13">
        <v>1</v>
      </c>
      <c r="BM1538" s="13">
        <v>2763</v>
      </c>
      <c r="BN1538" s="13">
        <v>1</v>
      </c>
      <c r="BO1538" s="13" t="s">
        <v>1114</v>
      </c>
      <c r="BP1538" s="13">
        <v>102</v>
      </c>
      <c r="BQ1538" s="13" t="s">
        <v>237</v>
      </c>
      <c r="BR1538" s="13" t="s">
        <v>238</v>
      </c>
      <c r="BS1538" s="13">
        <v>1</v>
      </c>
      <c r="BT1538" s="13">
        <v>16</v>
      </c>
      <c r="BU1538" s="13">
        <v>1</v>
      </c>
      <c r="BV1538" s="13">
        <v>1</v>
      </c>
      <c r="CA1538" s="18"/>
      <c r="CB1538" s="18"/>
      <c r="CC1538" s="18">
        <v>12440</v>
      </c>
      <c r="CD1538" s="18">
        <v>2335</v>
      </c>
      <c r="CE1538" s="18"/>
      <c r="CF1538" s="18"/>
      <c r="CG1538" s="18"/>
      <c r="CH1538" s="13">
        <v>1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40386</v>
      </c>
      <c r="CT1538" s="13">
        <v>2</v>
      </c>
      <c r="CW1538" s="13" t="s">
        <v>7896</v>
      </c>
      <c r="CX1538" s="38" t="s">
        <v>7897</v>
      </c>
      <c r="CY1538" s="38" t="s">
        <v>8183</v>
      </c>
      <c r="CZ1538" s="38" t="s">
        <v>41</v>
      </c>
      <c r="DA1538" s="38" t="s">
        <v>7899</v>
      </c>
    </row>
    <row r="1539" spans="1:106" s="13" customFormat="1">
      <c r="A1539" s="84">
        <v>2613</v>
      </c>
      <c r="B1539" s="84">
        <v>5</v>
      </c>
      <c r="C1539" s="13" t="s">
        <v>8184</v>
      </c>
      <c r="D1539" s="13" t="s">
        <v>36</v>
      </c>
      <c r="E1539" s="14">
        <v>11498</v>
      </c>
      <c r="F1539" s="13" t="s">
        <v>319</v>
      </c>
      <c r="G1539" s="13" t="s">
        <v>319</v>
      </c>
      <c r="H1539" s="13" t="s">
        <v>319</v>
      </c>
      <c r="I1539" s="14">
        <v>40193</v>
      </c>
      <c r="J1539" s="13">
        <f t="shared" si="52"/>
        <v>78</v>
      </c>
      <c r="K1539" s="14">
        <v>40210</v>
      </c>
      <c r="L1539" s="13">
        <v>2</v>
      </c>
      <c r="M1539" s="14">
        <v>41717</v>
      </c>
      <c r="N1539" s="15">
        <f t="shared" si="51"/>
        <v>50.069815195071868</v>
      </c>
      <c r="O1539" s="16">
        <v>2</v>
      </c>
      <c r="Q1539" s="13" t="s">
        <v>180</v>
      </c>
      <c r="R1539" s="13" t="s">
        <v>38</v>
      </c>
      <c r="S1539" s="13">
        <v>2</v>
      </c>
      <c r="T1539" s="13">
        <v>2</v>
      </c>
      <c r="U1539" s="13">
        <v>1</v>
      </c>
      <c r="V1539" s="13">
        <v>1</v>
      </c>
      <c r="W1539" s="13" t="s">
        <v>8185</v>
      </c>
      <c r="X1539" s="13">
        <v>1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1</v>
      </c>
      <c r="AH1539" s="13">
        <v>2</v>
      </c>
      <c r="AI1539" s="13">
        <v>2</v>
      </c>
      <c r="AJ1539" s="13">
        <v>1</v>
      </c>
      <c r="AK1539" s="13">
        <v>2</v>
      </c>
      <c r="AL1539" s="13">
        <v>2</v>
      </c>
      <c r="AM1539" s="13">
        <v>1</v>
      </c>
      <c r="AN1539" s="13">
        <v>1</v>
      </c>
      <c r="AO1539" s="13" t="s">
        <v>8186</v>
      </c>
      <c r="AP1539" s="13" t="s">
        <v>8187</v>
      </c>
      <c r="AQ1539" s="13">
        <v>1</v>
      </c>
      <c r="AR1539" s="13">
        <v>2</v>
      </c>
      <c r="AT1539" s="13">
        <v>1</v>
      </c>
      <c r="AU1539" s="13">
        <v>0</v>
      </c>
      <c r="AV1539" s="13">
        <v>2</v>
      </c>
      <c r="AX1539" s="13">
        <v>1</v>
      </c>
      <c r="AY1539" s="13">
        <v>2</v>
      </c>
      <c r="AZ1539" s="13">
        <v>2</v>
      </c>
      <c r="BB1539" s="13">
        <v>2</v>
      </c>
      <c r="BD1539" s="13">
        <v>1</v>
      </c>
      <c r="BE1539" s="13">
        <v>0</v>
      </c>
      <c r="BF1539" s="13">
        <v>1</v>
      </c>
      <c r="BG1539" s="13">
        <v>1</v>
      </c>
      <c r="BH1539" s="17">
        <v>2</v>
      </c>
      <c r="BI1539" s="13">
        <v>1</v>
      </c>
      <c r="BJ1539" s="13">
        <v>1</v>
      </c>
      <c r="BK1539" s="13">
        <v>1</v>
      </c>
      <c r="BL1539" s="13">
        <v>1</v>
      </c>
      <c r="BM1539" s="13">
        <v>2764</v>
      </c>
      <c r="BN1539" s="13">
        <v>1</v>
      </c>
      <c r="BO1539" s="13" t="s">
        <v>5232</v>
      </c>
      <c r="BP1539" s="13">
        <v>180</v>
      </c>
      <c r="BQ1539" s="13" t="s">
        <v>289</v>
      </c>
      <c r="BR1539" s="13" t="s">
        <v>222</v>
      </c>
      <c r="BS1539" s="13">
        <v>1</v>
      </c>
      <c r="BT1539" s="13">
        <v>28</v>
      </c>
      <c r="BU1539" s="13">
        <v>1</v>
      </c>
      <c r="BV1539" s="13">
        <v>1</v>
      </c>
      <c r="BW1539" s="13">
        <v>1</v>
      </c>
      <c r="BX1539" s="13">
        <v>22.2</v>
      </c>
      <c r="BY1539" s="13" t="s">
        <v>778</v>
      </c>
      <c r="CA1539" s="18"/>
      <c r="CB1539" s="18"/>
      <c r="CC1539" s="18"/>
      <c r="CD1539" s="18"/>
      <c r="CE1539" s="18"/>
      <c r="CF1539" s="18"/>
      <c r="CG1539" s="18"/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40304</v>
      </c>
      <c r="CT1539" s="13">
        <v>1</v>
      </c>
      <c r="CW1539" s="13" t="s">
        <v>4397</v>
      </c>
      <c r="CX1539" s="38" t="s">
        <v>8188</v>
      </c>
      <c r="CY1539" s="38" t="s">
        <v>2356</v>
      </c>
      <c r="CZ1539" s="38" t="s">
        <v>41</v>
      </c>
      <c r="DA1539" s="38" t="s">
        <v>5816</v>
      </c>
      <c r="DB1539" s="13">
        <v>131</v>
      </c>
    </row>
    <row r="1540" spans="1:106" s="13" customFormat="1">
      <c r="A1540" s="84">
        <v>2616</v>
      </c>
      <c r="B1540" s="84">
        <v>1</v>
      </c>
      <c r="C1540" s="13" t="s">
        <v>8189</v>
      </c>
      <c r="D1540" s="13" t="s">
        <v>37</v>
      </c>
      <c r="E1540" s="14">
        <v>17156</v>
      </c>
      <c r="F1540" s="13" t="s">
        <v>219</v>
      </c>
      <c r="G1540" s="13" t="s">
        <v>219</v>
      </c>
      <c r="H1540" s="13" t="s">
        <v>219</v>
      </c>
      <c r="I1540" s="14">
        <v>40132</v>
      </c>
      <c r="J1540" s="13">
        <f t="shared" si="52"/>
        <v>62</v>
      </c>
      <c r="K1540" s="14">
        <v>40211</v>
      </c>
      <c r="L1540" s="13">
        <v>4</v>
      </c>
      <c r="M1540" s="14">
        <v>40417</v>
      </c>
      <c r="N1540" s="15">
        <f t="shared" si="51"/>
        <v>9.3634496919917858</v>
      </c>
      <c r="O1540" s="16">
        <v>2</v>
      </c>
      <c r="Q1540" s="13" t="s">
        <v>8190</v>
      </c>
      <c r="R1540" s="13" t="s">
        <v>38</v>
      </c>
      <c r="S1540" s="13">
        <v>2</v>
      </c>
      <c r="T1540" s="13">
        <v>1</v>
      </c>
      <c r="U1540" s="13">
        <v>2</v>
      </c>
      <c r="V1540" s="13">
        <v>2</v>
      </c>
      <c r="W1540" s="13" t="s">
        <v>1164</v>
      </c>
      <c r="X1540" s="13">
        <v>2</v>
      </c>
      <c r="Z1540" s="13">
        <v>4</v>
      </c>
      <c r="AH1540" s="13">
        <v>2</v>
      </c>
      <c r="AI1540" s="13">
        <v>2</v>
      </c>
      <c r="AJ1540" s="13">
        <v>2</v>
      </c>
      <c r="AK1540" s="13">
        <v>3</v>
      </c>
      <c r="AL1540" s="13">
        <v>3</v>
      </c>
      <c r="AM1540" s="13">
        <v>3</v>
      </c>
      <c r="AN1540" s="13">
        <v>2</v>
      </c>
      <c r="AP1540" s="13" t="s">
        <v>6064</v>
      </c>
      <c r="AQ1540" s="13">
        <v>1</v>
      </c>
      <c r="AR1540" s="13">
        <v>1</v>
      </c>
      <c r="AS1540" s="13">
        <v>3</v>
      </c>
      <c r="AT1540" s="13">
        <v>1</v>
      </c>
      <c r="AU1540" s="13">
        <v>3</v>
      </c>
      <c r="AV1540" s="13">
        <v>1</v>
      </c>
      <c r="AW1540" s="13">
        <v>3</v>
      </c>
      <c r="AX1540" s="13">
        <v>1</v>
      </c>
      <c r="AY1540" s="13">
        <v>3</v>
      </c>
      <c r="AZ1540" s="13">
        <v>1</v>
      </c>
      <c r="BA1540" s="13">
        <v>2</v>
      </c>
      <c r="BB1540" s="13">
        <v>1</v>
      </c>
      <c r="BC1540" s="13">
        <v>0</v>
      </c>
      <c r="BD1540" s="13">
        <v>1</v>
      </c>
      <c r="BE1540" s="13">
        <v>3</v>
      </c>
      <c r="BF1540" s="13">
        <v>1</v>
      </c>
      <c r="BG1540" s="13">
        <v>3</v>
      </c>
      <c r="BH1540" s="17">
        <v>1</v>
      </c>
      <c r="BI1540" s="13">
        <v>1</v>
      </c>
      <c r="BJ1540" s="13">
        <v>1</v>
      </c>
      <c r="BK1540" s="13">
        <v>1</v>
      </c>
      <c r="BL1540" s="13">
        <v>1</v>
      </c>
      <c r="BM1540" s="13">
        <v>2770</v>
      </c>
      <c r="BN1540" s="13">
        <v>2</v>
      </c>
      <c r="BQ1540" s="13" t="s">
        <v>237</v>
      </c>
      <c r="BR1540" s="13" t="s">
        <v>238</v>
      </c>
      <c r="BS1540" s="13">
        <v>2</v>
      </c>
      <c r="BT1540" s="13">
        <v>74</v>
      </c>
      <c r="BU1540" s="13">
        <v>1</v>
      </c>
      <c r="BV1540" s="13">
        <v>1</v>
      </c>
      <c r="BW1540" s="13">
        <v>2</v>
      </c>
      <c r="BX1540" s="13">
        <v>231</v>
      </c>
      <c r="CA1540" s="18"/>
      <c r="CB1540" s="18"/>
      <c r="CC1540" s="18">
        <v>37710</v>
      </c>
      <c r="CD1540" s="18">
        <v>1095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40395</v>
      </c>
      <c r="CT1540" s="13">
        <v>2</v>
      </c>
      <c r="CW1540" s="13" t="s">
        <v>8191</v>
      </c>
      <c r="CX1540" s="38" t="s">
        <v>8192</v>
      </c>
      <c r="CY1540" s="38" t="s">
        <v>8193</v>
      </c>
      <c r="CZ1540" s="38"/>
      <c r="DA1540" s="38" t="s">
        <v>192</v>
      </c>
    </row>
    <row r="1541" spans="1:106" s="13" customFormat="1">
      <c r="A1541" s="84">
        <v>2617</v>
      </c>
      <c r="B1541" s="84">
        <v>1</v>
      </c>
      <c r="C1541" s="13" t="s">
        <v>213</v>
      </c>
      <c r="D1541" s="13" t="s">
        <v>36</v>
      </c>
      <c r="E1541" s="14">
        <v>15300</v>
      </c>
      <c r="F1541" s="13" t="s">
        <v>764</v>
      </c>
      <c r="G1541" s="13" t="s">
        <v>396</v>
      </c>
      <c r="H1541" s="13" t="s">
        <v>396</v>
      </c>
      <c r="I1541" s="14">
        <v>39828</v>
      </c>
      <c r="J1541" s="13">
        <f t="shared" si="52"/>
        <v>67</v>
      </c>
      <c r="K1541" s="14">
        <v>40206</v>
      </c>
      <c r="L1541" s="13">
        <v>2</v>
      </c>
      <c r="M1541" s="14">
        <v>40232</v>
      </c>
      <c r="N1541" s="15">
        <f t="shared" si="51"/>
        <v>13.273100616016427</v>
      </c>
      <c r="O1541" s="16">
        <v>2</v>
      </c>
      <c r="S1541" s="13">
        <v>2</v>
      </c>
      <c r="T1541" s="13">
        <v>2</v>
      </c>
      <c r="U1541" s="13">
        <v>2</v>
      </c>
      <c r="V1541" s="13">
        <v>2</v>
      </c>
      <c r="X1541" s="13">
        <v>1</v>
      </c>
      <c r="Z1541" s="13">
        <v>4</v>
      </c>
      <c r="AG1541" s="13">
        <v>1</v>
      </c>
      <c r="AH1541" s="13">
        <v>2</v>
      </c>
      <c r="AO1541" s="13" t="s">
        <v>8194</v>
      </c>
      <c r="AP1541" s="13" t="s">
        <v>40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X1541" s="13">
        <v>1</v>
      </c>
      <c r="AZ1541" s="13">
        <v>3</v>
      </c>
      <c r="BB1541" s="13">
        <v>1</v>
      </c>
      <c r="BC1541" s="13">
        <v>10</v>
      </c>
      <c r="BD1541" s="13">
        <v>1</v>
      </c>
      <c r="BE1541" s="13">
        <v>11</v>
      </c>
      <c r="BF1541" s="13">
        <v>1</v>
      </c>
      <c r="BG1541" s="13">
        <v>13</v>
      </c>
      <c r="BH1541" s="17">
        <v>1</v>
      </c>
      <c r="BJ1541" s="13">
        <v>2</v>
      </c>
      <c r="BK1541" s="13">
        <v>1</v>
      </c>
      <c r="BL1541" s="13">
        <v>1</v>
      </c>
      <c r="BM1541" s="13">
        <v>2771</v>
      </c>
      <c r="BN1541" s="13">
        <v>2</v>
      </c>
      <c r="BQ1541" s="13" t="s">
        <v>237</v>
      </c>
      <c r="BR1541" s="13" t="s">
        <v>238</v>
      </c>
      <c r="BS1541" s="13">
        <v>2</v>
      </c>
      <c r="BT1541" s="13">
        <v>63</v>
      </c>
      <c r="BU1541" s="13">
        <v>1</v>
      </c>
      <c r="BV1541" s="13">
        <v>2</v>
      </c>
      <c r="CA1541" s="18"/>
      <c r="CB1541" s="18"/>
      <c r="CC1541" s="18" t="s">
        <v>8195</v>
      </c>
      <c r="CD1541" s="18">
        <v>2167.5</v>
      </c>
      <c r="CE1541" s="18"/>
      <c r="CF1541" s="18"/>
      <c r="CG1541" s="18"/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U1541" s="13" t="s">
        <v>8196</v>
      </c>
      <c r="CW1541" s="13" t="s">
        <v>3603</v>
      </c>
      <c r="CX1541" s="38" t="s">
        <v>8197</v>
      </c>
      <c r="CY1541" s="38" t="s">
        <v>3605</v>
      </c>
      <c r="CZ1541" s="38" t="s">
        <v>41</v>
      </c>
      <c r="DA1541" s="38" t="s">
        <v>8198</v>
      </c>
    </row>
    <row r="1542" spans="1:106" s="13" customFormat="1">
      <c r="A1542" s="84">
        <v>2618</v>
      </c>
      <c r="B1542" s="84">
        <v>6</v>
      </c>
      <c r="C1542" s="13" t="s">
        <v>722</v>
      </c>
      <c r="D1542" s="13" t="s">
        <v>36</v>
      </c>
      <c r="E1542" s="14">
        <v>22096</v>
      </c>
      <c r="F1542" s="13" t="s">
        <v>424</v>
      </c>
      <c r="G1542" s="13" t="s">
        <v>424</v>
      </c>
      <c r="H1542" s="13" t="s">
        <v>424</v>
      </c>
      <c r="I1542" s="14">
        <v>37804</v>
      </c>
      <c r="J1542" s="13">
        <f t="shared" si="52"/>
        <v>43</v>
      </c>
      <c r="K1542" s="14">
        <v>39218</v>
      </c>
      <c r="L1542" s="13">
        <v>3</v>
      </c>
      <c r="M1542" s="14">
        <v>41532</v>
      </c>
      <c r="N1542" s="15">
        <f t="shared" si="51"/>
        <v>122.48049281314168</v>
      </c>
      <c r="O1542" s="16">
        <v>1</v>
      </c>
      <c r="P1542" s="13" t="s">
        <v>8199</v>
      </c>
      <c r="S1542" s="13">
        <v>2</v>
      </c>
      <c r="T1542" s="13">
        <v>2</v>
      </c>
      <c r="U1542" s="13">
        <v>2</v>
      </c>
      <c r="X1542" s="13">
        <v>1</v>
      </c>
      <c r="AG1542" s="13">
        <v>1</v>
      </c>
      <c r="AI1542" s="13">
        <v>2</v>
      </c>
      <c r="AJ1542" s="13">
        <v>2</v>
      </c>
      <c r="AK1542" s="13">
        <v>2</v>
      </c>
      <c r="AL1542" s="13">
        <v>2</v>
      </c>
      <c r="AM1542" s="13">
        <v>1</v>
      </c>
      <c r="AN1542" s="13">
        <v>2</v>
      </c>
      <c r="AO1542" s="13" t="s">
        <v>3318</v>
      </c>
      <c r="AQ1542" s="13">
        <v>1</v>
      </c>
      <c r="AR1542" s="13">
        <v>2</v>
      </c>
      <c r="AT1542" s="13">
        <v>3</v>
      </c>
      <c r="AV1542" s="13">
        <v>1</v>
      </c>
      <c r="AX1542" s="13">
        <v>2</v>
      </c>
      <c r="AZ1542" s="13">
        <v>1</v>
      </c>
      <c r="BB1542" s="13">
        <v>3</v>
      </c>
      <c r="BD1542" s="13">
        <v>2</v>
      </c>
      <c r="BF1542" s="13">
        <v>1</v>
      </c>
      <c r="BH1542" s="17">
        <v>2</v>
      </c>
      <c r="BI1542" s="13">
        <v>1</v>
      </c>
      <c r="BJ1542" s="13">
        <v>1</v>
      </c>
      <c r="BK1542" s="13">
        <v>2</v>
      </c>
      <c r="BL1542" s="13">
        <v>1</v>
      </c>
      <c r="BM1542" s="13">
        <v>2773</v>
      </c>
      <c r="BN1542" s="13">
        <v>1</v>
      </c>
      <c r="BO1542" s="13" t="s">
        <v>1114</v>
      </c>
      <c r="BP1542" s="13">
        <v>102</v>
      </c>
      <c r="BQ1542" s="13" t="s">
        <v>237</v>
      </c>
      <c r="BR1542" s="13" t="s">
        <v>238</v>
      </c>
      <c r="BS1542" s="13">
        <v>1</v>
      </c>
      <c r="BT1542" s="13">
        <v>33</v>
      </c>
      <c r="BU1542" s="13">
        <v>1</v>
      </c>
      <c r="BV1542" s="13">
        <v>9</v>
      </c>
      <c r="CA1542" s="18"/>
      <c r="CB1542" s="18"/>
      <c r="CC1542" s="18"/>
      <c r="CD1542" s="18"/>
      <c r="CE1542" s="18"/>
      <c r="CF1542" s="18"/>
      <c r="CG1542" s="18"/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40350</v>
      </c>
      <c r="CT1542" s="13">
        <v>3</v>
      </c>
      <c r="CW1542" s="13" t="s">
        <v>4350</v>
      </c>
      <c r="CX1542" s="38" t="s">
        <v>8200</v>
      </c>
      <c r="CY1542" s="38" t="s">
        <v>4352</v>
      </c>
      <c r="CZ1542" s="38" t="s">
        <v>41</v>
      </c>
      <c r="DA1542" s="38" t="s">
        <v>8201</v>
      </c>
    </row>
    <row r="1543" spans="1:106" s="13" customFormat="1">
      <c r="A1543" s="84">
        <v>2619</v>
      </c>
      <c r="B1543" s="84">
        <v>1</v>
      </c>
      <c r="C1543" s="13" t="s">
        <v>1827</v>
      </c>
      <c r="D1543" s="13" t="s">
        <v>36</v>
      </c>
      <c r="E1543" s="14">
        <v>14204</v>
      </c>
      <c r="F1543" s="13" t="s">
        <v>264</v>
      </c>
      <c r="G1543" s="13" t="s">
        <v>264</v>
      </c>
      <c r="H1543" s="13" t="s">
        <v>264</v>
      </c>
      <c r="I1543" s="14">
        <v>40132</v>
      </c>
      <c r="J1543" s="13">
        <f t="shared" si="52"/>
        <v>70</v>
      </c>
      <c r="K1543" s="14">
        <v>40208</v>
      </c>
      <c r="L1543" s="13">
        <v>4</v>
      </c>
      <c r="M1543" s="14">
        <v>40299</v>
      </c>
      <c r="N1543" s="15">
        <f t="shared" si="51"/>
        <v>5.4866529774127306</v>
      </c>
      <c r="O1543" s="16">
        <v>2</v>
      </c>
      <c r="Q1543" s="13" t="s">
        <v>180</v>
      </c>
      <c r="R1543" s="13" t="s">
        <v>2597</v>
      </c>
      <c r="S1543" s="13">
        <v>2</v>
      </c>
      <c r="T1543" s="13">
        <v>2</v>
      </c>
      <c r="U1543" s="13">
        <v>2</v>
      </c>
      <c r="V1543" s="13">
        <v>2</v>
      </c>
      <c r="X1543" s="13">
        <v>1</v>
      </c>
      <c r="Z1543" s="13">
        <v>4</v>
      </c>
      <c r="AC1543" s="13">
        <v>2</v>
      </c>
      <c r="AD1543" s="13">
        <v>2</v>
      </c>
      <c r="AE1543" s="13">
        <v>2</v>
      </c>
      <c r="AF1543" s="13">
        <v>2</v>
      </c>
      <c r="AG1543" s="13">
        <v>1</v>
      </c>
      <c r="AH1543" s="13">
        <v>2</v>
      </c>
      <c r="AI1543" s="13">
        <v>2</v>
      </c>
      <c r="AJ1543" s="13">
        <v>2</v>
      </c>
      <c r="AK1543" s="13">
        <v>2</v>
      </c>
      <c r="AL1543" s="13">
        <v>2</v>
      </c>
      <c r="AM1543" s="13">
        <v>2</v>
      </c>
      <c r="AN1543" s="13">
        <v>2</v>
      </c>
      <c r="AO1543" s="13" t="s">
        <v>8202</v>
      </c>
      <c r="AP1543" s="13" t="s">
        <v>3883</v>
      </c>
      <c r="AQ1543" s="13">
        <v>1</v>
      </c>
      <c r="AR1543" s="13">
        <v>2</v>
      </c>
      <c r="AT1543" s="13">
        <v>1</v>
      </c>
      <c r="AU1543" s="13">
        <v>0</v>
      </c>
      <c r="AV1543" s="13">
        <v>2</v>
      </c>
      <c r="AX1543" s="13">
        <v>2</v>
      </c>
      <c r="AZ1543" s="13">
        <v>2</v>
      </c>
      <c r="BB1543" s="13">
        <v>2</v>
      </c>
      <c r="BD1543" s="13">
        <v>2</v>
      </c>
      <c r="BF1543" s="13">
        <v>2</v>
      </c>
      <c r="BH1543" s="17">
        <v>2</v>
      </c>
      <c r="BI1543" s="13">
        <v>1</v>
      </c>
      <c r="BJ1543" s="13">
        <v>2</v>
      </c>
      <c r="BK1543" s="13">
        <v>1</v>
      </c>
      <c r="BL1543" s="13">
        <v>1</v>
      </c>
      <c r="BM1543" s="13">
        <v>2774</v>
      </c>
      <c r="BN1543" s="13">
        <v>2</v>
      </c>
      <c r="BQ1543" s="13" t="s">
        <v>289</v>
      </c>
      <c r="BR1543" s="13" t="s">
        <v>222</v>
      </c>
      <c r="BS1543" s="13">
        <v>1</v>
      </c>
      <c r="BU1543" s="13">
        <v>1</v>
      </c>
      <c r="CA1543" s="18"/>
      <c r="CB1543" s="18"/>
      <c r="CC1543" s="18"/>
      <c r="CD1543" s="18" t="s">
        <v>4369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1</v>
      </c>
      <c r="CS1543" s="14">
        <v>40341</v>
      </c>
      <c r="CT1543" s="13">
        <v>2</v>
      </c>
      <c r="CW1543" s="13" t="s">
        <v>8203</v>
      </c>
      <c r="CX1543" s="38" t="s">
        <v>8204</v>
      </c>
      <c r="CY1543" s="38" t="s">
        <v>8205</v>
      </c>
      <c r="CZ1543" s="38" t="s">
        <v>41</v>
      </c>
      <c r="DA1543" s="38" t="s">
        <v>8206</v>
      </c>
    </row>
    <row r="1544" spans="1:106" s="13" customFormat="1">
      <c r="A1544" s="84">
        <v>2620</v>
      </c>
      <c r="B1544" s="84">
        <v>1</v>
      </c>
      <c r="C1544" s="13" t="s">
        <v>2863</v>
      </c>
      <c r="D1544" s="13" t="s">
        <v>36</v>
      </c>
      <c r="E1544" s="14">
        <v>19333</v>
      </c>
      <c r="F1544" s="13" t="s">
        <v>287</v>
      </c>
      <c r="G1544" s="13" t="s">
        <v>287</v>
      </c>
      <c r="H1544" s="13" t="s">
        <v>287</v>
      </c>
      <c r="I1544" s="14">
        <v>40162</v>
      </c>
      <c r="J1544" s="13">
        <f t="shared" si="52"/>
        <v>57</v>
      </c>
      <c r="K1544" s="14">
        <v>40210</v>
      </c>
      <c r="L1544" s="13">
        <v>2</v>
      </c>
      <c r="M1544" s="14">
        <v>40239</v>
      </c>
      <c r="N1544" s="15">
        <f t="shared" si="51"/>
        <v>2.5297741273100618</v>
      </c>
      <c r="O1544" s="16">
        <v>2</v>
      </c>
      <c r="Q1544" s="13" t="s">
        <v>180</v>
      </c>
      <c r="R1544" s="13" t="s">
        <v>38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C1544" s="13">
        <v>2</v>
      </c>
      <c r="AD1544" s="13">
        <v>2</v>
      </c>
      <c r="AE1544" s="13">
        <v>2</v>
      </c>
      <c r="AF1544" s="13">
        <v>2</v>
      </c>
      <c r="AG1544" s="13">
        <v>2</v>
      </c>
      <c r="AH1544" s="13">
        <v>2</v>
      </c>
      <c r="AI1544" s="13">
        <v>2</v>
      </c>
      <c r="AJ1544" s="13">
        <v>2</v>
      </c>
      <c r="AK1544" s="13">
        <v>2</v>
      </c>
      <c r="AL1544" s="13">
        <v>2</v>
      </c>
      <c r="AM1544" s="13">
        <v>2</v>
      </c>
      <c r="AN1544" s="13">
        <v>2</v>
      </c>
      <c r="AP1544" s="13" t="s">
        <v>8207</v>
      </c>
      <c r="AQ1544" s="13">
        <v>1</v>
      </c>
      <c r="AR1544" s="13">
        <v>1</v>
      </c>
      <c r="AS1544" s="13">
        <v>2</v>
      </c>
      <c r="AT1544" s="13">
        <v>1</v>
      </c>
      <c r="AU1544" s="13">
        <v>1</v>
      </c>
      <c r="AV1544" s="13">
        <v>1</v>
      </c>
      <c r="AW1544" s="13">
        <v>0</v>
      </c>
      <c r="AX1544" s="13">
        <v>1</v>
      </c>
      <c r="AY1544" s="13">
        <v>1</v>
      </c>
      <c r="AZ1544" s="13">
        <v>3</v>
      </c>
      <c r="BB1544" s="13">
        <v>3</v>
      </c>
      <c r="BD1544" s="13">
        <v>1</v>
      </c>
      <c r="BE1544" s="13">
        <v>0</v>
      </c>
      <c r="BF1544" s="13">
        <v>1</v>
      </c>
      <c r="BG1544" s="13">
        <v>3</v>
      </c>
      <c r="BH1544" s="17">
        <v>1</v>
      </c>
      <c r="BK1544" s="13">
        <v>1</v>
      </c>
      <c r="BL1544" s="13">
        <v>1</v>
      </c>
      <c r="BM1544" s="13">
        <v>2775</v>
      </c>
      <c r="BN1544" s="13">
        <v>2</v>
      </c>
      <c r="BQ1544" s="13" t="s">
        <v>289</v>
      </c>
      <c r="BR1544" s="13" t="s">
        <v>222</v>
      </c>
      <c r="CA1544" s="18"/>
      <c r="CB1544" s="18"/>
      <c r="CC1544" s="18">
        <v>16770</v>
      </c>
      <c r="CD1544" s="18">
        <v>6395.6</v>
      </c>
      <c r="CE1544" s="18"/>
      <c r="CF1544" s="18"/>
      <c r="CG1544" s="18"/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T1544" s="13">
        <v>1</v>
      </c>
      <c r="CW1544" s="13" t="s">
        <v>8208</v>
      </c>
      <c r="CX1544" s="38" t="s">
        <v>8209</v>
      </c>
      <c r="CY1544" s="38" t="s">
        <v>8210</v>
      </c>
      <c r="CZ1544" s="38" t="s">
        <v>8211</v>
      </c>
      <c r="DA1544" s="38" t="s">
        <v>8212</v>
      </c>
    </row>
    <row r="1545" spans="1:106" s="13" customFormat="1">
      <c r="A1545" s="84">
        <v>2621</v>
      </c>
      <c r="B1545" s="84">
        <v>1</v>
      </c>
      <c r="C1545" s="13" t="s">
        <v>250</v>
      </c>
      <c r="D1545" s="13" t="s">
        <v>36</v>
      </c>
      <c r="E1545" s="14">
        <v>13234</v>
      </c>
      <c r="F1545" s="13" t="s">
        <v>295</v>
      </c>
      <c r="G1545" s="13" t="s">
        <v>295</v>
      </c>
      <c r="H1545" s="13" t="s">
        <v>295</v>
      </c>
      <c r="I1545" s="14">
        <v>40162</v>
      </c>
      <c r="J1545" s="13">
        <f t="shared" si="52"/>
        <v>73</v>
      </c>
      <c r="K1545" s="14">
        <v>40238</v>
      </c>
      <c r="L1545" s="13">
        <v>2</v>
      </c>
      <c r="M1545" s="14">
        <v>40570</v>
      </c>
      <c r="N1545" s="15">
        <f t="shared" si="51"/>
        <v>13.404517453798768</v>
      </c>
      <c r="O1545" s="16">
        <v>2</v>
      </c>
      <c r="Q1545" s="13" t="s">
        <v>8213</v>
      </c>
      <c r="R1545" s="13" t="s">
        <v>38</v>
      </c>
      <c r="S1545" s="13">
        <v>2</v>
      </c>
      <c r="T1545" s="13">
        <v>2</v>
      </c>
      <c r="U1545" s="13">
        <v>2</v>
      </c>
      <c r="V1545" s="13">
        <v>2</v>
      </c>
      <c r="X1545" s="13">
        <v>2</v>
      </c>
      <c r="Z1545" s="13">
        <v>4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2</v>
      </c>
      <c r="AP1545" s="13" t="s">
        <v>1715</v>
      </c>
      <c r="AQ1545" s="13">
        <v>1</v>
      </c>
      <c r="AR1545" s="13">
        <v>2</v>
      </c>
      <c r="AT1545" s="13">
        <v>1</v>
      </c>
      <c r="AU1545" s="13">
        <v>0</v>
      </c>
      <c r="AV1545" s="13">
        <v>1</v>
      </c>
      <c r="AW1545" s="13">
        <v>3</v>
      </c>
      <c r="AX1545" s="13">
        <v>1</v>
      </c>
      <c r="AY1545" s="13">
        <v>3</v>
      </c>
      <c r="AZ1545" s="13">
        <v>2</v>
      </c>
      <c r="BB1545" s="13">
        <v>2</v>
      </c>
      <c r="BD1545" s="13">
        <v>1</v>
      </c>
      <c r="BE1545" s="13">
        <v>0</v>
      </c>
      <c r="BF1545" s="13">
        <v>1</v>
      </c>
      <c r="BH1545" s="17">
        <v>2</v>
      </c>
      <c r="BI1545" s="13">
        <v>2</v>
      </c>
      <c r="BJ1545" s="13">
        <v>1</v>
      </c>
      <c r="BK1545" s="13">
        <v>1</v>
      </c>
      <c r="BL1545" s="13">
        <v>1</v>
      </c>
      <c r="BM1545" s="13">
        <v>2778</v>
      </c>
      <c r="BN1545" s="13">
        <v>2</v>
      </c>
      <c r="BQ1545" s="13" t="s">
        <v>1133</v>
      </c>
      <c r="BR1545" s="13" t="s">
        <v>238</v>
      </c>
      <c r="BS1545" s="13">
        <v>1</v>
      </c>
      <c r="BT1545" s="13">
        <v>37</v>
      </c>
      <c r="BU1545" s="13">
        <v>1</v>
      </c>
      <c r="BV1545" s="13">
        <v>1</v>
      </c>
      <c r="BW1545" s="13">
        <v>1</v>
      </c>
      <c r="BX1545" s="13">
        <v>4.5999999999999996</v>
      </c>
      <c r="CA1545" s="18"/>
      <c r="CB1545" s="18"/>
      <c r="CC1545" s="18">
        <v>360</v>
      </c>
      <c r="CD1545" s="18" t="s">
        <v>1151</v>
      </c>
      <c r="CE1545" s="18"/>
      <c r="CF1545" s="18"/>
      <c r="CG1545" s="18"/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40383</v>
      </c>
      <c r="CT1545" s="13">
        <v>2</v>
      </c>
      <c r="CU1545" s="13" t="s">
        <v>7459</v>
      </c>
      <c r="CW1545" s="13" t="s">
        <v>8214</v>
      </c>
      <c r="CX1545" s="38" t="s">
        <v>8215</v>
      </c>
      <c r="CY1545" s="38" t="s">
        <v>8216</v>
      </c>
      <c r="CZ1545" s="38" t="s">
        <v>386</v>
      </c>
      <c r="DA1545" s="38" t="s">
        <v>8217</v>
      </c>
    </row>
    <row r="1546" spans="1:106" s="13" customFormat="1">
      <c r="A1546" s="84">
        <v>2623</v>
      </c>
      <c r="B1546" s="84">
        <v>1</v>
      </c>
      <c r="C1546" s="13" t="s">
        <v>8218</v>
      </c>
      <c r="D1546" s="13" t="s">
        <v>37</v>
      </c>
      <c r="E1546" s="14">
        <v>14501</v>
      </c>
      <c r="F1546" s="13" t="s">
        <v>424</v>
      </c>
      <c r="G1546" s="13" t="s">
        <v>424</v>
      </c>
      <c r="H1546" s="13" t="s">
        <v>424</v>
      </c>
      <c r="I1546" s="14">
        <v>40224</v>
      </c>
      <c r="J1546" s="13">
        <f t="shared" si="52"/>
        <v>70</v>
      </c>
      <c r="K1546" s="14">
        <v>40240</v>
      </c>
      <c r="L1546" s="13">
        <v>4</v>
      </c>
      <c r="M1546" s="14">
        <v>40331</v>
      </c>
      <c r="N1546" s="15">
        <f t="shared" si="51"/>
        <v>3.5154004106776182</v>
      </c>
      <c r="O1546" s="16">
        <v>2</v>
      </c>
      <c r="Q1546" s="13" t="s">
        <v>8219</v>
      </c>
      <c r="R1546" s="13" t="s">
        <v>38</v>
      </c>
      <c r="S1546" s="13">
        <v>2</v>
      </c>
      <c r="T1546" s="13">
        <v>2</v>
      </c>
      <c r="U1546" s="13">
        <v>2</v>
      </c>
      <c r="V1546" s="13">
        <v>2</v>
      </c>
      <c r="X1546" s="13">
        <v>1</v>
      </c>
      <c r="Z1546" s="13">
        <v>4</v>
      </c>
      <c r="AC1546" s="13">
        <v>2</v>
      </c>
      <c r="AD1546" s="13">
        <v>2</v>
      </c>
      <c r="AE1546" s="13">
        <v>2</v>
      </c>
      <c r="AF1546" s="13">
        <v>1</v>
      </c>
      <c r="AG1546" s="13">
        <v>1</v>
      </c>
      <c r="AH1546" s="13">
        <v>2</v>
      </c>
      <c r="AI1546" s="13">
        <v>2</v>
      </c>
      <c r="AJ1546" s="13">
        <v>1</v>
      </c>
      <c r="AK1546" s="13">
        <v>2</v>
      </c>
      <c r="AL1546" s="13">
        <v>2</v>
      </c>
      <c r="AM1546" s="13">
        <v>2</v>
      </c>
      <c r="AN1546" s="13">
        <v>2</v>
      </c>
      <c r="AO1546" s="13" t="s">
        <v>8220</v>
      </c>
      <c r="AP1546" s="13" t="s">
        <v>8221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2</v>
      </c>
      <c r="BB1546" s="13">
        <v>1</v>
      </c>
      <c r="BC1546" s="13">
        <v>0</v>
      </c>
      <c r="BD1546" s="13">
        <v>1</v>
      </c>
      <c r="BE1546" s="13">
        <v>0</v>
      </c>
      <c r="BF1546" s="13">
        <v>2</v>
      </c>
      <c r="BH1546" s="17">
        <v>1</v>
      </c>
      <c r="BI1546" s="13">
        <v>1</v>
      </c>
      <c r="BJ1546" s="13">
        <v>2</v>
      </c>
      <c r="BK1546" s="13">
        <v>1</v>
      </c>
      <c r="BL1546" s="13">
        <v>1</v>
      </c>
      <c r="BM1546" s="13">
        <v>2780</v>
      </c>
      <c r="BN1546" s="13">
        <v>2</v>
      </c>
      <c r="BQ1546" s="13" t="s">
        <v>237</v>
      </c>
      <c r="BR1546" s="13" t="s">
        <v>238</v>
      </c>
      <c r="BS1546" s="13">
        <v>1</v>
      </c>
      <c r="BT1546" s="13">
        <v>27</v>
      </c>
      <c r="BU1546" s="13">
        <v>1</v>
      </c>
      <c r="BV1546" s="13">
        <v>3</v>
      </c>
      <c r="BW1546" s="13">
        <v>1</v>
      </c>
      <c r="BX1546" s="13">
        <v>109.9</v>
      </c>
      <c r="CA1546" s="18"/>
      <c r="CB1546" s="18"/>
      <c r="CC1546" s="18">
        <v>10980</v>
      </c>
      <c r="CD1546" s="18">
        <v>1269.3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40347</v>
      </c>
      <c r="CT1546" s="13">
        <v>2</v>
      </c>
      <c r="CW1546" s="13" t="s">
        <v>8222</v>
      </c>
      <c r="CX1546" s="38" t="s">
        <v>8223</v>
      </c>
      <c r="CY1546" s="38" t="s">
        <v>8224</v>
      </c>
      <c r="CZ1546" s="38"/>
      <c r="DA1546" s="38" t="s">
        <v>192</v>
      </c>
    </row>
    <row r="1547" spans="1:106" s="13" customFormat="1">
      <c r="A1547" s="84">
        <v>2625</v>
      </c>
      <c r="B1547" s="84">
        <v>1</v>
      </c>
      <c r="C1547" s="13" t="s">
        <v>4861</v>
      </c>
      <c r="D1547" s="13" t="s">
        <v>37</v>
      </c>
      <c r="E1547" s="14">
        <v>11352</v>
      </c>
      <c r="F1547" s="13" t="s">
        <v>295</v>
      </c>
      <c r="G1547" s="13" t="s">
        <v>295</v>
      </c>
      <c r="H1547" s="13" t="s">
        <v>295</v>
      </c>
      <c r="I1547" s="14">
        <v>39948</v>
      </c>
      <c r="J1547" s="13">
        <f t="shared" si="52"/>
        <v>78</v>
      </c>
      <c r="K1547" s="14">
        <v>40183</v>
      </c>
      <c r="L1547" s="13">
        <v>4</v>
      </c>
      <c r="M1547" s="14">
        <v>40722</v>
      </c>
      <c r="N1547" s="15">
        <f t="shared" si="51"/>
        <v>25.429158110882955</v>
      </c>
      <c r="O1547" s="16">
        <v>2</v>
      </c>
      <c r="Q1547" s="13" t="s">
        <v>245</v>
      </c>
      <c r="R1547" s="13" t="s">
        <v>38</v>
      </c>
      <c r="S1547" s="13">
        <v>2</v>
      </c>
      <c r="T1547" s="13">
        <v>2</v>
      </c>
      <c r="U1547" s="13">
        <v>2</v>
      </c>
      <c r="V1547" s="13">
        <v>2</v>
      </c>
      <c r="X1547" s="13">
        <v>2</v>
      </c>
      <c r="Z1547" s="13">
        <v>4</v>
      </c>
      <c r="AH1547" s="13">
        <v>2</v>
      </c>
      <c r="AI1547" s="13">
        <v>3</v>
      </c>
      <c r="AJ1547" s="13">
        <v>3</v>
      </c>
      <c r="AK1547" s="13">
        <v>3</v>
      </c>
      <c r="AL1547" s="13">
        <v>3</v>
      </c>
      <c r="AM1547" s="13">
        <v>3</v>
      </c>
      <c r="AN1547" s="13">
        <v>3</v>
      </c>
      <c r="AP1547" s="13" t="s">
        <v>3837</v>
      </c>
      <c r="AQ1547" s="13">
        <v>1</v>
      </c>
      <c r="AR1547" s="13">
        <v>1</v>
      </c>
      <c r="AS1547" s="13">
        <v>6</v>
      </c>
      <c r="AT1547" s="13">
        <v>1</v>
      </c>
      <c r="AU1547" s="13">
        <v>0</v>
      </c>
      <c r="AV1547" s="13">
        <v>3</v>
      </c>
      <c r="AX1547" s="13">
        <v>3</v>
      </c>
      <c r="AZ1547" s="13">
        <v>1</v>
      </c>
      <c r="BA1547" s="13">
        <v>6</v>
      </c>
      <c r="BB1547" s="13">
        <v>2</v>
      </c>
      <c r="BD1547" s="13">
        <v>2</v>
      </c>
      <c r="BF1547" s="13">
        <v>1</v>
      </c>
      <c r="BG1547" s="13">
        <v>8</v>
      </c>
      <c r="BH1547" s="17">
        <v>1</v>
      </c>
      <c r="BI1547" s="13">
        <v>1</v>
      </c>
      <c r="BJ1547" s="13">
        <v>1</v>
      </c>
      <c r="BK1547" s="13">
        <v>1</v>
      </c>
      <c r="BL1547" s="13">
        <v>1</v>
      </c>
      <c r="BM1547" s="13">
        <v>2782</v>
      </c>
      <c r="BN1547" s="13">
        <v>2</v>
      </c>
      <c r="BQ1547" s="13" t="s">
        <v>1133</v>
      </c>
      <c r="BR1547" s="13" t="s">
        <v>238</v>
      </c>
      <c r="BS1547" s="13">
        <v>1</v>
      </c>
      <c r="BT1547" s="13">
        <v>30</v>
      </c>
      <c r="BU1547" s="13">
        <v>1</v>
      </c>
      <c r="BV1547" s="13">
        <v>3</v>
      </c>
      <c r="CA1547" s="18"/>
      <c r="CB1547" s="18"/>
      <c r="CC1547" s="18">
        <v>12000</v>
      </c>
      <c r="CD1547" s="18">
        <v>1113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40375</v>
      </c>
      <c r="CT1547" s="13">
        <v>2</v>
      </c>
      <c r="CW1547" s="13" t="s">
        <v>5807</v>
      </c>
      <c r="CX1547" s="38" t="s">
        <v>8225</v>
      </c>
      <c r="CY1547" s="38" t="s">
        <v>6530</v>
      </c>
      <c r="CZ1547" s="38" t="s">
        <v>41</v>
      </c>
      <c r="DA1547" s="38" t="s">
        <v>8226</v>
      </c>
    </row>
    <row r="1548" spans="1:106" s="13" customFormat="1">
      <c r="A1548" s="84">
        <v>2626</v>
      </c>
      <c r="B1548" s="84">
        <v>1</v>
      </c>
      <c r="C1548" s="13" t="s">
        <v>980</v>
      </c>
      <c r="D1548" s="13" t="s">
        <v>37</v>
      </c>
      <c r="E1548" s="14">
        <v>17319</v>
      </c>
      <c r="F1548" s="13" t="s">
        <v>235</v>
      </c>
      <c r="G1548" s="13" t="s">
        <v>264</v>
      </c>
      <c r="H1548" s="13" t="s">
        <v>264</v>
      </c>
      <c r="I1548" s="14">
        <v>40224</v>
      </c>
      <c r="J1548" s="13">
        <f t="shared" si="52"/>
        <v>62</v>
      </c>
      <c r="K1548" s="14">
        <v>40235</v>
      </c>
      <c r="L1548" s="13">
        <v>4</v>
      </c>
      <c r="M1548" s="14">
        <v>40359</v>
      </c>
      <c r="N1548" s="15">
        <f t="shared" si="51"/>
        <v>4.4353182751540041</v>
      </c>
      <c r="O1548" s="16">
        <v>2</v>
      </c>
      <c r="Q1548" s="13" t="s">
        <v>8227</v>
      </c>
      <c r="R1548" s="13" t="s">
        <v>46</v>
      </c>
      <c r="S1548" s="13">
        <v>2</v>
      </c>
      <c r="T1548" s="13">
        <v>2</v>
      </c>
      <c r="U1548" s="13">
        <v>2</v>
      </c>
      <c r="V1548" s="13">
        <v>2</v>
      </c>
      <c r="X1548" s="13">
        <v>1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1</v>
      </c>
      <c r="AH1548" s="13">
        <v>2</v>
      </c>
      <c r="AI1548" s="13">
        <v>2</v>
      </c>
      <c r="AJ1548" s="13">
        <v>2</v>
      </c>
      <c r="AK1548" s="13">
        <v>1</v>
      </c>
      <c r="AL1548" s="13">
        <v>1</v>
      </c>
      <c r="AM1548" s="13">
        <v>1</v>
      </c>
      <c r="AN1548" s="13">
        <v>1</v>
      </c>
      <c r="AO1548" s="13" t="s">
        <v>8228</v>
      </c>
      <c r="AP1548" s="13" t="s">
        <v>8229</v>
      </c>
      <c r="AQ1548" s="13">
        <v>1</v>
      </c>
      <c r="AR1548" s="13">
        <v>2</v>
      </c>
      <c r="AT1548" s="13">
        <v>1</v>
      </c>
      <c r="AV1548" s="13">
        <v>2</v>
      </c>
      <c r="AX1548" s="13">
        <v>2</v>
      </c>
      <c r="AZ1548" s="13">
        <v>2</v>
      </c>
      <c r="BB1548" s="13">
        <v>2</v>
      </c>
      <c r="BD1548" s="13">
        <v>2</v>
      </c>
      <c r="BF1548" s="13">
        <v>2</v>
      </c>
      <c r="BH1548" s="17">
        <v>1</v>
      </c>
      <c r="BI1548" s="13">
        <v>1</v>
      </c>
      <c r="BJ1548" s="13">
        <v>1</v>
      </c>
      <c r="BK1548" s="13">
        <v>1</v>
      </c>
      <c r="BL1548" s="13">
        <v>1</v>
      </c>
      <c r="BM1548" s="13">
        <v>2783</v>
      </c>
      <c r="BN1548" s="13">
        <v>2</v>
      </c>
      <c r="BQ1548" s="13" t="s">
        <v>270</v>
      </c>
      <c r="BR1548" s="13" t="s">
        <v>271</v>
      </c>
      <c r="BS1548" s="13">
        <v>1</v>
      </c>
      <c r="BT1548" s="13">
        <v>29</v>
      </c>
      <c r="BU1548" s="13">
        <v>1</v>
      </c>
      <c r="BV1548" s="13">
        <v>0</v>
      </c>
      <c r="CA1548" s="18"/>
      <c r="CB1548" s="18"/>
      <c r="CC1548" s="18">
        <v>7850</v>
      </c>
      <c r="CD1548" s="18">
        <v>1256.2</v>
      </c>
      <c r="CE1548" s="18"/>
      <c r="CF1548" s="18"/>
      <c r="CG1548" s="18"/>
      <c r="CH1548" s="13">
        <v>2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40352</v>
      </c>
      <c r="CT1548" s="13">
        <v>1</v>
      </c>
      <c r="CW1548" s="13" t="s">
        <v>1177</v>
      </c>
      <c r="CX1548" s="38" t="s">
        <v>8230</v>
      </c>
      <c r="CY1548" s="38" t="s">
        <v>8231</v>
      </c>
      <c r="CZ1548" s="38" t="s">
        <v>41</v>
      </c>
      <c r="DA1548" s="38" t="s">
        <v>8232</v>
      </c>
    </row>
    <row r="1549" spans="1:106" s="13" customFormat="1">
      <c r="A1549" s="84">
        <v>2628</v>
      </c>
      <c r="B1549" s="84">
        <v>5</v>
      </c>
      <c r="C1549" s="13" t="s">
        <v>4029</v>
      </c>
      <c r="D1549" s="13" t="s">
        <v>37</v>
      </c>
      <c r="E1549" s="14">
        <v>17685</v>
      </c>
      <c r="F1549" s="13" t="s">
        <v>673</v>
      </c>
      <c r="G1549" s="13" t="s">
        <v>673</v>
      </c>
      <c r="H1549" s="13" t="s">
        <v>673</v>
      </c>
      <c r="I1549" s="14">
        <v>40193</v>
      </c>
      <c r="J1549" s="13">
        <f t="shared" si="52"/>
        <v>61</v>
      </c>
      <c r="K1549" s="14">
        <v>40231</v>
      </c>
      <c r="L1549" s="13">
        <v>2</v>
      </c>
      <c r="M1549" s="14">
        <v>41715</v>
      </c>
      <c r="N1549" s="15">
        <f t="shared" si="51"/>
        <v>50.004106776180699</v>
      </c>
      <c r="O1549" s="16">
        <v>2</v>
      </c>
      <c r="Q1549" s="13" t="s">
        <v>8233</v>
      </c>
      <c r="R1549" s="13" t="s">
        <v>2845</v>
      </c>
      <c r="S1549" s="13">
        <v>2</v>
      </c>
      <c r="T1549" s="13">
        <v>2</v>
      </c>
      <c r="U1549" s="13">
        <v>2</v>
      </c>
      <c r="V1549" s="13">
        <v>2</v>
      </c>
      <c r="X1549" s="13">
        <v>3</v>
      </c>
      <c r="Z1549" s="13">
        <v>4</v>
      </c>
      <c r="AC1549" s="13">
        <v>3</v>
      </c>
      <c r="AD1549" s="13">
        <v>2</v>
      </c>
      <c r="AE1549" s="13">
        <v>2</v>
      </c>
      <c r="AF1549" s="13">
        <v>3</v>
      </c>
      <c r="AG1549" s="13">
        <v>2</v>
      </c>
      <c r="AH1549" s="13">
        <v>2</v>
      </c>
      <c r="AI1549" s="13">
        <v>2</v>
      </c>
      <c r="AJ1549" s="13">
        <v>3</v>
      </c>
      <c r="AK1549" s="13">
        <v>2</v>
      </c>
      <c r="AL1549" s="13">
        <v>2</v>
      </c>
      <c r="AM1549" s="13">
        <v>1</v>
      </c>
      <c r="AN1549" s="13">
        <v>2</v>
      </c>
      <c r="AO1549" s="13" t="s">
        <v>8234</v>
      </c>
      <c r="AP1549" s="13" t="s">
        <v>3883</v>
      </c>
      <c r="AQ1549" s="13">
        <v>1</v>
      </c>
      <c r="AR1549" s="13">
        <v>2</v>
      </c>
      <c r="AT1549" s="13">
        <v>1</v>
      </c>
      <c r="AU1549" s="13">
        <v>0</v>
      </c>
      <c r="AV1549" s="13">
        <v>2</v>
      </c>
      <c r="AX1549" s="13">
        <v>2</v>
      </c>
      <c r="AZ1549" s="13">
        <v>2</v>
      </c>
      <c r="BB1549" s="13">
        <v>2</v>
      </c>
      <c r="BD1549" s="13">
        <v>2</v>
      </c>
      <c r="BF1549" s="13">
        <v>1</v>
      </c>
      <c r="BG1549" s="13">
        <v>28</v>
      </c>
      <c r="BH1549" s="17">
        <v>2</v>
      </c>
      <c r="BI1549" s="13">
        <v>2</v>
      </c>
      <c r="BJ1549" s="13">
        <v>1</v>
      </c>
      <c r="BK1549" s="13">
        <v>1</v>
      </c>
      <c r="BL1549" s="13">
        <v>1</v>
      </c>
      <c r="BN1549" s="13">
        <v>1</v>
      </c>
      <c r="BO1549" s="13" t="s">
        <v>3519</v>
      </c>
      <c r="BP1549" s="13">
        <v>180</v>
      </c>
      <c r="BQ1549" s="13" t="s">
        <v>1133</v>
      </c>
      <c r="BR1549" s="13" t="s">
        <v>238</v>
      </c>
      <c r="BS1549" s="13">
        <v>1</v>
      </c>
      <c r="BT1549" s="13">
        <v>33</v>
      </c>
      <c r="BU1549" s="13">
        <v>1</v>
      </c>
      <c r="BV1549" s="13">
        <v>3</v>
      </c>
      <c r="BW1549" s="13">
        <v>2</v>
      </c>
      <c r="BX1549" s="13">
        <v>46</v>
      </c>
      <c r="CA1549" s="18"/>
      <c r="CB1549" s="18"/>
      <c r="CC1549" s="18">
        <v>2777</v>
      </c>
      <c r="CD1549" s="18" t="s">
        <v>1151</v>
      </c>
      <c r="CE1549" s="18"/>
      <c r="CF1549" s="18"/>
      <c r="CG1549" s="18"/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W1549" s="13" t="s">
        <v>8235</v>
      </c>
      <c r="CX1549" s="38" t="s">
        <v>8236</v>
      </c>
      <c r="CY1549" s="38" t="s">
        <v>5389</v>
      </c>
      <c r="CZ1549" s="38" t="s">
        <v>41</v>
      </c>
      <c r="DA1549" s="38" t="s">
        <v>3489</v>
      </c>
      <c r="DB1549" s="13">
        <v>132</v>
      </c>
    </row>
    <row r="1550" spans="1:106" s="13" customFormat="1">
      <c r="A1550" s="84">
        <v>2629</v>
      </c>
      <c r="B1550" s="84">
        <v>1</v>
      </c>
      <c r="C1550" s="13" t="s">
        <v>5119</v>
      </c>
      <c r="D1550" s="13" t="s">
        <v>36</v>
      </c>
      <c r="E1550" s="14">
        <v>19170</v>
      </c>
      <c r="F1550" s="13" t="s">
        <v>249</v>
      </c>
      <c r="G1550" s="13" t="s">
        <v>249</v>
      </c>
      <c r="H1550" s="13" t="s">
        <v>249</v>
      </c>
      <c r="I1550" s="14">
        <v>40252</v>
      </c>
      <c r="J1550" s="13">
        <f t="shared" si="52"/>
        <v>57</v>
      </c>
      <c r="K1550" s="14">
        <v>40284</v>
      </c>
      <c r="L1550" s="13">
        <v>4</v>
      </c>
      <c r="M1550" s="14">
        <v>40349</v>
      </c>
      <c r="N1550" s="15">
        <f t="shared" si="51"/>
        <v>3.1868583162217661</v>
      </c>
      <c r="O1550" s="16">
        <v>2</v>
      </c>
      <c r="Q1550" s="13" t="s">
        <v>8237</v>
      </c>
      <c r="R1550" s="13" t="s">
        <v>8238</v>
      </c>
      <c r="S1550" s="13">
        <v>2</v>
      </c>
      <c r="T1550" s="13">
        <v>2</v>
      </c>
      <c r="U1550" s="13">
        <v>2</v>
      </c>
      <c r="V1550" s="13">
        <v>1</v>
      </c>
      <c r="W1550" s="13" t="s">
        <v>8239</v>
      </c>
      <c r="X1550" s="13">
        <v>2</v>
      </c>
      <c r="Z1550" s="13">
        <v>4</v>
      </c>
      <c r="AC1550" s="13">
        <v>2</v>
      </c>
      <c r="AD1550" s="13">
        <v>2</v>
      </c>
      <c r="AE1550" s="13">
        <v>2</v>
      </c>
      <c r="AF1550" s="13">
        <v>2</v>
      </c>
      <c r="AG1550" s="13">
        <v>2</v>
      </c>
      <c r="AH1550" s="13">
        <v>2</v>
      </c>
      <c r="AI1550" s="13">
        <v>2</v>
      </c>
      <c r="AJ1550" s="13">
        <v>2</v>
      </c>
      <c r="AK1550" s="13">
        <v>3</v>
      </c>
      <c r="AL1550" s="13">
        <v>3</v>
      </c>
      <c r="AM1550" s="13">
        <v>2</v>
      </c>
      <c r="AN1550" s="13">
        <v>2</v>
      </c>
      <c r="AP1550" s="13" t="s">
        <v>8240</v>
      </c>
      <c r="AQ1550" s="13">
        <v>1</v>
      </c>
      <c r="AR1550" s="13">
        <v>2</v>
      </c>
      <c r="AT1550" s="13">
        <v>1</v>
      </c>
      <c r="AU1550" s="13">
        <v>0</v>
      </c>
      <c r="AV1550" s="13">
        <v>2</v>
      </c>
      <c r="AX1550" s="13">
        <v>1</v>
      </c>
      <c r="AY1550" s="13">
        <v>0</v>
      </c>
      <c r="AZ1550" s="13">
        <v>1</v>
      </c>
      <c r="BA1550" s="13">
        <v>0</v>
      </c>
      <c r="BB1550" s="13">
        <v>1</v>
      </c>
      <c r="BC1550" s="13">
        <v>0</v>
      </c>
      <c r="BD1550" s="13">
        <v>1</v>
      </c>
      <c r="BE1550" s="13">
        <v>0</v>
      </c>
      <c r="BF1550" s="13">
        <v>2</v>
      </c>
      <c r="BH1550" s="17">
        <v>1</v>
      </c>
      <c r="BI1550" s="13">
        <v>1</v>
      </c>
      <c r="BJ1550" s="13">
        <v>2</v>
      </c>
      <c r="BK1550" s="13">
        <v>1</v>
      </c>
      <c r="BL1550" s="13">
        <v>2</v>
      </c>
      <c r="CA1550" s="18"/>
      <c r="CB1550" s="18"/>
      <c r="CC1550" s="18"/>
      <c r="CD1550" s="18"/>
      <c r="CE1550" s="18"/>
      <c r="CF1550" s="18"/>
      <c r="CG1550" s="18"/>
      <c r="CH1550" s="13">
        <v>2</v>
      </c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40354</v>
      </c>
      <c r="CT1550" s="13">
        <v>2</v>
      </c>
      <c r="CW1550" s="13" t="s">
        <v>8241</v>
      </c>
      <c r="CX1550" s="38" t="s">
        <v>5857</v>
      </c>
      <c r="CY1550" s="38" t="s">
        <v>4149</v>
      </c>
      <c r="CZ1550" s="38"/>
      <c r="DA1550" s="38" t="s">
        <v>8242</v>
      </c>
    </row>
    <row r="1551" spans="1:106" s="13" customFormat="1">
      <c r="A1551" s="84">
        <v>2630</v>
      </c>
      <c r="B1551" s="84">
        <v>6</v>
      </c>
      <c r="C1551" s="13" t="s">
        <v>8243</v>
      </c>
      <c r="D1551" s="13" t="s">
        <v>37</v>
      </c>
      <c r="E1551" s="14">
        <v>14824</v>
      </c>
      <c r="F1551" s="13" t="s">
        <v>263</v>
      </c>
      <c r="G1551" s="13" t="s">
        <v>263</v>
      </c>
      <c r="H1551" s="13" t="s">
        <v>263</v>
      </c>
      <c r="I1551" s="14">
        <v>39631</v>
      </c>
      <c r="J1551" s="13">
        <f t="shared" si="52"/>
        <v>67</v>
      </c>
      <c r="K1551" s="14">
        <v>39581</v>
      </c>
      <c r="L1551" s="13">
        <v>9</v>
      </c>
      <c r="M1551" s="14">
        <v>40486</v>
      </c>
      <c r="N1551" s="15">
        <f t="shared" si="51"/>
        <v>28.090349075975361</v>
      </c>
      <c r="O1551" s="16">
        <v>1</v>
      </c>
      <c r="P1551" s="13" t="s">
        <v>8244</v>
      </c>
      <c r="R1551" s="13" t="s">
        <v>5668</v>
      </c>
      <c r="S1551" s="13">
        <v>2</v>
      </c>
      <c r="T1551" s="13">
        <v>2</v>
      </c>
      <c r="U1551" s="13">
        <v>2</v>
      </c>
      <c r="V1551" s="13">
        <v>2</v>
      </c>
      <c r="X1551" s="13">
        <v>2</v>
      </c>
      <c r="Z1551" s="13">
        <v>4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2</v>
      </c>
      <c r="AP1551" s="13" t="s">
        <v>1214</v>
      </c>
      <c r="AQ1551" s="13">
        <v>1</v>
      </c>
      <c r="AR1551" s="13">
        <v>2</v>
      </c>
      <c r="AT1551" s="13">
        <v>2</v>
      </c>
      <c r="AV1551" s="13">
        <v>2</v>
      </c>
      <c r="AX1551" s="13">
        <v>2</v>
      </c>
      <c r="AZ1551" s="13">
        <v>1</v>
      </c>
      <c r="BB1551" s="13">
        <v>2</v>
      </c>
      <c r="BD1551" s="13">
        <v>2</v>
      </c>
      <c r="BF1551" s="13">
        <v>2</v>
      </c>
      <c r="BH1551" s="17">
        <v>2</v>
      </c>
      <c r="BI1551" s="13">
        <v>2</v>
      </c>
      <c r="BJ1551" s="13">
        <v>2</v>
      </c>
      <c r="BK1551" s="13">
        <v>2</v>
      </c>
      <c r="BL1551" s="13">
        <v>1</v>
      </c>
      <c r="BM1551" s="13">
        <v>2784</v>
      </c>
      <c r="BN1551" s="13">
        <v>1</v>
      </c>
      <c r="BO1551" s="13" t="s">
        <v>5440</v>
      </c>
      <c r="BP1551" s="13">
        <v>102</v>
      </c>
      <c r="BQ1551" s="13" t="s">
        <v>1460</v>
      </c>
      <c r="BR1551" s="13" t="s">
        <v>375</v>
      </c>
      <c r="BS1551" s="13">
        <v>2</v>
      </c>
      <c r="BT1551" s="13">
        <v>50</v>
      </c>
      <c r="BU1551" s="13">
        <v>1</v>
      </c>
      <c r="BV1551" s="13">
        <v>3</v>
      </c>
      <c r="BW1551" s="13">
        <v>1</v>
      </c>
      <c r="BX1551" s="13">
        <v>16</v>
      </c>
      <c r="CA1551" s="18"/>
      <c r="CB1551" s="18"/>
      <c r="CC1551" s="18"/>
      <c r="CD1551" s="18"/>
      <c r="CE1551" s="18"/>
      <c r="CF1551" s="18"/>
      <c r="CG1551" s="18"/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40513</v>
      </c>
      <c r="CT1551" s="13">
        <v>2</v>
      </c>
      <c r="CW1551" s="13" t="s">
        <v>8245</v>
      </c>
      <c r="CX1551" s="38" t="s">
        <v>5615</v>
      </c>
      <c r="CY1551" s="38" t="s">
        <v>8246</v>
      </c>
      <c r="CZ1551" s="38" t="s">
        <v>41</v>
      </c>
      <c r="DA1551" s="38" t="s">
        <v>8247</v>
      </c>
    </row>
    <row r="1552" spans="1:106" s="13" customFormat="1">
      <c r="A1552" s="84">
        <v>2632</v>
      </c>
      <c r="B1552" s="84">
        <v>1</v>
      </c>
      <c r="C1552" s="13" t="s">
        <v>8248</v>
      </c>
      <c r="D1552" s="13" t="s">
        <v>37</v>
      </c>
      <c r="E1552" s="14">
        <v>12606</v>
      </c>
      <c r="F1552" s="13" t="s">
        <v>319</v>
      </c>
      <c r="G1552" s="13" t="s">
        <v>319</v>
      </c>
      <c r="H1552" s="13" t="s">
        <v>319</v>
      </c>
      <c r="I1552" s="14">
        <v>40193</v>
      </c>
      <c r="J1552" s="13">
        <f t="shared" si="52"/>
        <v>75</v>
      </c>
      <c r="K1552" s="14">
        <v>40235</v>
      </c>
      <c r="L1552" s="13">
        <v>4</v>
      </c>
      <c r="M1552" s="14">
        <v>40648</v>
      </c>
      <c r="N1552" s="15">
        <f t="shared" si="51"/>
        <v>14.948665297741274</v>
      </c>
      <c r="O1552" s="16">
        <v>2</v>
      </c>
      <c r="Q1552" s="13" t="s">
        <v>4812</v>
      </c>
      <c r="R1552" s="13" t="s">
        <v>38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8249</v>
      </c>
      <c r="X1552" s="13">
        <v>1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1</v>
      </c>
      <c r="AI1552" s="13">
        <v>2</v>
      </c>
      <c r="AJ1552" s="13">
        <v>2</v>
      </c>
      <c r="AK1552" s="13">
        <v>2</v>
      </c>
      <c r="AL1552" s="13">
        <v>2</v>
      </c>
      <c r="AM1552" s="13">
        <v>1</v>
      </c>
      <c r="AO1552" s="13" t="s">
        <v>1984</v>
      </c>
      <c r="AP1552" s="13" t="s">
        <v>125</v>
      </c>
      <c r="AQ1552" s="13">
        <v>1</v>
      </c>
      <c r="AR1552" s="13">
        <v>1</v>
      </c>
      <c r="AS1552" s="13">
        <v>1</v>
      </c>
      <c r="AT1552" s="13">
        <v>1</v>
      </c>
      <c r="AU1552" s="13">
        <v>1</v>
      </c>
      <c r="AV1552" s="13">
        <v>1</v>
      </c>
      <c r="AW1552" s="13">
        <v>1</v>
      </c>
      <c r="AX1552" s="13">
        <v>3</v>
      </c>
      <c r="AZ1552" s="13">
        <v>1</v>
      </c>
      <c r="BA1552" s="13">
        <v>1</v>
      </c>
      <c r="BB1552" s="13">
        <v>1</v>
      </c>
      <c r="BC1552" s="13">
        <v>0</v>
      </c>
      <c r="BD1552" s="13">
        <v>1</v>
      </c>
      <c r="BE1552" s="13">
        <v>0</v>
      </c>
      <c r="BF1552" s="13">
        <v>1</v>
      </c>
      <c r="BG1552" s="13">
        <v>2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2786</v>
      </c>
      <c r="BN1552" s="13">
        <v>2</v>
      </c>
      <c r="BQ1552" s="13" t="s">
        <v>237</v>
      </c>
      <c r="BR1552" s="13" t="s">
        <v>238</v>
      </c>
      <c r="BS1552" s="13">
        <v>1</v>
      </c>
      <c r="BT1552" s="13">
        <v>18.8</v>
      </c>
      <c r="BU1552" s="13">
        <v>1</v>
      </c>
      <c r="BV1552" s="13">
        <v>1</v>
      </c>
      <c r="CA1552" s="18"/>
      <c r="CB1552" s="18"/>
      <c r="CC1552" s="18">
        <v>13100</v>
      </c>
      <c r="CD1552" s="18">
        <v>1504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40305</v>
      </c>
      <c r="CT1552" s="13">
        <v>1</v>
      </c>
      <c r="CW1552" s="13" t="s">
        <v>6912</v>
      </c>
      <c r="CX1552" s="38" t="s">
        <v>8250</v>
      </c>
      <c r="CY1552" s="38" t="s">
        <v>8251</v>
      </c>
      <c r="CZ1552" s="38" t="s">
        <v>41</v>
      </c>
      <c r="DA1552" s="38" t="s">
        <v>8252</v>
      </c>
    </row>
    <row r="1553" spans="1:105" s="13" customFormat="1">
      <c r="A1553" s="84">
        <v>2638</v>
      </c>
      <c r="B1553" s="84">
        <v>1</v>
      </c>
      <c r="C1553" s="13" t="s">
        <v>417</v>
      </c>
      <c r="D1553" s="13" t="s">
        <v>36</v>
      </c>
      <c r="E1553" s="14">
        <v>13850</v>
      </c>
      <c r="F1553" s="13" t="s">
        <v>264</v>
      </c>
      <c r="G1553" s="13" t="s">
        <v>264</v>
      </c>
      <c r="H1553" s="13" t="s">
        <v>264</v>
      </c>
      <c r="I1553" s="14">
        <v>40193</v>
      </c>
      <c r="J1553" s="13">
        <f t="shared" si="52"/>
        <v>72</v>
      </c>
      <c r="K1553" s="14">
        <v>40235</v>
      </c>
      <c r="L1553" s="13">
        <v>1</v>
      </c>
      <c r="M1553" s="14">
        <v>40268</v>
      </c>
      <c r="N1553" s="15">
        <f t="shared" ref="N1553:N1616" si="53">(M1553-I1553)*12/365.25</f>
        <v>2.4640657084188913</v>
      </c>
      <c r="O1553" s="16">
        <v>2</v>
      </c>
      <c r="Q1553" s="13" t="s">
        <v>533</v>
      </c>
      <c r="R1553" s="13" t="s">
        <v>8253</v>
      </c>
      <c r="S1553" s="13">
        <v>2</v>
      </c>
      <c r="T1553" s="13">
        <v>2</v>
      </c>
      <c r="U1553" s="13">
        <v>1</v>
      </c>
      <c r="V1553" s="13">
        <v>1</v>
      </c>
      <c r="W1553" s="13" t="s">
        <v>8254</v>
      </c>
      <c r="X1553" s="13">
        <v>2</v>
      </c>
      <c r="Z1553" s="13">
        <v>4</v>
      </c>
      <c r="AH1553" s="13">
        <v>2</v>
      </c>
      <c r="AI1553" s="13">
        <v>2</v>
      </c>
      <c r="AJ1553" s="13">
        <v>1</v>
      </c>
      <c r="AK1553" s="13">
        <v>1</v>
      </c>
      <c r="AL1553" s="13">
        <v>1</v>
      </c>
      <c r="AM1553" s="13">
        <v>1</v>
      </c>
      <c r="AN1553" s="13">
        <v>1</v>
      </c>
      <c r="AO1553" s="13" t="s">
        <v>8255</v>
      </c>
      <c r="AP1553" s="13" t="s">
        <v>8256</v>
      </c>
      <c r="AQ1553" s="13">
        <v>1</v>
      </c>
      <c r="AR1553" s="13">
        <v>2</v>
      </c>
      <c r="AT1553" s="13">
        <v>1</v>
      </c>
      <c r="AU1553" s="13">
        <v>1</v>
      </c>
      <c r="AV1553" s="13">
        <v>2</v>
      </c>
      <c r="AX1553" s="13">
        <v>2</v>
      </c>
      <c r="AZ1553" s="13">
        <v>2</v>
      </c>
      <c r="BB1553" s="13">
        <v>1</v>
      </c>
      <c r="BC1553" s="13">
        <v>0</v>
      </c>
      <c r="BD1553" s="13">
        <v>2</v>
      </c>
      <c r="BF1553" s="13">
        <v>2</v>
      </c>
      <c r="BH1553" s="17">
        <v>2</v>
      </c>
      <c r="BI1553" s="13">
        <v>1</v>
      </c>
      <c r="BJ1553" s="13">
        <v>2</v>
      </c>
      <c r="BK1553" s="13">
        <v>1</v>
      </c>
      <c r="BL1553" s="13">
        <v>1</v>
      </c>
      <c r="BM1553" s="13">
        <v>2793</v>
      </c>
      <c r="BN1553" s="13">
        <v>2</v>
      </c>
      <c r="BQ1553" s="13" t="s">
        <v>270</v>
      </c>
      <c r="BR1553" s="13" t="s">
        <v>271</v>
      </c>
      <c r="BS1553" s="13">
        <v>1</v>
      </c>
      <c r="BT1553" s="13">
        <v>30</v>
      </c>
      <c r="BU1553" s="13">
        <v>1</v>
      </c>
      <c r="BV1553" s="13">
        <v>2</v>
      </c>
      <c r="CA1553" s="18"/>
      <c r="CB1553" s="18"/>
      <c r="CC1553" s="18">
        <v>706</v>
      </c>
      <c r="CD1553" s="18" t="s">
        <v>1994</v>
      </c>
      <c r="CE1553" s="18"/>
      <c r="CF1553" s="18"/>
      <c r="CG1553" s="18"/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S1553" s="14">
        <v>40352</v>
      </c>
      <c r="CT1553" s="13">
        <v>1</v>
      </c>
      <c r="CU1553" s="13" t="s">
        <v>8160</v>
      </c>
      <c r="CW1553" s="13" t="s">
        <v>2008</v>
      </c>
      <c r="CX1553" s="38" t="s">
        <v>7883</v>
      </c>
      <c r="CY1553" s="38" t="s">
        <v>7884</v>
      </c>
      <c r="CZ1553" s="38"/>
      <c r="DA1553" s="38" t="s">
        <v>192</v>
      </c>
    </row>
    <row r="1554" spans="1:105" s="13" customFormat="1">
      <c r="A1554" s="84">
        <v>2639</v>
      </c>
      <c r="B1554" s="84">
        <v>1</v>
      </c>
      <c r="C1554" s="13" t="s">
        <v>276</v>
      </c>
      <c r="D1554" s="13" t="s">
        <v>36</v>
      </c>
      <c r="E1554" s="14">
        <v>17941</v>
      </c>
      <c r="G1554" s="13" t="s">
        <v>194</v>
      </c>
      <c r="H1554" s="13" t="s">
        <v>194</v>
      </c>
      <c r="I1554" s="14">
        <v>40162</v>
      </c>
      <c r="J1554" s="13">
        <f t="shared" si="52"/>
        <v>60</v>
      </c>
      <c r="K1554" s="14">
        <v>40262</v>
      </c>
      <c r="L1554" s="13">
        <v>4</v>
      </c>
      <c r="M1554" s="14">
        <v>41009</v>
      </c>
      <c r="N1554" s="15">
        <f t="shared" si="53"/>
        <v>27.827515400410679</v>
      </c>
      <c r="O1554" s="16">
        <v>2</v>
      </c>
      <c r="Q1554" s="13" t="s">
        <v>46</v>
      </c>
      <c r="R1554" s="13" t="s">
        <v>46</v>
      </c>
      <c r="S1554" s="13">
        <v>2</v>
      </c>
      <c r="T1554" s="13">
        <v>2</v>
      </c>
      <c r="U1554" s="13">
        <v>2</v>
      </c>
      <c r="V1554" s="13">
        <v>2</v>
      </c>
      <c r="X1554" s="13">
        <v>1</v>
      </c>
      <c r="Z1554" s="13">
        <v>4</v>
      </c>
      <c r="AC1554" s="13">
        <v>2</v>
      </c>
      <c r="AD1554" s="13">
        <v>2</v>
      </c>
      <c r="AE1554" s="13">
        <v>2</v>
      </c>
      <c r="AF1554" s="13">
        <v>2</v>
      </c>
      <c r="AG1554" s="13">
        <v>1</v>
      </c>
      <c r="AH1554" s="13">
        <v>2</v>
      </c>
      <c r="AI1554" s="13">
        <v>2</v>
      </c>
      <c r="AJ1554" s="13">
        <v>2</v>
      </c>
      <c r="AK1554" s="13">
        <v>2</v>
      </c>
      <c r="AL1554" s="13">
        <v>2</v>
      </c>
      <c r="AM1554" s="13">
        <v>2</v>
      </c>
      <c r="AN1554" s="13">
        <v>2</v>
      </c>
      <c r="AO1554" s="13" t="s">
        <v>4737</v>
      </c>
      <c r="AP1554" s="13" t="s">
        <v>8257</v>
      </c>
      <c r="AQ1554" s="13">
        <v>1</v>
      </c>
      <c r="AR1554" s="13">
        <v>1</v>
      </c>
      <c r="AS1554" s="13">
        <v>3</v>
      </c>
      <c r="AT1554" s="13">
        <v>1</v>
      </c>
      <c r="AU1554" s="13">
        <v>1</v>
      </c>
      <c r="AV1554" s="13">
        <v>1</v>
      </c>
      <c r="AW1554" s="13">
        <v>3</v>
      </c>
      <c r="AX1554" s="13">
        <v>2</v>
      </c>
      <c r="AZ1554" s="13">
        <v>2</v>
      </c>
      <c r="BB1554" s="13">
        <v>2</v>
      </c>
      <c r="BD1554" s="13">
        <v>1</v>
      </c>
      <c r="BE1554" s="13">
        <v>1</v>
      </c>
      <c r="BF1554" s="13">
        <v>1</v>
      </c>
      <c r="BG1554" s="13">
        <v>4</v>
      </c>
      <c r="BH1554" s="17">
        <v>1</v>
      </c>
      <c r="BJ1554" s="13">
        <v>1</v>
      </c>
      <c r="BK1554" s="13">
        <v>1</v>
      </c>
      <c r="BL1554" s="13">
        <v>1</v>
      </c>
      <c r="BM1554" s="13">
        <v>2794</v>
      </c>
      <c r="BN1554" s="13">
        <v>2</v>
      </c>
      <c r="BQ1554" s="13" t="s">
        <v>594</v>
      </c>
      <c r="BR1554" s="13" t="s">
        <v>595</v>
      </c>
      <c r="BS1554" s="13">
        <v>1</v>
      </c>
      <c r="BT1554" s="13">
        <v>19</v>
      </c>
      <c r="BU1554" s="13">
        <v>1</v>
      </c>
      <c r="BV1554" s="13">
        <v>1</v>
      </c>
      <c r="CA1554" s="18"/>
      <c r="CB1554" s="18"/>
      <c r="CC1554" s="18">
        <v>7020</v>
      </c>
      <c r="CD1554" s="18">
        <v>482.5</v>
      </c>
      <c r="CE1554" s="18"/>
      <c r="CF1554" s="18"/>
      <c r="CG1554" s="18"/>
      <c r="CH1554" s="13">
        <v>2</v>
      </c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R1554" s="13">
        <v>1</v>
      </c>
      <c r="CS1554" s="14">
        <v>40346</v>
      </c>
      <c r="CT1554" s="13">
        <v>3</v>
      </c>
      <c r="CW1554" s="13" t="s">
        <v>8258</v>
      </c>
      <c r="CX1554" s="38" t="s">
        <v>2683</v>
      </c>
      <c r="CY1554" s="38" t="s">
        <v>5349</v>
      </c>
      <c r="CZ1554" s="38" t="s">
        <v>41</v>
      </c>
      <c r="DA1554" s="38" t="s">
        <v>8259</v>
      </c>
    </row>
    <row r="1555" spans="1:105" s="13" customFormat="1">
      <c r="A1555" s="84">
        <v>2640</v>
      </c>
      <c r="B1555" s="84">
        <v>1</v>
      </c>
      <c r="C1555" s="13" t="s">
        <v>8260</v>
      </c>
      <c r="D1555" s="13" t="s">
        <v>37</v>
      </c>
      <c r="E1555" s="14">
        <v>16695</v>
      </c>
      <c r="F1555" s="13" t="s">
        <v>295</v>
      </c>
      <c r="G1555" s="13" t="s">
        <v>295</v>
      </c>
      <c r="H1555" s="13" t="s">
        <v>295</v>
      </c>
      <c r="I1555" s="14">
        <v>40252</v>
      </c>
      <c r="J1555" s="13">
        <f t="shared" si="52"/>
        <v>64</v>
      </c>
      <c r="K1555" s="14">
        <v>40260</v>
      </c>
      <c r="L1555" s="13">
        <v>4</v>
      </c>
      <c r="M1555" s="14">
        <v>40330</v>
      </c>
      <c r="N1555" s="15">
        <f t="shared" si="53"/>
        <v>2.5626283367556466</v>
      </c>
      <c r="O1555" s="16">
        <v>2</v>
      </c>
      <c r="Q1555" s="13" t="s">
        <v>205</v>
      </c>
      <c r="R1555" s="13" t="s">
        <v>42</v>
      </c>
      <c r="S1555" s="13">
        <v>2</v>
      </c>
      <c r="T1555" s="13">
        <v>2</v>
      </c>
      <c r="U1555" s="13">
        <v>1</v>
      </c>
      <c r="V1555" s="13">
        <v>1</v>
      </c>
      <c r="W1555" s="13" t="s">
        <v>8261</v>
      </c>
      <c r="X1555" s="13">
        <v>2</v>
      </c>
      <c r="Z1555" s="13">
        <v>4</v>
      </c>
      <c r="AH1555" s="13">
        <v>2</v>
      </c>
      <c r="AI1555" s="13">
        <v>2</v>
      </c>
      <c r="AJ1555" s="13">
        <v>2</v>
      </c>
      <c r="AK1555" s="13">
        <v>1</v>
      </c>
      <c r="AL1555" s="13">
        <v>2</v>
      </c>
      <c r="AM1555" s="13">
        <v>2</v>
      </c>
      <c r="AN1555" s="13">
        <v>2</v>
      </c>
      <c r="AP1555" s="13" t="s">
        <v>4956</v>
      </c>
      <c r="AQ1555" s="13">
        <v>1</v>
      </c>
      <c r="AR1555" s="13">
        <v>2</v>
      </c>
      <c r="AT1555" s="13">
        <v>1</v>
      </c>
      <c r="AU1555" s="13">
        <v>0</v>
      </c>
      <c r="AV1555" s="13">
        <v>2</v>
      </c>
      <c r="AX1555" s="13">
        <v>1</v>
      </c>
      <c r="AY1555" s="13">
        <v>0</v>
      </c>
      <c r="AZ1555" s="13">
        <v>1</v>
      </c>
      <c r="BA1555" s="13">
        <v>0</v>
      </c>
      <c r="BB1555" s="13">
        <v>2</v>
      </c>
      <c r="BD1555" s="13">
        <v>2</v>
      </c>
      <c r="BF1555" s="13">
        <v>2</v>
      </c>
      <c r="BH1555" s="17">
        <v>1</v>
      </c>
      <c r="BI1555" s="13">
        <v>1</v>
      </c>
      <c r="BJ1555" s="13">
        <v>2</v>
      </c>
      <c r="BK1555" s="13">
        <v>1</v>
      </c>
      <c r="BL1555" s="13">
        <v>1</v>
      </c>
      <c r="BM1555" s="13">
        <v>2795</v>
      </c>
      <c r="BN1555" s="13">
        <v>2</v>
      </c>
      <c r="BQ1555" s="13" t="s">
        <v>670</v>
      </c>
      <c r="BR1555" s="13" t="s">
        <v>671</v>
      </c>
      <c r="BS1555" s="13">
        <v>2</v>
      </c>
      <c r="BT1555" s="13">
        <v>48</v>
      </c>
      <c r="BU1555" s="13">
        <v>1</v>
      </c>
      <c r="BV1555" s="13">
        <v>12</v>
      </c>
      <c r="BW1555" s="13">
        <v>2</v>
      </c>
      <c r="BX1555" s="13">
        <v>87</v>
      </c>
      <c r="CA1555" s="18"/>
      <c r="CB1555" s="18"/>
      <c r="CC1555" s="18"/>
      <c r="CD1555" s="18"/>
      <c r="CE1555" s="18"/>
      <c r="CF1555" s="18"/>
      <c r="CG1555" s="18"/>
      <c r="CH1555" s="13">
        <v>2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R1555" s="13">
        <v>1</v>
      </c>
      <c r="CS1555" s="14">
        <v>40466</v>
      </c>
      <c r="CT1555" s="13">
        <v>2</v>
      </c>
      <c r="CW1555" s="13" t="s">
        <v>8262</v>
      </c>
      <c r="CX1555" s="38" t="s">
        <v>8263</v>
      </c>
      <c r="CY1555" s="38" t="s">
        <v>8264</v>
      </c>
      <c r="CZ1555" s="38" t="s">
        <v>41</v>
      </c>
      <c r="DA1555" s="38" t="s">
        <v>1626</v>
      </c>
    </row>
    <row r="1556" spans="1:105" s="13" customFormat="1">
      <c r="A1556" s="84">
        <v>2643</v>
      </c>
      <c r="B1556" s="84">
        <v>1</v>
      </c>
      <c r="C1556" s="13" t="s">
        <v>8265</v>
      </c>
      <c r="D1556" s="13" t="s">
        <v>36</v>
      </c>
      <c r="E1556" s="14">
        <v>15170</v>
      </c>
      <c r="F1556" s="13" t="s">
        <v>194</v>
      </c>
      <c r="G1556" s="13" t="s">
        <v>194</v>
      </c>
      <c r="H1556" s="13" t="s">
        <v>194</v>
      </c>
      <c r="I1556" s="14">
        <v>40224</v>
      </c>
      <c r="J1556" s="13">
        <f t="shared" si="52"/>
        <v>68</v>
      </c>
      <c r="K1556" s="14">
        <v>40227</v>
      </c>
      <c r="L1556" s="13">
        <v>4</v>
      </c>
      <c r="M1556" s="14">
        <v>40436</v>
      </c>
      <c r="N1556" s="15">
        <f t="shared" si="53"/>
        <v>6.9650924024640659</v>
      </c>
      <c r="O1556" s="16">
        <v>2</v>
      </c>
      <c r="Q1556" s="13" t="s">
        <v>180</v>
      </c>
      <c r="R1556" s="13" t="s">
        <v>8266</v>
      </c>
      <c r="S1556" s="13">
        <v>2</v>
      </c>
      <c r="T1556" s="13">
        <v>2</v>
      </c>
      <c r="U1556" s="13">
        <v>2</v>
      </c>
      <c r="V1556" s="13">
        <v>2</v>
      </c>
      <c r="X1556" s="13">
        <v>1</v>
      </c>
      <c r="Z1556" s="13">
        <v>4</v>
      </c>
      <c r="AH1556" s="13">
        <v>2</v>
      </c>
      <c r="AQ1556" s="13">
        <v>1</v>
      </c>
      <c r="AR1556" s="13">
        <v>1</v>
      </c>
      <c r="AS1556" s="13">
        <v>2</v>
      </c>
      <c r="AT1556" s="13">
        <v>1</v>
      </c>
      <c r="AU1556" s="13">
        <v>1</v>
      </c>
      <c r="AV1556" s="13">
        <v>1</v>
      </c>
      <c r="AW1556" s="13">
        <v>2</v>
      </c>
      <c r="AX1556" s="13">
        <v>2</v>
      </c>
      <c r="AZ1556" s="13">
        <v>1</v>
      </c>
      <c r="BA1556" s="13">
        <v>1</v>
      </c>
      <c r="BB1556" s="13">
        <v>1</v>
      </c>
      <c r="BC1556" s="13">
        <v>1</v>
      </c>
      <c r="BD1556" s="13">
        <v>1</v>
      </c>
      <c r="BE1556" s="13">
        <v>2</v>
      </c>
      <c r="BF1556" s="13">
        <v>1</v>
      </c>
      <c r="BG1556" s="13">
        <v>2</v>
      </c>
      <c r="BH1556" s="17">
        <v>1</v>
      </c>
      <c r="BI1556" s="13">
        <v>1</v>
      </c>
      <c r="BJ1556" s="13">
        <v>2</v>
      </c>
      <c r="BL1556" s="13">
        <v>1</v>
      </c>
      <c r="BM1556" s="13">
        <v>2802</v>
      </c>
      <c r="BN1556" s="13">
        <v>2</v>
      </c>
      <c r="BQ1556" s="13" t="s">
        <v>289</v>
      </c>
      <c r="BR1556" s="13" t="s">
        <v>222</v>
      </c>
      <c r="BS1556" s="13">
        <v>1</v>
      </c>
      <c r="BT1556" s="13">
        <v>37</v>
      </c>
      <c r="BU1556" s="13">
        <v>1</v>
      </c>
      <c r="BW1556" s="13">
        <v>2</v>
      </c>
      <c r="BX1556" s="13">
        <v>53</v>
      </c>
      <c r="CA1556" s="18"/>
      <c r="CB1556" s="18"/>
      <c r="CC1556" s="18" t="s">
        <v>8267</v>
      </c>
      <c r="CD1556" s="18">
        <v>1121.2</v>
      </c>
      <c r="CE1556" s="18"/>
      <c r="CF1556" s="18"/>
      <c r="CG1556" s="18"/>
      <c r="CH1556" s="13">
        <v>2</v>
      </c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40343</v>
      </c>
      <c r="CT1556" s="13">
        <v>3</v>
      </c>
      <c r="CW1556" s="13" t="s">
        <v>4042</v>
      </c>
      <c r="CX1556" s="38" t="s">
        <v>4775</v>
      </c>
      <c r="CY1556" s="38" t="s">
        <v>4776</v>
      </c>
      <c r="CZ1556" s="38" t="s">
        <v>41</v>
      </c>
      <c r="DA1556" s="38" t="s">
        <v>8268</v>
      </c>
    </row>
    <row r="1557" spans="1:105" s="13" customFormat="1">
      <c r="A1557" s="84">
        <v>2644</v>
      </c>
      <c r="B1557" s="84">
        <v>1</v>
      </c>
      <c r="C1557" s="13" t="s">
        <v>4676</v>
      </c>
      <c r="D1557" s="13" t="s">
        <v>36</v>
      </c>
      <c r="E1557" s="14">
        <v>19633</v>
      </c>
      <c r="F1557" s="13" t="s">
        <v>277</v>
      </c>
      <c r="G1557" s="13" t="s">
        <v>277</v>
      </c>
      <c r="H1557" s="13" t="s">
        <v>277</v>
      </c>
      <c r="I1557" s="14">
        <v>39887</v>
      </c>
      <c r="J1557" s="13">
        <f t="shared" si="52"/>
        <v>55</v>
      </c>
      <c r="K1557" s="14">
        <v>40269</v>
      </c>
      <c r="L1557" s="13">
        <v>4</v>
      </c>
      <c r="M1557" s="14">
        <v>41291</v>
      </c>
      <c r="N1557" s="15">
        <f t="shared" si="53"/>
        <v>46.127310061601641</v>
      </c>
      <c r="O1557" s="16">
        <v>2</v>
      </c>
      <c r="Q1557" s="13" t="s">
        <v>8269</v>
      </c>
      <c r="R1557" s="13" t="s">
        <v>8270</v>
      </c>
      <c r="S1557" s="13">
        <v>3</v>
      </c>
      <c r="T1557" s="13">
        <v>2</v>
      </c>
      <c r="U1557" s="13">
        <v>2</v>
      </c>
      <c r="V1557" s="13">
        <v>2</v>
      </c>
      <c r="X1557" s="13">
        <v>1</v>
      </c>
      <c r="Z1557" s="13">
        <v>4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2</v>
      </c>
      <c r="AI1557" s="13">
        <v>2</v>
      </c>
      <c r="AJ1557" s="13">
        <v>2</v>
      </c>
      <c r="AK1557" s="13">
        <v>2</v>
      </c>
      <c r="AL1557" s="13">
        <v>2</v>
      </c>
      <c r="AM1557" s="13">
        <v>2</v>
      </c>
      <c r="AN1557" s="13">
        <v>3</v>
      </c>
      <c r="AO1557" s="13" t="s">
        <v>8271</v>
      </c>
      <c r="AP1557" s="13" t="s">
        <v>8272</v>
      </c>
      <c r="AQ1557" s="13">
        <v>1</v>
      </c>
      <c r="AR1557" s="13">
        <v>2</v>
      </c>
      <c r="AT1557" s="13">
        <v>1</v>
      </c>
      <c r="AU1557" s="13">
        <v>0</v>
      </c>
      <c r="AV1557" s="13">
        <v>2</v>
      </c>
      <c r="AX1557" s="13">
        <v>2</v>
      </c>
      <c r="AZ1557" s="13">
        <v>2</v>
      </c>
      <c r="BB1557" s="13">
        <v>2</v>
      </c>
      <c r="BD1557" s="13">
        <v>1</v>
      </c>
      <c r="BE1557" s="13">
        <v>11</v>
      </c>
      <c r="BF1557" s="13">
        <v>2</v>
      </c>
      <c r="BH1557" s="17">
        <v>1</v>
      </c>
      <c r="BI1557" s="13">
        <v>1</v>
      </c>
      <c r="BJ1557" s="13">
        <v>1</v>
      </c>
      <c r="BK1557" s="13">
        <v>1</v>
      </c>
      <c r="BL1557" s="13">
        <v>1</v>
      </c>
      <c r="BM1557" s="13">
        <v>2803</v>
      </c>
      <c r="BN1557" s="13">
        <v>2</v>
      </c>
      <c r="BQ1557" s="13" t="s">
        <v>237</v>
      </c>
      <c r="BR1557" s="13" t="s">
        <v>238</v>
      </c>
      <c r="BW1557" s="13">
        <v>2</v>
      </c>
      <c r="BX1557" s="13">
        <v>30</v>
      </c>
      <c r="CA1557" s="18"/>
      <c r="CB1557" s="18"/>
      <c r="CC1557" s="18">
        <v>656</v>
      </c>
      <c r="CD1557" s="18">
        <v>0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40886</v>
      </c>
      <c r="CT1557" s="13">
        <v>2</v>
      </c>
      <c r="CW1557" s="13" t="s">
        <v>8273</v>
      </c>
      <c r="CX1557" s="38" t="s">
        <v>8274</v>
      </c>
      <c r="CY1557" s="38" t="s">
        <v>8275</v>
      </c>
      <c r="CZ1557" s="38" t="s">
        <v>41</v>
      </c>
      <c r="DA1557" s="38" t="s">
        <v>8276</v>
      </c>
    </row>
    <row r="1558" spans="1:105" s="13" customFormat="1">
      <c r="A1558" s="84">
        <v>2647</v>
      </c>
      <c r="B1558" s="84">
        <v>1</v>
      </c>
      <c r="C1558" s="13" t="s">
        <v>751</v>
      </c>
      <c r="D1558" s="13" t="s">
        <v>36</v>
      </c>
      <c r="E1558" s="14">
        <v>9253</v>
      </c>
      <c r="F1558" s="13" t="s">
        <v>179</v>
      </c>
      <c r="G1558" s="13" t="s">
        <v>179</v>
      </c>
      <c r="H1558" s="13" t="s">
        <v>179</v>
      </c>
      <c r="I1558" s="14">
        <v>40252</v>
      </c>
      <c r="J1558" s="13">
        <f t="shared" si="52"/>
        <v>84</v>
      </c>
      <c r="K1558" s="14">
        <v>40334</v>
      </c>
      <c r="L1558" s="13">
        <v>4</v>
      </c>
      <c r="M1558" s="14">
        <v>41007</v>
      </c>
      <c r="N1558" s="15">
        <f t="shared" si="53"/>
        <v>24.804928131416837</v>
      </c>
      <c r="O1558" s="16">
        <v>2</v>
      </c>
      <c r="Q1558" s="13" t="s">
        <v>46</v>
      </c>
      <c r="R1558" s="13" t="s">
        <v>46</v>
      </c>
      <c r="S1558" s="13">
        <v>2</v>
      </c>
      <c r="T1558" s="13">
        <v>2</v>
      </c>
      <c r="U1558" s="13">
        <v>2</v>
      </c>
      <c r="V1558" s="13">
        <v>2</v>
      </c>
      <c r="X1558" s="13">
        <v>2</v>
      </c>
      <c r="Z1558" s="13">
        <v>4</v>
      </c>
      <c r="AH1558" s="13">
        <v>2</v>
      </c>
      <c r="AP1558" s="13" t="s">
        <v>8090</v>
      </c>
      <c r="AQ1558" s="13">
        <v>1</v>
      </c>
      <c r="AR1558" s="13">
        <v>1</v>
      </c>
      <c r="AS1558" s="13">
        <v>1</v>
      </c>
      <c r="AT1558" s="13">
        <v>1</v>
      </c>
      <c r="AU1558" s="13">
        <v>0</v>
      </c>
      <c r="AV1558" s="13">
        <v>3</v>
      </c>
      <c r="AX1558" s="13">
        <v>3</v>
      </c>
      <c r="AZ1558" s="13">
        <v>3</v>
      </c>
      <c r="BB1558" s="13">
        <v>3</v>
      </c>
      <c r="BD1558" s="13">
        <v>1</v>
      </c>
      <c r="BE1558" s="13">
        <v>1</v>
      </c>
      <c r="BF1558" s="13">
        <v>1</v>
      </c>
      <c r="BG1558" s="13">
        <v>1</v>
      </c>
      <c r="BH1558" s="17">
        <v>1</v>
      </c>
      <c r="BI1558" s="13">
        <v>3</v>
      </c>
      <c r="BJ1558" s="13">
        <v>1</v>
      </c>
      <c r="BK1558" s="13">
        <v>1</v>
      </c>
      <c r="BL1558" s="13">
        <v>1</v>
      </c>
      <c r="BM1558" s="13">
        <v>3326</v>
      </c>
      <c r="BN1558" s="13">
        <v>2</v>
      </c>
      <c r="BQ1558" s="13" t="s">
        <v>289</v>
      </c>
      <c r="BR1558" s="13" t="s">
        <v>222</v>
      </c>
      <c r="CA1558" s="18"/>
      <c r="CB1558" s="18"/>
      <c r="CC1558" s="18"/>
      <c r="CD1558" s="18"/>
      <c r="CE1558" s="18"/>
      <c r="CF1558" s="18"/>
      <c r="CG1558" s="18"/>
      <c r="CH1558" s="13">
        <v>2</v>
      </c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40449</v>
      </c>
      <c r="CT1558" s="13">
        <v>3</v>
      </c>
      <c r="CW1558" s="13" t="s">
        <v>8277</v>
      </c>
      <c r="CX1558" s="38" t="s">
        <v>8278</v>
      </c>
      <c r="CY1558" s="38" t="s">
        <v>8279</v>
      </c>
      <c r="CZ1558" s="38" t="s">
        <v>386</v>
      </c>
      <c r="DA1558" s="38" t="s">
        <v>8280</v>
      </c>
    </row>
    <row r="1559" spans="1:105" s="13" customFormat="1">
      <c r="A1559" s="84">
        <v>2648</v>
      </c>
      <c r="B1559" s="84">
        <v>1</v>
      </c>
      <c r="C1559" s="13" t="s">
        <v>388</v>
      </c>
      <c r="D1559" s="13" t="s">
        <v>37</v>
      </c>
      <c r="E1559" s="14">
        <v>13742</v>
      </c>
      <c r="F1559" s="13" t="s">
        <v>948</v>
      </c>
      <c r="G1559" s="13" t="s">
        <v>424</v>
      </c>
      <c r="H1559" s="13" t="s">
        <v>424</v>
      </c>
      <c r="I1559" s="14">
        <v>40224</v>
      </c>
      <c r="J1559" s="13">
        <f t="shared" si="52"/>
        <v>72</v>
      </c>
      <c r="K1559" s="14">
        <v>40261</v>
      </c>
      <c r="L1559" s="13">
        <v>4</v>
      </c>
      <c r="M1559" s="14">
        <v>40564</v>
      </c>
      <c r="N1559" s="15">
        <f t="shared" si="53"/>
        <v>11.170431211498974</v>
      </c>
      <c r="O1559" s="16">
        <v>2</v>
      </c>
      <c r="Q1559" s="13" t="s">
        <v>8281</v>
      </c>
      <c r="R1559" s="13" t="s">
        <v>2305</v>
      </c>
      <c r="S1559" s="13">
        <v>2</v>
      </c>
      <c r="T1559" s="13">
        <v>2</v>
      </c>
      <c r="U1559" s="13">
        <v>2</v>
      </c>
      <c r="V1559" s="13">
        <v>2</v>
      </c>
      <c r="X1559" s="13">
        <v>1</v>
      </c>
      <c r="Z1559" s="13">
        <v>4</v>
      </c>
      <c r="AC1559" s="13">
        <v>2</v>
      </c>
      <c r="AD1559" s="13">
        <v>2</v>
      </c>
      <c r="AE1559" s="13">
        <v>2</v>
      </c>
      <c r="AF1559" s="13">
        <v>2</v>
      </c>
      <c r="AG1559" s="13">
        <v>1</v>
      </c>
      <c r="AH1559" s="13">
        <v>2</v>
      </c>
      <c r="AI1559" s="13">
        <v>2</v>
      </c>
      <c r="AJ1559" s="13">
        <v>2</v>
      </c>
      <c r="AK1559" s="13">
        <v>2</v>
      </c>
      <c r="AL1559" s="13">
        <v>1</v>
      </c>
      <c r="AM1559" s="13">
        <v>1</v>
      </c>
      <c r="AN1559" s="13">
        <v>1</v>
      </c>
      <c r="AO1559" s="13" t="s">
        <v>8282</v>
      </c>
      <c r="AP1559" s="13" t="s">
        <v>4756</v>
      </c>
      <c r="AQ1559" s="13">
        <v>1</v>
      </c>
      <c r="AR1559" s="13">
        <v>1</v>
      </c>
      <c r="AS1559" s="13">
        <v>1</v>
      </c>
      <c r="AT1559" s="13">
        <v>1</v>
      </c>
      <c r="AU1559" s="13">
        <v>0</v>
      </c>
      <c r="AV1559" s="13">
        <v>3</v>
      </c>
      <c r="AX1559" s="13">
        <v>3</v>
      </c>
      <c r="AZ1559" s="13">
        <v>1</v>
      </c>
      <c r="BA1559" s="13">
        <v>1</v>
      </c>
      <c r="BB1559" s="13">
        <v>1</v>
      </c>
      <c r="BC1559" s="13">
        <v>1</v>
      </c>
      <c r="BD1559" s="13">
        <v>3</v>
      </c>
      <c r="BF1559" s="13">
        <v>3</v>
      </c>
      <c r="BH1559" s="17">
        <v>1</v>
      </c>
      <c r="BI1559" s="13">
        <v>1</v>
      </c>
      <c r="BJ1559" s="13">
        <v>1</v>
      </c>
      <c r="BK1559" s="13">
        <v>1</v>
      </c>
      <c r="BL1559" s="13">
        <v>2</v>
      </c>
      <c r="BS1559" s="13">
        <v>1</v>
      </c>
      <c r="BT1559" s="13">
        <v>18</v>
      </c>
      <c r="BU1559" s="13">
        <v>1</v>
      </c>
      <c r="BV1559" s="13">
        <v>0</v>
      </c>
      <c r="BX1559" s="13">
        <v>67</v>
      </c>
      <c r="CA1559" s="18"/>
      <c r="CB1559" s="18"/>
      <c r="CC1559" s="18"/>
      <c r="CD1559" s="18" t="s">
        <v>6793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40458</v>
      </c>
      <c r="CT1559" s="13">
        <v>3</v>
      </c>
      <c r="CW1559" s="13" t="s">
        <v>8283</v>
      </c>
      <c r="CX1559" s="38" t="s">
        <v>8284</v>
      </c>
      <c r="CY1559" s="38" t="s">
        <v>8285</v>
      </c>
      <c r="CZ1559" s="38" t="s">
        <v>41</v>
      </c>
      <c r="DA1559" s="38" t="s">
        <v>192</v>
      </c>
    </row>
    <row r="1560" spans="1:105" s="13" customFormat="1">
      <c r="A1560" s="84">
        <v>2649</v>
      </c>
      <c r="B1560" s="84">
        <v>1</v>
      </c>
      <c r="C1560" s="13" t="s">
        <v>8286</v>
      </c>
      <c r="D1560" s="13" t="s">
        <v>36</v>
      </c>
      <c r="E1560" s="14">
        <v>9193</v>
      </c>
      <c r="F1560" s="13" t="s">
        <v>2087</v>
      </c>
      <c r="G1560" s="13" t="s">
        <v>424</v>
      </c>
      <c r="H1560" s="13" t="s">
        <v>424</v>
      </c>
      <c r="I1560" s="14">
        <v>40252</v>
      </c>
      <c r="J1560" s="13">
        <f t="shared" si="52"/>
        <v>85</v>
      </c>
      <c r="K1560" s="14">
        <v>40267</v>
      </c>
      <c r="L1560" s="13">
        <v>4</v>
      </c>
      <c r="M1560" s="14">
        <v>40407</v>
      </c>
      <c r="N1560" s="15">
        <f t="shared" si="53"/>
        <v>5.0924024640657084</v>
      </c>
      <c r="O1560" s="16">
        <v>2</v>
      </c>
      <c r="Q1560" s="13" t="s">
        <v>8287</v>
      </c>
      <c r="R1560" s="13" t="s">
        <v>8288</v>
      </c>
      <c r="S1560" s="13">
        <v>2</v>
      </c>
      <c r="T1560" s="13">
        <v>2</v>
      </c>
      <c r="U1560" s="13">
        <v>2</v>
      </c>
      <c r="V1560" s="13">
        <v>2</v>
      </c>
      <c r="X1560" s="13">
        <v>1</v>
      </c>
      <c r="Z1560" s="13">
        <v>4</v>
      </c>
      <c r="AC1560" s="13">
        <v>2</v>
      </c>
      <c r="AD1560" s="13">
        <v>2</v>
      </c>
      <c r="AE1560" s="13">
        <v>2</v>
      </c>
      <c r="AF1560" s="13">
        <v>2</v>
      </c>
      <c r="AG1560" s="13">
        <v>1</v>
      </c>
      <c r="AI1560" s="13">
        <v>2</v>
      </c>
      <c r="AJ1560" s="13">
        <v>2</v>
      </c>
      <c r="AK1560" s="13">
        <v>2</v>
      </c>
      <c r="AL1560" s="13">
        <v>2</v>
      </c>
      <c r="AM1560" s="13">
        <v>2</v>
      </c>
      <c r="AN1560" s="13">
        <v>1</v>
      </c>
      <c r="AO1560" s="13" t="s">
        <v>8289</v>
      </c>
      <c r="AP1560" s="13" t="s">
        <v>8290</v>
      </c>
      <c r="AQ1560" s="13">
        <v>1</v>
      </c>
      <c r="AR1560" s="13">
        <v>1</v>
      </c>
      <c r="AS1560" s="13">
        <v>1</v>
      </c>
      <c r="AT1560" s="13">
        <v>1</v>
      </c>
      <c r="AU1560" s="13">
        <v>0</v>
      </c>
      <c r="AV1560" s="13">
        <v>1</v>
      </c>
      <c r="AW1560" s="13">
        <v>1</v>
      </c>
      <c r="AX1560" s="13">
        <v>1</v>
      </c>
      <c r="AY1560" s="13">
        <v>1</v>
      </c>
      <c r="AZ1560" s="13">
        <v>2</v>
      </c>
      <c r="BB1560" s="13">
        <v>2</v>
      </c>
      <c r="BD1560" s="13">
        <v>1</v>
      </c>
      <c r="BE1560" s="13">
        <v>0</v>
      </c>
      <c r="BF1560" s="13">
        <v>1</v>
      </c>
      <c r="BG1560" s="13">
        <v>1</v>
      </c>
      <c r="BH1560" s="17">
        <v>1</v>
      </c>
      <c r="BJ1560" s="13">
        <v>1</v>
      </c>
      <c r="BK1560" s="13">
        <v>1</v>
      </c>
      <c r="BL1560" s="13">
        <v>1</v>
      </c>
      <c r="BM1560" s="13">
        <v>2816</v>
      </c>
      <c r="BN1560" s="13">
        <v>2</v>
      </c>
      <c r="BQ1560" s="13" t="s">
        <v>237</v>
      </c>
      <c r="BR1560" s="13" t="s">
        <v>238</v>
      </c>
      <c r="CA1560" s="18"/>
      <c r="CB1560" s="18">
        <v>2</v>
      </c>
      <c r="CC1560" s="18">
        <v>3736.2</v>
      </c>
      <c r="CD1560" s="18"/>
      <c r="CE1560" s="18">
        <v>13920</v>
      </c>
      <c r="CF1560" s="18"/>
      <c r="CG1560" s="18"/>
      <c r="CH1560" s="13">
        <v>2</v>
      </c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40743</v>
      </c>
      <c r="CT1560" s="13">
        <v>2</v>
      </c>
      <c r="CW1560" s="13" t="s">
        <v>8291</v>
      </c>
      <c r="CX1560" s="38" t="s">
        <v>8292</v>
      </c>
      <c r="CY1560" s="38" t="s">
        <v>8293</v>
      </c>
      <c r="CZ1560" s="38" t="s">
        <v>1548</v>
      </c>
      <c r="DA1560" s="38" t="s">
        <v>8294</v>
      </c>
    </row>
    <row r="1561" spans="1:105" s="13" customFormat="1">
      <c r="A1561" s="84">
        <v>2650</v>
      </c>
      <c r="B1561" s="84">
        <v>1</v>
      </c>
      <c r="C1561" s="13" t="s">
        <v>417</v>
      </c>
      <c r="D1561" s="13" t="s">
        <v>36</v>
      </c>
      <c r="E1561" s="14">
        <v>20685</v>
      </c>
      <c r="F1561" s="13" t="s">
        <v>194</v>
      </c>
      <c r="G1561" s="13" t="s">
        <v>194</v>
      </c>
      <c r="H1561" s="13" t="s">
        <v>194</v>
      </c>
      <c r="I1561" s="14">
        <v>40224</v>
      </c>
      <c r="J1561" s="13">
        <f t="shared" si="52"/>
        <v>53</v>
      </c>
      <c r="K1561" s="14">
        <v>40249</v>
      </c>
      <c r="L1561" s="13">
        <v>4</v>
      </c>
      <c r="M1561" s="14">
        <v>41183</v>
      </c>
      <c r="N1561" s="15">
        <f t="shared" si="53"/>
        <v>31.507186858316221</v>
      </c>
      <c r="O1561" s="16">
        <v>2</v>
      </c>
      <c r="Q1561" s="13" t="s">
        <v>46</v>
      </c>
      <c r="R1561" s="13" t="s">
        <v>38</v>
      </c>
      <c r="S1561" s="13">
        <v>2</v>
      </c>
      <c r="T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1</v>
      </c>
      <c r="AK1561" s="13">
        <v>2</v>
      </c>
      <c r="AL1561" s="13">
        <v>1</v>
      </c>
      <c r="AM1561" s="13">
        <v>1</v>
      </c>
      <c r="AN1561" s="13">
        <v>2</v>
      </c>
      <c r="AO1561" s="13" t="s">
        <v>8295</v>
      </c>
      <c r="AP1561" s="13" t="s">
        <v>5177</v>
      </c>
      <c r="AQ1561" s="13">
        <v>1</v>
      </c>
      <c r="AR1561" s="13">
        <v>1</v>
      </c>
      <c r="AS1561" s="13">
        <v>2</v>
      </c>
      <c r="AT1561" s="13">
        <v>1</v>
      </c>
      <c r="AU1561" s="13">
        <v>2</v>
      </c>
      <c r="AV1561" s="13">
        <v>1</v>
      </c>
      <c r="AW1561" s="13">
        <v>2</v>
      </c>
      <c r="AX1561" s="13">
        <v>2</v>
      </c>
      <c r="AZ1561" s="13">
        <v>1</v>
      </c>
      <c r="BA1561" s="13">
        <v>0</v>
      </c>
      <c r="BB1561" s="13">
        <v>1</v>
      </c>
      <c r="BC1561" s="13">
        <v>2</v>
      </c>
      <c r="BD1561" s="13">
        <v>1</v>
      </c>
      <c r="BE1561" s="13">
        <v>2</v>
      </c>
      <c r="BF1561" s="13">
        <v>1</v>
      </c>
      <c r="BG1561" s="13">
        <v>3</v>
      </c>
      <c r="BH1561" s="17">
        <v>1</v>
      </c>
      <c r="BI1561" s="13">
        <v>2</v>
      </c>
      <c r="BJ1561" s="13">
        <v>2</v>
      </c>
      <c r="BK1561" s="13">
        <v>1</v>
      </c>
      <c r="BL1561" s="13">
        <v>1</v>
      </c>
      <c r="BM1561" s="13">
        <v>2818</v>
      </c>
      <c r="BN1561" s="13">
        <v>2</v>
      </c>
      <c r="BQ1561" s="13" t="s">
        <v>594</v>
      </c>
      <c r="BR1561" s="13" t="s">
        <v>595</v>
      </c>
      <c r="BS1561" s="13">
        <v>1</v>
      </c>
      <c r="BT1561" s="13">
        <v>21</v>
      </c>
      <c r="BU1561" s="13">
        <v>1</v>
      </c>
      <c r="BW1561" s="13">
        <v>2</v>
      </c>
      <c r="BX1561" s="13">
        <v>85.4</v>
      </c>
      <c r="CA1561" s="18"/>
      <c r="CB1561" s="18"/>
      <c r="CC1561" s="18"/>
      <c r="CD1561" s="18"/>
      <c r="CE1561" s="18"/>
      <c r="CF1561" s="18"/>
      <c r="CG1561" s="18"/>
      <c r="CH1561" s="13">
        <v>2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40488</v>
      </c>
      <c r="CT1561" s="13">
        <v>2</v>
      </c>
      <c r="CW1561" s="13" t="s">
        <v>8296</v>
      </c>
      <c r="CX1561" s="38" t="s">
        <v>3395</v>
      </c>
      <c r="CY1561" s="38" t="s">
        <v>3396</v>
      </c>
      <c r="CZ1561" s="38" t="s">
        <v>386</v>
      </c>
      <c r="DA1561" s="38" t="s">
        <v>8297</v>
      </c>
    </row>
    <row r="1562" spans="1:105" s="13" customFormat="1">
      <c r="A1562" s="84">
        <v>2651</v>
      </c>
      <c r="B1562" s="84">
        <v>1</v>
      </c>
      <c r="C1562" s="13" t="s">
        <v>5612</v>
      </c>
      <c r="D1562" s="13" t="s">
        <v>37</v>
      </c>
      <c r="E1562" s="14">
        <v>12114</v>
      </c>
      <c r="F1562" s="13" t="s">
        <v>381</v>
      </c>
      <c r="G1562" s="13" t="s">
        <v>381</v>
      </c>
      <c r="H1562" s="13" t="s">
        <v>381</v>
      </c>
      <c r="I1562" s="14">
        <v>40252</v>
      </c>
      <c r="J1562" s="13">
        <f t="shared" si="52"/>
        <v>77</v>
      </c>
      <c r="K1562" s="14">
        <v>40276</v>
      </c>
      <c r="L1562" s="13">
        <v>4</v>
      </c>
      <c r="M1562" s="14">
        <v>41146</v>
      </c>
      <c r="N1562" s="15">
        <f t="shared" si="53"/>
        <v>29.371663244353183</v>
      </c>
      <c r="O1562" s="16">
        <v>2</v>
      </c>
      <c r="R1562" s="13" t="s">
        <v>38</v>
      </c>
      <c r="S1562" s="13">
        <v>2</v>
      </c>
      <c r="T1562" s="13">
        <v>2</v>
      </c>
      <c r="U1562" s="13">
        <v>2</v>
      </c>
      <c r="V1562" s="13">
        <v>2</v>
      </c>
      <c r="X1562" s="13">
        <v>1</v>
      </c>
      <c r="Z1562" s="13">
        <v>4</v>
      </c>
      <c r="AC1562" s="13">
        <v>2</v>
      </c>
      <c r="AD1562" s="13">
        <v>2</v>
      </c>
      <c r="AE1562" s="13">
        <v>2</v>
      </c>
      <c r="AF1562" s="13">
        <v>1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3</v>
      </c>
      <c r="AN1562" s="13">
        <v>1</v>
      </c>
      <c r="AO1562" s="13" t="s">
        <v>8298</v>
      </c>
      <c r="AP1562" s="13" t="s">
        <v>8299</v>
      </c>
      <c r="AQ1562" s="13">
        <v>1</v>
      </c>
      <c r="AR1562" s="13">
        <v>1</v>
      </c>
      <c r="AS1562" s="13">
        <v>1</v>
      </c>
      <c r="AT1562" s="13">
        <v>1</v>
      </c>
      <c r="AU1562" s="13">
        <v>1</v>
      </c>
      <c r="AV1562" s="13">
        <v>1</v>
      </c>
      <c r="AW1562" s="13">
        <v>1</v>
      </c>
      <c r="AX1562" s="13">
        <v>2</v>
      </c>
      <c r="AZ1562" s="13">
        <v>2</v>
      </c>
      <c r="BB1562" s="13">
        <v>2</v>
      </c>
      <c r="BD1562" s="13">
        <v>2</v>
      </c>
      <c r="BF1562" s="13">
        <v>1</v>
      </c>
      <c r="BG1562" s="13">
        <v>1</v>
      </c>
      <c r="BH1562" s="17">
        <v>1</v>
      </c>
      <c r="BJ1562" s="13">
        <v>2</v>
      </c>
      <c r="BK1562" s="13">
        <v>1</v>
      </c>
      <c r="BL1562" s="13">
        <v>1</v>
      </c>
      <c r="BM1562" s="13">
        <v>2813</v>
      </c>
      <c r="BN1562" s="13">
        <v>2</v>
      </c>
      <c r="BQ1562" s="13" t="s">
        <v>237</v>
      </c>
      <c r="BR1562" s="13" t="s">
        <v>238</v>
      </c>
      <c r="BS1562" s="13">
        <v>1</v>
      </c>
      <c r="BT1562" s="13">
        <v>49</v>
      </c>
      <c r="BU1562" s="13">
        <v>1</v>
      </c>
      <c r="BV1562" s="13">
        <v>2</v>
      </c>
      <c r="BW1562" s="13">
        <v>2</v>
      </c>
      <c r="BX1562" s="13">
        <v>15</v>
      </c>
      <c r="CA1562" s="18"/>
      <c r="CB1562" s="18"/>
      <c r="CC1562" s="18">
        <v>2020</v>
      </c>
      <c r="CD1562" s="18">
        <v>542.5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U1562" s="13" t="s">
        <v>8300</v>
      </c>
      <c r="CW1562" s="13" t="s">
        <v>8301</v>
      </c>
      <c r="CX1562" s="38" t="s">
        <v>4199</v>
      </c>
      <c r="CY1562" s="38" t="s">
        <v>391</v>
      </c>
      <c r="CZ1562" s="38"/>
      <c r="DA1562" s="38" t="s">
        <v>192</v>
      </c>
    </row>
    <row r="1563" spans="1:105" s="13" customFormat="1">
      <c r="A1563" s="84">
        <v>2655</v>
      </c>
      <c r="B1563" s="84">
        <v>1</v>
      </c>
      <c r="C1563" s="13" t="s">
        <v>369</v>
      </c>
      <c r="D1563" s="13" t="s">
        <v>36</v>
      </c>
      <c r="E1563" s="14">
        <v>18347</v>
      </c>
      <c r="F1563" s="13" t="s">
        <v>240</v>
      </c>
      <c r="G1563" s="13" t="s">
        <v>240</v>
      </c>
      <c r="H1563" s="13" t="s">
        <v>240</v>
      </c>
      <c r="I1563" s="14">
        <v>40313</v>
      </c>
      <c r="J1563" s="13">
        <f t="shared" si="52"/>
        <v>60</v>
      </c>
      <c r="K1563" s="14">
        <v>40319</v>
      </c>
      <c r="L1563" s="13">
        <v>4</v>
      </c>
      <c r="M1563" s="14">
        <v>41090</v>
      </c>
      <c r="N1563" s="15">
        <f t="shared" si="53"/>
        <v>25.527720739219713</v>
      </c>
      <c r="O1563" s="16">
        <v>2</v>
      </c>
      <c r="Q1563" s="13" t="s">
        <v>180</v>
      </c>
      <c r="R1563" s="13" t="s">
        <v>38</v>
      </c>
      <c r="S1563" s="13">
        <v>2</v>
      </c>
      <c r="T1563" s="13">
        <v>2</v>
      </c>
      <c r="U1563" s="13">
        <v>2</v>
      </c>
      <c r="V1563" s="13">
        <v>1</v>
      </c>
      <c r="W1563" s="13" t="s">
        <v>8302</v>
      </c>
      <c r="X1563" s="13">
        <v>2</v>
      </c>
      <c r="Z1563" s="13">
        <v>4</v>
      </c>
      <c r="AH1563" s="13">
        <v>2</v>
      </c>
      <c r="AI1563" s="13">
        <v>1</v>
      </c>
      <c r="AJ1563" s="13">
        <v>2</v>
      </c>
      <c r="AK1563" s="13">
        <v>2</v>
      </c>
      <c r="AL1563" s="13">
        <v>2</v>
      </c>
      <c r="AM1563" s="13">
        <v>2</v>
      </c>
      <c r="AN1563" s="13">
        <v>2</v>
      </c>
      <c r="AP1563" s="13" t="s">
        <v>2757</v>
      </c>
      <c r="AQ1563" s="13">
        <v>1</v>
      </c>
      <c r="AR1563" s="13">
        <v>1</v>
      </c>
      <c r="AS1563" s="13">
        <v>1</v>
      </c>
      <c r="AT1563" s="13">
        <v>1</v>
      </c>
      <c r="AU1563" s="13">
        <v>1</v>
      </c>
      <c r="AV1563" s="13">
        <v>2</v>
      </c>
      <c r="AX1563" s="13">
        <v>1</v>
      </c>
      <c r="AY1563" s="13">
        <v>1</v>
      </c>
      <c r="AZ1563" s="13">
        <v>1</v>
      </c>
      <c r="BA1563" s="13">
        <v>1</v>
      </c>
      <c r="BB1563" s="13">
        <v>1</v>
      </c>
      <c r="BC1563" s="13">
        <v>1</v>
      </c>
      <c r="BD1563" s="13">
        <v>1</v>
      </c>
      <c r="BE1563" s="13">
        <v>1</v>
      </c>
      <c r="BF1563" s="13">
        <v>1</v>
      </c>
      <c r="BG1563" s="13">
        <v>1</v>
      </c>
      <c r="BH1563" s="17">
        <v>1</v>
      </c>
      <c r="BI1563" s="13">
        <v>1</v>
      </c>
      <c r="BJ1563" s="13">
        <v>2</v>
      </c>
      <c r="BK1563" s="13">
        <v>1</v>
      </c>
      <c r="BL1563" s="13">
        <v>1</v>
      </c>
      <c r="BM1563" s="13">
        <v>2848</v>
      </c>
      <c r="BN1563" s="13">
        <v>2</v>
      </c>
      <c r="BQ1563" s="13" t="s">
        <v>289</v>
      </c>
      <c r="BR1563" s="13" t="s">
        <v>222</v>
      </c>
      <c r="BS1563" s="13">
        <v>1</v>
      </c>
      <c r="BT1563" s="13">
        <v>34</v>
      </c>
      <c r="BU1563" s="13">
        <v>1</v>
      </c>
      <c r="BV1563" s="13">
        <v>3</v>
      </c>
      <c r="CA1563" s="18"/>
      <c r="CB1563" s="18"/>
      <c r="CC1563" s="18">
        <v>1300</v>
      </c>
      <c r="CD1563" s="18">
        <v>1228.0999999999999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40366</v>
      </c>
      <c r="CT1563" s="13">
        <v>1</v>
      </c>
      <c r="CW1563" s="13" t="s">
        <v>636</v>
      </c>
      <c r="CX1563" s="38" t="s">
        <v>8303</v>
      </c>
      <c r="CY1563" s="38" t="s">
        <v>5483</v>
      </c>
      <c r="CZ1563" s="38" t="s">
        <v>41</v>
      </c>
      <c r="DA1563" s="38" t="s">
        <v>8304</v>
      </c>
    </row>
    <row r="1564" spans="1:105" s="13" customFormat="1">
      <c r="A1564" s="84">
        <v>2656</v>
      </c>
      <c r="B1564" s="84">
        <v>1</v>
      </c>
      <c r="C1564" s="13" t="s">
        <v>2744</v>
      </c>
      <c r="D1564" s="13" t="s">
        <v>37</v>
      </c>
      <c r="E1564" s="14">
        <v>15727</v>
      </c>
      <c r="F1564" s="13" t="s">
        <v>240</v>
      </c>
      <c r="G1564" s="13" t="s">
        <v>240</v>
      </c>
      <c r="H1564" s="13" t="s">
        <v>240</v>
      </c>
      <c r="I1564" s="14">
        <v>40132</v>
      </c>
      <c r="J1564" s="13">
        <f t="shared" si="52"/>
        <v>66</v>
      </c>
      <c r="K1564" s="14">
        <v>40330</v>
      </c>
      <c r="L1564" s="13">
        <v>4</v>
      </c>
      <c r="M1564" s="14">
        <v>40565</v>
      </c>
      <c r="N1564" s="15">
        <f t="shared" si="53"/>
        <v>14.225872689938399</v>
      </c>
      <c r="O1564" s="16">
        <v>2</v>
      </c>
      <c r="Q1564" s="13" t="s">
        <v>4096</v>
      </c>
      <c r="R1564" s="13" t="s">
        <v>2597</v>
      </c>
      <c r="S1564" s="13">
        <v>2</v>
      </c>
      <c r="T1564" s="13">
        <v>2</v>
      </c>
      <c r="U1564" s="13">
        <v>2</v>
      </c>
      <c r="V1564" s="13">
        <v>1</v>
      </c>
      <c r="W1564" s="13" t="s">
        <v>8305</v>
      </c>
      <c r="X1564" s="13">
        <v>2</v>
      </c>
      <c r="Z1564" s="13">
        <v>4</v>
      </c>
      <c r="AH1564" s="13">
        <v>2</v>
      </c>
      <c r="AI1564" s="13">
        <v>2</v>
      </c>
      <c r="AJ1564" s="13">
        <v>2</v>
      </c>
      <c r="AK1564" s="13">
        <v>2</v>
      </c>
      <c r="AL1564" s="13">
        <v>2</v>
      </c>
      <c r="AM1564" s="13">
        <v>2</v>
      </c>
      <c r="AN1564" s="13">
        <v>2</v>
      </c>
      <c r="AP1564" s="13" t="s">
        <v>125</v>
      </c>
      <c r="AQ1564" s="13">
        <v>1</v>
      </c>
      <c r="AR1564" s="13">
        <v>1</v>
      </c>
      <c r="AS1564" s="13">
        <v>6</v>
      </c>
      <c r="AT1564" s="13">
        <v>1</v>
      </c>
      <c r="AU1564" s="13">
        <v>2</v>
      </c>
      <c r="AV1564" s="13">
        <v>1</v>
      </c>
      <c r="AW1564" s="13">
        <v>7</v>
      </c>
      <c r="AX1564" s="13">
        <v>2</v>
      </c>
      <c r="AZ1564" s="13">
        <v>2</v>
      </c>
      <c r="BB1564" s="13">
        <v>1</v>
      </c>
      <c r="BC1564" s="13">
        <v>0</v>
      </c>
      <c r="BD1564" s="13">
        <v>2</v>
      </c>
      <c r="BF1564" s="13">
        <v>2</v>
      </c>
      <c r="BH1564" s="17">
        <v>1</v>
      </c>
      <c r="BI1564" s="13">
        <v>2</v>
      </c>
      <c r="BJ1564" s="13">
        <v>1</v>
      </c>
      <c r="BK1564" s="13">
        <v>1</v>
      </c>
      <c r="BL1564" s="13">
        <v>1</v>
      </c>
      <c r="BM1564" s="13">
        <v>2946</v>
      </c>
      <c r="BN1564" s="13">
        <v>2</v>
      </c>
      <c r="BQ1564" s="13" t="s">
        <v>633</v>
      </c>
      <c r="BR1564" s="13" t="s">
        <v>634</v>
      </c>
      <c r="BT1564" s="13">
        <v>14</v>
      </c>
      <c r="BV1564" s="13">
        <v>1</v>
      </c>
      <c r="CA1564" s="18"/>
      <c r="CB1564" s="18"/>
      <c r="CC1564" s="18">
        <v>5450</v>
      </c>
      <c r="CD1564" s="18">
        <v>1165</v>
      </c>
      <c r="CE1564" s="18"/>
      <c r="CF1564" s="18"/>
      <c r="CG1564" s="18"/>
      <c r="CH1564" s="13">
        <v>1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S1564" s="14">
        <v>40357</v>
      </c>
      <c r="CT1564" s="13">
        <v>1</v>
      </c>
      <c r="CW1564" s="13" t="s">
        <v>8306</v>
      </c>
      <c r="CX1564" s="38" t="s">
        <v>1948</v>
      </c>
      <c r="CY1564" s="38" t="s">
        <v>1949</v>
      </c>
      <c r="CZ1564" s="38" t="s">
        <v>41</v>
      </c>
      <c r="DA1564" s="38" t="s">
        <v>192</v>
      </c>
    </row>
    <row r="1565" spans="1:105" s="13" customFormat="1">
      <c r="A1565" s="84">
        <v>2657</v>
      </c>
      <c r="B1565" s="84">
        <v>1</v>
      </c>
      <c r="C1565" s="13" t="s">
        <v>8307</v>
      </c>
      <c r="D1565" s="13" t="s">
        <v>36</v>
      </c>
      <c r="E1565" s="14">
        <v>12095</v>
      </c>
      <c r="F1565" s="13" t="s">
        <v>439</v>
      </c>
      <c r="G1565" s="13" t="s">
        <v>439</v>
      </c>
      <c r="H1565" s="13" t="s">
        <v>439</v>
      </c>
      <c r="I1565" s="14">
        <v>40283</v>
      </c>
      <c r="J1565" s="13">
        <f t="shared" ref="J1565:J1628" si="54">INT((I1565-E1565)/365.25)</f>
        <v>77</v>
      </c>
      <c r="K1565" s="14">
        <v>40305</v>
      </c>
      <c r="L1565" s="13">
        <v>4</v>
      </c>
      <c r="M1565" s="14">
        <v>41302</v>
      </c>
      <c r="N1565" s="15">
        <f t="shared" si="53"/>
        <v>33.478439425051334</v>
      </c>
      <c r="O1565" s="16">
        <v>2</v>
      </c>
      <c r="Q1565" s="13" t="s">
        <v>441</v>
      </c>
      <c r="R1565" s="13" t="s">
        <v>2287</v>
      </c>
      <c r="S1565" s="13">
        <v>2</v>
      </c>
      <c r="T1565" s="13">
        <v>2</v>
      </c>
      <c r="U1565" s="13">
        <v>2</v>
      </c>
      <c r="V1565" s="13">
        <v>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2</v>
      </c>
      <c r="AG1565" s="13">
        <v>1</v>
      </c>
      <c r="AH1565" s="13">
        <v>2</v>
      </c>
      <c r="AI1565" s="13">
        <v>2</v>
      </c>
      <c r="AJ1565" s="13">
        <v>2</v>
      </c>
      <c r="AK1565" s="13">
        <v>2</v>
      </c>
      <c r="AL1565" s="13">
        <v>2</v>
      </c>
      <c r="AM1565" s="13">
        <v>2</v>
      </c>
      <c r="AN1565" s="13">
        <v>2</v>
      </c>
      <c r="AO1565" s="13" t="s">
        <v>1984</v>
      </c>
      <c r="AP1565" s="13" t="s">
        <v>2443</v>
      </c>
      <c r="AQ1565" s="13">
        <v>1</v>
      </c>
      <c r="AR1565" s="13">
        <v>1</v>
      </c>
      <c r="AS1565" s="13">
        <v>1</v>
      </c>
      <c r="AT1565" s="13">
        <v>1</v>
      </c>
      <c r="AU1565" s="13">
        <v>0</v>
      </c>
      <c r="AV1565" s="13">
        <v>1</v>
      </c>
      <c r="AW1565" s="13">
        <v>2</v>
      </c>
      <c r="AX1565" s="13">
        <v>2</v>
      </c>
      <c r="AZ1565" s="13">
        <v>1</v>
      </c>
      <c r="BA1565" s="13">
        <v>0</v>
      </c>
      <c r="BB1565" s="13">
        <v>1</v>
      </c>
      <c r="BC1565" s="13">
        <v>0</v>
      </c>
      <c r="BD1565" s="13">
        <v>1</v>
      </c>
      <c r="BE1565" s="13">
        <v>0</v>
      </c>
      <c r="BF1565" s="13">
        <v>1</v>
      </c>
      <c r="BG1565" s="13">
        <v>1</v>
      </c>
      <c r="BH1565" s="17">
        <v>1</v>
      </c>
      <c r="BI1565" s="13">
        <v>1</v>
      </c>
      <c r="BJ1565" s="13">
        <v>1</v>
      </c>
      <c r="BK1565" s="13">
        <v>1</v>
      </c>
      <c r="BL1565" s="13">
        <v>2</v>
      </c>
      <c r="BS1565" s="13">
        <v>1</v>
      </c>
      <c r="BT1565" s="13">
        <v>17</v>
      </c>
      <c r="BU1565" s="13">
        <v>1</v>
      </c>
      <c r="BV1565" s="13">
        <v>4</v>
      </c>
      <c r="CA1565" s="18"/>
      <c r="CB1565" s="18"/>
      <c r="CC1565" s="18">
        <v>6350</v>
      </c>
      <c r="CD1565" s="18">
        <v>2532.5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W1565" s="13" t="s">
        <v>8308</v>
      </c>
      <c r="CX1565" s="38" t="s">
        <v>8309</v>
      </c>
      <c r="CY1565" s="38" t="s">
        <v>8118</v>
      </c>
      <c r="CZ1565" s="38" t="s">
        <v>41</v>
      </c>
      <c r="DA1565" s="38" t="s">
        <v>8310</v>
      </c>
    </row>
    <row r="1566" spans="1:105" s="13" customFormat="1">
      <c r="A1566" s="84">
        <v>2658</v>
      </c>
      <c r="B1566" s="84">
        <v>1</v>
      </c>
      <c r="C1566" s="13" t="s">
        <v>8311</v>
      </c>
      <c r="D1566" s="13" t="s">
        <v>36</v>
      </c>
      <c r="E1566" s="14">
        <v>16734</v>
      </c>
      <c r="F1566" s="13" t="s">
        <v>295</v>
      </c>
      <c r="G1566" s="13" t="s">
        <v>295</v>
      </c>
      <c r="H1566" s="13" t="s">
        <v>295</v>
      </c>
      <c r="I1566" s="14">
        <v>40132</v>
      </c>
      <c r="J1566" s="13">
        <f t="shared" si="54"/>
        <v>64</v>
      </c>
      <c r="K1566" s="14">
        <v>40269</v>
      </c>
      <c r="L1566" s="13">
        <v>4</v>
      </c>
      <c r="M1566" s="14">
        <v>40580</v>
      </c>
      <c r="N1566" s="15">
        <f t="shared" si="53"/>
        <v>14.718685831622176</v>
      </c>
      <c r="O1566" s="16">
        <v>2</v>
      </c>
      <c r="Q1566" s="13" t="s">
        <v>5396</v>
      </c>
      <c r="R1566" s="13" t="s">
        <v>38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1</v>
      </c>
      <c r="AL1566" s="13">
        <v>2</v>
      </c>
      <c r="AM1566" s="13">
        <v>2</v>
      </c>
      <c r="AN1566" s="13">
        <v>2</v>
      </c>
      <c r="AO1566" s="13" t="s">
        <v>8312</v>
      </c>
      <c r="AP1566" s="13" t="s">
        <v>4072</v>
      </c>
      <c r="AQ1566" s="13">
        <v>1</v>
      </c>
      <c r="AR1566" s="13">
        <v>1</v>
      </c>
      <c r="AS1566" s="13">
        <v>9</v>
      </c>
      <c r="AT1566" s="13">
        <v>1</v>
      </c>
      <c r="AU1566" s="13">
        <v>0</v>
      </c>
      <c r="AV1566" s="13">
        <v>2</v>
      </c>
      <c r="AX1566" s="13">
        <v>2</v>
      </c>
      <c r="AZ1566" s="13">
        <v>1</v>
      </c>
      <c r="BA1566" s="13">
        <v>1</v>
      </c>
      <c r="BB1566" s="13">
        <v>2</v>
      </c>
      <c r="BD1566" s="13">
        <v>2</v>
      </c>
      <c r="BF1566" s="13">
        <v>1</v>
      </c>
      <c r="BG1566" s="13">
        <v>5</v>
      </c>
      <c r="BH1566" s="17">
        <v>1</v>
      </c>
      <c r="BI1566" s="13">
        <v>1</v>
      </c>
      <c r="BJ1566" s="13">
        <v>1</v>
      </c>
      <c r="BK1566" s="13">
        <v>1</v>
      </c>
      <c r="BL1566" s="13">
        <v>2</v>
      </c>
      <c r="BS1566" s="13">
        <v>2</v>
      </c>
      <c r="BT1566" s="13">
        <v>56</v>
      </c>
      <c r="BU1566" s="13">
        <v>1</v>
      </c>
      <c r="BV1566" s="13">
        <v>1</v>
      </c>
      <c r="CA1566" s="18"/>
      <c r="CB1566" s="18" t="s">
        <v>453</v>
      </c>
      <c r="CC1566" s="18">
        <v>1007.5</v>
      </c>
      <c r="CD1566" s="18">
        <v>3420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40690</v>
      </c>
      <c r="CT1566" s="13">
        <v>2</v>
      </c>
      <c r="CW1566" s="13" t="s">
        <v>8313</v>
      </c>
      <c r="CX1566" s="38" t="s">
        <v>6529</v>
      </c>
      <c r="CY1566" s="38" t="s">
        <v>6530</v>
      </c>
      <c r="CZ1566" s="38"/>
      <c r="DA1566" s="38" t="s">
        <v>8314</v>
      </c>
    </row>
    <row r="1567" spans="1:105" s="13" customFormat="1">
      <c r="A1567" s="84">
        <v>2660</v>
      </c>
      <c r="B1567" s="84">
        <v>1</v>
      </c>
      <c r="C1567" s="13" t="s">
        <v>2484</v>
      </c>
      <c r="D1567" s="13" t="s">
        <v>36</v>
      </c>
      <c r="E1567" s="14">
        <v>13103</v>
      </c>
      <c r="F1567" s="13" t="s">
        <v>941</v>
      </c>
      <c r="G1567" s="13" t="s">
        <v>941</v>
      </c>
      <c r="H1567" s="13" t="s">
        <v>941</v>
      </c>
      <c r="I1567" s="14">
        <v>40224</v>
      </c>
      <c r="J1567" s="13">
        <f t="shared" si="54"/>
        <v>74</v>
      </c>
      <c r="K1567" s="14">
        <v>40280</v>
      </c>
      <c r="L1567" s="13">
        <v>4</v>
      </c>
      <c r="M1567" s="14">
        <v>40641</v>
      </c>
      <c r="N1567" s="15">
        <f t="shared" si="53"/>
        <v>13.700205338809035</v>
      </c>
      <c r="O1567" s="16">
        <v>2</v>
      </c>
      <c r="Q1567" s="13" t="s">
        <v>8315</v>
      </c>
      <c r="R1567" s="13" t="s">
        <v>46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2</v>
      </c>
      <c r="AN1567" s="13">
        <v>1</v>
      </c>
      <c r="AO1567" s="13" t="s">
        <v>8255</v>
      </c>
      <c r="AP1567" s="13" t="s">
        <v>3883</v>
      </c>
      <c r="AQ1567" s="13">
        <v>1</v>
      </c>
      <c r="AR1567" s="13">
        <v>2</v>
      </c>
      <c r="AT1567" s="13">
        <v>1</v>
      </c>
      <c r="AU1567" s="13">
        <v>0</v>
      </c>
      <c r="AV1567" s="13">
        <v>2</v>
      </c>
      <c r="AX1567" s="13">
        <v>1</v>
      </c>
      <c r="AY1567" s="13">
        <v>1</v>
      </c>
      <c r="AZ1567" s="13">
        <v>2</v>
      </c>
      <c r="BB1567" s="13">
        <v>2</v>
      </c>
      <c r="BD1567" s="13">
        <v>1</v>
      </c>
      <c r="BE1567" s="13">
        <v>0</v>
      </c>
      <c r="BF1567" s="13">
        <v>1</v>
      </c>
      <c r="BG1567" s="13">
        <v>3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2807</v>
      </c>
      <c r="BN1567" s="13">
        <v>2</v>
      </c>
      <c r="BQ1567" s="13" t="s">
        <v>6049</v>
      </c>
      <c r="BR1567" s="13" t="s">
        <v>939</v>
      </c>
      <c r="BS1567" s="13">
        <v>1</v>
      </c>
      <c r="BT1567" s="13">
        <v>49</v>
      </c>
      <c r="BU1567" s="13">
        <v>1</v>
      </c>
      <c r="BV1567" s="13">
        <v>6</v>
      </c>
      <c r="CA1567" s="18"/>
      <c r="CB1567" s="18"/>
      <c r="CC1567" s="18">
        <v>2760</v>
      </c>
      <c r="CD1567" s="18">
        <v>1010.6</v>
      </c>
      <c r="CE1567" s="18"/>
      <c r="CF1567" s="18"/>
      <c r="CG1567" s="18"/>
      <c r="CH1567" s="13">
        <v>2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8316</v>
      </c>
      <c r="CX1567" s="38" t="s">
        <v>8317</v>
      </c>
      <c r="CY1567" s="38" t="s">
        <v>8318</v>
      </c>
      <c r="CZ1567" s="38"/>
      <c r="DA1567" s="38" t="s">
        <v>8319</v>
      </c>
    </row>
    <row r="1568" spans="1:105" s="13" customFormat="1">
      <c r="A1568" s="84">
        <v>2661</v>
      </c>
      <c r="B1568" s="84">
        <v>1</v>
      </c>
      <c r="C1568" s="13" t="s">
        <v>8320</v>
      </c>
      <c r="D1568" s="13" t="s">
        <v>36</v>
      </c>
      <c r="E1568" s="14">
        <v>14176</v>
      </c>
      <c r="F1568" s="13" t="s">
        <v>648</v>
      </c>
      <c r="G1568" s="13" t="s">
        <v>648</v>
      </c>
      <c r="H1568" s="13" t="s">
        <v>648</v>
      </c>
      <c r="I1568" s="14">
        <v>40224</v>
      </c>
      <c r="J1568" s="13">
        <f t="shared" si="54"/>
        <v>71</v>
      </c>
      <c r="K1568" s="14">
        <v>40330</v>
      </c>
      <c r="L1568" s="13">
        <v>4</v>
      </c>
      <c r="M1568" s="14">
        <v>40979</v>
      </c>
      <c r="N1568" s="15">
        <f t="shared" si="53"/>
        <v>24.804928131416837</v>
      </c>
      <c r="O1568" s="16">
        <v>2</v>
      </c>
      <c r="Q1568" s="13" t="s">
        <v>39</v>
      </c>
      <c r="R1568" s="13" t="s">
        <v>46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I1568" s="13">
        <v>2</v>
      </c>
      <c r="AJ1568" s="13">
        <v>2</v>
      </c>
      <c r="AK1568" s="13">
        <v>1</v>
      </c>
      <c r="AL1568" s="13">
        <v>1</v>
      </c>
      <c r="AM1568" s="13">
        <v>1</v>
      </c>
      <c r="AN1568" s="13">
        <v>2</v>
      </c>
      <c r="AP1568" s="13" t="s">
        <v>489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2</v>
      </c>
      <c r="AX1568" s="13">
        <v>1</v>
      </c>
      <c r="AY1568" s="13">
        <v>2</v>
      </c>
      <c r="AZ1568" s="13">
        <v>1</v>
      </c>
      <c r="BA1568" s="13">
        <v>1</v>
      </c>
      <c r="BB1568" s="13">
        <v>1</v>
      </c>
      <c r="BC1568" s="13">
        <v>1</v>
      </c>
      <c r="BD1568" s="13">
        <v>1</v>
      </c>
      <c r="BE1568" s="13">
        <v>2</v>
      </c>
      <c r="BF1568" s="13">
        <v>1</v>
      </c>
      <c r="BG1568" s="13">
        <v>4</v>
      </c>
      <c r="BH1568" s="17">
        <v>1</v>
      </c>
      <c r="BI1568" s="13">
        <v>1</v>
      </c>
      <c r="BJ1568" s="13">
        <v>2</v>
      </c>
      <c r="BK1568" s="13">
        <v>1</v>
      </c>
      <c r="BL1568" s="13">
        <v>1</v>
      </c>
      <c r="BM1568" s="13">
        <v>2808</v>
      </c>
      <c r="BN1568" s="13">
        <v>2</v>
      </c>
      <c r="BQ1568" s="13" t="s">
        <v>237</v>
      </c>
      <c r="BR1568" s="13" t="s">
        <v>238</v>
      </c>
      <c r="BS1568" s="13">
        <v>1</v>
      </c>
      <c r="BT1568" s="13">
        <v>49</v>
      </c>
      <c r="BU1568" s="13">
        <v>1</v>
      </c>
      <c r="BV1568" s="13">
        <v>3</v>
      </c>
      <c r="BW1568" s="13">
        <v>2</v>
      </c>
      <c r="BX1568" s="13">
        <v>16</v>
      </c>
      <c r="CA1568" s="18"/>
      <c r="CB1568" s="18"/>
      <c r="CC1568" s="18" t="s">
        <v>5837</v>
      </c>
      <c r="CD1568" s="18">
        <v>3323.7</v>
      </c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S1568" s="14">
        <v>40450</v>
      </c>
      <c r="CT1568" s="13">
        <v>1</v>
      </c>
      <c r="CW1568" s="13" t="s">
        <v>8321</v>
      </c>
      <c r="CX1568" s="38" t="s">
        <v>8322</v>
      </c>
      <c r="CY1568" s="38" t="s">
        <v>5409</v>
      </c>
      <c r="CZ1568" s="38" t="s">
        <v>386</v>
      </c>
      <c r="DA1568" s="38" t="s">
        <v>8323</v>
      </c>
    </row>
    <row r="1569" spans="1:105" s="13" customFormat="1">
      <c r="A1569" s="84">
        <v>2664</v>
      </c>
      <c r="B1569" s="84">
        <v>5</v>
      </c>
      <c r="C1569" s="13" t="s">
        <v>8324</v>
      </c>
      <c r="D1569" s="13" t="s">
        <v>36</v>
      </c>
      <c r="E1569" s="14">
        <v>15980</v>
      </c>
      <c r="F1569" s="13" t="s">
        <v>424</v>
      </c>
      <c r="G1569" s="13" t="s">
        <v>424</v>
      </c>
      <c r="H1569" s="13" t="s">
        <v>424</v>
      </c>
      <c r="I1569" s="14">
        <v>39631</v>
      </c>
      <c r="J1569" s="13">
        <f t="shared" si="54"/>
        <v>64</v>
      </c>
      <c r="K1569" s="14">
        <v>40256</v>
      </c>
      <c r="L1569" s="13">
        <v>1</v>
      </c>
      <c r="M1569" s="14">
        <v>40959</v>
      </c>
      <c r="N1569" s="15">
        <f t="shared" si="53"/>
        <v>43.630390143737166</v>
      </c>
      <c r="O1569" s="16">
        <v>2</v>
      </c>
      <c r="Q1569" s="13" t="s">
        <v>180</v>
      </c>
      <c r="R1569" s="13" t="s">
        <v>46</v>
      </c>
      <c r="S1569" s="13">
        <v>2</v>
      </c>
      <c r="T1569" s="13">
        <v>2</v>
      </c>
      <c r="U1569" s="13">
        <v>2</v>
      </c>
      <c r="V1569" s="13">
        <v>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359</v>
      </c>
      <c r="AQ1569" s="13">
        <v>1</v>
      </c>
      <c r="AR1569" s="13">
        <v>1</v>
      </c>
      <c r="AT1569" s="13">
        <v>1</v>
      </c>
      <c r="AV1569" s="13">
        <v>1</v>
      </c>
      <c r="AX1569" s="13">
        <v>1</v>
      </c>
      <c r="AZ1569" s="13">
        <v>3</v>
      </c>
      <c r="BB1569" s="13">
        <v>3</v>
      </c>
      <c r="BD1569" s="13">
        <v>1</v>
      </c>
      <c r="BF1569" s="13">
        <v>1</v>
      </c>
      <c r="BH1569" s="17">
        <v>2</v>
      </c>
      <c r="BI1569" s="13">
        <v>1</v>
      </c>
      <c r="BJ1569" s="13">
        <v>1</v>
      </c>
      <c r="BK1569" s="13">
        <v>2</v>
      </c>
      <c r="BL1569" s="13">
        <v>1</v>
      </c>
      <c r="BM1569" s="13">
        <v>2811</v>
      </c>
      <c r="BN1569" s="13">
        <v>1</v>
      </c>
      <c r="BO1569" s="13" t="s">
        <v>5232</v>
      </c>
      <c r="BP1569" s="13">
        <v>180</v>
      </c>
      <c r="BQ1569" s="13" t="s">
        <v>289</v>
      </c>
      <c r="BR1569" s="13" t="s">
        <v>222</v>
      </c>
      <c r="BS1569" s="13">
        <v>1</v>
      </c>
      <c r="BT1569" s="13">
        <v>15.5</v>
      </c>
      <c r="BU1569" s="13">
        <v>1</v>
      </c>
      <c r="BV1569" s="13">
        <v>1</v>
      </c>
      <c r="CA1569" s="18"/>
      <c r="CB1569" s="18" t="s">
        <v>4369</v>
      </c>
      <c r="CC1569" s="18"/>
      <c r="CD1569" s="18">
        <v>146</v>
      </c>
      <c r="CE1569" s="18"/>
      <c r="CF1569" s="18"/>
      <c r="CG1569" s="18"/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40738</v>
      </c>
      <c r="CT1569" s="13">
        <v>2</v>
      </c>
      <c r="CW1569" s="13" t="s">
        <v>8325</v>
      </c>
      <c r="CX1569" s="38" t="s">
        <v>6199</v>
      </c>
      <c r="CY1569" s="38" t="s">
        <v>6200</v>
      </c>
      <c r="CZ1569" s="38" t="s">
        <v>41</v>
      </c>
      <c r="DA1569" s="38" t="s">
        <v>8326</v>
      </c>
    </row>
    <row r="1570" spans="1:105" s="13" customFormat="1">
      <c r="A1570" s="84">
        <v>2667</v>
      </c>
      <c r="B1570" s="84">
        <v>5</v>
      </c>
      <c r="C1570" s="13" t="s">
        <v>1395</v>
      </c>
      <c r="D1570" s="13" t="s">
        <v>37</v>
      </c>
      <c r="E1570" s="14">
        <v>13292</v>
      </c>
      <c r="F1570" s="13" t="s">
        <v>327</v>
      </c>
      <c r="G1570" s="13" t="s">
        <v>327</v>
      </c>
      <c r="H1570" s="13" t="s">
        <v>327</v>
      </c>
      <c r="I1570" s="14">
        <v>40252</v>
      </c>
      <c r="J1570" s="13">
        <f t="shared" si="54"/>
        <v>73</v>
      </c>
      <c r="K1570" s="14">
        <v>40282</v>
      </c>
      <c r="L1570" s="13">
        <v>4</v>
      </c>
      <c r="M1570" s="14">
        <v>40302</v>
      </c>
      <c r="N1570" s="15">
        <f t="shared" si="53"/>
        <v>1.6427104722792607</v>
      </c>
      <c r="O1570" s="16">
        <v>2</v>
      </c>
      <c r="Q1570" s="13" t="s">
        <v>8327</v>
      </c>
      <c r="S1570" s="13">
        <v>3</v>
      </c>
      <c r="T1570" s="13">
        <v>2</v>
      </c>
      <c r="V1570" s="13">
        <v>1</v>
      </c>
      <c r="W1570" s="13" t="s">
        <v>8328</v>
      </c>
      <c r="X1570" s="13">
        <v>2</v>
      </c>
      <c r="Z1570" s="13">
        <v>4</v>
      </c>
      <c r="AH1570" s="13">
        <v>2</v>
      </c>
      <c r="AJ1570" s="13">
        <v>2</v>
      </c>
      <c r="AK1570" s="13">
        <v>2</v>
      </c>
      <c r="AL1570" s="13">
        <v>2</v>
      </c>
      <c r="AM1570" s="13">
        <v>1</v>
      </c>
      <c r="AN1570" s="13">
        <v>1</v>
      </c>
      <c r="AO1570" s="13" t="s">
        <v>8329</v>
      </c>
      <c r="AP1570" s="13" t="s">
        <v>43</v>
      </c>
      <c r="AQ1570" s="13">
        <v>1</v>
      </c>
      <c r="AR1570" s="13">
        <v>1</v>
      </c>
      <c r="AS1570" s="13">
        <v>1</v>
      </c>
      <c r="AT1570" s="13">
        <v>1</v>
      </c>
      <c r="AU1570" s="13">
        <v>1</v>
      </c>
      <c r="BB1570" s="13">
        <v>1</v>
      </c>
      <c r="BC1570" s="13">
        <v>0</v>
      </c>
      <c r="BD1570" s="13">
        <v>1</v>
      </c>
      <c r="BE1570" s="13">
        <v>0</v>
      </c>
      <c r="BH1570" s="17">
        <v>2</v>
      </c>
      <c r="BI1570" s="13">
        <v>1</v>
      </c>
      <c r="BK1570" s="13">
        <v>1</v>
      </c>
      <c r="BL1570" s="13">
        <v>1</v>
      </c>
      <c r="BM1570" s="13">
        <v>2815</v>
      </c>
      <c r="BN1570" s="13">
        <v>1</v>
      </c>
      <c r="BO1570" s="13" t="s">
        <v>4530</v>
      </c>
      <c r="BP1570" s="13">
        <v>232</v>
      </c>
      <c r="BQ1570" s="13" t="s">
        <v>237</v>
      </c>
      <c r="BR1570" s="13" t="s">
        <v>238</v>
      </c>
      <c r="BS1570" s="13">
        <v>1</v>
      </c>
      <c r="BT1570" s="13">
        <v>36</v>
      </c>
      <c r="BU1570" s="13">
        <v>1</v>
      </c>
      <c r="BV1570" s="13">
        <v>1</v>
      </c>
      <c r="BW1570" s="13">
        <v>1</v>
      </c>
      <c r="BX1570" s="13">
        <v>9.6</v>
      </c>
      <c r="CA1570" s="18"/>
      <c r="CB1570" s="18"/>
      <c r="CC1570" s="18"/>
      <c r="CD1570" s="18"/>
      <c r="CE1570" s="18"/>
      <c r="CF1570" s="18"/>
      <c r="CG1570" s="18"/>
      <c r="CH1570" s="13">
        <v>2</v>
      </c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W1570" s="13" t="s">
        <v>8330</v>
      </c>
      <c r="CX1570" s="38" t="s">
        <v>8331</v>
      </c>
      <c r="CY1570" s="38" t="s">
        <v>8332</v>
      </c>
      <c r="CZ1570" s="38" t="s">
        <v>41</v>
      </c>
      <c r="DA1570" s="38" t="s">
        <v>8333</v>
      </c>
    </row>
    <row r="1571" spans="1:105" s="13" customFormat="1">
      <c r="A1571" s="84">
        <v>2668</v>
      </c>
      <c r="B1571" s="84">
        <v>6</v>
      </c>
      <c r="C1571" s="13" t="s">
        <v>1559</v>
      </c>
      <c r="D1571" s="13" t="s">
        <v>37</v>
      </c>
      <c r="E1571" s="14">
        <v>17445</v>
      </c>
      <c r="F1571" s="13" t="s">
        <v>263</v>
      </c>
      <c r="G1571" s="13" t="s">
        <v>263</v>
      </c>
      <c r="H1571" s="13" t="s">
        <v>263</v>
      </c>
      <c r="I1571" s="14">
        <v>38275</v>
      </c>
      <c r="J1571" s="13">
        <f t="shared" si="54"/>
        <v>57</v>
      </c>
      <c r="K1571" s="14">
        <v>38479</v>
      </c>
      <c r="L1571" s="13">
        <v>4</v>
      </c>
      <c r="M1571" s="14">
        <v>40317</v>
      </c>
      <c r="N1571" s="15">
        <f t="shared" si="53"/>
        <v>67.088295687885008</v>
      </c>
      <c r="O1571" s="16">
        <v>1</v>
      </c>
      <c r="P1571" s="13" t="s">
        <v>958</v>
      </c>
      <c r="Q1571" s="13" t="s">
        <v>8334</v>
      </c>
      <c r="R1571" s="13" t="s">
        <v>5668</v>
      </c>
      <c r="S1571" s="13">
        <v>2</v>
      </c>
      <c r="T1571" s="13">
        <v>2</v>
      </c>
      <c r="U1571" s="13">
        <v>2</v>
      </c>
      <c r="V1571" s="13">
        <v>2</v>
      </c>
      <c r="X1571" s="13">
        <v>2</v>
      </c>
      <c r="Z1571" s="13">
        <v>4</v>
      </c>
      <c r="AH1571" s="13">
        <v>2</v>
      </c>
      <c r="AI1571" s="13">
        <v>2</v>
      </c>
      <c r="AJ1571" s="13">
        <v>2</v>
      </c>
      <c r="AK1571" s="13">
        <v>1</v>
      </c>
      <c r="AL1571" s="13">
        <v>2</v>
      </c>
      <c r="AM1571" s="13">
        <v>1</v>
      </c>
      <c r="AN1571" s="13">
        <v>2</v>
      </c>
      <c r="AP1571" s="13" t="s">
        <v>43</v>
      </c>
      <c r="AQ1571" s="13">
        <v>1</v>
      </c>
      <c r="AR1571" s="13">
        <v>2</v>
      </c>
      <c r="AT1571" s="13">
        <v>1</v>
      </c>
      <c r="AU1571" s="13">
        <v>60</v>
      </c>
      <c r="AV1571" s="13">
        <v>2</v>
      </c>
      <c r="AX1571" s="13">
        <v>2</v>
      </c>
      <c r="AZ1571" s="13">
        <v>1</v>
      </c>
      <c r="BA1571" s="13">
        <v>0</v>
      </c>
      <c r="BB1571" s="13">
        <v>2</v>
      </c>
      <c r="BD1571" s="13">
        <v>1</v>
      </c>
      <c r="BE1571" s="13">
        <v>59</v>
      </c>
      <c r="BF1571" s="13">
        <v>2</v>
      </c>
      <c r="BH1571" s="17">
        <v>2</v>
      </c>
      <c r="BI1571" s="13">
        <v>1</v>
      </c>
      <c r="BK1571" s="13">
        <v>2</v>
      </c>
      <c r="BL1571" s="13">
        <v>1</v>
      </c>
      <c r="BM1571" s="13">
        <v>2817</v>
      </c>
      <c r="BN1571" s="13">
        <v>1</v>
      </c>
      <c r="BO1571" s="13" t="s">
        <v>5440</v>
      </c>
      <c r="BP1571" s="13">
        <v>102</v>
      </c>
      <c r="BQ1571" s="13" t="s">
        <v>374</v>
      </c>
      <c r="BR1571" s="13" t="s">
        <v>375</v>
      </c>
      <c r="BS1571" s="13">
        <v>1</v>
      </c>
      <c r="BT1571" s="13">
        <v>15</v>
      </c>
      <c r="BU1571" s="13">
        <v>1</v>
      </c>
      <c r="BV1571" s="13">
        <v>0</v>
      </c>
      <c r="BW1571" s="13">
        <v>1</v>
      </c>
      <c r="BX1571" s="13">
        <v>17</v>
      </c>
      <c r="CA1571" s="18"/>
      <c r="CB1571" s="18"/>
      <c r="CC1571" s="18">
        <v>583</v>
      </c>
      <c r="CD1571" s="18" t="s">
        <v>6535</v>
      </c>
      <c r="CE1571" s="18"/>
      <c r="CF1571" s="18"/>
      <c r="CG1571" s="18"/>
      <c r="CH1571" s="13">
        <v>2</v>
      </c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40513</v>
      </c>
      <c r="CT1571" s="13">
        <v>2</v>
      </c>
      <c r="CU1571" s="13" t="s">
        <v>8335</v>
      </c>
      <c r="CW1571" s="13" t="s">
        <v>8336</v>
      </c>
      <c r="CX1571" s="38" t="s">
        <v>5615</v>
      </c>
      <c r="CY1571" s="38" t="s">
        <v>8246</v>
      </c>
      <c r="CZ1571" s="38" t="s">
        <v>41</v>
      </c>
      <c r="DA1571" s="38" t="s">
        <v>8337</v>
      </c>
    </row>
    <row r="1572" spans="1:105" s="13" customFormat="1">
      <c r="A1572" s="84">
        <v>2669</v>
      </c>
      <c r="B1572" s="84">
        <v>5</v>
      </c>
      <c r="C1572" s="13" t="s">
        <v>8338</v>
      </c>
      <c r="D1572" s="13" t="s">
        <v>36</v>
      </c>
      <c r="E1572" s="14">
        <v>15033</v>
      </c>
      <c r="F1572" s="13" t="s">
        <v>214</v>
      </c>
      <c r="G1572" s="13" t="s">
        <v>214</v>
      </c>
      <c r="H1572" s="13" t="s">
        <v>214</v>
      </c>
      <c r="I1572" s="14">
        <v>40009</v>
      </c>
      <c r="J1572" s="13">
        <f t="shared" si="54"/>
        <v>68</v>
      </c>
      <c r="K1572" s="14">
        <v>40289</v>
      </c>
      <c r="L1572" s="13">
        <v>9</v>
      </c>
      <c r="M1572" s="14">
        <v>40321</v>
      </c>
      <c r="N1572" s="15">
        <f t="shared" si="53"/>
        <v>10.250513347022586</v>
      </c>
      <c r="O1572" s="16">
        <v>2</v>
      </c>
      <c r="S1572" s="13">
        <v>3</v>
      </c>
      <c r="T1572" s="13">
        <v>2</v>
      </c>
      <c r="U1572" s="13">
        <v>2</v>
      </c>
      <c r="V1572" s="13">
        <v>2</v>
      </c>
      <c r="X1572" s="13">
        <v>1</v>
      </c>
      <c r="Z1572" s="13">
        <v>4</v>
      </c>
      <c r="AC1572" s="13">
        <v>2</v>
      </c>
      <c r="AD1572" s="13">
        <v>2</v>
      </c>
      <c r="AE1572" s="13">
        <v>2</v>
      </c>
      <c r="AF1572" s="13">
        <v>2</v>
      </c>
      <c r="AG1572" s="13">
        <v>1</v>
      </c>
      <c r="AH1572" s="13">
        <v>2</v>
      </c>
      <c r="AI1572" s="13">
        <v>2</v>
      </c>
      <c r="AJ1572" s="13">
        <v>3</v>
      </c>
      <c r="AK1572" s="13">
        <v>2</v>
      </c>
      <c r="AL1572" s="13">
        <v>2</v>
      </c>
      <c r="AM1572" s="13">
        <v>2</v>
      </c>
      <c r="AN1572" s="13">
        <v>1</v>
      </c>
      <c r="AO1572" s="13" t="s">
        <v>8339</v>
      </c>
      <c r="AP1572" s="13" t="s">
        <v>3508</v>
      </c>
      <c r="AQ1572" s="13">
        <v>1</v>
      </c>
      <c r="AR1572" s="13">
        <v>2</v>
      </c>
      <c r="AT1572" s="13">
        <v>1</v>
      </c>
      <c r="AU1572" s="13">
        <v>0</v>
      </c>
      <c r="AV1572" s="13">
        <v>1</v>
      </c>
      <c r="AW1572" s="13">
        <v>5</v>
      </c>
      <c r="AX1572" s="13">
        <v>1</v>
      </c>
      <c r="AY1572" s="13">
        <v>5</v>
      </c>
      <c r="AZ1572" s="13">
        <v>1</v>
      </c>
      <c r="BA1572" s="13">
        <v>5</v>
      </c>
      <c r="BB1572" s="13">
        <v>2</v>
      </c>
      <c r="BD1572" s="13">
        <v>2</v>
      </c>
      <c r="BF1572" s="13">
        <v>2</v>
      </c>
      <c r="BH1572" s="17">
        <v>2</v>
      </c>
      <c r="BI1572" s="13">
        <v>1</v>
      </c>
      <c r="BJ1572" s="13">
        <v>1</v>
      </c>
      <c r="BK1572" s="13">
        <v>1</v>
      </c>
      <c r="BL1572" s="13">
        <v>1</v>
      </c>
      <c r="BM1572" s="13">
        <v>2819</v>
      </c>
      <c r="BN1572" s="13">
        <v>1</v>
      </c>
      <c r="BO1572" s="13" t="s">
        <v>3519</v>
      </c>
      <c r="BP1572" s="13">
        <v>180</v>
      </c>
      <c r="BQ1572" s="13" t="s">
        <v>237</v>
      </c>
      <c r="BR1572" s="13" t="s">
        <v>238</v>
      </c>
      <c r="BS1572" s="13">
        <v>1</v>
      </c>
      <c r="BT1572" s="13">
        <v>13</v>
      </c>
      <c r="BU1572" s="13">
        <v>1</v>
      </c>
      <c r="BV1572" s="13">
        <v>1</v>
      </c>
      <c r="BW1572" s="13">
        <v>1</v>
      </c>
      <c r="BX1572" s="13">
        <v>18</v>
      </c>
      <c r="CA1572" s="18"/>
      <c r="CB1572" s="18"/>
      <c r="CC1572" s="18">
        <v>689</v>
      </c>
      <c r="CD1572" s="18">
        <v>0</v>
      </c>
      <c r="CE1572" s="18"/>
      <c r="CF1572" s="18"/>
      <c r="CG1572" s="18"/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40394</v>
      </c>
      <c r="CT1572" s="13">
        <v>1</v>
      </c>
      <c r="CW1572" s="13" t="s">
        <v>8340</v>
      </c>
      <c r="CX1572" s="38" t="s">
        <v>8341</v>
      </c>
      <c r="CY1572" s="38" t="s">
        <v>8342</v>
      </c>
      <c r="CZ1572" s="38"/>
      <c r="DA1572" s="38" t="s">
        <v>192</v>
      </c>
    </row>
    <row r="1573" spans="1:105" s="13" customFormat="1">
      <c r="A1573" s="84">
        <v>2671</v>
      </c>
      <c r="B1573" s="84">
        <v>5</v>
      </c>
      <c r="C1573" s="13" t="s">
        <v>666</v>
      </c>
      <c r="D1573" s="13" t="s">
        <v>36</v>
      </c>
      <c r="E1573" s="14">
        <v>13060</v>
      </c>
      <c r="F1573" s="13" t="s">
        <v>691</v>
      </c>
      <c r="G1573" s="13" t="s">
        <v>691</v>
      </c>
      <c r="H1573" s="13" t="s">
        <v>691</v>
      </c>
      <c r="I1573" s="14">
        <v>40132</v>
      </c>
      <c r="J1573" s="13">
        <f t="shared" si="54"/>
        <v>74</v>
      </c>
      <c r="K1573" s="14">
        <v>40221</v>
      </c>
      <c r="L1573" s="13">
        <v>4</v>
      </c>
      <c r="M1573" s="14">
        <v>41522</v>
      </c>
      <c r="N1573" s="15">
        <f t="shared" si="53"/>
        <v>45.667351129363446</v>
      </c>
      <c r="O1573" s="16">
        <v>3</v>
      </c>
      <c r="Q1573" s="13" t="s">
        <v>8343</v>
      </c>
      <c r="R1573" s="13" t="s">
        <v>42</v>
      </c>
      <c r="S1573" s="13">
        <v>3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2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2</v>
      </c>
      <c r="AJ1573" s="13">
        <v>2</v>
      </c>
      <c r="AK1573" s="13">
        <v>3</v>
      </c>
      <c r="AL1573" s="13">
        <v>1</v>
      </c>
      <c r="AM1573" s="13">
        <v>1</v>
      </c>
      <c r="AN1573" s="13">
        <v>1</v>
      </c>
      <c r="AO1573" s="13" t="s">
        <v>3539</v>
      </c>
      <c r="AQ1573" s="13">
        <v>1</v>
      </c>
      <c r="AR1573" s="13">
        <v>2</v>
      </c>
      <c r="AT1573" s="13">
        <v>1</v>
      </c>
      <c r="AU1573" s="13">
        <v>0</v>
      </c>
      <c r="AV1573" s="13">
        <v>2</v>
      </c>
      <c r="AX1573" s="13">
        <v>2</v>
      </c>
      <c r="AZ1573" s="13">
        <v>2</v>
      </c>
      <c r="BB1573" s="13">
        <v>2</v>
      </c>
      <c r="BD1573" s="13">
        <v>2</v>
      </c>
      <c r="BF1573" s="13">
        <v>1</v>
      </c>
      <c r="BG1573" s="13">
        <v>26</v>
      </c>
      <c r="BH1573" s="17">
        <v>2</v>
      </c>
      <c r="BI1573" s="13">
        <v>1</v>
      </c>
      <c r="BJ1573" s="13">
        <v>2</v>
      </c>
      <c r="BK1573" s="13">
        <v>1</v>
      </c>
      <c r="BL1573" s="13">
        <v>1</v>
      </c>
      <c r="BM1573" s="13">
        <v>2821</v>
      </c>
      <c r="BN1573" s="13">
        <v>1</v>
      </c>
      <c r="BO1573" s="13" t="s">
        <v>3911</v>
      </c>
      <c r="BP1573" s="13">
        <v>180</v>
      </c>
      <c r="BQ1573" s="13" t="s">
        <v>670</v>
      </c>
      <c r="BR1573" s="13" t="s">
        <v>671</v>
      </c>
      <c r="BS1573" s="13">
        <v>1</v>
      </c>
      <c r="BT1573" s="13">
        <v>37</v>
      </c>
      <c r="BU1573" s="13">
        <v>1</v>
      </c>
      <c r="BV1573" s="13">
        <v>3</v>
      </c>
      <c r="CA1573" s="18"/>
      <c r="CB1573" s="18"/>
      <c r="CC1573" s="18">
        <v>2600</v>
      </c>
      <c r="CD1573" s="18">
        <v>1436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40401</v>
      </c>
      <c r="CT1573" s="13">
        <v>2</v>
      </c>
      <c r="CW1573" s="13" t="s">
        <v>8344</v>
      </c>
      <c r="CX1573" s="38" t="s">
        <v>8345</v>
      </c>
      <c r="CY1573" s="38" t="s">
        <v>8346</v>
      </c>
      <c r="CZ1573" s="38" t="s">
        <v>736</v>
      </c>
      <c r="DA1573" s="38" t="s">
        <v>8347</v>
      </c>
    </row>
    <row r="1574" spans="1:105" s="13" customFormat="1">
      <c r="A1574" s="84">
        <v>2672</v>
      </c>
      <c r="B1574" s="84">
        <v>1</v>
      </c>
      <c r="C1574" s="13" t="s">
        <v>8348</v>
      </c>
      <c r="D1574" s="13" t="s">
        <v>37</v>
      </c>
      <c r="E1574" s="14">
        <v>12936</v>
      </c>
      <c r="F1574" s="13" t="s">
        <v>264</v>
      </c>
      <c r="G1574" s="13" t="s">
        <v>264</v>
      </c>
      <c r="H1574" s="13" t="s">
        <v>264</v>
      </c>
      <c r="I1574" s="14">
        <v>40224</v>
      </c>
      <c r="J1574" s="13">
        <f t="shared" si="54"/>
        <v>74</v>
      </c>
      <c r="K1574" s="14">
        <v>40227</v>
      </c>
      <c r="L1574" s="13">
        <v>4</v>
      </c>
      <c r="M1574" s="14">
        <v>40338</v>
      </c>
      <c r="N1574" s="15">
        <f t="shared" si="53"/>
        <v>3.7453798767967146</v>
      </c>
      <c r="O1574" s="16">
        <v>2</v>
      </c>
      <c r="S1574" s="13">
        <v>3</v>
      </c>
      <c r="T1574" s="13">
        <v>2</v>
      </c>
      <c r="U1574" s="13">
        <v>2</v>
      </c>
      <c r="V1574" s="13">
        <v>2</v>
      </c>
      <c r="X1574" s="13">
        <v>2</v>
      </c>
      <c r="AI1574" s="13">
        <v>2</v>
      </c>
      <c r="AJ1574" s="13">
        <v>2</v>
      </c>
      <c r="AK1574" s="13">
        <v>2</v>
      </c>
      <c r="AL1574" s="13">
        <v>2</v>
      </c>
      <c r="AM1574" s="13">
        <v>2</v>
      </c>
      <c r="AN1574" s="13">
        <v>1</v>
      </c>
      <c r="AO1574" s="13" t="s">
        <v>267</v>
      </c>
      <c r="AP1574" s="13" t="s">
        <v>5210</v>
      </c>
      <c r="AQ1574" s="13">
        <v>1</v>
      </c>
      <c r="AR1574" s="13">
        <v>1</v>
      </c>
      <c r="AS1574" s="13">
        <v>2</v>
      </c>
      <c r="AT1574" s="13">
        <v>1</v>
      </c>
      <c r="AU1574" s="13">
        <v>1</v>
      </c>
      <c r="AV1574" s="13">
        <v>2</v>
      </c>
      <c r="AX1574" s="13">
        <v>2</v>
      </c>
      <c r="AZ1574" s="13">
        <v>1</v>
      </c>
      <c r="BA1574" s="13">
        <v>0</v>
      </c>
      <c r="BB1574" s="13">
        <v>3</v>
      </c>
      <c r="BD1574" s="13">
        <v>1</v>
      </c>
      <c r="BE1574" s="13">
        <v>1</v>
      </c>
      <c r="BF1574" s="13">
        <v>1</v>
      </c>
      <c r="BG1574" s="13">
        <v>2</v>
      </c>
      <c r="BH1574" s="17">
        <v>1</v>
      </c>
      <c r="BI1574" s="13">
        <v>1</v>
      </c>
      <c r="BJ1574" s="13">
        <v>1</v>
      </c>
      <c r="BK1574" s="13">
        <v>1</v>
      </c>
      <c r="BL1574" s="13">
        <v>1</v>
      </c>
      <c r="BM1574" s="13">
        <v>2822</v>
      </c>
      <c r="BN1574" s="13">
        <v>2</v>
      </c>
      <c r="BQ1574" s="13" t="s">
        <v>270</v>
      </c>
      <c r="BR1574" s="13" t="s">
        <v>271</v>
      </c>
      <c r="CA1574" s="18"/>
      <c r="CB1574" s="18"/>
      <c r="CC1574" s="18"/>
      <c r="CD1574" s="18"/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40407</v>
      </c>
      <c r="CT1574" s="13">
        <v>1</v>
      </c>
      <c r="CW1574" s="13" t="s">
        <v>8349</v>
      </c>
      <c r="CX1574" s="38" t="s">
        <v>8350</v>
      </c>
      <c r="CY1574" s="38" t="s">
        <v>8351</v>
      </c>
      <c r="CZ1574" s="38" t="s">
        <v>41</v>
      </c>
      <c r="DA1574" s="38" t="s">
        <v>8352</v>
      </c>
    </row>
    <row r="1575" spans="1:105" s="13" customFormat="1">
      <c r="A1575" s="84">
        <v>2673</v>
      </c>
      <c r="B1575" s="84">
        <v>1</v>
      </c>
      <c r="C1575" s="13" t="s">
        <v>797</v>
      </c>
      <c r="D1575" s="13" t="s">
        <v>37</v>
      </c>
      <c r="E1575" s="14">
        <v>11827</v>
      </c>
      <c r="F1575" s="13" t="s">
        <v>259</v>
      </c>
      <c r="G1575" s="13" t="s">
        <v>259</v>
      </c>
      <c r="H1575" s="13" t="s">
        <v>259</v>
      </c>
      <c r="I1575" s="14">
        <v>40252</v>
      </c>
      <c r="J1575" s="13">
        <f t="shared" si="54"/>
        <v>77</v>
      </c>
      <c r="K1575" s="14">
        <v>40273</v>
      </c>
      <c r="L1575" s="13">
        <v>4</v>
      </c>
      <c r="M1575" s="14">
        <v>40589</v>
      </c>
      <c r="N1575" s="15">
        <f t="shared" si="53"/>
        <v>11.071868583162217</v>
      </c>
      <c r="O1575" s="16">
        <v>2</v>
      </c>
      <c r="Q1575" s="13" t="s">
        <v>518</v>
      </c>
      <c r="R1575" s="13" t="s">
        <v>46</v>
      </c>
      <c r="S1575" s="13">
        <v>2</v>
      </c>
      <c r="T1575" s="13">
        <v>2</v>
      </c>
      <c r="U1575" s="13">
        <v>1</v>
      </c>
      <c r="V1575" s="13">
        <v>2</v>
      </c>
      <c r="W1575" s="13" t="s">
        <v>8353</v>
      </c>
      <c r="X1575" s="13">
        <v>2</v>
      </c>
      <c r="Z1575" s="13">
        <v>4</v>
      </c>
      <c r="AH1575" s="13">
        <v>2</v>
      </c>
      <c r="AI1575" s="13">
        <v>2</v>
      </c>
      <c r="AJ1575" s="13">
        <v>2</v>
      </c>
      <c r="AK1575" s="13">
        <v>2</v>
      </c>
      <c r="AL1575" s="13">
        <v>2</v>
      </c>
      <c r="AM1575" s="13">
        <v>2</v>
      </c>
      <c r="AN1575" s="13">
        <v>2</v>
      </c>
      <c r="AP1575" s="13" t="s">
        <v>6974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2</v>
      </c>
      <c r="AX1575" s="13">
        <v>2</v>
      </c>
      <c r="AZ1575" s="13">
        <v>2</v>
      </c>
      <c r="BB1575" s="13">
        <v>2</v>
      </c>
      <c r="BD1575" s="13">
        <v>1</v>
      </c>
      <c r="BE1575" s="13">
        <v>1</v>
      </c>
      <c r="BF1575" s="13">
        <v>1</v>
      </c>
      <c r="BG1575" s="13">
        <v>1</v>
      </c>
      <c r="BH1575" s="17">
        <v>1</v>
      </c>
      <c r="BK1575" s="13">
        <v>1</v>
      </c>
      <c r="BL1575" s="13">
        <v>1</v>
      </c>
      <c r="BM1575" s="13">
        <v>2823</v>
      </c>
      <c r="BN1575" s="13">
        <v>2</v>
      </c>
      <c r="BQ1575" s="13" t="s">
        <v>237</v>
      </c>
      <c r="BR1575" s="13" t="s">
        <v>238</v>
      </c>
      <c r="BU1575" s="13">
        <v>1</v>
      </c>
      <c r="BV1575" s="13">
        <v>0</v>
      </c>
      <c r="CA1575" s="18"/>
      <c r="CB1575" s="18"/>
      <c r="CC1575" s="18">
        <v>10610</v>
      </c>
      <c r="CD1575" s="18">
        <v>1161.8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4">
        <v>40402</v>
      </c>
      <c r="CT1575" s="13">
        <v>1</v>
      </c>
      <c r="CW1575" s="13" t="s">
        <v>5531</v>
      </c>
      <c r="CX1575" s="38" t="s">
        <v>5973</v>
      </c>
      <c r="CY1575" s="38" t="s">
        <v>3956</v>
      </c>
      <c r="CZ1575" s="38" t="s">
        <v>41</v>
      </c>
      <c r="DA1575" s="38" t="s">
        <v>4909</v>
      </c>
    </row>
    <row r="1576" spans="1:105" s="13" customFormat="1">
      <c r="A1576" s="84">
        <v>2674</v>
      </c>
      <c r="B1576" s="84">
        <v>6</v>
      </c>
      <c r="C1576" s="13" t="s">
        <v>2440</v>
      </c>
      <c r="D1576" s="13" t="s">
        <v>36</v>
      </c>
      <c r="E1576" s="14">
        <v>20166</v>
      </c>
      <c r="F1576" s="13" t="s">
        <v>263</v>
      </c>
      <c r="G1576" s="13" t="s">
        <v>263</v>
      </c>
      <c r="H1576" s="13" t="s">
        <v>263</v>
      </c>
      <c r="I1576" s="14">
        <v>38367</v>
      </c>
      <c r="J1576" s="13">
        <f t="shared" si="54"/>
        <v>49</v>
      </c>
      <c r="K1576" s="14">
        <v>38581</v>
      </c>
      <c r="L1576" s="13">
        <v>4</v>
      </c>
      <c r="M1576" s="14">
        <v>40434</v>
      </c>
      <c r="N1576" s="15">
        <f t="shared" si="53"/>
        <v>67.909650924024646</v>
      </c>
      <c r="O1576" s="16">
        <v>1</v>
      </c>
      <c r="P1576" s="13" t="s">
        <v>8354</v>
      </c>
      <c r="Q1576" s="13" t="s">
        <v>8355</v>
      </c>
      <c r="R1576" s="13" t="s">
        <v>5668</v>
      </c>
      <c r="S1576" s="13">
        <v>3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C1576" s="13">
        <v>2</v>
      </c>
      <c r="AD1576" s="13">
        <v>2</v>
      </c>
      <c r="AE1576" s="13">
        <v>2</v>
      </c>
      <c r="AF1576" s="13">
        <v>2</v>
      </c>
      <c r="AG1576" s="13">
        <v>2</v>
      </c>
      <c r="AH1576" s="13">
        <v>2</v>
      </c>
      <c r="AI1576" s="13">
        <v>2</v>
      </c>
      <c r="AJ1576" s="13">
        <v>2</v>
      </c>
      <c r="AK1576" s="13">
        <v>2</v>
      </c>
      <c r="AL1576" s="13">
        <v>2</v>
      </c>
      <c r="AM1576" s="13">
        <v>2</v>
      </c>
      <c r="AN1576" s="13">
        <v>2</v>
      </c>
      <c r="AP1576" s="13" t="s">
        <v>1946</v>
      </c>
      <c r="AQ1576" s="13">
        <v>1</v>
      </c>
      <c r="AR1576" s="13">
        <v>2</v>
      </c>
      <c r="AT1576" s="13">
        <v>1</v>
      </c>
      <c r="AV1576" s="13">
        <v>1</v>
      </c>
      <c r="AW1576" s="13">
        <v>7</v>
      </c>
      <c r="AX1576" s="13">
        <v>2</v>
      </c>
      <c r="AZ1576" s="13">
        <v>1</v>
      </c>
      <c r="BA1576" s="13">
        <v>4</v>
      </c>
      <c r="BB1576" s="13">
        <v>3</v>
      </c>
      <c r="BD1576" s="13">
        <v>1</v>
      </c>
      <c r="BE1576" s="13">
        <v>0</v>
      </c>
      <c r="BF1576" s="13">
        <v>2</v>
      </c>
      <c r="BH1576" s="17">
        <v>2</v>
      </c>
      <c r="BI1576" s="13">
        <v>1</v>
      </c>
      <c r="BJ1576" s="13">
        <v>2</v>
      </c>
      <c r="BK1576" s="13">
        <v>1</v>
      </c>
      <c r="BL1576" s="13">
        <v>1</v>
      </c>
      <c r="BM1576" s="13">
        <v>2829</v>
      </c>
      <c r="BN1576" s="13">
        <v>1</v>
      </c>
      <c r="BO1576" s="13" t="s">
        <v>5440</v>
      </c>
      <c r="BP1576" s="13">
        <v>102</v>
      </c>
      <c r="BQ1576" s="13" t="s">
        <v>1460</v>
      </c>
      <c r="BR1576" s="13" t="s">
        <v>375</v>
      </c>
      <c r="BS1576" s="13">
        <v>1</v>
      </c>
      <c r="BT1576" s="13">
        <v>37</v>
      </c>
      <c r="BU1576" s="13">
        <v>1</v>
      </c>
      <c r="BV1576" s="13">
        <v>8</v>
      </c>
      <c r="BW1576" s="13">
        <v>1</v>
      </c>
      <c r="BX1576" s="13">
        <v>19</v>
      </c>
      <c r="CA1576" s="18"/>
      <c r="CB1576" s="18"/>
      <c r="CC1576" s="18">
        <v>1104</v>
      </c>
      <c r="CD1576" s="18" t="s">
        <v>8356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40878</v>
      </c>
      <c r="CT1576" s="13">
        <v>2</v>
      </c>
      <c r="CW1576" s="13" t="s">
        <v>8336</v>
      </c>
      <c r="CX1576" s="38" t="s">
        <v>5615</v>
      </c>
      <c r="CY1576" s="38" t="s">
        <v>8246</v>
      </c>
      <c r="CZ1576" s="38" t="s">
        <v>41</v>
      </c>
      <c r="DA1576" s="38" t="s">
        <v>8357</v>
      </c>
    </row>
    <row r="1577" spans="1:105" s="13" customFormat="1">
      <c r="A1577" s="84">
        <v>2676</v>
      </c>
      <c r="B1577" s="84">
        <v>1</v>
      </c>
      <c r="C1577" s="13" t="s">
        <v>2595</v>
      </c>
      <c r="D1577" s="13" t="s">
        <v>37</v>
      </c>
      <c r="E1577" s="14">
        <v>16093</v>
      </c>
      <c r="F1577" s="13" t="s">
        <v>957</v>
      </c>
      <c r="G1577" s="13" t="s">
        <v>240</v>
      </c>
      <c r="H1577" s="13" t="s">
        <v>240</v>
      </c>
      <c r="I1577" s="14">
        <v>40283</v>
      </c>
      <c r="J1577" s="13">
        <f t="shared" si="54"/>
        <v>66</v>
      </c>
      <c r="K1577" s="14">
        <v>40337</v>
      </c>
      <c r="L1577" s="13">
        <v>4</v>
      </c>
      <c r="M1577" s="14">
        <v>41030</v>
      </c>
      <c r="N1577" s="15">
        <f t="shared" si="53"/>
        <v>24.542094455852155</v>
      </c>
      <c r="O1577" s="16">
        <v>2</v>
      </c>
      <c r="Q1577" s="13" t="s">
        <v>1118</v>
      </c>
      <c r="R1577" s="13" t="s">
        <v>38</v>
      </c>
      <c r="S1577" s="13">
        <v>2</v>
      </c>
      <c r="T1577" s="13">
        <v>2</v>
      </c>
      <c r="U1577" s="13">
        <v>1</v>
      </c>
      <c r="V1577" s="13">
        <v>1</v>
      </c>
      <c r="W1577" s="13" t="s">
        <v>8358</v>
      </c>
      <c r="X1577" s="13">
        <v>2</v>
      </c>
      <c r="Z1577" s="13">
        <v>4</v>
      </c>
      <c r="AH1577" s="13">
        <v>2</v>
      </c>
      <c r="AP1577" s="13" t="s">
        <v>1715</v>
      </c>
      <c r="AQ1577" s="13">
        <v>1</v>
      </c>
      <c r="AR1577" s="13">
        <v>1</v>
      </c>
      <c r="AS1577" s="13">
        <v>2</v>
      </c>
      <c r="AT1577" s="13">
        <v>1</v>
      </c>
      <c r="AU1577" s="13">
        <v>0</v>
      </c>
      <c r="AV1577" s="13">
        <v>2</v>
      </c>
      <c r="AX1577" s="13">
        <v>1</v>
      </c>
      <c r="AY1577" s="13">
        <v>2</v>
      </c>
      <c r="AZ1577" s="13">
        <v>1</v>
      </c>
      <c r="BA1577" s="13">
        <v>1</v>
      </c>
      <c r="BB1577" s="13">
        <v>1</v>
      </c>
      <c r="BC1577" s="13">
        <v>2</v>
      </c>
      <c r="BD1577" s="13">
        <v>1</v>
      </c>
      <c r="BE1577" s="13">
        <v>1</v>
      </c>
      <c r="BF1577" s="13">
        <v>1</v>
      </c>
      <c r="BG1577" s="13">
        <v>4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2859</v>
      </c>
      <c r="BN1577" s="13">
        <v>2</v>
      </c>
      <c r="BQ1577" s="13" t="s">
        <v>633</v>
      </c>
      <c r="BR1577" s="13" t="s">
        <v>634</v>
      </c>
      <c r="BS1577" s="13">
        <v>1</v>
      </c>
      <c r="BT1577" s="13">
        <v>28</v>
      </c>
      <c r="BU1577" s="13">
        <v>1</v>
      </c>
      <c r="BV1577" s="13">
        <v>2</v>
      </c>
      <c r="BW1577" s="13">
        <v>2</v>
      </c>
      <c r="BX1577" s="13">
        <v>100</v>
      </c>
      <c r="CA1577" s="18"/>
      <c r="CB1577" s="18"/>
      <c r="CC1577" s="18">
        <v>4110</v>
      </c>
      <c r="CD1577" s="18">
        <v>1076.8</v>
      </c>
      <c r="CE1577" s="18"/>
      <c r="CF1577" s="18"/>
      <c r="CG1577" s="18"/>
      <c r="CH1577" s="13">
        <v>2</v>
      </c>
      <c r="CI1577" s="13">
        <v>1</v>
      </c>
      <c r="CJ1577" s="13">
        <v>1</v>
      </c>
      <c r="CK1577" s="13">
        <v>1</v>
      </c>
      <c r="CL1577" s="13">
        <v>1</v>
      </c>
      <c r="CM1577" s="13">
        <v>1</v>
      </c>
      <c r="CN1577" s="13">
        <v>1</v>
      </c>
      <c r="CO1577" s="13">
        <v>1</v>
      </c>
      <c r="CP1577" s="13">
        <v>1</v>
      </c>
      <c r="CQ1577" s="13">
        <v>1</v>
      </c>
      <c r="CR1577" s="13">
        <v>1</v>
      </c>
      <c r="CS1577" s="14">
        <v>40349</v>
      </c>
      <c r="CT1577" s="13">
        <v>1</v>
      </c>
      <c r="CW1577" s="13" t="s">
        <v>8359</v>
      </c>
      <c r="CX1577" s="38" t="s">
        <v>8360</v>
      </c>
      <c r="CY1577" s="38" t="s">
        <v>8361</v>
      </c>
      <c r="CZ1577" s="38" t="s">
        <v>41</v>
      </c>
      <c r="DA1577" s="38" t="s">
        <v>8362</v>
      </c>
    </row>
    <row r="1578" spans="1:105" s="13" customFormat="1">
      <c r="A1578" s="84">
        <v>2677</v>
      </c>
      <c r="B1578" s="84">
        <v>1</v>
      </c>
      <c r="C1578" s="13" t="s">
        <v>2674</v>
      </c>
      <c r="D1578" s="13" t="s">
        <v>37</v>
      </c>
      <c r="E1578" s="14">
        <v>11689</v>
      </c>
      <c r="F1578" s="13" t="s">
        <v>240</v>
      </c>
      <c r="G1578" s="13" t="s">
        <v>240</v>
      </c>
      <c r="H1578" s="13" t="s">
        <v>240</v>
      </c>
      <c r="I1578" s="14">
        <v>40162</v>
      </c>
      <c r="J1578" s="13">
        <f t="shared" si="54"/>
        <v>77</v>
      </c>
      <c r="K1578" s="14">
        <v>40333</v>
      </c>
      <c r="L1578" s="13">
        <v>4</v>
      </c>
      <c r="M1578" s="14">
        <v>40358</v>
      </c>
      <c r="N1578" s="15">
        <f t="shared" si="53"/>
        <v>6.4394250513347027</v>
      </c>
      <c r="O1578" s="16">
        <v>2</v>
      </c>
      <c r="Q1578" s="13" t="s">
        <v>1118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P1578" s="13" t="s">
        <v>1715</v>
      </c>
      <c r="AQ1578" s="13">
        <v>1</v>
      </c>
      <c r="AR1578" s="13">
        <v>1</v>
      </c>
      <c r="AS1578" s="13">
        <v>6</v>
      </c>
      <c r="AT1578" s="13">
        <v>1</v>
      </c>
      <c r="AU1578" s="13">
        <v>0</v>
      </c>
      <c r="AV1578" s="13">
        <v>2</v>
      </c>
      <c r="AX1578" s="13">
        <v>1</v>
      </c>
      <c r="AY1578" s="13">
        <v>6</v>
      </c>
      <c r="AZ1578" s="13">
        <v>1</v>
      </c>
      <c r="BA1578" s="13">
        <v>0</v>
      </c>
      <c r="BB1578" s="13">
        <v>1</v>
      </c>
      <c r="BC1578" s="13">
        <v>5</v>
      </c>
      <c r="BD1578" s="13">
        <v>1</v>
      </c>
      <c r="BE1578" s="13">
        <v>0</v>
      </c>
      <c r="BF1578" s="13">
        <v>2</v>
      </c>
      <c r="BH1578" s="17">
        <v>1</v>
      </c>
      <c r="BI1578" s="13">
        <v>1</v>
      </c>
      <c r="BJ1578" s="13">
        <v>1</v>
      </c>
      <c r="BK1578" s="13">
        <v>1</v>
      </c>
      <c r="BL1578" s="13">
        <v>1</v>
      </c>
      <c r="BM1578" s="13">
        <v>2858</v>
      </c>
      <c r="BN1578" s="13">
        <v>2</v>
      </c>
      <c r="BQ1578" s="13" t="s">
        <v>633</v>
      </c>
      <c r="BR1578" s="13" t="s">
        <v>634</v>
      </c>
      <c r="BS1578" s="13">
        <v>2</v>
      </c>
      <c r="BT1578" s="13">
        <v>60</v>
      </c>
      <c r="BU1578" s="13">
        <v>1</v>
      </c>
      <c r="BV1578" s="13">
        <v>1</v>
      </c>
      <c r="BW1578" s="13">
        <v>1</v>
      </c>
      <c r="BX1578" s="13">
        <v>52</v>
      </c>
      <c r="CA1578" s="18"/>
      <c r="CB1578" s="18"/>
      <c r="CC1578" s="18">
        <v>11490</v>
      </c>
      <c r="CD1578" s="18">
        <v>1421.8</v>
      </c>
      <c r="CE1578" s="18"/>
      <c r="CF1578" s="18"/>
      <c r="CG1578" s="18"/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40346</v>
      </c>
      <c r="CT1578" s="13">
        <v>1</v>
      </c>
      <c r="CW1578" s="13" t="s">
        <v>5132</v>
      </c>
      <c r="CX1578" s="38" t="s">
        <v>8363</v>
      </c>
      <c r="CY1578" s="38" t="s">
        <v>7342</v>
      </c>
      <c r="CZ1578" s="38" t="s">
        <v>8364</v>
      </c>
      <c r="DA1578" s="38" t="s">
        <v>5135</v>
      </c>
    </row>
    <row r="1579" spans="1:105" s="13" customFormat="1">
      <c r="A1579" s="84">
        <v>2678</v>
      </c>
      <c r="B1579" s="84">
        <v>1</v>
      </c>
      <c r="C1579" s="13" t="s">
        <v>8365</v>
      </c>
      <c r="D1579" s="13" t="s">
        <v>37</v>
      </c>
      <c r="E1579" s="14">
        <v>14925</v>
      </c>
      <c r="F1579" s="13" t="s">
        <v>287</v>
      </c>
      <c r="G1579" s="13" t="s">
        <v>381</v>
      </c>
      <c r="H1579" s="13" t="s">
        <v>381</v>
      </c>
      <c r="I1579" s="14">
        <v>40224</v>
      </c>
      <c r="J1579" s="13">
        <f t="shared" si="54"/>
        <v>69</v>
      </c>
      <c r="K1579" s="14">
        <v>40106</v>
      </c>
      <c r="L1579" s="13">
        <v>4</v>
      </c>
      <c r="M1579" s="14">
        <v>40631</v>
      </c>
      <c r="N1579" s="15">
        <f t="shared" si="53"/>
        <v>13.371663244353183</v>
      </c>
      <c r="O1579" s="16">
        <v>2</v>
      </c>
      <c r="Q1579" s="13" t="s">
        <v>8366</v>
      </c>
      <c r="R1579" s="13" t="s">
        <v>8367</v>
      </c>
      <c r="S1579" s="13">
        <v>2</v>
      </c>
      <c r="T1579" s="13">
        <v>2</v>
      </c>
      <c r="U1579" s="13">
        <v>2</v>
      </c>
      <c r="V1579" s="13">
        <v>2</v>
      </c>
      <c r="X1579" s="13">
        <v>2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2</v>
      </c>
      <c r="AH1579" s="13">
        <v>2</v>
      </c>
      <c r="AI1579" s="13">
        <v>2</v>
      </c>
      <c r="AJ1579" s="13">
        <v>2</v>
      </c>
      <c r="AK1579" s="13">
        <v>3</v>
      </c>
      <c r="AL1579" s="13">
        <v>3</v>
      </c>
      <c r="AM1579" s="13">
        <v>3</v>
      </c>
      <c r="AN1579" s="13">
        <v>2</v>
      </c>
      <c r="AP1579" s="13" t="s">
        <v>8368</v>
      </c>
      <c r="AQ1579" s="13">
        <v>1</v>
      </c>
      <c r="AR1579" s="13">
        <v>1</v>
      </c>
      <c r="AS1579" s="13">
        <v>1</v>
      </c>
      <c r="AT1579" s="13">
        <v>1</v>
      </c>
      <c r="AU1579" s="13">
        <v>0</v>
      </c>
      <c r="AV1579" s="13">
        <v>1</v>
      </c>
      <c r="AW1579" s="13">
        <v>0</v>
      </c>
      <c r="AX1579" s="13">
        <v>1</v>
      </c>
      <c r="AY1579" s="13">
        <v>0</v>
      </c>
      <c r="AZ1579" s="13">
        <v>3</v>
      </c>
      <c r="BB1579" s="13">
        <v>3</v>
      </c>
      <c r="BD1579" s="13">
        <v>1</v>
      </c>
      <c r="BE1579" s="13">
        <v>0</v>
      </c>
      <c r="BF1579" s="13">
        <v>1</v>
      </c>
      <c r="BG1579" s="13">
        <v>1</v>
      </c>
      <c r="BH1579" s="17">
        <v>1</v>
      </c>
      <c r="BI1579" s="13">
        <v>1</v>
      </c>
      <c r="BJ1579" s="13">
        <v>2</v>
      </c>
      <c r="BK1579" s="13">
        <v>1</v>
      </c>
      <c r="BL1579" s="13">
        <v>2</v>
      </c>
      <c r="CA1579" s="18"/>
      <c r="CB1579" s="18"/>
      <c r="CC1579" s="18"/>
      <c r="CD1579" s="18"/>
      <c r="CE1579" s="18"/>
      <c r="CF1579" s="18"/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W1579" s="13" t="s">
        <v>8369</v>
      </c>
      <c r="CX1579" s="38" t="s">
        <v>5764</v>
      </c>
      <c r="CY1579" s="38" t="s">
        <v>5765</v>
      </c>
      <c r="CZ1579" s="38" t="s">
        <v>386</v>
      </c>
      <c r="DA1579" s="38" t="s">
        <v>8370</v>
      </c>
    </row>
    <row r="1580" spans="1:105" s="13" customFormat="1">
      <c r="A1580" s="84">
        <v>2679</v>
      </c>
      <c r="B1580" s="84">
        <v>5</v>
      </c>
      <c r="C1580" s="13" t="s">
        <v>3876</v>
      </c>
      <c r="D1580" s="13" t="s">
        <v>36</v>
      </c>
      <c r="E1580" s="14">
        <v>14569</v>
      </c>
      <c r="F1580" s="13" t="s">
        <v>219</v>
      </c>
      <c r="G1580" s="13" t="s">
        <v>219</v>
      </c>
      <c r="H1580" s="13" t="s">
        <v>219</v>
      </c>
      <c r="I1580" s="14">
        <v>39583</v>
      </c>
      <c r="J1580" s="13">
        <f t="shared" si="54"/>
        <v>68</v>
      </c>
      <c r="K1580" s="14">
        <v>40289</v>
      </c>
      <c r="L1580" s="13">
        <v>4</v>
      </c>
      <c r="M1580" s="14">
        <v>40455</v>
      </c>
      <c r="N1580" s="15">
        <f t="shared" si="53"/>
        <v>28.648870636550306</v>
      </c>
      <c r="O1580" s="16">
        <v>2</v>
      </c>
      <c r="Q1580" s="13" t="s">
        <v>245</v>
      </c>
      <c r="R1580" s="13" t="s">
        <v>190</v>
      </c>
      <c r="S1580" s="13">
        <v>2</v>
      </c>
      <c r="T1580" s="13">
        <v>2</v>
      </c>
      <c r="U1580" s="13">
        <v>2</v>
      </c>
      <c r="V1580" s="13">
        <v>2</v>
      </c>
      <c r="X1580" s="13">
        <v>2</v>
      </c>
      <c r="Z1580" s="13">
        <v>4</v>
      </c>
      <c r="AC1580" s="13">
        <v>2</v>
      </c>
      <c r="AD1580" s="13">
        <v>2</v>
      </c>
      <c r="AE1580" s="13">
        <v>2</v>
      </c>
      <c r="AF1580" s="13">
        <v>2</v>
      </c>
      <c r="AG1580" s="13">
        <v>2</v>
      </c>
      <c r="AH1580" s="13">
        <v>2</v>
      </c>
      <c r="AI1580" s="13">
        <v>2</v>
      </c>
      <c r="AJ1580" s="13">
        <v>2</v>
      </c>
      <c r="AK1580" s="13">
        <v>2</v>
      </c>
      <c r="AL1580" s="13">
        <v>2</v>
      </c>
      <c r="AM1580" s="13">
        <v>3</v>
      </c>
      <c r="AN1580" s="13">
        <v>1</v>
      </c>
      <c r="AO1580" s="13" t="s">
        <v>8371</v>
      </c>
      <c r="AQ1580" s="13">
        <v>1</v>
      </c>
      <c r="AR1580" s="13">
        <v>2</v>
      </c>
      <c r="AT1580" s="13">
        <v>1</v>
      </c>
      <c r="AU1580" s="13">
        <v>1</v>
      </c>
      <c r="AV1580" s="13">
        <v>1</v>
      </c>
      <c r="AX1580" s="13">
        <v>2</v>
      </c>
      <c r="AZ1580" s="13">
        <v>2</v>
      </c>
      <c r="BB1580" s="13">
        <v>3</v>
      </c>
      <c r="BD1580" s="13">
        <v>1</v>
      </c>
      <c r="BE1580" s="13">
        <v>0</v>
      </c>
      <c r="BF1580" s="13">
        <v>2</v>
      </c>
      <c r="BH1580" s="17">
        <v>2</v>
      </c>
      <c r="BI1580" s="13">
        <v>1</v>
      </c>
      <c r="BJ1580" s="13">
        <v>1</v>
      </c>
      <c r="BK1580" s="13">
        <v>1</v>
      </c>
      <c r="BL1580" s="13">
        <v>1</v>
      </c>
      <c r="BM1580" s="13">
        <v>2831</v>
      </c>
      <c r="BN1580" s="13">
        <v>1</v>
      </c>
      <c r="BO1580" s="13" t="s">
        <v>1301</v>
      </c>
      <c r="BP1580" s="13">
        <v>200</v>
      </c>
      <c r="BQ1580" s="13" t="s">
        <v>237</v>
      </c>
      <c r="BR1580" s="13" t="s">
        <v>3050</v>
      </c>
      <c r="BS1580" s="13">
        <v>2</v>
      </c>
      <c r="BT1580" s="13">
        <v>63</v>
      </c>
      <c r="BU1580" s="13">
        <v>1</v>
      </c>
      <c r="BW1580" s="13">
        <v>1</v>
      </c>
      <c r="BX1580" s="13">
        <v>57</v>
      </c>
      <c r="CA1580" s="18"/>
      <c r="CB1580" s="18"/>
      <c r="CC1580" s="18" t="s">
        <v>6873</v>
      </c>
      <c r="CD1580" s="18" t="s">
        <v>6873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40515</v>
      </c>
      <c r="CT1580" s="13">
        <v>2</v>
      </c>
      <c r="CU1580" s="13" t="s">
        <v>8372</v>
      </c>
      <c r="CW1580" s="13" t="s">
        <v>8373</v>
      </c>
      <c r="CX1580" s="38" t="s">
        <v>4362</v>
      </c>
      <c r="CY1580" s="38" t="s">
        <v>1514</v>
      </c>
      <c r="CZ1580" s="38" t="s">
        <v>41</v>
      </c>
      <c r="DA1580" s="38" t="s">
        <v>8374</v>
      </c>
    </row>
    <row r="1581" spans="1:105" s="13" customFormat="1">
      <c r="A1581" s="84">
        <v>2680</v>
      </c>
      <c r="B1581" s="84">
        <v>5</v>
      </c>
      <c r="C1581" s="13" t="s">
        <v>8375</v>
      </c>
      <c r="D1581" s="13" t="s">
        <v>37</v>
      </c>
      <c r="E1581" s="14">
        <v>10073</v>
      </c>
      <c r="F1581" s="13" t="s">
        <v>396</v>
      </c>
      <c r="G1581" s="13" t="s">
        <v>396</v>
      </c>
      <c r="H1581" s="13" t="s">
        <v>396</v>
      </c>
      <c r="I1581" s="14">
        <v>40224</v>
      </c>
      <c r="J1581" s="13">
        <f t="shared" si="54"/>
        <v>82</v>
      </c>
      <c r="K1581" s="14">
        <v>40309</v>
      </c>
      <c r="L1581" s="13">
        <v>2</v>
      </c>
      <c r="M1581" s="14">
        <v>40324</v>
      </c>
      <c r="N1581" s="15">
        <f t="shared" si="53"/>
        <v>3.2854209445585214</v>
      </c>
      <c r="O1581" s="16">
        <v>2</v>
      </c>
      <c r="R1581" s="13" t="s">
        <v>38</v>
      </c>
      <c r="S1581" s="13">
        <v>2</v>
      </c>
      <c r="T1581" s="13">
        <v>2</v>
      </c>
      <c r="X1581" s="13">
        <v>2</v>
      </c>
      <c r="Z1581" s="13">
        <v>4</v>
      </c>
      <c r="AH1581" s="13">
        <v>2</v>
      </c>
      <c r="AJ1581" s="13">
        <v>3</v>
      </c>
      <c r="AK1581" s="13">
        <v>3</v>
      </c>
      <c r="AL1581" s="13">
        <v>3</v>
      </c>
      <c r="AM1581" s="13">
        <v>1</v>
      </c>
      <c r="AN1581" s="13">
        <v>2</v>
      </c>
      <c r="AP1581" s="13" t="s">
        <v>6722</v>
      </c>
      <c r="AQ1581" s="13">
        <v>1</v>
      </c>
      <c r="AR1581" s="13">
        <v>2</v>
      </c>
      <c r="AT1581" s="13">
        <v>1</v>
      </c>
      <c r="AV1581" s="13">
        <v>2</v>
      </c>
      <c r="AX1581" s="13">
        <v>2</v>
      </c>
      <c r="AZ1581" s="13">
        <v>2</v>
      </c>
      <c r="BB1581" s="13">
        <v>2</v>
      </c>
      <c r="BD1581" s="13">
        <v>2</v>
      </c>
      <c r="BF1581" s="13">
        <v>2</v>
      </c>
      <c r="BH1581" s="17">
        <v>2</v>
      </c>
      <c r="BI1581" s="13">
        <v>1</v>
      </c>
      <c r="BJ1581" s="13">
        <v>2</v>
      </c>
      <c r="BK1581" s="13">
        <v>1</v>
      </c>
      <c r="BL1581" s="13">
        <v>1</v>
      </c>
      <c r="BM1581" s="13">
        <v>2832</v>
      </c>
      <c r="BN1581" s="13">
        <v>1</v>
      </c>
      <c r="BO1581" s="13" t="s">
        <v>3519</v>
      </c>
      <c r="BP1581" s="13">
        <v>180</v>
      </c>
      <c r="BQ1581" s="13" t="s">
        <v>1133</v>
      </c>
      <c r="BR1581" s="13" t="s">
        <v>238</v>
      </c>
      <c r="BS1581" s="13">
        <v>1</v>
      </c>
      <c r="BT1581" s="13">
        <v>28</v>
      </c>
      <c r="BU1581" s="13">
        <v>1</v>
      </c>
      <c r="BV1581" s="13">
        <v>1</v>
      </c>
      <c r="CA1581" s="18"/>
      <c r="CB1581" s="18"/>
      <c r="CC1581" s="18">
        <v>900</v>
      </c>
      <c r="CD1581" s="18">
        <v>626.87</v>
      </c>
      <c r="CE1581" s="18"/>
      <c r="CF1581" s="18"/>
      <c r="CG1581" s="18"/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U1581" s="13" t="s">
        <v>8376</v>
      </c>
      <c r="CW1581" s="13" t="s">
        <v>8377</v>
      </c>
      <c r="CX1581" s="38" t="s">
        <v>8378</v>
      </c>
      <c r="CY1581" s="38" t="s">
        <v>8379</v>
      </c>
      <c r="CZ1581" s="38" t="s">
        <v>41</v>
      </c>
      <c r="DA1581" s="38" t="s">
        <v>8380</v>
      </c>
    </row>
    <row r="1582" spans="1:105" s="13" customFormat="1">
      <c r="A1582" s="84">
        <v>2681</v>
      </c>
      <c r="B1582" s="84">
        <v>5</v>
      </c>
      <c r="C1582" s="13" t="s">
        <v>517</v>
      </c>
      <c r="D1582" s="13" t="s">
        <v>37</v>
      </c>
      <c r="E1582" s="14">
        <v>8994</v>
      </c>
      <c r="F1582" s="13" t="s">
        <v>287</v>
      </c>
      <c r="G1582" s="13" t="s">
        <v>287</v>
      </c>
      <c r="H1582" s="13" t="s">
        <v>287</v>
      </c>
      <c r="I1582" s="14">
        <v>40374</v>
      </c>
      <c r="J1582" s="13">
        <f t="shared" si="54"/>
        <v>85</v>
      </c>
      <c r="K1582" s="14">
        <v>40313</v>
      </c>
      <c r="L1582" s="13">
        <v>2</v>
      </c>
      <c r="M1582" s="14">
        <v>40603</v>
      </c>
      <c r="N1582" s="15">
        <f t="shared" si="53"/>
        <v>7.523613963039014</v>
      </c>
      <c r="O1582" s="16">
        <v>2</v>
      </c>
      <c r="Q1582" s="13" t="s">
        <v>245</v>
      </c>
      <c r="R1582" s="13" t="s">
        <v>190</v>
      </c>
      <c r="S1582" s="13">
        <v>2</v>
      </c>
      <c r="T1582" s="13">
        <v>1</v>
      </c>
      <c r="U1582" s="13">
        <v>2</v>
      </c>
      <c r="V1582" s="13">
        <v>2</v>
      </c>
      <c r="W1582" s="13" t="s">
        <v>245</v>
      </c>
      <c r="X1582" s="13">
        <v>1</v>
      </c>
      <c r="Z1582" s="13">
        <v>4</v>
      </c>
      <c r="AC1582" s="13">
        <v>2</v>
      </c>
      <c r="AD1582" s="13">
        <v>2</v>
      </c>
      <c r="AE1582" s="13">
        <v>2</v>
      </c>
      <c r="AF1582" s="13">
        <v>2</v>
      </c>
      <c r="AG1582" s="13">
        <v>1</v>
      </c>
      <c r="AH1582" s="13">
        <v>2</v>
      </c>
      <c r="AI1582" s="13">
        <v>2</v>
      </c>
      <c r="AJ1582" s="13">
        <v>2</v>
      </c>
      <c r="AK1582" s="13">
        <v>2</v>
      </c>
      <c r="AL1582" s="13">
        <v>2</v>
      </c>
      <c r="AM1582" s="13">
        <v>2</v>
      </c>
      <c r="AN1582" s="13">
        <v>2</v>
      </c>
      <c r="AO1582" s="13" t="s">
        <v>8381</v>
      </c>
      <c r="AP1582" s="13" t="s">
        <v>3883</v>
      </c>
      <c r="AQ1582" s="13">
        <v>3</v>
      </c>
      <c r="AR1582" s="13">
        <v>2</v>
      </c>
      <c r="AT1582" s="13">
        <v>1</v>
      </c>
      <c r="AU1582" s="13">
        <v>0</v>
      </c>
      <c r="AV1582" s="13">
        <v>2</v>
      </c>
      <c r="AX1582" s="13">
        <v>2</v>
      </c>
      <c r="AZ1582" s="13">
        <v>2</v>
      </c>
      <c r="BB1582" s="13">
        <v>2</v>
      </c>
      <c r="BD1582" s="13">
        <v>2</v>
      </c>
      <c r="BF1582" s="13">
        <v>1</v>
      </c>
      <c r="BG1582" s="13">
        <v>3</v>
      </c>
      <c r="BH1582" s="17">
        <v>2</v>
      </c>
      <c r="BI1582" s="13">
        <v>2</v>
      </c>
      <c r="BK1582" s="13">
        <v>1</v>
      </c>
      <c r="BL1582" s="13">
        <v>1</v>
      </c>
      <c r="BM1582" s="13">
        <v>2833</v>
      </c>
      <c r="BN1582" s="13">
        <v>1</v>
      </c>
      <c r="BO1582" s="13" t="s">
        <v>3519</v>
      </c>
      <c r="BP1582" s="13">
        <v>180</v>
      </c>
      <c r="BQ1582" s="13" t="s">
        <v>237</v>
      </c>
      <c r="BR1582" s="13" t="s">
        <v>238</v>
      </c>
      <c r="BS1582" s="13">
        <v>2</v>
      </c>
      <c r="BT1582" s="13">
        <v>53</v>
      </c>
      <c r="BU1582" s="13">
        <v>1</v>
      </c>
      <c r="BW1582" s="13">
        <v>2</v>
      </c>
      <c r="BX1582" s="13">
        <v>122</v>
      </c>
      <c r="CA1582" s="18"/>
      <c r="CB1582" s="18"/>
      <c r="CC1582" s="18"/>
      <c r="CD1582" s="18"/>
      <c r="CE1582" s="18"/>
      <c r="CF1582" s="18"/>
      <c r="CG1582" s="18"/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40509</v>
      </c>
      <c r="CT1582" s="13">
        <v>1</v>
      </c>
      <c r="CW1582" s="13" t="s">
        <v>8382</v>
      </c>
      <c r="CX1582" s="38" t="s">
        <v>8383</v>
      </c>
      <c r="CY1582" s="38" t="s">
        <v>8384</v>
      </c>
      <c r="CZ1582" s="38" t="s">
        <v>41</v>
      </c>
      <c r="DA1582" s="38" t="s">
        <v>192</v>
      </c>
    </row>
    <row r="1583" spans="1:105" s="13" customFormat="1">
      <c r="A1583" s="84">
        <v>2682</v>
      </c>
      <c r="B1583" s="84">
        <v>6</v>
      </c>
      <c r="C1583" s="13" t="s">
        <v>4861</v>
      </c>
      <c r="D1583" s="13" t="s">
        <v>37</v>
      </c>
      <c r="E1583" s="14">
        <v>14676</v>
      </c>
      <c r="F1583" s="13" t="s">
        <v>396</v>
      </c>
      <c r="G1583" s="13" t="s">
        <v>263</v>
      </c>
      <c r="H1583" s="13" t="s">
        <v>263</v>
      </c>
      <c r="I1583" s="14">
        <v>39675</v>
      </c>
      <c r="J1583" s="13">
        <f t="shared" si="54"/>
        <v>68</v>
      </c>
      <c r="K1583" s="14">
        <v>40105</v>
      </c>
      <c r="L1583" s="13">
        <v>4</v>
      </c>
      <c r="M1583" s="14">
        <v>41092</v>
      </c>
      <c r="N1583" s="15">
        <f t="shared" si="53"/>
        <v>46.554414784394254</v>
      </c>
      <c r="O1583" s="16">
        <v>1</v>
      </c>
      <c r="P1583" s="13" t="s">
        <v>8385</v>
      </c>
      <c r="Q1583" s="13" t="s">
        <v>7280</v>
      </c>
      <c r="R1583" s="13" t="s">
        <v>8386</v>
      </c>
      <c r="S1583" s="13">
        <v>3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2</v>
      </c>
      <c r="AO1583" s="13" t="s">
        <v>8387</v>
      </c>
      <c r="AP1583" s="13" t="s">
        <v>1214</v>
      </c>
      <c r="AQ1583" s="13">
        <v>1</v>
      </c>
      <c r="AR1583" s="13">
        <v>2</v>
      </c>
      <c r="AT1583" s="13">
        <v>1</v>
      </c>
      <c r="AU1583" s="13">
        <v>25</v>
      </c>
      <c r="AV1583" s="13">
        <v>1</v>
      </c>
      <c r="AW1583" s="13">
        <v>25</v>
      </c>
      <c r="AX1583" s="13">
        <v>2</v>
      </c>
      <c r="AZ1583" s="13">
        <v>1</v>
      </c>
      <c r="BA1583" s="13">
        <v>12</v>
      </c>
      <c r="BB1583" s="13">
        <v>2</v>
      </c>
      <c r="BD1583" s="13">
        <v>2</v>
      </c>
      <c r="BF1583" s="13">
        <v>2</v>
      </c>
      <c r="BH1583" s="17">
        <v>2</v>
      </c>
      <c r="BI1583" s="13">
        <v>2</v>
      </c>
      <c r="BK1583" s="13">
        <v>2</v>
      </c>
      <c r="BL1583" s="13">
        <v>1</v>
      </c>
      <c r="BM1583" s="13">
        <v>2834</v>
      </c>
      <c r="BN1583" s="13">
        <v>1</v>
      </c>
      <c r="BO1583" s="13" t="s">
        <v>5440</v>
      </c>
      <c r="BP1583" s="13">
        <v>102</v>
      </c>
      <c r="BQ1583" s="13" t="s">
        <v>1460</v>
      </c>
      <c r="BR1583" s="13" t="s">
        <v>375</v>
      </c>
      <c r="BS1583" s="13">
        <v>1</v>
      </c>
      <c r="BT1583" s="13">
        <v>31</v>
      </c>
      <c r="BU1583" s="13">
        <v>1</v>
      </c>
      <c r="BV1583" s="13">
        <v>1</v>
      </c>
      <c r="BW1583" s="13">
        <v>2</v>
      </c>
      <c r="BX1583" s="13">
        <v>30</v>
      </c>
      <c r="CA1583" s="18"/>
      <c r="CB1583" s="18"/>
      <c r="CC1583" s="18">
        <v>536</v>
      </c>
      <c r="CD1583" s="18" t="s">
        <v>8356</v>
      </c>
      <c r="CE1583" s="18"/>
      <c r="CF1583" s="18"/>
      <c r="CG1583" s="18"/>
      <c r="CH1583" s="13">
        <v>2</v>
      </c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40149</v>
      </c>
      <c r="CT1583" s="13">
        <v>2</v>
      </c>
      <c r="CW1583" s="13" t="s">
        <v>8336</v>
      </c>
      <c r="CX1583" s="38" t="s">
        <v>8388</v>
      </c>
      <c r="CY1583" s="38" t="s">
        <v>8246</v>
      </c>
      <c r="CZ1583" s="38" t="s">
        <v>41</v>
      </c>
      <c r="DA1583" s="38" t="s">
        <v>8357</v>
      </c>
    </row>
    <row r="1584" spans="1:105" s="13" customFormat="1">
      <c r="A1584" s="84">
        <v>2683</v>
      </c>
      <c r="B1584" s="84">
        <v>1</v>
      </c>
      <c r="C1584" s="13" t="s">
        <v>8389</v>
      </c>
      <c r="D1584" s="13" t="s">
        <v>37</v>
      </c>
      <c r="E1584" s="14">
        <v>13634</v>
      </c>
      <c r="F1584" s="13" t="s">
        <v>319</v>
      </c>
      <c r="G1584" s="13" t="s">
        <v>319</v>
      </c>
      <c r="H1584" s="13" t="s">
        <v>319</v>
      </c>
      <c r="I1584" s="14">
        <v>39462</v>
      </c>
      <c r="J1584" s="13">
        <f t="shared" si="54"/>
        <v>70</v>
      </c>
      <c r="K1584" s="14">
        <v>40311</v>
      </c>
      <c r="L1584" s="13">
        <v>4</v>
      </c>
      <c r="M1584" s="14">
        <v>40612</v>
      </c>
      <c r="N1584" s="15">
        <f t="shared" si="53"/>
        <v>37.782340862422998</v>
      </c>
      <c r="O1584" s="16">
        <v>2</v>
      </c>
      <c r="Q1584" s="13" t="s">
        <v>8390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1</v>
      </c>
      <c r="Z1584" s="13">
        <v>4</v>
      </c>
      <c r="AC1584" s="13">
        <v>2</v>
      </c>
      <c r="AD1584" s="13">
        <v>2</v>
      </c>
      <c r="AE1584" s="13">
        <v>2</v>
      </c>
      <c r="AF1584" s="13">
        <v>2</v>
      </c>
      <c r="AG1584" s="13">
        <v>1</v>
      </c>
      <c r="AI1584" s="13">
        <v>2</v>
      </c>
      <c r="AJ1584" s="13">
        <v>2</v>
      </c>
      <c r="AK1584" s="13">
        <v>3</v>
      </c>
      <c r="AL1584" s="13">
        <v>2</v>
      </c>
      <c r="AM1584" s="13">
        <v>2</v>
      </c>
      <c r="AN1584" s="13">
        <v>1</v>
      </c>
      <c r="AO1584" s="13" t="s">
        <v>8391</v>
      </c>
      <c r="AP1584" s="13" t="s">
        <v>40</v>
      </c>
      <c r="AR1584" s="13">
        <v>1</v>
      </c>
      <c r="AS1584" s="13">
        <v>24</v>
      </c>
      <c r="AT1584" s="13">
        <v>1</v>
      </c>
      <c r="AU1584" s="13">
        <v>0</v>
      </c>
      <c r="AV1584" s="13">
        <v>1</v>
      </c>
      <c r="AW1584" s="13">
        <v>28</v>
      </c>
      <c r="AX1584" s="13">
        <v>1</v>
      </c>
      <c r="AY1584" s="13">
        <v>28</v>
      </c>
      <c r="AZ1584" s="13">
        <v>3</v>
      </c>
      <c r="BB1584" s="13">
        <v>1</v>
      </c>
      <c r="BC1584" s="13">
        <v>0</v>
      </c>
      <c r="BD1584" s="13">
        <v>1</v>
      </c>
      <c r="BE1584" s="13">
        <v>6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2835</v>
      </c>
      <c r="BN1584" s="13">
        <v>2</v>
      </c>
      <c r="BQ1584" s="13" t="s">
        <v>237</v>
      </c>
      <c r="BR1584" s="13" t="s">
        <v>238</v>
      </c>
      <c r="BS1584" s="13">
        <v>1</v>
      </c>
      <c r="BT1584" s="13">
        <v>29.4</v>
      </c>
      <c r="BU1584" s="13">
        <v>1</v>
      </c>
      <c r="BV1584" s="13">
        <v>1</v>
      </c>
      <c r="BW1584" s="13">
        <v>1</v>
      </c>
      <c r="BX1584" s="13">
        <v>17</v>
      </c>
      <c r="CA1584" s="18"/>
      <c r="CB1584" s="18"/>
      <c r="CC1584" s="18">
        <v>521</v>
      </c>
      <c r="CD1584" s="18">
        <v>0</v>
      </c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40381</v>
      </c>
      <c r="CT1584" s="13">
        <v>1</v>
      </c>
      <c r="CW1584" s="13" t="s">
        <v>8392</v>
      </c>
      <c r="CX1584" s="38" t="s">
        <v>8393</v>
      </c>
      <c r="CY1584" s="38" t="s">
        <v>8394</v>
      </c>
      <c r="CZ1584" s="38" t="s">
        <v>41</v>
      </c>
      <c r="DA1584" s="38" t="s">
        <v>8395</v>
      </c>
    </row>
    <row r="1585" spans="1:106" s="13" customFormat="1">
      <c r="A1585" s="84">
        <v>2685</v>
      </c>
      <c r="B1585" s="84">
        <v>1</v>
      </c>
      <c r="C1585" s="13" t="s">
        <v>1154</v>
      </c>
      <c r="D1585" s="13" t="s">
        <v>36</v>
      </c>
      <c r="E1585" s="14">
        <v>18694</v>
      </c>
      <c r="G1585" s="13" t="s">
        <v>396</v>
      </c>
      <c r="H1585" s="13" t="s">
        <v>396</v>
      </c>
      <c r="I1585" s="14">
        <v>40193</v>
      </c>
      <c r="J1585" s="13">
        <f t="shared" si="54"/>
        <v>58</v>
      </c>
      <c r="K1585" s="14">
        <v>40212</v>
      </c>
      <c r="L1585" s="13">
        <v>4</v>
      </c>
      <c r="M1585" s="14">
        <v>40712</v>
      </c>
      <c r="N1585" s="15">
        <f t="shared" si="53"/>
        <v>17.051334702258728</v>
      </c>
      <c r="O1585" s="16">
        <v>2</v>
      </c>
      <c r="S1585" s="13">
        <v>2</v>
      </c>
      <c r="T1585" s="13">
        <v>2</v>
      </c>
      <c r="X1585" s="13">
        <v>1</v>
      </c>
      <c r="Z1585" s="13">
        <v>4</v>
      </c>
      <c r="AG1585" s="13">
        <v>1</v>
      </c>
      <c r="AH1585" s="13">
        <v>2</v>
      </c>
      <c r="AI1585" s="13">
        <v>2</v>
      </c>
      <c r="AJ1585" s="13">
        <v>3</v>
      </c>
      <c r="AK1585" s="13">
        <v>3</v>
      </c>
      <c r="AL1585" s="13">
        <v>3</v>
      </c>
      <c r="AM1585" s="13">
        <v>3</v>
      </c>
      <c r="AN1585" s="13">
        <v>1</v>
      </c>
      <c r="AO1585" s="13" t="s">
        <v>2311</v>
      </c>
      <c r="AP1585" s="13" t="s">
        <v>8396</v>
      </c>
      <c r="AQ1585" s="13">
        <v>3</v>
      </c>
      <c r="AR1585" s="13">
        <v>2</v>
      </c>
      <c r="AT1585" s="13">
        <v>2</v>
      </c>
      <c r="AV1585" s="13">
        <v>2</v>
      </c>
      <c r="AX1585" s="13">
        <v>2</v>
      </c>
      <c r="AZ1585" s="13">
        <v>2</v>
      </c>
      <c r="BB1585" s="13">
        <v>2</v>
      </c>
      <c r="BD1585" s="13">
        <v>2</v>
      </c>
      <c r="BF1585" s="13">
        <v>2</v>
      </c>
      <c r="BH1585" s="17">
        <v>2</v>
      </c>
      <c r="BI1585" s="13">
        <v>2</v>
      </c>
      <c r="BJ1585" s="13">
        <v>1</v>
      </c>
      <c r="BK1585" s="13">
        <v>1</v>
      </c>
      <c r="BL1585" s="13">
        <v>1</v>
      </c>
      <c r="BM1585" s="13">
        <v>2837</v>
      </c>
      <c r="BN1585" s="13">
        <v>2</v>
      </c>
      <c r="BQ1585" s="13" t="s">
        <v>1133</v>
      </c>
      <c r="BR1585" s="13" t="s">
        <v>238</v>
      </c>
      <c r="CA1585" s="18"/>
      <c r="CB1585" s="18"/>
      <c r="CC1585" s="18">
        <v>2250</v>
      </c>
      <c r="CD1585" s="18">
        <v>873</v>
      </c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40395</v>
      </c>
      <c r="CT1585" s="13">
        <v>2</v>
      </c>
      <c r="CW1585" s="13" t="s">
        <v>8397</v>
      </c>
      <c r="CX1585" s="38" t="s">
        <v>1278</v>
      </c>
      <c r="CY1585" s="38" t="s">
        <v>2300</v>
      </c>
      <c r="CZ1585" s="38" t="s">
        <v>41</v>
      </c>
      <c r="DA1585" s="38" t="s">
        <v>8398</v>
      </c>
    </row>
    <row r="1586" spans="1:106" s="13" customFormat="1">
      <c r="A1586" s="84">
        <v>2688</v>
      </c>
      <c r="B1586" s="84">
        <v>1</v>
      </c>
      <c r="C1586" s="13" t="s">
        <v>655</v>
      </c>
      <c r="D1586" s="13" t="s">
        <v>37</v>
      </c>
      <c r="E1586" s="14">
        <v>11644</v>
      </c>
      <c r="F1586" s="13" t="s">
        <v>559</v>
      </c>
      <c r="G1586" s="13" t="s">
        <v>559</v>
      </c>
      <c r="H1586" s="13" t="s">
        <v>559</v>
      </c>
      <c r="I1586" s="14">
        <v>40283</v>
      </c>
      <c r="J1586" s="13">
        <f t="shared" si="54"/>
        <v>78</v>
      </c>
      <c r="K1586" s="14">
        <v>40329</v>
      </c>
      <c r="L1586" s="13">
        <v>4</v>
      </c>
      <c r="M1586" s="14">
        <v>40389</v>
      </c>
      <c r="N1586" s="15">
        <f t="shared" si="53"/>
        <v>3.482546201232033</v>
      </c>
      <c r="O1586" s="16">
        <v>2</v>
      </c>
      <c r="S1586" s="13">
        <v>2</v>
      </c>
      <c r="T1586" s="13">
        <v>2</v>
      </c>
      <c r="U1586" s="13">
        <v>2</v>
      </c>
      <c r="V1586" s="13">
        <v>2</v>
      </c>
      <c r="X1586" s="13">
        <v>2</v>
      </c>
      <c r="Z1586" s="13">
        <v>4</v>
      </c>
      <c r="AH1586" s="13">
        <v>2</v>
      </c>
      <c r="AI1586" s="13">
        <v>2</v>
      </c>
      <c r="AJ1586" s="13">
        <v>2</v>
      </c>
      <c r="AK1586" s="13">
        <v>2</v>
      </c>
      <c r="AL1586" s="13">
        <v>2</v>
      </c>
      <c r="AM1586" s="13">
        <v>2</v>
      </c>
      <c r="AN1586" s="13">
        <v>1</v>
      </c>
      <c r="AO1586" s="13" t="s">
        <v>8399</v>
      </c>
      <c r="AP1586" s="13" t="s">
        <v>3550</v>
      </c>
      <c r="AQ1586" s="13">
        <v>1</v>
      </c>
      <c r="AR1586" s="13">
        <v>1</v>
      </c>
      <c r="AS1586" s="13">
        <v>1</v>
      </c>
      <c r="AT1586" s="13">
        <v>1</v>
      </c>
      <c r="AU1586" s="13">
        <v>0</v>
      </c>
      <c r="AV1586" s="13">
        <v>1</v>
      </c>
      <c r="AW1586" s="13">
        <v>1</v>
      </c>
      <c r="AX1586" s="13">
        <v>1</v>
      </c>
      <c r="AY1586" s="13">
        <v>1</v>
      </c>
      <c r="AZ1586" s="13">
        <v>2</v>
      </c>
      <c r="BB1586" s="13">
        <v>1</v>
      </c>
      <c r="BC1586" s="13">
        <v>0</v>
      </c>
      <c r="BD1586" s="13">
        <v>1</v>
      </c>
      <c r="BE1586" s="13">
        <v>1</v>
      </c>
      <c r="BF1586" s="13">
        <v>3</v>
      </c>
      <c r="BH1586" s="17">
        <v>1</v>
      </c>
      <c r="BI1586" s="13">
        <v>1</v>
      </c>
      <c r="BJ1586" s="13">
        <v>1</v>
      </c>
      <c r="BK1586" s="13">
        <v>1</v>
      </c>
      <c r="BL1586" s="13">
        <v>1</v>
      </c>
      <c r="BM1586" s="13">
        <v>2840</v>
      </c>
      <c r="BN1586" s="13">
        <v>2</v>
      </c>
      <c r="BQ1586" s="13" t="s">
        <v>3551</v>
      </c>
      <c r="BR1586" s="13" t="s">
        <v>3552</v>
      </c>
      <c r="BS1586" s="13">
        <v>1</v>
      </c>
      <c r="BT1586" s="13">
        <v>30.8</v>
      </c>
      <c r="BU1586" s="13">
        <v>1</v>
      </c>
      <c r="BW1586" s="13">
        <v>1</v>
      </c>
      <c r="BX1586" s="13">
        <v>9.4</v>
      </c>
      <c r="CA1586" s="18"/>
      <c r="CB1586" s="18"/>
      <c r="CC1586" s="18">
        <v>4120</v>
      </c>
      <c r="CD1586" s="18">
        <v>568.75</v>
      </c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W1586" s="13" t="s">
        <v>8400</v>
      </c>
      <c r="CX1586" s="38" t="s">
        <v>8401</v>
      </c>
      <c r="CY1586" s="38" t="s">
        <v>8402</v>
      </c>
      <c r="CZ1586" s="38" t="s">
        <v>41</v>
      </c>
      <c r="DA1586" s="38" t="s">
        <v>8403</v>
      </c>
    </row>
    <row r="1587" spans="1:106" s="13" customFormat="1">
      <c r="A1587" s="84">
        <v>2689</v>
      </c>
      <c r="B1587" s="84">
        <v>1</v>
      </c>
      <c r="C1587" s="13" t="s">
        <v>5219</v>
      </c>
      <c r="D1587" s="13" t="s">
        <v>37</v>
      </c>
      <c r="E1587" s="14">
        <v>14266</v>
      </c>
      <c r="F1587" s="13" t="s">
        <v>219</v>
      </c>
      <c r="G1587" s="13" t="s">
        <v>219</v>
      </c>
      <c r="H1587" s="13" t="s">
        <v>219</v>
      </c>
      <c r="I1587" s="14">
        <v>40252</v>
      </c>
      <c r="J1587" s="13">
        <f t="shared" si="54"/>
        <v>71</v>
      </c>
      <c r="K1587" s="14">
        <v>40281</v>
      </c>
      <c r="L1587" s="13">
        <v>4</v>
      </c>
      <c r="M1587" s="14">
        <v>40700</v>
      </c>
      <c r="N1587" s="15">
        <f t="shared" si="53"/>
        <v>14.718685831622176</v>
      </c>
      <c r="O1587" s="16">
        <v>2</v>
      </c>
      <c r="Q1587" s="13" t="s">
        <v>1310</v>
      </c>
      <c r="R1587" s="13" t="s">
        <v>190</v>
      </c>
      <c r="S1587" s="13">
        <v>2</v>
      </c>
      <c r="T1587" s="13">
        <v>2</v>
      </c>
      <c r="U1587" s="13">
        <v>2</v>
      </c>
      <c r="V1587" s="13">
        <v>2</v>
      </c>
      <c r="X1587" s="13">
        <v>1</v>
      </c>
      <c r="AC1587" s="13">
        <v>2</v>
      </c>
      <c r="AD1587" s="13">
        <v>2</v>
      </c>
      <c r="AE1587" s="13">
        <v>2</v>
      </c>
      <c r="AF1587" s="13">
        <v>2</v>
      </c>
      <c r="AG1587" s="13">
        <v>1</v>
      </c>
      <c r="AH1587" s="13">
        <v>2</v>
      </c>
      <c r="AI1587" s="13">
        <v>2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8404</v>
      </c>
      <c r="AQ1587" s="13">
        <v>1</v>
      </c>
      <c r="AR1587" s="13">
        <v>1</v>
      </c>
      <c r="AS1587" s="13">
        <v>1</v>
      </c>
      <c r="AT1587" s="13">
        <v>1</v>
      </c>
      <c r="AU1587" s="13">
        <v>0</v>
      </c>
      <c r="AV1587" s="13">
        <v>2</v>
      </c>
      <c r="AX1587" s="13">
        <v>2</v>
      </c>
      <c r="AZ1587" s="13">
        <v>3</v>
      </c>
      <c r="BB1587" s="13">
        <v>1</v>
      </c>
      <c r="BC1587" s="13">
        <v>0</v>
      </c>
      <c r="BD1587" s="13">
        <v>2</v>
      </c>
      <c r="BF1587" s="13">
        <v>1</v>
      </c>
      <c r="BG1587" s="13">
        <v>1</v>
      </c>
      <c r="BH1587" s="17">
        <v>1</v>
      </c>
      <c r="BJ1587" s="13">
        <v>1</v>
      </c>
      <c r="BK1587" s="13">
        <v>1</v>
      </c>
      <c r="BL1587" s="13">
        <v>1</v>
      </c>
      <c r="BM1587" s="13">
        <v>2841</v>
      </c>
      <c r="BN1587" s="13">
        <v>2</v>
      </c>
      <c r="BQ1587" s="13" t="s">
        <v>237</v>
      </c>
      <c r="BR1587" s="13" t="s">
        <v>238</v>
      </c>
      <c r="BS1587" s="13">
        <v>2</v>
      </c>
      <c r="BT1587" s="13">
        <v>48</v>
      </c>
      <c r="BU1587" s="13">
        <v>1</v>
      </c>
      <c r="BV1587" s="13">
        <v>2</v>
      </c>
      <c r="BW1587" s="13">
        <v>2</v>
      </c>
      <c r="BX1587" s="13">
        <v>110</v>
      </c>
      <c r="CA1587" s="18"/>
      <c r="CB1587" s="18"/>
      <c r="CC1587" s="18">
        <v>6280</v>
      </c>
      <c r="CD1587" s="18">
        <v>1736.2</v>
      </c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40520</v>
      </c>
      <c r="CT1587" s="13">
        <v>1</v>
      </c>
      <c r="CW1587" s="13" t="s">
        <v>7908</v>
      </c>
      <c r="CX1587" s="38" t="s">
        <v>4362</v>
      </c>
      <c r="CY1587" s="38" t="s">
        <v>1514</v>
      </c>
      <c r="CZ1587" s="38" t="s">
        <v>41</v>
      </c>
      <c r="DA1587" s="38" t="s">
        <v>8405</v>
      </c>
    </row>
    <row r="1588" spans="1:106" s="13" customFormat="1">
      <c r="A1588" s="84">
        <v>2691</v>
      </c>
      <c r="B1588" s="84">
        <v>1</v>
      </c>
      <c r="C1588" s="13" t="s">
        <v>428</v>
      </c>
      <c r="D1588" s="13" t="s">
        <v>37</v>
      </c>
      <c r="E1588" s="14">
        <v>14801</v>
      </c>
      <c r="F1588" s="13" t="s">
        <v>214</v>
      </c>
      <c r="G1588" s="13" t="s">
        <v>214</v>
      </c>
      <c r="H1588" s="13" t="s">
        <v>214</v>
      </c>
      <c r="I1588" s="14">
        <v>40040</v>
      </c>
      <c r="J1588" s="13">
        <f t="shared" si="54"/>
        <v>69</v>
      </c>
      <c r="K1588" s="14">
        <v>40315</v>
      </c>
      <c r="L1588" s="13">
        <v>4</v>
      </c>
      <c r="M1588" s="14">
        <v>40889</v>
      </c>
      <c r="N1588" s="15">
        <f t="shared" si="53"/>
        <v>27.893223819301848</v>
      </c>
      <c r="O1588" s="16">
        <v>2</v>
      </c>
      <c r="Q1588" s="13" t="s">
        <v>8406</v>
      </c>
      <c r="R1588" s="13" t="s">
        <v>38</v>
      </c>
      <c r="S1588" s="13">
        <v>2</v>
      </c>
      <c r="T1588" s="13">
        <v>2</v>
      </c>
      <c r="U1588" s="13">
        <v>2</v>
      </c>
      <c r="V1588" s="13">
        <v>2</v>
      </c>
      <c r="X1588" s="13">
        <v>2</v>
      </c>
      <c r="Z1588" s="13">
        <v>4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3</v>
      </c>
      <c r="AN1588" s="13">
        <v>1</v>
      </c>
      <c r="AO1588" s="13" t="s">
        <v>267</v>
      </c>
      <c r="AP1588" s="13" t="s">
        <v>6722</v>
      </c>
      <c r="AQ1588" s="13">
        <v>1</v>
      </c>
      <c r="AR1588" s="13">
        <v>2</v>
      </c>
      <c r="AT1588" s="13">
        <v>1</v>
      </c>
      <c r="AU1588" s="13">
        <v>0</v>
      </c>
      <c r="AV1588" s="13">
        <v>2</v>
      </c>
      <c r="AX1588" s="13">
        <v>2</v>
      </c>
      <c r="AZ1588" s="13">
        <v>2</v>
      </c>
      <c r="BB1588" s="13">
        <v>1</v>
      </c>
      <c r="BC1588" s="13">
        <v>8</v>
      </c>
      <c r="BD1588" s="13">
        <v>2</v>
      </c>
      <c r="BF1588" s="13">
        <v>1</v>
      </c>
      <c r="BG1588" s="13">
        <v>12</v>
      </c>
      <c r="BH1588" s="17">
        <v>2</v>
      </c>
      <c r="BI1588" s="13">
        <v>1</v>
      </c>
      <c r="BJ1588" s="13">
        <v>2</v>
      </c>
      <c r="BK1588" s="13">
        <v>1</v>
      </c>
      <c r="BL1588" s="13">
        <v>1</v>
      </c>
      <c r="BM1588" s="13">
        <v>2843</v>
      </c>
      <c r="BN1588" s="13">
        <v>2</v>
      </c>
      <c r="BQ1588" s="13" t="s">
        <v>237</v>
      </c>
      <c r="BR1588" s="13" t="s">
        <v>238</v>
      </c>
      <c r="CA1588" s="18"/>
      <c r="CB1588" s="18"/>
      <c r="CC1588" s="18">
        <v>4520</v>
      </c>
      <c r="CD1588" s="18">
        <v>1681.8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40407</v>
      </c>
      <c r="CT1588" s="13">
        <v>2</v>
      </c>
      <c r="CW1588" s="13" t="s">
        <v>8036</v>
      </c>
      <c r="CX1588" s="38" t="s">
        <v>6630</v>
      </c>
      <c r="CY1588" s="38" t="s">
        <v>6631</v>
      </c>
      <c r="CZ1588" s="38" t="s">
        <v>41</v>
      </c>
      <c r="DA1588" s="38" t="s">
        <v>8407</v>
      </c>
    </row>
    <row r="1589" spans="1:106" s="13" customFormat="1">
      <c r="A1589" s="84">
        <v>2692</v>
      </c>
      <c r="B1589" s="84">
        <v>5</v>
      </c>
      <c r="C1589" s="13" t="s">
        <v>980</v>
      </c>
      <c r="D1589" s="13" t="s">
        <v>36</v>
      </c>
      <c r="E1589" s="14">
        <v>10675</v>
      </c>
      <c r="F1589" s="13" t="s">
        <v>259</v>
      </c>
      <c r="G1589" s="13" t="s">
        <v>259</v>
      </c>
      <c r="H1589" s="13" t="s">
        <v>259</v>
      </c>
      <c r="I1589" s="14">
        <v>40224</v>
      </c>
      <c r="J1589" s="13">
        <f t="shared" si="54"/>
        <v>80</v>
      </c>
      <c r="K1589" s="14">
        <v>40330</v>
      </c>
      <c r="L1589" s="13">
        <v>2</v>
      </c>
      <c r="M1589" s="14">
        <v>41717</v>
      </c>
      <c r="N1589" s="15">
        <f t="shared" si="53"/>
        <v>49.051334702258728</v>
      </c>
      <c r="O1589" s="16">
        <v>2</v>
      </c>
      <c r="Q1589" s="13" t="s">
        <v>8408</v>
      </c>
      <c r="R1589" s="13" t="s">
        <v>8409</v>
      </c>
      <c r="S1589" s="13">
        <v>2</v>
      </c>
      <c r="T1589" s="13">
        <v>1</v>
      </c>
      <c r="U1589" s="13">
        <v>2</v>
      </c>
      <c r="V1589" s="13">
        <v>2</v>
      </c>
      <c r="W1589" s="13" t="s">
        <v>3856</v>
      </c>
      <c r="X1589" s="13">
        <v>2</v>
      </c>
      <c r="Z1589" s="13">
        <v>4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2</v>
      </c>
      <c r="AP1589" s="13" t="s">
        <v>8410</v>
      </c>
      <c r="AQ1589" s="13">
        <v>1</v>
      </c>
      <c r="AR1589" s="13">
        <v>2</v>
      </c>
      <c r="AT1589" s="13">
        <v>1</v>
      </c>
      <c r="AU1589" s="13">
        <v>0</v>
      </c>
      <c r="AV1589" s="13">
        <v>1</v>
      </c>
      <c r="AW1589" s="13">
        <v>0</v>
      </c>
      <c r="AX1589" s="13">
        <v>2</v>
      </c>
      <c r="AZ1589" s="13">
        <v>2</v>
      </c>
      <c r="BB1589" s="13">
        <v>2</v>
      </c>
      <c r="BD1589" s="13">
        <v>1</v>
      </c>
      <c r="BE1589" s="13">
        <v>0</v>
      </c>
      <c r="BF1589" s="13">
        <v>1</v>
      </c>
      <c r="BH1589" s="17">
        <v>2</v>
      </c>
      <c r="BI1589" s="13">
        <v>1</v>
      </c>
      <c r="BK1589" s="13">
        <v>1</v>
      </c>
      <c r="BL1589" s="13">
        <v>1</v>
      </c>
      <c r="BM1589" s="13">
        <v>2844</v>
      </c>
      <c r="BN1589" s="13">
        <v>1</v>
      </c>
      <c r="BO1589" s="13" t="s">
        <v>8411</v>
      </c>
      <c r="BP1589" s="13">
        <v>180</v>
      </c>
      <c r="BQ1589" s="13" t="s">
        <v>3858</v>
      </c>
      <c r="BR1589" s="13" t="s">
        <v>3859</v>
      </c>
      <c r="BS1589" s="13">
        <v>1</v>
      </c>
      <c r="BT1589" s="13">
        <v>41</v>
      </c>
      <c r="BU1589" s="13">
        <v>1</v>
      </c>
      <c r="BV1589" s="13">
        <v>0</v>
      </c>
      <c r="BW1589" s="13">
        <v>2</v>
      </c>
      <c r="BX1589" s="13">
        <v>81</v>
      </c>
      <c r="CA1589" s="18"/>
      <c r="CB1589" s="18"/>
      <c r="CC1589" s="18">
        <v>6100</v>
      </c>
      <c r="CD1589" s="18">
        <v>2274.3000000000002</v>
      </c>
      <c r="CE1589" s="18"/>
      <c r="CF1589" s="18"/>
      <c r="CG1589" s="18"/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40427</v>
      </c>
      <c r="CT1589" s="13">
        <v>2</v>
      </c>
      <c r="CW1589" s="13" t="s">
        <v>8412</v>
      </c>
      <c r="CX1589" s="38" t="s">
        <v>8413</v>
      </c>
      <c r="CY1589" s="38" t="s">
        <v>8414</v>
      </c>
      <c r="CZ1589" s="38" t="s">
        <v>386</v>
      </c>
      <c r="DA1589" s="38" t="s">
        <v>8415</v>
      </c>
    </row>
    <row r="1590" spans="1:106" s="13" customFormat="1">
      <c r="A1590" s="84">
        <v>2696</v>
      </c>
      <c r="B1590" s="84">
        <v>5</v>
      </c>
      <c r="C1590" s="13" t="s">
        <v>7454</v>
      </c>
      <c r="D1590" s="13" t="s">
        <v>36</v>
      </c>
      <c r="E1590" s="14">
        <v>17451</v>
      </c>
      <c r="F1590" s="13" t="s">
        <v>287</v>
      </c>
      <c r="G1590" s="13" t="s">
        <v>287</v>
      </c>
      <c r="H1590" s="13" t="s">
        <v>287</v>
      </c>
      <c r="I1590" s="14">
        <v>40283</v>
      </c>
      <c r="J1590" s="13">
        <f t="shared" si="54"/>
        <v>62</v>
      </c>
      <c r="K1590" s="14">
        <v>40319</v>
      </c>
      <c r="L1590" s="13">
        <v>2</v>
      </c>
      <c r="M1590" s="14">
        <v>41717</v>
      </c>
      <c r="N1590" s="15">
        <f t="shared" si="53"/>
        <v>47.112936344969199</v>
      </c>
      <c r="O1590" s="16">
        <v>2</v>
      </c>
      <c r="Q1590" s="13" t="s">
        <v>8416</v>
      </c>
      <c r="R1590" s="13" t="s">
        <v>3797</v>
      </c>
      <c r="S1590" s="13">
        <v>2</v>
      </c>
      <c r="T1590" s="13">
        <v>2</v>
      </c>
      <c r="U1590" s="13">
        <v>2</v>
      </c>
      <c r="V1590" s="13">
        <v>2</v>
      </c>
      <c r="X1590" s="13">
        <v>2</v>
      </c>
      <c r="AC1590" s="13">
        <v>2</v>
      </c>
      <c r="AD1590" s="13">
        <v>2</v>
      </c>
      <c r="AE1590" s="13">
        <v>2</v>
      </c>
      <c r="AF1590" s="13">
        <v>2</v>
      </c>
      <c r="AG1590" s="13">
        <v>2</v>
      </c>
      <c r="AH1590" s="13">
        <v>2</v>
      </c>
      <c r="AI1590" s="13">
        <v>2</v>
      </c>
      <c r="AJ1590" s="13">
        <v>2</v>
      </c>
      <c r="AK1590" s="13">
        <v>2</v>
      </c>
      <c r="AL1590" s="13">
        <v>2</v>
      </c>
      <c r="AM1590" s="13">
        <v>1</v>
      </c>
      <c r="AN1590" s="13">
        <v>1</v>
      </c>
      <c r="AO1590" s="13" t="s">
        <v>8417</v>
      </c>
      <c r="AP1590" s="13" t="s">
        <v>8418</v>
      </c>
      <c r="AR1590" s="13">
        <v>1</v>
      </c>
      <c r="AS1590" s="13">
        <v>2</v>
      </c>
      <c r="AT1590" s="13">
        <v>1</v>
      </c>
      <c r="AU1590" s="13">
        <v>1</v>
      </c>
      <c r="AV1590" s="13">
        <v>1</v>
      </c>
      <c r="AW1590" s="13">
        <v>2</v>
      </c>
      <c r="AX1590" s="13">
        <v>1</v>
      </c>
      <c r="AY1590" s="13">
        <v>2</v>
      </c>
      <c r="AZ1590" s="13">
        <v>3</v>
      </c>
      <c r="BB1590" s="13">
        <v>1</v>
      </c>
      <c r="BC1590" s="13">
        <v>0</v>
      </c>
      <c r="BD1590" s="13">
        <v>1</v>
      </c>
      <c r="BE1590" s="13">
        <v>1</v>
      </c>
      <c r="BF1590" s="13">
        <v>1</v>
      </c>
      <c r="BG1590" s="13">
        <v>2</v>
      </c>
      <c r="BH1590" s="17">
        <v>1</v>
      </c>
      <c r="BK1590" s="13">
        <v>1</v>
      </c>
      <c r="BL1590" s="13">
        <v>1</v>
      </c>
      <c r="BM1590" s="13">
        <v>2849</v>
      </c>
      <c r="BN1590" s="13">
        <v>1</v>
      </c>
      <c r="BO1590" s="13" t="s">
        <v>4530</v>
      </c>
      <c r="BP1590" s="13">
        <v>232</v>
      </c>
      <c r="BQ1590" s="13" t="s">
        <v>237</v>
      </c>
      <c r="BR1590" s="13" t="s">
        <v>238</v>
      </c>
      <c r="BS1590" s="13">
        <v>1</v>
      </c>
      <c r="BT1590" s="13">
        <v>20</v>
      </c>
      <c r="BU1590" s="13">
        <v>1</v>
      </c>
      <c r="BV1590" s="13">
        <v>1</v>
      </c>
      <c r="BW1590" s="13">
        <v>2</v>
      </c>
      <c r="BX1590" s="13">
        <v>124</v>
      </c>
      <c r="CA1590" s="18"/>
      <c r="CB1590" s="18"/>
      <c r="CC1590" s="18">
        <v>14050</v>
      </c>
      <c r="CD1590" s="18">
        <v>2078.1</v>
      </c>
      <c r="CE1590" s="18"/>
      <c r="CF1590" s="18"/>
      <c r="CG1590" s="18"/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40379</v>
      </c>
      <c r="CT1590" s="13">
        <v>1</v>
      </c>
      <c r="CW1590" s="13" t="s">
        <v>8419</v>
      </c>
      <c r="CX1590" s="38" t="s">
        <v>8420</v>
      </c>
      <c r="CY1590" s="38" t="s">
        <v>8421</v>
      </c>
      <c r="CZ1590" s="38" t="s">
        <v>41</v>
      </c>
      <c r="DA1590" s="38" t="s">
        <v>8422</v>
      </c>
      <c r="DB1590" s="13">
        <v>133</v>
      </c>
    </row>
    <row r="1591" spans="1:106" s="13" customFormat="1">
      <c r="A1591" s="84">
        <v>2697</v>
      </c>
      <c r="B1591" s="84">
        <v>1</v>
      </c>
      <c r="C1591" s="13" t="s">
        <v>193</v>
      </c>
      <c r="D1591" s="13" t="s">
        <v>36</v>
      </c>
      <c r="E1591" s="14">
        <v>13010</v>
      </c>
      <c r="F1591" s="13" t="s">
        <v>219</v>
      </c>
      <c r="G1591" s="13" t="s">
        <v>214</v>
      </c>
      <c r="H1591" s="13" t="s">
        <v>214</v>
      </c>
      <c r="I1591" s="14">
        <v>40040</v>
      </c>
      <c r="J1591" s="13">
        <f t="shared" si="54"/>
        <v>74</v>
      </c>
      <c r="K1591" s="14">
        <v>40267</v>
      </c>
      <c r="L1591" s="13">
        <v>2</v>
      </c>
      <c r="M1591" s="14">
        <v>40374</v>
      </c>
      <c r="N1591" s="15">
        <f t="shared" si="53"/>
        <v>10.973305954825461</v>
      </c>
      <c r="O1591" s="16">
        <v>3</v>
      </c>
      <c r="Q1591" s="13" t="s">
        <v>8423</v>
      </c>
      <c r="R1591" s="13" t="s">
        <v>8424</v>
      </c>
      <c r="S1591" s="13">
        <v>2</v>
      </c>
      <c r="T1591" s="13">
        <v>2</v>
      </c>
      <c r="U1591" s="13">
        <v>2</v>
      </c>
      <c r="V1591" s="13">
        <v>2</v>
      </c>
      <c r="X1591" s="13">
        <v>1</v>
      </c>
      <c r="Z1591" s="13">
        <v>4</v>
      </c>
      <c r="AG1591" s="13">
        <v>1</v>
      </c>
      <c r="AH1591" s="13">
        <v>2</v>
      </c>
      <c r="AI1591" s="13">
        <v>2</v>
      </c>
      <c r="AJ1591" s="13">
        <v>2</v>
      </c>
      <c r="AK1591" s="13">
        <v>2</v>
      </c>
      <c r="AL1591" s="13">
        <v>2</v>
      </c>
      <c r="AM1591" s="13">
        <v>2</v>
      </c>
      <c r="AN1591" s="13">
        <v>2</v>
      </c>
      <c r="AO1591" s="13" t="s">
        <v>8425</v>
      </c>
      <c r="AP1591" s="13" t="s">
        <v>3508</v>
      </c>
      <c r="AQ1591" s="13">
        <v>1</v>
      </c>
      <c r="AR1591" s="13">
        <v>2</v>
      </c>
      <c r="AT1591" s="13">
        <v>1</v>
      </c>
      <c r="AU1591" s="13">
        <v>0</v>
      </c>
      <c r="AV1591" s="13">
        <v>1</v>
      </c>
      <c r="AX1591" s="13">
        <v>2</v>
      </c>
      <c r="AZ1591" s="13">
        <v>2</v>
      </c>
      <c r="BB1591" s="13">
        <v>2</v>
      </c>
      <c r="BD1591" s="13">
        <v>1</v>
      </c>
      <c r="BE1591" s="13">
        <v>3</v>
      </c>
      <c r="BF1591" s="13">
        <v>1</v>
      </c>
      <c r="BG1591" s="13">
        <v>5</v>
      </c>
      <c r="BH1591" s="17">
        <v>2</v>
      </c>
      <c r="BI1591" s="13">
        <v>1</v>
      </c>
      <c r="BJ1591" s="13">
        <v>1</v>
      </c>
      <c r="BK1591" s="13">
        <v>1</v>
      </c>
      <c r="BL1591" s="13">
        <v>1</v>
      </c>
      <c r="BM1591" s="13">
        <v>2850</v>
      </c>
      <c r="BN1591" s="13">
        <v>2</v>
      </c>
      <c r="BQ1591" s="13" t="s">
        <v>237</v>
      </c>
      <c r="BR1591" s="13" t="s">
        <v>238</v>
      </c>
      <c r="BS1591" s="13">
        <v>2</v>
      </c>
      <c r="BT1591" s="13">
        <v>77</v>
      </c>
      <c r="BU1591" s="13">
        <v>1</v>
      </c>
      <c r="BV1591" s="13">
        <v>0</v>
      </c>
      <c r="CA1591" s="18"/>
      <c r="CB1591" s="18"/>
      <c r="CC1591" s="18">
        <v>688</v>
      </c>
      <c r="CD1591" s="18" t="s">
        <v>8356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40374</v>
      </c>
      <c r="CT1591" s="13">
        <v>2</v>
      </c>
      <c r="CW1591" s="13" t="s">
        <v>8426</v>
      </c>
      <c r="CX1591" s="38" t="s">
        <v>3307</v>
      </c>
      <c r="CY1591" s="38" t="s">
        <v>5515</v>
      </c>
      <c r="CZ1591" s="38" t="s">
        <v>41</v>
      </c>
      <c r="DA1591" s="38" t="s">
        <v>8427</v>
      </c>
    </row>
    <row r="1592" spans="1:106" s="13" customFormat="1">
      <c r="A1592" s="84">
        <v>2698</v>
      </c>
      <c r="B1592" s="84">
        <v>1</v>
      </c>
      <c r="C1592" s="13" t="s">
        <v>1424</v>
      </c>
      <c r="D1592" s="13" t="s">
        <v>36</v>
      </c>
      <c r="E1592" s="14">
        <v>18645</v>
      </c>
      <c r="F1592" s="13" t="s">
        <v>673</v>
      </c>
      <c r="G1592" s="13" t="s">
        <v>673</v>
      </c>
      <c r="H1592" s="13" t="s">
        <v>673</v>
      </c>
      <c r="I1592" s="14">
        <v>40224</v>
      </c>
      <c r="J1592" s="13">
        <f t="shared" si="54"/>
        <v>59</v>
      </c>
      <c r="K1592" s="14">
        <v>40288</v>
      </c>
      <c r="L1592" s="13">
        <v>1</v>
      </c>
      <c r="M1592" s="14">
        <v>40689</v>
      </c>
      <c r="N1592" s="15">
        <f t="shared" si="53"/>
        <v>15.277207392197125</v>
      </c>
      <c r="O1592" s="16">
        <v>2</v>
      </c>
      <c r="Q1592" s="13" t="s">
        <v>950</v>
      </c>
      <c r="R1592" s="13" t="s">
        <v>190</v>
      </c>
      <c r="S1592" s="13">
        <v>2</v>
      </c>
      <c r="T1592" s="13">
        <v>2</v>
      </c>
      <c r="U1592" s="13">
        <v>2</v>
      </c>
      <c r="V1592" s="13">
        <v>2</v>
      </c>
      <c r="X1592" s="13">
        <v>2</v>
      </c>
      <c r="Z1592" s="13">
        <v>4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2</v>
      </c>
      <c r="AN1592" s="13">
        <v>1</v>
      </c>
      <c r="AO1592" s="13" t="s">
        <v>2311</v>
      </c>
      <c r="AP1592" s="13" t="s">
        <v>5892</v>
      </c>
      <c r="AQ1592" s="13">
        <v>1</v>
      </c>
      <c r="AR1592" s="13">
        <v>2</v>
      </c>
      <c r="AT1592" s="13">
        <v>1</v>
      </c>
      <c r="AU1592" s="13">
        <v>0</v>
      </c>
      <c r="AV1592" s="13">
        <v>1</v>
      </c>
      <c r="AW1592" s="13">
        <v>2</v>
      </c>
      <c r="AX1592" s="13">
        <v>2</v>
      </c>
      <c r="AZ1592" s="13">
        <v>2</v>
      </c>
      <c r="BB1592" s="13">
        <v>2</v>
      </c>
      <c r="BD1592" s="13">
        <v>2</v>
      </c>
      <c r="BF1592" s="13">
        <v>2</v>
      </c>
      <c r="BH1592" s="17">
        <v>2</v>
      </c>
      <c r="BI1592" s="13">
        <v>2</v>
      </c>
      <c r="BJ1592" s="13">
        <v>2</v>
      </c>
      <c r="BK1592" s="13">
        <v>1</v>
      </c>
      <c r="BL1592" s="13">
        <v>1</v>
      </c>
      <c r="BN1592" s="13">
        <v>2</v>
      </c>
      <c r="BQ1592" s="13" t="s">
        <v>237</v>
      </c>
      <c r="BR1592" s="13" t="s">
        <v>238</v>
      </c>
      <c r="BS1592" s="13">
        <v>1</v>
      </c>
      <c r="BT1592" s="13">
        <v>25</v>
      </c>
      <c r="BU1592" s="13">
        <v>1</v>
      </c>
      <c r="BV1592" s="13">
        <v>6</v>
      </c>
      <c r="BW1592" s="13">
        <v>1</v>
      </c>
      <c r="BX1592" s="13">
        <v>29</v>
      </c>
      <c r="CA1592" s="18"/>
      <c r="CB1592" s="18"/>
      <c r="CC1592" s="18">
        <v>1217</v>
      </c>
      <c r="CD1592" s="18">
        <v>616.25</v>
      </c>
      <c r="CE1592" s="18"/>
      <c r="CF1592" s="18" t="s">
        <v>453</v>
      </c>
      <c r="CG1592" s="18"/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40359</v>
      </c>
      <c r="CT1592" s="13">
        <v>1</v>
      </c>
      <c r="CW1592" s="13" t="s">
        <v>8428</v>
      </c>
      <c r="CX1592" s="38" t="s">
        <v>8429</v>
      </c>
      <c r="CY1592" s="38" t="s">
        <v>8430</v>
      </c>
      <c r="CZ1592" s="38" t="s">
        <v>41</v>
      </c>
      <c r="DA1592" s="38" t="s">
        <v>8431</v>
      </c>
    </row>
    <row r="1593" spans="1:106" s="13" customFormat="1">
      <c r="A1593" s="84">
        <v>2699</v>
      </c>
      <c r="B1593" s="84">
        <v>1</v>
      </c>
      <c r="C1593" s="13" t="s">
        <v>825</v>
      </c>
      <c r="D1593" s="13" t="s">
        <v>36</v>
      </c>
      <c r="E1593" s="14">
        <v>15962</v>
      </c>
      <c r="I1593" s="14">
        <v>40234</v>
      </c>
      <c r="J1593" s="13">
        <f t="shared" si="54"/>
        <v>66</v>
      </c>
      <c r="L1593" s="13">
        <v>4</v>
      </c>
      <c r="M1593" s="14">
        <v>40304</v>
      </c>
      <c r="N1593" s="15">
        <f t="shared" si="53"/>
        <v>2.299794661190965</v>
      </c>
      <c r="O1593" s="16"/>
      <c r="AP1593" s="13" t="s">
        <v>8432</v>
      </c>
      <c r="BH1593" s="17">
        <v>1</v>
      </c>
      <c r="BL1593" s="13">
        <v>2</v>
      </c>
      <c r="CA1593" s="18"/>
      <c r="CB1593" s="18"/>
      <c r="CC1593" s="18" t="s">
        <v>1151</v>
      </c>
      <c r="CD1593" s="18" t="s">
        <v>1151</v>
      </c>
      <c r="CE1593" s="18"/>
      <c r="CF1593" s="18"/>
      <c r="CG1593" s="18"/>
      <c r="CH1593" s="13">
        <v>1</v>
      </c>
      <c r="CW1593" s="13" t="s">
        <v>8433</v>
      </c>
      <c r="CX1593" s="38" t="s">
        <v>8434</v>
      </c>
      <c r="CY1593" s="38" t="s">
        <v>1717</v>
      </c>
      <c r="CZ1593" s="38" t="s">
        <v>41</v>
      </c>
      <c r="DA1593" s="38" t="s">
        <v>1718</v>
      </c>
    </row>
    <row r="1594" spans="1:106" s="13" customFormat="1">
      <c r="A1594" s="84">
        <v>2700</v>
      </c>
      <c r="B1594" s="84">
        <v>5</v>
      </c>
      <c r="C1594" s="13" t="s">
        <v>428</v>
      </c>
      <c r="D1594" s="13" t="s">
        <v>36</v>
      </c>
      <c r="E1594" s="14">
        <v>20327</v>
      </c>
      <c r="F1594" s="13" t="s">
        <v>622</v>
      </c>
      <c r="G1594" s="13" t="s">
        <v>622</v>
      </c>
      <c r="H1594" s="13" t="s">
        <v>622</v>
      </c>
      <c r="I1594" s="14">
        <v>39887</v>
      </c>
      <c r="J1594" s="13">
        <f t="shared" si="54"/>
        <v>53</v>
      </c>
      <c r="K1594" s="14">
        <v>40330</v>
      </c>
      <c r="L1594" s="13">
        <v>4</v>
      </c>
      <c r="M1594" s="14">
        <v>40454</v>
      </c>
      <c r="N1594" s="15">
        <f t="shared" si="53"/>
        <v>18.628336755646817</v>
      </c>
      <c r="O1594" s="16">
        <v>2</v>
      </c>
      <c r="Q1594" s="13" t="s">
        <v>3152</v>
      </c>
      <c r="R1594" s="13" t="s">
        <v>4805</v>
      </c>
      <c r="S1594" s="13">
        <v>2</v>
      </c>
      <c r="U1594" s="13">
        <v>2</v>
      </c>
      <c r="V1594" s="13">
        <v>2</v>
      </c>
      <c r="W1594" s="13" t="s">
        <v>8435</v>
      </c>
      <c r="X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2</v>
      </c>
      <c r="AG1594" s="13">
        <v>2</v>
      </c>
      <c r="AH1594" s="13">
        <v>2</v>
      </c>
      <c r="AI1594" s="13">
        <v>2</v>
      </c>
      <c r="AJ1594" s="13">
        <v>2</v>
      </c>
      <c r="AK1594" s="13">
        <v>1</v>
      </c>
      <c r="AL1594" s="13">
        <v>2</v>
      </c>
      <c r="AM1594" s="13">
        <v>2</v>
      </c>
      <c r="AN1594" s="13">
        <v>1</v>
      </c>
      <c r="AO1594" s="13" t="s">
        <v>8436</v>
      </c>
      <c r="AP1594" s="13" t="s">
        <v>8437</v>
      </c>
      <c r="AQ1594" s="13">
        <v>1</v>
      </c>
      <c r="AR1594" s="13">
        <v>1</v>
      </c>
      <c r="AS1594" s="13">
        <v>15</v>
      </c>
      <c r="AT1594" s="13">
        <v>1</v>
      </c>
      <c r="AU1594" s="13">
        <v>13</v>
      </c>
      <c r="AV1594" s="13">
        <v>1</v>
      </c>
      <c r="AW1594" s="13">
        <v>15</v>
      </c>
      <c r="AX1594" s="13">
        <v>3</v>
      </c>
      <c r="AZ1594" s="13">
        <v>3</v>
      </c>
      <c r="BB1594" s="13">
        <v>2</v>
      </c>
      <c r="BD1594" s="13">
        <v>2</v>
      </c>
      <c r="BF1594" s="13">
        <v>2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2881</v>
      </c>
      <c r="BN1594" s="13">
        <v>1</v>
      </c>
      <c r="BO1594" s="13" t="s">
        <v>8438</v>
      </c>
      <c r="BP1594" s="13">
        <v>232</v>
      </c>
      <c r="BQ1594" s="13" t="s">
        <v>237</v>
      </c>
      <c r="BR1594" s="13" t="s">
        <v>238</v>
      </c>
      <c r="BS1594" s="13">
        <v>1</v>
      </c>
      <c r="BT1594" s="13">
        <v>33</v>
      </c>
      <c r="BU1594" s="13">
        <v>1</v>
      </c>
      <c r="BV1594" s="13">
        <v>1</v>
      </c>
      <c r="BW1594" s="13">
        <v>2</v>
      </c>
      <c r="BX1594" s="13">
        <v>42.7</v>
      </c>
      <c r="CA1594" s="18"/>
      <c r="CB1594" s="18"/>
      <c r="CC1594" s="18">
        <v>12690</v>
      </c>
      <c r="CD1594" s="18">
        <v>2690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40351</v>
      </c>
      <c r="CT1594" s="13">
        <v>1</v>
      </c>
      <c r="CW1594" s="13" t="s">
        <v>8439</v>
      </c>
      <c r="CX1594" s="38" t="s">
        <v>8440</v>
      </c>
      <c r="CY1594" s="38" t="s">
        <v>3326</v>
      </c>
      <c r="CZ1594" s="38" t="s">
        <v>41</v>
      </c>
      <c r="DA1594" s="38" t="s">
        <v>8441</v>
      </c>
    </row>
    <row r="1595" spans="1:106" s="13" customFormat="1">
      <c r="A1595" s="84">
        <v>2701</v>
      </c>
      <c r="B1595" s="84">
        <v>1</v>
      </c>
      <c r="C1595" s="13" t="s">
        <v>8442</v>
      </c>
      <c r="D1595" s="13" t="s">
        <v>36</v>
      </c>
      <c r="E1595" s="14">
        <v>14794</v>
      </c>
      <c r="F1595" s="13" t="s">
        <v>188</v>
      </c>
      <c r="G1595" s="13" t="s">
        <v>188</v>
      </c>
      <c r="H1595" s="13" t="s">
        <v>188</v>
      </c>
      <c r="I1595" s="14">
        <v>40162</v>
      </c>
      <c r="J1595" s="13">
        <f t="shared" si="54"/>
        <v>69</v>
      </c>
      <c r="K1595" s="14">
        <v>40212</v>
      </c>
      <c r="L1595" s="13">
        <v>2</v>
      </c>
      <c r="M1595" s="14">
        <v>40401</v>
      </c>
      <c r="N1595" s="15">
        <f t="shared" si="53"/>
        <v>7.8521560574948666</v>
      </c>
      <c r="O1595" s="16">
        <v>2</v>
      </c>
      <c r="Q1595" s="13" t="s">
        <v>180</v>
      </c>
      <c r="R1595" s="13" t="s">
        <v>38</v>
      </c>
      <c r="S1595" s="13">
        <v>2</v>
      </c>
      <c r="T1595" s="13">
        <v>2</v>
      </c>
      <c r="U1595" s="13">
        <v>2</v>
      </c>
      <c r="V1595" s="13">
        <v>2</v>
      </c>
      <c r="X1595" s="13">
        <v>1</v>
      </c>
      <c r="Z1595" s="13">
        <v>4</v>
      </c>
      <c r="AF1595" s="13">
        <v>1</v>
      </c>
      <c r="AG1595" s="13">
        <v>1</v>
      </c>
      <c r="AH1595" s="13">
        <v>2</v>
      </c>
      <c r="AI1595" s="13">
        <v>2</v>
      </c>
      <c r="AJ1595" s="13">
        <v>2</v>
      </c>
      <c r="AK1595" s="13">
        <v>2</v>
      </c>
      <c r="AL1595" s="13">
        <v>3</v>
      </c>
      <c r="AM1595" s="13">
        <v>1</v>
      </c>
      <c r="AN1595" s="13">
        <v>1</v>
      </c>
      <c r="AO1595" s="13" t="s">
        <v>8443</v>
      </c>
      <c r="AP1595" s="13" t="s">
        <v>8444</v>
      </c>
      <c r="AQ1595" s="13">
        <v>1</v>
      </c>
      <c r="AR1595" s="13">
        <v>1</v>
      </c>
      <c r="AT1595" s="13">
        <v>1</v>
      </c>
      <c r="AU1595" s="13">
        <v>2</v>
      </c>
      <c r="AV1595" s="13">
        <v>2</v>
      </c>
      <c r="AX1595" s="13">
        <v>1</v>
      </c>
      <c r="AY1595" s="13">
        <v>6</v>
      </c>
      <c r="AZ1595" s="13">
        <v>1</v>
      </c>
      <c r="BA1595" s="13">
        <v>5</v>
      </c>
      <c r="BB1595" s="13">
        <v>2</v>
      </c>
      <c r="BD1595" s="13">
        <v>2</v>
      </c>
      <c r="BF1595" s="13">
        <v>2</v>
      </c>
      <c r="BH1595" s="17">
        <v>1</v>
      </c>
      <c r="BI1595" s="13">
        <v>1</v>
      </c>
      <c r="BK1595" s="13">
        <v>1</v>
      </c>
      <c r="BL1595" s="13">
        <v>1</v>
      </c>
      <c r="BM1595" s="13">
        <v>2905</v>
      </c>
      <c r="BN1595" s="13">
        <v>2</v>
      </c>
      <c r="BQ1595" s="13" t="s">
        <v>289</v>
      </c>
      <c r="BR1595" s="13" t="s">
        <v>222</v>
      </c>
      <c r="BS1595" s="13">
        <v>1</v>
      </c>
      <c r="BT1595" s="13">
        <v>30</v>
      </c>
      <c r="BU1595" s="13">
        <v>1</v>
      </c>
      <c r="BV1595" s="13">
        <v>1</v>
      </c>
      <c r="CA1595" s="18"/>
      <c r="CB1595" s="18"/>
      <c r="CC1595" s="18">
        <v>1694</v>
      </c>
      <c r="CD1595" s="18" t="s">
        <v>4369</v>
      </c>
      <c r="CE1595" s="18"/>
      <c r="CF1595" s="18"/>
      <c r="CG1595" s="18"/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3" t="s">
        <v>8445</v>
      </c>
      <c r="CT1595" s="13">
        <v>1</v>
      </c>
      <c r="CW1595" s="13" t="s">
        <v>7594</v>
      </c>
      <c r="CX1595" s="38" t="s">
        <v>8446</v>
      </c>
      <c r="CY1595" s="38" t="s">
        <v>7008</v>
      </c>
      <c r="CZ1595" s="38" t="s">
        <v>41</v>
      </c>
      <c r="DA1595" s="38" t="s">
        <v>8447</v>
      </c>
    </row>
    <row r="1596" spans="1:106" s="13" customFormat="1">
      <c r="A1596" s="84">
        <v>2702</v>
      </c>
      <c r="B1596" s="84">
        <v>1</v>
      </c>
      <c r="C1596" s="13" t="s">
        <v>475</v>
      </c>
      <c r="D1596" s="13" t="s">
        <v>37</v>
      </c>
      <c r="E1596" s="14">
        <v>8960</v>
      </c>
      <c r="F1596" s="13" t="s">
        <v>535</v>
      </c>
      <c r="G1596" s="13" t="s">
        <v>535</v>
      </c>
      <c r="H1596" s="13" t="s">
        <v>535</v>
      </c>
      <c r="I1596" s="14">
        <v>40313</v>
      </c>
      <c r="J1596" s="13">
        <f t="shared" si="54"/>
        <v>85</v>
      </c>
      <c r="K1596" s="14">
        <v>40332</v>
      </c>
      <c r="L1596" s="13">
        <v>4</v>
      </c>
      <c r="M1596" s="14">
        <v>40577</v>
      </c>
      <c r="N1596" s="15">
        <f t="shared" si="53"/>
        <v>8.6735112936344976</v>
      </c>
      <c r="O1596" s="16">
        <v>2</v>
      </c>
      <c r="Q1596" s="13" t="s">
        <v>3434</v>
      </c>
      <c r="S1596" s="13">
        <v>2</v>
      </c>
      <c r="T1596" s="13">
        <v>2</v>
      </c>
      <c r="U1596" s="13">
        <v>2</v>
      </c>
      <c r="V1596" s="13">
        <v>2</v>
      </c>
      <c r="X1596" s="13">
        <v>1</v>
      </c>
      <c r="Z1596" s="13">
        <v>4</v>
      </c>
      <c r="AC1596" s="13">
        <v>2</v>
      </c>
      <c r="AD1596" s="13">
        <v>2</v>
      </c>
      <c r="AE1596" s="13">
        <v>2</v>
      </c>
      <c r="AF1596" s="13">
        <v>2</v>
      </c>
      <c r="AG1596" s="13">
        <v>1</v>
      </c>
      <c r="AH1596" s="13">
        <v>2</v>
      </c>
      <c r="AI1596" s="13">
        <v>2</v>
      </c>
      <c r="AJ1596" s="13">
        <v>3</v>
      </c>
      <c r="AK1596" s="13">
        <v>3</v>
      </c>
      <c r="AL1596" s="13">
        <v>2</v>
      </c>
      <c r="AM1596" s="13">
        <v>3</v>
      </c>
      <c r="AN1596" s="13">
        <v>1</v>
      </c>
      <c r="AO1596" s="13" t="s">
        <v>8448</v>
      </c>
      <c r="AP1596" s="13" t="s">
        <v>43</v>
      </c>
      <c r="AQ1596" s="13">
        <v>1</v>
      </c>
      <c r="AR1596" s="13">
        <v>1</v>
      </c>
      <c r="AS1596" s="13">
        <v>1</v>
      </c>
      <c r="AT1596" s="13">
        <v>1</v>
      </c>
      <c r="AU1596" s="13">
        <v>0</v>
      </c>
      <c r="AV1596" s="13">
        <v>2</v>
      </c>
      <c r="AX1596" s="13">
        <v>2</v>
      </c>
      <c r="AZ1596" s="13">
        <v>3</v>
      </c>
      <c r="BB1596" s="13">
        <v>1</v>
      </c>
      <c r="BC1596" s="13">
        <v>0</v>
      </c>
      <c r="BD1596" s="13">
        <v>2</v>
      </c>
      <c r="BF1596" s="13">
        <v>1</v>
      </c>
      <c r="BG1596" s="13">
        <v>1</v>
      </c>
      <c r="BH1596" s="17">
        <v>1</v>
      </c>
      <c r="BI1596" s="13">
        <v>1</v>
      </c>
      <c r="BJ1596" s="13">
        <v>1</v>
      </c>
      <c r="BK1596" s="13">
        <v>1</v>
      </c>
      <c r="BL1596" s="13">
        <v>2</v>
      </c>
      <c r="BS1596" s="13">
        <v>1</v>
      </c>
      <c r="BT1596" s="13">
        <v>41</v>
      </c>
      <c r="BU1596" s="13">
        <v>1</v>
      </c>
      <c r="BV1596" s="13">
        <v>1</v>
      </c>
      <c r="BW1596" s="13">
        <v>2</v>
      </c>
      <c r="BX1596" s="13">
        <v>126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S1596" s="14">
        <v>40508</v>
      </c>
      <c r="CT1596" s="13">
        <v>3</v>
      </c>
      <c r="CW1596" s="13" t="s">
        <v>8449</v>
      </c>
      <c r="CX1596" s="38" t="s">
        <v>8450</v>
      </c>
      <c r="CY1596" s="38" t="s">
        <v>6260</v>
      </c>
      <c r="CZ1596" s="38"/>
      <c r="DA1596" s="38" t="s">
        <v>8451</v>
      </c>
    </row>
    <row r="1597" spans="1:106" s="13" customFormat="1">
      <c r="A1597" s="84">
        <v>2704</v>
      </c>
      <c r="B1597" s="84">
        <v>1</v>
      </c>
      <c r="C1597" s="13" t="s">
        <v>7494</v>
      </c>
      <c r="D1597" s="13" t="s">
        <v>37</v>
      </c>
      <c r="E1597" s="14">
        <v>10742</v>
      </c>
      <c r="F1597" s="13" t="s">
        <v>194</v>
      </c>
      <c r="G1597" s="13" t="s">
        <v>194</v>
      </c>
      <c r="H1597" s="13" t="s">
        <v>194</v>
      </c>
      <c r="I1597" s="14">
        <v>40252</v>
      </c>
      <c r="J1597" s="13">
        <f t="shared" si="54"/>
        <v>80</v>
      </c>
      <c r="K1597" s="14">
        <v>40296</v>
      </c>
      <c r="L1597" s="13">
        <v>4</v>
      </c>
      <c r="M1597" s="14">
        <v>40410</v>
      </c>
      <c r="N1597" s="15">
        <f t="shared" si="53"/>
        <v>5.1909650924024637</v>
      </c>
      <c r="O1597" s="16">
        <v>2</v>
      </c>
      <c r="Q1597" s="13" t="s">
        <v>2106</v>
      </c>
      <c r="R1597" s="13" t="s">
        <v>38</v>
      </c>
      <c r="S1597" s="13">
        <v>2</v>
      </c>
      <c r="T1597" s="13">
        <v>2</v>
      </c>
      <c r="U1597" s="13">
        <v>2</v>
      </c>
      <c r="V1597" s="13">
        <v>2</v>
      </c>
      <c r="X1597" s="13">
        <v>1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1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1</v>
      </c>
      <c r="AN1597" s="13">
        <v>2</v>
      </c>
      <c r="AO1597" s="13" t="s">
        <v>8452</v>
      </c>
      <c r="AP1597" s="13" t="s">
        <v>8453</v>
      </c>
      <c r="AQ1597" s="13">
        <v>1</v>
      </c>
      <c r="AR1597" s="13">
        <v>1</v>
      </c>
      <c r="AS1597" s="13">
        <v>3</v>
      </c>
      <c r="AT1597" s="13">
        <v>1</v>
      </c>
      <c r="AU1597" s="13">
        <v>2</v>
      </c>
      <c r="AV1597" s="13">
        <v>1</v>
      </c>
      <c r="AW1597" s="13">
        <v>3</v>
      </c>
      <c r="AX1597" s="13">
        <v>3</v>
      </c>
      <c r="AZ1597" s="13">
        <v>3</v>
      </c>
      <c r="BB1597" s="13">
        <v>1</v>
      </c>
      <c r="BC1597" s="13">
        <v>0</v>
      </c>
      <c r="BD1597" s="13">
        <v>1</v>
      </c>
      <c r="BE1597" s="13">
        <v>2</v>
      </c>
      <c r="BF1597" s="13">
        <v>2</v>
      </c>
      <c r="BH1597" s="17">
        <v>1</v>
      </c>
      <c r="BI1597" s="13">
        <v>1</v>
      </c>
      <c r="BJ1597" s="13">
        <v>2</v>
      </c>
      <c r="BK1597" s="13">
        <v>1</v>
      </c>
      <c r="BL1597" s="13">
        <v>1</v>
      </c>
      <c r="BM1597" s="13">
        <v>2851</v>
      </c>
      <c r="BN1597" s="13">
        <v>2</v>
      </c>
      <c r="BQ1597" s="13" t="s">
        <v>594</v>
      </c>
      <c r="BR1597" s="13" t="s">
        <v>595</v>
      </c>
      <c r="BS1597" s="13">
        <v>2</v>
      </c>
      <c r="BT1597" s="13">
        <v>67</v>
      </c>
      <c r="BU1597" s="13">
        <v>1</v>
      </c>
      <c r="BW1597" s="13">
        <v>2</v>
      </c>
      <c r="BX1597" s="13">
        <v>14</v>
      </c>
      <c r="CA1597" s="18"/>
      <c r="CB1597" s="18"/>
      <c r="CC1597" s="18">
        <v>665</v>
      </c>
      <c r="CD1597" s="18">
        <v>918.1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40464</v>
      </c>
      <c r="CT1597" s="13">
        <v>2</v>
      </c>
      <c r="CW1597" s="13" t="s">
        <v>8454</v>
      </c>
      <c r="CX1597" s="38" t="s">
        <v>8455</v>
      </c>
      <c r="CY1597" s="38" t="s">
        <v>8456</v>
      </c>
      <c r="CZ1597" s="38" t="s">
        <v>41</v>
      </c>
      <c r="DA1597" s="38" t="s">
        <v>8457</v>
      </c>
    </row>
    <row r="1598" spans="1:106" s="13" customFormat="1">
      <c r="A1598" s="84">
        <v>2707</v>
      </c>
      <c r="B1598" s="84">
        <v>1</v>
      </c>
      <c r="C1598" s="13" t="s">
        <v>202</v>
      </c>
      <c r="D1598" s="13" t="s">
        <v>36</v>
      </c>
      <c r="E1598" s="14">
        <v>15876</v>
      </c>
      <c r="F1598" s="13" t="s">
        <v>673</v>
      </c>
      <c r="G1598" s="13" t="s">
        <v>673</v>
      </c>
      <c r="H1598" s="13" t="s">
        <v>673</v>
      </c>
      <c r="I1598" s="14">
        <v>40374</v>
      </c>
      <c r="J1598" s="13">
        <f t="shared" si="54"/>
        <v>67</v>
      </c>
      <c r="K1598" s="14">
        <v>40402</v>
      </c>
      <c r="L1598" s="13">
        <v>2</v>
      </c>
      <c r="M1598" s="14">
        <v>41715</v>
      </c>
      <c r="N1598" s="15">
        <f t="shared" si="53"/>
        <v>44.057494866529773</v>
      </c>
      <c r="O1598" s="16">
        <v>2</v>
      </c>
      <c r="Q1598" s="13" t="s">
        <v>8458</v>
      </c>
      <c r="S1598" s="13">
        <v>3</v>
      </c>
      <c r="T1598" s="13">
        <v>2</v>
      </c>
      <c r="U1598" s="13">
        <v>2</v>
      </c>
      <c r="V1598" s="13">
        <v>2</v>
      </c>
      <c r="X1598" s="13">
        <v>1</v>
      </c>
      <c r="Z1598" s="13">
        <v>4</v>
      </c>
      <c r="AC1598" s="13">
        <v>2</v>
      </c>
      <c r="AD1598" s="13">
        <v>2</v>
      </c>
      <c r="AE1598" s="13">
        <v>2</v>
      </c>
      <c r="AF1598" s="13">
        <v>2</v>
      </c>
      <c r="AG1598" s="13">
        <v>1</v>
      </c>
      <c r="AH1598" s="13">
        <v>2</v>
      </c>
      <c r="AI1598" s="13">
        <v>2</v>
      </c>
      <c r="AJ1598" s="13">
        <v>2</v>
      </c>
      <c r="AK1598" s="13">
        <v>2</v>
      </c>
      <c r="AL1598" s="13">
        <v>2</v>
      </c>
      <c r="AM1598" s="13">
        <v>3</v>
      </c>
      <c r="AN1598" s="13">
        <v>1</v>
      </c>
      <c r="AO1598" s="13" t="s">
        <v>8459</v>
      </c>
      <c r="AP1598" s="13" t="s">
        <v>5815</v>
      </c>
      <c r="AQ1598" s="13">
        <v>1</v>
      </c>
      <c r="AR1598" s="13">
        <v>1</v>
      </c>
      <c r="AS1598" s="13">
        <v>1</v>
      </c>
      <c r="AT1598" s="13">
        <v>1</v>
      </c>
      <c r="AU1598" s="13">
        <v>0</v>
      </c>
      <c r="AV1598" s="13">
        <v>1</v>
      </c>
      <c r="AW1598" s="13">
        <v>1</v>
      </c>
      <c r="AX1598" s="13">
        <v>3</v>
      </c>
      <c r="AZ1598" s="13">
        <v>3</v>
      </c>
      <c r="BB1598" s="13">
        <v>3</v>
      </c>
      <c r="BD1598" s="13">
        <v>1</v>
      </c>
      <c r="BE1598" s="13">
        <v>0</v>
      </c>
      <c r="BF1598" s="13">
        <v>1</v>
      </c>
      <c r="BG1598" s="13">
        <v>3</v>
      </c>
      <c r="BH1598" s="17">
        <v>1</v>
      </c>
      <c r="BI1598" s="13">
        <v>1</v>
      </c>
      <c r="BJ1598" s="13">
        <v>1</v>
      </c>
      <c r="BK1598" s="13">
        <v>1</v>
      </c>
      <c r="BL1598" s="13">
        <v>1</v>
      </c>
      <c r="BN1598" s="13">
        <v>2</v>
      </c>
      <c r="BQ1598" s="13" t="s">
        <v>237</v>
      </c>
      <c r="BR1598" s="13" t="s">
        <v>238</v>
      </c>
      <c r="BS1598" s="13">
        <v>1</v>
      </c>
      <c r="BT1598" s="13">
        <v>37</v>
      </c>
      <c r="BU1598" s="13">
        <v>1</v>
      </c>
      <c r="BV1598" s="13">
        <v>2</v>
      </c>
      <c r="BW1598" s="13">
        <v>2</v>
      </c>
      <c r="BX1598" s="13">
        <v>119</v>
      </c>
      <c r="CA1598" s="18"/>
      <c r="CB1598" s="18"/>
      <c r="CC1598" s="18" t="s">
        <v>8460</v>
      </c>
      <c r="CD1598" s="18">
        <v>1600.6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40409</v>
      </c>
      <c r="CT1598" s="13">
        <v>1</v>
      </c>
      <c r="CW1598" s="13" t="s">
        <v>8235</v>
      </c>
      <c r="CX1598" s="38" t="s">
        <v>4884</v>
      </c>
      <c r="CY1598" s="38" t="s">
        <v>5389</v>
      </c>
      <c r="CZ1598" s="38" t="s">
        <v>41</v>
      </c>
      <c r="DA1598" s="38" t="s">
        <v>6204</v>
      </c>
      <c r="DB1598" s="13">
        <v>134</v>
      </c>
    </row>
    <row r="1599" spans="1:106" s="13" customFormat="1">
      <c r="A1599" s="84">
        <v>2710</v>
      </c>
      <c r="B1599" s="84">
        <v>1</v>
      </c>
      <c r="C1599" s="13" t="s">
        <v>666</v>
      </c>
      <c r="D1599" s="13" t="s">
        <v>36</v>
      </c>
      <c r="E1599" s="14">
        <v>10936</v>
      </c>
      <c r="F1599" s="13" t="s">
        <v>550</v>
      </c>
      <c r="G1599" s="13" t="s">
        <v>550</v>
      </c>
      <c r="H1599" s="13" t="s">
        <v>550</v>
      </c>
      <c r="I1599" s="14">
        <v>40283</v>
      </c>
      <c r="J1599" s="13">
        <f t="shared" si="54"/>
        <v>80</v>
      </c>
      <c r="K1599" s="14">
        <v>40331</v>
      </c>
      <c r="L1599" s="13">
        <v>4</v>
      </c>
      <c r="M1599" s="14">
        <v>41028</v>
      </c>
      <c r="N1599" s="15">
        <f t="shared" si="53"/>
        <v>24.476386036960985</v>
      </c>
      <c r="O1599" s="16">
        <v>2</v>
      </c>
      <c r="Q1599" s="13" t="s">
        <v>8461</v>
      </c>
      <c r="S1599" s="13">
        <v>3</v>
      </c>
      <c r="T1599" s="13">
        <v>2</v>
      </c>
      <c r="U1599" s="13">
        <v>2</v>
      </c>
      <c r="V1599" s="13">
        <v>2</v>
      </c>
      <c r="X1599" s="13">
        <v>1</v>
      </c>
      <c r="Z1599" s="13">
        <v>4</v>
      </c>
      <c r="AC1599" s="13">
        <v>2</v>
      </c>
      <c r="AD1599" s="13">
        <v>2</v>
      </c>
      <c r="AE1599" s="13">
        <v>2</v>
      </c>
      <c r="AF1599" s="13">
        <v>2</v>
      </c>
      <c r="AG1599" s="13">
        <v>1</v>
      </c>
      <c r="AH1599" s="13">
        <v>2</v>
      </c>
      <c r="AI1599" s="13">
        <v>3</v>
      </c>
      <c r="AJ1599" s="13">
        <v>1</v>
      </c>
      <c r="AK1599" s="13">
        <v>3</v>
      </c>
      <c r="AM1599" s="13">
        <v>1</v>
      </c>
      <c r="AN1599" s="13">
        <v>1</v>
      </c>
      <c r="AO1599" s="13" t="s">
        <v>8462</v>
      </c>
      <c r="AP1599" s="13" t="s">
        <v>809</v>
      </c>
      <c r="AQ1599" s="13">
        <v>1</v>
      </c>
      <c r="AR1599" s="13">
        <v>1</v>
      </c>
      <c r="AS1599" s="13">
        <v>1</v>
      </c>
      <c r="AT1599" s="13">
        <v>1</v>
      </c>
      <c r="AU1599" s="13">
        <v>0</v>
      </c>
      <c r="AV1599" s="13">
        <v>2</v>
      </c>
      <c r="AX1599" s="13">
        <v>2</v>
      </c>
      <c r="AZ1599" s="13">
        <v>1</v>
      </c>
      <c r="BA1599" s="13">
        <v>1</v>
      </c>
      <c r="BB1599" s="13">
        <v>1</v>
      </c>
      <c r="BC1599" s="13">
        <v>1</v>
      </c>
      <c r="BD1599" s="13">
        <v>1</v>
      </c>
      <c r="BE1599" s="13">
        <v>1</v>
      </c>
      <c r="BF1599" s="13">
        <v>1</v>
      </c>
      <c r="BG1599" s="13">
        <v>3</v>
      </c>
      <c r="BH1599" s="17">
        <v>1</v>
      </c>
      <c r="BI1599" s="13">
        <v>2</v>
      </c>
      <c r="BJ1599" s="13">
        <v>1</v>
      </c>
      <c r="BK1599" s="13">
        <v>1</v>
      </c>
      <c r="BL1599" s="13">
        <v>1</v>
      </c>
      <c r="BM1599" s="13">
        <v>2857</v>
      </c>
      <c r="BN1599" s="13">
        <v>2</v>
      </c>
      <c r="BQ1599" s="13" t="s">
        <v>237</v>
      </c>
      <c r="BR1599" s="13" t="s">
        <v>238</v>
      </c>
      <c r="CA1599" s="18"/>
      <c r="CB1599" s="18"/>
      <c r="CC1599" s="18">
        <v>7010</v>
      </c>
      <c r="CD1599" s="18">
        <v>1141.8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S1599" s="14">
        <v>40498</v>
      </c>
      <c r="CT1599" s="13">
        <v>1</v>
      </c>
      <c r="CW1599" s="13" t="s">
        <v>8463</v>
      </c>
      <c r="CX1599" s="38" t="s">
        <v>8464</v>
      </c>
      <c r="CY1599" s="38" t="s">
        <v>8465</v>
      </c>
      <c r="CZ1599" s="38" t="s">
        <v>41</v>
      </c>
      <c r="DA1599" s="38" t="s">
        <v>8466</v>
      </c>
    </row>
    <row r="1600" spans="1:106" s="13" customFormat="1">
      <c r="A1600" s="84">
        <v>2715</v>
      </c>
      <c r="B1600" s="84">
        <v>1</v>
      </c>
      <c r="C1600" s="13" t="s">
        <v>6562</v>
      </c>
      <c r="D1600" s="13" t="s">
        <v>36</v>
      </c>
      <c r="E1600" s="14">
        <v>18742</v>
      </c>
      <c r="F1600" s="13" t="s">
        <v>362</v>
      </c>
      <c r="G1600" s="13" t="s">
        <v>362</v>
      </c>
      <c r="H1600" s="13" t="s">
        <v>362</v>
      </c>
      <c r="I1600" s="14">
        <v>40283</v>
      </c>
      <c r="J1600" s="13">
        <f t="shared" si="54"/>
        <v>58</v>
      </c>
      <c r="K1600" s="14">
        <v>40331</v>
      </c>
      <c r="L1600" s="13">
        <v>4</v>
      </c>
      <c r="M1600" s="14">
        <v>41165</v>
      </c>
      <c r="N1600" s="15">
        <f t="shared" si="53"/>
        <v>28.977412731006162</v>
      </c>
      <c r="O1600" s="16">
        <v>2</v>
      </c>
      <c r="Q1600" s="13" t="s">
        <v>8467</v>
      </c>
      <c r="R1600" s="13" t="s">
        <v>46</v>
      </c>
      <c r="S1600" s="13">
        <v>2</v>
      </c>
      <c r="T1600" s="13">
        <v>2</v>
      </c>
      <c r="U1600" s="13">
        <v>2</v>
      </c>
      <c r="V1600" s="13">
        <v>2</v>
      </c>
      <c r="X1600" s="13">
        <v>1</v>
      </c>
      <c r="Z1600" s="13">
        <v>4</v>
      </c>
      <c r="AG1600" s="13">
        <v>1</v>
      </c>
      <c r="AN1600" s="13">
        <v>1</v>
      </c>
      <c r="AO1600" s="13" t="s">
        <v>8468</v>
      </c>
      <c r="AP1600" s="13" t="s">
        <v>809</v>
      </c>
      <c r="AQ1600" s="13">
        <v>1</v>
      </c>
      <c r="AR1600" s="13">
        <v>1</v>
      </c>
      <c r="AS1600" s="13">
        <v>4</v>
      </c>
      <c r="AT1600" s="13">
        <v>1</v>
      </c>
      <c r="AU1600" s="13">
        <v>0</v>
      </c>
      <c r="AV1600" s="13">
        <v>2</v>
      </c>
      <c r="AX1600" s="13">
        <v>1</v>
      </c>
      <c r="AY1600" s="13">
        <v>4</v>
      </c>
      <c r="AZ1600" s="13">
        <v>1</v>
      </c>
      <c r="BA1600" s="13">
        <v>2</v>
      </c>
      <c r="BB1600" s="13">
        <v>1</v>
      </c>
      <c r="BC1600" s="13">
        <v>2</v>
      </c>
      <c r="BD1600" s="13">
        <v>1</v>
      </c>
      <c r="BE1600" s="13">
        <v>1</v>
      </c>
      <c r="BF1600" s="13">
        <v>1</v>
      </c>
      <c r="BG1600" s="13">
        <v>4</v>
      </c>
      <c r="BH1600" s="17">
        <v>1</v>
      </c>
      <c r="BI1600" s="13">
        <v>1</v>
      </c>
      <c r="BJ1600" s="13">
        <v>2</v>
      </c>
      <c r="BK1600" s="13">
        <v>1</v>
      </c>
      <c r="BL1600" s="13">
        <v>1</v>
      </c>
      <c r="BM1600" s="13">
        <v>2864</v>
      </c>
      <c r="BN1600" s="13">
        <v>2</v>
      </c>
      <c r="BQ1600" s="13" t="s">
        <v>237</v>
      </c>
      <c r="BR1600" s="13" t="s">
        <v>238</v>
      </c>
      <c r="BS1600" s="13">
        <v>1</v>
      </c>
      <c r="BT1600" s="13">
        <v>27</v>
      </c>
      <c r="BU1600" s="13">
        <v>1</v>
      </c>
      <c r="BV1600" s="13">
        <v>1</v>
      </c>
      <c r="BX1600" s="13">
        <v>36</v>
      </c>
      <c r="CA1600" s="18"/>
      <c r="CB1600" s="18"/>
      <c r="CC1600" s="18" t="s">
        <v>8460</v>
      </c>
      <c r="CD1600" s="18">
        <v>792.5</v>
      </c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W1600" s="13" t="s">
        <v>8469</v>
      </c>
      <c r="CX1600" s="38" t="s">
        <v>8470</v>
      </c>
      <c r="CY1600" s="38" t="s">
        <v>8471</v>
      </c>
      <c r="CZ1600" s="38" t="s">
        <v>41</v>
      </c>
      <c r="DA1600" s="38" t="s">
        <v>8472</v>
      </c>
    </row>
    <row r="1601" spans="1:106" s="13" customFormat="1">
      <c r="A1601" s="84">
        <v>2718</v>
      </c>
      <c r="B1601" s="84">
        <v>1</v>
      </c>
      <c r="C1601" s="13" t="s">
        <v>1837</v>
      </c>
      <c r="D1601" s="13" t="s">
        <v>37</v>
      </c>
      <c r="E1601" s="14">
        <v>13004</v>
      </c>
      <c r="F1601" s="13" t="s">
        <v>648</v>
      </c>
      <c r="G1601" s="13" t="s">
        <v>648</v>
      </c>
      <c r="H1601" s="13" t="s">
        <v>648</v>
      </c>
      <c r="I1601" s="14">
        <v>40344</v>
      </c>
      <c r="J1601" s="13">
        <f t="shared" si="54"/>
        <v>74</v>
      </c>
      <c r="K1601" s="14">
        <v>40351</v>
      </c>
      <c r="L1601" s="13">
        <v>4</v>
      </c>
      <c r="M1601" s="14">
        <v>40621</v>
      </c>
      <c r="N1601" s="15">
        <f t="shared" si="53"/>
        <v>9.1006160164271055</v>
      </c>
      <c r="O1601" s="16">
        <v>2</v>
      </c>
      <c r="Q1601" s="13" t="s">
        <v>8473</v>
      </c>
      <c r="R1601" s="13" t="s">
        <v>38</v>
      </c>
      <c r="S1601" s="13">
        <v>2</v>
      </c>
      <c r="T1601" s="13">
        <v>2</v>
      </c>
      <c r="U1601" s="13">
        <v>2</v>
      </c>
      <c r="V1601" s="13">
        <v>2</v>
      </c>
      <c r="X1601" s="13">
        <v>2</v>
      </c>
      <c r="Z1601" s="13">
        <v>4</v>
      </c>
      <c r="AH1601" s="13">
        <v>2</v>
      </c>
      <c r="AI1601" s="13">
        <v>2</v>
      </c>
      <c r="AJ1601" s="13">
        <v>2</v>
      </c>
      <c r="AK1601" s="13">
        <v>1</v>
      </c>
      <c r="AL1601" s="13">
        <v>2</v>
      </c>
      <c r="AM1601" s="13">
        <v>2</v>
      </c>
      <c r="AN1601" s="13">
        <v>1</v>
      </c>
      <c r="AO1601" s="13" t="s">
        <v>8474</v>
      </c>
      <c r="AP1601" s="13" t="s">
        <v>7281</v>
      </c>
      <c r="AQ1601" s="13">
        <v>1</v>
      </c>
      <c r="AR1601" s="13">
        <v>1</v>
      </c>
      <c r="AS1601" s="13">
        <v>0</v>
      </c>
      <c r="AT1601" s="13">
        <v>1</v>
      </c>
      <c r="AU1601" s="13">
        <v>0</v>
      </c>
      <c r="AV1601" s="13">
        <v>1</v>
      </c>
      <c r="AW1601" s="13">
        <v>0</v>
      </c>
      <c r="AX1601" s="13">
        <v>1</v>
      </c>
      <c r="AY1601" s="13">
        <v>0</v>
      </c>
      <c r="AZ1601" s="13">
        <v>3</v>
      </c>
      <c r="BB1601" s="13">
        <v>3</v>
      </c>
      <c r="BD1601" s="13">
        <v>3</v>
      </c>
      <c r="BF1601" s="13">
        <v>1</v>
      </c>
      <c r="BG1601" s="13">
        <v>3</v>
      </c>
      <c r="BH1601" s="17">
        <v>2</v>
      </c>
      <c r="BI1601" s="13">
        <v>1</v>
      </c>
      <c r="BJ1601" s="13">
        <v>2</v>
      </c>
      <c r="BK1601" s="13">
        <v>1</v>
      </c>
      <c r="BL1601" s="13">
        <v>1</v>
      </c>
      <c r="BM1601" s="13">
        <v>2867</v>
      </c>
      <c r="BN1601" s="13">
        <v>2</v>
      </c>
      <c r="BQ1601" s="13" t="s">
        <v>237</v>
      </c>
      <c r="BR1601" s="13" t="s">
        <v>238</v>
      </c>
      <c r="BS1601" s="13">
        <v>2</v>
      </c>
      <c r="BT1601" s="13">
        <v>77</v>
      </c>
      <c r="BU1601" s="13">
        <v>1</v>
      </c>
      <c r="BV1601" s="13">
        <v>6</v>
      </c>
      <c r="BW1601" s="13">
        <v>2</v>
      </c>
      <c r="BX1601" s="13">
        <v>112.2</v>
      </c>
      <c r="CA1601" s="18"/>
      <c r="CB1601" s="18"/>
      <c r="CC1601" s="18">
        <v>6950</v>
      </c>
      <c r="CD1601" s="18">
        <v>1026.2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40499</v>
      </c>
      <c r="CT1601" s="13">
        <v>1</v>
      </c>
      <c r="CW1601" s="13" t="s">
        <v>7383</v>
      </c>
      <c r="CX1601" s="38" t="s">
        <v>8475</v>
      </c>
      <c r="CY1601" s="38" t="s">
        <v>8476</v>
      </c>
      <c r="CZ1601" s="38"/>
      <c r="DA1601" s="38" t="s">
        <v>8477</v>
      </c>
    </row>
    <row r="1602" spans="1:106" s="13" customFormat="1">
      <c r="A1602" s="84">
        <v>2719</v>
      </c>
      <c r="B1602" s="84">
        <v>5</v>
      </c>
      <c r="C1602" s="13" t="s">
        <v>193</v>
      </c>
      <c r="D1602" s="13" t="s">
        <v>36</v>
      </c>
      <c r="E1602" s="14">
        <v>11373</v>
      </c>
      <c r="F1602" s="13" t="s">
        <v>622</v>
      </c>
      <c r="G1602" s="13" t="s">
        <v>622</v>
      </c>
      <c r="H1602" s="13" t="s">
        <v>622</v>
      </c>
      <c r="I1602" s="14">
        <v>40283</v>
      </c>
      <c r="J1602" s="13">
        <f t="shared" si="54"/>
        <v>79</v>
      </c>
      <c r="K1602" s="14">
        <v>40353</v>
      </c>
      <c r="L1602" s="13">
        <v>4</v>
      </c>
      <c r="M1602" s="14">
        <v>40643</v>
      </c>
      <c r="N1602" s="15">
        <f t="shared" si="53"/>
        <v>11.827515400410677</v>
      </c>
      <c r="O1602" s="16">
        <v>2</v>
      </c>
      <c r="Q1602" s="13" t="s">
        <v>180</v>
      </c>
      <c r="R1602" s="13" t="s">
        <v>2597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1</v>
      </c>
      <c r="AI1602" s="13">
        <v>2</v>
      </c>
      <c r="AJ1602" s="13">
        <v>1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8478</v>
      </c>
      <c r="AP1602" s="13" t="s">
        <v>1715</v>
      </c>
      <c r="AQ1602" s="13">
        <v>1</v>
      </c>
      <c r="AR1602" s="13">
        <v>2</v>
      </c>
      <c r="AT1602" s="13">
        <v>1</v>
      </c>
      <c r="AV1602" s="13">
        <v>2</v>
      </c>
      <c r="AX1602" s="13">
        <v>2</v>
      </c>
      <c r="AZ1602" s="13">
        <v>2</v>
      </c>
      <c r="BB1602" s="13">
        <v>2</v>
      </c>
      <c r="BD1602" s="13">
        <v>1</v>
      </c>
      <c r="BE1602" s="13">
        <v>2</v>
      </c>
      <c r="BF1602" s="13">
        <v>2</v>
      </c>
      <c r="BH1602" s="17">
        <v>2</v>
      </c>
      <c r="BI1602" s="13">
        <v>1</v>
      </c>
      <c r="BJ1602" s="13">
        <v>1</v>
      </c>
      <c r="BK1602" s="13">
        <v>1</v>
      </c>
      <c r="BL1602" s="13">
        <v>1</v>
      </c>
      <c r="BM1602" s="13">
        <v>2868</v>
      </c>
      <c r="BN1602" s="13">
        <v>1</v>
      </c>
      <c r="BO1602" s="13" t="s">
        <v>5232</v>
      </c>
      <c r="BP1602" s="13">
        <v>180</v>
      </c>
      <c r="BQ1602" s="13" t="s">
        <v>289</v>
      </c>
      <c r="BR1602" s="13" t="s">
        <v>222</v>
      </c>
      <c r="BS1602" s="13">
        <v>1</v>
      </c>
      <c r="BU1602" s="13">
        <v>1</v>
      </c>
      <c r="CA1602" s="18"/>
      <c r="CB1602" s="18"/>
      <c r="CC1602" s="18">
        <v>4320</v>
      </c>
      <c r="CD1602" s="18">
        <v>617.5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40877</v>
      </c>
      <c r="CT1602" s="13">
        <v>1</v>
      </c>
      <c r="CW1602" s="13" t="s">
        <v>8479</v>
      </c>
      <c r="CX1602" s="38" t="s">
        <v>8480</v>
      </c>
      <c r="CY1602" s="38" t="s">
        <v>8481</v>
      </c>
      <c r="CZ1602" s="38"/>
      <c r="DA1602" s="38" t="s">
        <v>192</v>
      </c>
    </row>
    <row r="1603" spans="1:106" s="13" customFormat="1">
      <c r="A1603" s="84">
        <v>2720</v>
      </c>
      <c r="B1603" s="84">
        <v>1</v>
      </c>
      <c r="C1603" s="13" t="s">
        <v>536</v>
      </c>
      <c r="D1603" s="13" t="s">
        <v>36</v>
      </c>
      <c r="E1603" s="14">
        <v>7559</v>
      </c>
      <c r="F1603" s="13" t="s">
        <v>264</v>
      </c>
      <c r="G1603" s="13" t="s">
        <v>264</v>
      </c>
      <c r="H1603" s="13" t="s">
        <v>264</v>
      </c>
      <c r="I1603" s="14">
        <v>40344</v>
      </c>
      <c r="J1603" s="13">
        <f t="shared" si="54"/>
        <v>89</v>
      </c>
      <c r="K1603" s="14">
        <v>40348</v>
      </c>
      <c r="L1603" s="13">
        <v>4</v>
      </c>
      <c r="M1603" s="14">
        <v>40631</v>
      </c>
      <c r="N1603" s="15">
        <f t="shared" si="53"/>
        <v>9.4291581108829572</v>
      </c>
      <c r="O1603" s="16">
        <v>2</v>
      </c>
      <c r="Q1603" s="13" t="s">
        <v>2041</v>
      </c>
      <c r="S1603" s="13">
        <v>3</v>
      </c>
      <c r="T1603" s="13">
        <v>2</v>
      </c>
      <c r="U1603" s="13">
        <v>2</v>
      </c>
      <c r="V1603" s="13">
        <v>2</v>
      </c>
      <c r="X1603" s="13">
        <v>1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1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1</v>
      </c>
      <c r="AN1603" s="13">
        <v>1</v>
      </c>
      <c r="AO1603" s="13" t="s">
        <v>8482</v>
      </c>
      <c r="AP1603" s="13" t="s">
        <v>8483</v>
      </c>
      <c r="AQ1603" s="13">
        <v>1</v>
      </c>
      <c r="AR1603" s="13">
        <v>1</v>
      </c>
      <c r="AS1603" s="13">
        <v>1</v>
      </c>
      <c r="AT1603" s="13">
        <v>1</v>
      </c>
      <c r="AU1603" s="13">
        <v>0</v>
      </c>
      <c r="AV1603" s="13">
        <v>1</v>
      </c>
      <c r="AW1603" s="13">
        <v>2</v>
      </c>
      <c r="AX1603" s="13">
        <v>2</v>
      </c>
      <c r="AZ1603" s="13">
        <v>2</v>
      </c>
      <c r="BB1603" s="13">
        <v>2</v>
      </c>
      <c r="BD1603" s="13">
        <v>2</v>
      </c>
      <c r="BF1603" s="13">
        <v>2</v>
      </c>
      <c r="BH1603" s="17">
        <v>1</v>
      </c>
      <c r="BK1603" s="13">
        <v>1</v>
      </c>
      <c r="BL1603" s="13">
        <v>1</v>
      </c>
      <c r="BM1603" s="13">
        <v>2869</v>
      </c>
      <c r="BN1603" s="13">
        <v>2</v>
      </c>
      <c r="BQ1603" s="13" t="s">
        <v>270</v>
      </c>
      <c r="BR1603" s="13" t="s">
        <v>271</v>
      </c>
      <c r="BS1603" s="13">
        <v>1</v>
      </c>
      <c r="BT1603" s="13">
        <v>26</v>
      </c>
      <c r="BU1603" s="13">
        <v>1</v>
      </c>
      <c r="BV1603" s="13">
        <v>1</v>
      </c>
      <c r="CA1603" s="18"/>
      <c r="CB1603" s="18"/>
      <c r="CC1603" s="18">
        <v>480</v>
      </c>
      <c r="CD1603" s="18">
        <v>406.2</v>
      </c>
      <c r="CE1603" s="18"/>
      <c r="CF1603" s="18"/>
      <c r="CG1603" s="18"/>
      <c r="CH1603" s="13">
        <v>1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40466</v>
      </c>
      <c r="CT1603" s="13">
        <v>1</v>
      </c>
      <c r="CW1603" s="13" t="s">
        <v>8484</v>
      </c>
      <c r="CX1603" s="38" t="s">
        <v>8485</v>
      </c>
      <c r="CY1603" s="38" t="s">
        <v>8486</v>
      </c>
      <c r="CZ1603" s="38" t="s">
        <v>41</v>
      </c>
      <c r="DA1603" s="38" t="s">
        <v>8487</v>
      </c>
    </row>
    <row r="1604" spans="1:106" s="13" customFormat="1">
      <c r="A1604" s="84">
        <v>2721</v>
      </c>
      <c r="B1604" s="84">
        <v>1</v>
      </c>
      <c r="C1604" s="13" t="s">
        <v>2286</v>
      </c>
      <c r="D1604" s="13" t="s">
        <v>36</v>
      </c>
      <c r="E1604" s="14">
        <v>14442</v>
      </c>
      <c r="F1604" s="13" t="s">
        <v>319</v>
      </c>
      <c r="G1604" s="13" t="s">
        <v>319</v>
      </c>
      <c r="H1604" s="13" t="s">
        <v>319</v>
      </c>
      <c r="I1604" s="14">
        <v>40313</v>
      </c>
      <c r="J1604" s="13">
        <f t="shared" si="54"/>
        <v>70</v>
      </c>
      <c r="K1604" s="14">
        <v>40346</v>
      </c>
      <c r="L1604" s="13">
        <v>4</v>
      </c>
      <c r="M1604" s="14">
        <v>41493</v>
      </c>
      <c r="N1604" s="15">
        <f t="shared" si="53"/>
        <v>38.767967145790557</v>
      </c>
      <c r="O1604" s="16">
        <v>2</v>
      </c>
      <c r="Q1604" s="13" t="s">
        <v>3152</v>
      </c>
      <c r="R1604" s="13" t="s">
        <v>38</v>
      </c>
      <c r="S1604" s="13">
        <v>2</v>
      </c>
      <c r="T1604" s="13">
        <v>2</v>
      </c>
      <c r="U1604" s="13">
        <v>2</v>
      </c>
      <c r="V1604" s="13">
        <v>2</v>
      </c>
      <c r="X1604" s="13">
        <v>2</v>
      </c>
      <c r="Z1604" s="13">
        <v>4</v>
      </c>
      <c r="AI1604" s="13">
        <v>2</v>
      </c>
      <c r="AJ1604" s="13">
        <v>2</v>
      </c>
      <c r="AK1604" s="13">
        <v>2</v>
      </c>
      <c r="AL1604" s="13">
        <v>2</v>
      </c>
      <c r="AM1604" s="13">
        <v>1</v>
      </c>
      <c r="AN1604" s="13">
        <v>2</v>
      </c>
      <c r="AP1604" s="13" t="s">
        <v>125</v>
      </c>
      <c r="AQ1604" s="13">
        <v>1</v>
      </c>
      <c r="AR1604" s="13">
        <v>1</v>
      </c>
      <c r="AS1604" s="13">
        <v>1</v>
      </c>
      <c r="AT1604" s="13">
        <v>1</v>
      </c>
      <c r="AU1604" s="13">
        <v>0</v>
      </c>
      <c r="AV1604" s="13">
        <v>2</v>
      </c>
      <c r="AX1604" s="13">
        <v>1</v>
      </c>
      <c r="AY1604" s="13">
        <v>1</v>
      </c>
      <c r="AZ1604" s="13">
        <v>2</v>
      </c>
      <c r="BB1604" s="13">
        <v>1</v>
      </c>
      <c r="BC1604" s="13">
        <v>0</v>
      </c>
      <c r="BD1604" s="13">
        <v>1</v>
      </c>
      <c r="BE1604" s="13">
        <v>0</v>
      </c>
      <c r="BF1604" s="13">
        <v>1</v>
      </c>
      <c r="BG1604" s="13">
        <v>1</v>
      </c>
      <c r="BH1604" s="17">
        <v>1</v>
      </c>
      <c r="BI1604" s="13">
        <v>1</v>
      </c>
      <c r="BJ1604" s="13">
        <v>2</v>
      </c>
      <c r="BK1604" s="13">
        <v>1</v>
      </c>
      <c r="BL1604" s="13">
        <v>1</v>
      </c>
      <c r="BM1604" s="13">
        <v>2870</v>
      </c>
      <c r="BN1604" s="13">
        <v>2</v>
      </c>
      <c r="BQ1604" s="13" t="s">
        <v>237</v>
      </c>
      <c r="BR1604" s="13" t="s">
        <v>238</v>
      </c>
      <c r="BS1604" s="13">
        <v>1</v>
      </c>
      <c r="BT1604" s="13">
        <v>32</v>
      </c>
      <c r="BU1604" s="13">
        <v>1</v>
      </c>
      <c r="BV1604" s="13">
        <v>1</v>
      </c>
      <c r="CA1604" s="18"/>
      <c r="CB1604" s="18"/>
      <c r="CC1604" s="18">
        <v>6170</v>
      </c>
      <c r="CD1604" s="18">
        <v>1142.5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40427</v>
      </c>
      <c r="CT1604" s="13">
        <v>1</v>
      </c>
      <c r="CW1604" s="13" t="s">
        <v>8488</v>
      </c>
      <c r="CX1604" s="38" t="s">
        <v>8489</v>
      </c>
      <c r="CY1604" s="38" t="s">
        <v>8490</v>
      </c>
      <c r="CZ1604" s="38"/>
      <c r="DA1604" s="38" t="s">
        <v>192</v>
      </c>
    </row>
    <row r="1605" spans="1:106" s="13" customFormat="1">
      <c r="A1605" s="84">
        <v>2722</v>
      </c>
      <c r="B1605" s="84">
        <v>1</v>
      </c>
      <c r="C1605" s="13" t="s">
        <v>8491</v>
      </c>
      <c r="D1605" s="13" t="s">
        <v>37</v>
      </c>
      <c r="E1605" s="14">
        <v>20794</v>
      </c>
      <c r="F1605" s="13" t="s">
        <v>550</v>
      </c>
      <c r="G1605" s="13" t="s">
        <v>550</v>
      </c>
      <c r="H1605" s="13" t="s">
        <v>550</v>
      </c>
      <c r="I1605" s="14">
        <v>40283</v>
      </c>
      <c r="J1605" s="13">
        <f t="shared" si="54"/>
        <v>53</v>
      </c>
      <c r="K1605" s="14">
        <v>40357</v>
      </c>
      <c r="L1605" s="13">
        <v>1</v>
      </c>
      <c r="M1605" s="14">
        <v>41715</v>
      </c>
      <c r="N1605" s="15">
        <f t="shared" si="53"/>
        <v>47.04722792607803</v>
      </c>
      <c r="O1605" s="16">
        <v>2</v>
      </c>
      <c r="Q1605" s="13" t="s">
        <v>8492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Z1605" s="13">
        <v>4</v>
      </c>
      <c r="AC1605" s="13">
        <v>2</v>
      </c>
      <c r="AD1605" s="13">
        <v>2</v>
      </c>
      <c r="AE1605" s="13">
        <v>2</v>
      </c>
      <c r="AF1605" s="13">
        <v>2</v>
      </c>
      <c r="AG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2</v>
      </c>
      <c r="AN1605" s="13">
        <v>2</v>
      </c>
      <c r="AP1605" s="13" t="s">
        <v>3883</v>
      </c>
      <c r="AQ1605" s="13">
        <v>1</v>
      </c>
      <c r="AR1605" s="13">
        <v>1</v>
      </c>
      <c r="AS1605" s="13">
        <v>2</v>
      </c>
      <c r="AT1605" s="13">
        <v>1</v>
      </c>
      <c r="AU1605" s="13">
        <v>0</v>
      </c>
      <c r="AV1605" s="13">
        <v>2</v>
      </c>
      <c r="AX1605" s="13">
        <v>2</v>
      </c>
      <c r="AZ1605" s="13">
        <v>2</v>
      </c>
      <c r="BB1605" s="13">
        <v>3</v>
      </c>
      <c r="BD1605" s="13">
        <v>1</v>
      </c>
      <c r="BE1605" s="13">
        <v>2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1</v>
      </c>
      <c r="BM1605" s="13">
        <v>2871</v>
      </c>
      <c r="BN1605" s="13">
        <v>2</v>
      </c>
      <c r="BQ1605" s="13" t="s">
        <v>237</v>
      </c>
      <c r="BR1605" s="13" t="s">
        <v>238</v>
      </c>
      <c r="BS1605" s="13">
        <v>2</v>
      </c>
      <c r="BT1605" s="13">
        <v>49</v>
      </c>
      <c r="BU1605" s="13">
        <v>1</v>
      </c>
      <c r="BV1605" s="13">
        <v>3</v>
      </c>
      <c r="CA1605" s="18"/>
      <c r="CB1605" s="18"/>
      <c r="CC1605" s="18"/>
      <c r="CD1605" s="18"/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S1605" s="14">
        <v>40519</v>
      </c>
      <c r="CT1605" s="13">
        <v>1</v>
      </c>
      <c r="CW1605" s="13" t="s">
        <v>8493</v>
      </c>
      <c r="CX1605" s="38" t="s">
        <v>8494</v>
      </c>
      <c r="CY1605" s="38" t="s">
        <v>8495</v>
      </c>
      <c r="CZ1605" s="38" t="s">
        <v>2169</v>
      </c>
      <c r="DA1605" s="38" t="s">
        <v>8496</v>
      </c>
      <c r="DB1605" s="13">
        <v>135</v>
      </c>
    </row>
    <row r="1606" spans="1:106" s="13" customFormat="1">
      <c r="A1606" s="84">
        <v>2724</v>
      </c>
      <c r="B1606" s="84">
        <v>1</v>
      </c>
      <c r="C1606" s="13" t="s">
        <v>6511</v>
      </c>
      <c r="D1606" s="13" t="s">
        <v>36</v>
      </c>
      <c r="E1606" s="14">
        <v>11028</v>
      </c>
      <c r="F1606" s="13" t="s">
        <v>295</v>
      </c>
      <c r="G1606" s="13" t="s">
        <v>295</v>
      </c>
      <c r="H1606" s="13" t="s">
        <v>295</v>
      </c>
      <c r="I1606" s="14">
        <v>40283</v>
      </c>
      <c r="J1606" s="13">
        <f t="shared" si="54"/>
        <v>80</v>
      </c>
      <c r="L1606" s="13">
        <v>4</v>
      </c>
      <c r="M1606" s="14">
        <v>40405</v>
      </c>
      <c r="N1606" s="15">
        <f t="shared" si="53"/>
        <v>4.0082135523613962</v>
      </c>
      <c r="O1606" s="16">
        <v>2</v>
      </c>
      <c r="Q1606" s="13" t="s">
        <v>180</v>
      </c>
      <c r="R1606" s="13" t="s">
        <v>38</v>
      </c>
      <c r="S1606" s="13">
        <v>2</v>
      </c>
      <c r="T1606" s="13">
        <v>2</v>
      </c>
      <c r="U1606" s="13">
        <v>2</v>
      </c>
      <c r="V1606" s="13">
        <v>2</v>
      </c>
      <c r="X1606" s="13">
        <v>1</v>
      </c>
      <c r="Z1606" s="13">
        <v>4</v>
      </c>
      <c r="AC1606" s="13">
        <v>2</v>
      </c>
      <c r="AD1606" s="13">
        <v>2</v>
      </c>
      <c r="AE1606" s="13">
        <v>2</v>
      </c>
      <c r="AF1606" s="13">
        <v>2</v>
      </c>
      <c r="AG1606" s="13">
        <v>1</v>
      </c>
      <c r="AH1606" s="13">
        <v>2</v>
      </c>
      <c r="AI1606" s="13">
        <v>3</v>
      </c>
      <c r="AJ1606" s="13">
        <v>2</v>
      </c>
      <c r="AK1606" s="13">
        <v>2</v>
      </c>
      <c r="AL1606" s="13">
        <v>2</v>
      </c>
      <c r="AM1606" s="13">
        <v>3</v>
      </c>
      <c r="AN1606" s="13">
        <v>1</v>
      </c>
      <c r="AO1606" s="13" t="s">
        <v>8497</v>
      </c>
      <c r="AP1606" s="13" t="s">
        <v>5316</v>
      </c>
      <c r="AQ1606" s="13">
        <v>1</v>
      </c>
      <c r="AR1606" s="13">
        <v>1</v>
      </c>
      <c r="AS1606" s="13">
        <v>1</v>
      </c>
      <c r="AT1606" s="13">
        <v>1</v>
      </c>
      <c r="AU1606" s="13">
        <v>0</v>
      </c>
      <c r="AV1606" s="13">
        <v>2</v>
      </c>
      <c r="AX1606" s="13">
        <v>2</v>
      </c>
      <c r="AZ1606" s="13">
        <v>2</v>
      </c>
      <c r="BB1606" s="13">
        <v>2</v>
      </c>
      <c r="BD1606" s="13">
        <v>2</v>
      </c>
      <c r="BF1606" s="13">
        <v>1</v>
      </c>
      <c r="BG1606" s="13">
        <v>3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2873</v>
      </c>
      <c r="BN1606" s="13">
        <v>2</v>
      </c>
      <c r="BQ1606" s="13" t="s">
        <v>289</v>
      </c>
      <c r="BR1606" s="13" t="s">
        <v>222</v>
      </c>
      <c r="BS1606" s="13">
        <v>1</v>
      </c>
      <c r="BU1606" s="13">
        <v>1</v>
      </c>
      <c r="CA1606" s="18"/>
      <c r="CB1606" s="18"/>
      <c r="CC1606" s="18">
        <v>3873.1</v>
      </c>
      <c r="CD1606" s="18" t="s">
        <v>5960</v>
      </c>
      <c r="CE1606" s="18"/>
      <c r="CF1606" s="18"/>
      <c r="CG1606" s="18"/>
      <c r="CH1606" s="13">
        <v>2</v>
      </c>
      <c r="CI1606" s="13">
        <v>1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40690</v>
      </c>
      <c r="CT1606" s="13">
        <v>2</v>
      </c>
      <c r="CW1606" s="13" t="s">
        <v>8498</v>
      </c>
      <c r="CX1606" s="38" t="s">
        <v>8499</v>
      </c>
      <c r="CY1606" s="38" t="s">
        <v>8500</v>
      </c>
      <c r="CZ1606" s="38" t="s">
        <v>8501</v>
      </c>
      <c r="DA1606" s="38" t="s">
        <v>8502</v>
      </c>
    </row>
    <row r="1607" spans="1:106" s="13" customFormat="1">
      <c r="A1607" s="84">
        <v>2726</v>
      </c>
      <c r="B1607" s="84">
        <v>1</v>
      </c>
      <c r="C1607" s="13" t="s">
        <v>1395</v>
      </c>
      <c r="D1607" s="13" t="s">
        <v>36</v>
      </c>
      <c r="E1607" s="14">
        <v>19304</v>
      </c>
      <c r="F1607" s="13" t="s">
        <v>559</v>
      </c>
      <c r="G1607" s="13" t="s">
        <v>559</v>
      </c>
      <c r="H1607" s="13" t="s">
        <v>559</v>
      </c>
      <c r="I1607" s="14">
        <v>40283</v>
      </c>
      <c r="J1607" s="13">
        <f t="shared" si="54"/>
        <v>57</v>
      </c>
      <c r="K1607" s="14">
        <v>40352</v>
      </c>
      <c r="L1607" s="13">
        <v>2</v>
      </c>
      <c r="M1607" s="14">
        <v>41716</v>
      </c>
      <c r="N1607" s="15">
        <f t="shared" si="53"/>
        <v>47.080082135523611</v>
      </c>
      <c r="O1607" s="16">
        <v>2</v>
      </c>
      <c r="Q1607" s="13" t="s">
        <v>328</v>
      </c>
      <c r="R1607" s="13" t="s">
        <v>8503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I1607" s="13">
        <v>2</v>
      </c>
      <c r="AJ1607" s="13">
        <v>2</v>
      </c>
      <c r="AK1607" s="13">
        <v>2</v>
      </c>
      <c r="AL1607" s="13">
        <v>1</v>
      </c>
      <c r="AM1607" s="13">
        <v>2</v>
      </c>
      <c r="AN1607" s="13">
        <v>1</v>
      </c>
      <c r="AO1607" s="13" t="s">
        <v>3208</v>
      </c>
      <c r="AP1607" s="13" t="s">
        <v>4756</v>
      </c>
      <c r="AQ1607" s="13">
        <v>1</v>
      </c>
      <c r="AR1607" s="13">
        <v>2</v>
      </c>
      <c r="AT1607" s="13">
        <v>1</v>
      </c>
      <c r="AV1607" s="13">
        <v>2</v>
      </c>
      <c r="AX1607" s="13">
        <v>2</v>
      </c>
      <c r="AZ1607" s="13">
        <v>2</v>
      </c>
      <c r="BB1607" s="13">
        <v>2</v>
      </c>
      <c r="BD1607" s="13">
        <v>2</v>
      </c>
      <c r="BF1607" s="13">
        <v>1</v>
      </c>
      <c r="BG1607" s="13">
        <v>6</v>
      </c>
      <c r="BH1607" s="17">
        <v>1</v>
      </c>
      <c r="BI1607" s="13">
        <v>1</v>
      </c>
      <c r="BK1607" s="13">
        <v>1</v>
      </c>
      <c r="BL1607" s="13">
        <v>1</v>
      </c>
      <c r="BM1607" s="13">
        <v>2875</v>
      </c>
      <c r="BN1607" s="13">
        <v>2</v>
      </c>
      <c r="BQ1607" s="13" t="s">
        <v>330</v>
      </c>
      <c r="BR1607" s="13" t="s">
        <v>331</v>
      </c>
      <c r="BS1607" s="13">
        <v>1</v>
      </c>
      <c r="BU1607" s="13">
        <v>1</v>
      </c>
      <c r="CA1607" s="18"/>
      <c r="CB1607" s="18"/>
      <c r="CC1607" s="18">
        <v>2040</v>
      </c>
      <c r="CD1607" s="18">
        <v>405.6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W1607" s="13" t="s">
        <v>8504</v>
      </c>
      <c r="CX1607" s="38" t="s">
        <v>4077</v>
      </c>
      <c r="CY1607" s="38" t="s">
        <v>8505</v>
      </c>
      <c r="CZ1607" s="38" t="s">
        <v>41</v>
      </c>
      <c r="DA1607" s="38" t="s">
        <v>4169</v>
      </c>
      <c r="DB1607" s="13">
        <v>136</v>
      </c>
    </row>
    <row r="1608" spans="1:106" s="13" customFormat="1">
      <c r="A1608" s="84">
        <v>2727</v>
      </c>
      <c r="B1608" s="84">
        <v>1</v>
      </c>
      <c r="C1608" s="13" t="s">
        <v>8506</v>
      </c>
      <c r="D1608" s="13" t="s">
        <v>36</v>
      </c>
      <c r="E1608" s="14">
        <v>13210</v>
      </c>
      <c r="F1608" s="13" t="s">
        <v>235</v>
      </c>
      <c r="G1608" s="13" t="s">
        <v>370</v>
      </c>
      <c r="H1608" s="13" t="s">
        <v>370</v>
      </c>
      <c r="I1608" s="14">
        <v>40344</v>
      </c>
      <c r="J1608" s="13">
        <f t="shared" si="54"/>
        <v>74</v>
      </c>
      <c r="K1608" s="14">
        <v>40359</v>
      </c>
      <c r="L1608" s="13">
        <v>4</v>
      </c>
      <c r="M1608" s="14">
        <v>41295</v>
      </c>
      <c r="N1608" s="15">
        <f t="shared" si="53"/>
        <v>31.244353182751539</v>
      </c>
      <c r="O1608" s="16">
        <v>2</v>
      </c>
      <c r="R1608" s="13" t="s">
        <v>46</v>
      </c>
      <c r="S1608" s="13">
        <v>2</v>
      </c>
      <c r="T1608" s="13">
        <v>2</v>
      </c>
      <c r="U1608" s="13">
        <v>2</v>
      </c>
      <c r="V1608" s="13">
        <v>2</v>
      </c>
      <c r="X1608" s="13">
        <v>1</v>
      </c>
      <c r="Z1608" s="13">
        <v>4</v>
      </c>
      <c r="AC1608" s="13">
        <v>2</v>
      </c>
      <c r="AD1608" s="13">
        <v>2</v>
      </c>
      <c r="AE1608" s="13">
        <v>2</v>
      </c>
      <c r="AF1608" s="13">
        <v>2</v>
      </c>
      <c r="AG1608" s="13">
        <v>1</v>
      </c>
      <c r="AH1608" s="13">
        <v>3</v>
      </c>
      <c r="AI1608" s="13">
        <v>2</v>
      </c>
      <c r="AJ1608" s="13">
        <v>3</v>
      </c>
      <c r="AK1608" s="13">
        <v>3</v>
      </c>
      <c r="AL1608" s="13">
        <v>3</v>
      </c>
      <c r="AM1608" s="13">
        <v>3</v>
      </c>
      <c r="AN1608" s="13">
        <v>1</v>
      </c>
      <c r="AO1608" s="13" t="s">
        <v>8507</v>
      </c>
      <c r="AP1608" s="13" t="s">
        <v>1715</v>
      </c>
      <c r="AQ1608" s="13">
        <v>1</v>
      </c>
      <c r="AR1608" s="13">
        <v>2</v>
      </c>
      <c r="AT1608" s="13">
        <v>1</v>
      </c>
      <c r="AU1608" s="13">
        <v>0</v>
      </c>
      <c r="AV1608" s="13">
        <v>2</v>
      </c>
      <c r="AX1608" s="13">
        <v>2</v>
      </c>
      <c r="AZ1608" s="13">
        <v>2</v>
      </c>
      <c r="BD1608" s="13">
        <v>2</v>
      </c>
      <c r="BF1608" s="13">
        <v>1</v>
      </c>
      <c r="BG1608" s="13">
        <v>2</v>
      </c>
      <c r="BH1608" s="17">
        <v>1</v>
      </c>
      <c r="BJ1608" s="13">
        <v>1</v>
      </c>
      <c r="BK1608" s="13">
        <v>1</v>
      </c>
      <c r="BL1608" s="13">
        <v>1</v>
      </c>
      <c r="BM1608" s="13">
        <v>2876</v>
      </c>
      <c r="BN1608" s="13">
        <v>2</v>
      </c>
      <c r="BQ1608" s="13" t="s">
        <v>237</v>
      </c>
      <c r="BR1608" s="13" t="s">
        <v>238</v>
      </c>
      <c r="BU1608" s="13">
        <v>1</v>
      </c>
      <c r="CA1608" s="18"/>
      <c r="CB1608" s="18"/>
      <c r="CC1608" s="18">
        <v>2710</v>
      </c>
      <c r="CD1608" s="18">
        <v>832.5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40499</v>
      </c>
      <c r="CT1608" s="13">
        <v>4</v>
      </c>
      <c r="CW1608" s="13" t="s">
        <v>8508</v>
      </c>
      <c r="CX1608" s="38" t="s">
        <v>8509</v>
      </c>
      <c r="CY1608" s="38" t="s">
        <v>8510</v>
      </c>
      <c r="CZ1608" s="38" t="s">
        <v>386</v>
      </c>
      <c r="DA1608" s="38" t="s">
        <v>8511</v>
      </c>
    </row>
    <row r="1609" spans="1:106" s="13" customFormat="1">
      <c r="A1609" s="84">
        <v>2728</v>
      </c>
      <c r="B1609" s="84">
        <v>1</v>
      </c>
      <c r="C1609" s="13" t="s">
        <v>8512</v>
      </c>
      <c r="D1609" s="13" t="s">
        <v>36</v>
      </c>
      <c r="E1609" s="14">
        <v>16459</v>
      </c>
      <c r="F1609" s="13" t="s">
        <v>2087</v>
      </c>
      <c r="G1609" s="13" t="s">
        <v>214</v>
      </c>
      <c r="H1609" s="13" t="s">
        <v>214</v>
      </c>
      <c r="I1609" s="14">
        <v>40313</v>
      </c>
      <c r="J1609" s="13">
        <f t="shared" si="54"/>
        <v>65</v>
      </c>
      <c r="K1609" s="14">
        <v>40352</v>
      </c>
      <c r="L1609" s="13">
        <v>4</v>
      </c>
      <c r="M1609" s="14">
        <v>40498</v>
      </c>
      <c r="N1609" s="15">
        <f t="shared" si="53"/>
        <v>6.0780287474332653</v>
      </c>
      <c r="O1609" s="16">
        <v>2</v>
      </c>
      <c r="Q1609" s="13" t="s">
        <v>180</v>
      </c>
      <c r="R1609" s="13" t="s">
        <v>46</v>
      </c>
      <c r="S1609" s="13">
        <v>2</v>
      </c>
      <c r="T1609" s="13">
        <v>2</v>
      </c>
      <c r="U1609" s="13">
        <v>2</v>
      </c>
      <c r="V1609" s="13">
        <v>1</v>
      </c>
      <c r="W1609" s="13" t="s">
        <v>8513</v>
      </c>
      <c r="X1609" s="13">
        <v>1</v>
      </c>
      <c r="Z1609" s="13">
        <v>4</v>
      </c>
      <c r="AC1609" s="13">
        <v>2</v>
      </c>
      <c r="AD1609" s="13">
        <v>2</v>
      </c>
      <c r="AE1609" s="13">
        <v>2</v>
      </c>
      <c r="AF1609" s="13">
        <v>2</v>
      </c>
      <c r="AG1609" s="13">
        <v>1</v>
      </c>
      <c r="AH1609" s="13">
        <v>2</v>
      </c>
      <c r="AI1609" s="13">
        <v>2</v>
      </c>
      <c r="AJ1609" s="13">
        <v>2</v>
      </c>
      <c r="AK1609" s="13">
        <v>2</v>
      </c>
      <c r="AL1609" s="13">
        <v>1</v>
      </c>
      <c r="AM1609" s="13">
        <v>2</v>
      </c>
      <c r="AN1609" s="13">
        <v>1</v>
      </c>
      <c r="AO1609" s="13" t="s">
        <v>8514</v>
      </c>
      <c r="AP1609" s="13" t="s">
        <v>8515</v>
      </c>
      <c r="AQ1609" s="13">
        <v>1</v>
      </c>
      <c r="AR1609" s="13">
        <v>1</v>
      </c>
      <c r="AS1609" s="13">
        <v>1</v>
      </c>
      <c r="AT1609" s="13">
        <v>1</v>
      </c>
      <c r="AU1609" s="13">
        <v>0</v>
      </c>
      <c r="AV1609" s="13">
        <v>1</v>
      </c>
      <c r="AW1609" s="13">
        <v>0</v>
      </c>
      <c r="AX1609" s="13">
        <v>1</v>
      </c>
      <c r="AY1609" s="13">
        <v>1</v>
      </c>
      <c r="AZ1609" s="13">
        <v>2</v>
      </c>
      <c r="BB1609" s="13">
        <v>1</v>
      </c>
      <c r="BC1609" s="13">
        <v>0</v>
      </c>
      <c r="BD1609" s="13">
        <v>2</v>
      </c>
      <c r="BF1609" s="13">
        <v>1</v>
      </c>
      <c r="BG1609" s="13">
        <v>2</v>
      </c>
      <c r="BH1609" s="17">
        <v>1</v>
      </c>
      <c r="BI1609" s="13">
        <v>1</v>
      </c>
      <c r="BJ1609" s="13">
        <v>2</v>
      </c>
      <c r="BK1609" s="13">
        <v>1</v>
      </c>
      <c r="BL1609" s="13">
        <v>1</v>
      </c>
      <c r="BM1609" s="13">
        <v>2877</v>
      </c>
      <c r="BN1609" s="13">
        <v>2</v>
      </c>
      <c r="BQ1609" s="13" t="s">
        <v>289</v>
      </c>
      <c r="BR1609" s="13" t="s">
        <v>222</v>
      </c>
      <c r="BS1609" s="13">
        <v>1</v>
      </c>
      <c r="BT1609" s="13">
        <v>38</v>
      </c>
      <c r="BU1609" s="13">
        <v>1</v>
      </c>
      <c r="BV1609" s="13">
        <v>1</v>
      </c>
      <c r="CA1609" s="18"/>
      <c r="CB1609" s="18"/>
      <c r="CC1609" s="18">
        <v>22150</v>
      </c>
      <c r="CD1609" s="18">
        <v>6319.3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40392</v>
      </c>
      <c r="CT1609" s="13">
        <v>2</v>
      </c>
      <c r="CW1609" s="13" t="s">
        <v>8516</v>
      </c>
      <c r="CX1609" s="38" t="s">
        <v>8517</v>
      </c>
      <c r="CY1609" s="38" t="s">
        <v>8518</v>
      </c>
      <c r="CZ1609" s="38"/>
      <c r="DA1609" s="38" t="s">
        <v>192</v>
      </c>
    </row>
    <row r="1610" spans="1:106" s="13" customFormat="1">
      <c r="A1610" s="84">
        <v>2732</v>
      </c>
      <c r="B1610" s="84">
        <v>5</v>
      </c>
      <c r="C1610" s="13" t="s">
        <v>5111</v>
      </c>
      <c r="D1610" s="13" t="s">
        <v>36</v>
      </c>
      <c r="E1610" s="14">
        <v>15405</v>
      </c>
      <c r="F1610" s="13" t="s">
        <v>661</v>
      </c>
      <c r="G1610" s="13" t="s">
        <v>661</v>
      </c>
      <c r="H1610" s="13" t="s">
        <v>661</v>
      </c>
      <c r="I1610" s="14">
        <v>40193</v>
      </c>
      <c r="J1610" s="13">
        <f t="shared" si="54"/>
        <v>67</v>
      </c>
      <c r="L1610" s="13">
        <v>4</v>
      </c>
      <c r="M1610" s="14">
        <v>41464</v>
      </c>
      <c r="N1610" s="15">
        <f t="shared" si="53"/>
        <v>41.757700205338807</v>
      </c>
      <c r="O1610" s="16">
        <v>2</v>
      </c>
      <c r="S1610" s="13">
        <v>2</v>
      </c>
      <c r="T1610" s="13">
        <v>2</v>
      </c>
      <c r="U1610" s="13">
        <v>2</v>
      </c>
      <c r="V1610" s="13">
        <v>2</v>
      </c>
      <c r="X1610" s="13">
        <v>2</v>
      </c>
      <c r="Z1610" s="13">
        <v>4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2</v>
      </c>
      <c r="AP1610" s="13" t="s">
        <v>6357</v>
      </c>
      <c r="AQ1610" s="13">
        <v>1</v>
      </c>
      <c r="AR1610" s="13">
        <v>2</v>
      </c>
      <c r="AT1610" s="13">
        <v>1</v>
      </c>
      <c r="AV1610" s="13">
        <v>2</v>
      </c>
      <c r="AX1610" s="13">
        <v>2</v>
      </c>
      <c r="AZ1610" s="13">
        <v>2</v>
      </c>
      <c r="BB1610" s="13">
        <v>2</v>
      </c>
      <c r="BD1610" s="13">
        <v>2</v>
      </c>
      <c r="BF1610" s="13">
        <v>1</v>
      </c>
      <c r="BH1610" s="17">
        <v>2</v>
      </c>
      <c r="BI1610" s="13">
        <v>2</v>
      </c>
      <c r="BK1610" s="13">
        <v>1</v>
      </c>
      <c r="BL1610" s="13">
        <v>1</v>
      </c>
      <c r="BM1610" s="13">
        <v>2883</v>
      </c>
      <c r="BN1610" s="13">
        <v>1</v>
      </c>
      <c r="BO1610" s="13" t="s">
        <v>3519</v>
      </c>
      <c r="BP1610" s="13">
        <v>180</v>
      </c>
      <c r="BQ1610" s="13" t="s">
        <v>8519</v>
      </c>
      <c r="BR1610" s="13" t="s">
        <v>238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40465</v>
      </c>
      <c r="CT1610" s="13">
        <v>1</v>
      </c>
      <c r="CU1610" s="13" t="s">
        <v>8520</v>
      </c>
      <c r="CW1610" s="13" t="s">
        <v>8521</v>
      </c>
      <c r="CX1610" s="38" t="s">
        <v>1062</v>
      </c>
      <c r="CY1610" s="38" t="s">
        <v>4294</v>
      </c>
      <c r="CZ1610" s="38" t="s">
        <v>41</v>
      </c>
      <c r="DA1610" s="38" t="s">
        <v>8522</v>
      </c>
    </row>
    <row r="1611" spans="1:106" s="13" customFormat="1">
      <c r="A1611" s="84">
        <v>2741</v>
      </c>
      <c r="B1611" s="84">
        <v>1</v>
      </c>
      <c r="C1611" s="13" t="s">
        <v>1095</v>
      </c>
      <c r="D1611" s="13" t="s">
        <v>37</v>
      </c>
      <c r="E1611" s="14">
        <v>12167</v>
      </c>
      <c r="F1611" s="13" t="s">
        <v>264</v>
      </c>
      <c r="G1611" s="13" t="s">
        <v>264</v>
      </c>
      <c r="H1611" s="13" t="s">
        <v>264</v>
      </c>
      <c r="I1611" s="14">
        <v>40193</v>
      </c>
      <c r="J1611" s="13">
        <f t="shared" si="54"/>
        <v>76</v>
      </c>
      <c r="K1611" s="14">
        <v>40203</v>
      </c>
      <c r="L1611" s="13">
        <v>4</v>
      </c>
      <c r="M1611" s="14">
        <v>40435</v>
      </c>
      <c r="N1611" s="15">
        <f t="shared" si="53"/>
        <v>7.9507186858316219</v>
      </c>
      <c r="O1611" s="16">
        <v>2</v>
      </c>
      <c r="Q1611" s="13" t="s">
        <v>8523</v>
      </c>
      <c r="R1611" s="13" t="s">
        <v>8524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H1611" s="13">
        <v>2</v>
      </c>
      <c r="AP1611" s="13" t="s">
        <v>125</v>
      </c>
      <c r="AQ1611" s="13">
        <v>1</v>
      </c>
      <c r="AR1611" s="13">
        <v>1</v>
      </c>
      <c r="AS1611" s="13">
        <v>2</v>
      </c>
      <c r="AT1611" s="13">
        <v>1</v>
      </c>
      <c r="AU1611" s="13">
        <v>1</v>
      </c>
      <c r="AV1611" s="13">
        <v>2</v>
      </c>
      <c r="AX1611" s="13">
        <v>2</v>
      </c>
      <c r="AZ1611" s="13">
        <v>2</v>
      </c>
      <c r="BB1611" s="13">
        <v>1</v>
      </c>
      <c r="BC1611" s="13">
        <v>0</v>
      </c>
      <c r="BD1611" s="13">
        <v>1</v>
      </c>
      <c r="BF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2</v>
      </c>
      <c r="BT1611" s="13">
        <v>77</v>
      </c>
      <c r="BU1611" s="13">
        <v>1</v>
      </c>
      <c r="BV1611" s="13">
        <v>0</v>
      </c>
      <c r="BX1611" s="13">
        <v>15</v>
      </c>
      <c r="CA1611" s="18"/>
      <c r="CB1611" s="18"/>
      <c r="CC1611" s="18">
        <v>2480</v>
      </c>
      <c r="CD1611" s="18">
        <v>406.2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S1611" s="14">
        <v>40466</v>
      </c>
      <c r="CT1611" s="13">
        <v>2</v>
      </c>
      <c r="CW1611" s="13" t="s">
        <v>8525</v>
      </c>
      <c r="CX1611" s="38" t="s">
        <v>6358</v>
      </c>
      <c r="CY1611" s="38" t="s">
        <v>2711</v>
      </c>
      <c r="CZ1611" s="38" t="s">
        <v>41</v>
      </c>
      <c r="DA1611" s="38" t="s">
        <v>8526</v>
      </c>
    </row>
    <row r="1612" spans="1:106" s="13" customFormat="1">
      <c r="A1612" s="84">
        <v>2744</v>
      </c>
      <c r="B1612" s="84">
        <v>1</v>
      </c>
      <c r="C1612" s="13" t="s">
        <v>8527</v>
      </c>
      <c r="D1612" s="13" t="s">
        <v>37</v>
      </c>
      <c r="E1612" s="14">
        <v>14467</v>
      </c>
      <c r="G1612" s="13" t="s">
        <v>396</v>
      </c>
      <c r="H1612" s="13" t="s">
        <v>396</v>
      </c>
      <c r="I1612" s="14">
        <v>39979</v>
      </c>
      <c r="J1612" s="13">
        <f t="shared" si="54"/>
        <v>69</v>
      </c>
      <c r="K1612" s="14">
        <v>40357</v>
      </c>
      <c r="L1612" s="13">
        <v>2</v>
      </c>
      <c r="M1612" s="14">
        <v>40402</v>
      </c>
      <c r="N1612" s="15">
        <f t="shared" si="53"/>
        <v>13.897330595482547</v>
      </c>
      <c r="O1612" s="16">
        <v>2</v>
      </c>
      <c r="Q1612" s="13" t="s">
        <v>8528</v>
      </c>
      <c r="R1612" s="13" t="s">
        <v>38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8529</v>
      </c>
      <c r="X1612" s="13">
        <v>2</v>
      </c>
      <c r="Z1612" s="13">
        <v>4</v>
      </c>
      <c r="AH1612" s="13">
        <v>2</v>
      </c>
      <c r="AI1612" s="13">
        <v>2</v>
      </c>
      <c r="AJ1612" s="13">
        <v>2</v>
      </c>
      <c r="AK1612" s="13">
        <v>2</v>
      </c>
      <c r="AL1612" s="13">
        <v>2</v>
      </c>
      <c r="AM1612" s="13">
        <v>3</v>
      </c>
      <c r="AN1612" s="13">
        <v>1</v>
      </c>
      <c r="AO1612" s="13" t="s">
        <v>8530</v>
      </c>
      <c r="AP1612" s="13" t="s">
        <v>1715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2</v>
      </c>
      <c r="AX1612" s="13">
        <v>2</v>
      </c>
      <c r="AZ1612" s="13">
        <v>2</v>
      </c>
      <c r="BB1612" s="13">
        <v>1</v>
      </c>
      <c r="BC1612" s="13">
        <v>7</v>
      </c>
      <c r="BD1612" s="13">
        <v>1</v>
      </c>
      <c r="BE1612" s="13">
        <v>0</v>
      </c>
      <c r="BF1612" s="13">
        <v>2</v>
      </c>
      <c r="BH1612" s="17">
        <v>1</v>
      </c>
      <c r="BI1612" s="13">
        <v>1</v>
      </c>
      <c r="BJ1612" s="13">
        <v>1</v>
      </c>
      <c r="BK1612" s="13">
        <v>1</v>
      </c>
      <c r="BL1612" s="13">
        <v>1</v>
      </c>
      <c r="BM1612" s="13">
        <v>2906</v>
      </c>
      <c r="BN1612" s="13">
        <v>2</v>
      </c>
      <c r="BQ1612" s="13" t="s">
        <v>237</v>
      </c>
      <c r="BR1612" s="13" t="s">
        <v>238</v>
      </c>
      <c r="BS1612" s="13">
        <v>2</v>
      </c>
      <c r="BT1612" s="13">
        <v>85</v>
      </c>
      <c r="BU1612" s="13">
        <v>1</v>
      </c>
      <c r="BV1612" s="13">
        <v>4</v>
      </c>
      <c r="CA1612" s="18"/>
      <c r="CB1612" s="18"/>
      <c r="CC1612" s="18">
        <v>908</v>
      </c>
      <c r="CD1612" s="18">
        <v>1518.1</v>
      </c>
      <c r="CE1612" s="18"/>
      <c r="CF1612" s="18"/>
      <c r="CG1612" s="18"/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W1612" s="13" t="s">
        <v>8531</v>
      </c>
      <c r="CX1612" s="38" t="s">
        <v>3604</v>
      </c>
      <c r="CY1612" s="38" t="s">
        <v>8532</v>
      </c>
      <c r="CZ1612" s="38" t="s">
        <v>41</v>
      </c>
      <c r="DA1612" s="38" t="s">
        <v>8533</v>
      </c>
    </row>
    <row r="1613" spans="1:106" s="13" customFormat="1">
      <c r="A1613" s="84">
        <v>2746</v>
      </c>
      <c r="B1613" s="84">
        <v>1</v>
      </c>
      <c r="C1613" s="13" t="s">
        <v>438</v>
      </c>
      <c r="D1613" s="13" t="s">
        <v>36</v>
      </c>
      <c r="E1613" s="14">
        <v>18740</v>
      </c>
      <c r="F1613" s="13" t="s">
        <v>194</v>
      </c>
      <c r="G1613" s="13" t="s">
        <v>194</v>
      </c>
      <c r="H1613" s="13" t="s">
        <v>194</v>
      </c>
      <c r="I1613" s="14">
        <v>40193</v>
      </c>
      <c r="J1613" s="13">
        <f t="shared" si="54"/>
        <v>58</v>
      </c>
      <c r="K1613" s="14">
        <v>40294</v>
      </c>
      <c r="L1613" s="13">
        <v>4</v>
      </c>
      <c r="M1613" s="14">
        <v>40482</v>
      </c>
      <c r="N1613" s="15">
        <f t="shared" si="53"/>
        <v>9.4948665297741268</v>
      </c>
      <c r="O1613" s="16">
        <v>2</v>
      </c>
      <c r="Q1613" s="13" t="s">
        <v>8534</v>
      </c>
      <c r="R1613" s="13" t="s">
        <v>46</v>
      </c>
      <c r="S1613" s="13">
        <v>2</v>
      </c>
      <c r="T1613" s="13">
        <v>2</v>
      </c>
      <c r="U1613" s="13">
        <v>2</v>
      </c>
      <c r="V1613" s="13">
        <v>2</v>
      </c>
      <c r="X1613" s="13">
        <v>1</v>
      </c>
      <c r="Z1613" s="13">
        <v>4</v>
      </c>
      <c r="AC1613" s="13">
        <v>2</v>
      </c>
      <c r="AD1613" s="13">
        <v>2</v>
      </c>
      <c r="AE1613" s="13">
        <v>2</v>
      </c>
      <c r="AF1613" s="13">
        <v>2</v>
      </c>
      <c r="AG1613" s="13">
        <v>1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1</v>
      </c>
      <c r="AN1613" s="13">
        <v>1</v>
      </c>
      <c r="AO1613" s="13" t="s">
        <v>8535</v>
      </c>
      <c r="AP1613" s="13" t="s">
        <v>8536</v>
      </c>
      <c r="AQ1613" s="13">
        <v>1</v>
      </c>
      <c r="AR1613" s="13">
        <v>1</v>
      </c>
      <c r="AS1613" s="13">
        <v>2</v>
      </c>
      <c r="AT1613" s="13">
        <v>1</v>
      </c>
      <c r="AU1613" s="13">
        <v>0</v>
      </c>
      <c r="AV1613" s="13">
        <v>3</v>
      </c>
      <c r="AX1613" s="13">
        <v>1</v>
      </c>
      <c r="AY1613" s="13">
        <v>0</v>
      </c>
      <c r="AZ1613" s="13">
        <v>1</v>
      </c>
      <c r="BA1613" s="13">
        <v>0</v>
      </c>
      <c r="BB1613" s="13">
        <v>1</v>
      </c>
      <c r="BC1613" s="13">
        <v>0</v>
      </c>
      <c r="BD1613" s="13">
        <v>1</v>
      </c>
      <c r="BE1613" s="13">
        <v>0</v>
      </c>
      <c r="BF1613" s="13">
        <v>1</v>
      </c>
      <c r="BG1613" s="13">
        <v>6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2898</v>
      </c>
      <c r="BN1613" s="13">
        <v>2</v>
      </c>
      <c r="BQ1613" s="13" t="s">
        <v>594</v>
      </c>
      <c r="BR1613" s="13" t="s">
        <v>595</v>
      </c>
      <c r="BS1613" s="13">
        <v>1</v>
      </c>
      <c r="BT1613" s="13">
        <v>38</v>
      </c>
      <c r="BU1613" s="13">
        <v>1</v>
      </c>
      <c r="BV1613" s="13">
        <v>1</v>
      </c>
      <c r="BW1613" s="13">
        <v>2</v>
      </c>
      <c r="BX1613" s="13">
        <v>24</v>
      </c>
      <c r="CA1613" s="18"/>
      <c r="CB1613" s="18"/>
      <c r="CC1613" s="18">
        <v>1690</v>
      </c>
      <c r="CD1613" s="18" t="s">
        <v>5967</v>
      </c>
      <c r="CE1613" s="18"/>
      <c r="CF1613" s="18"/>
      <c r="CG1613" s="18"/>
      <c r="CH1613" s="13">
        <v>1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40484</v>
      </c>
      <c r="CT1613" s="13">
        <v>2</v>
      </c>
      <c r="CW1613" s="13" t="s">
        <v>8537</v>
      </c>
      <c r="CX1613" s="38" t="s">
        <v>4775</v>
      </c>
      <c r="CY1613" s="38" t="s">
        <v>4776</v>
      </c>
      <c r="CZ1613" s="38" t="s">
        <v>41</v>
      </c>
      <c r="DA1613" s="38" t="s">
        <v>8538</v>
      </c>
    </row>
    <row r="1614" spans="1:106" s="13" customFormat="1">
      <c r="A1614" s="84">
        <v>2749</v>
      </c>
      <c r="B1614" s="84">
        <v>6</v>
      </c>
      <c r="C1614" s="13" t="s">
        <v>4970</v>
      </c>
      <c r="D1614" s="13" t="s">
        <v>37</v>
      </c>
      <c r="E1614" s="14">
        <v>15669</v>
      </c>
      <c r="F1614" s="13" t="s">
        <v>295</v>
      </c>
      <c r="G1614" s="13" t="s">
        <v>295</v>
      </c>
      <c r="H1614" s="13" t="s">
        <v>295</v>
      </c>
      <c r="I1614" s="14">
        <v>37726</v>
      </c>
      <c r="J1614" s="13">
        <f t="shared" si="54"/>
        <v>60</v>
      </c>
      <c r="K1614" s="14">
        <v>39251</v>
      </c>
      <c r="L1614" s="13">
        <v>2</v>
      </c>
      <c r="M1614" s="14">
        <v>40981</v>
      </c>
      <c r="N1614" s="15">
        <f t="shared" si="53"/>
        <v>106.94045174537987</v>
      </c>
      <c r="O1614" s="16">
        <v>1</v>
      </c>
      <c r="P1614" s="13" t="s">
        <v>8539</v>
      </c>
      <c r="Q1614" s="13" t="s">
        <v>42</v>
      </c>
      <c r="R1614" s="13" t="s">
        <v>2287</v>
      </c>
      <c r="S1614" s="13">
        <v>3</v>
      </c>
      <c r="T1614" s="13">
        <v>2</v>
      </c>
      <c r="U1614" s="13">
        <v>2</v>
      </c>
      <c r="V1614" s="13">
        <v>2</v>
      </c>
      <c r="X1614" s="13">
        <v>1</v>
      </c>
      <c r="Z1614" s="13">
        <v>4</v>
      </c>
      <c r="AG1614" s="13">
        <v>1</v>
      </c>
      <c r="AH1614" s="13">
        <v>2</v>
      </c>
      <c r="AI1614" s="13">
        <v>2</v>
      </c>
      <c r="AJ1614" s="13">
        <v>2</v>
      </c>
      <c r="AK1614" s="13">
        <v>3</v>
      </c>
      <c r="AL1614" s="13">
        <v>3</v>
      </c>
      <c r="AM1614" s="13">
        <v>1</v>
      </c>
      <c r="AN1614" s="13">
        <v>2</v>
      </c>
      <c r="AO1614" s="13" t="s">
        <v>8540</v>
      </c>
      <c r="AP1614" s="13" t="s">
        <v>1214</v>
      </c>
      <c r="AQ1614" s="13">
        <v>1</v>
      </c>
      <c r="AR1614" s="13">
        <v>1</v>
      </c>
      <c r="AT1614" s="13">
        <v>1</v>
      </c>
      <c r="AV1614" s="13">
        <v>1</v>
      </c>
      <c r="AX1614" s="13">
        <v>2</v>
      </c>
      <c r="AZ1614" s="13">
        <v>1</v>
      </c>
      <c r="BB1614" s="13">
        <v>3</v>
      </c>
      <c r="BD1614" s="13">
        <v>3</v>
      </c>
      <c r="BF1614" s="13">
        <v>1</v>
      </c>
      <c r="BH1614" s="17">
        <v>1</v>
      </c>
      <c r="BI1614" s="13">
        <v>1</v>
      </c>
      <c r="BJ1614" s="13">
        <v>1</v>
      </c>
      <c r="BK1614" s="13">
        <v>1</v>
      </c>
      <c r="BL1614" s="13">
        <v>1</v>
      </c>
      <c r="BM1614" s="13">
        <v>2887</v>
      </c>
      <c r="BN1614" s="13">
        <v>1</v>
      </c>
      <c r="BO1614" s="13" t="s">
        <v>2978</v>
      </c>
      <c r="BP1614" s="13">
        <v>102</v>
      </c>
      <c r="BQ1614" s="13" t="s">
        <v>670</v>
      </c>
      <c r="BR1614" s="13" t="s">
        <v>671</v>
      </c>
      <c r="CA1614" s="18"/>
      <c r="CB1614" s="18"/>
      <c r="CC1614" s="18"/>
      <c r="CD1614" s="18"/>
      <c r="CE1614" s="18"/>
      <c r="CF1614" s="18"/>
      <c r="CG1614" s="18"/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40540</v>
      </c>
      <c r="CT1614" s="13">
        <v>3</v>
      </c>
      <c r="CW1614" s="13" t="s">
        <v>8541</v>
      </c>
      <c r="CX1614" s="38" t="s">
        <v>8542</v>
      </c>
      <c r="CY1614" s="38" t="s">
        <v>5248</v>
      </c>
      <c r="CZ1614" s="38" t="s">
        <v>41</v>
      </c>
      <c r="DA1614" s="38" t="s">
        <v>8543</v>
      </c>
    </row>
    <row r="1615" spans="1:106" s="13" customFormat="1">
      <c r="A1615" s="84">
        <v>2750</v>
      </c>
      <c r="B1615" s="84">
        <v>1</v>
      </c>
      <c r="C1615" s="13" t="s">
        <v>1198</v>
      </c>
      <c r="D1615" s="13" t="s">
        <v>36</v>
      </c>
      <c r="E1615" s="14">
        <v>15234</v>
      </c>
      <c r="F1615" s="13" t="s">
        <v>319</v>
      </c>
      <c r="G1615" s="13" t="s">
        <v>319</v>
      </c>
      <c r="H1615" s="13" t="s">
        <v>319</v>
      </c>
      <c r="I1615" s="14">
        <v>40252</v>
      </c>
      <c r="J1615" s="13">
        <f t="shared" si="54"/>
        <v>68</v>
      </c>
      <c r="K1615" s="14">
        <v>40375</v>
      </c>
      <c r="L1615" s="13">
        <v>4</v>
      </c>
      <c r="M1615" s="14">
        <v>40663</v>
      </c>
      <c r="N1615" s="15">
        <f t="shared" si="53"/>
        <v>13.503080082135524</v>
      </c>
      <c r="O1615" s="16">
        <v>2</v>
      </c>
      <c r="Q1615" s="13" t="s">
        <v>3563</v>
      </c>
      <c r="R1615" s="13" t="s">
        <v>38</v>
      </c>
      <c r="S1615" s="13">
        <v>2</v>
      </c>
      <c r="T1615" s="13">
        <v>2</v>
      </c>
      <c r="U1615" s="13">
        <v>2</v>
      </c>
      <c r="V1615" s="13">
        <v>2</v>
      </c>
      <c r="X1615" s="13">
        <v>1</v>
      </c>
      <c r="Z1615" s="13">
        <v>4</v>
      </c>
      <c r="AC1615" s="13">
        <v>2</v>
      </c>
      <c r="AD1615" s="13">
        <v>2</v>
      </c>
      <c r="AE1615" s="13">
        <v>2</v>
      </c>
      <c r="AF1615" s="13">
        <v>1</v>
      </c>
      <c r="AG1615" s="13">
        <v>2</v>
      </c>
      <c r="AI1615" s="13">
        <v>2</v>
      </c>
      <c r="AJ1615" s="13">
        <v>2</v>
      </c>
      <c r="AK1615" s="13">
        <v>1</v>
      </c>
      <c r="AL1615" s="13">
        <v>1</v>
      </c>
      <c r="AM1615" s="13">
        <v>1</v>
      </c>
      <c r="AN1615" s="13">
        <v>2</v>
      </c>
      <c r="AO1615" s="13" t="s">
        <v>5664</v>
      </c>
      <c r="AP1615" s="13" t="s">
        <v>1946</v>
      </c>
      <c r="AQ1615" s="13">
        <v>1</v>
      </c>
      <c r="AR1615" s="13">
        <v>1</v>
      </c>
      <c r="AS1615" s="13">
        <v>4</v>
      </c>
      <c r="AT1615" s="13">
        <v>1</v>
      </c>
      <c r="AU1615" s="13">
        <v>4</v>
      </c>
      <c r="AV1615" s="13">
        <v>1</v>
      </c>
      <c r="AW1615" s="13">
        <v>3</v>
      </c>
      <c r="AX1615" s="13">
        <v>1</v>
      </c>
      <c r="AY1615" s="13">
        <v>3</v>
      </c>
      <c r="AZ1615" s="13">
        <v>1</v>
      </c>
      <c r="BA1615" s="13">
        <v>0</v>
      </c>
      <c r="BB1615" s="13">
        <v>2</v>
      </c>
      <c r="BD1615" s="13">
        <v>2</v>
      </c>
      <c r="BF1615" s="13">
        <v>1</v>
      </c>
      <c r="BG1615" s="13">
        <v>10</v>
      </c>
      <c r="BH1615" s="17">
        <v>2</v>
      </c>
      <c r="BI1615" s="13">
        <v>1</v>
      </c>
      <c r="BJ1615" s="13">
        <v>1</v>
      </c>
      <c r="BK1615" s="13">
        <v>1</v>
      </c>
      <c r="BL1615" s="13">
        <v>1</v>
      </c>
      <c r="BM1615" s="13">
        <v>2888</v>
      </c>
      <c r="BN1615" s="13">
        <v>2</v>
      </c>
      <c r="BQ1615" s="13" t="s">
        <v>237</v>
      </c>
      <c r="BR1615" s="13" t="s">
        <v>238</v>
      </c>
      <c r="BS1615" s="13">
        <v>1</v>
      </c>
      <c r="BT1615" s="13">
        <v>35</v>
      </c>
      <c r="BU1615" s="13">
        <v>1</v>
      </c>
      <c r="BV1615" s="13">
        <v>1</v>
      </c>
      <c r="BW1615" s="13">
        <v>2</v>
      </c>
      <c r="BX1615" s="13">
        <v>15.9</v>
      </c>
      <c r="CA1615" s="18"/>
      <c r="CB1615" s="18"/>
      <c r="CC1615" s="18">
        <v>597</v>
      </c>
      <c r="CD1615" s="18">
        <v>0</v>
      </c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40483</v>
      </c>
      <c r="CT1615" s="13">
        <v>1</v>
      </c>
      <c r="CW1615" s="13" t="s">
        <v>8544</v>
      </c>
      <c r="CX1615" s="38" t="s">
        <v>8545</v>
      </c>
      <c r="CY1615" s="38" t="s">
        <v>8546</v>
      </c>
      <c r="CZ1615" s="38" t="s">
        <v>41</v>
      </c>
      <c r="DA1615" s="38" t="s">
        <v>8547</v>
      </c>
    </row>
    <row r="1616" spans="1:106" s="13" customFormat="1">
      <c r="A1616" s="84">
        <v>2754</v>
      </c>
      <c r="B1616" s="84">
        <v>5</v>
      </c>
      <c r="C1616" s="13" t="s">
        <v>1559</v>
      </c>
      <c r="D1616" s="13" t="s">
        <v>36</v>
      </c>
      <c r="E1616" s="14">
        <v>8875</v>
      </c>
      <c r="F1616" s="13" t="s">
        <v>319</v>
      </c>
      <c r="G1616" s="13" t="s">
        <v>319</v>
      </c>
      <c r="H1616" s="13" t="s">
        <v>319</v>
      </c>
      <c r="I1616" s="14">
        <v>39631</v>
      </c>
      <c r="J1616" s="13">
        <f t="shared" si="54"/>
        <v>84</v>
      </c>
      <c r="K1616" s="14">
        <v>40317</v>
      </c>
      <c r="L1616" s="13">
        <v>4</v>
      </c>
      <c r="M1616" s="14">
        <v>40974</v>
      </c>
      <c r="N1616" s="15">
        <f t="shared" si="53"/>
        <v>44.123203285420942</v>
      </c>
      <c r="O1616" s="16">
        <v>2</v>
      </c>
      <c r="Q1616" s="13" t="s">
        <v>180</v>
      </c>
      <c r="R1616" s="13" t="s">
        <v>38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C1616" s="13">
        <v>2</v>
      </c>
      <c r="AD1616" s="13">
        <v>2</v>
      </c>
      <c r="AE1616" s="13">
        <v>2</v>
      </c>
      <c r="AF1616" s="13">
        <v>2</v>
      </c>
      <c r="AG1616" s="13">
        <v>1</v>
      </c>
      <c r="AI1616" s="13">
        <v>2</v>
      </c>
      <c r="AJ1616" s="13">
        <v>2</v>
      </c>
      <c r="AK1616" s="13">
        <v>2</v>
      </c>
      <c r="AL1616" s="13">
        <v>2</v>
      </c>
      <c r="AM1616" s="13">
        <v>1</v>
      </c>
      <c r="AO1616" s="13" t="s">
        <v>8548</v>
      </c>
      <c r="AP1616" s="13" t="s">
        <v>8549</v>
      </c>
      <c r="AQ1616" s="13">
        <v>1</v>
      </c>
      <c r="AR1616" s="13">
        <v>2</v>
      </c>
      <c r="AT1616" s="13">
        <v>1</v>
      </c>
      <c r="AU1616" s="13">
        <v>0</v>
      </c>
      <c r="AV1616" s="13">
        <v>1</v>
      </c>
      <c r="AW1616" s="13">
        <v>0</v>
      </c>
      <c r="AX1616" s="13">
        <v>1</v>
      </c>
      <c r="AY1616" s="13">
        <v>1</v>
      </c>
      <c r="AZ1616" s="13">
        <v>2</v>
      </c>
      <c r="BB1616" s="13">
        <v>2</v>
      </c>
      <c r="BD1616" s="13">
        <v>1</v>
      </c>
      <c r="BE1616" s="13">
        <v>0</v>
      </c>
      <c r="BF1616" s="13">
        <v>1</v>
      </c>
      <c r="BG1616" s="13">
        <v>27</v>
      </c>
      <c r="BH1616" s="17">
        <v>2</v>
      </c>
      <c r="BI1616" s="13">
        <v>1</v>
      </c>
      <c r="BJ1616" s="13">
        <v>1</v>
      </c>
      <c r="BK1616" s="13">
        <v>1</v>
      </c>
      <c r="BL1616" s="13">
        <v>1</v>
      </c>
      <c r="BM1616" s="13">
        <v>2892</v>
      </c>
      <c r="BN1616" s="13">
        <v>1</v>
      </c>
      <c r="BO1616" s="13" t="s">
        <v>5232</v>
      </c>
      <c r="BP1616" s="13">
        <v>180</v>
      </c>
      <c r="BQ1616" s="13" t="s">
        <v>289</v>
      </c>
      <c r="BR1616" s="13" t="s">
        <v>222</v>
      </c>
      <c r="BS1616" s="13">
        <v>1</v>
      </c>
      <c r="BT1616" s="13">
        <v>32</v>
      </c>
      <c r="BU1616" s="13">
        <v>1</v>
      </c>
      <c r="BV1616" s="13">
        <v>5</v>
      </c>
      <c r="BW1616" s="13">
        <v>2</v>
      </c>
      <c r="BX1616" s="13">
        <v>48</v>
      </c>
      <c r="CA1616" s="18"/>
      <c r="CB1616" s="18"/>
      <c r="CC1616" s="18">
        <v>4010</v>
      </c>
      <c r="CD1616" s="18">
        <v>566.6</v>
      </c>
      <c r="CE1616" s="18"/>
      <c r="CF1616" s="18"/>
      <c r="CG1616" s="18"/>
      <c r="CH1616" s="13">
        <v>1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W1616" s="13" t="s">
        <v>8550</v>
      </c>
      <c r="CX1616" s="38" t="s">
        <v>8551</v>
      </c>
      <c r="CY1616" s="38" t="s">
        <v>8394</v>
      </c>
      <c r="CZ1616" s="38" t="s">
        <v>41</v>
      </c>
      <c r="DA1616" s="38" t="s">
        <v>8552</v>
      </c>
    </row>
    <row r="1617" spans="1:106" s="13" customFormat="1">
      <c r="A1617" s="84">
        <v>2755</v>
      </c>
      <c r="B1617" s="84">
        <v>1</v>
      </c>
      <c r="C1617" s="13" t="s">
        <v>500</v>
      </c>
      <c r="D1617" s="13" t="s">
        <v>36</v>
      </c>
      <c r="E1617" s="14">
        <v>9557</v>
      </c>
      <c r="F1617" s="13" t="s">
        <v>697</v>
      </c>
      <c r="G1617" s="13" t="s">
        <v>697</v>
      </c>
      <c r="H1617" s="13" t="s">
        <v>697</v>
      </c>
      <c r="I1617" s="14">
        <v>40374</v>
      </c>
      <c r="J1617" s="13">
        <f t="shared" si="54"/>
        <v>84</v>
      </c>
      <c r="K1617" s="14">
        <v>40392</v>
      </c>
      <c r="L1617" s="13">
        <v>4</v>
      </c>
      <c r="M1617" s="14">
        <v>40739</v>
      </c>
      <c r="N1617" s="15">
        <f t="shared" ref="N1617:N1627" si="55">(M1617-I1617)*12/365.25</f>
        <v>11.991786447638603</v>
      </c>
      <c r="O1617" s="16">
        <v>2</v>
      </c>
      <c r="Q1617" s="13" t="s">
        <v>245</v>
      </c>
      <c r="R1617" s="13" t="s">
        <v>266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8553</v>
      </c>
      <c r="AP1617" s="13" t="s">
        <v>359</v>
      </c>
      <c r="AQ1617" s="13">
        <v>1</v>
      </c>
      <c r="AR1617" s="13">
        <v>1</v>
      </c>
      <c r="AS1617" s="13">
        <v>1</v>
      </c>
      <c r="AT1617" s="13">
        <v>1</v>
      </c>
      <c r="AV1617" s="13">
        <v>1</v>
      </c>
      <c r="AW1617" s="13">
        <v>1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2</v>
      </c>
      <c r="BH1617" s="17">
        <v>1</v>
      </c>
      <c r="BI1617" s="13">
        <v>1</v>
      </c>
      <c r="BK1617" s="13">
        <v>1</v>
      </c>
      <c r="BL1617" s="13">
        <v>1</v>
      </c>
      <c r="BM1617" s="13">
        <v>2893</v>
      </c>
      <c r="BN1617" s="13">
        <v>2</v>
      </c>
      <c r="BQ1617" s="13" t="s">
        <v>270</v>
      </c>
      <c r="BR1617" s="13" t="s">
        <v>271</v>
      </c>
      <c r="BS1617" s="13">
        <v>2</v>
      </c>
      <c r="BT1617" s="13">
        <v>69</v>
      </c>
      <c r="BU1617" s="13">
        <v>1</v>
      </c>
      <c r="BV1617" s="13">
        <v>2</v>
      </c>
      <c r="BX1617" s="13" t="s">
        <v>1994</v>
      </c>
      <c r="CA1617" s="18"/>
      <c r="CB1617" s="18"/>
      <c r="CC1617" s="18">
        <v>21389</v>
      </c>
      <c r="CD1617" s="18">
        <v>800.6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S1617" s="14">
        <v>40421</v>
      </c>
      <c r="CT1617" s="13">
        <v>1</v>
      </c>
      <c r="CW1617" s="13" t="s">
        <v>8554</v>
      </c>
      <c r="CX1617" s="38" t="s">
        <v>8555</v>
      </c>
      <c r="CY1617" s="38" t="s">
        <v>8556</v>
      </c>
      <c r="CZ1617" s="38" t="s">
        <v>1548</v>
      </c>
      <c r="DA1617" s="38" t="s">
        <v>8557</v>
      </c>
    </row>
    <row r="1618" spans="1:106" s="13" customFormat="1">
      <c r="A1618" s="84">
        <v>2758</v>
      </c>
      <c r="B1618" s="84">
        <v>1</v>
      </c>
      <c r="C1618" s="13" t="s">
        <v>8558</v>
      </c>
      <c r="D1618" s="13" t="s">
        <v>37</v>
      </c>
      <c r="E1618" s="14">
        <v>10983</v>
      </c>
      <c r="F1618" s="13" t="s">
        <v>648</v>
      </c>
      <c r="G1618" s="13" t="s">
        <v>648</v>
      </c>
      <c r="H1618" s="13" t="s">
        <v>648</v>
      </c>
      <c r="I1618" s="14">
        <v>40344</v>
      </c>
      <c r="J1618" s="13">
        <f t="shared" si="54"/>
        <v>80</v>
      </c>
      <c r="K1618" s="14">
        <v>40375</v>
      </c>
      <c r="L1618" s="13">
        <v>4</v>
      </c>
      <c r="M1618" s="14">
        <v>40504</v>
      </c>
      <c r="N1618" s="15">
        <f t="shared" si="55"/>
        <v>5.2566735112936342</v>
      </c>
      <c r="O1618" s="16">
        <v>1</v>
      </c>
      <c r="P1618" s="13" t="s">
        <v>8559</v>
      </c>
      <c r="Q1618" s="13" t="s">
        <v>6609</v>
      </c>
      <c r="R1618" s="13" t="s">
        <v>190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4</v>
      </c>
      <c r="AH1618" s="13">
        <v>2</v>
      </c>
      <c r="AI1618" s="13">
        <v>2</v>
      </c>
      <c r="AJ1618" s="13">
        <v>2</v>
      </c>
      <c r="AK1618" s="13">
        <v>3</v>
      </c>
      <c r="AL1618" s="13">
        <v>2</v>
      </c>
      <c r="AM1618" s="13">
        <v>3</v>
      </c>
      <c r="AN1618" s="13">
        <v>2</v>
      </c>
      <c r="AP1618" s="13" t="s">
        <v>40</v>
      </c>
      <c r="AQ1618" s="13">
        <v>1</v>
      </c>
      <c r="AR1618" s="13">
        <v>2</v>
      </c>
      <c r="AT1618" s="13">
        <v>1</v>
      </c>
      <c r="AU1618" s="13">
        <v>0</v>
      </c>
      <c r="AV1618" s="13">
        <v>1</v>
      </c>
      <c r="AW1618" s="13">
        <v>0</v>
      </c>
      <c r="AX1618" s="13">
        <v>3</v>
      </c>
      <c r="AZ1618" s="13">
        <v>3</v>
      </c>
      <c r="BB1618" s="13">
        <v>3</v>
      </c>
      <c r="BD1618" s="13">
        <v>3</v>
      </c>
      <c r="BF1618" s="13">
        <v>1</v>
      </c>
      <c r="BG1618" s="13">
        <v>4</v>
      </c>
      <c r="BH1618" s="17">
        <v>1</v>
      </c>
      <c r="BI1618" s="13">
        <v>1</v>
      </c>
      <c r="BK1618" s="13">
        <v>1</v>
      </c>
      <c r="BL1618" s="13">
        <v>1</v>
      </c>
      <c r="BM1618" s="13">
        <v>2896</v>
      </c>
      <c r="BN1618" s="13">
        <v>2</v>
      </c>
      <c r="BQ1618" s="13" t="s">
        <v>237</v>
      </c>
      <c r="BR1618" s="13" t="s">
        <v>238</v>
      </c>
      <c r="BS1618" s="13">
        <v>2</v>
      </c>
      <c r="BT1618" s="13">
        <v>37</v>
      </c>
      <c r="BU1618" s="13">
        <v>1</v>
      </c>
      <c r="BV1618" s="13">
        <v>0</v>
      </c>
      <c r="BW1618" s="13">
        <v>2</v>
      </c>
      <c r="BX1618" s="13">
        <v>38.5</v>
      </c>
      <c r="CA1618" s="18"/>
      <c r="CB1618" s="18"/>
      <c r="CC1618" s="18">
        <v>1672</v>
      </c>
      <c r="CD1618" s="18">
        <v>0</v>
      </c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40507</v>
      </c>
      <c r="CT1618" s="13">
        <v>2</v>
      </c>
      <c r="CW1618" s="13" t="s">
        <v>8560</v>
      </c>
      <c r="CX1618" s="38" t="s">
        <v>8561</v>
      </c>
      <c r="CY1618" s="38" t="s">
        <v>3789</v>
      </c>
      <c r="CZ1618" s="38" t="s">
        <v>8562</v>
      </c>
      <c r="DA1618" s="38" t="s">
        <v>7619</v>
      </c>
    </row>
    <row r="1619" spans="1:106" s="13" customFormat="1">
      <c r="A1619" s="84">
        <v>2759</v>
      </c>
      <c r="B1619" s="84">
        <v>1</v>
      </c>
      <c r="C1619" s="13" t="s">
        <v>5088</v>
      </c>
      <c r="D1619" s="13" t="s">
        <v>37</v>
      </c>
      <c r="E1619" s="14">
        <v>10288</v>
      </c>
      <c r="F1619" s="13" t="s">
        <v>550</v>
      </c>
      <c r="G1619" s="13" t="s">
        <v>550</v>
      </c>
      <c r="H1619" s="13" t="s">
        <v>550</v>
      </c>
      <c r="I1619" s="14">
        <v>40344</v>
      </c>
      <c r="J1619" s="13">
        <f t="shared" si="54"/>
        <v>82</v>
      </c>
      <c r="K1619" s="14">
        <v>40385</v>
      </c>
      <c r="L1619" s="13">
        <v>4</v>
      </c>
      <c r="M1619" s="14">
        <v>40888</v>
      </c>
      <c r="N1619" s="15">
        <f t="shared" si="55"/>
        <v>17.872689938398356</v>
      </c>
      <c r="O1619" s="16">
        <v>2</v>
      </c>
      <c r="Q1619" s="13" t="s">
        <v>39</v>
      </c>
      <c r="S1619" s="13">
        <v>3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N1619" s="13">
        <v>1</v>
      </c>
      <c r="AO1619" s="13" t="s">
        <v>8563</v>
      </c>
      <c r="AP1619" s="13" t="s">
        <v>1715</v>
      </c>
      <c r="AQ1619" s="13">
        <v>1</v>
      </c>
      <c r="AR1619" s="13">
        <v>1</v>
      </c>
      <c r="AS1619" s="13">
        <v>3</v>
      </c>
      <c r="AT1619" s="13">
        <v>1</v>
      </c>
      <c r="AU1619" s="13">
        <v>0</v>
      </c>
      <c r="AV1619" s="13">
        <v>1</v>
      </c>
      <c r="AW1619" s="13">
        <v>2</v>
      </c>
      <c r="AX1619" s="13">
        <v>2</v>
      </c>
      <c r="AZ1619" s="13">
        <v>1</v>
      </c>
      <c r="BA1619" s="13">
        <v>1</v>
      </c>
      <c r="BB1619" s="13">
        <v>1</v>
      </c>
      <c r="BC1619" s="13">
        <v>1</v>
      </c>
      <c r="BD1619" s="13">
        <v>1</v>
      </c>
      <c r="BE1619" s="13">
        <v>1</v>
      </c>
      <c r="BF1619" s="13">
        <v>1</v>
      </c>
      <c r="BG1619" s="13">
        <v>3</v>
      </c>
      <c r="BH1619" s="17">
        <v>1</v>
      </c>
      <c r="BJ1619" s="13">
        <v>2</v>
      </c>
      <c r="BK1619" s="13">
        <v>1</v>
      </c>
      <c r="BL1619" s="13">
        <v>1</v>
      </c>
      <c r="BM1619" s="13">
        <v>2897</v>
      </c>
      <c r="BN1619" s="13">
        <v>2</v>
      </c>
      <c r="BQ1619" s="13" t="s">
        <v>237</v>
      </c>
      <c r="BR1619" s="13" t="s">
        <v>238</v>
      </c>
      <c r="CA1619" s="18"/>
      <c r="CB1619" s="18"/>
      <c r="CC1619" s="18">
        <v>1530</v>
      </c>
      <c r="CD1619" s="18">
        <v>0</v>
      </c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S1619" s="14">
        <v>40498</v>
      </c>
      <c r="CT1619" s="13">
        <v>1</v>
      </c>
      <c r="CW1619" s="13" t="s">
        <v>8463</v>
      </c>
      <c r="CX1619" s="38" t="s">
        <v>8564</v>
      </c>
      <c r="CY1619" s="38" t="s">
        <v>8465</v>
      </c>
      <c r="CZ1619" s="38" t="s">
        <v>41</v>
      </c>
      <c r="DA1619" s="38" t="s">
        <v>8466</v>
      </c>
    </row>
    <row r="1620" spans="1:106" s="13" customFormat="1">
      <c r="A1620" s="84">
        <v>2760</v>
      </c>
      <c r="B1620" s="84">
        <v>5</v>
      </c>
      <c r="C1620" s="13" t="s">
        <v>193</v>
      </c>
      <c r="D1620" s="13" t="s">
        <v>37</v>
      </c>
      <c r="E1620" s="14">
        <v>10399</v>
      </c>
      <c r="F1620" s="13" t="s">
        <v>264</v>
      </c>
      <c r="G1620" s="13" t="s">
        <v>264</v>
      </c>
      <c r="H1620" s="13" t="s">
        <v>264</v>
      </c>
      <c r="I1620" s="14">
        <v>40313</v>
      </c>
      <c r="J1620" s="13">
        <f t="shared" si="54"/>
        <v>81</v>
      </c>
      <c r="K1620" s="14">
        <v>40374</v>
      </c>
      <c r="L1620" s="13">
        <v>9</v>
      </c>
      <c r="M1620" s="14">
        <v>40428</v>
      </c>
      <c r="N1620" s="15">
        <f t="shared" si="55"/>
        <v>3.7782340862422998</v>
      </c>
      <c r="O1620" s="16">
        <v>2</v>
      </c>
      <c r="Q1620" s="13" t="s">
        <v>8565</v>
      </c>
      <c r="S1620" s="13">
        <v>2</v>
      </c>
      <c r="T1620" s="13">
        <v>2</v>
      </c>
      <c r="U1620" s="13">
        <v>2</v>
      </c>
      <c r="V1620" s="13">
        <v>2</v>
      </c>
      <c r="X1620" s="13">
        <v>3</v>
      </c>
      <c r="Z1620" s="13">
        <v>3</v>
      </c>
      <c r="AH1620" s="13">
        <v>3</v>
      </c>
      <c r="AI1620" s="13">
        <v>3</v>
      </c>
      <c r="AJ1620" s="13">
        <v>3</v>
      </c>
      <c r="AK1620" s="13">
        <v>3</v>
      </c>
      <c r="AL1620" s="13">
        <v>3</v>
      </c>
      <c r="AM1620" s="13">
        <v>3</v>
      </c>
      <c r="AN1620" s="13">
        <v>1</v>
      </c>
      <c r="AO1620" s="13" t="s">
        <v>8566</v>
      </c>
      <c r="AQ1620" s="13">
        <v>1</v>
      </c>
      <c r="AR1620" s="13">
        <v>2</v>
      </c>
      <c r="AT1620" s="13">
        <v>1</v>
      </c>
      <c r="AU1620" s="13">
        <v>0</v>
      </c>
      <c r="AV1620" s="13">
        <v>2</v>
      </c>
      <c r="AX1620" s="13">
        <v>2</v>
      </c>
      <c r="AZ1620" s="13">
        <v>2</v>
      </c>
      <c r="BB1620" s="13">
        <v>2</v>
      </c>
      <c r="BD1620" s="13">
        <v>2</v>
      </c>
      <c r="BF1620" s="13">
        <v>2</v>
      </c>
      <c r="BH1620" s="17">
        <v>2</v>
      </c>
      <c r="BI1620" s="13">
        <v>1</v>
      </c>
      <c r="BJ1620" s="13">
        <v>1</v>
      </c>
      <c r="BK1620" s="13">
        <v>1</v>
      </c>
      <c r="BL1620" s="13">
        <v>1</v>
      </c>
      <c r="BM1620" s="13">
        <v>2899</v>
      </c>
      <c r="BN1620" s="13">
        <v>1</v>
      </c>
      <c r="BO1620" s="13" t="s">
        <v>3811</v>
      </c>
      <c r="BP1620" s="13">
        <v>180</v>
      </c>
      <c r="BQ1620" s="13" t="s">
        <v>270</v>
      </c>
      <c r="BR1620" s="13" t="s">
        <v>271</v>
      </c>
      <c r="BS1620" s="13">
        <v>2</v>
      </c>
      <c r="BT1620" s="13">
        <v>150</v>
      </c>
      <c r="BU1620" s="13">
        <v>1</v>
      </c>
      <c r="BV1620" s="13">
        <v>1</v>
      </c>
      <c r="CA1620" s="18"/>
      <c r="CB1620" s="18"/>
      <c r="CC1620" s="18"/>
      <c r="CD1620" s="18"/>
      <c r="CE1620" s="18"/>
      <c r="CF1620" s="18"/>
      <c r="CG1620" s="18"/>
      <c r="CI1620" s="13">
        <v>1</v>
      </c>
      <c r="CJ1620" s="13">
        <v>1</v>
      </c>
      <c r="CK1620" s="13">
        <v>1</v>
      </c>
      <c r="CL1620" s="13">
        <v>1</v>
      </c>
      <c r="CM1620" s="13">
        <v>1</v>
      </c>
      <c r="CN1620" s="13">
        <v>1</v>
      </c>
      <c r="CO1620" s="13">
        <v>1</v>
      </c>
      <c r="CP1620" s="13">
        <v>1</v>
      </c>
      <c r="CQ1620" s="13">
        <v>1</v>
      </c>
      <c r="CR1620" s="13">
        <v>1</v>
      </c>
      <c r="CS1620" s="13" t="s">
        <v>8567</v>
      </c>
      <c r="CW1620" s="13" t="s">
        <v>8568</v>
      </c>
      <c r="CX1620" s="38" t="s">
        <v>8569</v>
      </c>
      <c r="CY1620" s="38" t="s">
        <v>8570</v>
      </c>
      <c r="CZ1620" s="38" t="s">
        <v>8562</v>
      </c>
      <c r="DA1620" s="38" t="s">
        <v>8571</v>
      </c>
    </row>
    <row r="1621" spans="1:106" s="13" customFormat="1">
      <c r="A1621" s="84">
        <v>2761</v>
      </c>
      <c r="B1621" s="84">
        <v>3</v>
      </c>
      <c r="C1621" s="13" t="s">
        <v>8572</v>
      </c>
      <c r="D1621" s="13" t="s">
        <v>36</v>
      </c>
      <c r="E1621" s="14">
        <v>11211</v>
      </c>
      <c r="F1621" s="13" t="s">
        <v>941</v>
      </c>
      <c r="G1621" s="13" t="s">
        <v>287</v>
      </c>
      <c r="H1621" s="13" t="s">
        <v>287</v>
      </c>
      <c r="I1621" s="14">
        <v>40313</v>
      </c>
      <c r="J1621" s="13">
        <f t="shared" si="54"/>
        <v>79</v>
      </c>
      <c r="K1621" s="14">
        <v>40325</v>
      </c>
      <c r="L1621" s="13">
        <v>4</v>
      </c>
      <c r="M1621" s="14">
        <v>41090</v>
      </c>
      <c r="N1621" s="15">
        <f t="shared" si="55"/>
        <v>25.527720739219713</v>
      </c>
      <c r="O1621" s="16">
        <v>2</v>
      </c>
      <c r="Q1621" s="13" t="s">
        <v>323</v>
      </c>
      <c r="R1621" s="13" t="s">
        <v>8573</v>
      </c>
      <c r="S1621" s="13">
        <v>2</v>
      </c>
      <c r="T1621" s="13">
        <v>2</v>
      </c>
      <c r="U1621" s="13">
        <v>2</v>
      </c>
      <c r="V1621" s="13">
        <v>2</v>
      </c>
      <c r="X1621" s="13">
        <v>1</v>
      </c>
      <c r="Z1621" s="13">
        <v>2</v>
      </c>
      <c r="AA1621" s="13" t="s">
        <v>8574</v>
      </c>
      <c r="AC1621" s="13">
        <v>1</v>
      </c>
      <c r="AD1621" s="13">
        <v>2</v>
      </c>
      <c r="AE1621" s="13">
        <v>2</v>
      </c>
      <c r="AF1621" s="13">
        <v>2</v>
      </c>
      <c r="AG1621" s="13">
        <v>2</v>
      </c>
      <c r="AH1621" s="13">
        <v>2</v>
      </c>
      <c r="AI1621" s="13">
        <v>2</v>
      </c>
      <c r="AJ1621" s="13">
        <v>1</v>
      </c>
      <c r="AK1621" s="13">
        <v>2</v>
      </c>
      <c r="AL1621" s="13">
        <v>2</v>
      </c>
      <c r="AM1621" s="13">
        <v>2</v>
      </c>
      <c r="AN1621" s="13">
        <v>2</v>
      </c>
      <c r="AP1621" s="13" t="s">
        <v>8575</v>
      </c>
      <c r="AQ1621" s="13">
        <v>1</v>
      </c>
      <c r="AR1621" s="13">
        <v>1</v>
      </c>
      <c r="AS1621" s="13">
        <v>2</v>
      </c>
      <c r="AT1621" s="13">
        <v>1</v>
      </c>
      <c r="AU1621" s="13">
        <v>0</v>
      </c>
      <c r="AV1621" s="13">
        <v>1</v>
      </c>
      <c r="AW1621" s="13">
        <v>1</v>
      </c>
      <c r="AX1621" s="13">
        <v>1</v>
      </c>
      <c r="AY1621" s="13">
        <v>1</v>
      </c>
      <c r="AZ1621" s="13">
        <v>1</v>
      </c>
      <c r="BA1621" s="13">
        <v>0</v>
      </c>
      <c r="BB1621" s="13">
        <v>3</v>
      </c>
      <c r="BD1621" s="13">
        <v>1</v>
      </c>
      <c r="BE1621" s="13">
        <v>0</v>
      </c>
      <c r="BF1621" s="13">
        <v>1</v>
      </c>
      <c r="BG1621" s="13">
        <v>1</v>
      </c>
      <c r="BH1621" s="17">
        <v>1</v>
      </c>
      <c r="BJ1621" s="13">
        <v>2</v>
      </c>
      <c r="BK1621" s="13">
        <v>1</v>
      </c>
      <c r="BL1621" s="13">
        <v>1</v>
      </c>
      <c r="BM1621" s="13">
        <v>2900</v>
      </c>
      <c r="BN1621" s="13">
        <v>2</v>
      </c>
      <c r="BQ1621" s="13" t="s">
        <v>938</v>
      </c>
      <c r="BR1621" s="13" t="s">
        <v>939</v>
      </c>
      <c r="BS1621" s="13">
        <v>1</v>
      </c>
      <c r="BU1621" s="13">
        <v>1</v>
      </c>
      <c r="BW1621" s="13">
        <v>2</v>
      </c>
      <c r="BX1621" s="13">
        <v>35.1</v>
      </c>
      <c r="CA1621" s="18"/>
      <c r="CB1621" s="18"/>
      <c r="CC1621" s="18">
        <v>24940</v>
      </c>
      <c r="CD1621" s="18">
        <v>3548.7</v>
      </c>
      <c r="CE1621" s="18"/>
      <c r="CF1621" s="18"/>
      <c r="CG1621" s="18"/>
      <c r="CH1621" s="13">
        <v>1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40414</v>
      </c>
      <c r="CT1621" s="13">
        <v>1</v>
      </c>
      <c r="CW1621" s="13" t="s">
        <v>8576</v>
      </c>
      <c r="CX1621" s="38" t="s">
        <v>8577</v>
      </c>
      <c r="CY1621" s="38" t="s">
        <v>8421</v>
      </c>
      <c r="CZ1621" s="38" t="s">
        <v>41</v>
      </c>
      <c r="DA1621" s="38" t="s">
        <v>8578</v>
      </c>
    </row>
    <row r="1622" spans="1:106" s="13" customFormat="1">
      <c r="A1622" s="84">
        <v>2764</v>
      </c>
      <c r="B1622" s="84">
        <v>1</v>
      </c>
      <c r="C1622" s="13" t="s">
        <v>8579</v>
      </c>
      <c r="D1622" s="13" t="s">
        <v>37</v>
      </c>
      <c r="E1622" s="14">
        <v>14947</v>
      </c>
      <c r="G1622" s="13" t="s">
        <v>424</v>
      </c>
      <c r="H1622" s="13" t="s">
        <v>424</v>
      </c>
      <c r="I1622" s="14">
        <v>40283</v>
      </c>
      <c r="J1622" s="13">
        <f t="shared" si="54"/>
        <v>69</v>
      </c>
      <c r="K1622" s="14">
        <v>40337</v>
      </c>
      <c r="L1622" s="13">
        <v>2</v>
      </c>
      <c r="M1622" s="14">
        <v>40429</v>
      </c>
      <c r="N1622" s="15">
        <f t="shared" si="55"/>
        <v>4.7967145790554415</v>
      </c>
      <c r="O1622" s="16">
        <v>2</v>
      </c>
      <c r="S1622" s="13">
        <v>2</v>
      </c>
      <c r="T1622" s="13">
        <v>2</v>
      </c>
      <c r="U1622" s="13">
        <v>2</v>
      </c>
      <c r="V1622" s="13">
        <v>2</v>
      </c>
      <c r="X1622" s="13">
        <v>1</v>
      </c>
      <c r="Z1622" s="13">
        <v>4</v>
      </c>
      <c r="AC1622" s="13">
        <v>2</v>
      </c>
      <c r="AD1622" s="13">
        <v>1</v>
      </c>
      <c r="AE1622" s="13">
        <v>2</v>
      </c>
      <c r="AF1622" s="13">
        <v>2</v>
      </c>
      <c r="AG1622" s="13">
        <v>1</v>
      </c>
      <c r="AH1622" s="13">
        <v>2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8580</v>
      </c>
      <c r="AP1622" s="13" t="s">
        <v>8581</v>
      </c>
      <c r="AQ1622" s="13">
        <v>1</v>
      </c>
      <c r="AR1622" s="13">
        <v>1</v>
      </c>
      <c r="AS1622" s="13">
        <v>3</v>
      </c>
      <c r="AT1622" s="13">
        <v>1</v>
      </c>
      <c r="AU1622" s="13">
        <v>0</v>
      </c>
      <c r="AV1622" s="13">
        <v>1</v>
      </c>
      <c r="AW1622" s="13">
        <v>2</v>
      </c>
      <c r="AX1622" s="13">
        <v>2</v>
      </c>
      <c r="AZ1622" s="13">
        <v>3</v>
      </c>
      <c r="BB1622" s="13">
        <v>3</v>
      </c>
      <c r="BD1622" s="13">
        <v>1</v>
      </c>
      <c r="BE1622" s="13">
        <v>2</v>
      </c>
      <c r="BF1622" s="13">
        <v>1</v>
      </c>
      <c r="BG1622" s="13">
        <v>3</v>
      </c>
      <c r="BH1622" s="17">
        <v>1</v>
      </c>
      <c r="BJ1622" s="13">
        <v>1</v>
      </c>
      <c r="BK1622" s="13">
        <v>1</v>
      </c>
      <c r="BL1622" s="13">
        <v>1</v>
      </c>
      <c r="BM1622" s="13">
        <v>2903</v>
      </c>
      <c r="BN1622" s="13">
        <v>2</v>
      </c>
      <c r="BQ1622" s="13" t="s">
        <v>237</v>
      </c>
      <c r="BR1622" s="13" t="s">
        <v>238</v>
      </c>
      <c r="BS1622" s="13">
        <v>1</v>
      </c>
      <c r="BT1622" s="13">
        <v>25</v>
      </c>
      <c r="BU1622" s="13">
        <v>1</v>
      </c>
      <c r="BV1622" s="13">
        <v>2</v>
      </c>
      <c r="CA1622" s="18"/>
      <c r="CB1622" s="18" t="s">
        <v>453</v>
      </c>
      <c r="CC1622" s="18">
        <v>81290</v>
      </c>
      <c r="CD1622" s="18">
        <v>2474.3000000000002</v>
      </c>
      <c r="CE1622" s="18"/>
      <c r="CF1622" s="18"/>
      <c r="CG1622" s="18"/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40743</v>
      </c>
      <c r="CT1622" s="13">
        <v>2</v>
      </c>
      <c r="CW1622" s="13" t="s">
        <v>8582</v>
      </c>
      <c r="CX1622" s="38" t="s">
        <v>8583</v>
      </c>
      <c r="CY1622" s="38" t="s">
        <v>8584</v>
      </c>
      <c r="CZ1622" s="38" t="s">
        <v>41</v>
      </c>
      <c r="DA1622" s="38" t="s">
        <v>192</v>
      </c>
    </row>
    <row r="1623" spans="1:106" s="13" customFormat="1">
      <c r="A1623" s="84">
        <v>2767</v>
      </c>
      <c r="B1623" s="84">
        <v>5</v>
      </c>
      <c r="C1623" s="13" t="s">
        <v>428</v>
      </c>
      <c r="D1623" s="13" t="s">
        <v>37</v>
      </c>
      <c r="E1623" s="14">
        <v>16955</v>
      </c>
      <c r="F1623" s="13" t="s">
        <v>259</v>
      </c>
      <c r="G1623" s="13" t="s">
        <v>327</v>
      </c>
      <c r="H1623" s="13" t="s">
        <v>327</v>
      </c>
      <c r="I1623" s="14">
        <v>40283</v>
      </c>
      <c r="J1623" s="13">
        <f t="shared" si="54"/>
        <v>63</v>
      </c>
      <c r="K1623" s="14">
        <v>40410</v>
      </c>
      <c r="L1623" s="13">
        <v>4</v>
      </c>
      <c r="M1623" s="14">
        <v>40433</v>
      </c>
      <c r="N1623" s="15">
        <f t="shared" si="55"/>
        <v>4.9281314168377826</v>
      </c>
      <c r="O1623" s="16">
        <v>2</v>
      </c>
      <c r="Q1623" s="13" t="s">
        <v>205</v>
      </c>
      <c r="R1623" s="13" t="s">
        <v>8585</v>
      </c>
      <c r="S1623" s="13">
        <v>2</v>
      </c>
      <c r="T1623" s="13">
        <v>2</v>
      </c>
      <c r="U1623" s="13">
        <v>1</v>
      </c>
      <c r="V1623" s="13">
        <v>1</v>
      </c>
      <c r="W1623" s="13" t="s">
        <v>8586</v>
      </c>
      <c r="X1623" s="13">
        <v>2</v>
      </c>
      <c r="Z1623" s="13">
        <v>4</v>
      </c>
      <c r="AH1623" s="13">
        <v>2</v>
      </c>
      <c r="AI1623" s="13">
        <v>2</v>
      </c>
      <c r="AJ1623" s="13">
        <v>2</v>
      </c>
      <c r="AK1623" s="13">
        <v>3</v>
      </c>
      <c r="AL1623" s="13">
        <v>3</v>
      </c>
      <c r="AM1623" s="13">
        <v>3</v>
      </c>
      <c r="AN1623" s="13">
        <v>2</v>
      </c>
      <c r="AP1623" s="13" t="s">
        <v>4756</v>
      </c>
      <c r="AQ1623" s="13">
        <v>1</v>
      </c>
      <c r="AR1623" s="13">
        <v>2</v>
      </c>
      <c r="AT1623" s="13">
        <v>1</v>
      </c>
      <c r="AV1623" s="13">
        <v>2</v>
      </c>
      <c r="AX1623" s="13">
        <v>2</v>
      </c>
      <c r="AZ1623" s="13">
        <v>2</v>
      </c>
      <c r="BB1623" s="13">
        <v>2</v>
      </c>
      <c r="BD1623" s="13">
        <v>2</v>
      </c>
      <c r="BF1623" s="13">
        <v>2</v>
      </c>
      <c r="BH1623" s="17">
        <v>2</v>
      </c>
      <c r="BI1623" s="13">
        <v>2</v>
      </c>
      <c r="BJ1623" s="13">
        <v>2</v>
      </c>
      <c r="BK1623" s="13">
        <v>2</v>
      </c>
      <c r="BL1623" s="13">
        <v>1</v>
      </c>
      <c r="BM1623" s="13">
        <v>2910</v>
      </c>
      <c r="BN1623" s="13">
        <v>1</v>
      </c>
      <c r="BO1623" s="13" t="s">
        <v>1301</v>
      </c>
      <c r="BP1623" s="13">
        <v>200</v>
      </c>
      <c r="BQ1623" s="13" t="s">
        <v>237</v>
      </c>
      <c r="BR1623" s="13" t="s">
        <v>238</v>
      </c>
      <c r="BS1623" s="13">
        <v>1</v>
      </c>
      <c r="BT1623" s="13">
        <v>29</v>
      </c>
      <c r="BU1623" s="13">
        <v>1</v>
      </c>
      <c r="BV1623" s="13">
        <v>1</v>
      </c>
      <c r="CA1623" s="18"/>
      <c r="CB1623" s="18"/>
      <c r="CC1623" s="18">
        <v>1197</v>
      </c>
      <c r="CD1623" s="18">
        <v>560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S1623" s="14">
        <v>40517</v>
      </c>
      <c r="CT1623" s="13">
        <v>4</v>
      </c>
      <c r="CW1623" s="13" t="s">
        <v>8587</v>
      </c>
      <c r="CX1623" s="38" t="s">
        <v>8588</v>
      </c>
      <c r="CY1623" s="38" t="s">
        <v>8589</v>
      </c>
      <c r="CZ1623" s="38" t="s">
        <v>41</v>
      </c>
      <c r="DA1623" s="38" t="s">
        <v>8590</v>
      </c>
    </row>
    <row r="1624" spans="1:106" s="13" customFormat="1">
      <c r="A1624" s="84">
        <v>2768</v>
      </c>
      <c r="B1624" s="84">
        <v>1</v>
      </c>
      <c r="C1624" s="13" t="s">
        <v>193</v>
      </c>
      <c r="D1624" s="13" t="s">
        <v>37</v>
      </c>
      <c r="E1624" s="14">
        <v>16438</v>
      </c>
      <c r="F1624" s="13" t="s">
        <v>691</v>
      </c>
      <c r="G1624" s="13" t="s">
        <v>259</v>
      </c>
      <c r="H1624" s="13" t="s">
        <v>259</v>
      </c>
      <c r="I1624" s="14">
        <v>40224</v>
      </c>
      <c r="J1624" s="13">
        <f t="shared" si="54"/>
        <v>65</v>
      </c>
      <c r="K1624" s="14">
        <v>40389</v>
      </c>
      <c r="L1624" s="13">
        <v>2</v>
      </c>
      <c r="M1624" s="14">
        <v>41257</v>
      </c>
      <c r="N1624" s="15">
        <f t="shared" si="55"/>
        <v>33.938398357289529</v>
      </c>
      <c r="O1624" s="16">
        <v>2</v>
      </c>
      <c r="Q1624" s="13" t="s">
        <v>1396</v>
      </c>
      <c r="R1624" s="13" t="s">
        <v>2597</v>
      </c>
      <c r="S1624" s="13">
        <v>2</v>
      </c>
      <c r="T1624" s="13">
        <v>2</v>
      </c>
      <c r="U1624" s="13">
        <v>2</v>
      </c>
      <c r="V1624" s="13">
        <v>2</v>
      </c>
      <c r="X1624" s="13">
        <v>2</v>
      </c>
      <c r="Z1624" s="13">
        <v>4</v>
      </c>
      <c r="AH1624" s="13">
        <v>2</v>
      </c>
      <c r="AP1624" s="13" t="s">
        <v>8591</v>
      </c>
      <c r="AQ1624" s="13">
        <v>1</v>
      </c>
      <c r="AR1624" s="13">
        <v>2</v>
      </c>
      <c r="AT1624" s="13">
        <v>1</v>
      </c>
      <c r="AU1624" s="13">
        <v>0</v>
      </c>
      <c r="AV1624" s="13">
        <v>2</v>
      </c>
      <c r="AX1624" s="13">
        <v>2</v>
      </c>
      <c r="AZ1624" s="13">
        <v>2</v>
      </c>
      <c r="BB1624" s="13">
        <v>2</v>
      </c>
      <c r="BD1624" s="13">
        <v>2</v>
      </c>
      <c r="BF1624" s="13">
        <v>1</v>
      </c>
      <c r="BG1624" s="13">
        <v>10</v>
      </c>
      <c r="BH1624" s="17">
        <v>2</v>
      </c>
      <c r="BI1624" s="13">
        <v>1</v>
      </c>
      <c r="BJ1624" s="13">
        <v>2</v>
      </c>
      <c r="BK1624" s="13">
        <v>1</v>
      </c>
      <c r="BL1624" s="13">
        <v>1</v>
      </c>
      <c r="BM1624" s="13">
        <v>2911</v>
      </c>
      <c r="BN1624" s="13">
        <v>2</v>
      </c>
      <c r="BQ1624" s="13" t="s">
        <v>694</v>
      </c>
      <c r="BR1624" s="13" t="s">
        <v>695</v>
      </c>
      <c r="BS1624" s="13">
        <v>1</v>
      </c>
      <c r="BT1624" s="13">
        <v>29</v>
      </c>
      <c r="BU1624" s="13">
        <v>1</v>
      </c>
      <c r="BV1624" s="13">
        <v>2</v>
      </c>
      <c r="CA1624" s="18"/>
      <c r="CB1624" s="18"/>
      <c r="CC1624" s="18">
        <v>1033</v>
      </c>
      <c r="CD1624" s="18">
        <v>1091.0999999999999</v>
      </c>
      <c r="CE1624" s="18"/>
      <c r="CF1624" s="18"/>
      <c r="CG1624" s="18"/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40511</v>
      </c>
      <c r="CT1624" s="13">
        <v>3</v>
      </c>
      <c r="CW1624" s="13" t="s">
        <v>8592</v>
      </c>
      <c r="CX1624" s="38" t="s">
        <v>8593</v>
      </c>
      <c r="CY1624" s="38" t="s">
        <v>8594</v>
      </c>
      <c r="CZ1624" s="38" t="s">
        <v>41</v>
      </c>
      <c r="DA1624" s="38" t="s">
        <v>8595</v>
      </c>
    </row>
    <row r="1625" spans="1:106" s="13" customFormat="1">
      <c r="A1625" s="84">
        <v>2771</v>
      </c>
      <c r="B1625" s="84">
        <v>5</v>
      </c>
      <c r="C1625" s="13" t="s">
        <v>8596</v>
      </c>
      <c r="D1625" s="13" t="s">
        <v>36</v>
      </c>
      <c r="E1625" s="14">
        <v>10594</v>
      </c>
      <c r="F1625" s="13" t="s">
        <v>764</v>
      </c>
      <c r="G1625" s="13" t="s">
        <v>214</v>
      </c>
      <c r="H1625" s="13" t="s">
        <v>214</v>
      </c>
      <c r="I1625" s="14">
        <v>40224</v>
      </c>
      <c r="J1625" s="13">
        <f t="shared" si="54"/>
        <v>81</v>
      </c>
      <c r="K1625" s="14">
        <v>40277</v>
      </c>
      <c r="L1625" s="13">
        <v>2</v>
      </c>
      <c r="M1625" s="14">
        <v>41718</v>
      </c>
      <c r="N1625" s="15">
        <f t="shared" si="55"/>
        <v>49.08418891170431</v>
      </c>
      <c r="O1625" s="16">
        <v>2</v>
      </c>
      <c r="Q1625" s="13" t="s">
        <v>180</v>
      </c>
      <c r="R1625" s="13" t="s">
        <v>46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2</v>
      </c>
      <c r="AG1625" s="13">
        <v>1</v>
      </c>
      <c r="AH1625" s="13">
        <v>2</v>
      </c>
      <c r="AI1625" s="13">
        <v>3</v>
      </c>
      <c r="AJ1625" s="13">
        <v>2</v>
      </c>
      <c r="AK1625" s="13">
        <v>1</v>
      </c>
      <c r="AL1625" s="13">
        <v>2</v>
      </c>
      <c r="AM1625" s="13">
        <v>1</v>
      </c>
      <c r="AO1625" s="13" t="s">
        <v>8597</v>
      </c>
      <c r="AP1625" s="13" t="s">
        <v>8598</v>
      </c>
      <c r="AQ1625" s="13">
        <v>1</v>
      </c>
      <c r="AR1625" s="13">
        <v>1</v>
      </c>
      <c r="AS1625" s="13">
        <v>2</v>
      </c>
      <c r="AT1625" s="13">
        <v>1</v>
      </c>
      <c r="AU1625" s="13">
        <v>0</v>
      </c>
      <c r="AV1625" s="13">
        <v>1</v>
      </c>
      <c r="AW1625" s="13">
        <v>1</v>
      </c>
      <c r="AX1625" s="13">
        <v>1</v>
      </c>
      <c r="AY1625" s="13">
        <v>4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I1625" s="13">
        <v>1</v>
      </c>
      <c r="BJ1625" s="13">
        <v>2</v>
      </c>
      <c r="BK1625" s="13">
        <v>1</v>
      </c>
      <c r="BL1625" s="13">
        <v>1</v>
      </c>
      <c r="BM1625" s="13">
        <v>2915</v>
      </c>
      <c r="BN1625" s="13">
        <v>1</v>
      </c>
      <c r="BO1625" s="13" t="s">
        <v>5232</v>
      </c>
      <c r="BP1625" s="13">
        <v>180</v>
      </c>
      <c r="BQ1625" s="13" t="s">
        <v>289</v>
      </c>
      <c r="BR1625" s="13" t="s">
        <v>222</v>
      </c>
      <c r="BS1625" s="13">
        <v>2</v>
      </c>
      <c r="BT1625" s="13">
        <v>63</v>
      </c>
      <c r="BU1625" s="13">
        <v>1</v>
      </c>
      <c r="BV1625" s="13">
        <v>2</v>
      </c>
      <c r="CA1625" s="18"/>
      <c r="CB1625" s="18"/>
      <c r="CC1625" s="18">
        <v>795</v>
      </c>
      <c r="CD1625" s="18" t="s">
        <v>4369</v>
      </c>
      <c r="CE1625" s="18"/>
      <c r="CF1625" s="18"/>
      <c r="CG1625" s="18"/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S1625" s="14">
        <v>40421</v>
      </c>
      <c r="CT1625" s="13">
        <v>2</v>
      </c>
      <c r="CW1625" s="13" t="s">
        <v>8599</v>
      </c>
      <c r="CX1625" s="38" t="s">
        <v>6630</v>
      </c>
      <c r="CY1625" s="38" t="s">
        <v>6631</v>
      </c>
      <c r="CZ1625" s="38" t="s">
        <v>41</v>
      </c>
      <c r="DA1625" s="38" t="s">
        <v>8407</v>
      </c>
      <c r="DB1625" s="13">
        <v>137</v>
      </c>
    </row>
    <row r="1626" spans="1:106" s="13" customFormat="1">
      <c r="A1626" s="84">
        <v>2772</v>
      </c>
      <c r="B1626" s="84">
        <v>5</v>
      </c>
      <c r="C1626" s="13" t="s">
        <v>7223</v>
      </c>
      <c r="D1626" s="13" t="s">
        <v>36</v>
      </c>
      <c r="E1626" s="14">
        <v>10381</v>
      </c>
      <c r="F1626" s="13" t="s">
        <v>319</v>
      </c>
      <c r="G1626" s="13" t="s">
        <v>319</v>
      </c>
      <c r="H1626" s="13" t="s">
        <v>319</v>
      </c>
      <c r="I1626" s="14">
        <v>40344</v>
      </c>
      <c r="J1626" s="13">
        <f t="shared" si="54"/>
        <v>82</v>
      </c>
      <c r="K1626" s="14">
        <v>40401</v>
      </c>
      <c r="L1626" s="13">
        <v>4</v>
      </c>
      <c r="M1626" s="14">
        <v>41092</v>
      </c>
      <c r="N1626" s="15">
        <f t="shared" si="55"/>
        <v>24.57494866529774</v>
      </c>
      <c r="O1626" s="16">
        <v>2</v>
      </c>
      <c r="Q1626" s="13" t="s">
        <v>39</v>
      </c>
      <c r="R1626" s="13" t="s">
        <v>38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1</v>
      </c>
      <c r="AG1626" s="13">
        <v>2</v>
      </c>
      <c r="AI1626" s="13">
        <v>2</v>
      </c>
      <c r="AJ1626" s="13">
        <v>2</v>
      </c>
      <c r="AK1626" s="13">
        <v>2</v>
      </c>
      <c r="AL1626" s="13">
        <v>2</v>
      </c>
      <c r="AM1626" s="13">
        <v>1</v>
      </c>
      <c r="AN1626" s="13">
        <v>1</v>
      </c>
      <c r="AO1626" s="13" t="s">
        <v>8600</v>
      </c>
      <c r="AP1626" s="13" t="s">
        <v>40</v>
      </c>
      <c r="AQ1626" s="13">
        <v>1</v>
      </c>
      <c r="AT1626" s="13">
        <v>1</v>
      </c>
      <c r="AU1626" s="13">
        <v>0</v>
      </c>
      <c r="AV1626" s="13">
        <v>1</v>
      </c>
      <c r="AW1626" s="13">
        <v>2</v>
      </c>
      <c r="AX1626" s="13">
        <v>1</v>
      </c>
      <c r="AY1626" s="13">
        <v>1</v>
      </c>
      <c r="AZ1626" s="13">
        <v>1</v>
      </c>
      <c r="BA1626" s="13">
        <v>2</v>
      </c>
      <c r="BB1626" s="13">
        <v>1</v>
      </c>
      <c r="BC1626" s="13">
        <v>1</v>
      </c>
      <c r="BD1626" s="13">
        <v>1</v>
      </c>
      <c r="BE1626" s="13">
        <v>0</v>
      </c>
      <c r="BF1626" s="13">
        <v>2</v>
      </c>
      <c r="BH1626" s="17">
        <v>2</v>
      </c>
      <c r="BI1626" s="13">
        <v>1</v>
      </c>
      <c r="BJ1626" s="13">
        <v>2</v>
      </c>
      <c r="BK1626" s="13">
        <v>1</v>
      </c>
      <c r="BL1626" s="13">
        <v>1</v>
      </c>
      <c r="BM1626" s="13">
        <v>2916</v>
      </c>
      <c r="BN1626" s="13">
        <v>1</v>
      </c>
      <c r="BO1626" s="13" t="s">
        <v>3519</v>
      </c>
      <c r="BP1626" s="13">
        <v>180</v>
      </c>
      <c r="BQ1626" s="13" t="s">
        <v>237</v>
      </c>
      <c r="BR1626" s="13" t="s">
        <v>238</v>
      </c>
      <c r="BS1626" s="13">
        <v>1</v>
      </c>
      <c r="BT1626" s="13">
        <v>45</v>
      </c>
      <c r="BU1626" s="13">
        <v>1</v>
      </c>
      <c r="BV1626" s="13">
        <v>0</v>
      </c>
      <c r="BW1626" s="13">
        <v>2</v>
      </c>
      <c r="BX1626" s="13">
        <v>40</v>
      </c>
      <c r="CA1626" s="18"/>
      <c r="CB1626" s="18"/>
      <c r="CC1626" s="18">
        <v>3470</v>
      </c>
      <c r="CD1626" s="18">
        <v>633</v>
      </c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40448</v>
      </c>
      <c r="CW1626" s="13" t="s">
        <v>8601</v>
      </c>
      <c r="CX1626" s="38" t="s">
        <v>8602</v>
      </c>
      <c r="CY1626" s="38" t="s">
        <v>8603</v>
      </c>
      <c r="CZ1626" s="38" t="s">
        <v>386</v>
      </c>
      <c r="DA1626" s="38" t="s">
        <v>8604</v>
      </c>
    </row>
    <row r="1627" spans="1:106" s="13" customFormat="1">
      <c r="A1627" s="84">
        <v>2787</v>
      </c>
      <c r="B1627" s="84">
        <v>1</v>
      </c>
      <c r="C1627" s="13" t="s">
        <v>8605</v>
      </c>
      <c r="D1627" s="13" t="s">
        <v>36</v>
      </c>
      <c r="E1627" s="14">
        <v>15067</v>
      </c>
      <c r="G1627" s="13" t="s">
        <v>214</v>
      </c>
      <c r="H1627" s="13" t="s">
        <v>214</v>
      </c>
      <c r="I1627" s="14">
        <v>40252</v>
      </c>
      <c r="J1627" s="13">
        <f t="shared" si="54"/>
        <v>68</v>
      </c>
      <c r="K1627" s="14">
        <v>40248</v>
      </c>
      <c r="L1627" s="13">
        <v>4</v>
      </c>
      <c r="M1627" s="14">
        <v>40393</v>
      </c>
      <c r="N1627" s="15">
        <f t="shared" si="55"/>
        <v>4.6324435318275157</v>
      </c>
      <c r="O1627" s="16">
        <v>2</v>
      </c>
      <c r="Q1627" s="13" t="s">
        <v>180</v>
      </c>
      <c r="R1627" s="13" t="s">
        <v>181</v>
      </c>
      <c r="S1627" s="13">
        <v>2</v>
      </c>
      <c r="T1627" s="13">
        <v>2</v>
      </c>
      <c r="U1627" s="13">
        <v>2</v>
      </c>
      <c r="V1627" s="13">
        <v>2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2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2</v>
      </c>
      <c r="AP1627" s="13" t="s">
        <v>1715</v>
      </c>
      <c r="AQ1627" s="13">
        <v>1</v>
      </c>
      <c r="AR1627" s="13">
        <v>1</v>
      </c>
      <c r="AS1627" s="13">
        <v>2</v>
      </c>
      <c r="AT1627" s="13">
        <v>1</v>
      </c>
      <c r="AU1627" s="13">
        <v>0</v>
      </c>
      <c r="AV1627" s="13">
        <v>2</v>
      </c>
      <c r="AX1627" s="13">
        <v>1</v>
      </c>
      <c r="AY1627" s="13">
        <v>0</v>
      </c>
      <c r="AZ1627" s="13">
        <v>2</v>
      </c>
      <c r="BB1627" s="13">
        <v>2</v>
      </c>
      <c r="BD1627" s="13">
        <v>2</v>
      </c>
      <c r="BF1627" s="13">
        <v>1</v>
      </c>
      <c r="BG1627" s="13">
        <v>2</v>
      </c>
      <c r="BH1627" s="17">
        <v>2</v>
      </c>
      <c r="BI1627" s="13">
        <v>1</v>
      </c>
      <c r="BJ1627" s="13">
        <v>2</v>
      </c>
      <c r="BK1627" s="13">
        <v>1</v>
      </c>
      <c r="BL1627" s="13">
        <v>2</v>
      </c>
      <c r="BS1627" s="13">
        <v>2</v>
      </c>
      <c r="BT1627" s="13">
        <v>74</v>
      </c>
      <c r="BU1627" s="13">
        <v>1</v>
      </c>
      <c r="BV1627" s="13">
        <v>1</v>
      </c>
      <c r="CA1627" s="18"/>
      <c r="CB1627" s="18"/>
      <c r="CC1627" s="18"/>
      <c r="CD1627" s="18"/>
      <c r="CE1627" s="18"/>
      <c r="CF1627" s="18"/>
      <c r="CG1627" s="18"/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40880</v>
      </c>
      <c r="CT1627" s="13">
        <v>3</v>
      </c>
      <c r="CW1627" s="13" t="s">
        <v>8606</v>
      </c>
      <c r="CX1627" s="38" t="s">
        <v>8607</v>
      </c>
      <c r="CY1627" s="38" t="s">
        <v>8608</v>
      </c>
      <c r="CZ1627" s="38" t="s">
        <v>41</v>
      </c>
      <c r="DA1627" s="38" t="s">
        <v>8609</v>
      </c>
    </row>
    <row r="1628" spans="1:106" s="13" customFormat="1">
      <c r="A1628" s="84">
        <v>2796</v>
      </c>
      <c r="B1628" s="84">
        <v>1</v>
      </c>
      <c r="C1628" s="13" t="s">
        <v>3842</v>
      </c>
      <c r="D1628" s="13" t="s">
        <v>37</v>
      </c>
      <c r="E1628" s="14">
        <v>14516</v>
      </c>
      <c r="F1628" s="13" t="s">
        <v>396</v>
      </c>
      <c r="G1628" s="13" t="s">
        <v>396</v>
      </c>
      <c r="H1628" s="13" t="s">
        <v>396</v>
      </c>
      <c r="I1628" s="14">
        <v>40283</v>
      </c>
      <c r="J1628" s="13">
        <f t="shared" si="54"/>
        <v>70</v>
      </c>
      <c r="K1628" s="14">
        <v>40337</v>
      </c>
      <c r="L1628" s="13">
        <v>2</v>
      </c>
      <c r="O1628" s="16">
        <v>2</v>
      </c>
      <c r="Q1628" s="13" t="s">
        <v>518</v>
      </c>
      <c r="R1628" s="13" t="s">
        <v>38</v>
      </c>
      <c r="S1628" s="13">
        <v>1</v>
      </c>
      <c r="T1628" s="13">
        <v>2</v>
      </c>
      <c r="U1628" s="13">
        <v>1</v>
      </c>
      <c r="V1628" s="13">
        <v>1</v>
      </c>
      <c r="W1628" s="13" t="s">
        <v>8610</v>
      </c>
      <c r="X1628" s="13">
        <v>1</v>
      </c>
      <c r="Z1628" s="13">
        <v>4</v>
      </c>
      <c r="AC1628" s="13">
        <v>2</v>
      </c>
      <c r="AD1628" s="13">
        <v>2</v>
      </c>
      <c r="AE1628" s="13">
        <v>2</v>
      </c>
      <c r="AF1628" s="13">
        <v>2</v>
      </c>
      <c r="AG1628" s="13">
        <v>1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8611</v>
      </c>
      <c r="AP1628" s="13" t="s">
        <v>8612</v>
      </c>
      <c r="AQ1628" s="13">
        <v>1</v>
      </c>
      <c r="AR1628" s="13">
        <v>1</v>
      </c>
      <c r="AS1628" s="13">
        <v>3</v>
      </c>
      <c r="AT1628" s="13">
        <v>1</v>
      </c>
      <c r="AU1628" s="13">
        <v>0</v>
      </c>
      <c r="AV1628" s="13">
        <v>1</v>
      </c>
      <c r="AW1628" s="13">
        <v>4</v>
      </c>
      <c r="AX1628" s="13">
        <v>2</v>
      </c>
      <c r="AZ1628" s="13">
        <v>2</v>
      </c>
      <c r="BB1628" s="13">
        <v>1</v>
      </c>
      <c r="BC1628" s="13">
        <v>1</v>
      </c>
      <c r="BD1628" s="13">
        <v>1</v>
      </c>
      <c r="BE1628" s="13">
        <v>3</v>
      </c>
      <c r="BF1628" s="13">
        <v>1</v>
      </c>
      <c r="BG1628" s="13">
        <v>4</v>
      </c>
      <c r="BH1628" s="17">
        <v>1</v>
      </c>
      <c r="BI1628" s="13">
        <v>1</v>
      </c>
      <c r="BJ1628" s="13">
        <v>1</v>
      </c>
      <c r="BK1628" s="13">
        <v>1</v>
      </c>
      <c r="BL1628" s="13">
        <v>2</v>
      </c>
      <c r="BS1628" s="13">
        <v>1</v>
      </c>
      <c r="BT1628" s="13">
        <v>31</v>
      </c>
      <c r="BU1628" s="13">
        <v>1</v>
      </c>
      <c r="BV1628" s="13" t="s">
        <v>8613</v>
      </c>
      <c r="BW1628" s="13">
        <v>2</v>
      </c>
      <c r="BX1628" s="13">
        <v>32</v>
      </c>
      <c r="CA1628" s="18"/>
      <c r="CB1628" s="18" t="s">
        <v>1151</v>
      </c>
      <c r="CC1628" s="18">
        <v>831</v>
      </c>
      <c r="CD1628" s="18">
        <v>0</v>
      </c>
      <c r="CE1628" s="18"/>
      <c r="CF1628" s="18"/>
      <c r="CG1628" s="18"/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W1628" s="13" t="s">
        <v>8614</v>
      </c>
      <c r="CX1628" s="38" t="s">
        <v>8615</v>
      </c>
      <c r="CY1628" s="38" t="s">
        <v>8616</v>
      </c>
      <c r="CZ1628" s="38" t="s">
        <v>41</v>
      </c>
      <c r="DA1628" s="38" t="s">
        <v>5093</v>
      </c>
    </row>
    <row r="1629" spans="1:106" s="13" customFormat="1">
      <c r="A1629" s="84">
        <v>2798</v>
      </c>
      <c r="B1629" s="84">
        <v>1</v>
      </c>
      <c r="C1629" s="13" t="s">
        <v>751</v>
      </c>
      <c r="D1629" s="13" t="s">
        <v>36</v>
      </c>
      <c r="E1629" s="14">
        <v>11575</v>
      </c>
      <c r="F1629" s="13" t="s">
        <v>381</v>
      </c>
      <c r="G1629" s="13" t="s">
        <v>396</v>
      </c>
      <c r="H1629" s="13" t="s">
        <v>396</v>
      </c>
      <c r="I1629" s="14">
        <v>40283</v>
      </c>
      <c r="J1629" s="13">
        <f t="shared" ref="J1629:J1692" si="56">INT((I1629-E1629)/365.25)</f>
        <v>78</v>
      </c>
      <c r="K1629" s="14">
        <v>40344</v>
      </c>
      <c r="L1629" s="13">
        <v>4</v>
      </c>
      <c r="M1629" s="14">
        <v>40581</v>
      </c>
      <c r="N1629" s="15">
        <f t="shared" ref="N1629:N1692" si="57">(M1629-I1629)*12/365.25</f>
        <v>9.7905544147843937</v>
      </c>
      <c r="O1629" s="16">
        <v>2</v>
      </c>
      <c r="Q1629" s="13" t="s">
        <v>180</v>
      </c>
      <c r="R1629" s="13" t="s">
        <v>8617</v>
      </c>
      <c r="S1629" s="13">
        <v>2</v>
      </c>
      <c r="T1629" s="13">
        <v>2</v>
      </c>
      <c r="U1629" s="13">
        <v>2</v>
      </c>
      <c r="V1629" s="13">
        <v>2</v>
      </c>
      <c r="X1629" s="13">
        <v>1</v>
      </c>
      <c r="Z1629" s="13">
        <v>4</v>
      </c>
      <c r="AC1629" s="13">
        <v>2</v>
      </c>
      <c r="AD1629" s="13">
        <v>2</v>
      </c>
      <c r="AE1629" s="13">
        <v>2</v>
      </c>
      <c r="AF1629" s="13">
        <v>2</v>
      </c>
      <c r="AG1629" s="13">
        <v>1</v>
      </c>
      <c r="AH1629" s="13">
        <v>2</v>
      </c>
      <c r="AI1629" s="13">
        <v>2</v>
      </c>
      <c r="AJ1629" s="13">
        <v>3</v>
      </c>
      <c r="AK1629" s="13">
        <v>2</v>
      </c>
      <c r="AL1629" s="13">
        <v>2</v>
      </c>
      <c r="AM1629" s="13">
        <v>1</v>
      </c>
      <c r="AN1629" s="13">
        <v>1</v>
      </c>
      <c r="AO1629" s="13" t="s">
        <v>8618</v>
      </c>
      <c r="AP1629" s="13" t="s">
        <v>8619</v>
      </c>
      <c r="AQ1629" s="13">
        <v>1</v>
      </c>
      <c r="AR1629" s="13">
        <v>1</v>
      </c>
      <c r="AS1629" s="13">
        <v>2</v>
      </c>
      <c r="AT1629" s="13">
        <v>1</v>
      </c>
      <c r="AU1629" s="13">
        <v>0</v>
      </c>
      <c r="AV1629" s="13">
        <v>1</v>
      </c>
      <c r="AW1629" s="13">
        <v>2</v>
      </c>
      <c r="AX1629" s="13">
        <v>1</v>
      </c>
      <c r="AY1629" s="13">
        <v>2</v>
      </c>
      <c r="AZ1629" s="13">
        <v>1</v>
      </c>
      <c r="BA1629" s="13">
        <v>2</v>
      </c>
      <c r="BB1629" s="13">
        <v>1</v>
      </c>
      <c r="BC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J1629" s="13">
        <v>2</v>
      </c>
      <c r="BL1629" s="13">
        <v>2</v>
      </c>
      <c r="BS1629" s="13">
        <v>1</v>
      </c>
      <c r="BT1629" s="13">
        <v>39</v>
      </c>
      <c r="BV1629" s="13" t="s">
        <v>8620</v>
      </c>
      <c r="CA1629" s="18"/>
      <c r="CB1629" s="18"/>
      <c r="CC1629" s="18">
        <v>24000</v>
      </c>
      <c r="CD1629" s="18">
        <v>2488.6999999999998</v>
      </c>
      <c r="CE1629" s="18"/>
      <c r="CF1629" s="18"/>
      <c r="CG1629" s="18"/>
      <c r="CH1629" s="13">
        <v>2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W1629" s="13" t="s">
        <v>8621</v>
      </c>
      <c r="CX1629" s="38" t="s">
        <v>8622</v>
      </c>
      <c r="CY1629" s="38" t="s">
        <v>8623</v>
      </c>
      <c r="CZ1629" s="38" t="s">
        <v>41</v>
      </c>
      <c r="DA1629" s="38" t="s">
        <v>8624</v>
      </c>
    </row>
    <row r="1630" spans="1:106" s="13" customFormat="1">
      <c r="A1630" s="84">
        <v>2804</v>
      </c>
      <c r="B1630" s="84">
        <v>1</v>
      </c>
      <c r="C1630" s="13" t="s">
        <v>6454</v>
      </c>
      <c r="D1630" s="13" t="s">
        <v>37</v>
      </c>
      <c r="E1630" s="14">
        <v>15693</v>
      </c>
      <c r="F1630" s="13" t="s">
        <v>338</v>
      </c>
      <c r="G1630" s="13" t="s">
        <v>240</v>
      </c>
      <c r="H1630" s="13" t="s">
        <v>240</v>
      </c>
      <c r="I1630" s="14">
        <v>40405</v>
      </c>
      <c r="J1630" s="13">
        <f t="shared" si="56"/>
        <v>67</v>
      </c>
      <c r="K1630" s="14">
        <v>40398</v>
      </c>
      <c r="L1630" s="13">
        <v>9</v>
      </c>
      <c r="M1630" s="14">
        <v>40787</v>
      </c>
      <c r="N1630" s="15">
        <f t="shared" si="57"/>
        <v>12.550308008213552</v>
      </c>
      <c r="O1630" s="16">
        <v>2</v>
      </c>
      <c r="Q1630" s="13" t="s">
        <v>7880</v>
      </c>
      <c r="R1630" s="13" t="s">
        <v>2597</v>
      </c>
      <c r="S1630" s="13">
        <v>2</v>
      </c>
      <c r="T1630" s="13">
        <v>2</v>
      </c>
      <c r="U1630" s="13">
        <v>2</v>
      </c>
      <c r="V1630" s="13">
        <v>2</v>
      </c>
      <c r="X1630" s="13">
        <v>1</v>
      </c>
      <c r="Z1630" s="13">
        <v>4</v>
      </c>
      <c r="AG1630" s="13">
        <v>1</v>
      </c>
      <c r="AH1630" s="13">
        <v>2</v>
      </c>
      <c r="AI1630" s="13">
        <v>2</v>
      </c>
      <c r="AJ1630" s="13">
        <v>2</v>
      </c>
      <c r="AK1630" s="13">
        <v>2</v>
      </c>
      <c r="AL1630" s="13">
        <v>2</v>
      </c>
      <c r="AM1630" s="13">
        <v>2</v>
      </c>
      <c r="AN1630" s="13">
        <v>1</v>
      </c>
      <c r="AO1630" s="13" t="s">
        <v>8625</v>
      </c>
      <c r="AP1630" s="13" t="s">
        <v>8626</v>
      </c>
      <c r="AQ1630" s="13">
        <v>1</v>
      </c>
      <c r="AR1630" s="13">
        <v>1</v>
      </c>
      <c r="AS1630" s="13">
        <v>1</v>
      </c>
      <c r="AT1630" s="13">
        <v>1</v>
      </c>
      <c r="AU1630" s="13">
        <v>0</v>
      </c>
      <c r="AV1630" s="13">
        <v>1</v>
      </c>
      <c r="AX1630" s="13">
        <v>2</v>
      </c>
      <c r="AZ1630" s="13">
        <v>2</v>
      </c>
      <c r="BB1630" s="13">
        <v>1</v>
      </c>
      <c r="BC1630" s="13">
        <v>0</v>
      </c>
      <c r="BD1630" s="13">
        <v>2</v>
      </c>
      <c r="BF1630" s="13">
        <v>1</v>
      </c>
      <c r="BG1630" s="13">
        <v>2</v>
      </c>
      <c r="BH1630" s="17">
        <v>1</v>
      </c>
      <c r="BI1630" s="13">
        <v>1</v>
      </c>
      <c r="BJ1630" s="13">
        <v>2</v>
      </c>
      <c r="BK1630" s="13">
        <v>1</v>
      </c>
      <c r="BL1630" s="13">
        <v>1</v>
      </c>
      <c r="BM1630" s="13">
        <v>2948</v>
      </c>
      <c r="BN1630" s="13">
        <v>2</v>
      </c>
      <c r="BQ1630" s="13" t="s">
        <v>633</v>
      </c>
      <c r="BR1630" s="13" t="s">
        <v>634</v>
      </c>
      <c r="BS1630" s="13">
        <v>1</v>
      </c>
      <c r="BT1630" s="13">
        <v>52</v>
      </c>
      <c r="BU1630" s="13">
        <v>1</v>
      </c>
      <c r="BV1630" s="13">
        <v>4</v>
      </c>
      <c r="CA1630" s="18"/>
      <c r="CB1630" s="18"/>
      <c r="CC1630" s="18">
        <v>2510</v>
      </c>
      <c r="CD1630" s="18">
        <v>639.37</v>
      </c>
      <c r="CE1630" s="18"/>
      <c r="CF1630" s="18" t="s">
        <v>5123</v>
      </c>
      <c r="CG1630" s="18"/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S1630" s="14">
        <v>40457</v>
      </c>
      <c r="CT1630" s="13">
        <v>1</v>
      </c>
      <c r="CW1630" s="13" t="s">
        <v>8627</v>
      </c>
      <c r="CX1630" s="38" t="s">
        <v>8628</v>
      </c>
      <c r="CY1630" s="38" t="s">
        <v>8629</v>
      </c>
      <c r="CZ1630" s="38" t="s">
        <v>41</v>
      </c>
      <c r="DA1630" s="38" t="s">
        <v>192</v>
      </c>
    </row>
    <row r="1631" spans="1:106" s="13" customFormat="1">
      <c r="A1631" s="84">
        <v>2807</v>
      </c>
      <c r="B1631" s="84">
        <v>1</v>
      </c>
      <c r="C1631" s="13" t="s">
        <v>8630</v>
      </c>
      <c r="D1631" s="13" t="s">
        <v>36</v>
      </c>
      <c r="E1631" s="14">
        <v>13769</v>
      </c>
      <c r="F1631" s="13" t="s">
        <v>240</v>
      </c>
      <c r="G1631" s="13" t="s">
        <v>240</v>
      </c>
      <c r="H1631" s="13" t="s">
        <v>240</v>
      </c>
      <c r="I1631" s="14">
        <v>40405</v>
      </c>
      <c r="J1631" s="13">
        <f t="shared" si="56"/>
        <v>72</v>
      </c>
      <c r="K1631" s="14">
        <v>40466</v>
      </c>
      <c r="L1631" s="13">
        <v>4</v>
      </c>
      <c r="M1631" s="14">
        <v>40980</v>
      </c>
      <c r="N1631" s="15">
        <f t="shared" si="57"/>
        <v>18.891170431211499</v>
      </c>
      <c r="O1631" s="16">
        <v>2</v>
      </c>
      <c r="Q1631" s="13" t="s">
        <v>180</v>
      </c>
      <c r="R1631" s="13" t="s">
        <v>3982</v>
      </c>
      <c r="S1631" s="13">
        <v>2</v>
      </c>
      <c r="T1631" s="13">
        <v>2</v>
      </c>
      <c r="U1631" s="13">
        <v>2</v>
      </c>
      <c r="X1631" s="13">
        <v>2</v>
      </c>
      <c r="Z1631" s="13">
        <v>4</v>
      </c>
      <c r="AH1631" s="13">
        <v>2</v>
      </c>
      <c r="AI1631" s="13">
        <v>2</v>
      </c>
      <c r="AJ1631" s="13">
        <v>3</v>
      </c>
      <c r="AK1631" s="13">
        <v>3</v>
      </c>
      <c r="AL1631" s="13">
        <v>3</v>
      </c>
      <c r="AM1631" s="13">
        <v>3</v>
      </c>
      <c r="AN1631" s="13">
        <v>1</v>
      </c>
      <c r="AO1631" s="13" t="s">
        <v>8631</v>
      </c>
      <c r="AP1631" s="13" t="s">
        <v>125</v>
      </c>
      <c r="AQ1631" s="13">
        <v>1</v>
      </c>
      <c r="AR1631" s="13">
        <v>1</v>
      </c>
      <c r="AS1631" s="13">
        <v>2</v>
      </c>
      <c r="AT1631" s="13">
        <v>1</v>
      </c>
      <c r="AU1631" s="13">
        <v>1</v>
      </c>
      <c r="AV1631" s="13">
        <v>2</v>
      </c>
      <c r="AX1631" s="13">
        <v>1</v>
      </c>
      <c r="AY1631" s="13">
        <v>2</v>
      </c>
      <c r="AZ1631" s="13">
        <v>1</v>
      </c>
      <c r="BA1631" s="13">
        <v>2</v>
      </c>
      <c r="BB1631" s="13">
        <v>1</v>
      </c>
      <c r="BC1631" s="13">
        <v>0</v>
      </c>
      <c r="BD1631" s="13">
        <v>3</v>
      </c>
      <c r="BF1631" s="13">
        <v>1</v>
      </c>
      <c r="BG1631" s="13">
        <v>3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2971</v>
      </c>
      <c r="BN1631" s="13">
        <v>2</v>
      </c>
      <c r="BQ1631" s="13" t="s">
        <v>289</v>
      </c>
      <c r="BR1631" s="13" t="s">
        <v>222</v>
      </c>
      <c r="BS1631" s="13">
        <v>1</v>
      </c>
      <c r="BT1631" s="13">
        <v>42</v>
      </c>
      <c r="BU1631" s="13">
        <v>1</v>
      </c>
      <c r="BV1631" s="13">
        <v>3</v>
      </c>
      <c r="BW1631" s="13">
        <v>2</v>
      </c>
      <c r="BX1631" s="13">
        <v>70</v>
      </c>
      <c r="CA1631" s="18"/>
      <c r="CB1631" s="18"/>
      <c r="CC1631" s="18" t="s">
        <v>6873</v>
      </c>
      <c r="CD1631" s="18" t="s">
        <v>6873</v>
      </c>
      <c r="CE1631" s="18"/>
      <c r="CF1631" s="18"/>
      <c r="CG1631" s="18"/>
      <c r="CH1631" s="13">
        <v>1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40493</v>
      </c>
      <c r="CT1631" s="13">
        <v>1</v>
      </c>
      <c r="CW1631" s="13" t="s">
        <v>8632</v>
      </c>
      <c r="CX1631" s="38" t="s">
        <v>8633</v>
      </c>
      <c r="CY1631" s="38" t="s">
        <v>8634</v>
      </c>
      <c r="CZ1631" s="38" t="s">
        <v>386</v>
      </c>
      <c r="DA1631" s="38" t="s">
        <v>8635</v>
      </c>
    </row>
    <row r="1632" spans="1:106" s="13" customFormat="1">
      <c r="A1632" s="84">
        <v>2808</v>
      </c>
      <c r="B1632" s="84">
        <v>1</v>
      </c>
      <c r="C1632" s="13" t="s">
        <v>388</v>
      </c>
      <c r="D1632" s="13" t="s">
        <v>36</v>
      </c>
      <c r="E1632" s="14">
        <v>16350</v>
      </c>
      <c r="F1632" s="13" t="s">
        <v>319</v>
      </c>
      <c r="G1632" s="13" t="s">
        <v>319</v>
      </c>
      <c r="H1632" s="13" t="s">
        <v>319</v>
      </c>
      <c r="I1632" s="14">
        <v>40313</v>
      </c>
      <c r="J1632" s="13">
        <f t="shared" si="56"/>
        <v>65</v>
      </c>
      <c r="K1632" s="14">
        <v>40420</v>
      </c>
      <c r="L1632" s="13">
        <v>2</v>
      </c>
      <c r="M1632" s="14">
        <v>40432</v>
      </c>
      <c r="N1632" s="15">
        <f t="shared" si="57"/>
        <v>3.9096509240246409</v>
      </c>
      <c r="O1632" s="16">
        <v>2</v>
      </c>
      <c r="Q1632" s="13" t="s">
        <v>180</v>
      </c>
      <c r="R1632" s="13" t="s">
        <v>38</v>
      </c>
      <c r="S1632" s="13">
        <v>2</v>
      </c>
      <c r="T1632" s="13">
        <v>2</v>
      </c>
      <c r="U1632" s="13">
        <v>2</v>
      </c>
      <c r="V1632" s="13">
        <v>1</v>
      </c>
      <c r="W1632" s="13" t="s">
        <v>8636</v>
      </c>
      <c r="X1632" s="13">
        <v>2</v>
      </c>
      <c r="Z1632" s="13">
        <v>4</v>
      </c>
      <c r="AI1632" s="13">
        <v>2</v>
      </c>
      <c r="AJ1632" s="13">
        <v>1</v>
      </c>
      <c r="AK1632" s="13">
        <v>1</v>
      </c>
      <c r="AL1632" s="13">
        <v>1</v>
      </c>
      <c r="AM1632" s="13">
        <v>1</v>
      </c>
      <c r="AN1632" s="13">
        <v>1</v>
      </c>
      <c r="AO1632" s="13" t="s">
        <v>2311</v>
      </c>
      <c r="AP1632" s="13" t="s">
        <v>8637</v>
      </c>
      <c r="AQ1632" s="13">
        <v>1</v>
      </c>
      <c r="AR1632" s="13">
        <v>1</v>
      </c>
      <c r="AS1632" s="13">
        <v>3</v>
      </c>
      <c r="AT1632" s="13">
        <v>1</v>
      </c>
      <c r="AU1632" s="13">
        <v>1</v>
      </c>
      <c r="AV1632" s="13">
        <v>1</v>
      </c>
      <c r="AW1632" s="13">
        <v>2</v>
      </c>
      <c r="AX1632" s="13">
        <v>1</v>
      </c>
      <c r="AY1632" s="13">
        <v>2</v>
      </c>
      <c r="AZ1632" s="13">
        <v>1</v>
      </c>
      <c r="BA1632" s="13">
        <v>1</v>
      </c>
      <c r="BB1632" s="13">
        <v>1</v>
      </c>
      <c r="BC1632" s="13">
        <v>0</v>
      </c>
      <c r="BD1632" s="13">
        <v>1</v>
      </c>
      <c r="BE1632" s="13">
        <v>3</v>
      </c>
      <c r="BF1632" s="13">
        <v>2</v>
      </c>
      <c r="BH1632" s="17">
        <v>1</v>
      </c>
      <c r="BI1632" s="13">
        <v>1</v>
      </c>
      <c r="BJ1632" s="13">
        <v>1</v>
      </c>
      <c r="BK1632" s="13">
        <v>1</v>
      </c>
      <c r="BL1632" s="13">
        <v>1</v>
      </c>
      <c r="BM1632" s="13">
        <v>2923</v>
      </c>
      <c r="BN1632" s="13">
        <v>2</v>
      </c>
      <c r="BQ1632" s="13" t="s">
        <v>289</v>
      </c>
      <c r="BR1632" s="13" t="s">
        <v>222</v>
      </c>
      <c r="BS1632" s="13">
        <v>2</v>
      </c>
      <c r="BT1632" s="13">
        <v>70</v>
      </c>
      <c r="BU1632" s="13">
        <v>1</v>
      </c>
      <c r="BV1632" s="13">
        <v>2</v>
      </c>
      <c r="CA1632" s="18"/>
      <c r="CB1632" s="18"/>
      <c r="CC1632" s="18" t="s">
        <v>5960</v>
      </c>
      <c r="CD1632" s="18">
        <v>1411.8</v>
      </c>
      <c r="CE1632" s="18"/>
      <c r="CF1632" s="18"/>
      <c r="CG1632" s="18"/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40432</v>
      </c>
      <c r="CW1632" s="13" t="s">
        <v>8638</v>
      </c>
      <c r="CX1632" s="38" t="s">
        <v>5180</v>
      </c>
      <c r="CY1632" s="38" t="s">
        <v>5181</v>
      </c>
      <c r="CZ1632" s="38" t="s">
        <v>41</v>
      </c>
      <c r="DA1632" s="38" t="s">
        <v>5182</v>
      </c>
    </row>
    <row r="1633" spans="1:106" s="13" customFormat="1">
      <c r="A1633" s="84">
        <v>2812</v>
      </c>
      <c r="B1633" s="84">
        <v>1</v>
      </c>
      <c r="C1633" s="13" t="s">
        <v>6637</v>
      </c>
      <c r="D1633" s="13" t="s">
        <v>37</v>
      </c>
      <c r="E1633" s="14">
        <v>8368</v>
      </c>
      <c r="F1633" s="13" t="s">
        <v>535</v>
      </c>
      <c r="G1633" s="13" t="s">
        <v>535</v>
      </c>
      <c r="H1633" s="13" t="s">
        <v>535</v>
      </c>
      <c r="I1633" s="14">
        <v>40344</v>
      </c>
      <c r="J1633" s="13">
        <f t="shared" si="56"/>
        <v>87</v>
      </c>
      <c r="K1633" s="14">
        <v>40386</v>
      </c>
      <c r="L1633" s="13">
        <v>4</v>
      </c>
      <c r="M1633" s="14">
        <v>40792</v>
      </c>
      <c r="N1633" s="15">
        <f t="shared" si="57"/>
        <v>14.718685831622176</v>
      </c>
      <c r="O1633" s="16">
        <v>2</v>
      </c>
      <c r="Q1633" s="13" t="s">
        <v>323</v>
      </c>
      <c r="R1633" s="13" t="s">
        <v>8639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G1633" s="13">
        <v>2</v>
      </c>
      <c r="AH1633" s="13">
        <v>2</v>
      </c>
      <c r="AI1633" s="13">
        <v>2</v>
      </c>
      <c r="AJ1633" s="13">
        <v>2</v>
      </c>
      <c r="AK1633" s="13">
        <v>2</v>
      </c>
      <c r="AL1633" s="13">
        <v>2</v>
      </c>
      <c r="AM1633" s="13">
        <v>1</v>
      </c>
      <c r="AO1633" s="13" t="s">
        <v>8640</v>
      </c>
      <c r="AP1633" s="13" t="s">
        <v>3883</v>
      </c>
      <c r="AQ1633" s="13">
        <v>1</v>
      </c>
      <c r="AR1633" s="13">
        <v>2</v>
      </c>
      <c r="AT1633" s="13">
        <v>1</v>
      </c>
      <c r="AU1633" s="13">
        <v>0</v>
      </c>
      <c r="AV1633" s="13">
        <v>2</v>
      </c>
      <c r="AX1633" s="13">
        <v>2</v>
      </c>
      <c r="AZ1633" s="13">
        <v>1</v>
      </c>
      <c r="BA1633" s="13">
        <v>0</v>
      </c>
      <c r="BB1633" s="13">
        <v>2</v>
      </c>
      <c r="BD1633" s="13">
        <v>1</v>
      </c>
      <c r="BE1633" s="13">
        <v>0</v>
      </c>
      <c r="BF1633" s="13">
        <v>1</v>
      </c>
      <c r="BG1633" s="13">
        <v>2</v>
      </c>
      <c r="BH1633" s="17">
        <v>2</v>
      </c>
      <c r="BI1633" s="13">
        <v>1</v>
      </c>
      <c r="BK1633" s="13">
        <v>1</v>
      </c>
      <c r="BL1633" s="13">
        <v>2</v>
      </c>
      <c r="BS1633" s="13">
        <v>1</v>
      </c>
      <c r="BT1633" s="13">
        <v>44</v>
      </c>
      <c r="BU1633" s="13">
        <v>1</v>
      </c>
      <c r="BV1633" s="13">
        <v>1</v>
      </c>
      <c r="CA1633" s="18">
        <v>1359</v>
      </c>
      <c r="CB1633" s="18"/>
      <c r="CC1633" s="18"/>
      <c r="CD1633" s="18"/>
      <c r="CE1633" s="18"/>
      <c r="CF1633" s="18"/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40718</v>
      </c>
      <c r="CT1633" s="13">
        <v>2</v>
      </c>
      <c r="CW1633" s="13" t="s">
        <v>8641</v>
      </c>
      <c r="CX1633" s="38" t="s">
        <v>8642</v>
      </c>
      <c r="CY1633" s="38" t="s">
        <v>3058</v>
      </c>
      <c r="CZ1633" s="38" t="s">
        <v>41</v>
      </c>
      <c r="DA1633" s="38" t="s">
        <v>8643</v>
      </c>
    </row>
    <row r="1634" spans="1:106" s="13" customFormat="1">
      <c r="A1634" s="84">
        <v>2813</v>
      </c>
      <c r="B1634" s="84">
        <v>1</v>
      </c>
      <c r="C1634" s="13" t="s">
        <v>2628</v>
      </c>
      <c r="D1634" s="13" t="s">
        <v>36</v>
      </c>
      <c r="E1634" s="14">
        <v>11396</v>
      </c>
      <c r="F1634" s="13" t="s">
        <v>762</v>
      </c>
      <c r="G1634" s="13" t="s">
        <v>762</v>
      </c>
      <c r="H1634" s="13" t="s">
        <v>762</v>
      </c>
      <c r="I1634" s="14">
        <v>40436</v>
      </c>
      <c r="J1634" s="13">
        <f t="shared" si="56"/>
        <v>79</v>
      </c>
      <c r="K1634" s="14">
        <v>40459</v>
      </c>
      <c r="L1634" s="13">
        <v>4</v>
      </c>
      <c r="M1634" s="14">
        <v>40620</v>
      </c>
      <c r="N1634" s="15">
        <f t="shared" si="57"/>
        <v>6.0451745379876796</v>
      </c>
      <c r="O1634" s="16">
        <v>2</v>
      </c>
      <c r="Q1634" s="13" t="s">
        <v>8644</v>
      </c>
      <c r="R1634" s="13" t="s">
        <v>38</v>
      </c>
      <c r="S1634" s="13">
        <v>2</v>
      </c>
      <c r="T1634" s="13">
        <v>2</v>
      </c>
      <c r="U1634" s="13">
        <v>2</v>
      </c>
      <c r="V1634" s="13">
        <v>2</v>
      </c>
      <c r="X1634" s="13">
        <v>1</v>
      </c>
      <c r="Z1634" s="13">
        <v>4</v>
      </c>
      <c r="AG1634" s="13">
        <v>1</v>
      </c>
      <c r="AH1634" s="13">
        <v>2</v>
      </c>
      <c r="AI1634" s="13">
        <v>2</v>
      </c>
      <c r="AJ1634" s="13">
        <v>2</v>
      </c>
      <c r="AK1634" s="13">
        <v>3</v>
      </c>
      <c r="AL1634" s="13">
        <v>2</v>
      </c>
      <c r="AM1634" s="13">
        <v>1</v>
      </c>
      <c r="AN1634" s="13">
        <v>1</v>
      </c>
      <c r="AO1634" s="13" t="s">
        <v>8645</v>
      </c>
      <c r="AP1634" s="13" t="s">
        <v>3883</v>
      </c>
      <c r="AQ1634" s="13">
        <v>1</v>
      </c>
      <c r="AR1634" s="13">
        <v>1</v>
      </c>
      <c r="AS1634" s="13">
        <v>1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3</v>
      </c>
      <c r="BD1634" s="13">
        <v>3</v>
      </c>
      <c r="BF1634" s="13">
        <v>2</v>
      </c>
      <c r="BH1634" s="17">
        <v>1</v>
      </c>
      <c r="BJ1634" s="13">
        <v>1</v>
      </c>
      <c r="BK1634" s="13">
        <v>1</v>
      </c>
      <c r="BL1634" s="13">
        <v>1</v>
      </c>
      <c r="BM1634" s="13">
        <v>2968</v>
      </c>
      <c r="BN1634" s="13">
        <v>2</v>
      </c>
      <c r="BQ1634" s="13" t="s">
        <v>938</v>
      </c>
      <c r="BR1634" s="13" t="s">
        <v>939</v>
      </c>
      <c r="BT1634" s="13">
        <v>31</v>
      </c>
      <c r="BU1634" s="13">
        <v>1</v>
      </c>
      <c r="BV1634" s="13">
        <v>0</v>
      </c>
      <c r="CA1634" s="18"/>
      <c r="CB1634" s="18"/>
      <c r="CC1634" s="18">
        <v>1287</v>
      </c>
      <c r="CD1634" s="18">
        <v>5410</v>
      </c>
      <c r="CE1634" s="18"/>
      <c r="CF1634" s="18"/>
      <c r="CG1634" s="18"/>
      <c r="CH1634" s="13">
        <v>2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40541</v>
      </c>
      <c r="CT1634" s="13">
        <v>1</v>
      </c>
      <c r="CW1634" s="13" t="s">
        <v>8646</v>
      </c>
      <c r="CX1634" s="38" t="s">
        <v>8647</v>
      </c>
      <c r="CY1634" s="38" t="s">
        <v>8648</v>
      </c>
      <c r="CZ1634" s="38" t="s">
        <v>41</v>
      </c>
      <c r="DA1634" s="38" t="s">
        <v>8649</v>
      </c>
    </row>
    <row r="1635" spans="1:106" s="13" customFormat="1">
      <c r="A1635" s="84">
        <v>2814</v>
      </c>
      <c r="B1635" s="84">
        <v>1</v>
      </c>
      <c r="C1635" s="13" t="s">
        <v>1365</v>
      </c>
      <c r="D1635" s="13" t="s">
        <v>36</v>
      </c>
      <c r="E1635" s="14">
        <v>15035</v>
      </c>
      <c r="F1635" s="13" t="s">
        <v>179</v>
      </c>
      <c r="G1635" s="13" t="s">
        <v>179</v>
      </c>
      <c r="H1635" s="13" t="s">
        <v>179</v>
      </c>
      <c r="I1635" s="14">
        <v>40374</v>
      </c>
      <c r="J1635" s="13">
        <f t="shared" si="56"/>
        <v>69</v>
      </c>
      <c r="K1635" s="14">
        <v>40443</v>
      </c>
      <c r="L1635" s="13">
        <v>4</v>
      </c>
      <c r="M1635" s="14">
        <v>40500</v>
      </c>
      <c r="N1635" s="15">
        <f t="shared" si="57"/>
        <v>4.1396303901437372</v>
      </c>
      <c r="O1635" s="16">
        <v>2</v>
      </c>
      <c r="Q1635" s="13" t="s">
        <v>245</v>
      </c>
      <c r="R1635" s="13" t="s">
        <v>181</v>
      </c>
      <c r="S1635" s="13">
        <v>2</v>
      </c>
      <c r="T1635" s="13">
        <v>1</v>
      </c>
      <c r="U1635" s="13">
        <v>2</v>
      </c>
      <c r="V1635" s="13">
        <v>2</v>
      </c>
      <c r="W1635" s="13" t="s">
        <v>3856</v>
      </c>
      <c r="X1635" s="13">
        <v>1</v>
      </c>
      <c r="Z1635" s="13">
        <v>4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H1635" s="13">
        <v>2</v>
      </c>
      <c r="AI1635" s="13">
        <v>3</v>
      </c>
      <c r="AJ1635" s="13">
        <v>2</v>
      </c>
      <c r="AK1635" s="13">
        <v>3</v>
      </c>
      <c r="AL1635" s="13">
        <v>2</v>
      </c>
      <c r="AM1635" s="13">
        <v>2</v>
      </c>
      <c r="AN1635" s="13">
        <v>2</v>
      </c>
      <c r="AO1635" s="13" t="s">
        <v>8650</v>
      </c>
      <c r="AP1635" s="13" t="s">
        <v>125</v>
      </c>
      <c r="AQ1635" s="13">
        <v>1</v>
      </c>
      <c r="AR1635" s="13">
        <v>1</v>
      </c>
      <c r="AS1635" s="13">
        <v>2</v>
      </c>
      <c r="AT1635" s="13">
        <v>1</v>
      </c>
      <c r="AU1635" s="13">
        <v>1</v>
      </c>
      <c r="AV1635" s="13">
        <v>1</v>
      </c>
      <c r="AW1635" s="13">
        <v>2</v>
      </c>
      <c r="AX1635" s="13">
        <v>1</v>
      </c>
      <c r="AY1635" s="13">
        <v>2</v>
      </c>
      <c r="AZ1635" s="13">
        <v>1</v>
      </c>
      <c r="BA1635" s="13">
        <v>1</v>
      </c>
      <c r="BB1635" s="13">
        <v>1</v>
      </c>
      <c r="BC1635" s="13">
        <v>0</v>
      </c>
      <c r="BD1635" s="13">
        <v>2</v>
      </c>
      <c r="BF1635" s="13">
        <v>2</v>
      </c>
      <c r="BH1635" s="17">
        <v>1</v>
      </c>
      <c r="BI1635" s="13">
        <v>1</v>
      </c>
      <c r="BJ1635" s="13">
        <v>1</v>
      </c>
      <c r="BK1635" s="13">
        <v>1</v>
      </c>
      <c r="BL1635" s="13">
        <v>1</v>
      </c>
      <c r="BM1635" s="13">
        <v>2931</v>
      </c>
      <c r="BN1635" s="13">
        <v>2</v>
      </c>
      <c r="BQ1635" s="13" t="s">
        <v>3858</v>
      </c>
      <c r="BR1635" s="13" t="s">
        <v>3859</v>
      </c>
      <c r="BS1635" s="13">
        <v>1</v>
      </c>
      <c r="BT1635" s="13">
        <v>37</v>
      </c>
      <c r="BU1635" s="13">
        <v>1</v>
      </c>
      <c r="BV1635" s="13">
        <v>0</v>
      </c>
      <c r="CA1635" s="18"/>
      <c r="CB1635" s="18"/>
      <c r="CC1635" s="18">
        <v>14210</v>
      </c>
      <c r="CD1635" s="18">
        <v>4527.5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40539</v>
      </c>
      <c r="CT1635" s="13">
        <v>3</v>
      </c>
      <c r="CW1635" s="13" t="s">
        <v>8651</v>
      </c>
      <c r="CX1635" s="38" t="s">
        <v>5639</v>
      </c>
      <c r="CY1635" s="38" t="s">
        <v>5640</v>
      </c>
      <c r="CZ1635" s="38" t="s">
        <v>2376</v>
      </c>
      <c r="DA1635" s="38" t="s">
        <v>8652</v>
      </c>
    </row>
    <row r="1636" spans="1:106" s="13" customFormat="1">
      <c r="A1636" s="84">
        <v>2815</v>
      </c>
      <c r="B1636" s="84">
        <v>6</v>
      </c>
      <c r="C1636" s="13" t="s">
        <v>8653</v>
      </c>
      <c r="D1636" s="13" t="s">
        <v>37</v>
      </c>
      <c r="E1636" s="14">
        <v>17498</v>
      </c>
      <c r="F1636" s="13" t="s">
        <v>338</v>
      </c>
      <c r="G1636" s="13" t="s">
        <v>194</v>
      </c>
      <c r="H1636" s="13" t="s">
        <v>194</v>
      </c>
      <c r="I1636" s="14">
        <v>39005</v>
      </c>
      <c r="J1636" s="13">
        <f t="shared" si="56"/>
        <v>58</v>
      </c>
      <c r="K1636" s="14">
        <v>39750</v>
      </c>
      <c r="L1636" s="13">
        <v>4</v>
      </c>
      <c r="M1636" s="14">
        <v>41486</v>
      </c>
      <c r="N1636" s="15">
        <f t="shared" si="57"/>
        <v>81.511293634496923</v>
      </c>
      <c r="O1636" s="16">
        <v>1</v>
      </c>
      <c r="P1636" s="13" t="s">
        <v>8654</v>
      </c>
      <c r="Q1636" s="13" t="s">
        <v>542</v>
      </c>
      <c r="R1636" s="13" t="s">
        <v>46</v>
      </c>
      <c r="S1636" s="13">
        <v>2</v>
      </c>
      <c r="T1636" s="13">
        <v>2</v>
      </c>
      <c r="U1636" s="13">
        <v>1</v>
      </c>
      <c r="V1636" s="13">
        <v>1</v>
      </c>
      <c r="W1636" s="13" t="s">
        <v>8655</v>
      </c>
      <c r="X1636" s="13">
        <v>1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1</v>
      </c>
      <c r="AH1636" s="13">
        <v>2</v>
      </c>
      <c r="AI1636" s="13">
        <v>2</v>
      </c>
      <c r="AJ1636" s="13">
        <v>2</v>
      </c>
      <c r="AK1636" s="13">
        <v>2</v>
      </c>
      <c r="AL1636" s="13">
        <v>2</v>
      </c>
      <c r="AM1636" s="13">
        <v>1</v>
      </c>
      <c r="AN1636" s="13">
        <v>2</v>
      </c>
      <c r="AO1636" s="13" t="s">
        <v>8656</v>
      </c>
      <c r="AP1636" s="13" t="s">
        <v>8657</v>
      </c>
      <c r="AQ1636" s="13">
        <v>1</v>
      </c>
      <c r="AR1636" s="13">
        <v>2</v>
      </c>
      <c r="AT1636" s="13">
        <v>1</v>
      </c>
      <c r="AV1636" s="13">
        <v>1</v>
      </c>
      <c r="AX1636" s="13">
        <v>2</v>
      </c>
      <c r="AZ1636" s="13">
        <v>1</v>
      </c>
      <c r="BB1636" s="13">
        <v>2</v>
      </c>
      <c r="BD1636" s="13">
        <v>2</v>
      </c>
      <c r="BF1636" s="13">
        <v>2</v>
      </c>
      <c r="BH1636" s="17">
        <v>2</v>
      </c>
      <c r="BI1636" s="13">
        <v>1</v>
      </c>
      <c r="BJ1636" s="13">
        <v>1</v>
      </c>
      <c r="BK1636" s="13">
        <v>2</v>
      </c>
      <c r="BO1636" s="13" t="s">
        <v>5926</v>
      </c>
      <c r="BP1636" s="13">
        <v>102</v>
      </c>
      <c r="BQ1636" s="13" t="s">
        <v>594</v>
      </c>
      <c r="BR1636" s="13" t="s">
        <v>595</v>
      </c>
      <c r="BS1636" s="13">
        <v>1</v>
      </c>
      <c r="BT1636" s="13">
        <v>43</v>
      </c>
      <c r="BU1636" s="13">
        <v>1</v>
      </c>
      <c r="BV1636" s="13">
        <v>3</v>
      </c>
      <c r="BW1636" s="13">
        <v>1</v>
      </c>
      <c r="BX1636" s="13">
        <v>21</v>
      </c>
      <c r="CA1636" s="18">
        <v>1412</v>
      </c>
      <c r="CB1636" s="18"/>
      <c r="CC1636" s="18"/>
      <c r="CD1636" s="18"/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W1636" s="13" t="s">
        <v>8658</v>
      </c>
      <c r="CX1636" s="38" t="s">
        <v>209</v>
      </c>
      <c r="CY1636" s="38" t="s">
        <v>8659</v>
      </c>
      <c r="CZ1636" s="38" t="s">
        <v>47</v>
      </c>
      <c r="DA1636" s="38" t="s">
        <v>8159</v>
      </c>
    </row>
    <row r="1637" spans="1:106" s="13" customFormat="1">
      <c r="A1637" s="84">
        <v>2817</v>
      </c>
      <c r="B1637" s="84">
        <v>1</v>
      </c>
      <c r="C1637" s="13" t="s">
        <v>3732</v>
      </c>
      <c r="D1637" s="13" t="s">
        <v>37</v>
      </c>
      <c r="E1637" s="14">
        <v>14346</v>
      </c>
      <c r="F1637" s="13" t="s">
        <v>264</v>
      </c>
      <c r="G1637" s="13" t="s">
        <v>264</v>
      </c>
      <c r="H1637" s="13" t="s">
        <v>264</v>
      </c>
      <c r="I1637" s="14">
        <v>40162</v>
      </c>
      <c r="J1637" s="13">
        <f t="shared" si="56"/>
        <v>70</v>
      </c>
      <c r="K1637" s="14">
        <v>40250</v>
      </c>
      <c r="L1637" s="13">
        <v>4</v>
      </c>
      <c r="M1637" s="14">
        <v>41071</v>
      </c>
      <c r="N1637" s="15">
        <f t="shared" si="57"/>
        <v>29.864476386036962</v>
      </c>
      <c r="O1637" s="16">
        <v>2</v>
      </c>
      <c r="Q1637" s="13" t="s">
        <v>8660</v>
      </c>
      <c r="R1637" s="13" t="s">
        <v>266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F1637" s="13">
        <v>1</v>
      </c>
      <c r="AG1637" s="13">
        <v>1</v>
      </c>
      <c r="AH1637" s="13">
        <v>2</v>
      </c>
      <c r="AN1637" s="13">
        <v>1</v>
      </c>
      <c r="AO1637" s="13" t="s">
        <v>8661</v>
      </c>
      <c r="AP1637" s="13" t="s">
        <v>4272</v>
      </c>
      <c r="AQ1637" s="13">
        <v>1</v>
      </c>
      <c r="AR1637" s="13">
        <v>1</v>
      </c>
      <c r="AS1637" s="13">
        <v>3</v>
      </c>
      <c r="AT1637" s="13">
        <v>1</v>
      </c>
      <c r="AU1637" s="13">
        <v>1</v>
      </c>
      <c r="AV1637" s="13">
        <v>1</v>
      </c>
      <c r="AW1637" s="13">
        <v>3</v>
      </c>
      <c r="AX1637" s="13">
        <v>2</v>
      </c>
      <c r="AZ1637" s="13">
        <v>1</v>
      </c>
      <c r="BA1637" s="13">
        <v>3</v>
      </c>
      <c r="BB1637" s="13">
        <v>1</v>
      </c>
      <c r="BC1637" s="13">
        <v>0</v>
      </c>
      <c r="BD1637" s="13">
        <v>1</v>
      </c>
      <c r="BE1637" s="13">
        <v>2</v>
      </c>
      <c r="BF1637" s="13">
        <v>2</v>
      </c>
      <c r="BH1637" s="17">
        <v>1</v>
      </c>
      <c r="BI1637" s="13">
        <v>1</v>
      </c>
      <c r="BJ1637" s="13">
        <v>1</v>
      </c>
      <c r="BK1637" s="13">
        <v>1</v>
      </c>
      <c r="BL1637" s="13">
        <v>2</v>
      </c>
      <c r="BS1637" s="13">
        <v>2</v>
      </c>
      <c r="BT1637" s="13">
        <v>42</v>
      </c>
      <c r="BU1637" s="13">
        <v>1</v>
      </c>
      <c r="BV1637" s="13">
        <v>3</v>
      </c>
      <c r="BW1637" s="13">
        <v>2</v>
      </c>
      <c r="BX1637" s="13">
        <v>41</v>
      </c>
      <c r="CA1637" s="18"/>
      <c r="CB1637" s="18"/>
      <c r="CC1637" s="18">
        <v>3760</v>
      </c>
      <c r="CD1637" s="18">
        <v>838.7</v>
      </c>
      <c r="CE1637" s="18"/>
      <c r="CF1637" s="18" t="s">
        <v>707</v>
      </c>
      <c r="CG1637" s="18"/>
      <c r="CH1637" s="13">
        <v>1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40506</v>
      </c>
      <c r="CT1637" s="13">
        <v>2</v>
      </c>
      <c r="CW1637" s="13" t="s">
        <v>7197</v>
      </c>
      <c r="CX1637" s="38" t="s">
        <v>6363</v>
      </c>
      <c r="CY1637" s="38" t="s">
        <v>5212</v>
      </c>
      <c r="CZ1637" s="38" t="s">
        <v>41</v>
      </c>
      <c r="DA1637" s="38" t="s">
        <v>5195</v>
      </c>
    </row>
    <row r="1638" spans="1:106" s="13" customFormat="1">
      <c r="A1638" s="84">
        <v>2819</v>
      </c>
      <c r="B1638" s="84">
        <v>1</v>
      </c>
      <c r="C1638" s="13" t="s">
        <v>276</v>
      </c>
      <c r="D1638" s="13" t="s">
        <v>36</v>
      </c>
      <c r="E1638" s="14">
        <v>12637</v>
      </c>
      <c r="F1638" s="13" t="s">
        <v>535</v>
      </c>
      <c r="G1638" s="13" t="s">
        <v>535</v>
      </c>
      <c r="H1638" s="13" t="s">
        <v>319</v>
      </c>
      <c r="I1638" s="14">
        <v>40252</v>
      </c>
      <c r="J1638" s="13">
        <f t="shared" si="56"/>
        <v>75</v>
      </c>
      <c r="K1638" s="14">
        <v>40417</v>
      </c>
      <c r="L1638" s="13">
        <v>2</v>
      </c>
      <c r="M1638" s="14">
        <v>41368</v>
      </c>
      <c r="N1638" s="15">
        <f t="shared" si="57"/>
        <v>36.6652977412731</v>
      </c>
      <c r="O1638" s="16">
        <v>2</v>
      </c>
      <c r="Q1638" s="13" t="s">
        <v>180</v>
      </c>
      <c r="R1638" s="13" t="s">
        <v>38</v>
      </c>
      <c r="S1638" s="13">
        <v>2</v>
      </c>
      <c r="T1638" s="13">
        <v>2</v>
      </c>
      <c r="U1638" s="13">
        <v>2</v>
      </c>
      <c r="V1638" s="13">
        <v>1</v>
      </c>
      <c r="W1638" s="13" t="s">
        <v>8662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I1638" s="13">
        <v>2</v>
      </c>
      <c r="AJ1638" s="13">
        <v>2</v>
      </c>
      <c r="AK1638" s="13">
        <v>2</v>
      </c>
      <c r="AL1638" s="13">
        <v>2</v>
      </c>
      <c r="AM1638" s="13">
        <v>1</v>
      </c>
      <c r="AN1638" s="13">
        <v>1</v>
      </c>
      <c r="AO1638" s="13" t="s">
        <v>8663</v>
      </c>
      <c r="AP1638" s="13" t="s">
        <v>1715</v>
      </c>
      <c r="AQ1638" s="13">
        <v>1</v>
      </c>
      <c r="AR1638" s="13">
        <v>1</v>
      </c>
      <c r="AS1638" s="13">
        <v>5</v>
      </c>
      <c r="AT1638" s="13">
        <v>1</v>
      </c>
      <c r="AU1638" s="13">
        <v>0</v>
      </c>
      <c r="AV1638" s="13">
        <v>1</v>
      </c>
      <c r="AW1638" s="13">
        <v>5</v>
      </c>
      <c r="AX1638" s="13">
        <v>1</v>
      </c>
      <c r="AY1638" s="13">
        <v>6</v>
      </c>
      <c r="AZ1638" s="13">
        <v>2</v>
      </c>
      <c r="BB1638" s="13">
        <v>1</v>
      </c>
      <c r="BC1638" s="13">
        <v>3</v>
      </c>
      <c r="BD1638" s="13">
        <v>1</v>
      </c>
      <c r="BE1638" s="13">
        <v>3</v>
      </c>
      <c r="BF1638" s="13">
        <v>1</v>
      </c>
      <c r="BG1638" s="13">
        <v>6</v>
      </c>
      <c r="BH1638" s="17">
        <v>1</v>
      </c>
      <c r="BI1638" s="13">
        <v>1</v>
      </c>
      <c r="BJ1638" s="13">
        <v>2</v>
      </c>
      <c r="BK1638" s="13">
        <v>1</v>
      </c>
      <c r="BL1638" s="13">
        <v>2</v>
      </c>
      <c r="BM1638" s="13">
        <v>3166</v>
      </c>
      <c r="BN1638" s="13">
        <v>2</v>
      </c>
      <c r="BQ1638" s="13" t="s">
        <v>289</v>
      </c>
      <c r="BR1638" s="13" t="s">
        <v>222</v>
      </c>
      <c r="CA1638" s="18"/>
      <c r="CB1638" s="18"/>
      <c r="CC1638" s="18"/>
      <c r="CD1638" s="18"/>
      <c r="CE1638" s="18"/>
      <c r="CF1638" s="18"/>
      <c r="CG1638" s="18"/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40450</v>
      </c>
      <c r="CT1638" s="13">
        <v>1</v>
      </c>
      <c r="CW1638" s="13" t="s">
        <v>8664</v>
      </c>
      <c r="CX1638" s="38" t="s">
        <v>1278</v>
      </c>
      <c r="CY1638" s="38" t="s">
        <v>2300</v>
      </c>
      <c r="CZ1638" s="38"/>
      <c r="DA1638" s="38" t="s">
        <v>192</v>
      </c>
      <c r="DB1638" s="13">
        <v>2</v>
      </c>
    </row>
    <row r="1639" spans="1:106" s="13" customFormat="1">
      <c r="A1639" s="84">
        <v>2820</v>
      </c>
      <c r="B1639" s="84">
        <v>1</v>
      </c>
      <c r="C1639" s="13" t="s">
        <v>294</v>
      </c>
      <c r="D1639" s="13" t="s">
        <v>36</v>
      </c>
      <c r="E1639" s="14">
        <v>14787</v>
      </c>
      <c r="F1639" s="13" t="s">
        <v>319</v>
      </c>
      <c r="G1639" s="13" t="s">
        <v>319</v>
      </c>
      <c r="H1639" s="13" t="s">
        <v>319</v>
      </c>
      <c r="I1639" s="14">
        <v>40405</v>
      </c>
      <c r="J1639" s="13">
        <f t="shared" si="56"/>
        <v>70</v>
      </c>
      <c r="K1639" s="14">
        <v>40442</v>
      </c>
      <c r="L1639" s="13">
        <v>4</v>
      </c>
      <c r="M1639" s="14">
        <v>41092</v>
      </c>
      <c r="N1639" s="15">
        <f t="shared" si="57"/>
        <v>22.570841889117045</v>
      </c>
      <c r="O1639" s="16">
        <v>2</v>
      </c>
      <c r="Q1639" s="13" t="s">
        <v>180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2</v>
      </c>
      <c r="X1639" s="13">
        <v>2</v>
      </c>
      <c r="Z1639" s="13">
        <v>4</v>
      </c>
      <c r="AI1639" s="13">
        <v>2</v>
      </c>
      <c r="AJ1639" s="13">
        <v>2</v>
      </c>
      <c r="AK1639" s="13">
        <v>2</v>
      </c>
      <c r="AL1639" s="13">
        <v>2</v>
      </c>
      <c r="AM1639" s="13">
        <v>2</v>
      </c>
      <c r="AN1639" s="13">
        <v>1</v>
      </c>
      <c r="AO1639" s="13" t="s">
        <v>3570</v>
      </c>
      <c r="AP1639" s="13" t="s">
        <v>1715</v>
      </c>
      <c r="AQ1639" s="13">
        <v>1</v>
      </c>
      <c r="AR1639" s="13">
        <v>2</v>
      </c>
      <c r="AT1639" s="13">
        <v>1</v>
      </c>
      <c r="AU1639" s="13">
        <v>0</v>
      </c>
      <c r="AV1639" s="13">
        <v>1</v>
      </c>
      <c r="AW1639" s="13">
        <v>1</v>
      </c>
      <c r="AX1639" s="13">
        <v>1</v>
      </c>
      <c r="AY1639" s="13">
        <v>1</v>
      </c>
      <c r="AZ1639" s="13">
        <v>1</v>
      </c>
      <c r="BA1639" s="13">
        <v>0</v>
      </c>
      <c r="BB1639" s="13">
        <v>1</v>
      </c>
      <c r="BC1639" s="13">
        <v>0</v>
      </c>
      <c r="BD1639" s="13">
        <v>2</v>
      </c>
      <c r="BF1639" s="13">
        <v>1</v>
      </c>
      <c r="BG1639" s="13">
        <v>5</v>
      </c>
      <c r="BH1639" s="17">
        <v>1</v>
      </c>
      <c r="BI1639" s="13">
        <v>1</v>
      </c>
      <c r="BJ1639" s="13">
        <v>1</v>
      </c>
      <c r="BK1639" s="13">
        <v>1</v>
      </c>
      <c r="BL1639" s="13">
        <v>1</v>
      </c>
      <c r="BM1639" s="13">
        <v>2961</v>
      </c>
      <c r="BN1639" s="13">
        <v>1</v>
      </c>
      <c r="BO1639" s="13" t="s">
        <v>8665</v>
      </c>
      <c r="BP1639" s="13">
        <v>232</v>
      </c>
      <c r="BQ1639" s="13" t="s">
        <v>289</v>
      </c>
      <c r="BR1639" s="13" t="s">
        <v>222</v>
      </c>
      <c r="BS1639" s="13">
        <v>1</v>
      </c>
      <c r="BU1639" s="13">
        <v>1</v>
      </c>
      <c r="CA1639" s="18"/>
      <c r="CB1639" s="18"/>
      <c r="CC1639" s="18"/>
      <c r="CD1639" s="18"/>
      <c r="CE1639" s="18"/>
      <c r="CF1639" s="18"/>
      <c r="CG1639" s="18"/>
      <c r="CH1639" s="13">
        <v>2</v>
      </c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40513</v>
      </c>
      <c r="CT1639" s="13">
        <v>3</v>
      </c>
      <c r="CW1639" s="13" t="s">
        <v>8666</v>
      </c>
      <c r="CX1639" s="13" t="s">
        <v>7471</v>
      </c>
      <c r="CY1639" s="38" t="s">
        <v>7472</v>
      </c>
      <c r="CZ1639" s="38" t="s">
        <v>7215</v>
      </c>
      <c r="DA1639" s="38" t="s">
        <v>8667</v>
      </c>
    </row>
    <row r="1640" spans="1:106" s="13" customFormat="1">
      <c r="A1640" s="84">
        <v>2821</v>
      </c>
      <c r="B1640" s="84">
        <v>1</v>
      </c>
      <c r="C1640" s="13" t="s">
        <v>6637</v>
      </c>
      <c r="D1640" s="13" t="s">
        <v>36</v>
      </c>
      <c r="E1640" s="14">
        <v>7308</v>
      </c>
      <c r="F1640" s="13" t="s">
        <v>319</v>
      </c>
      <c r="G1640" s="13" t="s">
        <v>319</v>
      </c>
      <c r="H1640" s="13" t="s">
        <v>319</v>
      </c>
      <c r="I1640" s="14">
        <v>40313</v>
      </c>
      <c r="J1640" s="13">
        <f t="shared" si="56"/>
        <v>90</v>
      </c>
      <c r="K1640" s="14">
        <v>40415</v>
      </c>
      <c r="L1640" s="13">
        <v>4</v>
      </c>
      <c r="M1640" s="14">
        <v>40672</v>
      </c>
      <c r="N1640" s="15">
        <f t="shared" si="57"/>
        <v>11.794661190965092</v>
      </c>
      <c r="O1640" s="16">
        <v>2</v>
      </c>
      <c r="Q1640" s="13" t="s">
        <v>8668</v>
      </c>
      <c r="R1640" s="13" t="s">
        <v>8669</v>
      </c>
      <c r="S1640" s="13">
        <v>3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P1640" s="13" t="s">
        <v>8670</v>
      </c>
      <c r="AQ1640" s="13">
        <v>1</v>
      </c>
      <c r="AR1640" s="13">
        <v>2</v>
      </c>
      <c r="AT1640" s="13">
        <v>1</v>
      </c>
      <c r="AU1640" s="13">
        <v>0</v>
      </c>
      <c r="AV1640" s="13">
        <v>2</v>
      </c>
      <c r="AX1640" s="13">
        <v>2</v>
      </c>
      <c r="AZ1640" s="13">
        <v>1</v>
      </c>
      <c r="BA1640" s="13">
        <v>1</v>
      </c>
      <c r="BB1640" s="13">
        <v>2</v>
      </c>
      <c r="BD1640" s="13">
        <v>2</v>
      </c>
      <c r="BF1640" s="13">
        <v>1</v>
      </c>
      <c r="BG1640" s="13">
        <v>12</v>
      </c>
      <c r="BH1640" s="17">
        <v>2</v>
      </c>
      <c r="BI1640" s="13">
        <v>1</v>
      </c>
      <c r="BJ1640" s="13">
        <v>2</v>
      </c>
      <c r="BK1640" s="13">
        <v>1</v>
      </c>
      <c r="BL1640" s="13">
        <v>2</v>
      </c>
      <c r="BS1640" s="13">
        <v>1</v>
      </c>
      <c r="BT1640" s="13">
        <v>45</v>
      </c>
      <c r="BU1640" s="13">
        <v>1</v>
      </c>
      <c r="BW1640" s="13">
        <v>1</v>
      </c>
      <c r="BX1640" s="13">
        <v>11.5</v>
      </c>
      <c r="CA1640" s="18"/>
      <c r="CB1640" s="18"/>
      <c r="CC1640" s="18">
        <v>1750</v>
      </c>
      <c r="CD1640" s="18" t="s">
        <v>6873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40515</v>
      </c>
      <c r="CT1640" s="13">
        <v>1</v>
      </c>
      <c r="CW1640" s="13" t="s">
        <v>8671</v>
      </c>
      <c r="CX1640" s="38" t="s">
        <v>8672</v>
      </c>
      <c r="CY1640" s="38" t="s">
        <v>8673</v>
      </c>
      <c r="CZ1640" s="38" t="s">
        <v>8674</v>
      </c>
      <c r="DA1640" s="38" t="s">
        <v>8675</v>
      </c>
    </row>
    <row r="1641" spans="1:106" s="13" customFormat="1">
      <c r="A1641" s="84">
        <v>2822</v>
      </c>
      <c r="B1641" s="84">
        <v>3</v>
      </c>
      <c r="C1641" s="13" t="s">
        <v>8676</v>
      </c>
      <c r="D1641" s="13" t="s">
        <v>37</v>
      </c>
      <c r="E1641" s="14">
        <v>15456</v>
      </c>
      <c r="F1641" s="13" t="s">
        <v>362</v>
      </c>
      <c r="G1641" s="13" t="s">
        <v>194</v>
      </c>
      <c r="H1641" s="13" t="s">
        <v>194</v>
      </c>
      <c r="I1641" s="14">
        <v>40193</v>
      </c>
      <c r="J1641" s="13">
        <f t="shared" si="56"/>
        <v>67</v>
      </c>
      <c r="K1641" s="14">
        <v>40276</v>
      </c>
      <c r="L1641" s="13">
        <v>4</v>
      </c>
      <c r="M1641" s="14">
        <v>40579</v>
      </c>
      <c r="N1641" s="15">
        <f t="shared" si="57"/>
        <v>12.681724845995893</v>
      </c>
      <c r="O1641" s="16">
        <v>2</v>
      </c>
      <c r="Q1641" s="13" t="s">
        <v>205</v>
      </c>
      <c r="R1641" s="13" t="s">
        <v>8677</v>
      </c>
      <c r="S1641" s="13">
        <v>2</v>
      </c>
      <c r="T1641" s="13">
        <v>2</v>
      </c>
      <c r="U1641" s="13">
        <v>2</v>
      </c>
      <c r="V1641" s="13">
        <v>2</v>
      </c>
      <c r="X1641" s="13">
        <v>1</v>
      </c>
      <c r="Z1641" s="13">
        <v>1</v>
      </c>
      <c r="AA1641" s="14">
        <v>30891</v>
      </c>
      <c r="AB1641" s="13" t="s">
        <v>8678</v>
      </c>
      <c r="AC1641" s="13">
        <v>1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1</v>
      </c>
      <c r="AK1641" s="13">
        <v>1</v>
      </c>
      <c r="AL1641" s="13">
        <v>1</v>
      </c>
      <c r="AM1641" s="13">
        <v>1</v>
      </c>
      <c r="AN1641" s="13">
        <v>1</v>
      </c>
      <c r="AO1641" s="13" t="s">
        <v>3570</v>
      </c>
      <c r="AP1641" s="13" t="s">
        <v>43</v>
      </c>
      <c r="AQ1641" s="13">
        <v>1</v>
      </c>
      <c r="AR1641" s="13">
        <v>2</v>
      </c>
      <c r="AT1641" s="13">
        <v>1</v>
      </c>
      <c r="AU1641" s="13">
        <v>7</v>
      </c>
      <c r="AV1641" s="13">
        <v>1</v>
      </c>
      <c r="AW1641" s="13">
        <v>3</v>
      </c>
      <c r="AX1641" s="13">
        <v>2</v>
      </c>
      <c r="AZ1641" s="13">
        <v>1</v>
      </c>
      <c r="BA1641" s="13">
        <v>0</v>
      </c>
      <c r="BB1641" s="13">
        <v>1</v>
      </c>
      <c r="BC1641" s="13">
        <v>7</v>
      </c>
      <c r="BD1641" s="13">
        <v>1</v>
      </c>
      <c r="BE1641" s="13">
        <v>7</v>
      </c>
      <c r="BF1641" s="13">
        <v>1</v>
      </c>
      <c r="BG1641" s="13">
        <v>12</v>
      </c>
      <c r="BH1641" s="17">
        <v>2</v>
      </c>
      <c r="BI1641" s="13">
        <v>1</v>
      </c>
      <c r="BJ1641" s="13">
        <v>1</v>
      </c>
      <c r="BL1641" s="13">
        <v>1</v>
      </c>
      <c r="BM1641" s="13">
        <v>2924</v>
      </c>
      <c r="BN1641" s="13">
        <v>2</v>
      </c>
      <c r="BQ1641" s="13" t="s">
        <v>594</v>
      </c>
      <c r="BR1641" s="13" t="s">
        <v>595</v>
      </c>
      <c r="BS1641" s="13">
        <v>2</v>
      </c>
      <c r="BT1641" s="13">
        <v>47</v>
      </c>
      <c r="BU1641" s="13">
        <v>1</v>
      </c>
      <c r="CA1641" s="18"/>
      <c r="CB1641" s="18"/>
      <c r="CC1641" s="18">
        <v>1151</v>
      </c>
      <c r="CD1641" s="18">
        <v>746.25</v>
      </c>
      <c r="CE1641" s="18"/>
      <c r="CF1641" s="18"/>
      <c r="CG1641" s="18"/>
      <c r="CH1641" s="13">
        <v>1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40626</v>
      </c>
      <c r="CT1641" s="13">
        <v>1</v>
      </c>
      <c r="CW1641" s="13" t="s">
        <v>8454</v>
      </c>
      <c r="CX1641" s="38" t="s">
        <v>8679</v>
      </c>
      <c r="CY1641" s="38" t="s">
        <v>8680</v>
      </c>
      <c r="CZ1641" s="38" t="s">
        <v>41</v>
      </c>
      <c r="DA1641" s="38" t="s">
        <v>8681</v>
      </c>
    </row>
    <row r="1642" spans="1:106" s="13" customFormat="1">
      <c r="A1642" s="84">
        <v>2825</v>
      </c>
      <c r="B1642" s="84">
        <v>1</v>
      </c>
      <c r="C1642" s="13" t="s">
        <v>8682</v>
      </c>
      <c r="D1642" s="13" t="s">
        <v>54</v>
      </c>
      <c r="E1642" s="14">
        <v>13996</v>
      </c>
      <c r="F1642" s="13" t="s">
        <v>295</v>
      </c>
      <c r="G1642" s="13" t="s">
        <v>295</v>
      </c>
      <c r="H1642" s="13" t="s">
        <v>295</v>
      </c>
      <c r="I1642" s="14">
        <v>40313</v>
      </c>
      <c r="J1642" s="13">
        <f t="shared" si="56"/>
        <v>72</v>
      </c>
      <c r="K1642" s="14">
        <v>40323</v>
      </c>
      <c r="L1642" s="13">
        <v>4</v>
      </c>
      <c r="M1642" s="14">
        <v>40864</v>
      </c>
      <c r="N1642" s="15">
        <f t="shared" si="57"/>
        <v>18.102669404517453</v>
      </c>
      <c r="O1642" s="16">
        <v>2</v>
      </c>
      <c r="Q1642" s="13" t="s">
        <v>180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X1642" s="13">
        <v>2</v>
      </c>
      <c r="Z1642" s="13">
        <v>4</v>
      </c>
      <c r="AH1642" s="13">
        <v>2</v>
      </c>
      <c r="AI1642" s="13">
        <v>2</v>
      </c>
      <c r="AJ1642" s="13">
        <v>2</v>
      </c>
      <c r="AK1642" s="13">
        <v>3</v>
      </c>
      <c r="AL1642" s="13">
        <v>1</v>
      </c>
      <c r="AM1642" s="13">
        <v>2</v>
      </c>
      <c r="AN1642" s="13">
        <v>1</v>
      </c>
      <c r="AO1642" s="13" t="s">
        <v>8683</v>
      </c>
      <c r="AP1642" s="13" t="s">
        <v>8684</v>
      </c>
      <c r="AQ1642" s="13">
        <v>1</v>
      </c>
      <c r="AR1642" s="13">
        <v>1</v>
      </c>
      <c r="AS1642" s="13">
        <v>1</v>
      </c>
      <c r="AT1642" s="13">
        <v>1</v>
      </c>
      <c r="AU1642" s="13">
        <v>0</v>
      </c>
      <c r="AV1642" s="13">
        <v>1</v>
      </c>
      <c r="AW1642" s="13">
        <v>0</v>
      </c>
      <c r="AX1642" s="13">
        <v>2</v>
      </c>
      <c r="AZ1642" s="13">
        <v>1</v>
      </c>
      <c r="BA1642" s="13">
        <v>0</v>
      </c>
      <c r="BB1642" s="13">
        <v>3</v>
      </c>
      <c r="BD1642" s="13">
        <v>2</v>
      </c>
      <c r="BF1642" s="13">
        <v>1</v>
      </c>
      <c r="BG1642" s="13">
        <v>1</v>
      </c>
      <c r="BH1642" s="17">
        <v>1</v>
      </c>
      <c r="BI1642" s="13">
        <v>1</v>
      </c>
      <c r="BJ1642" s="13">
        <v>1</v>
      </c>
      <c r="BK1642" s="13">
        <v>1</v>
      </c>
      <c r="BL1642" s="13">
        <v>2</v>
      </c>
      <c r="BS1642" s="13">
        <v>1</v>
      </c>
      <c r="BT1642" s="13">
        <v>26</v>
      </c>
      <c r="BU1642" s="13">
        <v>1</v>
      </c>
      <c r="BV1642" s="13">
        <v>0</v>
      </c>
      <c r="BW1642" s="13">
        <v>1</v>
      </c>
      <c r="BX1642" s="13">
        <v>7.2</v>
      </c>
      <c r="CA1642" s="18"/>
      <c r="CB1642" s="18"/>
      <c r="CC1642" s="18" t="s">
        <v>5960</v>
      </c>
      <c r="CD1642" s="18" t="s">
        <v>8685</v>
      </c>
      <c r="CE1642" s="18"/>
      <c r="CF1642" s="18"/>
      <c r="CG1642" s="18"/>
      <c r="CH1642" s="13">
        <v>2</v>
      </c>
      <c r="CI1642" s="13">
        <v>2</v>
      </c>
      <c r="CJ1642" s="13">
        <v>2</v>
      </c>
      <c r="CK1642" s="13">
        <v>2</v>
      </c>
      <c r="CL1642" s="13">
        <v>2</v>
      </c>
      <c r="CM1642" s="13">
        <v>2</v>
      </c>
      <c r="CN1642" s="13">
        <v>2</v>
      </c>
      <c r="CO1642" s="13">
        <v>2</v>
      </c>
      <c r="CP1642" s="13">
        <v>2</v>
      </c>
      <c r="CQ1642" s="13">
        <v>2</v>
      </c>
      <c r="CR1642" s="13">
        <v>2</v>
      </c>
      <c r="CS1642" s="14">
        <v>40704</v>
      </c>
      <c r="CT1642" s="13">
        <v>2</v>
      </c>
      <c r="CW1642" s="13" t="s">
        <v>8686</v>
      </c>
      <c r="CX1642" s="38" t="s">
        <v>8687</v>
      </c>
      <c r="CY1642" s="38" t="s">
        <v>5362</v>
      </c>
      <c r="CZ1642" s="38"/>
      <c r="DA1642" s="38" t="s">
        <v>8688</v>
      </c>
    </row>
    <row r="1643" spans="1:106" s="13" customFormat="1">
      <c r="A1643" s="84">
        <v>2826</v>
      </c>
      <c r="B1643" s="84">
        <v>1</v>
      </c>
      <c r="C1643" s="13" t="s">
        <v>4373</v>
      </c>
      <c r="D1643" s="13" t="s">
        <v>54</v>
      </c>
      <c r="E1643" s="14">
        <v>14978</v>
      </c>
      <c r="F1643" s="13" t="s">
        <v>559</v>
      </c>
      <c r="G1643" s="13" t="s">
        <v>559</v>
      </c>
      <c r="H1643" s="13" t="s">
        <v>559</v>
      </c>
      <c r="I1643" s="14">
        <v>40344</v>
      </c>
      <c r="J1643" s="13">
        <f t="shared" si="56"/>
        <v>69</v>
      </c>
      <c r="K1643" s="14">
        <v>40429</v>
      </c>
      <c r="L1643" s="13">
        <v>4</v>
      </c>
      <c r="M1643" s="14">
        <v>41179</v>
      </c>
      <c r="N1643" s="15">
        <f t="shared" si="57"/>
        <v>27.433264887063654</v>
      </c>
      <c r="O1643" s="16">
        <v>2</v>
      </c>
      <c r="Q1643" s="13" t="s">
        <v>5587</v>
      </c>
      <c r="R1643" s="13" t="s">
        <v>8689</v>
      </c>
      <c r="S1643" s="13">
        <v>2</v>
      </c>
      <c r="T1643" s="13">
        <v>1</v>
      </c>
      <c r="U1643" s="13">
        <v>2</v>
      </c>
      <c r="V1643" s="13">
        <v>2</v>
      </c>
      <c r="W1643" s="13" t="s">
        <v>7287</v>
      </c>
      <c r="X1643" s="13">
        <v>2</v>
      </c>
      <c r="Z1643" s="13">
        <v>4</v>
      </c>
      <c r="AH1643" s="13">
        <v>2</v>
      </c>
      <c r="AP1643" s="13" t="s">
        <v>127</v>
      </c>
      <c r="AQ1643" s="13">
        <v>1</v>
      </c>
      <c r="AR1643" s="13">
        <v>1</v>
      </c>
      <c r="AS1643" s="13">
        <v>3</v>
      </c>
      <c r="AT1643" s="13">
        <v>1</v>
      </c>
      <c r="AU1643" s="13">
        <v>3</v>
      </c>
      <c r="AV1643" s="13">
        <v>3</v>
      </c>
      <c r="AX1643" s="13">
        <v>1</v>
      </c>
      <c r="AZ1643" s="13">
        <v>2</v>
      </c>
      <c r="BB1643" s="13">
        <v>2</v>
      </c>
      <c r="BD1643" s="13">
        <v>1</v>
      </c>
      <c r="BE1643" s="13">
        <v>0</v>
      </c>
      <c r="BF1643" s="13">
        <v>1</v>
      </c>
      <c r="BG1643" s="13">
        <v>4</v>
      </c>
      <c r="BH1643" s="17">
        <v>1</v>
      </c>
      <c r="BI1643" s="13">
        <v>1</v>
      </c>
      <c r="BK1643" s="13">
        <v>1</v>
      </c>
      <c r="BL1643" s="13">
        <v>1</v>
      </c>
      <c r="BM1643" s="13">
        <v>2926</v>
      </c>
      <c r="BN1643" s="13">
        <v>2</v>
      </c>
      <c r="BQ1643" s="13" t="s">
        <v>5590</v>
      </c>
      <c r="BR1643" s="13" t="s">
        <v>5591</v>
      </c>
      <c r="BS1643" s="13">
        <v>1</v>
      </c>
      <c r="BT1643" s="13">
        <v>27</v>
      </c>
      <c r="BU1643" s="13">
        <v>1</v>
      </c>
      <c r="BV1643" s="13">
        <v>3</v>
      </c>
      <c r="CA1643" s="18"/>
      <c r="CB1643" s="18"/>
      <c r="CC1643" s="18" t="s">
        <v>8690</v>
      </c>
      <c r="CD1643" s="18">
        <v>5304.3</v>
      </c>
      <c r="CE1643" s="18"/>
      <c r="CF1643" s="18" t="s">
        <v>8691</v>
      </c>
      <c r="CG1643" s="18"/>
      <c r="CH1643" s="13">
        <v>1</v>
      </c>
      <c r="CI1643" s="13">
        <v>2</v>
      </c>
      <c r="CJ1643" s="13">
        <v>2</v>
      </c>
      <c r="CK1643" s="13">
        <v>2</v>
      </c>
      <c r="CL1643" s="13">
        <v>2</v>
      </c>
      <c r="CM1643" s="13">
        <v>2</v>
      </c>
      <c r="CN1643" s="13">
        <v>2</v>
      </c>
      <c r="CO1643" s="13">
        <v>2</v>
      </c>
      <c r="CP1643" s="13">
        <v>2</v>
      </c>
      <c r="CQ1643" s="13">
        <v>2</v>
      </c>
      <c r="CR1643" s="13">
        <v>2</v>
      </c>
      <c r="CS1643" s="14">
        <v>40600</v>
      </c>
      <c r="CT1643" s="13">
        <v>2</v>
      </c>
      <c r="CW1643" s="13" t="s">
        <v>8692</v>
      </c>
      <c r="CX1643" s="38" t="s">
        <v>5771</v>
      </c>
      <c r="CY1643" s="38" t="s">
        <v>5772</v>
      </c>
      <c r="CZ1643" s="38" t="s">
        <v>41</v>
      </c>
      <c r="DA1643" s="38" t="s">
        <v>4169</v>
      </c>
    </row>
    <row r="1644" spans="1:106" s="13" customFormat="1">
      <c r="A1644" s="84">
        <v>2827</v>
      </c>
      <c r="B1644" s="84">
        <v>1</v>
      </c>
      <c r="C1644" s="13" t="s">
        <v>8693</v>
      </c>
      <c r="D1644" s="13" t="s">
        <v>37</v>
      </c>
      <c r="E1644" s="14">
        <v>15839</v>
      </c>
      <c r="F1644" s="13" t="s">
        <v>941</v>
      </c>
      <c r="G1644" s="13" t="s">
        <v>559</v>
      </c>
      <c r="H1644" s="13" t="s">
        <v>559</v>
      </c>
      <c r="I1644" s="14">
        <v>40436</v>
      </c>
      <c r="J1644" s="13">
        <f t="shared" si="56"/>
        <v>67</v>
      </c>
      <c r="K1644" s="14">
        <v>40452</v>
      </c>
      <c r="L1644" s="13">
        <v>4</v>
      </c>
      <c r="M1644" s="14">
        <v>40757</v>
      </c>
      <c r="N1644" s="15">
        <f t="shared" si="57"/>
        <v>10.546201232032855</v>
      </c>
      <c r="O1644" s="16">
        <v>2</v>
      </c>
      <c r="Q1644" s="13" t="s">
        <v>8694</v>
      </c>
      <c r="R1644" s="13" t="s">
        <v>8695</v>
      </c>
      <c r="S1644" s="13">
        <v>2</v>
      </c>
      <c r="T1644" s="13">
        <v>2</v>
      </c>
      <c r="U1644" s="13">
        <v>2</v>
      </c>
      <c r="X1644" s="13">
        <v>2</v>
      </c>
      <c r="Z1644" s="13">
        <v>4</v>
      </c>
      <c r="AH1644" s="13">
        <v>3</v>
      </c>
      <c r="AP1644" s="13" t="s">
        <v>2098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AZ1644" s="13">
        <v>3</v>
      </c>
      <c r="BB1644" s="13">
        <v>1</v>
      </c>
      <c r="BC1644" s="13">
        <v>0</v>
      </c>
      <c r="BD1644" s="13">
        <v>1</v>
      </c>
      <c r="BE1644" s="13">
        <v>1</v>
      </c>
      <c r="BF1644" s="13">
        <v>1</v>
      </c>
      <c r="BG1644" s="13">
        <v>1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3003</v>
      </c>
      <c r="BN1644" s="13">
        <v>2</v>
      </c>
      <c r="BQ1644" s="13" t="s">
        <v>3019</v>
      </c>
      <c r="BR1644" s="13" t="s">
        <v>3020</v>
      </c>
      <c r="BT1644" s="13">
        <v>47</v>
      </c>
      <c r="BU1644" s="13">
        <v>1</v>
      </c>
      <c r="BV1644" s="13">
        <v>2</v>
      </c>
      <c r="CA1644" s="18"/>
      <c r="CB1644" s="18"/>
      <c r="CC1644" s="18">
        <v>23500</v>
      </c>
      <c r="CD1644" s="18">
        <v>35105</v>
      </c>
      <c r="CE1644" s="18"/>
      <c r="CF1644" s="18"/>
      <c r="CG1644" s="18"/>
      <c r="CH1644" s="13">
        <v>1</v>
      </c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2</v>
      </c>
      <c r="CO1644" s="13">
        <v>2</v>
      </c>
      <c r="CP1644" s="13">
        <v>1</v>
      </c>
      <c r="CQ1644" s="13">
        <v>1</v>
      </c>
      <c r="CR1644" s="13">
        <v>1</v>
      </c>
      <c r="CS1644" s="14">
        <v>40610</v>
      </c>
      <c r="CT1644" s="13">
        <v>2</v>
      </c>
      <c r="CW1644" s="13" t="s">
        <v>8696</v>
      </c>
      <c r="CX1644" s="38" t="s">
        <v>4077</v>
      </c>
      <c r="CY1644" s="38" t="s">
        <v>5772</v>
      </c>
      <c r="CZ1644" s="38" t="s">
        <v>41</v>
      </c>
      <c r="DA1644" s="38" t="s">
        <v>4169</v>
      </c>
    </row>
    <row r="1645" spans="1:106" s="13" customFormat="1">
      <c r="A1645" s="84">
        <v>2830</v>
      </c>
      <c r="B1645" s="84">
        <v>1</v>
      </c>
      <c r="C1645" s="13" t="s">
        <v>8697</v>
      </c>
      <c r="D1645" s="13" t="s">
        <v>37</v>
      </c>
      <c r="E1645" s="14">
        <v>17889</v>
      </c>
      <c r="F1645" s="13" t="s">
        <v>287</v>
      </c>
      <c r="G1645" s="13" t="s">
        <v>941</v>
      </c>
      <c r="H1645" s="13" t="s">
        <v>941</v>
      </c>
      <c r="I1645" s="14">
        <v>40252</v>
      </c>
      <c r="J1645" s="13">
        <f t="shared" si="56"/>
        <v>61</v>
      </c>
      <c r="K1645" s="14">
        <v>40379</v>
      </c>
      <c r="L1645" s="13">
        <v>4</v>
      </c>
      <c r="M1645" s="14">
        <v>40497</v>
      </c>
      <c r="N1645" s="15">
        <f t="shared" si="57"/>
        <v>8.0492813141683772</v>
      </c>
      <c r="O1645" s="16">
        <v>2</v>
      </c>
      <c r="Q1645" s="13" t="s">
        <v>1879</v>
      </c>
      <c r="R1645" s="13" t="s">
        <v>38</v>
      </c>
      <c r="S1645" s="13">
        <v>2</v>
      </c>
      <c r="T1645" s="13">
        <v>2</v>
      </c>
      <c r="U1645" s="13">
        <v>2</v>
      </c>
      <c r="V1645" s="13">
        <v>2</v>
      </c>
      <c r="X1645" s="13">
        <v>1</v>
      </c>
      <c r="Z1645" s="13">
        <v>4</v>
      </c>
      <c r="AC1645" s="13">
        <v>2</v>
      </c>
      <c r="AD1645" s="13">
        <v>2</v>
      </c>
      <c r="AE1645" s="13">
        <v>2</v>
      </c>
      <c r="AF1645" s="13">
        <v>1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1</v>
      </c>
      <c r="AN1645" s="13">
        <v>1</v>
      </c>
      <c r="AO1645" s="13" t="s">
        <v>8698</v>
      </c>
      <c r="AP1645" s="13" t="s">
        <v>8699</v>
      </c>
      <c r="AQ1645" s="13">
        <v>1</v>
      </c>
      <c r="AR1645" s="13">
        <v>1</v>
      </c>
      <c r="AS1645" s="13">
        <v>6</v>
      </c>
      <c r="AT1645" s="13">
        <v>1</v>
      </c>
      <c r="AU1645" s="13">
        <v>3</v>
      </c>
      <c r="AV1645" s="13">
        <v>1</v>
      </c>
      <c r="AW1645" s="13">
        <v>5</v>
      </c>
      <c r="AX1645" s="13">
        <v>3</v>
      </c>
      <c r="AZ1645" s="13">
        <v>3</v>
      </c>
      <c r="BB1645" s="13">
        <v>3</v>
      </c>
      <c r="BD1645" s="13">
        <v>1</v>
      </c>
      <c r="BE1645" s="13">
        <v>0</v>
      </c>
      <c r="BF1645" s="13">
        <v>1</v>
      </c>
      <c r="BG1645" s="13">
        <v>7</v>
      </c>
      <c r="BH1645" s="17">
        <v>1</v>
      </c>
      <c r="BJ1645" s="13">
        <v>2</v>
      </c>
      <c r="BK1645" s="13">
        <v>1</v>
      </c>
      <c r="BL1645" s="13">
        <v>1</v>
      </c>
      <c r="BM1645" s="13">
        <v>2919</v>
      </c>
      <c r="BN1645" s="13">
        <v>2</v>
      </c>
      <c r="BQ1645" s="13" t="s">
        <v>938</v>
      </c>
      <c r="BR1645" s="13" t="s">
        <v>939</v>
      </c>
      <c r="BS1645" s="13">
        <v>1</v>
      </c>
      <c r="BT1645" s="13">
        <v>37</v>
      </c>
      <c r="BU1645" s="13">
        <v>1</v>
      </c>
      <c r="CA1645" s="18"/>
      <c r="CB1645" s="18"/>
      <c r="CC1645" s="18" t="s">
        <v>6073</v>
      </c>
      <c r="CD1645" s="18">
        <v>760.6</v>
      </c>
      <c r="CE1645" s="18"/>
      <c r="CF1645" s="18"/>
      <c r="CG1645" s="18"/>
      <c r="CH1645" s="13">
        <v>1</v>
      </c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40442</v>
      </c>
      <c r="CT1645" s="13">
        <v>1</v>
      </c>
      <c r="CW1645" s="13" t="s">
        <v>8700</v>
      </c>
      <c r="CX1645" s="38" t="s">
        <v>8701</v>
      </c>
      <c r="CY1645" s="38" t="s">
        <v>5871</v>
      </c>
      <c r="CZ1645" s="38" t="s">
        <v>41</v>
      </c>
      <c r="DA1645" s="38" t="s">
        <v>8702</v>
      </c>
    </row>
    <row r="1646" spans="1:106" s="13" customFormat="1">
      <c r="A1646" s="84">
        <v>2832</v>
      </c>
      <c r="B1646" s="84">
        <v>5</v>
      </c>
      <c r="C1646" s="13" t="s">
        <v>8703</v>
      </c>
      <c r="D1646" s="13" t="s">
        <v>36</v>
      </c>
      <c r="E1646" s="14">
        <v>17446</v>
      </c>
      <c r="F1646" s="13" t="s">
        <v>219</v>
      </c>
      <c r="G1646" s="13" t="s">
        <v>219</v>
      </c>
      <c r="H1646" s="13" t="s">
        <v>219</v>
      </c>
      <c r="I1646" s="14">
        <v>40374</v>
      </c>
      <c r="J1646" s="13">
        <f t="shared" si="56"/>
        <v>62</v>
      </c>
      <c r="K1646" s="14">
        <v>40435</v>
      </c>
      <c r="L1646" s="13">
        <v>4</v>
      </c>
      <c r="M1646" s="14">
        <v>40663</v>
      </c>
      <c r="N1646" s="15">
        <f t="shared" si="57"/>
        <v>9.4948665297741268</v>
      </c>
      <c r="O1646" s="16">
        <v>2</v>
      </c>
      <c r="Q1646" s="13" t="s">
        <v>7592</v>
      </c>
      <c r="R1646" s="13" t="s">
        <v>8573</v>
      </c>
      <c r="S1646" s="13">
        <v>2</v>
      </c>
      <c r="T1646" s="13">
        <v>2</v>
      </c>
      <c r="U1646" s="13">
        <v>2</v>
      </c>
      <c r="V1646" s="13">
        <v>1</v>
      </c>
      <c r="W1646" s="13" t="s">
        <v>8704</v>
      </c>
      <c r="X1646" s="13">
        <v>2</v>
      </c>
      <c r="Z1646" s="13">
        <v>4</v>
      </c>
      <c r="AH1646" s="13">
        <v>2</v>
      </c>
      <c r="AI1646" s="13">
        <v>2</v>
      </c>
      <c r="AJ1646" s="13">
        <v>2</v>
      </c>
      <c r="AK1646" s="13">
        <v>1</v>
      </c>
      <c r="AL1646" s="13">
        <v>2</v>
      </c>
      <c r="AM1646" s="13">
        <v>1</v>
      </c>
      <c r="AN1646" s="13">
        <v>2</v>
      </c>
      <c r="AP1646" s="13" t="s">
        <v>8705</v>
      </c>
      <c r="AQ1646" s="13">
        <v>1</v>
      </c>
      <c r="AR1646" s="13">
        <v>2</v>
      </c>
      <c r="AT1646" s="13">
        <v>1</v>
      </c>
      <c r="AU1646" s="13">
        <v>1</v>
      </c>
      <c r="AV1646" s="13">
        <v>1</v>
      </c>
      <c r="AW1646" s="13">
        <v>2</v>
      </c>
      <c r="AX1646" s="13">
        <v>2</v>
      </c>
      <c r="AZ1646" s="13">
        <v>1</v>
      </c>
      <c r="BA1646" s="13">
        <v>1</v>
      </c>
      <c r="BB1646" s="13">
        <v>2</v>
      </c>
      <c r="BD1646" s="13">
        <v>2</v>
      </c>
      <c r="BF1646" s="13">
        <v>1</v>
      </c>
      <c r="BG1646" s="13">
        <v>3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2921</v>
      </c>
      <c r="BN1646" s="13">
        <v>1</v>
      </c>
      <c r="BO1646" s="13" t="s">
        <v>1301</v>
      </c>
      <c r="BP1646" s="13">
        <v>200</v>
      </c>
      <c r="BQ1646" s="13" t="s">
        <v>237</v>
      </c>
      <c r="BR1646" s="13" t="s">
        <v>238</v>
      </c>
      <c r="BS1646" s="13">
        <v>1</v>
      </c>
      <c r="BT1646" s="13">
        <v>34</v>
      </c>
      <c r="BU1646" s="13">
        <v>1</v>
      </c>
      <c r="BV1646" s="13">
        <v>3</v>
      </c>
      <c r="CA1646" s="18"/>
      <c r="CB1646" s="18"/>
      <c r="CC1646" s="18" t="s">
        <v>8706</v>
      </c>
      <c r="CD1646" s="18">
        <v>2469.3000000000002</v>
      </c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40493</v>
      </c>
      <c r="CT1646" s="13">
        <v>2</v>
      </c>
      <c r="CW1646" s="13" t="s">
        <v>7908</v>
      </c>
      <c r="CX1646" s="38" t="s">
        <v>4362</v>
      </c>
      <c r="CY1646" s="38" t="s">
        <v>1514</v>
      </c>
      <c r="CZ1646" s="38" t="s">
        <v>41</v>
      </c>
      <c r="DA1646" s="38" t="s">
        <v>1515</v>
      </c>
    </row>
    <row r="1647" spans="1:106" s="13" customFormat="1">
      <c r="A1647" s="84">
        <v>2835</v>
      </c>
      <c r="B1647" s="84">
        <v>1</v>
      </c>
      <c r="C1647" s="13" t="s">
        <v>1154</v>
      </c>
      <c r="D1647" s="13" t="s">
        <v>37</v>
      </c>
      <c r="E1647" s="14">
        <v>12155</v>
      </c>
      <c r="F1647" s="13" t="s">
        <v>710</v>
      </c>
      <c r="G1647" s="13" t="s">
        <v>264</v>
      </c>
      <c r="H1647" s="13" t="s">
        <v>264</v>
      </c>
      <c r="I1647" s="14">
        <v>40344</v>
      </c>
      <c r="J1647" s="13">
        <f t="shared" si="56"/>
        <v>77</v>
      </c>
      <c r="K1647" s="14">
        <v>40362</v>
      </c>
      <c r="L1647" s="13">
        <v>4</v>
      </c>
      <c r="M1647" s="14">
        <v>40785</v>
      </c>
      <c r="N1647" s="15">
        <f t="shared" si="57"/>
        <v>14.488706365503081</v>
      </c>
      <c r="O1647" s="16">
        <v>2</v>
      </c>
      <c r="Q1647" s="13" t="s">
        <v>8707</v>
      </c>
      <c r="R1647" s="13" t="s">
        <v>1996</v>
      </c>
      <c r="S1647" s="13">
        <v>2</v>
      </c>
      <c r="T1647" s="13">
        <v>2</v>
      </c>
      <c r="U1647" s="13">
        <v>2</v>
      </c>
      <c r="V1647" s="13">
        <v>2</v>
      </c>
      <c r="X1647" s="13">
        <v>1</v>
      </c>
      <c r="Z1647" s="13">
        <v>4</v>
      </c>
      <c r="AG1647" s="13">
        <v>1</v>
      </c>
      <c r="AH1647" s="13">
        <v>2</v>
      </c>
      <c r="AI1647" s="13">
        <v>2</v>
      </c>
      <c r="AJ1647" s="13">
        <v>2</v>
      </c>
      <c r="AK1647" s="13">
        <v>2</v>
      </c>
      <c r="AL1647" s="13">
        <v>2</v>
      </c>
      <c r="AN1647" s="13">
        <v>1</v>
      </c>
      <c r="AO1647" s="13" t="s">
        <v>8708</v>
      </c>
      <c r="AP1647" s="13" t="s">
        <v>8709</v>
      </c>
      <c r="AQ1647" s="13">
        <v>1</v>
      </c>
      <c r="AR1647" s="13">
        <v>1</v>
      </c>
      <c r="AS1647" s="13">
        <v>0</v>
      </c>
      <c r="AT1647" s="13">
        <v>1</v>
      </c>
      <c r="AU1647" s="13">
        <v>2</v>
      </c>
      <c r="AV1647" s="13">
        <v>2</v>
      </c>
      <c r="AX1647" s="13">
        <v>2</v>
      </c>
      <c r="AZ1647" s="13">
        <v>2</v>
      </c>
      <c r="BB1647" s="13">
        <v>2</v>
      </c>
      <c r="BD1647" s="13">
        <v>2</v>
      </c>
      <c r="BF1647" s="13">
        <v>2</v>
      </c>
      <c r="BH1647" s="17">
        <v>1</v>
      </c>
      <c r="BI1647" s="13">
        <v>2</v>
      </c>
      <c r="BJ1647" s="13">
        <v>2</v>
      </c>
      <c r="BK1647" s="13">
        <v>1</v>
      </c>
      <c r="BL1647" s="13">
        <v>1</v>
      </c>
      <c r="BM1647" s="13">
        <v>2925</v>
      </c>
      <c r="BN1647" s="13">
        <v>2</v>
      </c>
      <c r="BQ1647" s="13" t="s">
        <v>270</v>
      </c>
      <c r="BR1647" s="13" t="s">
        <v>271</v>
      </c>
      <c r="BS1647" s="13">
        <v>1</v>
      </c>
      <c r="BT1647" s="13">
        <v>32</v>
      </c>
      <c r="BV1647" s="13">
        <v>1</v>
      </c>
      <c r="BW1647" s="13">
        <v>2</v>
      </c>
      <c r="BX1647" s="13">
        <v>85.8</v>
      </c>
      <c r="CA1647" s="18"/>
      <c r="CB1647" s="18"/>
      <c r="CC1647" s="18">
        <v>9470</v>
      </c>
      <c r="CD1647" s="18">
        <v>3799</v>
      </c>
      <c r="CE1647" s="18"/>
      <c r="CF1647" s="18" t="s">
        <v>707</v>
      </c>
      <c r="CG1647" s="18"/>
      <c r="CH1647" s="13">
        <v>1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40641</v>
      </c>
      <c r="CT1647" s="13">
        <v>1</v>
      </c>
      <c r="CW1647" s="13" t="s">
        <v>8710</v>
      </c>
      <c r="CX1647" s="38" t="s">
        <v>801</v>
      </c>
      <c r="CY1647" s="38" t="s">
        <v>803</v>
      </c>
      <c r="CZ1647" s="38" t="s">
        <v>41</v>
      </c>
      <c r="DA1647" s="38" t="s">
        <v>8711</v>
      </c>
    </row>
    <row r="1648" spans="1:106" s="13" customFormat="1">
      <c r="A1648" s="84">
        <v>2836</v>
      </c>
      <c r="B1648" s="84">
        <v>5</v>
      </c>
      <c r="C1648" s="13" t="s">
        <v>8712</v>
      </c>
      <c r="D1648" s="13" t="s">
        <v>54</v>
      </c>
      <c r="E1648" s="14">
        <v>20185</v>
      </c>
      <c r="F1648" s="13" t="s">
        <v>319</v>
      </c>
      <c r="G1648" s="13" t="s">
        <v>319</v>
      </c>
      <c r="H1648" s="13" t="s">
        <v>319</v>
      </c>
      <c r="I1648" s="14">
        <v>40344</v>
      </c>
      <c r="J1648" s="13">
        <f t="shared" si="56"/>
        <v>55</v>
      </c>
      <c r="K1648" s="14">
        <v>40394</v>
      </c>
      <c r="L1648" s="13">
        <v>4</v>
      </c>
      <c r="M1648" s="14">
        <v>40973</v>
      </c>
      <c r="N1648" s="15">
        <f t="shared" si="57"/>
        <v>20.6652977412731</v>
      </c>
      <c r="O1648" s="16">
        <v>2</v>
      </c>
      <c r="Q1648" s="13" t="s">
        <v>180</v>
      </c>
      <c r="R1648" s="13" t="s">
        <v>38</v>
      </c>
      <c r="S1648" s="13">
        <v>2</v>
      </c>
      <c r="T1648" s="13">
        <v>2</v>
      </c>
      <c r="U1648" s="13">
        <v>2</v>
      </c>
      <c r="V1648" s="13">
        <v>2</v>
      </c>
      <c r="X1648" s="13">
        <v>2</v>
      </c>
      <c r="Z1648" s="13">
        <v>4</v>
      </c>
      <c r="AH1648" s="13">
        <v>2</v>
      </c>
      <c r="AI1648" s="13">
        <v>2</v>
      </c>
      <c r="AJ1648" s="13">
        <v>2</v>
      </c>
      <c r="AK1648" s="13">
        <v>2</v>
      </c>
      <c r="AL1648" s="13">
        <v>2</v>
      </c>
      <c r="AM1648" s="13">
        <v>1</v>
      </c>
      <c r="AN1648" s="13">
        <v>1</v>
      </c>
      <c r="AO1648" s="13" t="s">
        <v>1264</v>
      </c>
      <c r="AP1648" s="13" t="s">
        <v>8713</v>
      </c>
      <c r="AQ1648" s="13">
        <v>1</v>
      </c>
      <c r="AR1648" s="13">
        <v>1</v>
      </c>
      <c r="AS1648" s="13">
        <v>3</v>
      </c>
      <c r="AT1648" s="13">
        <v>1</v>
      </c>
      <c r="AU1648" s="13">
        <v>2</v>
      </c>
      <c r="AV1648" s="13">
        <v>1</v>
      </c>
      <c r="AW1648" s="13">
        <v>2</v>
      </c>
      <c r="AX1648" s="13">
        <v>1</v>
      </c>
      <c r="AY1648" s="13">
        <v>2</v>
      </c>
      <c r="AZ1648" s="13">
        <v>1</v>
      </c>
      <c r="BA1648" s="13">
        <v>2</v>
      </c>
      <c r="BB1648" s="13">
        <v>1</v>
      </c>
      <c r="BC1648" s="13">
        <v>0</v>
      </c>
      <c r="BD1648" s="13">
        <v>1</v>
      </c>
      <c r="BE1648" s="13">
        <v>0</v>
      </c>
      <c r="BF1648" s="13">
        <v>1</v>
      </c>
      <c r="BG1648" s="13">
        <v>3</v>
      </c>
      <c r="BH1648" s="17">
        <v>1</v>
      </c>
      <c r="BK1648" s="13">
        <v>1</v>
      </c>
      <c r="BL1648" s="13">
        <v>1</v>
      </c>
      <c r="BM1648" s="13">
        <v>2927</v>
      </c>
      <c r="BN1648" s="13">
        <v>1</v>
      </c>
      <c r="BO1648" s="13" t="s">
        <v>8714</v>
      </c>
      <c r="BP1648" s="13">
        <v>210</v>
      </c>
      <c r="BQ1648" s="13" t="s">
        <v>289</v>
      </c>
      <c r="BR1648" s="13" t="s">
        <v>222</v>
      </c>
      <c r="CA1648" s="18"/>
      <c r="CB1648" s="18"/>
      <c r="CC1648" s="18"/>
      <c r="CD1648" s="18"/>
      <c r="CE1648" s="18"/>
      <c r="CF1648" s="18"/>
      <c r="CG1648" s="18"/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S1648" s="14">
        <v>40604</v>
      </c>
      <c r="CT1648" s="13">
        <v>1</v>
      </c>
      <c r="CW1648" s="13" t="s">
        <v>8715</v>
      </c>
      <c r="CX1648" s="38" t="s">
        <v>6060</v>
      </c>
      <c r="CY1648" s="38" t="s">
        <v>6061</v>
      </c>
      <c r="CZ1648" s="38" t="s">
        <v>41</v>
      </c>
      <c r="DA1648" s="38" t="s">
        <v>7859</v>
      </c>
    </row>
    <row r="1649" spans="1:106" s="13" customFormat="1">
      <c r="A1649" s="84">
        <v>2838</v>
      </c>
      <c r="B1649" s="84">
        <v>1</v>
      </c>
      <c r="C1649" s="13" t="s">
        <v>500</v>
      </c>
      <c r="D1649" s="13" t="s">
        <v>54</v>
      </c>
      <c r="E1649" s="14">
        <v>9845</v>
      </c>
      <c r="F1649" s="13" t="s">
        <v>264</v>
      </c>
      <c r="G1649" s="13" t="s">
        <v>264</v>
      </c>
      <c r="H1649" s="13" t="s">
        <v>264</v>
      </c>
      <c r="I1649" s="14">
        <v>40283</v>
      </c>
      <c r="J1649" s="13">
        <f t="shared" si="56"/>
        <v>83</v>
      </c>
      <c r="K1649" s="14">
        <v>40451</v>
      </c>
      <c r="L1649" s="13">
        <v>4</v>
      </c>
      <c r="M1649" s="14">
        <v>40742</v>
      </c>
      <c r="N1649" s="15">
        <f t="shared" si="57"/>
        <v>15.080082135523615</v>
      </c>
      <c r="O1649" s="16">
        <v>2</v>
      </c>
      <c r="Q1649" s="13" t="s">
        <v>245</v>
      </c>
      <c r="R1649" s="13" t="s">
        <v>3855</v>
      </c>
      <c r="S1649" s="13">
        <v>2</v>
      </c>
      <c r="T1649" s="13">
        <v>2</v>
      </c>
      <c r="U1649" s="13">
        <v>2</v>
      </c>
      <c r="V1649" s="13">
        <v>2</v>
      </c>
      <c r="X1649" s="13">
        <v>1</v>
      </c>
      <c r="Z1649" s="13">
        <v>4</v>
      </c>
      <c r="AC1649" s="13">
        <v>2</v>
      </c>
      <c r="AD1649" s="13">
        <v>2</v>
      </c>
      <c r="AE1649" s="13">
        <v>1</v>
      </c>
      <c r="AF1649" s="13">
        <v>2</v>
      </c>
      <c r="AG1649" s="13">
        <v>2</v>
      </c>
      <c r="AH1649" s="13">
        <v>2</v>
      </c>
      <c r="AI1649" s="13">
        <v>2</v>
      </c>
      <c r="AJ1649" s="13">
        <v>2</v>
      </c>
      <c r="AK1649" s="13">
        <v>2</v>
      </c>
      <c r="AL1649" s="13">
        <v>1</v>
      </c>
      <c r="AM1649" s="13">
        <v>2</v>
      </c>
      <c r="AN1649" s="13">
        <v>1</v>
      </c>
      <c r="AO1649" s="13" t="s">
        <v>8716</v>
      </c>
      <c r="AP1649" s="13" t="s">
        <v>1694</v>
      </c>
      <c r="AQ1649" s="13">
        <v>1</v>
      </c>
      <c r="AR1649" s="13">
        <v>2</v>
      </c>
      <c r="AT1649" s="13">
        <v>1</v>
      </c>
      <c r="AU1649" s="13">
        <v>0</v>
      </c>
      <c r="AV1649" s="13">
        <v>2</v>
      </c>
      <c r="AX1649" s="13">
        <v>2</v>
      </c>
      <c r="AZ1649" s="13">
        <v>2</v>
      </c>
      <c r="BB1649" s="13">
        <v>2</v>
      </c>
      <c r="BD1649" s="13">
        <v>1</v>
      </c>
      <c r="BE1649" s="13">
        <v>0</v>
      </c>
      <c r="BF1649" s="13">
        <v>1</v>
      </c>
      <c r="BG1649" s="13">
        <v>6</v>
      </c>
      <c r="BH1649" s="17">
        <v>1</v>
      </c>
      <c r="BI1649" s="13">
        <v>1</v>
      </c>
      <c r="BJ1649" s="13">
        <v>2</v>
      </c>
      <c r="BK1649" s="13">
        <v>1</v>
      </c>
      <c r="BL1649" s="13">
        <v>1</v>
      </c>
      <c r="BM1649" s="13">
        <v>2929</v>
      </c>
      <c r="BN1649" s="13">
        <v>2</v>
      </c>
      <c r="BQ1649" s="13" t="s">
        <v>270</v>
      </c>
      <c r="BR1649" s="13" t="s">
        <v>271</v>
      </c>
      <c r="CA1649" s="18"/>
      <c r="CB1649" s="18"/>
      <c r="CC1649" s="18">
        <v>10294</v>
      </c>
      <c r="CD1649" s="18">
        <v>2244</v>
      </c>
      <c r="CE1649" s="18"/>
      <c r="CF1649" s="18"/>
      <c r="CG1649" s="18"/>
      <c r="CH1649" s="13">
        <v>1</v>
      </c>
      <c r="CW1649" s="13" t="s">
        <v>8717</v>
      </c>
      <c r="CX1649" s="38" t="s">
        <v>5523</v>
      </c>
      <c r="CY1649" s="38" t="s">
        <v>5524</v>
      </c>
      <c r="CZ1649" s="38" t="s">
        <v>41</v>
      </c>
      <c r="DA1649" s="38" t="s">
        <v>5525</v>
      </c>
    </row>
    <row r="1650" spans="1:106" s="13" customFormat="1">
      <c r="A1650" s="84">
        <v>2840</v>
      </c>
      <c r="B1650" s="84">
        <v>1</v>
      </c>
      <c r="C1650" s="13" t="s">
        <v>6112</v>
      </c>
      <c r="D1650" s="13" t="s">
        <v>54</v>
      </c>
      <c r="E1650" s="14">
        <v>17092</v>
      </c>
      <c r="G1650" s="13" t="s">
        <v>948</v>
      </c>
      <c r="H1650" s="13" t="s">
        <v>948</v>
      </c>
      <c r="I1650" s="14">
        <v>40405</v>
      </c>
      <c r="J1650" s="13">
        <f t="shared" si="56"/>
        <v>63</v>
      </c>
      <c r="K1650" s="14">
        <v>40422</v>
      </c>
      <c r="L1650" s="13">
        <v>2</v>
      </c>
      <c r="M1650" s="14">
        <v>40709</v>
      </c>
      <c r="N1650" s="15">
        <f t="shared" si="57"/>
        <v>9.9876796714579061</v>
      </c>
      <c r="O1650" s="16">
        <v>2</v>
      </c>
      <c r="Q1650" s="13" t="s">
        <v>8718</v>
      </c>
      <c r="R1650" s="13" t="s">
        <v>38</v>
      </c>
      <c r="S1650" s="13">
        <v>3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P1650" s="13" t="s">
        <v>809</v>
      </c>
      <c r="AQ1650" s="13">
        <v>1</v>
      </c>
      <c r="AR1650" s="13">
        <v>1</v>
      </c>
      <c r="AS1650" s="13">
        <v>1</v>
      </c>
      <c r="AT1650" s="13">
        <v>1</v>
      </c>
      <c r="AU1650" s="13">
        <v>0</v>
      </c>
      <c r="AV1650" s="13">
        <v>1</v>
      </c>
      <c r="AW1650" s="13">
        <v>2</v>
      </c>
      <c r="AX1650" s="13">
        <v>1</v>
      </c>
      <c r="AY1650" s="13">
        <v>2</v>
      </c>
      <c r="AZ1650" s="13">
        <v>3</v>
      </c>
      <c r="BB1650" s="13">
        <v>3</v>
      </c>
      <c r="BD1650" s="13">
        <v>1</v>
      </c>
      <c r="BE1650" s="13">
        <v>0</v>
      </c>
      <c r="BF1650" s="13">
        <v>1</v>
      </c>
      <c r="BG1650" s="13">
        <v>2</v>
      </c>
      <c r="BH1650" s="17">
        <v>1</v>
      </c>
      <c r="BI1650" s="13">
        <v>2</v>
      </c>
      <c r="BJ1650" s="13">
        <v>2</v>
      </c>
      <c r="BK1650" s="13">
        <v>1</v>
      </c>
      <c r="BL1650" s="13">
        <v>1</v>
      </c>
      <c r="BM1650" s="13">
        <v>2932</v>
      </c>
      <c r="BN1650" s="13">
        <v>2</v>
      </c>
      <c r="BQ1650" s="13" t="s">
        <v>954</v>
      </c>
      <c r="BR1650" s="13" t="s">
        <v>955</v>
      </c>
      <c r="BS1650" s="13">
        <v>1</v>
      </c>
      <c r="BT1650" s="13">
        <v>39</v>
      </c>
      <c r="BU1650" s="13">
        <v>1</v>
      </c>
      <c r="BV1650" s="13">
        <v>1</v>
      </c>
      <c r="CA1650" s="18">
        <v>1344</v>
      </c>
      <c r="CB1650" s="18"/>
      <c r="CC1650" s="18">
        <v>1300</v>
      </c>
      <c r="CD1650" s="18">
        <v>7498.7</v>
      </c>
      <c r="CE1650" s="18"/>
      <c r="CF1650" s="18"/>
      <c r="CG1650" s="18"/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40709</v>
      </c>
      <c r="CT1650" s="13">
        <v>2</v>
      </c>
      <c r="CW1650" s="13" t="s">
        <v>7491</v>
      </c>
      <c r="CX1650" s="38" t="s">
        <v>8719</v>
      </c>
      <c r="CY1650" s="38" t="s">
        <v>8720</v>
      </c>
      <c r="CZ1650" s="38" t="s">
        <v>41</v>
      </c>
      <c r="DA1650" s="38" t="s">
        <v>8721</v>
      </c>
    </row>
    <row r="1651" spans="1:106" s="13" customFormat="1">
      <c r="A1651" s="84">
        <v>2845</v>
      </c>
      <c r="B1651" s="84">
        <v>1</v>
      </c>
      <c r="C1651" s="13" t="s">
        <v>8722</v>
      </c>
      <c r="D1651" s="13" t="s">
        <v>37</v>
      </c>
      <c r="E1651" s="14">
        <v>13716</v>
      </c>
      <c r="F1651" s="13" t="s">
        <v>259</v>
      </c>
      <c r="G1651" s="13" t="s">
        <v>259</v>
      </c>
      <c r="H1651" s="13" t="s">
        <v>259</v>
      </c>
      <c r="I1651" s="14">
        <v>40436</v>
      </c>
      <c r="J1651" s="13">
        <f t="shared" si="56"/>
        <v>73</v>
      </c>
      <c r="K1651" s="14">
        <v>40456</v>
      </c>
      <c r="L1651" s="13">
        <v>2</v>
      </c>
      <c r="M1651" s="14">
        <v>41716</v>
      </c>
      <c r="N1651" s="15">
        <f t="shared" si="57"/>
        <v>42.053388090349074</v>
      </c>
      <c r="O1651" s="16">
        <v>2</v>
      </c>
      <c r="Q1651" s="13" t="s">
        <v>8723</v>
      </c>
      <c r="R1651" s="13" t="s">
        <v>8724</v>
      </c>
      <c r="S1651" s="13">
        <v>2</v>
      </c>
      <c r="T1651" s="13">
        <v>2</v>
      </c>
      <c r="U1651" s="13">
        <v>2</v>
      </c>
      <c r="V1651" s="13">
        <v>2</v>
      </c>
      <c r="X1651" s="13">
        <v>2</v>
      </c>
      <c r="Z1651" s="13">
        <v>4</v>
      </c>
      <c r="AC1651" s="13">
        <v>2</v>
      </c>
      <c r="AD1651" s="13">
        <v>2</v>
      </c>
      <c r="AE1651" s="13">
        <v>2</v>
      </c>
      <c r="AF1651" s="13">
        <v>2</v>
      </c>
      <c r="AG1651" s="13">
        <v>2</v>
      </c>
      <c r="AI1651" s="13">
        <v>3</v>
      </c>
      <c r="AJ1651" s="13">
        <v>3</v>
      </c>
      <c r="AK1651" s="13">
        <v>3</v>
      </c>
      <c r="AL1651" s="13">
        <v>2</v>
      </c>
      <c r="AM1651" s="13">
        <v>1</v>
      </c>
      <c r="AN1651" s="13">
        <v>1</v>
      </c>
      <c r="AO1651" s="13" t="s">
        <v>8725</v>
      </c>
      <c r="AP1651" s="13" t="s">
        <v>2098</v>
      </c>
      <c r="AQ1651" s="13">
        <v>1</v>
      </c>
      <c r="AR1651" s="13">
        <v>1</v>
      </c>
      <c r="AT1651" s="13">
        <v>1</v>
      </c>
      <c r="AV1651" s="13">
        <v>2</v>
      </c>
      <c r="AX1651" s="13">
        <v>2</v>
      </c>
      <c r="AZ1651" s="13">
        <v>2</v>
      </c>
      <c r="BB1651" s="13">
        <v>2</v>
      </c>
      <c r="BD1651" s="13">
        <v>1</v>
      </c>
      <c r="BF1651" s="13">
        <v>2</v>
      </c>
      <c r="BH1651" s="17">
        <v>1</v>
      </c>
      <c r="BI1651" s="13">
        <v>2</v>
      </c>
      <c r="BJ1651" s="13">
        <v>2</v>
      </c>
      <c r="BK1651" s="13">
        <v>1</v>
      </c>
      <c r="BL1651" s="13">
        <v>1</v>
      </c>
      <c r="BM1651" s="13">
        <v>2937</v>
      </c>
      <c r="BN1651" s="13">
        <v>2</v>
      </c>
      <c r="BQ1651" s="13" t="s">
        <v>237</v>
      </c>
      <c r="BR1651" s="13" t="s">
        <v>238</v>
      </c>
      <c r="BS1651" s="13">
        <v>1</v>
      </c>
      <c r="BT1651" s="13">
        <v>28</v>
      </c>
      <c r="BU1651" s="13">
        <v>1</v>
      </c>
      <c r="BV1651" s="13">
        <v>2</v>
      </c>
      <c r="BW1651" s="13">
        <v>2</v>
      </c>
      <c r="BX1651" s="13">
        <v>66</v>
      </c>
      <c r="CA1651" s="18">
        <v>1355</v>
      </c>
      <c r="CB1651" s="18"/>
      <c r="CC1651" s="18">
        <v>5100</v>
      </c>
      <c r="CD1651" s="18">
        <v>1668.1</v>
      </c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S1651" s="14">
        <v>40483</v>
      </c>
      <c r="CT1651" s="13">
        <v>2</v>
      </c>
      <c r="CW1651" s="13" t="s">
        <v>5531</v>
      </c>
      <c r="CX1651" s="38" t="s">
        <v>4202</v>
      </c>
      <c r="CY1651" s="38" t="s">
        <v>3956</v>
      </c>
      <c r="CZ1651" s="38" t="s">
        <v>41</v>
      </c>
      <c r="DA1651" s="38" t="s">
        <v>7193</v>
      </c>
      <c r="DB1651" s="13">
        <v>138</v>
      </c>
    </row>
    <row r="1652" spans="1:106" s="13" customFormat="1">
      <c r="A1652" s="84">
        <v>2847</v>
      </c>
      <c r="B1652" s="84">
        <v>6</v>
      </c>
      <c r="C1652" s="13" t="s">
        <v>2421</v>
      </c>
      <c r="D1652" s="13" t="s">
        <v>37</v>
      </c>
      <c r="E1652" s="14">
        <v>20101</v>
      </c>
      <c r="F1652" s="13" t="s">
        <v>559</v>
      </c>
      <c r="G1652" s="13" t="s">
        <v>559</v>
      </c>
      <c r="H1652" s="13" t="s">
        <v>559</v>
      </c>
      <c r="I1652" s="14">
        <v>40405</v>
      </c>
      <c r="J1652" s="13">
        <f t="shared" si="56"/>
        <v>55</v>
      </c>
      <c r="K1652" s="14">
        <v>40450</v>
      </c>
      <c r="L1652" s="13">
        <v>2</v>
      </c>
      <c r="M1652" s="14">
        <v>40466</v>
      </c>
      <c r="N1652" s="15">
        <f t="shared" si="57"/>
        <v>2.0041067761806981</v>
      </c>
      <c r="O1652" s="16">
        <v>1</v>
      </c>
      <c r="P1652" s="13" t="s">
        <v>8726</v>
      </c>
      <c r="Q1652" s="13" t="s">
        <v>7573</v>
      </c>
      <c r="R1652" s="13" t="s">
        <v>2845</v>
      </c>
      <c r="S1652" s="13">
        <v>2</v>
      </c>
      <c r="T1652" s="13">
        <v>2</v>
      </c>
      <c r="U1652" s="13">
        <v>2</v>
      </c>
      <c r="V1652" s="13">
        <v>2</v>
      </c>
      <c r="X1652" s="13">
        <v>2</v>
      </c>
      <c r="Z1652" s="13">
        <v>4</v>
      </c>
      <c r="AC1652" s="13">
        <v>2</v>
      </c>
      <c r="AD1652" s="13">
        <v>2</v>
      </c>
      <c r="AE1652" s="13">
        <v>2</v>
      </c>
      <c r="AF1652" s="13">
        <v>2</v>
      </c>
      <c r="AG1652" s="13">
        <v>2</v>
      </c>
      <c r="AH1652" s="13">
        <v>2</v>
      </c>
      <c r="AI1652" s="13">
        <v>2</v>
      </c>
      <c r="AJ1652" s="13">
        <v>2</v>
      </c>
      <c r="AK1652" s="13">
        <v>2</v>
      </c>
      <c r="AL1652" s="13">
        <v>2</v>
      </c>
      <c r="AM1652" s="13">
        <v>2</v>
      </c>
      <c r="AN1652" s="13">
        <v>1</v>
      </c>
      <c r="AO1652" s="13" t="s">
        <v>267</v>
      </c>
      <c r="AP1652" s="13" t="s">
        <v>8727</v>
      </c>
      <c r="AQ1652" s="13">
        <v>1</v>
      </c>
      <c r="AR1652" s="13">
        <v>2</v>
      </c>
      <c r="AT1652" s="13">
        <v>1</v>
      </c>
      <c r="AU1652" s="13">
        <v>0</v>
      </c>
      <c r="AV1652" s="13">
        <v>1</v>
      </c>
      <c r="AW1652" s="13">
        <v>1</v>
      </c>
      <c r="AX1652" s="13">
        <v>2</v>
      </c>
      <c r="AZ1652" s="13">
        <v>1</v>
      </c>
      <c r="BA1652" s="13">
        <v>2</v>
      </c>
      <c r="BB1652" s="13">
        <v>2</v>
      </c>
      <c r="BD1652" s="13">
        <v>1</v>
      </c>
      <c r="BE1652" s="13">
        <v>2</v>
      </c>
      <c r="BF1652" s="13">
        <v>1</v>
      </c>
      <c r="BG1652" s="13">
        <v>5</v>
      </c>
      <c r="BH1652" s="17">
        <v>2</v>
      </c>
      <c r="BI1652" s="13">
        <v>1</v>
      </c>
      <c r="BJ1652" s="13">
        <v>1</v>
      </c>
      <c r="BK1652" s="13">
        <v>1</v>
      </c>
      <c r="BL1652" s="13">
        <v>1</v>
      </c>
      <c r="BM1652" s="13">
        <v>2939</v>
      </c>
      <c r="BN1652" s="13">
        <v>1</v>
      </c>
      <c r="BO1652" s="13" t="s">
        <v>8728</v>
      </c>
      <c r="BP1652" s="13">
        <v>102</v>
      </c>
      <c r="BQ1652" s="13" t="s">
        <v>3019</v>
      </c>
      <c r="BR1652" s="13" t="s">
        <v>3020</v>
      </c>
      <c r="BS1652" s="13">
        <v>2</v>
      </c>
      <c r="BT1652" s="13">
        <v>57.8</v>
      </c>
      <c r="BU1652" s="13">
        <v>1</v>
      </c>
      <c r="BV1652" s="13">
        <v>3</v>
      </c>
      <c r="BW1652" s="13">
        <v>2</v>
      </c>
      <c r="BX1652" s="13">
        <v>35.1</v>
      </c>
      <c r="CA1652" s="18"/>
      <c r="CB1652" s="18"/>
      <c r="CC1652" s="18">
        <v>5260</v>
      </c>
      <c r="CD1652" s="18">
        <v>1518.1</v>
      </c>
      <c r="CE1652" s="18"/>
      <c r="CF1652" s="18"/>
      <c r="CG1652" s="18"/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40602</v>
      </c>
      <c r="CT1652" s="13">
        <v>2</v>
      </c>
      <c r="CW1652" s="13" t="s">
        <v>8729</v>
      </c>
      <c r="CX1652" s="38" t="s">
        <v>8730</v>
      </c>
      <c r="CY1652" s="38" t="s">
        <v>8731</v>
      </c>
      <c r="CZ1652" s="38"/>
      <c r="DA1652" s="38" t="s">
        <v>192</v>
      </c>
    </row>
    <row r="1653" spans="1:106" s="13" customFormat="1">
      <c r="A1653" s="84">
        <v>2848</v>
      </c>
      <c r="B1653" s="84">
        <v>5</v>
      </c>
      <c r="C1653" s="13" t="s">
        <v>3025</v>
      </c>
      <c r="D1653" s="13" t="s">
        <v>54</v>
      </c>
      <c r="E1653" s="14">
        <v>16317</v>
      </c>
      <c r="F1653" s="13" t="s">
        <v>362</v>
      </c>
      <c r="G1653" s="13" t="s">
        <v>362</v>
      </c>
      <c r="H1653" s="13" t="s">
        <v>362</v>
      </c>
      <c r="I1653" s="14">
        <v>40374</v>
      </c>
      <c r="J1653" s="13">
        <f t="shared" si="56"/>
        <v>65</v>
      </c>
      <c r="K1653" s="14">
        <v>40389</v>
      </c>
      <c r="L1653" s="13">
        <v>2</v>
      </c>
      <c r="M1653" s="14">
        <v>41802</v>
      </c>
      <c r="N1653" s="15">
        <f t="shared" si="57"/>
        <v>46.91581108829569</v>
      </c>
      <c r="O1653" s="16">
        <v>2</v>
      </c>
      <c r="Q1653" s="13" t="s">
        <v>180</v>
      </c>
      <c r="R1653" s="13" t="s">
        <v>38</v>
      </c>
      <c r="S1653" s="13">
        <v>2</v>
      </c>
      <c r="T1653" s="13">
        <v>2</v>
      </c>
      <c r="U1653" s="13">
        <v>2</v>
      </c>
      <c r="V1653" s="13">
        <v>1</v>
      </c>
      <c r="W1653" s="13" t="s">
        <v>8732</v>
      </c>
      <c r="X1653" s="13">
        <v>1</v>
      </c>
      <c r="Z1653" s="13">
        <v>4</v>
      </c>
      <c r="AC1653" s="13">
        <v>2</v>
      </c>
      <c r="AD1653" s="13">
        <v>2</v>
      </c>
      <c r="AE1653" s="13">
        <v>2</v>
      </c>
      <c r="AF1653" s="13">
        <v>2</v>
      </c>
      <c r="AG1653" s="13">
        <v>1</v>
      </c>
      <c r="AH1653" s="13">
        <v>2</v>
      </c>
      <c r="AI1653" s="13">
        <v>2</v>
      </c>
      <c r="AJ1653" s="13">
        <v>1</v>
      </c>
      <c r="AK1653" s="13">
        <v>2</v>
      </c>
      <c r="AL1653" s="13">
        <v>1</v>
      </c>
      <c r="AM1653" s="13">
        <v>2</v>
      </c>
      <c r="AN1653" s="13">
        <v>1</v>
      </c>
      <c r="AO1653" s="13" t="s">
        <v>8733</v>
      </c>
      <c r="AP1653" s="13" t="s">
        <v>8734</v>
      </c>
      <c r="AQ1653" s="13">
        <v>1</v>
      </c>
      <c r="AR1653" s="13">
        <v>2</v>
      </c>
      <c r="AT1653" s="13">
        <v>1</v>
      </c>
      <c r="AU1653" s="13">
        <v>0</v>
      </c>
      <c r="AV1653" s="13">
        <v>1</v>
      </c>
      <c r="AW1653" s="13">
        <v>3</v>
      </c>
      <c r="AX1653" s="13">
        <v>1</v>
      </c>
      <c r="AY1653" s="13">
        <v>1</v>
      </c>
      <c r="AZ1653" s="13">
        <v>2</v>
      </c>
      <c r="BB1653" s="13">
        <v>2</v>
      </c>
      <c r="BD1653" s="13">
        <v>2</v>
      </c>
      <c r="BF1653" s="13">
        <v>2</v>
      </c>
      <c r="BH1653" s="17">
        <v>2</v>
      </c>
      <c r="BI1653" s="13">
        <v>2</v>
      </c>
      <c r="BK1653" s="13">
        <v>1</v>
      </c>
      <c r="BL1653" s="13">
        <v>1</v>
      </c>
      <c r="BM1653" s="13">
        <v>2940</v>
      </c>
      <c r="BN1653" s="13">
        <v>1</v>
      </c>
      <c r="BO1653" s="13" t="s">
        <v>8735</v>
      </c>
      <c r="BP1653" s="13" t="s">
        <v>8736</v>
      </c>
      <c r="BQ1653" s="13" t="s">
        <v>289</v>
      </c>
      <c r="BR1653" s="13" t="s">
        <v>222</v>
      </c>
      <c r="BS1653" s="13">
        <v>1</v>
      </c>
      <c r="BT1653" s="13">
        <v>37</v>
      </c>
      <c r="BU1653" s="13">
        <v>1</v>
      </c>
      <c r="BV1653" s="13">
        <v>4</v>
      </c>
      <c r="CA1653" s="18"/>
      <c r="CB1653" s="18"/>
      <c r="CC1653" s="18">
        <v>1170</v>
      </c>
      <c r="CD1653" s="18">
        <v>772.5</v>
      </c>
      <c r="CE1653" s="18"/>
      <c r="CF1653" s="18"/>
      <c r="CG1653" s="18"/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U1653" s="13" t="s">
        <v>8737</v>
      </c>
      <c r="CW1653" s="13" t="s">
        <v>8738</v>
      </c>
      <c r="CX1653" s="38" t="s">
        <v>8739</v>
      </c>
      <c r="CY1653" s="38" t="s">
        <v>8740</v>
      </c>
      <c r="CZ1653" s="38"/>
      <c r="DA1653" s="38" t="s">
        <v>8741</v>
      </c>
      <c r="DB1653" s="13">
        <v>3</v>
      </c>
    </row>
    <row r="1654" spans="1:106" s="13" customFormat="1">
      <c r="A1654" s="84">
        <v>2854</v>
      </c>
      <c r="B1654" s="84">
        <v>1</v>
      </c>
      <c r="C1654" s="13" t="s">
        <v>4114</v>
      </c>
      <c r="D1654" s="13" t="s">
        <v>36</v>
      </c>
      <c r="E1654" s="14">
        <v>16180</v>
      </c>
      <c r="F1654" s="13" t="s">
        <v>648</v>
      </c>
      <c r="G1654" s="13" t="s">
        <v>219</v>
      </c>
      <c r="H1654" s="13" t="s">
        <v>219</v>
      </c>
      <c r="I1654" s="14">
        <v>40283</v>
      </c>
      <c r="J1654" s="13">
        <f t="shared" si="56"/>
        <v>65</v>
      </c>
      <c r="K1654" s="14">
        <v>40375</v>
      </c>
      <c r="L1654" s="13">
        <v>4</v>
      </c>
      <c r="M1654" s="14">
        <v>41295</v>
      </c>
      <c r="N1654" s="15">
        <f t="shared" si="57"/>
        <v>33.248459958932237</v>
      </c>
      <c r="O1654" s="16">
        <v>2</v>
      </c>
      <c r="Q1654" s="13" t="s">
        <v>8742</v>
      </c>
      <c r="R1654" s="13" t="s">
        <v>8743</v>
      </c>
      <c r="S1654" s="13">
        <v>2</v>
      </c>
      <c r="T1654" s="13">
        <v>2</v>
      </c>
      <c r="U1654" s="13">
        <v>2</v>
      </c>
      <c r="V1654" s="13">
        <v>2</v>
      </c>
      <c r="X1654" s="13">
        <v>1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1</v>
      </c>
      <c r="AH1654" s="13">
        <v>2</v>
      </c>
      <c r="AI1654" s="13">
        <v>2</v>
      </c>
      <c r="AK1654" s="13">
        <v>2</v>
      </c>
      <c r="AL1654" s="13">
        <v>2</v>
      </c>
      <c r="AM1654" s="13">
        <v>2</v>
      </c>
      <c r="AN1654" s="13">
        <v>1</v>
      </c>
      <c r="AO1654" s="13" t="s">
        <v>8744</v>
      </c>
      <c r="AP1654" s="13" t="s">
        <v>125</v>
      </c>
      <c r="AQ1654" s="13">
        <v>1</v>
      </c>
      <c r="AR1654" s="13">
        <v>1</v>
      </c>
      <c r="AS1654" s="13">
        <v>6</v>
      </c>
      <c r="AT1654" s="13">
        <v>1</v>
      </c>
      <c r="AU1654" s="13">
        <v>1</v>
      </c>
      <c r="AV1654" s="13">
        <v>1</v>
      </c>
      <c r="AW1654" s="13">
        <v>3</v>
      </c>
      <c r="AX1654" s="13">
        <v>2</v>
      </c>
      <c r="AZ1654" s="13">
        <v>2</v>
      </c>
      <c r="BB1654" s="13">
        <v>1</v>
      </c>
      <c r="BC1654" s="13">
        <v>0</v>
      </c>
      <c r="BD1654" s="13">
        <v>1</v>
      </c>
      <c r="BE1654" s="13">
        <v>4</v>
      </c>
      <c r="BF1654" s="13">
        <v>1</v>
      </c>
      <c r="BG1654" s="13">
        <v>6</v>
      </c>
      <c r="BH1654" s="17">
        <v>1</v>
      </c>
      <c r="BI1654" s="13">
        <v>1</v>
      </c>
      <c r="BJ1654" s="13">
        <v>2</v>
      </c>
      <c r="BK1654" s="13">
        <v>1</v>
      </c>
      <c r="BL1654" s="13">
        <v>2</v>
      </c>
      <c r="BS1654" s="13">
        <v>1</v>
      </c>
      <c r="BT1654" s="13">
        <v>31</v>
      </c>
      <c r="BU1654" s="13">
        <v>1</v>
      </c>
      <c r="BV1654" s="13">
        <v>1</v>
      </c>
      <c r="BW1654" s="13">
        <v>1</v>
      </c>
      <c r="BX1654" s="13">
        <v>28</v>
      </c>
      <c r="CA1654" s="18"/>
      <c r="CB1654" s="18"/>
      <c r="CC1654" s="18">
        <v>1940</v>
      </c>
      <c r="CD1654" s="18">
        <v>971.87</v>
      </c>
      <c r="CE1654" s="18"/>
      <c r="CF1654" s="18"/>
      <c r="CG1654" s="18"/>
      <c r="CH1654" s="13">
        <v>2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40493</v>
      </c>
      <c r="CT1654" s="13">
        <v>2</v>
      </c>
      <c r="CW1654" s="13" t="s">
        <v>7908</v>
      </c>
      <c r="CX1654" s="38" t="s">
        <v>8745</v>
      </c>
      <c r="CY1654" s="38" t="s">
        <v>1514</v>
      </c>
      <c r="CZ1654" s="38" t="s">
        <v>41</v>
      </c>
      <c r="DA1654" s="38" t="s">
        <v>1515</v>
      </c>
    </row>
    <row r="1655" spans="1:106" s="13" customFormat="1">
      <c r="A1655" s="84">
        <v>2855</v>
      </c>
      <c r="B1655" s="84">
        <v>1</v>
      </c>
      <c r="C1655" s="13" t="s">
        <v>5098</v>
      </c>
      <c r="D1655" s="13" t="s">
        <v>37</v>
      </c>
      <c r="E1655" s="14">
        <v>14587</v>
      </c>
      <c r="F1655" s="13" t="s">
        <v>287</v>
      </c>
      <c r="G1655" s="13" t="s">
        <v>287</v>
      </c>
      <c r="H1655" s="13" t="s">
        <v>287</v>
      </c>
      <c r="I1655" s="14">
        <v>40436</v>
      </c>
      <c r="J1655" s="13">
        <f t="shared" si="56"/>
        <v>70</v>
      </c>
      <c r="K1655" s="14">
        <v>40453</v>
      </c>
      <c r="L1655" s="13">
        <v>4</v>
      </c>
      <c r="M1655" s="14">
        <v>40607</v>
      </c>
      <c r="N1655" s="15">
        <f t="shared" si="57"/>
        <v>5.6180698151950716</v>
      </c>
      <c r="O1655" s="16">
        <v>2</v>
      </c>
      <c r="Q1655" s="13" t="s">
        <v>245</v>
      </c>
      <c r="R1655" s="13" t="s">
        <v>38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C1655" s="13">
        <v>2</v>
      </c>
      <c r="AD1655" s="13">
        <v>2</v>
      </c>
      <c r="AE1655" s="13">
        <v>2</v>
      </c>
      <c r="AF1655" s="13">
        <v>2</v>
      </c>
      <c r="AG1655" s="13">
        <v>2</v>
      </c>
      <c r="AH1655" s="13">
        <v>2</v>
      </c>
      <c r="AI1655" s="13">
        <v>2</v>
      </c>
      <c r="AJ1655" s="13">
        <v>2</v>
      </c>
      <c r="AK1655" s="13">
        <v>2</v>
      </c>
      <c r="AL1655" s="13">
        <v>3</v>
      </c>
      <c r="AM1655" s="13">
        <v>1</v>
      </c>
      <c r="AN1655" s="13">
        <v>1</v>
      </c>
      <c r="AO1655" s="13" t="s">
        <v>8746</v>
      </c>
      <c r="AP1655" s="13" t="s">
        <v>8747</v>
      </c>
      <c r="AQ1655" s="13">
        <v>1</v>
      </c>
      <c r="AR1655" s="13">
        <v>1</v>
      </c>
      <c r="AS1655" s="13">
        <v>0</v>
      </c>
      <c r="AT1655" s="13">
        <v>1</v>
      </c>
      <c r="AU1655" s="13">
        <v>0</v>
      </c>
      <c r="AV1655" s="13">
        <v>1</v>
      </c>
      <c r="AW1655" s="13">
        <v>1</v>
      </c>
      <c r="AX1655" s="13">
        <v>1</v>
      </c>
      <c r="AY1655" s="13">
        <v>1</v>
      </c>
      <c r="AZ1655" s="13">
        <v>1</v>
      </c>
      <c r="BA1655" s="13">
        <v>0</v>
      </c>
      <c r="BB1655" s="13">
        <v>1</v>
      </c>
      <c r="BC1655" s="13">
        <v>0</v>
      </c>
      <c r="BD1655" s="13">
        <v>1</v>
      </c>
      <c r="BE1655" s="13">
        <v>1</v>
      </c>
      <c r="BF1655" s="13">
        <v>1</v>
      </c>
      <c r="BG1655" s="13">
        <v>2</v>
      </c>
      <c r="BH1655" s="17">
        <v>1</v>
      </c>
      <c r="BJ1655" s="13">
        <v>2</v>
      </c>
      <c r="BK1655" s="13">
        <v>1</v>
      </c>
      <c r="BL1655" s="13">
        <v>1</v>
      </c>
      <c r="BM1655" s="13">
        <v>2969</v>
      </c>
      <c r="BN1655" s="13">
        <v>2</v>
      </c>
      <c r="BQ1655" s="13" t="s">
        <v>237</v>
      </c>
      <c r="BR1655" s="13" t="s">
        <v>238</v>
      </c>
      <c r="BS1655" s="13">
        <v>1</v>
      </c>
      <c r="BT1655" s="13">
        <v>41</v>
      </c>
      <c r="BU1655" s="13">
        <v>1</v>
      </c>
      <c r="BW1655" s="13">
        <v>1</v>
      </c>
      <c r="BX1655" s="13">
        <v>19.100000000000001</v>
      </c>
      <c r="CA1655" s="18"/>
      <c r="CB1655" s="18"/>
      <c r="CC1655" s="18">
        <v>1990</v>
      </c>
      <c r="CD1655" s="18">
        <v>841.25</v>
      </c>
      <c r="CE1655" s="18"/>
      <c r="CF1655" s="18"/>
      <c r="CG1655" s="18"/>
      <c r="CH1655" s="13">
        <v>2</v>
      </c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40533</v>
      </c>
      <c r="CT1655" s="13">
        <v>1</v>
      </c>
      <c r="CW1655" s="13" t="s">
        <v>8748</v>
      </c>
      <c r="CX1655" s="38" t="s">
        <v>8749</v>
      </c>
      <c r="CY1655" s="38" t="s">
        <v>8750</v>
      </c>
      <c r="CZ1655" s="38" t="s">
        <v>41</v>
      </c>
      <c r="DA1655" s="38" t="s">
        <v>192</v>
      </c>
    </row>
    <row r="1656" spans="1:106" s="13" customFormat="1">
      <c r="A1656" s="84">
        <v>2856</v>
      </c>
      <c r="B1656" s="84">
        <v>1</v>
      </c>
      <c r="C1656" s="13" t="s">
        <v>417</v>
      </c>
      <c r="D1656" s="13" t="s">
        <v>36</v>
      </c>
      <c r="E1656" s="14">
        <v>22692</v>
      </c>
      <c r="F1656" s="13" t="s">
        <v>673</v>
      </c>
      <c r="G1656" s="13" t="s">
        <v>673</v>
      </c>
      <c r="H1656" s="13" t="s">
        <v>673</v>
      </c>
      <c r="I1656" s="14">
        <v>40374</v>
      </c>
      <c r="J1656" s="13">
        <f t="shared" si="56"/>
        <v>48</v>
      </c>
      <c r="K1656" s="14">
        <v>40415</v>
      </c>
      <c r="L1656" s="13">
        <v>9</v>
      </c>
      <c r="M1656" s="14">
        <v>40507</v>
      </c>
      <c r="N1656" s="15">
        <f t="shared" si="57"/>
        <v>4.3696098562628336</v>
      </c>
      <c r="O1656" s="16">
        <v>2</v>
      </c>
      <c r="Q1656" s="13" t="s">
        <v>8751</v>
      </c>
      <c r="R1656" s="13" t="s">
        <v>8752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2</v>
      </c>
      <c r="AJ1656" s="13">
        <v>2</v>
      </c>
      <c r="AK1656" s="13">
        <v>3</v>
      </c>
      <c r="AL1656" s="13">
        <v>2</v>
      </c>
      <c r="AM1656" s="13">
        <v>3</v>
      </c>
      <c r="AN1656" s="13">
        <v>1</v>
      </c>
      <c r="AO1656" s="13" t="s">
        <v>8753</v>
      </c>
      <c r="AP1656" s="13" t="s">
        <v>8754</v>
      </c>
      <c r="AQ1656" s="13">
        <v>1</v>
      </c>
      <c r="AR1656" s="13">
        <v>1</v>
      </c>
      <c r="AS1656" s="13">
        <v>2</v>
      </c>
      <c r="AT1656" s="13">
        <v>1</v>
      </c>
      <c r="AU1656" s="13">
        <v>4</v>
      </c>
      <c r="AV1656" s="13">
        <v>1</v>
      </c>
      <c r="AW1656" s="13">
        <v>3</v>
      </c>
      <c r="AX1656" s="13">
        <v>2</v>
      </c>
      <c r="AZ1656" s="13">
        <v>1</v>
      </c>
      <c r="BA1656" s="13">
        <v>2</v>
      </c>
      <c r="BB1656" s="13">
        <v>2</v>
      </c>
      <c r="BD1656" s="13">
        <v>1</v>
      </c>
      <c r="BE1656" s="13">
        <v>4</v>
      </c>
      <c r="BF1656" s="13">
        <v>1</v>
      </c>
      <c r="BG1656" s="13">
        <v>4</v>
      </c>
      <c r="BH1656" s="17">
        <v>1</v>
      </c>
      <c r="BI1656" s="13">
        <v>1</v>
      </c>
      <c r="BJ1656" s="13">
        <v>2</v>
      </c>
      <c r="BK1656" s="13">
        <v>1</v>
      </c>
      <c r="BL1656" s="13">
        <v>1</v>
      </c>
      <c r="BN1656" s="13">
        <v>2</v>
      </c>
      <c r="BQ1656" s="13" t="s">
        <v>237</v>
      </c>
      <c r="BR1656" s="13" t="s">
        <v>238</v>
      </c>
      <c r="BS1656" s="13">
        <v>1</v>
      </c>
      <c r="BT1656" s="13">
        <v>20</v>
      </c>
      <c r="BU1656" s="13">
        <v>1</v>
      </c>
      <c r="BV1656" s="13">
        <v>1</v>
      </c>
      <c r="BW1656" s="13">
        <v>2</v>
      </c>
      <c r="BX1656" s="13">
        <v>298.89999999999998</v>
      </c>
      <c r="CA1656" s="18"/>
      <c r="CB1656" s="18"/>
      <c r="CC1656" s="18">
        <v>27980</v>
      </c>
      <c r="CD1656" s="18">
        <v>3675.6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W1656" s="13" t="s">
        <v>8755</v>
      </c>
      <c r="CX1656" s="38" t="s">
        <v>8756</v>
      </c>
      <c r="CY1656" s="38" t="s">
        <v>8757</v>
      </c>
      <c r="CZ1656" s="38"/>
      <c r="DA1656" s="38" t="s">
        <v>192</v>
      </c>
    </row>
    <row r="1657" spans="1:106" s="13" customFormat="1">
      <c r="A1657" s="84">
        <v>2857</v>
      </c>
      <c r="B1657" s="84">
        <v>5</v>
      </c>
      <c r="C1657" s="13" t="s">
        <v>8758</v>
      </c>
      <c r="D1657" s="13" t="s">
        <v>36</v>
      </c>
      <c r="E1657" s="14">
        <v>18199</v>
      </c>
      <c r="F1657" s="13" t="s">
        <v>338</v>
      </c>
      <c r="G1657" s="13" t="s">
        <v>338</v>
      </c>
      <c r="H1657" s="13" t="s">
        <v>338</v>
      </c>
      <c r="I1657" s="14">
        <v>40436</v>
      </c>
      <c r="J1657" s="13">
        <f t="shared" si="56"/>
        <v>60</v>
      </c>
      <c r="K1657" s="14">
        <v>40443</v>
      </c>
      <c r="L1657" s="13">
        <v>4</v>
      </c>
      <c r="M1657" s="14">
        <v>40574</v>
      </c>
      <c r="N1657" s="15">
        <f t="shared" si="57"/>
        <v>4.5338809034907595</v>
      </c>
      <c r="O1657" s="16">
        <v>2</v>
      </c>
      <c r="Q1657" s="13" t="s">
        <v>42</v>
      </c>
      <c r="R1657" s="13" t="s">
        <v>42</v>
      </c>
      <c r="S1657" s="13">
        <v>2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3</v>
      </c>
      <c r="AJ1657" s="13">
        <v>3</v>
      </c>
      <c r="AK1657" s="13">
        <v>3</v>
      </c>
      <c r="AL1657" s="13">
        <v>3</v>
      </c>
      <c r="AM1657" s="13">
        <v>3</v>
      </c>
      <c r="AN1657" s="13">
        <v>1</v>
      </c>
      <c r="AO1657" s="13" t="s">
        <v>8759</v>
      </c>
      <c r="AP1657" s="13" t="s">
        <v>6170</v>
      </c>
      <c r="AQ1657" s="13">
        <v>1</v>
      </c>
      <c r="AR1657" s="13">
        <v>1</v>
      </c>
      <c r="AS1657" s="13">
        <v>0</v>
      </c>
      <c r="AT1657" s="13">
        <v>1</v>
      </c>
      <c r="AU1657" s="13">
        <v>1</v>
      </c>
      <c r="AV1657" s="13">
        <v>1</v>
      </c>
      <c r="AW1657" s="13">
        <v>1</v>
      </c>
      <c r="AX1657" s="13">
        <v>2</v>
      </c>
      <c r="AZ1657" s="13">
        <v>2</v>
      </c>
      <c r="BB1657" s="13">
        <v>2</v>
      </c>
      <c r="BD1657" s="13">
        <v>1</v>
      </c>
      <c r="BE1657" s="13">
        <v>1</v>
      </c>
      <c r="BF1657" s="13">
        <v>1</v>
      </c>
      <c r="BG1657" s="13">
        <v>3</v>
      </c>
      <c r="BH1657" s="17">
        <v>1</v>
      </c>
      <c r="BI1657" s="13">
        <v>1</v>
      </c>
      <c r="BJ1657" s="13">
        <v>2</v>
      </c>
      <c r="BK1657" s="13">
        <v>1</v>
      </c>
      <c r="BL1657" s="13">
        <v>1</v>
      </c>
      <c r="BN1657" s="13">
        <v>1</v>
      </c>
      <c r="BO1657" s="13" t="s">
        <v>6577</v>
      </c>
      <c r="BP1657" s="13">
        <v>232</v>
      </c>
      <c r="BQ1657" s="13" t="s">
        <v>670</v>
      </c>
      <c r="BR1657" s="13" t="s">
        <v>671</v>
      </c>
      <c r="BS1657" s="13">
        <v>1</v>
      </c>
      <c r="BT1657" s="13">
        <v>20</v>
      </c>
      <c r="BU1657" s="13">
        <v>1</v>
      </c>
      <c r="BV1657" s="13">
        <v>2</v>
      </c>
      <c r="BW1657" s="13">
        <v>2</v>
      </c>
      <c r="BX1657" s="13">
        <v>30.7</v>
      </c>
      <c r="CA1657" s="18"/>
      <c r="CB1657" s="18"/>
      <c r="CC1657" s="18" t="s">
        <v>8760</v>
      </c>
      <c r="CD1657" s="18">
        <v>4518.7</v>
      </c>
      <c r="CE1657" s="18"/>
      <c r="CF1657" s="18"/>
      <c r="CG1657" s="18"/>
      <c r="CH1657" s="13">
        <v>2</v>
      </c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40522</v>
      </c>
      <c r="CT1657" s="13">
        <v>1</v>
      </c>
      <c r="CW1657" s="13" t="s">
        <v>8761</v>
      </c>
      <c r="CX1657" s="38" t="s">
        <v>8762</v>
      </c>
      <c r="CY1657" s="38" t="s">
        <v>8763</v>
      </c>
      <c r="CZ1657" s="38"/>
      <c r="DA1657" s="38" t="s">
        <v>8764</v>
      </c>
    </row>
    <row r="1658" spans="1:106" s="13" customFormat="1">
      <c r="A1658" s="84">
        <v>2860</v>
      </c>
      <c r="B1658" s="84">
        <v>1</v>
      </c>
      <c r="C1658" s="13" t="s">
        <v>3962</v>
      </c>
      <c r="D1658" s="13" t="s">
        <v>37</v>
      </c>
      <c r="E1658" s="14">
        <v>12670</v>
      </c>
      <c r="F1658" s="13" t="s">
        <v>194</v>
      </c>
      <c r="G1658" s="13" t="s">
        <v>194</v>
      </c>
      <c r="H1658" s="13" t="s">
        <v>194</v>
      </c>
      <c r="I1658" s="14">
        <v>40436</v>
      </c>
      <c r="J1658" s="13">
        <f t="shared" si="56"/>
        <v>76</v>
      </c>
      <c r="K1658" s="14">
        <v>40484</v>
      </c>
      <c r="L1658" s="13">
        <v>4</v>
      </c>
      <c r="M1658" s="14">
        <v>40724</v>
      </c>
      <c r="N1658" s="15">
        <f t="shared" si="57"/>
        <v>9.462012320328542</v>
      </c>
      <c r="O1658" s="16">
        <v>2</v>
      </c>
      <c r="Q1658" s="13" t="s">
        <v>455</v>
      </c>
      <c r="R1658" s="13" t="s">
        <v>8765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809</v>
      </c>
      <c r="AQ1658" s="13">
        <v>1</v>
      </c>
      <c r="AR1658" s="13">
        <v>1</v>
      </c>
      <c r="AS1658" s="13">
        <v>1</v>
      </c>
      <c r="AT1658" s="13">
        <v>1</v>
      </c>
      <c r="AU1658" s="13">
        <v>0</v>
      </c>
      <c r="AV1658" s="13">
        <v>2</v>
      </c>
      <c r="AX1658" s="13">
        <v>2</v>
      </c>
      <c r="AZ1658" s="13">
        <v>2</v>
      </c>
      <c r="BB1658" s="13">
        <v>2</v>
      </c>
      <c r="BD1658" s="13">
        <v>1</v>
      </c>
      <c r="BE1658" s="13">
        <v>1</v>
      </c>
      <c r="BF1658" s="13">
        <v>1</v>
      </c>
      <c r="BG1658" s="13">
        <v>5</v>
      </c>
      <c r="BH1658" s="17">
        <v>1</v>
      </c>
      <c r="BI1658" s="13">
        <v>1</v>
      </c>
      <c r="BJ1658" s="13">
        <v>1</v>
      </c>
      <c r="BK1658" s="13">
        <v>1</v>
      </c>
      <c r="BL1658" s="13">
        <v>1</v>
      </c>
      <c r="BM1658" s="13">
        <v>3100</v>
      </c>
      <c r="BN1658" s="13">
        <v>2</v>
      </c>
      <c r="BQ1658" s="13" t="s">
        <v>594</v>
      </c>
      <c r="BR1658" s="13" t="s">
        <v>595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40626</v>
      </c>
      <c r="CT1658" s="13">
        <v>1</v>
      </c>
      <c r="CW1658" s="13" t="s">
        <v>8258</v>
      </c>
      <c r="CX1658" s="38" t="s">
        <v>2683</v>
      </c>
      <c r="CY1658" s="38" t="s">
        <v>5349</v>
      </c>
      <c r="CZ1658" s="38" t="s">
        <v>41</v>
      </c>
      <c r="DA1658" s="38" t="s">
        <v>6180</v>
      </c>
    </row>
    <row r="1659" spans="1:106" s="13" customFormat="1">
      <c r="A1659" s="84">
        <v>2861</v>
      </c>
      <c r="B1659" s="84">
        <v>1</v>
      </c>
      <c r="C1659" s="13" t="s">
        <v>8766</v>
      </c>
      <c r="D1659" s="13" t="s">
        <v>36</v>
      </c>
      <c r="E1659" s="14">
        <v>11556</v>
      </c>
      <c r="F1659" s="13" t="s">
        <v>559</v>
      </c>
      <c r="G1659" s="13" t="s">
        <v>559</v>
      </c>
      <c r="H1659" s="13" t="s">
        <v>559</v>
      </c>
      <c r="I1659" s="14">
        <v>40436</v>
      </c>
      <c r="J1659" s="13">
        <f t="shared" si="56"/>
        <v>79</v>
      </c>
      <c r="K1659" s="14">
        <v>40479</v>
      </c>
      <c r="L1659" s="13">
        <v>4</v>
      </c>
      <c r="M1659" s="14">
        <v>40843</v>
      </c>
      <c r="N1659" s="15">
        <f t="shared" si="57"/>
        <v>13.371663244353183</v>
      </c>
      <c r="O1659" s="16">
        <v>2</v>
      </c>
      <c r="R1659" s="13" t="s">
        <v>46</v>
      </c>
      <c r="S1659" s="13">
        <v>2</v>
      </c>
      <c r="T1659" s="13">
        <v>2</v>
      </c>
      <c r="U1659" s="13">
        <v>2</v>
      </c>
      <c r="V1659" s="13">
        <v>2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2</v>
      </c>
      <c r="AJ1659" s="13">
        <v>3</v>
      </c>
      <c r="AK1659" s="13">
        <v>3</v>
      </c>
      <c r="AL1659" s="13">
        <v>3</v>
      </c>
      <c r="AM1659" s="13">
        <v>3</v>
      </c>
      <c r="AN1659" s="13">
        <v>1</v>
      </c>
      <c r="AO1659" s="13" t="s">
        <v>8767</v>
      </c>
      <c r="AP1659" s="13" t="s">
        <v>4442</v>
      </c>
      <c r="AQ1659" s="13">
        <v>1</v>
      </c>
      <c r="AR1659" s="13">
        <v>1</v>
      </c>
      <c r="AS1659" s="13">
        <v>3</v>
      </c>
      <c r="AT1659" s="13">
        <v>1</v>
      </c>
      <c r="AU1659" s="13">
        <v>0</v>
      </c>
      <c r="AV1659" s="13">
        <v>2</v>
      </c>
      <c r="AX1659" s="13">
        <v>1</v>
      </c>
      <c r="AY1659" s="13">
        <v>3</v>
      </c>
      <c r="AZ1659" s="13">
        <v>2</v>
      </c>
      <c r="BB1659" s="13">
        <v>3</v>
      </c>
      <c r="BD1659" s="13">
        <v>1</v>
      </c>
      <c r="BE1659" s="13">
        <v>0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2</v>
      </c>
      <c r="BS1659" s="13">
        <v>2</v>
      </c>
      <c r="BT1659" s="13">
        <v>51</v>
      </c>
      <c r="BU1659" s="13">
        <v>1</v>
      </c>
      <c r="BV1659" s="13">
        <v>0</v>
      </c>
      <c r="BW1659" s="13">
        <v>1</v>
      </c>
      <c r="BX1659" s="13">
        <v>36</v>
      </c>
      <c r="CA1659" s="18"/>
      <c r="CB1659" s="18"/>
      <c r="CC1659" s="18"/>
      <c r="CD1659" s="18"/>
      <c r="CE1659" s="18"/>
      <c r="CF1659" s="18"/>
      <c r="CG1659" s="18"/>
      <c r="CH1659" s="13">
        <v>2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W1659" s="13" t="s">
        <v>8768</v>
      </c>
      <c r="CX1659" s="38" t="s">
        <v>6864</v>
      </c>
      <c r="CY1659" s="38" t="s">
        <v>6865</v>
      </c>
      <c r="CZ1659" s="38"/>
      <c r="DA1659" s="38" t="s">
        <v>6127</v>
      </c>
    </row>
    <row r="1660" spans="1:106" s="13" customFormat="1">
      <c r="A1660" s="84">
        <v>2862</v>
      </c>
      <c r="B1660" s="84">
        <v>1</v>
      </c>
      <c r="C1660" s="13" t="s">
        <v>8769</v>
      </c>
      <c r="D1660" s="13" t="s">
        <v>36</v>
      </c>
      <c r="E1660" s="14">
        <v>14455</v>
      </c>
      <c r="F1660" s="13" t="s">
        <v>338</v>
      </c>
      <c r="G1660" s="13" t="s">
        <v>338</v>
      </c>
      <c r="H1660" s="13" t="s">
        <v>338</v>
      </c>
      <c r="I1660" s="14">
        <v>40344</v>
      </c>
      <c r="J1660" s="13">
        <f t="shared" si="56"/>
        <v>70</v>
      </c>
      <c r="K1660" s="14">
        <v>40362</v>
      </c>
      <c r="L1660" s="13">
        <v>4</v>
      </c>
      <c r="M1660" s="14">
        <v>40405</v>
      </c>
      <c r="N1660" s="15">
        <f t="shared" si="57"/>
        <v>2.0041067761806981</v>
      </c>
      <c r="O1660" s="16">
        <v>2</v>
      </c>
      <c r="Q1660" s="13" t="s">
        <v>190</v>
      </c>
      <c r="R1660" s="13" t="s">
        <v>2597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I1660" s="13">
        <v>3</v>
      </c>
      <c r="AJ1660" s="13">
        <v>2</v>
      </c>
      <c r="AK1660" s="13">
        <v>2</v>
      </c>
      <c r="AL1660" s="13">
        <v>1</v>
      </c>
      <c r="AM1660" s="13">
        <v>1</v>
      </c>
      <c r="AN1660" s="13">
        <v>2</v>
      </c>
      <c r="AO1660" s="13" t="s">
        <v>8770</v>
      </c>
      <c r="AP1660" s="13" t="s">
        <v>1715</v>
      </c>
      <c r="AQ1660" s="13">
        <v>1</v>
      </c>
      <c r="AR1660" s="13">
        <v>1</v>
      </c>
      <c r="AS1660" s="13">
        <v>1</v>
      </c>
      <c r="AT1660" s="13">
        <v>1</v>
      </c>
      <c r="AU1660" s="13">
        <v>0</v>
      </c>
      <c r="AV1660" s="13">
        <v>3</v>
      </c>
      <c r="AX1660" s="13">
        <v>1</v>
      </c>
      <c r="AY1660" s="13">
        <v>1</v>
      </c>
      <c r="AZ1660" s="13">
        <v>3</v>
      </c>
      <c r="BB1660" s="13">
        <v>2</v>
      </c>
      <c r="BD1660" s="13">
        <v>1</v>
      </c>
      <c r="BE1660" s="13">
        <v>0</v>
      </c>
      <c r="BF1660" s="13">
        <v>1</v>
      </c>
      <c r="BG1660" s="13">
        <v>1</v>
      </c>
      <c r="BH1660" s="17">
        <v>1</v>
      </c>
      <c r="BI1660" s="13">
        <v>1</v>
      </c>
      <c r="BJ1660" s="13">
        <v>2</v>
      </c>
      <c r="BK1660" s="13">
        <v>1</v>
      </c>
      <c r="BL1660" s="13">
        <v>2</v>
      </c>
      <c r="BS1660" s="13">
        <v>1</v>
      </c>
      <c r="BU1660" s="13">
        <v>1</v>
      </c>
      <c r="CA1660" s="18"/>
      <c r="CB1660" s="18"/>
      <c r="CC1660" s="18">
        <v>12280</v>
      </c>
      <c r="CD1660" s="18">
        <v>1283.7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S1660" s="14">
        <v>40754</v>
      </c>
      <c r="CT1660" s="13">
        <v>1</v>
      </c>
      <c r="CW1660" s="13" t="s">
        <v>8771</v>
      </c>
      <c r="CX1660" s="38" t="s">
        <v>8772</v>
      </c>
      <c r="CY1660" s="38" t="s">
        <v>8773</v>
      </c>
      <c r="CZ1660" s="38" t="s">
        <v>41</v>
      </c>
      <c r="DA1660" s="38" t="s">
        <v>8774</v>
      </c>
    </row>
    <row r="1661" spans="1:106" s="13" customFormat="1">
      <c r="A1661" s="84">
        <v>2863</v>
      </c>
      <c r="B1661" s="84">
        <v>1</v>
      </c>
      <c r="C1661" s="13" t="s">
        <v>825</v>
      </c>
      <c r="D1661" s="13" t="s">
        <v>37</v>
      </c>
      <c r="E1661" s="14">
        <v>17780</v>
      </c>
      <c r="F1661" s="13" t="s">
        <v>302</v>
      </c>
      <c r="G1661" s="13" t="s">
        <v>302</v>
      </c>
      <c r="H1661" s="13" t="s">
        <v>302</v>
      </c>
      <c r="I1661" s="14">
        <v>40344</v>
      </c>
      <c r="J1661" s="13">
        <f t="shared" si="56"/>
        <v>61</v>
      </c>
      <c r="K1661" s="14">
        <v>40360</v>
      </c>
      <c r="L1661" s="13">
        <v>4</v>
      </c>
      <c r="M1661" s="14">
        <v>40538</v>
      </c>
      <c r="N1661" s="15">
        <f t="shared" si="57"/>
        <v>6.3737166324435321</v>
      </c>
      <c r="O1661" s="16">
        <v>2</v>
      </c>
      <c r="Q1661" s="13" t="s">
        <v>7787</v>
      </c>
      <c r="R1661" s="13" t="s">
        <v>6824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C1661" s="13">
        <v>2</v>
      </c>
      <c r="AD1661" s="13">
        <v>2</v>
      </c>
      <c r="AE1661" s="13">
        <v>2</v>
      </c>
      <c r="AF1661" s="13">
        <v>2</v>
      </c>
      <c r="AG1661" s="13">
        <v>2</v>
      </c>
      <c r="AH1661" s="13">
        <v>2</v>
      </c>
      <c r="AI1661" s="13">
        <v>2</v>
      </c>
      <c r="AJ1661" s="13">
        <v>2</v>
      </c>
      <c r="AK1661" s="13">
        <v>1</v>
      </c>
      <c r="AL1661" s="13">
        <v>2</v>
      </c>
      <c r="AM1661" s="13">
        <v>2</v>
      </c>
      <c r="AN1661" s="13">
        <v>1</v>
      </c>
      <c r="AO1661" s="13" t="s">
        <v>2311</v>
      </c>
      <c r="AP1661" s="13" t="s">
        <v>5598</v>
      </c>
      <c r="AQ1661" s="13">
        <v>1</v>
      </c>
      <c r="AR1661" s="13">
        <v>2</v>
      </c>
      <c r="AT1661" s="13">
        <v>1</v>
      </c>
      <c r="AU1661" s="13">
        <v>0</v>
      </c>
      <c r="AV1661" s="13">
        <v>2</v>
      </c>
      <c r="AX1661" s="13">
        <v>2</v>
      </c>
      <c r="AZ1661" s="13">
        <v>1</v>
      </c>
      <c r="BA1661" s="13">
        <v>0</v>
      </c>
      <c r="BB1661" s="13">
        <v>2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2</v>
      </c>
      <c r="BS1661" s="13">
        <v>1</v>
      </c>
      <c r="BT1661" s="13">
        <v>33</v>
      </c>
      <c r="BU1661" s="13">
        <v>1</v>
      </c>
      <c r="BV1661" s="13">
        <v>4</v>
      </c>
      <c r="CA1661" s="18"/>
      <c r="CB1661" s="18"/>
      <c r="CC1661" s="18">
        <v>12790</v>
      </c>
      <c r="CD1661" s="18">
        <v>1161.2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40702</v>
      </c>
      <c r="CT1661" s="13">
        <v>3</v>
      </c>
      <c r="CW1661" s="13" t="s">
        <v>8775</v>
      </c>
      <c r="CX1661" s="38" t="s">
        <v>8776</v>
      </c>
      <c r="CY1661" s="38" t="s">
        <v>6788</v>
      </c>
      <c r="CZ1661" s="38"/>
      <c r="DA1661" s="38" t="s">
        <v>192</v>
      </c>
    </row>
    <row r="1662" spans="1:106" s="13" customFormat="1">
      <c r="A1662" s="84">
        <v>2864</v>
      </c>
      <c r="B1662" s="84">
        <v>1</v>
      </c>
      <c r="C1662" s="13" t="s">
        <v>666</v>
      </c>
      <c r="D1662" s="13" t="s">
        <v>36</v>
      </c>
      <c r="E1662" s="14">
        <v>8684</v>
      </c>
      <c r="F1662" s="13" t="s">
        <v>327</v>
      </c>
      <c r="G1662" s="13" t="s">
        <v>327</v>
      </c>
      <c r="H1662" s="13" t="s">
        <v>327</v>
      </c>
      <c r="I1662" s="14">
        <v>40101</v>
      </c>
      <c r="J1662" s="13">
        <f t="shared" si="56"/>
        <v>86</v>
      </c>
      <c r="K1662" s="14">
        <v>40359</v>
      </c>
      <c r="L1662" s="13">
        <v>4</v>
      </c>
      <c r="M1662" s="14">
        <v>41548</v>
      </c>
      <c r="N1662" s="15">
        <f t="shared" si="57"/>
        <v>47.540041067761805</v>
      </c>
      <c r="O1662" s="16">
        <v>1</v>
      </c>
      <c r="P1662" s="13" t="s">
        <v>8777</v>
      </c>
      <c r="Q1662" s="13" t="s">
        <v>52</v>
      </c>
      <c r="R1662" s="13" t="s">
        <v>38</v>
      </c>
      <c r="S1662" s="13">
        <v>3</v>
      </c>
      <c r="T1662" s="13">
        <v>2</v>
      </c>
      <c r="U1662" s="13">
        <v>2</v>
      </c>
      <c r="V1662" s="13">
        <v>2</v>
      </c>
      <c r="X1662" s="13">
        <v>1</v>
      </c>
      <c r="Z1662" s="13">
        <v>4</v>
      </c>
      <c r="AC1662" s="13">
        <v>2</v>
      </c>
      <c r="AD1662" s="13">
        <v>2</v>
      </c>
      <c r="AE1662" s="13">
        <v>2</v>
      </c>
      <c r="AF1662" s="13">
        <v>1</v>
      </c>
      <c r="AG1662" s="13">
        <v>1</v>
      </c>
      <c r="AH1662" s="13">
        <v>2</v>
      </c>
      <c r="AI1662" s="13">
        <v>2</v>
      </c>
      <c r="AJ1662" s="13">
        <v>2</v>
      </c>
      <c r="AK1662" s="13">
        <v>3</v>
      </c>
      <c r="AL1662" s="13">
        <v>1</v>
      </c>
      <c r="AM1662" s="13">
        <v>1</v>
      </c>
      <c r="AN1662" s="13">
        <v>1</v>
      </c>
      <c r="AO1662" s="13" t="s">
        <v>8778</v>
      </c>
      <c r="AP1662" s="13" t="s">
        <v>8779</v>
      </c>
      <c r="AQ1662" s="13">
        <v>1</v>
      </c>
      <c r="AR1662" s="13">
        <v>1</v>
      </c>
      <c r="AS1662" s="13">
        <v>0</v>
      </c>
      <c r="AT1662" s="13">
        <v>1</v>
      </c>
      <c r="AU1662" s="13">
        <v>0</v>
      </c>
      <c r="AV1662" s="13">
        <v>2</v>
      </c>
      <c r="AX1662" s="13">
        <v>2</v>
      </c>
      <c r="AZ1662" s="13">
        <v>1</v>
      </c>
      <c r="BA1662" s="13">
        <v>10</v>
      </c>
      <c r="BB1662" s="13">
        <v>2</v>
      </c>
      <c r="BD1662" s="13">
        <v>2</v>
      </c>
      <c r="BF1662" s="13">
        <v>2</v>
      </c>
      <c r="BH1662" s="17">
        <v>2</v>
      </c>
      <c r="BI1662" s="13">
        <v>1</v>
      </c>
      <c r="BJ1662" s="13">
        <v>1</v>
      </c>
      <c r="BK1662" s="13">
        <v>1</v>
      </c>
      <c r="BS1662" s="13">
        <v>1</v>
      </c>
      <c r="BT1662" s="13">
        <v>34</v>
      </c>
      <c r="BU1662" s="13">
        <v>1</v>
      </c>
      <c r="BV1662" s="13">
        <v>1</v>
      </c>
      <c r="CA1662" s="18"/>
      <c r="CB1662" s="18"/>
      <c r="CC1662" s="18">
        <v>3760</v>
      </c>
      <c r="CD1662" s="18">
        <v>642.5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40728</v>
      </c>
      <c r="CT1662" s="13">
        <v>2</v>
      </c>
      <c r="CW1662" s="13" t="s">
        <v>8780</v>
      </c>
      <c r="CX1662" s="38" t="s">
        <v>8781</v>
      </c>
      <c r="CY1662" s="38" t="s">
        <v>8782</v>
      </c>
      <c r="CZ1662" s="38" t="s">
        <v>386</v>
      </c>
      <c r="DA1662" s="38" t="s">
        <v>8783</v>
      </c>
    </row>
    <row r="1663" spans="1:106" s="13" customFormat="1">
      <c r="A1663" s="84">
        <v>2866</v>
      </c>
      <c r="B1663" s="84">
        <v>1</v>
      </c>
      <c r="C1663" s="13" t="s">
        <v>4811</v>
      </c>
      <c r="D1663" s="13" t="s">
        <v>37</v>
      </c>
      <c r="E1663" s="14">
        <v>10725</v>
      </c>
      <c r="F1663" s="13" t="s">
        <v>439</v>
      </c>
      <c r="G1663" s="13" t="s">
        <v>439</v>
      </c>
      <c r="H1663" s="13" t="s">
        <v>439</v>
      </c>
      <c r="I1663" s="14">
        <v>40344</v>
      </c>
      <c r="J1663" s="13">
        <f t="shared" si="56"/>
        <v>81</v>
      </c>
      <c r="K1663" s="14">
        <v>40344</v>
      </c>
      <c r="L1663" s="13">
        <v>4</v>
      </c>
      <c r="M1663" s="14">
        <v>40713</v>
      </c>
      <c r="N1663" s="15">
        <f t="shared" si="57"/>
        <v>12.123203285420944</v>
      </c>
      <c r="O1663" s="16">
        <v>2</v>
      </c>
      <c r="Q1663" s="13" t="s">
        <v>8784</v>
      </c>
      <c r="R1663" s="13" t="s">
        <v>46</v>
      </c>
      <c r="S1663" s="13">
        <v>2</v>
      </c>
      <c r="T1663" s="13">
        <v>2</v>
      </c>
      <c r="U1663" s="13">
        <v>2</v>
      </c>
      <c r="V1663" s="13">
        <v>2</v>
      </c>
      <c r="X1663" s="13">
        <v>2</v>
      </c>
      <c r="Z1663" s="13">
        <v>4</v>
      </c>
      <c r="AH1663" s="13">
        <v>2</v>
      </c>
      <c r="AP1663" s="13" t="s">
        <v>8785</v>
      </c>
      <c r="AQ1663" s="13">
        <v>1</v>
      </c>
      <c r="AR1663" s="13">
        <v>1</v>
      </c>
      <c r="AT1663" s="13">
        <v>1</v>
      </c>
      <c r="AV1663" s="13">
        <v>1</v>
      </c>
      <c r="AX1663" s="13">
        <v>1</v>
      </c>
      <c r="AZ1663" s="13">
        <v>1</v>
      </c>
      <c r="BB1663" s="13">
        <v>2</v>
      </c>
      <c r="BD1663" s="13">
        <v>2</v>
      </c>
      <c r="BF1663" s="13">
        <v>2</v>
      </c>
      <c r="BH1663" s="17">
        <v>1</v>
      </c>
      <c r="BI1663" s="13">
        <v>1</v>
      </c>
      <c r="BJ1663" s="13">
        <v>2</v>
      </c>
      <c r="BK1663" s="13">
        <v>1</v>
      </c>
      <c r="BL1663" s="13">
        <v>2</v>
      </c>
      <c r="BS1663" s="13">
        <v>1</v>
      </c>
      <c r="BT1663" s="13">
        <v>38</v>
      </c>
      <c r="BU1663" s="13">
        <v>1</v>
      </c>
      <c r="BV1663" s="13">
        <v>5</v>
      </c>
      <c r="BW1663" s="13">
        <v>2</v>
      </c>
      <c r="BX1663" s="13">
        <v>42</v>
      </c>
      <c r="CA1663" s="18"/>
      <c r="CB1663" s="18"/>
      <c r="CC1663" s="18">
        <v>3060</v>
      </c>
      <c r="CD1663" s="18">
        <v>652.5</v>
      </c>
      <c r="CE1663" s="18"/>
      <c r="CF1663" s="18"/>
      <c r="CG1663" s="18"/>
      <c r="CH1663" s="13">
        <v>2</v>
      </c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Q1663" s="13">
        <v>1</v>
      </c>
      <c r="CR1663" s="13">
        <v>1</v>
      </c>
      <c r="CW1663" s="13" t="s">
        <v>8786</v>
      </c>
      <c r="CX1663" s="38" t="s">
        <v>4301</v>
      </c>
      <c r="CY1663" s="38" t="s">
        <v>2135</v>
      </c>
      <c r="CZ1663" s="38" t="s">
        <v>41</v>
      </c>
      <c r="DA1663" s="38" t="s">
        <v>8787</v>
      </c>
    </row>
    <row r="1664" spans="1:106" s="13" customFormat="1">
      <c r="A1664" s="84">
        <v>2870</v>
      </c>
      <c r="B1664" s="84">
        <v>1</v>
      </c>
      <c r="C1664" s="13" t="s">
        <v>8788</v>
      </c>
      <c r="D1664" s="13" t="s">
        <v>37</v>
      </c>
      <c r="E1664" s="14">
        <v>24524</v>
      </c>
      <c r="F1664" s="13" t="s">
        <v>319</v>
      </c>
      <c r="G1664" s="13" t="s">
        <v>476</v>
      </c>
      <c r="H1664" s="13" t="s">
        <v>476</v>
      </c>
      <c r="I1664" s="14">
        <v>40344</v>
      </c>
      <c r="J1664" s="13">
        <f t="shared" si="56"/>
        <v>43</v>
      </c>
      <c r="K1664" s="14">
        <v>40364</v>
      </c>
      <c r="L1664" s="13">
        <v>4</v>
      </c>
      <c r="M1664" s="14">
        <v>40818</v>
      </c>
      <c r="N1664" s="15">
        <f t="shared" si="57"/>
        <v>15.572895277207392</v>
      </c>
      <c r="O1664" s="16">
        <v>2</v>
      </c>
      <c r="Q1664" s="13" t="s">
        <v>8789</v>
      </c>
      <c r="R1664" s="13" t="s">
        <v>5486</v>
      </c>
      <c r="S1664" s="13">
        <v>2</v>
      </c>
      <c r="T1664" s="13">
        <v>2</v>
      </c>
      <c r="U1664" s="13">
        <v>2</v>
      </c>
      <c r="V1664" s="13">
        <v>2</v>
      </c>
      <c r="X1664" s="13">
        <v>1</v>
      </c>
      <c r="Z1664" s="13">
        <v>4</v>
      </c>
      <c r="AC1664" s="13">
        <v>2</v>
      </c>
      <c r="AD1664" s="13">
        <v>1</v>
      </c>
      <c r="AE1664" s="13">
        <v>2</v>
      </c>
      <c r="AF1664" s="13">
        <v>2</v>
      </c>
      <c r="AG1664" s="13">
        <v>2</v>
      </c>
      <c r="AH1664" s="13">
        <v>2</v>
      </c>
      <c r="AI1664" s="13">
        <v>2</v>
      </c>
      <c r="AJ1664" s="13">
        <v>1</v>
      </c>
      <c r="AK1664" s="13">
        <v>1</v>
      </c>
      <c r="AL1664" s="13">
        <v>2</v>
      </c>
      <c r="AM1664" s="13">
        <v>2</v>
      </c>
      <c r="AN1664" s="13">
        <v>1</v>
      </c>
      <c r="AO1664" s="13" t="s">
        <v>8790</v>
      </c>
      <c r="AP1664" s="13" t="s">
        <v>8791</v>
      </c>
      <c r="AQ1664" s="13">
        <v>1</v>
      </c>
      <c r="AR1664" s="13">
        <v>1</v>
      </c>
      <c r="AS1664" s="13">
        <v>1</v>
      </c>
      <c r="AT1664" s="13">
        <v>1</v>
      </c>
      <c r="AU1664" s="13">
        <v>1</v>
      </c>
      <c r="AV1664" s="13">
        <v>2</v>
      </c>
      <c r="AX1664" s="13">
        <v>2</v>
      </c>
      <c r="AZ1664" s="13">
        <v>1</v>
      </c>
      <c r="BA1664" s="13">
        <v>0</v>
      </c>
      <c r="BB1664" s="13">
        <v>1</v>
      </c>
      <c r="BC1664" s="13">
        <v>0</v>
      </c>
      <c r="BD1664" s="13">
        <v>1</v>
      </c>
      <c r="BE1664" s="13">
        <v>1</v>
      </c>
      <c r="BF1664" s="13">
        <v>1</v>
      </c>
      <c r="BG1664" s="13">
        <v>2</v>
      </c>
      <c r="BH1664" s="17">
        <v>1</v>
      </c>
      <c r="BJ1664" s="13">
        <v>1</v>
      </c>
      <c r="BK1664" s="13">
        <v>1</v>
      </c>
      <c r="BL1664" s="13">
        <v>1</v>
      </c>
      <c r="BM1664" s="13">
        <v>3019</v>
      </c>
      <c r="BN1664" s="13">
        <v>2</v>
      </c>
      <c r="BQ1664" s="13" t="s">
        <v>8792</v>
      </c>
      <c r="BR1664" s="13" t="s">
        <v>8793</v>
      </c>
      <c r="BT1664" s="13">
        <v>42</v>
      </c>
      <c r="BU1664" s="13">
        <v>1</v>
      </c>
      <c r="BV1664" s="13">
        <v>1</v>
      </c>
      <c r="BX1664" s="13">
        <v>61</v>
      </c>
      <c r="CA1664" s="18"/>
      <c r="CB1664" s="18"/>
      <c r="CC1664" s="18">
        <v>9480</v>
      </c>
      <c r="CD1664" s="18">
        <v>3915</v>
      </c>
      <c r="CE1664" s="18"/>
      <c r="CF1664" s="18"/>
      <c r="CG1664" s="18"/>
      <c r="CH1664" s="13">
        <v>1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W1664" s="13" t="s">
        <v>8794</v>
      </c>
      <c r="CX1664" s="38" t="s">
        <v>4077</v>
      </c>
      <c r="CY1664" s="38" t="s">
        <v>5772</v>
      </c>
      <c r="CZ1664" s="38"/>
      <c r="DA1664" s="38" t="s">
        <v>4169</v>
      </c>
    </row>
    <row r="1665" spans="1:105" s="13" customFormat="1">
      <c r="A1665" s="84">
        <v>2871</v>
      </c>
      <c r="B1665" s="84">
        <v>1</v>
      </c>
      <c r="C1665" s="13" t="s">
        <v>8795</v>
      </c>
      <c r="D1665" s="13" t="s">
        <v>36</v>
      </c>
      <c r="E1665" s="14">
        <v>18170</v>
      </c>
      <c r="F1665" s="13" t="s">
        <v>424</v>
      </c>
      <c r="G1665" s="13" t="s">
        <v>327</v>
      </c>
      <c r="H1665" s="13" t="s">
        <v>327</v>
      </c>
      <c r="I1665" s="63">
        <v>40330</v>
      </c>
      <c r="J1665" s="13">
        <f t="shared" si="56"/>
        <v>60</v>
      </c>
      <c r="K1665" s="14">
        <v>40358</v>
      </c>
      <c r="L1665" s="13">
        <v>2</v>
      </c>
      <c r="M1665" s="14">
        <v>40497</v>
      </c>
      <c r="N1665" s="15">
        <f t="shared" si="57"/>
        <v>5.4866529774127306</v>
      </c>
      <c r="O1665" s="16">
        <v>2</v>
      </c>
      <c r="Q1665" s="13" t="s">
        <v>180</v>
      </c>
      <c r="R1665" s="13" t="s">
        <v>8796</v>
      </c>
      <c r="S1665" s="13">
        <v>2</v>
      </c>
      <c r="T1665" s="13">
        <v>2</v>
      </c>
      <c r="U1665" s="13">
        <v>2</v>
      </c>
      <c r="V1665" s="13">
        <v>2</v>
      </c>
      <c r="X1665" s="13">
        <v>2</v>
      </c>
      <c r="Z1665" s="13">
        <v>4</v>
      </c>
      <c r="AC1665" s="13">
        <v>2</v>
      </c>
      <c r="AD1665" s="13">
        <v>2</v>
      </c>
      <c r="AE1665" s="13">
        <v>2</v>
      </c>
      <c r="AF1665" s="13">
        <v>2</v>
      </c>
      <c r="AG1665" s="13">
        <v>2</v>
      </c>
      <c r="AH1665" s="13">
        <v>2</v>
      </c>
      <c r="AJ1665" s="13">
        <v>2</v>
      </c>
      <c r="AN1665" s="13">
        <v>1</v>
      </c>
      <c r="AO1665" s="13" t="s">
        <v>8797</v>
      </c>
      <c r="AP1665" s="13" t="s">
        <v>917</v>
      </c>
      <c r="AQ1665" s="13">
        <v>1</v>
      </c>
      <c r="AR1665" s="13">
        <v>2</v>
      </c>
      <c r="AT1665" s="13">
        <v>1</v>
      </c>
      <c r="AU1665" s="13">
        <v>0</v>
      </c>
      <c r="AV1665" s="13">
        <v>2</v>
      </c>
      <c r="AX1665" s="13">
        <v>2</v>
      </c>
      <c r="AZ1665" s="13">
        <v>1</v>
      </c>
      <c r="BA1665" s="13">
        <v>0</v>
      </c>
      <c r="BB1665" s="13">
        <v>2</v>
      </c>
      <c r="BD1665" s="13">
        <v>1</v>
      </c>
      <c r="BE1665" s="13">
        <v>1</v>
      </c>
      <c r="BF1665" s="13">
        <v>2</v>
      </c>
      <c r="BH1665" s="17">
        <v>2</v>
      </c>
      <c r="BI1665" s="13">
        <v>1</v>
      </c>
      <c r="BJ1665" s="13">
        <v>1</v>
      </c>
      <c r="BK1665" s="13">
        <v>1</v>
      </c>
      <c r="BL1665" s="13">
        <v>2</v>
      </c>
      <c r="BS1665" s="13">
        <v>1</v>
      </c>
      <c r="BT1665" s="13">
        <v>39</v>
      </c>
      <c r="BU1665" s="13">
        <v>1</v>
      </c>
      <c r="BV1665" s="13">
        <v>47</v>
      </c>
      <c r="CA1665" s="18">
        <v>1266</v>
      </c>
      <c r="CB1665" s="18"/>
      <c r="CC1665" s="18">
        <v>16450</v>
      </c>
      <c r="CD1665" s="18">
        <v>1665</v>
      </c>
      <c r="CE1665" s="18"/>
      <c r="CF1665" s="18" t="s">
        <v>4369</v>
      </c>
      <c r="CG1665" s="18"/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40725</v>
      </c>
      <c r="CT1665" s="13">
        <v>2</v>
      </c>
      <c r="CW1665" s="13" t="s">
        <v>8798</v>
      </c>
      <c r="CX1665" s="38" t="s">
        <v>8799</v>
      </c>
      <c r="CY1665" s="38" t="s">
        <v>8800</v>
      </c>
      <c r="CZ1665" s="38"/>
      <c r="DA1665" s="38" t="s">
        <v>192</v>
      </c>
    </row>
    <row r="1666" spans="1:105" s="13" customFormat="1">
      <c r="A1666" s="84">
        <v>2873</v>
      </c>
      <c r="B1666" s="84">
        <v>1</v>
      </c>
      <c r="C1666" s="13" t="s">
        <v>2368</v>
      </c>
      <c r="D1666" s="13" t="s">
        <v>37</v>
      </c>
      <c r="E1666" s="14">
        <v>13093</v>
      </c>
      <c r="F1666" s="13" t="s">
        <v>240</v>
      </c>
      <c r="G1666" s="13" t="s">
        <v>264</v>
      </c>
      <c r="H1666" s="13" t="s">
        <v>264</v>
      </c>
      <c r="I1666" s="14">
        <v>40283</v>
      </c>
      <c r="J1666" s="13">
        <f t="shared" si="56"/>
        <v>74</v>
      </c>
      <c r="K1666" s="14">
        <v>40374</v>
      </c>
      <c r="L1666" s="13">
        <v>4</v>
      </c>
      <c r="M1666" s="14">
        <v>40852</v>
      </c>
      <c r="N1666" s="15">
        <f t="shared" si="57"/>
        <v>18.694045174537987</v>
      </c>
      <c r="O1666" s="16">
        <v>2</v>
      </c>
      <c r="Q1666" s="13" t="s">
        <v>8801</v>
      </c>
      <c r="R1666" s="13" t="s">
        <v>8802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C1666" s="13">
        <v>2</v>
      </c>
      <c r="AD1666" s="13">
        <v>2</v>
      </c>
      <c r="AE1666" s="13">
        <v>2</v>
      </c>
      <c r="AF1666" s="13">
        <v>2</v>
      </c>
      <c r="AG1666" s="13">
        <v>2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8803</v>
      </c>
      <c r="AQ1666" s="13">
        <v>1</v>
      </c>
      <c r="AR1666" s="13">
        <v>2</v>
      </c>
      <c r="AT1666" s="13">
        <v>1</v>
      </c>
      <c r="AU1666" s="13">
        <v>2</v>
      </c>
      <c r="AV1666" s="13">
        <v>1</v>
      </c>
      <c r="AW1666" s="13">
        <v>3</v>
      </c>
      <c r="AX1666" s="13">
        <v>1</v>
      </c>
      <c r="AY1666" s="13">
        <v>3</v>
      </c>
      <c r="AZ1666" s="13">
        <v>1</v>
      </c>
      <c r="BA1666" s="13">
        <v>2</v>
      </c>
      <c r="BB1666" s="13">
        <v>2</v>
      </c>
      <c r="BD1666" s="13">
        <v>1</v>
      </c>
      <c r="BE1666" s="13">
        <v>2</v>
      </c>
      <c r="BF1666" s="13">
        <v>2</v>
      </c>
      <c r="BH1666" s="17">
        <v>1</v>
      </c>
      <c r="BI1666" s="13">
        <v>1</v>
      </c>
      <c r="BJ1666" s="13">
        <v>2</v>
      </c>
      <c r="BK1666" s="13">
        <v>1</v>
      </c>
      <c r="BL1666" s="13">
        <v>2</v>
      </c>
      <c r="BS1666" s="13">
        <v>2</v>
      </c>
      <c r="BT1666" s="13">
        <v>98</v>
      </c>
      <c r="BU1666" s="13">
        <v>1</v>
      </c>
      <c r="CA1666" s="18"/>
      <c r="CB1666" s="18"/>
      <c r="CC1666" s="18">
        <v>2230</v>
      </c>
      <c r="CD1666" s="18">
        <v>502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40648</v>
      </c>
      <c r="CT1666" s="13">
        <v>1</v>
      </c>
      <c r="CW1666" s="13" t="s">
        <v>8804</v>
      </c>
      <c r="CX1666" s="38" t="s">
        <v>8805</v>
      </c>
      <c r="CY1666" s="38" t="s">
        <v>8806</v>
      </c>
      <c r="CZ1666" s="38" t="s">
        <v>41</v>
      </c>
      <c r="DA1666" s="38" t="s">
        <v>8807</v>
      </c>
    </row>
    <row r="1667" spans="1:105" s="13" customFormat="1">
      <c r="A1667" s="84">
        <v>2882</v>
      </c>
      <c r="B1667" s="84">
        <v>1</v>
      </c>
      <c r="C1667" s="13" t="s">
        <v>705</v>
      </c>
      <c r="D1667" s="13" t="s">
        <v>37</v>
      </c>
      <c r="E1667" s="14">
        <v>15811</v>
      </c>
      <c r="F1667" s="13" t="s">
        <v>8808</v>
      </c>
      <c r="G1667" s="13" t="s">
        <v>948</v>
      </c>
      <c r="H1667" s="13" t="s">
        <v>948</v>
      </c>
      <c r="I1667" s="14">
        <v>40374</v>
      </c>
      <c r="J1667" s="13">
        <f t="shared" si="56"/>
        <v>67</v>
      </c>
      <c r="K1667" s="14">
        <v>40387</v>
      </c>
      <c r="L1667" s="13">
        <v>4</v>
      </c>
      <c r="M1667" s="14">
        <v>41036</v>
      </c>
      <c r="N1667" s="15">
        <f t="shared" si="57"/>
        <v>21.749486652977414</v>
      </c>
      <c r="O1667" s="16">
        <v>1</v>
      </c>
      <c r="P1667" s="13" t="s">
        <v>8809</v>
      </c>
      <c r="Q1667" s="13" t="s">
        <v>8810</v>
      </c>
      <c r="R1667" s="13" t="s">
        <v>8811</v>
      </c>
      <c r="S1667" s="13">
        <v>3</v>
      </c>
      <c r="T1667" s="13">
        <v>2</v>
      </c>
      <c r="U1667" s="13">
        <v>1</v>
      </c>
      <c r="V1667" s="13">
        <v>1</v>
      </c>
      <c r="W1667" s="13" t="s">
        <v>8812</v>
      </c>
      <c r="X1667" s="13">
        <v>1</v>
      </c>
      <c r="Z1667" s="13">
        <v>4</v>
      </c>
      <c r="AH1667" s="13">
        <v>1</v>
      </c>
      <c r="AI1667" s="13">
        <v>2</v>
      </c>
      <c r="AJ1667" s="13">
        <v>2</v>
      </c>
      <c r="AK1667" s="13">
        <v>2</v>
      </c>
      <c r="AL1667" s="13">
        <v>3</v>
      </c>
      <c r="AM1667" s="13">
        <v>2</v>
      </c>
      <c r="AN1667" s="13">
        <v>1</v>
      </c>
      <c r="AO1667" s="13" t="s">
        <v>8813</v>
      </c>
      <c r="AP1667" s="13" t="s">
        <v>8814</v>
      </c>
      <c r="AQ1667" s="13">
        <v>1</v>
      </c>
      <c r="AR1667" s="13">
        <v>1</v>
      </c>
      <c r="AT1667" s="13">
        <v>1</v>
      </c>
      <c r="AV1667" s="13">
        <v>1</v>
      </c>
      <c r="AX1667" s="13">
        <v>1</v>
      </c>
      <c r="AZ1667" s="13">
        <v>1</v>
      </c>
      <c r="BB1667" s="13">
        <v>1</v>
      </c>
      <c r="BD1667" s="13">
        <v>1</v>
      </c>
      <c r="BF1667" s="13">
        <v>1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3070</v>
      </c>
      <c r="BN1667" s="13">
        <v>2</v>
      </c>
      <c r="BQ1667" s="13" t="s">
        <v>954</v>
      </c>
      <c r="BR1667" s="13" t="s">
        <v>955</v>
      </c>
      <c r="BS1667" s="13">
        <v>1</v>
      </c>
      <c r="BT1667" s="13">
        <v>43</v>
      </c>
      <c r="BU1667" s="13">
        <v>1</v>
      </c>
      <c r="BV1667" s="13">
        <v>2</v>
      </c>
      <c r="CA1667" s="18"/>
      <c r="CB1667" s="18"/>
      <c r="CC1667" s="18">
        <v>5060</v>
      </c>
      <c r="CD1667" s="18">
        <v>1721.8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40892</v>
      </c>
      <c r="CT1667" s="13">
        <v>3</v>
      </c>
      <c r="CW1667" s="13" t="s">
        <v>8815</v>
      </c>
      <c r="CX1667" s="38" t="s">
        <v>1522</v>
      </c>
      <c r="CY1667" s="38" t="s">
        <v>8816</v>
      </c>
      <c r="CZ1667" s="38" t="s">
        <v>41</v>
      </c>
      <c r="DA1667" s="38" t="s">
        <v>192</v>
      </c>
    </row>
    <row r="1668" spans="1:105" s="13" customFormat="1">
      <c r="A1668" s="84">
        <v>2883</v>
      </c>
      <c r="B1668" s="84">
        <v>1</v>
      </c>
      <c r="C1668" s="13" t="s">
        <v>3816</v>
      </c>
      <c r="D1668" s="13" t="s">
        <v>54</v>
      </c>
      <c r="E1668" s="14">
        <v>13540</v>
      </c>
      <c r="F1668" s="13" t="s">
        <v>214</v>
      </c>
      <c r="G1668" s="13" t="s">
        <v>214</v>
      </c>
      <c r="H1668" s="13" t="s">
        <v>214</v>
      </c>
      <c r="I1668" s="14">
        <v>40313</v>
      </c>
      <c r="J1668" s="13">
        <f t="shared" si="56"/>
        <v>73</v>
      </c>
      <c r="K1668" s="14">
        <v>40368</v>
      </c>
      <c r="L1668" s="13">
        <v>4</v>
      </c>
      <c r="M1668" s="14">
        <v>40844</v>
      </c>
      <c r="N1668" s="15">
        <f t="shared" si="57"/>
        <v>17.44558521560575</v>
      </c>
      <c r="O1668" s="16">
        <v>2</v>
      </c>
      <c r="Q1668" s="13" t="s">
        <v>8817</v>
      </c>
      <c r="R1668" s="13" t="s">
        <v>2597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2</v>
      </c>
      <c r="AO1668" s="13" t="s">
        <v>2006</v>
      </c>
      <c r="AP1668" s="13" t="s">
        <v>40</v>
      </c>
      <c r="AQ1668" s="13">
        <v>1</v>
      </c>
      <c r="AR1668" s="13">
        <v>1</v>
      </c>
      <c r="AS1668" s="13">
        <v>2</v>
      </c>
      <c r="AT1668" s="13">
        <v>1</v>
      </c>
      <c r="AU1668" s="13">
        <v>0</v>
      </c>
      <c r="AV1668" s="13">
        <v>2</v>
      </c>
      <c r="AX1668" s="13">
        <v>1</v>
      </c>
      <c r="AZ1668" s="13">
        <v>2</v>
      </c>
      <c r="BB1668" s="13">
        <v>2</v>
      </c>
      <c r="BD1668" s="13">
        <v>1</v>
      </c>
      <c r="BE1668" s="13">
        <v>0</v>
      </c>
      <c r="BF1668" s="13">
        <v>2</v>
      </c>
      <c r="BH1668" s="17">
        <v>2</v>
      </c>
      <c r="BI1668" s="13">
        <v>1</v>
      </c>
      <c r="BJ1668" s="13">
        <v>1</v>
      </c>
      <c r="BK1668" s="13">
        <v>1</v>
      </c>
      <c r="BL1668" s="13">
        <v>2</v>
      </c>
      <c r="BS1668" s="13">
        <v>1</v>
      </c>
      <c r="BT1668" s="13">
        <v>26.4</v>
      </c>
      <c r="BU1668" s="13">
        <v>1</v>
      </c>
      <c r="BV1668" s="13">
        <v>1</v>
      </c>
      <c r="BW1668" s="13">
        <v>1</v>
      </c>
      <c r="BX1668" s="13">
        <v>4.5999999999999996</v>
      </c>
      <c r="CA1668" s="18"/>
      <c r="CB1668" s="18"/>
      <c r="CC1668" s="18"/>
      <c r="CD1668" s="18"/>
      <c r="CE1668" s="18"/>
      <c r="CF1668" s="18"/>
      <c r="CG1668" s="18"/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W1668" s="13" t="s">
        <v>8818</v>
      </c>
      <c r="CX1668" s="38" t="s">
        <v>8819</v>
      </c>
      <c r="CY1668" s="38" t="s">
        <v>8820</v>
      </c>
      <c r="CZ1668" s="38" t="s">
        <v>41</v>
      </c>
      <c r="DA1668" s="38" t="s">
        <v>8821</v>
      </c>
    </row>
    <row r="1669" spans="1:105" s="13" customFormat="1">
      <c r="A1669" s="84">
        <v>2890</v>
      </c>
      <c r="B1669" s="84">
        <v>1</v>
      </c>
      <c r="C1669" s="13" t="s">
        <v>8822</v>
      </c>
      <c r="D1669" s="13" t="s">
        <v>37</v>
      </c>
      <c r="E1669" s="14">
        <v>18796</v>
      </c>
      <c r="F1669" s="13" t="s">
        <v>2087</v>
      </c>
      <c r="G1669" s="13" t="s">
        <v>424</v>
      </c>
      <c r="H1669" s="13" t="s">
        <v>424</v>
      </c>
      <c r="I1669" s="14">
        <v>40405</v>
      </c>
      <c r="J1669" s="13">
        <f t="shared" si="56"/>
        <v>59</v>
      </c>
      <c r="K1669" s="14">
        <v>40427</v>
      </c>
      <c r="L1669" s="13">
        <v>4</v>
      </c>
      <c r="M1669" s="14">
        <v>40480</v>
      </c>
      <c r="N1669" s="15">
        <f t="shared" si="57"/>
        <v>2.4640657084188913</v>
      </c>
      <c r="O1669" s="16">
        <v>2</v>
      </c>
      <c r="P1669" s="13" t="s">
        <v>8823</v>
      </c>
      <c r="Q1669" s="13" t="s">
        <v>8824</v>
      </c>
      <c r="R1669" s="13" t="s">
        <v>8825</v>
      </c>
      <c r="S1669" s="13">
        <v>2</v>
      </c>
      <c r="T1669" s="13">
        <v>2</v>
      </c>
      <c r="U1669" s="13">
        <v>2</v>
      </c>
      <c r="V1669" s="13">
        <v>2</v>
      </c>
      <c r="X1669" s="13">
        <v>1</v>
      </c>
      <c r="Z1669" s="13">
        <v>4</v>
      </c>
      <c r="AC1669" s="13">
        <v>2</v>
      </c>
      <c r="AD1669" s="13">
        <v>2</v>
      </c>
      <c r="AE1669" s="13">
        <v>2</v>
      </c>
      <c r="AF1669" s="13">
        <v>2</v>
      </c>
      <c r="AG1669" s="13">
        <v>1</v>
      </c>
      <c r="AH1669" s="13">
        <v>2</v>
      </c>
      <c r="AI1669" s="13">
        <v>2</v>
      </c>
      <c r="AJ1669" s="13">
        <v>2</v>
      </c>
      <c r="AK1669" s="13">
        <v>1</v>
      </c>
      <c r="AL1669" s="13">
        <v>2</v>
      </c>
      <c r="AM1669" s="13">
        <v>1</v>
      </c>
      <c r="AN1669" s="13">
        <v>1</v>
      </c>
      <c r="AO1669" s="13" t="s">
        <v>8826</v>
      </c>
      <c r="AP1669" s="13" t="s">
        <v>2098</v>
      </c>
      <c r="AQ1669" s="13">
        <v>1</v>
      </c>
      <c r="AR1669" s="13">
        <v>2</v>
      </c>
      <c r="AT1669" s="13">
        <v>1</v>
      </c>
      <c r="AU1669" s="13">
        <v>0</v>
      </c>
      <c r="AV1669" s="13">
        <v>2</v>
      </c>
      <c r="AX1669" s="13">
        <v>2</v>
      </c>
      <c r="AZ1669" s="13">
        <v>1</v>
      </c>
      <c r="BA1669" s="13">
        <v>0</v>
      </c>
      <c r="BB1669" s="13">
        <v>2</v>
      </c>
      <c r="BD1669" s="13">
        <v>1</v>
      </c>
      <c r="BE1669" s="13">
        <v>0</v>
      </c>
      <c r="BF1669" s="13">
        <v>2</v>
      </c>
      <c r="BH1669" s="17">
        <v>1</v>
      </c>
      <c r="BI1669" s="13">
        <v>2</v>
      </c>
      <c r="BJ1669" s="13">
        <v>1</v>
      </c>
      <c r="BK1669" s="13">
        <v>1</v>
      </c>
      <c r="BL1669" s="13">
        <v>2</v>
      </c>
      <c r="BS1669" s="13">
        <v>1</v>
      </c>
      <c r="BT1669" s="13">
        <v>24</v>
      </c>
      <c r="BU1669" s="13">
        <v>1</v>
      </c>
      <c r="BV1669" s="13">
        <v>0</v>
      </c>
      <c r="BW1669" s="13">
        <v>2</v>
      </c>
      <c r="BX1669" s="13">
        <v>53.4</v>
      </c>
      <c r="CA1669" s="18"/>
      <c r="CB1669" s="18"/>
      <c r="CC1669" s="18">
        <v>4380</v>
      </c>
      <c r="CD1669" s="18">
        <v>1426.2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40749</v>
      </c>
      <c r="CW1669" s="13" t="s">
        <v>8070</v>
      </c>
      <c r="CX1669" s="38" t="s">
        <v>8827</v>
      </c>
      <c r="CY1669" s="38" t="s">
        <v>8072</v>
      </c>
      <c r="CZ1669" s="38" t="s">
        <v>41</v>
      </c>
      <c r="DA1669" s="38" t="s">
        <v>8828</v>
      </c>
    </row>
    <row r="1670" spans="1:105" s="13" customFormat="1">
      <c r="A1670" s="84">
        <v>2892</v>
      </c>
      <c r="B1670" s="84">
        <v>1</v>
      </c>
      <c r="C1670" s="13" t="s">
        <v>724</v>
      </c>
      <c r="D1670" s="13" t="s">
        <v>54</v>
      </c>
      <c r="E1670" s="14">
        <v>16269</v>
      </c>
      <c r="F1670" s="13" t="s">
        <v>370</v>
      </c>
      <c r="G1670" s="13" t="s">
        <v>264</v>
      </c>
      <c r="H1670" s="13" t="s">
        <v>264</v>
      </c>
      <c r="I1670" s="14">
        <v>40436</v>
      </c>
      <c r="J1670" s="13">
        <f t="shared" si="56"/>
        <v>66</v>
      </c>
      <c r="K1670" s="14">
        <v>40443</v>
      </c>
      <c r="L1670" s="13">
        <v>4</v>
      </c>
      <c r="M1670" s="14">
        <v>40543</v>
      </c>
      <c r="N1670" s="15">
        <f t="shared" si="57"/>
        <v>3.5154004106776182</v>
      </c>
      <c r="O1670" s="16">
        <v>2</v>
      </c>
      <c r="Q1670" s="13" t="s">
        <v>180</v>
      </c>
      <c r="R1670" s="13" t="s">
        <v>2597</v>
      </c>
      <c r="S1670" s="13">
        <v>2</v>
      </c>
      <c r="T1670" s="13">
        <v>2</v>
      </c>
      <c r="U1670" s="13">
        <v>2</v>
      </c>
      <c r="V1670" s="13">
        <v>2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I1670" s="13">
        <v>2</v>
      </c>
      <c r="AJ1670" s="13">
        <v>1</v>
      </c>
      <c r="AK1670" s="13">
        <v>2</v>
      </c>
      <c r="AL1670" s="13">
        <v>2</v>
      </c>
      <c r="AM1670" s="13">
        <v>2</v>
      </c>
      <c r="AN1670" s="13">
        <v>1</v>
      </c>
      <c r="AO1670" s="13" t="s">
        <v>919</v>
      </c>
      <c r="AP1670" s="13" t="s">
        <v>1637</v>
      </c>
      <c r="AQ1670" s="13">
        <v>1</v>
      </c>
      <c r="AR1670" s="13">
        <v>1</v>
      </c>
      <c r="AS1670" s="13">
        <v>1</v>
      </c>
      <c r="AT1670" s="13">
        <v>1</v>
      </c>
      <c r="AU1670" s="13">
        <v>0</v>
      </c>
      <c r="AV1670" s="13">
        <v>1</v>
      </c>
      <c r="AW1670" s="13">
        <v>0</v>
      </c>
      <c r="AX1670" s="13">
        <v>1</v>
      </c>
      <c r="AY1670" s="13">
        <v>0</v>
      </c>
      <c r="AZ1670" s="13">
        <v>1</v>
      </c>
      <c r="BA1670" s="13">
        <v>0</v>
      </c>
      <c r="BB1670" s="13">
        <v>1</v>
      </c>
      <c r="BC1670" s="13">
        <v>0</v>
      </c>
      <c r="BD1670" s="13">
        <v>1</v>
      </c>
      <c r="BE1670" s="13">
        <v>0</v>
      </c>
      <c r="BF1670" s="13">
        <v>1</v>
      </c>
      <c r="BG1670" s="13">
        <v>1</v>
      </c>
      <c r="BH1670" s="17">
        <v>1</v>
      </c>
      <c r="BI1670" s="13">
        <v>1</v>
      </c>
      <c r="BJ1670" s="13">
        <v>1</v>
      </c>
      <c r="BK1670" s="13">
        <v>1</v>
      </c>
      <c r="BL1670" s="13">
        <v>1</v>
      </c>
      <c r="BM1670" s="13">
        <v>2960</v>
      </c>
      <c r="BN1670" s="13">
        <v>2</v>
      </c>
      <c r="BQ1670" s="13" t="s">
        <v>289</v>
      </c>
      <c r="BR1670" s="13" t="s">
        <v>222</v>
      </c>
      <c r="BS1670" s="13">
        <v>1</v>
      </c>
      <c r="BT1670" s="13">
        <v>36</v>
      </c>
      <c r="BU1670" s="13">
        <v>1</v>
      </c>
      <c r="BV1670" s="13">
        <v>5</v>
      </c>
      <c r="BW1670" s="13">
        <v>2</v>
      </c>
      <c r="BX1670" s="13">
        <v>82</v>
      </c>
      <c r="CA1670" s="18">
        <v>1342</v>
      </c>
      <c r="CB1670" s="18"/>
      <c r="CC1670" s="18">
        <v>13980</v>
      </c>
      <c r="CD1670" s="18">
        <v>5194.3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40648</v>
      </c>
      <c r="CT1670" s="13">
        <v>2</v>
      </c>
      <c r="CW1670" s="13" t="s">
        <v>8829</v>
      </c>
      <c r="CX1670" s="38" t="s">
        <v>8830</v>
      </c>
      <c r="CY1670" s="38" t="s">
        <v>6094</v>
      </c>
      <c r="CZ1670" s="38" t="s">
        <v>41</v>
      </c>
      <c r="DA1670" s="38" t="s">
        <v>8831</v>
      </c>
    </row>
    <row r="1671" spans="1:105" s="13" customFormat="1">
      <c r="A1671" s="84">
        <v>2893</v>
      </c>
      <c r="B1671" s="84">
        <v>1</v>
      </c>
      <c r="C1671" s="13" t="s">
        <v>294</v>
      </c>
      <c r="D1671" s="13" t="s">
        <v>37</v>
      </c>
      <c r="E1671" s="14">
        <v>9192</v>
      </c>
      <c r="F1671" s="13" t="s">
        <v>302</v>
      </c>
      <c r="G1671" s="13" t="s">
        <v>302</v>
      </c>
      <c r="H1671" s="13" t="s">
        <v>302</v>
      </c>
      <c r="I1671" s="14">
        <v>40405</v>
      </c>
      <c r="J1671" s="13">
        <f t="shared" si="56"/>
        <v>85</v>
      </c>
      <c r="K1671" s="14">
        <v>40450</v>
      </c>
      <c r="L1671" s="13">
        <v>4</v>
      </c>
      <c r="M1671" s="14">
        <v>40482</v>
      </c>
      <c r="N1671" s="15">
        <f t="shared" si="57"/>
        <v>2.5297741273100618</v>
      </c>
      <c r="O1671" s="16">
        <v>2</v>
      </c>
      <c r="Q1671" s="13" t="s">
        <v>7836</v>
      </c>
      <c r="R1671" s="13" t="s">
        <v>46</v>
      </c>
      <c r="S1671" s="13">
        <v>2</v>
      </c>
      <c r="T1671" s="13">
        <v>2</v>
      </c>
      <c r="U1671" s="13">
        <v>2</v>
      </c>
      <c r="V1671" s="13">
        <v>2</v>
      </c>
      <c r="X1671" s="13">
        <v>1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1</v>
      </c>
      <c r="AH1671" s="13">
        <v>2</v>
      </c>
      <c r="AI1671" s="13">
        <v>2</v>
      </c>
      <c r="AJ1671" s="13">
        <v>2</v>
      </c>
      <c r="AK1671" s="13">
        <v>2</v>
      </c>
      <c r="AL1671" s="13">
        <v>2</v>
      </c>
      <c r="AM1671" s="13">
        <v>2</v>
      </c>
      <c r="AN1671" s="13">
        <v>1</v>
      </c>
      <c r="AO1671" s="13" t="s">
        <v>8832</v>
      </c>
      <c r="AP1671" s="13" t="s">
        <v>1715</v>
      </c>
      <c r="AQ1671" s="13">
        <v>1</v>
      </c>
      <c r="AR1671" s="13">
        <v>1</v>
      </c>
      <c r="AS1671" s="13">
        <v>1</v>
      </c>
      <c r="AT1671" s="13">
        <v>1</v>
      </c>
      <c r="AU1671" s="13">
        <v>0</v>
      </c>
      <c r="AV1671" s="13">
        <v>1</v>
      </c>
      <c r="AW1671" s="13">
        <v>1</v>
      </c>
      <c r="AX1671" s="13">
        <v>3</v>
      </c>
      <c r="AZ1671" s="13">
        <v>3</v>
      </c>
      <c r="BB1671" s="13">
        <v>3</v>
      </c>
      <c r="BD1671" s="13">
        <v>1</v>
      </c>
      <c r="BE1671" s="13">
        <v>1</v>
      </c>
      <c r="BF1671" s="13">
        <v>2</v>
      </c>
      <c r="BH1671" s="17">
        <v>1</v>
      </c>
      <c r="BI1671" s="13">
        <v>1</v>
      </c>
      <c r="BJ1671" s="13">
        <v>2</v>
      </c>
      <c r="BK1671" s="13">
        <v>1</v>
      </c>
      <c r="BL1671" s="13">
        <v>2</v>
      </c>
      <c r="BS1671" s="13">
        <v>2</v>
      </c>
      <c r="BT1671" s="13">
        <v>56</v>
      </c>
      <c r="BU1671" s="13">
        <v>1</v>
      </c>
      <c r="BV1671" s="13">
        <v>4</v>
      </c>
      <c r="CA1671" s="18"/>
      <c r="CB1671" s="18"/>
      <c r="CC1671" s="18">
        <v>24500</v>
      </c>
      <c r="CD1671" s="18">
        <v>6047.5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40702</v>
      </c>
      <c r="CT1671" s="13">
        <v>3</v>
      </c>
      <c r="CW1671" s="13" t="s">
        <v>8833</v>
      </c>
      <c r="CX1671" s="38" t="s">
        <v>8834</v>
      </c>
      <c r="CY1671" s="38" t="s">
        <v>8835</v>
      </c>
      <c r="CZ1671" s="38" t="s">
        <v>41</v>
      </c>
      <c r="DA1671" s="38" t="s">
        <v>7963</v>
      </c>
    </row>
    <row r="1672" spans="1:105" s="13" customFormat="1">
      <c r="A1672" s="84">
        <v>2897</v>
      </c>
      <c r="B1672" s="84">
        <v>1</v>
      </c>
      <c r="C1672" s="13" t="s">
        <v>428</v>
      </c>
      <c r="D1672" s="13" t="s">
        <v>54</v>
      </c>
      <c r="E1672" s="14">
        <v>10856</v>
      </c>
      <c r="F1672" s="13" t="s">
        <v>295</v>
      </c>
      <c r="G1672" s="13" t="s">
        <v>295</v>
      </c>
      <c r="H1672" s="13" t="s">
        <v>295</v>
      </c>
      <c r="I1672" s="14">
        <v>40436</v>
      </c>
      <c r="J1672" s="13">
        <f t="shared" si="56"/>
        <v>80</v>
      </c>
      <c r="K1672" s="14">
        <v>40476</v>
      </c>
      <c r="L1672" s="13">
        <v>4</v>
      </c>
      <c r="M1672" s="14">
        <v>40698</v>
      </c>
      <c r="N1672" s="15">
        <f t="shared" si="57"/>
        <v>8.6078028747433262</v>
      </c>
      <c r="O1672" s="16">
        <v>2</v>
      </c>
      <c r="Q1672" s="13" t="s">
        <v>190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H1672" s="13">
        <v>2</v>
      </c>
      <c r="AI1672" s="13">
        <v>2</v>
      </c>
      <c r="AJ1672" s="13">
        <v>2</v>
      </c>
      <c r="AK1672" s="13">
        <v>2</v>
      </c>
      <c r="AL1672" s="13">
        <v>2</v>
      </c>
      <c r="AM1672" s="13">
        <v>2</v>
      </c>
      <c r="AN1672" s="13">
        <v>1</v>
      </c>
      <c r="AO1672" s="13" t="s">
        <v>267</v>
      </c>
      <c r="AP1672" s="13" t="s">
        <v>125</v>
      </c>
      <c r="AQ1672" s="13">
        <v>1</v>
      </c>
      <c r="AR1672" s="13">
        <v>1</v>
      </c>
      <c r="AS1672" s="13">
        <v>2</v>
      </c>
      <c r="AT1672" s="13">
        <v>1</v>
      </c>
      <c r="AU1672" s="13">
        <v>1</v>
      </c>
      <c r="AV1672" s="13">
        <v>1</v>
      </c>
      <c r="AW1672" s="13">
        <v>1</v>
      </c>
      <c r="AX1672" s="13">
        <v>1</v>
      </c>
      <c r="AY1672" s="13">
        <v>1</v>
      </c>
      <c r="AZ1672" s="13">
        <v>1</v>
      </c>
      <c r="BA1672" s="13">
        <v>0</v>
      </c>
      <c r="BB1672" s="13">
        <v>1</v>
      </c>
      <c r="BC1672" s="13">
        <v>0</v>
      </c>
      <c r="BD1672" s="13">
        <v>2</v>
      </c>
      <c r="BF1672" s="13">
        <v>1</v>
      </c>
      <c r="BG1672" s="13">
        <v>3</v>
      </c>
      <c r="BH1672" s="17">
        <v>1</v>
      </c>
      <c r="BI1672" s="13">
        <v>1</v>
      </c>
      <c r="BK1672" s="13">
        <v>1</v>
      </c>
      <c r="BL1672" s="13">
        <v>2</v>
      </c>
      <c r="BS1672" s="13">
        <v>2</v>
      </c>
      <c r="BT1672" s="13">
        <v>42</v>
      </c>
      <c r="BU1672" s="13">
        <v>1</v>
      </c>
      <c r="BV1672" s="13">
        <v>0</v>
      </c>
      <c r="CA1672" s="18"/>
      <c r="CB1672" s="18"/>
      <c r="CC1672" s="18">
        <v>1343</v>
      </c>
      <c r="CD1672" s="18">
        <v>535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40695</v>
      </c>
      <c r="CT1672" s="13">
        <v>2</v>
      </c>
      <c r="CW1672" s="13" t="s">
        <v>8836</v>
      </c>
      <c r="CX1672" s="38" t="s">
        <v>8837</v>
      </c>
      <c r="CY1672" s="38" t="s">
        <v>8838</v>
      </c>
      <c r="CZ1672" s="38" t="s">
        <v>41</v>
      </c>
      <c r="DA1672" s="38" t="s">
        <v>192</v>
      </c>
    </row>
    <row r="1673" spans="1:105" s="13" customFormat="1">
      <c r="A1673" s="84">
        <v>2899</v>
      </c>
      <c r="B1673" s="84">
        <v>1</v>
      </c>
      <c r="C1673" s="13" t="s">
        <v>556</v>
      </c>
      <c r="D1673" s="13" t="s">
        <v>54</v>
      </c>
      <c r="E1673" s="14">
        <v>12233</v>
      </c>
      <c r="F1673" s="13" t="s">
        <v>396</v>
      </c>
      <c r="G1673" s="13" t="s">
        <v>757</v>
      </c>
      <c r="H1673" s="13" t="s">
        <v>757</v>
      </c>
      <c r="I1673" s="14">
        <v>40466</v>
      </c>
      <c r="J1673" s="13">
        <f t="shared" si="56"/>
        <v>77</v>
      </c>
      <c r="K1673" s="14">
        <v>40507</v>
      </c>
      <c r="L1673" s="13">
        <v>4</v>
      </c>
      <c r="M1673" s="14">
        <v>40712</v>
      </c>
      <c r="N1673" s="15">
        <f t="shared" si="57"/>
        <v>8.0821355236139638</v>
      </c>
      <c r="O1673" s="16">
        <v>2</v>
      </c>
      <c r="Q1673" s="13" t="s">
        <v>328</v>
      </c>
      <c r="R1673" s="13" t="s">
        <v>8839</v>
      </c>
      <c r="S1673" s="13">
        <v>2</v>
      </c>
      <c r="T1673" s="13">
        <v>2</v>
      </c>
      <c r="U1673" s="13">
        <v>2</v>
      </c>
      <c r="V1673" s="13">
        <v>2</v>
      </c>
      <c r="X1673" s="13">
        <v>1</v>
      </c>
      <c r="Z1673" s="13">
        <v>4</v>
      </c>
      <c r="AC1673" s="13">
        <v>2</v>
      </c>
      <c r="AD1673" s="13">
        <v>2</v>
      </c>
      <c r="AE1673" s="13">
        <v>2</v>
      </c>
      <c r="AF1673" s="13">
        <v>2</v>
      </c>
      <c r="AG1673" s="13">
        <v>1</v>
      </c>
      <c r="AH1673" s="13">
        <v>2</v>
      </c>
      <c r="AI1673" s="13">
        <v>3</v>
      </c>
      <c r="AJ1673" s="13">
        <v>3</v>
      </c>
      <c r="AK1673" s="13">
        <v>3</v>
      </c>
      <c r="AL1673" s="13">
        <v>3</v>
      </c>
      <c r="AM1673" s="13">
        <v>3</v>
      </c>
      <c r="AN1673" s="13">
        <v>2</v>
      </c>
      <c r="AO1673" s="13" t="s">
        <v>8840</v>
      </c>
      <c r="AP1673" s="13" t="s">
        <v>8841</v>
      </c>
      <c r="AQ1673" s="13">
        <v>1</v>
      </c>
      <c r="AR1673" s="13">
        <v>1</v>
      </c>
      <c r="AS1673" s="13">
        <v>2</v>
      </c>
      <c r="AT1673" s="13">
        <v>1</v>
      </c>
      <c r="AU1673" s="13">
        <v>1</v>
      </c>
      <c r="AV1673" s="13">
        <v>1</v>
      </c>
      <c r="AW1673" s="13">
        <v>1</v>
      </c>
      <c r="AX1673" s="13">
        <v>2</v>
      </c>
      <c r="AZ1673" s="13">
        <v>1</v>
      </c>
      <c r="BA1673" s="13">
        <v>0</v>
      </c>
      <c r="BB1673" s="13">
        <v>1</v>
      </c>
      <c r="BC1673" s="13">
        <v>0</v>
      </c>
      <c r="BD1673" s="13">
        <v>1</v>
      </c>
      <c r="BE1673" s="13">
        <v>1</v>
      </c>
      <c r="BF1673" s="13">
        <v>1</v>
      </c>
      <c r="BG1673" s="13">
        <v>2</v>
      </c>
      <c r="BH1673" s="17">
        <v>1</v>
      </c>
      <c r="BI1673" s="13">
        <v>2</v>
      </c>
      <c r="BJ1673" s="13">
        <v>1</v>
      </c>
      <c r="BK1673" s="13">
        <v>1</v>
      </c>
      <c r="BL1673" s="13">
        <v>1</v>
      </c>
      <c r="BM1673" s="13">
        <v>2996</v>
      </c>
      <c r="BN1673" s="13">
        <v>2</v>
      </c>
      <c r="BQ1673" s="13" t="s">
        <v>330</v>
      </c>
      <c r="BR1673" s="13" t="s">
        <v>331</v>
      </c>
      <c r="BS1673" s="13">
        <v>2</v>
      </c>
      <c r="BT1673" s="13">
        <v>70</v>
      </c>
      <c r="BU1673" s="13">
        <v>1</v>
      </c>
      <c r="BV1673" s="13">
        <v>1</v>
      </c>
      <c r="BW1673" s="13">
        <v>2</v>
      </c>
      <c r="BX1673" s="13">
        <v>121.7</v>
      </c>
      <c r="CA1673" s="18"/>
      <c r="CB1673" s="18"/>
      <c r="CC1673" s="18">
        <v>10860</v>
      </c>
      <c r="CD1673" s="18">
        <v>4421.1000000000004</v>
      </c>
      <c r="CE1673" s="18"/>
      <c r="CF1673" s="18"/>
      <c r="CG1673" s="18"/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S1673" s="14">
        <v>40897</v>
      </c>
      <c r="CT1673" s="13">
        <v>2</v>
      </c>
      <c r="CW1673" s="13" t="s">
        <v>8842</v>
      </c>
      <c r="CX1673" s="38" t="s">
        <v>8843</v>
      </c>
      <c r="CY1673" s="38" t="s">
        <v>8844</v>
      </c>
      <c r="CZ1673" s="38" t="s">
        <v>41</v>
      </c>
      <c r="DA1673" s="38" t="s">
        <v>4348</v>
      </c>
    </row>
    <row r="1674" spans="1:105" s="13" customFormat="1">
      <c r="A1674" s="84">
        <v>2900</v>
      </c>
      <c r="B1674" s="84">
        <v>1</v>
      </c>
      <c r="C1674" s="13" t="s">
        <v>6442</v>
      </c>
      <c r="D1674" s="13" t="s">
        <v>54</v>
      </c>
      <c r="E1674" s="14">
        <v>11982</v>
      </c>
      <c r="F1674" s="13" t="s">
        <v>648</v>
      </c>
      <c r="G1674" s="13" t="s">
        <v>648</v>
      </c>
      <c r="H1674" s="13" t="s">
        <v>648</v>
      </c>
      <c r="I1674" s="14">
        <v>40009</v>
      </c>
      <c r="J1674" s="13">
        <f t="shared" si="56"/>
        <v>76</v>
      </c>
      <c r="K1674" s="14">
        <v>40039</v>
      </c>
      <c r="L1674" s="13">
        <v>2</v>
      </c>
      <c r="M1674" s="14">
        <v>40694</v>
      </c>
      <c r="N1674" s="15">
        <f t="shared" si="57"/>
        <v>22.505133470225871</v>
      </c>
      <c r="O1674" s="16">
        <v>2</v>
      </c>
      <c r="Q1674" s="13" t="s">
        <v>245</v>
      </c>
      <c r="R1674" s="13" t="s">
        <v>38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3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8845</v>
      </c>
      <c r="AP1674" s="13" t="s">
        <v>528</v>
      </c>
      <c r="AQ1674" s="13">
        <v>1</v>
      </c>
      <c r="AR1674" s="13">
        <v>1</v>
      </c>
      <c r="AS1674" s="13">
        <v>2</v>
      </c>
      <c r="AT1674" s="13">
        <v>1</v>
      </c>
      <c r="AU1674" s="13">
        <v>1</v>
      </c>
      <c r="AV1674" s="13">
        <v>1</v>
      </c>
      <c r="AW1674" s="13">
        <v>1</v>
      </c>
      <c r="AX1674" s="13">
        <v>1</v>
      </c>
      <c r="AY1674" s="13">
        <v>0</v>
      </c>
      <c r="AZ1674" s="13">
        <v>1</v>
      </c>
      <c r="BA1674" s="13">
        <v>1</v>
      </c>
      <c r="BB1674" s="13">
        <v>2</v>
      </c>
      <c r="BD1674" s="13">
        <v>1</v>
      </c>
      <c r="BE1674" s="13">
        <v>1</v>
      </c>
      <c r="BF1674" s="13">
        <v>1</v>
      </c>
      <c r="BG1674" s="13">
        <v>1</v>
      </c>
      <c r="BH1674" s="17">
        <v>1</v>
      </c>
      <c r="BI1674" s="13">
        <v>1</v>
      </c>
      <c r="BJ1674" s="13">
        <v>1</v>
      </c>
      <c r="BK1674" s="13">
        <v>1</v>
      </c>
      <c r="BL1674" s="13">
        <v>2</v>
      </c>
      <c r="BS1674" s="13">
        <v>2</v>
      </c>
      <c r="BT1674" s="13">
        <v>51.3</v>
      </c>
      <c r="BU1674" s="13">
        <v>1</v>
      </c>
      <c r="BV1674" s="13">
        <v>11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1</v>
      </c>
      <c r="CS1674" s="14">
        <v>40673</v>
      </c>
      <c r="CT1674" s="13">
        <v>1</v>
      </c>
      <c r="CW1674" s="13" t="s">
        <v>8846</v>
      </c>
      <c r="CX1674" s="38" t="s">
        <v>8847</v>
      </c>
      <c r="CY1674" s="38" t="s">
        <v>8848</v>
      </c>
      <c r="CZ1674" s="38"/>
      <c r="DA1674" s="38" t="s">
        <v>8849</v>
      </c>
    </row>
    <row r="1675" spans="1:105" s="13" customFormat="1">
      <c r="A1675" s="84">
        <v>2901</v>
      </c>
      <c r="B1675" s="84">
        <v>1</v>
      </c>
      <c r="C1675" s="13" t="s">
        <v>8850</v>
      </c>
      <c r="D1675" s="13" t="s">
        <v>37</v>
      </c>
      <c r="E1675" s="14">
        <v>16697</v>
      </c>
      <c r="F1675" s="13" t="s">
        <v>264</v>
      </c>
      <c r="G1675" s="13" t="s">
        <v>673</v>
      </c>
      <c r="H1675" s="13" t="s">
        <v>673</v>
      </c>
      <c r="I1675" s="14">
        <v>40405</v>
      </c>
      <c r="J1675" s="13">
        <f t="shared" si="56"/>
        <v>64</v>
      </c>
      <c r="K1675" s="14">
        <v>40500</v>
      </c>
      <c r="L1675" s="13">
        <v>4</v>
      </c>
      <c r="M1675" s="14">
        <v>40704</v>
      </c>
      <c r="N1675" s="15">
        <f t="shared" si="57"/>
        <v>9.8234086242299803</v>
      </c>
      <c r="O1675" s="16">
        <v>2</v>
      </c>
      <c r="Q1675" s="13" t="s">
        <v>8851</v>
      </c>
      <c r="R1675" s="13" t="s">
        <v>8839</v>
      </c>
      <c r="S1675" s="13">
        <v>2</v>
      </c>
      <c r="T1675" s="13">
        <v>2</v>
      </c>
      <c r="U1675" s="13">
        <v>2</v>
      </c>
      <c r="V1675" s="13">
        <v>1</v>
      </c>
      <c r="W1675" s="13" t="s">
        <v>8852</v>
      </c>
      <c r="X1675" s="13">
        <v>2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2</v>
      </c>
      <c r="AH1675" s="13">
        <v>2</v>
      </c>
      <c r="AI1675" s="13">
        <v>2</v>
      </c>
      <c r="AJ1675" s="13">
        <v>2</v>
      </c>
      <c r="AK1675" s="13">
        <v>2</v>
      </c>
      <c r="AL1675" s="13">
        <v>2</v>
      </c>
      <c r="AM1675" s="13">
        <v>2</v>
      </c>
      <c r="AN1675" s="13">
        <v>2</v>
      </c>
      <c r="AP1675" s="13" t="s">
        <v>1715</v>
      </c>
      <c r="AQ1675" s="13">
        <v>1</v>
      </c>
      <c r="AR1675" s="13">
        <v>2</v>
      </c>
      <c r="AT1675" s="13">
        <v>1</v>
      </c>
      <c r="AU1675" s="13">
        <v>0</v>
      </c>
      <c r="AV1675" s="13">
        <v>1</v>
      </c>
      <c r="AW1675" s="13">
        <v>3</v>
      </c>
      <c r="AX1675" s="13">
        <v>2</v>
      </c>
      <c r="AZ1675" s="13">
        <v>2</v>
      </c>
      <c r="BB1675" s="13">
        <v>2</v>
      </c>
      <c r="BD1675" s="13">
        <v>2</v>
      </c>
      <c r="BF1675" s="13">
        <v>2</v>
      </c>
      <c r="BH1675" s="17">
        <v>2</v>
      </c>
      <c r="BI1675" s="13">
        <v>1</v>
      </c>
      <c r="BJ1675" s="13">
        <v>2</v>
      </c>
      <c r="BK1675" s="13">
        <v>1</v>
      </c>
      <c r="BL1675" s="13">
        <v>1</v>
      </c>
      <c r="BM1675" s="13">
        <v>3046</v>
      </c>
      <c r="BN1675" s="13">
        <v>2</v>
      </c>
      <c r="BQ1675" s="13" t="s">
        <v>270</v>
      </c>
      <c r="BR1675" s="13" t="s">
        <v>271</v>
      </c>
      <c r="BS1675" s="13">
        <v>1</v>
      </c>
      <c r="BU1675" s="13">
        <v>1</v>
      </c>
      <c r="BW1675" s="13">
        <v>2</v>
      </c>
      <c r="CA1675" s="18"/>
      <c r="CB1675" s="18"/>
      <c r="CC1675" s="18"/>
      <c r="CD1675" s="18"/>
      <c r="CE1675" s="18"/>
      <c r="CF1675" s="18"/>
      <c r="CG1675" s="18"/>
      <c r="CH1675" s="13">
        <v>1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40655</v>
      </c>
      <c r="CT1675" s="13">
        <v>3</v>
      </c>
      <c r="CW1675" s="13" t="s">
        <v>8853</v>
      </c>
      <c r="CX1675" s="38" t="s">
        <v>8854</v>
      </c>
      <c r="CY1675" s="38" t="s">
        <v>2986</v>
      </c>
      <c r="CZ1675" s="38" t="s">
        <v>41</v>
      </c>
      <c r="DA1675" s="38" t="s">
        <v>8855</v>
      </c>
    </row>
    <row r="1676" spans="1:105" s="13" customFormat="1">
      <c r="A1676" s="84">
        <v>2902</v>
      </c>
      <c r="B1676" s="84">
        <v>1</v>
      </c>
      <c r="C1676" s="13" t="s">
        <v>276</v>
      </c>
      <c r="D1676" s="13" t="s">
        <v>54</v>
      </c>
      <c r="E1676" s="14">
        <v>10420</v>
      </c>
      <c r="F1676" s="13" t="s">
        <v>277</v>
      </c>
      <c r="G1676" s="13" t="s">
        <v>277</v>
      </c>
      <c r="H1676" s="13" t="s">
        <v>277</v>
      </c>
      <c r="I1676" s="14">
        <v>40313</v>
      </c>
      <c r="J1676" s="13">
        <f t="shared" si="56"/>
        <v>81</v>
      </c>
      <c r="K1676" s="14">
        <v>40330</v>
      </c>
      <c r="L1676" s="13">
        <v>4</v>
      </c>
      <c r="M1676" s="14">
        <v>40699</v>
      </c>
      <c r="N1676" s="15">
        <f t="shared" si="57"/>
        <v>12.681724845995893</v>
      </c>
      <c r="O1676" s="16">
        <v>2</v>
      </c>
      <c r="Q1676" s="13" t="s">
        <v>245</v>
      </c>
      <c r="R1676" s="13" t="s">
        <v>38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2</v>
      </c>
      <c r="AP1676" s="13" t="s">
        <v>5210</v>
      </c>
      <c r="AQ1676" s="13">
        <v>1</v>
      </c>
      <c r="AR1676" s="13">
        <v>1</v>
      </c>
      <c r="AS1676" s="13">
        <v>2</v>
      </c>
      <c r="AT1676" s="13">
        <v>1</v>
      </c>
      <c r="AU1676" s="13">
        <v>1</v>
      </c>
      <c r="AV1676" s="13">
        <v>1</v>
      </c>
      <c r="AW1676" s="13">
        <v>1</v>
      </c>
      <c r="AX1676" s="13">
        <v>3</v>
      </c>
      <c r="AZ1676" s="13">
        <v>1</v>
      </c>
      <c r="BA1676" s="13">
        <v>0</v>
      </c>
      <c r="BB1676" s="13">
        <v>2</v>
      </c>
      <c r="BD1676" s="13">
        <v>2</v>
      </c>
      <c r="BF1676" s="13">
        <v>1</v>
      </c>
      <c r="BG1676" s="13">
        <v>4</v>
      </c>
      <c r="BH1676" s="17">
        <v>2</v>
      </c>
      <c r="BI1676" s="13">
        <v>1</v>
      </c>
      <c r="BJ1676" s="13">
        <v>1</v>
      </c>
      <c r="BK1676" s="13">
        <v>1</v>
      </c>
      <c r="BL1676" s="13">
        <v>2</v>
      </c>
      <c r="BS1676" s="13">
        <v>1</v>
      </c>
      <c r="BT1676" s="13">
        <v>27</v>
      </c>
      <c r="BU1676" s="13">
        <v>1</v>
      </c>
      <c r="BV1676" s="13">
        <v>1</v>
      </c>
      <c r="CA1676" s="18"/>
      <c r="CB1676" s="18"/>
      <c r="CC1676" s="18"/>
      <c r="CD1676" s="18"/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41061</v>
      </c>
      <c r="CT1676" s="13">
        <v>2</v>
      </c>
      <c r="CW1676" s="13" t="s">
        <v>8856</v>
      </c>
      <c r="CX1676" s="38" t="s">
        <v>8857</v>
      </c>
      <c r="CY1676" s="38" t="s">
        <v>8858</v>
      </c>
      <c r="CZ1676" s="38" t="s">
        <v>41</v>
      </c>
      <c r="DA1676" s="38" t="s">
        <v>8859</v>
      </c>
    </row>
    <row r="1677" spans="1:105" s="13" customFormat="1">
      <c r="A1677" s="84">
        <v>2909</v>
      </c>
      <c r="B1677" s="84">
        <v>1</v>
      </c>
      <c r="C1677" s="13" t="s">
        <v>8860</v>
      </c>
      <c r="D1677" s="13" t="s">
        <v>54</v>
      </c>
      <c r="E1677" s="14">
        <v>13892</v>
      </c>
      <c r="F1677" s="13" t="s">
        <v>327</v>
      </c>
      <c r="G1677" s="13" t="s">
        <v>327</v>
      </c>
      <c r="H1677" s="13" t="s">
        <v>327</v>
      </c>
      <c r="I1677" s="14">
        <v>40344</v>
      </c>
      <c r="J1677" s="13">
        <f t="shared" si="56"/>
        <v>72</v>
      </c>
      <c r="K1677" s="14">
        <v>40472</v>
      </c>
      <c r="L1677" s="13">
        <v>4</v>
      </c>
      <c r="M1677" s="14">
        <v>40910</v>
      </c>
      <c r="N1677" s="15">
        <f t="shared" si="57"/>
        <v>18.595482546201232</v>
      </c>
      <c r="O1677" s="16">
        <v>2</v>
      </c>
      <c r="Q1677" s="13" t="s">
        <v>8861</v>
      </c>
      <c r="R1677" s="13" t="s">
        <v>8862</v>
      </c>
      <c r="S1677" s="13">
        <v>3</v>
      </c>
      <c r="U1677" s="13">
        <v>2</v>
      </c>
      <c r="V1677" s="13">
        <v>2</v>
      </c>
      <c r="X1677" s="13">
        <v>2</v>
      </c>
      <c r="Z1677" s="13">
        <v>4</v>
      </c>
      <c r="AI1677" s="13">
        <v>3</v>
      </c>
      <c r="AJ1677" s="13">
        <v>3</v>
      </c>
      <c r="AK1677" s="13">
        <v>3</v>
      </c>
      <c r="AL1677" s="13">
        <v>3</v>
      </c>
      <c r="AM1677" s="13">
        <v>3</v>
      </c>
      <c r="AN1677" s="13">
        <v>3</v>
      </c>
      <c r="AP1677" s="13" t="s">
        <v>8863</v>
      </c>
      <c r="AQ1677" s="13">
        <v>1</v>
      </c>
      <c r="AR1677" s="13">
        <v>2</v>
      </c>
      <c r="AT1677" s="13">
        <v>1</v>
      </c>
      <c r="AU1677" s="13">
        <v>3</v>
      </c>
      <c r="AV1677" s="13">
        <v>1</v>
      </c>
      <c r="AW1677" s="13">
        <v>4</v>
      </c>
      <c r="AX1677" s="13">
        <v>1</v>
      </c>
      <c r="AY1677" s="13">
        <v>4</v>
      </c>
      <c r="AZ1677" s="13">
        <v>1</v>
      </c>
      <c r="BA1677" s="13">
        <v>4</v>
      </c>
      <c r="BB1677" s="13">
        <v>2</v>
      </c>
      <c r="BD1677" s="13">
        <v>1</v>
      </c>
      <c r="BE1677" s="13">
        <v>5</v>
      </c>
      <c r="BF1677" s="13">
        <v>1</v>
      </c>
      <c r="BG1677" s="13">
        <v>5</v>
      </c>
      <c r="BH1677" s="17">
        <v>3</v>
      </c>
      <c r="BI1677" s="13">
        <v>1</v>
      </c>
      <c r="BJ1677" s="13">
        <v>1</v>
      </c>
      <c r="BK1677" s="13">
        <v>1</v>
      </c>
      <c r="BL1677" s="13">
        <v>1</v>
      </c>
      <c r="BM1677" s="13">
        <v>2959</v>
      </c>
      <c r="BN1677" s="13">
        <v>2</v>
      </c>
      <c r="BQ1677" s="13" t="s">
        <v>270</v>
      </c>
      <c r="BR1677" s="13" t="s">
        <v>271</v>
      </c>
      <c r="BS1677" s="13">
        <v>1</v>
      </c>
      <c r="BT1677" s="13">
        <v>32</v>
      </c>
      <c r="BU1677" s="13">
        <v>1</v>
      </c>
      <c r="BV1677" s="13">
        <v>2</v>
      </c>
      <c r="CA1677" s="18">
        <v>1377</v>
      </c>
      <c r="CB1677" s="18"/>
      <c r="CC1677" s="18">
        <v>566</v>
      </c>
      <c r="CD1677" s="18">
        <v>0</v>
      </c>
      <c r="CE1677" s="18"/>
      <c r="CF1677" s="18"/>
      <c r="CG1677" s="18"/>
      <c r="CH1677" s="13">
        <v>2</v>
      </c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W1677" s="13" t="s">
        <v>8864</v>
      </c>
      <c r="CX1677" s="38" t="s">
        <v>8865</v>
      </c>
      <c r="CY1677" s="38" t="s">
        <v>8866</v>
      </c>
      <c r="CZ1677" s="38" t="s">
        <v>41</v>
      </c>
      <c r="DA1677" s="38" t="s">
        <v>8867</v>
      </c>
    </row>
    <row r="1678" spans="1:105" s="13" customFormat="1">
      <c r="A1678" s="84">
        <v>2912</v>
      </c>
      <c r="B1678" s="84">
        <v>1</v>
      </c>
      <c r="C1678" s="13" t="s">
        <v>8868</v>
      </c>
      <c r="D1678" s="13" t="s">
        <v>37</v>
      </c>
      <c r="E1678" s="14">
        <v>10778</v>
      </c>
      <c r="F1678" s="13" t="s">
        <v>461</v>
      </c>
      <c r="G1678" s="13" t="s">
        <v>461</v>
      </c>
      <c r="H1678" s="13" t="s">
        <v>461</v>
      </c>
      <c r="I1678" s="14">
        <v>40313</v>
      </c>
      <c r="J1678" s="13">
        <f t="shared" si="56"/>
        <v>80</v>
      </c>
      <c r="K1678" s="14">
        <v>40467</v>
      </c>
      <c r="L1678" s="13">
        <v>9</v>
      </c>
      <c r="M1678" s="14">
        <v>40722</v>
      </c>
      <c r="N1678" s="15">
        <f t="shared" si="57"/>
        <v>13.437371663244353</v>
      </c>
      <c r="O1678" s="16">
        <v>2</v>
      </c>
      <c r="Q1678" s="13" t="s">
        <v>5209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1</v>
      </c>
      <c r="AM1678" s="13">
        <v>1</v>
      </c>
      <c r="AN1678" s="13">
        <v>1</v>
      </c>
      <c r="AO1678" s="13" t="s">
        <v>8869</v>
      </c>
      <c r="AP1678" s="13" t="s">
        <v>8870</v>
      </c>
      <c r="AQ1678" s="13">
        <v>1</v>
      </c>
      <c r="AR1678" s="13">
        <v>2</v>
      </c>
      <c r="AT1678" s="13">
        <v>1</v>
      </c>
      <c r="AU1678" s="13">
        <v>0</v>
      </c>
      <c r="AV1678" s="13">
        <v>2</v>
      </c>
      <c r="AX1678" s="13">
        <v>1</v>
      </c>
      <c r="AY1678" s="13">
        <v>11</v>
      </c>
      <c r="AZ1678" s="13">
        <v>2</v>
      </c>
      <c r="BB1678" s="13">
        <v>2</v>
      </c>
      <c r="BD1678" s="13">
        <v>2</v>
      </c>
      <c r="BF1678" s="13">
        <v>2</v>
      </c>
      <c r="BH1678" s="17">
        <v>2</v>
      </c>
      <c r="BI1678" s="13">
        <v>1</v>
      </c>
      <c r="BJ1678" s="13">
        <v>1</v>
      </c>
      <c r="BK1678" s="13">
        <v>1</v>
      </c>
      <c r="BL1678" s="13">
        <v>1</v>
      </c>
      <c r="BM1678" s="13">
        <v>2964</v>
      </c>
      <c r="BN1678" s="13">
        <v>2</v>
      </c>
      <c r="BQ1678" s="13" t="s">
        <v>237</v>
      </c>
      <c r="BR1678" s="13" t="s">
        <v>238</v>
      </c>
      <c r="BS1678" s="13">
        <v>1</v>
      </c>
      <c r="BT1678" s="13">
        <v>41</v>
      </c>
      <c r="BU1678" s="13">
        <v>1</v>
      </c>
      <c r="BV1678" s="13">
        <v>1</v>
      </c>
      <c r="BW1678" s="13">
        <v>1</v>
      </c>
      <c r="BX1678" s="13">
        <v>11</v>
      </c>
      <c r="CA1678" s="18"/>
      <c r="CB1678" s="18"/>
      <c r="CC1678" s="18"/>
      <c r="CD1678" s="18"/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40775</v>
      </c>
      <c r="CT1678" s="13">
        <v>2</v>
      </c>
      <c r="CW1678" s="13" t="s">
        <v>8871</v>
      </c>
      <c r="CX1678" s="38" t="s">
        <v>1592</v>
      </c>
      <c r="CY1678" s="38" t="s">
        <v>1593</v>
      </c>
      <c r="CZ1678" s="38" t="s">
        <v>41</v>
      </c>
      <c r="DA1678" s="38" t="s">
        <v>4323</v>
      </c>
    </row>
    <row r="1679" spans="1:105" s="13" customFormat="1">
      <c r="A1679" s="84">
        <v>2913</v>
      </c>
      <c r="B1679" s="84">
        <v>1</v>
      </c>
      <c r="C1679" s="13" t="s">
        <v>193</v>
      </c>
      <c r="D1679" s="13" t="s">
        <v>54</v>
      </c>
      <c r="E1679" s="14">
        <v>10145</v>
      </c>
      <c r="F1679" s="13" t="s">
        <v>277</v>
      </c>
      <c r="G1679" s="13" t="s">
        <v>277</v>
      </c>
      <c r="H1679" s="13" t="s">
        <v>277</v>
      </c>
      <c r="I1679" s="14">
        <v>40436</v>
      </c>
      <c r="J1679" s="13">
        <f t="shared" si="56"/>
        <v>82</v>
      </c>
      <c r="K1679" s="14">
        <v>40479</v>
      </c>
      <c r="L1679" s="13">
        <v>4</v>
      </c>
      <c r="M1679" s="14">
        <v>40768</v>
      </c>
      <c r="N1679" s="15">
        <f t="shared" si="57"/>
        <v>10.907597535934292</v>
      </c>
      <c r="O1679" s="16">
        <v>2</v>
      </c>
      <c r="Q1679" s="13" t="s">
        <v>190</v>
      </c>
      <c r="R1679" s="13" t="s">
        <v>38</v>
      </c>
      <c r="S1679" s="13">
        <v>2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2</v>
      </c>
      <c r="AG1679" s="13">
        <v>1</v>
      </c>
      <c r="AH1679" s="13">
        <v>2</v>
      </c>
      <c r="AI1679" s="13">
        <v>2</v>
      </c>
      <c r="AJ1679" s="13">
        <v>2</v>
      </c>
      <c r="AK1679" s="13">
        <v>2</v>
      </c>
      <c r="AL1679" s="13">
        <v>2</v>
      </c>
      <c r="AM1679" s="13">
        <v>1</v>
      </c>
      <c r="AN1679" s="13">
        <v>1</v>
      </c>
      <c r="AO1679" s="13" t="s">
        <v>8872</v>
      </c>
      <c r="AP1679" s="13" t="s">
        <v>3615</v>
      </c>
      <c r="AQ1679" s="13">
        <v>1</v>
      </c>
      <c r="AR1679" s="13">
        <v>1</v>
      </c>
      <c r="AS1679" s="13">
        <v>3</v>
      </c>
      <c r="AT1679" s="13">
        <v>1</v>
      </c>
      <c r="AU1679" s="13">
        <v>1</v>
      </c>
      <c r="AV1679" s="13">
        <v>2</v>
      </c>
      <c r="AX1679" s="13">
        <v>2</v>
      </c>
      <c r="AZ1679" s="13">
        <v>1</v>
      </c>
      <c r="BA1679" s="13">
        <v>1</v>
      </c>
      <c r="BB1679" s="13">
        <v>1</v>
      </c>
      <c r="BC1679" s="13">
        <v>0</v>
      </c>
      <c r="BD1679" s="13">
        <v>2</v>
      </c>
      <c r="BF1679" s="13">
        <v>1</v>
      </c>
      <c r="BG1679" s="13">
        <v>3</v>
      </c>
      <c r="BH1679" s="17">
        <v>1</v>
      </c>
      <c r="BI1679" s="13">
        <v>2</v>
      </c>
      <c r="BJ1679" s="13">
        <v>2</v>
      </c>
      <c r="BK1679" s="13">
        <v>1</v>
      </c>
      <c r="BL1679" s="13">
        <v>1</v>
      </c>
      <c r="BM1679" s="13">
        <v>2965</v>
      </c>
      <c r="BN1679" s="13">
        <v>2</v>
      </c>
      <c r="BQ1679" s="13" t="s">
        <v>237</v>
      </c>
      <c r="BR1679" s="13" t="s">
        <v>238</v>
      </c>
      <c r="BS1679" s="13">
        <v>2</v>
      </c>
      <c r="BT1679" s="13">
        <v>71</v>
      </c>
      <c r="BU1679" s="13">
        <v>1</v>
      </c>
      <c r="BV1679" s="13">
        <v>6</v>
      </c>
      <c r="BW1679" s="13">
        <v>2</v>
      </c>
      <c r="BX1679" s="13">
        <v>110</v>
      </c>
      <c r="CA1679" s="18"/>
      <c r="CB1679" s="18"/>
      <c r="CC1679" s="18">
        <v>14050</v>
      </c>
      <c r="CD1679" s="18">
        <v>3378.7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40887</v>
      </c>
      <c r="CT1679" s="13">
        <v>2</v>
      </c>
      <c r="CW1679" s="13" t="s">
        <v>8873</v>
      </c>
      <c r="CX1679" s="38" t="s">
        <v>8874</v>
      </c>
      <c r="CY1679" s="38" t="s">
        <v>5174</v>
      </c>
      <c r="CZ1679" s="38"/>
      <c r="DA1679" s="38" t="s">
        <v>192</v>
      </c>
    </row>
    <row r="1680" spans="1:105" s="13" customFormat="1">
      <c r="A1680" s="84">
        <v>2915</v>
      </c>
      <c r="B1680" s="84">
        <v>1</v>
      </c>
      <c r="C1680" s="13" t="s">
        <v>729</v>
      </c>
      <c r="D1680" s="13" t="s">
        <v>54</v>
      </c>
      <c r="E1680" s="14">
        <v>20245</v>
      </c>
      <c r="F1680" s="45" t="s">
        <v>710</v>
      </c>
      <c r="G1680" s="45" t="s">
        <v>710</v>
      </c>
      <c r="H1680" s="45" t="s">
        <v>710</v>
      </c>
      <c r="I1680" s="14">
        <v>40313</v>
      </c>
      <c r="J1680" s="13">
        <f t="shared" si="56"/>
        <v>54</v>
      </c>
      <c r="K1680" s="14">
        <v>40464</v>
      </c>
      <c r="L1680" s="13">
        <v>2</v>
      </c>
      <c r="M1680" s="14">
        <v>40479</v>
      </c>
      <c r="N1680" s="15">
        <f t="shared" si="57"/>
        <v>5.4537987679671458</v>
      </c>
      <c r="O1680" s="16">
        <v>2</v>
      </c>
      <c r="Q1680" s="13" t="s">
        <v>180</v>
      </c>
      <c r="R1680" s="13" t="s">
        <v>181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2</v>
      </c>
      <c r="AG1680" s="13">
        <v>1</v>
      </c>
      <c r="AH1680" s="13">
        <v>2</v>
      </c>
      <c r="AI1680" s="13">
        <v>2</v>
      </c>
      <c r="AJ1680" s="13">
        <v>2</v>
      </c>
      <c r="AK1680" s="13">
        <v>2</v>
      </c>
      <c r="AL1680" s="13">
        <v>2</v>
      </c>
      <c r="AM1680" s="13">
        <v>2</v>
      </c>
      <c r="AN1680" s="13">
        <v>1</v>
      </c>
      <c r="AO1680" s="13" t="s">
        <v>8875</v>
      </c>
      <c r="AP1680" s="13" t="s">
        <v>809</v>
      </c>
      <c r="AQ1680" s="13">
        <v>1</v>
      </c>
      <c r="AR1680" s="13">
        <v>2</v>
      </c>
      <c r="AT1680" s="13">
        <v>1</v>
      </c>
      <c r="AU1680" s="13">
        <v>0</v>
      </c>
      <c r="AV1680" s="13">
        <v>1</v>
      </c>
      <c r="AW1680" s="13">
        <v>5</v>
      </c>
      <c r="AX1680" s="13">
        <v>2</v>
      </c>
      <c r="AZ1680" s="13">
        <v>2</v>
      </c>
      <c r="BB1680" s="13">
        <v>2</v>
      </c>
      <c r="BD1680" s="13">
        <v>2</v>
      </c>
      <c r="BF1680" s="13">
        <v>2</v>
      </c>
      <c r="BH1680" s="17">
        <v>2</v>
      </c>
      <c r="BI1680" s="13">
        <v>1</v>
      </c>
      <c r="BJ1680" s="13">
        <v>1</v>
      </c>
      <c r="BK1680" s="13">
        <v>1</v>
      </c>
      <c r="BL1680" s="13">
        <v>1</v>
      </c>
      <c r="BM1680" s="13">
        <v>2972</v>
      </c>
      <c r="BN1680" s="13">
        <v>2</v>
      </c>
      <c r="BQ1680" s="13" t="s">
        <v>289</v>
      </c>
      <c r="BR1680" s="13" t="s">
        <v>222</v>
      </c>
      <c r="BS1680" s="13">
        <v>1</v>
      </c>
      <c r="BT1680" s="13">
        <v>46</v>
      </c>
      <c r="BU1680" s="13">
        <v>1</v>
      </c>
      <c r="BV1680" s="13">
        <v>3</v>
      </c>
      <c r="BW1680" s="13">
        <v>2</v>
      </c>
      <c r="BX1680" s="13">
        <v>26</v>
      </c>
      <c r="CA1680" s="18"/>
      <c r="CB1680" s="18"/>
      <c r="CC1680" s="18" t="s">
        <v>8267</v>
      </c>
      <c r="CD1680" s="18">
        <v>1546.8</v>
      </c>
      <c r="CE1680" s="18"/>
      <c r="CF1680" s="18"/>
      <c r="CG1680" s="18"/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40730</v>
      </c>
      <c r="CT1680" s="13">
        <v>1</v>
      </c>
      <c r="CW1680" s="13" t="s">
        <v>8876</v>
      </c>
      <c r="CX1680" s="38" t="s">
        <v>8877</v>
      </c>
      <c r="CY1680" s="38" t="s">
        <v>3386</v>
      </c>
      <c r="CZ1680" s="38" t="s">
        <v>8562</v>
      </c>
      <c r="DA1680" s="38" t="s">
        <v>8878</v>
      </c>
    </row>
    <row r="1681" spans="1:106" s="13" customFormat="1">
      <c r="A1681" s="84">
        <v>2916</v>
      </c>
      <c r="B1681" s="84">
        <v>1</v>
      </c>
      <c r="C1681" s="13" t="s">
        <v>8879</v>
      </c>
      <c r="D1681" s="13" t="s">
        <v>54</v>
      </c>
      <c r="E1681" s="14">
        <v>12834</v>
      </c>
      <c r="F1681" s="13" t="s">
        <v>350</v>
      </c>
      <c r="G1681" s="13" t="s">
        <v>362</v>
      </c>
      <c r="H1681" s="13" t="s">
        <v>362</v>
      </c>
      <c r="I1681" s="14">
        <v>40466</v>
      </c>
      <c r="J1681" s="13">
        <f t="shared" si="56"/>
        <v>75</v>
      </c>
      <c r="K1681" s="14">
        <v>40490</v>
      </c>
      <c r="L1681" s="13">
        <v>4</v>
      </c>
      <c r="M1681" s="14">
        <v>41106</v>
      </c>
      <c r="N1681" s="15">
        <f t="shared" si="57"/>
        <v>21.026694045174537</v>
      </c>
      <c r="O1681" s="16">
        <v>2</v>
      </c>
      <c r="Q1681" s="13" t="s">
        <v>8880</v>
      </c>
      <c r="R1681" s="13" t="s">
        <v>372</v>
      </c>
      <c r="S1681" s="13">
        <v>2</v>
      </c>
      <c r="T1681" s="13">
        <v>2</v>
      </c>
      <c r="U1681" s="13">
        <v>2</v>
      </c>
      <c r="V1681" s="13">
        <v>2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3</v>
      </c>
      <c r="AJ1681" s="13">
        <v>2</v>
      </c>
      <c r="AK1681" s="13">
        <v>3</v>
      </c>
      <c r="AL1681" s="13">
        <v>3</v>
      </c>
      <c r="AM1681" s="13">
        <v>3</v>
      </c>
      <c r="AN1681" s="13">
        <v>2</v>
      </c>
      <c r="AO1681" s="13" t="s">
        <v>8881</v>
      </c>
      <c r="AP1681" s="13" t="s">
        <v>8882</v>
      </c>
      <c r="AQ1681" s="13">
        <v>1</v>
      </c>
      <c r="AR1681" s="13">
        <v>2</v>
      </c>
      <c r="AT1681" s="13">
        <v>1</v>
      </c>
      <c r="AU1681" s="13">
        <v>0</v>
      </c>
      <c r="AV1681" s="13">
        <v>2</v>
      </c>
      <c r="AX1681" s="13">
        <v>2</v>
      </c>
      <c r="AZ1681" s="13">
        <v>1</v>
      </c>
      <c r="BA1681" s="13">
        <v>0</v>
      </c>
      <c r="BB1681" s="13">
        <v>2</v>
      </c>
      <c r="BD1681" s="13">
        <v>2</v>
      </c>
      <c r="BF1681" s="13">
        <v>1</v>
      </c>
      <c r="BG1681" s="13">
        <v>2</v>
      </c>
      <c r="BH1681" s="17">
        <v>1</v>
      </c>
      <c r="BI1681" s="13">
        <v>1</v>
      </c>
      <c r="BJ1681" s="13">
        <v>1</v>
      </c>
      <c r="BK1681" s="13">
        <v>1</v>
      </c>
      <c r="BL1681" s="13">
        <v>1</v>
      </c>
      <c r="BM1681" s="13">
        <v>2976</v>
      </c>
      <c r="BN1681" s="13">
        <v>2</v>
      </c>
      <c r="BQ1681" s="13" t="s">
        <v>1460</v>
      </c>
      <c r="BR1681" s="13" t="s">
        <v>375</v>
      </c>
      <c r="BS1681" s="13">
        <v>1</v>
      </c>
      <c r="BT1681" s="13">
        <v>31</v>
      </c>
      <c r="BU1681" s="13">
        <v>1</v>
      </c>
      <c r="BV1681" s="13">
        <v>2</v>
      </c>
      <c r="BW1681" s="13">
        <v>2</v>
      </c>
      <c r="BX1681" s="13">
        <v>22.7</v>
      </c>
      <c r="CA1681" s="18"/>
      <c r="CB1681" s="18"/>
      <c r="CC1681" s="18"/>
      <c r="CD1681" s="18"/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40638</v>
      </c>
      <c r="CW1681" s="13" t="s">
        <v>8883</v>
      </c>
      <c r="CX1681" s="38" t="s">
        <v>6302</v>
      </c>
      <c r="CY1681" s="38" t="s">
        <v>3834</v>
      </c>
      <c r="CZ1681" s="38" t="s">
        <v>41</v>
      </c>
      <c r="DA1681" s="38" t="s">
        <v>8884</v>
      </c>
    </row>
    <row r="1682" spans="1:106" s="13" customFormat="1">
      <c r="A1682" s="84">
        <v>2917</v>
      </c>
      <c r="B1682" s="84">
        <v>1</v>
      </c>
      <c r="C1682" s="13" t="s">
        <v>8885</v>
      </c>
      <c r="D1682" s="13" t="s">
        <v>54</v>
      </c>
      <c r="E1682" s="14">
        <v>10864</v>
      </c>
      <c r="F1682" s="13" t="s">
        <v>396</v>
      </c>
      <c r="G1682" s="13" t="s">
        <v>762</v>
      </c>
      <c r="H1682" s="13" t="s">
        <v>762</v>
      </c>
      <c r="I1682" s="14">
        <v>40436</v>
      </c>
      <c r="J1682" s="13">
        <f t="shared" si="56"/>
        <v>80</v>
      </c>
      <c r="K1682" s="14">
        <v>40478</v>
      </c>
      <c r="L1682" s="13">
        <v>4</v>
      </c>
      <c r="M1682" s="14">
        <v>40585</v>
      </c>
      <c r="N1682" s="15">
        <f t="shared" si="57"/>
        <v>4.8952772073921968</v>
      </c>
      <c r="O1682" s="16">
        <v>2</v>
      </c>
      <c r="Q1682" s="13" t="s">
        <v>180</v>
      </c>
      <c r="R1682" s="13" t="s">
        <v>38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C1682" s="13">
        <v>2</v>
      </c>
      <c r="AD1682" s="13">
        <v>2</v>
      </c>
      <c r="AE1682" s="13">
        <v>2</v>
      </c>
      <c r="AF1682" s="13">
        <v>2</v>
      </c>
      <c r="AG1682" s="13">
        <v>1</v>
      </c>
      <c r="AH1682" s="13">
        <v>2</v>
      </c>
      <c r="AI1682" s="13">
        <v>2</v>
      </c>
      <c r="AJ1682" s="13">
        <v>2</v>
      </c>
      <c r="AK1682" s="13">
        <v>2</v>
      </c>
      <c r="AL1682" s="13">
        <v>2</v>
      </c>
      <c r="AM1682" s="13">
        <v>2</v>
      </c>
      <c r="AN1682" s="13">
        <v>1</v>
      </c>
      <c r="AO1682" s="13" t="s">
        <v>8886</v>
      </c>
      <c r="AP1682" s="13" t="s">
        <v>288</v>
      </c>
      <c r="AQ1682" s="13">
        <v>1</v>
      </c>
      <c r="AR1682" s="13">
        <v>1</v>
      </c>
      <c r="AS1682" s="13">
        <v>1</v>
      </c>
      <c r="AT1682" s="13">
        <v>1</v>
      </c>
      <c r="AU1682" s="13">
        <v>1</v>
      </c>
      <c r="AV1682" s="13">
        <v>1</v>
      </c>
      <c r="AW1682" s="13">
        <v>1</v>
      </c>
      <c r="AX1682" s="13">
        <v>1</v>
      </c>
      <c r="AY1682" s="13">
        <v>2</v>
      </c>
      <c r="AZ1682" s="13">
        <v>2</v>
      </c>
      <c r="BB1682" s="13">
        <v>2</v>
      </c>
      <c r="BD1682" s="13">
        <v>1</v>
      </c>
      <c r="BE1682" s="13">
        <v>1</v>
      </c>
      <c r="BF1682" s="13">
        <v>1</v>
      </c>
      <c r="BG1682" s="13">
        <v>2</v>
      </c>
      <c r="BH1682" s="17">
        <v>1</v>
      </c>
      <c r="BI1682" s="13">
        <v>1</v>
      </c>
      <c r="BJ1682" s="13">
        <v>2</v>
      </c>
      <c r="BK1682" s="13">
        <v>1</v>
      </c>
      <c r="BL1682" s="13">
        <v>1</v>
      </c>
      <c r="BM1682" s="13">
        <v>2978</v>
      </c>
      <c r="BN1682" s="13">
        <v>2</v>
      </c>
      <c r="BQ1682" s="13" t="s">
        <v>289</v>
      </c>
      <c r="BR1682" s="13" t="s">
        <v>222</v>
      </c>
      <c r="BS1682" s="13">
        <v>2</v>
      </c>
      <c r="BT1682" s="13">
        <v>49</v>
      </c>
      <c r="BU1682" s="13">
        <v>1</v>
      </c>
      <c r="BV1682" s="13">
        <v>0</v>
      </c>
      <c r="CA1682" s="18">
        <v>1467</v>
      </c>
      <c r="CB1682" s="18"/>
      <c r="CC1682" s="18">
        <v>27870</v>
      </c>
      <c r="CD1682" s="18">
        <v>12250</v>
      </c>
      <c r="CE1682" s="18"/>
      <c r="CF1682" s="18"/>
      <c r="CG1682" s="18"/>
      <c r="CH1682" s="13">
        <v>1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40646</v>
      </c>
      <c r="CT1682" s="13">
        <v>1</v>
      </c>
      <c r="CW1682" s="13" t="s">
        <v>8887</v>
      </c>
      <c r="CX1682" s="38" t="s">
        <v>5523</v>
      </c>
      <c r="CY1682" s="38" t="s">
        <v>5524</v>
      </c>
      <c r="CZ1682" s="38" t="s">
        <v>41</v>
      </c>
      <c r="DA1682" s="38" t="s">
        <v>5525</v>
      </c>
    </row>
    <row r="1683" spans="1:106" s="13" customFormat="1">
      <c r="A1683" s="84">
        <v>2924</v>
      </c>
      <c r="B1683" s="84">
        <v>1</v>
      </c>
      <c r="C1683" s="13" t="s">
        <v>8888</v>
      </c>
      <c r="D1683" s="13" t="s">
        <v>54</v>
      </c>
      <c r="E1683" s="14">
        <v>11068</v>
      </c>
      <c r="F1683" s="13" t="s">
        <v>461</v>
      </c>
      <c r="G1683" s="13" t="s">
        <v>461</v>
      </c>
      <c r="H1683" s="13" t="s">
        <v>461</v>
      </c>
      <c r="I1683" s="14">
        <v>40466</v>
      </c>
      <c r="J1683" s="13">
        <f t="shared" si="56"/>
        <v>80</v>
      </c>
      <c r="K1683" s="14">
        <v>40518</v>
      </c>
      <c r="L1683" s="13">
        <v>4</v>
      </c>
      <c r="M1683" s="14">
        <v>40829</v>
      </c>
      <c r="N1683" s="15">
        <f t="shared" si="57"/>
        <v>11.926078028747433</v>
      </c>
      <c r="O1683" s="16">
        <v>2</v>
      </c>
      <c r="Q1683" s="13" t="s">
        <v>180</v>
      </c>
      <c r="R1683" s="13" t="s">
        <v>38</v>
      </c>
      <c r="S1683" s="13">
        <v>2</v>
      </c>
      <c r="T1683" s="13">
        <v>2</v>
      </c>
      <c r="U1683" s="13">
        <v>2</v>
      </c>
      <c r="V1683" s="13">
        <v>2</v>
      </c>
      <c r="X1683" s="13">
        <v>2</v>
      </c>
      <c r="Z1683" s="13">
        <v>4</v>
      </c>
      <c r="AH1683" s="13">
        <v>2</v>
      </c>
      <c r="AI1683" s="13">
        <v>2</v>
      </c>
      <c r="AJ1683" s="13">
        <v>2</v>
      </c>
      <c r="AK1683" s="13">
        <v>2</v>
      </c>
      <c r="AL1683" s="13">
        <v>2</v>
      </c>
      <c r="AM1683" s="13">
        <v>2</v>
      </c>
      <c r="AN1683" s="13">
        <v>2</v>
      </c>
      <c r="AP1683" s="13" t="s">
        <v>5316</v>
      </c>
      <c r="AQ1683" s="13">
        <v>1</v>
      </c>
      <c r="AR1683" s="13">
        <v>1</v>
      </c>
      <c r="AS1683" s="13">
        <v>3</v>
      </c>
      <c r="AT1683" s="13">
        <v>1</v>
      </c>
      <c r="AU1683" s="13">
        <v>0</v>
      </c>
      <c r="AV1683" s="13">
        <v>1</v>
      </c>
      <c r="AW1683" s="13">
        <v>3</v>
      </c>
      <c r="AX1683" s="13">
        <v>2</v>
      </c>
      <c r="AZ1683" s="13">
        <v>2</v>
      </c>
      <c r="BB1683" s="13">
        <v>2</v>
      </c>
      <c r="BD1683" s="13">
        <v>1</v>
      </c>
      <c r="BE1683" s="13">
        <v>1</v>
      </c>
      <c r="BF1683" s="13">
        <v>1</v>
      </c>
      <c r="BG1683" s="13">
        <v>3</v>
      </c>
      <c r="BH1683" s="17">
        <v>1</v>
      </c>
      <c r="BI1683" s="13">
        <v>1</v>
      </c>
      <c r="BJ1683" s="13">
        <v>2</v>
      </c>
      <c r="BK1683" s="13">
        <v>1</v>
      </c>
      <c r="BL1683" s="13">
        <v>2</v>
      </c>
      <c r="BS1683" s="13">
        <v>2</v>
      </c>
      <c r="BT1683" s="13">
        <v>133</v>
      </c>
      <c r="BU1683" s="13">
        <v>1</v>
      </c>
      <c r="BV1683" s="13">
        <v>1</v>
      </c>
      <c r="BW1683" s="13">
        <v>2</v>
      </c>
      <c r="BX1683" s="13">
        <v>80.2</v>
      </c>
      <c r="CA1683" s="18"/>
      <c r="CB1683" s="18"/>
      <c r="CC1683" s="18"/>
      <c r="CD1683" s="18"/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41129</v>
      </c>
      <c r="CT1683" s="13">
        <v>2</v>
      </c>
      <c r="CW1683" s="13" t="s">
        <v>8889</v>
      </c>
      <c r="CX1683" s="38" t="s">
        <v>8890</v>
      </c>
      <c r="CY1683" s="38" t="s">
        <v>8891</v>
      </c>
      <c r="CZ1683" s="38" t="s">
        <v>817</v>
      </c>
      <c r="DA1683" s="38" t="s">
        <v>8892</v>
      </c>
    </row>
    <row r="1684" spans="1:106" s="13" customFormat="1">
      <c r="A1684" s="84">
        <v>2926</v>
      </c>
      <c r="B1684" s="84">
        <v>1</v>
      </c>
      <c r="C1684" s="13" t="s">
        <v>356</v>
      </c>
      <c r="D1684" s="13" t="s">
        <v>54</v>
      </c>
      <c r="E1684" s="14">
        <v>14224</v>
      </c>
      <c r="F1684" s="13" t="s">
        <v>194</v>
      </c>
      <c r="G1684" s="13" t="s">
        <v>194</v>
      </c>
      <c r="H1684" s="13" t="s">
        <v>194</v>
      </c>
      <c r="I1684" s="14">
        <v>40466</v>
      </c>
      <c r="J1684" s="13">
        <f t="shared" si="56"/>
        <v>71</v>
      </c>
      <c r="K1684" s="14">
        <v>40513</v>
      </c>
      <c r="L1684" s="13">
        <v>4</v>
      </c>
      <c r="M1684" s="14">
        <v>40874</v>
      </c>
      <c r="N1684" s="15">
        <f t="shared" si="57"/>
        <v>13.404517453798768</v>
      </c>
      <c r="O1684" s="16">
        <v>2</v>
      </c>
      <c r="Q1684" s="13" t="s">
        <v>180</v>
      </c>
      <c r="R1684" s="13" t="s">
        <v>46</v>
      </c>
      <c r="S1684" s="13">
        <v>3</v>
      </c>
      <c r="T1684" s="13">
        <v>2</v>
      </c>
      <c r="U1684" s="13">
        <v>2</v>
      </c>
      <c r="V1684" s="13">
        <v>2</v>
      </c>
      <c r="X1684" s="13">
        <v>1</v>
      </c>
      <c r="Z1684" s="13">
        <v>4</v>
      </c>
      <c r="AC1684" s="13">
        <v>2</v>
      </c>
      <c r="AD1684" s="13">
        <v>2</v>
      </c>
      <c r="AE1684" s="13">
        <v>2</v>
      </c>
      <c r="AF1684" s="13">
        <v>2</v>
      </c>
      <c r="AG1684" s="13">
        <v>1</v>
      </c>
      <c r="AH1684" s="13">
        <v>2</v>
      </c>
      <c r="AI1684" s="13">
        <v>2</v>
      </c>
      <c r="AJ1684" s="13">
        <v>2</v>
      </c>
      <c r="AK1684" s="13">
        <v>2</v>
      </c>
      <c r="AL1684" s="13">
        <v>2</v>
      </c>
      <c r="AM1684" s="13">
        <v>2</v>
      </c>
      <c r="AN1684" s="13">
        <v>2</v>
      </c>
      <c r="AO1684" s="13" t="s">
        <v>919</v>
      </c>
      <c r="AP1684" s="13" t="s">
        <v>917</v>
      </c>
      <c r="AQ1684" s="13">
        <v>1</v>
      </c>
      <c r="AR1684" s="13">
        <v>1</v>
      </c>
      <c r="AS1684" s="13">
        <v>1</v>
      </c>
      <c r="AT1684" s="13">
        <v>1</v>
      </c>
      <c r="AU1684" s="13">
        <v>1</v>
      </c>
      <c r="AV1684" s="13">
        <v>2</v>
      </c>
      <c r="AX1684" s="13">
        <v>1</v>
      </c>
      <c r="BA1684" s="13">
        <v>0</v>
      </c>
      <c r="BB1684" s="13">
        <v>3</v>
      </c>
      <c r="BD1684" s="13">
        <v>1</v>
      </c>
      <c r="BE1684" s="13">
        <v>1</v>
      </c>
      <c r="BF1684" s="13">
        <v>2</v>
      </c>
      <c r="BH1684" s="17">
        <v>1</v>
      </c>
      <c r="BI1684" s="13">
        <v>1</v>
      </c>
      <c r="BJ1684" s="13">
        <v>1</v>
      </c>
      <c r="BK1684" s="13">
        <v>1</v>
      </c>
      <c r="BL1684" s="13">
        <v>2</v>
      </c>
      <c r="BS1684" s="13">
        <v>1</v>
      </c>
      <c r="BT1684" s="13">
        <v>34</v>
      </c>
      <c r="BU1684" s="13">
        <v>1</v>
      </c>
      <c r="BW1684" s="13">
        <v>2</v>
      </c>
      <c r="BX1684" s="13">
        <v>63</v>
      </c>
      <c r="CA1684" s="18"/>
      <c r="CB1684" s="18"/>
      <c r="CC1684" s="18" t="s">
        <v>8267</v>
      </c>
      <c r="CD1684" s="18">
        <v>1868.7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40658</v>
      </c>
      <c r="CW1684" s="13" t="s">
        <v>8893</v>
      </c>
      <c r="CX1684" s="38" t="s">
        <v>8894</v>
      </c>
      <c r="CY1684" s="38" t="s">
        <v>8895</v>
      </c>
      <c r="CZ1684" s="38"/>
      <c r="DA1684" s="38" t="s">
        <v>192</v>
      </c>
    </row>
    <row r="1685" spans="1:106" s="13" customFormat="1">
      <c r="A1685" s="84">
        <v>2927</v>
      </c>
      <c r="B1685" s="84">
        <v>6</v>
      </c>
      <c r="C1685" s="13" t="s">
        <v>4972</v>
      </c>
      <c r="D1685" s="13" t="s">
        <v>37</v>
      </c>
      <c r="E1685" s="14">
        <v>13755</v>
      </c>
      <c r="F1685" s="13" t="s">
        <v>295</v>
      </c>
      <c r="G1685" s="13" t="s">
        <v>295</v>
      </c>
      <c r="H1685" s="13" t="s">
        <v>295</v>
      </c>
      <c r="I1685" s="14">
        <v>40193</v>
      </c>
      <c r="J1685" s="13">
        <f t="shared" si="56"/>
        <v>72</v>
      </c>
      <c r="K1685" s="14">
        <v>40476</v>
      </c>
      <c r="L1685" s="13">
        <v>4</v>
      </c>
      <c r="M1685" s="14">
        <v>41079</v>
      </c>
      <c r="N1685" s="15">
        <f t="shared" si="57"/>
        <v>29.108829568788501</v>
      </c>
      <c r="O1685" s="16">
        <v>2</v>
      </c>
      <c r="Q1685" s="13" t="s">
        <v>8896</v>
      </c>
      <c r="R1685" s="13" t="s">
        <v>38</v>
      </c>
      <c r="S1685" s="13">
        <v>2</v>
      </c>
      <c r="T1685" s="13">
        <v>2</v>
      </c>
      <c r="U1685" s="13">
        <v>2</v>
      </c>
      <c r="V1685" s="13">
        <v>2</v>
      </c>
      <c r="X1685" s="13">
        <v>1</v>
      </c>
      <c r="Z1685" s="13">
        <v>4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2</v>
      </c>
      <c r="AI1685" s="13">
        <v>2</v>
      </c>
      <c r="AJ1685" s="13">
        <v>2</v>
      </c>
      <c r="AK1685" s="13">
        <v>2</v>
      </c>
      <c r="AL1685" s="13">
        <v>2</v>
      </c>
      <c r="AM1685" s="13">
        <v>2</v>
      </c>
      <c r="AN1685" s="13">
        <v>2</v>
      </c>
      <c r="AO1685" s="13" t="s">
        <v>8897</v>
      </c>
      <c r="AP1685" s="13" t="s">
        <v>489</v>
      </c>
      <c r="AQ1685" s="13">
        <v>1</v>
      </c>
      <c r="AR1685" s="13">
        <v>2</v>
      </c>
      <c r="AT1685" s="13">
        <v>1</v>
      </c>
      <c r="AU1685" s="13">
        <v>8</v>
      </c>
      <c r="AV1685" s="13">
        <v>2</v>
      </c>
      <c r="AX1685" s="13">
        <v>1</v>
      </c>
      <c r="AY1685" s="13">
        <v>12</v>
      </c>
      <c r="AZ1685" s="13">
        <v>1</v>
      </c>
      <c r="BA1685" s="13">
        <v>0</v>
      </c>
      <c r="BB1685" s="13">
        <v>2</v>
      </c>
      <c r="BD1685" s="13">
        <v>1</v>
      </c>
      <c r="BE1685" s="13">
        <v>8</v>
      </c>
      <c r="BF1685" s="13">
        <v>1</v>
      </c>
      <c r="BG1685" s="13">
        <v>13</v>
      </c>
      <c r="BH1685" s="17">
        <v>2</v>
      </c>
      <c r="BI1685" s="13">
        <v>1</v>
      </c>
      <c r="BJ1685" s="13">
        <v>2</v>
      </c>
      <c r="BK1685" s="13">
        <v>1</v>
      </c>
      <c r="BL1685" s="13">
        <v>1</v>
      </c>
      <c r="BM1685" s="13">
        <v>2985</v>
      </c>
      <c r="BN1685" s="13">
        <v>1</v>
      </c>
      <c r="BO1685" s="13" t="s">
        <v>8898</v>
      </c>
      <c r="BP1685" s="13">
        <v>102</v>
      </c>
      <c r="BQ1685" s="13" t="s">
        <v>237</v>
      </c>
      <c r="BR1685" s="13" t="s">
        <v>238</v>
      </c>
      <c r="BS1685" s="13">
        <v>2</v>
      </c>
      <c r="BT1685" s="13">
        <v>48</v>
      </c>
      <c r="BU1685" s="13">
        <v>1</v>
      </c>
      <c r="BV1685" s="13">
        <v>0</v>
      </c>
      <c r="CA1685" s="18"/>
      <c r="CB1685" s="18"/>
      <c r="CC1685" s="18"/>
      <c r="CD1685" s="18"/>
      <c r="CE1685" s="18"/>
      <c r="CF1685" s="18"/>
      <c r="CG1685" s="18"/>
      <c r="CH1685" s="13">
        <v>2</v>
      </c>
      <c r="CI1685" s="13">
        <v>1</v>
      </c>
      <c r="CJ1685" s="13">
        <v>1</v>
      </c>
      <c r="CK1685" s="13">
        <v>1</v>
      </c>
      <c r="CL1685" s="13">
        <v>1</v>
      </c>
      <c r="CM1685" s="13">
        <v>1</v>
      </c>
      <c r="CN1685" s="13">
        <v>1</v>
      </c>
      <c r="CO1685" s="13">
        <v>1</v>
      </c>
      <c r="CP1685" s="13">
        <v>1</v>
      </c>
      <c r="CQ1685" s="13">
        <v>1</v>
      </c>
      <c r="CR1685" s="13">
        <v>1</v>
      </c>
      <c r="CS1685" s="14">
        <v>40690</v>
      </c>
      <c r="CW1685" s="13" t="s">
        <v>8313</v>
      </c>
      <c r="CX1685" s="38" t="s">
        <v>6529</v>
      </c>
      <c r="CY1685" s="38" t="s">
        <v>6166</v>
      </c>
      <c r="CZ1685" s="38" t="s">
        <v>41</v>
      </c>
      <c r="DA1685" s="38" t="s">
        <v>8899</v>
      </c>
    </row>
    <row r="1686" spans="1:106" s="13" customFormat="1">
      <c r="A1686" s="84">
        <v>2928</v>
      </c>
      <c r="B1686" s="84">
        <v>1</v>
      </c>
      <c r="C1686" s="13" t="s">
        <v>980</v>
      </c>
      <c r="D1686" s="13" t="s">
        <v>54</v>
      </c>
      <c r="E1686" s="14">
        <v>18199</v>
      </c>
      <c r="F1686" s="13" t="s">
        <v>362</v>
      </c>
      <c r="G1686" s="13" t="s">
        <v>362</v>
      </c>
      <c r="H1686" s="13" t="s">
        <v>362</v>
      </c>
      <c r="I1686" s="14">
        <v>40193</v>
      </c>
      <c r="J1686" s="13">
        <f t="shared" si="56"/>
        <v>60</v>
      </c>
      <c r="K1686" s="14">
        <v>40387</v>
      </c>
      <c r="L1686" s="13">
        <v>2</v>
      </c>
      <c r="M1686" s="14">
        <v>41715</v>
      </c>
      <c r="N1686" s="15">
        <f t="shared" si="57"/>
        <v>50.004106776180699</v>
      </c>
      <c r="O1686" s="16">
        <v>2</v>
      </c>
      <c r="Q1686" s="13" t="s">
        <v>8900</v>
      </c>
      <c r="R1686" s="13" t="s">
        <v>46</v>
      </c>
      <c r="S1686" s="13">
        <v>3</v>
      </c>
      <c r="T1686" s="13">
        <v>2</v>
      </c>
      <c r="U1686" s="13">
        <v>2</v>
      </c>
      <c r="V1686" s="13">
        <v>2</v>
      </c>
      <c r="X1686" s="13">
        <v>2</v>
      </c>
      <c r="Z1686" s="13">
        <v>4</v>
      </c>
      <c r="AH1686" s="13">
        <v>2</v>
      </c>
      <c r="AI1686" s="13">
        <v>1</v>
      </c>
      <c r="AJ1686" s="13">
        <v>2</v>
      </c>
      <c r="AK1686" s="13">
        <v>2</v>
      </c>
      <c r="AL1686" s="13">
        <v>2</v>
      </c>
      <c r="AM1686" s="13">
        <v>1</v>
      </c>
      <c r="AN1686" s="13">
        <v>1</v>
      </c>
      <c r="AO1686" s="13" t="s">
        <v>8901</v>
      </c>
      <c r="AP1686" s="13" t="s">
        <v>8902</v>
      </c>
      <c r="AQ1686" s="13">
        <v>1</v>
      </c>
      <c r="AR1686" s="13">
        <v>1</v>
      </c>
      <c r="AS1686" s="13">
        <v>1</v>
      </c>
      <c r="AT1686" s="13">
        <v>1</v>
      </c>
      <c r="AU1686" s="13">
        <v>0</v>
      </c>
      <c r="AV1686" s="13">
        <v>1</v>
      </c>
      <c r="AX1686" s="13">
        <v>1</v>
      </c>
      <c r="AZ1686" s="13">
        <v>1</v>
      </c>
      <c r="BB1686" s="13">
        <v>2</v>
      </c>
      <c r="BD1686" s="13">
        <v>1</v>
      </c>
      <c r="BE1686" s="13">
        <v>0</v>
      </c>
      <c r="BF1686" s="13">
        <v>1</v>
      </c>
      <c r="BH1686" s="17">
        <v>1</v>
      </c>
      <c r="BI1686" s="13">
        <v>1</v>
      </c>
      <c r="BK1686" s="13">
        <v>1</v>
      </c>
      <c r="BL1686" s="13">
        <v>1</v>
      </c>
      <c r="BM1686" s="13">
        <v>2986</v>
      </c>
      <c r="BN1686" s="13">
        <v>2</v>
      </c>
      <c r="BQ1686" s="13" t="s">
        <v>237</v>
      </c>
      <c r="BR1686" s="13" t="s">
        <v>238</v>
      </c>
      <c r="BS1686" s="13">
        <v>1</v>
      </c>
      <c r="BT1686" s="13">
        <v>24</v>
      </c>
      <c r="BU1686" s="13">
        <v>1</v>
      </c>
      <c r="BV1686" s="13">
        <v>2</v>
      </c>
      <c r="CA1686" s="18"/>
      <c r="CB1686" s="18"/>
      <c r="CC1686" s="18">
        <v>246</v>
      </c>
      <c r="CD1686" s="18">
        <v>0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40644</v>
      </c>
      <c r="CT1686" s="13">
        <v>1</v>
      </c>
      <c r="CW1686" s="13" t="s">
        <v>7810</v>
      </c>
      <c r="CX1686" s="38" t="s">
        <v>6302</v>
      </c>
      <c r="CY1686" s="38" t="s">
        <v>3834</v>
      </c>
      <c r="CZ1686" s="38" t="s">
        <v>41</v>
      </c>
      <c r="DA1686" s="38" t="s">
        <v>3538</v>
      </c>
      <c r="DB1686" s="13">
        <v>139</v>
      </c>
    </row>
    <row r="1687" spans="1:106" s="13" customFormat="1">
      <c r="A1687" s="84">
        <v>2929</v>
      </c>
      <c r="B1687" s="84">
        <v>1</v>
      </c>
      <c r="C1687" s="13" t="s">
        <v>991</v>
      </c>
      <c r="D1687" s="13" t="s">
        <v>54</v>
      </c>
      <c r="E1687" s="14">
        <v>15227</v>
      </c>
      <c r="F1687" s="13" t="s">
        <v>648</v>
      </c>
      <c r="G1687" s="13" t="s">
        <v>648</v>
      </c>
      <c r="H1687" s="13" t="s">
        <v>648</v>
      </c>
      <c r="I1687" s="14">
        <v>40436</v>
      </c>
      <c r="J1687" s="13">
        <f t="shared" si="56"/>
        <v>69</v>
      </c>
      <c r="K1687" s="14">
        <v>40448</v>
      </c>
      <c r="L1687" s="13">
        <v>2</v>
      </c>
      <c r="M1687" s="14">
        <v>40514</v>
      </c>
      <c r="N1687" s="15">
        <f t="shared" si="57"/>
        <v>2.5626283367556466</v>
      </c>
      <c r="O1687" s="16">
        <v>2</v>
      </c>
      <c r="Q1687" s="13" t="s">
        <v>180</v>
      </c>
      <c r="R1687" s="13" t="s">
        <v>38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2</v>
      </c>
      <c r="AJ1687" s="13">
        <v>2</v>
      </c>
      <c r="AK1687" s="13">
        <v>2</v>
      </c>
      <c r="AL1687" s="13">
        <v>2</v>
      </c>
      <c r="AM1687" s="13">
        <v>2</v>
      </c>
      <c r="AN1687" s="13">
        <v>2</v>
      </c>
      <c r="AO1687" s="13" t="s">
        <v>3318</v>
      </c>
      <c r="AP1687" s="13" t="s">
        <v>4574</v>
      </c>
      <c r="AQ1687" s="13">
        <v>1</v>
      </c>
      <c r="AR1687" s="13">
        <v>1</v>
      </c>
      <c r="AS1687" s="13">
        <v>2</v>
      </c>
      <c r="AT1687" s="13">
        <v>1</v>
      </c>
      <c r="AU1687" s="13">
        <v>1</v>
      </c>
      <c r="AV1687" s="13">
        <v>3</v>
      </c>
      <c r="AX1687" s="13">
        <v>1</v>
      </c>
      <c r="AY1687" s="13">
        <v>1</v>
      </c>
      <c r="AZ1687" s="13">
        <v>1</v>
      </c>
      <c r="BA1687" s="13">
        <v>1</v>
      </c>
      <c r="BB1687" s="13">
        <v>1</v>
      </c>
      <c r="BC1687" s="13">
        <v>1</v>
      </c>
      <c r="BD1687" s="13">
        <v>2</v>
      </c>
      <c r="BF1687" s="13">
        <v>2</v>
      </c>
      <c r="BH1687" s="17">
        <v>1</v>
      </c>
      <c r="BI1687" s="13">
        <v>1</v>
      </c>
      <c r="BJ1687" s="13">
        <v>2</v>
      </c>
      <c r="BK1687" s="13">
        <v>1</v>
      </c>
      <c r="BL1687" s="13">
        <v>1</v>
      </c>
      <c r="BM1687" s="13">
        <v>2987</v>
      </c>
      <c r="BN1687" s="13">
        <v>2</v>
      </c>
      <c r="BQ1687" s="13" t="s">
        <v>289</v>
      </c>
      <c r="BR1687" s="13" t="s">
        <v>222</v>
      </c>
      <c r="BS1687" s="13">
        <v>2</v>
      </c>
      <c r="BT1687" s="13">
        <v>65</v>
      </c>
      <c r="BU1687" s="13">
        <v>1</v>
      </c>
      <c r="BV1687" s="13">
        <v>1</v>
      </c>
      <c r="CA1687" s="18"/>
      <c r="CB1687" s="18"/>
      <c r="CC1687" s="18" t="s">
        <v>8267</v>
      </c>
      <c r="CD1687" s="18">
        <v>4030</v>
      </c>
      <c r="CE1687" s="18"/>
      <c r="CF1687" s="18"/>
      <c r="CG1687" s="18"/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40686</v>
      </c>
      <c r="CT1687" s="13">
        <v>2</v>
      </c>
      <c r="CW1687" s="13" t="s">
        <v>8903</v>
      </c>
      <c r="CX1687" s="38" t="s">
        <v>8904</v>
      </c>
      <c r="CY1687" s="38" t="s">
        <v>8905</v>
      </c>
      <c r="CZ1687" s="38" t="s">
        <v>41</v>
      </c>
      <c r="DA1687" s="38" t="s">
        <v>8906</v>
      </c>
    </row>
    <row r="1688" spans="1:106" s="13" customFormat="1">
      <c r="A1688" s="84">
        <v>2932</v>
      </c>
      <c r="B1688" s="84">
        <v>1</v>
      </c>
      <c r="C1688" s="13" t="s">
        <v>3368</v>
      </c>
      <c r="D1688" s="13" t="s">
        <v>54</v>
      </c>
      <c r="E1688" s="14">
        <v>11035</v>
      </c>
      <c r="F1688" s="13" t="s">
        <v>319</v>
      </c>
      <c r="G1688" s="13" t="s">
        <v>319</v>
      </c>
      <c r="H1688" s="13" t="s">
        <v>319</v>
      </c>
      <c r="I1688" s="14">
        <v>40405</v>
      </c>
      <c r="J1688" s="13">
        <f t="shared" si="56"/>
        <v>80</v>
      </c>
      <c r="K1688" s="14">
        <v>40459</v>
      </c>
      <c r="L1688" s="13">
        <v>4</v>
      </c>
      <c r="M1688" s="14">
        <v>41034</v>
      </c>
      <c r="N1688" s="15">
        <f t="shared" si="57"/>
        <v>20.6652977412731</v>
      </c>
      <c r="O1688" s="16">
        <v>2</v>
      </c>
      <c r="Q1688" s="13" t="s">
        <v>7101</v>
      </c>
      <c r="R1688" s="13" t="s">
        <v>38</v>
      </c>
      <c r="S1688" s="13">
        <v>2</v>
      </c>
      <c r="T1688" s="13">
        <v>2</v>
      </c>
      <c r="U1688" s="13">
        <v>2</v>
      </c>
      <c r="V1688" s="13">
        <v>2</v>
      </c>
      <c r="X1688" s="13">
        <v>1</v>
      </c>
      <c r="Z1688" s="13">
        <v>4</v>
      </c>
      <c r="AC1688" s="13">
        <v>2</v>
      </c>
      <c r="AD1688" s="13">
        <v>2</v>
      </c>
      <c r="AE1688" s="13">
        <v>2</v>
      </c>
      <c r="AF1688" s="13">
        <v>2</v>
      </c>
      <c r="AG1688" s="13">
        <v>1</v>
      </c>
      <c r="AI1688" s="13">
        <v>2</v>
      </c>
      <c r="AJ1688" s="13">
        <v>1</v>
      </c>
      <c r="AK1688" s="13">
        <v>2</v>
      </c>
      <c r="AL1688" s="13">
        <v>2</v>
      </c>
      <c r="AM1688" s="13">
        <v>1</v>
      </c>
      <c r="AN1688" s="13">
        <v>1</v>
      </c>
      <c r="AO1688" s="13" t="s">
        <v>8907</v>
      </c>
      <c r="AP1688" s="13" t="s">
        <v>1979</v>
      </c>
      <c r="AQ1688" s="13">
        <v>1</v>
      </c>
      <c r="AR1688" s="13">
        <v>1</v>
      </c>
      <c r="AS1688" s="13">
        <v>2</v>
      </c>
      <c r="AT1688" s="13">
        <v>1</v>
      </c>
      <c r="AU1688" s="13">
        <v>1</v>
      </c>
      <c r="AV1688" s="13">
        <v>1</v>
      </c>
      <c r="AW1688" s="13">
        <v>2</v>
      </c>
      <c r="AX1688" s="13">
        <v>1</v>
      </c>
      <c r="AY1688" s="13">
        <v>2</v>
      </c>
      <c r="AZ1688" s="13">
        <v>1</v>
      </c>
      <c r="BA1688" s="13">
        <v>1</v>
      </c>
      <c r="BB1688" s="13">
        <v>1</v>
      </c>
      <c r="BC1688" s="13">
        <v>1</v>
      </c>
      <c r="BD1688" s="13">
        <v>1</v>
      </c>
      <c r="BE1688" s="13">
        <v>2</v>
      </c>
      <c r="BF1688" s="13">
        <v>1</v>
      </c>
      <c r="BG1688" s="13">
        <v>3</v>
      </c>
      <c r="BH1688" s="17">
        <v>1</v>
      </c>
      <c r="BI1688" s="13">
        <v>1</v>
      </c>
      <c r="BJ1688" s="13">
        <v>1</v>
      </c>
      <c r="BL1688" s="13">
        <v>1</v>
      </c>
      <c r="BM1688" s="13">
        <v>2991</v>
      </c>
      <c r="BN1688" s="13">
        <v>2</v>
      </c>
      <c r="BQ1688" s="13" t="s">
        <v>289</v>
      </c>
      <c r="BR1688" s="13" t="s">
        <v>222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40648</v>
      </c>
      <c r="CT1688" s="13">
        <v>1</v>
      </c>
      <c r="CW1688" s="13" t="s">
        <v>8908</v>
      </c>
      <c r="CX1688" s="38" t="s">
        <v>8909</v>
      </c>
      <c r="CY1688" s="38" t="s">
        <v>2356</v>
      </c>
      <c r="CZ1688" s="38" t="s">
        <v>41</v>
      </c>
      <c r="DA1688" s="38" t="s">
        <v>2357</v>
      </c>
    </row>
    <row r="1689" spans="1:106" s="13" customFormat="1">
      <c r="A1689" s="84">
        <v>2933</v>
      </c>
      <c r="B1689" s="84">
        <v>6</v>
      </c>
      <c r="C1689" s="13" t="s">
        <v>475</v>
      </c>
      <c r="D1689" s="13" t="s">
        <v>37</v>
      </c>
      <c r="E1689" s="14">
        <v>19439</v>
      </c>
      <c r="F1689" s="13" t="s">
        <v>396</v>
      </c>
      <c r="G1689" s="13" t="s">
        <v>559</v>
      </c>
      <c r="H1689" s="13" t="s">
        <v>559</v>
      </c>
      <c r="I1689" s="14">
        <v>40040</v>
      </c>
      <c r="J1689" s="13">
        <f t="shared" si="56"/>
        <v>56</v>
      </c>
      <c r="K1689" s="14">
        <v>40417</v>
      </c>
      <c r="L1689" s="13">
        <v>4</v>
      </c>
      <c r="M1689" s="14">
        <v>41229</v>
      </c>
      <c r="N1689" s="15">
        <f t="shared" si="57"/>
        <v>39.063655030800824</v>
      </c>
      <c r="O1689" s="16"/>
      <c r="Q1689" s="13" t="s">
        <v>8910</v>
      </c>
      <c r="R1689" s="13" t="s">
        <v>561</v>
      </c>
      <c r="S1689" s="13">
        <v>2</v>
      </c>
      <c r="T1689" s="13">
        <v>2</v>
      </c>
      <c r="U1689" s="13">
        <v>2</v>
      </c>
      <c r="V1689" s="13">
        <v>2</v>
      </c>
      <c r="X1689" s="13">
        <v>1</v>
      </c>
      <c r="Z1689" s="13">
        <v>4</v>
      </c>
      <c r="AC1689" s="13">
        <v>2</v>
      </c>
      <c r="AD1689" s="13">
        <v>2</v>
      </c>
      <c r="AE1689" s="13">
        <v>2</v>
      </c>
      <c r="AF1689" s="13">
        <v>2</v>
      </c>
      <c r="AG1689" s="13">
        <v>1</v>
      </c>
      <c r="AH1689" s="13">
        <v>2</v>
      </c>
      <c r="AI1689" s="13">
        <v>3</v>
      </c>
      <c r="AK1689" s="13">
        <v>2</v>
      </c>
      <c r="AL1689" s="13">
        <v>2</v>
      </c>
      <c r="AM1689" s="13">
        <v>1</v>
      </c>
      <c r="AN1689" s="13">
        <v>1</v>
      </c>
      <c r="AO1689" s="13" t="s">
        <v>8911</v>
      </c>
      <c r="AP1689" s="13" t="s">
        <v>43</v>
      </c>
      <c r="AQ1689" s="13">
        <v>1</v>
      </c>
      <c r="AR1689" s="13">
        <v>1</v>
      </c>
      <c r="AT1689" s="13">
        <v>1</v>
      </c>
      <c r="AV1689" s="13">
        <v>1</v>
      </c>
      <c r="AX1689" s="13">
        <v>1</v>
      </c>
      <c r="AZ1689" s="13">
        <v>1</v>
      </c>
      <c r="BA1689" s="13">
        <v>0</v>
      </c>
      <c r="BB1689" s="13">
        <v>3</v>
      </c>
      <c r="BD1689" s="13">
        <v>3</v>
      </c>
      <c r="BH1689" s="17">
        <v>2</v>
      </c>
      <c r="BI1689" s="13">
        <v>1</v>
      </c>
      <c r="BK1689" s="13">
        <v>1</v>
      </c>
      <c r="BL1689" s="13">
        <v>1</v>
      </c>
      <c r="BM1689" s="13">
        <v>2992</v>
      </c>
      <c r="BN1689" s="13">
        <v>1</v>
      </c>
      <c r="BO1689" s="13" t="s">
        <v>8728</v>
      </c>
      <c r="BP1689" s="13">
        <v>102</v>
      </c>
      <c r="BQ1689" s="13" t="s">
        <v>3019</v>
      </c>
      <c r="BR1689" s="13" t="s">
        <v>3020</v>
      </c>
      <c r="CA1689" s="18"/>
      <c r="CB1689" s="18"/>
      <c r="CC1689" s="18">
        <v>889</v>
      </c>
      <c r="CD1689" s="18">
        <v>0</v>
      </c>
      <c r="CE1689" s="18"/>
      <c r="CF1689" s="18" t="s">
        <v>3021</v>
      </c>
      <c r="CG1689" s="18"/>
      <c r="CH1689" s="13">
        <v>1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8696</v>
      </c>
      <c r="CX1689" s="38" t="s">
        <v>5771</v>
      </c>
      <c r="CY1689" s="38" t="s">
        <v>8912</v>
      </c>
      <c r="CZ1689" s="38"/>
      <c r="DA1689" s="38" t="s">
        <v>192</v>
      </c>
    </row>
    <row r="1690" spans="1:106" s="13" customFormat="1">
      <c r="A1690" s="84">
        <v>2941</v>
      </c>
      <c r="B1690" s="84">
        <v>5</v>
      </c>
      <c r="C1690" s="13" t="s">
        <v>8913</v>
      </c>
      <c r="D1690" s="13" t="s">
        <v>54</v>
      </c>
      <c r="E1690" s="14">
        <v>25083</v>
      </c>
      <c r="F1690" s="13" t="s">
        <v>214</v>
      </c>
      <c r="G1690" s="13" t="s">
        <v>214</v>
      </c>
      <c r="H1690" s="13" t="s">
        <v>214</v>
      </c>
      <c r="I1690" s="14">
        <v>40436</v>
      </c>
      <c r="J1690" s="13">
        <f t="shared" si="56"/>
        <v>42</v>
      </c>
      <c r="K1690" s="14">
        <v>40529</v>
      </c>
      <c r="L1690" s="13">
        <v>4</v>
      </c>
      <c r="M1690" s="14">
        <v>41671</v>
      </c>
      <c r="N1690" s="15">
        <f t="shared" si="57"/>
        <v>40.57494866529774</v>
      </c>
      <c r="O1690" s="16">
        <v>2</v>
      </c>
      <c r="Q1690" s="13" t="s">
        <v>52</v>
      </c>
      <c r="R1690" s="13" t="s">
        <v>38</v>
      </c>
      <c r="S1690" s="13">
        <v>2</v>
      </c>
      <c r="T1690" s="13">
        <v>2</v>
      </c>
      <c r="U1690" s="13">
        <v>2</v>
      </c>
      <c r="V1690" s="13">
        <v>2</v>
      </c>
      <c r="X1690" s="13">
        <v>2</v>
      </c>
      <c r="Z1690" s="13">
        <v>4</v>
      </c>
      <c r="AH1690" s="13">
        <v>2</v>
      </c>
      <c r="AI1690" s="13">
        <v>2</v>
      </c>
      <c r="AJ1690" s="13">
        <v>3</v>
      </c>
      <c r="AK1690" s="13">
        <v>2</v>
      </c>
      <c r="AL1690" s="13">
        <v>1</v>
      </c>
      <c r="AM1690" s="13">
        <v>1</v>
      </c>
      <c r="AN1690" s="13">
        <v>1</v>
      </c>
      <c r="AO1690" s="13" t="s">
        <v>4471</v>
      </c>
      <c r="AP1690" s="13" t="s">
        <v>8914</v>
      </c>
      <c r="AQ1690" s="13">
        <v>1</v>
      </c>
      <c r="AR1690" s="13">
        <v>1</v>
      </c>
      <c r="AS1690" s="13">
        <v>2</v>
      </c>
      <c r="AT1690" s="13">
        <v>1</v>
      </c>
      <c r="AU1690" s="13">
        <v>2</v>
      </c>
      <c r="AV1690" s="13">
        <v>1</v>
      </c>
      <c r="AW1690" s="13">
        <v>2</v>
      </c>
      <c r="AX1690" s="13">
        <v>1</v>
      </c>
      <c r="AY1690" s="13">
        <v>3</v>
      </c>
      <c r="AZ1690" s="13">
        <v>2</v>
      </c>
      <c r="BB1690" s="13">
        <v>1</v>
      </c>
      <c r="BC1690" s="13">
        <v>0</v>
      </c>
      <c r="BD1690" s="13">
        <v>1</v>
      </c>
      <c r="BE1690" s="13">
        <v>1</v>
      </c>
      <c r="BF1690" s="13">
        <v>1</v>
      </c>
      <c r="BG1690" s="13">
        <v>3</v>
      </c>
      <c r="BH1690" s="17">
        <v>1</v>
      </c>
      <c r="BJ1690" s="13">
        <v>1</v>
      </c>
      <c r="BK1690" s="13">
        <v>1</v>
      </c>
      <c r="BL1690" s="13">
        <v>1</v>
      </c>
      <c r="BM1690" s="13">
        <v>3005</v>
      </c>
      <c r="BN1690" s="13">
        <v>1</v>
      </c>
      <c r="BO1690" s="13" t="s">
        <v>8915</v>
      </c>
      <c r="BP1690" s="13">
        <v>232</v>
      </c>
      <c r="BQ1690" s="13" t="s">
        <v>3019</v>
      </c>
      <c r="BR1690" s="13" t="s">
        <v>3020</v>
      </c>
      <c r="BS1690" s="13">
        <v>2</v>
      </c>
      <c r="BT1690" s="13">
        <v>50</v>
      </c>
      <c r="BU1690" s="13">
        <v>1</v>
      </c>
      <c r="BV1690" s="13">
        <v>2</v>
      </c>
      <c r="BW1690" s="13">
        <v>2</v>
      </c>
      <c r="BX1690" s="13">
        <v>93</v>
      </c>
      <c r="CA1690" s="18"/>
      <c r="CB1690" s="18"/>
      <c r="CC1690" s="18"/>
      <c r="CD1690" s="18"/>
      <c r="CE1690" s="18"/>
      <c r="CF1690" s="18"/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40527</v>
      </c>
      <c r="CT1690" s="13">
        <v>1</v>
      </c>
      <c r="CW1690" s="13" t="s">
        <v>8916</v>
      </c>
      <c r="CX1690" s="38" t="s">
        <v>8917</v>
      </c>
      <c r="CY1690" s="38" t="s">
        <v>8918</v>
      </c>
      <c r="CZ1690" s="38" t="s">
        <v>386</v>
      </c>
      <c r="DA1690" s="38" t="s">
        <v>8919</v>
      </c>
    </row>
    <row r="1691" spans="1:106" s="13" customFormat="1">
      <c r="A1691" s="84">
        <v>2942</v>
      </c>
      <c r="B1691" s="84">
        <v>1</v>
      </c>
      <c r="C1691" s="13" t="s">
        <v>8920</v>
      </c>
      <c r="D1691" s="13" t="s">
        <v>54</v>
      </c>
      <c r="E1691" s="14">
        <v>17097</v>
      </c>
      <c r="F1691" s="13" t="s">
        <v>214</v>
      </c>
      <c r="G1691" s="13" t="s">
        <v>214</v>
      </c>
      <c r="H1691" s="13" t="s">
        <v>214</v>
      </c>
      <c r="I1691" s="14">
        <v>40466</v>
      </c>
      <c r="J1691" s="13">
        <f t="shared" si="56"/>
        <v>63</v>
      </c>
      <c r="K1691" s="14">
        <v>40533</v>
      </c>
      <c r="L1691" s="13">
        <v>4</v>
      </c>
      <c r="M1691" s="14">
        <v>40608</v>
      </c>
      <c r="N1691" s="15">
        <f t="shared" si="57"/>
        <v>4.6652977412731005</v>
      </c>
      <c r="O1691" s="16">
        <v>2</v>
      </c>
      <c r="Q1691" s="13" t="s">
        <v>8921</v>
      </c>
      <c r="R1691" s="13" t="s">
        <v>8922</v>
      </c>
      <c r="S1691" s="13">
        <v>2</v>
      </c>
      <c r="T1691" s="13">
        <v>2</v>
      </c>
      <c r="U1691" s="13">
        <v>2</v>
      </c>
      <c r="V1691" s="13">
        <v>2</v>
      </c>
      <c r="X1691" s="13">
        <v>1</v>
      </c>
      <c r="Z1691" s="13">
        <v>4</v>
      </c>
      <c r="AC1691" s="13">
        <v>2</v>
      </c>
      <c r="AD1691" s="13">
        <v>2</v>
      </c>
      <c r="AE1691" s="13">
        <v>2</v>
      </c>
      <c r="AF1691" s="13">
        <v>2</v>
      </c>
      <c r="AG1691" s="13">
        <v>1</v>
      </c>
      <c r="AH1691" s="13">
        <v>2</v>
      </c>
      <c r="AI1691" s="13">
        <v>2</v>
      </c>
      <c r="AJ1691" s="13">
        <v>2</v>
      </c>
      <c r="AK1691" s="13">
        <v>2</v>
      </c>
      <c r="AL1691" s="13">
        <v>1</v>
      </c>
      <c r="AM1691" s="13">
        <v>3</v>
      </c>
      <c r="AN1691" s="13">
        <v>1</v>
      </c>
      <c r="AO1691" s="13" t="s">
        <v>8923</v>
      </c>
      <c r="AP1691" s="13" t="s">
        <v>1637</v>
      </c>
      <c r="AQ1691" s="13">
        <v>1</v>
      </c>
      <c r="AR1691" s="13">
        <v>1</v>
      </c>
      <c r="AS1691" s="13">
        <v>2</v>
      </c>
      <c r="AT1691" s="13">
        <v>1</v>
      </c>
      <c r="AU1691" s="13">
        <v>2</v>
      </c>
      <c r="AV1691" s="13">
        <v>2</v>
      </c>
      <c r="AX1691" s="13">
        <v>2</v>
      </c>
      <c r="AZ1691" s="13">
        <v>1</v>
      </c>
      <c r="BA1691" s="13">
        <v>2</v>
      </c>
      <c r="BB1691" s="13">
        <v>1</v>
      </c>
      <c r="BC1691" s="13">
        <v>2</v>
      </c>
      <c r="BD1691" s="13">
        <v>2</v>
      </c>
      <c r="BF1691" s="13">
        <v>2</v>
      </c>
      <c r="BH1691" s="17">
        <v>1</v>
      </c>
      <c r="BI1691" s="13">
        <v>2</v>
      </c>
      <c r="BJ1691" s="13">
        <v>2</v>
      </c>
      <c r="BK1691" s="13">
        <v>1</v>
      </c>
      <c r="BL1691" s="13">
        <v>1</v>
      </c>
      <c r="BM1691" s="13">
        <v>3006</v>
      </c>
      <c r="BN1691" s="13">
        <v>2</v>
      </c>
      <c r="BQ1691" s="13" t="s">
        <v>954</v>
      </c>
      <c r="BR1691" s="13" t="s">
        <v>955</v>
      </c>
      <c r="BT1691" s="13">
        <v>18</v>
      </c>
      <c r="BV1691" s="13">
        <v>14</v>
      </c>
      <c r="BX1691" s="13">
        <v>70.599999999999994</v>
      </c>
      <c r="CA1691" s="18"/>
      <c r="CB1691" s="18"/>
      <c r="CC1691" s="18" t="s">
        <v>8924</v>
      </c>
      <c r="CD1691" s="18">
        <v>946.87</v>
      </c>
      <c r="CE1691" s="18"/>
      <c r="CF1691" s="18"/>
      <c r="CG1691" s="18"/>
      <c r="CH1691" s="13">
        <v>2</v>
      </c>
      <c r="CI1691" s="13">
        <v>1</v>
      </c>
      <c r="CJ1691" s="13">
        <v>1</v>
      </c>
      <c r="CK1691" s="13">
        <v>1</v>
      </c>
      <c r="CL1691" s="13">
        <v>1</v>
      </c>
      <c r="CM1691" s="13">
        <v>1</v>
      </c>
      <c r="CN1691" s="13">
        <v>1</v>
      </c>
      <c r="CO1691" s="13">
        <v>1</v>
      </c>
      <c r="CP1691" s="13">
        <v>1</v>
      </c>
      <c r="CQ1691" s="13">
        <v>1</v>
      </c>
      <c r="CR1691" s="13">
        <v>1</v>
      </c>
      <c r="CW1691" s="13" t="s">
        <v>8925</v>
      </c>
      <c r="CX1691" s="38" t="s">
        <v>8926</v>
      </c>
      <c r="CY1691" s="38" t="s">
        <v>8927</v>
      </c>
      <c r="CZ1691" s="38" t="s">
        <v>41</v>
      </c>
      <c r="DA1691" s="38" t="s">
        <v>192</v>
      </c>
    </row>
    <row r="1692" spans="1:106" s="13" customFormat="1">
      <c r="A1692" s="84">
        <v>2947</v>
      </c>
      <c r="B1692" s="84">
        <v>5</v>
      </c>
      <c r="C1692" s="13" t="s">
        <v>8928</v>
      </c>
      <c r="D1692" s="13" t="s">
        <v>54</v>
      </c>
      <c r="E1692" s="14">
        <v>13551</v>
      </c>
      <c r="F1692" s="13" t="s">
        <v>381</v>
      </c>
      <c r="G1692" s="13" t="s">
        <v>381</v>
      </c>
      <c r="H1692" s="13" t="s">
        <v>381</v>
      </c>
      <c r="I1692" s="14">
        <v>40374</v>
      </c>
      <c r="J1692" s="13">
        <f t="shared" si="56"/>
        <v>73</v>
      </c>
      <c r="K1692" s="14">
        <v>40405</v>
      </c>
      <c r="L1692" s="13">
        <v>2</v>
      </c>
      <c r="M1692" s="14">
        <v>41724</v>
      </c>
      <c r="N1692" s="15">
        <f t="shared" si="57"/>
        <v>44.353182751540039</v>
      </c>
      <c r="O1692" s="16">
        <v>2</v>
      </c>
      <c r="Q1692" s="13" t="s">
        <v>180</v>
      </c>
      <c r="R1692" s="13" t="s">
        <v>3982</v>
      </c>
      <c r="S1692" s="13">
        <v>2</v>
      </c>
      <c r="T1692" s="13">
        <v>2</v>
      </c>
      <c r="U1692" s="13">
        <v>1</v>
      </c>
      <c r="V1692" s="13">
        <v>1</v>
      </c>
      <c r="W1692" s="13" t="s">
        <v>8929</v>
      </c>
      <c r="X1692" s="13">
        <v>2</v>
      </c>
      <c r="Z1692" s="13">
        <v>4</v>
      </c>
      <c r="AH1692" s="13">
        <v>2</v>
      </c>
      <c r="AI1692" s="13">
        <v>2</v>
      </c>
      <c r="AJ1692" s="13">
        <v>2</v>
      </c>
      <c r="AK1692" s="13">
        <v>2</v>
      </c>
      <c r="AL1692" s="13">
        <v>2</v>
      </c>
      <c r="AM1692" s="13">
        <v>2</v>
      </c>
      <c r="AN1692" s="13">
        <v>2</v>
      </c>
      <c r="AP1692" s="13" t="s">
        <v>40</v>
      </c>
      <c r="AQ1692" s="13">
        <v>1</v>
      </c>
      <c r="AR1692" s="13">
        <v>1</v>
      </c>
      <c r="AT1692" s="13">
        <v>2</v>
      </c>
      <c r="AV1692" s="13">
        <v>2</v>
      </c>
      <c r="AX1692" s="13">
        <v>2</v>
      </c>
      <c r="AZ1692" s="13">
        <v>2</v>
      </c>
      <c r="BB1692" s="13">
        <v>2</v>
      </c>
      <c r="BD1692" s="13">
        <v>2</v>
      </c>
      <c r="BF1692" s="13">
        <v>2</v>
      </c>
      <c r="BH1692" s="17">
        <v>1</v>
      </c>
      <c r="BI1692" s="13">
        <v>2</v>
      </c>
      <c r="BK1692" s="13">
        <v>1</v>
      </c>
      <c r="BL1692" s="13">
        <v>1</v>
      </c>
      <c r="BM1692" s="13">
        <v>3011</v>
      </c>
      <c r="BN1692" s="13">
        <v>1</v>
      </c>
      <c r="BO1692" s="13" t="s">
        <v>8930</v>
      </c>
      <c r="BP1692" s="13">
        <v>180</v>
      </c>
      <c r="BQ1692" s="13" t="s">
        <v>221</v>
      </c>
      <c r="BR1692" s="13" t="s">
        <v>222</v>
      </c>
      <c r="BS1692" s="13">
        <v>1</v>
      </c>
      <c r="BT1692" s="13">
        <v>47</v>
      </c>
      <c r="BU1692" s="13">
        <v>1</v>
      </c>
      <c r="BV1692" s="13">
        <v>0</v>
      </c>
      <c r="CA1692" s="18"/>
      <c r="CB1692" s="18"/>
      <c r="CC1692" s="18" t="s">
        <v>8267</v>
      </c>
      <c r="CD1692" s="18">
        <v>756</v>
      </c>
      <c r="CE1692" s="18"/>
      <c r="CF1692" s="18"/>
      <c r="CG1692" s="18"/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S1692" s="14">
        <v>40632</v>
      </c>
      <c r="CU1692" s="13" t="s">
        <v>8931</v>
      </c>
      <c r="CW1692" s="13" t="s">
        <v>8932</v>
      </c>
      <c r="CX1692" s="38" t="s">
        <v>4199</v>
      </c>
      <c r="CY1692" s="38" t="s">
        <v>391</v>
      </c>
      <c r="CZ1692" s="38" t="s">
        <v>41</v>
      </c>
      <c r="DA1692" s="38" t="s">
        <v>8933</v>
      </c>
      <c r="DB1692" s="13">
        <v>140</v>
      </c>
    </row>
    <row r="1693" spans="1:106" s="13" customFormat="1">
      <c r="A1693" s="84">
        <v>2948</v>
      </c>
      <c r="B1693" s="84">
        <v>5</v>
      </c>
      <c r="C1693" s="13" t="s">
        <v>8934</v>
      </c>
      <c r="D1693" s="13" t="s">
        <v>54</v>
      </c>
      <c r="E1693" s="14">
        <v>6663</v>
      </c>
      <c r="F1693" s="13" t="s">
        <v>381</v>
      </c>
      <c r="G1693" s="13" t="s">
        <v>381</v>
      </c>
      <c r="H1693" s="13" t="s">
        <v>559</v>
      </c>
      <c r="I1693" s="14">
        <v>40374</v>
      </c>
      <c r="J1693" s="13">
        <f t="shared" ref="J1693:J1756" si="58">INT((I1693-E1693)/365.25)</f>
        <v>92</v>
      </c>
      <c r="K1693" s="14">
        <v>40539</v>
      </c>
      <c r="L1693" s="13">
        <v>2</v>
      </c>
      <c r="M1693" s="14">
        <v>41713</v>
      </c>
      <c r="N1693" s="15">
        <f t="shared" ref="N1693:N1756" si="59">(M1693-I1693)*12/365.25</f>
        <v>43.991786447638603</v>
      </c>
      <c r="O1693" s="16">
        <v>2</v>
      </c>
      <c r="S1693" s="13">
        <v>2</v>
      </c>
      <c r="T1693" s="13">
        <v>2</v>
      </c>
      <c r="U1693" s="13">
        <v>2</v>
      </c>
      <c r="V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I1693" s="13">
        <v>2</v>
      </c>
      <c r="AJ1693" s="13">
        <v>2</v>
      </c>
      <c r="AK1693" s="13">
        <v>3</v>
      </c>
      <c r="AL1693" s="13">
        <v>3</v>
      </c>
      <c r="AM1693" s="13">
        <v>3</v>
      </c>
      <c r="AN1693" s="13">
        <v>1</v>
      </c>
      <c r="AO1693" s="13" t="s">
        <v>8935</v>
      </c>
      <c r="AP1693" s="13" t="s">
        <v>4756</v>
      </c>
      <c r="AQ1693" s="13">
        <v>1</v>
      </c>
      <c r="AR1693" s="13">
        <v>3</v>
      </c>
      <c r="AT1693" s="13">
        <v>1</v>
      </c>
      <c r="AU1693" s="13">
        <v>0</v>
      </c>
      <c r="AV1693" s="13">
        <v>2</v>
      </c>
      <c r="AX1693" s="13">
        <v>1</v>
      </c>
      <c r="AZ1693" s="13">
        <v>2</v>
      </c>
      <c r="BB1693" s="13">
        <v>2</v>
      </c>
      <c r="BD1693" s="13">
        <v>2</v>
      </c>
      <c r="BF1693" s="13">
        <v>1</v>
      </c>
      <c r="BH1693" s="17">
        <v>2</v>
      </c>
      <c r="BI1693" s="13">
        <v>2</v>
      </c>
      <c r="BJ1693" s="13">
        <v>2</v>
      </c>
      <c r="BK1693" s="13">
        <v>1</v>
      </c>
      <c r="BL1693" s="13">
        <v>1</v>
      </c>
      <c r="BM1693" s="13">
        <v>3012</v>
      </c>
      <c r="BN1693" s="13">
        <v>1</v>
      </c>
      <c r="BO1693" s="13" t="s">
        <v>8936</v>
      </c>
      <c r="BP1693" s="13">
        <v>180</v>
      </c>
      <c r="BQ1693" s="13" t="s">
        <v>8937</v>
      </c>
      <c r="BR1693" s="13" t="s">
        <v>3020</v>
      </c>
      <c r="BS1693" s="13">
        <v>1</v>
      </c>
      <c r="BT1693" s="13">
        <v>37.700000000000003</v>
      </c>
      <c r="BU1693" s="13">
        <v>1</v>
      </c>
      <c r="BV1693" s="13">
        <v>5</v>
      </c>
      <c r="BW1693" s="13">
        <v>2</v>
      </c>
      <c r="BX1693" s="13">
        <v>42.1</v>
      </c>
      <c r="CA1693" s="18"/>
      <c r="CB1693" s="18"/>
      <c r="CC1693" s="18">
        <v>3050</v>
      </c>
      <c r="CD1693" s="18">
        <v>700</v>
      </c>
      <c r="CE1693" s="18"/>
      <c r="CF1693" s="18"/>
      <c r="CG1693" s="18"/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40642</v>
      </c>
      <c r="CT1693" s="13">
        <v>1</v>
      </c>
      <c r="CU1693" s="13" t="s">
        <v>8931</v>
      </c>
      <c r="CW1693" s="13" t="s">
        <v>8938</v>
      </c>
      <c r="CX1693" s="38" t="s">
        <v>8939</v>
      </c>
      <c r="CY1693" s="38" t="s">
        <v>8940</v>
      </c>
      <c r="CZ1693" s="38"/>
      <c r="DA1693" s="38" t="s">
        <v>8941</v>
      </c>
      <c r="DB1693" s="64">
        <v>141</v>
      </c>
    </row>
    <row r="1694" spans="1:106" s="13" customFormat="1">
      <c r="A1694" s="84">
        <v>2949</v>
      </c>
      <c r="B1694" s="84">
        <v>5</v>
      </c>
      <c r="C1694" s="13" t="s">
        <v>5774</v>
      </c>
      <c r="D1694" s="13" t="s">
        <v>54</v>
      </c>
      <c r="E1694" s="14">
        <v>13514</v>
      </c>
      <c r="F1694" s="13" t="s">
        <v>424</v>
      </c>
      <c r="G1694" s="13" t="s">
        <v>424</v>
      </c>
      <c r="H1694" s="13" t="s">
        <v>424</v>
      </c>
      <c r="I1694" s="14">
        <v>40497</v>
      </c>
      <c r="J1694" s="13">
        <f t="shared" si="58"/>
        <v>73</v>
      </c>
      <c r="K1694" s="14">
        <v>40537</v>
      </c>
      <c r="L1694" s="13">
        <v>4</v>
      </c>
      <c r="M1694" s="14">
        <v>41057</v>
      </c>
      <c r="N1694" s="15">
        <f t="shared" si="59"/>
        <v>18.39835728952772</v>
      </c>
      <c r="O1694" s="16">
        <v>3</v>
      </c>
      <c r="Q1694" s="13" t="s">
        <v>228</v>
      </c>
      <c r="R1694" s="13" t="s">
        <v>46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2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2</v>
      </c>
      <c r="AM1694" s="13">
        <v>1</v>
      </c>
      <c r="AN1694" s="13">
        <v>1</v>
      </c>
      <c r="AO1694" s="13" t="s">
        <v>8942</v>
      </c>
      <c r="AP1694" s="13" t="s">
        <v>1715</v>
      </c>
      <c r="AR1694" s="13">
        <v>2</v>
      </c>
      <c r="AT1694" s="13">
        <v>1</v>
      </c>
      <c r="AU1694" s="13">
        <v>0</v>
      </c>
      <c r="AV1694" s="13">
        <v>2</v>
      </c>
      <c r="AX1694" s="13">
        <v>2</v>
      </c>
      <c r="AZ1694" s="13">
        <v>2</v>
      </c>
      <c r="BB1694" s="13">
        <v>2</v>
      </c>
      <c r="BD1694" s="13">
        <v>2</v>
      </c>
      <c r="BF1694" s="13">
        <v>2</v>
      </c>
      <c r="BH1694" s="17">
        <v>2</v>
      </c>
      <c r="BI1694" s="13">
        <v>2</v>
      </c>
      <c r="BJ1694" s="13">
        <v>2</v>
      </c>
      <c r="BK1694" s="13">
        <v>1</v>
      </c>
      <c r="BL1694" s="13">
        <v>1</v>
      </c>
      <c r="BM1694" s="13">
        <v>3013</v>
      </c>
      <c r="BN1694" s="13">
        <v>1</v>
      </c>
      <c r="BO1694" s="13" t="s">
        <v>8936</v>
      </c>
      <c r="BP1694" s="13">
        <v>180</v>
      </c>
      <c r="BQ1694" s="13" t="s">
        <v>3019</v>
      </c>
      <c r="BR1694" s="13" t="s">
        <v>3020</v>
      </c>
      <c r="BS1694" s="13">
        <v>1</v>
      </c>
      <c r="BT1694" s="13">
        <v>30</v>
      </c>
      <c r="BU1694" s="13">
        <v>1</v>
      </c>
      <c r="BV1694" s="13">
        <v>1</v>
      </c>
      <c r="CA1694" s="18"/>
      <c r="CB1694" s="18"/>
      <c r="CC1694" s="18">
        <v>1300</v>
      </c>
      <c r="CD1694" s="18">
        <v>1347.5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40749</v>
      </c>
      <c r="CT1694" s="13">
        <v>2</v>
      </c>
      <c r="CW1694" s="13" t="s">
        <v>8943</v>
      </c>
      <c r="CX1694" s="38" t="s">
        <v>8944</v>
      </c>
      <c r="CY1694" s="38" t="s">
        <v>8945</v>
      </c>
      <c r="CZ1694" s="38"/>
      <c r="DA1694" s="38" t="s">
        <v>192</v>
      </c>
    </row>
    <row r="1695" spans="1:106" s="13" customFormat="1">
      <c r="A1695" s="84">
        <v>2950</v>
      </c>
      <c r="B1695" s="84">
        <v>1</v>
      </c>
      <c r="C1695" s="13" t="s">
        <v>8946</v>
      </c>
      <c r="D1695" s="13" t="s">
        <v>54</v>
      </c>
      <c r="E1695" s="14">
        <v>15443</v>
      </c>
      <c r="F1695" s="13" t="s">
        <v>691</v>
      </c>
      <c r="G1695" s="13" t="s">
        <v>691</v>
      </c>
      <c r="H1695" s="13" t="s">
        <v>691</v>
      </c>
      <c r="I1695" s="14">
        <v>40497</v>
      </c>
      <c r="J1695" s="13">
        <f t="shared" si="58"/>
        <v>68</v>
      </c>
      <c r="K1695" s="14">
        <v>40541</v>
      </c>
      <c r="L1695" s="13">
        <v>4</v>
      </c>
      <c r="M1695" s="14">
        <v>40865</v>
      </c>
      <c r="N1695" s="15">
        <f t="shared" si="59"/>
        <v>12.090349075975359</v>
      </c>
      <c r="O1695" s="16">
        <v>2</v>
      </c>
      <c r="Q1695" s="13" t="s">
        <v>8947</v>
      </c>
      <c r="R1695" s="13" t="s">
        <v>46</v>
      </c>
      <c r="S1695" s="13">
        <v>2</v>
      </c>
      <c r="T1695" s="13">
        <v>2</v>
      </c>
      <c r="U1695" s="13">
        <v>2</v>
      </c>
      <c r="V1695" s="13">
        <v>2</v>
      </c>
      <c r="X1695" s="13">
        <v>2</v>
      </c>
      <c r="Z1695" s="13">
        <v>4</v>
      </c>
      <c r="AH1695" s="13">
        <v>2</v>
      </c>
      <c r="AI1695" s="13">
        <v>2</v>
      </c>
      <c r="AJ1695" s="13">
        <v>2</v>
      </c>
      <c r="AK1695" s="13">
        <v>3</v>
      </c>
      <c r="AL1695" s="13">
        <v>2</v>
      </c>
      <c r="AM1695" s="13">
        <v>2</v>
      </c>
      <c r="AN1695" s="13">
        <v>2</v>
      </c>
      <c r="AP1695" s="13" t="s">
        <v>8948</v>
      </c>
      <c r="AQ1695" s="13">
        <v>1</v>
      </c>
      <c r="AR1695" s="13">
        <v>1</v>
      </c>
      <c r="AS1695" s="13">
        <v>2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3</v>
      </c>
      <c r="BB1695" s="13">
        <v>1</v>
      </c>
      <c r="BC1695" s="13">
        <v>0</v>
      </c>
      <c r="BD1695" s="13">
        <v>1</v>
      </c>
      <c r="BE1695" s="13">
        <v>0</v>
      </c>
      <c r="BF1695" s="13">
        <v>1</v>
      </c>
      <c r="BG1695" s="13">
        <v>1</v>
      </c>
      <c r="BH1695" s="17">
        <v>1</v>
      </c>
      <c r="BI1695" s="13">
        <v>1</v>
      </c>
      <c r="BJ1695" s="13">
        <v>1</v>
      </c>
      <c r="BK1695" s="13">
        <v>1</v>
      </c>
      <c r="BL1695" s="13">
        <v>1</v>
      </c>
      <c r="BM1695" s="13">
        <v>3014</v>
      </c>
      <c r="BN1695" s="13">
        <v>2</v>
      </c>
      <c r="BQ1695" s="13" t="s">
        <v>694</v>
      </c>
      <c r="BR1695" s="13" t="s">
        <v>695</v>
      </c>
      <c r="BS1695" s="13">
        <v>2</v>
      </c>
      <c r="BT1695" s="13">
        <v>61</v>
      </c>
      <c r="BV1695" s="13">
        <v>4</v>
      </c>
      <c r="CA1695" s="18"/>
      <c r="CB1695" s="18"/>
      <c r="CC1695" s="18">
        <v>6043</v>
      </c>
      <c r="CD1695" s="18">
        <v>11770</v>
      </c>
      <c r="CE1695" s="18"/>
      <c r="CF1695" s="18"/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40773</v>
      </c>
      <c r="CT1695" s="13">
        <v>2</v>
      </c>
      <c r="CW1695" s="13" t="s">
        <v>8949</v>
      </c>
      <c r="CX1695" s="38" t="s">
        <v>8950</v>
      </c>
      <c r="CY1695" s="38" t="s">
        <v>8951</v>
      </c>
      <c r="CZ1695" s="38"/>
      <c r="DA1695" s="38" t="s">
        <v>192</v>
      </c>
    </row>
    <row r="1696" spans="1:106" s="13" customFormat="1">
      <c r="A1696" s="84">
        <v>2951</v>
      </c>
      <c r="B1696" s="84">
        <v>5</v>
      </c>
      <c r="C1696" s="13" t="s">
        <v>8952</v>
      </c>
      <c r="D1696" s="13" t="s">
        <v>54</v>
      </c>
      <c r="E1696" s="14">
        <v>11756</v>
      </c>
      <c r="F1696" s="13" t="s">
        <v>762</v>
      </c>
      <c r="G1696" s="13" t="s">
        <v>762</v>
      </c>
      <c r="H1696" s="13" t="s">
        <v>762</v>
      </c>
      <c r="I1696" s="14">
        <v>40344</v>
      </c>
      <c r="J1696" s="13">
        <f t="shared" si="58"/>
        <v>78</v>
      </c>
      <c r="K1696" s="14">
        <v>40514</v>
      </c>
      <c r="L1696" s="13">
        <v>4</v>
      </c>
      <c r="M1696" s="14">
        <v>41341</v>
      </c>
      <c r="N1696" s="15">
        <f t="shared" si="59"/>
        <v>32.755646817248461</v>
      </c>
      <c r="O1696" s="16">
        <v>2</v>
      </c>
      <c r="Q1696" s="13" t="s">
        <v>3830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1</v>
      </c>
      <c r="Z1696" s="13">
        <v>4</v>
      </c>
      <c r="AC1696" s="13">
        <v>1</v>
      </c>
      <c r="AD1696" s="13">
        <v>2</v>
      </c>
      <c r="AE1696" s="13">
        <v>2</v>
      </c>
      <c r="AF1696" s="13">
        <v>1</v>
      </c>
      <c r="AG1696" s="13">
        <v>2</v>
      </c>
      <c r="AH1696" s="13">
        <v>2</v>
      </c>
      <c r="AI1696" s="13">
        <v>2</v>
      </c>
      <c r="AJ1696" s="13">
        <v>2</v>
      </c>
      <c r="AK1696" s="13">
        <v>2</v>
      </c>
      <c r="AL1696" s="13">
        <v>1</v>
      </c>
      <c r="AM1696" s="13">
        <v>2</v>
      </c>
      <c r="AN1696" s="13">
        <v>1</v>
      </c>
      <c r="AO1696" s="13" t="s">
        <v>8953</v>
      </c>
      <c r="AP1696" s="13" t="s">
        <v>8684</v>
      </c>
      <c r="AQ1696" s="13">
        <v>1</v>
      </c>
      <c r="AR1696" s="13">
        <v>1</v>
      </c>
      <c r="AS1696" s="13">
        <v>6</v>
      </c>
      <c r="AT1696" s="13">
        <v>1</v>
      </c>
      <c r="AU1696" s="13">
        <v>0</v>
      </c>
      <c r="AV1696" s="13">
        <v>1</v>
      </c>
      <c r="AW1696" s="13">
        <v>6</v>
      </c>
      <c r="AX1696" s="13">
        <v>1</v>
      </c>
      <c r="AY1696" s="13">
        <v>6</v>
      </c>
      <c r="AZ1696" s="13">
        <v>2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19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3015</v>
      </c>
      <c r="BN1696" s="13">
        <v>1</v>
      </c>
      <c r="BO1696" s="13" t="s">
        <v>8954</v>
      </c>
      <c r="BP1696" s="13">
        <v>180</v>
      </c>
      <c r="BQ1696" s="13" t="s">
        <v>8955</v>
      </c>
      <c r="BR1696" s="13" t="s">
        <v>8956</v>
      </c>
      <c r="CA1696" s="18"/>
      <c r="CB1696" s="18"/>
      <c r="CC1696" s="18">
        <v>1370</v>
      </c>
      <c r="CD1696" s="18">
        <v>1435</v>
      </c>
      <c r="CE1696" s="18"/>
      <c r="CF1696" s="18" t="s">
        <v>8957</v>
      </c>
      <c r="CG1696" s="18"/>
      <c r="CH1696" s="13">
        <v>1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40646</v>
      </c>
      <c r="CT1696" s="13">
        <v>1</v>
      </c>
      <c r="CW1696" s="13" t="s">
        <v>8958</v>
      </c>
      <c r="CX1696" s="38" t="s">
        <v>5523</v>
      </c>
      <c r="CY1696" s="38" t="s">
        <v>5524</v>
      </c>
      <c r="CZ1696" s="38" t="s">
        <v>41</v>
      </c>
      <c r="DA1696" s="38" t="s">
        <v>5525</v>
      </c>
    </row>
    <row r="1697" spans="1:105" s="13" customFormat="1">
      <c r="A1697" s="84">
        <v>2953</v>
      </c>
      <c r="B1697" s="84">
        <v>1</v>
      </c>
      <c r="C1697" s="13" t="s">
        <v>8959</v>
      </c>
      <c r="D1697" s="13" t="s">
        <v>37</v>
      </c>
      <c r="E1697" s="14">
        <v>13776</v>
      </c>
      <c r="F1697" s="13" t="s">
        <v>559</v>
      </c>
      <c r="G1697" s="13" t="s">
        <v>214</v>
      </c>
      <c r="H1697" s="13" t="s">
        <v>214</v>
      </c>
      <c r="I1697" s="14">
        <v>40497</v>
      </c>
      <c r="J1697" s="13">
        <f t="shared" si="58"/>
        <v>73</v>
      </c>
      <c r="K1697" s="14">
        <v>40521</v>
      </c>
      <c r="L1697" s="13">
        <v>4</v>
      </c>
      <c r="M1697" s="14">
        <v>40556</v>
      </c>
      <c r="N1697" s="15">
        <f t="shared" si="59"/>
        <v>1.9383983572895278</v>
      </c>
      <c r="O1697" s="16">
        <v>2</v>
      </c>
      <c r="Q1697" s="13" t="s">
        <v>3563</v>
      </c>
      <c r="R1697" s="13" t="s">
        <v>8960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H1697" s="13">
        <v>2</v>
      </c>
      <c r="AI1697" s="13">
        <v>2</v>
      </c>
      <c r="AJ1697" s="13">
        <v>2</v>
      </c>
      <c r="AK1697" s="13">
        <v>1</v>
      </c>
      <c r="AL1697" s="13">
        <v>2</v>
      </c>
      <c r="AM1697" s="13">
        <v>2</v>
      </c>
      <c r="AN1697" s="13">
        <v>2</v>
      </c>
      <c r="AP1697" s="13" t="s">
        <v>8961</v>
      </c>
      <c r="AQ1697" s="13">
        <v>1</v>
      </c>
      <c r="AR1697" s="13">
        <v>1</v>
      </c>
      <c r="AS1697" s="13">
        <v>2</v>
      </c>
      <c r="AT1697" s="13">
        <v>2</v>
      </c>
      <c r="AV1697" s="13">
        <v>2</v>
      </c>
      <c r="AX1697" s="13">
        <v>2</v>
      </c>
      <c r="AZ1697" s="13">
        <v>2</v>
      </c>
      <c r="BB1697" s="13">
        <v>1</v>
      </c>
      <c r="BC1697" s="13">
        <v>0</v>
      </c>
      <c r="BD1697" s="13">
        <v>1</v>
      </c>
      <c r="BE1697" s="13">
        <v>0</v>
      </c>
      <c r="BF1697" s="13">
        <v>1</v>
      </c>
      <c r="BG1697" s="13">
        <v>2</v>
      </c>
      <c r="BH1697" s="17">
        <v>2</v>
      </c>
      <c r="BJ1697" s="13">
        <v>1</v>
      </c>
      <c r="BK1697" s="13">
        <v>1</v>
      </c>
      <c r="BL1697" s="13">
        <v>1</v>
      </c>
      <c r="BM1697" s="13">
        <v>3017</v>
      </c>
      <c r="BN1697" s="13">
        <v>2</v>
      </c>
      <c r="BQ1697" s="13" t="s">
        <v>3019</v>
      </c>
      <c r="BR1697" s="13" t="s">
        <v>3020</v>
      </c>
      <c r="BS1697" s="13">
        <v>1</v>
      </c>
      <c r="BT1697" s="13">
        <v>33.4</v>
      </c>
      <c r="BW1697" s="13">
        <v>2</v>
      </c>
      <c r="CA1697" s="18"/>
      <c r="CB1697" s="18"/>
      <c r="CC1697" s="18" t="s">
        <v>5770</v>
      </c>
      <c r="CD1697" s="18">
        <v>629.80999999999995</v>
      </c>
      <c r="CE1697" s="18"/>
      <c r="CF1697" s="18" t="s">
        <v>3021</v>
      </c>
      <c r="CG1697" s="18"/>
      <c r="CH1697" s="13">
        <v>1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S1697" s="14">
        <v>40743</v>
      </c>
      <c r="CW1697" s="13" t="s">
        <v>8962</v>
      </c>
      <c r="CX1697" s="38" t="s">
        <v>8963</v>
      </c>
      <c r="CY1697" s="38" t="s">
        <v>4178</v>
      </c>
      <c r="CZ1697" s="38"/>
      <c r="DA1697" s="38" t="s">
        <v>8964</v>
      </c>
    </row>
    <row r="1698" spans="1:105" s="13" customFormat="1">
      <c r="A1698" s="84">
        <v>2957</v>
      </c>
      <c r="B1698" s="84">
        <v>1</v>
      </c>
      <c r="C1698" s="13" t="s">
        <v>8965</v>
      </c>
      <c r="D1698" s="13" t="s">
        <v>37</v>
      </c>
      <c r="E1698" s="14">
        <v>14836</v>
      </c>
      <c r="F1698" s="13" t="s">
        <v>362</v>
      </c>
      <c r="G1698" s="13" t="s">
        <v>362</v>
      </c>
      <c r="H1698" s="13" t="s">
        <v>362</v>
      </c>
      <c r="I1698" s="14">
        <v>40558</v>
      </c>
      <c r="J1698" s="13">
        <f t="shared" si="58"/>
        <v>70</v>
      </c>
      <c r="K1698" s="14">
        <v>40561</v>
      </c>
      <c r="L1698" s="13">
        <v>4</v>
      </c>
      <c r="M1698" s="14">
        <v>41092</v>
      </c>
      <c r="N1698" s="15">
        <f t="shared" si="59"/>
        <v>17.544147843942504</v>
      </c>
      <c r="O1698" s="16">
        <v>2</v>
      </c>
      <c r="Q1698" s="13" t="s">
        <v>3434</v>
      </c>
      <c r="S1698" s="13">
        <v>2</v>
      </c>
      <c r="T1698" s="13">
        <v>2</v>
      </c>
      <c r="U1698" s="13">
        <v>2</v>
      </c>
      <c r="V1698" s="13">
        <v>2</v>
      </c>
      <c r="X1698" s="13">
        <v>1</v>
      </c>
      <c r="Z1698" s="13">
        <v>4</v>
      </c>
      <c r="AC1698" s="13">
        <v>2</v>
      </c>
      <c r="AD1698" s="13">
        <v>1</v>
      </c>
      <c r="AE1698" s="13">
        <v>2</v>
      </c>
      <c r="AF1698" s="13">
        <v>2</v>
      </c>
      <c r="AG1698" s="13">
        <v>2</v>
      </c>
      <c r="AH1698" s="13">
        <v>2</v>
      </c>
      <c r="AI1698" s="13">
        <v>3</v>
      </c>
      <c r="AJ1698" s="13">
        <v>3</v>
      </c>
      <c r="AK1698" s="13">
        <v>3</v>
      </c>
      <c r="AL1698" s="13">
        <v>3</v>
      </c>
      <c r="AM1698" s="13">
        <v>3</v>
      </c>
      <c r="AN1698" s="13">
        <v>1</v>
      </c>
      <c r="AO1698" s="13" t="s">
        <v>8966</v>
      </c>
      <c r="AP1698" s="13" t="s">
        <v>3615</v>
      </c>
      <c r="AQ1698" s="13">
        <v>1</v>
      </c>
      <c r="AR1698" s="13">
        <v>1</v>
      </c>
      <c r="AS1698" s="13">
        <v>0</v>
      </c>
      <c r="AT1698" s="13">
        <v>1</v>
      </c>
      <c r="AU1698" s="13">
        <v>0</v>
      </c>
      <c r="AV1698" s="13">
        <v>2</v>
      </c>
      <c r="AX1698" s="13">
        <v>2</v>
      </c>
      <c r="AZ1698" s="13">
        <v>1</v>
      </c>
      <c r="BA1698" s="13">
        <v>0</v>
      </c>
      <c r="BB1698" s="13">
        <v>1</v>
      </c>
      <c r="BC1698" s="13">
        <v>0</v>
      </c>
      <c r="BD1698" s="13">
        <v>2</v>
      </c>
      <c r="BF1698" s="13">
        <v>1</v>
      </c>
      <c r="BG1698" s="13">
        <v>1</v>
      </c>
      <c r="BH1698" s="17">
        <v>1</v>
      </c>
      <c r="BI1698" s="13">
        <v>1</v>
      </c>
      <c r="BJ1698" s="13">
        <v>2</v>
      </c>
      <c r="BK1698" s="13">
        <v>1</v>
      </c>
      <c r="BL1698" s="13">
        <v>1</v>
      </c>
      <c r="BM1698" s="13">
        <v>3023</v>
      </c>
      <c r="BN1698" s="13">
        <v>2</v>
      </c>
      <c r="BQ1698" s="13" t="s">
        <v>237</v>
      </c>
      <c r="BR1698" s="13" t="s">
        <v>238</v>
      </c>
      <c r="BS1698" s="13">
        <v>1</v>
      </c>
      <c r="BT1698" s="13">
        <v>49</v>
      </c>
      <c r="BU1698" s="13">
        <v>1</v>
      </c>
      <c r="BV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1</v>
      </c>
      <c r="CS1698" s="14">
        <v>40634</v>
      </c>
      <c r="CT1698" s="13">
        <v>2</v>
      </c>
      <c r="CW1698" s="13" t="s">
        <v>8967</v>
      </c>
      <c r="CX1698" s="38" t="s">
        <v>8968</v>
      </c>
      <c r="CY1698" s="38" t="s">
        <v>8969</v>
      </c>
      <c r="CZ1698" s="38" t="s">
        <v>41</v>
      </c>
      <c r="DA1698" s="38" t="s">
        <v>8970</v>
      </c>
    </row>
    <row r="1699" spans="1:105" s="13" customFormat="1">
      <c r="A1699" s="84">
        <v>2959</v>
      </c>
      <c r="B1699" s="84">
        <v>6</v>
      </c>
      <c r="C1699" s="13" t="s">
        <v>8971</v>
      </c>
      <c r="D1699" s="13" t="s">
        <v>37</v>
      </c>
      <c r="E1699" s="14">
        <v>22577</v>
      </c>
      <c r="F1699" s="13" t="s">
        <v>381</v>
      </c>
      <c r="G1699" s="13" t="s">
        <v>381</v>
      </c>
      <c r="H1699" s="13" t="s">
        <v>381</v>
      </c>
      <c r="I1699" s="14">
        <v>39736</v>
      </c>
      <c r="J1699" s="13">
        <f t="shared" si="58"/>
        <v>46</v>
      </c>
      <c r="K1699" s="14">
        <v>40488</v>
      </c>
      <c r="L1699" s="13">
        <v>2</v>
      </c>
      <c r="M1699" s="14">
        <v>40519</v>
      </c>
      <c r="N1699" s="15">
        <f t="shared" si="59"/>
        <v>25.724845995893222</v>
      </c>
      <c r="O1699" s="16">
        <v>1</v>
      </c>
      <c r="P1699" s="13" t="s">
        <v>8972</v>
      </c>
      <c r="Q1699" s="13" t="s">
        <v>205</v>
      </c>
      <c r="S1699" s="13">
        <v>2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G1699" s="13">
        <v>1</v>
      </c>
      <c r="AH1699" s="13">
        <v>2</v>
      </c>
      <c r="AJ1699" s="13">
        <v>2</v>
      </c>
      <c r="AK1699" s="13">
        <v>2</v>
      </c>
      <c r="AL1699" s="13">
        <v>1</v>
      </c>
      <c r="AM1699" s="13">
        <v>1</v>
      </c>
      <c r="AP1699" s="13" t="s">
        <v>127</v>
      </c>
      <c r="AQ1699" s="13">
        <v>1</v>
      </c>
      <c r="AR1699" s="13">
        <v>1</v>
      </c>
      <c r="AS1699" s="13">
        <v>18</v>
      </c>
      <c r="AT1699" s="13">
        <v>1</v>
      </c>
      <c r="AU1699" s="13">
        <v>24</v>
      </c>
      <c r="AV1699" s="13">
        <v>2</v>
      </c>
      <c r="AX1699" s="13">
        <v>2</v>
      </c>
      <c r="AZ1699" s="13">
        <v>2</v>
      </c>
      <c r="BB1699" s="13">
        <v>1</v>
      </c>
      <c r="BC1699" s="13">
        <v>24</v>
      </c>
      <c r="BD1699" s="13">
        <v>1</v>
      </c>
      <c r="BE1699" s="13">
        <v>0</v>
      </c>
      <c r="BF1699" s="13">
        <v>1</v>
      </c>
      <c r="BG1699" s="13">
        <v>25</v>
      </c>
      <c r="BH1699" s="17">
        <v>2</v>
      </c>
      <c r="BJ1699" s="13">
        <v>1</v>
      </c>
      <c r="BK1699" s="13">
        <v>1</v>
      </c>
      <c r="BL1699" s="13">
        <v>1</v>
      </c>
      <c r="BM1699" s="13">
        <v>3025</v>
      </c>
      <c r="BN1699" s="13">
        <v>1</v>
      </c>
      <c r="BO1699" s="13" t="s">
        <v>8973</v>
      </c>
      <c r="BP1699" s="13">
        <v>105</v>
      </c>
      <c r="BQ1699" s="13" t="s">
        <v>1133</v>
      </c>
      <c r="BR1699" s="13" t="s">
        <v>238</v>
      </c>
      <c r="BS1699" s="13">
        <v>2</v>
      </c>
      <c r="BT1699" s="13">
        <v>43</v>
      </c>
      <c r="BU1699" s="13">
        <v>1</v>
      </c>
      <c r="BV1699" s="13">
        <v>1</v>
      </c>
      <c r="CA1699" s="18"/>
      <c r="CB1699" s="18"/>
      <c r="CC1699" s="18"/>
      <c r="CD1699" s="18"/>
      <c r="CE1699" s="18"/>
      <c r="CF1699" s="18"/>
      <c r="CG1699" s="18"/>
      <c r="CU1699" s="13" t="s">
        <v>8974</v>
      </c>
      <c r="CW1699" s="13" t="s">
        <v>8975</v>
      </c>
      <c r="CX1699" s="38" t="s">
        <v>8976</v>
      </c>
      <c r="CY1699" s="38" t="s">
        <v>8977</v>
      </c>
      <c r="CZ1699" s="38" t="s">
        <v>8978</v>
      </c>
      <c r="DA1699" s="38" t="s">
        <v>8979</v>
      </c>
    </row>
    <row r="1700" spans="1:105" s="13" customFormat="1">
      <c r="A1700" s="84">
        <v>2961</v>
      </c>
      <c r="B1700" s="84">
        <v>1</v>
      </c>
      <c r="C1700" s="13" t="s">
        <v>322</v>
      </c>
      <c r="D1700" s="13" t="s">
        <v>54</v>
      </c>
      <c r="E1700" s="14">
        <v>13263</v>
      </c>
      <c r="F1700" s="13" t="s">
        <v>295</v>
      </c>
      <c r="G1700" s="13" t="s">
        <v>295</v>
      </c>
      <c r="H1700" s="13" t="s">
        <v>295</v>
      </c>
      <c r="I1700" s="14">
        <v>40527</v>
      </c>
      <c r="J1700" s="13">
        <f t="shared" si="58"/>
        <v>74</v>
      </c>
      <c r="K1700" s="14">
        <v>40547</v>
      </c>
      <c r="L1700" s="13">
        <v>4</v>
      </c>
      <c r="M1700" s="14">
        <v>40750</v>
      </c>
      <c r="N1700" s="15">
        <f t="shared" si="59"/>
        <v>7.3264887063655033</v>
      </c>
      <c r="O1700" s="16">
        <v>2</v>
      </c>
      <c r="Q1700" s="13" t="s">
        <v>8980</v>
      </c>
      <c r="R1700" s="13" t="s">
        <v>38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8981</v>
      </c>
      <c r="AQ1700" s="13">
        <v>1</v>
      </c>
      <c r="AR1700" s="13">
        <v>1</v>
      </c>
      <c r="AS1700" s="13">
        <v>2</v>
      </c>
      <c r="AT1700" s="13">
        <v>1</v>
      </c>
      <c r="AU1700" s="13">
        <v>0</v>
      </c>
      <c r="AV1700" s="13">
        <v>1</v>
      </c>
      <c r="AW1700" s="13">
        <v>1</v>
      </c>
      <c r="AX1700" s="13">
        <v>2</v>
      </c>
      <c r="AZ1700" s="13">
        <v>1</v>
      </c>
      <c r="BA1700" s="13">
        <v>0</v>
      </c>
      <c r="BB1700" s="13">
        <v>2</v>
      </c>
      <c r="BD1700" s="13">
        <v>2</v>
      </c>
      <c r="BF1700" s="13">
        <v>1</v>
      </c>
      <c r="BG1700" s="13">
        <v>2</v>
      </c>
      <c r="BH1700" s="17">
        <v>1</v>
      </c>
      <c r="BI1700" s="13">
        <v>1</v>
      </c>
      <c r="BJ1700" s="13">
        <v>2</v>
      </c>
      <c r="BK1700" s="13">
        <v>1</v>
      </c>
      <c r="BL1700" s="13">
        <v>1</v>
      </c>
      <c r="BM1700" s="13">
        <v>3027</v>
      </c>
      <c r="BN1700" s="13">
        <v>2</v>
      </c>
      <c r="BQ1700" s="13" t="s">
        <v>237</v>
      </c>
      <c r="BR1700" s="13" t="s">
        <v>238</v>
      </c>
      <c r="BS1700" s="13">
        <v>1</v>
      </c>
      <c r="BT1700" s="13">
        <v>33</v>
      </c>
      <c r="BU1700" s="13">
        <v>1</v>
      </c>
      <c r="BV1700" s="13">
        <v>0</v>
      </c>
      <c r="CA1700" s="18"/>
      <c r="CB1700" s="18"/>
      <c r="CC1700" s="18" t="s">
        <v>8460</v>
      </c>
      <c r="CD1700" s="18">
        <v>2410.6</v>
      </c>
      <c r="CE1700" s="18"/>
      <c r="CF1700" s="18"/>
      <c r="CG1700" s="18"/>
      <c r="CH1700" s="13">
        <v>1</v>
      </c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40695</v>
      </c>
      <c r="CT1700" s="13">
        <v>1</v>
      </c>
      <c r="CW1700" s="13" t="s">
        <v>8982</v>
      </c>
      <c r="CX1700" s="38" t="s">
        <v>8983</v>
      </c>
      <c r="CY1700" s="38" t="s">
        <v>6492</v>
      </c>
      <c r="CZ1700" s="38" t="s">
        <v>386</v>
      </c>
      <c r="DA1700" s="38" t="s">
        <v>8984</v>
      </c>
    </row>
    <row r="1701" spans="1:105" s="13" customFormat="1">
      <c r="A1701" s="84">
        <v>2962</v>
      </c>
      <c r="B1701" s="84">
        <v>1</v>
      </c>
      <c r="C1701" s="13" t="s">
        <v>8985</v>
      </c>
      <c r="D1701" s="13" t="s">
        <v>54</v>
      </c>
      <c r="E1701" s="14">
        <v>12786</v>
      </c>
      <c r="F1701" s="13" t="s">
        <v>661</v>
      </c>
      <c r="G1701" s="13" t="s">
        <v>661</v>
      </c>
      <c r="H1701" s="13" t="s">
        <v>661</v>
      </c>
      <c r="I1701" s="14">
        <v>40466</v>
      </c>
      <c r="J1701" s="13">
        <f t="shared" si="58"/>
        <v>75</v>
      </c>
      <c r="K1701" s="14">
        <v>40564</v>
      </c>
      <c r="L1701" s="13">
        <v>4</v>
      </c>
      <c r="M1701" s="14">
        <v>40616</v>
      </c>
      <c r="N1701" s="15">
        <f t="shared" si="59"/>
        <v>4.9281314168377826</v>
      </c>
      <c r="O1701" s="16">
        <v>2</v>
      </c>
      <c r="Q1701" s="13" t="s">
        <v>8986</v>
      </c>
      <c r="S1701" s="13">
        <v>2</v>
      </c>
      <c r="T1701" s="13">
        <v>2</v>
      </c>
      <c r="U1701" s="13">
        <v>2</v>
      </c>
      <c r="V1701" s="13">
        <v>2</v>
      </c>
      <c r="X1701" s="13">
        <v>1</v>
      </c>
      <c r="Z1701" s="13">
        <v>4</v>
      </c>
      <c r="AC1701" s="13">
        <v>2</v>
      </c>
      <c r="AD1701" s="13">
        <v>2</v>
      </c>
      <c r="AE1701" s="13">
        <v>2</v>
      </c>
      <c r="AF1701" s="13">
        <v>2</v>
      </c>
      <c r="AG1701" s="13">
        <v>1</v>
      </c>
      <c r="AH1701" s="13">
        <v>2</v>
      </c>
      <c r="AI1701" s="13">
        <v>3</v>
      </c>
      <c r="AJ1701" s="13">
        <v>3</v>
      </c>
      <c r="AK1701" s="13">
        <v>3</v>
      </c>
      <c r="AL1701" s="13">
        <v>3</v>
      </c>
      <c r="AM1701" s="13">
        <v>3</v>
      </c>
      <c r="AN1701" s="13">
        <v>1</v>
      </c>
      <c r="AO1701" s="13" t="s">
        <v>1892</v>
      </c>
      <c r="AP1701" s="13" t="s">
        <v>8987</v>
      </c>
      <c r="AQ1701" s="13">
        <v>1</v>
      </c>
      <c r="AR1701" s="13">
        <v>1</v>
      </c>
      <c r="AS1701" s="13">
        <v>3</v>
      </c>
      <c r="AT1701" s="13">
        <v>1</v>
      </c>
      <c r="AU1701" s="13">
        <v>0</v>
      </c>
      <c r="AV1701" s="13">
        <v>1</v>
      </c>
      <c r="AW1701" s="13">
        <v>3</v>
      </c>
      <c r="AX1701" s="13">
        <v>1</v>
      </c>
      <c r="AY1701" s="13">
        <v>3</v>
      </c>
      <c r="AZ1701" s="13">
        <v>1</v>
      </c>
      <c r="BA1701" s="13">
        <v>2</v>
      </c>
      <c r="BB1701" s="13">
        <v>1</v>
      </c>
      <c r="BC1701" s="13">
        <v>2</v>
      </c>
      <c r="BD1701" s="13">
        <v>1</v>
      </c>
      <c r="BE1701" s="13">
        <v>0</v>
      </c>
      <c r="BF1701" s="13">
        <v>1</v>
      </c>
      <c r="BG1701" s="13">
        <v>3</v>
      </c>
      <c r="BH1701" s="17">
        <v>1</v>
      </c>
      <c r="BJ1701" s="13">
        <v>2</v>
      </c>
      <c r="BK1701" s="13">
        <v>1</v>
      </c>
      <c r="BL1701" s="13">
        <v>1</v>
      </c>
      <c r="BM1701" s="13">
        <v>3028</v>
      </c>
      <c r="BN1701" s="13">
        <v>2</v>
      </c>
      <c r="BQ1701" s="13" t="s">
        <v>954</v>
      </c>
      <c r="BR1701" s="13" t="s">
        <v>955</v>
      </c>
      <c r="BS1701" s="13">
        <v>1</v>
      </c>
      <c r="BU1701" s="13">
        <v>1</v>
      </c>
      <c r="CA1701" s="18"/>
      <c r="CB1701" s="18"/>
      <c r="CC1701" s="18">
        <v>17340</v>
      </c>
      <c r="CD1701" s="18">
        <v>23503</v>
      </c>
      <c r="CE1701" s="18"/>
      <c r="CF1701" s="18"/>
      <c r="CG1701" s="18"/>
      <c r="CH1701" s="13">
        <v>2</v>
      </c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40637</v>
      </c>
      <c r="CT1701" s="13">
        <v>2</v>
      </c>
      <c r="CW1701" s="13" t="s">
        <v>8988</v>
      </c>
      <c r="CX1701" s="38" t="s">
        <v>1062</v>
      </c>
      <c r="CY1701" s="38" t="s">
        <v>4294</v>
      </c>
      <c r="CZ1701" s="38" t="s">
        <v>41</v>
      </c>
      <c r="DA1701" s="38" t="s">
        <v>8989</v>
      </c>
    </row>
    <row r="1702" spans="1:105" s="13" customFormat="1">
      <c r="A1702" s="84">
        <v>2964</v>
      </c>
      <c r="B1702" s="84">
        <v>1</v>
      </c>
      <c r="C1702" s="13" t="s">
        <v>8990</v>
      </c>
      <c r="D1702" s="13" t="s">
        <v>54</v>
      </c>
      <c r="E1702" s="14">
        <v>9461</v>
      </c>
      <c r="F1702" s="13" t="s">
        <v>338</v>
      </c>
      <c r="G1702" s="13" t="s">
        <v>338</v>
      </c>
      <c r="H1702" s="13" t="s">
        <v>338</v>
      </c>
      <c r="I1702" s="14">
        <v>40466</v>
      </c>
      <c r="J1702" s="13">
        <f t="shared" si="58"/>
        <v>84</v>
      </c>
      <c r="K1702" s="14">
        <v>40588</v>
      </c>
      <c r="L1702" s="13">
        <v>4</v>
      </c>
      <c r="M1702" s="14">
        <v>40695</v>
      </c>
      <c r="N1702" s="15">
        <f t="shared" si="59"/>
        <v>7.523613963039014</v>
      </c>
      <c r="O1702" s="16">
        <v>2</v>
      </c>
      <c r="Q1702" s="13" t="s">
        <v>8991</v>
      </c>
      <c r="R1702" s="13" t="s">
        <v>543</v>
      </c>
      <c r="S1702" s="13">
        <v>2</v>
      </c>
      <c r="T1702" s="13">
        <v>2</v>
      </c>
      <c r="U1702" s="13">
        <v>2</v>
      </c>
      <c r="V1702" s="13">
        <v>2</v>
      </c>
      <c r="X1702" s="13">
        <v>2</v>
      </c>
      <c r="Z1702" s="13">
        <v>4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2</v>
      </c>
      <c r="AP1702" s="13" t="s">
        <v>8992</v>
      </c>
      <c r="AQ1702" s="13">
        <v>1</v>
      </c>
      <c r="AR1702" s="13">
        <v>1</v>
      </c>
      <c r="AS1702" s="13">
        <v>4</v>
      </c>
      <c r="AT1702" s="13">
        <v>1</v>
      </c>
      <c r="AU1702" s="13">
        <v>1</v>
      </c>
      <c r="AV1702" s="13">
        <v>1</v>
      </c>
      <c r="AW1702" s="13">
        <v>3</v>
      </c>
      <c r="AX1702" s="13">
        <v>3</v>
      </c>
      <c r="AZ1702" s="13">
        <v>3</v>
      </c>
      <c r="BB1702" s="13">
        <v>3</v>
      </c>
      <c r="BD1702" s="13">
        <v>1</v>
      </c>
      <c r="BE1702" s="13">
        <v>3</v>
      </c>
      <c r="BF1702" s="13">
        <v>1</v>
      </c>
      <c r="BG1702" s="13">
        <v>4</v>
      </c>
      <c r="BH1702" s="17">
        <v>1</v>
      </c>
      <c r="BI1702" s="13">
        <v>2</v>
      </c>
      <c r="BJ1702" s="13">
        <v>1</v>
      </c>
      <c r="BK1702" s="13">
        <v>1</v>
      </c>
      <c r="BL1702" s="13">
        <v>1</v>
      </c>
      <c r="BN1702" s="13">
        <v>2</v>
      </c>
      <c r="BQ1702" s="13" t="s">
        <v>954</v>
      </c>
      <c r="BR1702" s="13" t="s">
        <v>955</v>
      </c>
      <c r="BS1702" s="13">
        <v>2</v>
      </c>
      <c r="BT1702" s="13">
        <v>47</v>
      </c>
      <c r="BU1702" s="13">
        <v>1</v>
      </c>
      <c r="BV1702" s="13">
        <v>3</v>
      </c>
      <c r="CA1702" s="18"/>
      <c r="CB1702" s="18"/>
      <c r="CC1702" s="18">
        <v>2440</v>
      </c>
      <c r="CD1702" s="18">
        <v>6290.6</v>
      </c>
      <c r="CE1702" s="18"/>
      <c r="CF1702" s="18"/>
      <c r="CG1702" s="18"/>
      <c r="CH1702" s="13">
        <v>2</v>
      </c>
      <c r="CI1702" s="13">
        <v>1</v>
      </c>
      <c r="CJ1702" s="13">
        <v>1</v>
      </c>
      <c r="CK1702" s="13">
        <v>1</v>
      </c>
      <c r="CL1702" s="13">
        <v>1</v>
      </c>
      <c r="CM1702" s="13">
        <v>1</v>
      </c>
      <c r="CN1702" s="13">
        <v>1</v>
      </c>
      <c r="CO1702" s="13">
        <v>1</v>
      </c>
      <c r="CP1702" s="13">
        <v>1</v>
      </c>
      <c r="CQ1702" s="13">
        <v>1</v>
      </c>
      <c r="CR1702" s="13">
        <v>1</v>
      </c>
      <c r="CS1702" s="14">
        <v>40847</v>
      </c>
      <c r="CT1702" s="13">
        <v>2</v>
      </c>
      <c r="CW1702" s="13" t="s">
        <v>8993</v>
      </c>
      <c r="CX1702" s="38" t="s">
        <v>8994</v>
      </c>
      <c r="CY1702" s="38" t="s">
        <v>8995</v>
      </c>
      <c r="CZ1702" s="38"/>
      <c r="DA1702" s="38" t="s">
        <v>192</v>
      </c>
    </row>
    <row r="1703" spans="1:105" s="13" customFormat="1">
      <c r="A1703" s="84">
        <v>2965</v>
      </c>
      <c r="B1703" s="84">
        <v>1</v>
      </c>
      <c r="C1703" s="13" t="s">
        <v>1405</v>
      </c>
      <c r="D1703" s="13" t="s">
        <v>54</v>
      </c>
      <c r="E1703" s="14">
        <v>8295</v>
      </c>
      <c r="F1703" s="13" t="s">
        <v>338</v>
      </c>
      <c r="G1703" s="13" t="s">
        <v>338</v>
      </c>
      <c r="H1703" s="13" t="s">
        <v>338</v>
      </c>
      <c r="I1703" s="14">
        <v>40405</v>
      </c>
      <c r="J1703" s="13">
        <f t="shared" si="58"/>
        <v>87</v>
      </c>
      <c r="K1703" s="14">
        <v>40600</v>
      </c>
      <c r="L1703" s="13">
        <v>4</v>
      </c>
      <c r="M1703" s="14">
        <v>40770</v>
      </c>
      <c r="N1703" s="15">
        <f t="shared" si="59"/>
        <v>11.991786447638603</v>
      </c>
      <c r="O1703" s="16">
        <v>2</v>
      </c>
      <c r="Q1703" s="13" t="s">
        <v>8996</v>
      </c>
      <c r="R1703" s="13" t="s">
        <v>543</v>
      </c>
      <c r="S1703" s="13">
        <v>2</v>
      </c>
      <c r="T1703" s="13">
        <v>2</v>
      </c>
      <c r="U1703" s="13">
        <v>2</v>
      </c>
      <c r="V1703" s="13">
        <v>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1</v>
      </c>
      <c r="AG1703" s="13">
        <v>1</v>
      </c>
      <c r="AH1703" s="13">
        <v>2</v>
      </c>
      <c r="AI1703" s="13">
        <v>2</v>
      </c>
      <c r="AJ1703" s="13">
        <v>1</v>
      </c>
      <c r="AK1703" s="13">
        <v>1</v>
      </c>
      <c r="AL1703" s="13">
        <v>1</v>
      </c>
      <c r="AM1703" s="13">
        <v>1</v>
      </c>
      <c r="AN1703" s="13">
        <v>1</v>
      </c>
      <c r="AO1703" s="13" t="s">
        <v>8997</v>
      </c>
      <c r="AP1703" s="13" t="s">
        <v>3508</v>
      </c>
      <c r="AQ1703" s="13">
        <v>1</v>
      </c>
      <c r="AR1703" s="13">
        <v>2</v>
      </c>
      <c r="AT1703" s="13">
        <v>1</v>
      </c>
      <c r="AU1703" s="13">
        <v>0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6</v>
      </c>
      <c r="BD1703" s="13">
        <v>1</v>
      </c>
      <c r="BE1703" s="13">
        <v>6</v>
      </c>
      <c r="BF1703" s="13">
        <v>2</v>
      </c>
      <c r="BH1703" s="17">
        <v>1</v>
      </c>
      <c r="BI1703" s="13">
        <v>1</v>
      </c>
      <c r="BJ1703" s="13">
        <v>2</v>
      </c>
      <c r="BK1703" s="13">
        <v>1</v>
      </c>
      <c r="BL1703" s="13">
        <v>2</v>
      </c>
      <c r="BS1703" s="13">
        <v>1</v>
      </c>
      <c r="BT1703" s="13">
        <v>36</v>
      </c>
      <c r="BU1703" s="13">
        <v>1</v>
      </c>
      <c r="BV1703" s="13">
        <v>0</v>
      </c>
      <c r="CA1703" s="18"/>
      <c r="CB1703" s="18"/>
      <c r="CC1703" s="18">
        <v>1770</v>
      </c>
      <c r="CD1703" s="18">
        <v>1116.2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40862</v>
      </c>
      <c r="CT1703" s="13">
        <v>4</v>
      </c>
      <c r="CW1703" s="13" t="s">
        <v>8998</v>
      </c>
      <c r="CX1703" s="38" t="s">
        <v>8999</v>
      </c>
      <c r="CY1703" s="38" t="s">
        <v>9000</v>
      </c>
      <c r="CZ1703" s="38"/>
      <c r="DA1703" s="38" t="s">
        <v>192</v>
      </c>
    </row>
    <row r="1704" spans="1:105" s="13" customFormat="1">
      <c r="A1704" s="84">
        <v>2966</v>
      </c>
      <c r="B1704" s="84">
        <v>1</v>
      </c>
      <c r="C1704" s="13" t="s">
        <v>7454</v>
      </c>
      <c r="D1704" s="13" t="s">
        <v>54</v>
      </c>
      <c r="E1704" s="14">
        <v>12429</v>
      </c>
      <c r="F1704" s="13" t="s">
        <v>396</v>
      </c>
      <c r="G1704" s="13" t="s">
        <v>194</v>
      </c>
      <c r="H1704" s="13" t="s">
        <v>194</v>
      </c>
      <c r="I1704" s="14">
        <v>40558</v>
      </c>
      <c r="J1704" s="13">
        <f t="shared" si="58"/>
        <v>77</v>
      </c>
      <c r="K1704" s="14">
        <v>40597</v>
      </c>
      <c r="L1704" s="13">
        <v>4</v>
      </c>
      <c r="M1704" s="14">
        <v>40675</v>
      </c>
      <c r="N1704" s="15">
        <f t="shared" si="59"/>
        <v>3.8439425051334704</v>
      </c>
      <c r="O1704" s="16">
        <v>2</v>
      </c>
      <c r="Q1704" s="13" t="s">
        <v>180</v>
      </c>
      <c r="R1704" s="13" t="s">
        <v>2597</v>
      </c>
      <c r="S1704" s="13">
        <v>2</v>
      </c>
      <c r="T1704" s="13">
        <v>2</v>
      </c>
      <c r="U1704" s="13">
        <v>2</v>
      </c>
      <c r="V1704" s="13">
        <v>2</v>
      </c>
      <c r="X1704" s="13">
        <v>3</v>
      </c>
      <c r="Z1704" s="13">
        <v>4</v>
      </c>
      <c r="AH1704" s="13">
        <v>2</v>
      </c>
      <c r="AP1704" s="13" t="s">
        <v>4756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X1704" s="13">
        <v>3</v>
      </c>
      <c r="AZ1704" s="13">
        <v>3</v>
      </c>
      <c r="BB1704" s="13">
        <v>3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J1704" s="13">
        <v>2</v>
      </c>
      <c r="BK1704" s="13">
        <v>1</v>
      </c>
      <c r="BS1704" s="13">
        <v>1</v>
      </c>
      <c r="BT1704" s="13">
        <v>38</v>
      </c>
      <c r="BU1704" s="13">
        <v>2</v>
      </c>
      <c r="BV1704" s="13">
        <v>38</v>
      </c>
      <c r="BW1704" s="13">
        <v>2</v>
      </c>
      <c r="BX1704" s="13">
        <v>110</v>
      </c>
      <c r="CA1704" s="18">
        <v>1530</v>
      </c>
      <c r="CB1704" s="18"/>
      <c r="CC1704" s="18">
        <v>12300</v>
      </c>
      <c r="CD1704" s="18">
        <v>2180.6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40770</v>
      </c>
      <c r="CT1704" s="13">
        <v>3</v>
      </c>
      <c r="CW1704" s="13" t="s">
        <v>9001</v>
      </c>
      <c r="CX1704" s="38" t="s">
        <v>603</v>
      </c>
      <c r="CY1704" s="38" t="s">
        <v>874</v>
      </c>
      <c r="CZ1704" s="38"/>
      <c r="DA1704" s="38" t="s">
        <v>192</v>
      </c>
    </row>
    <row r="1705" spans="1:105" s="13" customFormat="1">
      <c r="A1705" s="84">
        <v>2967</v>
      </c>
      <c r="B1705" s="84">
        <v>5</v>
      </c>
      <c r="C1705" s="13" t="s">
        <v>294</v>
      </c>
      <c r="D1705" s="13" t="s">
        <v>54</v>
      </c>
      <c r="E1705" s="14">
        <v>11256</v>
      </c>
      <c r="F1705" s="13" t="s">
        <v>194</v>
      </c>
      <c r="G1705" s="13" t="s">
        <v>194</v>
      </c>
      <c r="H1705" s="13" t="s">
        <v>194</v>
      </c>
      <c r="I1705" s="14">
        <v>40589</v>
      </c>
      <c r="J1705" s="13">
        <f t="shared" si="58"/>
        <v>80</v>
      </c>
      <c r="K1705" s="14">
        <v>40602</v>
      </c>
      <c r="L1705" s="13">
        <v>4</v>
      </c>
      <c r="M1705" s="14">
        <v>41276</v>
      </c>
      <c r="N1705" s="15">
        <f t="shared" si="59"/>
        <v>22.570841889117045</v>
      </c>
      <c r="O1705" s="16">
        <v>2</v>
      </c>
      <c r="Q1705" s="13" t="s">
        <v>245</v>
      </c>
      <c r="R1705" s="13" t="s">
        <v>9002</v>
      </c>
      <c r="S1705" s="13">
        <v>2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P1705" s="13" t="s">
        <v>4756</v>
      </c>
      <c r="AQ1705" s="13">
        <v>1</v>
      </c>
      <c r="AR1705" s="13">
        <v>2</v>
      </c>
      <c r="AT1705" s="13">
        <v>1</v>
      </c>
      <c r="AV1705" s="13">
        <v>2</v>
      </c>
      <c r="AX1705" s="13">
        <v>2</v>
      </c>
      <c r="AZ1705" s="13">
        <v>2</v>
      </c>
      <c r="BB1705" s="13">
        <v>2</v>
      </c>
      <c r="BD1705" s="13">
        <v>2</v>
      </c>
      <c r="BF1705" s="13">
        <v>2</v>
      </c>
      <c r="BH1705" s="17">
        <v>2</v>
      </c>
      <c r="BI1705" s="13">
        <v>1</v>
      </c>
      <c r="BJ1705" s="13">
        <v>2</v>
      </c>
      <c r="BK1705" s="13">
        <v>1</v>
      </c>
      <c r="BL1705" s="13">
        <v>1</v>
      </c>
      <c r="BM1705" s="13">
        <v>3064</v>
      </c>
      <c r="BN1705" s="13">
        <v>1</v>
      </c>
      <c r="BO1705" s="13" t="s">
        <v>9003</v>
      </c>
      <c r="BP1705" s="13">
        <v>180</v>
      </c>
      <c r="BQ1705" s="13" t="s">
        <v>594</v>
      </c>
      <c r="BR1705" s="13" t="s">
        <v>595</v>
      </c>
      <c r="BS1705" s="13">
        <v>2</v>
      </c>
      <c r="BT1705" s="13">
        <v>45.9</v>
      </c>
      <c r="BU1705" s="13">
        <v>1</v>
      </c>
      <c r="BV1705" s="13">
        <v>5</v>
      </c>
      <c r="CA1705" s="18"/>
      <c r="CB1705" s="18"/>
      <c r="CC1705" s="18">
        <v>3330</v>
      </c>
      <c r="CD1705" s="18">
        <v>3057.5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40764</v>
      </c>
      <c r="CT1705" s="13">
        <v>1</v>
      </c>
      <c r="CW1705" s="13" t="s">
        <v>9004</v>
      </c>
      <c r="CX1705" s="38" t="s">
        <v>2683</v>
      </c>
      <c r="CY1705" s="38" t="s">
        <v>5349</v>
      </c>
      <c r="CZ1705" s="38" t="s">
        <v>41</v>
      </c>
      <c r="DA1705" s="38" t="s">
        <v>6180</v>
      </c>
    </row>
    <row r="1706" spans="1:105" s="13" customFormat="1">
      <c r="A1706" s="84">
        <v>2973</v>
      </c>
      <c r="B1706" s="84">
        <v>1</v>
      </c>
      <c r="C1706" s="13" t="s">
        <v>4248</v>
      </c>
      <c r="D1706" s="13" t="s">
        <v>54</v>
      </c>
      <c r="E1706" s="14">
        <v>14580</v>
      </c>
      <c r="F1706" s="13" t="s">
        <v>559</v>
      </c>
      <c r="G1706" s="13" t="s">
        <v>559</v>
      </c>
      <c r="H1706" s="13" t="s">
        <v>559</v>
      </c>
      <c r="I1706" s="14">
        <v>40558</v>
      </c>
      <c r="J1706" s="13">
        <f t="shared" si="58"/>
        <v>71</v>
      </c>
      <c r="K1706" s="14">
        <v>40581</v>
      </c>
      <c r="L1706" s="13">
        <v>4</v>
      </c>
      <c r="M1706" s="14">
        <v>41096</v>
      </c>
      <c r="N1706" s="15">
        <f t="shared" si="59"/>
        <v>17.675564681724847</v>
      </c>
      <c r="O1706" s="16">
        <v>2</v>
      </c>
      <c r="Q1706" s="13" t="s">
        <v>9005</v>
      </c>
      <c r="S1706" s="13">
        <v>2</v>
      </c>
      <c r="T1706" s="13">
        <v>2</v>
      </c>
      <c r="U1706" s="13">
        <v>2</v>
      </c>
      <c r="V1706" s="13">
        <v>2</v>
      </c>
      <c r="X1706" s="13">
        <v>2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2</v>
      </c>
      <c r="AH1706" s="13">
        <v>2</v>
      </c>
      <c r="AI1706" s="13">
        <v>2</v>
      </c>
      <c r="AJ1706" s="13">
        <v>1</v>
      </c>
      <c r="AK1706" s="13">
        <v>2</v>
      </c>
      <c r="AL1706" s="13">
        <v>2</v>
      </c>
      <c r="AM1706" s="13">
        <v>3</v>
      </c>
      <c r="AN1706" s="13">
        <v>1</v>
      </c>
      <c r="AO1706" s="13" t="s">
        <v>9006</v>
      </c>
      <c r="AP1706" s="13" t="s">
        <v>9007</v>
      </c>
      <c r="AQ1706" s="13">
        <v>1</v>
      </c>
      <c r="AR1706" s="13">
        <v>1</v>
      </c>
      <c r="AS1706" s="13">
        <v>2</v>
      </c>
      <c r="AT1706" s="13">
        <v>1</v>
      </c>
      <c r="AU1706" s="13">
        <v>1</v>
      </c>
      <c r="AV1706" s="13">
        <v>1</v>
      </c>
      <c r="AW1706" s="13">
        <v>0</v>
      </c>
      <c r="AZ1706" s="13">
        <v>1</v>
      </c>
      <c r="BA1706" s="13">
        <v>0</v>
      </c>
      <c r="BB1706" s="13">
        <v>1</v>
      </c>
      <c r="BC1706" s="13">
        <v>0</v>
      </c>
      <c r="BD1706" s="13">
        <v>1</v>
      </c>
      <c r="BE1706" s="13">
        <v>1</v>
      </c>
      <c r="BF1706" s="13">
        <v>1</v>
      </c>
      <c r="BG1706" s="13">
        <v>1</v>
      </c>
      <c r="BH1706" s="17">
        <v>1</v>
      </c>
      <c r="BI1706" s="13">
        <v>1</v>
      </c>
      <c r="BJ1706" s="13">
        <v>2</v>
      </c>
      <c r="BK1706" s="13">
        <v>1</v>
      </c>
      <c r="BL1706" s="13">
        <v>1</v>
      </c>
      <c r="BM1706" s="13">
        <v>3049</v>
      </c>
      <c r="BN1706" s="13">
        <v>2</v>
      </c>
      <c r="BQ1706" s="13" t="s">
        <v>3019</v>
      </c>
      <c r="BR1706" s="13" t="s">
        <v>3020</v>
      </c>
      <c r="BS1706" s="13">
        <v>1</v>
      </c>
      <c r="BT1706" s="13">
        <v>30.3</v>
      </c>
      <c r="BU1706" s="13">
        <v>1</v>
      </c>
      <c r="BV1706" s="13">
        <v>5</v>
      </c>
      <c r="BW1706" s="13">
        <v>2</v>
      </c>
      <c r="BX1706" s="13">
        <v>83.1</v>
      </c>
      <c r="CA1706" s="18"/>
      <c r="CB1706" s="18"/>
      <c r="CC1706" s="18">
        <v>7370</v>
      </c>
      <c r="CD1706" s="18">
        <v>7152.5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40761</v>
      </c>
      <c r="CT1706" s="13">
        <v>1</v>
      </c>
      <c r="CW1706" s="13" t="s">
        <v>9008</v>
      </c>
      <c r="CX1706" s="38" t="s">
        <v>9009</v>
      </c>
      <c r="CY1706" s="38" t="s">
        <v>9010</v>
      </c>
      <c r="CZ1706" s="38"/>
      <c r="DA1706" s="38" t="s">
        <v>192</v>
      </c>
    </row>
    <row r="1707" spans="1:105" s="13" customFormat="1">
      <c r="A1707" s="84">
        <v>2974</v>
      </c>
      <c r="B1707" s="84">
        <v>1</v>
      </c>
      <c r="C1707" s="13" t="s">
        <v>9011</v>
      </c>
      <c r="D1707" s="13" t="s">
        <v>54</v>
      </c>
      <c r="E1707" s="14">
        <v>16072</v>
      </c>
      <c r="F1707" s="13" t="s">
        <v>277</v>
      </c>
      <c r="G1707" s="13" t="s">
        <v>277</v>
      </c>
      <c r="H1707" s="13" t="s">
        <v>277</v>
      </c>
      <c r="I1707" s="14">
        <v>40497</v>
      </c>
      <c r="J1707" s="13">
        <f t="shared" si="58"/>
        <v>66</v>
      </c>
      <c r="K1707" s="14">
        <v>40574</v>
      </c>
      <c r="L1707" s="13">
        <v>2</v>
      </c>
      <c r="M1707" s="14">
        <v>41061</v>
      </c>
      <c r="N1707" s="15">
        <f t="shared" si="59"/>
        <v>18.529774127310063</v>
      </c>
      <c r="O1707" s="16">
        <v>2</v>
      </c>
      <c r="Q1707" s="13" t="s">
        <v>9012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3</v>
      </c>
      <c r="AJ1707" s="13">
        <v>2</v>
      </c>
      <c r="AK1707" s="13">
        <v>2</v>
      </c>
      <c r="AL1707" s="13">
        <v>2</v>
      </c>
      <c r="AM1707" s="13">
        <v>2</v>
      </c>
      <c r="AN1707" s="13">
        <v>1</v>
      </c>
      <c r="AO1707" s="13" t="s">
        <v>267</v>
      </c>
      <c r="AP1707" s="13" t="s">
        <v>4356</v>
      </c>
      <c r="AQ1707" s="13">
        <v>1</v>
      </c>
      <c r="AR1707" s="13">
        <v>1</v>
      </c>
      <c r="AS1707" s="13">
        <v>2</v>
      </c>
      <c r="AT1707" s="13">
        <v>1</v>
      </c>
      <c r="AU1707" s="13">
        <v>0</v>
      </c>
      <c r="AV1707" s="13">
        <v>2</v>
      </c>
      <c r="AX1707" s="13">
        <v>2</v>
      </c>
      <c r="AZ1707" s="13">
        <v>2</v>
      </c>
      <c r="BB1707" s="13">
        <v>1</v>
      </c>
      <c r="BC1707" s="13">
        <v>0</v>
      </c>
      <c r="BD1707" s="13">
        <v>1</v>
      </c>
      <c r="BE1707" s="13">
        <v>0</v>
      </c>
      <c r="BF1707" s="13">
        <v>1</v>
      </c>
      <c r="BG1707" s="13">
        <v>1</v>
      </c>
      <c r="BH1707" s="17">
        <v>1</v>
      </c>
      <c r="BI1707" s="13">
        <v>1</v>
      </c>
      <c r="BJ1707" s="13">
        <v>1</v>
      </c>
      <c r="BK1707" s="13">
        <v>1</v>
      </c>
      <c r="BL1707" s="13">
        <v>1</v>
      </c>
      <c r="BM1707" s="13">
        <v>3037</v>
      </c>
      <c r="BN1707" s="13">
        <v>2</v>
      </c>
      <c r="BQ1707" s="13" t="s">
        <v>3019</v>
      </c>
      <c r="BR1707" s="13" t="s">
        <v>3020</v>
      </c>
      <c r="BS1707" s="13">
        <v>2</v>
      </c>
      <c r="BT1707" s="13">
        <v>47</v>
      </c>
      <c r="BU1707" s="13">
        <v>1</v>
      </c>
      <c r="BV1707" s="13">
        <v>0</v>
      </c>
      <c r="CA1707" s="18"/>
      <c r="CB1707" s="18"/>
      <c r="CC1707" s="18">
        <v>4300</v>
      </c>
      <c r="CD1707" s="18">
        <v>12962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41061</v>
      </c>
      <c r="CT1707" s="13">
        <v>2</v>
      </c>
      <c r="CW1707" s="13" t="s">
        <v>9013</v>
      </c>
      <c r="CX1707" s="38" t="s">
        <v>9014</v>
      </c>
      <c r="CY1707" s="38" t="s">
        <v>9015</v>
      </c>
      <c r="CZ1707" s="38" t="s">
        <v>41</v>
      </c>
      <c r="DA1707" s="38" t="s">
        <v>9016</v>
      </c>
    </row>
    <row r="1708" spans="1:105" s="13" customFormat="1">
      <c r="A1708" s="84">
        <v>2975</v>
      </c>
      <c r="B1708" s="84">
        <v>1</v>
      </c>
      <c r="C1708" s="13" t="s">
        <v>9017</v>
      </c>
      <c r="D1708" s="13" t="s">
        <v>37</v>
      </c>
      <c r="E1708" s="14">
        <v>14320</v>
      </c>
      <c r="F1708" s="13" t="s">
        <v>302</v>
      </c>
      <c r="G1708" s="13" t="s">
        <v>302</v>
      </c>
      <c r="H1708" s="13" t="s">
        <v>302</v>
      </c>
      <c r="I1708" s="14">
        <v>40436</v>
      </c>
      <c r="J1708" s="13">
        <f t="shared" si="58"/>
        <v>71</v>
      </c>
      <c r="K1708" s="14">
        <v>40518</v>
      </c>
      <c r="L1708" s="13">
        <v>4</v>
      </c>
      <c r="M1708" s="14">
        <v>40593</v>
      </c>
      <c r="N1708" s="15">
        <f t="shared" si="59"/>
        <v>5.1581108829568789</v>
      </c>
      <c r="O1708" s="16">
        <v>2</v>
      </c>
      <c r="Q1708" s="13" t="s">
        <v>205</v>
      </c>
      <c r="R1708" s="13" t="s">
        <v>8839</v>
      </c>
      <c r="S1708" s="13">
        <v>2</v>
      </c>
      <c r="T1708" s="13">
        <v>2</v>
      </c>
      <c r="U1708" s="13">
        <v>2</v>
      </c>
      <c r="V1708" s="13">
        <v>2</v>
      </c>
      <c r="X1708" s="13">
        <v>1</v>
      </c>
      <c r="Z1708" s="13">
        <v>3</v>
      </c>
      <c r="AG1708" s="13">
        <v>1</v>
      </c>
      <c r="AH1708" s="13">
        <v>2</v>
      </c>
      <c r="AI1708" s="13">
        <v>2</v>
      </c>
      <c r="AJ1708" s="13">
        <v>1</v>
      </c>
      <c r="AK1708" s="13">
        <v>2</v>
      </c>
      <c r="AL1708" s="13">
        <v>2</v>
      </c>
      <c r="AM1708" s="13">
        <v>2</v>
      </c>
      <c r="AO1708" s="13" t="s">
        <v>9018</v>
      </c>
      <c r="AP1708" s="13" t="s">
        <v>1715</v>
      </c>
      <c r="AQ1708" s="13">
        <v>1</v>
      </c>
      <c r="AR1708" s="13">
        <v>1</v>
      </c>
      <c r="AS1708" s="13">
        <v>3</v>
      </c>
      <c r="AT1708" s="13">
        <v>1</v>
      </c>
      <c r="AU1708" s="13">
        <v>0</v>
      </c>
      <c r="AV1708" s="13">
        <v>2</v>
      </c>
      <c r="AX1708" s="13">
        <v>2</v>
      </c>
      <c r="AZ1708" s="13">
        <v>3</v>
      </c>
      <c r="BB1708" s="13">
        <v>3</v>
      </c>
      <c r="BD1708" s="13">
        <v>1</v>
      </c>
      <c r="BE1708" s="13">
        <v>1</v>
      </c>
      <c r="BF1708" s="13">
        <v>1</v>
      </c>
      <c r="BG1708" s="13">
        <v>2</v>
      </c>
      <c r="BH1708" s="17">
        <v>2</v>
      </c>
      <c r="BI1708" s="13">
        <v>1</v>
      </c>
      <c r="BJ1708" s="13">
        <v>1</v>
      </c>
      <c r="BK1708" s="13">
        <v>1</v>
      </c>
      <c r="BL1708" s="13">
        <v>2</v>
      </c>
      <c r="BS1708" s="13">
        <v>1</v>
      </c>
      <c r="BT1708" s="13">
        <v>45</v>
      </c>
      <c r="BU1708" s="13">
        <v>1</v>
      </c>
      <c r="BV1708" s="13">
        <v>1</v>
      </c>
      <c r="CA1708" s="18"/>
      <c r="CB1708" s="18"/>
      <c r="CC1708" s="18">
        <v>11420</v>
      </c>
      <c r="CD1708" s="18">
        <v>4821.8</v>
      </c>
      <c r="CE1708" s="18"/>
      <c r="CF1708" s="18"/>
      <c r="CG1708" s="18"/>
      <c r="CH1708" s="13">
        <v>2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40847</v>
      </c>
      <c r="CT1708" s="13">
        <v>3</v>
      </c>
      <c r="CW1708" s="13" t="s">
        <v>9019</v>
      </c>
      <c r="CX1708" s="38" t="s">
        <v>9020</v>
      </c>
      <c r="CY1708" s="38" t="s">
        <v>9021</v>
      </c>
      <c r="CZ1708" s="38" t="s">
        <v>41</v>
      </c>
      <c r="DA1708" s="38" t="s">
        <v>9022</v>
      </c>
    </row>
    <row r="1709" spans="1:105" s="13" customFormat="1">
      <c r="A1709" s="84">
        <v>2976</v>
      </c>
      <c r="B1709" s="84">
        <v>1</v>
      </c>
      <c r="C1709" s="13" t="s">
        <v>517</v>
      </c>
      <c r="D1709" s="13" t="s">
        <v>54</v>
      </c>
      <c r="E1709" s="14">
        <v>13881</v>
      </c>
      <c r="F1709" s="13" t="s">
        <v>648</v>
      </c>
      <c r="G1709" s="13" t="s">
        <v>648</v>
      </c>
      <c r="H1709" s="13" t="s">
        <v>648</v>
      </c>
      <c r="I1709" s="14">
        <v>40313</v>
      </c>
      <c r="J1709" s="13">
        <f t="shared" si="58"/>
        <v>72</v>
      </c>
      <c r="K1709" s="14">
        <v>40679</v>
      </c>
      <c r="L1709" s="13">
        <v>2</v>
      </c>
      <c r="M1709" s="14">
        <v>41192</v>
      </c>
      <c r="N1709" s="15">
        <f t="shared" si="59"/>
        <v>28.878850102669404</v>
      </c>
      <c r="O1709" s="16">
        <v>1</v>
      </c>
      <c r="P1709" s="13" t="s">
        <v>9023</v>
      </c>
      <c r="Q1709" s="13" t="s">
        <v>180</v>
      </c>
      <c r="R1709" s="13" t="s">
        <v>38</v>
      </c>
      <c r="S1709" s="13">
        <v>2</v>
      </c>
      <c r="T1709" s="13">
        <v>2</v>
      </c>
      <c r="U1709" s="13">
        <v>2</v>
      </c>
      <c r="V1709" s="13">
        <v>2</v>
      </c>
      <c r="X1709" s="13">
        <v>1</v>
      </c>
      <c r="Z1709" s="13">
        <v>4</v>
      </c>
      <c r="AC1709" s="13">
        <v>2</v>
      </c>
      <c r="AD1709" s="13">
        <v>2</v>
      </c>
      <c r="AE1709" s="13">
        <v>2</v>
      </c>
      <c r="AF1709" s="13">
        <v>2</v>
      </c>
      <c r="AG1709" s="13">
        <v>1</v>
      </c>
      <c r="AH1709" s="13">
        <v>2</v>
      </c>
      <c r="AI1709" s="13">
        <v>2</v>
      </c>
      <c r="AJ1709" s="13">
        <v>3</v>
      </c>
      <c r="AK1709" s="13">
        <v>2</v>
      </c>
      <c r="AL1709" s="13">
        <v>2</v>
      </c>
      <c r="AM1709" s="13">
        <v>1</v>
      </c>
      <c r="AN1709" s="13">
        <v>2</v>
      </c>
      <c r="AO1709" s="13" t="s">
        <v>4521</v>
      </c>
      <c r="AP1709" s="13" t="s">
        <v>359</v>
      </c>
      <c r="AQ1709" s="13">
        <v>1</v>
      </c>
      <c r="AR1709" s="13">
        <v>1</v>
      </c>
      <c r="AS1709" s="13">
        <v>12</v>
      </c>
      <c r="AT1709" s="13">
        <v>1</v>
      </c>
      <c r="AU1709" s="13">
        <v>8</v>
      </c>
      <c r="AV1709" s="13">
        <v>2</v>
      </c>
      <c r="AX1709" s="13">
        <v>2</v>
      </c>
      <c r="AZ1709" s="13">
        <v>3</v>
      </c>
      <c r="BB1709" s="13">
        <v>3</v>
      </c>
      <c r="BD1709" s="13">
        <v>1</v>
      </c>
      <c r="BE1709" s="13">
        <v>0</v>
      </c>
      <c r="BF1709" s="13">
        <v>1</v>
      </c>
      <c r="BG1709" s="13">
        <v>0</v>
      </c>
      <c r="BH1709" s="17">
        <v>1</v>
      </c>
      <c r="BI1709" s="13">
        <v>1</v>
      </c>
      <c r="BJ1709" s="13">
        <v>2</v>
      </c>
      <c r="BK1709" s="13">
        <v>1</v>
      </c>
      <c r="BL1709" s="13">
        <v>1</v>
      </c>
      <c r="BM1709" s="13">
        <v>3074</v>
      </c>
      <c r="BN1709" s="13">
        <v>2</v>
      </c>
      <c r="BQ1709" s="13" t="s">
        <v>289</v>
      </c>
      <c r="BR1709" s="13" t="s">
        <v>222</v>
      </c>
      <c r="BS1709" s="13">
        <v>1</v>
      </c>
      <c r="BT1709" s="13">
        <v>40</v>
      </c>
      <c r="BU1709" s="13">
        <v>1</v>
      </c>
      <c r="BV1709" s="13">
        <v>5</v>
      </c>
      <c r="CA1709" s="18"/>
      <c r="CB1709" s="18"/>
      <c r="CC1709" s="18">
        <v>14900</v>
      </c>
      <c r="CD1709" s="18">
        <v>5921.8</v>
      </c>
      <c r="CE1709" s="18"/>
      <c r="CF1709" s="18"/>
      <c r="CG1709" s="18"/>
      <c r="CI1709" s="13">
        <v>1</v>
      </c>
      <c r="CJ1709" s="13">
        <v>1</v>
      </c>
      <c r="CK1709" s="13">
        <v>1</v>
      </c>
      <c r="CL1709" s="13">
        <v>1</v>
      </c>
      <c r="CM1709" s="13">
        <v>1</v>
      </c>
      <c r="CN1709" s="13">
        <v>1</v>
      </c>
      <c r="CO1709" s="13">
        <v>1</v>
      </c>
      <c r="CP1709" s="13">
        <v>1</v>
      </c>
      <c r="CQ1709" s="13">
        <v>1</v>
      </c>
      <c r="CR1709" s="13">
        <v>1</v>
      </c>
      <c r="CS1709" s="14">
        <v>40701</v>
      </c>
      <c r="CT1709" s="13">
        <v>1</v>
      </c>
      <c r="CW1709" s="13" t="s">
        <v>9024</v>
      </c>
      <c r="CX1709" s="38" t="s">
        <v>9025</v>
      </c>
      <c r="CY1709" s="38" t="s">
        <v>9026</v>
      </c>
      <c r="CZ1709" s="38" t="s">
        <v>386</v>
      </c>
      <c r="DA1709" s="38" t="s">
        <v>9027</v>
      </c>
    </row>
    <row r="1710" spans="1:105" s="13" customFormat="1">
      <c r="A1710" s="84">
        <v>2979</v>
      </c>
      <c r="B1710" s="84">
        <v>1</v>
      </c>
      <c r="C1710" s="13" t="s">
        <v>8165</v>
      </c>
      <c r="D1710" s="13" t="s">
        <v>54</v>
      </c>
      <c r="E1710" s="14">
        <v>17479</v>
      </c>
      <c r="F1710" s="13" t="s">
        <v>338</v>
      </c>
      <c r="G1710" s="13" t="s">
        <v>338</v>
      </c>
      <c r="H1710" s="13" t="s">
        <v>338</v>
      </c>
      <c r="I1710" s="14">
        <v>40558</v>
      </c>
      <c r="J1710" s="13">
        <f t="shared" si="58"/>
        <v>63</v>
      </c>
      <c r="K1710" s="14">
        <v>40557</v>
      </c>
      <c r="L1710" s="13">
        <v>2</v>
      </c>
      <c r="M1710" s="14">
        <v>40647</v>
      </c>
      <c r="N1710" s="15">
        <f t="shared" si="59"/>
        <v>2.924024640657084</v>
      </c>
      <c r="O1710" s="16">
        <v>2</v>
      </c>
      <c r="Q1710" s="13" t="s">
        <v>543</v>
      </c>
      <c r="R1710" s="13" t="s">
        <v>543</v>
      </c>
      <c r="S1710" s="13">
        <v>2</v>
      </c>
      <c r="T1710" s="13">
        <v>2</v>
      </c>
      <c r="U1710" s="13">
        <v>2</v>
      </c>
      <c r="V1710" s="13">
        <v>2</v>
      </c>
      <c r="X1710" s="13">
        <v>1</v>
      </c>
      <c r="Z1710" s="13">
        <v>4</v>
      </c>
      <c r="AC1710" s="13">
        <v>1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I1710" s="13">
        <v>2</v>
      </c>
      <c r="AJ1710" s="13">
        <v>2</v>
      </c>
      <c r="AK1710" s="13">
        <v>2</v>
      </c>
      <c r="AL1710" s="13">
        <v>1</v>
      </c>
      <c r="AM1710" s="13">
        <v>1</v>
      </c>
      <c r="AN1710" s="13">
        <v>2</v>
      </c>
      <c r="AO1710" s="13" t="s">
        <v>9028</v>
      </c>
      <c r="AP1710" s="13" t="s">
        <v>9029</v>
      </c>
      <c r="AQ1710" s="13">
        <v>1</v>
      </c>
      <c r="AR1710" s="13">
        <v>1</v>
      </c>
      <c r="AS1710" s="13">
        <v>0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1</v>
      </c>
      <c r="BA1710" s="13">
        <v>0</v>
      </c>
      <c r="BB1710" s="13">
        <v>2</v>
      </c>
      <c r="BD1710" s="13">
        <v>1</v>
      </c>
      <c r="BE1710" s="13">
        <v>1</v>
      </c>
      <c r="BF1710" s="13">
        <v>1</v>
      </c>
      <c r="BG1710" s="13">
        <v>2</v>
      </c>
      <c r="BH1710" s="17">
        <v>1</v>
      </c>
      <c r="BI1710" s="13">
        <v>1</v>
      </c>
      <c r="BJ1710" s="13">
        <v>1</v>
      </c>
      <c r="BK1710" s="13">
        <v>1</v>
      </c>
      <c r="BL1710" s="13">
        <v>1</v>
      </c>
      <c r="BN1710" s="13">
        <v>2</v>
      </c>
      <c r="BQ1710" s="13" t="s">
        <v>954</v>
      </c>
      <c r="BR1710" s="13" t="s">
        <v>955</v>
      </c>
      <c r="BS1710" s="13">
        <v>1</v>
      </c>
      <c r="BT1710" s="13">
        <v>38</v>
      </c>
      <c r="BU1710" s="13">
        <v>1</v>
      </c>
      <c r="CA1710" s="18"/>
      <c r="CB1710" s="18"/>
      <c r="CC1710" s="18">
        <v>3400</v>
      </c>
      <c r="CD1710" s="18">
        <v>8241</v>
      </c>
      <c r="CE1710" s="18"/>
      <c r="CF1710" s="18"/>
      <c r="CG1710" s="18"/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40851</v>
      </c>
      <c r="CT1710" s="13">
        <v>2</v>
      </c>
      <c r="CW1710" s="13" t="s">
        <v>9030</v>
      </c>
      <c r="CX1710" s="38" t="s">
        <v>9031</v>
      </c>
      <c r="CY1710" s="38" t="s">
        <v>9032</v>
      </c>
      <c r="CZ1710" s="38" t="s">
        <v>386</v>
      </c>
      <c r="DA1710" s="38" t="s">
        <v>9033</v>
      </c>
    </row>
    <row r="1711" spans="1:105" s="13" customFormat="1">
      <c r="A1711" s="84">
        <v>2980</v>
      </c>
      <c r="B1711" s="84">
        <v>1</v>
      </c>
      <c r="C1711" s="13" t="s">
        <v>9034</v>
      </c>
      <c r="D1711" s="13" t="s">
        <v>37</v>
      </c>
      <c r="E1711" s="14">
        <v>14854</v>
      </c>
      <c r="F1711" s="13" t="s">
        <v>240</v>
      </c>
      <c r="G1711" s="13" t="s">
        <v>240</v>
      </c>
      <c r="H1711" s="13" t="s">
        <v>240</v>
      </c>
      <c r="I1711" s="14">
        <v>40344</v>
      </c>
      <c r="J1711" s="13">
        <f t="shared" si="58"/>
        <v>69</v>
      </c>
      <c r="K1711" s="14">
        <v>40652</v>
      </c>
      <c r="L1711" s="13">
        <v>4</v>
      </c>
      <c r="M1711" s="14">
        <v>40678</v>
      </c>
      <c r="N1711" s="15">
        <f t="shared" si="59"/>
        <v>10.973305954825461</v>
      </c>
      <c r="O1711" s="16">
        <v>2</v>
      </c>
      <c r="Q1711" s="13" t="s">
        <v>9035</v>
      </c>
      <c r="R1711" s="13" t="s">
        <v>38</v>
      </c>
      <c r="S1711" s="13">
        <v>2</v>
      </c>
      <c r="T1711" s="13">
        <v>2</v>
      </c>
      <c r="U1711" s="13">
        <v>2</v>
      </c>
      <c r="V1711" s="13">
        <v>2</v>
      </c>
      <c r="X1711" s="13">
        <v>2</v>
      </c>
      <c r="Z1711" s="13">
        <v>4</v>
      </c>
      <c r="AH1711" s="13">
        <v>2</v>
      </c>
      <c r="AI1711" s="13">
        <v>1</v>
      </c>
      <c r="AJ1711" s="13">
        <v>2</v>
      </c>
      <c r="AK1711" s="13">
        <v>1</v>
      </c>
      <c r="AL1711" s="13">
        <v>2</v>
      </c>
      <c r="AM1711" s="13">
        <v>1</v>
      </c>
      <c r="AN1711" s="13">
        <v>1</v>
      </c>
      <c r="AO1711" s="13" t="s">
        <v>9036</v>
      </c>
      <c r="AP1711" s="13" t="s">
        <v>1715</v>
      </c>
      <c r="AQ1711" s="13">
        <v>1</v>
      </c>
      <c r="AR1711" s="13">
        <v>1</v>
      </c>
      <c r="AS1711" s="13">
        <v>10</v>
      </c>
      <c r="AT1711" s="13">
        <v>1</v>
      </c>
      <c r="AU1711" s="13">
        <v>0</v>
      </c>
      <c r="AV1711" s="13">
        <v>1</v>
      </c>
      <c r="AW1711" s="13">
        <v>10</v>
      </c>
      <c r="AX1711" s="13">
        <v>1</v>
      </c>
      <c r="AY1711" s="13">
        <v>10</v>
      </c>
      <c r="AZ1711" s="13">
        <v>1</v>
      </c>
      <c r="BA1711" s="13">
        <v>10</v>
      </c>
      <c r="BB1711" s="13">
        <v>2</v>
      </c>
      <c r="BD1711" s="13">
        <v>1</v>
      </c>
      <c r="BE1711" s="13">
        <v>10</v>
      </c>
      <c r="BF1711" s="13">
        <v>1</v>
      </c>
      <c r="BG1711" s="13">
        <v>11</v>
      </c>
      <c r="BH1711" s="17">
        <v>2</v>
      </c>
      <c r="BI1711" s="13">
        <v>1</v>
      </c>
      <c r="BJ1711" s="13">
        <v>1</v>
      </c>
      <c r="BK1711" s="13">
        <v>1</v>
      </c>
      <c r="BL1711" s="13">
        <v>1</v>
      </c>
      <c r="BM1711" s="13">
        <v>3551</v>
      </c>
      <c r="BN1711" s="13">
        <v>2</v>
      </c>
      <c r="BQ1711" s="13" t="s">
        <v>633</v>
      </c>
      <c r="BR1711" s="13" t="s">
        <v>634</v>
      </c>
      <c r="BS1711" s="13">
        <v>1</v>
      </c>
      <c r="BT1711" s="13">
        <v>47</v>
      </c>
      <c r="BU1711" s="13">
        <v>1</v>
      </c>
      <c r="BV1711" s="13">
        <v>3</v>
      </c>
      <c r="CA1711" s="18"/>
      <c r="CB1711" s="18"/>
      <c r="CC1711" s="18">
        <v>708</v>
      </c>
      <c r="CD1711" s="18">
        <v>1</v>
      </c>
      <c r="CE1711" s="18"/>
      <c r="CF1711" s="18" t="s">
        <v>9037</v>
      </c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41110</v>
      </c>
      <c r="CT1711" s="13">
        <v>2</v>
      </c>
      <c r="CW1711" s="13" t="s">
        <v>9038</v>
      </c>
      <c r="CX1711" s="38" t="s">
        <v>6705</v>
      </c>
      <c r="CY1711" s="38" t="s">
        <v>7342</v>
      </c>
      <c r="CZ1711" s="38" t="s">
        <v>41</v>
      </c>
      <c r="DA1711" s="38" t="s">
        <v>9039</v>
      </c>
    </row>
    <row r="1712" spans="1:105" s="13" customFormat="1">
      <c r="A1712" s="84">
        <v>2981</v>
      </c>
      <c r="B1712" s="84">
        <v>1</v>
      </c>
      <c r="C1712" s="13" t="s">
        <v>9040</v>
      </c>
      <c r="D1712" s="13" t="s">
        <v>54</v>
      </c>
      <c r="E1712" s="14">
        <v>18146</v>
      </c>
      <c r="F1712" s="13" t="s">
        <v>319</v>
      </c>
      <c r="G1712" s="13" t="s">
        <v>319</v>
      </c>
      <c r="H1712" s="13" t="s">
        <v>319</v>
      </c>
      <c r="I1712" s="14">
        <v>40558</v>
      </c>
      <c r="J1712" s="13">
        <f t="shared" si="58"/>
        <v>61</v>
      </c>
      <c r="K1712" s="14">
        <v>40616</v>
      </c>
      <c r="L1712" s="13">
        <v>4</v>
      </c>
      <c r="M1712" s="14">
        <v>41587</v>
      </c>
      <c r="N1712" s="15">
        <f t="shared" si="59"/>
        <v>33.80698151950719</v>
      </c>
      <c r="O1712" s="16">
        <v>2</v>
      </c>
      <c r="Q1712" s="13" t="s">
        <v>9041</v>
      </c>
      <c r="R1712" s="13" t="s">
        <v>38</v>
      </c>
      <c r="S1712" s="13">
        <v>2</v>
      </c>
      <c r="T1712" s="13">
        <v>2</v>
      </c>
      <c r="U1712" s="13">
        <v>2</v>
      </c>
      <c r="V1712" s="13">
        <v>2</v>
      </c>
      <c r="X1712" s="13">
        <v>1</v>
      </c>
      <c r="Z1712" s="13">
        <v>4</v>
      </c>
      <c r="AC1712" s="13">
        <v>2</v>
      </c>
      <c r="AD1712" s="13">
        <v>2</v>
      </c>
      <c r="AE1712" s="13">
        <v>2</v>
      </c>
      <c r="AF1712" s="13">
        <v>2</v>
      </c>
      <c r="AG1712" s="13">
        <v>1</v>
      </c>
      <c r="AI1712" s="13">
        <v>2</v>
      </c>
      <c r="AJ1712" s="13">
        <v>2</v>
      </c>
      <c r="AK1712" s="13">
        <v>1</v>
      </c>
      <c r="AL1712" s="13">
        <v>2</v>
      </c>
      <c r="AM1712" s="13">
        <v>1</v>
      </c>
      <c r="AN1712" s="13">
        <v>2</v>
      </c>
      <c r="AO1712" s="13" t="s">
        <v>919</v>
      </c>
      <c r="AP1712" s="13" t="s">
        <v>9042</v>
      </c>
      <c r="AQ1712" s="13">
        <v>1</v>
      </c>
      <c r="AR1712" s="13">
        <v>1</v>
      </c>
      <c r="AS1712" s="13">
        <v>3</v>
      </c>
      <c r="AT1712" s="13">
        <v>1</v>
      </c>
      <c r="AU1712" s="13">
        <v>1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1</v>
      </c>
      <c r="BB1712" s="13">
        <v>1</v>
      </c>
      <c r="BC1712" s="13">
        <v>1</v>
      </c>
      <c r="BD1712" s="13">
        <v>1</v>
      </c>
      <c r="BE1712" s="13">
        <v>2</v>
      </c>
      <c r="BF1712" s="13">
        <v>1</v>
      </c>
      <c r="BG1712" s="13">
        <v>3</v>
      </c>
      <c r="BH1712" s="17">
        <v>1</v>
      </c>
      <c r="BI1712" s="13">
        <v>1</v>
      </c>
      <c r="BJ1712" s="13">
        <v>1</v>
      </c>
      <c r="BK1712" s="13">
        <v>1</v>
      </c>
      <c r="BL1712" s="13">
        <v>1</v>
      </c>
      <c r="BM1712" s="13">
        <v>3153</v>
      </c>
      <c r="BN1712" s="13">
        <v>2</v>
      </c>
      <c r="BQ1712" s="13" t="s">
        <v>633</v>
      </c>
      <c r="BR1712" s="13" t="s">
        <v>634</v>
      </c>
      <c r="CA1712" s="18"/>
      <c r="CB1712" s="18"/>
      <c r="CC1712" s="18"/>
      <c r="CD1712" s="18"/>
      <c r="CE1712" s="18"/>
      <c r="CF1712" s="18"/>
      <c r="CG1712" s="18"/>
      <c r="CH1712" s="13">
        <v>2</v>
      </c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40697</v>
      </c>
      <c r="CT1712" s="13">
        <v>1</v>
      </c>
      <c r="CW1712" s="13" t="s">
        <v>9043</v>
      </c>
      <c r="CX1712" s="38" t="s">
        <v>9044</v>
      </c>
      <c r="CY1712" s="38" t="s">
        <v>1421</v>
      </c>
      <c r="CZ1712" s="38" t="s">
        <v>41</v>
      </c>
      <c r="DA1712" s="38" t="s">
        <v>9045</v>
      </c>
    </row>
    <row r="1713" spans="1:106" s="13" customFormat="1">
      <c r="A1713" s="84">
        <v>2982</v>
      </c>
      <c r="B1713" s="84">
        <v>1</v>
      </c>
      <c r="C1713" s="13" t="s">
        <v>9046</v>
      </c>
      <c r="D1713" s="13" t="s">
        <v>54</v>
      </c>
      <c r="E1713" s="14">
        <v>15497</v>
      </c>
      <c r="F1713" s="13" t="s">
        <v>319</v>
      </c>
      <c r="G1713" s="13" t="s">
        <v>319</v>
      </c>
      <c r="H1713" s="13" t="s">
        <v>319</v>
      </c>
      <c r="I1713" s="14">
        <v>40648</v>
      </c>
      <c r="J1713" s="13">
        <f t="shared" si="58"/>
        <v>68</v>
      </c>
      <c r="K1713" s="14">
        <v>40686</v>
      </c>
      <c r="L1713" s="13">
        <v>4</v>
      </c>
      <c r="M1713" s="14">
        <v>41383</v>
      </c>
      <c r="N1713" s="15">
        <f t="shared" si="59"/>
        <v>24.147843942505133</v>
      </c>
      <c r="O1713" s="16">
        <v>2</v>
      </c>
      <c r="Q1713" s="13" t="s">
        <v>180</v>
      </c>
      <c r="R1713" s="13" t="s">
        <v>38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C1713" s="13">
        <v>2</v>
      </c>
      <c r="AD1713" s="13">
        <v>2</v>
      </c>
      <c r="AE1713" s="13">
        <v>2</v>
      </c>
      <c r="AF1713" s="13">
        <v>2</v>
      </c>
      <c r="AG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3570</v>
      </c>
      <c r="AP1713" s="13" t="s">
        <v>1715</v>
      </c>
      <c r="AQ1713" s="13">
        <v>1</v>
      </c>
      <c r="AR1713" s="13">
        <v>1</v>
      </c>
      <c r="AS1713" s="13">
        <v>1</v>
      </c>
      <c r="AT1713" s="13">
        <v>1</v>
      </c>
      <c r="AU1713" s="13">
        <v>0</v>
      </c>
      <c r="AV1713" s="13">
        <v>2</v>
      </c>
      <c r="AX1713" s="13">
        <v>1</v>
      </c>
      <c r="AY1713" s="13">
        <v>1</v>
      </c>
      <c r="AZ1713" s="13">
        <v>1</v>
      </c>
      <c r="BA1713" s="13">
        <v>1</v>
      </c>
      <c r="BB1713" s="13">
        <v>2</v>
      </c>
      <c r="BD1713" s="13">
        <v>2</v>
      </c>
      <c r="BF1713" s="13">
        <v>2</v>
      </c>
      <c r="BH1713" s="17">
        <v>1</v>
      </c>
      <c r="BI1713" s="13">
        <v>1</v>
      </c>
      <c r="BJ1713" s="13">
        <v>2</v>
      </c>
      <c r="BK1713" s="13">
        <v>1</v>
      </c>
      <c r="BL1713" s="13">
        <v>1</v>
      </c>
      <c r="BM1713" s="13">
        <v>3077</v>
      </c>
      <c r="BN1713" s="13">
        <v>2</v>
      </c>
      <c r="BQ1713" s="13" t="s">
        <v>289</v>
      </c>
      <c r="BR1713" s="13" t="s">
        <v>222</v>
      </c>
      <c r="BS1713" s="13">
        <v>1</v>
      </c>
      <c r="BT1713" s="13">
        <v>44</v>
      </c>
      <c r="BU1713" s="13">
        <v>1</v>
      </c>
      <c r="BV1713" s="13">
        <v>2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40701</v>
      </c>
      <c r="CT1713" s="13">
        <v>1</v>
      </c>
      <c r="CW1713" s="13" t="s">
        <v>9047</v>
      </c>
      <c r="CX1713" s="38" t="s">
        <v>9048</v>
      </c>
      <c r="CY1713" s="38" t="s">
        <v>9049</v>
      </c>
      <c r="CZ1713" s="38" t="s">
        <v>736</v>
      </c>
      <c r="DA1713" s="38" t="s">
        <v>9050</v>
      </c>
    </row>
    <row r="1714" spans="1:106" s="13" customFormat="1">
      <c r="A1714" s="84">
        <v>2983</v>
      </c>
      <c r="B1714" s="84">
        <v>5</v>
      </c>
      <c r="C1714" s="13" t="s">
        <v>9051</v>
      </c>
      <c r="D1714" s="13" t="s">
        <v>54</v>
      </c>
      <c r="E1714" s="14">
        <v>14288</v>
      </c>
      <c r="F1714" s="13" t="s">
        <v>319</v>
      </c>
      <c r="G1714" s="13" t="s">
        <v>319</v>
      </c>
      <c r="H1714" s="13" t="s">
        <v>319</v>
      </c>
      <c r="I1714" s="14">
        <v>40466</v>
      </c>
      <c r="J1714" s="13">
        <f t="shared" si="58"/>
        <v>71</v>
      </c>
      <c r="K1714" s="14">
        <v>40591</v>
      </c>
      <c r="L1714" s="13">
        <v>4</v>
      </c>
      <c r="M1714" s="14">
        <v>41037</v>
      </c>
      <c r="N1714" s="15">
        <f t="shared" si="59"/>
        <v>18.759753593429156</v>
      </c>
      <c r="O1714" s="16">
        <v>2</v>
      </c>
      <c r="Q1714" s="13" t="s">
        <v>9052</v>
      </c>
      <c r="R1714" s="13" t="s">
        <v>38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2511</v>
      </c>
      <c r="AP1714" s="13" t="s">
        <v>9053</v>
      </c>
      <c r="AQ1714" s="13">
        <v>1</v>
      </c>
      <c r="AR1714" s="13">
        <v>2</v>
      </c>
      <c r="AT1714" s="13">
        <v>1</v>
      </c>
      <c r="AU1714" s="13">
        <v>2</v>
      </c>
      <c r="AV1714" s="13">
        <v>2</v>
      </c>
      <c r="AX1714" s="13">
        <v>1</v>
      </c>
      <c r="AY1714" s="13">
        <v>4</v>
      </c>
      <c r="AZ1714" s="13">
        <v>1</v>
      </c>
      <c r="BA1714" s="13">
        <v>6</v>
      </c>
      <c r="BB1714" s="13">
        <v>2</v>
      </c>
      <c r="BD1714" s="13">
        <v>1</v>
      </c>
      <c r="BE1714" s="13">
        <v>4</v>
      </c>
      <c r="BF1714" s="13">
        <v>1</v>
      </c>
      <c r="BG1714" s="13">
        <v>19</v>
      </c>
      <c r="BH1714" s="17">
        <v>2</v>
      </c>
      <c r="BI1714" s="13">
        <v>1</v>
      </c>
      <c r="BJ1714" s="13">
        <v>1</v>
      </c>
      <c r="BK1714" s="13">
        <v>1</v>
      </c>
      <c r="BL1714" s="13">
        <v>1</v>
      </c>
      <c r="BM1714" s="13">
        <v>3171</v>
      </c>
      <c r="BN1714" s="13">
        <v>1</v>
      </c>
      <c r="BO1714" s="13" t="s">
        <v>8930</v>
      </c>
      <c r="BP1714" s="13">
        <v>180</v>
      </c>
      <c r="BQ1714" s="13" t="s">
        <v>289</v>
      </c>
      <c r="BR1714" s="13" t="s">
        <v>222</v>
      </c>
      <c r="BS1714" s="13">
        <v>1</v>
      </c>
      <c r="BT1714" s="13">
        <v>26.2</v>
      </c>
      <c r="BU1714" s="13">
        <v>1</v>
      </c>
      <c r="BV1714" s="13">
        <v>1</v>
      </c>
      <c r="CA1714" s="18"/>
      <c r="CB1714" s="18"/>
      <c r="CC1714" s="18"/>
      <c r="CD1714" s="18"/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S1714" s="14">
        <v>40711</v>
      </c>
      <c r="CT1714" s="13">
        <v>1</v>
      </c>
      <c r="CW1714" s="13" t="s">
        <v>9054</v>
      </c>
      <c r="CX1714" s="38" t="s">
        <v>7107</v>
      </c>
      <c r="CY1714" s="38" t="s">
        <v>3462</v>
      </c>
      <c r="CZ1714" s="38" t="s">
        <v>41</v>
      </c>
      <c r="DA1714" s="38" t="s">
        <v>7108</v>
      </c>
    </row>
    <row r="1715" spans="1:106" s="13" customFormat="1">
      <c r="A1715" s="84">
        <v>2984</v>
      </c>
      <c r="B1715" s="84">
        <v>1</v>
      </c>
      <c r="C1715" s="13" t="s">
        <v>9055</v>
      </c>
      <c r="D1715" s="13" t="s">
        <v>54</v>
      </c>
      <c r="E1715" s="14">
        <v>17138</v>
      </c>
      <c r="F1715" s="13" t="s">
        <v>648</v>
      </c>
      <c r="G1715" s="13" t="s">
        <v>648</v>
      </c>
      <c r="H1715" s="13" t="s">
        <v>648</v>
      </c>
      <c r="I1715" s="14">
        <v>40344</v>
      </c>
      <c r="J1715" s="13">
        <f t="shared" si="58"/>
        <v>63</v>
      </c>
      <c r="K1715" s="14">
        <v>40725</v>
      </c>
      <c r="L1715" s="13">
        <v>3</v>
      </c>
      <c r="M1715" s="14">
        <v>41716</v>
      </c>
      <c r="N1715" s="15">
        <f t="shared" si="59"/>
        <v>45.075975359342912</v>
      </c>
      <c r="O1715" s="16">
        <v>2</v>
      </c>
      <c r="Q1715" s="13" t="s">
        <v>328</v>
      </c>
      <c r="R1715" s="13" t="s">
        <v>329</v>
      </c>
      <c r="S1715" s="13">
        <v>2</v>
      </c>
      <c r="T1715" s="13">
        <v>2</v>
      </c>
      <c r="U1715" s="13">
        <v>2</v>
      </c>
      <c r="V1715" s="13">
        <v>2</v>
      </c>
      <c r="X1715" s="13">
        <v>2</v>
      </c>
      <c r="Z1715" s="13">
        <v>4</v>
      </c>
      <c r="AC1715" s="13">
        <v>2</v>
      </c>
      <c r="AD1715" s="13">
        <v>2</v>
      </c>
      <c r="AE1715" s="13">
        <v>2</v>
      </c>
      <c r="AF1715" s="13">
        <v>2</v>
      </c>
      <c r="AG1715" s="13">
        <v>2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2</v>
      </c>
      <c r="AN1715" s="13">
        <v>1</v>
      </c>
      <c r="AO1715" s="13" t="s">
        <v>9056</v>
      </c>
      <c r="AP1715" s="13" t="s">
        <v>2280</v>
      </c>
      <c r="AQ1715" s="13">
        <v>1</v>
      </c>
      <c r="AR1715" s="13">
        <v>2</v>
      </c>
      <c r="AT1715" s="13">
        <v>1</v>
      </c>
      <c r="AU1715" s="13">
        <v>1</v>
      </c>
      <c r="AV1715" s="13">
        <v>1</v>
      </c>
      <c r="AW1715" s="13">
        <v>0</v>
      </c>
      <c r="AX1715" s="13">
        <v>2</v>
      </c>
      <c r="AZ1715" s="13">
        <v>1</v>
      </c>
      <c r="BA1715" s="13">
        <v>9</v>
      </c>
      <c r="BB1715" s="13">
        <v>2</v>
      </c>
      <c r="BD1715" s="13">
        <v>1</v>
      </c>
      <c r="BE1715" s="13">
        <v>0</v>
      </c>
      <c r="BF1715" s="13">
        <v>1</v>
      </c>
      <c r="BG1715" s="13">
        <v>8</v>
      </c>
      <c r="BH1715" s="17">
        <v>1</v>
      </c>
      <c r="BI1715" s="13">
        <v>1</v>
      </c>
      <c r="BJ1715" s="13">
        <v>2</v>
      </c>
      <c r="BK1715" s="13">
        <v>1</v>
      </c>
      <c r="BL1715" s="13">
        <v>1</v>
      </c>
      <c r="BM1715" s="13">
        <v>3165</v>
      </c>
      <c r="BN1715" s="13">
        <v>2</v>
      </c>
      <c r="BQ1715" s="13" t="s">
        <v>330</v>
      </c>
      <c r="BR1715" s="13" t="s">
        <v>331</v>
      </c>
      <c r="BS1715" s="13">
        <v>2</v>
      </c>
      <c r="BT1715" s="13">
        <v>70</v>
      </c>
      <c r="BU1715" s="13">
        <v>1</v>
      </c>
      <c r="BV1715" s="13">
        <v>3</v>
      </c>
      <c r="CA1715" s="18"/>
      <c r="CB1715" s="18"/>
      <c r="CC1715" s="18">
        <v>1040</v>
      </c>
      <c r="CD1715" s="18">
        <v>95.6</v>
      </c>
      <c r="CE1715" s="18"/>
      <c r="CF1715" s="18"/>
      <c r="CG1715" s="18"/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40767</v>
      </c>
      <c r="CT1715" s="13">
        <v>1</v>
      </c>
      <c r="CW1715" s="13" t="s">
        <v>9057</v>
      </c>
      <c r="CX1715" s="38" t="s">
        <v>3788</v>
      </c>
      <c r="CY1715" s="38" t="s">
        <v>3789</v>
      </c>
      <c r="CZ1715" s="38" t="s">
        <v>2376</v>
      </c>
      <c r="DA1715" s="38" t="s">
        <v>9058</v>
      </c>
      <c r="DB1715" s="13">
        <v>142</v>
      </c>
    </row>
    <row r="1716" spans="1:106" s="13" customFormat="1">
      <c r="A1716" s="84">
        <v>2991</v>
      </c>
      <c r="B1716" s="84">
        <v>1</v>
      </c>
      <c r="C1716" s="13" t="s">
        <v>9059</v>
      </c>
      <c r="D1716" s="13" t="s">
        <v>54</v>
      </c>
      <c r="E1716" s="14">
        <v>17889</v>
      </c>
      <c r="F1716" s="13" t="s">
        <v>295</v>
      </c>
      <c r="G1716" s="13" t="s">
        <v>295</v>
      </c>
      <c r="H1716" s="13" t="s">
        <v>295</v>
      </c>
      <c r="I1716" s="14">
        <v>40589</v>
      </c>
      <c r="J1716" s="13">
        <f t="shared" si="58"/>
        <v>62</v>
      </c>
      <c r="K1716" s="14">
        <v>40626</v>
      </c>
      <c r="L1716" s="13">
        <v>4</v>
      </c>
      <c r="M1716" s="14">
        <v>41617</v>
      </c>
      <c r="N1716" s="15">
        <f t="shared" si="59"/>
        <v>33.774127310061601</v>
      </c>
      <c r="O1716" s="16">
        <v>2</v>
      </c>
      <c r="Q1716" s="13" t="s">
        <v>180</v>
      </c>
      <c r="R1716" s="13" t="s">
        <v>38</v>
      </c>
      <c r="S1716" s="13">
        <v>2</v>
      </c>
      <c r="T1716" s="13">
        <v>2</v>
      </c>
      <c r="U1716" s="13">
        <v>2</v>
      </c>
      <c r="V1716" s="13">
        <v>2</v>
      </c>
      <c r="X1716" s="13">
        <v>1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1</v>
      </c>
      <c r="AH1716" s="13">
        <v>2</v>
      </c>
      <c r="AI1716" s="13">
        <v>2</v>
      </c>
      <c r="AJ1716" s="13">
        <v>2</v>
      </c>
      <c r="AK1716" s="13">
        <v>2</v>
      </c>
      <c r="AL1716" s="13">
        <v>3</v>
      </c>
      <c r="AM1716" s="13">
        <v>3</v>
      </c>
      <c r="AN1716" s="13">
        <v>2</v>
      </c>
      <c r="AO1716" s="13" t="s">
        <v>9060</v>
      </c>
      <c r="AP1716" s="13" t="s">
        <v>1715</v>
      </c>
      <c r="AQ1716" s="13">
        <v>1</v>
      </c>
      <c r="AR1716" s="13">
        <v>1</v>
      </c>
      <c r="AS1716" s="13">
        <v>1</v>
      </c>
      <c r="AT1716" s="13">
        <v>1</v>
      </c>
      <c r="AU1716" s="13">
        <v>0</v>
      </c>
      <c r="AV1716" s="13">
        <v>2</v>
      </c>
      <c r="AX1716" s="13">
        <v>1</v>
      </c>
      <c r="AY1716" s="13">
        <v>1</v>
      </c>
      <c r="AZ1716" s="13">
        <v>2</v>
      </c>
      <c r="BB1716" s="13">
        <v>2</v>
      </c>
      <c r="BD1716" s="13">
        <v>2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2</v>
      </c>
      <c r="BS1716" s="13">
        <v>1</v>
      </c>
      <c r="BT1716" s="13">
        <v>41.6</v>
      </c>
      <c r="BU1716" s="13">
        <v>1</v>
      </c>
      <c r="BV1716" s="13">
        <v>1</v>
      </c>
      <c r="BW1716" s="13">
        <v>2</v>
      </c>
      <c r="BX1716" s="13">
        <v>28.1</v>
      </c>
      <c r="CA1716" s="18"/>
      <c r="CB1716" s="18"/>
      <c r="CC1716" s="18">
        <v>2100</v>
      </c>
      <c r="CD1716" s="18">
        <v>1473.7</v>
      </c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40774</v>
      </c>
      <c r="CT1716" s="13">
        <v>2</v>
      </c>
      <c r="CW1716" s="13" t="s">
        <v>9061</v>
      </c>
      <c r="CX1716" s="38" t="s">
        <v>9062</v>
      </c>
      <c r="CY1716" s="38" t="s">
        <v>2980</v>
      </c>
      <c r="CZ1716" s="38" t="s">
        <v>41</v>
      </c>
      <c r="DA1716" s="38" t="s">
        <v>9063</v>
      </c>
    </row>
    <row r="1717" spans="1:106" s="13" customFormat="1">
      <c r="A1717" s="84">
        <v>2994</v>
      </c>
      <c r="B1717" s="84">
        <v>5</v>
      </c>
      <c r="C1717" s="13" t="s">
        <v>1803</v>
      </c>
      <c r="D1717" s="13" t="s">
        <v>54</v>
      </c>
      <c r="E1717" s="14">
        <v>13891</v>
      </c>
      <c r="F1717" s="13" t="s">
        <v>764</v>
      </c>
      <c r="G1717" s="13" t="s">
        <v>381</v>
      </c>
      <c r="H1717" s="13" t="s">
        <v>381</v>
      </c>
      <c r="I1717" s="14">
        <v>40344</v>
      </c>
      <c r="J1717" s="13">
        <f t="shared" si="58"/>
        <v>72</v>
      </c>
      <c r="K1717" s="14">
        <v>40599</v>
      </c>
      <c r="L1717" s="13">
        <v>2</v>
      </c>
      <c r="M1717" s="14">
        <v>41204</v>
      </c>
      <c r="N1717" s="15">
        <f t="shared" si="59"/>
        <v>28.254620123203285</v>
      </c>
      <c r="O1717" s="16">
        <v>1</v>
      </c>
      <c r="P1717" s="13" t="s">
        <v>7848</v>
      </c>
      <c r="Q1717" s="13" t="s">
        <v>6866</v>
      </c>
      <c r="R1717" s="13" t="s">
        <v>181</v>
      </c>
      <c r="S1717" s="13">
        <v>2</v>
      </c>
      <c r="T1717" s="13">
        <v>2</v>
      </c>
      <c r="U1717" s="13">
        <v>1</v>
      </c>
      <c r="V1717" s="13">
        <v>2</v>
      </c>
      <c r="W1717" s="13" t="s">
        <v>9064</v>
      </c>
      <c r="X1717" s="13">
        <v>2</v>
      </c>
      <c r="Z1717" s="13">
        <v>4</v>
      </c>
      <c r="AC1717" s="13">
        <v>2</v>
      </c>
      <c r="AD1717" s="13">
        <v>2</v>
      </c>
      <c r="AE1717" s="13">
        <v>2</v>
      </c>
      <c r="AF1717" s="13">
        <v>2</v>
      </c>
      <c r="AG1717" s="13">
        <v>2</v>
      </c>
      <c r="AH1717" s="13">
        <v>2</v>
      </c>
      <c r="AI1717" s="13">
        <v>2</v>
      </c>
      <c r="AJ1717" s="13">
        <v>2</v>
      </c>
      <c r="AK1717" s="13">
        <v>2</v>
      </c>
      <c r="AL1717" s="13">
        <v>2</v>
      </c>
      <c r="AM1717" s="13">
        <v>1</v>
      </c>
      <c r="AN1717" s="13">
        <v>1</v>
      </c>
      <c r="AP1717" s="13" t="s">
        <v>1715</v>
      </c>
      <c r="AQ1717" s="13">
        <v>1</v>
      </c>
      <c r="AR1717" s="13">
        <v>1</v>
      </c>
      <c r="AS1717" s="13">
        <v>10</v>
      </c>
      <c r="AT1717" s="13">
        <v>1</v>
      </c>
      <c r="AU1717" s="13">
        <v>0</v>
      </c>
      <c r="AV1717" s="13">
        <v>1</v>
      </c>
      <c r="AW1717" s="13">
        <v>8</v>
      </c>
      <c r="AX1717" s="13">
        <v>1</v>
      </c>
      <c r="AY1717" s="13">
        <v>8</v>
      </c>
      <c r="AZ1717" s="13">
        <v>1</v>
      </c>
      <c r="BA1717" s="13">
        <v>4</v>
      </c>
      <c r="BB1717" s="13">
        <v>2</v>
      </c>
      <c r="BD1717" s="13">
        <v>1</v>
      </c>
      <c r="BE1717" s="13">
        <v>0</v>
      </c>
      <c r="BF1717" s="13">
        <v>1</v>
      </c>
      <c r="BG1717" s="13">
        <v>7</v>
      </c>
      <c r="BH1717" s="17">
        <v>2</v>
      </c>
      <c r="BI1717" s="13">
        <v>2</v>
      </c>
      <c r="BJ1717" s="13">
        <v>1</v>
      </c>
      <c r="BK1717" s="13">
        <v>1</v>
      </c>
      <c r="BL1717" s="13">
        <v>1</v>
      </c>
      <c r="BM1717" s="13">
        <v>3150</v>
      </c>
      <c r="BN1717" s="13">
        <v>1</v>
      </c>
      <c r="BO1717" s="13" t="s">
        <v>8930</v>
      </c>
      <c r="BP1717" s="13">
        <v>180</v>
      </c>
      <c r="BQ1717" s="13" t="s">
        <v>289</v>
      </c>
      <c r="BR1717" s="13" t="s">
        <v>222</v>
      </c>
      <c r="BS1717" s="13">
        <v>2</v>
      </c>
      <c r="BT1717" s="13">
        <v>51</v>
      </c>
      <c r="BU1717" s="13">
        <v>1</v>
      </c>
      <c r="BW1717" s="13">
        <v>2</v>
      </c>
      <c r="BX1717" s="13">
        <v>52</v>
      </c>
      <c r="CA1717" s="18">
        <v>1528</v>
      </c>
      <c r="CB1717" s="18"/>
      <c r="CC1717" s="18">
        <v>3438</v>
      </c>
      <c r="CD1717" s="18">
        <v>3250</v>
      </c>
      <c r="CE1717" s="18"/>
      <c r="CF1717" s="18"/>
      <c r="CG1717" s="18"/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W1717" s="13" t="s">
        <v>9065</v>
      </c>
      <c r="CX1717" s="38" t="s">
        <v>4593</v>
      </c>
      <c r="CY1717" s="38" t="s">
        <v>4594</v>
      </c>
      <c r="CZ1717" s="38" t="s">
        <v>41</v>
      </c>
      <c r="DA1717" s="38" t="s">
        <v>7185</v>
      </c>
    </row>
    <row r="1718" spans="1:106" s="13" customFormat="1">
      <c r="A1718" s="84">
        <v>2995</v>
      </c>
      <c r="B1718" s="84">
        <v>1</v>
      </c>
      <c r="C1718" s="13" t="s">
        <v>5021</v>
      </c>
      <c r="D1718" s="13" t="s">
        <v>37</v>
      </c>
      <c r="E1718" s="14">
        <v>15026</v>
      </c>
      <c r="F1718" s="13" t="s">
        <v>319</v>
      </c>
      <c r="G1718" s="13" t="s">
        <v>319</v>
      </c>
      <c r="H1718" s="13" t="s">
        <v>319</v>
      </c>
      <c r="I1718" s="14">
        <v>40224</v>
      </c>
      <c r="J1718" s="13">
        <f t="shared" si="58"/>
        <v>68</v>
      </c>
      <c r="K1718" s="14">
        <v>40284</v>
      </c>
      <c r="L1718" s="13">
        <v>4</v>
      </c>
      <c r="M1718" s="14">
        <v>40832</v>
      </c>
      <c r="N1718" s="15">
        <f t="shared" si="59"/>
        <v>19.975359342915812</v>
      </c>
      <c r="O1718" s="16">
        <v>2</v>
      </c>
      <c r="Q1718" s="13" t="s">
        <v>1396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1</v>
      </c>
      <c r="W1718" s="13" t="s">
        <v>9066</v>
      </c>
      <c r="X1718" s="13">
        <v>1</v>
      </c>
      <c r="Z1718" s="13">
        <v>4</v>
      </c>
      <c r="AC1718" s="13">
        <v>2</v>
      </c>
      <c r="AD1718" s="13">
        <v>2</v>
      </c>
      <c r="AE1718" s="13">
        <v>2</v>
      </c>
      <c r="AF1718" s="13">
        <v>2</v>
      </c>
      <c r="AG1718" s="13">
        <v>1</v>
      </c>
      <c r="AI1718" s="13">
        <v>1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9067</v>
      </c>
      <c r="AP1718" s="13" t="s">
        <v>9068</v>
      </c>
      <c r="AQ1718" s="13">
        <v>1</v>
      </c>
      <c r="AR1718" s="13">
        <v>2</v>
      </c>
      <c r="AT1718" s="13">
        <v>1</v>
      </c>
      <c r="AU1718" s="13">
        <v>0</v>
      </c>
      <c r="AV1718" s="13">
        <v>1</v>
      </c>
      <c r="AW1718" s="13">
        <v>0</v>
      </c>
      <c r="AX1718" s="13">
        <v>2</v>
      </c>
      <c r="AZ1718" s="13">
        <v>2</v>
      </c>
      <c r="BB1718" s="13">
        <v>2</v>
      </c>
      <c r="BD1718" s="13">
        <v>1</v>
      </c>
      <c r="BE1718" s="13">
        <v>16</v>
      </c>
      <c r="BF1718" s="13">
        <v>1</v>
      </c>
      <c r="BG1718" s="13">
        <v>16</v>
      </c>
      <c r="BH1718" s="17">
        <v>2</v>
      </c>
      <c r="BI1718" s="13">
        <v>2</v>
      </c>
      <c r="BJ1718" s="13">
        <v>1</v>
      </c>
      <c r="BK1718" s="13">
        <v>1</v>
      </c>
      <c r="BL1718" s="13">
        <v>2</v>
      </c>
      <c r="BS1718" s="13">
        <v>2</v>
      </c>
      <c r="BT1718" s="13">
        <v>65</v>
      </c>
      <c r="BV1718" s="13">
        <v>1</v>
      </c>
      <c r="CA1718" s="18">
        <v>1569</v>
      </c>
      <c r="CB1718" s="18"/>
      <c r="CC1718" s="18">
        <v>454</v>
      </c>
      <c r="CD1718" s="18"/>
      <c r="CE1718" s="18" t="s">
        <v>7910</v>
      </c>
      <c r="CF1718" s="18" t="s">
        <v>1151</v>
      </c>
      <c r="CG1718" s="18"/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40721</v>
      </c>
      <c r="CW1718" s="13" t="s">
        <v>8544</v>
      </c>
      <c r="CX1718" s="38" t="s">
        <v>8545</v>
      </c>
      <c r="CY1718" s="38" t="s">
        <v>8546</v>
      </c>
      <c r="CZ1718" s="38"/>
      <c r="DA1718" s="38" t="s">
        <v>192</v>
      </c>
    </row>
    <row r="1719" spans="1:106" s="13" customFormat="1">
      <c r="A1719" s="84">
        <v>2997</v>
      </c>
      <c r="B1719" s="84">
        <v>1</v>
      </c>
      <c r="C1719" s="13" t="s">
        <v>1837</v>
      </c>
      <c r="D1719" s="13" t="s">
        <v>54</v>
      </c>
      <c r="E1719" s="14">
        <v>23726</v>
      </c>
      <c r="F1719" s="13" t="s">
        <v>219</v>
      </c>
      <c r="G1719" s="13" t="s">
        <v>219</v>
      </c>
      <c r="H1719" s="13" t="s">
        <v>219</v>
      </c>
      <c r="I1719" s="14">
        <v>40466</v>
      </c>
      <c r="J1719" s="13">
        <f t="shared" si="58"/>
        <v>45</v>
      </c>
      <c r="K1719" s="14">
        <v>40588</v>
      </c>
      <c r="L1719" s="13">
        <v>2</v>
      </c>
      <c r="M1719" s="14">
        <v>41722</v>
      </c>
      <c r="N1719" s="15">
        <f t="shared" si="59"/>
        <v>41.264887063655031</v>
      </c>
      <c r="O1719" s="16">
        <v>2</v>
      </c>
      <c r="Q1719" s="13" t="s">
        <v>9069</v>
      </c>
      <c r="R1719" s="13" t="s">
        <v>1996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C1719" s="13">
        <v>2</v>
      </c>
      <c r="AD1719" s="13">
        <v>2</v>
      </c>
      <c r="AE1719" s="13">
        <v>2</v>
      </c>
      <c r="AF1719" s="13">
        <v>2</v>
      </c>
      <c r="AG1719" s="13">
        <v>2</v>
      </c>
      <c r="AH1719" s="13">
        <v>2</v>
      </c>
      <c r="AI1719" s="13">
        <v>2</v>
      </c>
      <c r="AJ1719" s="13">
        <v>2</v>
      </c>
      <c r="AK1719" s="13">
        <v>2</v>
      </c>
      <c r="AL1719" s="13">
        <v>2</v>
      </c>
      <c r="AM1719" s="13">
        <v>2</v>
      </c>
      <c r="AN1719" s="13">
        <v>2</v>
      </c>
      <c r="AP1719" s="13" t="s">
        <v>4445</v>
      </c>
      <c r="AQ1719" s="13">
        <v>1</v>
      </c>
      <c r="AR1719" s="13">
        <v>1</v>
      </c>
      <c r="AS1719" s="13">
        <v>2</v>
      </c>
      <c r="AT1719" s="13">
        <v>1</v>
      </c>
      <c r="AU1719" s="13">
        <v>1</v>
      </c>
      <c r="AV1719" s="13">
        <v>3</v>
      </c>
      <c r="AX1719" s="13">
        <v>3</v>
      </c>
      <c r="AZ1719" s="13">
        <v>1</v>
      </c>
      <c r="BA1719" s="13">
        <v>0</v>
      </c>
      <c r="BB1719" s="13">
        <v>3</v>
      </c>
      <c r="BD1719" s="13">
        <v>1</v>
      </c>
      <c r="BE1719" s="13">
        <v>2</v>
      </c>
      <c r="BF1719" s="13">
        <v>1</v>
      </c>
      <c r="BG1719" s="13">
        <v>12</v>
      </c>
      <c r="BH1719" s="17">
        <v>1</v>
      </c>
      <c r="BJ1719" s="13">
        <v>1</v>
      </c>
      <c r="BK1719" s="13">
        <v>1</v>
      </c>
      <c r="BL1719" s="13">
        <v>1</v>
      </c>
      <c r="BN1719" s="13">
        <v>2</v>
      </c>
      <c r="BQ1719" s="13" t="s">
        <v>237</v>
      </c>
      <c r="BR1719" s="13" t="s">
        <v>238</v>
      </c>
      <c r="BS1719" s="13">
        <v>1</v>
      </c>
      <c r="BT1719" s="13">
        <v>19</v>
      </c>
      <c r="BU1719" s="13">
        <v>1</v>
      </c>
      <c r="BV1719" s="13">
        <v>1</v>
      </c>
      <c r="CA1719" s="18">
        <v>1452</v>
      </c>
      <c r="CB1719" s="18"/>
      <c r="CC1719" s="18" t="s">
        <v>5837</v>
      </c>
      <c r="CD1719" s="18">
        <v>31400</v>
      </c>
      <c r="CE1719" s="18"/>
      <c r="CF1719" s="18"/>
      <c r="CG1719" s="18"/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41136</v>
      </c>
      <c r="CT1719" s="13">
        <v>1</v>
      </c>
      <c r="CW1719" s="13" t="s">
        <v>7908</v>
      </c>
      <c r="CX1719" s="38" t="s">
        <v>9070</v>
      </c>
      <c r="CY1719" s="38" t="s">
        <v>1514</v>
      </c>
      <c r="CZ1719" s="38" t="s">
        <v>41</v>
      </c>
      <c r="DA1719" s="38" t="s">
        <v>9071</v>
      </c>
      <c r="DB1719" s="13">
        <v>143</v>
      </c>
    </row>
    <row r="1720" spans="1:106" s="13" customFormat="1">
      <c r="A1720" s="84">
        <v>3002</v>
      </c>
      <c r="B1720" s="84">
        <v>1</v>
      </c>
      <c r="C1720" s="13" t="s">
        <v>1608</v>
      </c>
      <c r="D1720" s="13" t="s">
        <v>37</v>
      </c>
      <c r="E1720" s="14">
        <v>17430</v>
      </c>
      <c r="F1720" s="13" t="s">
        <v>264</v>
      </c>
      <c r="G1720" s="13" t="s">
        <v>264</v>
      </c>
      <c r="H1720" s="13" t="s">
        <v>264</v>
      </c>
      <c r="I1720" s="14">
        <v>40466</v>
      </c>
      <c r="J1720" s="13">
        <f t="shared" si="58"/>
        <v>63</v>
      </c>
      <c r="K1720" s="14">
        <v>40536</v>
      </c>
      <c r="L1720" s="13">
        <v>4</v>
      </c>
      <c r="M1720" s="14">
        <v>40592</v>
      </c>
      <c r="N1720" s="15">
        <f t="shared" si="59"/>
        <v>4.1396303901437372</v>
      </c>
      <c r="O1720" s="16">
        <v>2</v>
      </c>
      <c r="Q1720" s="13" t="s">
        <v>9072</v>
      </c>
      <c r="R1720" s="13" t="s">
        <v>2597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1</v>
      </c>
      <c r="AO1720" s="13" t="s">
        <v>9073</v>
      </c>
      <c r="AP1720" s="13" t="s">
        <v>1715</v>
      </c>
      <c r="AQ1720" s="13">
        <v>1</v>
      </c>
      <c r="AR1720" s="13">
        <v>1</v>
      </c>
      <c r="AS1720" s="13">
        <v>3</v>
      </c>
      <c r="AT1720" s="13">
        <v>1</v>
      </c>
      <c r="AU1720" s="13">
        <v>0</v>
      </c>
      <c r="AV1720" s="13">
        <v>2</v>
      </c>
      <c r="AX1720" s="13">
        <v>2</v>
      </c>
      <c r="AZ1720" s="13">
        <v>1</v>
      </c>
      <c r="BA1720" s="13">
        <v>2</v>
      </c>
      <c r="BB1720" s="13">
        <v>1</v>
      </c>
      <c r="BC1720" s="13">
        <v>2</v>
      </c>
      <c r="BD1720" s="13">
        <v>1</v>
      </c>
      <c r="BE1720" s="13">
        <v>2</v>
      </c>
      <c r="BF1720" s="13">
        <v>2</v>
      </c>
      <c r="BH1720" s="17">
        <v>1</v>
      </c>
      <c r="BI1720" s="13">
        <v>1</v>
      </c>
      <c r="BJ1720" s="13">
        <v>2</v>
      </c>
      <c r="BK1720" s="13">
        <v>1</v>
      </c>
      <c r="BL1720" s="13">
        <v>1</v>
      </c>
      <c r="BM1720" s="13">
        <v>3030</v>
      </c>
      <c r="BN1720" s="13">
        <v>2</v>
      </c>
      <c r="BQ1720" s="13" t="s">
        <v>270</v>
      </c>
      <c r="BR1720" s="13" t="s">
        <v>271</v>
      </c>
      <c r="BS1720" s="13">
        <v>1</v>
      </c>
      <c r="BT1720" s="13">
        <v>43</v>
      </c>
      <c r="BU1720" s="13">
        <v>1</v>
      </c>
      <c r="BV1720" s="13">
        <v>15</v>
      </c>
      <c r="BW1720" s="13">
        <v>2</v>
      </c>
      <c r="BX1720" s="13">
        <v>41</v>
      </c>
      <c r="CA1720" s="18">
        <v>1463</v>
      </c>
      <c r="CB1720" s="18"/>
      <c r="CC1720" s="18">
        <v>1497.5</v>
      </c>
      <c r="CD1720" s="18">
        <v>6210</v>
      </c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40785</v>
      </c>
      <c r="CT1720" s="13">
        <v>2</v>
      </c>
      <c r="CW1720" s="13" t="s">
        <v>9074</v>
      </c>
      <c r="CX1720" s="38" t="s">
        <v>8830</v>
      </c>
      <c r="CY1720" s="38" t="s">
        <v>6094</v>
      </c>
      <c r="CZ1720" s="38" t="s">
        <v>41</v>
      </c>
      <c r="DA1720" s="38" t="s">
        <v>9075</v>
      </c>
    </row>
    <row r="1721" spans="1:106" s="13" customFormat="1">
      <c r="A1721" s="84">
        <v>3005</v>
      </c>
      <c r="B1721" s="84">
        <v>6</v>
      </c>
      <c r="C1721" s="13" t="s">
        <v>705</v>
      </c>
      <c r="D1721" s="13" t="s">
        <v>37</v>
      </c>
      <c r="E1721" s="14">
        <v>18521</v>
      </c>
      <c r="F1721" s="13" t="s">
        <v>295</v>
      </c>
      <c r="G1721" s="13" t="s">
        <v>295</v>
      </c>
      <c r="H1721" s="13" t="s">
        <v>295</v>
      </c>
      <c r="I1721" s="14">
        <v>40313</v>
      </c>
      <c r="J1721" s="13">
        <f t="shared" si="58"/>
        <v>59</v>
      </c>
      <c r="K1721" s="14">
        <v>40549</v>
      </c>
      <c r="L1721" s="13">
        <v>4</v>
      </c>
      <c r="M1721" s="14">
        <v>41524</v>
      </c>
      <c r="N1721" s="15">
        <f t="shared" si="59"/>
        <v>39.786447638603697</v>
      </c>
      <c r="O1721" s="16">
        <v>1</v>
      </c>
      <c r="P1721" s="13" t="s">
        <v>9076</v>
      </c>
      <c r="Q1721" s="13" t="s">
        <v>9077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1</v>
      </c>
      <c r="Z1721" s="13">
        <v>4</v>
      </c>
      <c r="AC1721" s="13">
        <v>2</v>
      </c>
      <c r="AD1721" s="13">
        <v>2</v>
      </c>
      <c r="AE1721" s="13">
        <v>2</v>
      </c>
      <c r="AF1721" s="13">
        <v>2</v>
      </c>
      <c r="AG1721" s="13">
        <v>1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O1721" s="13" t="s">
        <v>9078</v>
      </c>
      <c r="AP1721" s="13" t="s">
        <v>489</v>
      </c>
      <c r="AQ1721" s="13">
        <v>1</v>
      </c>
      <c r="AR1721" s="13">
        <v>2</v>
      </c>
      <c r="AT1721" s="13">
        <v>2</v>
      </c>
      <c r="AV1721" s="13">
        <v>1</v>
      </c>
      <c r="AW1721" s="13">
        <v>0</v>
      </c>
      <c r="AX1721" s="13">
        <v>2</v>
      </c>
      <c r="AZ1721" s="13">
        <v>1</v>
      </c>
      <c r="BA1721" s="13">
        <v>0</v>
      </c>
      <c r="BB1721" s="13">
        <v>2</v>
      </c>
      <c r="BD1721" s="13">
        <v>2</v>
      </c>
      <c r="BF1721" s="13">
        <v>2</v>
      </c>
      <c r="BH1721" s="17">
        <v>2</v>
      </c>
      <c r="BI1721" s="13">
        <v>1</v>
      </c>
      <c r="BJ1721" s="13">
        <v>1</v>
      </c>
      <c r="BK1721" s="13">
        <v>2</v>
      </c>
      <c r="BL1721" s="13">
        <v>1</v>
      </c>
      <c r="BM1721" s="13">
        <v>3042</v>
      </c>
      <c r="BN1721" s="13">
        <v>1</v>
      </c>
      <c r="BO1721" s="13" t="s">
        <v>8898</v>
      </c>
      <c r="BP1721" s="13">
        <v>102</v>
      </c>
      <c r="BQ1721" s="13" t="s">
        <v>237</v>
      </c>
      <c r="BR1721" s="13" t="s">
        <v>238</v>
      </c>
      <c r="BS1721" s="13">
        <v>1</v>
      </c>
      <c r="BT1721" s="13">
        <v>35</v>
      </c>
      <c r="BU1721" s="13">
        <v>1</v>
      </c>
      <c r="BV1721" s="13">
        <v>6</v>
      </c>
      <c r="BW1721" s="13">
        <v>1</v>
      </c>
      <c r="BX1721" s="13">
        <v>10.8</v>
      </c>
      <c r="BY1721" s="13">
        <v>1</v>
      </c>
      <c r="BZ1721" s="13">
        <v>328</v>
      </c>
      <c r="CA1721" s="18">
        <v>1474</v>
      </c>
      <c r="CB1721" s="18"/>
      <c r="CC1721" s="18">
        <v>328</v>
      </c>
      <c r="CD1721" s="18">
        <v>0</v>
      </c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40928</v>
      </c>
      <c r="CW1721" s="13" t="s">
        <v>9079</v>
      </c>
      <c r="CX1721" s="38" t="s">
        <v>9080</v>
      </c>
      <c r="CY1721" s="38" t="s">
        <v>9081</v>
      </c>
      <c r="CZ1721" s="38" t="s">
        <v>41</v>
      </c>
      <c r="DA1721" s="38" t="s">
        <v>9082</v>
      </c>
    </row>
    <row r="1722" spans="1:106" s="13" customFormat="1">
      <c r="A1722" s="84">
        <v>3008</v>
      </c>
      <c r="B1722" s="84">
        <v>5</v>
      </c>
      <c r="C1722" s="13" t="s">
        <v>9083</v>
      </c>
      <c r="D1722" s="13" t="s">
        <v>54</v>
      </c>
      <c r="E1722" s="14">
        <v>20255</v>
      </c>
      <c r="F1722" s="13" t="s">
        <v>757</v>
      </c>
      <c r="G1722" s="13" t="s">
        <v>381</v>
      </c>
      <c r="H1722" s="13" t="s">
        <v>381</v>
      </c>
      <c r="I1722" s="14">
        <v>40466</v>
      </c>
      <c r="J1722" s="13">
        <f t="shared" si="58"/>
        <v>55</v>
      </c>
      <c r="K1722" s="14">
        <v>40491</v>
      </c>
      <c r="L1722" s="13">
        <v>4</v>
      </c>
      <c r="M1722" s="14">
        <v>41208</v>
      </c>
      <c r="N1722" s="15">
        <f t="shared" si="59"/>
        <v>24.377823408624231</v>
      </c>
      <c r="O1722" s="16">
        <v>1</v>
      </c>
      <c r="P1722" s="13" t="s">
        <v>9084</v>
      </c>
      <c r="Q1722" s="13" t="s">
        <v>9085</v>
      </c>
      <c r="R1722" s="13" t="s">
        <v>38</v>
      </c>
      <c r="S1722" s="13">
        <v>3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2</v>
      </c>
      <c r="AK1722" s="13">
        <v>1</v>
      </c>
      <c r="AL1722" s="13">
        <v>2</v>
      </c>
      <c r="AM1722" s="13">
        <v>2</v>
      </c>
      <c r="AN1722" s="13">
        <v>2</v>
      </c>
      <c r="AO1722" s="13" t="s">
        <v>2006</v>
      </c>
      <c r="AP1722" s="13" t="s">
        <v>127</v>
      </c>
      <c r="AQ1722" s="13">
        <v>1</v>
      </c>
      <c r="AR1722" s="13">
        <v>1</v>
      </c>
      <c r="AS1722" s="13">
        <v>2</v>
      </c>
      <c r="AT1722" s="13">
        <v>1</v>
      </c>
      <c r="AU1722" s="13">
        <v>3</v>
      </c>
      <c r="AV1722" s="13">
        <v>1</v>
      </c>
      <c r="AW1722" s="13">
        <v>3</v>
      </c>
      <c r="AX1722" s="13">
        <v>2</v>
      </c>
      <c r="AZ1722" s="13">
        <v>2</v>
      </c>
      <c r="BB1722" s="13">
        <v>1</v>
      </c>
      <c r="BC1722" s="13">
        <v>1</v>
      </c>
      <c r="BD1722" s="13">
        <v>1</v>
      </c>
      <c r="BE1722" s="13">
        <v>1</v>
      </c>
      <c r="BF1722" s="13">
        <v>1</v>
      </c>
      <c r="BG1722" s="13">
        <v>3</v>
      </c>
      <c r="BH1722" s="17">
        <v>1</v>
      </c>
      <c r="BI1722" s="13">
        <v>1</v>
      </c>
      <c r="BJ1722" s="13">
        <v>2</v>
      </c>
      <c r="BK1722" s="13">
        <v>1</v>
      </c>
      <c r="BL1722" s="13">
        <v>1</v>
      </c>
      <c r="BM1722" s="13">
        <v>3044</v>
      </c>
      <c r="BN1722" s="13">
        <v>1</v>
      </c>
      <c r="BO1722" s="13" t="s">
        <v>1309</v>
      </c>
      <c r="BP1722" s="13">
        <v>200</v>
      </c>
      <c r="BQ1722" s="13" t="s">
        <v>237</v>
      </c>
      <c r="BR1722" s="13" t="s">
        <v>238</v>
      </c>
      <c r="BU1722" s="13">
        <v>1</v>
      </c>
      <c r="BV1722" s="13">
        <v>3</v>
      </c>
      <c r="CA1722" s="18">
        <v>1477</v>
      </c>
      <c r="CB1722" s="18"/>
      <c r="CC1722" s="18">
        <v>8580</v>
      </c>
      <c r="CD1722" s="18">
        <v>5534.3</v>
      </c>
      <c r="CE1722" s="18"/>
      <c r="CF1722" s="18"/>
      <c r="CG1722" s="18"/>
      <c r="CH1722" s="13">
        <v>2</v>
      </c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40806</v>
      </c>
      <c r="CW1722" s="13" t="s">
        <v>9086</v>
      </c>
      <c r="CX1722" s="38" t="s">
        <v>9087</v>
      </c>
      <c r="CY1722" s="38" t="s">
        <v>6178</v>
      </c>
      <c r="CZ1722" s="38" t="s">
        <v>2169</v>
      </c>
      <c r="DA1722" s="38" t="s">
        <v>9088</v>
      </c>
    </row>
    <row r="1723" spans="1:106" s="13" customFormat="1">
      <c r="A1723" s="84">
        <v>3011</v>
      </c>
      <c r="B1723" s="84">
        <v>1</v>
      </c>
      <c r="C1723" s="13" t="s">
        <v>9089</v>
      </c>
      <c r="D1723" s="13" t="s">
        <v>37</v>
      </c>
      <c r="E1723" s="14">
        <v>11293</v>
      </c>
      <c r="F1723" s="13" t="s">
        <v>240</v>
      </c>
      <c r="G1723" s="13" t="s">
        <v>240</v>
      </c>
      <c r="H1723" s="13" t="s">
        <v>240</v>
      </c>
      <c r="I1723" s="14">
        <v>40405</v>
      </c>
      <c r="J1723" s="13">
        <f t="shared" si="58"/>
        <v>79</v>
      </c>
      <c r="K1723" s="14">
        <v>40569</v>
      </c>
      <c r="L1723" s="13">
        <v>4</v>
      </c>
      <c r="M1723" s="14">
        <v>40887</v>
      </c>
      <c r="N1723" s="15">
        <f t="shared" si="59"/>
        <v>15.835728952772074</v>
      </c>
      <c r="O1723" s="16">
        <v>2</v>
      </c>
      <c r="Q1723" s="13" t="s">
        <v>9090</v>
      </c>
      <c r="R1723" s="13" t="s">
        <v>38</v>
      </c>
      <c r="S1723" s="13">
        <v>2</v>
      </c>
      <c r="T1723" s="13">
        <v>2</v>
      </c>
      <c r="U1723" s="13">
        <v>1</v>
      </c>
      <c r="V1723" s="13">
        <v>1</v>
      </c>
      <c r="W1723" s="13" t="s">
        <v>9091</v>
      </c>
      <c r="X1723" s="13">
        <v>1</v>
      </c>
      <c r="Z1723" s="13">
        <v>4</v>
      </c>
      <c r="AC1723" s="13">
        <v>2</v>
      </c>
      <c r="AD1723" s="13">
        <v>2</v>
      </c>
      <c r="AE1723" s="13">
        <v>2</v>
      </c>
      <c r="AF1723" s="13">
        <v>2</v>
      </c>
      <c r="AG1723" s="13">
        <v>1</v>
      </c>
      <c r="AH1723" s="13">
        <v>2</v>
      </c>
      <c r="AI1723" s="13">
        <v>2</v>
      </c>
      <c r="AJ1723" s="13">
        <v>1</v>
      </c>
      <c r="AK1723" s="13">
        <v>1</v>
      </c>
      <c r="AL1723" s="13">
        <v>2</v>
      </c>
      <c r="AM1723" s="13">
        <v>1</v>
      </c>
      <c r="AN1723" s="13">
        <v>1</v>
      </c>
      <c r="AO1723" s="13" t="s">
        <v>9092</v>
      </c>
      <c r="AP1723" s="13" t="s">
        <v>9093</v>
      </c>
      <c r="AQ1723" s="13">
        <v>2</v>
      </c>
      <c r="AR1723" s="13">
        <v>1</v>
      </c>
      <c r="AS1723" s="13">
        <v>4</v>
      </c>
      <c r="AT1723" s="13">
        <v>1</v>
      </c>
      <c r="AV1723" s="13">
        <v>2</v>
      </c>
      <c r="AX1723" s="13">
        <v>1</v>
      </c>
      <c r="AY1723" s="13">
        <v>3</v>
      </c>
      <c r="AZ1723" s="13">
        <v>1</v>
      </c>
      <c r="BA1723" s="13">
        <v>3</v>
      </c>
      <c r="BB1723" s="13">
        <v>1</v>
      </c>
      <c r="BD1723" s="13">
        <v>2</v>
      </c>
      <c r="BF1723" s="13">
        <v>2</v>
      </c>
      <c r="BH1723" s="17">
        <v>2</v>
      </c>
      <c r="BI1723" s="13">
        <v>2</v>
      </c>
      <c r="BJ1723" s="13">
        <v>2</v>
      </c>
      <c r="BK1723" s="13">
        <v>1</v>
      </c>
      <c r="BL1723" s="13">
        <v>1</v>
      </c>
      <c r="BM1723" s="13">
        <v>3035</v>
      </c>
      <c r="BN1723" s="13">
        <v>2</v>
      </c>
      <c r="BQ1723" s="13" t="s">
        <v>633</v>
      </c>
      <c r="BR1723" s="13" t="s">
        <v>634</v>
      </c>
      <c r="BS1723" s="13">
        <v>1</v>
      </c>
      <c r="BT1723" s="13">
        <v>25</v>
      </c>
      <c r="BU1723" s="13">
        <v>1</v>
      </c>
      <c r="BV1723" s="13">
        <v>2</v>
      </c>
      <c r="BW1723" s="13">
        <v>1</v>
      </c>
      <c r="BY1723" s="13">
        <v>1</v>
      </c>
      <c r="CA1723" s="18">
        <v>1480</v>
      </c>
      <c r="CB1723" s="18"/>
      <c r="CC1723" s="18">
        <v>680</v>
      </c>
      <c r="CD1723" s="18">
        <v>573.75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2</v>
      </c>
      <c r="CS1723" s="14">
        <v>40778</v>
      </c>
      <c r="CT1723" s="13">
        <v>1</v>
      </c>
      <c r="CW1723" s="13" t="s">
        <v>9038</v>
      </c>
      <c r="CX1723" s="38" t="s">
        <v>9094</v>
      </c>
      <c r="CY1723" s="38" t="s">
        <v>7342</v>
      </c>
      <c r="CZ1723" s="38" t="s">
        <v>41</v>
      </c>
      <c r="DA1723" s="38" t="s">
        <v>9095</v>
      </c>
    </row>
    <row r="1724" spans="1:106" s="13" customFormat="1">
      <c r="A1724" s="84">
        <v>3013</v>
      </c>
      <c r="B1724" s="84">
        <v>1</v>
      </c>
      <c r="C1724" s="13" t="s">
        <v>9096</v>
      </c>
      <c r="D1724" s="13" t="s">
        <v>54</v>
      </c>
      <c r="E1724" s="14">
        <v>13127</v>
      </c>
      <c r="F1724" s="13" t="s">
        <v>396</v>
      </c>
      <c r="G1724" s="13" t="s">
        <v>396</v>
      </c>
      <c r="H1724" s="13" t="s">
        <v>396</v>
      </c>
      <c r="I1724" s="14">
        <v>40193</v>
      </c>
      <c r="J1724" s="13">
        <f t="shared" si="58"/>
        <v>74</v>
      </c>
      <c r="K1724" s="14">
        <v>40562</v>
      </c>
      <c r="L1724" s="13">
        <v>4</v>
      </c>
      <c r="M1724" s="14">
        <v>40748</v>
      </c>
      <c r="N1724" s="15">
        <f t="shared" si="59"/>
        <v>18.234086242299796</v>
      </c>
      <c r="O1724" s="16">
        <v>2</v>
      </c>
      <c r="Q1724" s="13" t="s">
        <v>9097</v>
      </c>
      <c r="R1724" s="13" t="s">
        <v>38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3</v>
      </c>
      <c r="AK1724" s="13">
        <v>3</v>
      </c>
      <c r="AL1724" s="13">
        <v>1</v>
      </c>
      <c r="AM1724" s="13">
        <v>1</v>
      </c>
      <c r="AN1724" s="13">
        <v>1</v>
      </c>
      <c r="AO1724" s="13" t="s">
        <v>9098</v>
      </c>
      <c r="AP1724" s="13" t="s">
        <v>9099</v>
      </c>
      <c r="AQ1724" s="13">
        <v>1</v>
      </c>
      <c r="AR1724" s="13">
        <v>2</v>
      </c>
      <c r="AT1724" s="13">
        <v>1</v>
      </c>
      <c r="AU1724" s="13">
        <v>12</v>
      </c>
      <c r="AV1724" s="13">
        <v>1</v>
      </c>
      <c r="AW1724" s="13">
        <v>13</v>
      </c>
      <c r="AX1724" s="13">
        <v>1</v>
      </c>
      <c r="AY1724" s="13">
        <v>12</v>
      </c>
      <c r="AZ1724" s="13">
        <v>2</v>
      </c>
      <c r="BB1724" s="13">
        <v>1</v>
      </c>
      <c r="BC1724" s="13">
        <v>0</v>
      </c>
      <c r="BD1724" s="13">
        <v>1</v>
      </c>
      <c r="BE1724" s="13">
        <v>0</v>
      </c>
      <c r="BF1724" s="13">
        <v>2</v>
      </c>
      <c r="BH1724" s="17">
        <v>1</v>
      </c>
      <c r="BI1724" s="13">
        <v>1</v>
      </c>
      <c r="BJ1724" s="13">
        <v>2</v>
      </c>
      <c r="BK1724" s="13">
        <v>1</v>
      </c>
      <c r="BL1724" s="13">
        <v>1</v>
      </c>
      <c r="BM1724" s="13">
        <v>3047</v>
      </c>
      <c r="BN1724" s="13">
        <v>2</v>
      </c>
      <c r="BQ1724" s="13" t="s">
        <v>633</v>
      </c>
      <c r="BR1724" s="13" t="s">
        <v>634</v>
      </c>
      <c r="BS1724" s="13">
        <v>1</v>
      </c>
      <c r="BT1724" s="13">
        <v>21.6</v>
      </c>
      <c r="BU1724" s="13">
        <v>1</v>
      </c>
      <c r="BV1724" s="13">
        <v>3</v>
      </c>
      <c r="CA1724" s="18">
        <v>1482</v>
      </c>
      <c r="CB1724" s="18"/>
      <c r="CC1724" s="18">
        <v>1430</v>
      </c>
      <c r="CD1724" s="18">
        <v>501.25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9100</v>
      </c>
      <c r="CX1724" s="38" t="s">
        <v>9101</v>
      </c>
      <c r="CY1724" s="38" t="s">
        <v>9102</v>
      </c>
      <c r="CZ1724" s="38"/>
      <c r="DA1724" s="38" t="s">
        <v>9103</v>
      </c>
    </row>
    <row r="1725" spans="1:106" s="13" customFormat="1">
      <c r="A1725" s="84">
        <v>3017</v>
      </c>
      <c r="B1725" s="84">
        <v>1</v>
      </c>
      <c r="C1725" s="13" t="s">
        <v>9104</v>
      </c>
      <c r="D1725" s="13" t="s">
        <v>37</v>
      </c>
      <c r="E1725" s="14">
        <v>21134</v>
      </c>
      <c r="F1725" s="13" t="s">
        <v>648</v>
      </c>
      <c r="G1725" s="13" t="s">
        <v>9105</v>
      </c>
      <c r="I1725" s="14">
        <v>40527</v>
      </c>
      <c r="J1725" s="13">
        <f t="shared" si="58"/>
        <v>53</v>
      </c>
      <c r="K1725" s="14">
        <v>40568</v>
      </c>
      <c r="L1725" s="13">
        <v>4</v>
      </c>
      <c r="M1725" s="14">
        <v>40590</v>
      </c>
      <c r="N1725" s="15">
        <f t="shared" si="59"/>
        <v>2.0698151950718686</v>
      </c>
      <c r="O1725" s="16">
        <v>2</v>
      </c>
      <c r="Q1725" s="13" t="s">
        <v>1986</v>
      </c>
      <c r="R1725" s="13" t="s">
        <v>2597</v>
      </c>
      <c r="S1725" s="13">
        <v>2</v>
      </c>
      <c r="T1725" s="13">
        <v>2</v>
      </c>
      <c r="U1725" s="13">
        <v>1</v>
      </c>
      <c r="V1725" s="13">
        <v>2</v>
      </c>
      <c r="W1725" s="13" t="s">
        <v>9106</v>
      </c>
      <c r="X1725" s="13">
        <v>2</v>
      </c>
      <c r="Z1725" s="13">
        <v>4</v>
      </c>
      <c r="AH1725" s="13">
        <v>2</v>
      </c>
      <c r="AP1725" s="13" t="s">
        <v>9107</v>
      </c>
      <c r="AQ1725" s="13">
        <v>1</v>
      </c>
      <c r="AR1725" s="13">
        <v>1</v>
      </c>
      <c r="AS1725" s="13">
        <v>2</v>
      </c>
      <c r="AT1725" s="13">
        <v>1</v>
      </c>
      <c r="AU1725" s="13">
        <v>2</v>
      </c>
      <c r="AV1725" s="13">
        <v>1</v>
      </c>
      <c r="AW1725" s="13">
        <v>2</v>
      </c>
      <c r="AX1725" s="13">
        <v>1</v>
      </c>
      <c r="AY1725" s="13">
        <v>2</v>
      </c>
      <c r="AZ1725" s="13">
        <v>1</v>
      </c>
      <c r="BA1725" s="13">
        <v>1</v>
      </c>
      <c r="BB1725" s="13">
        <v>1</v>
      </c>
      <c r="BC1725" s="13">
        <v>1</v>
      </c>
      <c r="BD1725" s="13">
        <v>1</v>
      </c>
      <c r="BE1725" s="13">
        <v>1</v>
      </c>
      <c r="BF1725" s="13">
        <v>1</v>
      </c>
      <c r="BG1725" s="13">
        <v>2</v>
      </c>
      <c r="BH1725" s="17">
        <v>1</v>
      </c>
      <c r="BI1725" s="13">
        <v>1</v>
      </c>
      <c r="BJ1725" s="13">
        <v>2</v>
      </c>
      <c r="BK1725" s="13">
        <v>1</v>
      </c>
      <c r="BL1725" s="13">
        <v>1</v>
      </c>
      <c r="BM1725" s="13">
        <v>3043</v>
      </c>
      <c r="BN1725" s="13">
        <v>2</v>
      </c>
      <c r="BQ1725" s="13" t="s">
        <v>237</v>
      </c>
      <c r="BR1725" s="13" t="s">
        <v>238</v>
      </c>
      <c r="BS1725" s="13">
        <v>1</v>
      </c>
      <c r="BT1725" s="13">
        <v>28</v>
      </c>
      <c r="BU1725" s="13">
        <v>1</v>
      </c>
      <c r="BV1725" s="13">
        <v>0</v>
      </c>
      <c r="BW1725" s="13">
        <v>2</v>
      </c>
      <c r="BX1725" s="13">
        <v>180</v>
      </c>
      <c r="CA1725" s="18">
        <v>1488</v>
      </c>
      <c r="CB1725" s="18"/>
      <c r="CC1725" s="18">
        <v>18690</v>
      </c>
      <c r="CD1725" s="18">
        <v>14000</v>
      </c>
      <c r="CE1725" s="18"/>
      <c r="CF1725" s="18"/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40897</v>
      </c>
      <c r="CT1725" s="13">
        <v>2</v>
      </c>
      <c r="CW1725" s="13" t="s">
        <v>9108</v>
      </c>
      <c r="CX1725" s="38" t="s">
        <v>5615</v>
      </c>
      <c r="CY1725" s="38" t="s">
        <v>9109</v>
      </c>
      <c r="CZ1725" s="38" t="s">
        <v>41</v>
      </c>
      <c r="DA1725" s="38" t="s">
        <v>9110</v>
      </c>
    </row>
    <row r="1726" spans="1:106" s="13" customFormat="1">
      <c r="A1726" s="84">
        <v>3018</v>
      </c>
      <c r="B1726" s="84">
        <v>1</v>
      </c>
      <c r="C1726" s="13" t="s">
        <v>751</v>
      </c>
      <c r="D1726" s="13" t="s">
        <v>37</v>
      </c>
      <c r="E1726" s="14">
        <v>15592</v>
      </c>
      <c r="F1726" s="13" t="s">
        <v>396</v>
      </c>
      <c r="G1726" s="13" t="s">
        <v>214</v>
      </c>
      <c r="H1726" s="13" t="s">
        <v>214</v>
      </c>
      <c r="I1726" s="14">
        <v>40527</v>
      </c>
      <c r="J1726" s="13">
        <f t="shared" si="58"/>
        <v>68</v>
      </c>
      <c r="K1726" s="14">
        <v>40564</v>
      </c>
      <c r="L1726" s="13">
        <v>4</v>
      </c>
      <c r="M1726" s="14">
        <v>40664</v>
      </c>
      <c r="N1726" s="15">
        <f t="shared" si="59"/>
        <v>4.5010266940451746</v>
      </c>
      <c r="O1726" s="16">
        <v>2</v>
      </c>
      <c r="Q1726" s="13" t="s">
        <v>1692</v>
      </c>
      <c r="R1726" s="13" t="s">
        <v>4056</v>
      </c>
      <c r="S1726" s="13">
        <v>2</v>
      </c>
      <c r="T1726" s="13">
        <v>2</v>
      </c>
      <c r="U1726" s="13">
        <v>2</v>
      </c>
      <c r="V1726" s="13">
        <v>2</v>
      </c>
      <c r="X1726" s="13">
        <v>1</v>
      </c>
      <c r="Z1726" s="13">
        <v>4</v>
      </c>
      <c r="AC1726" s="13">
        <v>1</v>
      </c>
      <c r="AD1726" s="13">
        <v>2</v>
      </c>
      <c r="AE1726" s="13">
        <v>2</v>
      </c>
      <c r="AF1726" s="13">
        <v>2</v>
      </c>
      <c r="AG1726" s="13">
        <v>2</v>
      </c>
      <c r="AH1726" s="13">
        <v>2</v>
      </c>
      <c r="AI1726" s="13">
        <v>2</v>
      </c>
      <c r="AJ1726" s="13">
        <v>2</v>
      </c>
      <c r="AK1726" s="13">
        <v>1</v>
      </c>
      <c r="AL1726" s="13">
        <v>2</v>
      </c>
      <c r="AM1726" s="13">
        <v>2</v>
      </c>
      <c r="AN1726" s="13">
        <v>2</v>
      </c>
      <c r="AO1726" s="13" t="s">
        <v>9111</v>
      </c>
      <c r="AP1726" s="13" t="s">
        <v>43</v>
      </c>
      <c r="AQ1726" s="13">
        <v>1</v>
      </c>
      <c r="AR1726" s="13">
        <v>1</v>
      </c>
      <c r="AS1726" s="13">
        <v>1</v>
      </c>
      <c r="AT1726" s="13">
        <v>1</v>
      </c>
      <c r="AU1726" s="13">
        <v>1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1</v>
      </c>
      <c r="BB1726" s="13">
        <v>1</v>
      </c>
      <c r="BC1726" s="13">
        <v>1</v>
      </c>
      <c r="BD1726" s="13">
        <v>1</v>
      </c>
      <c r="BE1726" s="13">
        <v>1</v>
      </c>
      <c r="BF1726" s="13">
        <v>1</v>
      </c>
      <c r="BG1726" s="13">
        <v>3</v>
      </c>
      <c r="BH1726" s="17">
        <v>1</v>
      </c>
      <c r="BJ1726" s="13">
        <v>2</v>
      </c>
      <c r="BK1726" s="13">
        <v>1</v>
      </c>
      <c r="BL1726" s="13">
        <v>1</v>
      </c>
      <c r="BM1726" s="13">
        <v>3039</v>
      </c>
      <c r="BN1726" s="13">
        <v>2</v>
      </c>
      <c r="BQ1726" s="13" t="s">
        <v>1696</v>
      </c>
      <c r="BR1726" s="13" t="s">
        <v>1697</v>
      </c>
      <c r="BS1726" s="13">
        <v>1</v>
      </c>
      <c r="BT1726" s="13">
        <v>36</v>
      </c>
      <c r="BU1726" s="13">
        <v>1</v>
      </c>
      <c r="BV1726" s="13">
        <v>3</v>
      </c>
      <c r="CA1726" s="18">
        <v>1490</v>
      </c>
      <c r="CB1726" s="18"/>
      <c r="CC1726" s="18">
        <v>40710</v>
      </c>
      <c r="CD1726" s="18">
        <v>6008</v>
      </c>
      <c r="CE1726" s="18"/>
      <c r="CF1726" s="18"/>
      <c r="CG1726" s="18"/>
      <c r="CH1726" s="13">
        <v>2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40576</v>
      </c>
      <c r="CW1726" s="13" t="s">
        <v>9112</v>
      </c>
      <c r="CX1726" s="38" t="s">
        <v>2737</v>
      </c>
      <c r="CY1726" s="38" t="s">
        <v>3191</v>
      </c>
      <c r="CZ1726" s="38" t="s">
        <v>41</v>
      </c>
      <c r="DA1726" s="38" t="s">
        <v>8407</v>
      </c>
    </row>
    <row r="1727" spans="1:106" s="13" customFormat="1">
      <c r="A1727" s="84">
        <v>3021</v>
      </c>
      <c r="B1727" s="84">
        <v>1</v>
      </c>
      <c r="C1727" s="13" t="s">
        <v>9113</v>
      </c>
      <c r="D1727" s="13" t="s">
        <v>54</v>
      </c>
      <c r="E1727" s="14">
        <v>13840</v>
      </c>
      <c r="G1727" s="13" t="s">
        <v>214</v>
      </c>
      <c r="H1727" s="13" t="s">
        <v>214</v>
      </c>
      <c r="I1727" s="14">
        <v>40436</v>
      </c>
      <c r="J1727" s="13">
        <f t="shared" si="58"/>
        <v>72</v>
      </c>
      <c r="K1727" s="14">
        <v>40527</v>
      </c>
      <c r="L1727" s="13">
        <v>4</v>
      </c>
      <c r="M1727" s="14">
        <v>41175</v>
      </c>
      <c r="N1727" s="15">
        <f t="shared" si="59"/>
        <v>24.279260780287473</v>
      </c>
      <c r="O1727" s="16">
        <v>2</v>
      </c>
      <c r="Q1727" s="13" t="s">
        <v>9114</v>
      </c>
      <c r="R1727" s="13" t="s">
        <v>9115</v>
      </c>
      <c r="S1727" s="13">
        <v>2</v>
      </c>
      <c r="T1727" s="13">
        <v>1</v>
      </c>
      <c r="U1727" s="13">
        <v>2</v>
      </c>
      <c r="V1727" s="13">
        <v>2</v>
      </c>
      <c r="W1727" s="13" t="s">
        <v>9116</v>
      </c>
      <c r="X1727" s="13">
        <v>2</v>
      </c>
      <c r="Z1727" s="13">
        <v>4</v>
      </c>
      <c r="AH1727" s="13">
        <v>2</v>
      </c>
      <c r="AI1727" s="13">
        <v>1</v>
      </c>
      <c r="AJ1727" s="13">
        <v>2</v>
      </c>
      <c r="AK1727" s="13">
        <v>1</v>
      </c>
      <c r="AL1727" s="13">
        <v>2</v>
      </c>
      <c r="AM1727" s="13">
        <v>2</v>
      </c>
      <c r="AN1727" s="13">
        <v>2</v>
      </c>
      <c r="AP1727" s="13" t="s">
        <v>1715</v>
      </c>
      <c r="AQ1727" s="13">
        <v>1</v>
      </c>
      <c r="AR1727" s="13">
        <v>1</v>
      </c>
      <c r="AS1727" s="13">
        <v>2</v>
      </c>
      <c r="AT1727" s="13">
        <v>1</v>
      </c>
      <c r="AU1727" s="13">
        <v>0</v>
      </c>
      <c r="AV1727" s="13">
        <v>1</v>
      </c>
      <c r="AW1727" s="13">
        <v>3</v>
      </c>
      <c r="AX1727" s="13">
        <v>3</v>
      </c>
      <c r="AZ1727" s="13">
        <v>3</v>
      </c>
      <c r="BB1727" s="13">
        <v>1</v>
      </c>
      <c r="BC1727" s="13">
        <v>0</v>
      </c>
      <c r="BD1727" s="13">
        <v>1</v>
      </c>
      <c r="BE1727" s="13">
        <v>0</v>
      </c>
      <c r="BF1727" s="13">
        <v>1</v>
      </c>
      <c r="BG1727" s="13">
        <v>2</v>
      </c>
      <c r="BH1727" s="17">
        <v>1</v>
      </c>
      <c r="BI1727" s="13">
        <v>2</v>
      </c>
      <c r="BJ1727" s="13">
        <v>1</v>
      </c>
      <c r="BK1727" s="13">
        <v>1</v>
      </c>
      <c r="BL1727" s="13">
        <v>2</v>
      </c>
      <c r="BS1727" s="13">
        <v>1</v>
      </c>
      <c r="BT1727" s="13">
        <v>32</v>
      </c>
      <c r="BU1727" s="13">
        <v>1</v>
      </c>
      <c r="CA1727" s="18">
        <v>1494</v>
      </c>
      <c r="CB1727" s="18"/>
      <c r="CC1727" s="18">
        <v>12555</v>
      </c>
      <c r="CD1727" s="18">
        <v>6272</v>
      </c>
      <c r="CE1727" s="18"/>
      <c r="CF1727" s="18"/>
      <c r="CG1727" s="18"/>
      <c r="CH1727" s="13">
        <v>2</v>
      </c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S1727" s="14">
        <v>40756</v>
      </c>
      <c r="CT1727" s="13">
        <v>2</v>
      </c>
      <c r="CW1727" s="13" t="s">
        <v>9117</v>
      </c>
      <c r="CX1727" s="38" t="s">
        <v>9118</v>
      </c>
      <c r="CY1727" s="38" t="s">
        <v>9119</v>
      </c>
      <c r="CZ1727" s="38"/>
      <c r="DA1727" s="38" t="s">
        <v>192</v>
      </c>
    </row>
    <row r="1728" spans="1:106" s="13" customFormat="1">
      <c r="A1728" s="84">
        <v>3022</v>
      </c>
      <c r="B1728" s="84">
        <v>1</v>
      </c>
      <c r="C1728" s="13" t="s">
        <v>7119</v>
      </c>
      <c r="D1728" s="13" t="s">
        <v>37</v>
      </c>
      <c r="E1728" s="14">
        <v>20271</v>
      </c>
      <c r="F1728" s="13" t="s">
        <v>219</v>
      </c>
      <c r="G1728" s="13" t="s">
        <v>214</v>
      </c>
      <c r="H1728" s="13" t="s">
        <v>214</v>
      </c>
      <c r="I1728" s="14">
        <v>40497</v>
      </c>
      <c r="J1728" s="13">
        <f t="shared" si="58"/>
        <v>55</v>
      </c>
      <c r="K1728" s="14">
        <v>40539</v>
      </c>
      <c r="L1728" s="13">
        <v>4</v>
      </c>
      <c r="M1728" s="14">
        <v>41531</v>
      </c>
      <c r="N1728" s="15">
        <f t="shared" si="59"/>
        <v>33.97125256673511</v>
      </c>
      <c r="O1728" s="16">
        <v>2</v>
      </c>
      <c r="Q1728" s="13" t="s">
        <v>9120</v>
      </c>
      <c r="R1728" s="13" t="s">
        <v>38</v>
      </c>
      <c r="S1728" s="13">
        <v>2</v>
      </c>
      <c r="T1728" s="13">
        <v>2</v>
      </c>
      <c r="U1728" s="13">
        <v>1</v>
      </c>
      <c r="V1728" s="13">
        <v>2</v>
      </c>
      <c r="W1728" s="13" t="s">
        <v>9121</v>
      </c>
      <c r="X1728" s="13">
        <v>1</v>
      </c>
      <c r="Z1728" s="13">
        <v>4</v>
      </c>
      <c r="AC1728" s="13">
        <v>2</v>
      </c>
      <c r="AD1728" s="13">
        <v>2</v>
      </c>
      <c r="AE1728" s="13">
        <v>2</v>
      </c>
      <c r="AF1728" s="13">
        <v>2</v>
      </c>
      <c r="AG1728" s="13">
        <v>1</v>
      </c>
      <c r="AH1728" s="13">
        <v>2</v>
      </c>
      <c r="AO1728" s="13" t="s">
        <v>9122</v>
      </c>
      <c r="AP1728" s="13" t="s">
        <v>1637</v>
      </c>
      <c r="AQ1728" s="13">
        <v>1</v>
      </c>
      <c r="AR1728" s="13">
        <v>1</v>
      </c>
      <c r="AS1728" s="13">
        <v>3</v>
      </c>
      <c r="AT1728" s="13">
        <v>1</v>
      </c>
      <c r="AU1728" s="13">
        <v>3</v>
      </c>
      <c r="AV1728" s="13">
        <v>1</v>
      </c>
      <c r="AW1728" s="13">
        <v>2</v>
      </c>
      <c r="AX1728" s="13">
        <v>2</v>
      </c>
      <c r="AZ1728" s="13">
        <v>1</v>
      </c>
      <c r="BA1728" s="13">
        <v>2</v>
      </c>
      <c r="BB1728" s="13">
        <v>1</v>
      </c>
      <c r="BC1728" s="13">
        <v>0</v>
      </c>
      <c r="BD1728" s="13">
        <v>1</v>
      </c>
      <c r="BE1728" s="13">
        <v>3</v>
      </c>
      <c r="BF1728" s="13">
        <v>1</v>
      </c>
      <c r="BH1728" s="17">
        <v>1</v>
      </c>
      <c r="BI1728" s="13">
        <v>1</v>
      </c>
      <c r="BJ1728" s="13">
        <v>2</v>
      </c>
      <c r="BK1728" s="13">
        <v>1</v>
      </c>
      <c r="BL1728" s="13">
        <v>2</v>
      </c>
      <c r="BS1728" s="13">
        <v>1</v>
      </c>
      <c r="BT1728" s="13">
        <v>23</v>
      </c>
      <c r="BU1728" s="13">
        <v>1</v>
      </c>
      <c r="BV1728" s="13">
        <v>2</v>
      </c>
      <c r="BW1728" s="13">
        <v>2</v>
      </c>
      <c r="BX1728" s="13">
        <v>96</v>
      </c>
      <c r="CA1728" s="18">
        <v>1495</v>
      </c>
      <c r="CB1728" s="18"/>
      <c r="CC1728" s="18">
        <v>10300</v>
      </c>
      <c r="CD1728" s="18">
        <v>11738</v>
      </c>
      <c r="CE1728" s="18"/>
      <c r="CF1728" s="18"/>
      <c r="CG1728" s="18"/>
      <c r="CH1728" s="13">
        <v>2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40592</v>
      </c>
      <c r="CT1728" s="13">
        <v>2</v>
      </c>
      <c r="CW1728" s="13" t="s">
        <v>9123</v>
      </c>
      <c r="CX1728" s="38" t="s">
        <v>9124</v>
      </c>
      <c r="CY1728" s="38" t="s">
        <v>9125</v>
      </c>
      <c r="CZ1728" s="38" t="s">
        <v>2376</v>
      </c>
      <c r="DA1728" s="38" t="s">
        <v>9126</v>
      </c>
    </row>
    <row r="1729" spans="1:106" s="13" customFormat="1">
      <c r="A1729" s="84">
        <v>3025</v>
      </c>
      <c r="B1729" s="84">
        <v>1</v>
      </c>
      <c r="C1729" s="13" t="s">
        <v>7305</v>
      </c>
      <c r="D1729" s="13" t="s">
        <v>54</v>
      </c>
      <c r="E1729" s="14">
        <v>11064</v>
      </c>
      <c r="F1729" s="13" t="s">
        <v>550</v>
      </c>
      <c r="G1729" s="13" t="s">
        <v>550</v>
      </c>
      <c r="H1729" s="13" t="s">
        <v>550</v>
      </c>
      <c r="I1729" s="14">
        <v>40558</v>
      </c>
      <c r="J1729" s="13">
        <f t="shared" si="58"/>
        <v>80</v>
      </c>
      <c r="K1729" s="14">
        <v>40549</v>
      </c>
      <c r="L1729" s="13">
        <v>4</v>
      </c>
      <c r="M1729" s="14">
        <v>41027</v>
      </c>
      <c r="N1729" s="15">
        <f t="shared" si="59"/>
        <v>15.408624229979466</v>
      </c>
      <c r="O1729" s="16">
        <v>2</v>
      </c>
      <c r="Q1729" s="13" t="s">
        <v>9127</v>
      </c>
      <c r="R1729" s="13" t="s">
        <v>9128</v>
      </c>
      <c r="S1729" s="13">
        <v>2</v>
      </c>
      <c r="T1729" s="13">
        <v>2</v>
      </c>
      <c r="U1729" s="13">
        <v>2</v>
      </c>
      <c r="V1729" s="13">
        <v>2</v>
      </c>
      <c r="X1729" s="13">
        <v>1</v>
      </c>
      <c r="Z1729" s="13">
        <v>4</v>
      </c>
      <c r="AC1729" s="13">
        <v>2</v>
      </c>
      <c r="AD1729" s="13">
        <v>2</v>
      </c>
      <c r="AE1729" s="13">
        <v>2</v>
      </c>
      <c r="AF1729" s="13">
        <v>2</v>
      </c>
      <c r="AG1729" s="13">
        <v>1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2</v>
      </c>
      <c r="AO1729" s="13" t="s">
        <v>9129</v>
      </c>
      <c r="AP1729" s="13" t="s">
        <v>9130</v>
      </c>
      <c r="AQ1729" s="13">
        <v>1</v>
      </c>
      <c r="AR1729" s="13">
        <v>1</v>
      </c>
      <c r="AS1729" s="13">
        <v>0</v>
      </c>
      <c r="AT1729" s="13">
        <v>1</v>
      </c>
      <c r="AV1729" s="13">
        <v>1</v>
      </c>
      <c r="AW1729" s="13">
        <v>0</v>
      </c>
      <c r="AX1729" s="13">
        <v>1</v>
      </c>
      <c r="AY1729" s="13">
        <v>0</v>
      </c>
      <c r="AZ1729" s="13">
        <v>2</v>
      </c>
      <c r="BB1729" s="13">
        <v>2</v>
      </c>
      <c r="BD1729" s="13">
        <v>2</v>
      </c>
      <c r="BF1729" s="13">
        <v>1</v>
      </c>
      <c r="BG1729" s="13">
        <v>1</v>
      </c>
      <c r="BH1729" s="17">
        <v>1</v>
      </c>
      <c r="BI1729" s="13">
        <v>3</v>
      </c>
      <c r="BJ1729" s="13">
        <v>1</v>
      </c>
      <c r="BK1729" s="13">
        <v>1</v>
      </c>
      <c r="BL1729" s="13">
        <v>1</v>
      </c>
      <c r="BM1729" s="13">
        <v>3048</v>
      </c>
      <c r="BN1729" s="13">
        <v>2</v>
      </c>
      <c r="BQ1729" s="13" t="s">
        <v>237</v>
      </c>
      <c r="BR1729" s="13" t="s">
        <v>238</v>
      </c>
      <c r="CA1729" s="18">
        <v>1498</v>
      </c>
      <c r="CB1729" s="18"/>
      <c r="CC1729" s="18" t="s">
        <v>9131</v>
      </c>
      <c r="CD1729" s="18">
        <v>8664.2999999999993</v>
      </c>
      <c r="CE1729" s="18"/>
      <c r="CF1729" s="18"/>
      <c r="CG1729" s="18"/>
      <c r="CH1729" s="13">
        <v>2</v>
      </c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40770</v>
      </c>
      <c r="CT1729" s="13">
        <v>1</v>
      </c>
      <c r="CW1729" s="13" t="s">
        <v>9132</v>
      </c>
      <c r="CX1729" s="38" t="s">
        <v>2683</v>
      </c>
      <c r="CY1729" s="38" t="s">
        <v>5349</v>
      </c>
      <c r="CZ1729" s="38" t="s">
        <v>41</v>
      </c>
      <c r="DA1729" s="38" t="s">
        <v>192</v>
      </c>
    </row>
    <row r="1730" spans="1:106" s="13" customFormat="1">
      <c r="A1730" s="84">
        <v>3031</v>
      </c>
      <c r="B1730" s="84">
        <v>1</v>
      </c>
      <c r="C1730" s="13" t="s">
        <v>666</v>
      </c>
      <c r="D1730" s="13" t="s">
        <v>54</v>
      </c>
      <c r="E1730" s="14">
        <v>12442</v>
      </c>
      <c r="F1730" s="13" t="s">
        <v>370</v>
      </c>
      <c r="G1730" s="13" t="s">
        <v>370</v>
      </c>
      <c r="H1730" s="13" t="s">
        <v>370</v>
      </c>
      <c r="I1730" s="14">
        <v>40558</v>
      </c>
      <c r="J1730" s="13">
        <f t="shared" si="58"/>
        <v>76</v>
      </c>
      <c r="K1730" s="14">
        <v>40569</v>
      </c>
      <c r="L1730" s="13">
        <v>4</v>
      </c>
      <c r="M1730" s="14">
        <v>41041</v>
      </c>
      <c r="N1730" s="15">
        <f t="shared" si="59"/>
        <v>15.868583162217659</v>
      </c>
      <c r="O1730" s="16">
        <v>2</v>
      </c>
      <c r="Q1730" s="13" t="s">
        <v>9133</v>
      </c>
      <c r="R1730" s="13" t="s">
        <v>372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3</v>
      </c>
      <c r="AJ1730" s="13">
        <v>2</v>
      </c>
      <c r="AK1730" s="13">
        <v>1</v>
      </c>
      <c r="AL1730" s="13">
        <v>1</v>
      </c>
      <c r="AM1730" s="13">
        <v>3</v>
      </c>
      <c r="AN1730" s="13">
        <v>1</v>
      </c>
      <c r="AO1730" s="13" t="s">
        <v>9134</v>
      </c>
      <c r="AP1730" s="13" t="s">
        <v>9135</v>
      </c>
      <c r="AQ1730" s="13">
        <v>1</v>
      </c>
      <c r="AR1730" s="13">
        <v>1</v>
      </c>
      <c r="AT1730" s="13">
        <v>1</v>
      </c>
      <c r="AU1730" s="13">
        <v>0</v>
      </c>
      <c r="AV1730" s="13">
        <v>2</v>
      </c>
      <c r="AX1730" s="13">
        <v>2</v>
      </c>
      <c r="AZ1730" s="13">
        <v>3</v>
      </c>
      <c r="BB1730" s="13">
        <v>3</v>
      </c>
      <c r="BD1730" s="13">
        <v>1</v>
      </c>
      <c r="BF1730" s="13">
        <v>1</v>
      </c>
      <c r="BH1730" s="17">
        <v>1</v>
      </c>
      <c r="BI1730" s="13">
        <v>1</v>
      </c>
      <c r="BJ1730" s="13">
        <v>2</v>
      </c>
      <c r="BK1730" s="13">
        <v>1</v>
      </c>
      <c r="BL1730" s="13">
        <v>2</v>
      </c>
      <c r="BS1730" s="13">
        <v>1</v>
      </c>
      <c r="BT1730" s="13">
        <v>42.5</v>
      </c>
      <c r="BU1730" s="13">
        <v>2</v>
      </c>
      <c r="BV1730" s="13">
        <v>24</v>
      </c>
      <c r="CA1730" s="18">
        <v>1506</v>
      </c>
      <c r="CB1730" s="18"/>
      <c r="CC1730" s="18">
        <v>35190</v>
      </c>
      <c r="CD1730" s="18">
        <v>1801.33</v>
      </c>
      <c r="CE1730" s="18"/>
      <c r="CF1730" s="18" t="s">
        <v>1613</v>
      </c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40863</v>
      </c>
      <c r="CW1730" s="13" t="s">
        <v>9136</v>
      </c>
      <c r="CX1730" s="38" t="s">
        <v>9137</v>
      </c>
      <c r="CY1730" s="38" t="s">
        <v>9138</v>
      </c>
      <c r="CZ1730" s="38" t="s">
        <v>41</v>
      </c>
      <c r="DA1730" s="38" t="s">
        <v>192</v>
      </c>
    </row>
    <row r="1731" spans="1:106" s="13" customFormat="1">
      <c r="A1731" s="84">
        <v>3038</v>
      </c>
      <c r="B1731" s="84">
        <v>1</v>
      </c>
      <c r="C1731" s="13" t="s">
        <v>8885</v>
      </c>
      <c r="D1731" s="13" t="s">
        <v>54</v>
      </c>
      <c r="E1731" s="14">
        <v>16951</v>
      </c>
      <c r="F1731" s="13" t="s">
        <v>327</v>
      </c>
      <c r="G1731" s="13" t="s">
        <v>327</v>
      </c>
      <c r="H1731" s="13" t="s">
        <v>327</v>
      </c>
      <c r="I1731" s="14">
        <v>40497</v>
      </c>
      <c r="J1731" s="13">
        <f t="shared" si="58"/>
        <v>64</v>
      </c>
      <c r="K1731" s="14">
        <v>40563</v>
      </c>
      <c r="L1731" s="13">
        <v>1</v>
      </c>
      <c r="M1731" s="14">
        <v>40709</v>
      </c>
      <c r="N1731" s="15">
        <f t="shared" si="59"/>
        <v>6.9650924024640659</v>
      </c>
      <c r="O1731" s="16">
        <v>2</v>
      </c>
      <c r="Q1731" s="13" t="s">
        <v>180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</v>
      </c>
      <c r="AM1731" s="13">
        <v>2</v>
      </c>
      <c r="AN1731" s="13">
        <v>2</v>
      </c>
      <c r="AP1731" s="13" t="s">
        <v>1715</v>
      </c>
      <c r="AQ1731" s="13">
        <v>1</v>
      </c>
      <c r="AR1731" s="13">
        <v>2</v>
      </c>
      <c r="AT1731" s="13">
        <v>1</v>
      </c>
      <c r="AU1731" s="13">
        <v>0</v>
      </c>
      <c r="AV1731" s="13">
        <v>2</v>
      </c>
      <c r="AX1731" s="13">
        <v>2</v>
      </c>
      <c r="AZ1731" s="13">
        <v>2</v>
      </c>
      <c r="BB1731" s="13">
        <v>2</v>
      </c>
      <c r="BD1731" s="13">
        <v>2</v>
      </c>
      <c r="BF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>
        <v>3059</v>
      </c>
      <c r="BN1731" s="13">
        <v>1</v>
      </c>
      <c r="BQ1731" s="13" t="s">
        <v>289</v>
      </c>
      <c r="BR1731" s="13" t="s">
        <v>222</v>
      </c>
      <c r="BS1731" s="13">
        <v>1</v>
      </c>
      <c r="BT1731" s="13">
        <v>22</v>
      </c>
      <c r="BU1731" s="13">
        <v>1</v>
      </c>
      <c r="BV1731" s="13">
        <v>1</v>
      </c>
      <c r="BW1731" s="13">
        <v>1</v>
      </c>
      <c r="BX1731" s="13">
        <v>13.8</v>
      </c>
      <c r="CA1731" s="18">
        <v>1513</v>
      </c>
      <c r="CB1731" s="18"/>
      <c r="CC1731" s="18">
        <v>3470</v>
      </c>
      <c r="CD1731" s="18">
        <v>8241.7999999999993</v>
      </c>
      <c r="CE1731" s="18"/>
      <c r="CF1731" s="18"/>
      <c r="CG1731" s="18"/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W1731" s="13" t="s">
        <v>7538</v>
      </c>
      <c r="CX1731" s="38" t="s">
        <v>7539</v>
      </c>
      <c r="CY1731" s="38" t="s">
        <v>7540</v>
      </c>
      <c r="CZ1731" s="38"/>
      <c r="DA1731" s="38" t="s">
        <v>192</v>
      </c>
    </row>
    <row r="1732" spans="1:106" s="13" customFormat="1">
      <c r="A1732" s="84">
        <v>3040</v>
      </c>
      <c r="B1732" s="84">
        <v>1</v>
      </c>
      <c r="C1732" s="13" t="s">
        <v>4324</v>
      </c>
      <c r="D1732" s="13" t="s">
        <v>37</v>
      </c>
      <c r="E1732" s="14">
        <v>22136</v>
      </c>
      <c r="F1732" s="13" t="s">
        <v>327</v>
      </c>
      <c r="G1732" s="13" t="s">
        <v>396</v>
      </c>
      <c r="H1732" s="13" t="s">
        <v>396</v>
      </c>
      <c r="I1732" s="14">
        <v>40558</v>
      </c>
      <c r="J1732" s="13">
        <f t="shared" si="58"/>
        <v>50</v>
      </c>
      <c r="K1732" s="14">
        <v>40597</v>
      </c>
      <c r="L1732" s="13">
        <v>4</v>
      </c>
      <c r="M1732" s="14">
        <v>40801</v>
      </c>
      <c r="N1732" s="15">
        <f t="shared" si="59"/>
        <v>7.9835728952772076</v>
      </c>
      <c r="O1732" s="16">
        <v>2</v>
      </c>
      <c r="Q1732" s="13" t="s">
        <v>39</v>
      </c>
      <c r="R1732" s="13" t="s">
        <v>38</v>
      </c>
      <c r="S1732" s="13">
        <v>2</v>
      </c>
      <c r="T1732" s="13">
        <v>2</v>
      </c>
      <c r="U1732" s="13">
        <v>1</v>
      </c>
      <c r="V1732" s="13">
        <v>1</v>
      </c>
      <c r="W1732" s="13" t="s">
        <v>9139</v>
      </c>
      <c r="X1732" s="13">
        <v>2</v>
      </c>
      <c r="Z1732" s="13">
        <v>4</v>
      </c>
      <c r="AH1732" s="13">
        <v>2</v>
      </c>
      <c r="AI1732" s="13">
        <v>2</v>
      </c>
      <c r="AJ1732" s="13">
        <v>2</v>
      </c>
      <c r="AK1732" s="13">
        <v>3</v>
      </c>
      <c r="AL1732" s="13">
        <v>2</v>
      </c>
      <c r="AM1732" s="13">
        <v>2</v>
      </c>
      <c r="AN1732" s="13">
        <v>2</v>
      </c>
      <c r="AP1732" s="13" t="s">
        <v>750</v>
      </c>
      <c r="AQ1732" s="13">
        <v>1</v>
      </c>
      <c r="AR1732" s="13">
        <v>1</v>
      </c>
      <c r="AS1732" s="13">
        <v>0</v>
      </c>
      <c r="AT1732" s="13">
        <v>1</v>
      </c>
      <c r="AU1732" s="13">
        <v>0</v>
      </c>
      <c r="AV1732" s="13">
        <v>2</v>
      </c>
      <c r="AX1732" s="13">
        <v>2</v>
      </c>
      <c r="AZ1732" s="13">
        <v>2</v>
      </c>
      <c r="BB1732" s="13">
        <v>1</v>
      </c>
      <c r="BC1732" s="13">
        <v>0</v>
      </c>
      <c r="BD1732" s="13">
        <v>2</v>
      </c>
      <c r="BF1732" s="13">
        <v>1</v>
      </c>
      <c r="BG1732" s="13">
        <v>2</v>
      </c>
      <c r="BH1732" s="17">
        <v>1</v>
      </c>
      <c r="BI1732" s="13">
        <v>1</v>
      </c>
      <c r="BJ1732" s="13">
        <v>2</v>
      </c>
      <c r="BK1732" s="13">
        <v>1</v>
      </c>
      <c r="BL1732" s="13">
        <v>1</v>
      </c>
      <c r="BQ1732" s="13" t="s">
        <v>1133</v>
      </c>
      <c r="BR1732" s="13" t="s">
        <v>238</v>
      </c>
      <c r="BS1732" s="13">
        <v>1</v>
      </c>
      <c r="BT1732" s="13">
        <v>20</v>
      </c>
      <c r="BU1732" s="13">
        <v>1</v>
      </c>
      <c r="BV1732" s="13">
        <v>2</v>
      </c>
      <c r="CA1732" s="18">
        <v>1515</v>
      </c>
      <c r="CB1732" s="18"/>
      <c r="CC1732" s="18">
        <v>2430</v>
      </c>
      <c r="CD1732" s="18">
        <v>8233.7000000000007</v>
      </c>
      <c r="CE1732" s="18"/>
      <c r="CF1732" s="18"/>
      <c r="CG1732" s="18"/>
      <c r="CH1732" s="13">
        <v>1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S1732" s="14">
        <v>40760</v>
      </c>
      <c r="CT1732" s="13">
        <v>2</v>
      </c>
      <c r="CW1732" s="13" t="s">
        <v>9140</v>
      </c>
      <c r="CX1732" s="38" t="s">
        <v>6656</v>
      </c>
      <c r="CY1732" s="38" t="s">
        <v>850</v>
      </c>
      <c r="CZ1732" s="38" t="s">
        <v>2376</v>
      </c>
      <c r="DA1732" s="38" t="s">
        <v>9141</v>
      </c>
    </row>
    <row r="1733" spans="1:106" s="13" customFormat="1">
      <c r="A1733" s="84">
        <v>3041</v>
      </c>
      <c r="B1733" s="84">
        <v>1</v>
      </c>
      <c r="C1733" s="13" t="s">
        <v>751</v>
      </c>
      <c r="D1733" s="13" t="s">
        <v>37</v>
      </c>
      <c r="E1733" s="14">
        <v>10316</v>
      </c>
      <c r="F1733" s="13" t="s">
        <v>295</v>
      </c>
      <c r="G1733" s="13" t="s">
        <v>302</v>
      </c>
      <c r="H1733" s="13" t="s">
        <v>302</v>
      </c>
      <c r="I1733" s="14">
        <v>40527</v>
      </c>
      <c r="J1733" s="13">
        <f t="shared" si="58"/>
        <v>82</v>
      </c>
      <c r="K1733" s="14">
        <v>40598</v>
      </c>
      <c r="L1733" s="13">
        <v>4</v>
      </c>
      <c r="M1733" s="14">
        <v>40743</v>
      </c>
      <c r="N1733" s="15">
        <f t="shared" si="59"/>
        <v>7.0965092402464069</v>
      </c>
      <c r="O1733" s="16">
        <v>2</v>
      </c>
      <c r="Q1733" s="13" t="s">
        <v>9142</v>
      </c>
      <c r="R1733" s="13" t="s">
        <v>9143</v>
      </c>
      <c r="S1733" s="13">
        <v>2</v>
      </c>
      <c r="T1733" s="13">
        <v>2</v>
      </c>
      <c r="U1733" s="13">
        <v>2</v>
      </c>
      <c r="V1733" s="13">
        <v>2</v>
      </c>
      <c r="X1733" s="13">
        <v>1</v>
      </c>
      <c r="Z1733" s="13">
        <v>4</v>
      </c>
      <c r="AC1733" s="13">
        <v>2</v>
      </c>
      <c r="AD1733" s="13">
        <v>1</v>
      </c>
      <c r="AE1733" s="13">
        <v>2</v>
      </c>
      <c r="AF1733" s="13">
        <v>2</v>
      </c>
      <c r="AG1733" s="13">
        <v>1</v>
      </c>
      <c r="AH1733" s="13">
        <v>2</v>
      </c>
      <c r="AI1733" s="13">
        <v>2</v>
      </c>
      <c r="AJ1733" s="13">
        <v>1</v>
      </c>
      <c r="AK1733" s="13">
        <v>2</v>
      </c>
      <c r="AL1733" s="13">
        <v>3</v>
      </c>
      <c r="AM1733" s="13">
        <v>1</v>
      </c>
      <c r="AN1733" s="13">
        <v>2</v>
      </c>
      <c r="AO1733" s="13" t="s">
        <v>9144</v>
      </c>
      <c r="AP1733" s="13" t="s">
        <v>1715</v>
      </c>
      <c r="AQ1733" s="13">
        <v>1</v>
      </c>
      <c r="AR1733" s="13">
        <v>1</v>
      </c>
      <c r="AS1733" s="13">
        <v>2</v>
      </c>
      <c r="AT1733" s="13">
        <v>1</v>
      </c>
      <c r="AU1733" s="13">
        <v>0</v>
      </c>
      <c r="AV1733" s="13">
        <v>1</v>
      </c>
      <c r="AW1733" s="13">
        <v>2</v>
      </c>
      <c r="AX1733" s="13">
        <v>2</v>
      </c>
      <c r="AZ1733" s="13">
        <v>1</v>
      </c>
      <c r="BA1733" s="13">
        <v>2</v>
      </c>
      <c r="BB1733" s="13">
        <v>2</v>
      </c>
      <c r="BD1733" s="13">
        <v>1</v>
      </c>
      <c r="BE1733" s="13">
        <v>2</v>
      </c>
      <c r="BH1733" s="17">
        <v>1</v>
      </c>
      <c r="BI1733" s="13">
        <v>1</v>
      </c>
      <c r="BJ1733" s="13">
        <v>1</v>
      </c>
      <c r="BK1733" s="13">
        <v>1</v>
      </c>
      <c r="BL1733" s="13">
        <v>2</v>
      </c>
      <c r="BS1733" s="13">
        <v>1</v>
      </c>
      <c r="BT1733" s="13">
        <v>30</v>
      </c>
      <c r="BU1733" s="13">
        <v>1</v>
      </c>
      <c r="BV1733" s="13">
        <v>1</v>
      </c>
      <c r="CA1733" s="18">
        <v>1516</v>
      </c>
      <c r="CB1733" s="18"/>
      <c r="CC1733" s="18">
        <v>810</v>
      </c>
      <c r="CD1733" s="18" t="s">
        <v>1151</v>
      </c>
      <c r="CE1733" s="18"/>
      <c r="CF1733" s="18"/>
      <c r="CG1733" s="18"/>
      <c r="CH1733" s="13">
        <v>2</v>
      </c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40851</v>
      </c>
      <c r="CT1733" s="13">
        <v>3</v>
      </c>
      <c r="CW1733" s="13" t="s">
        <v>9145</v>
      </c>
      <c r="CX1733" s="38" t="s">
        <v>9146</v>
      </c>
      <c r="CY1733" s="38" t="s">
        <v>9147</v>
      </c>
      <c r="CZ1733" s="38" t="s">
        <v>41</v>
      </c>
      <c r="DA1733" s="38" t="s">
        <v>9148</v>
      </c>
    </row>
    <row r="1734" spans="1:106" s="13" customFormat="1">
      <c r="A1734" s="84">
        <v>3042</v>
      </c>
      <c r="B1734" s="84">
        <v>6</v>
      </c>
      <c r="C1734" s="13" t="s">
        <v>417</v>
      </c>
      <c r="D1734" s="13" t="s">
        <v>54</v>
      </c>
      <c r="E1734" s="14">
        <v>18598</v>
      </c>
      <c r="F1734" s="13" t="s">
        <v>295</v>
      </c>
      <c r="G1734" s="13" t="s">
        <v>295</v>
      </c>
      <c r="H1734" s="13" t="s">
        <v>295</v>
      </c>
      <c r="I1734" s="14">
        <v>39767</v>
      </c>
      <c r="J1734" s="13">
        <f t="shared" si="58"/>
        <v>57</v>
      </c>
      <c r="K1734" s="14">
        <v>40263</v>
      </c>
      <c r="L1734" s="13">
        <v>4</v>
      </c>
      <c r="M1734" s="14">
        <v>40892</v>
      </c>
      <c r="N1734" s="15">
        <f t="shared" si="59"/>
        <v>36.960985626283367</v>
      </c>
      <c r="O1734" s="16">
        <v>1</v>
      </c>
      <c r="P1734" s="13" t="s">
        <v>9149</v>
      </c>
      <c r="Q1734" s="13" t="s">
        <v>9150</v>
      </c>
      <c r="R1734" s="13" t="s">
        <v>38</v>
      </c>
      <c r="S1734" s="13">
        <v>2</v>
      </c>
      <c r="T1734" s="13">
        <v>2</v>
      </c>
      <c r="U1734" s="13">
        <v>2</v>
      </c>
      <c r="V1734" s="13">
        <v>2</v>
      </c>
      <c r="X1734" s="13">
        <v>1</v>
      </c>
      <c r="Z1734" s="13">
        <v>4</v>
      </c>
      <c r="AC1734" s="13">
        <v>2</v>
      </c>
      <c r="AD1734" s="13">
        <v>2</v>
      </c>
      <c r="AE1734" s="13">
        <v>2</v>
      </c>
      <c r="AF1734" s="13">
        <v>1</v>
      </c>
      <c r="AG1734" s="13">
        <v>1</v>
      </c>
      <c r="AH1734" s="13">
        <v>2</v>
      </c>
      <c r="AI1734" s="13">
        <v>2</v>
      </c>
      <c r="AJ1734" s="13">
        <v>2</v>
      </c>
      <c r="AK1734" s="13">
        <v>2</v>
      </c>
      <c r="AL1734" s="13">
        <v>2</v>
      </c>
      <c r="AM1734" s="13">
        <v>2</v>
      </c>
      <c r="AN1734" s="13">
        <v>2</v>
      </c>
      <c r="AO1734" s="13" t="s">
        <v>9151</v>
      </c>
      <c r="AP1734" s="13" t="s">
        <v>6001</v>
      </c>
      <c r="AQ1734" s="13">
        <v>1</v>
      </c>
      <c r="AR1734" s="13">
        <v>2</v>
      </c>
      <c r="AT1734" s="13">
        <v>2</v>
      </c>
      <c r="AV1734" s="13">
        <v>1</v>
      </c>
      <c r="AW1734" s="13">
        <v>3</v>
      </c>
      <c r="AX1734" s="13">
        <v>2</v>
      </c>
      <c r="AZ1734" s="13">
        <v>1</v>
      </c>
      <c r="BA1734" s="13">
        <v>0</v>
      </c>
      <c r="BB1734" s="13">
        <v>2</v>
      </c>
      <c r="BD1734" s="13">
        <v>2</v>
      </c>
      <c r="BF1734" s="13">
        <v>2</v>
      </c>
      <c r="BH1734" s="17">
        <v>2</v>
      </c>
      <c r="BI1734" s="13">
        <v>2</v>
      </c>
      <c r="BJ1734" s="13">
        <v>2</v>
      </c>
      <c r="BK1734" s="13">
        <v>1</v>
      </c>
      <c r="BL1734" s="13">
        <v>1</v>
      </c>
      <c r="BM1734" s="13">
        <v>3219</v>
      </c>
      <c r="BN1734" s="13">
        <v>1</v>
      </c>
      <c r="BO1734" s="13" t="s">
        <v>1114</v>
      </c>
      <c r="BP1734" s="13">
        <v>102</v>
      </c>
      <c r="BQ1734" s="13" t="s">
        <v>237</v>
      </c>
      <c r="BR1734" s="13" t="s">
        <v>238</v>
      </c>
      <c r="BS1734" s="13">
        <v>2</v>
      </c>
      <c r="BT1734" s="13">
        <v>52</v>
      </c>
      <c r="BU1734" s="13">
        <v>1</v>
      </c>
      <c r="BV1734" s="13">
        <v>0</v>
      </c>
      <c r="CA1734" s="18">
        <v>1517</v>
      </c>
      <c r="CB1734" s="18"/>
      <c r="CC1734" s="18">
        <v>371</v>
      </c>
      <c r="CD1734" s="18">
        <v>0</v>
      </c>
      <c r="CE1734" s="18"/>
      <c r="CF1734" s="18"/>
      <c r="CG1734" s="18"/>
      <c r="CH1734" s="13">
        <v>2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40830</v>
      </c>
      <c r="CW1734" s="13" t="s">
        <v>9152</v>
      </c>
      <c r="CX1734" s="38" t="s">
        <v>9153</v>
      </c>
      <c r="CY1734" s="38" t="s">
        <v>9154</v>
      </c>
      <c r="CZ1734" s="38"/>
      <c r="DA1734" s="38" t="s">
        <v>8741</v>
      </c>
      <c r="DB1734" s="13">
        <v>4</v>
      </c>
    </row>
    <row r="1735" spans="1:106" s="13" customFormat="1">
      <c r="A1735" s="84">
        <v>3043</v>
      </c>
      <c r="B1735" s="84">
        <v>1</v>
      </c>
      <c r="C1735" s="13" t="s">
        <v>4848</v>
      </c>
      <c r="D1735" s="13" t="s">
        <v>54</v>
      </c>
      <c r="E1735" s="14">
        <v>19781</v>
      </c>
      <c r="F1735" s="13" t="s">
        <v>188</v>
      </c>
      <c r="G1735" s="13" t="s">
        <v>259</v>
      </c>
      <c r="H1735" s="13" t="s">
        <v>259</v>
      </c>
      <c r="I1735" s="14">
        <v>40558</v>
      </c>
      <c r="J1735" s="13">
        <f t="shared" si="58"/>
        <v>56</v>
      </c>
      <c r="K1735" s="14">
        <v>40597</v>
      </c>
      <c r="L1735" s="13">
        <v>2</v>
      </c>
      <c r="M1735" s="14">
        <v>41715</v>
      </c>
      <c r="N1735" s="15">
        <f t="shared" si="59"/>
        <v>38.012320328542096</v>
      </c>
      <c r="O1735" s="16">
        <v>2</v>
      </c>
      <c r="Q1735" s="13" t="s">
        <v>9155</v>
      </c>
      <c r="R1735" s="13" t="s">
        <v>8839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4</v>
      </c>
      <c r="AC1735" s="13">
        <v>2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2</v>
      </c>
      <c r="AK1735" s="13">
        <v>2</v>
      </c>
      <c r="AL1735" s="13">
        <v>2</v>
      </c>
      <c r="AM1735" s="13">
        <v>2</v>
      </c>
      <c r="AN1735" s="13">
        <v>1</v>
      </c>
      <c r="AO1735" s="13" t="s">
        <v>9156</v>
      </c>
      <c r="AP1735" s="13" t="s">
        <v>9157</v>
      </c>
      <c r="AQ1735" s="13">
        <v>1</v>
      </c>
      <c r="AR1735" s="13">
        <v>1</v>
      </c>
      <c r="AS1735" s="13">
        <v>2</v>
      </c>
      <c r="AT1735" s="13">
        <v>1</v>
      </c>
      <c r="AU1735" s="13">
        <v>0</v>
      </c>
      <c r="AV1735" s="13">
        <v>1</v>
      </c>
      <c r="AW1735" s="13">
        <v>2</v>
      </c>
      <c r="AX1735" s="13">
        <v>1</v>
      </c>
      <c r="AY1735" s="13">
        <v>2</v>
      </c>
      <c r="AZ1735" s="13">
        <v>1</v>
      </c>
      <c r="BA1735" s="13">
        <v>0</v>
      </c>
      <c r="BB1735" s="13">
        <v>1</v>
      </c>
      <c r="BC1735" s="13">
        <v>2</v>
      </c>
      <c r="BD1735" s="13">
        <v>1</v>
      </c>
      <c r="BE1735" s="13">
        <v>2</v>
      </c>
      <c r="BF1735" s="13">
        <v>1</v>
      </c>
      <c r="BG1735" s="13">
        <v>2</v>
      </c>
      <c r="BH1735" s="17">
        <v>1</v>
      </c>
      <c r="BI1735" s="13">
        <v>1</v>
      </c>
      <c r="BJ1735" s="13">
        <v>2</v>
      </c>
      <c r="BK1735" s="13">
        <v>1</v>
      </c>
      <c r="BL1735" s="13">
        <v>1</v>
      </c>
      <c r="BM1735" s="13">
        <v>3061</v>
      </c>
      <c r="BN1735" s="13">
        <v>2</v>
      </c>
      <c r="BQ1735" s="13" t="s">
        <v>237</v>
      </c>
      <c r="BR1735" s="13" t="s">
        <v>238</v>
      </c>
      <c r="BS1735" s="13">
        <v>1</v>
      </c>
      <c r="BT1735" s="13">
        <v>36</v>
      </c>
      <c r="BU1735" s="13">
        <v>1</v>
      </c>
      <c r="BV1735" s="13">
        <v>3</v>
      </c>
      <c r="BW1735" s="13">
        <v>2</v>
      </c>
      <c r="BX1735" s="13">
        <v>41.16</v>
      </c>
      <c r="CA1735" s="18">
        <v>1518</v>
      </c>
      <c r="CB1735" s="18"/>
      <c r="CC1735" s="18">
        <v>2200</v>
      </c>
      <c r="CD1735" s="18">
        <v>383.1</v>
      </c>
      <c r="CE1735" s="18"/>
      <c r="CF1735" s="18"/>
      <c r="CG1735" s="18"/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40774</v>
      </c>
      <c r="CT1735" s="13">
        <v>2</v>
      </c>
      <c r="CW1735" s="13" t="s">
        <v>5531</v>
      </c>
      <c r="CX1735" s="38" t="s">
        <v>6196</v>
      </c>
      <c r="CY1735" s="38" t="s">
        <v>5513</v>
      </c>
      <c r="CZ1735" s="38" t="s">
        <v>41</v>
      </c>
      <c r="DA1735" s="38" t="s">
        <v>9158</v>
      </c>
      <c r="DB1735" s="13">
        <v>144</v>
      </c>
    </row>
    <row r="1736" spans="1:106" s="13" customFormat="1">
      <c r="A1736" s="84">
        <v>3044</v>
      </c>
      <c r="B1736" s="84">
        <v>1</v>
      </c>
      <c r="C1736" s="13" t="s">
        <v>2421</v>
      </c>
      <c r="D1736" s="13" t="s">
        <v>37</v>
      </c>
      <c r="E1736" s="14">
        <v>18459</v>
      </c>
      <c r="F1736" s="13" t="s">
        <v>240</v>
      </c>
      <c r="G1736" s="13" t="s">
        <v>240</v>
      </c>
      <c r="H1736" s="13" t="s">
        <v>240</v>
      </c>
      <c r="I1736" s="14">
        <v>40527</v>
      </c>
      <c r="J1736" s="13">
        <f t="shared" si="58"/>
        <v>60</v>
      </c>
      <c r="K1736" s="14">
        <v>40583</v>
      </c>
      <c r="L1736" s="13">
        <v>2</v>
      </c>
      <c r="M1736" s="14">
        <v>40987</v>
      </c>
      <c r="N1736" s="15">
        <f t="shared" si="59"/>
        <v>15.112936344969199</v>
      </c>
      <c r="O1736" s="16">
        <v>2</v>
      </c>
      <c r="Q1736" s="13" t="s">
        <v>9159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1</v>
      </c>
      <c r="AL1736" s="13">
        <v>2</v>
      </c>
      <c r="AM1736" s="13">
        <v>2</v>
      </c>
      <c r="AN1736" s="13">
        <v>2</v>
      </c>
      <c r="AP1736" s="13" t="s">
        <v>1715</v>
      </c>
      <c r="AQ1736" s="13">
        <v>1</v>
      </c>
      <c r="AR1736" s="13">
        <v>2</v>
      </c>
      <c r="AT1736" s="13">
        <v>1</v>
      </c>
      <c r="AU1736" s="13">
        <v>0</v>
      </c>
      <c r="AV1736" s="13">
        <v>2</v>
      </c>
      <c r="AX1736" s="13">
        <v>1</v>
      </c>
      <c r="AY1736" s="13">
        <v>1</v>
      </c>
      <c r="AZ1736" s="13">
        <v>1</v>
      </c>
      <c r="BA1736" s="13">
        <v>7</v>
      </c>
      <c r="BB1736" s="13">
        <v>3</v>
      </c>
      <c r="BD1736" s="13">
        <v>2</v>
      </c>
      <c r="BF1736" s="13">
        <v>1</v>
      </c>
      <c r="BG1736" s="13">
        <v>15</v>
      </c>
      <c r="BH1736" s="17">
        <v>1</v>
      </c>
      <c r="BI1736" s="13">
        <v>1</v>
      </c>
      <c r="BJ1736" s="13">
        <v>2</v>
      </c>
      <c r="BK1736" s="13">
        <v>1</v>
      </c>
      <c r="BL1736" s="13">
        <v>1</v>
      </c>
      <c r="BM1736" s="13">
        <v>3063</v>
      </c>
      <c r="BN1736" s="13">
        <v>2</v>
      </c>
      <c r="BQ1736" s="13" t="s">
        <v>633</v>
      </c>
      <c r="BR1736" s="13" t="s">
        <v>634</v>
      </c>
      <c r="BS1736" s="13">
        <v>1</v>
      </c>
      <c r="BT1736" s="13">
        <v>45</v>
      </c>
      <c r="BU1736" s="13">
        <v>1</v>
      </c>
      <c r="BV1736" s="13">
        <v>0</v>
      </c>
      <c r="CA1736" s="18">
        <v>1519</v>
      </c>
      <c r="CB1736" s="18"/>
      <c r="CC1736" s="18">
        <v>1340</v>
      </c>
      <c r="CD1736" s="18">
        <v>1135.5999999999999</v>
      </c>
      <c r="CE1736" s="18"/>
      <c r="CF1736" s="18"/>
      <c r="CG1736" s="18"/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40779</v>
      </c>
      <c r="CT1736" s="13">
        <v>1</v>
      </c>
      <c r="CW1736" s="13" t="s">
        <v>9160</v>
      </c>
      <c r="CX1736" s="38" t="s">
        <v>9161</v>
      </c>
      <c r="CY1736" s="38" t="s">
        <v>9162</v>
      </c>
      <c r="CZ1736" s="38"/>
      <c r="DA1736" s="38" t="s">
        <v>192</v>
      </c>
    </row>
    <row r="1737" spans="1:106" s="13" customFormat="1">
      <c r="A1737" s="84">
        <v>3045</v>
      </c>
      <c r="B1737" s="84">
        <v>1</v>
      </c>
      <c r="C1737" s="13" t="s">
        <v>9163</v>
      </c>
      <c r="D1737" s="13" t="s">
        <v>54</v>
      </c>
      <c r="E1737" s="14">
        <v>13255</v>
      </c>
      <c r="F1737" s="13" t="s">
        <v>396</v>
      </c>
      <c r="G1737" s="13" t="s">
        <v>396</v>
      </c>
      <c r="H1737" s="13" t="s">
        <v>396</v>
      </c>
      <c r="I1737" s="14">
        <v>40558</v>
      </c>
      <c r="J1737" s="13">
        <f t="shared" si="58"/>
        <v>74</v>
      </c>
      <c r="K1737" s="14">
        <v>40591</v>
      </c>
      <c r="L1737" s="13">
        <v>4</v>
      </c>
      <c r="M1737" s="14">
        <v>41690</v>
      </c>
      <c r="N1737" s="15">
        <f t="shared" si="59"/>
        <v>37.190965092402465</v>
      </c>
      <c r="O1737" s="16">
        <v>2</v>
      </c>
      <c r="Q1737" s="13" t="s">
        <v>180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1</v>
      </c>
      <c r="Z1737" s="13">
        <v>4</v>
      </c>
      <c r="AC1737" s="13">
        <v>2</v>
      </c>
      <c r="AD1737" s="13">
        <v>2</v>
      </c>
      <c r="AE1737" s="13">
        <v>2</v>
      </c>
      <c r="AF1737" s="13">
        <v>2</v>
      </c>
      <c r="AG1737" s="13">
        <v>1</v>
      </c>
      <c r="AH1737" s="13">
        <v>2</v>
      </c>
      <c r="AI1737" s="13">
        <v>2</v>
      </c>
      <c r="AJ1737" s="13">
        <v>2</v>
      </c>
      <c r="AK1737" s="13">
        <v>2</v>
      </c>
      <c r="AL1737" s="13">
        <v>2</v>
      </c>
      <c r="AM1737" s="13">
        <v>2</v>
      </c>
      <c r="AN1737" s="13">
        <v>1</v>
      </c>
      <c r="AO1737" s="13" t="s">
        <v>9164</v>
      </c>
      <c r="AP1737" s="13" t="s">
        <v>952</v>
      </c>
      <c r="AQ1737" s="13">
        <v>1</v>
      </c>
      <c r="AR1737" s="13">
        <v>1</v>
      </c>
      <c r="AS1737" s="13">
        <v>1</v>
      </c>
      <c r="AT1737" s="13">
        <v>1</v>
      </c>
      <c r="AU1737" s="13">
        <v>0</v>
      </c>
      <c r="AV1737" s="13">
        <v>1</v>
      </c>
      <c r="AW1737" s="13">
        <v>1</v>
      </c>
      <c r="AX1737" s="13">
        <v>1</v>
      </c>
      <c r="AY1737" s="13">
        <v>1</v>
      </c>
      <c r="AZ1737" s="13">
        <v>1</v>
      </c>
      <c r="BA1737" s="13">
        <v>0</v>
      </c>
      <c r="BB1737" s="13">
        <v>1</v>
      </c>
      <c r="BC1737" s="13">
        <v>0</v>
      </c>
      <c r="BD1737" s="13">
        <v>1</v>
      </c>
      <c r="BE1737" s="13">
        <v>0</v>
      </c>
      <c r="BF1737" s="13">
        <v>1</v>
      </c>
      <c r="BG1737" s="13">
        <v>2</v>
      </c>
      <c r="BH1737" s="17">
        <v>1</v>
      </c>
      <c r="BI1737" s="13">
        <v>1</v>
      </c>
      <c r="BJ1737" s="13">
        <v>1</v>
      </c>
      <c r="BK1737" s="13">
        <v>1</v>
      </c>
      <c r="BS1737" s="13">
        <v>2</v>
      </c>
      <c r="BT1737" s="13">
        <v>55</v>
      </c>
      <c r="BU1737" s="13">
        <v>1</v>
      </c>
      <c r="BV1737" s="13">
        <v>1</v>
      </c>
      <c r="BW1737" s="13">
        <v>2</v>
      </c>
      <c r="BX1737" s="13">
        <v>85</v>
      </c>
      <c r="CA1737" s="18">
        <v>1520</v>
      </c>
      <c r="CB1737" s="18"/>
      <c r="CC1737" s="18">
        <v>10780</v>
      </c>
      <c r="CD1737" s="18">
        <v>7200.6</v>
      </c>
      <c r="CE1737" s="18"/>
      <c r="CF1737" s="18"/>
      <c r="CG1737" s="18"/>
      <c r="CH1737" s="13">
        <v>2</v>
      </c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W1737" s="13" t="s">
        <v>9001</v>
      </c>
      <c r="CX1737" s="38" t="s">
        <v>603</v>
      </c>
      <c r="CY1737" s="38" t="s">
        <v>874</v>
      </c>
      <c r="CZ1737" s="38" t="s">
        <v>41</v>
      </c>
      <c r="DA1737" s="38" t="s">
        <v>2297</v>
      </c>
    </row>
    <row r="1738" spans="1:106" s="13" customFormat="1">
      <c r="A1738" s="84">
        <v>3050</v>
      </c>
      <c r="B1738" s="84">
        <v>1</v>
      </c>
      <c r="C1738" s="13" t="s">
        <v>309</v>
      </c>
      <c r="D1738" s="13" t="s">
        <v>54</v>
      </c>
      <c r="E1738" s="14">
        <v>13921</v>
      </c>
      <c r="F1738" s="13" t="s">
        <v>762</v>
      </c>
      <c r="G1738" s="13" t="s">
        <v>762</v>
      </c>
      <c r="H1738" s="13" t="s">
        <v>762</v>
      </c>
      <c r="I1738" s="14">
        <v>40497</v>
      </c>
      <c r="J1738" s="13">
        <f t="shared" si="58"/>
        <v>72</v>
      </c>
      <c r="K1738" s="14">
        <v>40571</v>
      </c>
      <c r="L1738" s="13">
        <v>4</v>
      </c>
      <c r="M1738" s="14">
        <v>41205</v>
      </c>
      <c r="N1738" s="15">
        <f t="shared" si="59"/>
        <v>23.260780287474333</v>
      </c>
      <c r="O1738" s="16">
        <v>2</v>
      </c>
      <c r="Q1738" s="13" t="s">
        <v>323</v>
      </c>
      <c r="R1738" s="13" t="s">
        <v>38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1</v>
      </c>
      <c r="AG1738" s="13">
        <v>2</v>
      </c>
      <c r="AH1738" s="13">
        <v>2</v>
      </c>
      <c r="AI1738" s="13">
        <v>2</v>
      </c>
      <c r="AJ1738" s="13">
        <v>3</v>
      </c>
      <c r="AK1738" s="13">
        <v>2</v>
      </c>
      <c r="AL1738" s="13">
        <v>2</v>
      </c>
      <c r="AM1738" s="13">
        <v>2</v>
      </c>
      <c r="AN1738" s="13">
        <v>1</v>
      </c>
      <c r="AO1738" s="13" t="s">
        <v>9165</v>
      </c>
      <c r="AP1738" s="13" t="s">
        <v>9166</v>
      </c>
      <c r="AQ1738" s="13">
        <v>1</v>
      </c>
      <c r="AR1738" s="13">
        <v>1</v>
      </c>
      <c r="AS1738" s="13">
        <v>3</v>
      </c>
      <c r="AT1738" s="13">
        <v>1</v>
      </c>
      <c r="AU1738" s="13">
        <v>0</v>
      </c>
      <c r="AV1738" s="13">
        <v>1</v>
      </c>
      <c r="AW1738" s="13">
        <v>3</v>
      </c>
      <c r="AX1738" s="13">
        <v>1</v>
      </c>
      <c r="AY1738" s="13">
        <v>3</v>
      </c>
      <c r="AZ1738" s="13">
        <v>2</v>
      </c>
      <c r="BB1738" s="13">
        <v>2</v>
      </c>
      <c r="BD1738" s="13">
        <v>1</v>
      </c>
      <c r="BE1738" s="13">
        <v>3</v>
      </c>
      <c r="BF1738" s="13">
        <v>2</v>
      </c>
      <c r="BH1738" s="17">
        <v>1</v>
      </c>
      <c r="BI1738" s="13">
        <v>1</v>
      </c>
      <c r="BJ1738" s="13">
        <v>2</v>
      </c>
      <c r="BK1738" s="13">
        <v>1</v>
      </c>
      <c r="BL1738" s="13">
        <v>1</v>
      </c>
      <c r="BM1738" s="13">
        <v>3055</v>
      </c>
      <c r="BN1738" s="13">
        <v>2</v>
      </c>
      <c r="BQ1738" s="13" t="s">
        <v>938</v>
      </c>
      <c r="BR1738" s="13" t="s">
        <v>939</v>
      </c>
      <c r="BS1738" s="13">
        <v>1</v>
      </c>
      <c r="BT1738" s="13">
        <v>35</v>
      </c>
      <c r="BU1738" s="13">
        <v>1</v>
      </c>
      <c r="BV1738" s="13">
        <v>1</v>
      </c>
      <c r="CA1738" s="18">
        <v>1525</v>
      </c>
      <c r="CB1738" s="18"/>
      <c r="CC1738" s="18">
        <v>13000</v>
      </c>
      <c r="CD1738" s="18">
        <v>7187.5</v>
      </c>
      <c r="CE1738" s="18"/>
      <c r="CF1738" s="18" t="s">
        <v>945</v>
      </c>
      <c r="CG1738" s="18"/>
      <c r="CH1738" s="13">
        <v>1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41129</v>
      </c>
      <c r="CT1738" s="13">
        <v>2</v>
      </c>
      <c r="CW1738" s="13" t="s">
        <v>9167</v>
      </c>
      <c r="CX1738" s="38" t="s">
        <v>7741</v>
      </c>
      <c r="CY1738" s="38" t="s">
        <v>5524</v>
      </c>
      <c r="CZ1738" s="38" t="s">
        <v>41</v>
      </c>
      <c r="DA1738" s="38" t="s">
        <v>5525</v>
      </c>
    </row>
    <row r="1739" spans="1:106" s="13" customFormat="1">
      <c r="A1739" s="84">
        <v>3060</v>
      </c>
      <c r="B1739" s="84">
        <v>1</v>
      </c>
      <c r="C1739" s="13" t="s">
        <v>9168</v>
      </c>
      <c r="D1739" s="13" t="s">
        <v>54</v>
      </c>
      <c r="E1739" s="14">
        <v>18322</v>
      </c>
      <c r="F1739" s="13" t="s">
        <v>219</v>
      </c>
      <c r="G1739" s="13" t="s">
        <v>219</v>
      </c>
      <c r="H1739" s="13" t="s">
        <v>219</v>
      </c>
      <c r="I1739" s="14">
        <v>40589</v>
      </c>
      <c r="J1739" s="13">
        <f t="shared" si="58"/>
        <v>60</v>
      </c>
      <c r="K1739" s="14">
        <v>40620</v>
      </c>
      <c r="L1739" s="13">
        <v>4</v>
      </c>
      <c r="M1739" s="14">
        <v>40929</v>
      </c>
      <c r="N1739" s="15">
        <f t="shared" si="59"/>
        <v>11.170431211498974</v>
      </c>
      <c r="O1739" s="16">
        <v>2</v>
      </c>
      <c r="Q1739" s="13" t="s">
        <v>9169</v>
      </c>
      <c r="R1739" s="13" t="s">
        <v>38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2</v>
      </c>
      <c r="AM1739" s="13">
        <v>2</v>
      </c>
      <c r="AN1739" s="13">
        <v>2</v>
      </c>
      <c r="AP1739" s="13" t="s">
        <v>9170</v>
      </c>
      <c r="AQ1739" s="13">
        <v>1</v>
      </c>
      <c r="AR1739" s="13">
        <v>1</v>
      </c>
      <c r="AS1739" s="13">
        <v>1</v>
      </c>
      <c r="AT1739" s="13">
        <v>1</v>
      </c>
      <c r="AU1739" s="13">
        <v>0</v>
      </c>
      <c r="AV1739" s="13">
        <v>1</v>
      </c>
      <c r="AW1739" s="13">
        <v>1</v>
      </c>
      <c r="AX1739" s="13">
        <v>2</v>
      </c>
      <c r="AZ1739" s="13">
        <v>1</v>
      </c>
      <c r="BA1739" s="13">
        <v>1</v>
      </c>
      <c r="BB1739" s="13">
        <v>2</v>
      </c>
      <c r="BD1739" s="13">
        <v>2</v>
      </c>
      <c r="BF1739" s="13">
        <v>1</v>
      </c>
      <c r="BG1739" s="13">
        <v>1</v>
      </c>
      <c r="BH1739" s="17">
        <v>1</v>
      </c>
      <c r="BJ1739" s="13">
        <v>2</v>
      </c>
      <c r="BK1739" s="13">
        <v>1</v>
      </c>
      <c r="BL1739" s="13">
        <v>2</v>
      </c>
      <c r="BS1739" s="13">
        <v>2</v>
      </c>
      <c r="BT1739" s="13">
        <v>40</v>
      </c>
      <c r="BU1739" s="13">
        <v>1</v>
      </c>
      <c r="BV1739" s="13">
        <v>2</v>
      </c>
      <c r="BW1739" s="13">
        <v>2</v>
      </c>
      <c r="BX1739" s="13">
        <v>56</v>
      </c>
      <c r="CA1739" s="18">
        <v>1537</v>
      </c>
      <c r="CB1739" s="18"/>
      <c r="CC1739" s="18">
        <v>4930</v>
      </c>
      <c r="CD1739" s="18">
        <v>7826.2</v>
      </c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40816</v>
      </c>
      <c r="CT1739" s="13">
        <v>1</v>
      </c>
      <c r="CW1739" s="13" t="s">
        <v>9171</v>
      </c>
      <c r="CX1739" s="38" t="s">
        <v>4362</v>
      </c>
      <c r="CY1739" s="38" t="s">
        <v>1514</v>
      </c>
      <c r="CZ1739" s="38" t="s">
        <v>41</v>
      </c>
      <c r="DA1739" s="38" t="s">
        <v>8405</v>
      </c>
    </row>
    <row r="1740" spans="1:106" s="13" customFormat="1">
      <c r="A1740" s="84">
        <v>3064</v>
      </c>
      <c r="B1740" s="84">
        <v>1</v>
      </c>
      <c r="C1740" s="13" t="s">
        <v>9172</v>
      </c>
      <c r="D1740" s="13" t="s">
        <v>54</v>
      </c>
      <c r="E1740" s="14">
        <v>7004</v>
      </c>
      <c r="F1740" s="13" t="s">
        <v>396</v>
      </c>
      <c r="G1740" s="13" t="s">
        <v>396</v>
      </c>
      <c r="H1740" s="13" t="s">
        <v>396</v>
      </c>
      <c r="I1740" s="14">
        <v>40527</v>
      </c>
      <c r="J1740" s="13">
        <f t="shared" si="58"/>
        <v>91</v>
      </c>
      <c r="K1740" s="14">
        <v>40605</v>
      </c>
      <c r="L1740" s="13">
        <v>4</v>
      </c>
      <c r="M1740" s="14">
        <v>40837</v>
      </c>
      <c r="N1740" s="15">
        <f t="shared" si="59"/>
        <v>10.184804928131417</v>
      </c>
      <c r="O1740" s="16">
        <v>2</v>
      </c>
      <c r="Q1740" s="13" t="s">
        <v>9173</v>
      </c>
      <c r="S1740" s="13">
        <v>2</v>
      </c>
      <c r="T1740" s="13">
        <v>2</v>
      </c>
      <c r="U1740" s="13">
        <v>2</v>
      </c>
      <c r="V1740" s="13">
        <v>2</v>
      </c>
      <c r="X1740" s="13">
        <v>1</v>
      </c>
      <c r="Z1740" s="13">
        <v>4</v>
      </c>
      <c r="AC1740" s="13">
        <v>2</v>
      </c>
      <c r="AD1740" s="13">
        <v>2</v>
      </c>
      <c r="AE1740" s="13">
        <v>2</v>
      </c>
      <c r="AF1740" s="13">
        <v>2</v>
      </c>
      <c r="AG1740" s="13">
        <v>1</v>
      </c>
      <c r="AH1740" s="13">
        <v>2</v>
      </c>
      <c r="AI1740" s="13">
        <v>2</v>
      </c>
      <c r="AJ1740" s="13">
        <v>2</v>
      </c>
      <c r="AK1740" s="13">
        <v>3</v>
      </c>
      <c r="AL1740" s="13">
        <v>3</v>
      </c>
      <c r="AM1740" s="13">
        <v>3</v>
      </c>
      <c r="AN1740" s="13">
        <v>2</v>
      </c>
      <c r="AO1740" s="13" t="s">
        <v>8767</v>
      </c>
      <c r="AP1740" s="13" t="s">
        <v>9130</v>
      </c>
      <c r="AQ1740" s="13">
        <v>1</v>
      </c>
      <c r="AR1740" s="13">
        <v>1</v>
      </c>
      <c r="AS1740" s="13">
        <v>4</v>
      </c>
      <c r="AT1740" s="13">
        <v>1</v>
      </c>
      <c r="AU1740" s="13">
        <v>0</v>
      </c>
      <c r="AV1740" s="13">
        <v>3</v>
      </c>
      <c r="AX1740" s="13">
        <v>3</v>
      </c>
      <c r="AZ1740" s="13">
        <v>3</v>
      </c>
      <c r="BB1740" s="13">
        <v>3</v>
      </c>
      <c r="BD1740" s="13">
        <v>1</v>
      </c>
      <c r="BE1740" s="13">
        <v>2</v>
      </c>
      <c r="BF1740" s="13">
        <v>1</v>
      </c>
      <c r="BG1740" s="13">
        <v>3</v>
      </c>
      <c r="BH1740" s="17">
        <v>1</v>
      </c>
      <c r="BK1740" s="13">
        <v>1</v>
      </c>
      <c r="BL1740" s="13">
        <v>1</v>
      </c>
      <c r="BM1740" s="13">
        <v>3079</v>
      </c>
      <c r="BN1740" s="13">
        <v>2</v>
      </c>
      <c r="BQ1740" s="13" t="s">
        <v>938</v>
      </c>
      <c r="BR1740" s="13" t="s">
        <v>939</v>
      </c>
      <c r="BS1740" s="13">
        <v>2</v>
      </c>
      <c r="BT1740" s="13">
        <v>57</v>
      </c>
      <c r="BU1740" s="13">
        <v>1</v>
      </c>
      <c r="BV1740" s="13">
        <v>2</v>
      </c>
      <c r="CA1740" s="18">
        <v>1542</v>
      </c>
      <c r="CB1740" s="18"/>
      <c r="CC1740" s="18">
        <v>16760</v>
      </c>
      <c r="CD1740" s="18">
        <v>5159.3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40760</v>
      </c>
      <c r="CW1740" s="13" t="s">
        <v>9174</v>
      </c>
      <c r="CX1740" s="38" t="s">
        <v>5922</v>
      </c>
      <c r="CY1740" s="38" t="s">
        <v>5923</v>
      </c>
      <c r="CZ1740" s="38" t="s">
        <v>9175</v>
      </c>
      <c r="DA1740" s="38" t="s">
        <v>9176</v>
      </c>
    </row>
    <row r="1741" spans="1:106" s="13" customFormat="1">
      <c r="A1741" s="84">
        <v>3065</v>
      </c>
      <c r="B1741" s="84">
        <v>1</v>
      </c>
      <c r="C1741" s="13" t="s">
        <v>1652</v>
      </c>
      <c r="D1741" s="13" t="s">
        <v>37</v>
      </c>
      <c r="E1741" s="14">
        <v>12873</v>
      </c>
      <c r="F1741" s="13" t="s">
        <v>648</v>
      </c>
      <c r="G1741" s="13" t="s">
        <v>327</v>
      </c>
      <c r="H1741" s="13" t="s">
        <v>327</v>
      </c>
      <c r="I1741" s="14">
        <v>40497</v>
      </c>
      <c r="J1741" s="13">
        <f t="shared" si="58"/>
        <v>75</v>
      </c>
      <c r="K1741" s="14">
        <v>40562</v>
      </c>
      <c r="L1741" s="13">
        <v>4</v>
      </c>
      <c r="M1741" s="14">
        <v>41504</v>
      </c>
      <c r="N1741" s="15">
        <f t="shared" si="59"/>
        <v>33.08418891170431</v>
      </c>
      <c r="O1741" s="16">
        <v>2</v>
      </c>
      <c r="Q1741" s="13" t="s">
        <v>9177</v>
      </c>
      <c r="R1741" s="13" t="s">
        <v>38</v>
      </c>
      <c r="S1741" s="13">
        <v>2</v>
      </c>
      <c r="T1741" s="13">
        <v>2</v>
      </c>
      <c r="U1741" s="13">
        <v>2</v>
      </c>
      <c r="V1741" s="13">
        <v>2</v>
      </c>
      <c r="X1741" s="13">
        <v>2</v>
      </c>
      <c r="Z1741" s="13">
        <v>4</v>
      </c>
      <c r="AI1741" s="13">
        <v>2</v>
      </c>
      <c r="AJ1741" s="13">
        <v>2</v>
      </c>
      <c r="AK1741" s="13">
        <v>2</v>
      </c>
      <c r="AL1741" s="13">
        <v>2</v>
      </c>
      <c r="AM1741" s="13">
        <v>2</v>
      </c>
      <c r="AP1741" s="13" t="s">
        <v>43</v>
      </c>
      <c r="AQ1741" s="13">
        <v>1</v>
      </c>
      <c r="AR1741" s="13">
        <v>1</v>
      </c>
      <c r="AS1741" s="13">
        <v>2</v>
      </c>
      <c r="AT1741" s="13">
        <v>1</v>
      </c>
      <c r="AU1741" s="13">
        <v>1</v>
      </c>
      <c r="AV1741" s="13">
        <v>1</v>
      </c>
      <c r="AW1741" s="13">
        <v>2</v>
      </c>
      <c r="AX1741" s="13">
        <v>1</v>
      </c>
      <c r="AY1741" s="13">
        <v>1</v>
      </c>
      <c r="AZ1741" s="13">
        <v>1</v>
      </c>
      <c r="BA1741" s="13">
        <v>0</v>
      </c>
      <c r="BB1741" s="13">
        <v>2</v>
      </c>
      <c r="BD1741" s="13">
        <v>1</v>
      </c>
      <c r="BE1741" s="13">
        <v>1</v>
      </c>
      <c r="BF1741" s="13">
        <v>1</v>
      </c>
      <c r="BG1741" s="13">
        <v>2</v>
      </c>
      <c r="BH1741" s="17">
        <v>2</v>
      </c>
      <c r="BI1741" s="13">
        <v>1</v>
      </c>
      <c r="BJ1741" s="13">
        <v>1</v>
      </c>
      <c r="BK1741" s="13">
        <v>1</v>
      </c>
      <c r="BL1741" s="13">
        <v>2</v>
      </c>
      <c r="BS1741" s="13">
        <v>1</v>
      </c>
      <c r="BT1741" s="13">
        <v>19</v>
      </c>
      <c r="BU1741" s="13">
        <v>1</v>
      </c>
      <c r="BV1741" s="13">
        <v>0</v>
      </c>
      <c r="BW1741" s="13">
        <v>2</v>
      </c>
      <c r="BX1741" s="13">
        <v>36.200000000000003</v>
      </c>
      <c r="CA1741" s="18">
        <v>1543</v>
      </c>
      <c r="CB1741" s="18"/>
      <c r="CC1741" s="18">
        <v>8128</v>
      </c>
      <c r="CD1741" s="18">
        <v>1500</v>
      </c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41127</v>
      </c>
      <c r="CT1741" s="13">
        <v>3</v>
      </c>
      <c r="CW1741" s="13" t="s">
        <v>7834</v>
      </c>
      <c r="CX1741" s="38" t="s">
        <v>9178</v>
      </c>
      <c r="CY1741" s="38" t="s">
        <v>9179</v>
      </c>
      <c r="CZ1741" s="38" t="s">
        <v>41</v>
      </c>
      <c r="DA1741" s="38" t="s">
        <v>9180</v>
      </c>
    </row>
    <row r="1742" spans="1:106" s="13" customFormat="1">
      <c r="A1742" s="84">
        <v>3069</v>
      </c>
      <c r="B1742" s="84">
        <v>1</v>
      </c>
      <c r="C1742" s="13" t="s">
        <v>369</v>
      </c>
      <c r="D1742" s="13" t="s">
        <v>54</v>
      </c>
      <c r="E1742" s="14">
        <v>13916</v>
      </c>
      <c r="F1742" s="13" t="s">
        <v>710</v>
      </c>
      <c r="G1742" s="13" t="s">
        <v>710</v>
      </c>
      <c r="H1742" s="13" t="s">
        <v>710</v>
      </c>
      <c r="I1742" s="14">
        <v>40497</v>
      </c>
      <c r="J1742" s="13">
        <f t="shared" si="58"/>
        <v>72</v>
      </c>
      <c r="K1742" s="14">
        <v>40522</v>
      </c>
      <c r="L1742" s="13">
        <v>4</v>
      </c>
      <c r="M1742" s="14">
        <v>40740</v>
      </c>
      <c r="N1742" s="15">
        <f t="shared" si="59"/>
        <v>7.9835728952772076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2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2</v>
      </c>
      <c r="AH1742" s="13">
        <v>2</v>
      </c>
      <c r="AI1742" s="13">
        <v>2</v>
      </c>
      <c r="AJ1742" s="13">
        <v>2</v>
      </c>
      <c r="AK1742" s="13">
        <v>2</v>
      </c>
      <c r="AL1742" s="13">
        <v>2</v>
      </c>
      <c r="AM1742" s="13">
        <v>2</v>
      </c>
      <c r="AN1742" s="13">
        <v>2</v>
      </c>
      <c r="AP1742" s="13" t="s">
        <v>1715</v>
      </c>
      <c r="AQ1742" s="13">
        <v>1</v>
      </c>
      <c r="AR1742" s="13">
        <v>1</v>
      </c>
      <c r="AS1742" s="13">
        <v>7</v>
      </c>
      <c r="AT1742" s="13">
        <v>1</v>
      </c>
      <c r="AU1742" s="13">
        <v>0</v>
      </c>
      <c r="AV1742" s="13">
        <v>2</v>
      </c>
      <c r="AX1742" s="13">
        <v>2</v>
      </c>
      <c r="AZ1742" s="13">
        <v>2</v>
      </c>
      <c r="BB1742" s="13">
        <v>2</v>
      </c>
      <c r="BD1742" s="13">
        <v>1</v>
      </c>
      <c r="BE1742" s="13">
        <v>5</v>
      </c>
      <c r="BF1742" s="13">
        <v>1</v>
      </c>
      <c r="BG1742" s="13">
        <v>5</v>
      </c>
      <c r="BH1742" s="17">
        <v>2</v>
      </c>
      <c r="BI1742" s="13">
        <v>1</v>
      </c>
      <c r="BJ1742" s="13">
        <v>1</v>
      </c>
      <c r="BK1742" s="13">
        <v>1</v>
      </c>
      <c r="BL1742" s="13">
        <v>2</v>
      </c>
      <c r="BS1742" s="13">
        <v>1</v>
      </c>
      <c r="BT1742" s="13">
        <v>33.9</v>
      </c>
      <c r="BU1742" s="13">
        <v>1</v>
      </c>
      <c r="BV1742" s="13">
        <v>2</v>
      </c>
      <c r="BX1742" s="13">
        <v>7.5</v>
      </c>
      <c r="CA1742" s="18">
        <v>1548</v>
      </c>
      <c r="CB1742" s="18"/>
      <c r="CC1742" s="18">
        <v>4230</v>
      </c>
      <c r="CD1742" s="18">
        <v>4501.2</v>
      </c>
      <c r="CE1742" s="18"/>
      <c r="CF1742" s="18"/>
      <c r="CG1742" s="18"/>
      <c r="CH1742" s="13">
        <v>2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40895</v>
      </c>
      <c r="CT1742" s="13">
        <v>2</v>
      </c>
      <c r="CW1742" s="13" t="s">
        <v>9181</v>
      </c>
      <c r="CX1742" s="38" t="s">
        <v>9182</v>
      </c>
      <c r="CY1742" s="38" t="s">
        <v>4705</v>
      </c>
      <c r="CZ1742" s="38" t="s">
        <v>41</v>
      </c>
      <c r="DA1742" s="38" t="s">
        <v>9183</v>
      </c>
    </row>
    <row r="1743" spans="1:106" s="13" customFormat="1">
      <c r="A1743" s="84">
        <v>3070</v>
      </c>
      <c r="B1743" s="84">
        <v>1</v>
      </c>
      <c r="C1743" s="13" t="s">
        <v>761</v>
      </c>
      <c r="D1743" s="13" t="s">
        <v>37</v>
      </c>
      <c r="E1743" s="14">
        <v>13038</v>
      </c>
      <c r="F1743" s="13" t="s">
        <v>2087</v>
      </c>
      <c r="G1743" s="13" t="s">
        <v>424</v>
      </c>
      <c r="H1743" s="13" t="s">
        <v>424</v>
      </c>
      <c r="I1743" s="14">
        <v>40252</v>
      </c>
      <c r="J1743" s="13">
        <f t="shared" si="58"/>
        <v>74</v>
      </c>
      <c r="K1743" s="14">
        <v>40506</v>
      </c>
      <c r="L1743" s="13">
        <v>4</v>
      </c>
      <c r="M1743" s="14">
        <v>40760</v>
      </c>
      <c r="N1743" s="15">
        <f t="shared" si="59"/>
        <v>16.689938398357288</v>
      </c>
      <c r="O1743" s="16">
        <v>2</v>
      </c>
      <c r="Q1743" s="13" t="s">
        <v>9184</v>
      </c>
      <c r="R1743" s="13" t="s">
        <v>9185</v>
      </c>
      <c r="S1743" s="13">
        <v>2</v>
      </c>
      <c r="T1743" s="13">
        <v>2</v>
      </c>
      <c r="U1743" s="13">
        <v>2</v>
      </c>
      <c r="V1743" s="13">
        <v>2</v>
      </c>
      <c r="X1743" s="13">
        <v>1</v>
      </c>
      <c r="Z1743" s="13">
        <v>4</v>
      </c>
      <c r="AF1743" s="13">
        <v>1</v>
      </c>
      <c r="AG1743" s="13">
        <v>1</v>
      </c>
      <c r="AH1743" s="13">
        <v>2</v>
      </c>
      <c r="AI1743" s="13">
        <v>2</v>
      </c>
      <c r="AJ1743" s="13">
        <v>3</v>
      </c>
      <c r="AK1743" s="13">
        <v>2</v>
      </c>
      <c r="AL1743" s="13">
        <v>1</v>
      </c>
      <c r="AM1743" s="13">
        <v>1</v>
      </c>
      <c r="AN1743" s="13">
        <v>1</v>
      </c>
      <c r="AO1743" s="13" t="s">
        <v>9186</v>
      </c>
      <c r="AQ1743" s="13">
        <v>1</v>
      </c>
      <c r="AR1743" s="13">
        <v>2</v>
      </c>
      <c r="AT1743" s="13">
        <v>1</v>
      </c>
      <c r="AU1743" s="13">
        <v>0</v>
      </c>
      <c r="AV1743" s="13">
        <v>2</v>
      </c>
      <c r="AX1743" s="13">
        <v>2</v>
      </c>
      <c r="AZ1743" s="13">
        <v>2</v>
      </c>
      <c r="BB1743" s="13">
        <v>2</v>
      </c>
      <c r="BD1743" s="13">
        <v>2</v>
      </c>
      <c r="BF1743" s="13">
        <v>1</v>
      </c>
      <c r="BG1743" s="13">
        <v>15</v>
      </c>
      <c r="BH1743" s="17">
        <v>1</v>
      </c>
      <c r="BI1743" s="13">
        <v>1</v>
      </c>
      <c r="BJ1743" s="13">
        <v>1</v>
      </c>
      <c r="BK1743" s="13">
        <v>1</v>
      </c>
      <c r="BL1743" s="13">
        <v>1</v>
      </c>
      <c r="BS1743" s="13">
        <v>1</v>
      </c>
      <c r="BT1743" s="13">
        <v>34.799999999999997</v>
      </c>
      <c r="BU1743" s="13">
        <v>1</v>
      </c>
      <c r="BV1743" s="13">
        <v>1</v>
      </c>
      <c r="CA1743" s="18">
        <v>1549</v>
      </c>
      <c r="CB1743" s="18"/>
      <c r="CC1743" s="18">
        <v>3336</v>
      </c>
      <c r="CD1743" s="18">
        <v>1553.1</v>
      </c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S1743" s="14">
        <v>41122</v>
      </c>
      <c r="CT1743" s="13">
        <v>2</v>
      </c>
      <c r="CW1743" s="13" t="s">
        <v>9187</v>
      </c>
      <c r="CX1743" s="38" t="s">
        <v>9188</v>
      </c>
      <c r="CY1743" s="38" t="s">
        <v>9189</v>
      </c>
      <c r="CZ1743" s="38"/>
      <c r="DA1743" s="38" t="s">
        <v>192</v>
      </c>
    </row>
    <row r="1744" spans="1:106" s="13" customFormat="1">
      <c r="A1744" s="84">
        <v>3074</v>
      </c>
      <c r="B1744" s="84">
        <v>1</v>
      </c>
      <c r="C1744" s="13" t="s">
        <v>738</v>
      </c>
      <c r="D1744" s="13" t="s">
        <v>54</v>
      </c>
      <c r="E1744" s="14">
        <v>16572</v>
      </c>
      <c r="F1744" s="13" t="s">
        <v>370</v>
      </c>
      <c r="G1744" s="13" t="s">
        <v>370</v>
      </c>
      <c r="H1744" s="13" t="s">
        <v>370</v>
      </c>
      <c r="I1744" s="14">
        <v>40466</v>
      </c>
      <c r="J1744" s="13">
        <f t="shared" si="58"/>
        <v>65</v>
      </c>
      <c r="K1744" s="14">
        <v>40496</v>
      </c>
      <c r="L1744" s="13">
        <v>4</v>
      </c>
      <c r="M1744" s="14">
        <v>40905</v>
      </c>
      <c r="N1744" s="15">
        <f t="shared" si="59"/>
        <v>14.422997946611909</v>
      </c>
      <c r="O1744" s="16">
        <v>2</v>
      </c>
      <c r="Q1744" s="13" t="s">
        <v>9190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N1744" s="13">
        <v>1</v>
      </c>
      <c r="AO1744" s="13" t="s">
        <v>267</v>
      </c>
      <c r="AP1744" s="13" t="s">
        <v>6722</v>
      </c>
      <c r="AQ1744" s="13">
        <v>1</v>
      </c>
      <c r="AR1744" s="13">
        <v>1</v>
      </c>
      <c r="AS1744" s="13">
        <v>1</v>
      </c>
      <c r="AT1744" s="13">
        <v>1</v>
      </c>
      <c r="AU1744" s="13">
        <v>0</v>
      </c>
      <c r="AV1744" s="13">
        <v>2</v>
      </c>
      <c r="AX1744" s="13">
        <v>2</v>
      </c>
      <c r="AZ1744" s="13">
        <v>2</v>
      </c>
      <c r="BB1744" s="13">
        <v>3</v>
      </c>
      <c r="BD1744" s="13">
        <v>1</v>
      </c>
      <c r="BE1744" s="13">
        <v>1</v>
      </c>
      <c r="BF1744" s="13">
        <v>1</v>
      </c>
      <c r="BH1744" s="17">
        <v>1</v>
      </c>
      <c r="BI1744" s="13">
        <v>1</v>
      </c>
      <c r="BJ1744" s="13">
        <v>1</v>
      </c>
      <c r="BK1744" s="13">
        <v>1</v>
      </c>
      <c r="BL1744" s="13">
        <v>2</v>
      </c>
      <c r="BS1744" s="13">
        <v>1</v>
      </c>
      <c r="BT1744" s="13">
        <v>27</v>
      </c>
      <c r="BU1744" s="13">
        <v>1</v>
      </c>
      <c r="BV1744" s="13">
        <v>2</v>
      </c>
      <c r="BX1744" s="13">
        <v>63</v>
      </c>
      <c r="CA1744" s="18">
        <v>1405</v>
      </c>
      <c r="CB1744" s="18"/>
      <c r="CC1744" s="18">
        <v>6390</v>
      </c>
      <c r="CD1744" s="18">
        <v>204307</v>
      </c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40864</v>
      </c>
      <c r="CT1744" s="13">
        <v>4</v>
      </c>
      <c r="CW1744" s="13" t="s">
        <v>9191</v>
      </c>
      <c r="CX1744" s="38" t="s">
        <v>9192</v>
      </c>
      <c r="CY1744" s="38" t="s">
        <v>9193</v>
      </c>
      <c r="CZ1744" s="38"/>
      <c r="DA1744" s="38" t="s">
        <v>192</v>
      </c>
    </row>
    <row r="1745" spans="1:106" s="13" customFormat="1">
      <c r="A1745" s="84">
        <v>3075</v>
      </c>
      <c r="B1745" s="84">
        <v>6</v>
      </c>
      <c r="C1745" s="13" t="s">
        <v>4483</v>
      </c>
      <c r="D1745" s="13" t="s">
        <v>54</v>
      </c>
      <c r="E1745" s="14">
        <v>20368</v>
      </c>
      <c r="F1745" s="13" t="s">
        <v>338</v>
      </c>
      <c r="G1745" s="13" t="s">
        <v>396</v>
      </c>
      <c r="H1745" s="13" t="s">
        <v>396</v>
      </c>
      <c r="I1745" s="14">
        <v>39996</v>
      </c>
      <c r="J1745" s="13">
        <f t="shared" si="58"/>
        <v>53</v>
      </c>
      <c r="K1745" s="14">
        <v>40401</v>
      </c>
      <c r="L1745" s="13">
        <v>2</v>
      </c>
      <c r="M1745" s="14">
        <v>41332</v>
      </c>
      <c r="N1745" s="15">
        <f t="shared" si="59"/>
        <v>43.893223819301845</v>
      </c>
      <c r="O1745" s="16">
        <v>1</v>
      </c>
      <c r="P1745" s="13" t="s">
        <v>9194</v>
      </c>
      <c r="Q1745" s="13" t="s">
        <v>323</v>
      </c>
      <c r="S1745" s="13">
        <v>3</v>
      </c>
      <c r="T1745" s="13">
        <v>2</v>
      </c>
      <c r="U1745" s="13">
        <v>2</v>
      </c>
      <c r="V1745" s="13">
        <v>2</v>
      </c>
      <c r="X1745" s="13">
        <v>2</v>
      </c>
      <c r="Z1745" s="13">
        <v>4</v>
      </c>
      <c r="AH1745" s="13">
        <v>2</v>
      </c>
      <c r="AJ1745" s="13">
        <v>2</v>
      </c>
      <c r="AN1745" s="13">
        <v>1</v>
      </c>
      <c r="AO1745" s="13" t="s">
        <v>9195</v>
      </c>
      <c r="AP1745" s="13" t="s">
        <v>9196</v>
      </c>
      <c r="AQ1745" s="13">
        <v>1</v>
      </c>
      <c r="AR1745" s="13">
        <v>2</v>
      </c>
      <c r="AT1745" s="13">
        <v>2</v>
      </c>
      <c r="AV1745" s="13">
        <v>2</v>
      </c>
      <c r="AX1745" s="13">
        <v>2</v>
      </c>
      <c r="AZ1745" s="13">
        <v>1</v>
      </c>
      <c r="BB1745" s="13">
        <v>2</v>
      </c>
      <c r="BD1745" s="13">
        <v>2</v>
      </c>
      <c r="BF1745" s="13">
        <v>2</v>
      </c>
      <c r="BH1745" s="17">
        <v>2</v>
      </c>
      <c r="BI1745" s="13">
        <v>2</v>
      </c>
      <c r="BJ1745" s="13">
        <v>2</v>
      </c>
      <c r="BK1745" s="13">
        <v>2</v>
      </c>
      <c r="BL1745" s="13">
        <v>1</v>
      </c>
      <c r="BN1745" s="13">
        <v>1</v>
      </c>
      <c r="BO1745" s="13" t="s">
        <v>9197</v>
      </c>
      <c r="BP1745" s="13">
        <v>102</v>
      </c>
      <c r="BS1745" s="13">
        <v>1</v>
      </c>
      <c r="BT1745" s="13">
        <v>30</v>
      </c>
      <c r="BU1745" s="13">
        <v>1</v>
      </c>
      <c r="BV1745" s="13">
        <v>1</v>
      </c>
      <c r="CA1745" s="18">
        <v>1433</v>
      </c>
      <c r="CB1745" s="18"/>
      <c r="CC1745" s="18"/>
      <c r="CD1745" s="18"/>
      <c r="CE1745" s="18"/>
      <c r="CF1745" s="18"/>
      <c r="CG1745" s="18"/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40811</v>
      </c>
      <c r="CT1745" s="13">
        <v>2</v>
      </c>
      <c r="CW1745" s="13" t="s">
        <v>9198</v>
      </c>
      <c r="CX1745" s="38" t="s">
        <v>9199</v>
      </c>
      <c r="CY1745" s="38" t="s">
        <v>4432</v>
      </c>
      <c r="CZ1745" s="38"/>
      <c r="DA1745" s="38" t="s">
        <v>192</v>
      </c>
    </row>
    <row r="1746" spans="1:106" s="13" customFormat="1">
      <c r="A1746" s="84">
        <v>3080</v>
      </c>
      <c r="B1746" s="84">
        <v>5</v>
      </c>
      <c r="C1746" s="13" t="s">
        <v>2609</v>
      </c>
      <c r="D1746" s="13" t="s">
        <v>54</v>
      </c>
      <c r="E1746" s="14">
        <v>12392</v>
      </c>
      <c r="F1746" s="13" t="s">
        <v>396</v>
      </c>
      <c r="G1746" s="13" t="s">
        <v>396</v>
      </c>
      <c r="H1746" s="13" t="s">
        <v>396</v>
      </c>
      <c r="I1746" s="14">
        <v>40527</v>
      </c>
      <c r="J1746" s="13">
        <f t="shared" si="58"/>
        <v>77</v>
      </c>
      <c r="K1746" s="14">
        <v>40550</v>
      </c>
      <c r="L1746" s="13">
        <v>4</v>
      </c>
      <c r="M1746" s="14">
        <v>41048</v>
      </c>
      <c r="N1746" s="15">
        <f t="shared" si="59"/>
        <v>17.117043121149898</v>
      </c>
      <c r="O1746" s="16">
        <v>2</v>
      </c>
      <c r="Q1746" s="13" t="s">
        <v>9200</v>
      </c>
      <c r="R1746" s="13" t="s">
        <v>9201</v>
      </c>
      <c r="S1746" s="13">
        <v>3</v>
      </c>
      <c r="T1746" s="13">
        <v>2</v>
      </c>
      <c r="U1746" s="13">
        <v>2</v>
      </c>
      <c r="V1746" s="13">
        <v>2</v>
      </c>
      <c r="Z1746" s="13">
        <v>4</v>
      </c>
      <c r="AG1746" s="13">
        <v>1</v>
      </c>
      <c r="AH1746" s="13">
        <v>2</v>
      </c>
      <c r="AI1746" s="13">
        <v>1</v>
      </c>
      <c r="AJ1746" s="13">
        <v>1</v>
      </c>
      <c r="AK1746" s="13">
        <v>3</v>
      </c>
      <c r="AL1746" s="13">
        <v>1</v>
      </c>
      <c r="AM1746" s="13">
        <v>1</v>
      </c>
      <c r="AN1746" s="13">
        <v>1</v>
      </c>
      <c r="AO1746" s="13" t="s">
        <v>9202</v>
      </c>
      <c r="AP1746" s="13" t="s">
        <v>9203</v>
      </c>
      <c r="AQ1746" s="13">
        <v>1</v>
      </c>
      <c r="AR1746" s="13">
        <v>1</v>
      </c>
      <c r="AS1746" s="13">
        <v>2</v>
      </c>
      <c r="AT1746" s="13">
        <v>1</v>
      </c>
      <c r="AU1746" s="13">
        <v>0</v>
      </c>
      <c r="AV1746" s="13">
        <v>3</v>
      </c>
      <c r="AX1746" s="13">
        <v>3</v>
      </c>
      <c r="AZ1746" s="13">
        <v>3</v>
      </c>
      <c r="BB1746" s="13">
        <v>3</v>
      </c>
      <c r="BD1746" s="13">
        <v>1</v>
      </c>
      <c r="BE1746" s="13">
        <v>1</v>
      </c>
      <c r="BF1746" s="13">
        <v>1</v>
      </c>
      <c r="BG1746" s="13">
        <v>1</v>
      </c>
      <c r="BH1746" s="17">
        <v>1</v>
      </c>
      <c r="BI1746" s="13">
        <v>1</v>
      </c>
      <c r="BJ1746" s="13">
        <v>1</v>
      </c>
      <c r="BK1746" s="13">
        <v>1</v>
      </c>
      <c r="BL1746" s="13">
        <v>1</v>
      </c>
      <c r="BM1746" s="13">
        <v>3109</v>
      </c>
      <c r="BN1746" s="13">
        <v>2</v>
      </c>
      <c r="BO1746" s="13" t="s">
        <v>9204</v>
      </c>
      <c r="BP1746" s="13">
        <v>232</v>
      </c>
      <c r="BQ1746" s="13" t="s">
        <v>237</v>
      </c>
      <c r="BR1746" s="13" t="s">
        <v>238</v>
      </c>
      <c r="BS1746" s="13">
        <v>2</v>
      </c>
      <c r="BT1746" s="13">
        <v>52</v>
      </c>
      <c r="CA1746" s="18"/>
      <c r="CB1746" s="18"/>
      <c r="CC1746" s="18">
        <v>1660</v>
      </c>
      <c r="CD1746" s="18">
        <v>1082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W1746" s="13" t="s">
        <v>9205</v>
      </c>
      <c r="CX1746" s="38" t="s">
        <v>9206</v>
      </c>
      <c r="CY1746" s="38" t="s">
        <v>1753</v>
      </c>
      <c r="CZ1746" s="38" t="s">
        <v>41</v>
      </c>
      <c r="DA1746" s="38" t="s">
        <v>9207</v>
      </c>
    </row>
    <row r="1747" spans="1:106" s="13" customFormat="1">
      <c r="A1747" s="84">
        <v>3081</v>
      </c>
      <c r="B1747" s="84">
        <v>1</v>
      </c>
      <c r="C1747" s="13" t="s">
        <v>6781</v>
      </c>
      <c r="D1747" s="13" t="s">
        <v>37</v>
      </c>
      <c r="E1747" s="14">
        <v>19086</v>
      </c>
      <c r="F1747" s="13" t="s">
        <v>219</v>
      </c>
      <c r="G1747" s="13" t="s">
        <v>219</v>
      </c>
      <c r="H1747" s="13" t="s">
        <v>219</v>
      </c>
      <c r="I1747" s="14">
        <v>40527</v>
      </c>
      <c r="J1747" s="13">
        <f t="shared" si="58"/>
        <v>58</v>
      </c>
      <c r="K1747" s="14">
        <v>40578</v>
      </c>
      <c r="L1747" s="13">
        <v>4</v>
      </c>
      <c r="M1747" s="14">
        <v>41047</v>
      </c>
      <c r="N1747" s="15">
        <f t="shared" si="59"/>
        <v>17.084188911704313</v>
      </c>
      <c r="O1747" s="16">
        <v>2</v>
      </c>
      <c r="Q1747" s="13" t="s">
        <v>9208</v>
      </c>
      <c r="R1747" s="13" t="s">
        <v>190</v>
      </c>
      <c r="S1747" s="13">
        <v>2</v>
      </c>
      <c r="T1747" s="13">
        <v>2</v>
      </c>
      <c r="U1747" s="13">
        <v>2</v>
      </c>
      <c r="V1747" s="13">
        <v>1</v>
      </c>
      <c r="W1747" s="13" t="s">
        <v>9209</v>
      </c>
      <c r="X1747" s="13">
        <v>2</v>
      </c>
      <c r="Z1747" s="13">
        <v>4</v>
      </c>
      <c r="AH1747" s="13">
        <v>2</v>
      </c>
      <c r="AI1747" s="13">
        <v>2</v>
      </c>
      <c r="AJ1747" s="13">
        <v>2</v>
      </c>
      <c r="AK1747" s="13">
        <v>1</v>
      </c>
      <c r="AL1747" s="13">
        <v>2</v>
      </c>
      <c r="AM1747" s="13">
        <v>2</v>
      </c>
      <c r="AN1747" s="13">
        <v>2</v>
      </c>
      <c r="AP1747" s="13" t="s">
        <v>3883</v>
      </c>
      <c r="AQ1747" s="13">
        <v>1</v>
      </c>
      <c r="AR1747" s="13">
        <v>2</v>
      </c>
      <c r="AT1747" s="13">
        <v>1</v>
      </c>
      <c r="AU1747" s="13">
        <v>0</v>
      </c>
      <c r="AV1747" s="13">
        <v>1</v>
      </c>
      <c r="AW1747" s="13">
        <v>1</v>
      </c>
      <c r="AX1747" s="13">
        <v>3</v>
      </c>
      <c r="AZ1747" s="13">
        <v>1</v>
      </c>
      <c r="BA1747" s="13">
        <v>1</v>
      </c>
      <c r="BB1747" s="13">
        <v>1</v>
      </c>
      <c r="BC1747" s="13">
        <v>1</v>
      </c>
      <c r="BD1747" s="13">
        <v>3</v>
      </c>
      <c r="BF1747" s="13">
        <v>1</v>
      </c>
      <c r="BG1747" s="13">
        <v>2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3052</v>
      </c>
      <c r="BN1747" s="13">
        <v>2</v>
      </c>
      <c r="BQ1747" s="13" t="s">
        <v>237</v>
      </c>
      <c r="BR1747" s="13" t="s">
        <v>238</v>
      </c>
      <c r="BS1747" s="13">
        <v>1</v>
      </c>
      <c r="BT1747" s="13">
        <v>23</v>
      </c>
      <c r="BU1747" s="13">
        <v>1</v>
      </c>
      <c r="BV1747" s="13">
        <v>1</v>
      </c>
      <c r="CA1747" s="18"/>
      <c r="CB1747" s="18"/>
      <c r="CC1747" s="18">
        <v>1300</v>
      </c>
      <c r="CD1747" s="18">
        <v>2425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40617</v>
      </c>
      <c r="CT1747" s="13">
        <v>1</v>
      </c>
      <c r="CW1747" s="13" t="s">
        <v>9210</v>
      </c>
      <c r="CX1747" s="38" t="s">
        <v>4532</v>
      </c>
      <c r="CY1747" s="38" t="s">
        <v>4420</v>
      </c>
      <c r="CZ1747" s="38" t="s">
        <v>41</v>
      </c>
      <c r="DA1747" s="38" t="s">
        <v>4965</v>
      </c>
    </row>
    <row r="1748" spans="1:106" s="13" customFormat="1">
      <c r="A1748" s="84">
        <v>3084</v>
      </c>
      <c r="B1748" s="84">
        <v>1</v>
      </c>
      <c r="C1748" s="13" t="s">
        <v>980</v>
      </c>
      <c r="D1748" s="13" t="s">
        <v>54</v>
      </c>
      <c r="E1748" s="14">
        <v>13947</v>
      </c>
      <c r="F1748" s="13" t="s">
        <v>710</v>
      </c>
      <c r="G1748" s="13" t="s">
        <v>648</v>
      </c>
      <c r="H1748" s="13" t="s">
        <v>648</v>
      </c>
      <c r="I1748" s="14">
        <v>40405</v>
      </c>
      <c r="J1748" s="13">
        <f t="shared" si="58"/>
        <v>72</v>
      </c>
      <c r="K1748" s="14">
        <v>40567</v>
      </c>
      <c r="L1748" s="13">
        <v>4</v>
      </c>
      <c r="M1748" s="14">
        <v>40653</v>
      </c>
      <c r="N1748" s="15">
        <f t="shared" si="59"/>
        <v>8.1478439425051334</v>
      </c>
      <c r="O1748" s="16">
        <v>2</v>
      </c>
      <c r="Q1748" s="13" t="s">
        <v>9211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2</v>
      </c>
      <c r="AG1748" s="13">
        <v>1</v>
      </c>
      <c r="AH1748" s="13">
        <v>2</v>
      </c>
      <c r="AI1748" s="13">
        <v>2</v>
      </c>
      <c r="AJ1748" s="13">
        <v>2</v>
      </c>
      <c r="AK1748" s="13">
        <v>2</v>
      </c>
      <c r="AL1748" s="13">
        <v>2</v>
      </c>
      <c r="AM1748" s="13">
        <v>3</v>
      </c>
      <c r="AN1748" s="13">
        <v>1</v>
      </c>
      <c r="AO1748" s="13" t="s">
        <v>4230</v>
      </c>
      <c r="AP1748" s="13" t="s">
        <v>1715</v>
      </c>
      <c r="AQ1748" s="13">
        <v>1</v>
      </c>
      <c r="AR1748" s="13">
        <v>1</v>
      </c>
      <c r="AS1748" s="13">
        <v>7</v>
      </c>
      <c r="AT1748" s="13">
        <v>1</v>
      </c>
      <c r="AU1748" s="13">
        <v>0</v>
      </c>
      <c r="AV1748" s="13">
        <v>1</v>
      </c>
      <c r="AW1748" s="13">
        <v>5</v>
      </c>
      <c r="AX1748" s="13">
        <v>1</v>
      </c>
      <c r="AY1748" s="13">
        <v>5</v>
      </c>
      <c r="AZ1748" s="13">
        <v>2</v>
      </c>
      <c r="BB1748" s="13">
        <v>1</v>
      </c>
      <c r="BC1748" s="13">
        <v>2</v>
      </c>
      <c r="BD1748" s="13">
        <v>3</v>
      </c>
      <c r="BF1748" s="13">
        <v>1</v>
      </c>
      <c r="BG1748" s="13">
        <v>5</v>
      </c>
      <c r="BH1748" s="17">
        <v>1</v>
      </c>
      <c r="BI1748" s="13">
        <v>1</v>
      </c>
      <c r="BJ1748" s="13">
        <v>2</v>
      </c>
      <c r="BK1748" s="13">
        <v>1</v>
      </c>
      <c r="BL1748" s="13">
        <v>2</v>
      </c>
      <c r="BS1748" s="13">
        <v>1</v>
      </c>
      <c r="BT1748" s="13">
        <v>36</v>
      </c>
      <c r="BU1748" s="13">
        <v>1</v>
      </c>
      <c r="BV1748" s="13">
        <v>2</v>
      </c>
      <c r="CA1748" s="18"/>
      <c r="CB1748" s="18"/>
      <c r="CC1748" s="18"/>
      <c r="CD1748" s="18"/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40632</v>
      </c>
      <c r="CT1748" s="13">
        <v>1</v>
      </c>
      <c r="CW1748" s="13" t="s">
        <v>9212</v>
      </c>
      <c r="CX1748" s="38" t="s">
        <v>6103</v>
      </c>
      <c r="CY1748" s="38" t="s">
        <v>9213</v>
      </c>
      <c r="CZ1748" s="38" t="s">
        <v>41</v>
      </c>
      <c r="DA1748" s="38" t="s">
        <v>9214</v>
      </c>
    </row>
    <row r="1749" spans="1:106" s="13" customFormat="1">
      <c r="A1749" s="84">
        <v>3085</v>
      </c>
      <c r="B1749" s="84">
        <v>1</v>
      </c>
      <c r="C1749" s="13" t="s">
        <v>908</v>
      </c>
      <c r="D1749" s="13" t="s">
        <v>37</v>
      </c>
      <c r="E1749" s="14">
        <v>14234</v>
      </c>
      <c r="F1749" s="13" t="s">
        <v>263</v>
      </c>
      <c r="G1749" s="13" t="s">
        <v>263</v>
      </c>
      <c r="H1749" s="13" t="s">
        <v>263</v>
      </c>
      <c r="I1749" s="14">
        <v>40527</v>
      </c>
      <c r="J1749" s="13">
        <f t="shared" si="58"/>
        <v>71</v>
      </c>
      <c r="K1749" s="14">
        <v>40598</v>
      </c>
      <c r="L1749" s="13">
        <v>4</v>
      </c>
      <c r="M1749" s="14">
        <v>41329</v>
      </c>
      <c r="N1749" s="15">
        <f t="shared" si="59"/>
        <v>26.349075975359344</v>
      </c>
      <c r="O1749" s="16">
        <v>2</v>
      </c>
      <c r="Q1749" s="13" t="s">
        <v>9215</v>
      </c>
      <c r="R1749" s="13" t="s">
        <v>2597</v>
      </c>
      <c r="S1749" s="13">
        <v>2</v>
      </c>
      <c r="T1749" s="13">
        <v>2</v>
      </c>
      <c r="U1749" s="13">
        <v>2</v>
      </c>
      <c r="V1749" s="13">
        <v>2</v>
      </c>
      <c r="X1749" s="13">
        <v>1</v>
      </c>
      <c r="Z1749" s="13">
        <v>4</v>
      </c>
      <c r="AC1749" s="13">
        <v>2</v>
      </c>
      <c r="AD1749" s="13">
        <v>2</v>
      </c>
      <c r="AE1749" s="13">
        <v>2</v>
      </c>
      <c r="AF1749" s="13">
        <v>1</v>
      </c>
      <c r="AG1749" s="13">
        <v>1</v>
      </c>
      <c r="AH1749" s="13">
        <v>2</v>
      </c>
      <c r="AI1749" s="13">
        <v>2</v>
      </c>
      <c r="AJ1749" s="13">
        <v>3</v>
      </c>
      <c r="AK1749" s="13">
        <v>1</v>
      </c>
      <c r="AL1749" s="13">
        <v>2</v>
      </c>
      <c r="AM1749" s="13">
        <v>2</v>
      </c>
      <c r="AN1749" s="13">
        <v>2</v>
      </c>
      <c r="AO1749" s="13" t="s">
        <v>1984</v>
      </c>
      <c r="AP1749" s="13" t="s">
        <v>3837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1</v>
      </c>
      <c r="BA1749" s="13">
        <v>3</v>
      </c>
      <c r="BB1749" s="13">
        <v>2</v>
      </c>
      <c r="BD1749" s="13">
        <v>2</v>
      </c>
      <c r="BF1749" s="13">
        <v>1</v>
      </c>
      <c r="BG1749" s="13">
        <v>20</v>
      </c>
      <c r="BH1749" s="17">
        <v>2</v>
      </c>
      <c r="BI1749" s="13">
        <v>1</v>
      </c>
      <c r="BJ1749" s="13">
        <v>2</v>
      </c>
      <c r="BK1749" s="13">
        <v>1</v>
      </c>
      <c r="BL1749" s="13">
        <v>2</v>
      </c>
      <c r="BS1749" s="13">
        <v>1</v>
      </c>
      <c r="BT1749" s="13">
        <v>24</v>
      </c>
      <c r="BU1749" s="13">
        <v>1</v>
      </c>
      <c r="BV1749" s="13">
        <v>0</v>
      </c>
      <c r="BW1749" s="13">
        <v>1</v>
      </c>
      <c r="BX1749" s="13">
        <v>14</v>
      </c>
      <c r="CA1749" s="18"/>
      <c r="CB1749" s="18"/>
      <c r="CC1749" s="18"/>
      <c r="CD1749" s="18"/>
      <c r="CE1749" s="18"/>
      <c r="CF1749" s="18"/>
      <c r="CG1749" s="18"/>
      <c r="CH1749" s="13">
        <v>2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40897</v>
      </c>
      <c r="CT1749" s="13">
        <v>2</v>
      </c>
      <c r="CW1749" s="13" t="s">
        <v>8336</v>
      </c>
      <c r="CX1749" s="38" t="s">
        <v>5615</v>
      </c>
      <c r="CY1749" s="38" t="s">
        <v>8246</v>
      </c>
      <c r="CZ1749" s="38" t="s">
        <v>41</v>
      </c>
      <c r="DA1749" s="38" t="s">
        <v>8357</v>
      </c>
    </row>
    <row r="1750" spans="1:106" s="13" customFormat="1">
      <c r="A1750" s="84">
        <v>3087</v>
      </c>
      <c r="B1750" s="84">
        <v>6</v>
      </c>
      <c r="C1750" s="13" t="s">
        <v>7730</v>
      </c>
      <c r="D1750" s="13" t="s">
        <v>54</v>
      </c>
      <c r="E1750" s="14">
        <v>25347</v>
      </c>
      <c r="F1750" s="13" t="s">
        <v>188</v>
      </c>
      <c r="G1750" s="13" t="s">
        <v>302</v>
      </c>
      <c r="H1750" s="13" t="s">
        <v>302</v>
      </c>
      <c r="I1750" s="14">
        <v>39462</v>
      </c>
      <c r="J1750" s="13">
        <f t="shared" si="58"/>
        <v>38</v>
      </c>
      <c r="K1750" s="14">
        <v>40521</v>
      </c>
      <c r="L1750" s="13">
        <v>2</v>
      </c>
      <c r="M1750" s="14">
        <v>40572</v>
      </c>
      <c r="N1750" s="15">
        <f t="shared" si="59"/>
        <v>36.468172484599592</v>
      </c>
      <c r="O1750" s="16">
        <v>2</v>
      </c>
      <c r="Q1750" s="13" t="s">
        <v>328</v>
      </c>
      <c r="R1750" s="13" t="s">
        <v>38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H1750" s="13">
        <v>2</v>
      </c>
      <c r="AI1750" s="13">
        <v>2</v>
      </c>
      <c r="AJ1750" s="13">
        <v>3</v>
      </c>
      <c r="AK1750" s="13">
        <v>3</v>
      </c>
      <c r="AL1750" s="13">
        <v>2</v>
      </c>
      <c r="AM1750" s="13">
        <v>2</v>
      </c>
      <c r="AN1750" s="13">
        <v>2</v>
      </c>
      <c r="AP1750" s="13" t="s">
        <v>9216</v>
      </c>
      <c r="AQ1750" s="13">
        <v>1</v>
      </c>
      <c r="AR1750" s="13">
        <v>2</v>
      </c>
      <c r="AT1750" s="13">
        <v>1</v>
      </c>
      <c r="AV1750" s="13">
        <v>2</v>
      </c>
      <c r="AX1750" s="13">
        <v>2</v>
      </c>
      <c r="AZ1750" s="13">
        <v>1</v>
      </c>
      <c r="BA1750" s="13">
        <v>0</v>
      </c>
      <c r="BB1750" s="13">
        <v>2</v>
      </c>
      <c r="BD1750" s="13">
        <v>2</v>
      </c>
      <c r="BF1750" s="13">
        <v>2</v>
      </c>
      <c r="BH1750" s="17">
        <v>2</v>
      </c>
      <c r="BI1750" s="13">
        <v>1</v>
      </c>
      <c r="BJ1750" s="13">
        <v>2</v>
      </c>
      <c r="BK1750" s="13">
        <v>2</v>
      </c>
      <c r="BL1750" s="13">
        <v>1</v>
      </c>
      <c r="BM1750" s="13">
        <v>3031</v>
      </c>
      <c r="BN1750" s="13">
        <v>1</v>
      </c>
      <c r="BO1750" s="13" t="s">
        <v>9217</v>
      </c>
      <c r="BP1750" s="13">
        <v>102</v>
      </c>
      <c r="BQ1750" s="13" t="s">
        <v>330</v>
      </c>
      <c r="BR1750" s="13" t="s">
        <v>331</v>
      </c>
      <c r="BS1750" s="13">
        <v>2</v>
      </c>
      <c r="BT1750" s="13">
        <v>49</v>
      </c>
      <c r="BU1750" s="13">
        <v>1</v>
      </c>
      <c r="BV1750" s="13">
        <v>1</v>
      </c>
      <c r="BW1750" s="13">
        <v>2</v>
      </c>
      <c r="BX1750" s="13">
        <v>21</v>
      </c>
      <c r="CA1750" s="18"/>
      <c r="CB1750" s="18"/>
      <c r="CC1750" s="18">
        <v>611</v>
      </c>
      <c r="CD1750" s="18">
        <v>0</v>
      </c>
      <c r="CE1750" s="18"/>
      <c r="CF1750" s="18"/>
      <c r="CG1750" s="18"/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40746</v>
      </c>
      <c r="CT1750" s="13">
        <v>2</v>
      </c>
      <c r="CW1750" s="13" t="s">
        <v>9218</v>
      </c>
      <c r="CX1750" s="38" t="s">
        <v>9219</v>
      </c>
      <c r="CY1750" s="38" t="s">
        <v>9220</v>
      </c>
      <c r="CZ1750" s="38" t="s">
        <v>41</v>
      </c>
      <c r="DA1750" s="38" t="s">
        <v>7009</v>
      </c>
    </row>
    <row r="1751" spans="1:106" s="13" customFormat="1">
      <c r="A1751" s="84">
        <v>3089</v>
      </c>
      <c r="B1751" s="84">
        <v>1</v>
      </c>
      <c r="C1751" s="13" t="s">
        <v>9221</v>
      </c>
      <c r="D1751" s="13" t="s">
        <v>54</v>
      </c>
      <c r="E1751" s="14">
        <v>10102</v>
      </c>
      <c r="F1751" s="13" t="s">
        <v>691</v>
      </c>
      <c r="G1751" s="13" t="s">
        <v>194</v>
      </c>
      <c r="H1751" s="13" t="s">
        <v>194</v>
      </c>
      <c r="I1751" s="14">
        <v>40589</v>
      </c>
      <c r="J1751" s="13">
        <f t="shared" si="58"/>
        <v>83</v>
      </c>
      <c r="K1751" s="14">
        <v>40645</v>
      </c>
      <c r="L1751" s="13">
        <v>4</v>
      </c>
      <c r="M1751" s="14">
        <v>40667</v>
      </c>
      <c r="N1751" s="15">
        <f t="shared" si="59"/>
        <v>2.5626283367556466</v>
      </c>
      <c r="O1751" s="16">
        <v>2</v>
      </c>
      <c r="Q1751" s="13" t="s">
        <v>9222</v>
      </c>
      <c r="R1751" s="13" t="s">
        <v>1552</v>
      </c>
      <c r="S1751" s="13">
        <v>2</v>
      </c>
      <c r="T1751" s="13">
        <v>2</v>
      </c>
      <c r="U1751" s="13">
        <v>2</v>
      </c>
      <c r="V1751" s="13">
        <v>2</v>
      </c>
      <c r="X1751" s="13">
        <v>1</v>
      </c>
      <c r="Z1751" s="13">
        <v>4</v>
      </c>
      <c r="AC1751" s="13">
        <v>2</v>
      </c>
      <c r="AD1751" s="13">
        <v>2</v>
      </c>
      <c r="AE1751" s="13">
        <v>2</v>
      </c>
      <c r="AF1751" s="13">
        <v>2</v>
      </c>
      <c r="AG1751" s="13">
        <v>1</v>
      </c>
      <c r="AI1751" s="13">
        <v>2</v>
      </c>
      <c r="AJ1751" s="13">
        <v>2</v>
      </c>
      <c r="AK1751" s="13">
        <v>2</v>
      </c>
      <c r="AL1751" s="13">
        <v>3</v>
      </c>
      <c r="AM1751" s="13">
        <v>1</v>
      </c>
      <c r="AO1751" s="13" t="s">
        <v>9223</v>
      </c>
      <c r="AP1751" s="13" t="s">
        <v>3883</v>
      </c>
      <c r="AQ1751" s="13">
        <v>1</v>
      </c>
      <c r="AR1751" s="13">
        <v>1</v>
      </c>
      <c r="AS1751" s="13">
        <v>1</v>
      </c>
      <c r="AT1751" s="13">
        <v>1</v>
      </c>
      <c r="AU1751" s="13">
        <v>0</v>
      </c>
      <c r="AV1751" s="13">
        <v>1</v>
      </c>
      <c r="AW1751" s="13">
        <v>1</v>
      </c>
      <c r="AX1751" s="13">
        <v>2</v>
      </c>
      <c r="AZ1751" s="13">
        <v>1</v>
      </c>
      <c r="BA1751" s="13">
        <v>0</v>
      </c>
      <c r="BB1751" s="13">
        <v>2</v>
      </c>
      <c r="BD1751" s="13">
        <v>1</v>
      </c>
      <c r="BE1751" s="13">
        <v>0</v>
      </c>
      <c r="BF1751" s="13">
        <v>1</v>
      </c>
      <c r="BG1751" s="13">
        <v>1</v>
      </c>
      <c r="BH1751" s="17">
        <v>1</v>
      </c>
      <c r="BJ1751" s="13">
        <v>1</v>
      </c>
      <c r="BK1751" s="13">
        <v>1</v>
      </c>
      <c r="BL1751" s="13">
        <v>2</v>
      </c>
      <c r="BS1751" s="13">
        <v>1</v>
      </c>
      <c r="BT1751" s="13">
        <v>41</v>
      </c>
      <c r="BU1751" s="13">
        <v>1</v>
      </c>
      <c r="BV1751" s="13">
        <v>2</v>
      </c>
      <c r="CA1751" s="18"/>
      <c r="CB1751" s="18"/>
      <c r="CC1751" s="18"/>
      <c r="CD1751" s="18"/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S1751" s="14">
        <v>40781</v>
      </c>
      <c r="CT1751" s="13">
        <v>2</v>
      </c>
      <c r="CW1751" s="13" t="s">
        <v>9224</v>
      </c>
      <c r="CX1751" s="38" t="s">
        <v>9225</v>
      </c>
      <c r="CY1751" s="38" t="s">
        <v>9226</v>
      </c>
      <c r="CZ1751" s="38" t="s">
        <v>41</v>
      </c>
      <c r="DA1751" s="38" t="s">
        <v>9227</v>
      </c>
    </row>
    <row r="1752" spans="1:106" s="13" customFormat="1">
      <c r="A1752" s="84">
        <v>3091</v>
      </c>
      <c r="B1752" s="84">
        <v>1</v>
      </c>
      <c r="C1752" s="13" t="s">
        <v>3599</v>
      </c>
      <c r="D1752" s="13" t="s">
        <v>37</v>
      </c>
      <c r="E1752" s="14">
        <v>13102</v>
      </c>
      <c r="F1752" s="13" t="s">
        <v>327</v>
      </c>
      <c r="G1752" s="13" t="s">
        <v>424</v>
      </c>
      <c r="H1752" s="13" t="s">
        <v>424</v>
      </c>
      <c r="I1752" s="14">
        <v>40617</v>
      </c>
      <c r="J1752" s="13">
        <f t="shared" si="58"/>
        <v>75</v>
      </c>
      <c r="K1752" s="14">
        <v>40644</v>
      </c>
      <c r="L1752" s="13">
        <v>4</v>
      </c>
      <c r="M1752" s="14">
        <v>40713</v>
      </c>
      <c r="N1752" s="15">
        <f t="shared" si="59"/>
        <v>3.1540041067761808</v>
      </c>
      <c r="O1752" s="16">
        <v>2</v>
      </c>
      <c r="Q1752" s="13" t="s">
        <v>9228</v>
      </c>
      <c r="R1752" s="13" t="s">
        <v>190</v>
      </c>
      <c r="S1752" s="13">
        <v>2</v>
      </c>
      <c r="T1752" s="13">
        <v>2</v>
      </c>
      <c r="U1752" s="13">
        <v>2</v>
      </c>
      <c r="V1752" s="13">
        <v>2</v>
      </c>
      <c r="X1752" s="13">
        <v>1</v>
      </c>
      <c r="Z1752" s="13">
        <v>4</v>
      </c>
      <c r="AC1752" s="13">
        <v>2</v>
      </c>
      <c r="AD1752" s="13">
        <v>2</v>
      </c>
      <c r="AE1752" s="13">
        <v>2</v>
      </c>
      <c r="AF1752" s="13">
        <v>2</v>
      </c>
      <c r="AG1752" s="13">
        <v>1</v>
      </c>
      <c r="AH1752" s="13">
        <v>2</v>
      </c>
      <c r="AI1752" s="13">
        <v>2</v>
      </c>
      <c r="AJ1752" s="13">
        <v>2</v>
      </c>
      <c r="AK1752" s="13">
        <v>3</v>
      </c>
      <c r="AL1752" s="13">
        <v>2</v>
      </c>
      <c r="AM1752" s="13">
        <v>1</v>
      </c>
      <c r="AN1752" s="13">
        <v>1</v>
      </c>
      <c r="AO1752" s="13" t="s">
        <v>9229</v>
      </c>
      <c r="AP1752" s="13" t="s">
        <v>9230</v>
      </c>
      <c r="AQ1752" s="13">
        <v>1</v>
      </c>
      <c r="AR1752" s="13">
        <v>1</v>
      </c>
      <c r="AS1752" s="13">
        <v>1</v>
      </c>
      <c r="AT1752" s="13">
        <v>1</v>
      </c>
      <c r="AU1752" s="13">
        <v>0</v>
      </c>
      <c r="AV1752" s="13">
        <v>1</v>
      </c>
      <c r="AW1752" s="13">
        <v>1</v>
      </c>
      <c r="AX1752" s="13">
        <v>1</v>
      </c>
      <c r="AY1752" s="13">
        <v>1</v>
      </c>
      <c r="AZ1752" s="13">
        <v>1</v>
      </c>
      <c r="BA1752" s="13">
        <v>0</v>
      </c>
      <c r="BB1752" s="13">
        <v>3</v>
      </c>
      <c r="BD1752" s="13">
        <v>3</v>
      </c>
      <c r="BF1752" s="13">
        <v>2</v>
      </c>
      <c r="BH1752" s="17">
        <v>1</v>
      </c>
      <c r="BI1752" s="13">
        <v>1</v>
      </c>
      <c r="BJ1752" s="13">
        <v>2</v>
      </c>
      <c r="BK1752" s="13">
        <v>1</v>
      </c>
      <c r="BL1752" s="13">
        <v>2</v>
      </c>
      <c r="BS1752" s="13">
        <v>1</v>
      </c>
      <c r="BT1752" s="13">
        <v>38</v>
      </c>
      <c r="BU1752" s="13">
        <v>1</v>
      </c>
      <c r="BV1752" s="13">
        <v>2</v>
      </c>
      <c r="CA1752" s="18">
        <v>1577</v>
      </c>
      <c r="CB1752" s="18"/>
      <c r="CC1752" s="18">
        <v>11250</v>
      </c>
      <c r="CD1752" s="18">
        <v>35412</v>
      </c>
      <c r="CE1752" s="18"/>
      <c r="CF1752" s="18"/>
      <c r="CG1752" s="18"/>
      <c r="CH1752" s="13">
        <v>1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40903</v>
      </c>
      <c r="CT1752" s="13">
        <v>2</v>
      </c>
      <c r="CW1752" s="13" t="s">
        <v>9231</v>
      </c>
      <c r="CX1752" s="38" t="s">
        <v>9232</v>
      </c>
      <c r="CY1752" s="38" t="s">
        <v>2072</v>
      </c>
      <c r="CZ1752" s="38"/>
      <c r="DA1752" s="38" t="s">
        <v>192</v>
      </c>
    </row>
    <row r="1753" spans="1:106" s="13" customFormat="1">
      <c r="A1753" s="84">
        <v>3093</v>
      </c>
      <c r="B1753" s="84">
        <v>1</v>
      </c>
      <c r="C1753" s="13" t="s">
        <v>213</v>
      </c>
      <c r="D1753" s="13" t="s">
        <v>37</v>
      </c>
      <c r="E1753" s="65">
        <v>13316</v>
      </c>
      <c r="F1753" s="13" t="s">
        <v>691</v>
      </c>
      <c r="G1753" s="13" t="s">
        <v>691</v>
      </c>
      <c r="H1753" s="13" t="s">
        <v>691</v>
      </c>
      <c r="I1753" s="14">
        <v>41105</v>
      </c>
      <c r="J1753" s="13">
        <f t="shared" si="58"/>
        <v>76</v>
      </c>
      <c r="K1753" s="14">
        <v>41141</v>
      </c>
      <c r="L1753" s="13">
        <v>4</v>
      </c>
      <c r="M1753" s="14">
        <v>41615</v>
      </c>
      <c r="N1753" s="15">
        <f t="shared" si="59"/>
        <v>16.755646817248461</v>
      </c>
      <c r="O1753" s="16">
        <v>2</v>
      </c>
      <c r="Q1753" s="13" t="s">
        <v>39</v>
      </c>
      <c r="R1753" s="13" t="s">
        <v>38</v>
      </c>
      <c r="S1753" s="13">
        <v>2</v>
      </c>
      <c r="T1753" s="13">
        <v>2</v>
      </c>
      <c r="U1753" s="13">
        <v>2</v>
      </c>
      <c r="V1753" s="13">
        <v>1</v>
      </c>
      <c r="W1753" s="13" t="s">
        <v>9233</v>
      </c>
      <c r="X1753" s="13">
        <v>2</v>
      </c>
      <c r="Z1753" s="13">
        <v>4</v>
      </c>
      <c r="AC1753" s="13">
        <v>2</v>
      </c>
      <c r="AD1753" s="13">
        <v>2</v>
      </c>
      <c r="AE1753" s="13">
        <v>2</v>
      </c>
      <c r="AF1753" s="13">
        <v>2</v>
      </c>
      <c r="AG1753" s="13">
        <v>2</v>
      </c>
      <c r="AI1753" s="13">
        <v>2</v>
      </c>
      <c r="AJ1753" s="13">
        <v>2</v>
      </c>
      <c r="AK1753" s="13">
        <v>2</v>
      </c>
      <c r="AM1753" s="13">
        <v>1</v>
      </c>
      <c r="AN1753" s="13">
        <v>1</v>
      </c>
      <c r="AO1753" s="13" t="s">
        <v>9234</v>
      </c>
      <c r="AP1753" s="13" t="s">
        <v>1637</v>
      </c>
      <c r="AQ1753" s="13">
        <v>1</v>
      </c>
      <c r="AR1753" s="13">
        <v>1</v>
      </c>
      <c r="AS1753" s="13">
        <v>1</v>
      </c>
      <c r="AT1753" s="13">
        <v>1</v>
      </c>
      <c r="AU1753" s="13">
        <v>0</v>
      </c>
      <c r="AV1753" s="13">
        <v>1</v>
      </c>
      <c r="AW1753" s="13">
        <v>0</v>
      </c>
      <c r="AX1753" s="13">
        <v>1</v>
      </c>
      <c r="AY1753" s="13">
        <v>1</v>
      </c>
      <c r="AZ1753" s="13">
        <v>1</v>
      </c>
      <c r="BA1753" s="13">
        <v>1</v>
      </c>
      <c r="BB1753" s="13">
        <v>1</v>
      </c>
      <c r="BC1753" s="13">
        <v>0</v>
      </c>
      <c r="BD1753" s="13">
        <v>1</v>
      </c>
      <c r="BE1753" s="13">
        <v>0</v>
      </c>
      <c r="BF1753" s="13">
        <v>1</v>
      </c>
      <c r="BG1753" s="13">
        <v>2</v>
      </c>
      <c r="BH1753" s="17">
        <v>1</v>
      </c>
      <c r="BJ1753" s="13">
        <v>1</v>
      </c>
      <c r="BK1753" s="13">
        <v>1</v>
      </c>
      <c r="BL1753" s="13">
        <v>1</v>
      </c>
      <c r="BM1753" s="13">
        <v>3566</v>
      </c>
      <c r="BN1753" s="13">
        <v>2</v>
      </c>
      <c r="BQ1753" s="13" t="s">
        <v>694</v>
      </c>
      <c r="BR1753" s="13" t="s">
        <v>695</v>
      </c>
      <c r="BS1753" s="13">
        <v>2</v>
      </c>
      <c r="BT1753" s="13">
        <v>102</v>
      </c>
      <c r="BU1753" s="13">
        <v>1</v>
      </c>
      <c r="BV1753" s="13">
        <v>3</v>
      </c>
      <c r="CA1753" s="18">
        <v>2243</v>
      </c>
      <c r="CB1753" s="18"/>
      <c r="CC1753" s="18" t="s">
        <v>9235</v>
      </c>
      <c r="CD1753" s="18">
        <v>388.4</v>
      </c>
      <c r="CE1753" s="18"/>
      <c r="CF1753" s="18"/>
      <c r="CG1753" s="18"/>
      <c r="CH1753" s="13">
        <v>2</v>
      </c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41354</v>
      </c>
      <c r="CT1753" s="13">
        <v>2</v>
      </c>
      <c r="CW1753" s="13" t="s">
        <v>9236</v>
      </c>
      <c r="CX1753" s="38" t="s">
        <v>9237</v>
      </c>
      <c r="CY1753" s="38" t="s">
        <v>9238</v>
      </c>
      <c r="CZ1753" s="38"/>
      <c r="DA1753" s="38" t="s">
        <v>192</v>
      </c>
    </row>
    <row r="1754" spans="1:106" s="13" customFormat="1">
      <c r="A1754" s="84">
        <v>3096</v>
      </c>
      <c r="B1754" s="84">
        <v>1</v>
      </c>
      <c r="C1754" s="13" t="s">
        <v>9239</v>
      </c>
      <c r="D1754" s="13" t="s">
        <v>37</v>
      </c>
      <c r="E1754" s="14">
        <v>11657</v>
      </c>
      <c r="F1754" s="13" t="s">
        <v>648</v>
      </c>
      <c r="G1754" s="13" t="s">
        <v>648</v>
      </c>
      <c r="H1754" s="13" t="s">
        <v>648</v>
      </c>
      <c r="I1754" s="14">
        <v>40374</v>
      </c>
      <c r="J1754" s="13">
        <f t="shared" si="58"/>
        <v>78</v>
      </c>
      <c r="K1754" s="14">
        <v>40392</v>
      </c>
      <c r="L1754" s="13">
        <v>4</v>
      </c>
      <c r="M1754" s="14">
        <v>41202</v>
      </c>
      <c r="N1754" s="15">
        <f t="shared" si="59"/>
        <v>27.20328542094456</v>
      </c>
      <c r="O1754" s="16">
        <v>2</v>
      </c>
      <c r="Q1754" s="13" t="s">
        <v>7747</v>
      </c>
      <c r="R1754" s="13" t="s">
        <v>190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1</v>
      </c>
      <c r="AG1754" s="13">
        <v>1</v>
      </c>
      <c r="AH1754" s="13">
        <v>2</v>
      </c>
      <c r="AI1754" s="13">
        <v>2</v>
      </c>
      <c r="AJ1754" s="13">
        <v>3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9240</v>
      </c>
      <c r="AP1754" s="13" t="s">
        <v>809</v>
      </c>
      <c r="AQ1754" s="13">
        <v>1</v>
      </c>
      <c r="AR1754" s="13">
        <v>1</v>
      </c>
      <c r="AS1754" s="13">
        <v>9</v>
      </c>
      <c r="AT1754" s="13">
        <v>1</v>
      </c>
      <c r="AU1754" s="13">
        <v>1</v>
      </c>
      <c r="AV1754" s="13">
        <v>2</v>
      </c>
      <c r="AX1754" s="13">
        <v>1</v>
      </c>
      <c r="AZ1754" s="13">
        <v>3</v>
      </c>
      <c r="BB1754" s="13">
        <v>2</v>
      </c>
      <c r="BD1754" s="13">
        <v>1</v>
      </c>
      <c r="BE1754" s="13">
        <v>1</v>
      </c>
      <c r="BF1754" s="13">
        <v>1</v>
      </c>
      <c r="BG1754" s="13">
        <v>6</v>
      </c>
      <c r="BH1754" s="17">
        <v>1</v>
      </c>
      <c r="BI1754" s="13">
        <v>1</v>
      </c>
      <c r="BJ1754" s="13">
        <v>1</v>
      </c>
      <c r="BK1754" s="13">
        <v>1</v>
      </c>
      <c r="BL1754" s="13">
        <v>1</v>
      </c>
      <c r="BM1754" s="13">
        <v>3081</v>
      </c>
      <c r="BN1754" s="13">
        <v>2</v>
      </c>
      <c r="BQ1754" s="13" t="s">
        <v>237</v>
      </c>
      <c r="BR1754" s="13" t="s">
        <v>238</v>
      </c>
      <c r="BS1754" s="13">
        <v>2</v>
      </c>
      <c r="BT1754" s="13">
        <v>167</v>
      </c>
      <c r="BU1754" s="13">
        <v>1</v>
      </c>
      <c r="BV1754" s="13">
        <v>5</v>
      </c>
      <c r="CA1754" s="18">
        <v>1587</v>
      </c>
      <c r="CB1754" s="18"/>
      <c r="CC1754" s="18">
        <v>2980</v>
      </c>
      <c r="CD1754" s="18">
        <v>0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S1754" s="14">
        <v>40690</v>
      </c>
      <c r="CT1754" s="13">
        <v>1</v>
      </c>
      <c r="CW1754" s="13" t="s">
        <v>9241</v>
      </c>
      <c r="CX1754" s="38" t="s">
        <v>9242</v>
      </c>
      <c r="CY1754" s="38" t="s">
        <v>9243</v>
      </c>
      <c r="CZ1754" s="38" t="s">
        <v>41</v>
      </c>
      <c r="DA1754" s="38" t="s">
        <v>9244</v>
      </c>
    </row>
    <row r="1755" spans="1:106" s="13" customFormat="1">
      <c r="A1755" s="84">
        <v>3097</v>
      </c>
      <c r="B1755" s="84">
        <v>1</v>
      </c>
      <c r="C1755" s="13" t="s">
        <v>213</v>
      </c>
      <c r="D1755" s="13" t="s">
        <v>54</v>
      </c>
      <c r="E1755" s="14">
        <v>16187</v>
      </c>
      <c r="F1755" s="13" t="s">
        <v>362</v>
      </c>
      <c r="G1755" s="13" t="s">
        <v>214</v>
      </c>
      <c r="H1755" s="13" t="s">
        <v>214</v>
      </c>
      <c r="I1755" s="14">
        <v>40436</v>
      </c>
      <c r="J1755" s="13">
        <f t="shared" si="58"/>
        <v>66</v>
      </c>
      <c r="K1755" s="14">
        <v>40595</v>
      </c>
      <c r="L1755" s="13">
        <v>2</v>
      </c>
      <c r="M1755" s="14">
        <v>41715</v>
      </c>
      <c r="N1755" s="15">
        <f t="shared" si="59"/>
        <v>42.020533880903493</v>
      </c>
      <c r="O1755" s="16">
        <v>2</v>
      </c>
      <c r="Q1755" s="13" t="s">
        <v>323</v>
      </c>
      <c r="R1755" s="13" t="s">
        <v>2597</v>
      </c>
      <c r="S1755" s="13">
        <v>2</v>
      </c>
      <c r="T1755" s="13">
        <v>2</v>
      </c>
      <c r="U1755" s="13">
        <v>2</v>
      </c>
      <c r="V1755" s="13">
        <v>2</v>
      </c>
      <c r="X1755" s="13">
        <v>2</v>
      </c>
      <c r="Z1755" s="13">
        <v>4</v>
      </c>
      <c r="AH1755" s="13">
        <v>2</v>
      </c>
      <c r="AI1755" s="13">
        <v>2</v>
      </c>
      <c r="AJ1755" s="13">
        <v>2</v>
      </c>
      <c r="AK1755" s="13">
        <v>2</v>
      </c>
      <c r="AL1755" s="13">
        <v>2</v>
      </c>
      <c r="AM1755" s="13">
        <v>2</v>
      </c>
      <c r="AN1755" s="13">
        <v>1</v>
      </c>
      <c r="AO1755" s="13" t="s">
        <v>9245</v>
      </c>
      <c r="AP1755" s="13" t="s">
        <v>809</v>
      </c>
      <c r="AQ1755" s="13">
        <v>1</v>
      </c>
      <c r="AR1755" s="13">
        <v>2</v>
      </c>
      <c r="AT1755" s="13">
        <v>1</v>
      </c>
      <c r="AU1755" s="13">
        <v>0</v>
      </c>
      <c r="AV1755" s="13">
        <v>1</v>
      </c>
      <c r="AW1755" s="13">
        <v>5</v>
      </c>
      <c r="AX1755" s="13">
        <v>1</v>
      </c>
      <c r="AY1755" s="13">
        <v>5</v>
      </c>
      <c r="AZ1755" s="13">
        <v>2</v>
      </c>
      <c r="BB1755" s="13">
        <v>2</v>
      </c>
      <c r="BD1755" s="13">
        <v>1</v>
      </c>
      <c r="BE1755" s="13">
        <v>0</v>
      </c>
      <c r="BF1755" s="13">
        <v>1</v>
      </c>
      <c r="BG1755" s="13">
        <v>10</v>
      </c>
      <c r="BH1755" s="17">
        <v>2</v>
      </c>
      <c r="BJ1755" s="13">
        <v>2</v>
      </c>
      <c r="BK1755" s="13">
        <v>1</v>
      </c>
      <c r="BL1755" s="13">
        <v>1</v>
      </c>
      <c r="BM1755" s="13">
        <v>3102</v>
      </c>
      <c r="BN1755" s="13">
        <v>2</v>
      </c>
      <c r="BQ1755" s="13" t="s">
        <v>237</v>
      </c>
      <c r="BR1755" s="13" t="s">
        <v>238</v>
      </c>
      <c r="BS1755" s="13">
        <v>1</v>
      </c>
      <c r="BT1755" s="13">
        <v>17</v>
      </c>
      <c r="BU1755" s="13">
        <v>1</v>
      </c>
      <c r="BV1755" s="13">
        <v>3</v>
      </c>
      <c r="CA1755" s="18"/>
      <c r="CB1755" s="18"/>
      <c r="CC1755" s="18" t="s">
        <v>8460</v>
      </c>
      <c r="CD1755" s="18">
        <v>0</v>
      </c>
      <c r="CE1755" s="18"/>
      <c r="CF1755" s="18"/>
      <c r="CG1755" s="18"/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40683</v>
      </c>
      <c r="CW1755" s="13" t="s">
        <v>9246</v>
      </c>
      <c r="CX1755" s="38" t="s">
        <v>9247</v>
      </c>
      <c r="CY1755" s="38" t="s">
        <v>9248</v>
      </c>
      <c r="CZ1755" s="38" t="s">
        <v>386</v>
      </c>
      <c r="DA1755" s="38" t="s">
        <v>9249</v>
      </c>
      <c r="DB1755" s="13">
        <v>145</v>
      </c>
    </row>
    <row r="1756" spans="1:106" s="13" customFormat="1">
      <c r="A1756" s="84">
        <v>3099</v>
      </c>
      <c r="B1756" s="84">
        <v>1</v>
      </c>
      <c r="C1756" s="13" t="s">
        <v>5496</v>
      </c>
      <c r="D1756" s="13" t="s">
        <v>54</v>
      </c>
      <c r="E1756" s="14">
        <v>17351</v>
      </c>
      <c r="F1756" s="13" t="s">
        <v>381</v>
      </c>
      <c r="G1756" s="13" t="s">
        <v>381</v>
      </c>
      <c r="H1756" s="13" t="s">
        <v>381</v>
      </c>
      <c r="I1756" s="14">
        <v>40589</v>
      </c>
      <c r="J1756" s="13">
        <f t="shared" si="58"/>
        <v>63</v>
      </c>
      <c r="K1756" s="14">
        <v>40635</v>
      </c>
      <c r="L1756" s="13">
        <v>4</v>
      </c>
      <c r="M1756" s="14">
        <v>41187</v>
      </c>
      <c r="N1756" s="15">
        <f t="shared" si="59"/>
        <v>19.646817248459961</v>
      </c>
      <c r="O1756" s="16">
        <v>2</v>
      </c>
      <c r="Q1756" s="13" t="s">
        <v>52</v>
      </c>
      <c r="S1756" s="13">
        <v>3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H1756" s="13">
        <v>2</v>
      </c>
      <c r="AI1756" s="13">
        <v>1</v>
      </c>
      <c r="AJ1756" s="13">
        <v>2</v>
      </c>
      <c r="AK1756" s="13">
        <v>2</v>
      </c>
      <c r="AL1756" s="13">
        <v>2</v>
      </c>
      <c r="AM1756" s="13">
        <v>3</v>
      </c>
      <c r="AN1756" s="13">
        <v>1</v>
      </c>
      <c r="AO1756" s="13" t="s">
        <v>4898</v>
      </c>
      <c r="AP1756" s="13" t="s">
        <v>125</v>
      </c>
      <c r="AQ1756" s="13">
        <v>1</v>
      </c>
      <c r="AR1756" s="13">
        <v>1</v>
      </c>
      <c r="AS1756" s="13">
        <v>1</v>
      </c>
      <c r="AT1756" s="13">
        <v>1</v>
      </c>
      <c r="AU1756" s="13">
        <v>1</v>
      </c>
      <c r="AV1756" s="13">
        <v>1</v>
      </c>
      <c r="AW1756" s="13">
        <v>1</v>
      </c>
      <c r="AX1756" s="13">
        <v>1</v>
      </c>
      <c r="AY1756" s="13">
        <v>1</v>
      </c>
      <c r="AZ1756" s="13">
        <v>1</v>
      </c>
      <c r="BA1756" s="13">
        <v>1</v>
      </c>
      <c r="BB1756" s="13">
        <v>1</v>
      </c>
      <c r="BC1756" s="13">
        <v>1</v>
      </c>
      <c r="BD1756" s="13">
        <v>1</v>
      </c>
      <c r="BE1756" s="13">
        <v>1</v>
      </c>
      <c r="BF1756" s="13">
        <v>1</v>
      </c>
      <c r="BH1756" s="17">
        <v>1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3067</v>
      </c>
      <c r="BN1756" s="13">
        <v>2</v>
      </c>
      <c r="BQ1756" s="13" t="s">
        <v>954</v>
      </c>
      <c r="BR1756" s="13" t="s">
        <v>955</v>
      </c>
      <c r="BS1756" s="13">
        <v>2</v>
      </c>
      <c r="BT1756" s="13">
        <v>43</v>
      </c>
      <c r="BU1756" s="13">
        <v>1</v>
      </c>
      <c r="BV1756" s="13">
        <v>1</v>
      </c>
      <c r="CA1756" s="18">
        <v>1552</v>
      </c>
      <c r="CB1756" s="18"/>
      <c r="CC1756" s="18">
        <v>6570</v>
      </c>
      <c r="CD1756" s="18">
        <v>8435.6</v>
      </c>
      <c r="CE1756" s="18"/>
      <c r="CF1756" s="18" t="s">
        <v>3063</v>
      </c>
      <c r="CG1756" s="18"/>
      <c r="CH1756" s="13">
        <v>1</v>
      </c>
      <c r="CI1756" s="13">
        <v>1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1</v>
      </c>
      <c r="CS1756" s="14">
        <v>40792</v>
      </c>
      <c r="CT1756" s="13">
        <v>1</v>
      </c>
      <c r="CW1756" s="13" t="s">
        <v>9250</v>
      </c>
      <c r="CX1756" s="38" t="s">
        <v>9251</v>
      </c>
      <c r="CY1756" s="38" t="s">
        <v>9252</v>
      </c>
      <c r="CZ1756" s="38"/>
      <c r="DA1756" s="38" t="s">
        <v>4169</v>
      </c>
    </row>
    <row r="1757" spans="1:106" s="13" customFormat="1">
      <c r="A1757" s="84">
        <v>3102</v>
      </c>
      <c r="B1757" s="84">
        <v>5</v>
      </c>
      <c r="C1757" s="13" t="s">
        <v>3824</v>
      </c>
      <c r="D1757" s="13" t="s">
        <v>37</v>
      </c>
      <c r="E1757" s="14">
        <v>12524</v>
      </c>
      <c r="F1757" s="13" t="s">
        <v>362</v>
      </c>
      <c r="G1757" s="13" t="s">
        <v>396</v>
      </c>
      <c r="H1757" s="13" t="s">
        <v>396</v>
      </c>
      <c r="I1757" s="14">
        <v>40558</v>
      </c>
      <c r="J1757" s="13">
        <f t="shared" ref="J1757:J1785" si="60">INT((I1757-E1757)/365.25)</f>
        <v>76</v>
      </c>
      <c r="K1757" s="14">
        <v>40638</v>
      </c>
      <c r="L1757" s="13">
        <v>4</v>
      </c>
      <c r="M1757" s="14">
        <v>41072</v>
      </c>
      <c r="N1757" s="15">
        <f t="shared" ref="N1757:N1770" si="61">(M1757-I1757)*12/365.25</f>
        <v>16.887063655030801</v>
      </c>
      <c r="O1757" s="16">
        <v>3</v>
      </c>
      <c r="Q1757" s="13" t="s">
        <v>1118</v>
      </c>
      <c r="S1757" s="13">
        <v>3</v>
      </c>
      <c r="T1757" s="13">
        <v>2</v>
      </c>
      <c r="U1757" s="13">
        <v>2</v>
      </c>
      <c r="V1757" s="13">
        <v>2</v>
      </c>
      <c r="Z1757" s="13">
        <v>4</v>
      </c>
      <c r="AG1757" s="13">
        <v>1</v>
      </c>
      <c r="AO1757" s="13" t="s">
        <v>2006</v>
      </c>
      <c r="AP1757" s="13" t="s">
        <v>809</v>
      </c>
      <c r="AQ1757" s="13">
        <v>1</v>
      </c>
      <c r="AT1757" s="13">
        <v>1</v>
      </c>
      <c r="AU1757" s="13">
        <v>0</v>
      </c>
      <c r="AX1757" s="13">
        <v>1</v>
      </c>
      <c r="AY1757" s="13">
        <v>3</v>
      </c>
      <c r="AZ1757" s="13">
        <v>2</v>
      </c>
      <c r="BB1757" s="13">
        <v>2</v>
      </c>
      <c r="BD1757" s="13">
        <v>2</v>
      </c>
      <c r="BF1757" s="13">
        <v>1</v>
      </c>
      <c r="BG1757" s="13">
        <v>11</v>
      </c>
      <c r="BH1757" s="17">
        <v>2</v>
      </c>
      <c r="BI1757" s="13">
        <v>1</v>
      </c>
      <c r="BJ1757" s="13">
        <v>2</v>
      </c>
      <c r="BK1757" s="13">
        <v>1</v>
      </c>
      <c r="BL1757" s="13">
        <v>1</v>
      </c>
      <c r="BM1757" s="13">
        <v>3071</v>
      </c>
      <c r="BN1757" s="13">
        <v>1</v>
      </c>
      <c r="BO1757" s="13" t="s">
        <v>3147</v>
      </c>
      <c r="BP1757" s="13">
        <v>180</v>
      </c>
      <c r="BQ1757" s="13" t="s">
        <v>237</v>
      </c>
      <c r="BR1757" s="13" t="s">
        <v>238</v>
      </c>
      <c r="BS1757" s="13">
        <v>1</v>
      </c>
      <c r="BT1757" s="13">
        <v>38</v>
      </c>
      <c r="BU1757" s="13">
        <v>1</v>
      </c>
      <c r="BV1757" s="13">
        <v>1</v>
      </c>
      <c r="BW1757" s="13">
        <v>2</v>
      </c>
      <c r="BX1757" s="13">
        <v>54</v>
      </c>
      <c r="CA1757" s="18">
        <v>1556</v>
      </c>
      <c r="CB1757" s="18"/>
      <c r="CC1757" s="18">
        <v>2680</v>
      </c>
      <c r="CD1757" s="18">
        <v>3753.1</v>
      </c>
      <c r="CE1757" s="18"/>
      <c r="CF1757" s="18"/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W1757" s="13" t="s">
        <v>9253</v>
      </c>
      <c r="CX1757" s="38" t="s">
        <v>9254</v>
      </c>
      <c r="CY1757" s="38" t="s">
        <v>9255</v>
      </c>
      <c r="CZ1757" s="38" t="s">
        <v>386</v>
      </c>
      <c r="DA1757" s="38" t="s">
        <v>9256</v>
      </c>
    </row>
    <row r="1758" spans="1:106" s="13" customFormat="1">
      <c r="A1758" s="84">
        <v>3106</v>
      </c>
      <c r="B1758" s="84">
        <v>1</v>
      </c>
      <c r="C1758" s="13" t="s">
        <v>9257</v>
      </c>
      <c r="D1758" s="13" t="s">
        <v>54</v>
      </c>
      <c r="E1758" s="14">
        <v>19711</v>
      </c>
      <c r="F1758" s="13" t="s">
        <v>295</v>
      </c>
      <c r="G1758" s="13" t="s">
        <v>295</v>
      </c>
      <c r="H1758" s="13" t="s">
        <v>327</v>
      </c>
      <c r="I1758" s="14">
        <v>40589</v>
      </c>
      <c r="J1758" s="13">
        <f t="shared" si="60"/>
        <v>57</v>
      </c>
      <c r="K1758" s="14">
        <v>40631</v>
      </c>
      <c r="L1758" s="13">
        <v>4</v>
      </c>
      <c r="M1758" s="14">
        <v>40728</v>
      </c>
      <c r="N1758" s="15">
        <f t="shared" si="61"/>
        <v>4.5667351129363452</v>
      </c>
      <c r="O1758" s="16">
        <v>2</v>
      </c>
      <c r="Q1758" s="13" t="s">
        <v>9258</v>
      </c>
      <c r="R1758" s="13" t="s">
        <v>543</v>
      </c>
      <c r="S1758" s="13">
        <v>3</v>
      </c>
      <c r="U1758" s="13">
        <v>2</v>
      </c>
      <c r="V1758" s="13">
        <v>2</v>
      </c>
      <c r="X1758" s="13">
        <v>1</v>
      </c>
      <c r="AG1758" s="13">
        <v>1</v>
      </c>
      <c r="AI1758" s="13">
        <v>2</v>
      </c>
      <c r="AJ1758" s="13">
        <v>2</v>
      </c>
      <c r="AK1758" s="13">
        <v>2</v>
      </c>
      <c r="AL1758" s="13">
        <v>2</v>
      </c>
      <c r="AM1758" s="13">
        <v>1</v>
      </c>
      <c r="AN1758" s="13">
        <v>2</v>
      </c>
      <c r="AO1758" s="13" t="s">
        <v>9259</v>
      </c>
      <c r="AP1758" s="13" t="s">
        <v>127</v>
      </c>
      <c r="AQ1758" s="13">
        <v>1</v>
      </c>
      <c r="AR1758" s="13">
        <v>1</v>
      </c>
      <c r="AS1758" s="13">
        <v>1</v>
      </c>
      <c r="AT1758" s="13">
        <v>1</v>
      </c>
      <c r="AU1758" s="13">
        <v>1</v>
      </c>
      <c r="AV1758" s="13">
        <v>1</v>
      </c>
      <c r="AW1758" s="13">
        <v>1</v>
      </c>
      <c r="AX1758" s="13">
        <v>2</v>
      </c>
      <c r="AZ1758" s="13">
        <v>3</v>
      </c>
      <c r="BB1758" s="13">
        <v>1</v>
      </c>
      <c r="BC1758" s="13">
        <v>1</v>
      </c>
      <c r="BD1758" s="13">
        <v>1</v>
      </c>
      <c r="BE1758" s="13">
        <v>1</v>
      </c>
      <c r="BF1758" s="13">
        <v>1</v>
      </c>
      <c r="BG1758" s="13">
        <v>3</v>
      </c>
      <c r="BH1758" s="17">
        <v>1</v>
      </c>
      <c r="BI1758" s="13">
        <v>1</v>
      </c>
      <c r="BJ1758" s="13">
        <v>1</v>
      </c>
      <c r="BK1758" s="13">
        <v>1</v>
      </c>
      <c r="BS1758" s="13">
        <v>2</v>
      </c>
      <c r="BT1758" s="13">
        <v>42</v>
      </c>
      <c r="BV1758" s="13">
        <v>1</v>
      </c>
      <c r="BW1758" s="13">
        <v>2</v>
      </c>
      <c r="BX1758" s="13">
        <v>42.9</v>
      </c>
      <c r="CA1758" s="18">
        <v>1560</v>
      </c>
      <c r="CB1758" s="18"/>
      <c r="CC1758" s="18">
        <v>8600</v>
      </c>
      <c r="CD1758" s="18">
        <v>5017.5</v>
      </c>
      <c r="CE1758" s="18"/>
      <c r="CF1758" s="18"/>
      <c r="CG1758" s="18"/>
      <c r="CH1758" s="13">
        <v>1</v>
      </c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S1758" s="14">
        <v>41142</v>
      </c>
      <c r="CT1758" s="13">
        <v>2</v>
      </c>
      <c r="CW1758" s="13" t="s">
        <v>9260</v>
      </c>
      <c r="CX1758" s="38" t="s">
        <v>9261</v>
      </c>
      <c r="CY1758" s="38" t="s">
        <v>9262</v>
      </c>
      <c r="CZ1758" s="38" t="s">
        <v>41</v>
      </c>
      <c r="DA1758" s="38" t="s">
        <v>9263</v>
      </c>
    </row>
    <row r="1759" spans="1:106" s="13" customFormat="1">
      <c r="A1759" s="84">
        <v>3107</v>
      </c>
      <c r="B1759" s="84">
        <v>1</v>
      </c>
      <c r="C1759" s="13" t="s">
        <v>9264</v>
      </c>
      <c r="D1759" s="13" t="s">
        <v>37</v>
      </c>
      <c r="E1759" s="14">
        <v>14488</v>
      </c>
      <c r="F1759" s="13" t="s">
        <v>240</v>
      </c>
      <c r="G1759" s="13" t="s">
        <v>240</v>
      </c>
      <c r="H1759" s="13" t="s">
        <v>240</v>
      </c>
      <c r="I1759" s="14">
        <v>40344</v>
      </c>
      <c r="J1759" s="13">
        <f t="shared" si="60"/>
        <v>70</v>
      </c>
      <c r="K1759" s="14">
        <v>40652</v>
      </c>
      <c r="L1759" s="13">
        <v>4</v>
      </c>
      <c r="M1759" s="14">
        <v>40675</v>
      </c>
      <c r="N1759" s="15">
        <f t="shared" si="61"/>
        <v>10.874743326488707</v>
      </c>
      <c r="O1759" s="16">
        <v>2</v>
      </c>
      <c r="Q1759" s="13" t="s">
        <v>9265</v>
      </c>
      <c r="R1759" s="13" t="s">
        <v>38</v>
      </c>
      <c r="S1759" s="13">
        <v>2</v>
      </c>
      <c r="T1759" s="13">
        <v>2</v>
      </c>
      <c r="U1759" s="13">
        <v>2</v>
      </c>
      <c r="V1759" s="13">
        <v>2</v>
      </c>
      <c r="X1759" s="13">
        <v>2</v>
      </c>
      <c r="Z1759" s="13">
        <v>4</v>
      </c>
      <c r="AH1759" s="13">
        <v>2</v>
      </c>
      <c r="AI1759" s="13">
        <v>1</v>
      </c>
      <c r="AJ1759" s="13">
        <v>2</v>
      </c>
      <c r="AK1759" s="13">
        <v>1</v>
      </c>
      <c r="AL1759" s="13">
        <v>2</v>
      </c>
      <c r="AM1759" s="13">
        <v>1</v>
      </c>
      <c r="AN1759" s="13">
        <v>1</v>
      </c>
      <c r="AO1759" s="13" t="s">
        <v>9266</v>
      </c>
      <c r="AP1759" s="13" t="s">
        <v>9170</v>
      </c>
      <c r="AQ1759" s="13">
        <v>1</v>
      </c>
      <c r="AR1759" s="13">
        <v>1</v>
      </c>
      <c r="AT1759" s="13">
        <v>1</v>
      </c>
      <c r="AU1759" s="13">
        <v>0</v>
      </c>
      <c r="AV1759" s="13">
        <v>1</v>
      </c>
      <c r="AX1759" s="13">
        <v>1</v>
      </c>
      <c r="AZ1759" s="13">
        <v>1</v>
      </c>
      <c r="BB1759" s="13">
        <v>2</v>
      </c>
      <c r="BD1759" s="13">
        <v>2</v>
      </c>
      <c r="BF1759" s="13">
        <v>1</v>
      </c>
      <c r="BG1759" s="13">
        <v>12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2</v>
      </c>
      <c r="BS1759" s="13">
        <v>1</v>
      </c>
      <c r="BT1759" s="13">
        <v>47</v>
      </c>
      <c r="BU1759" s="13">
        <v>1</v>
      </c>
      <c r="BV1759" s="13">
        <v>3</v>
      </c>
      <c r="CA1759" s="18">
        <v>1561</v>
      </c>
      <c r="CB1759" s="18"/>
      <c r="CC1759" s="18">
        <v>708</v>
      </c>
      <c r="CD1759" s="18" t="s">
        <v>6793</v>
      </c>
      <c r="CE1759" s="18"/>
      <c r="CF1759" s="18"/>
      <c r="CG1759" s="18"/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S1759" s="14">
        <v>40774</v>
      </c>
      <c r="CT1759" s="13">
        <v>2</v>
      </c>
      <c r="CW1759" s="13" t="s">
        <v>9267</v>
      </c>
      <c r="CX1759" s="38" t="s">
        <v>9094</v>
      </c>
      <c r="CY1759" s="38" t="s">
        <v>9268</v>
      </c>
      <c r="CZ1759" s="38" t="s">
        <v>9269</v>
      </c>
      <c r="DA1759" s="38" t="s">
        <v>9270</v>
      </c>
    </row>
    <row r="1760" spans="1:106" s="13" customFormat="1">
      <c r="A1760" s="84">
        <v>3109</v>
      </c>
      <c r="B1760" s="84">
        <v>1</v>
      </c>
      <c r="C1760" s="13" t="s">
        <v>9271</v>
      </c>
      <c r="D1760" s="13" t="s">
        <v>54</v>
      </c>
      <c r="E1760" s="14">
        <v>16827</v>
      </c>
      <c r="F1760" s="13" t="s">
        <v>461</v>
      </c>
      <c r="G1760" s="13" t="s">
        <v>461</v>
      </c>
      <c r="H1760" s="13" t="s">
        <v>461</v>
      </c>
      <c r="I1760" s="14">
        <v>40589</v>
      </c>
      <c r="J1760" s="13">
        <f t="shared" si="60"/>
        <v>65</v>
      </c>
      <c r="K1760" s="14">
        <v>40653</v>
      </c>
      <c r="L1760" s="13">
        <v>2</v>
      </c>
      <c r="M1760" s="14">
        <v>40830</v>
      </c>
      <c r="N1760" s="15">
        <f t="shared" si="61"/>
        <v>7.9178644763860371</v>
      </c>
      <c r="O1760" s="16">
        <v>1</v>
      </c>
      <c r="P1760" s="13" t="s">
        <v>8823</v>
      </c>
      <c r="Q1760" s="13" t="s">
        <v>9272</v>
      </c>
      <c r="R1760" s="13" t="s">
        <v>38</v>
      </c>
      <c r="S1760" s="13">
        <v>3</v>
      </c>
      <c r="T1760" s="13">
        <v>2</v>
      </c>
      <c r="U1760" s="13">
        <v>2</v>
      </c>
      <c r="V1760" s="13">
        <v>2</v>
      </c>
      <c r="X1760" s="13">
        <v>1</v>
      </c>
      <c r="Z1760" s="13">
        <v>4</v>
      </c>
      <c r="AC1760" s="13">
        <v>2</v>
      </c>
      <c r="AD1760" s="13">
        <v>2</v>
      </c>
      <c r="AE1760" s="13">
        <v>2</v>
      </c>
      <c r="AF1760" s="13">
        <v>2</v>
      </c>
      <c r="AG1760" s="13">
        <v>1</v>
      </c>
      <c r="AH1760" s="13">
        <v>2</v>
      </c>
      <c r="AN1760" s="13">
        <v>1</v>
      </c>
      <c r="AO1760" s="13" t="s">
        <v>9273</v>
      </c>
      <c r="AP1760" s="13" t="s">
        <v>261</v>
      </c>
      <c r="AQ1760" s="13">
        <v>1</v>
      </c>
      <c r="AR1760" s="13">
        <v>1</v>
      </c>
      <c r="AS1760" s="13">
        <v>2</v>
      </c>
      <c r="AT1760" s="13">
        <v>1</v>
      </c>
      <c r="AU1760" s="13">
        <v>1</v>
      </c>
      <c r="AV1760" s="13">
        <v>1</v>
      </c>
      <c r="AW1760" s="13">
        <v>2</v>
      </c>
      <c r="AX1760" s="13">
        <v>1</v>
      </c>
      <c r="AY1760" s="13">
        <v>2</v>
      </c>
      <c r="AZ1760" s="13">
        <v>3</v>
      </c>
      <c r="BB1760" s="13">
        <v>1</v>
      </c>
      <c r="BC1760" s="13">
        <v>1</v>
      </c>
      <c r="BD1760" s="13">
        <v>1</v>
      </c>
      <c r="BE1760" s="13">
        <v>0</v>
      </c>
      <c r="BF1760" s="13">
        <v>1</v>
      </c>
      <c r="BG1760" s="13">
        <v>3</v>
      </c>
      <c r="BH1760" s="17">
        <v>1</v>
      </c>
      <c r="BI1760" s="13">
        <v>1</v>
      </c>
      <c r="BJ1760" s="13">
        <v>2</v>
      </c>
      <c r="BK1760" s="13">
        <v>3</v>
      </c>
      <c r="BL1760" s="13">
        <v>2</v>
      </c>
      <c r="BS1760" s="13">
        <v>1</v>
      </c>
      <c r="BT1760" s="13">
        <v>38</v>
      </c>
      <c r="BU1760" s="13">
        <v>1</v>
      </c>
      <c r="BV1760" s="13">
        <v>1</v>
      </c>
      <c r="CA1760" s="18">
        <v>1563</v>
      </c>
      <c r="CB1760" s="18"/>
      <c r="CC1760" s="18" t="s">
        <v>9274</v>
      </c>
      <c r="CD1760" s="18">
        <v>2743.1</v>
      </c>
      <c r="CE1760" s="18"/>
      <c r="CF1760" s="18"/>
      <c r="CG1760" s="18"/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40830</v>
      </c>
      <c r="CT1760" s="13">
        <v>2</v>
      </c>
      <c r="CW1760" s="13" t="s">
        <v>9275</v>
      </c>
      <c r="CX1760" s="38" t="s">
        <v>8499</v>
      </c>
      <c r="CY1760" s="38" t="s">
        <v>7776</v>
      </c>
      <c r="CZ1760" s="38" t="s">
        <v>9276</v>
      </c>
      <c r="DA1760" s="38" t="s">
        <v>9277</v>
      </c>
    </row>
    <row r="1761" spans="1:106" s="13" customFormat="1">
      <c r="A1761" s="84">
        <v>3113</v>
      </c>
      <c r="B1761" s="84">
        <v>1</v>
      </c>
      <c r="C1761" s="13" t="s">
        <v>9278</v>
      </c>
      <c r="D1761" s="13" t="s">
        <v>37</v>
      </c>
      <c r="E1761" s="14">
        <v>12423</v>
      </c>
      <c r="F1761" s="13" t="s">
        <v>370</v>
      </c>
      <c r="G1761" s="13" t="s">
        <v>370</v>
      </c>
      <c r="H1761" s="13" t="s">
        <v>370</v>
      </c>
      <c r="I1761" s="14">
        <v>40558</v>
      </c>
      <c r="J1761" s="13">
        <f t="shared" si="60"/>
        <v>77</v>
      </c>
      <c r="K1761" s="14">
        <v>40658</v>
      </c>
      <c r="L1761" s="13">
        <v>4</v>
      </c>
      <c r="M1761" s="14">
        <v>41514</v>
      </c>
      <c r="N1761" s="15">
        <f t="shared" si="61"/>
        <v>31.408624229979466</v>
      </c>
      <c r="O1761" s="16">
        <v>2</v>
      </c>
      <c r="Q1761" s="13" t="s">
        <v>9279</v>
      </c>
      <c r="R1761" s="13" t="s">
        <v>38</v>
      </c>
      <c r="S1761" s="13">
        <v>2</v>
      </c>
      <c r="T1761" s="13">
        <v>2</v>
      </c>
      <c r="U1761" s="13">
        <v>2</v>
      </c>
      <c r="V1761" s="13">
        <v>1</v>
      </c>
      <c r="W1761" s="13" t="s">
        <v>9280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I1761" s="13">
        <v>2</v>
      </c>
      <c r="AJ1761" s="13">
        <v>2</v>
      </c>
      <c r="AK1761" s="13">
        <v>2</v>
      </c>
      <c r="AL1761" s="13">
        <v>2</v>
      </c>
      <c r="AM1761" s="13">
        <v>2</v>
      </c>
      <c r="AN1761" s="13">
        <v>1</v>
      </c>
      <c r="AO1761" s="13" t="s">
        <v>9281</v>
      </c>
      <c r="AP1761" s="13" t="s">
        <v>9282</v>
      </c>
      <c r="AQ1761" s="13">
        <v>1</v>
      </c>
      <c r="AR1761" s="13">
        <v>1</v>
      </c>
      <c r="AS1761" s="13">
        <v>3</v>
      </c>
      <c r="AT1761" s="13">
        <v>1</v>
      </c>
      <c r="AU1761" s="13">
        <v>3</v>
      </c>
      <c r="AV1761" s="13">
        <v>1</v>
      </c>
      <c r="AX1761" s="13">
        <v>1</v>
      </c>
      <c r="AZ1761" s="13">
        <v>1</v>
      </c>
      <c r="BB1761" s="13">
        <v>2</v>
      </c>
      <c r="BD1761" s="13">
        <v>2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2</v>
      </c>
      <c r="BT1761" s="13">
        <v>54</v>
      </c>
      <c r="BV1761" s="13">
        <v>2</v>
      </c>
      <c r="CA1761" s="18">
        <v>1567</v>
      </c>
      <c r="CB1761" s="18"/>
      <c r="CC1761" s="18">
        <v>1940</v>
      </c>
      <c r="CD1761" s="18">
        <v>818.75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40837</v>
      </c>
      <c r="CT1761" s="13">
        <v>1</v>
      </c>
      <c r="CW1761" s="13" t="s">
        <v>9283</v>
      </c>
      <c r="CX1761" s="38" t="s">
        <v>9284</v>
      </c>
      <c r="CY1761" s="38" t="s">
        <v>9285</v>
      </c>
      <c r="CZ1761" s="38" t="s">
        <v>41</v>
      </c>
      <c r="DA1761" s="38" t="s">
        <v>9286</v>
      </c>
    </row>
    <row r="1762" spans="1:106" s="13" customFormat="1">
      <c r="A1762" s="84">
        <v>3116</v>
      </c>
      <c r="B1762" s="84">
        <v>1</v>
      </c>
      <c r="C1762" s="13" t="s">
        <v>9287</v>
      </c>
      <c r="D1762" s="13" t="s">
        <v>37</v>
      </c>
      <c r="E1762" s="14">
        <v>13774</v>
      </c>
      <c r="F1762" s="13" t="s">
        <v>622</v>
      </c>
      <c r="G1762" s="13" t="s">
        <v>622</v>
      </c>
      <c r="H1762" s="13" t="s">
        <v>622</v>
      </c>
      <c r="I1762" s="14">
        <v>40589</v>
      </c>
      <c r="J1762" s="13">
        <f t="shared" si="60"/>
        <v>73</v>
      </c>
      <c r="K1762" s="14">
        <v>40648</v>
      </c>
      <c r="L1762" s="13">
        <v>2</v>
      </c>
      <c r="M1762" s="14">
        <v>40683</v>
      </c>
      <c r="N1762" s="15">
        <f t="shared" si="61"/>
        <v>3.0882956878850103</v>
      </c>
      <c r="O1762" s="16">
        <v>2</v>
      </c>
      <c r="Q1762" s="13" t="s">
        <v>1285</v>
      </c>
      <c r="S1762" s="13">
        <v>2</v>
      </c>
      <c r="T1762" s="13">
        <v>2</v>
      </c>
      <c r="U1762" s="13">
        <v>2</v>
      </c>
      <c r="X1762" s="13">
        <v>2</v>
      </c>
      <c r="AI1762" s="13">
        <v>2</v>
      </c>
      <c r="AJ1762" s="13">
        <v>3</v>
      </c>
      <c r="AK1762" s="13">
        <v>3</v>
      </c>
      <c r="AL1762" s="13">
        <v>3</v>
      </c>
      <c r="AM1762" s="13">
        <v>3</v>
      </c>
      <c r="AQ1762" s="13">
        <v>1</v>
      </c>
      <c r="AR1762" s="13">
        <v>2</v>
      </c>
      <c r="AT1762" s="13">
        <v>1</v>
      </c>
      <c r="AU1762" s="13">
        <v>0</v>
      </c>
      <c r="AV1762" s="13">
        <v>2</v>
      </c>
      <c r="AX1762" s="13">
        <v>2</v>
      </c>
      <c r="AZ1762" s="13">
        <v>2</v>
      </c>
      <c r="BB1762" s="13">
        <v>3</v>
      </c>
      <c r="BD1762" s="13">
        <v>1</v>
      </c>
      <c r="BE1762" s="13">
        <v>2</v>
      </c>
      <c r="BF1762" s="13">
        <v>1</v>
      </c>
      <c r="BG1762" s="13">
        <v>2</v>
      </c>
      <c r="BH1762" s="17">
        <v>1</v>
      </c>
      <c r="BI1762" s="13">
        <v>1</v>
      </c>
      <c r="BJ1762" s="13">
        <v>2</v>
      </c>
      <c r="BK1762" s="13">
        <v>1</v>
      </c>
      <c r="BL1762" s="13">
        <v>2</v>
      </c>
      <c r="BS1762" s="13">
        <v>2</v>
      </c>
      <c r="BT1762" s="13">
        <v>58</v>
      </c>
      <c r="BV1762" s="13">
        <v>1</v>
      </c>
      <c r="CA1762" s="18">
        <v>1571</v>
      </c>
      <c r="CB1762" s="18"/>
      <c r="CC1762" s="18">
        <v>3630</v>
      </c>
      <c r="CD1762" s="18">
        <v>2462.5</v>
      </c>
      <c r="CE1762" s="18"/>
      <c r="CF1762" s="18"/>
      <c r="CG1762" s="18"/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40884</v>
      </c>
      <c r="CT1762" s="13">
        <v>3</v>
      </c>
      <c r="CW1762" s="13" t="s">
        <v>9288</v>
      </c>
      <c r="CX1762" s="38" t="s">
        <v>9289</v>
      </c>
      <c r="CY1762" s="38" t="s">
        <v>9290</v>
      </c>
      <c r="CZ1762" s="38"/>
      <c r="DA1762" s="38" t="s">
        <v>192</v>
      </c>
    </row>
    <row r="1763" spans="1:106" s="13" customFormat="1">
      <c r="A1763" s="84">
        <v>3120</v>
      </c>
      <c r="B1763" s="84">
        <v>9</v>
      </c>
      <c r="C1763" s="13" t="s">
        <v>3184</v>
      </c>
      <c r="D1763" s="13" t="s">
        <v>54</v>
      </c>
      <c r="E1763" s="14">
        <v>15555</v>
      </c>
      <c r="F1763" s="13" t="s">
        <v>264</v>
      </c>
      <c r="G1763" s="13" t="s">
        <v>264</v>
      </c>
      <c r="H1763" s="13" t="s">
        <v>264</v>
      </c>
      <c r="I1763" s="14">
        <v>40617</v>
      </c>
      <c r="J1763" s="13">
        <f t="shared" si="60"/>
        <v>68</v>
      </c>
      <c r="K1763" s="14">
        <v>40669</v>
      </c>
      <c r="L1763" s="13">
        <v>4</v>
      </c>
      <c r="M1763" s="14">
        <v>40806</v>
      </c>
      <c r="N1763" s="15">
        <f t="shared" si="61"/>
        <v>6.2094455852156054</v>
      </c>
      <c r="O1763" s="16">
        <v>2</v>
      </c>
      <c r="Q1763" s="13" t="s">
        <v>180</v>
      </c>
      <c r="S1763" s="13">
        <v>2</v>
      </c>
      <c r="T1763" s="13">
        <v>2</v>
      </c>
      <c r="U1763" s="13">
        <v>2</v>
      </c>
      <c r="V1763" s="13">
        <v>1</v>
      </c>
      <c r="W1763" s="13" t="s">
        <v>9291</v>
      </c>
      <c r="X1763" s="13">
        <v>1</v>
      </c>
      <c r="Z1763" s="13">
        <v>4</v>
      </c>
      <c r="AC1763" s="13">
        <v>2</v>
      </c>
      <c r="AD1763" s="13">
        <v>2</v>
      </c>
      <c r="AE1763" s="13">
        <v>1</v>
      </c>
      <c r="AF1763" s="13">
        <v>2</v>
      </c>
      <c r="AG1763" s="13">
        <v>2</v>
      </c>
      <c r="AH1763" s="13">
        <v>2</v>
      </c>
      <c r="AI1763" s="13">
        <v>2</v>
      </c>
      <c r="AJ1763" s="13">
        <v>2</v>
      </c>
      <c r="AK1763" s="13">
        <v>2</v>
      </c>
      <c r="AL1763" s="13">
        <v>2</v>
      </c>
      <c r="AM1763" s="13">
        <v>1</v>
      </c>
      <c r="AN1763" s="13">
        <v>2</v>
      </c>
      <c r="AO1763" s="13" t="s">
        <v>3273</v>
      </c>
      <c r="AP1763" s="13" t="s">
        <v>9292</v>
      </c>
      <c r="AQ1763" s="13">
        <v>1</v>
      </c>
      <c r="AR1763" s="13">
        <v>1</v>
      </c>
      <c r="AS1763" s="13">
        <v>2</v>
      </c>
      <c r="AT1763" s="13">
        <v>1</v>
      </c>
      <c r="AU1763" s="13">
        <v>1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1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H1763" s="17">
        <v>1</v>
      </c>
      <c r="BI1763" s="13">
        <v>1</v>
      </c>
      <c r="BJ1763" s="13">
        <v>2</v>
      </c>
      <c r="BK1763" s="13">
        <v>1</v>
      </c>
      <c r="BL1763" s="13">
        <v>2</v>
      </c>
      <c r="BS1763" s="13">
        <v>1</v>
      </c>
      <c r="BT1763" s="13">
        <v>16</v>
      </c>
      <c r="BU1763" s="13">
        <v>1</v>
      </c>
      <c r="BV1763" s="13">
        <v>3</v>
      </c>
      <c r="BW1763" s="13">
        <v>2</v>
      </c>
      <c r="BX1763" s="13">
        <v>136.9</v>
      </c>
      <c r="CA1763" s="18">
        <v>1575</v>
      </c>
      <c r="CB1763" s="18"/>
      <c r="CC1763" s="18">
        <v>7600</v>
      </c>
      <c r="CD1763" s="18">
        <v>4167.5</v>
      </c>
      <c r="CE1763" s="18"/>
      <c r="CF1763" s="18"/>
      <c r="CG1763" s="18"/>
      <c r="CH1763" s="13">
        <v>2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S1763" s="14">
        <v>40785</v>
      </c>
      <c r="CT1763" s="13">
        <v>1</v>
      </c>
      <c r="CW1763" s="13" t="s">
        <v>8829</v>
      </c>
      <c r="CX1763" s="38" t="s">
        <v>9293</v>
      </c>
      <c r="CY1763" s="38" t="s">
        <v>6094</v>
      </c>
      <c r="CZ1763" s="38" t="s">
        <v>41</v>
      </c>
      <c r="DA1763" s="38" t="s">
        <v>9075</v>
      </c>
    </row>
    <row r="1764" spans="1:106" s="13" customFormat="1">
      <c r="A1764" s="84">
        <v>3121</v>
      </c>
      <c r="B1764" s="84">
        <v>1</v>
      </c>
      <c r="C1764" s="13" t="s">
        <v>423</v>
      </c>
      <c r="D1764" s="13" t="s">
        <v>37</v>
      </c>
      <c r="E1764" s="14">
        <v>12377</v>
      </c>
      <c r="G1764" s="13" t="s">
        <v>396</v>
      </c>
      <c r="H1764" s="13" t="s">
        <v>396</v>
      </c>
      <c r="I1764" s="14">
        <v>40617</v>
      </c>
      <c r="J1764" s="13">
        <f t="shared" si="60"/>
        <v>77</v>
      </c>
      <c r="K1764" s="14">
        <v>40651</v>
      </c>
      <c r="L1764" s="13">
        <v>4</v>
      </c>
      <c r="M1764" s="14">
        <v>40848</v>
      </c>
      <c r="N1764" s="15">
        <f t="shared" si="61"/>
        <v>7.5893223819301845</v>
      </c>
      <c r="O1764" s="16">
        <v>2</v>
      </c>
      <c r="S1764" s="13">
        <v>2</v>
      </c>
      <c r="T1764" s="13">
        <v>2</v>
      </c>
      <c r="U1764" s="13">
        <v>2</v>
      </c>
      <c r="V1764" s="13">
        <v>1</v>
      </c>
      <c r="W1764" s="13" t="s">
        <v>9294</v>
      </c>
      <c r="X1764" s="13">
        <v>1</v>
      </c>
      <c r="Z1764" s="13">
        <v>4</v>
      </c>
      <c r="AC1764" s="13">
        <v>2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1</v>
      </c>
      <c r="AK1764" s="13">
        <v>2</v>
      </c>
      <c r="AL1764" s="13">
        <v>2</v>
      </c>
      <c r="AM1764" s="13">
        <v>2</v>
      </c>
      <c r="AO1764" s="13" t="s">
        <v>6770</v>
      </c>
      <c r="AP1764" s="13" t="s">
        <v>1805</v>
      </c>
      <c r="AQ1764" s="13">
        <v>1</v>
      </c>
      <c r="AR1764" s="13">
        <v>1</v>
      </c>
      <c r="AS1764" s="13">
        <v>2</v>
      </c>
      <c r="AT1764" s="13">
        <v>1</v>
      </c>
      <c r="AU1764" s="13">
        <v>2</v>
      </c>
      <c r="AV1764" s="13">
        <v>1</v>
      </c>
      <c r="AW1764" s="13">
        <v>2</v>
      </c>
      <c r="AX1764" s="13">
        <v>1</v>
      </c>
      <c r="AY1764" s="13">
        <v>2</v>
      </c>
      <c r="AZ1764" s="13">
        <v>1</v>
      </c>
      <c r="BA1764" s="13">
        <v>1</v>
      </c>
      <c r="BB1764" s="13">
        <v>2</v>
      </c>
      <c r="BD1764" s="13">
        <v>2</v>
      </c>
      <c r="BF1764" s="13">
        <v>1</v>
      </c>
      <c r="BH1764" s="17">
        <v>1</v>
      </c>
      <c r="BI1764" s="13">
        <v>1</v>
      </c>
      <c r="BJ1764" s="13">
        <v>1</v>
      </c>
      <c r="BK1764" s="13">
        <v>1</v>
      </c>
      <c r="BL1764" s="13">
        <v>2</v>
      </c>
      <c r="BS1764" s="13">
        <v>2</v>
      </c>
      <c r="BT1764" s="13">
        <v>41</v>
      </c>
      <c r="BU1764" s="13">
        <v>1</v>
      </c>
      <c r="BV1764" s="13">
        <v>2</v>
      </c>
      <c r="CA1764" s="18">
        <v>1577</v>
      </c>
      <c r="CB1764" s="18"/>
      <c r="CC1764" s="18">
        <v>7335</v>
      </c>
      <c r="CD1764" s="18">
        <v>6463.7</v>
      </c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W1764" s="13" t="s">
        <v>9295</v>
      </c>
      <c r="CX1764" s="38" t="s">
        <v>9296</v>
      </c>
      <c r="CY1764" s="38" t="s">
        <v>9297</v>
      </c>
      <c r="CZ1764" s="38"/>
      <c r="DA1764" s="38" t="s">
        <v>192</v>
      </c>
    </row>
    <row r="1765" spans="1:106" s="13" customFormat="1">
      <c r="A1765" s="84">
        <v>3122</v>
      </c>
      <c r="B1765" s="84">
        <v>1</v>
      </c>
      <c r="C1765" s="13" t="s">
        <v>4861</v>
      </c>
      <c r="D1765" s="13" t="s">
        <v>37</v>
      </c>
      <c r="E1765" s="14">
        <v>13015</v>
      </c>
      <c r="F1765" s="13" t="s">
        <v>249</v>
      </c>
      <c r="G1765" s="13" t="s">
        <v>249</v>
      </c>
      <c r="H1765" s="13" t="s">
        <v>249</v>
      </c>
      <c r="I1765" s="14">
        <v>40617</v>
      </c>
      <c r="J1765" s="13">
        <f t="shared" si="60"/>
        <v>75</v>
      </c>
      <c r="K1765" s="14">
        <v>40654</v>
      </c>
      <c r="L1765" s="13">
        <v>4</v>
      </c>
      <c r="M1765" s="14">
        <v>40682</v>
      </c>
      <c r="N1765" s="15">
        <f t="shared" si="61"/>
        <v>2.1355236139630391</v>
      </c>
      <c r="O1765" s="16">
        <v>2</v>
      </c>
      <c r="Q1765" s="13" t="s">
        <v>9298</v>
      </c>
      <c r="R1765" s="13" t="s">
        <v>46</v>
      </c>
      <c r="S1765" s="13">
        <v>3</v>
      </c>
      <c r="T1765" s="13">
        <v>1</v>
      </c>
      <c r="U1765" s="13">
        <v>2</v>
      </c>
      <c r="V1765" s="13">
        <v>2</v>
      </c>
      <c r="W1765" s="13" t="s">
        <v>9299</v>
      </c>
      <c r="X1765" s="13">
        <v>1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1</v>
      </c>
      <c r="AI1765" s="13">
        <v>2</v>
      </c>
      <c r="AJ1765" s="13">
        <v>2</v>
      </c>
      <c r="AK1765" s="13">
        <v>3</v>
      </c>
      <c r="AL1765" s="13">
        <v>3</v>
      </c>
      <c r="AM1765" s="13">
        <v>2</v>
      </c>
      <c r="AN1765" s="13">
        <v>2</v>
      </c>
      <c r="AO1765" s="13" t="s">
        <v>9300</v>
      </c>
      <c r="AP1765" s="13" t="s">
        <v>125</v>
      </c>
      <c r="AQ1765" s="13">
        <v>1</v>
      </c>
      <c r="AR1765" s="13">
        <v>1</v>
      </c>
      <c r="AS1765" s="13">
        <v>2</v>
      </c>
      <c r="AT1765" s="13">
        <v>1</v>
      </c>
      <c r="AU1765" s="13">
        <v>1</v>
      </c>
      <c r="AV1765" s="13">
        <v>1</v>
      </c>
      <c r="AW1765" s="13">
        <v>2</v>
      </c>
      <c r="AX1765" s="13">
        <v>2</v>
      </c>
      <c r="AZ1765" s="13">
        <v>2</v>
      </c>
      <c r="BB1765" s="13">
        <v>1</v>
      </c>
      <c r="BC1765" s="13">
        <v>0</v>
      </c>
      <c r="BD1765" s="13">
        <v>1</v>
      </c>
      <c r="BE1765" s="13">
        <v>1</v>
      </c>
      <c r="BF1765" s="13">
        <v>2</v>
      </c>
      <c r="BH1765" s="17"/>
      <c r="BJ1765" s="13">
        <v>1</v>
      </c>
      <c r="BK1765" s="13">
        <v>1</v>
      </c>
      <c r="BL1765" s="13">
        <v>2</v>
      </c>
      <c r="BS1765" s="13">
        <v>1</v>
      </c>
      <c r="BT1765" s="13">
        <v>33</v>
      </c>
      <c r="BU1765" s="13">
        <v>1</v>
      </c>
      <c r="BV1765" s="13">
        <v>1</v>
      </c>
      <c r="CA1765" s="18">
        <v>1578</v>
      </c>
      <c r="CB1765" s="18"/>
      <c r="CC1765" s="18">
        <v>360</v>
      </c>
      <c r="CD1765" s="18">
        <v>1526.8</v>
      </c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S1765" s="14">
        <v>40877</v>
      </c>
      <c r="CT1765" s="13">
        <v>2</v>
      </c>
      <c r="CW1765" s="13" t="s">
        <v>8241</v>
      </c>
      <c r="CX1765" s="38" t="s">
        <v>9301</v>
      </c>
      <c r="CY1765" s="38" t="s">
        <v>4149</v>
      </c>
      <c r="CZ1765" s="38" t="s">
        <v>41</v>
      </c>
      <c r="DA1765" s="38" t="s">
        <v>9302</v>
      </c>
    </row>
    <row r="1766" spans="1:106" s="13" customFormat="1">
      <c r="A1766" s="84">
        <v>3123</v>
      </c>
      <c r="B1766" s="84">
        <v>1</v>
      </c>
      <c r="C1766" s="13" t="s">
        <v>9303</v>
      </c>
      <c r="D1766" s="13" t="s">
        <v>54</v>
      </c>
      <c r="E1766" s="14">
        <v>16187</v>
      </c>
      <c r="F1766" s="13" t="s">
        <v>362</v>
      </c>
      <c r="G1766" s="13" t="s">
        <v>214</v>
      </c>
      <c r="H1766" s="13" t="s">
        <v>214</v>
      </c>
      <c r="I1766" s="14">
        <v>40466</v>
      </c>
      <c r="J1766" s="13">
        <f t="shared" si="60"/>
        <v>66</v>
      </c>
      <c r="K1766" s="14">
        <v>40595</v>
      </c>
      <c r="L1766" s="13">
        <v>2</v>
      </c>
      <c r="M1766" s="14">
        <v>41715</v>
      </c>
      <c r="N1766" s="15">
        <f t="shared" si="61"/>
        <v>41.034907597535934</v>
      </c>
      <c r="O1766" s="16">
        <v>2</v>
      </c>
      <c r="P1766" s="13" t="s">
        <v>9304</v>
      </c>
      <c r="Q1766" s="13" t="s">
        <v>9305</v>
      </c>
      <c r="R1766" s="13" t="s">
        <v>2808</v>
      </c>
      <c r="S1766" s="13">
        <v>2</v>
      </c>
      <c r="T1766" s="13">
        <v>2</v>
      </c>
      <c r="U1766" s="13">
        <v>2</v>
      </c>
      <c r="V1766" s="13">
        <v>2</v>
      </c>
      <c r="X1766" s="13">
        <v>2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2</v>
      </c>
      <c r="AH1766" s="13">
        <v>2</v>
      </c>
      <c r="AI1766" s="13">
        <v>2</v>
      </c>
      <c r="AJ1766" s="13">
        <v>2</v>
      </c>
      <c r="AK1766" s="13">
        <v>2</v>
      </c>
      <c r="AL1766" s="13">
        <v>2</v>
      </c>
      <c r="AM1766" s="13">
        <v>2</v>
      </c>
      <c r="AN1766" s="13">
        <v>1</v>
      </c>
      <c r="AO1766" s="13" t="s">
        <v>9306</v>
      </c>
      <c r="AP1766" s="13" t="s">
        <v>9307</v>
      </c>
      <c r="AQ1766" s="13">
        <v>1</v>
      </c>
      <c r="AR1766" s="13">
        <v>1</v>
      </c>
      <c r="AS1766" s="13">
        <v>0</v>
      </c>
      <c r="AT1766" s="13">
        <v>1</v>
      </c>
      <c r="AU1766" s="13">
        <v>0</v>
      </c>
      <c r="AV1766" s="13">
        <v>1</v>
      </c>
      <c r="AW1766" s="13">
        <v>1</v>
      </c>
      <c r="AX1766" s="13">
        <v>1</v>
      </c>
      <c r="AY1766" s="13">
        <v>3</v>
      </c>
      <c r="AZ1766" s="13">
        <v>2</v>
      </c>
      <c r="BB1766" s="13">
        <v>1</v>
      </c>
      <c r="BC1766" s="13">
        <v>0</v>
      </c>
      <c r="BD1766" s="13">
        <v>1</v>
      </c>
      <c r="BE1766" s="13">
        <v>0</v>
      </c>
      <c r="BF1766" s="13">
        <v>1</v>
      </c>
      <c r="BG1766" s="13">
        <v>7</v>
      </c>
      <c r="BH1766" s="17">
        <v>2</v>
      </c>
      <c r="BI1766" s="13">
        <v>1</v>
      </c>
      <c r="BJ1766" s="13">
        <v>2</v>
      </c>
      <c r="BK1766" s="13">
        <v>1</v>
      </c>
      <c r="BL1766" s="13">
        <v>1</v>
      </c>
      <c r="BM1766" s="13">
        <v>3102</v>
      </c>
      <c r="BN1766" s="13">
        <v>2</v>
      </c>
      <c r="BQ1766" s="13" t="s">
        <v>2567</v>
      </c>
      <c r="BR1766" s="13" t="s">
        <v>2568</v>
      </c>
      <c r="BS1766" s="13">
        <v>1</v>
      </c>
      <c r="BT1766" s="13">
        <v>17</v>
      </c>
      <c r="BU1766" s="13">
        <v>1</v>
      </c>
      <c r="BV1766" s="13">
        <v>3</v>
      </c>
      <c r="BW1766" s="13">
        <v>1</v>
      </c>
      <c r="BX1766" s="13">
        <v>0</v>
      </c>
      <c r="CA1766" s="18">
        <v>1580</v>
      </c>
      <c r="CB1766" s="18"/>
      <c r="CC1766" s="18">
        <v>1562</v>
      </c>
      <c r="CD1766" s="18">
        <v>0</v>
      </c>
      <c r="CE1766" s="18"/>
      <c r="CF1766" s="18"/>
      <c r="CG1766" s="18"/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40737</v>
      </c>
      <c r="CT1766" s="13">
        <v>1</v>
      </c>
      <c r="CW1766" s="13" t="s">
        <v>9308</v>
      </c>
      <c r="CX1766" s="38" t="s">
        <v>9247</v>
      </c>
      <c r="CY1766" s="38" t="s">
        <v>9309</v>
      </c>
      <c r="CZ1766" s="38" t="s">
        <v>386</v>
      </c>
      <c r="DA1766" s="38" t="s">
        <v>9249</v>
      </c>
      <c r="DB1766" s="13">
        <v>146</v>
      </c>
    </row>
    <row r="1767" spans="1:106" s="13" customFormat="1">
      <c r="A1767" s="84">
        <v>3124</v>
      </c>
      <c r="B1767" s="84">
        <v>1</v>
      </c>
      <c r="C1767" s="13" t="s">
        <v>9310</v>
      </c>
      <c r="D1767" s="13" t="s">
        <v>54</v>
      </c>
      <c r="E1767" s="14">
        <v>12494</v>
      </c>
      <c r="F1767" s="13" t="s">
        <v>362</v>
      </c>
      <c r="G1767" s="13" t="s">
        <v>362</v>
      </c>
      <c r="H1767" s="13" t="s">
        <v>362</v>
      </c>
      <c r="I1767" s="14">
        <v>40589</v>
      </c>
      <c r="J1767" s="13">
        <f t="shared" si="60"/>
        <v>76</v>
      </c>
      <c r="K1767" s="14">
        <v>40595</v>
      </c>
      <c r="L1767" s="13">
        <v>2</v>
      </c>
      <c r="M1767" s="14">
        <v>41359</v>
      </c>
      <c r="N1767" s="15">
        <f t="shared" si="61"/>
        <v>25.297741273100616</v>
      </c>
      <c r="O1767" s="16">
        <v>1</v>
      </c>
      <c r="P1767" s="13" t="s">
        <v>8823</v>
      </c>
      <c r="Q1767" s="13" t="s">
        <v>9311</v>
      </c>
      <c r="R1767" s="13" t="s">
        <v>9312</v>
      </c>
      <c r="S1767" s="13">
        <v>3</v>
      </c>
      <c r="T1767" s="13">
        <v>2</v>
      </c>
      <c r="U1767" s="13">
        <v>2</v>
      </c>
      <c r="V1767" s="13">
        <v>2</v>
      </c>
      <c r="X1767" s="13">
        <v>2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2</v>
      </c>
      <c r="AH1767" s="13">
        <v>2</v>
      </c>
      <c r="AI1767" s="13">
        <v>2</v>
      </c>
      <c r="AJ1767" s="13">
        <v>3</v>
      </c>
      <c r="AK1767" s="13">
        <v>2</v>
      </c>
      <c r="AL1767" s="13">
        <v>1</v>
      </c>
      <c r="AM1767" s="13">
        <v>1</v>
      </c>
      <c r="AN1767" s="13">
        <v>1</v>
      </c>
      <c r="AO1767" s="13" t="s">
        <v>9313</v>
      </c>
      <c r="AP1767" s="13" t="s">
        <v>43</v>
      </c>
      <c r="AQ1767" s="13">
        <v>1</v>
      </c>
      <c r="AR1767" s="13">
        <v>1</v>
      </c>
      <c r="AS1767" s="13">
        <v>0</v>
      </c>
      <c r="AT1767" s="13">
        <v>1</v>
      </c>
      <c r="AU1767" s="13">
        <v>0</v>
      </c>
      <c r="AV1767" s="13">
        <v>1</v>
      </c>
      <c r="AW1767" s="13">
        <v>1</v>
      </c>
      <c r="AX1767" s="13">
        <v>1</v>
      </c>
      <c r="AY1767" s="13">
        <v>1</v>
      </c>
      <c r="AZ1767" s="13">
        <v>1</v>
      </c>
      <c r="BA1767" s="13">
        <v>1</v>
      </c>
      <c r="BB1767" s="13">
        <v>2</v>
      </c>
      <c r="BD1767" s="13">
        <v>2</v>
      </c>
      <c r="BF1767" s="13">
        <v>2</v>
      </c>
      <c r="BH1767" s="17">
        <v>2</v>
      </c>
      <c r="BI1767" s="13">
        <v>1</v>
      </c>
      <c r="BJ1767" s="13">
        <v>2</v>
      </c>
      <c r="BK1767" s="13">
        <v>1</v>
      </c>
      <c r="BL1767" s="13">
        <v>2</v>
      </c>
      <c r="CA1767" s="18">
        <v>1581</v>
      </c>
      <c r="CB1767" s="18"/>
      <c r="CC1767" s="18">
        <v>2600</v>
      </c>
      <c r="CD1767" s="18">
        <v>1814.3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40813</v>
      </c>
      <c r="CW1767" s="13" t="s">
        <v>9314</v>
      </c>
      <c r="CX1767" s="38" t="s">
        <v>9315</v>
      </c>
      <c r="CY1767" s="38" t="s">
        <v>8740</v>
      </c>
      <c r="CZ1767" s="38" t="s">
        <v>41</v>
      </c>
      <c r="DA1767" s="38" t="s">
        <v>9316</v>
      </c>
    </row>
    <row r="1768" spans="1:106" s="13" customFormat="1">
      <c r="A1768" s="84">
        <v>3127</v>
      </c>
      <c r="B1768" s="84">
        <v>1</v>
      </c>
      <c r="C1768" s="13" t="s">
        <v>8990</v>
      </c>
      <c r="D1768" s="13" t="s">
        <v>37</v>
      </c>
      <c r="E1768" s="14">
        <v>17552</v>
      </c>
      <c r="F1768" s="13" t="s">
        <v>764</v>
      </c>
      <c r="G1768" s="13" t="s">
        <v>764</v>
      </c>
      <c r="H1768" s="13" t="s">
        <v>764</v>
      </c>
      <c r="I1768" s="14">
        <v>40648</v>
      </c>
      <c r="J1768" s="13">
        <f t="shared" si="60"/>
        <v>63</v>
      </c>
      <c r="K1768" s="14">
        <v>40676</v>
      </c>
      <c r="L1768" s="13">
        <v>4</v>
      </c>
      <c r="M1768" s="14">
        <v>40807</v>
      </c>
      <c r="N1768" s="15">
        <f t="shared" si="61"/>
        <v>5.2238193018480494</v>
      </c>
      <c r="O1768" s="16">
        <v>2</v>
      </c>
      <c r="Q1768" s="13" t="s">
        <v>323</v>
      </c>
      <c r="S1768" s="13">
        <v>2</v>
      </c>
      <c r="T1768" s="13">
        <v>2</v>
      </c>
      <c r="U1768" s="13">
        <v>2</v>
      </c>
      <c r="V1768" s="13">
        <v>2</v>
      </c>
      <c r="X1768" s="13">
        <v>1</v>
      </c>
      <c r="Z1768" s="13">
        <v>4</v>
      </c>
      <c r="AC1768" s="13">
        <v>2</v>
      </c>
      <c r="AD1768" s="13">
        <v>2</v>
      </c>
      <c r="AE1768" s="13">
        <v>2</v>
      </c>
      <c r="AF1768" s="13">
        <v>1</v>
      </c>
      <c r="AG1768" s="13">
        <v>2</v>
      </c>
      <c r="AH1768" s="13">
        <v>2</v>
      </c>
      <c r="AI1768" s="13">
        <v>1</v>
      </c>
      <c r="AJ1768" s="13">
        <v>2</v>
      </c>
      <c r="AK1768" s="13">
        <v>2</v>
      </c>
      <c r="AL1768" s="13">
        <v>2</v>
      </c>
      <c r="AM1768" s="13">
        <v>2</v>
      </c>
      <c r="AN1768" s="13">
        <v>2</v>
      </c>
      <c r="AO1768" s="13" t="s">
        <v>9317</v>
      </c>
      <c r="AQ1768" s="13">
        <v>1</v>
      </c>
      <c r="AR1768" s="13">
        <v>2</v>
      </c>
      <c r="AT1768" s="13">
        <v>1</v>
      </c>
      <c r="AU1768" s="13">
        <v>0</v>
      </c>
      <c r="AV1768" s="13">
        <v>2</v>
      </c>
      <c r="AX1768" s="13">
        <v>2</v>
      </c>
      <c r="AZ1768" s="13">
        <v>1</v>
      </c>
      <c r="BA1768" s="13">
        <v>0</v>
      </c>
      <c r="BB1768" s="13">
        <v>1</v>
      </c>
      <c r="BC1768" s="13">
        <v>0</v>
      </c>
      <c r="BD1768" s="13">
        <v>1</v>
      </c>
      <c r="BF1768" s="13">
        <v>2</v>
      </c>
      <c r="BH1768" s="17">
        <v>2</v>
      </c>
      <c r="BI1768" s="13">
        <v>2</v>
      </c>
      <c r="BJ1768" s="13">
        <v>1</v>
      </c>
      <c r="BK1768" s="13">
        <v>1</v>
      </c>
      <c r="BN1768" s="13">
        <v>2</v>
      </c>
      <c r="BQ1768" s="13" t="s">
        <v>237</v>
      </c>
      <c r="BR1768" s="13" t="s">
        <v>238</v>
      </c>
      <c r="CA1768" s="18">
        <v>1585</v>
      </c>
      <c r="CB1768" s="18"/>
      <c r="CC1768" s="18"/>
      <c r="CD1768" s="18"/>
      <c r="CE1768" s="18"/>
      <c r="CF1768" s="18"/>
      <c r="CG1768" s="18"/>
      <c r="CH1768" s="13">
        <v>1</v>
      </c>
      <c r="CW1768" s="13" t="s">
        <v>9318</v>
      </c>
      <c r="CX1768" s="38" t="s">
        <v>9319</v>
      </c>
      <c r="CY1768" s="38" t="s">
        <v>9320</v>
      </c>
      <c r="CZ1768" s="38" t="s">
        <v>41</v>
      </c>
      <c r="DA1768" s="38" t="s">
        <v>9321</v>
      </c>
    </row>
    <row r="1769" spans="1:106" s="13" customFormat="1">
      <c r="A1769" s="84">
        <v>3129</v>
      </c>
      <c r="B1769" s="84">
        <v>5</v>
      </c>
      <c r="C1769" s="13" t="s">
        <v>5088</v>
      </c>
      <c r="D1769" s="13" t="s">
        <v>37</v>
      </c>
      <c r="E1769" s="14">
        <v>21465</v>
      </c>
      <c r="F1769" s="13" t="s">
        <v>757</v>
      </c>
      <c r="G1769" s="13" t="s">
        <v>396</v>
      </c>
      <c r="H1769" s="13" t="s">
        <v>396</v>
      </c>
      <c r="I1769" s="14">
        <v>40617</v>
      </c>
      <c r="J1769" s="13">
        <f t="shared" si="60"/>
        <v>52</v>
      </c>
      <c r="K1769" s="14">
        <v>40648</v>
      </c>
      <c r="L1769" s="13">
        <v>4</v>
      </c>
      <c r="M1769" s="14">
        <v>40702</v>
      </c>
      <c r="N1769" s="15">
        <f t="shared" si="61"/>
        <v>2.7926078028747434</v>
      </c>
      <c r="O1769" s="16">
        <v>1</v>
      </c>
      <c r="P1769" s="13" t="s">
        <v>9322</v>
      </c>
      <c r="Q1769" s="13" t="s">
        <v>205</v>
      </c>
      <c r="R1769" s="13" t="s">
        <v>42</v>
      </c>
      <c r="S1769" s="13">
        <v>1</v>
      </c>
      <c r="T1769" s="13">
        <v>2</v>
      </c>
      <c r="U1769" s="13">
        <v>2</v>
      </c>
      <c r="V1769" s="13">
        <v>2</v>
      </c>
      <c r="W1769" s="13" t="s">
        <v>9323</v>
      </c>
      <c r="X1769" s="13">
        <v>2</v>
      </c>
      <c r="Z1769" s="13">
        <v>4</v>
      </c>
      <c r="AH1769" s="13">
        <v>2</v>
      </c>
      <c r="AI1769" s="13">
        <v>3</v>
      </c>
      <c r="AJ1769" s="13">
        <v>2</v>
      </c>
      <c r="AK1769" s="13">
        <v>3</v>
      </c>
      <c r="AL1769" s="13">
        <v>3</v>
      </c>
      <c r="AM1769" s="13">
        <v>3</v>
      </c>
      <c r="AN1769" s="13">
        <v>1</v>
      </c>
      <c r="AO1769" s="13" t="s">
        <v>9324</v>
      </c>
      <c r="AP1769" s="13" t="s">
        <v>9325</v>
      </c>
      <c r="AQ1769" s="13">
        <v>1</v>
      </c>
      <c r="AR1769" s="13">
        <v>1</v>
      </c>
      <c r="AS1769" s="13">
        <v>1</v>
      </c>
      <c r="AT1769" s="13">
        <v>1</v>
      </c>
      <c r="AU1769" s="13">
        <v>1</v>
      </c>
      <c r="AV1769" s="13">
        <v>1</v>
      </c>
      <c r="AW1769" s="13">
        <v>1</v>
      </c>
      <c r="BD1769" s="13">
        <v>1</v>
      </c>
      <c r="BE1769" s="13">
        <v>2</v>
      </c>
      <c r="BF1769" s="13">
        <v>1</v>
      </c>
      <c r="BG1769" s="13">
        <v>2</v>
      </c>
      <c r="BH1769" s="17">
        <v>1</v>
      </c>
      <c r="BI1769" s="13">
        <v>1</v>
      </c>
      <c r="BJ1769" s="13">
        <v>1</v>
      </c>
      <c r="BK1769" s="13">
        <v>1</v>
      </c>
      <c r="BL1769" s="13">
        <v>1</v>
      </c>
      <c r="BM1769" s="13">
        <v>3069</v>
      </c>
      <c r="BN1769" s="13">
        <v>1</v>
      </c>
      <c r="BO1769" s="13" t="s">
        <v>9326</v>
      </c>
      <c r="BP1769" s="13">
        <v>200</v>
      </c>
      <c r="BQ1769" s="13" t="s">
        <v>670</v>
      </c>
      <c r="BR1769" s="13" t="s">
        <v>671</v>
      </c>
      <c r="BS1769" s="13">
        <v>2</v>
      </c>
      <c r="BT1769" s="13">
        <v>48</v>
      </c>
      <c r="BU1769" s="13">
        <v>1</v>
      </c>
      <c r="BV1769" s="13">
        <v>3</v>
      </c>
      <c r="CA1769" s="18">
        <v>1588</v>
      </c>
      <c r="CB1769" s="18"/>
      <c r="CC1769" s="18">
        <v>4368</v>
      </c>
      <c r="CD1769" s="18">
        <v>2203.1</v>
      </c>
      <c r="CE1769" s="18"/>
      <c r="CF1769" s="18"/>
      <c r="CG1769" s="18"/>
      <c r="CH1769" s="13">
        <v>1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9327</v>
      </c>
      <c r="CX1769" s="38" t="s">
        <v>209</v>
      </c>
      <c r="CY1769" s="38" t="s">
        <v>9328</v>
      </c>
      <c r="CZ1769" s="38" t="s">
        <v>41</v>
      </c>
      <c r="DA1769" s="38" t="s">
        <v>9329</v>
      </c>
    </row>
    <row r="1770" spans="1:106" s="13" customFormat="1">
      <c r="A1770" s="84">
        <v>3134</v>
      </c>
      <c r="B1770" s="84">
        <v>1</v>
      </c>
      <c r="C1770" s="13" t="s">
        <v>3452</v>
      </c>
      <c r="D1770" s="13" t="s">
        <v>54</v>
      </c>
      <c r="E1770" s="14">
        <v>11385</v>
      </c>
      <c r="F1770" s="13" t="s">
        <v>259</v>
      </c>
      <c r="G1770" s="13" t="s">
        <v>259</v>
      </c>
      <c r="H1770" s="13" t="s">
        <v>259</v>
      </c>
      <c r="I1770" s="14">
        <v>40648</v>
      </c>
      <c r="J1770" s="13">
        <f t="shared" si="60"/>
        <v>80</v>
      </c>
      <c r="K1770" s="14">
        <v>40679</v>
      </c>
      <c r="L1770" s="13">
        <v>4</v>
      </c>
      <c r="M1770" s="14">
        <v>41259</v>
      </c>
      <c r="N1770" s="15">
        <f t="shared" si="61"/>
        <v>20.073921971252567</v>
      </c>
      <c r="O1770" s="16">
        <v>2</v>
      </c>
      <c r="Q1770" s="13" t="s">
        <v>9330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G1770" s="13">
        <v>1</v>
      </c>
      <c r="AH1770" s="13">
        <v>2</v>
      </c>
      <c r="AO1770" s="13" t="s">
        <v>2006</v>
      </c>
      <c r="AP1770" s="13" t="s">
        <v>9331</v>
      </c>
      <c r="AQ1770" s="13">
        <v>1</v>
      </c>
      <c r="AR1770" s="13">
        <v>2</v>
      </c>
      <c r="AT1770" s="13">
        <v>1</v>
      </c>
      <c r="AU1770" s="13">
        <v>1</v>
      </c>
      <c r="AV1770" s="13">
        <v>2</v>
      </c>
      <c r="AX1770" s="13">
        <v>2</v>
      </c>
      <c r="AZ1770" s="13">
        <v>2</v>
      </c>
      <c r="BB1770" s="13">
        <v>2</v>
      </c>
      <c r="BD1770" s="13">
        <v>1</v>
      </c>
      <c r="BE1770" s="13">
        <v>1</v>
      </c>
      <c r="BF1770" s="13">
        <v>1</v>
      </c>
      <c r="BG1770" s="13">
        <v>2</v>
      </c>
      <c r="BH1770" s="17">
        <v>1</v>
      </c>
      <c r="BI1770" s="13">
        <v>1</v>
      </c>
      <c r="BJ1770" s="13">
        <v>2</v>
      </c>
      <c r="BK1770" s="13">
        <v>1</v>
      </c>
      <c r="BL1770" s="13">
        <v>1</v>
      </c>
      <c r="BM1770" s="13">
        <v>3072</v>
      </c>
      <c r="BN1770" s="13">
        <v>2</v>
      </c>
      <c r="BQ1770" s="13" t="s">
        <v>670</v>
      </c>
      <c r="BR1770" s="13" t="s">
        <v>671</v>
      </c>
      <c r="BS1770" s="13">
        <v>2</v>
      </c>
      <c r="BT1770" s="13">
        <v>55</v>
      </c>
      <c r="BU1770" s="13">
        <v>1</v>
      </c>
      <c r="BV1770" s="13">
        <v>0</v>
      </c>
      <c r="BW1770" s="13">
        <v>2</v>
      </c>
      <c r="BX1770" s="13">
        <v>62.24</v>
      </c>
      <c r="CA1770" s="18">
        <v>1594</v>
      </c>
      <c r="CB1770" s="18"/>
      <c r="CC1770" s="18">
        <v>5340</v>
      </c>
      <c r="CD1770" s="18">
        <v>615</v>
      </c>
      <c r="CE1770" s="18"/>
      <c r="CF1770" s="18"/>
      <c r="CG1770" s="18"/>
      <c r="CH1770" s="13">
        <v>2</v>
      </c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40794</v>
      </c>
      <c r="CT1770" s="13">
        <v>2</v>
      </c>
      <c r="CW1770" s="13" t="s">
        <v>9332</v>
      </c>
      <c r="CX1770" s="38" t="s">
        <v>6196</v>
      </c>
      <c r="CY1770" s="38" t="s">
        <v>3956</v>
      </c>
      <c r="CZ1770" s="38" t="s">
        <v>41</v>
      </c>
      <c r="DA1770" s="38" t="s">
        <v>7193</v>
      </c>
    </row>
    <row r="1771" spans="1:106" s="13" customFormat="1">
      <c r="A1771" s="84">
        <v>3138</v>
      </c>
      <c r="B1771" s="84">
        <v>5</v>
      </c>
      <c r="C1771" s="13" t="s">
        <v>9333</v>
      </c>
      <c r="D1771" s="13" t="s">
        <v>54</v>
      </c>
      <c r="E1771" s="14">
        <v>18316</v>
      </c>
      <c r="F1771" s="13" t="s">
        <v>461</v>
      </c>
      <c r="G1771" s="13" t="s">
        <v>461</v>
      </c>
      <c r="H1771" s="13" t="s">
        <v>461</v>
      </c>
      <c r="I1771" s="14">
        <v>40405</v>
      </c>
      <c r="J1771" s="13">
        <f t="shared" si="60"/>
        <v>60</v>
      </c>
      <c r="K1771" s="14">
        <v>40555</v>
      </c>
      <c r="O1771" s="16">
        <v>2</v>
      </c>
      <c r="Q1771" s="13" t="s">
        <v>5422</v>
      </c>
      <c r="R1771" s="13" t="s">
        <v>38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H1771" s="13">
        <v>2</v>
      </c>
      <c r="AI1771" s="13">
        <v>3</v>
      </c>
      <c r="AJ1771" s="13">
        <v>3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9334</v>
      </c>
      <c r="AP1771" s="13" t="s">
        <v>1715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5</v>
      </c>
      <c r="AX1771" s="13">
        <v>1</v>
      </c>
      <c r="AY1771" s="13">
        <v>5</v>
      </c>
      <c r="AZ1771" s="13">
        <v>1</v>
      </c>
      <c r="BA1771" s="13">
        <v>5</v>
      </c>
      <c r="BB1771" s="13">
        <v>2</v>
      </c>
      <c r="BD1771" s="13">
        <v>1</v>
      </c>
      <c r="BF1771" s="13">
        <v>2</v>
      </c>
      <c r="BH1771" s="17">
        <v>1</v>
      </c>
      <c r="BI1771" s="13">
        <v>1</v>
      </c>
      <c r="BJ1771" s="13">
        <v>2</v>
      </c>
      <c r="BK1771" s="13">
        <v>1</v>
      </c>
      <c r="BL1771" s="13">
        <v>1</v>
      </c>
      <c r="BM1771" s="13">
        <v>3094</v>
      </c>
      <c r="BN1771" s="13">
        <v>1</v>
      </c>
      <c r="BO1771" s="13" t="s">
        <v>9326</v>
      </c>
      <c r="BP1771" s="13">
        <v>200</v>
      </c>
      <c r="BQ1771" s="13" t="s">
        <v>1163</v>
      </c>
      <c r="BR1771" s="13" t="s">
        <v>671</v>
      </c>
      <c r="BS1771" s="13">
        <v>2</v>
      </c>
      <c r="BT1771" s="13">
        <v>82</v>
      </c>
      <c r="BU1771" s="13">
        <v>1</v>
      </c>
      <c r="BV1771" s="13">
        <v>1</v>
      </c>
      <c r="CA1771" s="18">
        <v>1598</v>
      </c>
      <c r="CB1771" s="18"/>
      <c r="CC1771" s="18">
        <v>1082</v>
      </c>
      <c r="CD1771" s="18">
        <v>0</v>
      </c>
      <c r="CE1771" s="18"/>
      <c r="CF1771" s="18"/>
      <c r="CG1771" s="18"/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41129</v>
      </c>
      <c r="CT1771" s="13">
        <v>2</v>
      </c>
      <c r="CU1771" s="13" t="s">
        <v>9335</v>
      </c>
      <c r="CW1771" s="13" t="s">
        <v>9336</v>
      </c>
      <c r="CX1771" s="38" t="s">
        <v>9337</v>
      </c>
      <c r="CY1771" s="38" t="s">
        <v>3502</v>
      </c>
      <c r="CZ1771" s="38" t="s">
        <v>41</v>
      </c>
      <c r="DA1771" s="38" t="s">
        <v>192</v>
      </c>
    </row>
    <row r="1772" spans="1:106" s="13" customFormat="1">
      <c r="A1772" s="84">
        <v>3140</v>
      </c>
      <c r="B1772" s="84">
        <v>1</v>
      </c>
      <c r="C1772" s="13" t="s">
        <v>9338</v>
      </c>
      <c r="D1772" s="13" t="s">
        <v>54</v>
      </c>
      <c r="E1772" s="14">
        <v>12231</v>
      </c>
      <c r="F1772" s="13" t="s">
        <v>2087</v>
      </c>
      <c r="G1772" s="13" t="s">
        <v>2087</v>
      </c>
      <c r="H1772" s="13" t="s">
        <v>2087</v>
      </c>
      <c r="I1772" s="14">
        <v>40678</v>
      </c>
      <c r="J1772" s="13">
        <f t="shared" si="60"/>
        <v>77</v>
      </c>
      <c r="K1772" s="14">
        <v>40717</v>
      </c>
      <c r="L1772" s="13">
        <v>2</v>
      </c>
      <c r="M1772" s="14">
        <v>40725</v>
      </c>
      <c r="N1772" s="15">
        <f t="shared" ref="N1772:N1785" si="62">(M1772-I1772)*12/365.25</f>
        <v>1.5441478439425051</v>
      </c>
      <c r="O1772" s="16">
        <v>2</v>
      </c>
      <c r="Q1772" s="13" t="s">
        <v>42</v>
      </c>
      <c r="R1772" s="13" t="s">
        <v>42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1</v>
      </c>
      <c r="AI1772" s="13">
        <v>2</v>
      </c>
      <c r="AJ1772" s="13">
        <v>1</v>
      </c>
      <c r="AK1772" s="13">
        <v>3</v>
      </c>
      <c r="AL1772" s="13">
        <v>2</v>
      </c>
      <c r="AM1772" s="13">
        <v>2</v>
      </c>
      <c r="AN1772" s="13">
        <v>1</v>
      </c>
      <c r="AO1772" s="13" t="s">
        <v>9339</v>
      </c>
      <c r="AP1772" s="13" t="s">
        <v>8069</v>
      </c>
      <c r="AQ1772" s="13">
        <v>1</v>
      </c>
      <c r="AR1772" s="13">
        <v>1</v>
      </c>
      <c r="AT1772" s="13">
        <v>1</v>
      </c>
      <c r="AV1772" s="13">
        <v>1</v>
      </c>
      <c r="AX1772" s="13">
        <v>1</v>
      </c>
      <c r="AZ1772" s="13">
        <v>1</v>
      </c>
      <c r="BB1772" s="13">
        <v>3</v>
      </c>
      <c r="BD1772" s="13">
        <v>3</v>
      </c>
      <c r="BF1772" s="13">
        <v>1</v>
      </c>
      <c r="BH1772" s="17">
        <v>1</v>
      </c>
      <c r="BI1772" s="13">
        <v>1</v>
      </c>
      <c r="BJ1772" s="13">
        <v>2</v>
      </c>
      <c r="BK1772" s="13">
        <v>1</v>
      </c>
      <c r="BL1772" s="13">
        <v>2</v>
      </c>
      <c r="CA1772" s="18"/>
      <c r="CB1772" s="18"/>
      <c r="CC1772" s="18"/>
      <c r="CD1772" s="18"/>
      <c r="CE1772" s="18"/>
      <c r="CF1772" s="18"/>
      <c r="CG1772" s="18"/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40813</v>
      </c>
      <c r="CT1772" s="13">
        <v>3</v>
      </c>
      <c r="CW1772" s="13" t="s">
        <v>9340</v>
      </c>
      <c r="CX1772" s="38" t="s">
        <v>9341</v>
      </c>
      <c r="CY1772" s="38" t="s">
        <v>9342</v>
      </c>
      <c r="CZ1772" s="38"/>
      <c r="DA1772" s="38" t="s">
        <v>192</v>
      </c>
    </row>
    <row r="1773" spans="1:106" s="13" customFormat="1">
      <c r="A1773" s="84">
        <v>3141</v>
      </c>
      <c r="B1773" s="84">
        <v>5</v>
      </c>
      <c r="C1773" s="13" t="s">
        <v>9338</v>
      </c>
      <c r="D1773" s="13" t="s">
        <v>54</v>
      </c>
      <c r="E1773" s="14">
        <v>17608</v>
      </c>
      <c r="F1773" s="13" t="s">
        <v>461</v>
      </c>
      <c r="G1773" s="13" t="s">
        <v>461</v>
      </c>
      <c r="H1773" s="13" t="s">
        <v>461</v>
      </c>
      <c r="I1773" s="14">
        <v>40344</v>
      </c>
      <c r="J1773" s="13">
        <f t="shared" si="60"/>
        <v>62</v>
      </c>
      <c r="L1773" s="13">
        <v>4</v>
      </c>
      <c r="M1773" s="14">
        <v>40754</v>
      </c>
      <c r="N1773" s="15">
        <f t="shared" si="62"/>
        <v>13.470225872689939</v>
      </c>
      <c r="O1773" s="15"/>
      <c r="Q1773" s="13" t="s">
        <v>9343</v>
      </c>
      <c r="S1773" s="13">
        <v>2</v>
      </c>
      <c r="T1773" s="13">
        <v>2</v>
      </c>
      <c r="U1773" s="13">
        <v>2</v>
      </c>
      <c r="V1773" s="13">
        <v>1</v>
      </c>
      <c r="W1773" s="13" t="s">
        <v>9344</v>
      </c>
      <c r="X1773" s="13">
        <v>2</v>
      </c>
      <c r="Z1773" s="13">
        <v>4</v>
      </c>
      <c r="AH1773" s="13">
        <v>2</v>
      </c>
      <c r="AI1773" s="13">
        <v>2</v>
      </c>
      <c r="AJ1773" s="13">
        <v>3</v>
      </c>
      <c r="AK1773" s="13">
        <v>3</v>
      </c>
      <c r="AL1773" s="13">
        <v>2</v>
      </c>
      <c r="AM1773" s="13">
        <v>2</v>
      </c>
      <c r="AN1773" s="13">
        <v>2</v>
      </c>
      <c r="AP1773" s="13" t="s">
        <v>625</v>
      </c>
      <c r="AQ1773" s="13">
        <v>1</v>
      </c>
      <c r="AR1773" s="13">
        <v>1</v>
      </c>
      <c r="AS1773" s="13">
        <v>12</v>
      </c>
      <c r="AT1773" s="13">
        <v>1</v>
      </c>
      <c r="AU1773" s="13">
        <v>4</v>
      </c>
      <c r="AV1773" s="13">
        <v>2</v>
      </c>
      <c r="AX1773" s="13">
        <v>1</v>
      </c>
      <c r="AY1773" s="13">
        <v>1</v>
      </c>
      <c r="AZ1773" s="13">
        <v>1</v>
      </c>
      <c r="BA1773" s="13">
        <v>4</v>
      </c>
      <c r="BB1773" s="13">
        <v>1</v>
      </c>
      <c r="BC1773" s="13">
        <v>1</v>
      </c>
      <c r="BD1773" s="13">
        <v>1</v>
      </c>
      <c r="BE1773" s="13">
        <v>0</v>
      </c>
      <c r="BF1773" s="13">
        <v>1</v>
      </c>
      <c r="BG1773" s="13">
        <v>13</v>
      </c>
      <c r="BH1773" s="17">
        <v>1</v>
      </c>
      <c r="BI1773" s="13">
        <v>1</v>
      </c>
      <c r="BJ1773" s="13">
        <v>1</v>
      </c>
      <c r="BK1773" s="13">
        <v>1</v>
      </c>
      <c r="BL1773" s="13">
        <v>1</v>
      </c>
      <c r="BM1773" s="13">
        <v>3093</v>
      </c>
      <c r="BN1773" s="13">
        <v>1</v>
      </c>
      <c r="BO1773" s="13" t="s">
        <v>9345</v>
      </c>
      <c r="BQ1773" s="13" t="s">
        <v>670</v>
      </c>
      <c r="BR1773" s="13" t="s">
        <v>671</v>
      </c>
      <c r="BS1773" s="13">
        <v>1</v>
      </c>
      <c r="BT1773" s="13">
        <v>16</v>
      </c>
      <c r="BU1773" s="13">
        <v>1</v>
      </c>
      <c r="BV1773" s="13">
        <v>1</v>
      </c>
      <c r="BW1773" s="13">
        <v>2</v>
      </c>
      <c r="BX1773" s="13">
        <v>58.7</v>
      </c>
      <c r="CA1773" s="18">
        <v>1622</v>
      </c>
      <c r="CB1773" s="18"/>
      <c r="CC1773" s="18">
        <v>4544</v>
      </c>
      <c r="CD1773" s="18">
        <v>6750.6</v>
      </c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40746</v>
      </c>
      <c r="CT1773" s="13">
        <v>2</v>
      </c>
      <c r="CU1773" s="13" t="s">
        <v>9346</v>
      </c>
      <c r="CW1773" s="13" t="s">
        <v>9347</v>
      </c>
      <c r="CX1773" s="38" t="s">
        <v>9348</v>
      </c>
      <c r="CY1773" s="38" t="s">
        <v>6499</v>
      </c>
      <c r="CZ1773" s="38" t="s">
        <v>41</v>
      </c>
      <c r="DA1773" s="38" t="s">
        <v>192</v>
      </c>
    </row>
    <row r="1774" spans="1:106" s="13" customFormat="1">
      <c r="A1774" s="84">
        <v>3142</v>
      </c>
      <c r="B1774" s="84">
        <v>1</v>
      </c>
      <c r="C1774" s="13" t="s">
        <v>9349</v>
      </c>
      <c r="D1774" s="13" t="s">
        <v>37</v>
      </c>
      <c r="E1774" s="14">
        <v>13877</v>
      </c>
      <c r="G1774" s="13" t="s">
        <v>396</v>
      </c>
      <c r="H1774" s="13" t="s">
        <v>396</v>
      </c>
      <c r="I1774" s="14">
        <v>40648</v>
      </c>
      <c r="J1774" s="13">
        <f t="shared" si="60"/>
        <v>73</v>
      </c>
      <c r="K1774" s="14">
        <v>40658</v>
      </c>
      <c r="L1774" s="13">
        <v>2</v>
      </c>
      <c r="M1774" s="14">
        <v>40794</v>
      </c>
      <c r="N1774" s="15">
        <f t="shared" si="62"/>
        <v>4.7967145790554415</v>
      </c>
      <c r="O1774" s="16">
        <v>2</v>
      </c>
      <c r="Q1774" s="13" t="s">
        <v>5320</v>
      </c>
      <c r="R1774" s="13" t="s">
        <v>9350</v>
      </c>
      <c r="S1774" s="13">
        <v>2</v>
      </c>
      <c r="T1774" s="13">
        <v>2</v>
      </c>
      <c r="U1774" s="13">
        <v>2</v>
      </c>
      <c r="V1774" s="13">
        <v>2</v>
      </c>
      <c r="X1774" s="13">
        <v>2</v>
      </c>
      <c r="Z1774" s="13">
        <v>4</v>
      </c>
      <c r="AH1774" s="13">
        <v>2</v>
      </c>
      <c r="AI1774" s="13">
        <v>2</v>
      </c>
      <c r="AJ1774" s="13">
        <v>2</v>
      </c>
      <c r="AK1774" s="13">
        <v>2</v>
      </c>
      <c r="AL1774" s="13">
        <v>2</v>
      </c>
      <c r="AM1774" s="13">
        <v>2</v>
      </c>
      <c r="AN1774" s="13">
        <v>1</v>
      </c>
      <c r="AO1774" s="13" t="s">
        <v>9351</v>
      </c>
      <c r="AP1774" s="13" t="s">
        <v>1715</v>
      </c>
      <c r="AQ1774" s="13">
        <v>1</v>
      </c>
      <c r="AR1774" s="13">
        <v>1</v>
      </c>
      <c r="AS1774" s="13">
        <v>0</v>
      </c>
      <c r="AT1774" s="13">
        <v>1</v>
      </c>
      <c r="AU1774" s="13">
        <v>0</v>
      </c>
      <c r="AV1774" s="13">
        <v>2</v>
      </c>
      <c r="AX1774" s="13">
        <v>2</v>
      </c>
      <c r="AZ1774" s="13">
        <v>1</v>
      </c>
      <c r="BA1774" s="13">
        <v>1</v>
      </c>
      <c r="BB1774" s="13">
        <v>1</v>
      </c>
      <c r="BC1774" s="13">
        <v>1</v>
      </c>
      <c r="BD1774" s="13">
        <v>1</v>
      </c>
      <c r="BE1774" s="13">
        <v>1</v>
      </c>
      <c r="BF1774" s="13">
        <v>1</v>
      </c>
      <c r="BG1774" s="13">
        <v>1</v>
      </c>
      <c r="BH1774" s="17">
        <v>1</v>
      </c>
      <c r="BI1774" s="13">
        <v>2</v>
      </c>
      <c r="BJ1774" s="13">
        <v>2</v>
      </c>
      <c r="BK1774" s="13">
        <v>1</v>
      </c>
      <c r="BL1774" s="13">
        <v>2</v>
      </c>
      <c r="CA1774" s="18"/>
      <c r="CB1774" s="18"/>
      <c r="CC1774" s="18"/>
      <c r="CD1774" s="18"/>
      <c r="CE1774" s="18"/>
      <c r="CF1774" s="18"/>
      <c r="CG1774" s="18"/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W1774" s="13" t="s">
        <v>9352</v>
      </c>
      <c r="CX1774" s="38" t="s">
        <v>9353</v>
      </c>
      <c r="CY1774" s="38" t="s">
        <v>9354</v>
      </c>
      <c r="CZ1774" s="38"/>
      <c r="DA1774" s="38" t="s">
        <v>192</v>
      </c>
    </row>
    <row r="1775" spans="1:106" s="13" customFormat="1">
      <c r="A1775" s="84">
        <v>3143</v>
      </c>
      <c r="B1775" s="84">
        <v>1</v>
      </c>
      <c r="C1775" s="13" t="s">
        <v>1635</v>
      </c>
      <c r="D1775" s="13" t="s">
        <v>54</v>
      </c>
      <c r="E1775" s="14">
        <v>9572</v>
      </c>
      <c r="F1775" s="13" t="s">
        <v>319</v>
      </c>
      <c r="G1775" s="13" t="s">
        <v>319</v>
      </c>
      <c r="H1775" s="13" t="s">
        <v>319</v>
      </c>
      <c r="I1775" s="14">
        <v>40648</v>
      </c>
      <c r="J1775" s="13">
        <f t="shared" si="60"/>
        <v>85</v>
      </c>
      <c r="K1775" s="14">
        <v>40658</v>
      </c>
      <c r="L1775" s="13">
        <v>4</v>
      </c>
      <c r="M1775" s="14">
        <v>40901</v>
      </c>
      <c r="N1775" s="15">
        <f t="shared" si="62"/>
        <v>8.3121149897330593</v>
      </c>
      <c r="O1775" s="16">
        <v>2</v>
      </c>
      <c r="Q1775" s="13" t="s">
        <v>2394</v>
      </c>
      <c r="R1775" s="13" t="s">
        <v>38</v>
      </c>
      <c r="S1775" s="13">
        <v>2</v>
      </c>
      <c r="T1775" s="13">
        <v>2</v>
      </c>
      <c r="U1775" s="13">
        <v>2</v>
      </c>
      <c r="V1775" s="13">
        <v>2</v>
      </c>
      <c r="X1775" s="13">
        <v>1</v>
      </c>
      <c r="Z1775" s="13">
        <v>4</v>
      </c>
      <c r="AC1775" s="13">
        <v>2</v>
      </c>
      <c r="AD1775" s="13">
        <v>2</v>
      </c>
      <c r="AE1775" s="13">
        <v>2</v>
      </c>
      <c r="AF1775" s="13">
        <v>1</v>
      </c>
      <c r="AG1775" s="13">
        <v>1</v>
      </c>
      <c r="AI1775" s="13">
        <v>2</v>
      </c>
      <c r="AJ1775" s="13">
        <v>2</v>
      </c>
      <c r="AK1775" s="13">
        <v>2</v>
      </c>
      <c r="AL1775" s="13">
        <v>2</v>
      </c>
      <c r="AM1775" s="13">
        <v>2</v>
      </c>
      <c r="AN1775" s="13">
        <v>2</v>
      </c>
      <c r="AO1775" s="13" t="s">
        <v>9355</v>
      </c>
      <c r="AP1775" s="13" t="s">
        <v>1946</v>
      </c>
      <c r="AQ1775" s="13">
        <v>1</v>
      </c>
      <c r="AR1775" s="13">
        <v>1</v>
      </c>
      <c r="AS1775" s="13">
        <v>1</v>
      </c>
      <c r="AT1775" s="13">
        <v>1</v>
      </c>
      <c r="AU1775" s="13">
        <v>1</v>
      </c>
      <c r="AV1775" s="13">
        <v>1</v>
      </c>
      <c r="AW1775" s="13">
        <v>2</v>
      </c>
      <c r="AX1775" s="13">
        <v>1</v>
      </c>
      <c r="AY1775" s="13">
        <v>2</v>
      </c>
      <c r="AZ1775" s="13">
        <v>1</v>
      </c>
      <c r="BA1775" s="13">
        <v>0</v>
      </c>
      <c r="BB1775" s="13">
        <v>2</v>
      </c>
      <c r="BD1775" s="13">
        <v>1</v>
      </c>
      <c r="BE1775" s="13">
        <v>1</v>
      </c>
      <c r="BF1775" s="13">
        <v>1</v>
      </c>
      <c r="BG1775" s="13">
        <v>2</v>
      </c>
      <c r="BH1775" s="17"/>
      <c r="BK1775" s="13">
        <v>1</v>
      </c>
      <c r="BL1775" s="13">
        <v>1</v>
      </c>
      <c r="BM1775" s="13">
        <v>3174</v>
      </c>
      <c r="BN1775" s="13">
        <v>2</v>
      </c>
      <c r="BQ1775" s="13" t="s">
        <v>237</v>
      </c>
      <c r="BR1775" s="13" t="s">
        <v>238</v>
      </c>
      <c r="CA1775" s="18"/>
      <c r="CB1775" s="18"/>
      <c r="CC1775" s="18"/>
      <c r="CD1775" s="18"/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40775</v>
      </c>
      <c r="CT1775" s="13">
        <v>1</v>
      </c>
      <c r="CW1775" s="13" t="s">
        <v>9356</v>
      </c>
      <c r="CX1775" s="38" t="s">
        <v>9357</v>
      </c>
      <c r="CY1775" s="38" t="s">
        <v>9358</v>
      </c>
      <c r="CZ1775" s="38"/>
      <c r="DA1775" s="38" t="s">
        <v>9359</v>
      </c>
    </row>
    <row r="1776" spans="1:106" s="13" customFormat="1">
      <c r="A1776" s="84">
        <v>3144</v>
      </c>
      <c r="B1776" s="84">
        <v>5</v>
      </c>
      <c r="C1776" s="13" t="s">
        <v>2421</v>
      </c>
      <c r="D1776" s="13" t="s">
        <v>54</v>
      </c>
      <c r="E1776" s="14">
        <v>13829</v>
      </c>
      <c r="F1776" s="13" t="s">
        <v>673</v>
      </c>
      <c r="G1776" s="13" t="s">
        <v>673</v>
      </c>
      <c r="H1776" s="13" t="s">
        <v>673</v>
      </c>
      <c r="I1776" s="14">
        <v>40678</v>
      </c>
      <c r="J1776" s="13">
        <f t="shared" si="60"/>
        <v>73</v>
      </c>
      <c r="K1776" s="14">
        <v>40743</v>
      </c>
      <c r="L1776" s="13">
        <v>4</v>
      </c>
      <c r="M1776" s="14">
        <v>41475</v>
      </c>
      <c r="N1776" s="15">
        <f t="shared" si="62"/>
        <v>26.184804928131417</v>
      </c>
      <c r="O1776" s="16">
        <v>2</v>
      </c>
      <c r="Q1776" s="13" t="s">
        <v>3152</v>
      </c>
      <c r="R1776" s="13" t="s">
        <v>8839</v>
      </c>
      <c r="S1776" s="13">
        <v>2</v>
      </c>
      <c r="T1776" s="13">
        <v>2</v>
      </c>
      <c r="U1776" s="13">
        <v>2</v>
      </c>
      <c r="V1776" s="13">
        <v>2</v>
      </c>
      <c r="X1776" s="13">
        <v>2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2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P1776" s="13" t="s">
        <v>3624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2</v>
      </c>
      <c r="AZ1776" s="13">
        <v>1</v>
      </c>
      <c r="BA1776" s="13">
        <v>0</v>
      </c>
      <c r="BB1776" s="13">
        <v>2</v>
      </c>
      <c r="BD1776" s="13">
        <v>2</v>
      </c>
      <c r="BF1776" s="13">
        <v>1</v>
      </c>
      <c r="BG1776" s="13">
        <v>1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N1776" s="13">
        <v>1</v>
      </c>
      <c r="BO1776" s="13" t="s">
        <v>5955</v>
      </c>
      <c r="BP1776" s="13">
        <v>203</v>
      </c>
      <c r="BQ1776" s="13" t="s">
        <v>237</v>
      </c>
      <c r="BR1776" s="13" t="s">
        <v>238</v>
      </c>
      <c r="BS1776" s="13">
        <v>1</v>
      </c>
      <c r="BT1776" s="13">
        <v>27</v>
      </c>
      <c r="BU1776" s="13">
        <v>1</v>
      </c>
      <c r="BV1776" s="13">
        <v>0</v>
      </c>
      <c r="BW1776" s="13">
        <v>2</v>
      </c>
      <c r="BX1776" s="13">
        <v>330</v>
      </c>
      <c r="CA1776" s="18">
        <v>1659</v>
      </c>
      <c r="CB1776" s="18"/>
      <c r="CC1776" s="18">
        <v>22528</v>
      </c>
      <c r="CD1776" s="18">
        <v>5428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40786</v>
      </c>
      <c r="CT1776" s="13">
        <v>1</v>
      </c>
      <c r="CW1776" s="13" t="s">
        <v>8235</v>
      </c>
      <c r="CX1776" s="38" t="s">
        <v>9360</v>
      </c>
      <c r="CY1776" s="38" t="s">
        <v>5389</v>
      </c>
      <c r="CZ1776" s="38" t="s">
        <v>41</v>
      </c>
      <c r="DA1776" s="38" t="s">
        <v>6204</v>
      </c>
    </row>
    <row r="1777" spans="1:106" s="13" customFormat="1">
      <c r="A1777" s="84">
        <v>3145</v>
      </c>
      <c r="B1777" s="84">
        <v>5</v>
      </c>
      <c r="C1777" s="13" t="s">
        <v>344</v>
      </c>
      <c r="D1777" s="13" t="s">
        <v>54</v>
      </c>
      <c r="E1777" s="14">
        <v>10197</v>
      </c>
      <c r="F1777" s="13" t="s">
        <v>277</v>
      </c>
      <c r="G1777" s="13" t="s">
        <v>277</v>
      </c>
      <c r="H1777" s="13" t="s">
        <v>277</v>
      </c>
      <c r="I1777" s="14">
        <v>40497</v>
      </c>
      <c r="J1777" s="13">
        <f t="shared" si="60"/>
        <v>82</v>
      </c>
      <c r="K1777" s="14">
        <v>40687</v>
      </c>
      <c r="L1777" s="13">
        <v>1</v>
      </c>
      <c r="M1777" s="14">
        <v>41723</v>
      </c>
      <c r="N1777" s="15">
        <f t="shared" si="62"/>
        <v>40.279260780287473</v>
      </c>
      <c r="O1777" s="16">
        <v>2</v>
      </c>
      <c r="Q1777" s="13" t="s">
        <v>9361</v>
      </c>
      <c r="R1777" s="13" t="s">
        <v>38</v>
      </c>
      <c r="S1777" s="13">
        <v>3</v>
      </c>
      <c r="T1777" s="13">
        <v>2</v>
      </c>
      <c r="U1777" s="13">
        <v>2</v>
      </c>
      <c r="V1777" s="13">
        <v>2</v>
      </c>
      <c r="X1777" s="13">
        <v>1</v>
      </c>
      <c r="Z1777" s="13">
        <v>4</v>
      </c>
      <c r="AC1777" s="13">
        <v>2</v>
      </c>
      <c r="AD1777" s="13">
        <v>2</v>
      </c>
      <c r="AE1777" s="13">
        <v>2</v>
      </c>
      <c r="AF1777" s="13">
        <v>2</v>
      </c>
      <c r="AG1777" s="13">
        <v>1</v>
      </c>
      <c r="AH1777" s="13">
        <v>2</v>
      </c>
      <c r="AI1777" s="13">
        <v>2</v>
      </c>
      <c r="AJ1777" s="13">
        <v>3</v>
      </c>
      <c r="AK1777" s="13">
        <v>2</v>
      </c>
      <c r="AL1777" s="13">
        <v>2</v>
      </c>
      <c r="AM1777" s="13">
        <v>1</v>
      </c>
      <c r="AN1777" s="13">
        <v>2</v>
      </c>
      <c r="AO1777" s="13" t="s">
        <v>919</v>
      </c>
      <c r="AP1777" s="13" t="s">
        <v>43</v>
      </c>
      <c r="AQ1777" s="13">
        <v>1</v>
      </c>
      <c r="AR1777" s="13">
        <v>2</v>
      </c>
      <c r="AT1777" s="13">
        <v>1</v>
      </c>
      <c r="AU1777" s="13">
        <v>1</v>
      </c>
      <c r="AV1777" s="13">
        <v>1</v>
      </c>
      <c r="AW1777" s="13">
        <v>2</v>
      </c>
      <c r="AX1777" s="13">
        <v>1</v>
      </c>
      <c r="AY1777" s="13">
        <v>2</v>
      </c>
      <c r="AZ1777" s="13">
        <v>1</v>
      </c>
      <c r="BA1777" s="13">
        <v>0</v>
      </c>
      <c r="BB1777" s="13">
        <v>2</v>
      </c>
      <c r="BD1777" s="13">
        <v>2</v>
      </c>
      <c r="BF1777" s="13">
        <v>1</v>
      </c>
      <c r="BH1777" s="17">
        <v>2</v>
      </c>
      <c r="BI1777" s="13">
        <v>1</v>
      </c>
      <c r="BJ1777" s="13">
        <v>1</v>
      </c>
      <c r="BK1777" s="13">
        <v>1</v>
      </c>
      <c r="BL1777" s="13">
        <v>1</v>
      </c>
      <c r="BM1777" s="13">
        <v>3115</v>
      </c>
      <c r="BN1777" s="13">
        <v>1</v>
      </c>
      <c r="BO1777" s="13" t="s">
        <v>3147</v>
      </c>
      <c r="BP1777" s="13">
        <v>180</v>
      </c>
      <c r="BQ1777" s="13" t="s">
        <v>1133</v>
      </c>
      <c r="BR1777" s="13" t="s">
        <v>238</v>
      </c>
      <c r="BS1777" s="13">
        <v>2</v>
      </c>
      <c r="BT1777" s="13">
        <v>65</v>
      </c>
      <c r="BU1777" s="13">
        <v>1</v>
      </c>
      <c r="BV1777" s="13">
        <v>1</v>
      </c>
      <c r="BW1777" s="13">
        <v>2</v>
      </c>
      <c r="BX1777" s="13">
        <v>51</v>
      </c>
      <c r="CA1777" s="18">
        <v>1601</v>
      </c>
      <c r="CB1777" s="18"/>
      <c r="CC1777" s="18">
        <v>1880</v>
      </c>
      <c r="CD1777" s="18">
        <v>81.875</v>
      </c>
      <c r="CE1777" s="18"/>
      <c r="CF1777" s="18"/>
      <c r="CG1777" s="18"/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40887</v>
      </c>
      <c r="CT1777" s="13">
        <v>2</v>
      </c>
      <c r="CU1777" s="13" t="s">
        <v>9362</v>
      </c>
      <c r="CW1777" s="13" t="s">
        <v>9363</v>
      </c>
      <c r="CX1777" s="38" t="s">
        <v>9364</v>
      </c>
      <c r="CY1777" s="38" t="s">
        <v>9365</v>
      </c>
      <c r="CZ1777" s="38" t="s">
        <v>817</v>
      </c>
      <c r="DA1777" s="38" t="s">
        <v>9366</v>
      </c>
      <c r="DB1777" s="13">
        <v>147</v>
      </c>
    </row>
    <row r="1778" spans="1:106" s="13" customFormat="1">
      <c r="A1778" s="84">
        <v>3148</v>
      </c>
      <c r="B1778" s="84">
        <v>1</v>
      </c>
      <c r="C1778" s="13" t="s">
        <v>2950</v>
      </c>
      <c r="D1778" s="13" t="s">
        <v>54</v>
      </c>
      <c r="E1778" s="14">
        <v>15567</v>
      </c>
      <c r="F1778" s="13" t="s">
        <v>424</v>
      </c>
      <c r="G1778" s="13" t="s">
        <v>424</v>
      </c>
      <c r="H1778" s="13" t="s">
        <v>424</v>
      </c>
      <c r="I1778" s="14">
        <v>40648</v>
      </c>
      <c r="J1778" s="13">
        <f t="shared" si="60"/>
        <v>68</v>
      </c>
      <c r="K1778" s="14">
        <v>40693</v>
      </c>
      <c r="L1778" s="13">
        <v>4</v>
      </c>
      <c r="M1778" s="14">
        <v>40879</v>
      </c>
      <c r="N1778" s="15">
        <f t="shared" si="62"/>
        <v>7.5893223819301845</v>
      </c>
      <c r="O1778" s="16">
        <v>2</v>
      </c>
      <c r="Q1778" s="13" t="s">
        <v>6393</v>
      </c>
      <c r="R1778" s="13" t="s">
        <v>9367</v>
      </c>
      <c r="S1778" s="13">
        <v>2</v>
      </c>
      <c r="T1778" s="13">
        <v>2</v>
      </c>
      <c r="U1778" s="13">
        <v>2</v>
      </c>
      <c r="V1778" s="13">
        <v>2</v>
      </c>
      <c r="X1778" s="13">
        <v>1</v>
      </c>
      <c r="Z1778" s="13">
        <v>4</v>
      </c>
      <c r="AC1778" s="13">
        <v>2</v>
      </c>
      <c r="AD1778" s="13">
        <v>2</v>
      </c>
      <c r="AE1778" s="13">
        <v>2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2</v>
      </c>
      <c r="AM1778" s="13">
        <v>2</v>
      </c>
      <c r="AN1778" s="13">
        <v>1</v>
      </c>
      <c r="AO1778" s="13" t="s">
        <v>9368</v>
      </c>
      <c r="AP1778" s="13" t="s">
        <v>489</v>
      </c>
      <c r="AQ1778" s="13">
        <v>1</v>
      </c>
      <c r="AR1778" s="13">
        <v>1</v>
      </c>
      <c r="AT1778" s="13">
        <v>1</v>
      </c>
      <c r="AV1778" s="13">
        <v>1</v>
      </c>
      <c r="AX1778" s="13">
        <v>1</v>
      </c>
      <c r="AZ1778" s="13">
        <v>1</v>
      </c>
      <c r="BB1778" s="13">
        <v>1</v>
      </c>
      <c r="BD1778" s="13">
        <v>1</v>
      </c>
      <c r="BF1778" s="13">
        <v>1</v>
      </c>
      <c r="BH1778" s="17">
        <v>1</v>
      </c>
      <c r="BI1778" s="13">
        <v>3</v>
      </c>
      <c r="BJ1778" s="13">
        <v>2</v>
      </c>
      <c r="BK1778" s="13">
        <v>1</v>
      </c>
      <c r="BL1778" s="13">
        <v>1</v>
      </c>
      <c r="BM1778" s="13">
        <v>3078</v>
      </c>
      <c r="BN1778" s="13">
        <v>2</v>
      </c>
      <c r="BQ1778" s="13" t="s">
        <v>237</v>
      </c>
      <c r="BR1778" s="13" t="s">
        <v>238</v>
      </c>
      <c r="BS1778" s="13">
        <v>2</v>
      </c>
      <c r="BT1778" s="13">
        <v>55</v>
      </c>
      <c r="BU1778" s="13">
        <v>1</v>
      </c>
      <c r="BV1778" s="13">
        <v>4</v>
      </c>
      <c r="CA1778" s="18">
        <v>1604</v>
      </c>
      <c r="CB1778" s="18"/>
      <c r="CC1778" s="18">
        <v>10020</v>
      </c>
      <c r="CD1778" s="18">
        <v>5499.3</v>
      </c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40855</v>
      </c>
      <c r="CT1778" s="13">
        <v>2</v>
      </c>
      <c r="CW1778" s="13" t="s">
        <v>9369</v>
      </c>
      <c r="CX1778" s="38" t="s">
        <v>9370</v>
      </c>
      <c r="CY1778" s="38" t="s">
        <v>9371</v>
      </c>
      <c r="CZ1778" s="38"/>
      <c r="DA1778" s="38" t="s">
        <v>192</v>
      </c>
    </row>
    <row r="1779" spans="1:106" s="13" customFormat="1">
      <c r="A1779" s="84">
        <v>3150</v>
      </c>
      <c r="B1779" s="84">
        <v>6</v>
      </c>
      <c r="C1779" s="13" t="s">
        <v>534</v>
      </c>
      <c r="D1779" s="13" t="s">
        <v>54</v>
      </c>
      <c r="E1779" s="14">
        <v>21169</v>
      </c>
      <c r="F1779" s="13" t="s">
        <v>295</v>
      </c>
      <c r="G1779" s="13" t="s">
        <v>295</v>
      </c>
      <c r="H1779" s="13" t="s">
        <v>295</v>
      </c>
      <c r="I1779" s="14">
        <v>40040</v>
      </c>
      <c r="J1779" s="13">
        <f t="shared" si="60"/>
        <v>51</v>
      </c>
      <c r="K1779" s="14">
        <v>40658</v>
      </c>
      <c r="L1779" s="13">
        <v>1</v>
      </c>
      <c r="M1779" s="14">
        <v>41802</v>
      </c>
      <c r="N1779" s="15">
        <f t="shared" si="62"/>
        <v>57.889117043121146</v>
      </c>
      <c r="O1779" s="16">
        <v>2</v>
      </c>
      <c r="Q1779" s="13" t="s">
        <v>9372</v>
      </c>
      <c r="R1779" s="13" t="s">
        <v>2597</v>
      </c>
      <c r="S1779" s="13">
        <v>2</v>
      </c>
      <c r="T1779" s="13">
        <v>2</v>
      </c>
      <c r="U1779" s="13">
        <v>2</v>
      </c>
      <c r="V1779" s="13">
        <v>2</v>
      </c>
      <c r="X1779" s="13">
        <v>2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2</v>
      </c>
      <c r="AH1779" s="13">
        <v>2</v>
      </c>
      <c r="AI1779" s="13">
        <v>2</v>
      </c>
      <c r="AJ1779" s="13">
        <v>2</v>
      </c>
      <c r="AK1779" s="13">
        <v>2</v>
      </c>
      <c r="AL1779" s="13">
        <v>2</v>
      </c>
      <c r="AM1779" s="13">
        <v>3</v>
      </c>
      <c r="AN1779" s="13">
        <v>2</v>
      </c>
      <c r="AP1779" s="13" t="s">
        <v>43</v>
      </c>
      <c r="AQ1779" s="13">
        <v>1</v>
      </c>
      <c r="AR1779" s="13">
        <v>2</v>
      </c>
      <c r="AT1779" s="13">
        <v>2</v>
      </c>
      <c r="AV1779" s="13">
        <v>2</v>
      </c>
      <c r="AX1779" s="13">
        <v>2</v>
      </c>
      <c r="AZ1779" s="13">
        <v>1</v>
      </c>
      <c r="BB1779" s="13">
        <v>2</v>
      </c>
      <c r="BD1779" s="13">
        <v>2</v>
      </c>
      <c r="BF1779" s="13">
        <v>2</v>
      </c>
      <c r="BH1779" s="17">
        <v>2</v>
      </c>
      <c r="BI1779" s="13">
        <v>2</v>
      </c>
      <c r="BJ1779" s="13">
        <v>2</v>
      </c>
      <c r="BK1779" s="13">
        <v>2</v>
      </c>
      <c r="BL1779" s="13">
        <v>1</v>
      </c>
      <c r="BM1779" s="13">
        <v>3135</v>
      </c>
      <c r="BN1779" s="13">
        <v>1</v>
      </c>
      <c r="BO1779" s="13" t="s">
        <v>8898</v>
      </c>
      <c r="BP1779" s="13">
        <v>102</v>
      </c>
      <c r="BQ1779" s="13" t="s">
        <v>237</v>
      </c>
      <c r="BR1779" s="13" t="s">
        <v>238</v>
      </c>
      <c r="BS1779" s="13">
        <v>1</v>
      </c>
      <c r="BT1779" s="13">
        <v>17</v>
      </c>
      <c r="BU1779" s="13">
        <v>1</v>
      </c>
      <c r="BV1779" s="13">
        <v>0</v>
      </c>
      <c r="BW1779" s="13">
        <v>1</v>
      </c>
      <c r="BX1779" s="13">
        <v>19</v>
      </c>
      <c r="CA1779" s="18">
        <v>1606</v>
      </c>
      <c r="CB1779" s="18"/>
      <c r="CC1779" s="18">
        <v>342</v>
      </c>
      <c r="CD1779" s="18" t="s">
        <v>1151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40897</v>
      </c>
      <c r="CT1779" s="13">
        <v>2</v>
      </c>
      <c r="CW1779" s="13" t="s">
        <v>9373</v>
      </c>
      <c r="CX1779" s="38" t="s">
        <v>9374</v>
      </c>
      <c r="CY1779" s="38" t="s">
        <v>9375</v>
      </c>
      <c r="CZ1779" s="38"/>
      <c r="DA1779" s="38" t="s">
        <v>8741</v>
      </c>
      <c r="DB1779" s="13">
        <v>5</v>
      </c>
    </row>
    <row r="1780" spans="1:106" s="13" customFormat="1">
      <c r="A1780" s="84">
        <v>3154</v>
      </c>
      <c r="B1780" s="84">
        <v>1</v>
      </c>
      <c r="C1780" s="13" t="s">
        <v>428</v>
      </c>
      <c r="D1780" s="13" t="s">
        <v>37</v>
      </c>
      <c r="E1780" s="14">
        <v>20352</v>
      </c>
      <c r="F1780" s="13" t="s">
        <v>362</v>
      </c>
      <c r="G1780" s="13" t="s">
        <v>362</v>
      </c>
      <c r="H1780" s="13" t="s">
        <v>362</v>
      </c>
      <c r="I1780" s="14">
        <v>40678</v>
      </c>
      <c r="J1780" s="13">
        <f t="shared" si="60"/>
        <v>55</v>
      </c>
      <c r="K1780" s="14">
        <v>40694</v>
      </c>
      <c r="L1780" s="13">
        <v>4</v>
      </c>
      <c r="M1780" s="14">
        <v>40793</v>
      </c>
      <c r="N1780" s="15">
        <f t="shared" si="62"/>
        <v>3.7782340862422998</v>
      </c>
      <c r="O1780" s="16">
        <v>2</v>
      </c>
      <c r="Q1780" s="13" t="s">
        <v>9376</v>
      </c>
      <c r="S1780" s="13">
        <v>2</v>
      </c>
      <c r="T1780" s="13">
        <v>2</v>
      </c>
      <c r="U1780" s="13">
        <v>2</v>
      </c>
      <c r="V1780" s="13">
        <v>2</v>
      </c>
      <c r="X1780" s="13">
        <v>2</v>
      </c>
      <c r="Z1780" s="13">
        <v>4</v>
      </c>
      <c r="AH1780" s="13">
        <v>2</v>
      </c>
      <c r="AI1780" s="13">
        <v>2</v>
      </c>
      <c r="AJ1780" s="13">
        <v>2</v>
      </c>
      <c r="AK1780" s="13">
        <v>2</v>
      </c>
      <c r="AL1780" s="13">
        <v>2</v>
      </c>
      <c r="AM1780" s="13">
        <v>2</v>
      </c>
      <c r="AN1780" s="13">
        <v>2</v>
      </c>
      <c r="AP1780" s="13" t="s">
        <v>9377</v>
      </c>
      <c r="AQ1780" s="13">
        <v>1</v>
      </c>
      <c r="AR1780" s="13">
        <v>1</v>
      </c>
      <c r="AS1780" s="13">
        <v>0</v>
      </c>
      <c r="AT1780" s="13">
        <v>1</v>
      </c>
      <c r="AU1780" s="13">
        <v>0</v>
      </c>
      <c r="AV1780" s="13">
        <v>1</v>
      </c>
      <c r="AW1780" s="13">
        <v>0</v>
      </c>
      <c r="AX1780" s="13">
        <v>2</v>
      </c>
      <c r="AZ1780" s="13">
        <v>1</v>
      </c>
      <c r="BA1780" s="13">
        <v>0</v>
      </c>
      <c r="BB1780" s="13">
        <v>1</v>
      </c>
      <c r="BC1780" s="13">
        <v>0</v>
      </c>
      <c r="BD1780" s="13">
        <v>2</v>
      </c>
      <c r="BF1780" s="13">
        <v>1</v>
      </c>
      <c r="BG1780" s="13">
        <v>2</v>
      </c>
      <c r="BH1780" s="17">
        <v>2</v>
      </c>
      <c r="BI1780" s="13">
        <v>1</v>
      </c>
      <c r="BJ1780" s="13">
        <v>2</v>
      </c>
      <c r="BK1780" s="13">
        <v>1</v>
      </c>
      <c r="BL1780" s="13">
        <v>1</v>
      </c>
      <c r="BM1780" s="13">
        <v>3103</v>
      </c>
      <c r="BN1780" s="13">
        <v>2</v>
      </c>
      <c r="BQ1780" s="13" t="s">
        <v>237</v>
      </c>
      <c r="BR1780" s="13" t="s">
        <v>238</v>
      </c>
      <c r="BS1780" s="13">
        <v>2</v>
      </c>
      <c r="BT1780" s="13">
        <v>65</v>
      </c>
      <c r="BU1780" s="13">
        <v>1</v>
      </c>
      <c r="BV1780" s="13">
        <v>1</v>
      </c>
      <c r="CA1780" s="18">
        <v>1610</v>
      </c>
      <c r="CB1780" s="18"/>
      <c r="CC1780" s="18">
        <v>8514</v>
      </c>
      <c r="CD1780" s="18">
        <v>5773.1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40840</v>
      </c>
      <c r="CT1780" s="13">
        <v>2</v>
      </c>
      <c r="CW1780" s="13" t="s">
        <v>8967</v>
      </c>
      <c r="CX1780" s="38" t="s">
        <v>9378</v>
      </c>
      <c r="CY1780" s="38" t="s">
        <v>5041</v>
      </c>
      <c r="CZ1780" s="38" t="s">
        <v>41</v>
      </c>
      <c r="DA1780" s="38" t="s">
        <v>9379</v>
      </c>
    </row>
    <row r="1781" spans="1:106" s="13" customFormat="1">
      <c r="A1781" s="84">
        <v>3155</v>
      </c>
      <c r="B1781" s="84">
        <v>5</v>
      </c>
      <c r="C1781" s="13" t="s">
        <v>239</v>
      </c>
      <c r="D1781" s="13" t="s">
        <v>37</v>
      </c>
      <c r="E1781" s="14">
        <v>13427</v>
      </c>
      <c r="F1781" s="13" t="s">
        <v>757</v>
      </c>
      <c r="G1781" s="13" t="s">
        <v>757</v>
      </c>
      <c r="H1781" s="13" t="s">
        <v>757</v>
      </c>
      <c r="I1781" s="14">
        <v>40589</v>
      </c>
      <c r="J1781" s="13">
        <f t="shared" si="60"/>
        <v>74</v>
      </c>
      <c r="K1781" s="14">
        <v>40702</v>
      </c>
      <c r="L1781" s="13">
        <v>4</v>
      </c>
      <c r="M1781" s="14">
        <v>41708</v>
      </c>
      <c r="N1781" s="15">
        <f t="shared" si="62"/>
        <v>36.763860369609858</v>
      </c>
      <c r="O1781" s="16">
        <v>2</v>
      </c>
      <c r="Q1781" s="13" t="s">
        <v>5587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C1781" s="13">
        <v>2</v>
      </c>
      <c r="AD1781" s="13">
        <v>2</v>
      </c>
      <c r="AE1781" s="13">
        <v>2</v>
      </c>
      <c r="AF1781" s="13">
        <v>2</v>
      </c>
      <c r="AG1781" s="13">
        <v>2</v>
      </c>
      <c r="AI1781" s="13">
        <v>2</v>
      </c>
      <c r="AJ1781" s="13">
        <v>2</v>
      </c>
      <c r="AK1781" s="13">
        <v>1</v>
      </c>
      <c r="AL1781" s="13">
        <v>2</v>
      </c>
      <c r="AM1781" s="13">
        <v>2</v>
      </c>
      <c r="AN1781" s="13">
        <v>2</v>
      </c>
      <c r="AP1781" s="13" t="s">
        <v>4574</v>
      </c>
      <c r="AQ1781" s="13">
        <v>1</v>
      </c>
      <c r="AR1781" s="13">
        <v>1</v>
      </c>
      <c r="AS1781" s="13">
        <v>4</v>
      </c>
      <c r="AT1781" s="13">
        <v>1</v>
      </c>
      <c r="AU1781" s="13">
        <v>1</v>
      </c>
      <c r="AV1781" s="13">
        <v>1</v>
      </c>
      <c r="AW1781" s="13">
        <v>0</v>
      </c>
      <c r="AX1781" s="13">
        <v>2</v>
      </c>
      <c r="AZ1781" s="13">
        <v>25</v>
      </c>
      <c r="BB1781" s="13">
        <v>2</v>
      </c>
      <c r="BD1781" s="13">
        <v>1</v>
      </c>
      <c r="BE1781" s="13">
        <v>2</v>
      </c>
      <c r="BF1781" s="13">
        <v>1</v>
      </c>
      <c r="BG1781" s="13">
        <v>10</v>
      </c>
      <c r="BH1781" s="17">
        <v>2</v>
      </c>
      <c r="BI1781" s="13">
        <v>1</v>
      </c>
      <c r="BJ1781" s="13">
        <v>2</v>
      </c>
      <c r="BK1781" s="13">
        <v>1</v>
      </c>
      <c r="BL1781" s="13">
        <v>1</v>
      </c>
      <c r="BM1781" s="13">
        <v>3087</v>
      </c>
      <c r="BN1781" s="13">
        <v>1</v>
      </c>
      <c r="BO1781" s="13" t="s">
        <v>9380</v>
      </c>
      <c r="BP1781" s="66" t="s">
        <v>9381</v>
      </c>
      <c r="BQ1781" s="13" t="s">
        <v>5590</v>
      </c>
      <c r="BR1781" s="13" t="s">
        <v>5591</v>
      </c>
      <c r="BS1781" s="13">
        <v>1</v>
      </c>
      <c r="BT1781" s="13">
        <v>28</v>
      </c>
      <c r="BU1781" s="13">
        <v>1</v>
      </c>
      <c r="BV1781" s="13">
        <v>3</v>
      </c>
      <c r="CA1781" s="18">
        <v>1611</v>
      </c>
      <c r="CB1781" s="18"/>
      <c r="CC1781" s="18">
        <v>4242</v>
      </c>
      <c r="CD1781" s="18">
        <v>3201.8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40897</v>
      </c>
      <c r="CT1781" s="13">
        <v>2</v>
      </c>
      <c r="CU1781" s="13" t="s">
        <v>9382</v>
      </c>
      <c r="CW1781" s="13" t="s">
        <v>9383</v>
      </c>
      <c r="CX1781" s="38" t="s">
        <v>9384</v>
      </c>
      <c r="CY1781" s="38" t="s">
        <v>9385</v>
      </c>
      <c r="CZ1781" s="38" t="s">
        <v>9386</v>
      </c>
      <c r="DA1781" s="38" t="s">
        <v>9387</v>
      </c>
    </row>
    <row r="1782" spans="1:106" s="13" customFormat="1">
      <c r="A1782" s="84">
        <v>3157</v>
      </c>
      <c r="B1782" s="84">
        <v>1</v>
      </c>
      <c r="C1782" s="13" t="s">
        <v>9388</v>
      </c>
      <c r="D1782" s="13" t="s">
        <v>37</v>
      </c>
      <c r="E1782" s="14">
        <v>11574</v>
      </c>
      <c r="F1782" s="13" t="s">
        <v>319</v>
      </c>
      <c r="G1782" s="13" t="s">
        <v>319</v>
      </c>
      <c r="H1782" s="13" t="s">
        <v>319</v>
      </c>
      <c r="I1782" s="14">
        <v>40589</v>
      </c>
      <c r="J1782" s="13">
        <f t="shared" si="60"/>
        <v>79</v>
      </c>
      <c r="K1782" s="14">
        <v>40624</v>
      </c>
      <c r="L1782" s="13">
        <v>2</v>
      </c>
      <c r="M1782" s="14">
        <v>40710</v>
      </c>
      <c r="N1782" s="15">
        <f t="shared" si="62"/>
        <v>3.9753593429158109</v>
      </c>
      <c r="O1782" s="16">
        <v>2</v>
      </c>
      <c r="Q1782" s="13" t="s">
        <v>9389</v>
      </c>
      <c r="R1782" s="13" t="s">
        <v>38</v>
      </c>
      <c r="S1782" s="13">
        <v>2</v>
      </c>
      <c r="T1782" s="13">
        <v>1</v>
      </c>
      <c r="U1782" s="13">
        <v>2</v>
      </c>
      <c r="V1782" s="13">
        <v>2</v>
      </c>
      <c r="W1782" s="13" t="s">
        <v>9390</v>
      </c>
      <c r="X1782" s="13">
        <v>1</v>
      </c>
      <c r="Z1782" s="13">
        <v>4</v>
      </c>
      <c r="AC1782" s="13">
        <v>2</v>
      </c>
      <c r="AD1782" s="13">
        <v>2</v>
      </c>
      <c r="AE1782" s="13">
        <v>2</v>
      </c>
      <c r="AF1782" s="13">
        <v>2</v>
      </c>
      <c r="AG1782" s="13">
        <v>1</v>
      </c>
      <c r="AI1782" s="13">
        <v>2</v>
      </c>
      <c r="AJ1782" s="13">
        <v>2</v>
      </c>
      <c r="AK1782" s="13">
        <v>1</v>
      </c>
      <c r="AL1782" s="13">
        <v>2</v>
      </c>
      <c r="AM1782" s="13">
        <v>1</v>
      </c>
      <c r="AN1782" s="13">
        <v>1</v>
      </c>
      <c r="AO1782" s="13" t="s">
        <v>9391</v>
      </c>
      <c r="AP1782" s="13" t="s">
        <v>809</v>
      </c>
      <c r="AQ1782" s="13">
        <v>1</v>
      </c>
      <c r="AR1782" s="13">
        <v>1</v>
      </c>
      <c r="AS1782" s="13">
        <v>5</v>
      </c>
      <c r="AT1782" s="13">
        <v>1</v>
      </c>
      <c r="AU1782" s="13">
        <v>0</v>
      </c>
      <c r="AV1782" s="13">
        <v>2</v>
      </c>
      <c r="AX1782" s="13">
        <v>1</v>
      </c>
      <c r="AY1782" s="13">
        <v>5</v>
      </c>
      <c r="AZ1782" s="13">
        <v>1</v>
      </c>
      <c r="BA1782" s="13">
        <v>4</v>
      </c>
      <c r="BB1782" s="13">
        <v>2</v>
      </c>
      <c r="BD1782" s="13">
        <v>1</v>
      </c>
      <c r="BE1782" s="13">
        <v>2</v>
      </c>
      <c r="BF1782" s="13">
        <v>1</v>
      </c>
      <c r="BG1782" s="13">
        <v>6</v>
      </c>
      <c r="BH1782" s="17">
        <v>1</v>
      </c>
      <c r="BI1782" s="13">
        <v>1</v>
      </c>
      <c r="BJ1782" s="13">
        <v>1</v>
      </c>
      <c r="BK1782" s="13">
        <v>1</v>
      </c>
      <c r="BL1782" s="13">
        <v>1</v>
      </c>
      <c r="BM1782" s="13">
        <v>3206</v>
      </c>
      <c r="BN1782" s="13">
        <v>2</v>
      </c>
      <c r="BQ1782" s="13" t="s">
        <v>237</v>
      </c>
      <c r="BR1782" s="13" t="s">
        <v>238</v>
      </c>
      <c r="BS1782" s="13">
        <v>1</v>
      </c>
      <c r="BU1782" s="13">
        <v>1</v>
      </c>
      <c r="CA1782" s="18">
        <v>1614</v>
      </c>
      <c r="CB1782" s="18"/>
      <c r="CC1782" s="18">
        <v>1214</v>
      </c>
      <c r="CD1782" s="18">
        <v>0</v>
      </c>
      <c r="CE1782" s="18"/>
      <c r="CF1782" s="18"/>
      <c r="CG1782" s="18"/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S1782" s="14">
        <v>40800</v>
      </c>
      <c r="CT1782" s="13">
        <v>1</v>
      </c>
      <c r="CW1782" s="13" t="s">
        <v>9392</v>
      </c>
      <c r="CX1782" s="38" t="s">
        <v>9393</v>
      </c>
      <c r="CY1782" s="38" t="s">
        <v>9394</v>
      </c>
      <c r="CZ1782" s="38" t="s">
        <v>41</v>
      </c>
      <c r="DA1782" s="38" t="s">
        <v>9395</v>
      </c>
    </row>
    <row r="1783" spans="1:106" s="13" customFormat="1">
      <c r="A1783" s="84">
        <v>3158</v>
      </c>
      <c r="B1783" s="84">
        <v>1</v>
      </c>
      <c r="C1783" s="13" t="s">
        <v>1559</v>
      </c>
      <c r="D1783" s="13" t="s">
        <v>37</v>
      </c>
      <c r="E1783" s="14">
        <v>12486</v>
      </c>
      <c r="F1783" s="13" t="s">
        <v>648</v>
      </c>
      <c r="G1783" s="13" t="s">
        <v>179</v>
      </c>
      <c r="H1783" s="13" t="s">
        <v>179</v>
      </c>
      <c r="I1783" s="14">
        <v>37667</v>
      </c>
      <c r="J1783" s="13">
        <f t="shared" si="60"/>
        <v>68</v>
      </c>
      <c r="K1783" s="14">
        <v>40701</v>
      </c>
      <c r="L1783" s="13">
        <v>2</v>
      </c>
      <c r="M1783" s="14">
        <v>41501</v>
      </c>
      <c r="N1783" s="15">
        <f t="shared" si="62"/>
        <v>125.96303901437372</v>
      </c>
      <c r="O1783" s="16">
        <v>2</v>
      </c>
      <c r="Q1783" s="13" t="s">
        <v>9396</v>
      </c>
      <c r="R1783" s="13" t="s">
        <v>9397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H1783" s="13">
        <v>2</v>
      </c>
      <c r="AI1783" s="13">
        <v>2</v>
      </c>
      <c r="AJ1783" s="13">
        <v>2</v>
      </c>
      <c r="AK1783" s="13">
        <v>2</v>
      </c>
      <c r="AL1783" s="13">
        <v>2</v>
      </c>
      <c r="AM1783" s="13">
        <v>2</v>
      </c>
      <c r="AN1783" s="13">
        <v>1</v>
      </c>
      <c r="AO1783" s="13" t="s">
        <v>9398</v>
      </c>
      <c r="AP1783" s="13" t="s">
        <v>9399</v>
      </c>
      <c r="AQ1783" s="13">
        <v>1</v>
      </c>
      <c r="AR1783" s="13">
        <v>1</v>
      </c>
      <c r="AS1783" s="13">
        <v>3</v>
      </c>
      <c r="AT1783" s="13">
        <v>1</v>
      </c>
      <c r="AV1783" s="13">
        <v>2</v>
      </c>
      <c r="AX1783" s="13">
        <v>1</v>
      </c>
      <c r="AY1783" s="13">
        <v>2</v>
      </c>
      <c r="AZ1783" s="13">
        <v>1</v>
      </c>
      <c r="BA1783" s="13">
        <v>2</v>
      </c>
      <c r="BB1783" s="13">
        <v>1</v>
      </c>
      <c r="BC1783" s="13">
        <v>0</v>
      </c>
      <c r="BD1783" s="13">
        <v>2</v>
      </c>
      <c r="BF1783" s="13">
        <v>1</v>
      </c>
      <c r="BG1783" s="13">
        <v>3</v>
      </c>
      <c r="BH1783" s="17">
        <v>2</v>
      </c>
      <c r="BI1783" s="13">
        <v>1</v>
      </c>
      <c r="BJ1783" s="13">
        <v>2</v>
      </c>
      <c r="BK1783" s="13">
        <v>1</v>
      </c>
      <c r="BL1783" s="13">
        <v>1</v>
      </c>
      <c r="BM1783" s="13">
        <v>3130</v>
      </c>
      <c r="BN1783" s="13">
        <v>2</v>
      </c>
      <c r="BQ1783" s="13" t="s">
        <v>289</v>
      </c>
      <c r="BR1783" s="13" t="s">
        <v>222</v>
      </c>
      <c r="BS1783" s="13">
        <v>2</v>
      </c>
      <c r="BT1783" s="13">
        <v>71</v>
      </c>
      <c r="BU1783" s="13">
        <v>1</v>
      </c>
      <c r="BV1783" s="13">
        <v>6</v>
      </c>
      <c r="BX1783" s="13">
        <v>93.3</v>
      </c>
      <c r="CA1783" s="18">
        <v>1615</v>
      </c>
      <c r="CB1783" s="18"/>
      <c r="CC1783" s="18">
        <v>1616</v>
      </c>
      <c r="CD1783" s="18">
        <v>862</v>
      </c>
      <c r="CE1783" s="18"/>
      <c r="CF1783" s="18"/>
      <c r="CG1783" s="18"/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40875</v>
      </c>
      <c r="CT1783" s="13">
        <v>2</v>
      </c>
      <c r="CW1783" s="13" t="s">
        <v>9400</v>
      </c>
      <c r="CX1783" s="38" t="s">
        <v>9401</v>
      </c>
      <c r="CY1783" s="38" t="s">
        <v>3985</v>
      </c>
      <c r="CZ1783" s="38" t="s">
        <v>41</v>
      </c>
      <c r="DA1783" s="38" t="s">
        <v>9402</v>
      </c>
    </row>
    <row r="1784" spans="1:106" s="13" customFormat="1">
      <c r="A1784" s="84">
        <v>3160</v>
      </c>
      <c r="B1784" s="84">
        <v>1</v>
      </c>
      <c r="C1784" s="13" t="s">
        <v>6637</v>
      </c>
      <c r="D1784" s="13" t="s">
        <v>54</v>
      </c>
      <c r="E1784" s="14">
        <v>17533</v>
      </c>
      <c r="F1784" s="13" t="s">
        <v>214</v>
      </c>
      <c r="G1784" s="13" t="s">
        <v>214</v>
      </c>
      <c r="H1784" s="13" t="s">
        <v>214</v>
      </c>
      <c r="I1784" s="14">
        <v>40648</v>
      </c>
      <c r="J1784" s="13">
        <f t="shared" si="60"/>
        <v>63</v>
      </c>
      <c r="K1784" s="14">
        <v>40704</v>
      </c>
      <c r="L1784" s="13">
        <v>9</v>
      </c>
      <c r="M1784" s="14">
        <v>41459</v>
      </c>
      <c r="N1784" s="15">
        <f t="shared" si="62"/>
        <v>26.644763860369611</v>
      </c>
      <c r="O1784" s="16">
        <v>2</v>
      </c>
      <c r="Q1784" s="13" t="s">
        <v>39</v>
      </c>
      <c r="R1784" s="13" t="s">
        <v>1996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1818</v>
      </c>
      <c r="AP1784" s="13" t="s">
        <v>1715</v>
      </c>
      <c r="AQ1784" s="13">
        <v>1</v>
      </c>
      <c r="AR1784" s="13">
        <v>2</v>
      </c>
      <c r="AT1784" s="13">
        <v>1</v>
      </c>
      <c r="AU1784" s="13">
        <v>0</v>
      </c>
      <c r="AV1784" s="13">
        <v>1</v>
      </c>
      <c r="AW1784" s="13">
        <v>2</v>
      </c>
      <c r="AX1784" s="13">
        <v>2</v>
      </c>
      <c r="AZ1784" s="13">
        <v>1</v>
      </c>
      <c r="BA1784" s="13">
        <v>2</v>
      </c>
      <c r="BB1784" s="13">
        <v>1</v>
      </c>
      <c r="BC1784" s="13">
        <v>3</v>
      </c>
      <c r="BD1784" s="13">
        <v>2</v>
      </c>
      <c r="BF1784" s="13">
        <v>1</v>
      </c>
      <c r="BG1784" s="13">
        <v>9</v>
      </c>
      <c r="BH1784" s="17">
        <v>2</v>
      </c>
      <c r="BI1784" s="13">
        <v>1</v>
      </c>
      <c r="BJ1784" s="13">
        <v>2</v>
      </c>
      <c r="BK1784" s="13">
        <v>1</v>
      </c>
      <c r="BL1784" s="13">
        <v>1</v>
      </c>
      <c r="BM1784" s="13">
        <v>3095</v>
      </c>
      <c r="BN1784" s="13">
        <v>2</v>
      </c>
      <c r="BQ1784" s="13" t="s">
        <v>289</v>
      </c>
      <c r="BR1784" s="13" t="s">
        <v>222</v>
      </c>
      <c r="BS1784" s="13">
        <v>1</v>
      </c>
      <c r="BT1784" s="13">
        <v>31</v>
      </c>
      <c r="BU1784" s="13">
        <v>1</v>
      </c>
      <c r="BV1784" s="13">
        <v>1</v>
      </c>
      <c r="CA1784" s="18">
        <v>1617</v>
      </c>
      <c r="CB1784" s="18"/>
      <c r="CC1784" s="18">
        <v>958</v>
      </c>
      <c r="CD1784" s="18">
        <v>66.875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40887</v>
      </c>
      <c r="CT1784" s="13">
        <v>2</v>
      </c>
      <c r="CW1784" s="13" t="s">
        <v>9403</v>
      </c>
      <c r="CX1784" s="38" t="s">
        <v>9404</v>
      </c>
      <c r="CY1784" s="38" t="s">
        <v>9405</v>
      </c>
      <c r="CZ1784" s="38"/>
      <c r="DA1784" s="38" t="s">
        <v>8741</v>
      </c>
      <c r="DB1784" s="13">
        <v>6</v>
      </c>
    </row>
    <row r="1785" spans="1:106" s="13" customFormat="1">
      <c r="A1785" s="84">
        <v>3162</v>
      </c>
      <c r="B1785" s="84">
        <v>1</v>
      </c>
      <c r="C1785" s="13" t="s">
        <v>4676</v>
      </c>
      <c r="D1785" s="13" t="s">
        <v>37</v>
      </c>
      <c r="E1785" s="14">
        <v>24021</v>
      </c>
      <c r="G1785" s="13" t="s">
        <v>396</v>
      </c>
      <c r="H1785" s="13" t="s">
        <v>396</v>
      </c>
      <c r="I1785" s="14">
        <v>40344</v>
      </c>
      <c r="J1785" s="13">
        <f t="shared" si="60"/>
        <v>44</v>
      </c>
      <c r="K1785" s="14">
        <v>40658</v>
      </c>
      <c r="L1785" s="13">
        <v>4</v>
      </c>
      <c r="M1785" s="14">
        <v>40901</v>
      </c>
      <c r="N1785" s="15">
        <f t="shared" si="62"/>
        <v>18.299794661190965</v>
      </c>
      <c r="O1785" s="16">
        <v>2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P1785" s="13" t="s">
        <v>9406</v>
      </c>
      <c r="AQ1785" s="13">
        <v>1</v>
      </c>
      <c r="AR1785" s="13">
        <v>2</v>
      </c>
      <c r="AT1785" s="13">
        <v>1</v>
      </c>
      <c r="AU1785" s="13">
        <v>0</v>
      </c>
      <c r="AV1785" s="13">
        <v>1</v>
      </c>
      <c r="AW1785" s="13">
        <v>12</v>
      </c>
      <c r="AX1785" s="13">
        <v>1</v>
      </c>
      <c r="AY1785" s="13">
        <v>12</v>
      </c>
      <c r="AZ1785" s="13">
        <v>1</v>
      </c>
      <c r="BA1785" s="13">
        <v>12</v>
      </c>
      <c r="BB1785" s="13">
        <v>1</v>
      </c>
      <c r="BC1785" s="13">
        <v>0</v>
      </c>
      <c r="BD1785" s="13">
        <v>1</v>
      </c>
      <c r="BF1785" s="13">
        <v>2</v>
      </c>
      <c r="BH1785" s="17">
        <v>2</v>
      </c>
      <c r="BI1785" s="13">
        <v>1</v>
      </c>
      <c r="BJ1785" s="13">
        <v>2</v>
      </c>
      <c r="BK1785" s="13">
        <v>2</v>
      </c>
      <c r="BL1785" s="13">
        <v>1</v>
      </c>
      <c r="BM1785" s="13">
        <v>3121</v>
      </c>
      <c r="BN1785" s="13">
        <v>2</v>
      </c>
      <c r="BQ1785" s="13" t="s">
        <v>237</v>
      </c>
      <c r="BR1785" s="13" t="s">
        <v>238</v>
      </c>
      <c r="BT1785" s="13">
        <v>44</v>
      </c>
      <c r="BV1785" s="13">
        <v>1</v>
      </c>
      <c r="CA1785" s="18">
        <v>1619</v>
      </c>
      <c r="CB1785" s="18"/>
      <c r="CC1785" s="18">
        <v>182</v>
      </c>
      <c r="CD1785" s="18">
        <v>0</v>
      </c>
      <c r="CE1785" s="18"/>
      <c r="CF1785" s="18"/>
      <c r="CG1785" s="18"/>
      <c r="CH1785" s="13">
        <v>1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2</v>
      </c>
      <c r="CW1785" s="13" t="s">
        <v>9407</v>
      </c>
      <c r="CX1785" s="38" t="s">
        <v>4576</v>
      </c>
      <c r="CY1785" s="38" t="s">
        <v>9408</v>
      </c>
      <c r="CZ1785" s="38" t="s">
        <v>2376</v>
      </c>
      <c r="DA1785" s="38" t="s">
        <v>9409</v>
      </c>
    </row>
    <row r="1786" spans="1:106" s="13" customFormat="1">
      <c r="A1786" s="84">
        <v>3167</v>
      </c>
      <c r="B1786" s="84">
        <v>1</v>
      </c>
      <c r="C1786" s="13" t="s">
        <v>1248</v>
      </c>
      <c r="D1786" s="13" t="s">
        <v>54</v>
      </c>
      <c r="E1786" s="14">
        <v>11350</v>
      </c>
      <c r="F1786" s="13" t="s">
        <v>362</v>
      </c>
      <c r="G1786" s="13" t="s">
        <v>194</v>
      </c>
      <c r="H1786" s="13" t="s">
        <v>194</v>
      </c>
      <c r="K1786" s="14">
        <v>40251</v>
      </c>
      <c r="L1786" s="13">
        <v>4</v>
      </c>
      <c r="M1786" s="14">
        <v>40779</v>
      </c>
      <c r="N1786" s="15"/>
      <c r="O1786" s="16">
        <v>2</v>
      </c>
      <c r="Q1786" s="13" t="s">
        <v>758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Q1786" s="13">
        <v>1</v>
      </c>
      <c r="AR1786" s="13">
        <v>1</v>
      </c>
      <c r="AT1786" s="13">
        <v>1</v>
      </c>
      <c r="AV1786" s="13">
        <v>2</v>
      </c>
      <c r="AX1786" s="13">
        <v>2</v>
      </c>
      <c r="AZ1786" s="13">
        <v>3</v>
      </c>
      <c r="BB1786" s="13">
        <v>3</v>
      </c>
      <c r="BD1786" s="13">
        <v>1</v>
      </c>
      <c r="BF1786" s="13">
        <v>2</v>
      </c>
      <c r="BH1786" s="17">
        <v>2</v>
      </c>
      <c r="BI1786" s="13">
        <v>2</v>
      </c>
      <c r="BJ1786" s="13">
        <v>2</v>
      </c>
      <c r="BK1786" s="13">
        <v>1</v>
      </c>
      <c r="BL1786" s="13">
        <v>1</v>
      </c>
      <c r="BM1786" s="13">
        <v>3131</v>
      </c>
      <c r="BN1786" s="13">
        <v>2</v>
      </c>
      <c r="BQ1786" s="13" t="s">
        <v>594</v>
      </c>
      <c r="BR1786" s="13" t="s">
        <v>595</v>
      </c>
      <c r="BS1786" s="13">
        <v>1</v>
      </c>
      <c r="BT1786" s="13">
        <v>82</v>
      </c>
      <c r="BU1786" s="13">
        <v>1</v>
      </c>
      <c r="BV1786" s="13">
        <v>1</v>
      </c>
      <c r="CA1786" s="18">
        <v>1625</v>
      </c>
      <c r="CB1786" s="18"/>
      <c r="CC1786" s="18">
        <v>10454</v>
      </c>
      <c r="CD1786" s="18">
        <v>13536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40855</v>
      </c>
      <c r="CT1786" s="13">
        <v>3</v>
      </c>
      <c r="CW1786" s="13" t="s">
        <v>9410</v>
      </c>
      <c r="CX1786" s="38" t="s">
        <v>9411</v>
      </c>
      <c r="CY1786" s="38" t="s">
        <v>9412</v>
      </c>
      <c r="CZ1786" s="38" t="s">
        <v>9413</v>
      </c>
      <c r="DA1786" s="38" t="s">
        <v>1884</v>
      </c>
    </row>
    <row r="1787" spans="1:106" s="13" customFormat="1">
      <c r="A1787" s="84">
        <v>3170</v>
      </c>
      <c r="B1787" s="84">
        <v>1</v>
      </c>
      <c r="C1787" s="13" t="s">
        <v>9414</v>
      </c>
      <c r="D1787" s="13" t="s">
        <v>54</v>
      </c>
      <c r="E1787" s="14">
        <v>11699</v>
      </c>
      <c r="F1787" s="13" t="s">
        <v>295</v>
      </c>
      <c r="G1787" s="13" t="s">
        <v>295</v>
      </c>
      <c r="H1787" s="13" t="s">
        <v>295</v>
      </c>
      <c r="I1787" s="14">
        <v>40678</v>
      </c>
      <c r="J1787" s="13">
        <f t="shared" ref="J1787:J1850" si="63">INT((I1787-E1787)/365.25)</f>
        <v>79</v>
      </c>
      <c r="K1787" s="14">
        <v>40714</v>
      </c>
      <c r="L1787" s="13">
        <v>4</v>
      </c>
      <c r="M1787" s="14">
        <v>40754</v>
      </c>
      <c r="N1787" s="15">
        <f t="shared" ref="N1787:N1801" si="64">(M1787-I1787)*12/365.25</f>
        <v>2.4969199178644765</v>
      </c>
      <c r="O1787" s="16">
        <v>2</v>
      </c>
      <c r="Q1787" s="13" t="s">
        <v>180</v>
      </c>
      <c r="R1787" s="13" t="s">
        <v>38</v>
      </c>
      <c r="S1787" s="13">
        <v>3</v>
      </c>
      <c r="T1787" s="13">
        <v>2</v>
      </c>
      <c r="U1787" s="13">
        <v>2</v>
      </c>
      <c r="V1787" s="13">
        <v>2</v>
      </c>
      <c r="X1787" s="13">
        <v>1</v>
      </c>
      <c r="Z1787" s="13">
        <v>4</v>
      </c>
      <c r="AC1787" s="13">
        <v>1</v>
      </c>
      <c r="AD1787" s="13">
        <v>2</v>
      </c>
      <c r="AE1787" s="13">
        <v>2</v>
      </c>
      <c r="AF1787" s="13">
        <v>2</v>
      </c>
      <c r="AG1787" s="13">
        <v>1</v>
      </c>
      <c r="AH1787" s="13">
        <v>2</v>
      </c>
      <c r="AI1787" s="13">
        <v>2</v>
      </c>
      <c r="AJ1787" s="13">
        <v>2</v>
      </c>
      <c r="AK1787" s="13">
        <v>2</v>
      </c>
      <c r="AL1787" s="13">
        <v>3</v>
      </c>
      <c r="AM1787" s="13">
        <v>3</v>
      </c>
      <c r="AN1787" s="13">
        <v>1</v>
      </c>
      <c r="AO1787" s="13" t="s">
        <v>9415</v>
      </c>
      <c r="AP1787" s="13" t="s">
        <v>5316</v>
      </c>
      <c r="AQ1787" s="13">
        <v>1</v>
      </c>
      <c r="AR1787" s="13">
        <v>1</v>
      </c>
      <c r="AS1787" s="13">
        <v>1</v>
      </c>
      <c r="AT1787" s="13">
        <v>1</v>
      </c>
      <c r="AU1787" s="13">
        <v>0</v>
      </c>
      <c r="AV1787" s="13">
        <v>2</v>
      </c>
      <c r="AX1787" s="13">
        <v>1</v>
      </c>
      <c r="AY1787" s="13">
        <v>1</v>
      </c>
      <c r="AZ1787" s="13">
        <v>1</v>
      </c>
      <c r="BA1787" s="13">
        <v>1</v>
      </c>
      <c r="BB1787" s="13">
        <v>2</v>
      </c>
      <c r="BD1787" s="13">
        <v>2</v>
      </c>
      <c r="BF1787" s="13">
        <v>1</v>
      </c>
      <c r="BG1787" s="13">
        <v>2</v>
      </c>
      <c r="BH1787" s="17">
        <v>1</v>
      </c>
      <c r="BI1787" s="13">
        <v>1</v>
      </c>
      <c r="BJ1787" s="13">
        <v>1</v>
      </c>
      <c r="BK1787" s="13">
        <v>1</v>
      </c>
      <c r="BL1787" s="13">
        <v>1</v>
      </c>
      <c r="BM1787" s="13">
        <v>3112</v>
      </c>
      <c r="BN1787" s="13">
        <v>2</v>
      </c>
      <c r="BQ1787" s="13" t="s">
        <v>289</v>
      </c>
      <c r="BR1787" s="13" t="s">
        <v>222</v>
      </c>
      <c r="BS1787" s="13">
        <v>1</v>
      </c>
      <c r="BT1787" s="13">
        <v>37.799999999999997</v>
      </c>
      <c r="BU1787" s="13">
        <v>1</v>
      </c>
      <c r="BV1787" s="13">
        <v>0</v>
      </c>
      <c r="CA1787" s="18">
        <v>1628</v>
      </c>
      <c r="CB1787" s="18"/>
      <c r="CC1787" s="18" t="s">
        <v>5960</v>
      </c>
      <c r="CD1787" s="18">
        <v>6321.8</v>
      </c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40837</v>
      </c>
      <c r="CT1787" s="13">
        <v>2</v>
      </c>
      <c r="CW1787" s="13" t="s">
        <v>9416</v>
      </c>
      <c r="CX1787" s="38" t="s">
        <v>9417</v>
      </c>
      <c r="CY1787" s="38" t="s">
        <v>9418</v>
      </c>
      <c r="CZ1787" s="38" t="s">
        <v>41</v>
      </c>
      <c r="DA1787" s="38" t="s">
        <v>9419</v>
      </c>
    </row>
    <row r="1788" spans="1:106" s="13" customFormat="1">
      <c r="A1788" s="84">
        <v>3175</v>
      </c>
      <c r="B1788" s="84">
        <v>6</v>
      </c>
      <c r="C1788" s="13" t="s">
        <v>4373</v>
      </c>
      <c r="D1788" s="13" t="s">
        <v>37</v>
      </c>
      <c r="E1788" s="14">
        <v>20250</v>
      </c>
      <c r="F1788" s="13" t="s">
        <v>295</v>
      </c>
      <c r="G1788" s="13" t="s">
        <v>295</v>
      </c>
      <c r="H1788" s="13" t="s">
        <v>295</v>
      </c>
      <c r="I1788" s="14">
        <v>40527</v>
      </c>
      <c r="J1788" s="13">
        <f t="shared" si="63"/>
        <v>55</v>
      </c>
      <c r="K1788" s="14">
        <v>40702</v>
      </c>
      <c r="L1788" s="13">
        <v>4</v>
      </c>
      <c r="M1788" s="14">
        <v>40978</v>
      </c>
      <c r="N1788" s="15">
        <f t="shared" si="64"/>
        <v>14.817248459958932</v>
      </c>
      <c r="O1788" s="16">
        <v>1</v>
      </c>
      <c r="P1788" s="13" t="s">
        <v>9420</v>
      </c>
      <c r="Q1788" s="13" t="s">
        <v>9421</v>
      </c>
      <c r="R1788" s="13" t="s">
        <v>38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H1788" s="13">
        <v>2</v>
      </c>
      <c r="AI1788" s="13">
        <v>2</v>
      </c>
      <c r="AJ1788" s="13">
        <v>2</v>
      </c>
      <c r="AK1788" s="13">
        <v>2</v>
      </c>
      <c r="AL1788" s="13">
        <v>2</v>
      </c>
      <c r="AM1788" s="13">
        <v>2</v>
      </c>
      <c r="AN1788" s="13">
        <v>1</v>
      </c>
      <c r="AO1788" s="13" t="s">
        <v>267</v>
      </c>
      <c r="AP1788" s="13" t="s">
        <v>9422</v>
      </c>
      <c r="AQ1788" s="13">
        <v>1</v>
      </c>
      <c r="AR1788" s="13">
        <v>2</v>
      </c>
      <c r="AT1788" s="13">
        <v>1</v>
      </c>
      <c r="AU1788" s="13">
        <v>0</v>
      </c>
      <c r="AV1788" s="13">
        <v>2</v>
      </c>
      <c r="AX1788" s="13">
        <v>2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I1788" s="13">
        <v>1</v>
      </c>
      <c r="BJ1788" s="13">
        <v>2</v>
      </c>
      <c r="BK1788" s="13">
        <v>1</v>
      </c>
      <c r="BL1788" s="13">
        <v>1</v>
      </c>
      <c r="BM1788" s="13">
        <v>3111</v>
      </c>
      <c r="BN1788" s="13">
        <v>1</v>
      </c>
      <c r="BO1788" s="13" t="s">
        <v>8898</v>
      </c>
      <c r="BP1788" s="13">
        <v>102</v>
      </c>
      <c r="BQ1788" s="13" t="s">
        <v>237</v>
      </c>
      <c r="BR1788" s="13" t="s">
        <v>238</v>
      </c>
      <c r="BS1788" s="13">
        <v>2</v>
      </c>
      <c r="BT1788" s="13">
        <v>54</v>
      </c>
      <c r="BU1788" s="13">
        <v>1</v>
      </c>
      <c r="BV1788" s="13">
        <v>3</v>
      </c>
      <c r="BW1788" s="13">
        <v>1</v>
      </c>
      <c r="BX1788" s="13">
        <v>12</v>
      </c>
      <c r="CA1788" s="18">
        <v>1636</v>
      </c>
      <c r="CB1788" s="18"/>
      <c r="CC1788" s="18">
        <v>514</v>
      </c>
      <c r="CD1788" s="18">
        <v>918.12</v>
      </c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S1788" s="14">
        <v>40928</v>
      </c>
      <c r="CT1788" s="13">
        <v>2</v>
      </c>
      <c r="CW1788" s="13" t="s">
        <v>9423</v>
      </c>
      <c r="CX1788" s="38" t="s">
        <v>9424</v>
      </c>
      <c r="CY1788" s="38" t="s">
        <v>9425</v>
      </c>
      <c r="CZ1788" s="38" t="s">
        <v>41</v>
      </c>
      <c r="DA1788" s="38" t="s">
        <v>9426</v>
      </c>
    </row>
    <row r="1789" spans="1:106" s="13" customFormat="1">
      <c r="A1789" s="84">
        <v>3176</v>
      </c>
      <c r="B1789" s="84">
        <v>1</v>
      </c>
      <c r="C1789" s="13" t="s">
        <v>1350</v>
      </c>
      <c r="D1789" s="13" t="s">
        <v>37</v>
      </c>
      <c r="E1789" s="14">
        <v>13848</v>
      </c>
      <c r="F1789" s="13" t="s">
        <v>214</v>
      </c>
      <c r="G1789" s="13" t="s">
        <v>396</v>
      </c>
      <c r="H1789" s="13" t="s">
        <v>396</v>
      </c>
      <c r="I1789" s="14">
        <v>40648</v>
      </c>
      <c r="J1789" s="13">
        <f t="shared" si="63"/>
        <v>73</v>
      </c>
      <c r="K1789" s="14">
        <v>40722</v>
      </c>
      <c r="L1789" s="13">
        <v>2</v>
      </c>
      <c r="M1789" s="14">
        <v>40869</v>
      </c>
      <c r="N1789" s="15">
        <f t="shared" si="64"/>
        <v>7.2607802874743328</v>
      </c>
      <c r="O1789" s="16">
        <v>2</v>
      </c>
      <c r="Q1789" s="13" t="s">
        <v>9427</v>
      </c>
      <c r="R1789" s="13" t="s">
        <v>46</v>
      </c>
      <c r="S1789" s="13">
        <v>2</v>
      </c>
      <c r="T1789" s="13">
        <v>2</v>
      </c>
      <c r="U1789" s="13">
        <v>2</v>
      </c>
      <c r="V1789" s="13">
        <v>1</v>
      </c>
      <c r="W1789" s="13" t="s">
        <v>9428</v>
      </c>
      <c r="X1789" s="13">
        <v>2</v>
      </c>
      <c r="Z1789" s="13">
        <v>4</v>
      </c>
      <c r="AC1789" s="13">
        <v>2</v>
      </c>
      <c r="AD1789" s="13">
        <v>2</v>
      </c>
      <c r="AE1789" s="13">
        <v>2</v>
      </c>
      <c r="AF1789" s="13">
        <v>2</v>
      </c>
      <c r="AG1789" s="13">
        <v>2</v>
      </c>
      <c r="AH1789" s="13">
        <v>2</v>
      </c>
      <c r="AI1789" s="13">
        <v>2</v>
      </c>
      <c r="AJ1789" s="13">
        <v>2</v>
      </c>
      <c r="AK1789" s="13">
        <v>2</v>
      </c>
      <c r="AL1789" s="13">
        <v>2</v>
      </c>
      <c r="AM1789" s="13">
        <v>1</v>
      </c>
      <c r="AN1789" s="13">
        <v>1</v>
      </c>
      <c r="AO1789" s="13" t="s">
        <v>9429</v>
      </c>
      <c r="AP1789" s="13" t="s">
        <v>1715</v>
      </c>
      <c r="AQ1789" s="13">
        <v>1</v>
      </c>
      <c r="AR1789" s="13">
        <v>1</v>
      </c>
      <c r="AS1789" s="13">
        <v>2</v>
      </c>
      <c r="AT1789" s="13">
        <v>1</v>
      </c>
      <c r="AU1789" s="13">
        <v>0</v>
      </c>
      <c r="AV1789" s="13">
        <v>2</v>
      </c>
      <c r="AX1789" s="13">
        <v>2</v>
      </c>
      <c r="AZ1789" s="13">
        <v>1</v>
      </c>
      <c r="BA1789" s="13">
        <v>2</v>
      </c>
      <c r="BB1789" s="13">
        <v>3</v>
      </c>
      <c r="BD1789" s="13">
        <v>1</v>
      </c>
      <c r="BE1789" s="13">
        <v>2</v>
      </c>
      <c r="BF1789" s="13">
        <v>1</v>
      </c>
      <c r="BG1789" s="13">
        <v>3</v>
      </c>
      <c r="BH1789" s="17">
        <v>1</v>
      </c>
      <c r="BI1789" s="13">
        <v>1</v>
      </c>
      <c r="BJ1789" s="13">
        <v>2</v>
      </c>
      <c r="BK1789" s="13">
        <v>1</v>
      </c>
      <c r="BL1789" s="13">
        <v>2</v>
      </c>
      <c r="BS1789" s="13">
        <v>1</v>
      </c>
      <c r="BT1789" s="13">
        <v>32</v>
      </c>
      <c r="BV1789" s="13">
        <v>1</v>
      </c>
      <c r="CA1789" s="18">
        <v>1637</v>
      </c>
      <c r="CB1789" s="18"/>
      <c r="CC1789" s="18">
        <v>6802</v>
      </c>
      <c r="CD1789" s="18">
        <v>7416.2</v>
      </c>
      <c r="CE1789" s="18"/>
      <c r="CF1789" s="18"/>
      <c r="CG1789" s="18"/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W1789" s="13" t="s">
        <v>9430</v>
      </c>
      <c r="CX1789" s="38" t="s">
        <v>9431</v>
      </c>
      <c r="CY1789" s="38" t="s">
        <v>9432</v>
      </c>
      <c r="CZ1789" s="38"/>
      <c r="DA1789" s="38" t="s">
        <v>192</v>
      </c>
    </row>
    <row r="1790" spans="1:106" s="13" customFormat="1">
      <c r="A1790" s="84">
        <v>3177</v>
      </c>
      <c r="B1790" s="84">
        <v>5</v>
      </c>
      <c r="C1790" s="13" t="s">
        <v>218</v>
      </c>
      <c r="D1790" s="13" t="s">
        <v>54</v>
      </c>
      <c r="E1790" s="14">
        <v>18439</v>
      </c>
      <c r="F1790" s="13" t="s">
        <v>319</v>
      </c>
      <c r="G1790" s="13" t="s">
        <v>319</v>
      </c>
      <c r="H1790" s="13" t="s">
        <v>319</v>
      </c>
      <c r="I1790" s="14">
        <v>40589</v>
      </c>
      <c r="J1790" s="13">
        <f t="shared" si="63"/>
        <v>60</v>
      </c>
      <c r="K1790" s="14">
        <v>40722</v>
      </c>
      <c r="L1790" s="13">
        <v>1</v>
      </c>
      <c r="M1790" s="14">
        <v>40823</v>
      </c>
      <c r="N1790" s="15">
        <f t="shared" si="64"/>
        <v>7.6878850102669407</v>
      </c>
      <c r="O1790" s="16">
        <v>2</v>
      </c>
      <c r="Q1790" s="13" t="s">
        <v>9433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2</v>
      </c>
      <c r="Z1790" s="13">
        <v>4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2</v>
      </c>
      <c r="AP1790" s="13" t="s">
        <v>9434</v>
      </c>
      <c r="AQ1790" s="13">
        <v>1</v>
      </c>
      <c r="AR1790" s="13">
        <v>2</v>
      </c>
      <c r="AT1790" s="13">
        <v>1</v>
      </c>
      <c r="AU1790" s="13">
        <v>0</v>
      </c>
      <c r="AV1790" s="13">
        <v>2</v>
      </c>
      <c r="AX1790" s="13">
        <v>2</v>
      </c>
      <c r="AZ1790" s="13">
        <v>2</v>
      </c>
      <c r="BB1790" s="13">
        <v>2</v>
      </c>
      <c r="BD1790" s="13">
        <v>2</v>
      </c>
      <c r="BF1790" s="13">
        <v>2</v>
      </c>
      <c r="BH1790" s="17">
        <v>2</v>
      </c>
      <c r="BI1790" s="13">
        <v>2</v>
      </c>
      <c r="BJ1790" s="13">
        <v>2</v>
      </c>
      <c r="BK1790" s="13">
        <v>1</v>
      </c>
      <c r="BL1790" s="13">
        <v>1</v>
      </c>
      <c r="BM1790" s="13">
        <v>3114</v>
      </c>
      <c r="BN1790" s="13">
        <v>1</v>
      </c>
      <c r="BO1790" s="13" t="s">
        <v>9204</v>
      </c>
      <c r="BP1790" s="13">
        <v>232</v>
      </c>
      <c r="BQ1790" s="13" t="s">
        <v>237</v>
      </c>
      <c r="BR1790" s="13" t="s">
        <v>238</v>
      </c>
      <c r="BS1790" s="13">
        <v>1</v>
      </c>
      <c r="BT1790" s="13">
        <v>31</v>
      </c>
      <c r="BU1790" s="13">
        <v>1</v>
      </c>
      <c r="BV1790" s="13">
        <v>1</v>
      </c>
      <c r="BW1790" s="13">
        <v>1</v>
      </c>
      <c r="BX1790" s="13">
        <v>24</v>
      </c>
      <c r="CA1790" s="18">
        <v>1638</v>
      </c>
      <c r="CB1790" s="18"/>
      <c r="CC1790" s="18">
        <v>782</v>
      </c>
      <c r="CD1790" s="18">
        <v>300.62</v>
      </c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40823</v>
      </c>
      <c r="CT1790" s="13">
        <v>1</v>
      </c>
      <c r="CW1790" s="13" t="s">
        <v>9435</v>
      </c>
      <c r="CX1790" s="38" t="s">
        <v>9436</v>
      </c>
      <c r="CY1790" s="38" t="s">
        <v>3692</v>
      </c>
      <c r="CZ1790" s="38" t="s">
        <v>41</v>
      </c>
      <c r="DA1790" s="38" t="s">
        <v>3693</v>
      </c>
    </row>
    <row r="1791" spans="1:106" s="13" customFormat="1">
      <c r="A1791" s="84">
        <v>3180</v>
      </c>
      <c r="B1791" s="84">
        <v>1</v>
      </c>
      <c r="C1791" s="13" t="s">
        <v>1127</v>
      </c>
      <c r="D1791" s="13" t="s">
        <v>37</v>
      </c>
      <c r="E1791" s="14">
        <v>13011</v>
      </c>
      <c r="F1791" s="13" t="s">
        <v>461</v>
      </c>
      <c r="G1791" s="13" t="s">
        <v>461</v>
      </c>
      <c r="H1791" s="13" t="s">
        <v>461</v>
      </c>
      <c r="I1791" s="14">
        <v>40678</v>
      </c>
      <c r="J1791" s="13">
        <f t="shared" si="63"/>
        <v>75</v>
      </c>
      <c r="K1791" s="14">
        <v>40708</v>
      </c>
      <c r="L1791" s="13">
        <v>4</v>
      </c>
      <c r="M1791" s="14">
        <v>40756</v>
      </c>
      <c r="N1791" s="15">
        <f t="shared" si="64"/>
        <v>2.5626283367556466</v>
      </c>
      <c r="O1791" s="16">
        <v>2</v>
      </c>
      <c r="Q1791" s="13" t="s">
        <v>9437</v>
      </c>
      <c r="R1791" s="13" t="s">
        <v>42</v>
      </c>
      <c r="S1791" s="13">
        <v>2</v>
      </c>
      <c r="U1791" s="13">
        <v>2</v>
      </c>
      <c r="V1791" s="13">
        <v>2</v>
      </c>
      <c r="W1791" s="13" t="s">
        <v>9438</v>
      </c>
      <c r="X1791" s="13">
        <v>1</v>
      </c>
      <c r="Z1791" s="13">
        <v>4</v>
      </c>
      <c r="AC1791" s="13">
        <v>2</v>
      </c>
      <c r="AD1791" s="13">
        <v>2</v>
      </c>
      <c r="AE1791" s="13">
        <v>2</v>
      </c>
      <c r="AF1791" s="13">
        <v>3</v>
      </c>
      <c r="AG1791" s="13">
        <v>1</v>
      </c>
      <c r="AH1791" s="13">
        <v>2</v>
      </c>
      <c r="AI1791" s="13">
        <v>2</v>
      </c>
      <c r="AJ1791" s="13">
        <v>2</v>
      </c>
      <c r="AK1791" s="13">
        <v>2</v>
      </c>
      <c r="AL1791" s="13">
        <v>3</v>
      </c>
      <c r="AM1791" s="13">
        <v>1</v>
      </c>
      <c r="AO1791" s="13" t="s">
        <v>4297</v>
      </c>
      <c r="AP1791" s="13" t="s">
        <v>9439</v>
      </c>
      <c r="AQ1791" s="13">
        <v>1</v>
      </c>
      <c r="AR1791" s="13">
        <v>1</v>
      </c>
      <c r="AS1791" s="13">
        <v>1</v>
      </c>
      <c r="AT1791" s="13">
        <v>1</v>
      </c>
      <c r="AU1791" s="13">
        <v>0</v>
      </c>
      <c r="AV1791" s="13">
        <v>2</v>
      </c>
      <c r="AX1791" s="13">
        <v>2</v>
      </c>
      <c r="AZ1791" s="13">
        <v>3</v>
      </c>
      <c r="BB1791" s="13">
        <v>3</v>
      </c>
      <c r="BD1791" s="13">
        <v>1</v>
      </c>
      <c r="BE1791" s="13">
        <v>0</v>
      </c>
      <c r="BF1791" s="13">
        <v>1</v>
      </c>
      <c r="BG1791" s="13">
        <v>2</v>
      </c>
      <c r="BH1791" s="17">
        <v>1</v>
      </c>
      <c r="BI1791" s="13">
        <v>1</v>
      </c>
      <c r="BJ1791" s="13">
        <v>2</v>
      </c>
      <c r="BK1791" s="13">
        <v>1</v>
      </c>
      <c r="BL1791" s="13">
        <v>2</v>
      </c>
      <c r="BS1791" s="13">
        <v>1</v>
      </c>
      <c r="BU1791" s="13">
        <v>1</v>
      </c>
      <c r="CA1791" s="18">
        <v>1641</v>
      </c>
      <c r="CB1791" s="18"/>
      <c r="CC1791" s="18">
        <v>24940</v>
      </c>
      <c r="CD1791" s="18">
        <v>2871.8</v>
      </c>
      <c r="CE1791" s="18"/>
      <c r="CF1791" s="18"/>
      <c r="CG1791" s="18"/>
      <c r="CH1791" s="13">
        <v>2</v>
      </c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41129</v>
      </c>
      <c r="CT1791" s="13">
        <v>2</v>
      </c>
      <c r="CW1791" s="13" t="s">
        <v>9440</v>
      </c>
      <c r="CX1791" s="38" t="s">
        <v>9441</v>
      </c>
      <c r="CY1791" s="38" t="s">
        <v>9442</v>
      </c>
      <c r="CZ1791" s="38" t="s">
        <v>41</v>
      </c>
      <c r="DA1791" s="38" t="s">
        <v>9443</v>
      </c>
    </row>
    <row r="1792" spans="1:106" s="13" customFormat="1">
      <c r="A1792" s="84">
        <v>3182</v>
      </c>
      <c r="B1792" s="84">
        <v>3</v>
      </c>
      <c r="C1792" s="13" t="s">
        <v>4126</v>
      </c>
      <c r="D1792" s="13" t="s">
        <v>37</v>
      </c>
      <c r="E1792" s="14">
        <v>25929</v>
      </c>
      <c r="F1792" s="13" t="s">
        <v>370</v>
      </c>
      <c r="G1792" s="13" t="s">
        <v>370</v>
      </c>
      <c r="H1792" s="13" t="s">
        <v>370</v>
      </c>
      <c r="I1792" s="14">
        <v>40527</v>
      </c>
      <c r="J1792" s="13">
        <f t="shared" si="63"/>
        <v>39</v>
      </c>
      <c r="K1792" s="14">
        <v>40722</v>
      </c>
      <c r="L1792" s="13">
        <v>2</v>
      </c>
      <c r="M1792" s="14">
        <v>40840</v>
      </c>
      <c r="N1792" s="15">
        <f t="shared" si="64"/>
        <v>10.283367556468173</v>
      </c>
      <c r="O1792" s="16">
        <v>2</v>
      </c>
      <c r="Q1792" s="13" t="s">
        <v>9444</v>
      </c>
      <c r="S1792" s="13">
        <v>1</v>
      </c>
      <c r="W1792" s="13" t="s">
        <v>9445</v>
      </c>
      <c r="X1792" s="13">
        <v>1</v>
      </c>
      <c r="Z1792" s="13">
        <v>1</v>
      </c>
      <c r="AA1792" s="13" t="s">
        <v>9446</v>
      </c>
      <c r="AB1792" s="13" t="s">
        <v>9447</v>
      </c>
      <c r="AC1792" s="13">
        <v>1</v>
      </c>
      <c r="AI1792" s="13">
        <v>2</v>
      </c>
      <c r="AJ1792" s="13">
        <v>3</v>
      </c>
      <c r="AK1792" s="13">
        <v>3</v>
      </c>
      <c r="AL1792" s="13">
        <v>2</v>
      </c>
      <c r="AM1792" s="13">
        <v>2</v>
      </c>
      <c r="AN1792" s="13">
        <v>2</v>
      </c>
      <c r="AP1792" s="13" t="s">
        <v>9448</v>
      </c>
      <c r="AQ1792" s="13">
        <v>1</v>
      </c>
      <c r="AR1792" s="13">
        <v>2</v>
      </c>
      <c r="AT1792" s="13">
        <v>1</v>
      </c>
      <c r="AU1792" s="13">
        <v>0</v>
      </c>
      <c r="AV1792" s="13">
        <v>2</v>
      </c>
      <c r="AX1792" s="13">
        <v>2</v>
      </c>
      <c r="AZ1792" s="13">
        <v>1</v>
      </c>
      <c r="BA1792" s="13">
        <v>0</v>
      </c>
      <c r="BB1792" s="13">
        <v>2</v>
      </c>
      <c r="BD1792" s="13">
        <v>1</v>
      </c>
      <c r="BE1792" s="13">
        <v>0</v>
      </c>
      <c r="BF1792" s="13">
        <v>1</v>
      </c>
      <c r="BG1792" s="13">
        <v>8</v>
      </c>
      <c r="BH1792" s="17">
        <v>2</v>
      </c>
      <c r="BI1792" s="13">
        <v>1</v>
      </c>
      <c r="BJ1792" s="13">
        <v>1</v>
      </c>
      <c r="BK1792" s="13">
        <v>2</v>
      </c>
      <c r="BL1792" s="13">
        <v>2</v>
      </c>
      <c r="BS1792" s="13">
        <v>2</v>
      </c>
      <c r="BT1792" s="13">
        <v>800</v>
      </c>
      <c r="CA1792" s="18">
        <v>1643</v>
      </c>
      <c r="CB1792" s="18"/>
      <c r="CC1792" s="18">
        <v>750</v>
      </c>
      <c r="CD1792" s="18" t="s">
        <v>9449</v>
      </c>
      <c r="CE1792" s="18"/>
      <c r="CF1792" s="18" t="s">
        <v>1151</v>
      </c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2</v>
      </c>
      <c r="CS1792" s="14">
        <v>40844</v>
      </c>
      <c r="CT1792" s="13">
        <v>4</v>
      </c>
      <c r="CW1792" s="13" t="s">
        <v>9450</v>
      </c>
      <c r="CX1792" s="38" t="s">
        <v>9451</v>
      </c>
      <c r="CY1792" s="38" t="s">
        <v>9452</v>
      </c>
      <c r="CZ1792" s="38"/>
      <c r="DA1792" s="38" t="s">
        <v>192</v>
      </c>
    </row>
    <row r="1793" spans="1:106" s="13" customFormat="1">
      <c r="A1793" s="84">
        <v>3184</v>
      </c>
      <c r="B1793" s="84">
        <v>1</v>
      </c>
      <c r="C1793" s="13" t="s">
        <v>4839</v>
      </c>
      <c r="D1793" s="13" t="s">
        <v>54</v>
      </c>
      <c r="E1793" s="14">
        <v>19604</v>
      </c>
      <c r="F1793" s="14" t="s">
        <v>381</v>
      </c>
      <c r="G1793" s="14" t="s">
        <v>381</v>
      </c>
      <c r="H1793" s="14" t="s">
        <v>381</v>
      </c>
      <c r="I1793" s="14">
        <v>40366</v>
      </c>
      <c r="J1793" s="13">
        <f t="shared" si="63"/>
        <v>56</v>
      </c>
      <c r="K1793" s="14">
        <v>40448</v>
      </c>
      <c r="L1793" s="13">
        <v>1</v>
      </c>
      <c r="M1793" s="14">
        <v>41724</v>
      </c>
      <c r="N1793" s="15">
        <f t="shared" si="64"/>
        <v>44.616016427104725</v>
      </c>
      <c r="O1793" s="16">
        <v>2</v>
      </c>
      <c r="Q1793" s="13" t="s">
        <v>1249</v>
      </c>
      <c r="S1793" s="13">
        <v>2</v>
      </c>
      <c r="T1793" s="13">
        <v>2</v>
      </c>
      <c r="V1793" s="13">
        <v>1</v>
      </c>
      <c r="W1793" s="13" t="s">
        <v>9453</v>
      </c>
      <c r="X1793" s="13">
        <v>2</v>
      </c>
      <c r="Z1793" s="13">
        <v>4</v>
      </c>
      <c r="AG1793" s="13">
        <v>2</v>
      </c>
      <c r="AI1793" s="13">
        <v>2</v>
      </c>
      <c r="AJ1793" s="13">
        <v>2</v>
      </c>
      <c r="AK1793" s="13">
        <v>1</v>
      </c>
      <c r="AL1793" s="13">
        <v>3</v>
      </c>
      <c r="AM1793" s="13">
        <v>1</v>
      </c>
      <c r="AN1793" s="13">
        <v>2</v>
      </c>
      <c r="AP1793" s="13" t="s">
        <v>9454</v>
      </c>
      <c r="AQ1793" s="13">
        <v>1</v>
      </c>
      <c r="AR1793" s="13">
        <v>2</v>
      </c>
      <c r="AT1793" s="13">
        <v>1</v>
      </c>
      <c r="AU1793" s="13">
        <v>0</v>
      </c>
      <c r="AV1793" s="13">
        <v>2</v>
      </c>
      <c r="AX1793" s="13">
        <v>2</v>
      </c>
      <c r="AZ1793" s="13">
        <v>3</v>
      </c>
      <c r="BB1793" s="13">
        <v>3</v>
      </c>
      <c r="BD1793" s="13">
        <v>3</v>
      </c>
      <c r="BF1793" s="13">
        <v>2</v>
      </c>
      <c r="BH1793" s="17">
        <v>1</v>
      </c>
      <c r="BI1793" s="13">
        <v>2</v>
      </c>
      <c r="BJ1793" s="13">
        <v>2</v>
      </c>
      <c r="BK1793" s="13">
        <v>1</v>
      </c>
      <c r="BL1793" s="13">
        <v>1</v>
      </c>
      <c r="BM1793" s="13">
        <v>3270</v>
      </c>
      <c r="BN1793" s="13">
        <v>2</v>
      </c>
      <c r="BQ1793" s="13" t="s">
        <v>237</v>
      </c>
      <c r="BR1793" s="13" t="s">
        <v>238</v>
      </c>
      <c r="BS1793" s="13">
        <v>1</v>
      </c>
      <c r="BT1793" s="13">
        <v>28.9</v>
      </c>
      <c r="BU1793" s="13">
        <v>1</v>
      </c>
      <c r="BV1793" s="13">
        <v>3</v>
      </c>
      <c r="CA1793" s="18">
        <v>1645</v>
      </c>
      <c r="CB1793" s="18"/>
      <c r="CC1793" s="18">
        <v>920</v>
      </c>
      <c r="CD1793" s="18">
        <v>763.75</v>
      </c>
      <c r="CE1793" s="18"/>
      <c r="CF1793" s="18" t="s">
        <v>453</v>
      </c>
      <c r="CG1793" s="18"/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1</v>
      </c>
      <c r="CQ1793" s="13">
        <v>1</v>
      </c>
      <c r="CR1793" s="13">
        <v>1</v>
      </c>
      <c r="CS1793" s="14">
        <v>40841</v>
      </c>
      <c r="CW1793" s="13" t="s">
        <v>9455</v>
      </c>
      <c r="CX1793" s="38" t="s">
        <v>9456</v>
      </c>
      <c r="CY1793" s="38" t="s">
        <v>4252</v>
      </c>
      <c r="CZ1793" s="38" t="s">
        <v>41</v>
      </c>
      <c r="DA1793" s="38" t="s">
        <v>4253</v>
      </c>
      <c r="DB1793" s="13">
        <v>148</v>
      </c>
    </row>
    <row r="1794" spans="1:106" s="13" customFormat="1">
      <c r="A1794" s="84">
        <v>3185</v>
      </c>
      <c r="B1794" s="84">
        <v>1</v>
      </c>
      <c r="C1794" s="13" t="s">
        <v>2609</v>
      </c>
      <c r="D1794" s="13" t="s">
        <v>54</v>
      </c>
      <c r="E1794" s="14">
        <v>21199</v>
      </c>
      <c r="F1794" s="13" t="s">
        <v>295</v>
      </c>
      <c r="G1794" s="13" t="s">
        <v>295</v>
      </c>
      <c r="H1794" s="13" t="s">
        <v>295</v>
      </c>
      <c r="I1794" s="14">
        <v>40648</v>
      </c>
      <c r="J1794" s="13">
        <f t="shared" si="63"/>
        <v>53</v>
      </c>
      <c r="K1794" s="14">
        <v>40708</v>
      </c>
      <c r="L1794" s="13">
        <v>2</v>
      </c>
      <c r="M1794" s="14">
        <v>40738</v>
      </c>
      <c r="N1794" s="15">
        <f t="shared" si="64"/>
        <v>2.9568788501026693</v>
      </c>
      <c r="O1794" s="16">
        <v>2</v>
      </c>
      <c r="Q1794" s="13" t="s">
        <v>9457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H1794" s="13">
        <v>2</v>
      </c>
      <c r="AI1794" s="13">
        <v>2</v>
      </c>
      <c r="AJ1794" s="13">
        <v>2</v>
      </c>
      <c r="AK1794" s="13">
        <v>3</v>
      </c>
      <c r="AL1794" s="13">
        <v>3</v>
      </c>
      <c r="AM1794" s="13">
        <v>3</v>
      </c>
      <c r="AN1794" s="13">
        <v>2</v>
      </c>
      <c r="AP1794" s="13" t="s">
        <v>4349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2</v>
      </c>
      <c r="AX1794" s="13">
        <v>1</v>
      </c>
      <c r="AY1794" s="13">
        <v>2</v>
      </c>
      <c r="AZ1794" s="13">
        <v>3</v>
      </c>
      <c r="BB1794" s="13">
        <v>3</v>
      </c>
      <c r="BD1794" s="13">
        <v>1</v>
      </c>
      <c r="BE1794" s="13">
        <v>0</v>
      </c>
      <c r="BF1794" s="13">
        <v>2</v>
      </c>
      <c r="BH1794" s="17">
        <v>1</v>
      </c>
      <c r="BI1794" s="13">
        <v>1</v>
      </c>
      <c r="BJ1794" s="13">
        <v>1</v>
      </c>
      <c r="BK1794" s="13">
        <v>1</v>
      </c>
      <c r="BL1794" s="13">
        <v>2</v>
      </c>
      <c r="BS1794" s="13">
        <v>1</v>
      </c>
      <c r="BT1794" s="13">
        <v>28</v>
      </c>
      <c r="BU1794" s="13">
        <v>1</v>
      </c>
      <c r="BV1794" s="13">
        <v>3</v>
      </c>
      <c r="BW1794" s="13">
        <v>2</v>
      </c>
      <c r="BX1794" s="13">
        <v>270</v>
      </c>
      <c r="CA1794" s="18">
        <v>1646</v>
      </c>
      <c r="CB1794" s="18"/>
      <c r="CC1794" s="18">
        <v>12950</v>
      </c>
      <c r="CD1794" s="18">
        <v>5706.2</v>
      </c>
      <c r="CE1794" s="18"/>
      <c r="CF1794" s="18"/>
      <c r="CG1794" s="18"/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40738</v>
      </c>
      <c r="CT1794" s="13">
        <v>2</v>
      </c>
      <c r="CW1794" s="13" t="s">
        <v>9458</v>
      </c>
      <c r="CX1794" s="38" t="s">
        <v>8499</v>
      </c>
      <c r="CY1794" s="38" t="s">
        <v>8500</v>
      </c>
      <c r="CZ1794" s="38" t="s">
        <v>41</v>
      </c>
      <c r="DA1794" s="38" t="s">
        <v>9459</v>
      </c>
    </row>
    <row r="1795" spans="1:106" s="13" customFormat="1">
      <c r="A1795" s="84">
        <v>3187</v>
      </c>
      <c r="B1795" s="84">
        <v>1</v>
      </c>
      <c r="C1795" s="13" t="s">
        <v>5098</v>
      </c>
      <c r="D1795" s="13" t="s">
        <v>54</v>
      </c>
      <c r="E1795" s="14">
        <v>8706</v>
      </c>
      <c r="F1795" s="13" t="s">
        <v>622</v>
      </c>
      <c r="G1795" s="13" t="s">
        <v>622</v>
      </c>
      <c r="H1795" s="13" t="s">
        <v>622</v>
      </c>
      <c r="I1795" s="14">
        <v>40558</v>
      </c>
      <c r="J1795" s="13">
        <f t="shared" si="63"/>
        <v>87</v>
      </c>
      <c r="K1795" s="14">
        <v>40682</v>
      </c>
      <c r="L1795" s="13">
        <v>2</v>
      </c>
      <c r="M1795" s="14">
        <v>41757</v>
      </c>
      <c r="N1795" s="15">
        <f t="shared" si="64"/>
        <v>39.392197125256672</v>
      </c>
      <c r="O1795" s="16">
        <v>2</v>
      </c>
      <c r="Q1795" s="13" t="s">
        <v>9460</v>
      </c>
      <c r="R1795" s="13" t="s">
        <v>46</v>
      </c>
      <c r="S1795" s="13">
        <v>3</v>
      </c>
      <c r="T1795" s="13">
        <v>1</v>
      </c>
      <c r="U1795" s="13">
        <v>2</v>
      </c>
      <c r="V1795" s="13">
        <v>2</v>
      </c>
      <c r="W1795" s="13" t="s">
        <v>9461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2</v>
      </c>
      <c r="AK1795" s="13">
        <v>2</v>
      </c>
      <c r="AL1795" s="13">
        <v>3</v>
      </c>
      <c r="AM1795" s="13">
        <v>1</v>
      </c>
      <c r="AN1795" s="13">
        <v>1</v>
      </c>
      <c r="AO1795" s="13" t="s">
        <v>9462</v>
      </c>
      <c r="AP1795" s="13" t="s">
        <v>4756</v>
      </c>
      <c r="AQ1795" s="13">
        <v>1</v>
      </c>
      <c r="AR1795" s="13">
        <v>2</v>
      </c>
      <c r="AT1795" s="13">
        <v>1</v>
      </c>
      <c r="AU1795" s="13">
        <v>0</v>
      </c>
      <c r="AV1795" s="13">
        <v>2</v>
      </c>
      <c r="AX1795" s="13">
        <v>1</v>
      </c>
      <c r="AY1795" s="13">
        <v>4</v>
      </c>
      <c r="AZ1795" s="13">
        <v>2</v>
      </c>
      <c r="BB1795" s="13">
        <v>2</v>
      </c>
      <c r="BD1795" s="13">
        <v>2</v>
      </c>
      <c r="BF1795" s="13">
        <v>1</v>
      </c>
      <c r="BG1795" s="13">
        <v>4</v>
      </c>
      <c r="BH1795" s="17">
        <v>1</v>
      </c>
      <c r="BI1795" s="13">
        <v>1</v>
      </c>
      <c r="BK1795" s="13">
        <v>1</v>
      </c>
      <c r="BS1795" s="13">
        <v>1</v>
      </c>
      <c r="BT1795" s="13">
        <v>51</v>
      </c>
      <c r="BV1795" s="13">
        <v>1</v>
      </c>
      <c r="CA1795" s="18">
        <v>1648</v>
      </c>
      <c r="CB1795" s="18"/>
      <c r="CC1795" s="18">
        <v>2268</v>
      </c>
      <c r="CD1795" s="18">
        <v>1235.5999999999999</v>
      </c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40889</v>
      </c>
      <c r="CT1795" s="13">
        <v>1</v>
      </c>
      <c r="CW1795" s="13" t="s">
        <v>9463</v>
      </c>
      <c r="CX1795" s="38" t="s">
        <v>9464</v>
      </c>
      <c r="CY1795" s="38" t="s">
        <v>9465</v>
      </c>
      <c r="CZ1795" s="38" t="s">
        <v>41</v>
      </c>
      <c r="DA1795" s="38" t="s">
        <v>9466</v>
      </c>
      <c r="DB1795" s="13">
        <v>149</v>
      </c>
    </row>
    <row r="1796" spans="1:106" s="13" customFormat="1">
      <c r="A1796" s="84">
        <v>3188</v>
      </c>
      <c r="B1796" s="84">
        <v>1</v>
      </c>
      <c r="C1796" s="13" t="s">
        <v>1350</v>
      </c>
      <c r="D1796" s="13" t="s">
        <v>37</v>
      </c>
      <c r="E1796" s="14">
        <v>12136</v>
      </c>
      <c r="F1796" s="13" t="s">
        <v>762</v>
      </c>
      <c r="G1796" s="13" t="s">
        <v>762</v>
      </c>
      <c r="H1796" s="13" t="s">
        <v>762</v>
      </c>
      <c r="I1796" s="14">
        <v>40709</v>
      </c>
      <c r="J1796" s="13">
        <f t="shared" si="63"/>
        <v>78</v>
      </c>
      <c r="K1796" s="14">
        <v>40730</v>
      </c>
      <c r="L1796" s="13">
        <v>4</v>
      </c>
      <c r="M1796" s="14">
        <v>40847</v>
      </c>
      <c r="N1796" s="15">
        <f t="shared" si="64"/>
        <v>4.5338809034907595</v>
      </c>
      <c r="O1796" s="16">
        <v>2</v>
      </c>
      <c r="Q1796" s="13" t="s">
        <v>9467</v>
      </c>
      <c r="R1796" s="13" t="s">
        <v>2537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C1796" s="13">
        <v>2</v>
      </c>
      <c r="AD1796" s="13">
        <v>2</v>
      </c>
      <c r="AE1796" s="13">
        <v>2</v>
      </c>
      <c r="AF1796" s="13">
        <v>2</v>
      </c>
      <c r="AG1796" s="13">
        <v>2</v>
      </c>
      <c r="AI1796" s="13">
        <v>2</v>
      </c>
      <c r="AJ1796" s="13">
        <v>2</v>
      </c>
      <c r="AK1796" s="13">
        <v>1</v>
      </c>
      <c r="AL1796" s="13">
        <v>2</v>
      </c>
      <c r="AM1796" s="13">
        <v>3</v>
      </c>
      <c r="AN1796" s="13">
        <v>1</v>
      </c>
      <c r="AO1796" s="13" t="s">
        <v>9468</v>
      </c>
      <c r="AP1796" s="13" t="s">
        <v>2921</v>
      </c>
      <c r="AQ1796" s="13">
        <v>1</v>
      </c>
      <c r="AR1796" s="13">
        <v>2</v>
      </c>
      <c r="AT1796" s="13">
        <v>1</v>
      </c>
      <c r="AU1796" s="13">
        <v>0</v>
      </c>
      <c r="AV1796" s="13">
        <v>1</v>
      </c>
      <c r="AW1796" s="13">
        <v>0</v>
      </c>
      <c r="AX1796" s="13">
        <v>2</v>
      </c>
      <c r="AZ1796" s="13">
        <v>2</v>
      </c>
      <c r="BB1796" s="13">
        <v>2</v>
      </c>
      <c r="BD1796" s="13">
        <v>2</v>
      </c>
      <c r="BF1796" s="13">
        <v>1</v>
      </c>
      <c r="BG1796" s="13">
        <v>3</v>
      </c>
      <c r="BH1796" s="17">
        <v>2</v>
      </c>
      <c r="BI1796" s="13">
        <v>1</v>
      </c>
      <c r="BJ1796" s="13">
        <v>1</v>
      </c>
      <c r="BK1796" s="13">
        <v>1</v>
      </c>
      <c r="BL1796" s="13">
        <v>1</v>
      </c>
      <c r="BM1796" s="13">
        <v>3117</v>
      </c>
      <c r="BN1796" s="13">
        <v>2</v>
      </c>
      <c r="BQ1796" s="13" t="s">
        <v>938</v>
      </c>
      <c r="BR1796" s="13" t="s">
        <v>939</v>
      </c>
      <c r="BS1796" s="13">
        <v>1</v>
      </c>
      <c r="BT1796" s="13">
        <v>24</v>
      </c>
      <c r="BU1796" s="13">
        <v>1</v>
      </c>
      <c r="BV1796" s="13">
        <v>3</v>
      </c>
      <c r="CA1796" s="18">
        <v>1649</v>
      </c>
      <c r="CB1796" s="18"/>
      <c r="CC1796" s="18">
        <v>2886</v>
      </c>
      <c r="CD1796" s="18">
        <v>961.87</v>
      </c>
      <c r="CE1796" s="18"/>
      <c r="CF1796" s="18"/>
      <c r="CG1796" s="18"/>
      <c r="CH1796" s="13">
        <v>1</v>
      </c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40865</v>
      </c>
      <c r="CT1796" s="13">
        <v>1</v>
      </c>
      <c r="CW1796" s="13" t="s">
        <v>9469</v>
      </c>
      <c r="CX1796" s="38" t="s">
        <v>4773</v>
      </c>
      <c r="CY1796" s="38" t="s">
        <v>3479</v>
      </c>
      <c r="CZ1796" s="38" t="s">
        <v>41</v>
      </c>
      <c r="DA1796" s="38" t="s">
        <v>9470</v>
      </c>
    </row>
    <row r="1797" spans="1:106" s="13" customFormat="1">
      <c r="A1797" s="84">
        <v>3189</v>
      </c>
      <c r="B1797" s="84">
        <v>1</v>
      </c>
      <c r="C1797" s="13" t="s">
        <v>8579</v>
      </c>
      <c r="D1797" s="13" t="s">
        <v>37</v>
      </c>
      <c r="E1797" s="14">
        <v>20454</v>
      </c>
      <c r="F1797" s="13" t="s">
        <v>235</v>
      </c>
      <c r="G1797" s="13" t="s">
        <v>235</v>
      </c>
      <c r="H1797" s="13" t="s">
        <v>235</v>
      </c>
      <c r="I1797" s="14">
        <v>40344</v>
      </c>
      <c r="J1797" s="13">
        <f t="shared" si="63"/>
        <v>54</v>
      </c>
      <c r="K1797" s="14">
        <v>40527</v>
      </c>
      <c r="L1797" s="13">
        <v>4</v>
      </c>
      <c r="M1797" s="14">
        <v>40909</v>
      </c>
      <c r="N1797" s="15">
        <f t="shared" si="64"/>
        <v>18.562628336755647</v>
      </c>
      <c r="O1797" s="16">
        <v>1</v>
      </c>
      <c r="P1797" s="13" t="s">
        <v>9471</v>
      </c>
      <c r="Q1797" s="13" t="s">
        <v>39</v>
      </c>
      <c r="X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1</v>
      </c>
      <c r="AO1797" s="13" t="s">
        <v>9472</v>
      </c>
      <c r="AP1797" s="13" t="s">
        <v>9473</v>
      </c>
      <c r="AQ1797" s="13">
        <v>1</v>
      </c>
      <c r="AR1797" s="13">
        <v>1</v>
      </c>
      <c r="AS1797" s="13">
        <v>10</v>
      </c>
      <c r="AT1797" s="13">
        <v>1</v>
      </c>
      <c r="AV1797" s="13">
        <v>1</v>
      </c>
      <c r="AW1797" s="13">
        <v>0</v>
      </c>
      <c r="AX1797" s="13">
        <v>1</v>
      </c>
      <c r="AY1797" s="13">
        <v>0</v>
      </c>
      <c r="AZ1797" s="13">
        <v>1</v>
      </c>
      <c r="BA1797" s="13">
        <v>0</v>
      </c>
      <c r="BB1797" s="13">
        <v>2</v>
      </c>
      <c r="BD1797" s="13">
        <v>1</v>
      </c>
      <c r="BE1797" s="13">
        <v>7</v>
      </c>
      <c r="BF1797" s="13">
        <v>1</v>
      </c>
      <c r="BG1797" s="13">
        <v>12</v>
      </c>
      <c r="BH1797" s="17">
        <v>2</v>
      </c>
      <c r="BI1797" s="13">
        <v>1</v>
      </c>
      <c r="BJ1797" s="13">
        <v>2</v>
      </c>
      <c r="BK1797" s="13">
        <v>1</v>
      </c>
      <c r="CA1797" s="18"/>
      <c r="CB1797" s="18"/>
      <c r="CC1797" s="18">
        <v>432</v>
      </c>
      <c r="CD1797" s="18" t="s">
        <v>9474</v>
      </c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S1797" s="14">
        <v>40669</v>
      </c>
      <c r="CT1797" s="13">
        <v>2</v>
      </c>
      <c r="CW1797" s="13" t="s">
        <v>9475</v>
      </c>
      <c r="CX1797" s="38" t="s">
        <v>9476</v>
      </c>
      <c r="CY1797" s="38" t="s">
        <v>8086</v>
      </c>
      <c r="CZ1797" s="38" t="s">
        <v>41</v>
      </c>
      <c r="DA1797" s="38" t="s">
        <v>9477</v>
      </c>
    </row>
    <row r="1798" spans="1:106" s="13" customFormat="1">
      <c r="A1798" s="84">
        <v>3192</v>
      </c>
      <c r="B1798" s="84">
        <v>5</v>
      </c>
      <c r="C1798" s="13" t="s">
        <v>9478</v>
      </c>
      <c r="D1798" s="13" t="s">
        <v>37</v>
      </c>
      <c r="E1798" s="14">
        <v>12404</v>
      </c>
      <c r="F1798" s="13" t="s">
        <v>240</v>
      </c>
      <c r="G1798" s="13" t="s">
        <v>240</v>
      </c>
      <c r="H1798" s="13" t="s">
        <v>240</v>
      </c>
      <c r="I1798" s="14">
        <v>40344</v>
      </c>
      <c r="J1798" s="13">
        <f t="shared" si="63"/>
        <v>76</v>
      </c>
      <c r="K1798" s="14">
        <v>40695</v>
      </c>
      <c r="L1798" s="13">
        <v>4</v>
      </c>
      <c r="M1798" s="14">
        <v>40909</v>
      </c>
      <c r="N1798" s="15">
        <f t="shared" si="64"/>
        <v>18.562628336755647</v>
      </c>
      <c r="O1798" s="16">
        <v>2</v>
      </c>
      <c r="Q1798" s="13" t="s">
        <v>9479</v>
      </c>
      <c r="R1798" s="13" t="s">
        <v>9479</v>
      </c>
      <c r="S1798" s="13">
        <v>2</v>
      </c>
      <c r="T1798" s="13">
        <v>2</v>
      </c>
      <c r="U1798" s="13" t="s">
        <v>42</v>
      </c>
      <c r="X1798" s="13">
        <v>2</v>
      </c>
      <c r="Z1798" s="13">
        <v>4</v>
      </c>
      <c r="AH1798" s="13">
        <v>3</v>
      </c>
      <c r="AI1798" s="13">
        <v>3</v>
      </c>
      <c r="AJ1798" s="13">
        <v>3</v>
      </c>
      <c r="AK1798" s="13">
        <v>3</v>
      </c>
      <c r="AL1798" s="13">
        <v>3</v>
      </c>
      <c r="AM1798" s="13">
        <v>3</v>
      </c>
      <c r="AP1798" s="13" t="s">
        <v>4756</v>
      </c>
      <c r="AQ1798" s="13">
        <v>1</v>
      </c>
      <c r="AR1798" s="13">
        <v>1</v>
      </c>
      <c r="AT1798" s="13">
        <v>1</v>
      </c>
      <c r="AU1798" s="13">
        <v>0</v>
      </c>
      <c r="AV1798" s="13">
        <v>2</v>
      </c>
      <c r="AX1798" s="13">
        <v>1</v>
      </c>
      <c r="AZ1798" s="13">
        <v>1</v>
      </c>
      <c r="BB1798" s="13">
        <v>2</v>
      </c>
      <c r="BD1798" s="13">
        <v>1</v>
      </c>
      <c r="BF1798" s="13">
        <v>1</v>
      </c>
      <c r="BG1798" s="13">
        <v>3</v>
      </c>
      <c r="BH1798" s="17">
        <v>2</v>
      </c>
      <c r="BI1798" s="13">
        <v>1</v>
      </c>
      <c r="BJ1798" s="13">
        <v>1</v>
      </c>
      <c r="BK1798" s="13">
        <v>1</v>
      </c>
      <c r="BL1798" s="13">
        <v>1</v>
      </c>
      <c r="BM1798" s="13">
        <v>3550</v>
      </c>
      <c r="BN1798" s="13">
        <v>1</v>
      </c>
      <c r="BO1798" s="13" t="s">
        <v>9480</v>
      </c>
      <c r="BP1798" s="13">
        <v>180</v>
      </c>
      <c r="BQ1798" s="13" t="s">
        <v>1163</v>
      </c>
      <c r="BR1798" s="13" t="s">
        <v>671</v>
      </c>
      <c r="CA1798" s="18"/>
      <c r="CB1798" s="18"/>
      <c r="CC1798" s="18"/>
      <c r="CD1798" s="18"/>
      <c r="CE1798" s="18"/>
      <c r="CF1798" s="18"/>
      <c r="CG1798" s="18"/>
      <c r="CI1798" s="13">
        <v>1</v>
      </c>
      <c r="CJ1798" s="13">
        <v>1</v>
      </c>
      <c r="CK1798" s="13">
        <v>1</v>
      </c>
      <c r="CL1798" s="13">
        <v>1</v>
      </c>
      <c r="CM1798" s="13">
        <v>1</v>
      </c>
      <c r="CN1798" s="13">
        <v>1</v>
      </c>
      <c r="CO1798" s="13">
        <v>1</v>
      </c>
      <c r="CP1798" s="13">
        <v>1</v>
      </c>
      <c r="CQ1798" s="13">
        <v>1</v>
      </c>
      <c r="CR1798" s="13">
        <v>1</v>
      </c>
      <c r="CS1798" s="14">
        <v>40847</v>
      </c>
      <c r="CT1798" s="13">
        <v>2</v>
      </c>
      <c r="CU1798" s="13" t="s">
        <v>9481</v>
      </c>
      <c r="CW1798" s="13" t="s">
        <v>9482</v>
      </c>
      <c r="CX1798" s="38" t="s">
        <v>9483</v>
      </c>
      <c r="CY1798" s="38" t="s">
        <v>2672</v>
      </c>
      <c r="CZ1798" s="38" t="s">
        <v>41</v>
      </c>
      <c r="DA1798" s="38" t="s">
        <v>9484</v>
      </c>
    </row>
    <row r="1799" spans="1:106" s="13" customFormat="1">
      <c r="A1799" s="84">
        <v>3195</v>
      </c>
      <c r="B1799" s="84">
        <v>1</v>
      </c>
      <c r="C1799" s="13" t="s">
        <v>9485</v>
      </c>
      <c r="D1799" s="13" t="s">
        <v>37</v>
      </c>
      <c r="E1799" s="14">
        <v>14966</v>
      </c>
      <c r="G1799" s="13" t="s">
        <v>214</v>
      </c>
      <c r="H1799" s="13" t="s">
        <v>214</v>
      </c>
      <c r="I1799" s="14">
        <v>40527</v>
      </c>
      <c r="J1799" s="13">
        <f t="shared" si="63"/>
        <v>69</v>
      </c>
      <c r="K1799" s="14">
        <v>40633</v>
      </c>
      <c r="L1799" s="13">
        <v>9</v>
      </c>
      <c r="M1799" s="14">
        <v>40765</v>
      </c>
      <c r="N1799" s="15">
        <f t="shared" si="64"/>
        <v>7.8193018480492817</v>
      </c>
      <c r="O1799" s="16">
        <v>2</v>
      </c>
      <c r="Q1799" s="13" t="s">
        <v>9486</v>
      </c>
      <c r="R1799" s="13" t="s">
        <v>2845</v>
      </c>
      <c r="S1799" s="13">
        <v>2</v>
      </c>
      <c r="T1799" s="13">
        <v>2</v>
      </c>
      <c r="U1799" s="13">
        <v>2</v>
      </c>
      <c r="V1799" s="13">
        <v>2</v>
      </c>
      <c r="X1799" s="13">
        <v>2</v>
      </c>
      <c r="Z1799" s="13">
        <v>4</v>
      </c>
      <c r="AH1799" s="13">
        <v>2</v>
      </c>
      <c r="AP1799" s="13" t="s">
        <v>809</v>
      </c>
      <c r="AQ1799" s="13">
        <v>1</v>
      </c>
      <c r="AR1799" s="13">
        <v>2</v>
      </c>
      <c r="AT1799" s="13">
        <v>1</v>
      </c>
      <c r="AU1799" s="13">
        <v>1</v>
      </c>
      <c r="AV1799" s="13">
        <v>2</v>
      </c>
      <c r="AX1799" s="13">
        <v>2</v>
      </c>
      <c r="AZ1799" s="13">
        <v>1</v>
      </c>
      <c r="BA1799" s="13">
        <v>1</v>
      </c>
      <c r="BB1799" s="13">
        <v>1</v>
      </c>
      <c r="BC1799" s="13">
        <v>1</v>
      </c>
      <c r="BD1799" s="13">
        <v>1</v>
      </c>
      <c r="BE1799" s="13">
        <v>0</v>
      </c>
      <c r="BF1799" s="13">
        <v>2</v>
      </c>
      <c r="BH1799" s="17">
        <v>1</v>
      </c>
      <c r="BI1799" s="13">
        <v>1</v>
      </c>
      <c r="BJ1799" s="13">
        <v>1</v>
      </c>
      <c r="BK1799" s="13">
        <v>1</v>
      </c>
      <c r="BL1799" s="13">
        <v>2</v>
      </c>
      <c r="CA1799" s="18"/>
      <c r="CB1799" s="18"/>
      <c r="CC1799" s="18"/>
      <c r="CD1799" s="18"/>
      <c r="CE1799" s="18"/>
      <c r="CF1799" s="18"/>
      <c r="CG1799" s="18"/>
      <c r="CI1799" s="13">
        <v>1</v>
      </c>
      <c r="CJ1799" s="13">
        <v>1</v>
      </c>
      <c r="CK1799" s="13">
        <v>1</v>
      </c>
      <c r="CL1799" s="13">
        <v>1</v>
      </c>
      <c r="CM1799" s="13">
        <v>1</v>
      </c>
      <c r="CN1799" s="13">
        <v>1</v>
      </c>
      <c r="CO1799" s="13">
        <v>1</v>
      </c>
      <c r="CP1799" s="13">
        <v>1</v>
      </c>
      <c r="CQ1799" s="13">
        <v>1</v>
      </c>
      <c r="CR1799" s="13">
        <v>1</v>
      </c>
      <c r="CS1799" s="14">
        <v>40897</v>
      </c>
      <c r="CT1799" s="13">
        <v>2</v>
      </c>
      <c r="CW1799" s="13" t="s">
        <v>9487</v>
      </c>
      <c r="CX1799" s="38" t="s">
        <v>1441</v>
      </c>
      <c r="CY1799" s="38" t="s">
        <v>9488</v>
      </c>
      <c r="CZ1799" s="38" t="s">
        <v>41</v>
      </c>
      <c r="DA1799" s="38" t="s">
        <v>9489</v>
      </c>
    </row>
    <row r="1800" spans="1:106" s="13" customFormat="1">
      <c r="A1800" s="84">
        <v>3209</v>
      </c>
      <c r="B1800" s="84">
        <v>1</v>
      </c>
      <c r="C1800" s="13" t="s">
        <v>1567</v>
      </c>
      <c r="D1800" s="13" t="s">
        <v>37</v>
      </c>
      <c r="E1800" s="14">
        <v>12724</v>
      </c>
      <c r="F1800" s="13" t="s">
        <v>338</v>
      </c>
      <c r="G1800" s="13" t="s">
        <v>338</v>
      </c>
      <c r="H1800" s="13" t="s">
        <v>338</v>
      </c>
      <c r="I1800" s="14">
        <v>40436</v>
      </c>
      <c r="J1800" s="13">
        <f t="shared" si="63"/>
        <v>75</v>
      </c>
      <c r="K1800" s="14">
        <v>40480</v>
      </c>
      <c r="L1800" s="13">
        <v>4</v>
      </c>
      <c r="M1800" s="14">
        <v>41357</v>
      </c>
      <c r="N1800" s="15">
        <f t="shared" si="64"/>
        <v>30.258726899383984</v>
      </c>
      <c r="O1800" s="16">
        <v>2</v>
      </c>
      <c r="Q1800" s="13" t="s">
        <v>1692</v>
      </c>
      <c r="R1800" s="13" t="s">
        <v>9490</v>
      </c>
      <c r="S1800" s="13">
        <v>3</v>
      </c>
      <c r="T1800" s="13">
        <v>2</v>
      </c>
      <c r="U1800" s="13">
        <v>2</v>
      </c>
      <c r="V1800" s="13">
        <v>2</v>
      </c>
      <c r="X1800" s="13">
        <v>1</v>
      </c>
      <c r="Z1800" s="13">
        <v>4</v>
      </c>
      <c r="AC1800" s="13">
        <v>2</v>
      </c>
      <c r="AD1800" s="13">
        <v>2</v>
      </c>
      <c r="AE1800" s="13">
        <v>2</v>
      </c>
      <c r="AF1800" s="13">
        <v>2</v>
      </c>
      <c r="AG1800" s="13">
        <v>1</v>
      </c>
      <c r="AH1800" s="13">
        <v>2</v>
      </c>
      <c r="AI1800" s="13">
        <v>2</v>
      </c>
      <c r="AJ1800" s="13">
        <v>2</v>
      </c>
      <c r="AK1800" s="13">
        <v>2</v>
      </c>
      <c r="AL1800" s="13">
        <v>2</v>
      </c>
      <c r="AM1800" s="13">
        <v>1</v>
      </c>
      <c r="AN1800" s="13">
        <v>1</v>
      </c>
      <c r="AO1800" s="13" t="s">
        <v>9491</v>
      </c>
      <c r="AP1800" s="13" t="s">
        <v>125</v>
      </c>
      <c r="AQ1800" s="13">
        <v>1</v>
      </c>
      <c r="AR1800" s="13">
        <v>1</v>
      </c>
      <c r="AS1800" s="13">
        <v>0</v>
      </c>
      <c r="AT1800" s="13">
        <v>1</v>
      </c>
      <c r="AU1800" s="13">
        <v>1</v>
      </c>
      <c r="AV1800" s="13">
        <v>1</v>
      </c>
      <c r="AW1800" s="13">
        <v>1</v>
      </c>
      <c r="AX1800" s="13">
        <v>1</v>
      </c>
      <c r="AY1800" s="13">
        <v>1</v>
      </c>
      <c r="AZ1800" s="13">
        <v>1</v>
      </c>
      <c r="BA1800" s="13">
        <v>1</v>
      </c>
      <c r="BB1800" s="13">
        <v>1</v>
      </c>
      <c r="BC1800" s="13">
        <v>0</v>
      </c>
      <c r="BD1800" s="13">
        <v>2</v>
      </c>
      <c r="BF1800" s="13">
        <v>1</v>
      </c>
      <c r="BH1800" s="17">
        <v>1</v>
      </c>
      <c r="BI1800" s="13">
        <v>2</v>
      </c>
      <c r="BJ1800" s="13">
        <v>1</v>
      </c>
      <c r="BK1800" s="13">
        <v>1</v>
      </c>
      <c r="BL1800" s="13">
        <v>1</v>
      </c>
      <c r="BN1800" s="13">
        <v>2</v>
      </c>
      <c r="BQ1800" s="13" t="s">
        <v>1965</v>
      </c>
      <c r="BR1800" s="13" t="s">
        <v>1697</v>
      </c>
      <c r="BS1800" s="13">
        <v>1</v>
      </c>
      <c r="BT1800" s="13">
        <v>32.6</v>
      </c>
      <c r="BU1800" s="13">
        <v>1</v>
      </c>
      <c r="BV1800" s="13">
        <v>3</v>
      </c>
      <c r="CA1800" s="18">
        <v>1384</v>
      </c>
      <c r="CB1800" s="18"/>
      <c r="CC1800" s="18">
        <v>1710</v>
      </c>
      <c r="CD1800" s="18">
        <v>1509.3</v>
      </c>
      <c r="CE1800" s="18"/>
      <c r="CF1800" s="18"/>
      <c r="CG1800" s="18"/>
      <c r="CH1800" s="13">
        <v>2</v>
      </c>
      <c r="CI1800" s="13">
        <v>1</v>
      </c>
      <c r="CJ1800" s="13">
        <v>1</v>
      </c>
      <c r="CK1800" s="13">
        <v>1</v>
      </c>
      <c r="CL1800" s="13">
        <v>1</v>
      </c>
      <c r="CM1800" s="13">
        <v>1</v>
      </c>
      <c r="CN1800" s="13">
        <v>1</v>
      </c>
      <c r="CO1800" s="13">
        <v>1</v>
      </c>
      <c r="CP1800" s="13">
        <v>1</v>
      </c>
      <c r="CQ1800" s="13">
        <v>1</v>
      </c>
      <c r="CR1800" s="13">
        <v>1</v>
      </c>
      <c r="CS1800" s="14">
        <v>40847</v>
      </c>
      <c r="CT1800" s="13">
        <v>3</v>
      </c>
      <c r="CW1800" s="13" t="s">
        <v>9492</v>
      </c>
      <c r="CX1800" s="38" t="s">
        <v>9493</v>
      </c>
      <c r="CY1800" s="38" t="s">
        <v>9494</v>
      </c>
      <c r="CZ1800" s="38" t="s">
        <v>41</v>
      </c>
      <c r="DA1800" s="38" t="s">
        <v>9495</v>
      </c>
    </row>
    <row r="1801" spans="1:106" s="13" customFormat="1">
      <c r="A1801" s="84">
        <v>3212</v>
      </c>
      <c r="B1801" s="84">
        <v>5</v>
      </c>
      <c r="C1801" s="13" t="s">
        <v>9496</v>
      </c>
      <c r="D1801" s="13" t="s">
        <v>54</v>
      </c>
      <c r="E1801" s="14">
        <v>21382</v>
      </c>
      <c r="F1801" s="13" t="s">
        <v>1234</v>
      </c>
      <c r="G1801" s="13" t="s">
        <v>338</v>
      </c>
      <c r="H1801" s="13" t="s">
        <v>338</v>
      </c>
      <c r="I1801" s="14">
        <v>39156</v>
      </c>
      <c r="J1801" s="13">
        <f t="shared" si="63"/>
        <v>48</v>
      </c>
      <c r="K1801" s="14">
        <v>40478</v>
      </c>
      <c r="L1801" s="13">
        <v>2</v>
      </c>
      <c r="M1801" s="14">
        <v>41807</v>
      </c>
      <c r="N1801" s="15">
        <f t="shared" si="64"/>
        <v>87.096509240246405</v>
      </c>
      <c r="O1801" s="16">
        <v>2</v>
      </c>
      <c r="Q1801" s="13" t="s">
        <v>9497</v>
      </c>
      <c r="R1801" s="13" t="s">
        <v>42</v>
      </c>
      <c r="S1801" s="13">
        <v>2</v>
      </c>
      <c r="T1801" s="13">
        <v>1</v>
      </c>
      <c r="U1801" s="13">
        <v>2</v>
      </c>
      <c r="V1801" s="13">
        <v>2</v>
      </c>
      <c r="W1801" s="13" t="s">
        <v>1427</v>
      </c>
      <c r="X1801" s="13">
        <v>1</v>
      </c>
      <c r="Z1801" s="13">
        <v>4</v>
      </c>
      <c r="AC1801" s="13">
        <v>2</v>
      </c>
      <c r="AD1801" s="13">
        <v>2</v>
      </c>
      <c r="AE1801" s="13">
        <v>2</v>
      </c>
      <c r="AF1801" s="13">
        <v>2</v>
      </c>
      <c r="AG1801" s="13">
        <v>1</v>
      </c>
      <c r="AH1801" s="13">
        <v>2</v>
      </c>
      <c r="AI1801" s="13">
        <v>2</v>
      </c>
      <c r="AJ1801" s="13">
        <v>2</v>
      </c>
      <c r="AK1801" s="13">
        <v>3</v>
      </c>
      <c r="AL1801" s="13">
        <v>3</v>
      </c>
      <c r="AM1801" s="13">
        <v>3</v>
      </c>
      <c r="AN1801" s="13">
        <v>1</v>
      </c>
      <c r="AO1801" s="13" t="s">
        <v>9498</v>
      </c>
      <c r="AP1801" s="13" t="s">
        <v>9499</v>
      </c>
      <c r="AQ1801" s="13">
        <v>1</v>
      </c>
      <c r="AR1801" s="13">
        <v>2</v>
      </c>
      <c r="AT1801" s="13">
        <v>1</v>
      </c>
      <c r="AU1801" s="13">
        <v>3</v>
      </c>
      <c r="AV1801" s="13">
        <v>1</v>
      </c>
      <c r="AW1801" s="13">
        <v>36</v>
      </c>
      <c r="AX1801" s="13">
        <v>1</v>
      </c>
      <c r="AY1801" s="13">
        <v>36</v>
      </c>
      <c r="AZ1801" s="13">
        <v>3</v>
      </c>
      <c r="BB1801" s="13">
        <v>3</v>
      </c>
      <c r="BD1801" s="13">
        <v>2</v>
      </c>
      <c r="BF1801" s="13">
        <v>1</v>
      </c>
      <c r="BG1801" s="13">
        <v>37</v>
      </c>
      <c r="BH1801" s="17">
        <v>2</v>
      </c>
      <c r="BI1801" s="13">
        <v>2</v>
      </c>
      <c r="BJ1801" s="13">
        <v>1</v>
      </c>
      <c r="BK1801" s="13">
        <v>2</v>
      </c>
      <c r="BL1801" s="13">
        <v>1</v>
      </c>
      <c r="BN1801" s="13">
        <v>1</v>
      </c>
      <c r="BO1801" s="13" t="s">
        <v>9500</v>
      </c>
      <c r="BP1801" s="13">
        <v>232</v>
      </c>
      <c r="BQ1801" s="13" t="s">
        <v>9501</v>
      </c>
      <c r="BR1801" s="13" t="s">
        <v>1430</v>
      </c>
      <c r="BS1801" s="13">
        <v>1</v>
      </c>
      <c r="BT1801" s="13">
        <v>34</v>
      </c>
      <c r="BU1801" s="13">
        <v>1</v>
      </c>
      <c r="BV1801" s="13">
        <v>3</v>
      </c>
      <c r="BW1801" s="13">
        <v>1</v>
      </c>
      <c r="BX1801" s="13">
        <v>7.1</v>
      </c>
      <c r="CA1801" s="18">
        <v>1394</v>
      </c>
      <c r="CB1801" s="18"/>
      <c r="CC1801" s="18">
        <v>58</v>
      </c>
      <c r="CD1801" s="18">
        <v>0</v>
      </c>
      <c r="CE1801" s="18"/>
      <c r="CF1801" s="18"/>
      <c r="CG1801" s="18"/>
      <c r="CI1801" s="13">
        <v>1</v>
      </c>
      <c r="CJ1801" s="13">
        <v>1</v>
      </c>
      <c r="CK1801" s="13">
        <v>1</v>
      </c>
      <c r="CL1801" s="13">
        <v>1</v>
      </c>
      <c r="CM1801" s="13">
        <v>1</v>
      </c>
      <c r="CN1801" s="13">
        <v>1</v>
      </c>
      <c r="CO1801" s="13">
        <v>1</v>
      </c>
      <c r="CP1801" s="13">
        <v>1</v>
      </c>
      <c r="CQ1801" s="13">
        <v>1</v>
      </c>
      <c r="CR1801" s="13">
        <v>1</v>
      </c>
      <c r="CS1801" s="14">
        <v>40848</v>
      </c>
      <c r="CT1801" s="13">
        <v>2</v>
      </c>
      <c r="CW1801" s="13" t="s">
        <v>9502</v>
      </c>
      <c r="CX1801" s="38" t="s">
        <v>9503</v>
      </c>
      <c r="CY1801" s="38" t="s">
        <v>9504</v>
      </c>
      <c r="CZ1801" s="38"/>
      <c r="DA1801" s="38" t="s">
        <v>8741</v>
      </c>
      <c r="DB1801" s="13">
        <v>7</v>
      </c>
    </row>
    <row r="1802" spans="1:106" s="13" customFormat="1">
      <c r="A1802" s="84">
        <v>3224</v>
      </c>
      <c r="B1802" s="84">
        <v>1</v>
      </c>
      <c r="C1802" s="13" t="s">
        <v>9505</v>
      </c>
      <c r="D1802" s="13" t="s">
        <v>54</v>
      </c>
      <c r="E1802" s="14">
        <v>11677</v>
      </c>
      <c r="F1802" s="13" t="s">
        <v>476</v>
      </c>
      <c r="G1802" s="13" t="s">
        <v>476</v>
      </c>
      <c r="H1802" s="13" t="s">
        <v>476</v>
      </c>
      <c r="I1802" s="14">
        <v>40436</v>
      </c>
      <c r="J1802" s="13">
        <f t="shared" si="63"/>
        <v>78</v>
      </c>
      <c r="K1802" s="14">
        <v>40532</v>
      </c>
      <c r="L1802" s="13">
        <v>2</v>
      </c>
      <c r="M1802" s="14"/>
      <c r="N1802" s="15"/>
      <c r="O1802" s="16">
        <v>2</v>
      </c>
      <c r="Q1802" s="13" t="s">
        <v>39</v>
      </c>
      <c r="R1802" s="13" t="s">
        <v>42</v>
      </c>
      <c r="S1802" s="13">
        <v>2</v>
      </c>
      <c r="T1802" s="13">
        <v>2</v>
      </c>
      <c r="U1802" s="13">
        <v>2</v>
      </c>
      <c r="V1802" s="13">
        <v>2</v>
      </c>
      <c r="X1802" s="13">
        <v>2</v>
      </c>
      <c r="Z1802" s="13">
        <v>4</v>
      </c>
      <c r="AC1802" s="13">
        <v>2</v>
      </c>
      <c r="AD1802" s="13">
        <v>2</v>
      </c>
      <c r="AE1802" s="13">
        <v>2</v>
      </c>
      <c r="AF1802" s="13">
        <v>2</v>
      </c>
      <c r="AG1802" s="13">
        <v>2</v>
      </c>
      <c r="AH1802" s="13">
        <v>2</v>
      </c>
      <c r="AI1802" s="13">
        <v>2</v>
      </c>
      <c r="AJ1802" s="13">
        <v>2</v>
      </c>
      <c r="AK1802" s="13">
        <v>2</v>
      </c>
      <c r="AL1802" s="13">
        <v>2</v>
      </c>
      <c r="AM1802" s="13">
        <v>1</v>
      </c>
      <c r="AN1802" s="13">
        <v>1</v>
      </c>
      <c r="AO1802" s="13" t="s">
        <v>9506</v>
      </c>
      <c r="AP1802" s="13" t="s">
        <v>127</v>
      </c>
      <c r="AQ1802" s="13">
        <v>1</v>
      </c>
      <c r="AR1802" s="13">
        <v>2</v>
      </c>
      <c r="AT1802" s="13">
        <v>1</v>
      </c>
      <c r="AU1802" s="13">
        <v>0</v>
      </c>
      <c r="AV1802" s="13">
        <v>2</v>
      </c>
      <c r="AX1802" s="13">
        <v>1</v>
      </c>
      <c r="AY1802" s="13">
        <v>0</v>
      </c>
      <c r="AZ1802" s="13">
        <v>2</v>
      </c>
      <c r="BB1802" s="13">
        <v>2</v>
      </c>
      <c r="BD1802" s="13">
        <v>1</v>
      </c>
      <c r="BE1802" s="13">
        <v>0</v>
      </c>
      <c r="BF1802" s="13">
        <v>2</v>
      </c>
      <c r="BH1802" s="17">
        <v>2</v>
      </c>
      <c r="BI1802" s="13">
        <v>1</v>
      </c>
      <c r="BJ1802" s="13">
        <v>2</v>
      </c>
      <c r="BK1802" s="13">
        <v>1</v>
      </c>
      <c r="CA1802" s="18">
        <v>1439</v>
      </c>
      <c r="CB1802" s="18"/>
      <c r="CC1802" s="18">
        <v>5580</v>
      </c>
      <c r="CD1802" s="18">
        <v>1184.3</v>
      </c>
      <c r="CE1802" s="18"/>
      <c r="CF1802" s="18"/>
      <c r="CG1802" s="18"/>
      <c r="CI1802" s="13">
        <v>1</v>
      </c>
      <c r="CJ1802" s="13">
        <v>1</v>
      </c>
      <c r="CK1802" s="13">
        <v>1</v>
      </c>
      <c r="CL1802" s="13">
        <v>1</v>
      </c>
      <c r="CM1802" s="13">
        <v>1</v>
      </c>
      <c r="CN1802" s="13">
        <v>1</v>
      </c>
      <c r="CO1802" s="13">
        <v>1</v>
      </c>
      <c r="CP1802" s="13">
        <v>1</v>
      </c>
      <c r="CQ1802" s="13">
        <v>1</v>
      </c>
      <c r="CR1802" s="13">
        <v>1</v>
      </c>
      <c r="CS1802" s="14">
        <v>41228</v>
      </c>
      <c r="CT1802" s="13">
        <v>3</v>
      </c>
      <c r="CW1802" s="13" t="s">
        <v>9507</v>
      </c>
      <c r="CX1802" s="38" t="s">
        <v>9508</v>
      </c>
      <c r="CY1802" s="38" t="s">
        <v>9509</v>
      </c>
      <c r="CZ1802" s="38" t="s">
        <v>41</v>
      </c>
      <c r="DA1802" s="38" t="s">
        <v>9510</v>
      </c>
    </row>
    <row r="1803" spans="1:106" s="13" customFormat="1">
      <c r="A1803" s="84">
        <v>3229</v>
      </c>
      <c r="B1803" s="84">
        <v>1</v>
      </c>
      <c r="C1803" s="13" t="s">
        <v>9511</v>
      </c>
      <c r="D1803" s="13" t="s">
        <v>37</v>
      </c>
      <c r="E1803" s="14">
        <v>17787</v>
      </c>
      <c r="F1803" s="13" t="s">
        <v>219</v>
      </c>
      <c r="G1803" s="13" t="s">
        <v>219</v>
      </c>
      <c r="H1803" s="13" t="s">
        <v>219</v>
      </c>
      <c r="I1803" s="14">
        <v>40497</v>
      </c>
      <c r="J1803" s="13">
        <f t="shared" si="63"/>
        <v>62</v>
      </c>
      <c r="K1803" s="14">
        <v>40578</v>
      </c>
      <c r="L1803" s="13">
        <v>4</v>
      </c>
      <c r="M1803" s="14">
        <v>41047</v>
      </c>
      <c r="N1803" s="15">
        <f t="shared" ref="N1803:N1866" si="65">(M1803-I1803)*12/365.25</f>
        <v>18.069815195071868</v>
      </c>
      <c r="O1803" s="16">
        <v>2</v>
      </c>
      <c r="Q1803" s="13" t="s">
        <v>9512</v>
      </c>
      <c r="R1803" s="13" t="s">
        <v>190</v>
      </c>
      <c r="S1803" s="13">
        <v>2</v>
      </c>
      <c r="T1803" s="13">
        <v>2</v>
      </c>
      <c r="U1803" s="13">
        <v>2</v>
      </c>
      <c r="V1803" s="13">
        <v>1</v>
      </c>
      <c r="W1803" s="13" t="s">
        <v>9513</v>
      </c>
      <c r="X1803" s="13">
        <v>2</v>
      </c>
      <c r="Z1803" s="13">
        <v>4</v>
      </c>
      <c r="AC1803" s="13">
        <v>2</v>
      </c>
      <c r="AD1803" s="13">
        <v>2</v>
      </c>
      <c r="AE1803" s="13">
        <v>2</v>
      </c>
      <c r="AF1803" s="13">
        <v>2</v>
      </c>
      <c r="AG1803" s="13">
        <v>2</v>
      </c>
      <c r="AH1803" s="13">
        <v>2</v>
      </c>
      <c r="AI1803" s="13">
        <v>2</v>
      </c>
      <c r="AJ1803" s="13">
        <v>2</v>
      </c>
      <c r="AK1803" s="13">
        <v>3</v>
      </c>
      <c r="AL1803" s="13">
        <v>2</v>
      </c>
      <c r="AM1803" s="13">
        <v>2</v>
      </c>
      <c r="AP1803" s="13" t="s">
        <v>288</v>
      </c>
      <c r="AQ1803" s="13">
        <v>1</v>
      </c>
      <c r="AR1803" s="13">
        <v>1</v>
      </c>
      <c r="AS1803" s="13">
        <v>3</v>
      </c>
      <c r="AT1803" s="13">
        <v>1</v>
      </c>
      <c r="AU1803" s="13">
        <v>2</v>
      </c>
      <c r="AV1803" s="13">
        <v>3</v>
      </c>
      <c r="AX1803" s="13">
        <v>1</v>
      </c>
      <c r="AY1803" s="13">
        <v>3</v>
      </c>
      <c r="AZ1803" s="13">
        <v>3</v>
      </c>
      <c r="BB1803" s="13">
        <v>3</v>
      </c>
      <c r="BD1803" s="13">
        <v>2</v>
      </c>
      <c r="BF1803" s="13">
        <v>1</v>
      </c>
      <c r="BG1803" s="13">
        <v>3</v>
      </c>
      <c r="BH1803" s="17">
        <v>1</v>
      </c>
      <c r="BI1803" s="13">
        <v>1</v>
      </c>
      <c r="BJ1803" s="13">
        <v>1</v>
      </c>
      <c r="BK1803" s="13">
        <v>1</v>
      </c>
      <c r="BL1803" s="13">
        <v>1</v>
      </c>
      <c r="BM1803" s="13">
        <v>3052</v>
      </c>
      <c r="BN1803" s="13">
        <v>2</v>
      </c>
      <c r="BQ1803" s="13" t="s">
        <v>289</v>
      </c>
      <c r="BR1803" s="13" t="s">
        <v>222</v>
      </c>
      <c r="BS1803" s="13">
        <v>1</v>
      </c>
      <c r="BT1803" s="13">
        <v>23</v>
      </c>
      <c r="BU1803" s="13">
        <v>1</v>
      </c>
      <c r="BV1803" s="13">
        <v>1</v>
      </c>
      <c r="CA1803" s="18">
        <v>1450</v>
      </c>
      <c r="CB1803" s="18"/>
      <c r="CC1803" s="18" t="s">
        <v>9514</v>
      </c>
      <c r="CD1803" s="18">
        <v>2425</v>
      </c>
      <c r="CE1803" s="18"/>
      <c r="CF1803" s="18"/>
      <c r="CG1803" s="18"/>
      <c r="CH1803" s="13">
        <v>2</v>
      </c>
      <c r="CI1803" s="13">
        <v>1</v>
      </c>
      <c r="CJ1803" s="13">
        <v>1</v>
      </c>
      <c r="CK1803" s="13">
        <v>1</v>
      </c>
      <c r="CL1803" s="13">
        <v>1</v>
      </c>
      <c r="CM1803" s="13">
        <v>1</v>
      </c>
      <c r="CN1803" s="13">
        <v>1</v>
      </c>
      <c r="CO1803" s="13">
        <v>1</v>
      </c>
      <c r="CP1803" s="13">
        <v>1</v>
      </c>
      <c r="CQ1803" s="13">
        <v>1</v>
      </c>
      <c r="CR1803" s="13">
        <v>1</v>
      </c>
      <c r="CS1803" s="14">
        <v>41163</v>
      </c>
      <c r="CT1803" s="13">
        <v>3</v>
      </c>
      <c r="CW1803" s="13" t="s">
        <v>9515</v>
      </c>
      <c r="CX1803" s="38" t="s">
        <v>4532</v>
      </c>
      <c r="CY1803" s="38" t="s">
        <v>4964</v>
      </c>
      <c r="CZ1803" s="38"/>
      <c r="DA1803" s="38" t="s">
        <v>4965</v>
      </c>
    </row>
    <row r="1804" spans="1:106" s="13" customFormat="1">
      <c r="A1804" s="84">
        <v>3235</v>
      </c>
      <c r="B1804" s="84">
        <v>6</v>
      </c>
      <c r="C1804" s="13" t="s">
        <v>1370</v>
      </c>
      <c r="D1804" s="13" t="s">
        <v>54</v>
      </c>
      <c r="E1804" s="14">
        <v>20122</v>
      </c>
      <c r="F1804" s="13" t="s">
        <v>396</v>
      </c>
      <c r="G1804" s="13" t="s">
        <v>381</v>
      </c>
      <c r="H1804" s="13" t="s">
        <v>381</v>
      </c>
      <c r="I1804" s="14">
        <v>34895</v>
      </c>
      <c r="J1804" s="13">
        <f t="shared" si="63"/>
        <v>40</v>
      </c>
      <c r="K1804" s="14">
        <v>36286</v>
      </c>
      <c r="L1804" s="13">
        <v>4</v>
      </c>
      <c r="M1804" s="14">
        <v>40543</v>
      </c>
      <c r="N1804" s="15">
        <f t="shared" si="65"/>
        <v>185.56057494866531</v>
      </c>
      <c r="O1804" s="16">
        <v>1</v>
      </c>
      <c r="P1804" s="13" t="s">
        <v>9516</v>
      </c>
      <c r="Q1804" s="13" t="s">
        <v>180</v>
      </c>
      <c r="R1804" s="13" t="s">
        <v>46</v>
      </c>
      <c r="S1804" s="13">
        <v>2</v>
      </c>
      <c r="T1804" s="13">
        <v>2</v>
      </c>
      <c r="U1804" s="13">
        <v>2</v>
      </c>
      <c r="V1804" s="13">
        <v>2</v>
      </c>
      <c r="X1804" s="13">
        <v>1</v>
      </c>
      <c r="Z1804" s="13">
        <v>4</v>
      </c>
      <c r="AC1804" s="13">
        <v>2</v>
      </c>
      <c r="AD1804" s="13">
        <v>2</v>
      </c>
      <c r="AE1804" s="13">
        <v>2</v>
      </c>
      <c r="AF1804" s="13">
        <v>2</v>
      </c>
      <c r="AG1804" s="13">
        <v>1</v>
      </c>
      <c r="AH1804" s="13">
        <v>2</v>
      </c>
      <c r="AI1804" s="13">
        <v>2</v>
      </c>
      <c r="AJ1804" s="13">
        <v>2</v>
      </c>
      <c r="AK1804" s="13">
        <v>2</v>
      </c>
      <c r="AL1804" s="13">
        <v>2</v>
      </c>
      <c r="AM1804" s="13">
        <v>1</v>
      </c>
      <c r="AN1804" s="13">
        <v>2</v>
      </c>
      <c r="AO1804" s="13" t="s">
        <v>9517</v>
      </c>
      <c r="AQ1804" s="13">
        <v>1</v>
      </c>
      <c r="AR1804" s="13">
        <v>2</v>
      </c>
      <c r="AT1804" s="13">
        <v>1</v>
      </c>
      <c r="AV1804" s="13">
        <v>2</v>
      </c>
      <c r="AX1804" s="13">
        <v>2</v>
      </c>
      <c r="AZ1804" s="13">
        <v>1</v>
      </c>
      <c r="BB1804" s="13">
        <v>2</v>
      </c>
      <c r="BD1804" s="13">
        <v>2</v>
      </c>
      <c r="BF1804" s="13">
        <v>2</v>
      </c>
      <c r="BH1804" s="17">
        <v>3</v>
      </c>
      <c r="BJ1804" s="13">
        <v>1</v>
      </c>
      <c r="BL1804" s="13">
        <v>1</v>
      </c>
      <c r="BN1804" s="13">
        <v>1</v>
      </c>
      <c r="BO1804" s="13" t="s">
        <v>9518</v>
      </c>
      <c r="BP1804" s="13">
        <v>102</v>
      </c>
      <c r="CA1804" s="18"/>
      <c r="CB1804" s="18"/>
      <c r="CC1804" s="18"/>
      <c r="CD1804" s="18"/>
      <c r="CE1804" s="18"/>
      <c r="CF1804" s="18"/>
      <c r="CG1804" s="18"/>
      <c r="CH1804" s="13">
        <v>1</v>
      </c>
      <c r="CI1804" s="13">
        <v>1</v>
      </c>
      <c r="CJ1804" s="13">
        <v>1</v>
      </c>
      <c r="CK1804" s="13">
        <v>1</v>
      </c>
      <c r="CL1804" s="13">
        <v>1</v>
      </c>
      <c r="CM1804" s="13">
        <v>1</v>
      </c>
      <c r="CN1804" s="13">
        <v>1</v>
      </c>
      <c r="CO1804" s="13">
        <v>1</v>
      </c>
      <c r="CP1804" s="13">
        <v>1</v>
      </c>
      <c r="CQ1804" s="13">
        <v>1</v>
      </c>
      <c r="CR1804" s="13">
        <v>1</v>
      </c>
      <c r="CW1804" s="13" t="s">
        <v>9065</v>
      </c>
      <c r="CX1804" s="38" t="s">
        <v>7179</v>
      </c>
      <c r="CY1804" s="38" t="s">
        <v>4594</v>
      </c>
      <c r="CZ1804" s="38" t="s">
        <v>41</v>
      </c>
      <c r="DA1804" s="38" t="s">
        <v>7185</v>
      </c>
    </row>
    <row r="1805" spans="1:106" s="13" customFormat="1">
      <c r="A1805" s="84">
        <v>3236</v>
      </c>
      <c r="B1805" s="84">
        <v>1</v>
      </c>
      <c r="C1805" s="13" t="s">
        <v>9519</v>
      </c>
      <c r="D1805" s="13" t="s">
        <v>37</v>
      </c>
      <c r="E1805" s="14">
        <v>11765</v>
      </c>
      <c r="F1805" s="13" t="s">
        <v>319</v>
      </c>
      <c r="G1805" s="13" t="s">
        <v>319</v>
      </c>
      <c r="H1805" s="13" t="s">
        <v>319</v>
      </c>
      <c r="I1805" s="14">
        <v>40678</v>
      </c>
      <c r="J1805" s="13">
        <f t="shared" si="63"/>
        <v>79</v>
      </c>
      <c r="K1805" s="14">
        <v>40688</v>
      </c>
      <c r="L1805" s="13">
        <v>4</v>
      </c>
      <c r="M1805" s="14">
        <v>40861</v>
      </c>
      <c r="N1805" s="15">
        <f t="shared" si="65"/>
        <v>6.0123203285420947</v>
      </c>
      <c r="O1805" s="16">
        <v>2</v>
      </c>
      <c r="Q1805" s="13" t="s">
        <v>9520</v>
      </c>
      <c r="R1805" s="13" t="s">
        <v>38</v>
      </c>
      <c r="S1805" s="13">
        <v>2</v>
      </c>
      <c r="T1805" s="13">
        <v>1</v>
      </c>
      <c r="U1805" s="13">
        <v>2</v>
      </c>
      <c r="V1805" s="13">
        <v>2</v>
      </c>
      <c r="W1805" s="13" t="s">
        <v>9521</v>
      </c>
      <c r="X1805" s="13">
        <v>1</v>
      </c>
      <c r="AC1805" s="13">
        <v>2</v>
      </c>
      <c r="AD1805" s="13">
        <v>1</v>
      </c>
      <c r="AE1805" s="13">
        <v>2</v>
      </c>
      <c r="AF1805" s="13">
        <v>2</v>
      </c>
      <c r="AG1805" s="13">
        <v>1</v>
      </c>
      <c r="AI1805" s="13">
        <v>2</v>
      </c>
      <c r="AJ1805" s="13">
        <v>2</v>
      </c>
      <c r="AK1805" s="13">
        <v>2</v>
      </c>
      <c r="AL1805" s="13">
        <v>2</v>
      </c>
      <c r="AM1805" s="13">
        <v>1</v>
      </c>
      <c r="AN1805" s="13">
        <v>1</v>
      </c>
      <c r="AO1805" s="13" t="s">
        <v>9522</v>
      </c>
      <c r="AP1805" s="13" t="s">
        <v>809</v>
      </c>
      <c r="AQ1805" s="13">
        <v>1</v>
      </c>
      <c r="AR1805" s="13">
        <v>1</v>
      </c>
      <c r="AS1805" s="13">
        <v>1</v>
      </c>
      <c r="AT1805" s="13">
        <v>1</v>
      </c>
      <c r="AU1805" s="13">
        <v>0</v>
      </c>
      <c r="AV1805" s="13">
        <v>1</v>
      </c>
      <c r="AW1805" s="13">
        <v>1</v>
      </c>
      <c r="AX1805" s="13">
        <v>1</v>
      </c>
      <c r="AY1805" s="13">
        <v>1</v>
      </c>
      <c r="AZ1805" s="13">
        <v>1</v>
      </c>
      <c r="BA1805" s="13">
        <v>0</v>
      </c>
      <c r="BB1805" s="13">
        <v>1</v>
      </c>
      <c r="BC1805" s="13">
        <v>0</v>
      </c>
      <c r="BD1805" s="13">
        <v>1</v>
      </c>
      <c r="BE1805" s="13">
        <v>0</v>
      </c>
      <c r="BF1805" s="13">
        <v>1</v>
      </c>
      <c r="BG1805" s="13">
        <v>2</v>
      </c>
      <c r="BH1805" s="17">
        <v>1</v>
      </c>
      <c r="BI1805" s="13">
        <v>1</v>
      </c>
      <c r="BJ1805" s="13">
        <v>1</v>
      </c>
      <c r="BK1805" s="13">
        <v>1</v>
      </c>
      <c r="BL1805" s="13">
        <v>1</v>
      </c>
      <c r="BM1805" s="13">
        <v>3129</v>
      </c>
      <c r="BN1805" s="13">
        <v>2</v>
      </c>
      <c r="BQ1805" s="13" t="s">
        <v>237</v>
      </c>
      <c r="BR1805" s="13" t="s">
        <v>238</v>
      </c>
      <c r="BS1805" s="13">
        <v>2</v>
      </c>
      <c r="BT1805" s="13">
        <v>58.8</v>
      </c>
      <c r="CA1805" s="18">
        <v>1654</v>
      </c>
      <c r="CB1805" s="18"/>
      <c r="CC1805" s="18">
        <v>1478</v>
      </c>
      <c r="CD1805" s="18">
        <v>506</v>
      </c>
      <c r="CE1805" s="18"/>
      <c r="CF1805" s="18"/>
      <c r="CG1805" s="18"/>
      <c r="CI1805" s="13">
        <v>1</v>
      </c>
      <c r="CJ1805" s="13">
        <v>1</v>
      </c>
      <c r="CK1805" s="13">
        <v>1</v>
      </c>
      <c r="CL1805" s="13">
        <v>1</v>
      </c>
      <c r="CM1805" s="13">
        <v>1</v>
      </c>
      <c r="CN1805" s="13">
        <v>1</v>
      </c>
      <c r="CO1805" s="13">
        <v>1</v>
      </c>
      <c r="CP1805" s="13">
        <v>1</v>
      </c>
      <c r="CQ1805" s="13">
        <v>1</v>
      </c>
      <c r="CS1805" s="14">
        <v>40769</v>
      </c>
      <c r="CT1805" s="13">
        <v>1</v>
      </c>
      <c r="CW1805" s="13" t="s">
        <v>9523</v>
      </c>
      <c r="CX1805" s="38" t="s">
        <v>7107</v>
      </c>
      <c r="CY1805" s="38" t="s">
        <v>3462</v>
      </c>
      <c r="CZ1805" s="38" t="s">
        <v>41</v>
      </c>
      <c r="DA1805" s="38" t="s">
        <v>7108</v>
      </c>
    </row>
    <row r="1806" spans="1:106" s="13" customFormat="1">
      <c r="A1806" s="84">
        <v>3237</v>
      </c>
      <c r="B1806" s="84">
        <v>1</v>
      </c>
      <c r="C1806" s="13" t="s">
        <v>590</v>
      </c>
      <c r="D1806" s="13" t="s">
        <v>54</v>
      </c>
      <c r="E1806" s="14">
        <v>16940</v>
      </c>
      <c r="F1806" s="13" t="s">
        <v>319</v>
      </c>
      <c r="G1806" s="13" t="s">
        <v>319</v>
      </c>
      <c r="H1806" s="13" t="s">
        <v>319</v>
      </c>
      <c r="I1806" s="14">
        <v>40678</v>
      </c>
      <c r="J1806" s="13">
        <f t="shared" si="63"/>
        <v>64</v>
      </c>
      <c r="K1806" s="14">
        <v>40693</v>
      </c>
      <c r="L1806" s="13">
        <v>2</v>
      </c>
      <c r="M1806" s="14">
        <v>40772</v>
      </c>
      <c r="N1806" s="15">
        <f t="shared" si="65"/>
        <v>3.0882956878850103</v>
      </c>
      <c r="O1806" s="16">
        <v>2</v>
      </c>
      <c r="Q1806" s="13" t="s">
        <v>518</v>
      </c>
      <c r="R1806" s="13" t="s">
        <v>38</v>
      </c>
      <c r="S1806" s="13">
        <v>2</v>
      </c>
      <c r="T1806" s="13">
        <v>2</v>
      </c>
      <c r="U1806" s="13">
        <v>2</v>
      </c>
      <c r="V1806" s="13">
        <v>2</v>
      </c>
      <c r="X1806" s="13">
        <v>1</v>
      </c>
      <c r="Z1806" s="13">
        <v>4</v>
      </c>
      <c r="AC1806" s="13">
        <v>2</v>
      </c>
      <c r="AD1806" s="13">
        <v>2</v>
      </c>
      <c r="AE1806" s="13">
        <v>2</v>
      </c>
      <c r="AF1806" s="13">
        <v>22</v>
      </c>
      <c r="AG1806" s="13">
        <v>1</v>
      </c>
      <c r="AI1806" s="13">
        <v>2</v>
      </c>
      <c r="AJ1806" s="13">
        <v>2</v>
      </c>
      <c r="AK1806" s="13">
        <v>2</v>
      </c>
      <c r="AL1806" s="13">
        <v>2</v>
      </c>
      <c r="AM1806" s="13">
        <v>2</v>
      </c>
      <c r="AN1806" s="13">
        <v>1</v>
      </c>
      <c r="AO1806" s="13" t="s">
        <v>5769</v>
      </c>
      <c r="AP1806" s="13" t="s">
        <v>1946</v>
      </c>
      <c r="AQ1806" s="13">
        <v>1</v>
      </c>
      <c r="AR1806" s="13">
        <v>1</v>
      </c>
      <c r="AS1806" s="13">
        <v>2</v>
      </c>
      <c r="AT1806" s="13">
        <v>1</v>
      </c>
      <c r="AU1806" s="13">
        <v>1</v>
      </c>
      <c r="AV1806" s="13">
        <v>1</v>
      </c>
      <c r="AW1806" s="13">
        <v>1</v>
      </c>
      <c r="AX1806" s="13">
        <v>1</v>
      </c>
      <c r="AY1806" s="13">
        <v>1</v>
      </c>
      <c r="AZ1806" s="13">
        <v>1</v>
      </c>
      <c r="BA1806" s="13">
        <v>0</v>
      </c>
      <c r="BB1806" s="13">
        <v>1</v>
      </c>
      <c r="BC1806" s="13">
        <v>0</v>
      </c>
      <c r="BD1806" s="13">
        <v>1</v>
      </c>
      <c r="BE1806" s="13">
        <v>1</v>
      </c>
      <c r="BF1806" s="13">
        <v>2</v>
      </c>
      <c r="BH1806" s="17">
        <v>1</v>
      </c>
      <c r="BI1806" s="13">
        <v>1</v>
      </c>
      <c r="BJ1806" s="13">
        <v>1</v>
      </c>
      <c r="BK1806" s="13">
        <v>1</v>
      </c>
      <c r="BL1806" s="13">
        <v>1</v>
      </c>
      <c r="BM1806" s="13">
        <v>3161</v>
      </c>
      <c r="BN1806" s="13">
        <v>2</v>
      </c>
      <c r="BQ1806" s="13" t="s">
        <v>237</v>
      </c>
      <c r="BR1806" s="13" t="s">
        <v>238</v>
      </c>
      <c r="BS1806" s="13">
        <v>1</v>
      </c>
      <c r="BT1806" s="13">
        <v>25.8</v>
      </c>
      <c r="BU1806" s="13">
        <v>1</v>
      </c>
      <c r="BV1806" s="13">
        <v>1</v>
      </c>
      <c r="CA1806" s="18" t="s">
        <v>9524</v>
      </c>
      <c r="CB1806" s="18"/>
      <c r="CC1806" s="18"/>
      <c r="CD1806" s="18"/>
      <c r="CE1806" s="18"/>
      <c r="CF1806" s="18"/>
      <c r="CG1806" s="18"/>
      <c r="CI1806" s="13">
        <v>1</v>
      </c>
      <c r="CJ1806" s="13">
        <v>1</v>
      </c>
      <c r="CK1806" s="13">
        <v>1</v>
      </c>
      <c r="CL1806" s="13">
        <v>1</v>
      </c>
      <c r="CM1806" s="13">
        <v>1</v>
      </c>
      <c r="CN1806" s="13">
        <v>1</v>
      </c>
      <c r="CO1806" s="13">
        <v>1</v>
      </c>
      <c r="CP1806" s="13">
        <v>1</v>
      </c>
      <c r="CQ1806" s="13">
        <v>1</v>
      </c>
      <c r="CS1806" s="14">
        <v>40772</v>
      </c>
      <c r="CT1806" s="13">
        <v>1</v>
      </c>
      <c r="CW1806" s="13" t="s">
        <v>9523</v>
      </c>
      <c r="CX1806" s="38" t="s">
        <v>7107</v>
      </c>
      <c r="CY1806" s="38" t="s">
        <v>3462</v>
      </c>
      <c r="CZ1806" s="38" t="s">
        <v>41</v>
      </c>
      <c r="DA1806" s="38" t="s">
        <v>9525</v>
      </c>
    </row>
    <row r="1807" spans="1:106" s="13" customFormat="1">
      <c r="A1807" s="84">
        <v>3238</v>
      </c>
      <c r="B1807" s="84">
        <v>5</v>
      </c>
      <c r="C1807" s="13" t="s">
        <v>825</v>
      </c>
      <c r="D1807" s="13" t="s">
        <v>37</v>
      </c>
      <c r="E1807" s="14">
        <v>12358</v>
      </c>
      <c r="F1807" s="13" t="s">
        <v>319</v>
      </c>
      <c r="G1807" s="13" t="s">
        <v>319</v>
      </c>
      <c r="H1807" s="13" t="s">
        <v>319</v>
      </c>
      <c r="I1807" s="14">
        <v>40678</v>
      </c>
      <c r="J1807" s="13">
        <f t="shared" si="63"/>
        <v>77</v>
      </c>
      <c r="K1807" s="14">
        <v>40729</v>
      </c>
      <c r="L1807" s="13">
        <v>4</v>
      </c>
      <c r="M1807" s="14">
        <v>41288</v>
      </c>
      <c r="N1807" s="15">
        <f t="shared" si="65"/>
        <v>20.041067761806982</v>
      </c>
      <c r="O1807" s="16">
        <v>2</v>
      </c>
      <c r="Q1807" s="13" t="s">
        <v>9526</v>
      </c>
      <c r="R1807" s="13" t="s">
        <v>38</v>
      </c>
      <c r="S1807" s="13">
        <v>2</v>
      </c>
      <c r="T1807" s="13">
        <v>2</v>
      </c>
      <c r="U1807" s="13">
        <v>2</v>
      </c>
      <c r="V1807" s="13">
        <v>2</v>
      </c>
      <c r="X1807" s="13">
        <v>1</v>
      </c>
      <c r="Z1807" s="13">
        <v>4</v>
      </c>
      <c r="AC1807" s="13">
        <v>2</v>
      </c>
      <c r="AD1807" s="13">
        <v>1</v>
      </c>
      <c r="AE1807" s="13">
        <v>2</v>
      </c>
      <c r="AF1807" s="13">
        <v>2</v>
      </c>
      <c r="AG1807" s="13">
        <v>2</v>
      </c>
      <c r="AI1807" s="13">
        <v>2</v>
      </c>
      <c r="AJ1807" s="13">
        <v>2</v>
      </c>
      <c r="AK1807" s="13">
        <v>2</v>
      </c>
      <c r="AL1807" s="13">
        <v>1</v>
      </c>
      <c r="AM1807" s="13">
        <v>1</v>
      </c>
      <c r="AN1807" s="13">
        <v>2</v>
      </c>
      <c r="AO1807" s="13" t="s">
        <v>9527</v>
      </c>
      <c r="AP1807" s="13" t="s">
        <v>40</v>
      </c>
      <c r="AQ1807" s="13">
        <v>1</v>
      </c>
      <c r="AR1807" s="13">
        <v>1</v>
      </c>
      <c r="AS1807" s="13">
        <v>3</v>
      </c>
      <c r="AT1807" s="13">
        <v>1</v>
      </c>
      <c r="AU1807" s="13">
        <v>0</v>
      </c>
      <c r="AV1807" s="13">
        <v>1</v>
      </c>
      <c r="AW1807" s="13">
        <v>2</v>
      </c>
      <c r="AX1807" s="13">
        <v>2</v>
      </c>
      <c r="AZ1807" s="13">
        <v>1</v>
      </c>
      <c r="BA1807" s="13">
        <v>1</v>
      </c>
      <c r="BB1807" s="13">
        <v>2</v>
      </c>
      <c r="BD1807" s="13">
        <v>1</v>
      </c>
      <c r="BE1807" s="13">
        <v>2</v>
      </c>
      <c r="BF1807" s="13">
        <v>1</v>
      </c>
      <c r="BG1807" s="13">
        <v>12</v>
      </c>
      <c r="BH1807" s="17">
        <v>2</v>
      </c>
      <c r="BI1807" s="13">
        <v>1</v>
      </c>
      <c r="BJ1807" s="13">
        <v>1</v>
      </c>
      <c r="BK1807" s="13">
        <v>1</v>
      </c>
      <c r="BL1807" s="13">
        <v>1</v>
      </c>
      <c r="BM1807" s="13">
        <v>3143</v>
      </c>
      <c r="BN1807" s="13">
        <v>1</v>
      </c>
      <c r="BO1807" s="13" t="s">
        <v>3147</v>
      </c>
      <c r="BP1807" s="13">
        <v>180</v>
      </c>
      <c r="BQ1807" s="13" t="s">
        <v>237</v>
      </c>
      <c r="BR1807" s="13" t="s">
        <v>238</v>
      </c>
      <c r="BS1807" s="13">
        <v>2</v>
      </c>
      <c r="BT1807" s="13">
        <v>97.9</v>
      </c>
      <c r="BU1807" s="13">
        <v>1</v>
      </c>
      <c r="BW1807" s="13">
        <v>2</v>
      </c>
      <c r="BX1807" s="13">
        <v>35</v>
      </c>
      <c r="CA1807" s="18" t="s">
        <v>9528</v>
      </c>
      <c r="CB1807" s="18"/>
      <c r="CC1807" s="18">
        <v>7686</v>
      </c>
      <c r="CD1807" s="18">
        <v>598.75</v>
      </c>
      <c r="CE1807" s="18"/>
      <c r="CF1807" s="18" t="s">
        <v>1151</v>
      </c>
      <c r="CG1807" s="18"/>
      <c r="CH1807" s="13">
        <v>1</v>
      </c>
      <c r="CI1807" s="13">
        <v>1</v>
      </c>
      <c r="CJ1807" s="13">
        <v>1</v>
      </c>
      <c r="CK1807" s="13">
        <v>1</v>
      </c>
      <c r="CL1807" s="13">
        <v>1</v>
      </c>
      <c r="CM1807" s="13">
        <v>1</v>
      </c>
      <c r="CN1807" s="13">
        <v>1</v>
      </c>
      <c r="CO1807" s="13">
        <v>1</v>
      </c>
      <c r="CP1807" s="13">
        <v>1</v>
      </c>
      <c r="CQ1807" s="13">
        <v>1</v>
      </c>
      <c r="CS1807" s="14">
        <v>40806</v>
      </c>
      <c r="CT1807" s="13">
        <v>1</v>
      </c>
      <c r="CW1807" s="13" t="s">
        <v>9529</v>
      </c>
      <c r="CX1807" s="38" t="s">
        <v>8551</v>
      </c>
      <c r="CY1807" s="38" t="s">
        <v>8394</v>
      </c>
      <c r="CZ1807" s="38" t="s">
        <v>41</v>
      </c>
      <c r="DA1807" s="38" t="s">
        <v>9530</v>
      </c>
    </row>
    <row r="1808" spans="1:106" s="13" customFormat="1">
      <c r="A1808" s="84">
        <v>3239</v>
      </c>
      <c r="B1808" s="84">
        <v>6</v>
      </c>
      <c r="C1808" s="13" t="s">
        <v>761</v>
      </c>
      <c r="D1808" s="13" t="s">
        <v>37</v>
      </c>
      <c r="E1808" s="14">
        <v>23487</v>
      </c>
      <c r="F1808" s="13" t="s">
        <v>396</v>
      </c>
      <c r="G1808" s="13" t="s">
        <v>194</v>
      </c>
      <c r="H1808" s="13" t="s">
        <v>194</v>
      </c>
      <c r="I1808" s="14">
        <v>37909</v>
      </c>
      <c r="J1808" s="13">
        <f t="shared" si="63"/>
        <v>39</v>
      </c>
      <c r="K1808" s="14">
        <v>39731</v>
      </c>
      <c r="L1808" s="13">
        <v>2</v>
      </c>
      <c r="M1808" s="14">
        <v>41801</v>
      </c>
      <c r="N1808" s="15">
        <f t="shared" si="65"/>
        <v>127.86858316221766</v>
      </c>
      <c r="O1808" s="16">
        <v>1</v>
      </c>
      <c r="P1808" s="13" t="s">
        <v>9531</v>
      </c>
      <c r="Q1808" s="13" t="s">
        <v>328</v>
      </c>
      <c r="R1808" s="13" t="s">
        <v>9532</v>
      </c>
      <c r="S1808" s="13">
        <v>2</v>
      </c>
      <c r="T1808" s="13">
        <v>2</v>
      </c>
      <c r="U1808" s="13">
        <v>2</v>
      </c>
      <c r="V1808" s="13">
        <v>2</v>
      </c>
      <c r="X1808" s="13">
        <v>2</v>
      </c>
      <c r="Z1808" s="13">
        <v>4</v>
      </c>
      <c r="AH1808" s="13">
        <v>2</v>
      </c>
      <c r="AI1808" s="13">
        <v>2</v>
      </c>
      <c r="AJ1808" s="13">
        <v>2</v>
      </c>
      <c r="AK1808" s="13">
        <v>2</v>
      </c>
      <c r="AL1808" s="13">
        <v>2</v>
      </c>
      <c r="AM1808" s="13">
        <v>2</v>
      </c>
      <c r="AN1808" s="13">
        <v>2</v>
      </c>
      <c r="AQ1808" s="13">
        <v>1</v>
      </c>
      <c r="AR1808" s="13">
        <v>1</v>
      </c>
      <c r="AT1808" s="13">
        <v>1</v>
      </c>
      <c r="AV1808" s="13">
        <v>1</v>
      </c>
      <c r="AX1808" s="13">
        <v>1</v>
      </c>
      <c r="AZ1808" s="13">
        <v>2</v>
      </c>
      <c r="BB1808" s="13">
        <v>2</v>
      </c>
      <c r="BD1808" s="13">
        <v>2</v>
      </c>
      <c r="BF1808" s="13">
        <v>2</v>
      </c>
      <c r="BH1808" s="17">
        <v>2</v>
      </c>
      <c r="BI1808" s="13">
        <v>2</v>
      </c>
      <c r="BJ1808" s="13">
        <v>1</v>
      </c>
      <c r="BL1808" s="13">
        <v>1</v>
      </c>
      <c r="BM1808" s="13">
        <v>3160</v>
      </c>
      <c r="BN1808" s="13">
        <v>1</v>
      </c>
      <c r="BO1808" s="13" t="s">
        <v>9533</v>
      </c>
      <c r="BP1808" s="13">
        <v>105</v>
      </c>
      <c r="BQ1808" s="13" t="s">
        <v>9534</v>
      </c>
      <c r="BR1808" s="13" t="s">
        <v>331</v>
      </c>
      <c r="BS1808" s="13">
        <v>1</v>
      </c>
      <c r="BU1808" s="13">
        <v>1</v>
      </c>
      <c r="CA1808" s="18"/>
      <c r="CB1808" s="18"/>
      <c r="CC1808" s="18"/>
      <c r="CD1808" s="18"/>
      <c r="CE1808" s="18"/>
      <c r="CF1808" s="18"/>
      <c r="CG1808" s="18"/>
      <c r="CI1808" s="13">
        <v>1</v>
      </c>
      <c r="CJ1808" s="13">
        <v>1</v>
      </c>
      <c r="CK1808" s="13">
        <v>1</v>
      </c>
      <c r="CL1808" s="13">
        <v>1</v>
      </c>
      <c r="CM1808" s="13">
        <v>1</v>
      </c>
      <c r="CN1808" s="13">
        <v>1</v>
      </c>
      <c r="CO1808" s="13">
        <v>1</v>
      </c>
      <c r="CP1808" s="13">
        <v>1</v>
      </c>
      <c r="CQ1808" s="13">
        <v>1</v>
      </c>
      <c r="CR1808" s="13">
        <v>1</v>
      </c>
      <c r="CU1808" s="13" t="s">
        <v>9535</v>
      </c>
      <c r="CW1808" s="13" t="s">
        <v>9536</v>
      </c>
      <c r="CX1808" s="38" t="s">
        <v>9537</v>
      </c>
      <c r="CY1808" s="38" t="s">
        <v>874</v>
      </c>
      <c r="CZ1808" s="38"/>
      <c r="DA1808" s="38" t="s">
        <v>192</v>
      </c>
      <c r="DB1808" s="13">
        <v>9</v>
      </c>
    </row>
    <row r="1809" spans="1:106" s="13" customFormat="1">
      <c r="A1809" s="84">
        <v>3240</v>
      </c>
      <c r="B1809" s="84">
        <v>5</v>
      </c>
      <c r="C1809" s="13" t="s">
        <v>8850</v>
      </c>
      <c r="D1809" s="13" t="s">
        <v>37</v>
      </c>
      <c r="E1809" s="14">
        <v>15263</v>
      </c>
      <c r="F1809" s="13" t="s">
        <v>559</v>
      </c>
      <c r="G1809" s="13" t="s">
        <v>559</v>
      </c>
      <c r="H1809" s="13" t="s">
        <v>559</v>
      </c>
      <c r="I1809" s="14">
        <v>40770</v>
      </c>
      <c r="J1809" s="13">
        <f t="shared" si="63"/>
        <v>69</v>
      </c>
      <c r="K1809" s="14">
        <v>40796</v>
      </c>
      <c r="L1809" s="13">
        <v>4</v>
      </c>
      <c r="M1809" s="14">
        <v>40992</v>
      </c>
      <c r="N1809" s="15">
        <f t="shared" si="65"/>
        <v>7.2936344969199176</v>
      </c>
      <c r="O1809" s="16">
        <v>2</v>
      </c>
      <c r="Q1809" s="13" t="s">
        <v>1986</v>
      </c>
      <c r="R1809" s="13" t="s">
        <v>38</v>
      </c>
      <c r="S1809" s="13">
        <v>2</v>
      </c>
      <c r="T1809" s="13">
        <v>1</v>
      </c>
      <c r="U1809" s="13">
        <v>2</v>
      </c>
      <c r="V1809" s="13">
        <v>2</v>
      </c>
      <c r="W1809" s="13" t="s">
        <v>3856</v>
      </c>
      <c r="X1809" s="13">
        <v>2</v>
      </c>
      <c r="AH1809" s="13">
        <v>2</v>
      </c>
      <c r="AI1809" s="13">
        <v>2</v>
      </c>
      <c r="AJ1809" s="13">
        <v>2</v>
      </c>
      <c r="AK1809" s="13">
        <v>2</v>
      </c>
      <c r="AL1809" s="13">
        <v>2</v>
      </c>
      <c r="AM1809" s="13">
        <v>1</v>
      </c>
      <c r="AN1809" s="13">
        <v>2</v>
      </c>
      <c r="AP1809" s="13" t="s">
        <v>9538</v>
      </c>
      <c r="AQ1809" s="13">
        <v>1</v>
      </c>
      <c r="AR1809" s="13">
        <v>2</v>
      </c>
      <c r="AT1809" s="13">
        <v>1</v>
      </c>
      <c r="AU1809" s="13">
        <v>0</v>
      </c>
      <c r="AV1809" s="13">
        <v>1</v>
      </c>
      <c r="AW1809" s="13">
        <v>0</v>
      </c>
      <c r="AX1809" s="13">
        <v>1</v>
      </c>
      <c r="AY1809" s="13">
        <v>0</v>
      </c>
      <c r="AZ1809" s="13">
        <v>2</v>
      </c>
      <c r="BB1809" s="13">
        <v>3</v>
      </c>
      <c r="BD1809" s="13">
        <v>2</v>
      </c>
      <c r="BF1809" s="13">
        <v>1</v>
      </c>
      <c r="BH1809" s="17">
        <v>1</v>
      </c>
      <c r="BI1809" s="13">
        <v>1</v>
      </c>
      <c r="BJ1809" s="13">
        <v>2</v>
      </c>
      <c r="BK1809" s="13">
        <v>1</v>
      </c>
      <c r="BL1809" s="13">
        <v>1</v>
      </c>
      <c r="BM1809" s="13">
        <v>3178</v>
      </c>
      <c r="BN1809" s="13">
        <v>1</v>
      </c>
      <c r="BO1809" s="13" t="s">
        <v>9539</v>
      </c>
      <c r="BP1809" s="13">
        <v>232</v>
      </c>
      <c r="BQ1809" s="13" t="s">
        <v>3858</v>
      </c>
      <c r="BR1809" s="13" t="s">
        <v>3859</v>
      </c>
      <c r="CA1809" s="18"/>
      <c r="CB1809" s="18"/>
      <c r="CC1809" s="18"/>
      <c r="CD1809" s="18"/>
      <c r="CE1809" s="18"/>
      <c r="CF1809" s="18"/>
      <c r="CG1809" s="18"/>
      <c r="CI1809" s="13">
        <v>1</v>
      </c>
      <c r="CJ1809" s="13">
        <v>1</v>
      </c>
      <c r="CK1809" s="13">
        <v>1</v>
      </c>
      <c r="CL1809" s="13">
        <v>1</v>
      </c>
      <c r="CM1809" s="13">
        <v>1</v>
      </c>
      <c r="CN1809" s="13">
        <v>1</v>
      </c>
      <c r="CO1809" s="13">
        <v>1</v>
      </c>
      <c r="CP1809" s="13">
        <v>1</v>
      </c>
      <c r="CQ1809" s="13">
        <v>1</v>
      </c>
      <c r="CR1809" s="13">
        <v>1</v>
      </c>
      <c r="CS1809" s="14">
        <v>40875</v>
      </c>
      <c r="CW1809" s="13" t="s">
        <v>9540</v>
      </c>
      <c r="CX1809" s="38" t="s">
        <v>4077</v>
      </c>
      <c r="CY1809" s="38" t="s">
        <v>9541</v>
      </c>
      <c r="CZ1809" s="38" t="s">
        <v>41</v>
      </c>
      <c r="DA1809" s="38" t="s">
        <v>4169</v>
      </c>
    </row>
    <row r="1810" spans="1:106" s="13" customFormat="1">
      <c r="A1810" s="84">
        <v>3245</v>
      </c>
      <c r="B1810" s="84">
        <v>5</v>
      </c>
      <c r="C1810" s="13" t="s">
        <v>9542</v>
      </c>
      <c r="D1810" s="13" t="s">
        <v>37</v>
      </c>
      <c r="E1810" s="14">
        <v>12754</v>
      </c>
      <c r="F1810" s="13" t="s">
        <v>941</v>
      </c>
      <c r="G1810" s="13" t="s">
        <v>941</v>
      </c>
      <c r="H1810" s="13" t="s">
        <v>941</v>
      </c>
      <c r="I1810" s="14">
        <v>40617</v>
      </c>
      <c r="J1810" s="13">
        <f t="shared" si="63"/>
        <v>76</v>
      </c>
      <c r="K1810" s="14">
        <v>40736</v>
      </c>
      <c r="L1810" s="13">
        <v>4</v>
      </c>
      <c r="M1810" s="14">
        <v>41277</v>
      </c>
      <c r="N1810" s="15">
        <f t="shared" si="65"/>
        <v>21.683778234086244</v>
      </c>
      <c r="O1810" s="16">
        <v>2</v>
      </c>
      <c r="Q1810" s="13" t="s">
        <v>9543</v>
      </c>
      <c r="S1810" s="13">
        <v>3</v>
      </c>
      <c r="T1810" s="13">
        <v>1</v>
      </c>
      <c r="W1810" s="13" t="s">
        <v>9544</v>
      </c>
      <c r="X1810" s="13">
        <v>1</v>
      </c>
      <c r="Z1810" s="13">
        <v>4</v>
      </c>
      <c r="AB1810" s="13" t="s">
        <v>1715</v>
      </c>
      <c r="AC1810" s="13">
        <v>2</v>
      </c>
      <c r="AD1810" s="13">
        <v>2</v>
      </c>
      <c r="AE1810" s="13">
        <v>2</v>
      </c>
      <c r="AF1810" s="13">
        <v>2</v>
      </c>
      <c r="AG1810" s="13">
        <v>1</v>
      </c>
      <c r="AH1810" s="13">
        <v>3</v>
      </c>
      <c r="AI1810" s="13">
        <v>3</v>
      </c>
      <c r="AJ1810" s="13">
        <v>3</v>
      </c>
      <c r="AK1810" s="13">
        <v>2</v>
      </c>
      <c r="AL1810" s="13">
        <v>2</v>
      </c>
      <c r="AM1810" s="13">
        <v>1</v>
      </c>
      <c r="AO1810" s="13" t="s">
        <v>3799</v>
      </c>
      <c r="AQ1810" s="13">
        <v>1</v>
      </c>
      <c r="AR1810" s="13">
        <v>2</v>
      </c>
      <c r="AT1810" s="13">
        <v>1</v>
      </c>
      <c r="AV1810" s="13">
        <v>1</v>
      </c>
      <c r="AX1810" s="13">
        <v>2</v>
      </c>
      <c r="AZ1810" s="13">
        <v>2</v>
      </c>
      <c r="BB1810" s="13">
        <v>2</v>
      </c>
      <c r="BD1810" s="13">
        <v>2</v>
      </c>
      <c r="BF1810" s="13">
        <v>1</v>
      </c>
      <c r="BG1810" s="13">
        <v>15</v>
      </c>
      <c r="BH1810" s="17">
        <v>2</v>
      </c>
      <c r="BI1810" s="13">
        <v>2</v>
      </c>
      <c r="BJ1810" s="13">
        <v>1</v>
      </c>
      <c r="BK1810" s="13">
        <v>1</v>
      </c>
      <c r="BM1810" s="13">
        <v>3123</v>
      </c>
      <c r="BN1810" s="13">
        <v>1</v>
      </c>
      <c r="BO1810" s="13" t="s">
        <v>9545</v>
      </c>
      <c r="BP1810" s="13">
        <v>180</v>
      </c>
      <c r="BQ1810" s="13" t="s">
        <v>938</v>
      </c>
      <c r="BR1810" s="13" t="s">
        <v>939</v>
      </c>
      <c r="BS1810" s="13">
        <v>1</v>
      </c>
      <c r="BT1810" s="13">
        <v>40</v>
      </c>
      <c r="BU1810" s="13">
        <v>1</v>
      </c>
      <c r="BV1810" s="13">
        <v>0</v>
      </c>
      <c r="CA1810" s="18">
        <v>1655</v>
      </c>
      <c r="CB1810" s="18"/>
      <c r="CC1810" s="18">
        <v>5238</v>
      </c>
      <c r="CD1810" s="18">
        <v>1956.8</v>
      </c>
      <c r="CE1810" s="18"/>
      <c r="CF1810" s="18"/>
      <c r="CG1810" s="18"/>
      <c r="CH1810" s="13">
        <v>2</v>
      </c>
      <c r="CI1810" s="13">
        <v>1</v>
      </c>
      <c r="CJ1810" s="13">
        <v>1</v>
      </c>
      <c r="CK1810" s="13">
        <v>1</v>
      </c>
      <c r="CL1810" s="13">
        <v>1</v>
      </c>
      <c r="CM1810" s="13">
        <v>1</v>
      </c>
      <c r="CN1810" s="13">
        <v>1</v>
      </c>
      <c r="CO1810" s="13">
        <v>1</v>
      </c>
      <c r="CP1810" s="13">
        <v>1</v>
      </c>
      <c r="CQ1810" s="13">
        <v>1</v>
      </c>
      <c r="CR1810" s="13">
        <v>1</v>
      </c>
      <c r="CS1810" s="14">
        <v>41131</v>
      </c>
      <c r="CT1810" s="13">
        <v>2</v>
      </c>
      <c r="CW1810" s="13" t="s">
        <v>9546</v>
      </c>
      <c r="CX1810" s="38" t="s">
        <v>9547</v>
      </c>
      <c r="CY1810" s="38" t="s">
        <v>5900</v>
      </c>
      <c r="CZ1810" s="38"/>
      <c r="DA1810" s="38" t="s">
        <v>192</v>
      </c>
    </row>
    <row r="1811" spans="1:106" s="13" customFormat="1">
      <c r="A1811" s="84">
        <v>3249</v>
      </c>
      <c r="B1811" s="84">
        <v>6</v>
      </c>
      <c r="C1811" s="13" t="s">
        <v>9548</v>
      </c>
      <c r="D1811" s="13" t="s">
        <v>37</v>
      </c>
      <c r="E1811" s="14">
        <v>16834</v>
      </c>
      <c r="F1811" s="13" t="s">
        <v>697</v>
      </c>
      <c r="G1811" s="13" t="s">
        <v>424</v>
      </c>
      <c r="H1811" s="13" t="s">
        <v>424</v>
      </c>
      <c r="I1811" s="14">
        <v>40617</v>
      </c>
      <c r="J1811" s="13">
        <f t="shared" si="63"/>
        <v>65</v>
      </c>
      <c r="K1811" s="14">
        <v>40737</v>
      </c>
      <c r="L1811" s="13">
        <v>4</v>
      </c>
      <c r="M1811" s="14">
        <v>41346</v>
      </c>
      <c r="N1811" s="15">
        <f t="shared" si="65"/>
        <v>23.950718685831621</v>
      </c>
      <c r="O1811" s="16">
        <v>1</v>
      </c>
      <c r="P1811" s="13" t="s">
        <v>9549</v>
      </c>
      <c r="Q1811" s="13" t="s">
        <v>9550</v>
      </c>
      <c r="R1811" s="13" t="s">
        <v>9551</v>
      </c>
      <c r="S1811" s="13">
        <v>2</v>
      </c>
      <c r="T1811" s="13">
        <v>2</v>
      </c>
      <c r="U1811" s="13">
        <v>1</v>
      </c>
      <c r="V1811" s="13">
        <v>1</v>
      </c>
      <c r="W1811" s="13" t="s">
        <v>9552</v>
      </c>
      <c r="X1811" s="13">
        <v>1</v>
      </c>
      <c r="Z1811" s="13">
        <v>4</v>
      </c>
      <c r="AC1811" s="13">
        <v>2</v>
      </c>
      <c r="AD1811" s="13">
        <v>2</v>
      </c>
      <c r="AE1811" s="13">
        <v>2</v>
      </c>
      <c r="AF1811" s="13">
        <v>2</v>
      </c>
      <c r="AG1811" s="13">
        <v>1</v>
      </c>
      <c r="AH1811" s="13">
        <v>2</v>
      </c>
      <c r="AI1811" s="13">
        <v>2</v>
      </c>
      <c r="AJ1811" s="13">
        <v>2</v>
      </c>
      <c r="AK1811" s="13">
        <v>2</v>
      </c>
      <c r="AL1811" s="13">
        <v>2</v>
      </c>
      <c r="AM1811" s="13">
        <v>1</v>
      </c>
      <c r="AN1811" s="13">
        <v>1</v>
      </c>
      <c r="AO1811" s="13" t="s">
        <v>9553</v>
      </c>
      <c r="AP1811" s="13" t="s">
        <v>9554</v>
      </c>
      <c r="AQ1811" s="13">
        <v>1</v>
      </c>
      <c r="AR1811" s="13">
        <v>1</v>
      </c>
      <c r="AS1811" s="13">
        <v>2</v>
      </c>
      <c r="AT1811" s="13">
        <v>1</v>
      </c>
      <c r="AU1811" s="13">
        <v>0</v>
      </c>
      <c r="AV1811" s="13">
        <v>2</v>
      </c>
      <c r="AX1811" s="13">
        <v>2</v>
      </c>
      <c r="AZ1811" s="13">
        <v>1</v>
      </c>
      <c r="BA1811" s="13">
        <v>0</v>
      </c>
      <c r="BB1811" s="13">
        <v>2</v>
      </c>
      <c r="BD1811" s="13">
        <v>2</v>
      </c>
      <c r="BF1811" s="13">
        <v>1</v>
      </c>
      <c r="BG1811" s="13">
        <v>10</v>
      </c>
      <c r="BH1811" s="17">
        <v>2</v>
      </c>
      <c r="BI1811" s="13">
        <v>1</v>
      </c>
      <c r="BJ1811" s="13">
        <v>2</v>
      </c>
      <c r="BK1811" s="13">
        <v>1</v>
      </c>
      <c r="BL1811" s="13">
        <v>1</v>
      </c>
      <c r="BM1811" s="13">
        <v>3132</v>
      </c>
      <c r="BN1811" s="13">
        <v>1</v>
      </c>
      <c r="BO1811" s="13" t="s">
        <v>9555</v>
      </c>
      <c r="BP1811" s="13">
        <v>102</v>
      </c>
      <c r="BQ1811" s="13" t="s">
        <v>270</v>
      </c>
      <c r="BR1811" s="13" t="s">
        <v>271</v>
      </c>
      <c r="BS1811" s="13">
        <v>1</v>
      </c>
      <c r="BT1811" s="13">
        <v>31</v>
      </c>
      <c r="BU1811" s="13">
        <v>1</v>
      </c>
      <c r="BV1811" s="13">
        <v>5</v>
      </c>
      <c r="CA1811" s="18" t="s">
        <v>9556</v>
      </c>
      <c r="CB1811" s="18"/>
      <c r="CC1811" s="18">
        <v>2418</v>
      </c>
      <c r="CD1811" s="18">
        <v>697.5</v>
      </c>
      <c r="CE1811" s="18"/>
      <c r="CF1811" s="18"/>
      <c r="CG1811" s="18"/>
      <c r="CI1811" s="13">
        <v>1</v>
      </c>
      <c r="CJ1811" s="13">
        <v>1</v>
      </c>
      <c r="CK1811" s="13">
        <v>1</v>
      </c>
      <c r="CL1811" s="13">
        <v>1</v>
      </c>
      <c r="CM1811" s="13">
        <v>1</v>
      </c>
      <c r="CN1811" s="13">
        <v>1</v>
      </c>
      <c r="CO1811" s="13">
        <v>1</v>
      </c>
      <c r="CP1811" s="13">
        <v>1</v>
      </c>
      <c r="CQ1811" s="13">
        <v>1</v>
      </c>
      <c r="CR1811" s="13">
        <v>1</v>
      </c>
      <c r="CS1811" s="14">
        <v>40905</v>
      </c>
      <c r="CT1811" s="13">
        <v>3</v>
      </c>
      <c r="CW1811" s="13" t="s">
        <v>9557</v>
      </c>
      <c r="CX1811" s="38" t="s">
        <v>9178</v>
      </c>
      <c r="CY1811" s="38" t="s">
        <v>4352</v>
      </c>
      <c r="CZ1811" s="38" t="s">
        <v>41</v>
      </c>
      <c r="DA1811" s="38" t="s">
        <v>9558</v>
      </c>
    </row>
    <row r="1812" spans="1:106" s="13" customFormat="1">
      <c r="A1812" s="84">
        <v>3253</v>
      </c>
      <c r="B1812" s="84">
        <v>1</v>
      </c>
      <c r="C1812" s="13" t="s">
        <v>9559</v>
      </c>
      <c r="D1812" s="13" t="s">
        <v>37</v>
      </c>
      <c r="E1812" s="14">
        <v>9656</v>
      </c>
      <c r="F1812" s="13" t="s">
        <v>295</v>
      </c>
      <c r="G1812" s="13" t="s">
        <v>295</v>
      </c>
      <c r="H1812" s="13" t="s">
        <v>295</v>
      </c>
      <c r="I1812" s="14">
        <v>40709</v>
      </c>
      <c r="J1812" s="13">
        <f t="shared" si="63"/>
        <v>85</v>
      </c>
      <c r="K1812" s="14">
        <v>40736</v>
      </c>
      <c r="L1812" s="13">
        <v>4</v>
      </c>
      <c r="M1812" s="14">
        <v>40790</v>
      </c>
      <c r="N1812" s="15">
        <f t="shared" si="65"/>
        <v>2.6611909650924024</v>
      </c>
      <c r="O1812" s="16">
        <v>2</v>
      </c>
      <c r="Q1812" s="13" t="s">
        <v>1986</v>
      </c>
      <c r="R1812" s="13" t="s">
        <v>38</v>
      </c>
      <c r="S1812" s="13">
        <v>2</v>
      </c>
      <c r="T1812" s="13">
        <v>2</v>
      </c>
      <c r="U1812" s="13">
        <v>2</v>
      </c>
      <c r="V1812" s="13">
        <v>2</v>
      </c>
      <c r="X1812" s="13">
        <v>2</v>
      </c>
      <c r="Z1812" s="13">
        <v>4</v>
      </c>
      <c r="AH1812" s="13">
        <v>2</v>
      </c>
      <c r="AI1812" s="13">
        <v>3</v>
      </c>
      <c r="AJ1812" s="13">
        <v>3</v>
      </c>
      <c r="AK1812" s="13">
        <v>3</v>
      </c>
      <c r="AL1812" s="13">
        <v>3</v>
      </c>
      <c r="AM1812" s="13">
        <v>3</v>
      </c>
      <c r="AN1812" s="13">
        <v>3</v>
      </c>
      <c r="AP1812" s="13" t="s">
        <v>9560</v>
      </c>
      <c r="AQ1812" s="13">
        <v>1</v>
      </c>
      <c r="AR1812" s="13">
        <v>2</v>
      </c>
      <c r="AT1812" s="13">
        <v>1</v>
      </c>
      <c r="AU1812" s="13">
        <v>1</v>
      </c>
      <c r="AV1812" s="13">
        <v>1</v>
      </c>
      <c r="AW1812" s="13">
        <v>1</v>
      </c>
      <c r="AX1812" s="13">
        <v>2</v>
      </c>
      <c r="AZ1812" s="13">
        <v>1</v>
      </c>
      <c r="BA1812" s="13">
        <v>0</v>
      </c>
      <c r="BB1812" s="13">
        <v>1</v>
      </c>
      <c r="BC1812" s="13">
        <v>1</v>
      </c>
      <c r="BD1812" s="13">
        <v>2</v>
      </c>
      <c r="BF1812" s="13">
        <v>2</v>
      </c>
      <c r="BH1812" s="17">
        <v>1</v>
      </c>
      <c r="BI1812" s="13">
        <v>1</v>
      </c>
      <c r="BJ1812" s="13">
        <v>2</v>
      </c>
      <c r="BK1812" s="13">
        <v>1</v>
      </c>
      <c r="BS1812" s="13">
        <v>1</v>
      </c>
      <c r="BT1812" s="13">
        <v>37</v>
      </c>
      <c r="BU1812" s="13">
        <v>1</v>
      </c>
      <c r="BV1812" s="13">
        <v>2</v>
      </c>
      <c r="CA1812" s="18" t="s">
        <v>9561</v>
      </c>
      <c r="CB1812" s="18"/>
      <c r="CC1812" s="18">
        <v>3802</v>
      </c>
      <c r="CD1812" s="18">
        <v>715</v>
      </c>
      <c r="CE1812" s="18"/>
      <c r="CF1812" s="18"/>
      <c r="CG1812" s="18"/>
      <c r="CH1812" s="13">
        <v>2</v>
      </c>
      <c r="CI1812" s="13">
        <v>1</v>
      </c>
      <c r="CJ1812" s="13">
        <v>1</v>
      </c>
      <c r="CK1812" s="13">
        <v>1</v>
      </c>
      <c r="CL1812" s="13">
        <v>1</v>
      </c>
      <c r="CM1812" s="13">
        <v>1</v>
      </c>
      <c r="CN1812" s="13">
        <v>1</v>
      </c>
      <c r="CO1812" s="13">
        <v>1</v>
      </c>
      <c r="CP1812" s="13">
        <v>1</v>
      </c>
      <c r="CQ1812" s="13">
        <v>1</v>
      </c>
      <c r="CR1812" s="13">
        <v>1</v>
      </c>
      <c r="CS1812" s="14">
        <v>41257</v>
      </c>
      <c r="CT1812" s="13">
        <v>2</v>
      </c>
      <c r="CW1812" s="13" t="s">
        <v>9562</v>
      </c>
      <c r="CX1812" s="38" t="s">
        <v>3626</v>
      </c>
      <c r="CY1812" s="38" t="s">
        <v>3627</v>
      </c>
      <c r="CZ1812" s="38"/>
      <c r="DA1812" s="38" t="s">
        <v>9563</v>
      </c>
    </row>
    <row r="1813" spans="1:106" s="13" customFormat="1">
      <c r="A1813" s="84">
        <v>3257</v>
      </c>
      <c r="B1813" s="84">
        <v>1</v>
      </c>
      <c r="C1813" s="13" t="s">
        <v>5088</v>
      </c>
      <c r="D1813" s="13" t="s">
        <v>37</v>
      </c>
      <c r="E1813" s="14">
        <v>13265</v>
      </c>
      <c r="F1813" s="13" t="s">
        <v>697</v>
      </c>
      <c r="G1813" s="13" t="s">
        <v>697</v>
      </c>
      <c r="H1813" s="13" t="s">
        <v>697</v>
      </c>
      <c r="I1813" s="14">
        <v>40648</v>
      </c>
      <c r="J1813" s="13">
        <f t="shared" si="63"/>
        <v>74</v>
      </c>
      <c r="K1813" s="14">
        <v>40752</v>
      </c>
      <c r="L1813" s="13">
        <v>4</v>
      </c>
      <c r="M1813" s="14">
        <v>40801</v>
      </c>
      <c r="N1813" s="15">
        <f t="shared" si="65"/>
        <v>5.0266940451745379</v>
      </c>
      <c r="O1813" s="16">
        <v>2</v>
      </c>
      <c r="S1813" s="13">
        <v>2</v>
      </c>
      <c r="T1813" s="13">
        <v>2</v>
      </c>
      <c r="U1813" s="13">
        <v>2</v>
      </c>
      <c r="V1813" s="13">
        <v>2</v>
      </c>
      <c r="X1813" s="13">
        <v>2</v>
      </c>
      <c r="Z1813" s="13">
        <v>4</v>
      </c>
      <c r="AH1813" s="13">
        <v>2</v>
      </c>
      <c r="AP1813" s="13" t="s">
        <v>9564</v>
      </c>
      <c r="AQ1813" s="13">
        <v>1</v>
      </c>
      <c r="AR1813" s="13">
        <v>1</v>
      </c>
      <c r="AS1813" s="13">
        <v>3</v>
      </c>
      <c r="AT1813" s="13">
        <v>1</v>
      </c>
      <c r="AU1813" s="13">
        <v>0</v>
      </c>
      <c r="AV1813" s="13">
        <v>2</v>
      </c>
      <c r="AX1813" s="13">
        <v>1</v>
      </c>
      <c r="AY1813" s="13">
        <v>2</v>
      </c>
      <c r="AZ1813" s="13">
        <v>1</v>
      </c>
      <c r="BA1813" s="13">
        <v>2</v>
      </c>
      <c r="BB1813" s="13">
        <v>1</v>
      </c>
      <c r="BC1813" s="13">
        <v>3</v>
      </c>
      <c r="BD1813" s="13">
        <v>2</v>
      </c>
      <c r="BF1813" s="13">
        <v>2</v>
      </c>
      <c r="BH1813" s="17">
        <v>2</v>
      </c>
      <c r="BJ1813" s="13">
        <v>2</v>
      </c>
      <c r="BK1813" s="13">
        <v>1</v>
      </c>
      <c r="BL1813" s="13">
        <v>2</v>
      </c>
      <c r="BS1813" s="13">
        <v>2</v>
      </c>
      <c r="BT1813" s="13">
        <v>51</v>
      </c>
      <c r="BU1813" s="13">
        <v>1</v>
      </c>
      <c r="BV1813" s="13">
        <v>3</v>
      </c>
      <c r="CA1813" s="18" t="s">
        <v>9565</v>
      </c>
      <c r="CB1813" s="18"/>
      <c r="CC1813" s="18">
        <v>922</v>
      </c>
      <c r="CD1813" s="18">
        <v>0</v>
      </c>
      <c r="CE1813" s="18"/>
      <c r="CF1813" s="18"/>
      <c r="CG1813" s="18"/>
      <c r="CI1813" s="13">
        <v>1</v>
      </c>
      <c r="CJ1813" s="13">
        <v>1</v>
      </c>
      <c r="CK1813" s="13">
        <v>1</v>
      </c>
      <c r="CL1813" s="13">
        <v>1</v>
      </c>
      <c r="CM1813" s="13">
        <v>1</v>
      </c>
      <c r="CN1813" s="13">
        <v>1</v>
      </c>
      <c r="CO1813" s="13">
        <v>1</v>
      </c>
      <c r="CP1813" s="13">
        <v>1</v>
      </c>
      <c r="CQ1813" s="13">
        <v>1</v>
      </c>
      <c r="CR1813" s="13">
        <v>1</v>
      </c>
      <c r="CS1813" s="14">
        <v>40945</v>
      </c>
      <c r="CT1813" s="13">
        <v>3</v>
      </c>
      <c r="CW1813" s="13" t="s">
        <v>9566</v>
      </c>
      <c r="CX1813" s="38" t="s">
        <v>9567</v>
      </c>
      <c r="CY1813" s="38" t="s">
        <v>2912</v>
      </c>
      <c r="CZ1813" s="38" t="s">
        <v>41</v>
      </c>
      <c r="DA1813" s="38" t="s">
        <v>9568</v>
      </c>
    </row>
    <row r="1814" spans="1:106" s="13" customFormat="1">
      <c r="A1814" s="84">
        <v>3261</v>
      </c>
      <c r="B1814" s="84">
        <v>1</v>
      </c>
      <c r="C1814" s="13" t="s">
        <v>4503</v>
      </c>
      <c r="D1814" s="13" t="s">
        <v>54</v>
      </c>
      <c r="E1814" s="14">
        <v>17944</v>
      </c>
      <c r="F1814" s="13" t="s">
        <v>1435</v>
      </c>
      <c r="G1814" s="13" t="s">
        <v>1435</v>
      </c>
      <c r="H1814" s="13" t="s">
        <v>1435</v>
      </c>
      <c r="I1814" s="14">
        <v>40617</v>
      </c>
      <c r="J1814" s="13">
        <f t="shared" si="63"/>
        <v>62</v>
      </c>
      <c r="K1814" s="14">
        <v>40749</v>
      </c>
      <c r="L1814" s="13">
        <v>2</v>
      </c>
      <c r="M1814" s="14">
        <v>41717</v>
      </c>
      <c r="N1814" s="15">
        <f t="shared" si="65"/>
        <v>36.139630390143736</v>
      </c>
      <c r="O1814" s="16">
        <v>2</v>
      </c>
      <c r="Q1814" s="13" t="s">
        <v>9569</v>
      </c>
      <c r="R1814" s="13" t="s">
        <v>7440</v>
      </c>
      <c r="S1814" s="13">
        <v>2</v>
      </c>
      <c r="T1814" s="13">
        <v>2</v>
      </c>
      <c r="U1814" s="13">
        <v>2</v>
      </c>
      <c r="V1814" s="13">
        <v>2</v>
      </c>
      <c r="X1814" s="13">
        <v>2</v>
      </c>
      <c r="Z1814" s="13">
        <v>4</v>
      </c>
      <c r="AI1814" s="13">
        <v>3</v>
      </c>
      <c r="AJ1814" s="13">
        <v>3</v>
      </c>
      <c r="AK1814" s="13">
        <v>3</v>
      </c>
      <c r="AL1814" s="13">
        <v>3</v>
      </c>
      <c r="AM1814" s="13">
        <v>3</v>
      </c>
      <c r="AN1814" s="13">
        <v>3</v>
      </c>
      <c r="AP1814" s="13" t="s">
        <v>1715</v>
      </c>
      <c r="AQ1814" s="13">
        <v>1</v>
      </c>
      <c r="AR1814" s="13">
        <v>2</v>
      </c>
      <c r="AT1814" s="13">
        <v>1</v>
      </c>
      <c r="AU1814" s="13">
        <v>0</v>
      </c>
      <c r="AV1814" s="13">
        <v>2</v>
      </c>
      <c r="AX1814" s="13">
        <v>2</v>
      </c>
      <c r="AZ1814" s="13">
        <v>2</v>
      </c>
      <c r="BB1814" s="13">
        <v>2</v>
      </c>
      <c r="BD1814" s="13">
        <v>1</v>
      </c>
      <c r="BE1814" s="13">
        <v>2</v>
      </c>
      <c r="BF1814" s="13">
        <v>1</v>
      </c>
      <c r="BH1814" s="17">
        <v>1</v>
      </c>
      <c r="BI1814" s="13">
        <v>3</v>
      </c>
      <c r="BJ1814" s="13">
        <v>2</v>
      </c>
      <c r="BK1814" s="13">
        <v>1</v>
      </c>
      <c r="BL1814" s="13">
        <v>1</v>
      </c>
      <c r="BM1814" s="13">
        <v>3186</v>
      </c>
      <c r="BN1814" s="13">
        <v>2</v>
      </c>
      <c r="BQ1814" s="13" t="s">
        <v>866</v>
      </c>
      <c r="BR1814" s="13" t="s">
        <v>867</v>
      </c>
      <c r="BT1814" s="13">
        <v>40</v>
      </c>
      <c r="BV1814" s="13">
        <v>3</v>
      </c>
      <c r="CA1814" s="18" t="s">
        <v>9570</v>
      </c>
      <c r="CB1814" s="18"/>
      <c r="CC1814" s="18">
        <v>9558</v>
      </c>
      <c r="CD1814" s="18">
        <v>780</v>
      </c>
      <c r="CE1814" s="18"/>
      <c r="CF1814" s="18"/>
      <c r="CG1814" s="18"/>
      <c r="CI1814" s="13">
        <v>1</v>
      </c>
      <c r="CJ1814" s="13">
        <v>1</v>
      </c>
      <c r="CK1814" s="13">
        <v>1</v>
      </c>
      <c r="CL1814" s="13">
        <v>1</v>
      </c>
      <c r="CM1814" s="13">
        <v>1</v>
      </c>
      <c r="CN1814" s="13">
        <v>1</v>
      </c>
      <c r="CO1814" s="13">
        <v>1</v>
      </c>
      <c r="CP1814" s="13">
        <v>1</v>
      </c>
      <c r="CQ1814" s="13">
        <v>1</v>
      </c>
      <c r="CR1814" s="13">
        <v>1</v>
      </c>
      <c r="CS1814" s="14">
        <v>40941</v>
      </c>
      <c r="CT1814" s="13">
        <v>2</v>
      </c>
      <c r="CW1814" s="13" t="s">
        <v>9571</v>
      </c>
      <c r="CX1814" s="38" t="s">
        <v>9572</v>
      </c>
      <c r="CY1814" s="38" t="s">
        <v>6679</v>
      </c>
      <c r="CZ1814" s="38" t="s">
        <v>386</v>
      </c>
      <c r="DA1814" s="38" t="s">
        <v>9573</v>
      </c>
      <c r="DB1814" s="13">
        <v>150</v>
      </c>
    </row>
    <row r="1815" spans="1:106" s="13" customFormat="1">
      <c r="A1815" s="84">
        <v>3263</v>
      </c>
      <c r="B1815" s="84">
        <v>1</v>
      </c>
      <c r="C1815" s="13" t="s">
        <v>549</v>
      </c>
      <c r="D1815" s="13" t="s">
        <v>54</v>
      </c>
      <c r="E1815" s="14">
        <v>18438</v>
      </c>
      <c r="F1815" s="13" t="s">
        <v>263</v>
      </c>
      <c r="G1815" s="13" t="s">
        <v>424</v>
      </c>
      <c r="H1815" s="13" t="s">
        <v>424</v>
      </c>
      <c r="I1815" s="14">
        <v>40405</v>
      </c>
      <c r="J1815" s="13">
        <f t="shared" si="63"/>
        <v>60</v>
      </c>
      <c r="K1815" s="14">
        <v>40751</v>
      </c>
      <c r="L1815" s="13">
        <v>2</v>
      </c>
      <c r="M1815" s="14">
        <v>41754</v>
      </c>
      <c r="N1815" s="15">
        <f t="shared" si="65"/>
        <v>44.320328542094458</v>
      </c>
      <c r="O1815" s="16">
        <v>2</v>
      </c>
      <c r="Q1815" s="13" t="s">
        <v>180</v>
      </c>
      <c r="R1815" s="13" t="s">
        <v>372</v>
      </c>
      <c r="S1815" s="13">
        <v>2</v>
      </c>
      <c r="T1815" s="13">
        <v>2</v>
      </c>
      <c r="U1815" s="13">
        <v>2</v>
      </c>
      <c r="V1815" s="13">
        <v>2</v>
      </c>
      <c r="X1815" s="13">
        <v>3</v>
      </c>
      <c r="Z1815" s="13">
        <v>4</v>
      </c>
      <c r="AC1815" s="13">
        <v>2</v>
      </c>
      <c r="AD1815" s="13">
        <v>2</v>
      </c>
      <c r="AE1815" s="13">
        <v>2</v>
      </c>
      <c r="AF1815" s="13">
        <v>2</v>
      </c>
      <c r="AG1815" s="13">
        <v>2</v>
      </c>
      <c r="AH1815" s="13">
        <v>2</v>
      </c>
      <c r="AI1815" s="13">
        <v>2</v>
      </c>
      <c r="AJ1815" s="13">
        <v>2</v>
      </c>
      <c r="AK1815" s="13">
        <v>3</v>
      </c>
      <c r="AL1815" s="13">
        <v>3</v>
      </c>
      <c r="AM1815" s="13">
        <v>2</v>
      </c>
      <c r="AN1815" s="13">
        <v>2</v>
      </c>
      <c r="AP1815" s="13" t="s">
        <v>5498</v>
      </c>
      <c r="AQ1815" s="13">
        <v>1</v>
      </c>
      <c r="AR1815" s="13">
        <v>1</v>
      </c>
      <c r="AT1815" s="13">
        <v>1</v>
      </c>
      <c r="AV1815" s="13">
        <v>1</v>
      </c>
      <c r="AX1815" s="13">
        <v>1</v>
      </c>
      <c r="AZ1815" s="13">
        <v>2</v>
      </c>
      <c r="BB1815" s="13">
        <v>2</v>
      </c>
      <c r="BD1815" s="13">
        <v>1</v>
      </c>
      <c r="BF1815" s="13">
        <v>2</v>
      </c>
      <c r="BH1815" s="17">
        <v>2</v>
      </c>
      <c r="BJ1815" s="13">
        <v>2</v>
      </c>
      <c r="BK1815" s="13">
        <v>1</v>
      </c>
      <c r="BS1815" s="13">
        <v>1</v>
      </c>
      <c r="BT1815" s="13">
        <v>24</v>
      </c>
      <c r="BU1815" s="13">
        <v>1</v>
      </c>
      <c r="BV1815" s="13">
        <v>3</v>
      </c>
      <c r="CA1815" s="18" t="s">
        <v>9574</v>
      </c>
      <c r="CB1815" s="18"/>
      <c r="CC1815" s="18">
        <v>2946</v>
      </c>
      <c r="CD1815" s="18">
        <v>717.5</v>
      </c>
      <c r="CE1815" s="18"/>
      <c r="CF1815" s="18"/>
      <c r="CG1815" s="18"/>
      <c r="CI1815" s="13">
        <v>1</v>
      </c>
      <c r="CJ1815" s="13">
        <v>1</v>
      </c>
      <c r="CK1815" s="13">
        <v>1</v>
      </c>
      <c r="CL1815" s="13">
        <v>1</v>
      </c>
      <c r="CM1815" s="13">
        <v>1</v>
      </c>
      <c r="CN1815" s="13">
        <v>1</v>
      </c>
      <c r="CO1815" s="13">
        <v>1</v>
      </c>
      <c r="CP1815" s="13">
        <v>1</v>
      </c>
      <c r="CQ1815" s="13">
        <v>1</v>
      </c>
      <c r="CR1815" s="13">
        <v>1</v>
      </c>
      <c r="CS1815" s="14">
        <v>40918</v>
      </c>
      <c r="CT1815" s="13">
        <v>3</v>
      </c>
      <c r="CW1815" s="13" t="s">
        <v>9575</v>
      </c>
      <c r="CX1815" s="38" t="s">
        <v>9576</v>
      </c>
      <c r="CY1815" s="38" t="s">
        <v>9577</v>
      </c>
      <c r="CZ1815" s="38" t="s">
        <v>1548</v>
      </c>
      <c r="DA1815" s="38" t="s">
        <v>9578</v>
      </c>
      <c r="DB1815" s="13">
        <v>151</v>
      </c>
    </row>
    <row r="1816" spans="1:106" s="13" customFormat="1">
      <c r="A1816" s="84">
        <v>3265</v>
      </c>
      <c r="B1816" s="84">
        <v>1</v>
      </c>
      <c r="C1816" s="13" t="s">
        <v>9579</v>
      </c>
      <c r="D1816" s="13" t="s">
        <v>54</v>
      </c>
      <c r="E1816" s="14">
        <v>18995</v>
      </c>
      <c r="F1816" s="13" t="s">
        <v>214</v>
      </c>
      <c r="G1816" s="13" t="s">
        <v>214</v>
      </c>
      <c r="H1816" s="13" t="s">
        <v>214</v>
      </c>
      <c r="I1816" s="14">
        <v>40709</v>
      </c>
      <c r="J1816" s="13">
        <f t="shared" si="63"/>
        <v>59</v>
      </c>
      <c r="K1816" s="14">
        <v>40752</v>
      </c>
      <c r="L1816" s="13">
        <v>3</v>
      </c>
      <c r="M1816" s="14">
        <v>41715</v>
      </c>
      <c r="N1816" s="15">
        <f t="shared" si="65"/>
        <v>33.051334702258728</v>
      </c>
      <c r="O1816" s="16">
        <v>2</v>
      </c>
      <c r="Q1816" s="13" t="s">
        <v>3069</v>
      </c>
      <c r="R1816" s="13" t="s">
        <v>8839</v>
      </c>
      <c r="S1816" s="13">
        <v>2</v>
      </c>
      <c r="T1816" s="13">
        <v>2</v>
      </c>
      <c r="U1816" s="13">
        <v>2</v>
      </c>
      <c r="V1816" s="13">
        <v>2</v>
      </c>
      <c r="X1816" s="13">
        <v>1</v>
      </c>
      <c r="Z1816" s="13">
        <v>4</v>
      </c>
      <c r="AC1816" s="13">
        <v>2</v>
      </c>
      <c r="AD1816" s="13">
        <v>2</v>
      </c>
      <c r="AE1816" s="13">
        <v>2</v>
      </c>
      <c r="AF1816" s="13">
        <v>2</v>
      </c>
      <c r="AG1816" s="13">
        <v>1</v>
      </c>
      <c r="AH1816" s="13">
        <v>2</v>
      </c>
      <c r="AI1816" s="13">
        <v>2</v>
      </c>
      <c r="AJ1816" s="13">
        <v>2</v>
      </c>
      <c r="AK1816" s="13">
        <v>1</v>
      </c>
      <c r="AL1816" s="13">
        <v>2</v>
      </c>
      <c r="AM1816" s="13">
        <v>2</v>
      </c>
      <c r="AN1816" s="13">
        <v>2</v>
      </c>
      <c r="AO1816" s="13" t="s">
        <v>4304</v>
      </c>
      <c r="AP1816" s="13" t="s">
        <v>9580</v>
      </c>
      <c r="AQ1816" s="13">
        <v>1</v>
      </c>
      <c r="AR1816" s="13">
        <v>1</v>
      </c>
      <c r="AS1816" s="13">
        <v>1</v>
      </c>
      <c r="AT1816" s="13">
        <v>1</v>
      </c>
      <c r="AU1816" s="13">
        <v>1</v>
      </c>
      <c r="AV1816" s="13">
        <v>1</v>
      </c>
      <c r="AW1816" s="13">
        <v>1</v>
      </c>
      <c r="AX1816" s="13">
        <v>1</v>
      </c>
      <c r="AY1816" s="13">
        <v>1</v>
      </c>
      <c r="AZ1816" s="13">
        <v>2</v>
      </c>
      <c r="BB1816" s="13">
        <v>2</v>
      </c>
      <c r="BD1816" s="13">
        <v>2</v>
      </c>
      <c r="BF1816" s="13">
        <v>1</v>
      </c>
      <c r="BG1816" s="13">
        <v>4</v>
      </c>
      <c r="BH1816" s="17">
        <v>1</v>
      </c>
      <c r="BI1816" s="13">
        <v>1</v>
      </c>
      <c r="BJ1816" s="13">
        <v>2</v>
      </c>
      <c r="BK1816" s="13">
        <v>1</v>
      </c>
      <c r="BL1816" s="13">
        <v>1</v>
      </c>
      <c r="BM1816" s="13">
        <v>3145</v>
      </c>
      <c r="BN1816" s="13">
        <v>2</v>
      </c>
      <c r="BQ1816" s="13" t="s">
        <v>1460</v>
      </c>
      <c r="BR1816" s="13" t="s">
        <v>375</v>
      </c>
      <c r="BS1816" s="13">
        <v>2</v>
      </c>
      <c r="BT1816" s="13">
        <v>51</v>
      </c>
      <c r="BU1816" s="13">
        <v>1</v>
      </c>
      <c r="BV1816" s="13">
        <v>4</v>
      </c>
      <c r="CA1816" s="18" t="s">
        <v>9581</v>
      </c>
      <c r="CB1816" s="18"/>
      <c r="CC1816" s="18">
        <v>12370</v>
      </c>
      <c r="CD1816" s="18">
        <v>3801.2</v>
      </c>
      <c r="CE1816" s="18"/>
      <c r="CF1816" s="18"/>
      <c r="CG1816" s="18"/>
      <c r="CI1816" s="13">
        <v>1</v>
      </c>
      <c r="CJ1816" s="13">
        <v>1</v>
      </c>
      <c r="CK1816" s="13">
        <v>1</v>
      </c>
      <c r="CL1816" s="13">
        <v>1</v>
      </c>
      <c r="CM1816" s="13">
        <v>1</v>
      </c>
      <c r="CN1816" s="13">
        <v>1</v>
      </c>
      <c r="CO1816" s="13">
        <v>1</v>
      </c>
      <c r="CP1816" s="13">
        <v>1</v>
      </c>
      <c r="CQ1816" s="13">
        <v>1</v>
      </c>
      <c r="CR1816" s="13">
        <v>1</v>
      </c>
      <c r="CS1816" s="14">
        <v>40887</v>
      </c>
      <c r="CT1816" s="13">
        <v>2</v>
      </c>
      <c r="CW1816" s="13" t="s">
        <v>9582</v>
      </c>
      <c r="CX1816" s="38" t="s">
        <v>9583</v>
      </c>
      <c r="CY1816" s="38" t="s">
        <v>9584</v>
      </c>
      <c r="CZ1816" s="38" t="s">
        <v>41</v>
      </c>
      <c r="DA1816" s="38" t="s">
        <v>8407</v>
      </c>
      <c r="DB1816" s="13">
        <v>152</v>
      </c>
    </row>
    <row r="1817" spans="1:106" s="13" customFormat="1">
      <c r="A1817" s="84">
        <v>3266</v>
      </c>
      <c r="B1817" s="84">
        <v>1</v>
      </c>
      <c r="C1817" s="13" t="s">
        <v>9585</v>
      </c>
      <c r="D1817" s="13" t="s">
        <v>54</v>
      </c>
      <c r="E1817" s="14">
        <v>12451</v>
      </c>
      <c r="F1817" s="13" t="s">
        <v>550</v>
      </c>
      <c r="G1817" s="13" t="s">
        <v>9586</v>
      </c>
      <c r="H1817" s="13" t="s">
        <v>214</v>
      </c>
      <c r="I1817" s="14">
        <v>40709</v>
      </c>
      <c r="J1817" s="13">
        <f t="shared" si="63"/>
        <v>77</v>
      </c>
      <c r="K1817" s="14">
        <v>40726</v>
      </c>
      <c r="L1817" s="13">
        <v>4</v>
      </c>
      <c r="M1817" s="14">
        <v>41278</v>
      </c>
      <c r="N1817" s="15">
        <f t="shared" si="65"/>
        <v>18.694045174537987</v>
      </c>
      <c r="O1817" s="16">
        <v>1</v>
      </c>
      <c r="P1817" s="13" t="s">
        <v>9587</v>
      </c>
      <c r="Q1817" s="13" t="s">
        <v>9588</v>
      </c>
      <c r="R1817" s="13" t="s">
        <v>9589</v>
      </c>
      <c r="S1817" s="13">
        <v>2</v>
      </c>
      <c r="T1817" s="13">
        <v>2</v>
      </c>
      <c r="U1817" s="13">
        <v>2</v>
      </c>
      <c r="V1817" s="13">
        <v>2</v>
      </c>
      <c r="X1817" s="13">
        <v>1</v>
      </c>
      <c r="Z1817" s="13">
        <v>4</v>
      </c>
      <c r="AC1817" s="13">
        <v>2</v>
      </c>
      <c r="AD1817" s="13">
        <v>2</v>
      </c>
      <c r="AE1817" s="13">
        <v>2</v>
      </c>
      <c r="AF1817" s="13">
        <v>2</v>
      </c>
      <c r="AG1817" s="13">
        <v>1</v>
      </c>
      <c r="AH1817" s="13">
        <v>2</v>
      </c>
      <c r="AI1817" s="13">
        <v>2</v>
      </c>
      <c r="AJ1817" s="13">
        <v>2</v>
      </c>
      <c r="AK1817" s="13">
        <v>2</v>
      </c>
      <c r="AL1817" s="13">
        <v>1</v>
      </c>
      <c r="AM1817" s="13">
        <v>1</v>
      </c>
      <c r="AN1817" s="13">
        <v>1</v>
      </c>
      <c r="AO1817" s="13" t="s">
        <v>9590</v>
      </c>
      <c r="AP1817" s="13" t="s">
        <v>809</v>
      </c>
      <c r="AQ1817" s="13">
        <v>1</v>
      </c>
      <c r="AR1817" s="13">
        <v>1</v>
      </c>
      <c r="AS1817" s="13">
        <v>2</v>
      </c>
      <c r="AT1817" s="13">
        <v>1</v>
      </c>
      <c r="AU1817" s="13">
        <v>0</v>
      </c>
      <c r="AV1817" s="13">
        <v>2</v>
      </c>
      <c r="AX1817" s="13">
        <v>2</v>
      </c>
      <c r="AZ1817" s="13">
        <v>2</v>
      </c>
      <c r="BB1817" s="13">
        <v>1</v>
      </c>
      <c r="BC1817" s="13">
        <v>0</v>
      </c>
      <c r="BD1817" s="13">
        <v>1</v>
      </c>
      <c r="BE1817" s="13">
        <v>0</v>
      </c>
      <c r="BF1817" s="13">
        <v>1</v>
      </c>
      <c r="BG1817" s="13">
        <v>12</v>
      </c>
      <c r="BH1817" s="17">
        <v>2</v>
      </c>
      <c r="BJ1817" s="13">
        <v>1</v>
      </c>
      <c r="BK1817" s="13">
        <v>1</v>
      </c>
      <c r="BL1817" s="13">
        <v>1</v>
      </c>
      <c r="BM1817" s="13">
        <v>3264</v>
      </c>
      <c r="BN1817" s="13">
        <v>2</v>
      </c>
      <c r="BQ1817" s="13" t="s">
        <v>1460</v>
      </c>
      <c r="BR1817" s="13" t="s">
        <v>375</v>
      </c>
      <c r="BS1817" s="13">
        <v>1</v>
      </c>
      <c r="BT1817" s="13">
        <v>25</v>
      </c>
      <c r="BU1817" s="13">
        <v>1</v>
      </c>
      <c r="BV1817" s="13">
        <v>0</v>
      </c>
      <c r="CA1817" s="18" t="s">
        <v>9591</v>
      </c>
      <c r="CB1817" s="18"/>
      <c r="CC1817" s="18">
        <v>1640</v>
      </c>
      <c r="CD1817" s="18">
        <v>640</v>
      </c>
      <c r="CE1817" s="18"/>
      <c r="CF1817" s="18"/>
      <c r="CG1817" s="18"/>
      <c r="CH1817" s="13">
        <v>1</v>
      </c>
      <c r="CI1817" s="13">
        <v>1</v>
      </c>
      <c r="CJ1817" s="13">
        <v>1</v>
      </c>
      <c r="CK1817" s="13">
        <v>1</v>
      </c>
      <c r="CL1817" s="13">
        <v>1</v>
      </c>
      <c r="CM1817" s="13">
        <v>1</v>
      </c>
      <c r="CN1817" s="13">
        <v>1</v>
      </c>
      <c r="CO1817" s="13">
        <v>1</v>
      </c>
      <c r="CP1817" s="13">
        <v>1</v>
      </c>
      <c r="CQ1817" s="13">
        <v>1</v>
      </c>
      <c r="CR1817" s="13">
        <v>1</v>
      </c>
      <c r="CS1817" s="14">
        <v>40894</v>
      </c>
      <c r="CT1817" s="13">
        <v>1</v>
      </c>
      <c r="CW1817" s="13" t="s">
        <v>9592</v>
      </c>
      <c r="CX1817" s="38" t="s">
        <v>8963</v>
      </c>
      <c r="CY1817" s="38" t="s">
        <v>9593</v>
      </c>
      <c r="CZ1817" s="38" t="s">
        <v>41</v>
      </c>
      <c r="DA1817" s="38" t="s">
        <v>8964</v>
      </c>
    </row>
    <row r="1818" spans="1:106" s="13" customFormat="1">
      <c r="A1818" s="84">
        <v>3272</v>
      </c>
      <c r="B1818" s="84">
        <v>1</v>
      </c>
      <c r="C1818" s="13" t="s">
        <v>9585</v>
      </c>
      <c r="D1818" s="13" t="s">
        <v>54</v>
      </c>
      <c r="E1818" s="14">
        <v>12391</v>
      </c>
      <c r="F1818" s="13" t="s">
        <v>764</v>
      </c>
      <c r="G1818" s="13" t="s">
        <v>214</v>
      </c>
      <c r="H1818" s="13" t="s">
        <v>214</v>
      </c>
      <c r="I1818" s="14">
        <v>40709</v>
      </c>
      <c r="J1818" s="13">
        <f t="shared" si="63"/>
        <v>77</v>
      </c>
      <c r="K1818" s="14">
        <v>40745</v>
      </c>
      <c r="L1818" s="13">
        <v>4</v>
      </c>
      <c r="M1818" s="14">
        <v>41331</v>
      </c>
      <c r="N1818" s="15">
        <f t="shared" si="65"/>
        <v>20.435318275154003</v>
      </c>
      <c r="O1818" s="16">
        <v>2</v>
      </c>
      <c r="S1818" s="13">
        <v>2</v>
      </c>
      <c r="T1818" s="13">
        <v>2</v>
      </c>
      <c r="U1818" s="13">
        <v>2</v>
      </c>
      <c r="V1818" s="13">
        <v>2</v>
      </c>
      <c r="Z1818" s="13">
        <v>4</v>
      </c>
      <c r="AC1818" s="13">
        <v>2</v>
      </c>
      <c r="AD1818" s="13">
        <v>2</v>
      </c>
      <c r="AE1818" s="13">
        <v>2</v>
      </c>
      <c r="AF1818" s="13">
        <v>2</v>
      </c>
      <c r="AG1818" s="13">
        <v>1</v>
      </c>
      <c r="AH1818" s="13">
        <v>2</v>
      </c>
      <c r="AI1818" s="13">
        <v>2</v>
      </c>
      <c r="AJ1818" s="13">
        <v>2</v>
      </c>
      <c r="AK1818" s="13">
        <v>2</v>
      </c>
      <c r="AL1818" s="13">
        <v>2</v>
      </c>
      <c r="AM1818" s="13">
        <v>2</v>
      </c>
      <c r="AN1818" s="13">
        <v>2</v>
      </c>
      <c r="AO1818" s="13" t="s">
        <v>9594</v>
      </c>
      <c r="AP1818" s="13" t="s">
        <v>5864</v>
      </c>
      <c r="AQ1818" s="13">
        <v>1</v>
      </c>
      <c r="AR1818" s="13">
        <v>2</v>
      </c>
      <c r="AT1818" s="13">
        <v>1</v>
      </c>
      <c r="AU1818" s="13">
        <v>0</v>
      </c>
      <c r="AV1818" s="13">
        <v>1</v>
      </c>
      <c r="AW1818" s="13">
        <v>1</v>
      </c>
      <c r="AX1818" s="13">
        <v>1</v>
      </c>
      <c r="AY1818" s="13">
        <v>1</v>
      </c>
      <c r="BB1818" s="13">
        <v>1</v>
      </c>
      <c r="BC1818" s="13">
        <v>1</v>
      </c>
      <c r="BD1818" s="13">
        <v>1</v>
      </c>
      <c r="BE1818" s="13">
        <v>1</v>
      </c>
      <c r="BF1818" s="13">
        <v>1</v>
      </c>
      <c r="BG1818" s="13">
        <v>1</v>
      </c>
      <c r="BH1818" s="17">
        <v>1</v>
      </c>
      <c r="BJ1818" s="13">
        <v>1</v>
      </c>
      <c r="BK1818" s="13">
        <v>1</v>
      </c>
      <c r="BL1818" s="13">
        <v>2</v>
      </c>
      <c r="BS1818" s="13">
        <v>1</v>
      </c>
      <c r="BU1818" s="13">
        <v>1</v>
      </c>
      <c r="BV1818" s="13">
        <v>3</v>
      </c>
      <c r="CA1818" s="18" t="s">
        <v>9595</v>
      </c>
      <c r="CB1818" s="18"/>
      <c r="CC1818" s="18">
        <v>1063</v>
      </c>
      <c r="CD1818" s="18">
        <v>2862</v>
      </c>
      <c r="CE1818" s="18"/>
      <c r="CF1818" s="18"/>
      <c r="CG1818" s="18"/>
      <c r="CH1818" s="13">
        <v>2</v>
      </c>
      <c r="CI1818" s="13">
        <v>1</v>
      </c>
      <c r="CJ1818" s="13">
        <v>1</v>
      </c>
      <c r="CK1818" s="13">
        <v>1</v>
      </c>
      <c r="CL1818" s="13">
        <v>1</v>
      </c>
      <c r="CM1818" s="13">
        <v>1</v>
      </c>
      <c r="CN1818" s="13">
        <v>1</v>
      </c>
      <c r="CO1818" s="13">
        <v>1</v>
      </c>
      <c r="CP1818" s="13">
        <v>1</v>
      </c>
      <c r="CQ1818" s="13">
        <v>1</v>
      </c>
      <c r="CR1818" s="13">
        <v>1</v>
      </c>
      <c r="CS1818" s="14">
        <v>40890</v>
      </c>
      <c r="CT1818" s="13">
        <v>1</v>
      </c>
      <c r="CW1818" s="13" t="s">
        <v>9596</v>
      </c>
      <c r="CX1818" s="38" t="s">
        <v>6143</v>
      </c>
      <c r="CY1818" s="38" t="s">
        <v>6144</v>
      </c>
      <c r="CZ1818" s="38"/>
      <c r="DA1818" s="38" t="s">
        <v>192</v>
      </c>
    </row>
    <row r="1819" spans="1:106" s="13" customFormat="1">
      <c r="A1819" s="84">
        <v>3273</v>
      </c>
      <c r="B1819" s="84">
        <v>1</v>
      </c>
      <c r="C1819" s="13" t="s">
        <v>380</v>
      </c>
      <c r="D1819" s="13" t="s">
        <v>54</v>
      </c>
      <c r="E1819" s="14">
        <v>7738</v>
      </c>
      <c r="F1819" s="13" t="s">
        <v>338</v>
      </c>
      <c r="G1819" s="13" t="s">
        <v>295</v>
      </c>
      <c r="H1819" s="13" t="s">
        <v>295</v>
      </c>
      <c r="I1819" s="14">
        <v>40648</v>
      </c>
      <c r="J1819" s="13">
        <f t="shared" si="63"/>
        <v>90</v>
      </c>
      <c r="K1819" s="14">
        <v>40723</v>
      </c>
      <c r="L1819" s="13">
        <v>4</v>
      </c>
      <c r="M1819" s="14">
        <v>41179</v>
      </c>
      <c r="N1819" s="15">
        <f t="shared" si="65"/>
        <v>17.44558521560575</v>
      </c>
      <c r="O1819" s="16">
        <v>2</v>
      </c>
      <c r="Q1819" s="13" t="s">
        <v>180</v>
      </c>
      <c r="R1819" s="13" t="s">
        <v>38</v>
      </c>
      <c r="S1819" s="13">
        <v>3</v>
      </c>
      <c r="T1819" s="13">
        <v>2</v>
      </c>
      <c r="U1819" s="13">
        <v>2</v>
      </c>
      <c r="V1819" s="13">
        <v>2</v>
      </c>
      <c r="X1819" s="13">
        <v>1</v>
      </c>
      <c r="Z1819" s="13">
        <v>4</v>
      </c>
      <c r="AC1819" s="13">
        <v>2</v>
      </c>
      <c r="AD1819" s="13">
        <v>2</v>
      </c>
      <c r="AE1819" s="13">
        <v>2</v>
      </c>
      <c r="AF1819" s="13">
        <v>2</v>
      </c>
      <c r="AG1819" s="13">
        <v>1</v>
      </c>
      <c r="AH1819" s="13">
        <v>2</v>
      </c>
      <c r="AI1819" s="13">
        <v>2</v>
      </c>
      <c r="AJ1819" s="13">
        <v>2</v>
      </c>
      <c r="AK1819" s="13">
        <v>2</v>
      </c>
      <c r="AL1819" s="13">
        <v>2</v>
      </c>
      <c r="AM1819" s="13">
        <v>1</v>
      </c>
      <c r="AN1819" s="13">
        <v>2</v>
      </c>
      <c r="AO1819" s="13" t="s">
        <v>9597</v>
      </c>
      <c r="AP1819" s="13" t="s">
        <v>917</v>
      </c>
      <c r="AQ1819" s="13">
        <v>1</v>
      </c>
      <c r="AR1819" s="13">
        <v>2</v>
      </c>
      <c r="AT1819" s="13">
        <v>1</v>
      </c>
      <c r="AU1819" s="13">
        <v>0</v>
      </c>
      <c r="AV1819" s="13">
        <v>2</v>
      </c>
      <c r="AX1819" s="13">
        <v>1</v>
      </c>
      <c r="AY1819" s="13">
        <v>0</v>
      </c>
      <c r="AZ1819" s="13">
        <v>1</v>
      </c>
      <c r="BA1819" s="13">
        <v>0</v>
      </c>
      <c r="BB1819" s="13">
        <v>2</v>
      </c>
      <c r="BD1819" s="13">
        <v>2</v>
      </c>
      <c r="BF1819" s="13">
        <v>1</v>
      </c>
      <c r="BG1819" s="13">
        <v>12</v>
      </c>
      <c r="BH1819" s="17">
        <v>2</v>
      </c>
      <c r="BI1819" s="13">
        <v>1</v>
      </c>
      <c r="BJ1819" s="13">
        <v>2</v>
      </c>
      <c r="BK1819" s="13">
        <v>1</v>
      </c>
      <c r="BL1819" s="13">
        <v>2</v>
      </c>
      <c r="BS1819" s="13">
        <v>1</v>
      </c>
      <c r="BT1819" s="13">
        <v>42</v>
      </c>
      <c r="BU1819" s="13">
        <v>1</v>
      </c>
      <c r="BV1819" s="13">
        <v>1</v>
      </c>
      <c r="CA1819" s="18" t="s">
        <v>9598</v>
      </c>
      <c r="CB1819" s="18"/>
      <c r="CC1819" s="18">
        <v>3676</v>
      </c>
      <c r="CD1819" s="18">
        <v>2327.5</v>
      </c>
      <c r="CE1819" s="18"/>
      <c r="CF1819" s="18"/>
      <c r="CG1819" s="18"/>
      <c r="CH1819" s="13">
        <v>2</v>
      </c>
      <c r="CI1819" s="13">
        <v>1</v>
      </c>
      <c r="CJ1819" s="13">
        <v>1</v>
      </c>
      <c r="CK1819" s="13">
        <v>1</v>
      </c>
      <c r="CL1819" s="13">
        <v>1</v>
      </c>
      <c r="CM1819" s="13">
        <v>1</v>
      </c>
      <c r="CN1819" s="13">
        <v>1</v>
      </c>
      <c r="CO1819" s="13">
        <v>1</v>
      </c>
      <c r="CP1819" s="13">
        <v>1</v>
      </c>
      <c r="CQ1819" s="13">
        <v>1</v>
      </c>
      <c r="CR1819" s="13">
        <v>1</v>
      </c>
      <c r="CS1819" s="14">
        <v>40879</v>
      </c>
      <c r="CT1819" s="13">
        <v>2</v>
      </c>
      <c r="CW1819" s="13" t="s">
        <v>9061</v>
      </c>
      <c r="CX1819" s="38" t="s">
        <v>2481</v>
      </c>
      <c r="CY1819" s="38" t="s">
        <v>2980</v>
      </c>
      <c r="CZ1819" s="38"/>
      <c r="DA1819" s="38" t="s">
        <v>192</v>
      </c>
    </row>
    <row r="1820" spans="1:106" s="13" customFormat="1">
      <c r="A1820" s="84">
        <v>3274</v>
      </c>
      <c r="B1820" s="84">
        <v>1</v>
      </c>
      <c r="C1820" s="13" t="s">
        <v>9599</v>
      </c>
      <c r="D1820" s="13" t="s">
        <v>54</v>
      </c>
      <c r="E1820" s="14">
        <v>11268</v>
      </c>
      <c r="F1820" s="13" t="s">
        <v>362</v>
      </c>
      <c r="G1820" s="13" t="s">
        <v>362</v>
      </c>
      <c r="H1820" s="13" t="s">
        <v>362</v>
      </c>
      <c r="I1820" s="14">
        <v>40739</v>
      </c>
      <c r="J1820" s="13">
        <f t="shared" si="63"/>
        <v>80</v>
      </c>
      <c r="K1820" s="14">
        <v>40763</v>
      </c>
      <c r="L1820" s="13">
        <v>4</v>
      </c>
      <c r="M1820" s="14">
        <v>41255</v>
      </c>
      <c r="N1820" s="15">
        <f t="shared" si="65"/>
        <v>16.95277207392197</v>
      </c>
      <c r="O1820" s="16">
        <v>2</v>
      </c>
      <c r="Q1820" s="13" t="s">
        <v>9600</v>
      </c>
      <c r="R1820" s="13" t="s">
        <v>1686</v>
      </c>
      <c r="S1820" s="13">
        <v>2</v>
      </c>
      <c r="T1820" s="13">
        <v>2</v>
      </c>
      <c r="U1820" s="13">
        <v>2</v>
      </c>
      <c r="V1820" s="13">
        <v>2</v>
      </c>
      <c r="X1820" s="13">
        <v>1</v>
      </c>
      <c r="Z1820" s="13">
        <v>4</v>
      </c>
      <c r="AC1820" s="13">
        <v>2</v>
      </c>
      <c r="AD1820" s="13">
        <v>2</v>
      </c>
      <c r="AE1820" s="13">
        <v>2</v>
      </c>
      <c r="AF1820" s="13">
        <v>2</v>
      </c>
      <c r="AG1820" s="13">
        <v>1</v>
      </c>
      <c r="AH1820" s="13">
        <v>2</v>
      </c>
      <c r="AI1820" s="13">
        <v>3</v>
      </c>
      <c r="AJ1820" s="13">
        <v>2</v>
      </c>
      <c r="AK1820" s="13">
        <v>1</v>
      </c>
      <c r="AL1820" s="13">
        <v>2</v>
      </c>
      <c r="AM1820" s="13">
        <v>2</v>
      </c>
      <c r="AN1820" s="13">
        <v>1</v>
      </c>
      <c r="AO1820" s="13" t="s">
        <v>9601</v>
      </c>
      <c r="AQ1820" s="13">
        <v>1</v>
      </c>
      <c r="AR1820" s="13">
        <v>1</v>
      </c>
      <c r="AS1820" s="13">
        <v>1</v>
      </c>
      <c r="AT1820" s="13">
        <v>1</v>
      </c>
      <c r="AU1820" s="13">
        <v>0</v>
      </c>
      <c r="AV1820" s="13">
        <v>2</v>
      </c>
      <c r="AX1820" s="13">
        <v>1</v>
      </c>
      <c r="AY1820" s="13">
        <v>1</v>
      </c>
      <c r="AZ1820" s="13">
        <v>2</v>
      </c>
      <c r="BB1820" s="13">
        <v>1</v>
      </c>
      <c r="BC1820" s="13">
        <v>0</v>
      </c>
      <c r="BD1820" s="13">
        <v>1</v>
      </c>
      <c r="BE1820" s="13">
        <v>1</v>
      </c>
      <c r="BF1820" s="13">
        <v>1</v>
      </c>
      <c r="BG1820" s="13">
        <v>2</v>
      </c>
      <c r="BH1820" s="17">
        <v>1</v>
      </c>
      <c r="BI1820" s="13">
        <v>1</v>
      </c>
      <c r="BJ1820" s="13">
        <v>2</v>
      </c>
      <c r="BK1820" s="13">
        <v>1</v>
      </c>
      <c r="BL1820" s="13">
        <v>1</v>
      </c>
      <c r="BM1820" s="13">
        <v>3159</v>
      </c>
      <c r="BN1820" s="13">
        <v>2</v>
      </c>
      <c r="BQ1820" s="13" t="s">
        <v>289</v>
      </c>
      <c r="BR1820" s="13" t="s">
        <v>222</v>
      </c>
      <c r="BS1820" s="13">
        <v>1</v>
      </c>
      <c r="BT1820" s="13">
        <v>35</v>
      </c>
      <c r="BU1820" s="13">
        <v>1</v>
      </c>
      <c r="BV1820" s="13">
        <v>4</v>
      </c>
      <c r="CA1820" s="18" t="s">
        <v>9602</v>
      </c>
      <c r="CB1820" s="18"/>
      <c r="CC1820" s="18">
        <v>3338</v>
      </c>
      <c r="CD1820" s="18">
        <v>2544.3000000000002</v>
      </c>
      <c r="CE1820" s="18"/>
      <c r="CF1820" s="18"/>
      <c r="CG1820" s="18"/>
      <c r="CH1820" s="13">
        <v>2</v>
      </c>
      <c r="CI1820" s="13">
        <v>1</v>
      </c>
      <c r="CJ1820" s="13">
        <v>1</v>
      </c>
      <c r="CK1820" s="13">
        <v>1</v>
      </c>
      <c r="CL1820" s="13">
        <v>1</v>
      </c>
      <c r="CM1820" s="13">
        <v>1</v>
      </c>
      <c r="CN1820" s="13">
        <v>1</v>
      </c>
      <c r="CO1820" s="13">
        <v>1</v>
      </c>
      <c r="CP1820" s="13">
        <v>1</v>
      </c>
      <c r="CQ1820" s="13">
        <v>1</v>
      </c>
      <c r="CR1820" s="13">
        <v>1</v>
      </c>
      <c r="CW1820" s="13" t="s">
        <v>9603</v>
      </c>
      <c r="CX1820" s="38" t="s">
        <v>6302</v>
      </c>
      <c r="CY1820" s="38" t="s">
        <v>3834</v>
      </c>
      <c r="CZ1820" s="38" t="s">
        <v>41</v>
      </c>
      <c r="DA1820" s="38" t="s">
        <v>8884</v>
      </c>
    </row>
    <row r="1821" spans="1:106" s="13" customFormat="1">
      <c r="A1821" s="84">
        <v>3278</v>
      </c>
      <c r="B1821" s="84">
        <v>5</v>
      </c>
      <c r="C1821" s="13" t="s">
        <v>9604</v>
      </c>
      <c r="D1821" s="13" t="s">
        <v>37</v>
      </c>
      <c r="E1821" s="14">
        <v>19217</v>
      </c>
      <c r="F1821" s="13" t="s">
        <v>424</v>
      </c>
      <c r="H1821" s="13" t="s">
        <v>396</v>
      </c>
      <c r="I1821" s="14">
        <v>40678</v>
      </c>
      <c r="J1821" s="13">
        <f t="shared" si="63"/>
        <v>58</v>
      </c>
      <c r="K1821" s="14">
        <v>40764</v>
      </c>
      <c r="L1821" s="13">
        <v>4</v>
      </c>
      <c r="M1821" s="14">
        <v>41149</v>
      </c>
      <c r="N1821" s="15">
        <f t="shared" si="65"/>
        <v>15.474332648870636</v>
      </c>
      <c r="O1821" s="13">
        <v>2</v>
      </c>
      <c r="Q1821" s="13" t="s">
        <v>9605</v>
      </c>
      <c r="R1821" s="13" t="s">
        <v>46</v>
      </c>
      <c r="S1821" s="13">
        <v>2</v>
      </c>
      <c r="T1821" s="13">
        <v>2</v>
      </c>
      <c r="U1821" s="13">
        <v>1</v>
      </c>
      <c r="V1821" s="13">
        <v>1</v>
      </c>
      <c r="W1821" s="13" t="s">
        <v>9606</v>
      </c>
      <c r="X1821" s="13">
        <v>1</v>
      </c>
      <c r="Z1821" s="13">
        <v>4</v>
      </c>
      <c r="AC1821" s="13">
        <v>2</v>
      </c>
      <c r="AD1821" s="13">
        <v>2</v>
      </c>
      <c r="AE1821" s="13">
        <v>2</v>
      </c>
      <c r="AF1821" s="13">
        <v>1</v>
      </c>
      <c r="AG1821" s="13">
        <v>2</v>
      </c>
      <c r="AH1821" s="13">
        <v>2</v>
      </c>
      <c r="AI1821" s="13">
        <v>2</v>
      </c>
      <c r="AJ1821" s="13">
        <v>2</v>
      </c>
      <c r="AK1821" s="13">
        <v>2</v>
      </c>
      <c r="AL1821" s="13">
        <v>1</v>
      </c>
      <c r="AM1821" s="13">
        <v>1</v>
      </c>
      <c r="AN1821" s="13">
        <v>1</v>
      </c>
      <c r="AO1821" s="13" t="s">
        <v>9607</v>
      </c>
      <c r="AP1821" s="13" t="s">
        <v>5598</v>
      </c>
      <c r="AQ1821" s="13">
        <v>1</v>
      </c>
      <c r="AR1821" s="13">
        <v>1</v>
      </c>
      <c r="AS1821" s="13">
        <v>3</v>
      </c>
      <c r="AT1821" s="13">
        <v>1</v>
      </c>
      <c r="AU1821" s="13">
        <v>0</v>
      </c>
      <c r="AV1821" s="13">
        <v>2</v>
      </c>
      <c r="AX1821" s="13">
        <v>1</v>
      </c>
      <c r="AY1821" s="13">
        <v>3</v>
      </c>
      <c r="AZ1821" s="13">
        <v>1</v>
      </c>
      <c r="BA1821" s="13">
        <v>2</v>
      </c>
      <c r="BB1821" s="13">
        <v>1</v>
      </c>
      <c r="BC1821" s="13">
        <v>2</v>
      </c>
      <c r="BD1821" s="13">
        <v>2</v>
      </c>
      <c r="BF1821" s="13">
        <v>1</v>
      </c>
      <c r="BG1821" s="13">
        <v>5</v>
      </c>
      <c r="BH1821" s="17">
        <v>1</v>
      </c>
      <c r="BI1821" s="13">
        <v>1</v>
      </c>
      <c r="BJ1821" s="13">
        <v>2</v>
      </c>
      <c r="BK1821" s="13">
        <v>1</v>
      </c>
      <c r="BL1821" s="13">
        <v>1</v>
      </c>
      <c r="BM1821" s="13">
        <v>3162</v>
      </c>
      <c r="BN1821" s="13">
        <v>1</v>
      </c>
      <c r="BO1821" s="13" t="s">
        <v>8438</v>
      </c>
      <c r="BP1821" s="13">
        <v>232</v>
      </c>
      <c r="BQ1821" s="13" t="s">
        <v>237</v>
      </c>
      <c r="BR1821" s="13" t="s">
        <v>238</v>
      </c>
      <c r="BS1821" s="13">
        <v>1</v>
      </c>
      <c r="BT1821" s="13">
        <v>38</v>
      </c>
      <c r="BU1821" s="13">
        <v>1</v>
      </c>
      <c r="BV1821" s="13">
        <v>1</v>
      </c>
      <c r="CA1821" s="18" t="s">
        <v>9608</v>
      </c>
      <c r="CB1821" s="18"/>
      <c r="CC1821" s="18">
        <v>10470</v>
      </c>
      <c r="CD1821" s="18">
        <v>3994.3</v>
      </c>
      <c r="CE1821" s="18"/>
      <c r="CF1821" s="18"/>
      <c r="CG1821" s="18"/>
      <c r="CH1821" s="13">
        <v>2</v>
      </c>
      <c r="CI1821" s="13">
        <v>1</v>
      </c>
      <c r="CJ1821" s="13">
        <v>1</v>
      </c>
      <c r="CK1821" s="13">
        <v>1</v>
      </c>
      <c r="CL1821" s="13">
        <v>1</v>
      </c>
      <c r="CM1821" s="13">
        <v>1</v>
      </c>
      <c r="CN1821" s="13">
        <v>1</v>
      </c>
      <c r="CO1821" s="13">
        <v>1</v>
      </c>
      <c r="CP1821" s="13">
        <v>1</v>
      </c>
      <c r="CQ1821" s="13">
        <v>1</v>
      </c>
      <c r="CR1821" s="13">
        <v>1</v>
      </c>
      <c r="CS1821" s="14">
        <v>40858</v>
      </c>
      <c r="CT1821" s="13">
        <v>2</v>
      </c>
      <c r="CW1821" s="13" t="s">
        <v>5184</v>
      </c>
      <c r="CX1821" s="38" t="s">
        <v>9609</v>
      </c>
      <c r="CY1821" s="38" t="s">
        <v>9610</v>
      </c>
      <c r="CZ1821" s="38" t="s">
        <v>386</v>
      </c>
      <c r="DA1821" s="38" t="s">
        <v>9611</v>
      </c>
    </row>
    <row r="1822" spans="1:106" s="13" customFormat="1">
      <c r="A1822" s="84">
        <v>3279</v>
      </c>
      <c r="B1822" s="84">
        <v>1</v>
      </c>
      <c r="C1822" s="13" t="s">
        <v>9612</v>
      </c>
      <c r="D1822" s="13" t="s">
        <v>54</v>
      </c>
      <c r="E1822" s="14">
        <v>9905</v>
      </c>
      <c r="F1822" s="13" t="s">
        <v>327</v>
      </c>
      <c r="G1822" s="13" t="s">
        <v>327</v>
      </c>
      <c r="H1822" s="13" t="s">
        <v>327</v>
      </c>
      <c r="I1822" s="14">
        <v>40709</v>
      </c>
      <c r="J1822" s="13">
        <f t="shared" si="63"/>
        <v>84</v>
      </c>
      <c r="K1822" s="14">
        <v>40756</v>
      </c>
      <c r="L1822" s="13">
        <v>4</v>
      </c>
      <c r="M1822" s="14">
        <v>41030</v>
      </c>
      <c r="N1822" s="15">
        <f t="shared" si="65"/>
        <v>10.546201232032855</v>
      </c>
      <c r="O1822" s="16">
        <v>2</v>
      </c>
      <c r="Q1822" s="13" t="s">
        <v>9613</v>
      </c>
      <c r="R1822" s="13" t="s">
        <v>3257</v>
      </c>
      <c r="S1822" s="13">
        <v>2</v>
      </c>
      <c r="T1822" s="13">
        <v>2</v>
      </c>
      <c r="U1822" s="13">
        <v>2</v>
      </c>
      <c r="V1822" s="13">
        <v>2</v>
      </c>
      <c r="X1822" s="13">
        <v>1</v>
      </c>
      <c r="Z1822" s="13">
        <v>4</v>
      </c>
      <c r="AC1822" s="13">
        <v>2</v>
      </c>
      <c r="AD1822" s="13">
        <v>2</v>
      </c>
      <c r="AE1822" s="13">
        <v>2</v>
      </c>
      <c r="AF1822" s="13">
        <v>2</v>
      </c>
      <c r="AG1822" s="13">
        <v>1</v>
      </c>
      <c r="AH1822" s="13">
        <v>2</v>
      </c>
      <c r="AI1822" s="13">
        <v>2</v>
      </c>
      <c r="AJ1822" s="13">
        <v>2</v>
      </c>
      <c r="AK1822" s="13">
        <v>2</v>
      </c>
      <c r="AL1822" s="13">
        <v>2</v>
      </c>
      <c r="AM1822" s="13">
        <v>1</v>
      </c>
      <c r="AN1822" s="13">
        <v>1</v>
      </c>
      <c r="AO1822" s="13" t="s">
        <v>9614</v>
      </c>
      <c r="AP1822" s="13" t="s">
        <v>1715</v>
      </c>
      <c r="AQ1822" s="13">
        <v>1</v>
      </c>
      <c r="AR1822" s="13">
        <v>2</v>
      </c>
      <c r="AT1822" s="13">
        <v>1</v>
      </c>
      <c r="AU1822" s="13">
        <v>0</v>
      </c>
      <c r="AV1822" s="13">
        <v>2</v>
      </c>
      <c r="AX1822" s="13">
        <v>1</v>
      </c>
      <c r="AZ1822" s="13">
        <v>2</v>
      </c>
      <c r="BB1822" s="13">
        <v>2</v>
      </c>
      <c r="BD1822" s="13">
        <v>2</v>
      </c>
      <c r="BF1822" s="13">
        <v>1</v>
      </c>
      <c r="BH1822" s="17">
        <v>2</v>
      </c>
      <c r="BI1822" s="13">
        <v>1</v>
      </c>
      <c r="BJ1822" s="13">
        <v>1</v>
      </c>
      <c r="BK1822" s="13">
        <v>1</v>
      </c>
      <c r="BL1822" s="13">
        <v>1</v>
      </c>
      <c r="BM1822" s="13">
        <v>3156</v>
      </c>
      <c r="BN1822" s="13">
        <v>2</v>
      </c>
      <c r="BQ1822" s="13" t="s">
        <v>954</v>
      </c>
      <c r="BR1822" s="13" t="s">
        <v>955</v>
      </c>
      <c r="BS1822" s="13">
        <v>1</v>
      </c>
      <c r="BT1822" s="13">
        <v>24</v>
      </c>
      <c r="BU1822" s="13">
        <v>1</v>
      </c>
      <c r="BV1822" s="13">
        <v>0</v>
      </c>
      <c r="CA1822" s="18" t="s">
        <v>9615</v>
      </c>
      <c r="CB1822" s="18"/>
      <c r="CC1822" s="18">
        <v>2300</v>
      </c>
      <c r="CD1822" s="18">
        <v>506.25</v>
      </c>
      <c r="CE1822" s="18"/>
      <c r="CF1822" s="18"/>
      <c r="CG1822" s="18"/>
      <c r="CI1822" s="13">
        <v>1</v>
      </c>
      <c r="CJ1822" s="13">
        <v>1</v>
      </c>
      <c r="CK1822" s="13">
        <v>1</v>
      </c>
      <c r="CL1822" s="13">
        <v>1</v>
      </c>
      <c r="CM1822" s="13">
        <v>1</v>
      </c>
      <c r="CN1822" s="13">
        <v>1</v>
      </c>
      <c r="CO1822" s="13">
        <v>1</v>
      </c>
      <c r="CP1822" s="13">
        <v>1</v>
      </c>
      <c r="CQ1822" s="13">
        <v>1</v>
      </c>
      <c r="CR1822" s="13">
        <v>1</v>
      </c>
      <c r="CS1822" s="14">
        <v>40902</v>
      </c>
      <c r="CT1822" s="13">
        <v>4</v>
      </c>
      <c r="CW1822" s="13" t="s">
        <v>9616</v>
      </c>
      <c r="CX1822" s="38" t="s">
        <v>9617</v>
      </c>
      <c r="CY1822" s="38" t="s">
        <v>8866</v>
      </c>
      <c r="CZ1822" s="38" t="s">
        <v>41</v>
      </c>
      <c r="DA1822" s="38" t="s">
        <v>9618</v>
      </c>
    </row>
    <row r="1823" spans="1:106" s="13" customFormat="1">
      <c r="A1823" s="84">
        <v>3280</v>
      </c>
      <c r="B1823" s="84">
        <v>1</v>
      </c>
      <c r="C1823" s="13" t="s">
        <v>9619</v>
      </c>
      <c r="D1823" s="13" t="s">
        <v>37</v>
      </c>
      <c r="E1823" s="14">
        <v>13655</v>
      </c>
      <c r="F1823" s="13" t="s">
        <v>277</v>
      </c>
      <c r="G1823" s="13" t="s">
        <v>424</v>
      </c>
      <c r="H1823" s="13" t="s">
        <v>424</v>
      </c>
      <c r="I1823" s="14">
        <v>40709</v>
      </c>
      <c r="J1823" s="13">
        <f t="shared" si="63"/>
        <v>74</v>
      </c>
      <c r="K1823" s="14">
        <v>40757</v>
      </c>
      <c r="L1823" s="13">
        <v>2</v>
      </c>
      <c r="M1823" s="14">
        <v>40798</v>
      </c>
      <c r="N1823" s="15">
        <f t="shared" si="65"/>
        <v>2.924024640657084</v>
      </c>
      <c r="O1823" s="16">
        <v>2</v>
      </c>
      <c r="Q1823" s="13" t="s">
        <v>1310</v>
      </c>
      <c r="S1823" s="13">
        <v>2</v>
      </c>
      <c r="T1823" s="13">
        <v>2</v>
      </c>
      <c r="U1823" s="13">
        <v>2</v>
      </c>
      <c r="V1823" s="13">
        <v>2</v>
      </c>
      <c r="X1823" s="13">
        <v>2</v>
      </c>
      <c r="Z1823" s="13">
        <v>4</v>
      </c>
      <c r="AH1823" s="13">
        <v>2</v>
      </c>
      <c r="AI1823" s="13">
        <v>2</v>
      </c>
      <c r="AJ1823" s="13">
        <v>2</v>
      </c>
      <c r="AK1823" s="13">
        <v>2</v>
      </c>
      <c r="AL1823" s="13">
        <v>2</v>
      </c>
      <c r="AM1823" s="13">
        <v>2</v>
      </c>
      <c r="AN1823" s="13">
        <v>1</v>
      </c>
      <c r="AO1823" s="13" t="s">
        <v>943</v>
      </c>
      <c r="AP1823" s="13" t="s">
        <v>125</v>
      </c>
      <c r="AQ1823" s="13">
        <v>1</v>
      </c>
      <c r="AR1823" s="13">
        <v>1</v>
      </c>
      <c r="AS1823" s="13">
        <v>2</v>
      </c>
      <c r="AT1823" s="13">
        <v>1</v>
      </c>
      <c r="AU1823" s="13">
        <v>1</v>
      </c>
      <c r="AV1823" s="13">
        <v>2</v>
      </c>
      <c r="AX1823" s="13">
        <v>2</v>
      </c>
      <c r="AZ1823" s="13">
        <v>1</v>
      </c>
      <c r="BA1823" s="13">
        <v>1</v>
      </c>
      <c r="BB1823" s="13">
        <v>1</v>
      </c>
      <c r="BC1823" s="13">
        <v>0</v>
      </c>
      <c r="BD1823" s="13">
        <v>1</v>
      </c>
      <c r="BE1823" s="13">
        <v>1</v>
      </c>
      <c r="BF1823" s="13">
        <v>1</v>
      </c>
      <c r="BG1823" s="13">
        <v>2</v>
      </c>
      <c r="BH1823" s="17">
        <v>1</v>
      </c>
      <c r="BI1823" s="13">
        <v>1</v>
      </c>
      <c r="BK1823" s="13">
        <v>1</v>
      </c>
      <c r="BL1823" s="13">
        <v>1</v>
      </c>
      <c r="BM1823" s="13">
        <v>3170</v>
      </c>
      <c r="BN1823" s="13">
        <v>2</v>
      </c>
      <c r="BQ1823" s="13" t="s">
        <v>237</v>
      </c>
      <c r="BR1823" s="13" t="s">
        <v>238</v>
      </c>
      <c r="BS1823" s="13">
        <v>2</v>
      </c>
      <c r="BT1823" s="13">
        <v>63.3</v>
      </c>
      <c r="BU1823" s="13">
        <v>1</v>
      </c>
      <c r="BV1823" s="13">
        <v>10</v>
      </c>
      <c r="BW1823" s="13">
        <v>2</v>
      </c>
      <c r="BX1823" s="13">
        <v>71.7</v>
      </c>
      <c r="CA1823" s="18" t="s">
        <v>9620</v>
      </c>
      <c r="CB1823" s="18"/>
      <c r="CC1823" s="18">
        <v>12560</v>
      </c>
      <c r="CD1823" s="18">
        <v>3427.5</v>
      </c>
      <c r="CE1823" s="18"/>
      <c r="CF1823" s="18"/>
      <c r="CG1823" s="18"/>
      <c r="CI1823" s="13">
        <v>1</v>
      </c>
      <c r="CJ1823" s="13">
        <v>1</v>
      </c>
      <c r="CK1823" s="13">
        <v>1</v>
      </c>
      <c r="CL1823" s="13">
        <v>1</v>
      </c>
      <c r="CM1823" s="13">
        <v>1</v>
      </c>
      <c r="CN1823" s="13">
        <v>1</v>
      </c>
      <c r="CO1823" s="13">
        <v>1</v>
      </c>
      <c r="CP1823" s="13">
        <v>1</v>
      </c>
      <c r="CQ1823" s="13">
        <v>1</v>
      </c>
      <c r="CR1823" s="13">
        <v>1</v>
      </c>
      <c r="CS1823" s="14">
        <v>41061</v>
      </c>
      <c r="CT1823" s="13">
        <v>2</v>
      </c>
      <c r="CW1823" s="13" t="s">
        <v>6830</v>
      </c>
      <c r="CX1823" s="38" t="s">
        <v>9621</v>
      </c>
      <c r="CY1823" s="38" t="s">
        <v>6832</v>
      </c>
      <c r="CZ1823" s="38"/>
      <c r="DA1823" s="38" t="s">
        <v>192</v>
      </c>
    </row>
    <row r="1824" spans="1:106" s="13" customFormat="1">
      <c r="A1824" s="84">
        <v>3281</v>
      </c>
      <c r="B1824" s="84">
        <v>5</v>
      </c>
      <c r="C1824" s="13" t="s">
        <v>751</v>
      </c>
      <c r="D1824" s="13" t="s">
        <v>54</v>
      </c>
      <c r="E1824" s="14">
        <v>19821</v>
      </c>
      <c r="F1824" s="13" t="s">
        <v>264</v>
      </c>
      <c r="G1824" s="13" t="s">
        <v>381</v>
      </c>
      <c r="H1824" s="13" t="s">
        <v>381</v>
      </c>
      <c r="I1824" s="14">
        <v>40739</v>
      </c>
      <c r="J1824" s="13">
        <f t="shared" si="63"/>
        <v>57</v>
      </c>
      <c r="K1824" s="14">
        <v>40785</v>
      </c>
      <c r="L1824" s="13">
        <v>4</v>
      </c>
      <c r="M1824" s="14">
        <v>40918</v>
      </c>
      <c r="N1824" s="15">
        <f t="shared" si="65"/>
        <v>5.8809034907597537</v>
      </c>
      <c r="O1824" s="16">
        <v>2</v>
      </c>
      <c r="Q1824" s="13" t="s">
        <v>9622</v>
      </c>
      <c r="R1824" s="13" t="s">
        <v>8839</v>
      </c>
      <c r="S1824" s="13">
        <v>2</v>
      </c>
      <c r="T1824" s="13">
        <v>2</v>
      </c>
      <c r="U1824" s="13">
        <v>2</v>
      </c>
      <c r="V1824" s="13">
        <v>2</v>
      </c>
      <c r="X1824" s="13">
        <v>2</v>
      </c>
      <c r="Z1824" s="13">
        <v>4</v>
      </c>
      <c r="AH1824" s="13">
        <v>2</v>
      </c>
      <c r="AI1824" s="13">
        <v>2</v>
      </c>
      <c r="AJ1824" s="13">
        <v>2</v>
      </c>
      <c r="AK1824" s="13">
        <v>2</v>
      </c>
      <c r="AL1824" s="13">
        <v>2</v>
      </c>
      <c r="AM1824" s="13">
        <v>1</v>
      </c>
      <c r="AN1824" s="13">
        <v>2</v>
      </c>
      <c r="AP1824" s="13" t="s">
        <v>7462</v>
      </c>
      <c r="AQ1824" s="13">
        <v>1</v>
      </c>
      <c r="AR1824" s="13">
        <v>1</v>
      </c>
      <c r="AS1824" s="13">
        <v>1</v>
      </c>
      <c r="AT1824" s="13">
        <v>1</v>
      </c>
      <c r="AU1824" s="13">
        <v>1</v>
      </c>
      <c r="AV1824" s="13">
        <v>2</v>
      </c>
      <c r="AX1824" s="13">
        <v>1</v>
      </c>
      <c r="AY1824" s="13">
        <v>1</v>
      </c>
      <c r="AZ1824" s="13">
        <v>1</v>
      </c>
      <c r="BA1824" s="13">
        <v>1</v>
      </c>
      <c r="BB1824" s="13">
        <v>1</v>
      </c>
      <c r="BC1824" s="13">
        <v>1</v>
      </c>
      <c r="BD1824" s="13">
        <v>1</v>
      </c>
      <c r="BE1824" s="13">
        <v>1</v>
      </c>
      <c r="BF1824" s="13">
        <v>1</v>
      </c>
      <c r="BG1824" s="13">
        <v>2</v>
      </c>
      <c r="BH1824" s="17">
        <v>1</v>
      </c>
      <c r="BI1824" s="13">
        <v>1</v>
      </c>
      <c r="BJ1824" s="13">
        <v>2</v>
      </c>
      <c r="BK1824" s="13">
        <v>1</v>
      </c>
      <c r="BL1824" s="13">
        <v>1</v>
      </c>
      <c r="BM1824" s="13">
        <v>3220</v>
      </c>
      <c r="BN1824" s="13">
        <v>1</v>
      </c>
      <c r="BO1824" s="13" t="s">
        <v>9623</v>
      </c>
      <c r="BP1824" s="13">
        <v>232</v>
      </c>
      <c r="BQ1824" s="13" t="s">
        <v>9624</v>
      </c>
      <c r="BR1824" s="13" t="s">
        <v>271</v>
      </c>
      <c r="BS1824" s="13">
        <v>1</v>
      </c>
      <c r="BT1824" s="13">
        <v>37</v>
      </c>
      <c r="BU1824" s="13">
        <v>1</v>
      </c>
      <c r="BV1824" s="13">
        <v>1</v>
      </c>
      <c r="CA1824" s="18" t="s">
        <v>9625</v>
      </c>
      <c r="CB1824" s="18"/>
      <c r="CC1824" s="18">
        <v>7290</v>
      </c>
      <c r="CD1824" s="18">
        <v>2341.8000000000002</v>
      </c>
      <c r="CE1824" s="18"/>
      <c r="CF1824" s="18"/>
      <c r="CG1824" s="18"/>
      <c r="CH1824" s="13">
        <v>1</v>
      </c>
      <c r="CI1824" s="13">
        <v>1</v>
      </c>
      <c r="CJ1824" s="13">
        <v>1</v>
      </c>
      <c r="CK1824" s="13">
        <v>1</v>
      </c>
      <c r="CL1824" s="13">
        <v>1</v>
      </c>
      <c r="CM1824" s="13">
        <v>1</v>
      </c>
      <c r="CN1824" s="13">
        <v>1</v>
      </c>
      <c r="CO1824" s="13">
        <v>1</v>
      </c>
      <c r="CP1824" s="13">
        <v>1</v>
      </c>
      <c r="CQ1824" s="13">
        <v>1</v>
      </c>
      <c r="CR1824" s="13">
        <v>1</v>
      </c>
      <c r="CW1824" s="13" t="s">
        <v>9626</v>
      </c>
      <c r="CX1824" s="38" t="s">
        <v>9627</v>
      </c>
      <c r="CY1824" s="38" t="s">
        <v>9628</v>
      </c>
      <c r="CZ1824" s="38"/>
      <c r="DA1824" s="38" t="s">
        <v>9629</v>
      </c>
    </row>
    <row r="1825" spans="1:106" s="13" customFormat="1">
      <c r="A1825" s="84">
        <v>3286</v>
      </c>
      <c r="B1825" s="84">
        <v>1</v>
      </c>
      <c r="C1825" s="13" t="s">
        <v>5208</v>
      </c>
      <c r="D1825" s="13" t="s">
        <v>54</v>
      </c>
      <c r="E1825" s="14">
        <v>12034</v>
      </c>
      <c r="F1825" s="13" t="s">
        <v>762</v>
      </c>
      <c r="G1825" s="13" t="s">
        <v>762</v>
      </c>
      <c r="H1825" s="13" t="s">
        <v>762</v>
      </c>
      <c r="I1825" s="14">
        <v>40709</v>
      </c>
      <c r="J1825" s="13">
        <f t="shared" si="63"/>
        <v>78</v>
      </c>
      <c r="K1825" s="14">
        <v>40718</v>
      </c>
      <c r="L1825" s="13">
        <v>4</v>
      </c>
      <c r="M1825" s="14">
        <v>41396</v>
      </c>
      <c r="N1825" s="15">
        <f t="shared" si="65"/>
        <v>22.570841889117045</v>
      </c>
      <c r="O1825" s="16">
        <v>2</v>
      </c>
      <c r="Q1825" s="13" t="s">
        <v>180</v>
      </c>
      <c r="R1825" s="13" t="s">
        <v>1996</v>
      </c>
      <c r="S1825" s="13">
        <v>2</v>
      </c>
      <c r="T1825" s="13">
        <v>2</v>
      </c>
      <c r="U1825" s="13">
        <v>2</v>
      </c>
      <c r="V1825" s="13">
        <v>2</v>
      </c>
      <c r="X1825" s="13">
        <v>2</v>
      </c>
      <c r="Z1825" s="13">
        <v>4</v>
      </c>
      <c r="AH1825" s="13">
        <v>2</v>
      </c>
      <c r="AP1825" s="13" t="s">
        <v>9630</v>
      </c>
      <c r="AQ1825" s="13">
        <v>1</v>
      </c>
      <c r="AR1825" s="13">
        <v>1</v>
      </c>
      <c r="AS1825" s="13">
        <v>2</v>
      </c>
      <c r="AT1825" s="13">
        <v>1</v>
      </c>
      <c r="AU1825" s="13">
        <v>1</v>
      </c>
      <c r="AV1825" s="13">
        <v>1</v>
      </c>
      <c r="AW1825" s="13">
        <v>1</v>
      </c>
      <c r="AX1825" s="13">
        <v>2</v>
      </c>
      <c r="AZ1825" s="13">
        <v>1</v>
      </c>
      <c r="BA1825" s="13">
        <v>0</v>
      </c>
      <c r="BB1825" s="13">
        <v>1</v>
      </c>
      <c r="BC1825" s="13">
        <v>0</v>
      </c>
      <c r="BD1825" s="13">
        <v>1</v>
      </c>
      <c r="BE1825" s="13">
        <v>0</v>
      </c>
      <c r="BF1825" s="13">
        <v>1</v>
      </c>
      <c r="BG1825" s="13">
        <v>5</v>
      </c>
      <c r="BH1825" s="17">
        <v>1</v>
      </c>
      <c r="BI1825" s="13">
        <v>1</v>
      </c>
      <c r="BJ1825" s="13">
        <v>1</v>
      </c>
      <c r="BK1825" s="13">
        <v>1</v>
      </c>
      <c r="BL1825" s="13">
        <v>1</v>
      </c>
      <c r="BM1825" s="13">
        <v>3434</v>
      </c>
      <c r="BN1825" s="13">
        <v>2</v>
      </c>
      <c r="BQ1825" s="13" t="s">
        <v>289</v>
      </c>
      <c r="BR1825" s="13" t="s">
        <v>222</v>
      </c>
      <c r="BS1825" s="13">
        <v>1</v>
      </c>
      <c r="BT1825" s="13">
        <v>28</v>
      </c>
      <c r="BU1825" s="13">
        <v>1</v>
      </c>
      <c r="BV1825" s="13">
        <v>1</v>
      </c>
      <c r="CA1825" s="18"/>
      <c r="CB1825" s="18"/>
      <c r="CC1825" s="18"/>
      <c r="CD1825" s="18"/>
      <c r="CE1825" s="18"/>
      <c r="CF1825" s="18"/>
      <c r="CG1825" s="18"/>
      <c r="CH1825" s="13">
        <v>2</v>
      </c>
      <c r="CI1825" s="13">
        <v>1</v>
      </c>
      <c r="CJ1825" s="13">
        <v>1</v>
      </c>
      <c r="CK1825" s="13">
        <v>1</v>
      </c>
      <c r="CL1825" s="13">
        <v>1</v>
      </c>
      <c r="CM1825" s="13">
        <v>1</v>
      </c>
      <c r="CN1825" s="13">
        <v>1</v>
      </c>
      <c r="CO1825" s="13">
        <v>1</v>
      </c>
      <c r="CP1825" s="13">
        <v>1</v>
      </c>
      <c r="CQ1825" s="13">
        <v>1</v>
      </c>
      <c r="CR1825" s="13">
        <v>1</v>
      </c>
      <c r="CW1825" s="13" t="s">
        <v>9631</v>
      </c>
      <c r="CX1825" s="38" t="s">
        <v>9632</v>
      </c>
      <c r="CY1825" s="38" t="s">
        <v>9633</v>
      </c>
      <c r="CZ1825" s="38" t="s">
        <v>386</v>
      </c>
      <c r="DA1825" s="38" t="s">
        <v>9634</v>
      </c>
    </row>
    <row r="1826" spans="1:106" s="13" customFormat="1">
      <c r="A1826" s="84">
        <v>3287</v>
      </c>
      <c r="B1826" s="84">
        <v>1</v>
      </c>
      <c r="C1826" s="13" t="s">
        <v>4434</v>
      </c>
      <c r="D1826" s="13" t="s">
        <v>54</v>
      </c>
      <c r="E1826" s="14">
        <v>11444</v>
      </c>
      <c r="F1826" s="13" t="s">
        <v>319</v>
      </c>
      <c r="G1826" s="13" t="s">
        <v>319</v>
      </c>
      <c r="H1826" s="13" t="s">
        <v>319</v>
      </c>
      <c r="I1826" s="14">
        <v>40645</v>
      </c>
      <c r="J1826" s="13">
        <f t="shared" si="63"/>
        <v>79</v>
      </c>
      <c r="K1826" s="14">
        <v>40688</v>
      </c>
      <c r="L1826" s="13">
        <v>4</v>
      </c>
      <c r="M1826" s="14">
        <v>41390</v>
      </c>
      <c r="N1826" s="15">
        <f t="shared" si="65"/>
        <v>24.476386036960985</v>
      </c>
      <c r="O1826" s="16">
        <v>2</v>
      </c>
      <c r="Q1826" s="13" t="s">
        <v>180</v>
      </c>
      <c r="R1826" s="13" t="s">
        <v>38</v>
      </c>
      <c r="S1826" s="13">
        <v>2</v>
      </c>
      <c r="T1826" s="13">
        <v>1</v>
      </c>
      <c r="U1826" s="13">
        <v>2</v>
      </c>
      <c r="V1826" s="13">
        <v>2</v>
      </c>
      <c r="W1826" s="13" t="s">
        <v>3856</v>
      </c>
      <c r="X1826" s="13">
        <v>2</v>
      </c>
      <c r="Z1826" s="13">
        <v>4</v>
      </c>
      <c r="AH1826" s="13">
        <v>2</v>
      </c>
      <c r="AI1826" s="13">
        <v>2</v>
      </c>
      <c r="AJ1826" s="13">
        <v>2</v>
      </c>
      <c r="AK1826" s="13">
        <v>2</v>
      </c>
      <c r="AL1826" s="13">
        <v>2</v>
      </c>
      <c r="AM1826" s="13">
        <v>2</v>
      </c>
      <c r="AN1826" s="13">
        <v>2</v>
      </c>
      <c r="AP1826" s="13" t="s">
        <v>9635</v>
      </c>
      <c r="AQ1826" s="13">
        <v>1</v>
      </c>
      <c r="AR1826" s="13">
        <v>1</v>
      </c>
      <c r="AS1826" s="13">
        <v>3</v>
      </c>
      <c r="AT1826" s="13">
        <v>1</v>
      </c>
      <c r="AU1826" s="13">
        <v>0</v>
      </c>
      <c r="AV1826" s="13">
        <v>1</v>
      </c>
      <c r="AW1826" s="13">
        <v>2</v>
      </c>
      <c r="AX1826" s="13">
        <v>1</v>
      </c>
      <c r="AY1826" s="13">
        <v>2</v>
      </c>
      <c r="AZ1826" s="13">
        <v>1</v>
      </c>
      <c r="BA1826" s="13">
        <v>2</v>
      </c>
      <c r="BB1826" s="13">
        <v>1</v>
      </c>
      <c r="BC1826" s="13">
        <v>0</v>
      </c>
      <c r="BD1826" s="13">
        <v>2</v>
      </c>
      <c r="BF1826" s="13">
        <v>1</v>
      </c>
      <c r="BG1826" s="13">
        <v>4</v>
      </c>
      <c r="BH1826" s="17">
        <v>1</v>
      </c>
      <c r="BI1826" s="13">
        <v>1</v>
      </c>
      <c r="BJ1826" s="13">
        <v>2</v>
      </c>
      <c r="BK1826" s="13">
        <v>1</v>
      </c>
      <c r="BL1826" s="13">
        <v>1</v>
      </c>
      <c r="BM1826" s="13">
        <v>3257</v>
      </c>
      <c r="BN1826" s="13">
        <v>2</v>
      </c>
      <c r="BQ1826" s="13" t="s">
        <v>3858</v>
      </c>
      <c r="BR1826" s="13" t="s">
        <v>3859</v>
      </c>
      <c r="BS1826" s="13">
        <v>1</v>
      </c>
      <c r="BT1826" s="13">
        <v>35</v>
      </c>
      <c r="BU1826" s="13">
        <v>1</v>
      </c>
      <c r="BV1826" s="13">
        <v>3</v>
      </c>
      <c r="CA1826" s="18"/>
      <c r="CB1826" s="18"/>
      <c r="CC1826" s="18"/>
      <c r="CD1826" s="18"/>
      <c r="CE1826" s="18"/>
      <c r="CF1826" s="18"/>
      <c r="CG1826" s="18"/>
      <c r="CH1826" s="13">
        <v>2</v>
      </c>
      <c r="CI1826" s="13">
        <v>1</v>
      </c>
      <c r="CJ1826" s="13">
        <v>1</v>
      </c>
      <c r="CK1826" s="13">
        <v>1</v>
      </c>
      <c r="CL1826" s="13">
        <v>1</v>
      </c>
      <c r="CM1826" s="13">
        <v>1</v>
      </c>
      <c r="CN1826" s="13">
        <v>1</v>
      </c>
      <c r="CO1826" s="13">
        <v>1</v>
      </c>
      <c r="CP1826" s="13">
        <v>1</v>
      </c>
      <c r="CQ1826" s="13">
        <v>1</v>
      </c>
      <c r="CR1826" s="13">
        <v>1</v>
      </c>
      <c r="CS1826" s="14">
        <v>40871</v>
      </c>
      <c r="CW1826" s="13" t="s">
        <v>9636</v>
      </c>
      <c r="CX1826" s="38" t="s">
        <v>9637</v>
      </c>
      <c r="CY1826" s="38" t="s">
        <v>9638</v>
      </c>
      <c r="CZ1826" s="38" t="s">
        <v>736</v>
      </c>
      <c r="DA1826" s="38" t="s">
        <v>9639</v>
      </c>
    </row>
    <row r="1827" spans="1:106" s="13" customFormat="1">
      <c r="A1827" s="84">
        <v>3290</v>
      </c>
      <c r="B1827" s="84">
        <v>1</v>
      </c>
      <c r="C1827" s="13" t="s">
        <v>9640</v>
      </c>
      <c r="D1827" s="13" t="s">
        <v>54</v>
      </c>
      <c r="E1827" s="14">
        <v>16436</v>
      </c>
      <c r="F1827" s="13" t="s">
        <v>235</v>
      </c>
      <c r="G1827" s="13" t="s">
        <v>235</v>
      </c>
      <c r="H1827" s="13" t="s">
        <v>235</v>
      </c>
      <c r="I1827" s="14">
        <v>40739</v>
      </c>
      <c r="J1827" s="13">
        <f t="shared" si="63"/>
        <v>66</v>
      </c>
      <c r="K1827" s="14">
        <v>40767</v>
      </c>
      <c r="L1827" s="13">
        <v>2</v>
      </c>
      <c r="M1827" s="14">
        <v>41723</v>
      </c>
      <c r="N1827" s="15">
        <f t="shared" si="65"/>
        <v>32.328542094455855</v>
      </c>
      <c r="O1827" s="16">
        <v>2</v>
      </c>
      <c r="Q1827" s="13" t="s">
        <v>323</v>
      </c>
      <c r="S1827" s="13">
        <v>3</v>
      </c>
      <c r="T1827" s="13">
        <v>2</v>
      </c>
      <c r="U1827" s="13">
        <v>2</v>
      </c>
      <c r="V1827" s="13">
        <v>2</v>
      </c>
      <c r="X1827" s="13">
        <v>2</v>
      </c>
      <c r="AI1827" s="13">
        <v>2</v>
      </c>
      <c r="AJ1827" s="13">
        <v>2</v>
      </c>
      <c r="AK1827" s="13">
        <v>2</v>
      </c>
      <c r="AL1827" s="13">
        <v>2</v>
      </c>
      <c r="AM1827" s="13">
        <v>3</v>
      </c>
      <c r="AN1827" s="13">
        <v>1</v>
      </c>
      <c r="AO1827" s="13" t="s">
        <v>5137</v>
      </c>
      <c r="AP1827" s="13" t="s">
        <v>3883</v>
      </c>
      <c r="AQ1827" s="13">
        <v>1</v>
      </c>
      <c r="AR1827" s="13">
        <v>1</v>
      </c>
      <c r="AS1827" s="13">
        <v>1</v>
      </c>
      <c r="AT1827" s="13">
        <v>1</v>
      </c>
      <c r="AU1827" s="13">
        <v>0</v>
      </c>
      <c r="AV1827" s="13">
        <v>1</v>
      </c>
      <c r="AW1827" s="13">
        <v>1</v>
      </c>
      <c r="AX1827" s="13">
        <v>2</v>
      </c>
      <c r="AZ1827" s="13">
        <v>1</v>
      </c>
      <c r="BA1827" s="13">
        <v>0</v>
      </c>
      <c r="BB1827" s="13">
        <v>3</v>
      </c>
      <c r="BD1827" s="13">
        <v>3</v>
      </c>
      <c r="BF1827" s="13">
        <v>1</v>
      </c>
      <c r="BG1827" s="13">
        <v>2</v>
      </c>
      <c r="BH1827" s="17">
        <v>1</v>
      </c>
      <c r="BI1827" s="13">
        <v>1</v>
      </c>
      <c r="BJ1827" s="13">
        <v>1</v>
      </c>
      <c r="BK1827" s="13">
        <v>1</v>
      </c>
      <c r="CA1827" s="18" t="s">
        <v>9641</v>
      </c>
      <c r="CB1827" s="18"/>
      <c r="CC1827" s="18" t="s">
        <v>9642</v>
      </c>
      <c r="CD1827" s="18">
        <v>1317.5</v>
      </c>
      <c r="CE1827" s="18"/>
      <c r="CF1827" s="25" t="s">
        <v>9643</v>
      </c>
      <c r="CG1827" s="18"/>
      <c r="CI1827" s="13">
        <v>1</v>
      </c>
      <c r="CJ1827" s="13">
        <v>1</v>
      </c>
      <c r="CK1827" s="13">
        <v>1</v>
      </c>
      <c r="CL1827" s="13">
        <v>1</v>
      </c>
      <c r="CM1827" s="13">
        <v>1</v>
      </c>
      <c r="CN1827" s="13">
        <v>1</v>
      </c>
      <c r="CO1827" s="13">
        <v>1</v>
      </c>
      <c r="CP1827" s="13">
        <v>1</v>
      </c>
      <c r="CQ1827" s="13">
        <v>1</v>
      </c>
      <c r="CR1827" s="13">
        <v>1</v>
      </c>
      <c r="CS1827" s="14">
        <v>41075</v>
      </c>
      <c r="CW1827" s="13" t="s">
        <v>9644</v>
      </c>
      <c r="CX1827" s="38" t="s">
        <v>7446</v>
      </c>
      <c r="CY1827" s="38" t="s">
        <v>7447</v>
      </c>
      <c r="CZ1827" s="38" t="s">
        <v>41</v>
      </c>
      <c r="DA1827" s="38" t="s">
        <v>7448</v>
      </c>
      <c r="DB1827" s="13">
        <v>153</v>
      </c>
    </row>
    <row r="1828" spans="1:106" s="13" customFormat="1">
      <c r="A1828" s="84">
        <v>3291</v>
      </c>
      <c r="B1828" s="84">
        <v>1</v>
      </c>
      <c r="C1828" s="13" t="s">
        <v>9645</v>
      </c>
      <c r="D1828" s="13" t="s">
        <v>54</v>
      </c>
      <c r="E1828" s="14">
        <v>8017</v>
      </c>
      <c r="F1828" s="13" t="s">
        <v>264</v>
      </c>
      <c r="G1828" s="13" t="s">
        <v>264</v>
      </c>
      <c r="H1828" s="13" t="s">
        <v>264</v>
      </c>
      <c r="I1828" s="14">
        <v>40101</v>
      </c>
      <c r="J1828" s="13">
        <f t="shared" si="63"/>
        <v>87</v>
      </c>
      <c r="K1828" s="14">
        <v>40128</v>
      </c>
      <c r="L1828" s="13">
        <v>4</v>
      </c>
      <c r="M1828" s="14">
        <v>40760</v>
      </c>
      <c r="N1828" s="15">
        <f t="shared" si="65"/>
        <v>21.650924024640656</v>
      </c>
      <c r="O1828" s="16">
        <v>2</v>
      </c>
      <c r="Q1828" s="13" t="s">
        <v>180</v>
      </c>
      <c r="R1828" s="13" t="s">
        <v>181</v>
      </c>
      <c r="S1828" s="13">
        <v>2</v>
      </c>
      <c r="T1828" s="13">
        <v>2</v>
      </c>
      <c r="X1828" s="13">
        <v>2</v>
      </c>
      <c r="Z1828" s="13">
        <v>4</v>
      </c>
      <c r="AC1828" s="13">
        <v>2</v>
      </c>
      <c r="AD1828" s="13">
        <v>2</v>
      </c>
      <c r="AE1828" s="13">
        <v>2</v>
      </c>
      <c r="AF1828" s="13">
        <v>2</v>
      </c>
      <c r="AG1828" s="13">
        <v>2</v>
      </c>
      <c r="AI1828" s="13">
        <v>2</v>
      </c>
      <c r="AJ1828" s="13">
        <v>2</v>
      </c>
      <c r="AK1828" s="13">
        <v>2</v>
      </c>
      <c r="AL1828" s="13">
        <v>3</v>
      </c>
      <c r="AM1828" s="13">
        <v>1</v>
      </c>
      <c r="AN1828" s="13">
        <v>1</v>
      </c>
      <c r="AO1828" s="13" t="s">
        <v>9646</v>
      </c>
      <c r="AP1828" s="13" t="s">
        <v>9647</v>
      </c>
      <c r="AQ1828" s="13">
        <v>1</v>
      </c>
      <c r="AR1828" s="13">
        <v>1</v>
      </c>
      <c r="AT1828" s="13">
        <v>1</v>
      </c>
      <c r="AV1828" s="13">
        <v>1</v>
      </c>
      <c r="AX1828" s="13">
        <v>1</v>
      </c>
      <c r="AZ1828" s="13">
        <v>3</v>
      </c>
      <c r="BB1828" s="13">
        <v>1</v>
      </c>
      <c r="BD1828" s="13">
        <v>1</v>
      </c>
      <c r="BF1828" s="13">
        <v>1</v>
      </c>
      <c r="BH1828" s="17">
        <v>1</v>
      </c>
      <c r="BI1828" s="13">
        <v>1</v>
      </c>
      <c r="BJ1828" s="13">
        <v>1</v>
      </c>
      <c r="BK1828" s="13">
        <v>1</v>
      </c>
      <c r="BL1828" s="13">
        <v>2</v>
      </c>
      <c r="BS1828" s="13">
        <v>2</v>
      </c>
      <c r="BT1828" s="13">
        <v>58</v>
      </c>
      <c r="BU1828" s="13">
        <v>1</v>
      </c>
      <c r="BV1828" s="13">
        <v>1</v>
      </c>
      <c r="BW1828" s="13">
        <v>1</v>
      </c>
      <c r="BX1828" s="13">
        <v>42.3</v>
      </c>
      <c r="CA1828" s="18"/>
      <c r="CB1828" s="18"/>
      <c r="CC1828" s="18"/>
      <c r="CD1828" s="18"/>
      <c r="CE1828" s="18"/>
      <c r="CF1828" s="18"/>
      <c r="CG1828" s="18"/>
      <c r="CI1828" s="13">
        <v>1</v>
      </c>
      <c r="CJ1828" s="13">
        <v>1</v>
      </c>
      <c r="CK1828" s="13">
        <v>1</v>
      </c>
      <c r="CL1828" s="13">
        <v>1</v>
      </c>
      <c r="CM1828" s="13">
        <v>1</v>
      </c>
      <c r="CN1828" s="13">
        <v>1</v>
      </c>
      <c r="CO1828" s="13">
        <v>1</v>
      </c>
      <c r="CP1828" s="13">
        <v>1</v>
      </c>
      <c r="CQ1828" s="13">
        <v>1</v>
      </c>
      <c r="CR1828" s="13">
        <v>1</v>
      </c>
      <c r="CS1828" s="14">
        <v>40891</v>
      </c>
      <c r="CT1828" s="13">
        <v>1</v>
      </c>
      <c r="CW1828" s="13" t="s">
        <v>8829</v>
      </c>
      <c r="CX1828" s="38" t="s">
        <v>6093</v>
      </c>
      <c r="CY1828" s="38" t="s">
        <v>6094</v>
      </c>
      <c r="CZ1828" s="38" t="s">
        <v>41</v>
      </c>
      <c r="DA1828" s="38" t="s">
        <v>6095</v>
      </c>
    </row>
    <row r="1829" spans="1:106" s="13" customFormat="1">
      <c r="A1829" s="84">
        <v>3292</v>
      </c>
      <c r="B1829" s="84">
        <v>1</v>
      </c>
      <c r="C1829" s="13" t="s">
        <v>3842</v>
      </c>
      <c r="D1829" s="13" t="s">
        <v>37</v>
      </c>
      <c r="E1829" s="14">
        <v>16156</v>
      </c>
      <c r="F1829" s="13" t="s">
        <v>338</v>
      </c>
      <c r="G1829" s="13" t="s">
        <v>264</v>
      </c>
      <c r="H1829" s="13" t="s">
        <v>264</v>
      </c>
      <c r="I1829" s="14">
        <v>40709</v>
      </c>
      <c r="J1829" s="13">
        <f t="shared" si="63"/>
        <v>67</v>
      </c>
      <c r="K1829" s="14">
        <v>40723</v>
      </c>
      <c r="L1829" s="13">
        <v>2</v>
      </c>
      <c r="M1829" s="14">
        <v>40891</v>
      </c>
      <c r="N1829" s="15">
        <f t="shared" si="65"/>
        <v>5.979466119096509</v>
      </c>
      <c r="O1829" s="16">
        <v>2</v>
      </c>
      <c r="Q1829" s="13" t="s">
        <v>1692</v>
      </c>
      <c r="R1829" s="13" t="s">
        <v>4056</v>
      </c>
      <c r="S1829" s="13">
        <v>2</v>
      </c>
      <c r="T1829" s="13">
        <v>2</v>
      </c>
      <c r="U1829" s="13">
        <v>2</v>
      </c>
      <c r="V1829" s="13">
        <v>2</v>
      </c>
      <c r="X1829" s="13">
        <v>2</v>
      </c>
      <c r="AI1829" s="13">
        <v>2</v>
      </c>
      <c r="AJ1829" s="13">
        <v>2</v>
      </c>
      <c r="AK1829" s="13">
        <v>2</v>
      </c>
      <c r="AL1829" s="13">
        <v>2</v>
      </c>
      <c r="AM1829" s="13">
        <v>2</v>
      </c>
      <c r="AN1829" s="13">
        <v>2</v>
      </c>
      <c r="AP1829" s="13" t="s">
        <v>3508</v>
      </c>
      <c r="AQ1829" s="13">
        <v>1</v>
      </c>
      <c r="AR1829" s="13">
        <v>1</v>
      </c>
      <c r="AS1829" s="13">
        <v>2</v>
      </c>
      <c r="AT1829" s="13">
        <v>1</v>
      </c>
      <c r="AU1829" s="13">
        <v>0</v>
      </c>
      <c r="AV1829" s="13">
        <v>1</v>
      </c>
      <c r="AW1829" s="13">
        <v>1</v>
      </c>
      <c r="AX1829" s="13">
        <v>1</v>
      </c>
      <c r="AY1829" s="13">
        <v>1</v>
      </c>
      <c r="AZ1829" s="13">
        <v>2</v>
      </c>
      <c r="BB1829" s="13">
        <v>1</v>
      </c>
      <c r="BC1829" s="13">
        <v>1</v>
      </c>
      <c r="BD1829" s="13">
        <v>1</v>
      </c>
      <c r="BE1829" s="13">
        <v>1</v>
      </c>
      <c r="BF1829" s="13">
        <v>1</v>
      </c>
      <c r="BG1829" s="13">
        <v>4</v>
      </c>
      <c r="BH1829" s="17">
        <v>1</v>
      </c>
      <c r="BI1829" s="13">
        <v>1</v>
      </c>
      <c r="BJ1829" s="13">
        <v>2</v>
      </c>
      <c r="BK1829" s="13">
        <v>1</v>
      </c>
      <c r="BL1829" s="13">
        <v>1</v>
      </c>
      <c r="BM1829" s="13">
        <v>3273</v>
      </c>
      <c r="BN1829" s="13">
        <v>2</v>
      </c>
      <c r="BQ1829" s="13" t="s">
        <v>1965</v>
      </c>
      <c r="BR1829" s="13" t="s">
        <v>1697</v>
      </c>
      <c r="BS1829" s="13">
        <v>1</v>
      </c>
      <c r="BT1829" s="13">
        <v>38</v>
      </c>
      <c r="BU1829" s="13">
        <v>1</v>
      </c>
      <c r="BV1829" s="13">
        <v>2</v>
      </c>
      <c r="BW1829" s="13">
        <v>1</v>
      </c>
      <c r="BX1829" s="13">
        <v>26.1</v>
      </c>
      <c r="CA1829" s="18" t="s">
        <v>9648</v>
      </c>
      <c r="CB1829" s="18"/>
      <c r="CC1829" s="18">
        <v>2910</v>
      </c>
      <c r="CD1829" s="18">
        <v>1568.7</v>
      </c>
      <c r="CE1829" s="18"/>
      <c r="CF1829" s="18"/>
      <c r="CG1829" s="18"/>
      <c r="CI1829" s="13">
        <v>1</v>
      </c>
      <c r="CJ1829" s="13">
        <v>1</v>
      </c>
      <c r="CK1829" s="13">
        <v>1</v>
      </c>
      <c r="CL1829" s="13">
        <v>1</v>
      </c>
      <c r="CM1829" s="13">
        <v>1</v>
      </c>
      <c r="CN1829" s="13">
        <v>1</v>
      </c>
      <c r="CO1829" s="13">
        <v>1</v>
      </c>
      <c r="CP1829" s="13">
        <v>1</v>
      </c>
      <c r="CQ1829" s="13">
        <v>1</v>
      </c>
      <c r="CR1829" s="13">
        <v>1</v>
      </c>
      <c r="CS1829" s="14">
        <v>40891</v>
      </c>
      <c r="CT1829" s="13">
        <v>1</v>
      </c>
      <c r="CW1829" s="13" t="s">
        <v>9649</v>
      </c>
      <c r="CX1829" s="38" t="s">
        <v>6093</v>
      </c>
      <c r="CY1829" s="38" t="s">
        <v>6094</v>
      </c>
      <c r="CZ1829" s="38" t="s">
        <v>41</v>
      </c>
      <c r="DA1829" s="38" t="s">
        <v>9650</v>
      </c>
    </row>
    <row r="1830" spans="1:106" s="13" customFormat="1">
      <c r="A1830" s="84">
        <v>3293</v>
      </c>
      <c r="B1830" s="84">
        <v>1</v>
      </c>
      <c r="C1830" s="13" t="s">
        <v>9651</v>
      </c>
      <c r="D1830" s="13" t="s">
        <v>54</v>
      </c>
      <c r="E1830" s="14">
        <v>12540</v>
      </c>
      <c r="F1830" s="13" t="s">
        <v>370</v>
      </c>
      <c r="G1830" s="13" t="s">
        <v>370</v>
      </c>
      <c r="H1830" s="13" t="s">
        <v>370</v>
      </c>
      <c r="I1830" s="14">
        <v>40739</v>
      </c>
      <c r="J1830" s="13">
        <f t="shared" si="63"/>
        <v>77</v>
      </c>
      <c r="K1830" s="14">
        <v>40756</v>
      </c>
      <c r="L1830" s="13">
        <v>4</v>
      </c>
      <c r="M1830" s="14">
        <v>40912</v>
      </c>
      <c r="N1830" s="15">
        <f t="shared" si="65"/>
        <v>5.6837782340862422</v>
      </c>
      <c r="O1830" s="16">
        <v>2</v>
      </c>
      <c r="Q1830" s="13" t="s">
        <v>9652</v>
      </c>
      <c r="R1830" s="13" t="s">
        <v>38</v>
      </c>
      <c r="S1830" s="13">
        <v>2</v>
      </c>
      <c r="T1830" s="13">
        <v>2</v>
      </c>
      <c r="U1830" s="13">
        <v>2</v>
      </c>
      <c r="V1830" s="13">
        <v>2</v>
      </c>
      <c r="X1830" s="13">
        <v>1</v>
      </c>
      <c r="Z1830" s="13">
        <v>4</v>
      </c>
      <c r="AG1830" s="13">
        <v>1</v>
      </c>
      <c r="AH1830" s="13">
        <v>2</v>
      </c>
      <c r="AI1830" s="13">
        <v>2</v>
      </c>
      <c r="AJ1830" s="13">
        <v>2</v>
      </c>
      <c r="AK1830" s="13">
        <v>2</v>
      </c>
      <c r="AL1830" s="13">
        <v>2</v>
      </c>
      <c r="AM1830" s="13">
        <v>1</v>
      </c>
      <c r="AN1830" s="13">
        <v>1</v>
      </c>
      <c r="AO1830" s="13" t="s">
        <v>1984</v>
      </c>
      <c r="AP1830" s="13" t="s">
        <v>809</v>
      </c>
      <c r="AQ1830" s="13">
        <v>1</v>
      </c>
      <c r="AR1830" s="13">
        <v>1</v>
      </c>
      <c r="AS1830" s="13">
        <v>2</v>
      </c>
      <c r="AT1830" s="13">
        <v>1</v>
      </c>
      <c r="AU1830" s="13">
        <v>0</v>
      </c>
      <c r="AV1830" s="13">
        <v>2</v>
      </c>
      <c r="AX1830" s="13">
        <v>1</v>
      </c>
      <c r="AY1830" s="13">
        <v>2</v>
      </c>
      <c r="AZ1830" s="13">
        <v>2</v>
      </c>
      <c r="BB1830" s="13">
        <v>2</v>
      </c>
      <c r="BD1830" s="13">
        <v>1</v>
      </c>
      <c r="BE1830" s="13">
        <v>1</v>
      </c>
      <c r="BF1830" s="13">
        <v>1</v>
      </c>
      <c r="BG1830" s="13">
        <v>3</v>
      </c>
      <c r="BH1830" s="17">
        <v>1</v>
      </c>
      <c r="BI1830" s="13">
        <v>1</v>
      </c>
      <c r="BJ1830" s="13">
        <v>2</v>
      </c>
      <c r="BK1830" s="13">
        <v>1</v>
      </c>
      <c r="BS1830" s="13">
        <v>1</v>
      </c>
      <c r="BT1830" s="13">
        <v>30</v>
      </c>
      <c r="BU1830" s="13">
        <v>1</v>
      </c>
      <c r="BV1830" s="13">
        <v>1</v>
      </c>
      <c r="CA1830" s="18" t="s">
        <v>9653</v>
      </c>
      <c r="CB1830" s="18"/>
      <c r="CC1830" s="18">
        <v>3486</v>
      </c>
      <c r="CD1830" s="18">
        <v>1711.2</v>
      </c>
      <c r="CE1830" s="18"/>
      <c r="CF1830" s="18"/>
      <c r="CG1830" s="18"/>
      <c r="CI1830" s="13">
        <v>1</v>
      </c>
      <c r="CJ1830" s="13">
        <v>1</v>
      </c>
      <c r="CK1830" s="13">
        <v>1</v>
      </c>
      <c r="CL1830" s="13">
        <v>1</v>
      </c>
      <c r="CM1830" s="13">
        <v>1</v>
      </c>
      <c r="CN1830" s="13">
        <v>1</v>
      </c>
      <c r="CO1830" s="13">
        <v>1</v>
      </c>
      <c r="CP1830" s="13">
        <v>1</v>
      </c>
      <c r="CQ1830" s="13">
        <v>1</v>
      </c>
      <c r="CR1830" s="13">
        <v>1</v>
      </c>
      <c r="CS1830" s="14">
        <v>40883</v>
      </c>
      <c r="CT1830" s="13">
        <v>1</v>
      </c>
      <c r="CW1830" s="13" t="s">
        <v>9654</v>
      </c>
      <c r="CX1830" s="38" t="s">
        <v>9655</v>
      </c>
      <c r="CY1830" s="38" t="s">
        <v>9656</v>
      </c>
      <c r="CZ1830" s="38"/>
      <c r="DA1830" s="38" t="s">
        <v>9657</v>
      </c>
    </row>
    <row r="1831" spans="1:106" s="13" customFormat="1">
      <c r="A1831" s="84">
        <v>3297</v>
      </c>
      <c r="B1831" s="84">
        <v>1</v>
      </c>
      <c r="C1831" s="13" t="s">
        <v>9658</v>
      </c>
      <c r="D1831" s="13" t="s">
        <v>37</v>
      </c>
      <c r="E1831" s="14">
        <v>13192</v>
      </c>
      <c r="F1831" s="13" t="s">
        <v>476</v>
      </c>
      <c r="G1831" s="13" t="s">
        <v>941</v>
      </c>
      <c r="H1831" s="13" t="s">
        <v>941</v>
      </c>
      <c r="I1831" s="14">
        <v>40739</v>
      </c>
      <c r="J1831" s="13">
        <f t="shared" si="63"/>
        <v>75</v>
      </c>
      <c r="K1831" s="14">
        <v>40771</v>
      </c>
      <c r="L1831" s="13">
        <v>4</v>
      </c>
      <c r="M1831" s="14">
        <v>40840</v>
      </c>
      <c r="N1831" s="15">
        <f t="shared" si="65"/>
        <v>3.3182751540041067</v>
      </c>
      <c r="O1831" s="16">
        <v>2</v>
      </c>
      <c r="Q1831" s="13" t="s">
        <v>9659</v>
      </c>
      <c r="R1831" s="13" t="s">
        <v>9660</v>
      </c>
      <c r="S1831" s="13">
        <v>2</v>
      </c>
      <c r="T1831" s="13">
        <v>2</v>
      </c>
      <c r="U1831" s="13">
        <v>2</v>
      </c>
      <c r="V1831" s="13">
        <v>2</v>
      </c>
      <c r="X1831" s="13">
        <v>2</v>
      </c>
      <c r="Z1831" s="13">
        <v>4</v>
      </c>
      <c r="AH1831" s="13">
        <v>2</v>
      </c>
      <c r="AI1831" s="13">
        <v>2</v>
      </c>
      <c r="AJ1831" s="13">
        <v>2</v>
      </c>
      <c r="AK1831" s="13">
        <v>3</v>
      </c>
      <c r="AL1831" s="13">
        <v>2</v>
      </c>
      <c r="AM1831" s="13">
        <v>1</v>
      </c>
      <c r="AN1831" s="13">
        <v>1</v>
      </c>
      <c r="AO1831" s="13" t="s">
        <v>6326</v>
      </c>
      <c r="AQ1831" s="13">
        <v>1</v>
      </c>
      <c r="AR1831" s="13">
        <v>1</v>
      </c>
      <c r="AS1831" s="13">
        <v>0</v>
      </c>
      <c r="AT1831" s="13">
        <v>1</v>
      </c>
      <c r="AU1831" s="13">
        <v>0</v>
      </c>
      <c r="AV1831" s="13">
        <v>1</v>
      </c>
      <c r="AW1831" s="13">
        <v>0</v>
      </c>
      <c r="AX1831" s="13">
        <v>1</v>
      </c>
      <c r="AY1831" s="13">
        <v>0</v>
      </c>
      <c r="AZ1831" s="13">
        <v>3</v>
      </c>
      <c r="BB1831" s="13">
        <v>1</v>
      </c>
      <c r="BD1831" s="13">
        <v>1</v>
      </c>
      <c r="BE1831" s="13">
        <v>0</v>
      </c>
      <c r="BF1831" s="13">
        <v>1</v>
      </c>
      <c r="BG1831" s="13">
        <v>0</v>
      </c>
      <c r="BH1831" s="17">
        <v>1</v>
      </c>
      <c r="BJ1831" s="13">
        <v>2</v>
      </c>
      <c r="BK1831" s="13">
        <v>1</v>
      </c>
      <c r="BL1831" s="13">
        <v>1</v>
      </c>
      <c r="BM1831" s="13">
        <v>3163</v>
      </c>
      <c r="BN1831" s="13">
        <v>2</v>
      </c>
      <c r="BQ1831" s="13" t="s">
        <v>938</v>
      </c>
      <c r="BR1831" s="13" t="s">
        <v>939</v>
      </c>
      <c r="BS1831" s="13">
        <v>1</v>
      </c>
      <c r="BT1831" s="13">
        <v>21</v>
      </c>
      <c r="BU1831" s="13">
        <v>1</v>
      </c>
      <c r="BV1831" s="13">
        <v>2</v>
      </c>
      <c r="CA1831" s="18" t="s">
        <v>9661</v>
      </c>
      <c r="CB1831" s="18"/>
      <c r="CC1831" s="18">
        <v>1018</v>
      </c>
      <c r="CD1831" s="18">
        <v>1241.8</v>
      </c>
      <c r="CE1831" s="18"/>
      <c r="CF1831" s="18"/>
      <c r="CG1831" s="18"/>
      <c r="CH1831" s="13">
        <v>1</v>
      </c>
      <c r="CI1831" s="13">
        <v>1</v>
      </c>
      <c r="CJ1831" s="13">
        <v>1</v>
      </c>
      <c r="CK1831" s="13">
        <v>1</v>
      </c>
      <c r="CL1831" s="13">
        <v>1</v>
      </c>
      <c r="CM1831" s="13">
        <v>1</v>
      </c>
      <c r="CN1831" s="13">
        <v>1</v>
      </c>
      <c r="CO1831" s="13">
        <v>1</v>
      </c>
      <c r="CP1831" s="13">
        <v>1</v>
      </c>
      <c r="CQ1831" s="13">
        <v>1</v>
      </c>
      <c r="CR1831" s="13">
        <v>1</v>
      </c>
      <c r="CS1831" s="14">
        <v>40812</v>
      </c>
      <c r="CT1831" s="13">
        <v>1</v>
      </c>
      <c r="CW1831" s="13" t="s">
        <v>9662</v>
      </c>
      <c r="CX1831" s="38" t="s">
        <v>9663</v>
      </c>
      <c r="CY1831" s="38" t="s">
        <v>9664</v>
      </c>
      <c r="CZ1831" s="38" t="s">
        <v>41</v>
      </c>
      <c r="DA1831" s="38" t="s">
        <v>9665</v>
      </c>
    </row>
    <row r="1832" spans="1:106" s="13" customFormat="1">
      <c r="A1832" s="84">
        <v>3298</v>
      </c>
      <c r="B1832" s="84">
        <v>1</v>
      </c>
      <c r="C1832" s="13" t="s">
        <v>9666</v>
      </c>
      <c r="D1832" s="13" t="s">
        <v>37</v>
      </c>
      <c r="E1832" s="14">
        <v>10788</v>
      </c>
      <c r="F1832" s="13" t="s">
        <v>592</v>
      </c>
      <c r="G1832" s="13" t="s">
        <v>592</v>
      </c>
      <c r="H1832" s="13" t="s">
        <v>592</v>
      </c>
      <c r="I1832" s="14">
        <v>40617</v>
      </c>
      <c r="J1832" s="13">
        <f t="shared" si="63"/>
        <v>81</v>
      </c>
      <c r="K1832" s="14">
        <v>40725</v>
      </c>
      <c r="L1832" s="13">
        <v>4</v>
      </c>
      <c r="M1832" s="14">
        <v>41125</v>
      </c>
      <c r="N1832" s="15">
        <f t="shared" si="65"/>
        <v>16.689938398357288</v>
      </c>
      <c r="O1832" s="16">
        <v>2</v>
      </c>
      <c r="Q1832" s="13" t="s">
        <v>950</v>
      </c>
      <c r="R1832" s="13" t="s">
        <v>38</v>
      </c>
      <c r="S1832" s="13">
        <v>2</v>
      </c>
      <c r="T1832" s="13">
        <v>2</v>
      </c>
      <c r="U1832" s="13">
        <v>2</v>
      </c>
      <c r="V1832" s="13">
        <v>2</v>
      </c>
      <c r="X1832" s="13">
        <v>1</v>
      </c>
      <c r="Z1832" s="13">
        <v>4</v>
      </c>
      <c r="AC1832" s="13">
        <v>1</v>
      </c>
      <c r="AD1832" s="13">
        <v>2</v>
      </c>
      <c r="AE1832" s="13">
        <v>2</v>
      </c>
      <c r="AF1832" s="13">
        <v>2</v>
      </c>
      <c r="AG1832" s="13">
        <v>1</v>
      </c>
      <c r="AH1832" s="13">
        <v>2</v>
      </c>
      <c r="AI1832" s="13">
        <v>3</v>
      </c>
      <c r="AJ1832" s="13">
        <v>3</v>
      </c>
      <c r="AK1832" s="13">
        <v>3</v>
      </c>
      <c r="AL1832" s="13">
        <v>3</v>
      </c>
      <c r="AM1832" s="13">
        <v>3</v>
      </c>
      <c r="AO1832" s="13" t="s">
        <v>9667</v>
      </c>
      <c r="AP1832" s="13" t="s">
        <v>1715</v>
      </c>
      <c r="AQ1832" s="13">
        <v>1</v>
      </c>
      <c r="AR1832" s="13">
        <v>1</v>
      </c>
      <c r="AS1832" s="13">
        <v>6</v>
      </c>
      <c r="AT1832" s="13">
        <v>1</v>
      </c>
      <c r="AU1832" s="13">
        <v>0</v>
      </c>
      <c r="AV1832" s="13">
        <v>2</v>
      </c>
      <c r="AX1832" s="13">
        <v>2</v>
      </c>
      <c r="AZ1832" s="13">
        <v>1</v>
      </c>
      <c r="BA1832" s="13">
        <v>5</v>
      </c>
      <c r="BB1832" s="13">
        <v>2</v>
      </c>
      <c r="BD1832" s="13">
        <v>2</v>
      </c>
      <c r="BF1832" s="13">
        <v>1</v>
      </c>
      <c r="BG1832" s="13">
        <v>7</v>
      </c>
      <c r="BH1832" s="17">
        <v>2</v>
      </c>
      <c r="BI1832" s="13">
        <v>1</v>
      </c>
      <c r="BJ1832" s="13">
        <v>1</v>
      </c>
      <c r="BK1832" s="13">
        <v>1</v>
      </c>
      <c r="BL1832" s="13">
        <v>1</v>
      </c>
      <c r="BM1832" s="13">
        <v>3251</v>
      </c>
      <c r="BN1832" s="13">
        <v>2</v>
      </c>
      <c r="BQ1832" s="13" t="s">
        <v>1001</v>
      </c>
      <c r="BR1832" s="13" t="s">
        <v>1002</v>
      </c>
      <c r="BS1832" s="13">
        <v>2</v>
      </c>
      <c r="BT1832" s="13">
        <v>48</v>
      </c>
      <c r="BU1832" s="13">
        <v>1</v>
      </c>
      <c r="BV1832" s="13">
        <v>1</v>
      </c>
      <c r="CA1832" s="18" t="s">
        <v>9668</v>
      </c>
      <c r="CB1832" s="18"/>
      <c r="CC1832" s="18">
        <v>416</v>
      </c>
      <c r="CD1832" s="18">
        <v>911.25</v>
      </c>
      <c r="CE1832" s="18"/>
      <c r="CF1832" s="18"/>
      <c r="CG1832" s="18"/>
      <c r="CH1832" s="13">
        <v>2</v>
      </c>
      <c r="CI1832" s="13">
        <v>1</v>
      </c>
      <c r="CJ1832" s="13">
        <v>1</v>
      </c>
      <c r="CK1832" s="13">
        <v>1</v>
      </c>
      <c r="CL1832" s="13">
        <v>1</v>
      </c>
      <c r="CM1832" s="13">
        <v>1</v>
      </c>
      <c r="CN1832" s="13">
        <v>1</v>
      </c>
      <c r="CO1832" s="13">
        <v>1</v>
      </c>
      <c r="CP1832" s="13">
        <v>1</v>
      </c>
      <c r="CQ1832" s="13">
        <v>1</v>
      </c>
      <c r="CR1832" s="13">
        <v>1</v>
      </c>
      <c r="CS1832" s="14">
        <v>41226</v>
      </c>
      <c r="CT1832" s="13">
        <v>2</v>
      </c>
      <c r="CW1832" s="13" t="s">
        <v>9669</v>
      </c>
      <c r="CX1832" s="38" t="s">
        <v>9670</v>
      </c>
      <c r="CY1832" s="38" t="s">
        <v>9671</v>
      </c>
      <c r="CZ1832" s="38"/>
      <c r="DA1832" s="38" t="s">
        <v>1006</v>
      </c>
    </row>
    <row r="1833" spans="1:106" s="13" customFormat="1">
      <c r="A1833" s="84">
        <v>3300</v>
      </c>
      <c r="B1833" s="84">
        <v>5</v>
      </c>
      <c r="C1833" s="13" t="s">
        <v>9672</v>
      </c>
      <c r="D1833" s="13" t="s">
        <v>54</v>
      </c>
      <c r="E1833" s="14">
        <v>13873</v>
      </c>
      <c r="F1833" s="13" t="s">
        <v>319</v>
      </c>
      <c r="G1833" s="13" t="s">
        <v>319</v>
      </c>
      <c r="H1833" s="13" t="s">
        <v>319</v>
      </c>
      <c r="I1833" s="14">
        <v>40709</v>
      </c>
      <c r="J1833" s="13">
        <f t="shared" si="63"/>
        <v>73</v>
      </c>
      <c r="K1833" s="14">
        <v>40756</v>
      </c>
      <c r="L1833" s="13">
        <v>2</v>
      </c>
      <c r="M1833" s="14">
        <v>41191</v>
      </c>
      <c r="N1833" s="15">
        <f t="shared" si="65"/>
        <v>15.835728952772074</v>
      </c>
      <c r="O1833" s="16">
        <v>2</v>
      </c>
      <c r="Q1833" s="13" t="s">
        <v>180</v>
      </c>
      <c r="R1833" s="13" t="s">
        <v>38</v>
      </c>
      <c r="S1833" s="13">
        <v>2</v>
      </c>
      <c r="T1833" s="13">
        <v>1</v>
      </c>
      <c r="U1833" s="13">
        <v>2</v>
      </c>
      <c r="V1833" s="13">
        <v>2</v>
      </c>
      <c r="W1833" s="13" t="s">
        <v>3856</v>
      </c>
      <c r="X1833" s="13">
        <v>1</v>
      </c>
      <c r="Z1833" s="13">
        <v>4</v>
      </c>
      <c r="AC1833" s="13">
        <v>2</v>
      </c>
      <c r="AD1833" s="13">
        <v>2</v>
      </c>
      <c r="AE1833" s="13">
        <v>2</v>
      </c>
      <c r="AF1833" s="13">
        <v>2</v>
      </c>
      <c r="AG1833" s="13">
        <v>1</v>
      </c>
      <c r="AH1833" s="13">
        <v>2</v>
      </c>
      <c r="AI1833" s="13">
        <v>2</v>
      </c>
      <c r="AJ1833" s="13">
        <v>2</v>
      </c>
      <c r="AK1833" s="13">
        <v>2</v>
      </c>
      <c r="AL1833" s="13">
        <v>1</v>
      </c>
      <c r="AM1833" s="13">
        <v>1</v>
      </c>
      <c r="AN1833" s="13">
        <v>2</v>
      </c>
      <c r="AO1833" s="13" t="s">
        <v>4304</v>
      </c>
      <c r="AP1833" s="13" t="s">
        <v>1715</v>
      </c>
      <c r="AQ1833" s="13">
        <v>1</v>
      </c>
      <c r="AR1833" s="13">
        <v>2</v>
      </c>
      <c r="AT1833" s="13">
        <v>1</v>
      </c>
      <c r="AU1833" s="13">
        <v>0</v>
      </c>
      <c r="AV1833" s="13">
        <v>1</v>
      </c>
      <c r="AW1833" s="13">
        <v>4</v>
      </c>
      <c r="AX1833" s="13">
        <v>1</v>
      </c>
      <c r="AY1833" s="13">
        <v>4</v>
      </c>
      <c r="AZ1833" s="13">
        <v>1</v>
      </c>
      <c r="BA1833" s="13">
        <v>5</v>
      </c>
      <c r="BB1833" s="13">
        <v>2</v>
      </c>
      <c r="BD1833" s="13">
        <v>1</v>
      </c>
      <c r="BE1833" s="13">
        <v>3</v>
      </c>
      <c r="BF1833" s="13">
        <v>1</v>
      </c>
      <c r="BG1833" s="13">
        <v>6</v>
      </c>
      <c r="BH1833" s="17">
        <v>2</v>
      </c>
      <c r="BI1833" s="13">
        <v>2</v>
      </c>
      <c r="BJ1833" s="13">
        <v>2</v>
      </c>
      <c r="BK1833" s="13">
        <v>1</v>
      </c>
      <c r="BL1833" s="13">
        <v>1</v>
      </c>
      <c r="BM1833" s="13">
        <v>3300</v>
      </c>
      <c r="BN1833" s="13">
        <v>1</v>
      </c>
      <c r="BO1833" s="13" t="s">
        <v>9673</v>
      </c>
      <c r="BP1833" s="13">
        <v>180</v>
      </c>
      <c r="BQ1833" s="13" t="s">
        <v>3858</v>
      </c>
      <c r="BR1833" s="13" t="s">
        <v>3859</v>
      </c>
      <c r="BS1833" s="13">
        <v>1</v>
      </c>
      <c r="BT1833" s="13">
        <v>35</v>
      </c>
      <c r="BU1833" s="13">
        <v>1</v>
      </c>
      <c r="BV1833" s="13">
        <v>2</v>
      </c>
      <c r="BW1833" s="13">
        <v>2</v>
      </c>
      <c r="BX1833" s="13">
        <v>54.8</v>
      </c>
      <c r="CA1833" s="18" t="s">
        <v>9674</v>
      </c>
      <c r="CB1833" s="18"/>
      <c r="CC1833" s="18">
        <v>8594</v>
      </c>
      <c r="CD1833" s="18">
        <v>4245</v>
      </c>
      <c r="CE1833" s="18"/>
      <c r="CF1833" s="18"/>
      <c r="CG1833" s="18"/>
      <c r="CI1833" s="13">
        <v>1</v>
      </c>
      <c r="CJ1833" s="13">
        <v>1</v>
      </c>
      <c r="CK1833" s="13">
        <v>1</v>
      </c>
      <c r="CL1833" s="13">
        <v>1</v>
      </c>
      <c r="CM1833" s="13">
        <v>1</v>
      </c>
      <c r="CN1833" s="13">
        <v>1</v>
      </c>
      <c r="CO1833" s="13">
        <v>1</v>
      </c>
      <c r="CP1833" s="13">
        <v>1</v>
      </c>
      <c r="CQ1833" s="13">
        <v>1</v>
      </c>
      <c r="CS1833" s="14">
        <v>40891</v>
      </c>
      <c r="CT1833" s="13">
        <v>1</v>
      </c>
      <c r="CW1833" s="13" t="s">
        <v>9675</v>
      </c>
      <c r="CX1833" s="38" t="s">
        <v>9676</v>
      </c>
      <c r="CY1833" s="38" t="s">
        <v>9677</v>
      </c>
      <c r="CZ1833" s="38" t="s">
        <v>736</v>
      </c>
      <c r="DA1833" s="38" t="s">
        <v>9678</v>
      </c>
    </row>
    <row r="1834" spans="1:106" s="13" customFormat="1">
      <c r="A1834" s="84">
        <v>3301</v>
      </c>
      <c r="B1834" s="84">
        <v>1</v>
      </c>
      <c r="C1834" s="13" t="s">
        <v>9679</v>
      </c>
      <c r="D1834" s="13" t="s">
        <v>54</v>
      </c>
      <c r="E1834" s="14">
        <v>20160</v>
      </c>
      <c r="F1834" s="13" t="s">
        <v>461</v>
      </c>
      <c r="G1834" s="13" t="s">
        <v>424</v>
      </c>
      <c r="H1834" s="13" t="s">
        <v>424</v>
      </c>
      <c r="I1834" s="14">
        <v>40678</v>
      </c>
      <c r="J1834" s="13">
        <f t="shared" si="63"/>
        <v>56</v>
      </c>
      <c r="K1834" s="14">
        <v>40740</v>
      </c>
      <c r="L1834" s="13">
        <v>4</v>
      </c>
      <c r="M1834" s="14">
        <v>41258</v>
      </c>
      <c r="N1834" s="15">
        <f t="shared" si="65"/>
        <v>19.055441478439427</v>
      </c>
      <c r="O1834" s="16">
        <v>2</v>
      </c>
      <c r="Q1834" s="13" t="s">
        <v>9680</v>
      </c>
      <c r="R1834" s="13" t="s">
        <v>9681</v>
      </c>
      <c r="S1834" s="13">
        <v>2</v>
      </c>
      <c r="T1834" s="13">
        <v>2</v>
      </c>
      <c r="U1834" s="13">
        <v>2</v>
      </c>
      <c r="V1834" s="13">
        <v>2</v>
      </c>
      <c r="X1834" s="13">
        <v>1</v>
      </c>
      <c r="Z1834" s="13">
        <v>4</v>
      </c>
      <c r="AC1834" s="13">
        <v>2</v>
      </c>
      <c r="AD1834" s="13">
        <v>2</v>
      </c>
      <c r="AE1834" s="13">
        <v>2</v>
      </c>
      <c r="AF1834" s="13">
        <v>2</v>
      </c>
      <c r="AG1834" s="13">
        <v>1</v>
      </c>
      <c r="AH1834" s="13">
        <v>2</v>
      </c>
      <c r="AI1834" s="13">
        <v>3</v>
      </c>
      <c r="AJ1834" s="13">
        <v>2</v>
      </c>
      <c r="AK1834" s="13">
        <v>3</v>
      </c>
      <c r="AL1834" s="13">
        <v>3</v>
      </c>
      <c r="AM1834" s="13">
        <v>2</v>
      </c>
      <c r="AN1834" s="13">
        <v>2</v>
      </c>
      <c r="AO1834" s="13" t="s">
        <v>9682</v>
      </c>
      <c r="AP1834" s="13" t="s">
        <v>9683</v>
      </c>
      <c r="AQ1834" s="13">
        <v>1</v>
      </c>
      <c r="AR1834" s="13">
        <v>1</v>
      </c>
      <c r="AS1834" s="13">
        <v>2</v>
      </c>
      <c r="AT1834" s="13">
        <v>1</v>
      </c>
      <c r="AU1834" s="13">
        <v>0</v>
      </c>
      <c r="AV1834" s="13">
        <v>1</v>
      </c>
      <c r="AW1834" s="13">
        <v>2</v>
      </c>
      <c r="AX1834" s="13">
        <v>1</v>
      </c>
      <c r="AY1834" s="13">
        <v>0</v>
      </c>
      <c r="AZ1834" s="13">
        <v>1</v>
      </c>
      <c r="BA1834" s="13">
        <v>0</v>
      </c>
      <c r="BB1834" s="13">
        <v>3</v>
      </c>
      <c r="BD1834" s="13">
        <v>3</v>
      </c>
      <c r="BF1834" s="13">
        <v>1</v>
      </c>
      <c r="BG1834" s="13">
        <v>2</v>
      </c>
      <c r="BH1834" s="17">
        <v>1</v>
      </c>
      <c r="BJ1834" s="13">
        <v>2</v>
      </c>
      <c r="BK1834" s="13">
        <v>1</v>
      </c>
      <c r="BL1834" s="13">
        <v>1</v>
      </c>
      <c r="BM1834" s="13">
        <v>3164</v>
      </c>
      <c r="BN1834" s="13">
        <v>2</v>
      </c>
      <c r="BQ1834" s="13" t="s">
        <v>3858</v>
      </c>
      <c r="BR1834" s="13" t="s">
        <v>3859</v>
      </c>
      <c r="CA1834" s="18" t="s">
        <v>9684</v>
      </c>
      <c r="CB1834" s="18"/>
      <c r="CC1834" s="18">
        <v>7610</v>
      </c>
      <c r="CD1834" s="18">
        <v>2418.6999999999998</v>
      </c>
      <c r="CE1834" s="18"/>
      <c r="CF1834" s="18"/>
      <c r="CG1834" s="18"/>
      <c r="CH1834" s="13">
        <v>2</v>
      </c>
      <c r="CI1834" s="13">
        <v>1</v>
      </c>
      <c r="CJ1834" s="13">
        <v>1</v>
      </c>
      <c r="CK1834" s="13">
        <v>1</v>
      </c>
      <c r="CL1834" s="13">
        <v>1</v>
      </c>
      <c r="CM1834" s="13">
        <v>1</v>
      </c>
      <c r="CN1834" s="13">
        <v>1</v>
      </c>
      <c r="CO1834" s="13">
        <v>1</v>
      </c>
      <c r="CP1834" s="13">
        <v>1</v>
      </c>
      <c r="CQ1834" s="13">
        <v>1</v>
      </c>
      <c r="CR1834" s="13">
        <v>1</v>
      </c>
      <c r="CS1834" s="14">
        <v>41274</v>
      </c>
      <c r="CT1834" s="13">
        <v>2</v>
      </c>
      <c r="CW1834" s="13" t="s">
        <v>9685</v>
      </c>
      <c r="CX1834" s="38" t="s">
        <v>8292</v>
      </c>
      <c r="CY1834" s="38" t="s">
        <v>8293</v>
      </c>
      <c r="CZ1834" s="38" t="s">
        <v>1548</v>
      </c>
      <c r="DA1834" s="38" t="s">
        <v>9686</v>
      </c>
    </row>
    <row r="1835" spans="1:106" s="13" customFormat="1">
      <c r="A1835" s="84">
        <v>3303</v>
      </c>
      <c r="B1835" s="84">
        <v>6</v>
      </c>
      <c r="C1835" s="13" t="s">
        <v>9687</v>
      </c>
      <c r="D1835" s="13" t="s">
        <v>37</v>
      </c>
      <c r="E1835" s="14">
        <v>18678</v>
      </c>
      <c r="F1835" s="13" t="s">
        <v>263</v>
      </c>
      <c r="G1835" s="13" t="s">
        <v>263</v>
      </c>
      <c r="H1835" s="13" t="s">
        <v>263</v>
      </c>
      <c r="I1835" s="14">
        <v>40617</v>
      </c>
      <c r="J1835" s="13">
        <f t="shared" si="63"/>
        <v>60</v>
      </c>
      <c r="K1835" s="14">
        <v>40737</v>
      </c>
      <c r="L1835" s="13">
        <v>1</v>
      </c>
      <c r="M1835" s="14">
        <v>41715</v>
      </c>
      <c r="N1835" s="15">
        <f t="shared" si="65"/>
        <v>36.073921971252567</v>
      </c>
      <c r="O1835" s="16">
        <v>1</v>
      </c>
      <c r="P1835" s="13" t="s">
        <v>9688</v>
      </c>
      <c r="Q1835" s="13" t="s">
        <v>9689</v>
      </c>
      <c r="R1835" s="13" t="s">
        <v>38</v>
      </c>
      <c r="S1835" s="13">
        <v>2</v>
      </c>
      <c r="T1835" s="13">
        <v>2</v>
      </c>
      <c r="U1835" s="13">
        <v>2</v>
      </c>
      <c r="V1835" s="13">
        <v>2</v>
      </c>
      <c r="X1835" s="13">
        <v>2</v>
      </c>
      <c r="Z1835" s="13">
        <v>4</v>
      </c>
      <c r="AH1835" s="13">
        <v>2</v>
      </c>
      <c r="AI1835" s="13">
        <v>2</v>
      </c>
      <c r="AJ1835" s="13">
        <v>2</v>
      </c>
      <c r="AK1835" s="13">
        <v>2</v>
      </c>
      <c r="AL1835" s="13">
        <v>2</v>
      </c>
      <c r="AM1835" s="13">
        <v>2</v>
      </c>
      <c r="AN1835" s="13">
        <v>2</v>
      </c>
      <c r="AP1835" s="13" t="s">
        <v>43</v>
      </c>
      <c r="AQ1835" s="13">
        <v>1</v>
      </c>
      <c r="AR1835" s="13">
        <v>2</v>
      </c>
      <c r="AT1835" s="13">
        <v>2</v>
      </c>
      <c r="AV1835" s="13">
        <v>1</v>
      </c>
      <c r="AW1835" s="13">
        <v>4</v>
      </c>
      <c r="AX1835" s="13">
        <v>2</v>
      </c>
      <c r="AZ1835" s="13">
        <v>1</v>
      </c>
      <c r="BA1835" s="13">
        <v>0</v>
      </c>
      <c r="BB1835" s="13">
        <v>2</v>
      </c>
      <c r="BD1835" s="13">
        <v>2</v>
      </c>
      <c r="BF1835" s="13">
        <v>2</v>
      </c>
      <c r="BH1835" s="17">
        <v>2</v>
      </c>
      <c r="BI1835" s="13">
        <v>2</v>
      </c>
      <c r="BJ1835" s="13">
        <v>2</v>
      </c>
      <c r="BK1835" s="13">
        <v>2</v>
      </c>
      <c r="BL1835" s="13">
        <v>1</v>
      </c>
      <c r="BM1835" s="13">
        <v>3167</v>
      </c>
      <c r="BN1835" s="13">
        <v>1</v>
      </c>
      <c r="BO1835" s="13" t="s">
        <v>9690</v>
      </c>
      <c r="BP1835" s="13">
        <v>102</v>
      </c>
      <c r="BQ1835" s="13" t="s">
        <v>1460</v>
      </c>
      <c r="BR1835" s="13" t="s">
        <v>375</v>
      </c>
      <c r="BS1835" s="13">
        <v>1</v>
      </c>
      <c r="BT1835" s="13">
        <v>37</v>
      </c>
      <c r="BU1835" s="13">
        <v>1</v>
      </c>
      <c r="BV1835" s="13">
        <v>0</v>
      </c>
      <c r="BW1835" s="13">
        <v>2</v>
      </c>
      <c r="BX1835" s="13">
        <v>30</v>
      </c>
      <c r="CA1835" s="18" t="s">
        <v>9691</v>
      </c>
      <c r="CB1835" s="18"/>
      <c r="CC1835" s="18">
        <v>366</v>
      </c>
      <c r="CD1835" s="18">
        <v>0</v>
      </c>
      <c r="CE1835" s="18"/>
      <c r="CF1835" s="18"/>
      <c r="CG1835" s="18"/>
      <c r="CI1835" s="13">
        <v>1</v>
      </c>
      <c r="CJ1835" s="13">
        <v>1</v>
      </c>
      <c r="CK1835" s="13">
        <v>1</v>
      </c>
      <c r="CL1835" s="13">
        <v>1</v>
      </c>
      <c r="CM1835" s="13">
        <v>1</v>
      </c>
      <c r="CN1835" s="13">
        <v>1</v>
      </c>
      <c r="CO1835" s="13">
        <v>1</v>
      </c>
      <c r="CP1835" s="13">
        <v>1</v>
      </c>
      <c r="CQ1835" s="13">
        <v>1</v>
      </c>
      <c r="CR1835" s="13">
        <v>1</v>
      </c>
      <c r="CS1835" s="14">
        <v>41081</v>
      </c>
      <c r="CT1835" s="13">
        <v>2</v>
      </c>
      <c r="CW1835" s="13" t="s">
        <v>9692</v>
      </c>
      <c r="CX1835" s="38" t="s">
        <v>9693</v>
      </c>
      <c r="CY1835" s="38" t="s">
        <v>9694</v>
      </c>
      <c r="CZ1835" s="38" t="s">
        <v>41</v>
      </c>
      <c r="DA1835" s="38" t="s">
        <v>9695</v>
      </c>
      <c r="DB1835" s="13">
        <v>154</v>
      </c>
    </row>
    <row r="1836" spans="1:106" s="13" customFormat="1">
      <c r="A1836" s="84">
        <v>3305</v>
      </c>
      <c r="B1836" s="84">
        <v>1</v>
      </c>
      <c r="C1836" s="13" t="s">
        <v>4685</v>
      </c>
      <c r="D1836" s="13" t="s">
        <v>54</v>
      </c>
      <c r="E1836" s="14">
        <v>15191</v>
      </c>
      <c r="F1836" s="13" t="s">
        <v>9696</v>
      </c>
      <c r="G1836" s="13" t="s">
        <v>302</v>
      </c>
      <c r="H1836" s="13" t="s">
        <v>302</v>
      </c>
      <c r="I1836" s="14">
        <v>40739</v>
      </c>
      <c r="J1836" s="13">
        <f t="shared" si="63"/>
        <v>69</v>
      </c>
      <c r="K1836" s="14">
        <v>40794</v>
      </c>
      <c r="L1836" s="13">
        <v>4</v>
      </c>
      <c r="M1836" s="14">
        <v>41217</v>
      </c>
      <c r="N1836" s="15">
        <f t="shared" si="65"/>
        <v>15.704312114989733</v>
      </c>
      <c r="O1836" s="16">
        <v>2</v>
      </c>
      <c r="Q1836" s="13" t="s">
        <v>9697</v>
      </c>
      <c r="R1836" s="13" t="s">
        <v>38</v>
      </c>
      <c r="S1836" s="13">
        <v>3</v>
      </c>
      <c r="T1836" s="13">
        <v>2</v>
      </c>
      <c r="U1836" s="13">
        <v>2</v>
      </c>
      <c r="V1836" s="13">
        <v>2</v>
      </c>
      <c r="X1836" s="13">
        <v>1</v>
      </c>
      <c r="Z1836" s="13">
        <v>4</v>
      </c>
      <c r="AC1836" s="13">
        <v>2</v>
      </c>
      <c r="AD1836" s="13">
        <v>2</v>
      </c>
      <c r="AE1836" s="13">
        <v>2</v>
      </c>
      <c r="AF1836" s="13">
        <v>2</v>
      </c>
      <c r="AG1836" s="13">
        <v>1</v>
      </c>
      <c r="AH1836" s="13">
        <v>2</v>
      </c>
      <c r="AI1836" s="13">
        <v>2</v>
      </c>
      <c r="AJ1836" s="13">
        <v>2</v>
      </c>
      <c r="AK1836" s="13">
        <v>3</v>
      </c>
      <c r="AL1836" s="13">
        <v>2</v>
      </c>
      <c r="AM1836" s="13">
        <v>3</v>
      </c>
      <c r="AN1836" s="13">
        <v>2</v>
      </c>
      <c r="AO1836" s="13" t="s">
        <v>9698</v>
      </c>
      <c r="AP1836" s="13" t="s">
        <v>9699</v>
      </c>
      <c r="AQ1836" s="13">
        <v>1</v>
      </c>
      <c r="AR1836" s="13">
        <v>1</v>
      </c>
      <c r="AS1836" s="13">
        <v>1</v>
      </c>
      <c r="AT1836" s="13">
        <v>1</v>
      </c>
      <c r="AU1836" s="13">
        <v>1</v>
      </c>
      <c r="AV1836" s="13">
        <v>1</v>
      </c>
      <c r="AW1836" s="13">
        <v>1</v>
      </c>
      <c r="AX1836" s="13">
        <v>1</v>
      </c>
      <c r="AY1836" s="13">
        <v>1</v>
      </c>
      <c r="AZ1836" s="13">
        <v>3</v>
      </c>
      <c r="BB1836" s="13">
        <v>1</v>
      </c>
      <c r="BC1836" s="13">
        <v>0</v>
      </c>
      <c r="BD1836" s="13">
        <v>2</v>
      </c>
      <c r="BF1836" s="13">
        <v>1</v>
      </c>
      <c r="BG1836" s="13">
        <v>1</v>
      </c>
      <c r="BH1836" s="17">
        <v>1</v>
      </c>
      <c r="BI1836" s="13">
        <v>1</v>
      </c>
      <c r="BJ1836" s="13">
        <v>1</v>
      </c>
      <c r="BK1836" s="13">
        <v>1</v>
      </c>
      <c r="BL1836" s="13">
        <v>2</v>
      </c>
      <c r="BS1836" s="13">
        <v>1</v>
      </c>
      <c r="BT1836" s="13">
        <v>32</v>
      </c>
      <c r="BU1836" s="13">
        <v>1</v>
      </c>
      <c r="BV1836" s="13">
        <v>1</v>
      </c>
      <c r="CA1836" s="18" t="s">
        <v>9700</v>
      </c>
      <c r="CB1836" s="18"/>
      <c r="CC1836" s="18">
        <v>14690</v>
      </c>
      <c r="CD1836" s="18">
        <v>6553.1</v>
      </c>
      <c r="CE1836" s="18"/>
      <c r="CF1836" s="18"/>
      <c r="CG1836" s="18"/>
      <c r="CH1836" s="13">
        <v>2</v>
      </c>
      <c r="CI1836" s="13">
        <v>1</v>
      </c>
      <c r="CJ1836" s="13">
        <v>1</v>
      </c>
      <c r="CK1836" s="13">
        <v>1</v>
      </c>
      <c r="CL1836" s="13">
        <v>1</v>
      </c>
      <c r="CM1836" s="13">
        <v>1</v>
      </c>
      <c r="CN1836" s="13">
        <v>1</v>
      </c>
      <c r="CO1836" s="13">
        <v>1</v>
      </c>
      <c r="CP1836" s="13">
        <v>1</v>
      </c>
      <c r="CQ1836" s="13">
        <v>1</v>
      </c>
      <c r="CR1836" s="13">
        <v>1</v>
      </c>
      <c r="CS1836" s="13" t="s">
        <v>9701</v>
      </c>
      <c r="CW1836" s="13" t="s">
        <v>9702</v>
      </c>
      <c r="CX1836" s="38" t="s">
        <v>8776</v>
      </c>
      <c r="CY1836" s="38" t="s">
        <v>6788</v>
      </c>
      <c r="CZ1836" s="38" t="s">
        <v>41</v>
      </c>
      <c r="DA1836" s="38" t="s">
        <v>9703</v>
      </c>
    </row>
    <row r="1837" spans="1:106" s="13" customFormat="1">
      <c r="A1837" s="84">
        <v>3307</v>
      </c>
      <c r="B1837" s="84">
        <v>1</v>
      </c>
      <c r="C1837" s="13" t="s">
        <v>9704</v>
      </c>
      <c r="D1837" s="13" t="s">
        <v>54</v>
      </c>
      <c r="E1837" s="14">
        <v>13434</v>
      </c>
      <c r="F1837" s="13" t="s">
        <v>214</v>
      </c>
      <c r="G1837" s="13" t="s">
        <v>214</v>
      </c>
      <c r="H1837" s="13" t="s">
        <v>214</v>
      </c>
      <c r="I1837" s="14">
        <v>40709</v>
      </c>
      <c r="J1837" s="13">
        <f t="shared" si="63"/>
        <v>74</v>
      </c>
      <c r="K1837" s="14">
        <v>40770</v>
      </c>
      <c r="L1837" s="13">
        <v>2</v>
      </c>
      <c r="M1837" s="14">
        <v>40945</v>
      </c>
      <c r="N1837" s="15">
        <f t="shared" si="65"/>
        <v>7.7535934291581112</v>
      </c>
      <c r="O1837" s="16">
        <v>2</v>
      </c>
      <c r="Q1837" s="13" t="s">
        <v>9705</v>
      </c>
      <c r="R1837" s="13" t="s">
        <v>2597</v>
      </c>
      <c r="S1837" s="13">
        <v>2</v>
      </c>
      <c r="T1837" s="13">
        <v>2</v>
      </c>
      <c r="U1837" s="13">
        <v>2</v>
      </c>
      <c r="X1837" s="13">
        <v>1</v>
      </c>
      <c r="Z1837" s="13">
        <v>4</v>
      </c>
      <c r="AG1837" s="13">
        <v>2</v>
      </c>
      <c r="AH1837" s="13">
        <v>2</v>
      </c>
      <c r="AO1837" s="13" t="s">
        <v>4304</v>
      </c>
      <c r="AP1837" s="13" t="s">
        <v>9706</v>
      </c>
      <c r="AQ1837" s="13">
        <v>1</v>
      </c>
      <c r="AR1837" s="13">
        <v>1</v>
      </c>
      <c r="AS1837" s="13">
        <v>0</v>
      </c>
      <c r="AT1837" s="13">
        <v>1</v>
      </c>
      <c r="AU1837" s="13">
        <v>0</v>
      </c>
      <c r="AV1837" s="13">
        <v>1</v>
      </c>
      <c r="AW1837" s="13">
        <v>0</v>
      </c>
      <c r="AX1837" s="13">
        <v>2</v>
      </c>
      <c r="AZ1837" s="13">
        <v>1</v>
      </c>
      <c r="BA1837" s="13">
        <v>3</v>
      </c>
      <c r="BB1837" s="13">
        <v>2</v>
      </c>
      <c r="BD1837" s="13">
        <v>2</v>
      </c>
      <c r="BF1837" s="13">
        <v>1</v>
      </c>
      <c r="BG1837" s="13">
        <v>5</v>
      </c>
      <c r="BH1837" s="17">
        <v>1</v>
      </c>
      <c r="BJ1837" s="13">
        <v>1</v>
      </c>
      <c r="BK1837" s="13">
        <v>1</v>
      </c>
      <c r="BL1837" s="13">
        <v>1</v>
      </c>
      <c r="BM1837" s="13">
        <v>3183</v>
      </c>
      <c r="BN1837" s="13">
        <v>2</v>
      </c>
      <c r="BQ1837" s="13" t="s">
        <v>1460</v>
      </c>
      <c r="BR1837" s="13" t="s">
        <v>375</v>
      </c>
      <c r="BS1837" s="13">
        <v>1</v>
      </c>
      <c r="BT1837" s="13">
        <v>15</v>
      </c>
      <c r="BU1837" s="13">
        <v>1</v>
      </c>
      <c r="BV1837" s="13">
        <v>3</v>
      </c>
      <c r="CA1837" s="18" t="s">
        <v>9707</v>
      </c>
      <c r="CB1837" s="18"/>
      <c r="CC1837" s="18" t="s">
        <v>6873</v>
      </c>
      <c r="CD1837" s="18" t="s">
        <v>6873</v>
      </c>
      <c r="CE1837" s="18"/>
      <c r="CF1837" s="18"/>
      <c r="CG1837" s="18"/>
      <c r="CI1837" s="13">
        <v>1</v>
      </c>
      <c r="CJ1837" s="13">
        <v>1</v>
      </c>
      <c r="CK1837" s="13">
        <v>1</v>
      </c>
      <c r="CL1837" s="13">
        <v>1</v>
      </c>
      <c r="CM1837" s="13">
        <v>1</v>
      </c>
      <c r="CN1837" s="13">
        <v>1</v>
      </c>
      <c r="CO1837" s="13">
        <v>1</v>
      </c>
      <c r="CP1837" s="13">
        <v>1</v>
      </c>
      <c r="CQ1837" s="13">
        <v>1</v>
      </c>
      <c r="CR1837" s="13">
        <v>1</v>
      </c>
      <c r="CS1837" s="14">
        <v>40890</v>
      </c>
      <c r="CT1837" s="13">
        <v>1</v>
      </c>
      <c r="CW1837" s="13" t="s">
        <v>9708</v>
      </c>
      <c r="CX1837" s="38" t="s">
        <v>7419</v>
      </c>
      <c r="CY1837" s="38" t="s">
        <v>7420</v>
      </c>
      <c r="CZ1837" s="38"/>
      <c r="DA1837" s="38" t="s">
        <v>192</v>
      </c>
    </row>
    <row r="1838" spans="1:106" s="13" customFormat="1">
      <c r="A1838" s="84">
        <v>3309</v>
      </c>
      <c r="B1838" s="84">
        <v>1</v>
      </c>
      <c r="C1838" s="13" t="s">
        <v>8676</v>
      </c>
      <c r="D1838" s="13" t="s">
        <v>54</v>
      </c>
      <c r="E1838" s="14">
        <v>17310</v>
      </c>
      <c r="F1838" s="13" t="s">
        <v>264</v>
      </c>
      <c r="G1838" s="13" t="s">
        <v>264</v>
      </c>
      <c r="H1838" s="13" t="s">
        <v>264</v>
      </c>
      <c r="I1838" s="14">
        <v>40678</v>
      </c>
      <c r="J1838" s="13">
        <f t="shared" si="63"/>
        <v>63</v>
      </c>
      <c r="K1838" s="14">
        <v>40784</v>
      </c>
      <c r="L1838" s="13">
        <v>4</v>
      </c>
      <c r="M1838" s="14">
        <v>40831</v>
      </c>
      <c r="N1838" s="15">
        <f t="shared" si="65"/>
        <v>5.0266940451745379</v>
      </c>
      <c r="O1838" s="16">
        <v>2</v>
      </c>
      <c r="Q1838" s="13" t="s">
        <v>180</v>
      </c>
      <c r="R1838" s="13" t="s">
        <v>2597</v>
      </c>
      <c r="S1838" s="13">
        <v>2</v>
      </c>
      <c r="T1838" s="13">
        <v>2</v>
      </c>
      <c r="U1838" s="13">
        <v>2</v>
      </c>
      <c r="V1838" s="13">
        <v>2</v>
      </c>
      <c r="X1838" s="13">
        <v>2</v>
      </c>
      <c r="Z1838" s="13">
        <v>4</v>
      </c>
      <c r="AH1838" s="13">
        <v>2</v>
      </c>
      <c r="AM1838" s="13">
        <v>1</v>
      </c>
      <c r="AP1838" s="13" t="s">
        <v>4756</v>
      </c>
      <c r="AQ1838" s="13">
        <v>1</v>
      </c>
      <c r="AR1838" s="13">
        <v>2</v>
      </c>
      <c r="AT1838" s="13">
        <v>1</v>
      </c>
      <c r="AU1838" s="13">
        <v>0</v>
      </c>
      <c r="AV1838" s="13">
        <v>2</v>
      </c>
      <c r="AX1838" s="13">
        <v>2</v>
      </c>
      <c r="AZ1838" s="13">
        <v>2</v>
      </c>
      <c r="BB1838" s="13">
        <v>2</v>
      </c>
      <c r="BD1838" s="13">
        <v>1</v>
      </c>
      <c r="BE1838" s="13">
        <v>0</v>
      </c>
      <c r="BF1838" s="13">
        <v>1</v>
      </c>
      <c r="BG1838" s="13">
        <v>0</v>
      </c>
      <c r="BH1838" s="17">
        <v>2</v>
      </c>
      <c r="BI1838" s="13">
        <v>1</v>
      </c>
      <c r="BJ1838" s="13">
        <v>1</v>
      </c>
      <c r="BK1838" s="13">
        <v>1</v>
      </c>
      <c r="BL1838" s="13">
        <v>2</v>
      </c>
      <c r="BS1838" s="13">
        <v>1</v>
      </c>
      <c r="BT1838" s="13">
        <v>41</v>
      </c>
      <c r="BV1838" s="13">
        <v>26</v>
      </c>
      <c r="CA1838" s="18" t="s">
        <v>9709</v>
      </c>
      <c r="CB1838" s="18"/>
      <c r="CC1838" s="18">
        <v>116</v>
      </c>
      <c r="CD1838" s="18">
        <v>1373</v>
      </c>
      <c r="CE1838" s="18"/>
      <c r="CF1838" s="18"/>
      <c r="CG1838" s="18"/>
      <c r="CH1838" s="13">
        <v>2</v>
      </c>
      <c r="CI1838" s="13">
        <v>1</v>
      </c>
      <c r="CJ1838" s="13">
        <v>1</v>
      </c>
      <c r="CK1838" s="13">
        <v>1</v>
      </c>
      <c r="CL1838" s="13">
        <v>1</v>
      </c>
      <c r="CM1838" s="13">
        <v>1</v>
      </c>
      <c r="CN1838" s="13">
        <v>1</v>
      </c>
      <c r="CO1838" s="13">
        <v>1</v>
      </c>
      <c r="CP1838" s="13">
        <v>1</v>
      </c>
      <c r="CQ1838" s="13">
        <v>1</v>
      </c>
      <c r="CR1838" s="13">
        <v>1</v>
      </c>
      <c r="CS1838" s="14">
        <v>40891</v>
      </c>
      <c r="CT1838" s="13">
        <v>1</v>
      </c>
      <c r="CW1838" s="13" t="s">
        <v>9710</v>
      </c>
      <c r="CX1838" s="38" t="s">
        <v>1178</v>
      </c>
      <c r="CY1838" s="38" t="s">
        <v>9711</v>
      </c>
      <c r="CZ1838" s="38" t="s">
        <v>41</v>
      </c>
      <c r="DA1838" s="38" t="s">
        <v>9712</v>
      </c>
    </row>
    <row r="1839" spans="1:106" s="13" customFormat="1">
      <c r="A1839" s="84">
        <v>3310</v>
      </c>
      <c r="B1839" s="84">
        <v>1</v>
      </c>
      <c r="C1839" s="13" t="s">
        <v>3518</v>
      </c>
      <c r="D1839" s="13" t="s">
        <v>54</v>
      </c>
      <c r="E1839" s="14">
        <v>12864</v>
      </c>
      <c r="F1839" s="13" t="s">
        <v>214</v>
      </c>
      <c r="G1839" s="13" t="s">
        <v>214</v>
      </c>
      <c r="H1839" s="13" t="s">
        <v>214</v>
      </c>
      <c r="I1839" s="14">
        <v>40405</v>
      </c>
      <c r="J1839" s="13">
        <f t="shared" si="63"/>
        <v>75</v>
      </c>
      <c r="K1839" s="14">
        <v>40756</v>
      </c>
      <c r="L1839" s="13">
        <v>4</v>
      </c>
      <c r="M1839" s="14">
        <v>41171</v>
      </c>
      <c r="N1839" s="15">
        <f t="shared" si="65"/>
        <v>25.166324435318277</v>
      </c>
      <c r="O1839" s="16">
        <v>2</v>
      </c>
      <c r="S1839" s="13">
        <v>2</v>
      </c>
      <c r="T1839" s="13">
        <v>2</v>
      </c>
      <c r="U1839" s="13">
        <v>2</v>
      </c>
      <c r="V1839" s="13">
        <v>2</v>
      </c>
      <c r="X1839" s="13">
        <v>1</v>
      </c>
      <c r="Z1839" s="13">
        <v>4</v>
      </c>
      <c r="AC1839" s="13">
        <v>2</v>
      </c>
      <c r="AD1839" s="13">
        <v>2</v>
      </c>
      <c r="AE1839" s="13">
        <v>2</v>
      </c>
      <c r="AF1839" s="13">
        <v>2</v>
      </c>
      <c r="AG1839" s="13">
        <v>1</v>
      </c>
      <c r="AH1839" s="13">
        <v>2</v>
      </c>
      <c r="AI1839" s="13">
        <v>2</v>
      </c>
      <c r="AJ1839" s="13">
        <v>2</v>
      </c>
      <c r="AK1839" s="13">
        <v>1</v>
      </c>
      <c r="AL1839" s="13">
        <v>2</v>
      </c>
      <c r="AM1839" s="13">
        <v>1</v>
      </c>
      <c r="AO1839" s="13" t="s">
        <v>9713</v>
      </c>
      <c r="AP1839" s="13" t="s">
        <v>1715</v>
      </c>
      <c r="AQ1839" s="13">
        <v>1</v>
      </c>
      <c r="AR1839" s="13">
        <v>2</v>
      </c>
      <c r="AT1839" s="13">
        <v>1</v>
      </c>
      <c r="AU1839" s="13">
        <v>0</v>
      </c>
      <c r="AV1839" s="13">
        <v>2</v>
      </c>
      <c r="AX1839" s="13">
        <v>2</v>
      </c>
      <c r="AZ1839" s="13">
        <v>2</v>
      </c>
      <c r="BB1839" s="13">
        <v>2</v>
      </c>
      <c r="BD1839" s="13">
        <v>2</v>
      </c>
      <c r="BF1839" s="13">
        <v>1</v>
      </c>
      <c r="BG1839" s="13">
        <v>2</v>
      </c>
      <c r="BH1839" s="17">
        <v>1</v>
      </c>
      <c r="BI1839" s="13">
        <v>1</v>
      </c>
      <c r="BJ1839" s="13">
        <v>1</v>
      </c>
      <c r="BK1839" s="13">
        <v>1</v>
      </c>
      <c r="BL1839" s="13">
        <v>1</v>
      </c>
      <c r="BM1839" s="13">
        <v>3368</v>
      </c>
      <c r="BN1839" s="13">
        <v>2</v>
      </c>
      <c r="BQ1839" s="13" t="s">
        <v>289</v>
      </c>
      <c r="BR1839" s="13" t="s">
        <v>222</v>
      </c>
      <c r="BS1839" s="13">
        <v>1</v>
      </c>
      <c r="BT1839" s="13">
        <v>40</v>
      </c>
      <c r="BU1839" s="13">
        <v>1</v>
      </c>
      <c r="BV1839" s="13">
        <v>1</v>
      </c>
      <c r="CA1839" s="18" t="s">
        <v>9714</v>
      </c>
      <c r="CB1839" s="18"/>
      <c r="CC1839" s="18" t="s">
        <v>9715</v>
      </c>
      <c r="CD1839" s="18" t="s">
        <v>6793</v>
      </c>
      <c r="CE1839" s="18"/>
      <c r="CF1839" s="18"/>
      <c r="CG1839" s="18"/>
      <c r="CS1839" s="14">
        <v>40897</v>
      </c>
      <c r="CT1839" s="13">
        <v>1</v>
      </c>
      <c r="CW1839" s="13" t="s">
        <v>9716</v>
      </c>
      <c r="CX1839" s="38" t="s">
        <v>9717</v>
      </c>
      <c r="CY1839" s="38" t="s">
        <v>9718</v>
      </c>
      <c r="CZ1839" s="38" t="s">
        <v>41</v>
      </c>
      <c r="DA1839" s="38" t="s">
        <v>9719</v>
      </c>
    </row>
    <row r="1840" spans="1:106" s="13" customFormat="1">
      <c r="A1840" s="84">
        <v>3311</v>
      </c>
      <c r="B1840" s="84">
        <v>1</v>
      </c>
      <c r="C1840" s="13" t="s">
        <v>9720</v>
      </c>
      <c r="D1840" s="13" t="s">
        <v>54</v>
      </c>
      <c r="E1840" s="14">
        <v>17910</v>
      </c>
      <c r="F1840" s="13" t="s">
        <v>295</v>
      </c>
      <c r="G1840" s="13" t="s">
        <v>295</v>
      </c>
      <c r="H1840" s="13" t="s">
        <v>295</v>
      </c>
      <c r="I1840" s="14">
        <v>40739</v>
      </c>
      <c r="J1840" s="13">
        <f t="shared" si="63"/>
        <v>62</v>
      </c>
      <c r="K1840" s="14">
        <v>40784</v>
      </c>
      <c r="L1840" s="13">
        <v>4</v>
      </c>
      <c r="M1840" s="14">
        <v>41714</v>
      </c>
      <c r="N1840" s="15">
        <f t="shared" si="65"/>
        <v>32.032854209445588</v>
      </c>
      <c r="O1840" s="16">
        <v>2</v>
      </c>
      <c r="Q1840" s="13" t="s">
        <v>39</v>
      </c>
      <c r="R1840" s="13" t="s">
        <v>38</v>
      </c>
      <c r="S1840" s="13">
        <v>2</v>
      </c>
      <c r="T1840" s="13">
        <v>2</v>
      </c>
      <c r="U1840" s="13">
        <v>2</v>
      </c>
      <c r="V1840" s="13">
        <v>2</v>
      </c>
      <c r="X1840" s="13">
        <v>2</v>
      </c>
      <c r="Z1840" s="13">
        <v>4</v>
      </c>
      <c r="AH1840" s="13">
        <v>2</v>
      </c>
      <c r="AI1840" s="13">
        <v>2</v>
      </c>
      <c r="AJ1840" s="13">
        <v>2</v>
      </c>
      <c r="AK1840" s="13">
        <v>2</v>
      </c>
      <c r="AL1840" s="13">
        <v>2</v>
      </c>
      <c r="AM1840" s="13">
        <v>2</v>
      </c>
      <c r="AN1840" s="13">
        <v>1</v>
      </c>
      <c r="AO1840" s="13" t="s">
        <v>267</v>
      </c>
      <c r="AP1840" s="13" t="s">
        <v>9721</v>
      </c>
      <c r="AQ1840" s="13">
        <v>1</v>
      </c>
      <c r="AR1840" s="13">
        <v>1</v>
      </c>
      <c r="AS1840" s="13">
        <v>1</v>
      </c>
      <c r="AT1840" s="13">
        <v>1</v>
      </c>
      <c r="AU1840" s="13">
        <v>1</v>
      </c>
      <c r="AV1840" s="13">
        <v>2</v>
      </c>
      <c r="AX1840" s="13">
        <v>2</v>
      </c>
      <c r="AZ1840" s="13">
        <v>1</v>
      </c>
      <c r="BA1840" s="13">
        <v>1</v>
      </c>
      <c r="BB1840" s="13">
        <v>1</v>
      </c>
      <c r="BC1840" s="13">
        <v>1</v>
      </c>
      <c r="BD1840" s="13">
        <v>2</v>
      </c>
      <c r="BF1840" s="13">
        <v>1</v>
      </c>
      <c r="BG1840" s="13">
        <v>3</v>
      </c>
      <c r="BH1840" s="17">
        <v>1</v>
      </c>
      <c r="BI1840" s="13">
        <v>1</v>
      </c>
      <c r="BJ1840" s="13">
        <v>2</v>
      </c>
      <c r="BK1840" s="13">
        <v>1</v>
      </c>
      <c r="BL1840" s="13">
        <v>2</v>
      </c>
      <c r="BS1840" s="13">
        <v>1</v>
      </c>
      <c r="BT1840" s="13">
        <v>32</v>
      </c>
      <c r="BU1840" s="13">
        <v>1</v>
      </c>
      <c r="BV1840" s="13">
        <v>0</v>
      </c>
      <c r="CA1840" s="18" t="s">
        <v>9722</v>
      </c>
      <c r="CB1840" s="18"/>
      <c r="CC1840" s="18">
        <v>12240</v>
      </c>
      <c r="CD1840" s="18">
        <v>2840.6</v>
      </c>
      <c r="CE1840" s="18"/>
      <c r="CF1840" s="18"/>
      <c r="CG1840" s="18"/>
      <c r="CH1840" s="13">
        <v>2</v>
      </c>
      <c r="CI1840" s="13">
        <v>1</v>
      </c>
      <c r="CJ1840" s="13">
        <v>1</v>
      </c>
      <c r="CK1840" s="13">
        <v>1</v>
      </c>
      <c r="CL1840" s="13">
        <v>1</v>
      </c>
      <c r="CM1840" s="13">
        <v>1</v>
      </c>
      <c r="CN1840" s="13">
        <v>1</v>
      </c>
      <c r="CO1840" s="13">
        <v>1</v>
      </c>
      <c r="CP1840" s="13">
        <v>1</v>
      </c>
      <c r="CQ1840" s="13">
        <v>1</v>
      </c>
      <c r="CR1840" s="13">
        <v>1</v>
      </c>
      <c r="CS1840" s="14">
        <v>40879</v>
      </c>
      <c r="CT1840" s="13">
        <v>2</v>
      </c>
      <c r="CW1840" s="13" t="s">
        <v>9723</v>
      </c>
      <c r="CX1840" s="38" t="s">
        <v>9724</v>
      </c>
      <c r="CY1840" s="38" t="s">
        <v>9725</v>
      </c>
      <c r="CZ1840" s="38" t="s">
        <v>386</v>
      </c>
      <c r="DA1840" s="38" t="s">
        <v>9726</v>
      </c>
    </row>
    <row r="1841" spans="1:106" s="13" customFormat="1">
      <c r="A1841" s="84">
        <v>3315</v>
      </c>
      <c r="B1841" s="84">
        <v>1</v>
      </c>
      <c r="C1841" s="13" t="s">
        <v>3922</v>
      </c>
      <c r="D1841" s="13" t="s">
        <v>54</v>
      </c>
      <c r="E1841" s="14">
        <v>18095</v>
      </c>
      <c r="F1841" s="13" t="s">
        <v>263</v>
      </c>
      <c r="G1841" s="13" t="s">
        <v>263</v>
      </c>
      <c r="H1841" s="13" t="s">
        <v>263</v>
      </c>
      <c r="I1841" s="14">
        <v>40739</v>
      </c>
      <c r="J1841" s="13">
        <f t="shared" si="63"/>
        <v>61</v>
      </c>
      <c r="K1841" s="14">
        <v>40785</v>
      </c>
      <c r="L1841" s="13">
        <v>4</v>
      </c>
      <c r="M1841" s="14">
        <v>41161</v>
      </c>
      <c r="N1841" s="15">
        <f t="shared" si="65"/>
        <v>13.86447638603696</v>
      </c>
      <c r="O1841" s="16">
        <v>2</v>
      </c>
      <c r="Q1841" s="13" t="s">
        <v>9727</v>
      </c>
      <c r="R1841" s="13" t="s">
        <v>38</v>
      </c>
      <c r="S1841" s="13">
        <v>2</v>
      </c>
      <c r="T1841" s="13">
        <v>2</v>
      </c>
      <c r="U1841" s="13">
        <v>2</v>
      </c>
      <c r="V1841" s="13">
        <v>2</v>
      </c>
      <c r="X1841" s="13">
        <v>1</v>
      </c>
      <c r="Z1841" s="13">
        <v>4</v>
      </c>
      <c r="AC1841" s="13">
        <v>2</v>
      </c>
      <c r="AD1841" s="13">
        <v>2</v>
      </c>
      <c r="AE1841" s="13">
        <v>2</v>
      </c>
      <c r="AF1841" s="13">
        <v>2</v>
      </c>
      <c r="AG1841" s="13">
        <v>1</v>
      </c>
      <c r="AH1841" s="13">
        <v>2</v>
      </c>
      <c r="AI1841" s="13">
        <v>3</v>
      </c>
      <c r="AJ1841" s="13">
        <v>2</v>
      </c>
      <c r="AK1841" s="13">
        <v>2</v>
      </c>
      <c r="AL1841" s="13">
        <v>1</v>
      </c>
      <c r="AM1841" s="13">
        <v>2</v>
      </c>
      <c r="AN1841" s="13">
        <v>2</v>
      </c>
      <c r="AO1841" s="13" t="s">
        <v>3318</v>
      </c>
      <c r="AP1841" s="13" t="s">
        <v>9728</v>
      </c>
      <c r="AQ1841" s="13">
        <v>1</v>
      </c>
      <c r="AR1841" s="13">
        <v>1</v>
      </c>
      <c r="AS1841" s="13">
        <v>3</v>
      </c>
      <c r="AT1841" s="13">
        <v>1</v>
      </c>
      <c r="AU1841" s="13">
        <v>0</v>
      </c>
      <c r="AV1841" s="13">
        <v>3</v>
      </c>
      <c r="AX1841" s="13">
        <v>1</v>
      </c>
      <c r="AY1841" s="13">
        <v>3</v>
      </c>
      <c r="AZ1841" s="13">
        <v>3</v>
      </c>
      <c r="BB1841" s="13">
        <v>2</v>
      </c>
      <c r="BD1841" s="13">
        <v>2</v>
      </c>
      <c r="BF1841" s="13">
        <v>1</v>
      </c>
      <c r="BG1841" s="13">
        <v>5</v>
      </c>
      <c r="BH1841" s="17">
        <v>2</v>
      </c>
      <c r="BI1841" s="13">
        <v>1</v>
      </c>
      <c r="BJ1841" s="13">
        <v>2</v>
      </c>
      <c r="BK1841" s="13">
        <v>1</v>
      </c>
      <c r="BL1841" s="13">
        <v>1</v>
      </c>
      <c r="BM1841" s="13">
        <v>3190</v>
      </c>
      <c r="BN1841" s="13">
        <v>2</v>
      </c>
      <c r="BQ1841" s="13" t="s">
        <v>1460</v>
      </c>
      <c r="BR1841" s="13" t="s">
        <v>375</v>
      </c>
      <c r="BS1841" s="13">
        <v>1</v>
      </c>
      <c r="BT1841" s="13">
        <v>39</v>
      </c>
      <c r="BU1841" s="13">
        <v>1</v>
      </c>
      <c r="BV1841" s="13">
        <v>1</v>
      </c>
      <c r="CA1841" s="18" t="s">
        <v>9729</v>
      </c>
      <c r="CB1841" s="18"/>
      <c r="CC1841" s="18">
        <v>820</v>
      </c>
      <c r="CD1841" s="18">
        <v>0</v>
      </c>
      <c r="CE1841" s="18"/>
      <c r="CF1841" s="18" t="s">
        <v>1613</v>
      </c>
      <c r="CG1841" s="18"/>
      <c r="CH1841" s="13">
        <v>2</v>
      </c>
      <c r="CI1841" s="13">
        <v>1</v>
      </c>
      <c r="CJ1841" s="13">
        <v>1</v>
      </c>
      <c r="CK1841" s="13">
        <v>1</v>
      </c>
      <c r="CL1841" s="13">
        <v>1</v>
      </c>
      <c r="CM1841" s="13">
        <v>1</v>
      </c>
      <c r="CN1841" s="13">
        <v>1</v>
      </c>
      <c r="CO1841" s="13">
        <v>1</v>
      </c>
      <c r="CP1841" s="13">
        <v>1</v>
      </c>
      <c r="CQ1841" s="13">
        <v>1</v>
      </c>
      <c r="CR1841" s="13">
        <v>1</v>
      </c>
      <c r="CS1841" s="14">
        <v>41047</v>
      </c>
      <c r="CT1841" s="13">
        <v>2</v>
      </c>
      <c r="CW1841" s="13" t="s">
        <v>9730</v>
      </c>
      <c r="CX1841" s="38" t="s">
        <v>9731</v>
      </c>
      <c r="CY1841" s="38" t="s">
        <v>9732</v>
      </c>
      <c r="CZ1841" s="38" t="s">
        <v>41</v>
      </c>
      <c r="DA1841" s="38" t="s">
        <v>9733</v>
      </c>
    </row>
    <row r="1842" spans="1:106" s="13" customFormat="1">
      <c r="A1842" s="84">
        <v>3317</v>
      </c>
      <c r="B1842" s="84">
        <v>5</v>
      </c>
      <c r="C1842" s="13" t="s">
        <v>9734</v>
      </c>
      <c r="D1842" s="13" t="s">
        <v>54</v>
      </c>
      <c r="E1842" s="14">
        <v>14463</v>
      </c>
      <c r="F1842" s="13" t="s">
        <v>302</v>
      </c>
      <c r="G1842" s="13" t="s">
        <v>461</v>
      </c>
      <c r="H1842" s="13" t="s">
        <v>461</v>
      </c>
      <c r="I1842" s="14">
        <v>40739</v>
      </c>
      <c r="J1842" s="13">
        <f t="shared" si="63"/>
        <v>71</v>
      </c>
      <c r="K1842" s="14">
        <v>40784</v>
      </c>
      <c r="L1842" s="13">
        <v>4</v>
      </c>
      <c r="M1842" s="14">
        <v>41073</v>
      </c>
      <c r="N1842" s="15">
        <f t="shared" si="65"/>
        <v>10.973305954825461</v>
      </c>
      <c r="O1842" s="16">
        <v>2</v>
      </c>
      <c r="Q1842" s="13" t="s">
        <v>245</v>
      </c>
      <c r="R1842" s="13" t="s">
        <v>38</v>
      </c>
      <c r="S1842" s="13">
        <v>2</v>
      </c>
      <c r="T1842" s="13">
        <v>1</v>
      </c>
      <c r="U1842" s="13">
        <v>2</v>
      </c>
      <c r="V1842" s="13">
        <v>2</v>
      </c>
      <c r="W1842" s="13" t="s">
        <v>3856</v>
      </c>
      <c r="X1842" s="13">
        <v>2</v>
      </c>
      <c r="Z1842" s="13">
        <v>4</v>
      </c>
      <c r="AH1842" s="13">
        <v>2</v>
      </c>
      <c r="AI1842" s="13">
        <v>2</v>
      </c>
      <c r="AJ1842" s="13">
        <v>1</v>
      </c>
      <c r="AK1842" s="13">
        <v>2</v>
      </c>
      <c r="AL1842" s="13">
        <v>2</v>
      </c>
      <c r="AM1842" s="13">
        <v>1</v>
      </c>
      <c r="AN1842" s="13">
        <v>1</v>
      </c>
      <c r="AO1842" s="13" t="s">
        <v>981</v>
      </c>
      <c r="AP1842" s="13" t="s">
        <v>9735</v>
      </c>
      <c r="AQ1842" s="13">
        <v>1</v>
      </c>
      <c r="AR1842" s="13">
        <v>1</v>
      </c>
      <c r="AS1842" s="13">
        <v>1</v>
      </c>
      <c r="AT1842" s="13">
        <v>1</v>
      </c>
      <c r="AU1842" s="13">
        <v>0</v>
      </c>
      <c r="AV1842" s="13">
        <v>1</v>
      </c>
      <c r="AW1842" s="13">
        <v>1</v>
      </c>
      <c r="AX1842" s="13">
        <v>1</v>
      </c>
      <c r="AY1842" s="13">
        <v>0</v>
      </c>
      <c r="AZ1842" s="13">
        <v>1</v>
      </c>
      <c r="BA1842" s="13">
        <v>0</v>
      </c>
      <c r="BB1842" s="13">
        <v>1</v>
      </c>
      <c r="BC1842" s="13">
        <v>1</v>
      </c>
      <c r="BD1842" s="13">
        <v>2</v>
      </c>
      <c r="BF1842" s="13">
        <v>1</v>
      </c>
      <c r="BG1842" s="13">
        <v>3</v>
      </c>
      <c r="BH1842" s="17">
        <v>1</v>
      </c>
      <c r="BI1842" s="13">
        <v>1</v>
      </c>
      <c r="BJ1842" s="13">
        <v>2</v>
      </c>
      <c r="BK1842" s="13">
        <v>1</v>
      </c>
      <c r="BL1842" s="13">
        <v>1</v>
      </c>
      <c r="BM1842" s="13">
        <v>3182</v>
      </c>
      <c r="BN1842" s="13">
        <v>1</v>
      </c>
      <c r="BO1842" s="13" t="s">
        <v>9736</v>
      </c>
      <c r="BP1842" s="13">
        <v>200</v>
      </c>
      <c r="BQ1842" s="13" t="s">
        <v>9737</v>
      </c>
      <c r="BR1842" s="13" t="s">
        <v>3859</v>
      </c>
      <c r="BS1842" s="13">
        <v>1</v>
      </c>
      <c r="BT1842" s="13">
        <v>23.2</v>
      </c>
      <c r="BU1842" s="13">
        <v>1</v>
      </c>
      <c r="BV1842" s="13">
        <v>2</v>
      </c>
      <c r="BW1842" s="13">
        <v>2</v>
      </c>
      <c r="BX1842" s="13">
        <v>114</v>
      </c>
      <c r="CA1842" s="18" t="s">
        <v>9738</v>
      </c>
      <c r="CB1842" s="18"/>
      <c r="CC1842" s="18">
        <v>6870</v>
      </c>
      <c r="CD1842" s="18">
        <v>2752.5</v>
      </c>
      <c r="CE1842" s="18"/>
      <c r="CF1842" s="18"/>
      <c r="CG1842" s="18"/>
      <c r="CH1842" s="13">
        <v>2</v>
      </c>
      <c r="CI1842" s="13">
        <v>1</v>
      </c>
      <c r="CJ1842" s="13">
        <v>1</v>
      </c>
      <c r="CK1842" s="13">
        <v>1</v>
      </c>
      <c r="CL1842" s="13">
        <v>1</v>
      </c>
      <c r="CM1842" s="13">
        <v>1</v>
      </c>
      <c r="CN1842" s="13">
        <v>1</v>
      </c>
      <c r="CO1842" s="13">
        <v>1</v>
      </c>
      <c r="CP1842" s="13">
        <v>1</v>
      </c>
      <c r="CQ1842" s="13">
        <v>1</v>
      </c>
      <c r="CR1842" s="13">
        <v>1</v>
      </c>
      <c r="CS1842" s="14">
        <v>41129</v>
      </c>
      <c r="CT1842" s="13">
        <v>2</v>
      </c>
      <c r="CU1842" s="13" t="s">
        <v>9739</v>
      </c>
      <c r="CW1842" s="13" t="s">
        <v>9740</v>
      </c>
      <c r="CX1842" s="38" t="s">
        <v>9741</v>
      </c>
      <c r="CY1842" s="38" t="s">
        <v>8891</v>
      </c>
      <c r="CZ1842" s="38" t="s">
        <v>817</v>
      </c>
      <c r="DA1842" s="38" t="s">
        <v>9742</v>
      </c>
    </row>
    <row r="1843" spans="1:106" s="13" customFormat="1">
      <c r="A1843" s="84">
        <v>3318</v>
      </c>
      <c r="B1843" s="84">
        <v>1</v>
      </c>
      <c r="C1843" s="13" t="s">
        <v>9743</v>
      </c>
      <c r="D1843" s="13" t="s">
        <v>54</v>
      </c>
      <c r="E1843" s="14">
        <v>20581</v>
      </c>
      <c r="F1843" s="13" t="s">
        <v>762</v>
      </c>
      <c r="G1843" s="13" t="s">
        <v>424</v>
      </c>
      <c r="H1843" s="13" t="s">
        <v>424</v>
      </c>
      <c r="I1843" s="14">
        <v>40770</v>
      </c>
      <c r="J1843" s="13">
        <f t="shared" si="63"/>
        <v>55</v>
      </c>
      <c r="K1843" s="14">
        <v>40791</v>
      </c>
      <c r="L1843" s="13">
        <v>2</v>
      </c>
      <c r="M1843" s="14">
        <v>40903</v>
      </c>
      <c r="N1843" s="15">
        <f t="shared" si="65"/>
        <v>4.3696098562628336</v>
      </c>
      <c r="O1843" s="16">
        <v>2</v>
      </c>
      <c r="S1843" s="13">
        <v>3</v>
      </c>
      <c r="T1843" s="13">
        <v>2</v>
      </c>
      <c r="U1843" s="13">
        <v>2</v>
      </c>
      <c r="V1843" s="13">
        <v>1</v>
      </c>
      <c r="W1843" s="13" t="s">
        <v>9744</v>
      </c>
      <c r="X1843" s="13">
        <v>1</v>
      </c>
      <c r="Z1843" s="13">
        <v>4</v>
      </c>
      <c r="AC1843" s="13">
        <v>2</v>
      </c>
      <c r="AD1843" s="13">
        <v>2</v>
      </c>
      <c r="AE1843" s="13">
        <v>2</v>
      </c>
      <c r="AF1843" s="13">
        <v>2</v>
      </c>
      <c r="AG1843" s="13">
        <v>1</v>
      </c>
      <c r="AH1843" s="13">
        <v>3</v>
      </c>
      <c r="AI1843" s="13">
        <v>2</v>
      </c>
      <c r="AJ1843" s="13">
        <v>3</v>
      </c>
      <c r="AK1843" s="13">
        <v>2</v>
      </c>
      <c r="AL1843" s="13">
        <v>2</v>
      </c>
      <c r="AM1843" s="13">
        <v>2</v>
      </c>
      <c r="AN1843" s="13">
        <v>1</v>
      </c>
      <c r="AO1843" s="13" t="s">
        <v>9745</v>
      </c>
      <c r="AP1843" s="13" t="s">
        <v>4756</v>
      </c>
      <c r="AQ1843" s="13">
        <v>1</v>
      </c>
      <c r="AR1843" s="13">
        <v>1</v>
      </c>
      <c r="AT1843" s="13">
        <v>1</v>
      </c>
      <c r="AV1843" s="13">
        <v>2</v>
      </c>
      <c r="AX1843" s="13">
        <v>2</v>
      </c>
      <c r="AZ1843" s="13">
        <v>2</v>
      </c>
      <c r="BB1843" s="13">
        <v>2</v>
      </c>
      <c r="BD1843" s="13">
        <v>2</v>
      </c>
      <c r="BF1843" s="13">
        <v>1</v>
      </c>
      <c r="BH1843" s="17">
        <v>2</v>
      </c>
      <c r="BI1843" s="13">
        <v>1</v>
      </c>
      <c r="BJ1843" s="13">
        <v>2</v>
      </c>
      <c r="BK1843" s="13">
        <v>1</v>
      </c>
      <c r="BL1843" s="13">
        <v>2</v>
      </c>
      <c r="BS1843" s="13">
        <v>1</v>
      </c>
      <c r="BT1843" s="13">
        <v>39</v>
      </c>
      <c r="BU1843" s="13">
        <v>1</v>
      </c>
      <c r="BV1843" s="13">
        <v>3</v>
      </c>
      <c r="BW1843" s="13">
        <v>2</v>
      </c>
      <c r="BX1843" s="13">
        <v>79.599999999999994</v>
      </c>
      <c r="CA1843" s="18" t="s">
        <v>9746</v>
      </c>
      <c r="CB1843" s="18"/>
      <c r="CC1843" s="18">
        <v>2768</v>
      </c>
      <c r="CD1843" s="18">
        <v>911</v>
      </c>
      <c r="CE1843" s="18"/>
      <c r="CF1843" s="18"/>
      <c r="CG1843" s="18"/>
      <c r="CI1843" s="13">
        <v>1</v>
      </c>
      <c r="CJ1843" s="13">
        <v>1</v>
      </c>
      <c r="CK1843" s="13">
        <v>1</v>
      </c>
      <c r="CL1843" s="13">
        <v>1</v>
      </c>
      <c r="CM1843" s="13">
        <v>1</v>
      </c>
      <c r="CN1843" s="13">
        <v>1</v>
      </c>
      <c r="CO1843" s="13">
        <v>1</v>
      </c>
      <c r="CP1843" s="13">
        <v>1</v>
      </c>
      <c r="CQ1843" s="13">
        <v>1</v>
      </c>
      <c r="CR1843" s="13">
        <v>1</v>
      </c>
      <c r="CS1843" s="14">
        <v>40903</v>
      </c>
      <c r="CT1843" s="13">
        <v>2</v>
      </c>
      <c r="CW1843" s="13" t="s">
        <v>9747</v>
      </c>
      <c r="CX1843" s="38" t="s">
        <v>5285</v>
      </c>
      <c r="CY1843" s="38" t="s">
        <v>9748</v>
      </c>
      <c r="CZ1843" s="38" t="s">
        <v>41</v>
      </c>
      <c r="DA1843" s="38" t="s">
        <v>5287</v>
      </c>
    </row>
    <row r="1844" spans="1:106" s="13" customFormat="1">
      <c r="A1844" s="84">
        <v>3319</v>
      </c>
      <c r="B1844" s="84">
        <v>1</v>
      </c>
      <c r="C1844" s="13" t="s">
        <v>6909</v>
      </c>
      <c r="D1844" s="13" t="s">
        <v>54</v>
      </c>
      <c r="E1844" s="14">
        <v>10053</v>
      </c>
      <c r="F1844" s="13" t="s">
        <v>42</v>
      </c>
      <c r="G1844" s="13" t="s">
        <v>42</v>
      </c>
      <c r="H1844" s="13" t="s">
        <v>295</v>
      </c>
      <c r="I1844" s="14">
        <v>40709</v>
      </c>
      <c r="J1844" s="13">
        <f t="shared" si="63"/>
        <v>83</v>
      </c>
      <c r="K1844" s="14">
        <v>40784</v>
      </c>
      <c r="L1844" s="13">
        <v>2</v>
      </c>
      <c r="M1844" s="14">
        <v>41113</v>
      </c>
      <c r="N1844" s="15">
        <f t="shared" si="65"/>
        <v>13.273100616016427</v>
      </c>
      <c r="O1844" s="16">
        <v>2</v>
      </c>
      <c r="Q1844" s="13" t="s">
        <v>42</v>
      </c>
      <c r="R1844" s="13" t="s">
        <v>38</v>
      </c>
      <c r="S1844" s="13">
        <v>2</v>
      </c>
      <c r="T1844" s="13">
        <v>2</v>
      </c>
      <c r="U1844" s="13">
        <v>2</v>
      </c>
      <c r="V1844" s="13">
        <v>2</v>
      </c>
      <c r="X1844" s="13">
        <v>1</v>
      </c>
      <c r="Z1844" s="13">
        <v>4</v>
      </c>
      <c r="AC1844" s="13">
        <v>1</v>
      </c>
      <c r="AH1844" s="13">
        <v>2</v>
      </c>
      <c r="AI1844" s="13">
        <v>2</v>
      </c>
      <c r="AJ1844" s="13">
        <v>2</v>
      </c>
      <c r="AK1844" s="13">
        <v>3</v>
      </c>
      <c r="AL1844" s="13">
        <v>3</v>
      </c>
      <c r="AM1844" s="13">
        <v>3</v>
      </c>
      <c r="AN1844" s="13">
        <v>1</v>
      </c>
      <c r="AO1844" s="13" t="s">
        <v>9749</v>
      </c>
      <c r="AP1844" s="13" t="s">
        <v>9750</v>
      </c>
      <c r="AQ1844" s="13">
        <v>1</v>
      </c>
      <c r="AR1844" s="13">
        <v>1</v>
      </c>
      <c r="AS1844" s="13">
        <v>0</v>
      </c>
      <c r="AT1844" s="13">
        <v>1</v>
      </c>
      <c r="AU1844" s="13">
        <v>0</v>
      </c>
      <c r="AV1844" s="13">
        <v>2</v>
      </c>
      <c r="AX1844" s="13">
        <v>1</v>
      </c>
      <c r="AY1844" s="13">
        <v>3</v>
      </c>
      <c r="AZ1844" s="13">
        <v>1</v>
      </c>
      <c r="BA1844" s="13">
        <v>0</v>
      </c>
      <c r="BB1844" s="13">
        <v>3</v>
      </c>
      <c r="BD1844" s="13">
        <v>3</v>
      </c>
      <c r="BF1844" s="13">
        <v>2</v>
      </c>
      <c r="BH1844" s="17">
        <v>1</v>
      </c>
      <c r="BI1844" s="13">
        <v>1</v>
      </c>
      <c r="BJ1844" s="13">
        <v>1</v>
      </c>
      <c r="BK1844" s="13">
        <v>1</v>
      </c>
      <c r="BL1844" s="13">
        <v>1</v>
      </c>
      <c r="BM1844" s="13">
        <v>3188</v>
      </c>
      <c r="BN1844" s="13">
        <v>2</v>
      </c>
      <c r="BQ1844" s="13" t="s">
        <v>670</v>
      </c>
      <c r="BR1844" s="13" t="s">
        <v>671</v>
      </c>
      <c r="BS1844" s="13">
        <v>2</v>
      </c>
      <c r="BT1844" s="13">
        <v>56</v>
      </c>
      <c r="BU1844" s="13">
        <v>1</v>
      </c>
      <c r="BV1844" s="13">
        <v>9</v>
      </c>
      <c r="CA1844" s="18" t="s">
        <v>9751</v>
      </c>
      <c r="CB1844" s="18"/>
      <c r="CC1844" s="18">
        <v>10148</v>
      </c>
      <c r="CD1844" s="18">
        <v>1901.2</v>
      </c>
      <c r="CE1844" s="18"/>
      <c r="CF1844" s="18"/>
      <c r="CG1844" s="18"/>
      <c r="CI1844" s="13">
        <v>2</v>
      </c>
      <c r="CJ1844" s="13">
        <v>1</v>
      </c>
      <c r="CK1844" s="13">
        <v>1</v>
      </c>
      <c r="CL1844" s="13">
        <v>1</v>
      </c>
      <c r="CM1844" s="13">
        <v>1</v>
      </c>
      <c r="CN1844" s="13">
        <v>1</v>
      </c>
      <c r="CO1844" s="13">
        <v>1</v>
      </c>
      <c r="CP1844" s="13">
        <v>1</v>
      </c>
      <c r="CQ1844" s="13">
        <v>1</v>
      </c>
      <c r="CR1844" s="13">
        <v>1</v>
      </c>
      <c r="CS1844" s="14">
        <v>40837</v>
      </c>
      <c r="CT1844" s="13">
        <v>2</v>
      </c>
      <c r="CW1844" s="13" t="s">
        <v>9752</v>
      </c>
      <c r="CX1844" s="38" t="s">
        <v>2481</v>
      </c>
      <c r="CY1844" s="38" t="s">
        <v>2980</v>
      </c>
      <c r="CZ1844" s="38"/>
      <c r="DA1844" s="38" t="s">
        <v>9753</v>
      </c>
    </row>
    <row r="1845" spans="1:106" s="13" customFormat="1">
      <c r="A1845" s="84">
        <v>3320</v>
      </c>
      <c r="B1845" s="84">
        <v>1</v>
      </c>
      <c r="C1845" s="13" t="s">
        <v>6069</v>
      </c>
      <c r="D1845" s="13" t="s">
        <v>54</v>
      </c>
      <c r="E1845" s="14">
        <v>15677</v>
      </c>
      <c r="F1845" s="13" t="s">
        <v>42</v>
      </c>
      <c r="G1845" s="13" t="s">
        <v>461</v>
      </c>
      <c r="H1845" s="13" t="s">
        <v>461</v>
      </c>
      <c r="I1845" s="14">
        <v>40709</v>
      </c>
      <c r="J1845" s="13">
        <f t="shared" si="63"/>
        <v>68</v>
      </c>
      <c r="K1845" s="14">
        <v>40729</v>
      </c>
      <c r="L1845" s="13">
        <v>4</v>
      </c>
      <c r="M1845" s="14">
        <v>40986</v>
      </c>
      <c r="N1845" s="15">
        <f t="shared" si="65"/>
        <v>9.1006160164271055</v>
      </c>
      <c r="O1845" s="16">
        <v>2</v>
      </c>
      <c r="Q1845" s="13" t="s">
        <v>769</v>
      </c>
      <c r="R1845" s="13" t="s">
        <v>38</v>
      </c>
      <c r="S1845" s="13">
        <v>3</v>
      </c>
      <c r="T1845" s="13">
        <v>2</v>
      </c>
      <c r="U1845" s="13">
        <v>2</v>
      </c>
      <c r="V1845" s="13">
        <v>2</v>
      </c>
      <c r="X1845" s="13">
        <v>1</v>
      </c>
      <c r="Z1845" s="13">
        <v>4</v>
      </c>
      <c r="AC1845" s="13">
        <v>2</v>
      </c>
      <c r="AD1845" s="13">
        <v>2</v>
      </c>
      <c r="AE1845" s="13">
        <v>2</v>
      </c>
      <c r="AF1845" s="13">
        <v>2</v>
      </c>
      <c r="AG1845" s="13">
        <v>1</v>
      </c>
      <c r="AH1845" s="13">
        <v>2</v>
      </c>
      <c r="AI1845" s="13">
        <v>2</v>
      </c>
      <c r="AJ1845" s="13">
        <v>3</v>
      </c>
      <c r="AK1845" s="13">
        <v>2</v>
      </c>
      <c r="AL1845" s="13">
        <v>3</v>
      </c>
      <c r="AM1845" s="13">
        <v>3</v>
      </c>
      <c r="AN1845" s="13">
        <v>1</v>
      </c>
      <c r="AO1845" s="13" t="s">
        <v>9754</v>
      </c>
      <c r="AP1845" s="13" t="s">
        <v>9755</v>
      </c>
      <c r="AQ1845" s="13">
        <v>1</v>
      </c>
      <c r="AR1845" s="13">
        <v>1</v>
      </c>
      <c r="AS1845" s="13">
        <v>1</v>
      </c>
      <c r="AT1845" s="13">
        <v>1</v>
      </c>
      <c r="AU1845" s="13">
        <v>0</v>
      </c>
      <c r="AV1845" s="13">
        <v>1</v>
      </c>
      <c r="AW1845" s="13">
        <v>1</v>
      </c>
      <c r="AX1845" s="13">
        <v>2</v>
      </c>
      <c r="AZ1845" s="13">
        <v>1</v>
      </c>
      <c r="BA1845" s="13">
        <v>1</v>
      </c>
      <c r="BB1845" s="13">
        <v>1</v>
      </c>
      <c r="BC1845" s="13">
        <v>0</v>
      </c>
      <c r="BD1845" s="13">
        <v>2</v>
      </c>
      <c r="BF1845" s="13">
        <v>1</v>
      </c>
      <c r="BG1845" s="13">
        <v>2</v>
      </c>
      <c r="BH1845" s="17">
        <v>1</v>
      </c>
      <c r="BI1845" s="13">
        <v>1</v>
      </c>
      <c r="BJ1845" s="13">
        <v>2</v>
      </c>
      <c r="BK1845" s="13">
        <v>1</v>
      </c>
      <c r="BL1845" s="13">
        <v>1</v>
      </c>
      <c r="BM1845" s="13">
        <v>3175</v>
      </c>
      <c r="BN1845" s="13">
        <v>2</v>
      </c>
      <c r="BQ1845" s="13" t="s">
        <v>670</v>
      </c>
      <c r="BR1845" s="13" t="s">
        <v>671</v>
      </c>
      <c r="BS1845" s="13">
        <v>1</v>
      </c>
      <c r="BT1845" s="13">
        <v>44.6</v>
      </c>
      <c r="BU1845" s="13">
        <v>1</v>
      </c>
      <c r="BV1845" s="13">
        <v>6</v>
      </c>
      <c r="BW1845" s="13">
        <v>2</v>
      </c>
      <c r="BX1845" s="13">
        <v>60.1</v>
      </c>
      <c r="CA1845" s="18" t="s">
        <v>9756</v>
      </c>
      <c r="CB1845" s="18"/>
      <c r="CC1845" s="18">
        <v>3960</v>
      </c>
      <c r="CD1845" s="18">
        <v>1545</v>
      </c>
      <c r="CE1845" s="18"/>
      <c r="CF1845" s="18"/>
      <c r="CG1845" s="18"/>
      <c r="CH1845" s="13">
        <v>2</v>
      </c>
      <c r="CI1845" s="13">
        <v>1</v>
      </c>
      <c r="CJ1845" s="13">
        <v>1</v>
      </c>
      <c r="CK1845" s="13">
        <v>1</v>
      </c>
      <c r="CL1845" s="13">
        <v>1</v>
      </c>
      <c r="CM1845" s="13">
        <v>1</v>
      </c>
      <c r="CN1845" s="13">
        <v>1</v>
      </c>
      <c r="CO1845" s="13">
        <v>1</v>
      </c>
      <c r="CP1845" s="13">
        <v>1</v>
      </c>
      <c r="CQ1845" s="13">
        <v>1</v>
      </c>
      <c r="CR1845" s="13">
        <v>1</v>
      </c>
      <c r="CS1845" s="14">
        <v>41129</v>
      </c>
      <c r="CT1845" s="13">
        <v>2</v>
      </c>
      <c r="CW1845" s="13" t="s">
        <v>9757</v>
      </c>
      <c r="CX1845" s="38" t="s">
        <v>9741</v>
      </c>
      <c r="CY1845" s="38" t="s">
        <v>8891</v>
      </c>
      <c r="CZ1845" s="38" t="s">
        <v>817</v>
      </c>
      <c r="DA1845" s="38" t="s">
        <v>9758</v>
      </c>
    </row>
    <row r="1846" spans="1:106" s="13" customFormat="1">
      <c r="A1846" s="84">
        <v>3321</v>
      </c>
      <c r="B1846" s="84">
        <v>1</v>
      </c>
      <c r="C1846" s="13" t="s">
        <v>9759</v>
      </c>
      <c r="D1846" s="13" t="s">
        <v>37</v>
      </c>
      <c r="E1846" s="14">
        <v>13581</v>
      </c>
      <c r="F1846" s="13" t="s">
        <v>424</v>
      </c>
      <c r="G1846" s="13" t="s">
        <v>424</v>
      </c>
      <c r="H1846" s="13" t="s">
        <v>424</v>
      </c>
      <c r="I1846" s="14">
        <v>40739</v>
      </c>
      <c r="J1846" s="13">
        <f t="shared" si="63"/>
        <v>74</v>
      </c>
      <c r="K1846" s="14">
        <v>40772</v>
      </c>
      <c r="L1846" s="13">
        <v>4</v>
      </c>
      <c r="M1846" s="14">
        <v>40811</v>
      </c>
      <c r="N1846" s="15">
        <f t="shared" si="65"/>
        <v>2.3655030800821355</v>
      </c>
      <c r="O1846" s="16">
        <v>2</v>
      </c>
      <c r="Q1846" s="13" t="s">
        <v>9760</v>
      </c>
      <c r="R1846" s="13" t="s">
        <v>9761</v>
      </c>
      <c r="S1846" s="13">
        <v>2</v>
      </c>
      <c r="T1846" s="13">
        <v>2</v>
      </c>
      <c r="U1846" s="13">
        <v>2</v>
      </c>
      <c r="V1846" s="13">
        <v>2</v>
      </c>
      <c r="X1846" s="13">
        <v>2</v>
      </c>
      <c r="Z1846" s="13">
        <v>4</v>
      </c>
      <c r="AH1846" s="13">
        <v>2</v>
      </c>
      <c r="AI1846" s="13">
        <v>2</v>
      </c>
      <c r="AJ1846" s="13">
        <v>3</v>
      </c>
      <c r="AK1846" s="13">
        <v>3</v>
      </c>
      <c r="AL1846" s="13">
        <v>3</v>
      </c>
      <c r="AM1846" s="13">
        <v>3</v>
      </c>
      <c r="AN1846" s="13">
        <v>1</v>
      </c>
      <c r="AO1846" s="13" t="s">
        <v>9762</v>
      </c>
      <c r="AP1846" s="13" t="s">
        <v>3837</v>
      </c>
      <c r="AQ1846" s="13">
        <v>1</v>
      </c>
      <c r="AR1846" s="13">
        <v>1</v>
      </c>
      <c r="AS1846" s="13">
        <v>1</v>
      </c>
      <c r="AT1846" s="13">
        <v>1</v>
      </c>
      <c r="AU1846" s="13">
        <v>0</v>
      </c>
      <c r="AV1846" s="13">
        <v>2</v>
      </c>
      <c r="AX1846" s="13">
        <v>2</v>
      </c>
      <c r="AZ1846" s="13">
        <v>1</v>
      </c>
      <c r="BA1846" s="13">
        <v>1</v>
      </c>
      <c r="BB1846" s="13">
        <v>2</v>
      </c>
      <c r="BD1846" s="13">
        <v>1</v>
      </c>
      <c r="BE1846" s="13">
        <v>1</v>
      </c>
      <c r="BF1846" s="13">
        <v>1</v>
      </c>
      <c r="BG1846" s="13">
        <v>1</v>
      </c>
      <c r="BH1846" s="17">
        <v>1</v>
      </c>
      <c r="BI1846" s="13">
        <v>1</v>
      </c>
      <c r="BJ1846" s="13">
        <v>2</v>
      </c>
      <c r="BK1846" s="13">
        <v>1</v>
      </c>
      <c r="BL1846" s="13">
        <v>2</v>
      </c>
      <c r="BS1846" s="13">
        <v>2</v>
      </c>
      <c r="BT1846" s="13">
        <v>66.8</v>
      </c>
      <c r="BU1846" s="13">
        <v>1</v>
      </c>
      <c r="BV1846" s="13">
        <v>1</v>
      </c>
      <c r="BW1846" s="13">
        <v>2</v>
      </c>
      <c r="BX1846" s="13">
        <v>53</v>
      </c>
      <c r="CA1846" s="18" t="s">
        <v>9763</v>
      </c>
      <c r="CB1846" s="18"/>
      <c r="CC1846" s="18">
        <v>5550</v>
      </c>
      <c r="CD1846" s="18">
        <v>4068.7</v>
      </c>
      <c r="CE1846" s="18"/>
      <c r="CF1846" s="18"/>
      <c r="CG1846" s="18"/>
      <c r="CH1846" s="13">
        <v>2</v>
      </c>
      <c r="CI1846" s="13">
        <v>1</v>
      </c>
      <c r="CJ1846" s="13">
        <v>1</v>
      </c>
      <c r="CK1846" s="13">
        <v>1</v>
      </c>
      <c r="CL1846" s="13">
        <v>1</v>
      </c>
      <c r="CM1846" s="13">
        <v>1</v>
      </c>
      <c r="CN1846" s="13">
        <v>1</v>
      </c>
      <c r="CO1846" s="13">
        <v>1</v>
      </c>
      <c r="CP1846" s="13">
        <v>1</v>
      </c>
      <c r="CQ1846" s="13">
        <v>1</v>
      </c>
      <c r="CR1846" s="13">
        <v>1</v>
      </c>
      <c r="CS1846" s="14">
        <v>40903</v>
      </c>
      <c r="CT1846" s="13">
        <v>2</v>
      </c>
      <c r="CW1846" s="13" t="s">
        <v>9764</v>
      </c>
      <c r="CX1846" s="38" t="s">
        <v>6199</v>
      </c>
      <c r="CY1846" s="38" t="s">
        <v>6200</v>
      </c>
      <c r="CZ1846" s="38" t="s">
        <v>41</v>
      </c>
      <c r="DA1846" s="38" t="s">
        <v>9765</v>
      </c>
    </row>
    <row r="1847" spans="1:106" s="13" customFormat="1">
      <c r="A1847" s="84">
        <v>3324</v>
      </c>
      <c r="B1847" s="84">
        <v>1</v>
      </c>
      <c r="C1847" s="13" t="s">
        <v>1424</v>
      </c>
      <c r="D1847" s="13" t="s">
        <v>54</v>
      </c>
      <c r="E1847" s="14">
        <v>16312</v>
      </c>
      <c r="F1847" s="13" t="s">
        <v>948</v>
      </c>
      <c r="G1847" s="13" t="s">
        <v>424</v>
      </c>
      <c r="H1847" s="13" t="s">
        <v>424</v>
      </c>
      <c r="I1847" s="14">
        <v>40709</v>
      </c>
      <c r="J1847" s="13">
        <f t="shared" si="63"/>
        <v>66</v>
      </c>
      <c r="K1847" s="14">
        <v>40732</v>
      </c>
      <c r="L1847" s="13">
        <v>2</v>
      </c>
      <c r="M1847" s="14">
        <v>41040</v>
      </c>
      <c r="N1847" s="15">
        <f t="shared" si="65"/>
        <v>10.874743326488707</v>
      </c>
      <c r="O1847" s="16">
        <v>2</v>
      </c>
      <c r="Q1847" s="13" t="s">
        <v>9766</v>
      </c>
      <c r="R1847" s="13" t="s">
        <v>8839</v>
      </c>
      <c r="S1847" s="13">
        <v>2</v>
      </c>
      <c r="T1847" s="13">
        <v>2</v>
      </c>
      <c r="U1847" s="13">
        <v>2</v>
      </c>
      <c r="V1847" s="13">
        <v>1</v>
      </c>
      <c r="W1847" s="13" t="s">
        <v>9767</v>
      </c>
      <c r="X1847" s="13">
        <v>2</v>
      </c>
      <c r="Z1847" s="13">
        <v>4</v>
      </c>
      <c r="AH1847" s="13">
        <v>2</v>
      </c>
      <c r="AI1847" s="13">
        <v>2</v>
      </c>
      <c r="AJ1847" s="13">
        <v>2</v>
      </c>
      <c r="AK1847" s="13">
        <v>3</v>
      </c>
      <c r="AL1847" s="13">
        <v>2</v>
      </c>
      <c r="AM1847" s="13">
        <v>1</v>
      </c>
      <c r="AN1847" s="13">
        <v>1</v>
      </c>
      <c r="AO1847" s="13" t="s">
        <v>9768</v>
      </c>
      <c r="AP1847" s="13" t="s">
        <v>1864</v>
      </c>
      <c r="AQ1847" s="13">
        <v>1</v>
      </c>
      <c r="AR1847" s="13">
        <v>1</v>
      </c>
      <c r="AS1847" s="13">
        <v>2</v>
      </c>
      <c r="AT1847" s="13">
        <v>1</v>
      </c>
      <c r="AU1847" s="13">
        <v>1</v>
      </c>
      <c r="AV1847" s="13">
        <v>2</v>
      </c>
      <c r="AX1847" s="13">
        <v>2</v>
      </c>
      <c r="AZ1847" s="13">
        <v>3</v>
      </c>
      <c r="BB1847" s="13">
        <v>1</v>
      </c>
      <c r="BC1847" s="13">
        <v>0</v>
      </c>
      <c r="BD1847" s="13">
        <v>3</v>
      </c>
      <c r="BF1847" s="13">
        <v>1</v>
      </c>
      <c r="BG1847" s="13">
        <v>3</v>
      </c>
      <c r="BH1847" s="17">
        <v>1</v>
      </c>
      <c r="BI1847" s="13">
        <v>1</v>
      </c>
      <c r="BJ1847" s="13">
        <v>2</v>
      </c>
      <c r="BK1847" s="13">
        <v>1</v>
      </c>
      <c r="BL1847" s="13">
        <v>1</v>
      </c>
      <c r="BM1847" s="13">
        <v>3179</v>
      </c>
      <c r="BN1847" s="13">
        <v>2</v>
      </c>
      <c r="BQ1847" s="13" t="s">
        <v>954</v>
      </c>
      <c r="BR1847" s="13" t="s">
        <v>955</v>
      </c>
      <c r="BS1847" s="13">
        <v>2</v>
      </c>
      <c r="BT1847" s="13">
        <v>45</v>
      </c>
      <c r="BU1847" s="13">
        <v>1</v>
      </c>
      <c r="BV1847" s="13">
        <v>1</v>
      </c>
      <c r="BW1847" s="13">
        <v>2</v>
      </c>
      <c r="BX1847" s="13">
        <v>180</v>
      </c>
      <c r="CA1847" s="18" t="s">
        <v>9769</v>
      </c>
      <c r="CB1847" s="18"/>
      <c r="CC1847" s="18">
        <v>20930</v>
      </c>
      <c r="CD1847" s="18">
        <v>18235</v>
      </c>
      <c r="CE1847" s="18"/>
      <c r="CF1847" s="18"/>
      <c r="CG1847" s="18"/>
      <c r="CI1847" s="13">
        <v>1</v>
      </c>
      <c r="CJ1847" s="13">
        <v>1</v>
      </c>
      <c r="CK1847" s="13">
        <v>1</v>
      </c>
      <c r="CL1847" s="13">
        <v>1</v>
      </c>
      <c r="CM1847" s="13">
        <v>1</v>
      </c>
      <c r="CN1847" s="13">
        <v>1</v>
      </c>
      <c r="CO1847" s="13">
        <v>1</v>
      </c>
      <c r="CP1847" s="13">
        <v>1</v>
      </c>
      <c r="CQ1847" s="13">
        <v>1</v>
      </c>
      <c r="CR1847" s="13">
        <v>1</v>
      </c>
      <c r="CS1847" s="14">
        <v>40903</v>
      </c>
      <c r="CT1847" s="13">
        <v>2</v>
      </c>
      <c r="CW1847" s="13" t="s">
        <v>9770</v>
      </c>
      <c r="CX1847" s="38" t="s">
        <v>9771</v>
      </c>
      <c r="CY1847" s="38" t="s">
        <v>9772</v>
      </c>
      <c r="CZ1847" s="38"/>
      <c r="DA1847" s="38" t="s">
        <v>192</v>
      </c>
    </row>
    <row r="1848" spans="1:106" s="13" customFormat="1">
      <c r="A1848" s="84">
        <v>3325</v>
      </c>
      <c r="B1848" s="84">
        <v>1</v>
      </c>
      <c r="C1848" s="13" t="s">
        <v>8822</v>
      </c>
      <c r="D1848" s="13" t="s">
        <v>37</v>
      </c>
      <c r="E1848" s="14">
        <v>14949</v>
      </c>
      <c r="F1848" s="13" t="s">
        <v>1435</v>
      </c>
      <c r="G1848" s="13" t="s">
        <v>1435</v>
      </c>
      <c r="H1848" s="13" t="s">
        <v>1435</v>
      </c>
      <c r="I1848" s="14">
        <v>40770</v>
      </c>
      <c r="J1848" s="13">
        <f t="shared" si="63"/>
        <v>70</v>
      </c>
      <c r="K1848" s="14">
        <v>40796</v>
      </c>
      <c r="L1848" s="13">
        <v>2</v>
      </c>
      <c r="M1848" s="14">
        <v>40796</v>
      </c>
      <c r="N1848" s="15">
        <f t="shared" si="65"/>
        <v>0.85420944558521561</v>
      </c>
      <c r="O1848" s="16">
        <v>2</v>
      </c>
      <c r="Q1848" s="13" t="s">
        <v>9773</v>
      </c>
      <c r="R1848" s="13" t="s">
        <v>38</v>
      </c>
      <c r="S1848" s="13">
        <v>2</v>
      </c>
      <c r="T1848" s="13">
        <v>2</v>
      </c>
      <c r="U1848" s="13">
        <v>2</v>
      </c>
      <c r="V1848" s="13">
        <v>2</v>
      </c>
      <c r="X1848" s="13">
        <v>1</v>
      </c>
      <c r="Z1848" s="13">
        <v>4</v>
      </c>
      <c r="AC1848" s="13">
        <v>2</v>
      </c>
      <c r="AD1848" s="13">
        <v>2</v>
      </c>
      <c r="AE1848" s="13">
        <v>2</v>
      </c>
      <c r="AF1848" s="13">
        <v>2</v>
      </c>
      <c r="AG1848" s="13">
        <v>1</v>
      </c>
      <c r="AH1848" s="13">
        <v>2</v>
      </c>
      <c r="AI1848" s="13">
        <v>2</v>
      </c>
      <c r="AJ1848" s="13">
        <v>2</v>
      </c>
      <c r="AK1848" s="13">
        <v>1</v>
      </c>
      <c r="AL1848" s="13">
        <v>2</v>
      </c>
      <c r="AM1848" s="13">
        <v>1</v>
      </c>
      <c r="AN1848" s="13">
        <v>1</v>
      </c>
      <c r="AO1848" s="13" t="s">
        <v>9774</v>
      </c>
      <c r="AP1848" s="13" t="s">
        <v>9775</v>
      </c>
      <c r="AQ1848" s="13">
        <v>1</v>
      </c>
      <c r="AR1848" s="13">
        <v>1</v>
      </c>
      <c r="AS1848" s="13">
        <v>0</v>
      </c>
      <c r="AT1848" s="13">
        <v>1</v>
      </c>
      <c r="AU1848" s="13">
        <v>0</v>
      </c>
      <c r="AV1848" s="13">
        <v>1</v>
      </c>
      <c r="AW1848" s="13">
        <v>0</v>
      </c>
      <c r="AX1848" s="13">
        <v>2</v>
      </c>
      <c r="AZ1848" s="13">
        <v>2</v>
      </c>
      <c r="BB1848" s="13">
        <v>2</v>
      </c>
      <c r="BD1848" s="13">
        <v>2</v>
      </c>
      <c r="BF1848" s="13">
        <v>2</v>
      </c>
      <c r="BH1848" s="17">
        <v>2</v>
      </c>
      <c r="BI1848" s="13">
        <v>1</v>
      </c>
      <c r="BJ1848" s="13">
        <v>2</v>
      </c>
      <c r="BK1848" s="13">
        <v>1</v>
      </c>
      <c r="BL1848" s="13">
        <v>1</v>
      </c>
      <c r="BM1848" s="13">
        <v>3204</v>
      </c>
      <c r="BN1848" s="13">
        <v>2</v>
      </c>
      <c r="BQ1848" s="13" t="s">
        <v>866</v>
      </c>
      <c r="BR1848" s="13" t="s">
        <v>867</v>
      </c>
      <c r="BS1848" s="13">
        <v>1</v>
      </c>
      <c r="BT1848" s="13">
        <v>30</v>
      </c>
      <c r="BU1848" s="13">
        <v>1</v>
      </c>
      <c r="BV1848" s="13">
        <v>4</v>
      </c>
      <c r="CA1848" s="18" t="s">
        <v>9776</v>
      </c>
      <c r="CB1848" s="18"/>
      <c r="CC1848" s="18">
        <v>342</v>
      </c>
      <c r="CD1848" s="18">
        <v>0</v>
      </c>
      <c r="CE1848" s="18"/>
      <c r="CF1848" s="18"/>
      <c r="CG1848" s="18"/>
      <c r="CI1848" s="13">
        <v>1</v>
      </c>
      <c r="CJ1848" s="13">
        <v>1</v>
      </c>
      <c r="CK1848" s="13">
        <v>1</v>
      </c>
      <c r="CL1848" s="13">
        <v>1</v>
      </c>
      <c r="CM1848" s="13">
        <v>1</v>
      </c>
      <c r="CN1848" s="13">
        <v>1</v>
      </c>
      <c r="CO1848" s="13">
        <v>1</v>
      </c>
      <c r="CP1848" s="13">
        <v>1</v>
      </c>
      <c r="CQ1848" s="13">
        <v>1</v>
      </c>
      <c r="CR1848" s="13">
        <v>1</v>
      </c>
      <c r="CS1848" s="14">
        <v>40941</v>
      </c>
      <c r="CT1848" s="13">
        <v>2</v>
      </c>
      <c r="CW1848" s="13" t="s">
        <v>9777</v>
      </c>
      <c r="CX1848" s="38" t="s">
        <v>2343</v>
      </c>
      <c r="CY1848" s="38" t="s">
        <v>9778</v>
      </c>
      <c r="CZ1848" s="38" t="s">
        <v>41</v>
      </c>
      <c r="DA1848" s="38" t="s">
        <v>9779</v>
      </c>
    </row>
    <row r="1849" spans="1:106" s="13" customFormat="1">
      <c r="A1849" s="84">
        <v>3326</v>
      </c>
      <c r="B1849" s="84">
        <v>1</v>
      </c>
      <c r="C1849" s="13" t="s">
        <v>9780</v>
      </c>
      <c r="D1849" s="13" t="s">
        <v>54</v>
      </c>
      <c r="E1849" s="14">
        <v>19740</v>
      </c>
      <c r="F1849" s="13" t="s">
        <v>396</v>
      </c>
      <c r="G1849" s="13" t="s">
        <v>396</v>
      </c>
      <c r="H1849" s="13" t="s">
        <v>396</v>
      </c>
      <c r="I1849" s="14">
        <v>40709</v>
      </c>
      <c r="J1849" s="13">
        <f t="shared" si="63"/>
        <v>57</v>
      </c>
      <c r="K1849" s="14">
        <v>40784</v>
      </c>
      <c r="L1849" s="13">
        <v>2</v>
      </c>
      <c r="M1849" s="14">
        <v>41729</v>
      </c>
      <c r="N1849" s="15">
        <f t="shared" si="65"/>
        <v>33.511293634496923</v>
      </c>
      <c r="O1849" s="16">
        <v>2</v>
      </c>
      <c r="Q1849" s="13" t="s">
        <v>9781</v>
      </c>
      <c r="S1849" s="13">
        <v>2</v>
      </c>
      <c r="T1849" s="13">
        <v>2</v>
      </c>
      <c r="V1849" s="13">
        <v>1</v>
      </c>
      <c r="W1849" s="13" t="s">
        <v>9782</v>
      </c>
      <c r="X1849" s="13">
        <v>1</v>
      </c>
      <c r="Z1849" s="13">
        <v>4</v>
      </c>
      <c r="AC1849" s="13">
        <v>2</v>
      </c>
      <c r="AD1849" s="13">
        <v>2</v>
      </c>
      <c r="AE1849" s="13">
        <v>2</v>
      </c>
      <c r="AF1849" s="13">
        <v>2</v>
      </c>
      <c r="AG1849" s="13">
        <v>1</v>
      </c>
      <c r="AH1849" s="13">
        <v>2</v>
      </c>
      <c r="AI1849" s="13">
        <v>2</v>
      </c>
      <c r="AJ1849" s="13">
        <v>2</v>
      </c>
      <c r="AK1849" s="13">
        <v>2</v>
      </c>
      <c r="AL1849" s="13">
        <v>2</v>
      </c>
      <c r="AM1849" s="13">
        <v>2</v>
      </c>
      <c r="AN1849" s="13">
        <v>1</v>
      </c>
      <c r="AO1849" s="13" t="s">
        <v>9783</v>
      </c>
      <c r="AP1849" s="13" t="s">
        <v>359</v>
      </c>
      <c r="AQ1849" s="13">
        <v>1</v>
      </c>
      <c r="AR1849" s="13">
        <v>2</v>
      </c>
      <c r="AT1849" s="13">
        <v>1</v>
      </c>
      <c r="AU1849" s="13">
        <v>6</v>
      </c>
      <c r="AV1849" s="13">
        <v>1</v>
      </c>
      <c r="AX1849" s="13">
        <v>1</v>
      </c>
      <c r="AZ1849" s="13">
        <v>1</v>
      </c>
      <c r="BB1849" s="13">
        <v>1</v>
      </c>
      <c r="BC1849" s="13">
        <v>2</v>
      </c>
      <c r="BD1849" s="13">
        <v>1</v>
      </c>
      <c r="BE1849" s="13">
        <v>2</v>
      </c>
      <c r="BF1849" s="13">
        <v>1</v>
      </c>
      <c r="BH1849" s="17">
        <v>1</v>
      </c>
      <c r="BI1849" s="13">
        <v>1</v>
      </c>
      <c r="BJ1849" s="13">
        <v>2</v>
      </c>
      <c r="BK1849" s="13">
        <v>1</v>
      </c>
      <c r="BL1849" s="13">
        <v>2</v>
      </c>
      <c r="BS1849" s="13">
        <v>1</v>
      </c>
      <c r="BT1849" s="13">
        <v>35</v>
      </c>
      <c r="BU1849" s="13">
        <v>1</v>
      </c>
      <c r="BV1849" s="13">
        <v>1</v>
      </c>
      <c r="BW1849" s="13">
        <v>2</v>
      </c>
      <c r="BX1849" s="13">
        <v>18</v>
      </c>
      <c r="CA1849" s="18" t="s">
        <v>9784</v>
      </c>
      <c r="CB1849" s="18"/>
      <c r="CC1849" s="18">
        <v>12110</v>
      </c>
      <c r="CD1849" s="18">
        <v>5165.6000000000004</v>
      </c>
      <c r="CE1849" s="18"/>
      <c r="CF1849" s="18"/>
      <c r="CG1849" s="18"/>
      <c r="CI1849" s="13">
        <v>1</v>
      </c>
      <c r="CJ1849" s="13">
        <v>1</v>
      </c>
      <c r="CK1849" s="13">
        <v>1</v>
      </c>
      <c r="CL1849" s="13">
        <v>1</v>
      </c>
      <c r="CM1849" s="13">
        <v>1</v>
      </c>
      <c r="CN1849" s="13">
        <v>1</v>
      </c>
      <c r="CO1849" s="13">
        <v>1</v>
      </c>
      <c r="CP1849" s="13">
        <v>1</v>
      </c>
      <c r="CQ1849" s="13">
        <v>1</v>
      </c>
      <c r="CR1849" s="13">
        <v>1</v>
      </c>
      <c r="CS1849" s="14">
        <v>40850</v>
      </c>
      <c r="CT1849" s="13">
        <v>1</v>
      </c>
      <c r="CW1849" s="13" t="s">
        <v>9785</v>
      </c>
      <c r="CX1849" s="38" t="s">
        <v>9786</v>
      </c>
      <c r="CY1849" s="38" t="s">
        <v>9787</v>
      </c>
      <c r="CZ1849" s="38" t="s">
        <v>386</v>
      </c>
      <c r="DA1849" s="38" t="s">
        <v>9788</v>
      </c>
      <c r="DB1849" s="13">
        <v>155</v>
      </c>
    </row>
    <row r="1850" spans="1:106" s="13" customFormat="1">
      <c r="A1850" s="84">
        <v>3328</v>
      </c>
      <c r="B1850" s="84">
        <v>1</v>
      </c>
      <c r="C1850" s="13" t="s">
        <v>9789</v>
      </c>
      <c r="D1850" s="13" t="s">
        <v>37</v>
      </c>
      <c r="E1850" s="14">
        <v>15912</v>
      </c>
      <c r="F1850" s="13" t="s">
        <v>362</v>
      </c>
      <c r="G1850" s="13" t="s">
        <v>362</v>
      </c>
      <c r="H1850" s="13" t="s">
        <v>362</v>
      </c>
      <c r="I1850" s="14">
        <v>40739</v>
      </c>
      <c r="J1850" s="13">
        <f t="shared" si="63"/>
        <v>67</v>
      </c>
      <c r="K1850" s="14">
        <v>40792</v>
      </c>
      <c r="L1850" s="13">
        <v>4</v>
      </c>
      <c r="M1850" s="14">
        <v>40873</v>
      </c>
      <c r="N1850" s="15">
        <f t="shared" si="65"/>
        <v>4.4024640657084193</v>
      </c>
      <c r="O1850" s="16">
        <v>2</v>
      </c>
      <c r="Q1850" s="13" t="s">
        <v>1986</v>
      </c>
      <c r="R1850" s="13" t="s">
        <v>9790</v>
      </c>
      <c r="S1850" s="13">
        <v>2</v>
      </c>
      <c r="T1850" s="13">
        <v>2</v>
      </c>
      <c r="U1850" s="13">
        <v>2</v>
      </c>
      <c r="V1850" s="13">
        <v>2</v>
      </c>
      <c r="X1850" s="13">
        <v>1</v>
      </c>
      <c r="Z1850" s="13">
        <v>4</v>
      </c>
      <c r="AC1850" s="13">
        <v>2</v>
      </c>
      <c r="AD1850" s="13">
        <v>2</v>
      </c>
      <c r="AE1850" s="13">
        <v>2</v>
      </c>
      <c r="AF1850" s="13">
        <v>2</v>
      </c>
      <c r="AG1850" s="13">
        <v>1</v>
      </c>
      <c r="AH1850" s="13">
        <v>2</v>
      </c>
      <c r="AI1850" s="13">
        <v>2</v>
      </c>
      <c r="AJ1850" s="13">
        <v>2</v>
      </c>
      <c r="AK1850" s="13">
        <v>2</v>
      </c>
      <c r="AL1850" s="13">
        <v>2</v>
      </c>
      <c r="AM1850" s="13">
        <v>2</v>
      </c>
      <c r="AN1850" s="13">
        <v>1</v>
      </c>
      <c r="AO1850" s="13" t="s">
        <v>7233</v>
      </c>
      <c r="AP1850" s="13" t="s">
        <v>9791</v>
      </c>
      <c r="AQ1850" s="13">
        <v>1</v>
      </c>
      <c r="AR1850" s="13">
        <v>1</v>
      </c>
      <c r="AS1850" s="13">
        <v>1</v>
      </c>
      <c r="AT1850" s="13">
        <v>1</v>
      </c>
      <c r="AU1850" s="13">
        <v>1</v>
      </c>
      <c r="AV1850" s="13">
        <v>1</v>
      </c>
      <c r="AW1850" s="13">
        <v>2</v>
      </c>
      <c r="AX1850" s="13">
        <v>1</v>
      </c>
      <c r="AY1850" s="13">
        <v>1</v>
      </c>
      <c r="AZ1850" s="13">
        <v>1</v>
      </c>
      <c r="BA1850" s="13">
        <v>1</v>
      </c>
      <c r="BB1850" s="13">
        <v>1</v>
      </c>
      <c r="BC1850" s="13">
        <v>0</v>
      </c>
      <c r="BD1850" s="13">
        <v>2</v>
      </c>
      <c r="BF1850" s="13">
        <v>1</v>
      </c>
      <c r="BG1850" s="13">
        <v>2</v>
      </c>
      <c r="BH1850" s="17">
        <v>1</v>
      </c>
      <c r="BI1850" s="13">
        <v>1</v>
      </c>
      <c r="BJ1850" s="13">
        <v>2</v>
      </c>
      <c r="BK1850" s="13">
        <v>1</v>
      </c>
      <c r="BL1850" s="13">
        <v>1</v>
      </c>
      <c r="BM1850" s="13">
        <v>3231</v>
      </c>
      <c r="BN1850" s="13">
        <v>2</v>
      </c>
      <c r="BQ1850" s="13" t="s">
        <v>237</v>
      </c>
      <c r="BR1850" s="13" t="s">
        <v>238</v>
      </c>
      <c r="BS1850" s="13">
        <v>1</v>
      </c>
      <c r="BT1850" s="13">
        <v>30</v>
      </c>
      <c r="BU1850" s="13">
        <v>1</v>
      </c>
      <c r="BV1850" s="13">
        <v>2</v>
      </c>
      <c r="CA1850" s="18" t="s">
        <v>9792</v>
      </c>
      <c r="CB1850" s="18"/>
      <c r="CC1850" s="18">
        <v>2748</v>
      </c>
      <c r="CD1850" s="18">
        <v>1581.3</v>
      </c>
      <c r="CE1850" s="18"/>
      <c r="CF1850" s="18"/>
      <c r="CG1850" s="18"/>
      <c r="CI1850" s="13">
        <v>1</v>
      </c>
      <c r="CJ1850" s="13">
        <v>1</v>
      </c>
      <c r="CK1850" s="13">
        <v>1</v>
      </c>
      <c r="CL1850" s="13">
        <v>1</v>
      </c>
      <c r="CM1850" s="13">
        <v>1</v>
      </c>
      <c r="CN1850" s="13">
        <v>1</v>
      </c>
      <c r="CO1850" s="13">
        <v>1</v>
      </c>
      <c r="CP1850" s="13">
        <v>1</v>
      </c>
      <c r="CQ1850" s="13">
        <v>1</v>
      </c>
      <c r="CR1850" s="13">
        <v>1</v>
      </c>
      <c r="CS1850" s="14">
        <v>40875</v>
      </c>
      <c r="CW1850" s="13" t="s">
        <v>8967</v>
      </c>
      <c r="CX1850" s="38" t="s">
        <v>9378</v>
      </c>
      <c r="CY1850" s="38" t="s">
        <v>5041</v>
      </c>
      <c r="CZ1850" s="38" t="s">
        <v>41</v>
      </c>
      <c r="DA1850" s="38" t="s">
        <v>9793</v>
      </c>
    </row>
    <row r="1851" spans="1:106" s="13" customFormat="1">
      <c r="A1851" s="84">
        <v>3333</v>
      </c>
      <c r="B1851" s="84">
        <v>1</v>
      </c>
      <c r="C1851" s="13" t="s">
        <v>1835</v>
      </c>
      <c r="D1851" s="13" t="s">
        <v>37</v>
      </c>
      <c r="E1851" s="14">
        <v>16359</v>
      </c>
      <c r="F1851" s="13" t="s">
        <v>327</v>
      </c>
      <c r="G1851" s="13" t="s">
        <v>424</v>
      </c>
      <c r="H1851" s="13" t="s">
        <v>424</v>
      </c>
      <c r="I1851" s="14">
        <v>40678</v>
      </c>
      <c r="J1851" s="13">
        <f t="shared" ref="J1851:J1914" si="66">INT((I1851-E1851)/365.25)</f>
        <v>66</v>
      </c>
      <c r="K1851" s="14">
        <v>40791</v>
      </c>
      <c r="L1851" s="13">
        <v>2</v>
      </c>
      <c r="M1851" s="14">
        <v>41359</v>
      </c>
      <c r="N1851" s="15">
        <f t="shared" si="65"/>
        <v>22.373716632443532</v>
      </c>
      <c r="O1851" s="16">
        <v>2</v>
      </c>
      <c r="Q1851" s="13" t="s">
        <v>518</v>
      </c>
      <c r="R1851" s="13" t="s">
        <v>1996</v>
      </c>
      <c r="S1851" s="13">
        <v>2</v>
      </c>
      <c r="T1851" s="13">
        <v>2</v>
      </c>
      <c r="U1851" s="13">
        <v>2</v>
      </c>
      <c r="V1851" s="13">
        <v>2</v>
      </c>
      <c r="X1851" s="13">
        <v>1</v>
      </c>
      <c r="Z1851" s="13">
        <v>4</v>
      </c>
      <c r="AG1851" s="13">
        <v>1</v>
      </c>
      <c r="AH1851" s="13">
        <v>2</v>
      </c>
      <c r="AI1851" s="13">
        <v>2</v>
      </c>
      <c r="AJ1851" s="13">
        <v>2</v>
      </c>
      <c r="AK1851" s="13">
        <v>1</v>
      </c>
      <c r="AL1851" s="13">
        <v>2</v>
      </c>
      <c r="AM1851" s="13">
        <v>2</v>
      </c>
      <c r="AN1851" s="13">
        <v>1</v>
      </c>
      <c r="AO1851" s="13" t="s">
        <v>7915</v>
      </c>
      <c r="AP1851" s="13" t="s">
        <v>489</v>
      </c>
      <c r="AQ1851" s="13">
        <v>1</v>
      </c>
      <c r="AR1851" s="13">
        <v>2</v>
      </c>
      <c r="AT1851" s="13">
        <v>1</v>
      </c>
      <c r="AU1851" s="13">
        <v>0</v>
      </c>
      <c r="AV1851" s="13">
        <v>1</v>
      </c>
      <c r="AX1851" s="13">
        <v>1</v>
      </c>
      <c r="AZ1851" s="13">
        <v>1</v>
      </c>
      <c r="BA1851" s="13">
        <v>0</v>
      </c>
      <c r="BB1851" s="13">
        <v>2</v>
      </c>
      <c r="BD1851" s="13">
        <v>1</v>
      </c>
      <c r="BE1851" s="13">
        <v>2</v>
      </c>
      <c r="BF1851" s="13">
        <v>1</v>
      </c>
      <c r="BG1851" s="13">
        <v>17</v>
      </c>
      <c r="BH1851" s="17">
        <v>3</v>
      </c>
      <c r="BJ1851" s="13">
        <v>2</v>
      </c>
      <c r="BK1851" s="13">
        <v>1</v>
      </c>
      <c r="BL1851" s="13">
        <v>1</v>
      </c>
      <c r="BM1851" s="13">
        <v>3184</v>
      </c>
      <c r="BN1851" s="13">
        <v>2</v>
      </c>
      <c r="BQ1851" s="13" t="s">
        <v>1133</v>
      </c>
      <c r="BR1851" s="13" t="s">
        <v>238</v>
      </c>
      <c r="CA1851" s="18" t="s">
        <v>9794</v>
      </c>
      <c r="CB1851" s="18"/>
      <c r="CC1851" s="18">
        <v>6900</v>
      </c>
      <c r="CD1851" s="18">
        <v>3226.8</v>
      </c>
      <c r="CE1851" s="18"/>
      <c r="CF1851" s="18"/>
      <c r="CG1851" s="18"/>
      <c r="CI1851" s="13">
        <v>1</v>
      </c>
      <c r="CJ1851" s="13">
        <v>1</v>
      </c>
      <c r="CK1851" s="13">
        <v>1</v>
      </c>
      <c r="CL1851" s="13">
        <v>1</v>
      </c>
      <c r="CM1851" s="13">
        <v>1</v>
      </c>
      <c r="CN1851" s="13">
        <v>1</v>
      </c>
      <c r="CO1851" s="13">
        <v>1</v>
      </c>
      <c r="CP1851" s="13">
        <v>1</v>
      </c>
      <c r="CQ1851" s="13">
        <v>1</v>
      </c>
      <c r="CR1851" s="13">
        <v>1</v>
      </c>
      <c r="CS1851" s="14">
        <v>41278</v>
      </c>
      <c r="CT1851" s="13">
        <v>3</v>
      </c>
      <c r="CW1851" s="13" t="s">
        <v>9795</v>
      </c>
      <c r="CX1851" s="38" t="s">
        <v>9796</v>
      </c>
      <c r="CY1851" s="38" t="s">
        <v>9797</v>
      </c>
      <c r="CZ1851" s="38" t="s">
        <v>41</v>
      </c>
      <c r="DA1851" s="38" t="s">
        <v>9798</v>
      </c>
    </row>
    <row r="1852" spans="1:106" s="13" customFormat="1">
      <c r="A1852" s="84">
        <v>3336</v>
      </c>
      <c r="B1852" s="84">
        <v>1</v>
      </c>
      <c r="C1852" s="13" t="s">
        <v>213</v>
      </c>
      <c r="D1852" s="13" t="s">
        <v>37</v>
      </c>
      <c r="E1852" s="14">
        <v>12268</v>
      </c>
      <c r="F1852" s="13" t="s">
        <v>240</v>
      </c>
      <c r="G1852" s="13" t="s">
        <v>240</v>
      </c>
      <c r="H1852" s="13" t="s">
        <v>240</v>
      </c>
      <c r="I1852" s="14">
        <v>40831</v>
      </c>
      <c r="J1852" s="13">
        <f t="shared" si="66"/>
        <v>78</v>
      </c>
      <c r="K1852" s="14">
        <v>40849</v>
      </c>
      <c r="L1852" s="13">
        <v>4</v>
      </c>
      <c r="M1852" s="14">
        <v>41066</v>
      </c>
      <c r="N1852" s="15">
        <f t="shared" si="65"/>
        <v>7.7207392197125255</v>
      </c>
      <c r="O1852" s="16">
        <v>2</v>
      </c>
      <c r="Q1852" s="13" t="s">
        <v>1692</v>
      </c>
      <c r="R1852" s="13" t="s">
        <v>38</v>
      </c>
      <c r="S1852" s="13">
        <v>2</v>
      </c>
      <c r="T1852" s="13">
        <v>2</v>
      </c>
      <c r="U1852" s="13">
        <v>2</v>
      </c>
      <c r="V1852" s="13">
        <v>2</v>
      </c>
      <c r="X1852" s="13">
        <v>2</v>
      </c>
      <c r="Z1852" s="13">
        <v>4</v>
      </c>
      <c r="AH1852" s="13">
        <v>2</v>
      </c>
      <c r="AI1852" s="13">
        <v>2</v>
      </c>
      <c r="AJ1852" s="13">
        <v>3</v>
      </c>
      <c r="AK1852" s="13">
        <v>3</v>
      </c>
      <c r="AL1852" s="13">
        <v>3</v>
      </c>
      <c r="AM1852" s="13">
        <v>3</v>
      </c>
      <c r="AN1852" s="13">
        <v>1</v>
      </c>
      <c r="AO1852" s="13" t="s">
        <v>2417</v>
      </c>
      <c r="AP1852" s="13" t="s">
        <v>9799</v>
      </c>
      <c r="AQ1852" s="13">
        <v>1</v>
      </c>
      <c r="AR1852" s="13">
        <v>1</v>
      </c>
      <c r="AS1852" s="13">
        <v>1</v>
      </c>
      <c r="AT1852" s="13">
        <v>1</v>
      </c>
      <c r="AU1852" s="13">
        <v>0</v>
      </c>
      <c r="AV1852" s="13">
        <v>2</v>
      </c>
      <c r="AX1852" s="13">
        <v>1</v>
      </c>
      <c r="AY1852" s="13">
        <v>1</v>
      </c>
      <c r="AZ1852" s="13">
        <v>1</v>
      </c>
      <c r="BA1852" s="13">
        <v>0</v>
      </c>
      <c r="BB1852" s="13">
        <v>1</v>
      </c>
      <c r="BC1852" s="13">
        <v>0</v>
      </c>
      <c r="BD1852" s="13">
        <v>1</v>
      </c>
      <c r="BE1852" s="13">
        <v>1</v>
      </c>
      <c r="BF1852" s="13">
        <v>2</v>
      </c>
      <c r="BH1852" s="17">
        <v>1</v>
      </c>
      <c r="BI1852" s="13">
        <v>1</v>
      </c>
      <c r="BJ1852" s="13">
        <v>1</v>
      </c>
      <c r="BK1852" s="13">
        <v>1</v>
      </c>
      <c r="BL1852" s="13">
        <v>1</v>
      </c>
      <c r="BM1852" s="13">
        <v>3226</v>
      </c>
      <c r="BN1852" s="13">
        <v>2</v>
      </c>
      <c r="BQ1852" s="13" t="s">
        <v>1965</v>
      </c>
      <c r="BR1852" s="13" t="s">
        <v>1697</v>
      </c>
      <c r="BS1852" s="13">
        <v>1</v>
      </c>
      <c r="BT1852" s="13">
        <v>26</v>
      </c>
      <c r="BU1852" s="13">
        <v>1</v>
      </c>
      <c r="BV1852" s="13">
        <v>1</v>
      </c>
      <c r="BW1852" s="13">
        <v>2</v>
      </c>
      <c r="BX1852" s="13">
        <v>22.2</v>
      </c>
      <c r="CA1852" s="18">
        <v>1896</v>
      </c>
      <c r="CB1852" s="18"/>
      <c r="CC1852" s="18"/>
      <c r="CD1852" s="18"/>
      <c r="CE1852" s="18"/>
      <c r="CF1852" s="18"/>
      <c r="CG1852" s="18"/>
      <c r="CH1852" s="13">
        <v>2</v>
      </c>
      <c r="CI1852" s="13">
        <v>1</v>
      </c>
      <c r="CJ1852" s="13">
        <v>1</v>
      </c>
      <c r="CK1852" s="13">
        <v>1</v>
      </c>
      <c r="CL1852" s="13">
        <v>1</v>
      </c>
      <c r="CM1852" s="13">
        <v>1</v>
      </c>
      <c r="CN1852" s="13">
        <v>1</v>
      </c>
      <c r="CO1852" s="13">
        <v>1</v>
      </c>
      <c r="CP1852" s="13">
        <v>1</v>
      </c>
      <c r="CQ1852" s="13">
        <v>1</v>
      </c>
      <c r="CR1852" s="13">
        <v>1</v>
      </c>
      <c r="CS1852" s="14">
        <v>40857</v>
      </c>
      <c r="CT1852" s="13">
        <v>1</v>
      </c>
      <c r="CW1852" s="13" t="s">
        <v>9800</v>
      </c>
      <c r="CX1852" s="38" t="s">
        <v>9801</v>
      </c>
      <c r="CY1852" s="38" t="s">
        <v>9802</v>
      </c>
      <c r="CZ1852" s="38" t="s">
        <v>41</v>
      </c>
      <c r="DA1852" s="38" t="s">
        <v>9803</v>
      </c>
    </row>
    <row r="1853" spans="1:106" s="13" customFormat="1">
      <c r="A1853" s="84">
        <v>3337</v>
      </c>
      <c r="B1853" s="84">
        <v>1</v>
      </c>
      <c r="C1853" s="13" t="s">
        <v>9804</v>
      </c>
      <c r="D1853" s="13" t="s">
        <v>54</v>
      </c>
      <c r="E1853" s="65">
        <v>15427</v>
      </c>
      <c r="F1853" s="13" t="s">
        <v>295</v>
      </c>
      <c r="G1853" s="13" t="s">
        <v>295</v>
      </c>
      <c r="H1853" s="13" t="s">
        <v>295</v>
      </c>
      <c r="I1853" s="14">
        <v>40709</v>
      </c>
      <c r="J1853" s="13">
        <f t="shared" si="66"/>
        <v>69</v>
      </c>
      <c r="K1853" s="14">
        <v>40718</v>
      </c>
      <c r="L1853" s="13">
        <v>4</v>
      </c>
      <c r="M1853" s="14">
        <v>41135</v>
      </c>
      <c r="N1853" s="15">
        <f t="shared" si="65"/>
        <v>13.995893223819301</v>
      </c>
      <c r="O1853" s="16">
        <v>2</v>
      </c>
      <c r="Q1853" s="13" t="s">
        <v>180</v>
      </c>
      <c r="R1853" s="13" t="s">
        <v>38</v>
      </c>
      <c r="S1853" s="13">
        <v>2</v>
      </c>
      <c r="T1853" s="13">
        <v>2</v>
      </c>
      <c r="U1853" s="13">
        <v>2</v>
      </c>
      <c r="V1853" s="13">
        <v>2</v>
      </c>
      <c r="X1853" s="13">
        <v>2</v>
      </c>
      <c r="Z1853" s="13">
        <v>4</v>
      </c>
      <c r="AH1853" s="13">
        <v>2</v>
      </c>
      <c r="AI1853" s="13">
        <v>2</v>
      </c>
      <c r="AJ1853" s="13">
        <v>2</v>
      </c>
      <c r="AK1853" s="13">
        <v>2</v>
      </c>
      <c r="AL1853" s="13">
        <v>2</v>
      </c>
      <c r="AM1853" s="13">
        <v>1</v>
      </c>
      <c r="AN1853" s="13">
        <v>2</v>
      </c>
      <c r="AP1853" s="13" t="s">
        <v>9805</v>
      </c>
      <c r="AQ1853" s="13">
        <v>1</v>
      </c>
      <c r="AR1853" s="13">
        <v>1</v>
      </c>
      <c r="AS1853" s="13">
        <v>0</v>
      </c>
      <c r="AT1853" s="13">
        <v>1</v>
      </c>
      <c r="AU1853" s="13">
        <v>0</v>
      </c>
      <c r="AV1853" s="13">
        <v>2</v>
      </c>
      <c r="AX1853" s="13">
        <v>1</v>
      </c>
      <c r="AY1853" s="13">
        <v>1</v>
      </c>
      <c r="AZ1853" s="13">
        <v>3</v>
      </c>
      <c r="BB1853" s="13">
        <v>1</v>
      </c>
      <c r="BC1853" s="13">
        <v>0</v>
      </c>
      <c r="BD1853" s="13">
        <v>2</v>
      </c>
      <c r="BF1853" s="13">
        <v>1</v>
      </c>
      <c r="BG1853" s="13">
        <v>1</v>
      </c>
      <c r="BH1853" s="17">
        <v>1</v>
      </c>
      <c r="BI1853" s="13">
        <v>1</v>
      </c>
      <c r="BJ1853" s="13">
        <v>2</v>
      </c>
      <c r="BK1853" s="13">
        <v>1</v>
      </c>
      <c r="BL1853" s="13">
        <v>1</v>
      </c>
      <c r="BM1853" s="13">
        <v>3144</v>
      </c>
      <c r="BN1853" s="13">
        <v>2</v>
      </c>
      <c r="BQ1853" s="13" t="s">
        <v>289</v>
      </c>
      <c r="BR1853" s="13" t="s">
        <v>222</v>
      </c>
      <c r="CA1853" s="18"/>
      <c r="CB1853" s="18"/>
      <c r="CC1853" s="18"/>
      <c r="CD1853" s="18"/>
      <c r="CE1853" s="18"/>
      <c r="CF1853" s="18"/>
      <c r="CG1853" s="18"/>
      <c r="CH1853" s="13">
        <v>2</v>
      </c>
      <c r="CI1853" s="13">
        <v>1</v>
      </c>
      <c r="CJ1853" s="13">
        <v>1</v>
      </c>
      <c r="CK1853" s="13">
        <v>1</v>
      </c>
      <c r="CL1853" s="13">
        <v>1</v>
      </c>
      <c r="CM1853" s="13">
        <v>1</v>
      </c>
      <c r="CN1853" s="13">
        <v>1</v>
      </c>
      <c r="CO1853" s="13">
        <v>1</v>
      </c>
      <c r="CP1853" s="13">
        <v>1</v>
      </c>
      <c r="CQ1853" s="13">
        <v>1</v>
      </c>
      <c r="CR1853" s="13">
        <v>1</v>
      </c>
      <c r="CS1853" s="14">
        <v>41019</v>
      </c>
      <c r="CT1853" s="13">
        <v>2</v>
      </c>
      <c r="CW1853" s="13" t="s">
        <v>9806</v>
      </c>
      <c r="CX1853" s="38" t="s">
        <v>9807</v>
      </c>
      <c r="CY1853" s="38" t="s">
        <v>9808</v>
      </c>
      <c r="CZ1853" s="38" t="s">
        <v>9809</v>
      </c>
      <c r="DA1853" s="38" t="s">
        <v>9810</v>
      </c>
    </row>
    <row r="1854" spans="1:106" s="13" customFormat="1">
      <c r="A1854" s="84">
        <v>3339</v>
      </c>
      <c r="B1854" s="84">
        <v>1</v>
      </c>
      <c r="C1854" s="13" t="s">
        <v>852</v>
      </c>
      <c r="D1854" s="13" t="s">
        <v>37</v>
      </c>
      <c r="E1854" s="14">
        <v>14385</v>
      </c>
      <c r="F1854" s="13" t="s">
        <v>319</v>
      </c>
      <c r="G1854" s="13" t="s">
        <v>319</v>
      </c>
      <c r="H1854" s="13" t="s">
        <v>319</v>
      </c>
      <c r="I1854" s="14">
        <v>40716</v>
      </c>
      <c r="J1854" s="13">
        <f t="shared" si="66"/>
        <v>72</v>
      </c>
      <c r="K1854" s="14">
        <v>40784</v>
      </c>
      <c r="L1854" s="13">
        <v>4</v>
      </c>
      <c r="M1854" s="14">
        <v>41225</v>
      </c>
      <c r="N1854" s="15">
        <f t="shared" si="65"/>
        <v>16.722792607802873</v>
      </c>
      <c r="O1854" s="16">
        <v>2</v>
      </c>
      <c r="Q1854" s="13" t="s">
        <v>1657</v>
      </c>
      <c r="R1854" s="13" t="s">
        <v>38</v>
      </c>
      <c r="S1854" s="13">
        <v>2</v>
      </c>
      <c r="T1854" s="13">
        <v>2</v>
      </c>
      <c r="U1854" s="13">
        <v>2</v>
      </c>
      <c r="V1854" s="13">
        <v>2</v>
      </c>
      <c r="X1854" s="13">
        <v>1</v>
      </c>
      <c r="Z1854" s="13">
        <v>4</v>
      </c>
      <c r="AC1854" s="13">
        <v>2</v>
      </c>
      <c r="AD1854" s="13">
        <v>2</v>
      </c>
      <c r="AE1854" s="13">
        <v>2</v>
      </c>
      <c r="AF1854" s="13">
        <v>2</v>
      </c>
      <c r="AG1854" s="13">
        <v>1</v>
      </c>
      <c r="AH1854" s="13">
        <v>2</v>
      </c>
      <c r="AI1854" s="13">
        <v>2</v>
      </c>
      <c r="AJ1854" s="13">
        <v>3</v>
      </c>
      <c r="AK1854" s="13">
        <v>2</v>
      </c>
      <c r="AL1854" s="13">
        <v>2</v>
      </c>
      <c r="AM1854" s="13">
        <v>1</v>
      </c>
      <c r="AN1854" s="13">
        <v>1</v>
      </c>
      <c r="AO1854" s="13" t="s">
        <v>9811</v>
      </c>
      <c r="AP1854" s="13" t="s">
        <v>4574</v>
      </c>
      <c r="AQ1854" s="13">
        <v>1</v>
      </c>
      <c r="AR1854" s="13">
        <v>1</v>
      </c>
      <c r="AS1854" s="13">
        <v>2</v>
      </c>
      <c r="AT1854" s="13">
        <v>1</v>
      </c>
      <c r="AU1854" s="13">
        <v>0</v>
      </c>
      <c r="AV1854" s="13">
        <v>2</v>
      </c>
      <c r="AX1854" s="13">
        <v>1</v>
      </c>
      <c r="AY1854" s="13">
        <v>2</v>
      </c>
      <c r="AZ1854" s="13">
        <v>1</v>
      </c>
      <c r="BA1854" s="13">
        <v>0</v>
      </c>
      <c r="BB1854" s="13">
        <v>3</v>
      </c>
      <c r="BD1854" s="13">
        <v>1</v>
      </c>
      <c r="BE1854" s="13">
        <v>0</v>
      </c>
      <c r="BF1854" s="13">
        <v>1</v>
      </c>
      <c r="BG1854" s="13">
        <v>3</v>
      </c>
      <c r="BH1854" s="17">
        <v>1</v>
      </c>
      <c r="BI1854" s="13">
        <v>1</v>
      </c>
      <c r="BJ1854" s="13">
        <v>2</v>
      </c>
      <c r="BK1854" s="13">
        <v>1</v>
      </c>
      <c r="BL1854" s="13">
        <v>2</v>
      </c>
      <c r="CA1854" s="18"/>
      <c r="CB1854" s="18"/>
      <c r="CC1854" s="18"/>
      <c r="CD1854" s="18"/>
      <c r="CE1854" s="18"/>
      <c r="CF1854" s="18"/>
      <c r="CG1854" s="18"/>
      <c r="CH1854" s="13">
        <v>2</v>
      </c>
      <c r="CI1854" s="13">
        <v>1</v>
      </c>
      <c r="CJ1854" s="13">
        <v>1</v>
      </c>
      <c r="CK1854" s="13">
        <v>1</v>
      </c>
      <c r="CL1854" s="13">
        <v>1</v>
      </c>
      <c r="CM1854" s="13">
        <v>1</v>
      </c>
      <c r="CN1854" s="13">
        <v>1</v>
      </c>
      <c r="CO1854" s="13">
        <v>1</v>
      </c>
      <c r="CP1854" s="13">
        <v>1</v>
      </c>
      <c r="CQ1854" s="13">
        <v>1</v>
      </c>
      <c r="CR1854" s="13">
        <v>1</v>
      </c>
      <c r="CS1854" s="14">
        <v>40861</v>
      </c>
      <c r="CT1854" s="13">
        <v>1</v>
      </c>
      <c r="CW1854" s="13" t="s">
        <v>9812</v>
      </c>
      <c r="CX1854" s="38" t="s">
        <v>9813</v>
      </c>
      <c r="CY1854" s="38" t="s">
        <v>3470</v>
      </c>
      <c r="CZ1854" s="38" t="s">
        <v>41</v>
      </c>
      <c r="DA1854" s="38" t="s">
        <v>3471</v>
      </c>
    </row>
    <row r="1855" spans="1:106" s="13" customFormat="1">
      <c r="A1855" s="84">
        <v>3341</v>
      </c>
      <c r="B1855" s="84">
        <v>1</v>
      </c>
      <c r="C1855" s="13" t="s">
        <v>9814</v>
      </c>
      <c r="D1855" s="13" t="s">
        <v>54</v>
      </c>
      <c r="E1855" s="14">
        <v>18865</v>
      </c>
      <c r="F1855" s="13" t="s">
        <v>295</v>
      </c>
      <c r="G1855" s="13" t="s">
        <v>295</v>
      </c>
      <c r="H1855" s="13" t="s">
        <v>295</v>
      </c>
      <c r="I1855" s="14">
        <v>40739</v>
      </c>
      <c r="J1855" s="13">
        <f t="shared" si="66"/>
        <v>59</v>
      </c>
      <c r="K1855" s="14">
        <v>40775</v>
      </c>
      <c r="L1855" s="13">
        <v>2</v>
      </c>
      <c r="M1855" s="14">
        <v>41721</v>
      </c>
      <c r="N1855" s="15">
        <f t="shared" si="65"/>
        <v>32.262833675564679</v>
      </c>
      <c r="O1855" s="16">
        <v>2</v>
      </c>
      <c r="Q1855" s="13" t="s">
        <v>39</v>
      </c>
      <c r="R1855" s="13" t="s">
        <v>38</v>
      </c>
      <c r="S1855" s="13">
        <v>2</v>
      </c>
      <c r="T1855" s="13">
        <v>2</v>
      </c>
      <c r="U1855" s="13">
        <v>2</v>
      </c>
      <c r="V1855" s="13">
        <v>2</v>
      </c>
      <c r="X1855" s="13">
        <v>2</v>
      </c>
      <c r="Z1855" s="13">
        <v>4</v>
      </c>
      <c r="AH1855" s="13">
        <v>2</v>
      </c>
      <c r="AI1855" s="13">
        <v>2</v>
      </c>
      <c r="AJ1855" s="13">
        <v>2</v>
      </c>
      <c r="AK1855" s="13">
        <v>3</v>
      </c>
      <c r="AL1855" s="13">
        <v>2</v>
      </c>
      <c r="AM1855" s="13">
        <v>2</v>
      </c>
      <c r="AN1855" s="13">
        <v>2</v>
      </c>
      <c r="AP1855" s="13" t="s">
        <v>9815</v>
      </c>
      <c r="AQ1855" s="13">
        <v>1</v>
      </c>
      <c r="AR1855" s="13">
        <v>1</v>
      </c>
      <c r="AS1855" s="13">
        <v>1</v>
      </c>
      <c r="AT1855" s="13">
        <v>1</v>
      </c>
      <c r="AU1855" s="13">
        <v>0</v>
      </c>
      <c r="AV1855" s="13">
        <v>3</v>
      </c>
      <c r="AX1855" s="13">
        <v>1</v>
      </c>
      <c r="AY1855" s="13">
        <v>1</v>
      </c>
      <c r="AZ1855" s="13">
        <v>3</v>
      </c>
      <c r="BB1855" s="13">
        <v>3</v>
      </c>
      <c r="BD1855" s="13">
        <v>1</v>
      </c>
      <c r="BE1855" s="13">
        <v>1</v>
      </c>
      <c r="BF1855" s="13">
        <v>1</v>
      </c>
      <c r="BG1855" s="13">
        <v>1</v>
      </c>
      <c r="BH1855" s="17">
        <v>1</v>
      </c>
      <c r="BI1855" s="13">
        <v>1</v>
      </c>
      <c r="BJ1855" s="13">
        <v>2</v>
      </c>
      <c r="BK1855" s="13">
        <v>1</v>
      </c>
      <c r="BL1855" s="13">
        <v>2</v>
      </c>
      <c r="BS1855" s="13">
        <v>2</v>
      </c>
      <c r="BT1855" s="13">
        <v>51</v>
      </c>
      <c r="BV1855" s="13">
        <v>3</v>
      </c>
      <c r="CA1855" s="18"/>
      <c r="CB1855" s="18"/>
      <c r="CC1855" s="18"/>
      <c r="CD1855" s="18"/>
      <c r="CE1855" s="18"/>
      <c r="CF1855" s="18"/>
      <c r="CG1855" s="18"/>
      <c r="CI1855" s="13">
        <v>1</v>
      </c>
      <c r="CJ1855" s="13">
        <v>1</v>
      </c>
      <c r="CK1855" s="13">
        <v>1</v>
      </c>
      <c r="CL1855" s="13">
        <v>1</v>
      </c>
      <c r="CM1855" s="13">
        <v>1</v>
      </c>
      <c r="CN1855" s="13">
        <v>1</v>
      </c>
      <c r="CO1855" s="13">
        <v>1</v>
      </c>
      <c r="CP1855" s="13">
        <v>1</v>
      </c>
      <c r="CQ1855" s="13">
        <v>1</v>
      </c>
      <c r="CR1855" s="13">
        <v>1</v>
      </c>
      <c r="CS1855" s="14">
        <v>41019</v>
      </c>
      <c r="CT1855" s="13">
        <v>2</v>
      </c>
      <c r="CW1855" s="13" t="s">
        <v>9816</v>
      </c>
      <c r="CX1855" s="38" t="s">
        <v>9817</v>
      </c>
      <c r="CY1855" s="38" t="s">
        <v>9818</v>
      </c>
      <c r="CZ1855" s="38" t="s">
        <v>41</v>
      </c>
      <c r="DA1855" s="38" t="s">
        <v>9819</v>
      </c>
      <c r="DB1855" s="13">
        <v>156</v>
      </c>
    </row>
    <row r="1856" spans="1:106" s="13" customFormat="1">
      <c r="A1856" s="84">
        <v>3343</v>
      </c>
      <c r="B1856" s="84">
        <v>1</v>
      </c>
      <c r="C1856" s="13" t="s">
        <v>3041</v>
      </c>
      <c r="D1856" s="13" t="s">
        <v>54</v>
      </c>
      <c r="E1856" s="14">
        <v>10650</v>
      </c>
      <c r="F1856" s="13" t="s">
        <v>439</v>
      </c>
      <c r="G1856" s="13" t="s">
        <v>214</v>
      </c>
      <c r="H1856" s="13" t="s">
        <v>214</v>
      </c>
      <c r="I1856" s="14">
        <v>40770</v>
      </c>
      <c r="J1856" s="13">
        <f t="shared" si="66"/>
        <v>82</v>
      </c>
      <c r="K1856" s="14">
        <v>40794</v>
      </c>
      <c r="L1856" s="13">
        <v>4</v>
      </c>
      <c r="M1856" s="14">
        <v>40926</v>
      </c>
      <c r="N1856" s="15">
        <f t="shared" si="65"/>
        <v>5.1252566735112932</v>
      </c>
      <c r="O1856" s="16">
        <v>2</v>
      </c>
      <c r="Q1856" s="13" t="s">
        <v>323</v>
      </c>
      <c r="R1856" s="13" t="s">
        <v>38</v>
      </c>
      <c r="S1856" s="13">
        <v>3</v>
      </c>
      <c r="T1856" s="13">
        <v>2</v>
      </c>
      <c r="U1856" s="13">
        <v>2</v>
      </c>
      <c r="V1856" s="13">
        <v>2</v>
      </c>
      <c r="X1856" s="13">
        <v>2</v>
      </c>
      <c r="Z1856" s="13">
        <v>4</v>
      </c>
      <c r="AH1856" s="13">
        <v>2</v>
      </c>
      <c r="AI1856" s="13">
        <v>3</v>
      </c>
      <c r="AJ1856" s="13">
        <v>3</v>
      </c>
      <c r="AK1856" s="13">
        <v>3</v>
      </c>
      <c r="AL1856" s="13">
        <v>3</v>
      </c>
      <c r="AM1856" s="13">
        <v>3</v>
      </c>
      <c r="AN1856" s="13">
        <v>1</v>
      </c>
      <c r="AO1856" s="13" t="s">
        <v>9820</v>
      </c>
      <c r="AP1856" s="13" t="s">
        <v>1715</v>
      </c>
      <c r="AQ1856" s="13">
        <v>1</v>
      </c>
      <c r="AR1856" s="13">
        <v>1</v>
      </c>
      <c r="AS1856" s="13">
        <v>2</v>
      </c>
      <c r="AT1856" s="13">
        <v>1</v>
      </c>
      <c r="AU1856" s="13">
        <v>0</v>
      </c>
      <c r="AV1856" s="13">
        <v>2</v>
      </c>
      <c r="AX1856" s="13">
        <v>1</v>
      </c>
      <c r="AY1856" s="13">
        <v>2</v>
      </c>
      <c r="AZ1856" s="13">
        <v>2</v>
      </c>
      <c r="BB1856" s="13">
        <v>2</v>
      </c>
      <c r="BD1856" s="13">
        <v>1</v>
      </c>
      <c r="BE1856" s="13">
        <v>0</v>
      </c>
      <c r="BF1856" s="13">
        <v>1</v>
      </c>
      <c r="BG1856" s="13">
        <v>4</v>
      </c>
      <c r="BH1856" s="17">
        <v>1</v>
      </c>
      <c r="BJ1856" s="13">
        <v>1</v>
      </c>
      <c r="BK1856" s="13">
        <v>1</v>
      </c>
      <c r="BL1856" s="13">
        <v>2</v>
      </c>
      <c r="BS1856" s="13">
        <v>1</v>
      </c>
      <c r="BU1856" s="13">
        <v>1</v>
      </c>
      <c r="BV1856" s="13">
        <v>15</v>
      </c>
      <c r="CA1856" s="18"/>
      <c r="CB1856" s="18"/>
      <c r="CC1856" s="18"/>
      <c r="CD1856" s="18"/>
      <c r="CE1856" s="18"/>
      <c r="CF1856" s="18"/>
      <c r="CG1856" s="18"/>
      <c r="CH1856" s="13">
        <v>2</v>
      </c>
      <c r="CI1856" s="13">
        <v>1</v>
      </c>
      <c r="CJ1856" s="13">
        <v>1</v>
      </c>
      <c r="CK1856" s="13">
        <v>1</v>
      </c>
      <c r="CL1856" s="13">
        <v>1</v>
      </c>
      <c r="CM1856" s="13">
        <v>1</v>
      </c>
      <c r="CN1856" s="13">
        <v>1</v>
      </c>
      <c r="CO1856" s="13">
        <v>1</v>
      </c>
      <c r="CP1856" s="13">
        <v>1</v>
      </c>
      <c r="CQ1856" s="13">
        <v>1</v>
      </c>
      <c r="CR1856" s="13">
        <v>1</v>
      </c>
      <c r="CS1856" s="14">
        <v>41101</v>
      </c>
      <c r="CT1856" s="13">
        <v>1</v>
      </c>
      <c r="CW1856" s="13" t="s">
        <v>9821</v>
      </c>
      <c r="CX1856" s="38" t="s">
        <v>9822</v>
      </c>
      <c r="CY1856" s="38" t="s">
        <v>6651</v>
      </c>
      <c r="CZ1856" s="38" t="s">
        <v>41</v>
      </c>
      <c r="DA1856" s="38" t="s">
        <v>9823</v>
      </c>
    </row>
    <row r="1857" spans="1:106" s="13" customFormat="1">
      <c r="A1857" s="84">
        <v>3344</v>
      </c>
      <c r="B1857" s="84">
        <v>1</v>
      </c>
      <c r="C1857" s="13" t="s">
        <v>9824</v>
      </c>
      <c r="D1857" s="13" t="s">
        <v>37</v>
      </c>
      <c r="E1857" s="14">
        <v>11220</v>
      </c>
      <c r="F1857" s="13" t="s">
        <v>264</v>
      </c>
      <c r="G1857" s="13" t="s">
        <v>194</v>
      </c>
      <c r="H1857" s="13" t="s">
        <v>194</v>
      </c>
      <c r="I1857" s="14">
        <v>40739</v>
      </c>
      <c r="J1857" s="13">
        <f t="shared" si="66"/>
        <v>80</v>
      </c>
      <c r="K1857" s="14">
        <v>40815</v>
      </c>
      <c r="L1857" s="13">
        <v>4</v>
      </c>
      <c r="M1857" s="14">
        <v>40856</v>
      </c>
      <c r="N1857" s="15">
        <f t="shared" si="65"/>
        <v>3.8439425051334704</v>
      </c>
      <c r="O1857" s="16">
        <v>2</v>
      </c>
      <c r="Q1857" s="13" t="s">
        <v>9825</v>
      </c>
      <c r="R1857" s="13" t="s">
        <v>9826</v>
      </c>
      <c r="S1857" s="13">
        <v>2</v>
      </c>
      <c r="T1857" s="13">
        <v>2</v>
      </c>
      <c r="U1857" s="13">
        <v>2</v>
      </c>
      <c r="V1857" s="13">
        <v>2</v>
      </c>
      <c r="X1857" s="13">
        <v>1</v>
      </c>
      <c r="Z1857" s="13">
        <v>4</v>
      </c>
      <c r="AC1857" s="13">
        <v>2</v>
      </c>
      <c r="AD1857" s="13">
        <v>2</v>
      </c>
      <c r="AE1857" s="13">
        <v>2</v>
      </c>
      <c r="AF1857" s="13">
        <v>2</v>
      </c>
      <c r="AG1857" s="13">
        <v>1</v>
      </c>
      <c r="AH1857" s="13">
        <v>2</v>
      </c>
      <c r="AI1857" s="13">
        <v>2</v>
      </c>
      <c r="AJ1857" s="13">
        <v>2</v>
      </c>
      <c r="AK1857" s="13">
        <v>2</v>
      </c>
      <c r="AL1857" s="13">
        <v>2</v>
      </c>
      <c r="AM1857" s="13">
        <v>1</v>
      </c>
      <c r="AN1857" s="13">
        <v>2</v>
      </c>
      <c r="AO1857" s="13" t="s">
        <v>4297</v>
      </c>
      <c r="AP1857" s="13" t="s">
        <v>2938</v>
      </c>
      <c r="AQ1857" s="13">
        <v>1</v>
      </c>
      <c r="AR1857" s="13">
        <v>1</v>
      </c>
      <c r="AS1857" s="13">
        <v>1</v>
      </c>
      <c r="AT1857" s="13">
        <v>1</v>
      </c>
      <c r="AU1857" s="13">
        <v>0</v>
      </c>
      <c r="AV1857" s="13">
        <v>1</v>
      </c>
      <c r="AW1857" s="13">
        <v>0</v>
      </c>
      <c r="AX1857" s="13">
        <v>1</v>
      </c>
      <c r="AY1857" s="13">
        <v>1</v>
      </c>
      <c r="AZ1857" s="13">
        <v>3</v>
      </c>
      <c r="BB1857" s="13">
        <v>3</v>
      </c>
      <c r="BD1857" s="13">
        <v>3</v>
      </c>
      <c r="BF1857" s="13">
        <v>1</v>
      </c>
      <c r="BG1857" s="13">
        <v>1</v>
      </c>
      <c r="BH1857" s="17">
        <v>1</v>
      </c>
      <c r="BI1857" s="13">
        <v>1</v>
      </c>
      <c r="BK1857" s="13">
        <v>1</v>
      </c>
      <c r="BL1857" s="13">
        <v>1</v>
      </c>
      <c r="BM1857" s="13">
        <v>3202</v>
      </c>
      <c r="BN1857" s="13">
        <v>2</v>
      </c>
      <c r="BQ1857" s="13" t="s">
        <v>594</v>
      </c>
      <c r="BR1857" s="13" t="s">
        <v>595</v>
      </c>
      <c r="BS1857" s="13">
        <v>1</v>
      </c>
      <c r="BT1857" s="13">
        <v>45</v>
      </c>
      <c r="BU1857" s="13">
        <v>1</v>
      </c>
      <c r="BV1857" s="13">
        <v>3</v>
      </c>
      <c r="BW1857" s="13">
        <v>2</v>
      </c>
      <c r="BX1857" s="13">
        <v>220</v>
      </c>
      <c r="CA1857" s="18">
        <v>1871</v>
      </c>
      <c r="CB1857" s="18"/>
      <c r="CC1857" s="18">
        <v>30460</v>
      </c>
      <c r="CD1857" s="18">
        <v>6627.5</v>
      </c>
      <c r="CE1857" s="18"/>
      <c r="CF1857" s="18"/>
      <c r="CG1857" s="18"/>
      <c r="CH1857" s="13">
        <v>2</v>
      </c>
      <c r="CI1857" s="13">
        <v>1</v>
      </c>
      <c r="CJ1857" s="13">
        <v>1</v>
      </c>
      <c r="CK1857" s="13">
        <v>1</v>
      </c>
      <c r="CL1857" s="13">
        <v>1</v>
      </c>
      <c r="CM1857" s="13">
        <v>1</v>
      </c>
      <c r="CN1857" s="13">
        <v>1</v>
      </c>
      <c r="CO1857" s="13">
        <v>1</v>
      </c>
      <c r="CP1857" s="13">
        <v>1</v>
      </c>
      <c r="CQ1857" s="13">
        <v>1</v>
      </c>
      <c r="CR1857" s="13">
        <v>1</v>
      </c>
      <c r="CS1857" s="14">
        <v>40933</v>
      </c>
      <c r="CW1857" s="13" t="s">
        <v>9827</v>
      </c>
      <c r="CX1857" s="38" t="s">
        <v>9828</v>
      </c>
      <c r="CY1857" s="38" t="s">
        <v>612</v>
      </c>
      <c r="CZ1857" s="38" t="s">
        <v>41</v>
      </c>
      <c r="DA1857" s="38" t="s">
        <v>8457</v>
      </c>
    </row>
    <row r="1858" spans="1:106" s="13" customFormat="1">
      <c r="A1858" s="84">
        <v>3346</v>
      </c>
      <c r="B1858" s="84">
        <v>1</v>
      </c>
      <c r="D1858" s="13" t="s">
        <v>37</v>
      </c>
      <c r="E1858" s="14">
        <v>16312</v>
      </c>
      <c r="F1858" s="13" t="s">
        <v>264</v>
      </c>
      <c r="H1858" s="13" t="s">
        <v>264</v>
      </c>
      <c r="I1858" s="14">
        <v>40739</v>
      </c>
      <c r="J1858" s="13">
        <f t="shared" si="66"/>
        <v>66</v>
      </c>
      <c r="K1858" s="14">
        <v>40787</v>
      </c>
      <c r="L1858" s="13">
        <v>4</v>
      </c>
      <c r="M1858" s="14">
        <v>41105</v>
      </c>
      <c r="N1858" s="15">
        <f t="shared" si="65"/>
        <v>12.024640657084189</v>
      </c>
      <c r="O1858" s="16">
        <v>2</v>
      </c>
      <c r="Q1858" s="13" t="s">
        <v>9829</v>
      </c>
      <c r="R1858" s="13" t="s">
        <v>9830</v>
      </c>
      <c r="S1858" s="13">
        <v>2</v>
      </c>
      <c r="T1858" s="13">
        <v>2</v>
      </c>
      <c r="U1858" s="13">
        <v>2</v>
      </c>
      <c r="V1858" s="13">
        <v>2</v>
      </c>
      <c r="Z1858" s="13">
        <v>4</v>
      </c>
      <c r="AC1858" s="13">
        <v>2</v>
      </c>
      <c r="AD1858" s="13">
        <v>2</v>
      </c>
      <c r="AE1858" s="13">
        <v>2</v>
      </c>
      <c r="AF1858" s="13">
        <v>2</v>
      </c>
      <c r="AG1858" s="13">
        <v>1</v>
      </c>
      <c r="AH1858" s="13">
        <v>2</v>
      </c>
      <c r="AI1858" s="13">
        <v>2</v>
      </c>
      <c r="AJ1858" s="13">
        <v>2</v>
      </c>
      <c r="AK1858" s="13">
        <v>2</v>
      </c>
      <c r="AL1858" s="13">
        <v>3</v>
      </c>
      <c r="AM1858" s="13">
        <v>2</v>
      </c>
      <c r="AN1858" s="13">
        <v>1</v>
      </c>
      <c r="AO1858" s="13" t="s">
        <v>9831</v>
      </c>
      <c r="AP1858" s="13" t="s">
        <v>125</v>
      </c>
      <c r="AQ1858" s="13">
        <v>1</v>
      </c>
      <c r="AR1858" s="13">
        <v>1</v>
      </c>
      <c r="AS1858" s="13">
        <v>2</v>
      </c>
      <c r="AT1858" s="13">
        <v>1</v>
      </c>
      <c r="AU1858" s="13">
        <v>1</v>
      </c>
      <c r="AV1858" s="13">
        <v>1</v>
      </c>
      <c r="AW1858" s="13">
        <v>2</v>
      </c>
      <c r="AX1858" s="13">
        <v>1</v>
      </c>
      <c r="AY1858" s="13">
        <v>2</v>
      </c>
      <c r="AZ1858" s="13">
        <v>1</v>
      </c>
      <c r="BA1858" s="13">
        <v>2</v>
      </c>
      <c r="BB1858" s="13">
        <v>1</v>
      </c>
      <c r="BC1858" s="13">
        <v>0</v>
      </c>
      <c r="BD1858" s="13">
        <v>1</v>
      </c>
      <c r="BE1858" s="13">
        <v>1</v>
      </c>
      <c r="BF1858" s="13">
        <v>1</v>
      </c>
      <c r="BG1858" s="13">
        <v>2</v>
      </c>
      <c r="BH1858" s="17">
        <v>1</v>
      </c>
      <c r="BI1858" s="13">
        <v>1</v>
      </c>
      <c r="BJ1858" s="13">
        <v>2</v>
      </c>
      <c r="BK1858" s="13">
        <v>1</v>
      </c>
      <c r="BS1858" s="13">
        <v>2</v>
      </c>
      <c r="BT1858" s="13">
        <v>41</v>
      </c>
      <c r="BU1858" s="13">
        <v>1</v>
      </c>
      <c r="BV1858" s="13">
        <v>1</v>
      </c>
      <c r="CA1858" s="18"/>
      <c r="CB1858" s="18"/>
      <c r="CC1858" s="18"/>
      <c r="CD1858" s="18"/>
      <c r="CE1858" s="18"/>
      <c r="CF1858" s="18"/>
      <c r="CG1858" s="18"/>
      <c r="CH1858" s="13">
        <v>2</v>
      </c>
      <c r="CI1858" s="13">
        <v>1</v>
      </c>
      <c r="CJ1858" s="13">
        <v>1</v>
      </c>
      <c r="CK1858" s="13">
        <v>1</v>
      </c>
      <c r="CL1858" s="13">
        <v>1</v>
      </c>
      <c r="CM1858" s="13">
        <v>1</v>
      </c>
      <c r="CN1858" s="13">
        <v>1</v>
      </c>
      <c r="CO1858" s="13">
        <v>1</v>
      </c>
      <c r="CP1858" s="13">
        <v>1</v>
      </c>
      <c r="CQ1858" s="13">
        <v>1</v>
      </c>
      <c r="CR1858" s="13">
        <v>1</v>
      </c>
      <c r="CS1858" s="14">
        <v>41141</v>
      </c>
      <c r="CT1858" s="13">
        <v>1</v>
      </c>
      <c r="CW1858" s="13" t="s">
        <v>9832</v>
      </c>
      <c r="CX1858" s="38" t="s">
        <v>9833</v>
      </c>
      <c r="CY1858" s="38" t="s">
        <v>1990</v>
      </c>
      <c r="CZ1858" s="38"/>
      <c r="DA1858" s="38" t="s">
        <v>9834</v>
      </c>
    </row>
    <row r="1859" spans="1:106" s="13" customFormat="1">
      <c r="A1859" s="84">
        <v>3350</v>
      </c>
      <c r="B1859" s="84">
        <v>1</v>
      </c>
      <c r="C1859" s="13" t="s">
        <v>709</v>
      </c>
      <c r="D1859" s="13" t="s">
        <v>54</v>
      </c>
      <c r="E1859" s="14">
        <v>13526</v>
      </c>
      <c r="F1859" s="13" t="s">
        <v>424</v>
      </c>
      <c r="G1859" s="13" t="s">
        <v>661</v>
      </c>
      <c r="H1859" s="13" t="s">
        <v>661</v>
      </c>
      <c r="I1859" s="14">
        <v>40770</v>
      </c>
      <c r="J1859" s="13">
        <f t="shared" si="66"/>
        <v>74</v>
      </c>
      <c r="K1859" s="14">
        <v>40835</v>
      </c>
      <c r="L1859" s="13">
        <v>4</v>
      </c>
      <c r="M1859" s="14">
        <v>41110</v>
      </c>
      <c r="N1859" s="15">
        <f t="shared" si="65"/>
        <v>11.170431211498974</v>
      </c>
      <c r="O1859" s="16">
        <v>2</v>
      </c>
      <c r="Q1859" s="13" t="s">
        <v>9835</v>
      </c>
      <c r="R1859" s="13" t="s">
        <v>9836</v>
      </c>
      <c r="S1859" s="13">
        <v>2</v>
      </c>
      <c r="T1859" s="13">
        <v>2</v>
      </c>
      <c r="U1859" s="13">
        <v>2</v>
      </c>
      <c r="V1859" s="13">
        <v>2</v>
      </c>
      <c r="X1859" s="13">
        <v>1</v>
      </c>
      <c r="Z1859" s="13">
        <v>4</v>
      </c>
      <c r="AC1859" s="13">
        <v>2</v>
      </c>
      <c r="AD1859" s="13">
        <v>2</v>
      </c>
      <c r="AE1859" s="13">
        <v>2</v>
      </c>
      <c r="AF1859" s="13">
        <v>2</v>
      </c>
      <c r="AG1859" s="13">
        <v>1</v>
      </c>
      <c r="AH1859" s="13">
        <v>2</v>
      </c>
      <c r="AI1859" s="13">
        <v>2</v>
      </c>
      <c r="AJ1859" s="13">
        <v>3</v>
      </c>
      <c r="AK1859" s="13">
        <v>3</v>
      </c>
      <c r="AL1859" s="13">
        <v>2</v>
      </c>
      <c r="AM1859" s="13">
        <v>1</v>
      </c>
      <c r="AO1859" s="13" t="s">
        <v>9837</v>
      </c>
      <c r="AP1859" s="13" t="s">
        <v>9838</v>
      </c>
      <c r="AQ1859" s="13">
        <v>1</v>
      </c>
      <c r="AR1859" s="13">
        <v>1</v>
      </c>
      <c r="AS1859" s="13">
        <v>1</v>
      </c>
      <c r="AT1859" s="13">
        <v>1</v>
      </c>
      <c r="AU1859" s="13">
        <v>0</v>
      </c>
      <c r="AV1859" s="13">
        <v>1</v>
      </c>
      <c r="AW1859" s="13">
        <v>2</v>
      </c>
      <c r="AX1859" s="13">
        <v>1</v>
      </c>
      <c r="AY1859" s="13">
        <v>1</v>
      </c>
      <c r="AZ1859" s="13">
        <v>3</v>
      </c>
      <c r="BB1859" s="13">
        <v>1</v>
      </c>
      <c r="BC1859" s="13">
        <v>0</v>
      </c>
      <c r="BD1859" s="13">
        <v>3</v>
      </c>
      <c r="BF1859" s="13">
        <v>1</v>
      </c>
      <c r="BG1859" s="13">
        <v>2</v>
      </c>
      <c r="BH1859" s="17">
        <v>1</v>
      </c>
      <c r="BJ1859" s="13">
        <v>2</v>
      </c>
      <c r="BK1859" s="13">
        <v>1</v>
      </c>
      <c r="BL1859" s="13">
        <v>1</v>
      </c>
      <c r="BM1859" s="13">
        <v>3216</v>
      </c>
      <c r="BN1859" s="13">
        <v>2</v>
      </c>
      <c r="BQ1859" s="13" t="s">
        <v>270</v>
      </c>
      <c r="BR1859" s="13" t="s">
        <v>271</v>
      </c>
      <c r="BS1859" s="13">
        <v>2</v>
      </c>
      <c r="BT1859" s="13">
        <v>47</v>
      </c>
      <c r="BU1859" s="13">
        <v>1</v>
      </c>
      <c r="BV1859" s="13">
        <v>4</v>
      </c>
      <c r="CA1859" s="18">
        <v>1879</v>
      </c>
      <c r="CB1859" s="18"/>
      <c r="CC1859" s="18">
        <v>22750</v>
      </c>
      <c r="CD1859" s="18">
        <v>8687.5</v>
      </c>
      <c r="CE1859" s="18"/>
      <c r="CF1859" s="18"/>
      <c r="CG1859" s="18"/>
      <c r="CH1859" s="13">
        <v>1</v>
      </c>
      <c r="CI1859" s="13">
        <v>1</v>
      </c>
      <c r="CJ1859" s="13">
        <v>1</v>
      </c>
      <c r="CK1859" s="13">
        <v>1</v>
      </c>
      <c r="CL1859" s="13">
        <v>1</v>
      </c>
      <c r="CM1859" s="13">
        <v>1</v>
      </c>
      <c r="CN1859" s="13">
        <v>1</v>
      </c>
      <c r="CO1859" s="13">
        <v>1</v>
      </c>
      <c r="CP1859" s="13">
        <v>1</v>
      </c>
      <c r="CQ1859" s="13">
        <v>1</v>
      </c>
      <c r="CR1859" s="13">
        <v>1</v>
      </c>
      <c r="CS1859" s="14">
        <v>40923</v>
      </c>
      <c r="CT1859" s="13">
        <v>2</v>
      </c>
      <c r="CW1859" s="13" t="s">
        <v>9839</v>
      </c>
      <c r="CX1859" s="38" t="s">
        <v>3186</v>
      </c>
      <c r="CY1859" s="38" t="s">
        <v>9840</v>
      </c>
      <c r="CZ1859" s="38"/>
      <c r="DA1859" s="38" t="s">
        <v>3188</v>
      </c>
    </row>
    <row r="1860" spans="1:106" s="13" customFormat="1">
      <c r="A1860" s="84">
        <v>3354</v>
      </c>
      <c r="B1860" s="84">
        <v>5</v>
      </c>
      <c r="C1860" s="13" t="s">
        <v>9841</v>
      </c>
      <c r="D1860" s="13" t="s">
        <v>37</v>
      </c>
      <c r="E1860" s="14">
        <v>17830</v>
      </c>
      <c r="F1860" s="13" t="s">
        <v>295</v>
      </c>
      <c r="G1860" s="13" t="s">
        <v>295</v>
      </c>
      <c r="H1860" s="13" t="s">
        <v>295</v>
      </c>
      <c r="I1860" s="14">
        <v>40770</v>
      </c>
      <c r="J1860" s="13">
        <f t="shared" si="66"/>
        <v>62</v>
      </c>
      <c r="K1860" s="14">
        <v>40799</v>
      </c>
      <c r="L1860" s="13">
        <v>4</v>
      </c>
      <c r="M1860" s="14">
        <v>41103</v>
      </c>
      <c r="N1860" s="15">
        <f t="shared" si="65"/>
        <v>10.940451745379876</v>
      </c>
      <c r="O1860" s="16">
        <v>2</v>
      </c>
      <c r="P1860" s="13" t="s">
        <v>9842</v>
      </c>
      <c r="Q1860" s="13" t="s">
        <v>9843</v>
      </c>
      <c r="R1860" s="13" t="s">
        <v>38</v>
      </c>
      <c r="S1860" s="13">
        <v>3</v>
      </c>
      <c r="T1860" s="13">
        <v>2</v>
      </c>
      <c r="U1860" s="13">
        <v>2</v>
      </c>
      <c r="V1860" s="13">
        <v>2</v>
      </c>
      <c r="X1860" s="13">
        <v>2</v>
      </c>
      <c r="Z1860" s="13">
        <v>4</v>
      </c>
      <c r="AH1860" s="13">
        <v>2</v>
      </c>
      <c r="AI1860" s="13">
        <v>2</v>
      </c>
      <c r="AJ1860" s="13">
        <v>2</v>
      </c>
      <c r="AK1860" s="13">
        <v>1</v>
      </c>
      <c r="AL1860" s="13">
        <v>2</v>
      </c>
      <c r="AM1860" s="13">
        <v>1</v>
      </c>
      <c r="AN1860" s="13">
        <v>2</v>
      </c>
      <c r="AP1860" s="13" t="s">
        <v>9844</v>
      </c>
      <c r="AQ1860" s="13">
        <v>1</v>
      </c>
      <c r="AR1860" s="13">
        <v>1</v>
      </c>
      <c r="AS1860" s="13">
        <v>1</v>
      </c>
      <c r="AT1860" s="13">
        <v>1</v>
      </c>
      <c r="AU1860" s="13">
        <v>0</v>
      </c>
      <c r="AV1860" s="13">
        <v>2</v>
      </c>
      <c r="AX1860" s="13">
        <v>1</v>
      </c>
      <c r="AY1860" s="13">
        <v>1</v>
      </c>
      <c r="AZ1860" s="13">
        <v>1</v>
      </c>
      <c r="BA1860" s="13">
        <v>1</v>
      </c>
      <c r="BB1860" s="13">
        <v>1</v>
      </c>
      <c r="BC1860" s="13">
        <v>0</v>
      </c>
      <c r="BD1860" s="13">
        <v>2</v>
      </c>
      <c r="BF1860" s="13">
        <v>1</v>
      </c>
      <c r="BG1860" s="13">
        <v>4</v>
      </c>
      <c r="BH1860" s="17">
        <v>1</v>
      </c>
      <c r="BI1860" s="13">
        <v>1</v>
      </c>
      <c r="BJ1860" s="13">
        <v>2</v>
      </c>
      <c r="BK1860" s="13">
        <v>1</v>
      </c>
      <c r="BL1860" s="13">
        <v>1</v>
      </c>
      <c r="BM1860" s="13">
        <v>3196</v>
      </c>
      <c r="BN1860" s="13">
        <v>1</v>
      </c>
      <c r="BO1860" s="13" t="s">
        <v>9845</v>
      </c>
      <c r="BP1860" s="13">
        <v>200</v>
      </c>
      <c r="BQ1860" s="13" t="s">
        <v>237</v>
      </c>
      <c r="BR1860" s="13" t="s">
        <v>238</v>
      </c>
      <c r="BS1860" s="13">
        <v>2</v>
      </c>
      <c r="BT1860" s="13">
        <v>62</v>
      </c>
      <c r="BU1860" s="13">
        <v>1</v>
      </c>
      <c r="BV1860" s="13">
        <v>0</v>
      </c>
      <c r="CA1860" s="18"/>
      <c r="CB1860" s="18"/>
      <c r="CC1860" s="18" t="s">
        <v>6522</v>
      </c>
      <c r="CD1860" s="18">
        <v>802</v>
      </c>
      <c r="CE1860" s="18"/>
      <c r="CF1860" s="18"/>
      <c r="CG1860" s="18"/>
      <c r="CI1860" s="13">
        <v>1</v>
      </c>
      <c r="CJ1860" s="13">
        <v>1</v>
      </c>
      <c r="CK1860" s="13">
        <v>1</v>
      </c>
      <c r="CL1860" s="13">
        <v>1</v>
      </c>
      <c r="CM1860" s="13">
        <v>1</v>
      </c>
      <c r="CN1860" s="13">
        <v>1</v>
      </c>
      <c r="CO1860" s="13">
        <v>1</v>
      </c>
      <c r="CP1860" s="13">
        <v>1</v>
      </c>
      <c r="CQ1860" s="13">
        <v>1</v>
      </c>
      <c r="CR1860" s="13">
        <v>1</v>
      </c>
      <c r="CS1860" s="14">
        <v>41120</v>
      </c>
      <c r="CT1860" s="13">
        <v>1</v>
      </c>
      <c r="CW1860" s="13" t="s">
        <v>9846</v>
      </c>
      <c r="CX1860" s="38" t="s">
        <v>6398</v>
      </c>
      <c r="CY1860" s="38" t="s">
        <v>1625</v>
      </c>
      <c r="CZ1860" s="38" t="s">
        <v>41</v>
      </c>
      <c r="DA1860" s="38" t="s">
        <v>9847</v>
      </c>
    </row>
    <row r="1861" spans="1:106" s="13" customFormat="1">
      <c r="A1861" s="84">
        <v>3355</v>
      </c>
      <c r="B1861" s="84">
        <v>5</v>
      </c>
      <c r="C1861" s="13" t="s">
        <v>322</v>
      </c>
      <c r="D1861" s="13" t="s">
        <v>37</v>
      </c>
      <c r="E1861" s="14">
        <v>10614</v>
      </c>
      <c r="F1861" s="13" t="s">
        <v>194</v>
      </c>
      <c r="G1861" s="13" t="s">
        <v>194</v>
      </c>
      <c r="H1861" s="13" t="s">
        <v>194</v>
      </c>
      <c r="I1861" s="14">
        <v>40739</v>
      </c>
      <c r="J1861" s="13">
        <f t="shared" si="66"/>
        <v>82</v>
      </c>
      <c r="K1861" s="14">
        <v>40791</v>
      </c>
      <c r="L1861" s="13">
        <v>4</v>
      </c>
      <c r="M1861" s="14">
        <v>41389</v>
      </c>
      <c r="N1861" s="15">
        <f t="shared" si="65"/>
        <v>21.355236139630389</v>
      </c>
      <c r="O1861" s="16">
        <v>2</v>
      </c>
      <c r="Q1861" s="13" t="s">
        <v>9848</v>
      </c>
      <c r="R1861" s="13" t="s">
        <v>46</v>
      </c>
      <c r="S1861" s="13">
        <v>2</v>
      </c>
      <c r="T1861" s="13">
        <v>2</v>
      </c>
      <c r="U1861" s="13">
        <v>2</v>
      </c>
      <c r="V1861" s="13">
        <v>2</v>
      </c>
      <c r="X1861" s="13">
        <v>1</v>
      </c>
      <c r="Z1861" s="13">
        <v>4</v>
      </c>
      <c r="AC1861" s="13">
        <v>2</v>
      </c>
      <c r="AD1861" s="13">
        <v>2</v>
      </c>
      <c r="AE1861" s="13">
        <v>2</v>
      </c>
      <c r="AF1861" s="13">
        <v>2</v>
      </c>
      <c r="AG1861" s="13">
        <v>1</v>
      </c>
      <c r="AH1861" s="13">
        <v>2</v>
      </c>
      <c r="AI1861" s="13">
        <v>2</v>
      </c>
      <c r="AJ1861" s="13">
        <v>2</v>
      </c>
      <c r="AK1861" s="13">
        <v>3</v>
      </c>
      <c r="AL1861" s="13">
        <v>3</v>
      </c>
      <c r="AM1861" s="13">
        <v>1</v>
      </c>
      <c r="AN1861" s="13">
        <v>1</v>
      </c>
      <c r="AO1861" s="13" t="s">
        <v>9849</v>
      </c>
      <c r="AP1861" s="13" t="s">
        <v>9850</v>
      </c>
      <c r="AQ1861" s="13">
        <v>1</v>
      </c>
      <c r="AR1861" s="13">
        <v>1</v>
      </c>
      <c r="AS1861" s="13">
        <v>2</v>
      </c>
      <c r="AT1861" s="13">
        <v>1</v>
      </c>
      <c r="AU1861" s="13">
        <v>0</v>
      </c>
      <c r="AV1861" s="13">
        <v>2</v>
      </c>
      <c r="AX1861" s="13">
        <v>2</v>
      </c>
      <c r="AZ1861" s="13">
        <v>1</v>
      </c>
      <c r="BB1861" s="13">
        <v>2</v>
      </c>
      <c r="BD1861" s="13">
        <v>2</v>
      </c>
      <c r="BF1861" s="13">
        <v>1</v>
      </c>
      <c r="BG1861" s="13">
        <v>8</v>
      </c>
      <c r="BH1861" s="17">
        <v>2</v>
      </c>
      <c r="BI1861" s="13">
        <v>2</v>
      </c>
      <c r="BJ1861" s="13">
        <v>1</v>
      </c>
      <c r="BK1861" s="13">
        <v>1</v>
      </c>
      <c r="BL1861" s="13">
        <v>1</v>
      </c>
      <c r="BM1861" s="13">
        <v>3317</v>
      </c>
      <c r="BN1861" s="13">
        <v>1</v>
      </c>
      <c r="BO1861" s="13" t="s">
        <v>9851</v>
      </c>
      <c r="BP1861" s="13">
        <v>180</v>
      </c>
      <c r="BQ1861" s="13" t="s">
        <v>1304</v>
      </c>
      <c r="BR1861" s="13" t="s">
        <v>595</v>
      </c>
      <c r="BS1861" s="13">
        <v>2</v>
      </c>
      <c r="BT1861" s="13">
        <v>113</v>
      </c>
      <c r="BU1861" s="13">
        <v>1</v>
      </c>
      <c r="BV1861" s="13">
        <v>1</v>
      </c>
      <c r="BX1861" s="13">
        <v>14.3</v>
      </c>
      <c r="CA1861" s="18">
        <v>1853</v>
      </c>
      <c r="CB1861" s="18"/>
      <c r="CC1861" s="18">
        <v>1224</v>
      </c>
      <c r="CD1861" s="18">
        <v>840</v>
      </c>
      <c r="CE1861" s="18"/>
      <c r="CF1861" s="18"/>
      <c r="CG1861" s="18"/>
      <c r="CH1861" s="13">
        <v>2</v>
      </c>
      <c r="CI1861" s="13">
        <v>1</v>
      </c>
      <c r="CJ1861" s="13">
        <v>1</v>
      </c>
      <c r="CK1861" s="13">
        <v>1</v>
      </c>
      <c r="CL1861" s="13">
        <v>1</v>
      </c>
      <c r="CM1861" s="13">
        <v>1</v>
      </c>
      <c r="CN1861" s="13">
        <v>1</v>
      </c>
      <c r="CO1861" s="13">
        <v>1</v>
      </c>
      <c r="CP1861" s="13">
        <v>1</v>
      </c>
      <c r="CQ1861" s="13">
        <v>1</v>
      </c>
      <c r="CR1861" s="13">
        <v>1</v>
      </c>
      <c r="CS1861" s="14">
        <v>40945</v>
      </c>
      <c r="CT1861" s="13">
        <v>3</v>
      </c>
      <c r="CU1861" s="13" t="s">
        <v>9852</v>
      </c>
      <c r="CW1861" s="13" t="s">
        <v>8101</v>
      </c>
      <c r="CX1861" s="38" t="s">
        <v>5695</v>
      </c>
      <c r="CY1861" s="38" t="s">
        <v>9853</v>
      </c>
      <c r="CZ1861" s="38" t="s">
        <v>1548</v>
      </c>
      <c r="DA1861" s="38" t="s">
        <v>9854</v>
      </c>
    </row>
    <row r="1862" spans="1:106" s="13" customFormat="1">
      <c r="A1862" s="84">
        <v>3356</v>
      </c>
      <c r="B1862" s="84">
        <v>1</v>
      </c>
      <c r="C1862" s="13" t="s">
        <v>1878</v>
      </c>
      <c r="D1862" s="13" t="s">
        <v>54</v>
      </c>
      <c r="E1862" s="14">
        <v>11921</v>
      </c>
      <c r="F1862" s="13" t="s">
        <v>259</v>
      </c>
      <c r="G1862" s="13" t="s">
        <v>259</v>
      </c>
      <c r="H1862" s="13" t="s">
        <v>259</v>
      </c>
      <c r="I1862" s="14">
        <v>40801</v>
      </c>
      <c r="J1862" s="13">
        <f t="shared" si="66"/>
        <v>79</v>
      </c>
      <c r="K1862" s="14">
        <v>40829</v>
      </c>
      <c r="L1862" s="13">
        <v>4</v>
      </c>
      <c r="M1862" s="14">
        <v>40994</v>
      </c>
      <c r="N1862" s="15">
        <f t="shared" si="65"/>
        <v>6.3408624229979464</v>
      </c>
      <c r="O1862" s="16">
        <v>2</v>
      </c>
      <c r="Q1862" s="13" t="s">
        <v>9855</v>
      </c>
      <c r="R1862" s="13" t="s">
        <v>46</v>
      </c>
      <c r="S1862" s="13">
        <v>2</v>
      </c>
      <c r="T1862" s="13">
        <v>2</v>
      </c>
      <c r="U1862" s="13">
        <v>2</v>
      </c>
      <c r="V1862" s="13">
        <v>2</v>
      </c>
      <c r="X1862" s="13">
        <v>1</v>
      </c>
      <c r="Z1862" s="13">
        <v>4</v>
      </c>
      <c r="AC1862" s="13">
        <v>2</v>
      </c>
      <c r="AD1862" s="13">
        <v>2</v>
      </c>
      <c r="AE1862" s="13">
        <v>2</v>
      </c>
      <c r="AF1862" s="13">
        <v>2</v>
      </c>
      <c r="AG1862" s="13">
        <v>1</v>
      </c>
      <c r="AH1862" s="13">
        <v>2</v>
      </c>
      <c r="AI1862" s="13">
        <v>2</v>
      </c>
      <c r="AJ1862" s="13">
        <v>2</v>
      </c>
      <c r="AK1862" s="13">
        <v>2</v>
      </c>
      <c r="AL1862" s="13">
        <v>2</v>
      </c>
      <c r="AM1862" s="13">
        <v>1</v>
      </c>
      <c r="AN1862" s="13">
        <v>2</v>
      </c>
      <c r="AO1862" s="13" t="s">
        <v>9856</v>
      </c>
      <c r="AP1862" s="13" t="s">
        <v>125</v>
      </c>
      <c r="AQ1862" s="13">
        <v>1</v>
      </c>
      <c r="AR1862" s="13">
        <v>2</v>
      </c>
      <c r="AT1862" s="13">
        <v>1</v>
      </c>
      <c r="AU1862" s="13">
        <v>1</v>
      </c>
      <c r="AV1862" s="13">
        <v>1</v>
      </c>
      <c r="AW1862" s="13">
        <v>1</v>
      </c>
      <c r="AX1862" s="13">
        <v>1</v>
      </c>
      <c r="AY1862" s="13">
        <v>1</v>
      </c>
      <c r="AZ1862" s="13">
        <v>2</v>
      </c>
      <c r="BB1862" s="13">
        <v>1</v>
      </c>
      <c r="BC1862" s="13">
        <v>0</v>
      </c>
      <c r="BD1862" s="13">
        <v>2</v>
      </c>
      <c r="BF1862" s="13">
        <v>1</v>
      </c>
      <c r="BG1862" s="13">
        <v>3</v>
      </c>
      <c r="BH1862" s="17">
        <v>1</v>
      </c>
      <c r="BI1862" s="13">
        <v>1</v>
      </c>
      <c r="BJ1862" s="13">
        <v>2</v>
      </c>
      <c r="BK1862" s="13">
        <v>1</v>
      </c>
      <c r="BL1862" s="13">
        <v>1</v>
      </c>
      <c r="BM1862" s="13">
        <v>3218</v>
      </c>
      <c r="BN1862" s="13">
        <v>2</v>
      </c>
      <c r="BQ1862" s="13" t="s">
        <v>594</v>
      </c>
      <c r="BR1862" s="13" t="s">
        <v>595</v>
      </c>
      <c r="BS1862" s="13">
        <v>2</v>
      </c>
      <c r="BT1862" s="13">
        <v>67</v>
      </c>
      <c r="BU1862" s="13">
        <v>1</v>
      </c>
      <c r="BV1862" s="13">
        <v>3</v>
      </c>
      <c r="BW1862" s="13">
        <v>2</v>
      </c>
      <c r="BX1862" s="13">
        <v>92.11</v>
      </c>
      <c r="CA1862" s="18">
        <v>1881</v>
      </c>
      <c r="CB1862" s="18"/>
      <c r="CC1862" s="18">
        <v>10690</v>
      </c>
      <c r="CD1862" s="18">
        <v>3838.7</v>
      </c>
      <c r="CE1862" s="18"/>
      <c r="CF1862" s="18"/>
      <c r="CG1862" s="18"/>
      <c r="CH1862" s="13">
        <v>2</v>
      </c>
      <c r="CI1862" s="13">
        <v>1</v>
      </c>
      <c r="CJ1862" s="13">
        <v>1</v>
      </c>
      <c r="CK1862" s="13">
        <v>1</v>
      </c>
      <c r="CL1862" s="13">
        <v>1</v>
      </c>
      <c r="CM1862" s="13">
        <v>1</v>
      </c>
      <c r="CN1862" s="13">
        <v>1</v>
      </c>
      <c r="CO1862" s="13">
        <v>1</v>
      </c>
      <c r="CP1862" s="13">
        <v>1</v>
      </c>
      <c r="CQ1862" s="13">
        <v>1</v>
      </c>
      <c r="CR1862" s="13">
        <v>1</v>
      </c>
      <c r="CS1862" s="14">
        <v>41487</v>
      </c>
      <c r="CT1862" s="13">
        <v>2</v>
      </c>
      <c r="CW1862" s="13" t="s">
        <v>9857</v>
      </c>
      <c r="CX1862" s="38" t="s">
        <v>6407</v>
      </c>
      <c r="CY1862" s="38" t="s">
        <v>6408</v>
      </c>
      <c r="CZ1862" s="38" t="s">
        <v>41</v>
      </c>
      <c r="DA1862" s="38" t="s">
        <v>9858</v>
      </c>
    </row>
    <row r="1863" spans="1:106" s="13" customFormat="1">
      <c r="A1863" s="84">
        <v>3357</v>
      </c>
      <c r="B1863" s="84">
        <v>1</v>
      </c>
      <c r="C1863" s="13" t="s">
        <v>9859</v>
      </c>
      <c r="D1863" s="13" t="s">
        <v>54</v>
      </c>
      <c r="E1863" s="14">
        <v>32072</v>
      </c>
      <c r="F1863" s="13" t="s">
        <v>327</v>
      </c>
      <c r="G1863" s="13" t="s">
        <v>327</v>
      </c>
      <c r="H1863" s="13" t="s">
        <v>327</v>
      </c>
      <c r="I1863" s="14">
        <v>40466</v>
      </c>
      <c r="J1863" s="13">
        <f t="shared" si="66"/>
        <v>22</v>
      </c>
      <c r="K1863" s="14">
        <v>40919</v>
      </c>
      <c r="L1863" s="13">
        <v>2</v>
      </c>
      <c r="M1863" s="14">
        <v>41801</v>
      </c>
      <c r="N1863" s="15">
        <f t="shared" si="65"/>
        <v>43.860369609856264</v>
      </c>
      <c r="O1863" s="16">
        <v>2</v>
      </c>
      <c r="Q1863" s="13" t="s">
        <v>9860</v>
      </c>
      <c r="R1863" s="13" t="s">
        <v>46</v>
      </c>
      <c r="S1863" s="13">
        <v>2</v>
      </c>
      <c r="T1863" s="13">
        <v>1</v>
      </c>
      <c r="U1863" s="13">
        <v>2</v>
      </c>
      <c r="V1863" s="13">
        <v>2</v>
      </c>
      <c r="X1863" s="13">
        <v>1</v>
      </c>
      <c r="Z1863" s="13">
        <v>4</v>
      </c>
      <c r="AC1863" s="13">
        <v>2</v>
      </c>
      <c r="AD1863" s="13">
        <v>2</v>
      </c>
      <c r="AE1863" s="13">
        <v>2</v>
      </c>
      <c r="AF1863" s="13">
        <v>2</v>
      </c>
      <c r="AG1863" s="13">
        <v>1</v>
      </c>
      <c r="AH1863" s="13">
        <v>2</v>
      </c>
      <c r="AI1863" s="13">
        <v>2</v>
      </c>
      <c r="AJ1863" s="13">
        <v>2</v>
      </c>
      <c r="AK1863" s="13">
        <v>1</v>
      </c>
      <c r="AL1863" s="13">
        <v>1</v>
      </c>
      <c r="AM1863" s="13">
        <v>1</v>
      </c>
      <c r="AO1863" s="13" t="s">
        <v>9861</v>
      </c>
      <c r="AP1863" s="13" t="s">
        <v>9130</v>
      </c>
      <c r="AQ1863" s="13">
        <v>1</v>
      </c>
      <c r="AR1863" s="13">
        <v>2</v>
      </c>
      <c r="AT1863" s="13">
        <v>1</v>
      </c>
      <c r="AV1863" s="13">
        <v>1</v>
      </c>
      <c r="AX1863" s="13">
        <v>2</v>
      </c>
      <c r="AZ1863" s="13">
        <v>1</v>
      </c>
      <c r="BB1863" s="13">
        <v>2</v>
      </c>
      <c r="BD1863" s="13">
        <v>2</v>
      </c>
      <c r="BF1863" s="13">
        <v>1</v>
      </c>
      <c r="BH1863" s="17">
        <v>2</v>
      </c>
      <c r="BI1863" s="13">
        <v>1</v>
      </c>
      <c r="BJ1863" s="13">
        <v>1</v>
      </c>
      <c r="BK1863" s="13">
        <v>1</v>
      </c>
      <c r="BL1863" s="13">
        <v>1</v>
      </c>
      <c r="BM1863" s="13">
        <v>3237</v>
      </c>
      <c r="BN1863" s="13">
        <v>2</v>
      </c>
      <c r="BQ1863" s="13" t="s">
        <v>594</v>
      </c>
      <c r="BR1863" s="13" t="s">
        <v>595</v>
      </c>
      <c r="CA1863" s="18">
        <v>1908</v>
      </c>
      <c r="CB1863" s="18"/>
      <c r="CC1863" s="18">
        <v>858</v>
      </c>
      <c r="CD1863" s="18">
        <v>1143</v>
      </c>
      <c r="CE1863" s="18"/>
      <c r="CF1863" s="18"/>
      <c r="CG1863" s="18"/>
      <c r="CI1863" s="13">
        <v>1</v>
      </c>
      <c r="CJ1863" s="13">
        <v>1</v>
      </c>
      <c r="CK1863" s="13">
        <v>1</v>
      </c>
      <c r="CL1863" s="13">
        <v>1</v>
      </c>
      <c r="CM1863" s="13">
        <v>1</v>
      </c>
      <c r="CN1863" s="13">
        <v>1</v>
      </c>
      <c r="CO1863" s="13">
        <v>1</v>
      </c>
      <c r="CP1863" s="13">
        <v>1</v>
      </c>
      <c r="CQ1863" s="13">
        <v>1</v>
      </c>
      <c r="CR1863" s="13">
        <v>1</v>
      </c>
      <c r="CS1863" s="14">
        <v>41145</v>
      </c>
      <c r="CT1863" s="13">
        <v>2</v>
      </c>
      <c r="CW1863" s="13" t="s">
        <v>9862</v>
      </c>
      <c r="CX1863" s="38" t="s">
        <v>9863</v>
      </c>
      <c r="CY1863" s="38" t="s">
        <v>9864</v>
      </c>
      <c r="CZ1863" s="38"/>
      <c r="DA1863" s="38" t="s">
        <v>8741</v>
      </c>
      <c r="DB1863" s="13">
        <v>10</v>
      </c>
    </row>
    <row r="1864" spans="1:106" s="13" customFormat="1">
      <c r="A1864" s="84">
        <v>3358</v>
      </c>
      <c r="B1864" s="84">
        <v>1</v>
      </c>
      <c r="C1864" s="13" t="s">
        <v>1129</v>
      </c>
      <c r="D1864" s="13" t="s">
        <v>54</v>
      </c>
      <c r="E1864" s="14">
        <v>13616</v>
      </c>
      <c r="F1864" s="13" t="s">
        <v>691</v>
      </c>
      <c r="G1864" s="13" t="s">
        <v>691</v>
      </c>
      <c r="H1864" s="13" t="s">
        <v>691</v>
      </c>
      <c r="I1864" s="14">
        <v>40770</v>
      </c>
      <c r="J1864" s="13">
        <f t="shared" si="66"/>
        <v>74</v>
      </c>
      <c r="K1864" s="14">
        <v>40802</v>
      </c>
      <c r="L1864" s="13">
        <v>4</v>
      </c>
      <c r="M1864" s="14">
        <v>41473</v>
      </c>
      <c r="N1864" s="15">
        <f t="shared" si="65"/>
        <v>23.096509240246405</v>
      </c>
      <c r="O1864" s="16">
        <v>2</v>
      </c>
      <c r="Q1864" s="13" t="s">
        <v>9865</v>
      </c>
      <c r="R1864" s="13" t="s">
        <v>2597</v>
      </c>
      <c r="S1864" s="13">
        <v>2</v>
      </c>
      <c r="T1864" s="13">
        <v>2</v>
      </c>
      <c r="U1864" s="13">
        <v>2</v>
      </c>
      <c r="V1864" s="13">
        <v>2</v>
      </c>
      <c r="Z1864" s="13">
        <v>4</v>
      </c>
      <c r="AC1864" s="13">
        <v>2</v>
      </c>
      <c r="AD1864" s="13">
        <v>2</v>
      </c>
      <c r="AE1864" s="13">
        <v>2</v>
      </c>
      <c r="AF1864" s="13">
        <v>1</v>
      </c>
      <c r="AG1864" s="13">
        <v>1</v>
      </c>
      <c r="AH1864" s="13">
        <v>2</v>
      </c>
      <c r="AI1864" s="13">
        <v>2</v>
      </c>
      <c r="AJ1864" s="13">
        <v>3</v>
      </c>
      <c r="AK1864" s="13">
        <v>2</v>
      </c>
      <c r="AL1864" s="13">
        <v>1</v>
      </c>
      <c r="AM1864" s="13">
        <v>3</v>
      </c>
      <c r="AN1864" s="13">
        <v>1</v>
      </c>
      <c r="AO1864" s="13" t="s">
        <v>9866</v>
      </c>
      <c r="AP1864" s="13" t="s">
        <v>9867</v>
      </c>
      <c r="AQ1864" s="13">
        <v>1</v>
      </c>
      <c r="AR1864" s="13">
        <v>1</v>
      </c>
      <c r="AS1864" s="13">
        <v>2</v>
      </c>
      <c r="AT1864" s="13">
        <v>1</v>
      </c>
      <c r="AU1864" s="13">
        <v>1</v>
      </c>
      <c r="AV1864" s="13">
        <v>1</v>
      </c>
      <c r="AW1864" s="13">
        <v>1</v>
      </c>
      <c r="AX1864" s="13">
        <v>1</v>
      </c>
      <c r="AY1864" s="13">
        <v>1</v>
      </c>
      <c r="AZ1864" s="13">
        <v>1</v>
      </c>
      <c r="BA1864" s="13">
        <v>1</v>
      </c>
      <c r="BB1864" s="13">
        <v>2</v>
      </c>
      <c r="BD1864" s="13">
        <v>1</v>
      </c>
      <c r="BE1864" s="13">
        <v>1</v>
      </c>
      <c r="BF1864" s="13">
        <v>1</v>
      </c>
      <c r="BG1864" s="13">
        <v>3</v>
      </c>
      <c r="BH1864" s="17">
        <v>1</v>
      </c>
      <c r="BI1864" s="13">
        <v>1</v>
      </c>
      <c r="BJ1864" s="13">
        <v>2</v>
      </c>
      <c r="BK1864" s="13">
        <v>1</v>
      </c>
      <c r="BL1864" s="13">
        <v>1</v>
      </c>
      <c r="BM1864" s="13">
        <v>3214</v>
      </c>
      <c r="BN1864" s="13">
        <v>2</v>
      </c>
      <c r="BQ1864" s="13" t="s">
        <v>694</v>
      </c>
      <c r="BR1864" s="13" t="s">
        <v>695</v>
      </c>
      <c r="BS1864" s="13">
        <v>1</v>
      </c>
      <c r="BT1864" s="13">
        <v>25</v>
      </c>
      <c r="BU1864" s="13">
        <v>1</v>
      </c>
      <c r="BV1864" s="13">
        <v>3</v>
      </c>
      <c r="CA1864" s="18">
        <v>1876</v>
      </c>
      <c r="CB1864" s="18"/>
      <c r="CC1864" s="18">
        <v>4232</v>
      </c>
      <c r="CD1864" s="18">
        <v>4231</v>
      </c>
      <c r="CE1864" s="18"/>
      <c r="CF1864" s="18"/>
      <c r="CG1864" s="18"/>
      <c r="CH1864" s="13">
        <v>2</v>
      </c>
      <c r="CI1864" s="13">
        <v>1</v>
      </c>
      <c r="CJ1864" s="13">
        <v>1</v>
      </c>
      <c r="CK1864" s="13">
        <v>1</v>
      </c>
      <c r="CL1864" s="13">
        <v>1</v>
      </c>
      <c r="CM1864" s="13">
        <v>1</v>
      </c>
      <c r="CN1864" s="13">
        <v>1</v>
      </c>
      <c r="CO1864" s="13">
        <v>1</v>
      </c>
      <c r="CP1864" s="13">
        <v>1</v>
      </c>
      <c r="CQ1864" s="13">
        <v>1</v>
      </c>
      <c r="CR1864" s="13">
        <v>1</v>
      </c>
      <c r="CS1864" s="14">
        <v>40966</v>
      </c>
      <c r="CT1864" s="13">
        <v>2</v>
      </c>
      <c r="CW1864" s="13" t="s">
        <v>9868</v>
      </c>
      <c r="CX1864" s="38" t="s">
        <v>3697</v>
      </c>
      <c r="CY1864" s="38" t="s">
        <v>3698</v>
      </c>
      <c r="CZ1864" s="38" t="s">
        <v>386</v>
      </c>
      <c r="DA1864" s="38" t="s">
        <v>9869</v>
      </c>
    </row>
    <row r="1865" spans="1:106" s="13" customFormat="1">
      <c r="A1865" s="84">
        <v>3360</v>
      </c>
      <c r="B1865" s="84">
        <v>1</v>
      </c>
      <c r="C1865" s="13" t="s">
        <v>4707</v>
      </c>
      <c r="D1865" s="13" t="s">
        <v>37</v>
      </c>
      <c r="E1865" s="14">
        <v>14296</v>
      </c>
      <c r="F1865" s="13" t="s">
        <v>338</v>
      </c>
      <c r="G1865" s="13" t="s">
        <v>327</v>
      </c>
      <c r="H1865" s="13" t="s">
        <v>327</v>
      </c>
      <c r="I1865" s="14">
        <v>40770</v>
      </c>
      <c r="J1865" s="13">
        <f t="shared" si="66"/>
        <v>72</v>
      </c>
      <c r="K1865" s="14">
        <v>40778</v>
      </c>
      <c r="L1865" s="13">
        <v>4</v>
      </c>
      <c r="M1865" s="14">
        <v>41032</v>
      </c>
      <c r="N1865" s="15">
        <f t="shared" si="65"/>
        <v>8.6078028747433262</v>
      </c>
      <c r="O1865" s="16">
        <v>2</v>
      </c>
      <c r="Q1865" s="13" t="s">
        <v>9760</v>
      </c>
      <c r="R1865" s="13" t="s">
        <v>190</v>
      </c>
      <c r="S1865" s="13">
        <v>2</v>
      </c>
      <c r="T1865" s="13">
        <v>2</v>
      </c>
      <c r="U1865" s="13">
        <v>2</v>
      </c>
      <c r="V1865" s="13">
        <v>2</v>
      </c>
      <c r="X1865" s="13">
        <v>2</v>
      </c>
      <c r="Z1865" s="13">
        <v>4</v>
      </c>
      <c r="AH1865" s="13">
        <v>2</v>
      </c>
      <c r="AP1865" s="13" t="s">
        <v>3550</v>
      </c>
      <c r="AQ1865" s="13">
        <v>1</v>
      </c>
      <c r="AR1865" s="13">
        <v>2</v>
      </c>
      <c r="AT1865" s="13">
        <v>1</v>
      </c>
      <c r="AU1865" s="13">
        <v>0</v>
      </c>
      <c r="AV1865" s="13">
        <v>1</v>
      </c>
      <c r="AW1865" s="13">
        <v>5</v>
      </c>
      <c r="AX1865" s="13">
        <v>1</v>
      </c>
      <c r="AY1865" s="13">
        <v>0</v>
      </c>
      <c r="AZ1865" s="13">
        <v>3</v>
      </c>
      <c r="BB1865" s="13">
        <v>1</v>
      </c>
      <c r="BC1865" s="13">
        <v>0</v>
      </c>
      <c r="BD1865" s="13">
        <v>1</v>
      </c>
      <c r="BE1865" s="13">
        <v>0</v>
      </c>
      <c r="BF1865" s="13">
        <v>1</v>
      </c>
      <c r="BG1865" s="13">
        <v>7</v>
      </c>
      <c r="BH1865" s="17">
        <v>1</v>
      </c>
      <c r="BI1865" s="13">
        <v>2</v>
      </c>
      <c r="BJ1865" s="13">
        <v>1</v>
      </c>
      <c r="BK1865" s="13">
        <v>1</v>
      </c>
      <c r="BL1865" s="13">
        <v>2</v>
      </c>
      <c r="CA1865" s="18"/>
      <c r="CB1865" s="18"/>
      <c r="CC1865" s="18"/>
      <c r="CD1865" s="18"/>
      <c r="CE1865" s="18"/>
      <c r="CF1865" s="18"/>
      <c r="CG1865" s="18"/>
      <c r="CH1865" s="13">
        <v>2</v>
      </c>
      <c r="CI1865" s="13">
        <v>1</v>
      </c>
      <c r="CJ1865" s="13">
        <v>1</v>
      </c>
      <c r="CK1865" s="13">
        <v>1</v>
      </c>
      <c r="CL1865" s="13">
        <v>1</v>
      </c>
      <c r="CM1865" s="13">
        <v>1</v>
      </c>
      <c r="CN1865" s="13">
        <v>1</v>
      </c>
      <c r="CO1865" s="13">
        <v>1</v>
      </c>
      <c r="CP1865" s="13">
        <v>1</v>
      </c>
      <c r="CQ1865" s="13">
        <v>1</v>
      </c>
      <c r="CR1865" s="13">
        <v>1</v>
      </c>
      <c r="CS1865" s="14">
        <v>41004</v>
      </c>
      <c r="CT1865" s="13">
        <v>3</v>
      </c>
      <c r="CW1865" s="13" t="s">
        <v>9870</v>
      </c>
      <c r="CX1865" s="38" t="s">
        <v>9871</v>
      </c>
      <c r="CY1865" s="38" t="s">
        <v>9872</v>
      </c>
      <c r="CZ1865" s="38" t="s">
        <v>41</v>
      </c>
      <c r="DA1865" s="38" t="s">
        <v>9873</v>
      </c>
    </row>
    <row r="1866" spans="1:106" s="13" customFormat="1">
      <c r="A1866" s="84">
        <v>3364</v>
      </c>
      <c r="B1866" s="84">
        <v>1</v>
      </c>
      <c r="C1866" s="13" t="s">
        <v>9874</v>
      </c>
      <c r="D1866" s="13" t="s">
        <v>54</v>
      </c>
      <c r="E1866" s="14">
        <v>21662</v>
      </c>
      <c r="F1866" s="13" t="s">
        <v>381</v>
      </c>
      <c r="G1866" s="13" t="s">
        <v>381</v>
      </c>
      <c r="H1866" s="13" t="s">
        <v>381</v>
      </c>
      <c r="I1866" s="14">
        <v>40193</v>
      </c>
      <c r="J1866" s="13">
        <f t="shared" si="66"/>
        <v>50</v>
      </c>
      <c r="K1866" s="14">
        <v>40344</v>
      </c>
      <c r="L1866" s="13">
        <v>4</v>
      </c>
      <c r="M1866" s="14">
        <v>41422</v>
      </c>
      <c r="N1866" s="15">
        <f t="shared" si="65"/>
        <v>40.377823408624231</v>
      </c>
      <c r="O1866" s="16">
        <v>2</v>
      </c>
      <c r="Q1866" s="13" t="s">
        <v>9875</v>
      </c>
      <c r="R1866" s="13" t="s">
        <v>9876</v>
      </c>
      <c r="S1866" s="13">
        <v>2</v>
      </c>
      <c r="T1866" s="13">
        <v>2</v>
      </c>
      <c r="U1866" s="13">
        <v>2</v>
      </c>
      <c r="V1866" s="13">
        <v>2</v>
      </c>
      <c r="X1866" s="13">
        <v>2</v>
      </c>
      <c r="Z1866" s="13">
        <v>4</v>
      </c>
      <c r="AH1866" s="13">
        <v>2</v>
      </c>
      <c r="AI1866" s="13">
        <v>2</v>
      </c>
      <c r="AJ1866" s="13">
        <v>2</v>
      </c>
      <c r="AK1866" s="13">
        <v>3</v>
      </c>
      <c r="AL1866" s="13">
        <v>2</v>
      </c>
      <c r="AM1866" s="13">
        <v>1</v>
      </c>
      <c r="AN1866" s="13">
        <v>2</v>
      </c>
      <c r="AO1866" s="13" t="s">
        <v>9877</v>
      </c>
      <c r="AP1866" s="13" t="s">
        <v>9878</v>
      </c>
      <c r="AQ1866" s="13">
        <v>1</v>
      </c>
      <c r="AR1866" s="13">
        <v>1</v>
      </c>
      <c r="AS1866" s="13">
        <v>15</v>
      </c>
      <c r="AT1866" s="13">
        <v>1</v>
      </c>
      <c r="AU1866" s="13">
        <v>0</v>
      </c>
      <c r="AV1866" s="13">
        <v>3</v>
      </c>
      <c r="AX1866" s="13">
        <v>3</v>
      </c>
      <c r="AZ1866" s="13">
        <v>1</v>
      </c>
      <c r="BA1866" s="13">
        <v>12</v>
      </c>
      <c r="BB1866" s="13">
        <v>3</v>
      </c>
      <c r="BD1866" s="13">
        <v>1</v>
      </c>
      <c r="BE1866" s="13">
        <v>11</v>
      </c>
      <c r="BF1866" s="13">
        <v>1</v>
      </c>
      <c r="BG1866" s="13">
        <v>16</v>
      </c>
      <c r="BH1866" s="17">
        <v>1</v>
      </c>
      <c r="BI1866" s="13">
        <v>1</v>
      </c>
      <c r="BJ1866" s="13">
        <v>1</v>
      </c>
      <c r="BK1866" s="13">
        <v>1</v>
      </c>
      <c r="BL1866" s="13">
        <v>1</v>
      </c>
      <c r="BM1866" s="13">
        <v>3128</v>
      </c>
      <c r="BN1866" s="13">
        <v>2</v>
      </c>
      <c r="BQ1866" s="13" t="s">
        <v>3551</v>
      </c>
      <c r="BR1866" s="13" t="s">
        <v>3552</v>
      </c>
      <c r="CA1866" s="18"/>
      <c r="CB1866" s="18"/>
      <c r="CC1866" s="18"/>
      <c r="CD1866" s="18"/>
      <c r="CE1866" s="18"/>
      <c r="CF1866" s="18"/>
      <c r="CG1866" s="18"/>
      <c r="CH1866" s="13">
        <v>2</v>
      </c>
      <c r="CI1866" s="13">
        <v>1</v>
      </c>
      <c r="CJ1866" s="13">
        <v>1</v>
      </c>
      <c r="CK1866" s="13">
        <v>1</v>
      </c>
      <c r="CL1866" s="13">
        <v>1</v>
      </c>
      <c r="CM1866" s="13">
        <v>1</v>
      </c>
      <c r="CN1866" s="13">
        <v>1</v>
      </c>
      <c r="CO1866" s="13">
        <v>1</v>
      </c>
      <c r="CP1866" s="13">
        <v>1</v>
      </c>
      <c r="CQ1866" s="13">
        <v>1</v>
      </c>
      <c r="CR1866" s="13">
        <v>1</v>
      </c>
      <c r="CW1866" s="13" t="s">
        <v>9879</v>
      </c>
      <c r="CX1866" s="38" t="s">
        <v>7179</v>
      </c>
      <c r="CY1866" s="38" t="s">
        <v>4594</v>
      </c>
      <c r="CZ1866" s="38" t="s">
        <v>41</v>
      </c>
      <c r="DA1866" s="38" t="s">
        <v>9880</v>
      </c>
    </row>
    <row r="1867" spans="1:106" s="13" customFormat="1">
      <c r="A1867" s="84">
        <v>3365</v>
      </c>
      <c r="B1867" s="84">
        <v>5</v>
      </c>
      <c r="C1867" s="13" t="s">
        <v>9881</v>
      </c>
      <c r="D1867" s="13" t="s">
        <v>37</v>
      </c>
      <c r="E1867" s="14">
        <v>7641</v>
      </c>
      <c r="F1867" s="13" t="s">
        <v>240</v>
      </c>
      <c r="G1867" s="13" t="s">
        <v>240</v>
      </c>
      <c r="H1867" s="13" t="s">
        <v>240</v>
      </c>
      <c r="I1867" s="14">
        <v>40648</v>
      </c>
      <c r="J1867" s="13">
        <f t="shared" si="66"/>
        <v>90</v>
      </c>
      <c r="K1867" s="14">
        <v>40799</v>
      </c>
      <c r="L1867" s="13">
        <v>2</v>
      </c>
      <c r="M1867" s="14">
        <v>41716</v>
      </c>
      <c r="N1867" s="15">
        <f t="shared" ref="N1867" si="67">(M1867-I1867)*12/365.25</f>
        <v>35.088295687885008</v>
      </c>
      <c r="O1867" s="16">
        <v>2</v>
      </c>
      <c r="Q1867" s="13" t="s">
        <v>9882</v>
      </c>
      <c r="R1867" s="13" t="s">
        <v>38</v>
      </c>
      <c r="S1867" s="13">
        <v>2</v>
      </c>
      <c r="T1867" s="13">
        <v>2</v>
      </c>
      <c r="U1867" s="13">
        <v>2</v>
      </c>
      <c r="V1867" s="13">
        <v>2</v>
      </c>
      <c r="X1867" s="13">
        <v>1</v>
      </c>
      <c r="Z1867" s="13">
        <v>4</v>
      </c>
      <c r="AC1867" s="13">
        <v>2</v>
      </c>
      <c r="AD1867" s="13">
        <v>2</v>
      </c>
      <c r="AE1867" s="13">
        <v>2</v>
      </c>
      <c r="AF1867" s="13">
        <v>1</v>
      </c>
      <c r="AG1867" s="13">
        <v>2</v>
      </c>
      <c r="AH1867" s="13">
        <v>2</v>
      </c>
      <c r="AI1867" s="13">
        <v>2</v>
      </c>
      <c r="AJ1867" s="13">
        <v>2</v>
      </c>
      <c r="AK1867" s="13">
        <v>2</v>
      </c>
      <c r="AL1867" s="13">
        <v>2</v>
      </c>
      <c r="AM1867" s="13">
        <v>3</v>
      </c>
      <c r="AN1867" s="13">
        <v>1</v>
      </c>
      <c r="AO1867" s="13" t="s">
        <v>9883</v>
      </c>
      <c r="AP1867" s="13" t="s">
        <v>4756</v>
      </c>
      <c r="AQ1867" s="13">
        <v>1</v>
      </c>
      <c r="AR1867" s="13">
        <v>1</v>
      </c>
      <c r="AS1867" s="13">
        <v>7</v>
      </c>
      <c r="AT1867" s="13">
        <v>1</v>
      </c>
      <c r="AU1867" s="13">
        <v>0</v>
      </c>
      <c r="AV1867" s="13">
        <v>1</v>
      </c>
      <c r="AW1867" s="13">
        <v>15</v>
      </c>
      <c r="AX1867" s="13">
        <v>1</v>
      </c>
      <c r="AY1867" s="13">
        <v>3</v>
      </c>
      <c r="AZ1867" s="13">
        <v>2</v>
      </c>
      <c r="BB1867" s="13">
        <v>2</v>
      </c>
      <c r="BD1867" s="13">
        <v>2</v>
      </c>
      <c r="BF1867" s="13">
        <v>1</v>
      </c>
      <c r="BG1867" s="13">
        <v>3</v>
      </c>
      <c r="BH1867" s="17">
        <v>2</v>
      </c>
      <c r="BI1867" s="13">
        <v>1</v>
      </c>
      <c r="BJ1867" s="13">
        <v>1</v>
      </c>
      <c r="BK1867" s="13">
        <v>1</v>
      </c>
      <c r="BL1867" s="13">
        <v>1</v>
      </c>
      <c r="BM1867" s="13">
        <v>3197</v>
      </c>
      <c r="BN1867" s="13">
        <v>1</v>
      </c>
      <c r="BO1867" s="13" t="s">
        <v>9884</v>
      </c>
      <c r="BP1867" s="13">
        <v>180</v>
      </c>
      <c r="BQ1867" s="13" t="s">
        <v>633</v>
      </c>
      <c r="BR1867" s="13" t="s">
        <v>634</v>
      </c>
      <c r="CA1867" s="18">
        <v>1874</v>
      </c>
      <c r="CB1867" s="18"/>
      <c r="CC1867" s="18">
        <v>3292</v>
      </c>
      <c r="CD1867" s="18">
        <v>1858.1</v>
      </c>
      <c r="CE1867" s="18"/>
      <c r="CF1867" s="18"/>
      <c r="CG1867" s="18"/>
      <c r="CI1867" s="13">
        <v>1</v>
      </c>
      <c r="CJ1867" s="13">
        <v>1</v>
      </c>
      <c r="CK1867" s="13">
        <v>1</v>
      </c>
      <c r="CL1867" s="13">
        <v>1</v>
      </c>
      <c r="CM1867" s="13">
        <v>1</v>
      </c>
      <c r="CN1867" s="13">
        <v>1</v>
      </c>
      <c r="CO1867" s="13">
        <v>1</v>
      </c>
      <c r="CP1867" s="13">
        <v>1</v>
      </c>
      <c r="CQ1867" s="13">
        <v>1</v>
      </c>
      <c r="CR1867" s="13">
        <v>1</v>
      </c>
      <c r="CS1867" s="14">
        <v>41117</v>
      </c>
      <c r="CT1867" s="13">
        <v>1</v>
      </c>
      <c r="CW1867" s="13" t="s">
        <v>9885</v>
      </c>
      <c r="CX1867" s="38" t="s">
        <v>9886</v>
      </c>
      <c r="CY1867" s="38" t="s">
        <v>9887</v>
      </c>
      <c r="CZ1867" s="38" t="s">
        <v>386</v>
      </c>
      <c r="DA1867" s="38" t="s">
        <v>9888</v>
      </c>
      <c r="DB1867" s="13">
        <v>157</v>
      </c>
    </row>
    <row r="1868" spans="1:106" s="13" customFormat="1">
      <c r="A1868" s="84">
        <v>3366</v>
      </c>
      <c r="B1868" s="84">
        <v>1</v>
      </c>
      <c r="C1868" s="13" t="s">
        <v>9889</v>
      </c>
      <c r="D1868" s="13" t="s">
        <v>54</v>
      </c>
      <c r="E1868" s="14">
        <v>14920</v>
      </c>
      <c r="F1868" s="13" t="s">
        <v>219</v>
      </c>
      <c r="G1868" s="13" t="s">
        <v>219</v>
      </c>
      <c r="H1868" s="13" t="s">
        <v>219</v>
      </c>
      <c r="I1868" s="14">
        <v>40224</v>
      </c>
      <c r="J1868" s="13">
        <f t="shared" si="66"/>
        <v>69</v>
      </c>
      <c r="K1868" s="14">
        <v>40242</v>
      </c>
      <c r="N1868" s="15"/>
      <c r="O1868" s="16">
        <v>2</v>
      </c>
      <c r="Q1868" s="13" t="s">
        <v>180</v>
      </c>
      <c r="R1868" s="13" t="s">
        <v>38</v>
      </c>
      <c r="S1868" s="13">
        <v>2</v>
      </c>
      <c r="T1868" s="13">
        <v>2</v>
      </c>
      <c r="U1868" s="13">
        <v>2</v>
      </c>
      <c r="V1868" s="13">
        <v>2</v>
      </c>
      <c r="X1868" s="13">
        <v>2</v>
      </c>
      <c r="Z1868" s="13">
        <v>4</v>
      </c>
      <c r="AC1868" s="13">
        <v>2</v>
      </c>
      <c r="AD1868" s="13">
        <v>2</v>
      </c>
      <c r="AE1868" s="13">
        <v>2</v>
      </c>
      <c r="AF1868" s="13">
        <v>2</v>
      </c>
      <c r="AG1868" s="13">
        <v>2</v>
      </c>
      <c r="AH1868" s="13">
        <v>2</v>
      </c>
      <c r="AI1868" s="13">
        <v>2</v>
      </c>
      <c r="AJ1868" s="13">
        <v>2</v>
      </c>
      <c r="AK1868" s="13">
        <v>2</v>
      </c>
      <c r="AL1868" s="13">
        <v>2</v>
      </c>
      <c r="AM1868" s="13">
        <v>2</v>
      </c>
      <c r="AN1868" s="13">
        <v>2</v>
      </c>
      <c r="AP1868" s="13" t="s">
        <v>9890</v>
      </c>
      <c r="AQ1868" s="13">
        <v>1</v>
      </c>
      <c r="AR1868" s="13">
        <v>1</v>
      </c>
      <c r="AS1868" s="13">
        <v>1</v>
      </c>
      <c r="AT1868" s="13">
        <v>1</v>
      </c>
      <c r="AU1868" s="13">
        <v>0</v>
      </c>
      <c r="AV1868" s="13">
        <v>1</v>
      </c>
      <c r="AW1868" s="13">
        <v>0</v>
      </c>
      <c r="AX1868" s="13">
        <v>2</v>
      </c>
      <c r="AZ1868" s="13">
        <v>1</v>
      </c>
      <c r="BA1868" s="13">
        <v>0</v>
      </c>
      <c r="BB1868" s="13">
        <v>1</v>
      </c>
      <c r="BC1868" s="13">
        <v>1</v>
      </c>
      <c r="BD1868" s="13">
        <v>1</v>
      </c>
      <c r="BE1868" s="13">
        <v>1</v>
      </c>
      <c r="BF1868" s="13">
        <v>1</v>
      </c>
      <c r="BG1868" s="13">
        <v>2</v>
      </c>
      <c r="BH1868" s="17">
        <v>1</v>
      </c>
      <c r="BI1868" s="13">
        <v>1</v>
      </c>
      <c r="BJ1868" s="13">
        <v>1</v>
      </c>
      <c r="BK1868" s="13">
        <v>1</v>
      </c>
      <c r="BL1868" s="13">
        <v>2</v>
      </c>
      <c r="BS1868" s="13">
        <v>1</v>
      </c>
      <c r="BT1868" s="13">
        <v>38</v>
      </c>
      <c r="BU1868" s="13">
        <v>1</v>
      </c>
      <c r="BV1868" s="13" t="s">
        <v>9891</v>
      </c>
      <c r="BX1868" s="13">
        <v>140</v>
      </c>
      <c r="CA1868" s="18"/>
      <c r="CB1868" s="18"/>
      <c r="CC1868" s="18"/>
      <c r="CD1868" s="18"/>
      <c r="CE1868" s="18"/>
      <c r="CF1868" s="18"/>
      <c r="CG1868" s="18"/>
      <c r="CI1868" s="13">
        <v>1</v>
      </c>
      <c r="CJ1868" s="13">
        <v>1</v>
      </c>
      <c r="CK1868" s="13">
        <v>1</v>
      </c>
      <c r="CL1868" s="13">
        <v>1</v>
      </c>
      <c r="CM1868" s="13">
        <v>1</v>
      </c>
      <c r="CN1868" s="13">
        <v>1</v>
      </c>
      <c r="CO1868" s="13">
        <v>1</v>
      </c>
      <c r="CP1868" s="13">
        <v>1</v>
      </c>
      <c r="CQ1868" s="13">
        <v>1</v>
      </c>
      <c r="CR1868" s="13">
        <v>1</v>
      </c>
      <c r="CS1868" s="14">
        <v>41120</v>
      </c>
      <c r="CT1868" s="13">
        <v>1</v>
      </c>
      <c r="CW1868" s="13" t="s">
        <v>9892</v>
      </c>
      <c r="CX1868" s="38" t="s">
        <v>9893</v>
      </c>
      <c r="CY1868" s="38" t="s">
        <v>6827</v>
      </c>
      <c r="CZ1868" s="38" t="s">
        <v>41</v>
      </c>
      <c r="DA1868" s="38" t="s">
        <v>192</v>
      </c>
    </row>
    <row r="1869" spans="1:106" s="13" customFormat="1">
      <c r="A1869" s="84">
        <v>3368</v>
      </c>
      <c r="B1869" s="84">
        <v>1</v>
      </c>
      <c r="C1869" s="13" t="s">
        <v>5649</v>
      </c>
      <c r="D1869" s="13" t="s">
        <v>54</v>
      </c>
      <c r="E1869" s="14">
        <v>17937</v>
      </c>
      <c r="F1869" s="13" t="s">
        <v>370</v>
      </c>
      <c r="G1869" s="13" t="s">
        <v>370</v>
      </c>
      <c r="H1869" s="13" t="s">
        <v>214</v>
      </c>
      <c r="I1869" s="14">
        <v>40709</v>
      </c>
      <c r="J1869" s="13">
        <f t="shared" si="66"/>
        <v>62</v>
      </c>
      <c r="K1869" s="14">
        <v>40779</v>
      </c>
      <c r="L1869" s="13">
        <v>3</v>
      </c>
      <c r="M1869" s="14">
        <v>41734</v>
      </c>
      <c r="N1869" s="15">
        <f t="shared" ref="N1869:N1923" si="68">(M1869-I1869)*12/365.25</f>
        <v>33.675564681724843</v>
      </c>
      <c r="O1869" s="16">
        <v>2</v>
      </c>
      <c r="Q1869" s="13" t="s">
        <v>9894</v>
      </c>
      <c r="R1869" s="13" t="s">
        <v>46</v>
      </c>
      <c r="S1869" s="13">
        <v>2</v>
      </c>
      <c r="T1869" s="13">
        <v>2</v>
      </c>
      <c r="U1869" s="13">
        <v>2</v>
      </c>
      <c r="V1869" s="13">
        <v>1</v>
      </c>
      <c r="W1869" s="13" t="s">
        <v>9895</v>
      </c>
      <c r="X1869" s="13">
        <v>1</v>
      </c>
      <c r="Z1869" s="13">
        <v>4</v>
      </c>
      <c r="AC1869" s="13">
        <v>2</v>
      </c>
      <c r="AD1869" s="13">
        <v>2</v>
      </c>
      <c r="AE1869" s="13">
        <v>2</v>
      </c>
      <c r="AF1869" s="13">
        <v>2</v>
      </c>
      <c r="AG1869" s="13">
        <v>1</v>
      </c>
      <c r="AH1869" s="13">
        <v>2</v>
      </c>
      <c r="AI1869" s="13">
        <v>2</v>
      </c>
      <c r="AJ1869" s="13">
        <v>2</v>
      </c>
      <c r="AK1869" s="13">
        <v>2</v>
      </c>
      <c r="AL1869" s="13">
        <v>2</v>
      </c>
      <c r="AM1869" s="13">
        <v>2</v>
      </c>
      <c r="AN1869" s="13">
        <v>2</v>
      </c>
      <c r="AO1869" s="13" t="s">
        <v>9896</v>
      </c>
      <c r="AP1869" s="13" t="s">
        <v>1715</v>
      </c>
      <c r="AQ1869" s="13">
        <v>1</v>
      </c>
      <c r="AR1869" s="13">
        <v>1</v>
      </c>
      <c r="AS1869" s="13">
        <v>10</v>
      </c>
      <c r="AT1869" s="13">
        <v>1</v>
      </c>
      <c r="AU1869" s="13">
        <v>0</v>
      </c>
      <c r="AV1869" s="13">
        <v>1</v>
      </c>
      <c r="AW1869" s="13">
        <v>1</v>
      </c>
      <c r="AX1869" s="13">
        <v>1</v>
      </c>
      <c r="AY1869" s="13">
        <v>1</v>
      </c>
      <c r="AZ1869" s="13">
        <v>2</v>
      </c>
      <c r="BB1869" s="13">
        <v>2</v>
      </c>
      <c r="BD1869" s="13">
        <v>1</v>
      </c>
      <c r="BE1869" s="13">
        <v>1</v>
      </c>
      <c r="BF1869" s="13">
        <v>1</v>
      </c>
      <c r="BG1869" s="13">
        <v>7</v>
      </c>
      <c r="BH1869" s="17">
        <v>2</v>
      </c>
      <c r="BI1869" s="13">
        <v>1</v>
      </c>
      <c r="BJ1869" s="13">
        <v>1</v>
      </c>
      <c r="BK1869" s="13">
        <v>1</v>
      </c>
      <c r="BL1869" s="13">
        <v>2</v>
      </c>
      <c r="CA1869" s="18">
        <v>1886</v>
      </c>
      <c r="CB1869" s="18"/>
      <c r="CC1869" s="18">
        <v>7320</v>
      </c>
      <c r="CD1869" s="18">
        <v>1546.8</v>
      </c>
      <c r="CE1869" s="18"/>
      <c r="CF1869" s="18"/>
      <c r="CG1869" s="18"/>
      <c r="CI1869" s="13">
        <v>1</v>
      </c>
      <c r="CJ1869" s="13">
        <v>1</v>
      </c>
      <c r="CK1869" s="13">
        <v>1</v>
      </c>
      <c r="CL1869" s="13">
        <v>1</v>
      </c>
      <c r="CM1869" s="13">
        <v>1</v>
      </c>
      <c r="CN1869" s="13">
        <v>1</v>
      </c>
      <c r="CO1869" s="13">
        <v>1</v>
      </c>
      <c r="CP1869" s="13">
        <v>1</v>
      </c>
      <c r="CQ1869" s="13">
        <v>1</v>
      </c>
      <c r="CR1869" s="13">
        <v>1</v>
      </c>
      <c r="CS1869" s="14">
        <v>41117</v>
      </c>
      <c r="CT1869" s="13">
        <v>1</v>
      </c>
      <c r="CW1869" s="13" t="s">
        <v>9897</v>
      </c>
      <c r="CX1869" s="38" t="s">
        <v>9898</v>
      </c>
      <c r="CY1869" s="38" t="s">
        <v>9899</v>
      </c>
      <c r="CZ1869" s="38" t="s">
        <v>386</v>
      </c>
      <c r="DA1869" s="38" t="s">
        <v>9900</v>
      </c>
      <c r="DB1869" s="13">
        <v>158</v>
      </c>
    </row>
    <row r="1870" spans="1:106" s="13" customFormat="1">
      <c r="A1870" s="84">
        <v>3370</v>
      </c>
      <c r="B1870" s="84">
        <v>5</v>
      </c>
      <c r="C1870" s="13" t="s">
        <v>7374</v>
      </c>
      <c r="D1870" s="13" t="s">
        <v>54</v>
      </c>
      <c r="E1870" s="14">
        <v>22506</v>
      </c>
      <c r="F1870" s="13" t="s">
        <v>219</v>
      </c>
      <c r="G1870" s="13" t="s">
        <v>219</v>
      </c>
      <c r="H1870" s="13" t="s">
        <v>219</v>
      </c>
      <c r="I1870" s="14">
        <v>40831</v>
      </c>
      <c r="J1870" s="13">
        <f t="shared" si="66"/>
        <v>50</v>
      </c>
      <c r="K1870" s="14">
        <v>40842</v>
      </c>
      <c r="L1870" s="13">
        <v>4</v>
      </c>
      <c r="M1870" s="14">
        <v>41358</v>
      </c>
      <c r="N1870" s="15">
        <f t="shared" si="68"/>
        <v>17.31416837782341</v>
      </c>
      <c r="O1870" s="16">
        <v>1</v>
      </c>
      <c r="P1870" s="13" t="s">
        <v>3360</v>
      </c>
      <c r="Q1870" s="13" t="s">
        <v>9901</v>
      </c>
      <c r="R1870" s="13" t="s">
        <v>2597</v>
      </c>
      <c r="S1870" s="13">
        <v>2</v>
      </c>
      <c r="T1870" s="13">
        <v>2</v>
      </c>
      <c r="U1870" s="13">
        <v>2</v>
      </c>
      <c r="V1870" s="13">
        <v>1</v>
      </c>
      <c r="W1870" s="13" t="s">
        <v>9902</v>
      </c>
      <c r="X1870" s="13">
        <v>2</v>
      </c>
      <c r="Z1870" s="13">
        <v>4</v>
      </c>
      <c r="AC1870" s="13">
        <v>2</v>
      </c>
      <c r="AD1870" s="13">
        <v>2</v>
      </c>
      <c r="AE1870" s="13">
        <v>2</v>
      </c>
      <c r="AF1870" s="13">
        <v>2</v>
      </c>
      <c r="AG1870" s="13">
        <v>2</v>
      </c>
      <c r="AH1870" s="13">
        <v>2</v>
      </c>
      <c r="AI1870" s="13">
        <v>2</v>
      </c>
      <c r="AJ1870" s="13">
        <v>2</v>
      </c>
      <c r="AK1870" s="13">
        <v>2</v>
      </c>
      <c r="AL1870" s="13">
        <v>2</v>
      </c>
      <c r="AM1870" s="13">
        <v>2</v>
      </c>
      <c r="AN1870" s="13">
        <v>2</v>
      </c>
      <c r="AP1870" s="13" t="s">
        <v>3883</v>
      </c>
      <c r="AQ1870" s="13">
        <v>1</v>
      </c>
      <c r="AR1870" s="13">
        <v>2</v>
      </c>
      <c r="AT1870" s="13">
        <v>1</v>
      </c>
      <c r="AU1870" s="13">
        <v>0</v>
      </c>
      <c r="AV1870" s="13">
        <v>1</v>
      </c>
      <c r="AW1870" s="13">
        <v>0</v>
      </c>
      <c r="AX1870" s="13">
        <v>1</v>
      </c>
      <c r="AY1870" s="13">
        <v>0</v>
      </c>
      <c r="AZ1870" s="13">
        <v>1</v>
      </c>
      <c r="BA1870" s="13">
        <v>0</v>
      </c>
      <c r="BB1870" s="13">
        <v>2</v>
      </c>
      <c r="BD1870" s="13">
        <v>1</v>
      </c>
      <c r="BE1870" s="13">
        <v>0</v>
      </c>
      <c r="BF1870" s="13">
        <v>1</v>
      </c>
      <c r="BG1870" s="13">
        <v>1</v>
      </c>
      <c r="BH1870" s="17">
        <v>1</v>
      </c>
      <c r="BI1870" s="13">
        <v>1</v>
      </c>
      <c r="BJ1870" s="13">
        <v>1</v>
      </c>
      <c r="BK1870" s="13">
        <v>1</v>
      </c>
      <c r="BL1870" s="13">
        <v>1</v>
      </c>
      <c r="BM1870" s="13">
        <v>3229</v>
      </c>
      <c r="BN1870" s="13">
        <v>1</v>
      </c>
      <c r="BO1870" s="13" t="s">
        <v>9903</v>
      </c>
      <c r="BP1870" s="13">
        <v>200</v>
      </c>
      <c r="BQ1870" s="13" t="s">
        <v>954</v>
      </c>
      <c r="BR1870" s="13" t="s">
        <v>955</v>
      </c>
      <c r="BS1870" s="13">
        <v>1</v>
      </c>
      <c r="CA1870" s="18">
        <v>1899</v>
      </c>
      <c r="CB1870" s="18"/>
      <c r="CC1870" s="18">
        <v>5252</v>
      </c>
      <c r="CD1870" s="18">
        <v>1813.7</v>
      </c>
      <c r="CE1870" s="18"/>
      <c r="CF1870" s="18"/>
      <c r="CG1870" s="18"/>
      <c r="CH1870" s="13">
        <v>2</v>
      </c>
      <c r="CI1870" s="13">
        <v>1</v>
      </c>
      <c r="CJ1870" s="13">
        <v>1</v>
      </c>
      <c r="CK1870" s="13">
        <v>1</v>
      </c>
      <c r="CL1870" s="13">
        <v>1</v>
      </c>
      <c r="CM1870" s="13">
        <v>1</v>
      </c>
      <c r="CN1870" s="13">
        <v>1</v>
      </c>
      <c r="CO1870" s="13">
        <v>1</v>
      </c>
      <c r="CP1870" s="13">
        <v>1</v>
      </c>
      <c r="CQ1870" s="13">
        <v>1</v>
      </c>
      <c r="CR1870" s="13">
        <v>1</v>
      </c>
      <c r="CS1870" s="14">
        <v>41152</v>
      </c>
      <c r="CT1870" s="13">
        <v>1</v>
      </c>
      <c r="CW1870" s="13" t="s">
        <v>9904</v>
      </c>
      <c r="CX1870" s="38" t="s">
        <v>4362</v>
      </c>
      <c r="CY1870" s="38" t="s">
        <v>1514</v>
      </c>
      <c r="CZ1870" s="38" t="s">
        <v>41</v>
      </c>
      <c r="DA1870" s="38" t="s">
        <v>9905</v>
      </c>
    </row>
    <row r="1871" spans="1:106" s="13" customFormat="1">
      <c r="A1871" s="84">
        <v>3371</v>
      </c>
      <c r="B1871" s="84">
        <v>1</v>
      </c>
      <c r="C1871" s="13" t="s">
        <v>7454</v>
      </c>
      <c r="D1871" s="13" t="s">
        <v>54</v>
      </c>
      <c r="E1871" s="14">
        <v>16002</v>
      </c>
      <c r="G1871" s="13" t="s">
        <v>327</v>
      </c>
      <c r="H1871" s="13" t="s">
        <v>327</v>
      </c>
      <c r="I1871" s="14">
        <v>40770</v>
      </c>
      <c r="J1871" s="13">
        <f t="shared" si="66"/>
        <v>67</v>
      </c>
      <c r="K1871" s="14">
        <v>40787</v>
      </c>
      <c r="L1871" s="13">
        <v>2</v>
      </c>
      <c r="M1871" s="14">
        <v>40883</v>
      </c>
      <c r="N1871" s="15">
        <f t="shared" si="68"/>
        <v>3.7125256673511293</v>
      </c>
      <c r="O1871" s="16">
        <v>2</v>
      </c>
      <c r="Q1871" s="13" t="s">
        <v>328</v>
      </c>
      <c r="R1871" s="13" t="s">
        <v>38</v>
      </c>
      <c r="S1871" s="13">
        <v>2</v>
      </c>
      <c r="T1871" s="13">
        <v>2</v>
      </c>
      <c r="U1871" s="13">
        <v>2</v>
      </c>
      <c r="V1871" s="13">
        <v>2</v>
      </c>
      <c r="X1871" s="13">
        <v>2</v>
      </c>
      <c r="Z1871" s="13">
        <v>4</v>
      </c>
      <c r="AH1871" s="13">
        <v>2</v>
      </c>
      <c r="AI1871" s="13">
        <v>2</v>
      </c>
      <c r="AJ1871" s="13">
        <v>2</v>
      </c>
      <c r="AK1871" s="13">
        <v>2</v>
      </c>
      <c r="AL1871" s="13">
        <v>2</v>
      </c>
      <c r="AM1871" s="13">
        <v>2</v>
      </c>
      <c r="AN1871" s="13">
        <v>2</v>
      </c>
      <c r="AP1871" s="13" t="s">
        <v>43</v>
      </c>
      <c r="AQ1871" s="13">
        <v>1</v>
      </c>
      <c r="AR1871" s="13">
        <v>1</v>
      </c>
      <c r="AS1871" s="13">
        <v>2</v>
      </c>
      <c r="AT1871" s="13">
        <v>1</v>
      </c>
      <c r="AU1871" s="13">
        <v>1</v>
      </c>
      <c r="AV1871" s="13">
        <v>1</v>
      </c>
      <c r="AW1871" s="13">
        <v>2</v>
      </c>
      <c r="AX1871" s="13">
        <v>1</v>
      </c>
      <c r="AY1871" s="13">
        <v>2</v>
      </c>
      <c r="AZ1871" s="13">
        <v>2</v>
      </c>
      <c r="BB1871" s="13">
        <v>1</v>
      </c>
      <c r="BC1871" s="13">
        <v>1</v>
      </c>
      <c r="BD1871" s="13">
        <v>1</v>
      </c>
      <c r="BE1871" s="13">
        <v>1</v>
      </c>
      <c r="BF1871" s="13">
        <v>1</v>
      </c>
      <c r="BG1871" s="13">
        <v>3</v>
      </c>
      <c r="BH1871" s="17">
        <v>1</v>
      </c>
      <c r="BJ1871" s="13">
        <v>1</v>
      </c>
      <c r="BK1871" s="13">
        <v>1</v>
      </c>
      <c r="BL1871" s="13">
        <v>1</v>
      </c>
      <c r="BM1871" s="13">
        <v>3225</v>
      </c>
      <c r="BN1871" s="13">
        <v>2</v>
      </c>
      <c r="BQ1871" s="13" t="s">
        <v>330</v>
      </c>
      <c r="BR1871" s="13" t="s">
        <v>331</v>
      </c>
      <c r="BS1871" s="13">
        <v>1</v>
      </c>
      <c r="BT1871" s="13">
        <v>28</v>
      </c>
      <c r="BU1871" s="13">
        <v>1</v>
      </c>
      <c r="BV1871" s="13">
        <v>6</v>
      </c>
      <c r="CA1871" s="18">
        <v>1875</v>
      </c>
      <c r="CB1871" s="18"/>
      <c r="CC1871" s="18">
        <v>1526</v>
      </c>
      <c r="CD1871" s="18">
        <v>1225</v>
      </c>
      <c r="CE1871" s="18"/>
      <c r="CF1871" s="18"/>
      <c r="CG1871" s="18"/>
      <c r="CI1871" s="13">
        <v>1</v>
      </c>
      <c r="CJ1871" s="13">
        <v>1</v>
      </c>
      <c r="CK1871" s="13">
        <v>1</v>
      </c>
      <c r="CL1871" s="13">
        <v>1</v>
      </c>
      <c r="CM1871" s="13">
        <v>1</v>
      </c>
      <c r="CN1871" s="13">
        <v>1</v>
      </c>
      <c r="CO1871" s="13">
        <v>1</v>
      </c>
      <c r="CP1871" s="13">
        <v>1</v>
      </c>
      <c r="CQ1871" s="13">
        <v>1</v>
      </c>
      <c r="CR1871" s="13">
        <v>1</v>
      </c>
      <c r="CW1871" s="13" t="s">
        <v>9906</v>
      </c>
      <c r="CX1871" s="38" t="s">
        <v>9907</v>
      </c>
      <c r="CY1871" s="38" t="s">
        <v>9908</v>
      </c>
      <c r="CZ1871" s="38"/>
      <c r="DA1871" s="38" t="s">
        <v>192</v>
      </c>
      <c r="DB1871" s="13">
        <v>11</v>
      </c>
    </row>
    <row r="1872" spans="1:106" s="13" customFormat="1">
      <c r="A1872" s="84">
        <v>3372</v>
      </c>
      <c r="B1872" s="84">
        <v>1</v>
      </c>
      <c r="C1872" s="13" t="s">
        <v>9909</v>
      </c>
      <c r="D1872" s="13" t="s">
        <v>37</v>
      </c>
      <c r="E1872" s="14">
        <v>16213</v>
      </c>
      <c r="F1872" s="13" t="s">
        <v>188</v>
      </c>
      <c r="G1872" s="13" t="s">
        <v>188</v>
      </c>
      <c r="H1872" s="13" t="s">
        <v>188</v>
      </c>
      <c r="I1872" s="14">
        <v>40801</v>
      </c>
      <c r="J1872" s="13">
        <f t="shared" si="66"/>
        <v>67</v>
      </c>
      <c r="K1872" s="14">
        <v>40851</v>
      </c>
      <c r="L1872" s="13">
        <v>4</v>
      </c>
      <c r="M1872" s="14">
        <v>41037</v>
      </c>
      <c r="N1872" s="15">
        <f t="shared" si="68"/>
        <v>7.7535934291581112</v>
      </c>
      <c r="O1872" s="16">
        <v>2</v>
      </c>
      <c r="Q1872" s="13" t="s">
        <v>9910</v>
      </c>
      <c r="R1872" s="13" t="s">
        <v>38</v>
      </c>
      <c r="S1872" s="13">
        <v>2</v>
      </c>
      <c r="T1872" s="13">
        <v>2</v>
      </c>
      <c r="U1872" s="13">
        <v>2</v>
      </c>
      <c r="V1872" s="13">
        <v>2</v>
      </c>
      <c r="X1872" s="13">
        <v>2</v>
      </c>
      <c r="Z1872" s="13">
        <v>4</v>
      </c>
      <c r="AH1872" s="13">
        <v>2</v>
      </c>
      <c r="AI1872" s="13">
        <v>3</v>
      </c>
      <c r="AJ1872" s="13">
        <v>3</v>
      </c>
      <c r="AK1872" s="13">
        <v>3</v>
      </c>
      <c r="AL1872" s="13">
        <v>3</v>
      </c>
      <c r="AM1872" s="13">
        <v>3</v>
      </c>
      <c r="AN1872" s="13">
        <v>2</v>
      </c>
      <c r="AP1872" s="13" t="s">
        <v>9911</v>
      </c>
      <c r="AQ1872" s="13">
        <v>1</v>
      </c>
      <c r="AR1872" s="13">
        <v>1</v>
      </c>
      <c r="AS1872" s="13">
        <v>0</v>
      </c>
      <c r="AT1872" s="13">
        <v>1</v>
      </c>
      <c r="AU1872" s="13">
        <v>0</v>
      </c>
      <c r="AV1872" s="13">
        <v>1</v>
      </c>
      <c r="AW1872" s="13">
        <v>2</v>
      </c>
      <c r="AX1872" s="13">
        <v>1</v>
      </c>
      <c r="AY1872" s="13">
        <v>2</v>
      </c>
      <c r="AZ1872" s="13">
        <v>3</v>
      </c>
      <c r="BB1872" s="13">
        <v>1</v>
      </c>
      <c r="BC1872" s="13">
        <v>0</v>
      </c>
      <c r="BD1872" s="13">
        <v>2</v>
      </c>
      <c r="BF1872" s="13">
        <v>1</v>
      </c>
      <c r="BG1872" s="13">
        <v>2</v>
      </c>
      <c r="BH1872" s="17">
        <v>1</v>
      </c>
      <c r="BI1872" s="13">
        <v>1</v>
      </c>
      <c r="BJ1872" s="13">
        <v>2</v>
      </c>
      <c r="BK1872" s="13">
        <v>1</v>
      </c>
      <c r="BL1872" s="13">
        <v>1</v>
      </c>
      <c r="BM1872" s="13">
        <v>3248</v>
      </c>
      <c r="BN1872" s="13">
        <v>2</v>
      </c>
      <c r="BQ1872" s="13" t="s">
        <v>237</v>
      </c>
      <c r="BR1872" s="13" t="s">
        <v>238</v>
      </c>
      <c r="BS1872" s="13">
        <v>1</v>
      </c>
      <c r="BT1872" s="13">
        <v>15</v>
      </c>
      <c r="BU1872" s="13">
        <v>1</v>
      </c>
      <c r="BV1872" s="13">
        <v>1</v>
      </c>
      <c r="CA1872" s="18">
        <v>1906</v>
      </c>
      <c r="CB1872" s="18"/>
      <c r="CC1872" s="18" t="s">
        <v>8706</v>
      </c>
      <c r="CD1872" s="18">
        <v>4280</v>
      </c>
      <c r="CE1872" s="18"/>
      <c r="CF1872" s="18"/>
      <c r="CG1872" s="18"/>
      <c r="CI1872" s="13">
        <v>1</v>
      </c>
      <c r="CJ1872" s="13">
        <v>1</v>
      </c>
      <c r="CK1872" s="13">
        <v>1</v>
      </c>
      <c r="CL1872" s="13">
        <v>1</v>
      </c>
      <c r="CM1872" s="13">
        <v>1</v>
      </c>
      <c r="CN1872" s="13">
        <v>1</v>
      </c>
      <c r="CO1872" s="13">
        <v>1</v>
      </c>
      <c r="CP1872" s="13">
        <v>1</v>
      </c>
      <c r="CQ1872" s="13">
        <v>1</v>
      </c>
      <c r="CR1872" s="13">
        <v>1</v>
      </c>
      <c r="CS1872" s="14">
        <v>41103</v>
      </c>
      <c r="CT1872" s="13">
        <v>2</v>
      </c>
      <c r="CW1872" s="13" t="s">
        <v>9912</v>
      </c>
      <c r="CX1872" s="38" t="s">
        <v>9913</v>
      </c>
      <c r="CY1872" s="38" t="s">
        <v>9914</v>
      </c>
      <c r="CZ1872" s="38" t="s">
        <v>817</v>
      </c>
      <c r="DA1872" s="38" t="s">
        <v>9915</v>
      </c>
    </row>
    <row r="1873" spans="1:106" s="13" customFormat="1">
      <c r="A1873" s="84">
        <v>3377</v>
      </c>
      <c r="B1873" s="84">
        <v>1</v>
      </c>
      <c r="C1873" s="13" t="s">
        <v>517</v>
      </c>
      <c r="D1873" s="13" t="s">
        <v>54</v>
      </c>
      <c r="E1873" s="14">
        <v>14840</v>
      </c>
      <c r="F1873" s="13" t="s">
        <v>396</v>
      </c>
      <c r="G1873" s="13" t="s">
        <v>204</v>
      </c>
      <c r="H1873" s="13" t="s">
        <v>204</v>
      </c>
      <c r="I1873" s="14">
        <v>40589</v>
      </c>
      <c r="J1873" s="13">
        <f t="shared" si="66"/>
        <v>70</v>
      </c>
      <c r="K1873" s="14">
        <v>40872</v>
      </c>
      <c r="L1873" s="13">
        <v>4</v>
      </c>
      <c r="M1873" s="14">
        <v>41269</v>
      </c>
      <c r="N1873" s="15">
        <f t="shared" si="68"/>
        <v>22.340862422997947</v>
      </c>
      <c r="O1873" s="16">
        <v>2</v>
      </c>
      <c r="Q1873" s="13" t="s">
        <v>2457</v>
      </c>
      <c r="R1873" s="13" t="s">
        <v>38</v>
      </c>
      <c r="S1873" s="13">
        <v>2</v>
      </c>
      <c r="T1873" s="13">
        <v>2</v>
      </c>
      <c r="U1873" s="13">
        <v>2</v>
      </c>
      <c r="V1873" s="13">
        <v>2</v>
      </c>
      <c r="X1873" s="13">
        <v>1</v>
      </c>
      <c r="AG1873" s="13">
        <v>1</v>
      </c>
      <c r="AI1873" s="13">
        <v>2</v>
      </c>
      <c r="AJ1873" s="13">
        <v>2</v>
      </c>
      <c r="AK1873" s="13">
        <v>1</v>
      </c>
      <c r="AL1873" s="13">
        <v>3</v>
      </c>
      <c r="AM1873" s="13">
        <v>1</v>
      </c>
      <c r="AN1873" s="13">
        <v>1</v>
      </c>
      <c r="AO1873" s="13" t="s">
        <v>9916</v>
      </c>
      <c r="AQ1873" s="13">
        <v>1</v>
      </c>
      <c r="AR1873" s="13">
        <v>1</v>
      </c>
      <c r="AS1873" s="13">
        <v>9</v>
      </c>
      <c r="AT1873" s="13">
        <v>1</v>
      </c>
      <c r="AU1873" s="13">
        <v>2</v>
      </c>
      <c r="AV1873" s="13">
        <v>1</v>
      </c>
      <c r="AW1873" s="13">
        <v>8</v>
      </c>
      <c r="AX1873" s="13">
        <v>3</v>
      </c>
      <c r="AZ1873" s="13">
        <v>3</v>
      </c>
      <c r="BB1873" s="13">
        <v>1</v>
      </c>
      <c r="BC1873" s="13">
        <v>9</v>
      </c>
      <c r="BD1873" s="13">
        <v>1</v>
      </c>
      <c r="BE1873" s="13">
        <v>8</v>
      </c>
      <c r="BF1873" s="13">
        <v>1</v>
      </c>
      <c r="BG1873" s="13">
        <v>9</v>
      </c>
      <c r="BH1873" s="17">
        <v>1</v>
      </c>
      <c r="BJ1873" s="13">
        <v>1</v>
      </c>
      <c r="BK1873" s="13">
        <v>1</v>
      </c>
      <c r="BL1873" s="13">
        <v>1</v>
      </c>
      <c r="BM1873" s="13">
        <v>3272</v>
      </c>
      <c r="BN1873" s="13">
        <v>2</v>
      </c>
      <c r="BQ1873" s="13" t="s">
        <v>237</v>
      </c>
      <c r="BR1873" s="13" t="s">
        <v>238</v>
      </c>
      <c r="BS1873" s="13">
        <v>1</v>
      </c>
      <c r="BT1873" s="13">
        <v>42</v>
      </c>
      <c r="BU1873" s="13">
        <v>1</v>
      </c>
      <c r="BV1873" s="13">
        <v>3</v>
      </c>
      <c r="BW1873" s="13">
        <v>2</v>
      </c>
      <c r="BX1873" s="13">
        <v>71</v>
      </c>
      <c r="CA1873" s="18">
        <v>1928</v>
      </c>
      <c r="CB1873" s="18"/>
      <c r="CC1873" s="18">
        <v>1696</v>
      </c>
      <c r="CD1873" s="18">
        <v>0</v>
      </c>
      <c r="CE1873" s="18"/>
      <c r="CF1873" s="18"/>
      <c r="CG1873" s="18"/>
      <c r="CH1873" s="13">
        <v>2</v>
      </c>
      <c r="CI1873" s="13">
        <v>1</v>
      </c>
      <c r="CJ1873" s="13">
        <v>1</v>
      </c>
      <c r="CK1873" s="13">
        <v>1</v>
      </c>
      <c r="CL1873" s="13">
        <v>1</v>
      </c>
      <c r="CM1873" s="13">
        <v>1</v>
      </c>
      <c r="CN1873" s="13">
        <v>1</v>
      </c>
      <c r="CO1873" s="13">
        <v>1</v>
      </c>
      <c r="CP1873" s="13">
        <v>1</v>
      </c>
      <c r="CQ1873" s="13">
        <v>1</v>
      </c>
      <c r="CR1873" s="13">
        <v>1</v>
      </c>
      <c r="CW1873" s="13" t="s">
        <v>9917</v>
      </c>
      <c r="CX1873" s="38" t="s">
        <v>9918</v>
      </c>
      <c r="CY1873" s="38" t="s">
        <v>9919</v>
      </c>
      <c r="CZ1873" s="38" t="s">
        <v>41</v>
      </c>
      <c r="DA1873" s="38" t="s">
        <v>4469</v>
      </c>
    </row>
    <row r="1874" spans="1:106" s="13" customFormat="1">
      <c r="A1874" s="84">
        <v>3379</v>
      </c>
      <c r="B1874" s="84">
        <v>6</v>
      </c>
      <c r="C1874" s="13" t="s">
        <v>666</v>
      </c>
      <c r="D1874" s="13" t="s">
        <v>37</v>
      </c>
      <c r="E1874" s="14">
        <v>18720</v>
      </c>
      <c r="F1874" s="13" t="s">
        <v>338</v>
      </c>
      <c r="G1874" s="13" t="s">
        <v>338</v>
      </c>
      <c r="H1874" s="13" t="s">
        <v>338</v>
      </c>
      <c r="I1874" s="14">
        <v>40558</v>
      </c>
      <c r="J1874" s="13">
        <f t="shared" si="66"/>
        <v>59</v>
      </c>
      <c r="K1874" s="14">
        <v>40715</v>
      </c>
      <c r="L1874" s="13">
        <v>9</v>
      </c>
      <c r="M1874" s="14">
        <v>40715</v>
      </c>
      <c r="N1874" s="15">
        <f t="shared" si="68"/>
        <v>5.1581108829568789</v>
      </c>
      <c r="O1874" s="16">
        <v>1</v>
      </c>
      <c r="P1874" s="13" t="s">
        <v>9471</v>
      </c>
      <c r="Q1874" s="13" t="s">
        <v>5320</v>
      </c>
      <c r="R1874" s="13" t="s">
        <v>2597</v>
      </c>
      <c r="S1874" s="13">
        <v>2</v>
      </c>
      <c r="T1874" s="13">
        <v>2</v>
      </c>
      <c r="U1874" s="13">
        <v>2</v>
      </c>
      <c r="V1874" s="13">
        <v>2</v>
      </c>
      <c r="X1874" s="13">
        <v>2</v>
      </c>
      <c r="Z1874" s="13">
        <v>4</v>
      </c>
      <c r="AH1874" s="13">
        <v>2</v>
      </c>
      <c r="AI1874" s="13">
        <v>3</v>
      </c>
      <c r="AJ1874" s="13">
        <v>2</v>
      </c>
      <c r="AK1874" s="13">
        <v>2</v>
      </c>
      <c r="AL1874" s="13">
        <v>1</v>
      </c>
      <c r="AM1874" s="13">
        <v>2</v>
      </c>
      <c r="AN1874" s="13">
        <v>1</v>
      </c>
      <c r="AO1874" s="13" t="s">
        <v>1730</v>
      </c>
      <c r="AP1874" s="13" t="s">
        <v>1946</v>
      </c>
      <c r="AQ1874" s="13">
        <v>1</v>
      </c>
      <c r="AR1874" s="13">
        <v>2</v>
      </c>
      <c r="AT1874" s="13">
        <v>2</v>
      </c>
      <c r="AV1874" s="13">
        <v>2</v>
      </c>
      <c r="AX1874" s="13">
        <v>2</v>
      </c>
      <c r="AZ1874" s="13">
        <v>1</v>
      </c>
      <c r="BB1874" s="13">
        <v>2</v>
      </c>
      <c r="BD1874" s="13">
        <v>2</v>
      </c>
      <c r="BF1874" s="13">
        <v>2</v>
      </c>
      <c r="BH1874" s="17"/>
      <c r="BI1874" s="13">
        <v>3</v>
      </c>
      <c r="BJ1874" s="13">
        <v>2</v>
      </c>
      <c r="BK1874" s="13">
        <v>2</v>
      </c>
      <c r="BL1874" s="13">
        <v>1</v>
      </c>
      <c r="BN1874" s="13">
        <v>1</v>
      </c>
      <c r="BO1874" s="13" t="s">
        <v>9920</v>
      </c>
      <c r="BP1874" s="13">
        <v>102</v>
      </c>
      <c r="BQ1874" s="13" t="s">
        <v>9921</v>
      </c>
      <c r="BR1874" s="13" t="s">
        <v>9922</v>
      </c>
      <c r="BS1874" s="13">
        <v>1</v>
      </c>
      <c r="BU1874" s="13">
        <v>1</v>
      </c>
      <c r="CA1874" s="18">
        <v>1852</v>
      </c>
      <c r="CB1874" s="18"/>
      <c r="CC1874" s="18">
        <v>176</v>
      </c>
      <c r="CD1874" s="18">
        <v>0</v>
      </c>
      <c r="CE1874" s="18"/>
      <c r="CF1874" s="18"/>
      <c r="CG1874" s="18"/>
      <c r="CI1874" s="13">
        <v>1</v>
      </c>
      <c r="CJ1874" s="13">
        <v>1</v>
      </c>
      <c r="CK1874" s="13">
        <v>1</v>
      </c>
      <c r="CL1874" s="13">
        <v>1</v>
      </c>
      <c r="CM1874" s="13">
        <v>1</v>
      </c>
      <c r="CN1874" s="13">
        <v>1</v>
      </c>
      <c r="CO1874" s="13">
        <v>1</v>
      </c>
      <c r="CP1874" s="13">
        <v>1</v>
      </c>
      <c r="CQ1874" s="13">
        <v>1</v>
      </c>
      <c r="CR1874" s="13">
        <v>1</v>
      </c>
      <c r="CS1874" s="14">
        <v>41115</v>
      </c>
      <c r="CT1874" s="13">
        <v>3</v>
      </c>
      <c r="CW1874" s="13" t="s">
        <v>9923</v>
      </c>
      <c r="CX1874" s="38" t="s">
        <v>9924</v>
      </c>
      <c r="CY1874" s="38" t="s">
        <v>9925</v>
      </c>
      <c r="CZ1874" s="38" t="s">
        <v>41</v>
      </c>
      <c r="DA1874" s="38" t="s">
        <v>9926</v>
      </c>
    </row>
    <row r="1875" spans="1:106" s="13" customFormat="1">
      <c r="A1875" s="84">
        <v>3380</v>
      </c>
      <c r="B1875" s="84">
        <v>1</v>
      </c>
      <c r="C1875" s="13" t="s">
        <v>9927</v>
      </c>
      <c r="D1875" s="13" t="s">
        <v>54</v>
      </c>
      <c r="E1875" s="14">
        <v>13580</v>
      </c>
      <c r="F1875" s="13" t="s">
        <v>319</v>
      </c>
      <c r="G1875" s="13" t="s">
        <v>319</v>
      </c>
      <c r="H1875" s="13" t="s">
        <v>319</v>
      </c>
      <c r="I1875" s="14">
        <v>40709</v>
      </c>
      <c r="J1875" s="13">
        <f t="shared" si="66"/>
        <v>74</v>
      </c>
      <c r="K1875" s="14">
        <v>40807</v>
      </c>
      <c r="L1875" s="13">
        <v>4</v>
      </c>
      <c r="M1875" s="14">
        <v>40875</v>
      </c>
      <c r="N1875" s="15">
        <f t="shared" si="68"/>
        <v>5.4537987679671458</v>
      </c>
      <c r="O1875" s="16">
        <v>2</v>
      </c>
      <c r="Q1875" s="13" t="s">
        <v>180</v>
      </c>
      <c r="R1875" s="13" t="s">
        <v>38</v>
      </c>
      <c r="S1875" s="13">
        <v>2</v>
      </c>
      <c r="T1875" s="13">
        <v>2</v>
      </c>
      <c r="U1875" s="13">
        <v>2</v>
      </c>
      <c r="V1875" s="13">
        <v>2</v>
      </c>
      <c r="X1875" s="13">
        <v>2</v>
      </c>
      <c r="Z1875" s="13">
        <v>4</v>
      </c>
      <c r="AH1875" s="13">
        <v>2</v>
      </c>
      <c r="AI1875" s="13">
        <v>2</v>
      </c>
      <c r="AJ1875" s="13">
        <v>2</v>
      </c>
      <c r="AK1875" s="13">
        <v>2</v>
      </c>
      <c r="AL1875" s="13">
        <v>1</v>
      </c>
      <c r="AM1875" s="13">
        <v>2</v>
      </c>
      <c r="AN1875" s="13">
        <v>2</v>
      </c>
      <c r="AP1875" s="13" t="s">
        <v>9928</v>
      </c>
      <c r="AQ1875" s="13">
        <v>1</v>
      </c>
      <c r="AR1875" s="13">
        <v>1</v>
      </c>
      <c r="AS1875" s="13">
        <v>4</v>
      </c>
      <c r="AT1875" s="13">
        <v>1</v>
      </c>
      <c r="AU1875" s="13">
        <v>3</v>
      </c>
      <c r="AV1875" s="13">
        <v>1</v>
      </c>
      <c r="AW1875" s="13">
        <v>3</v>
      </c>
      <c r="AX1875" s="13">
        <v>1</v>
      </c>
      <c r="AY1875" s="13">
        <v>3</v>
      </c>
      <c r="AZ1875" s="13">
        <v>1</v>
      </c>
      <c r="BA1875" s="13">
        <v>3</v>
      </c>
      <c r="BF1875" s="13">
        <v>1</v>
      </c>
      <c r="BG1875" s="13">
        <v>4</v>
      </c>
      <c r="BH1875" s="17">
        <v>1</v>
      </c>
      <c r="BI1875" s="13">
        <v>1</v>
      </c>
      <c r="BJ1875" s="13">
        <v>1</v>
      </c>
      <c r="BK1875" s="13">
        <v>1</v>
      </c>
      <c r="BL1875" s="13">
        <v>1</v>
      </c>
      <c r="BM1875" s="13">
        <v>3212</v>
      </c>
      <c r="BN1875" s="13">
        <v>2</v>
      </c>
      <c r="BQ1875" s="13" t="s">
        <v>289</v>
      </c>
      <c r="BR1875" s="13" t="s">
        <v>222</v>
      </c>
      <c r="CA1875" s="18"/>
      <c r="CB1875" s="18"/>
      <c r="CC1875" s="18"/>
      <c r="CD1875" s="18"/>
      <c r="CE1875" s="18"/>
      <c r="CF1875" s="18"/>
      <c r="CG1875" s="18"/>
      <c r="CH1875" s="13">
        <v>2</v>
      </c>
      <c r="CI1875" s="13">
        <v>1</v>
      </c>
      <c r="CJ1875" s="13">
        <v>1</v>
      </c>
      <c r="CK1875" s="13">
        <v>1</v>
      </c>
      <c r="CL1875" s="13">
        <v>1</v>
      </c>
      <c r="CM1875" s="13">
        <v>1</v>
      </c>
      <c r="CN1875" s="13">
        <v>1</v>
      </c>
      <c r="CO1875" s="13">
        <v>1</v>
      </c>
      <c r="CP1875" s="13">
        <v>1</v>
      </c>
      <c r="CQ1875" s="13">
        <v>1</v>
      </c>
      <c r="CR1875" s="13">
        <v>1</v>
      </c>
      <c r="CS1875" s="14">
        <v>40878</v>
      </c>
      <c r="CT1875" s="13">
        <v>3</v>
      </c>
      <c r="CW1875" s="13" t="s">
        <v>8715</v>
      </c>
      <c r="CX1875" s="38" t="s">
        <v>6060</v>
      </c>
      <c r="CY1875" s="38" t="s">
        <v>6061</v>
      </c>
      <c r="CZ1875" s="38" t="s">
        <v>41</v>
      </c>
      <c r="DA1875" s="38" t="s">
        <v>9929</v>
      </c>
    </row>
    <row r="1876" spans="1:106" s="13" customFormat="1">
      <c r="A1876" s="84">
        <v>3381</v>
      </c>
      <c r="B1876" s="84">
        <v>5</v>
      </c>
      <c r="C1876" s="13" t="s">
        <v>9930</v>
      </c>
      <c r="D1876" s="13" t="s">
        <v>54</v>
      </c>
      <c r="E1876" s="14">
        <v>22018</v>
      </c>
      <c r="F1876" s="13" t="s">
        <v>219</v>
      </c>
      <c r="G1876" s="13" t="s">
        <v>219</v>
      </c>
      <c r="H1876" s="13" t="s">
        <v>219</v>
      </c>
      <c r="I1876" s="14">
        <v>40739</v>
      </c>
      <c r="J1876" s="13">
        <f t="shared" si="66"/>
        <v>51</v>
      </c>
      <c r="K1876" s="14">
        <v>40787</v>
      </c>
      <c r="L1876" s="13">
        <v>4</v>
      </c>
      <c r="M1876" s="14">
        <v>41351</v>
      </c>
      <c r="N1876" s="15">
        <f t="shared" si="68"/>
        <v>20.106776180698152</v>
      </c>
      <c r="O1876" s="16">
        <v>1</v>
      </c>
      <c r="P1876" s="13" t="s">
        <v>9931</v>
      </c>
      <c r="Q1876" s="13" t="s">
        <v>9932</v>
      </c>
      <c r="R1876" s="13" t="s">
        <v>181</v>
      </c>
      <c r="S1876" s="13">
        <v>2</v>
      </c>
      <c r="T1876" s="13">
        <v>2</v>
      </c>
      <c r="U1876" s="13">
        <v>2</v>
      </c>
      <c r="V1876" s="13">
        <v>2</v>
      </c>
      <c r="X1876" s="13">
        <v>1</v>
      </c>
      <c r="Z1876" s="13">
        <v>4</v>
      </c>
      <c r="AC1876" s="13">
        <v>2</v>
      </c>
      <c r="AD1876" s="13">
        <v>2</v>
      </c>
      <c r="AE1876" s="13">
        <v>2</v>
      </c>
      <c r="AF1876" s="13">
        <v>2</v>
      </c>
      <c r="AG1876" s="13">
        <v>1</v>
      </c>
      <c r="AH1876" s="13">
        <v>2</v>
      </c>
      <c r="AI1876" s="13">
        <v>2</v>
      </c>
      <c r="AJ1876" s="13">
        <v>3</v>
      </c>
      <c r="AK1876" s="13">
        <v>2</v>
      </c>
      <c r="AL1876" s="13">
        <v>3</v>
      </c>
      <c r="AM1876" s="13">
        <v>1</v>
      </c>
      <c r="AN1876" s="13">
        <v>2</v>
      </c>
      <c r="AO1876" s="13" t="s">
        <v>9933</v>
      </c>
      <c r="AP1876" s="13" t="s">
        <v>1715</v>
      </c>
      <c r="AQ1876" s="13">
        <v>1</v>
      </c>
      <c r="AR1876" s="13">
        <v>1</v>
      </c>
      <c r="AS1876" s="13">
        <v>2</v>
      </c>
      <c r="AT1876" s="13">
        <v>1</v>
      </c>
      <c r="AU1876" s="13">
        <v>0</v>
      </c>
      <c r="AV1876" s="13">
        <v>1</v>
      </c>
      <c r="AW1876" s="13">
        <v>0</v>
      </c>
      <c r="AX1876" s="13">
        <v>2</v>
      </c>
      <c r="AZ1876" s="13">
        <v>1</v>
      </c>
      <c r="BB1876" s="13">
        <v>3</v>
      </c>
      <c r="BD1876" s="13">
        <v>1</v>
      </c>
      <c r="BE1876" s="13">
        <v>2</v>
      </c>
      <c r="BF1876" s="13">
        <v>1</v>
      </c>
      <c r="BG1876" s="13">
        <v>3</v>
      </c>
      <c r="BH1876" s="17">
        <v>1</v>
      </c>
      <c r="BI1876" s="13">
        <v>1</v>
      </c>
      <c r="BJ1876" s="13">
        <v>2</v>
      </c>
      <c r="BK1876" s="13">
        <v>1</v>
      </c>
      <c r="BS1876" s="13">
        <v>1</v>
      </c>
      <c r="BT1876" s="13">
        <v>30</v>
      </c>
      <c r="BU1876" s="13">
        <v>1</v>
      </c>
      <c r="BV1876" s="13">
        <v>0</v>
      </c>
      <c r="CA1876" s="18">
        <v>1851</v>
      </c>
      <c r="CB1876" s="18"/>
      <c r="CC1876" s="18">
        <v>3230</v>
      </c>
      <c r="CD1876" s="18">
        <v>2063.6999999999998</v>
      </c>
      <c r="CE1876" s="18"/>
      <c r="CF1876" s="18"/>
      <c r="CG1876" s="18"/>
      <c r="CH1876" s="13">
        <v>2</v>
      </c>
      <c r="CI1876" s="13">
        <v>1</v>
      </c>
      <c r="CJ1876" s="13">
        <v>1</v>
      </c>
      <c r="CK1876" s="13">
        <v>1</v>
      </c>
      <c r="CL1876" s="13">
        <v>1</v>
      </c>
      <c r="CM1876" s="13">
        <v>1</v>
      </c>
      <c r="CN1876" s="13">
        <v>1</v>
      </c>
      <c r="CO1876" s="13">
        <v>1</v>
      </c>
      <c r="CP1876" s="13">
        <v>1</v>
      </c>
      <c r="CQ1876" s="13">
        <v>1</v>
      </c>
      <c r="CR1876" s="13">
        <v>1</v>
      </c>
      <c r="CS1876" s="14">
        <v>41282</v>
      </c>
      <c r="CT1876" s="13">
        <v>1</v>
      </c>
      <c r="CW1876" s="13" t="s">
        <v>9934</v>
      </c>
      <c r="CX1876" s="38" t="s">
        <v>9935</v>
      </c>
      <c r="CY1876" s="38" t="s">
        <v>9936</v>
      </c>
      <c r="CZ1876" s="38"/>
      <c r="DA1876" s="38" t="s">
        <v>9937</v>
      </c>
    </row>
    <row r="1877" spans="1:106" s="13" customFormat="1">
      <c r="A1877" s="84">
        <v>3388</v>
      </c>
      <c r="B1877" s="84">
        <v>1</v>
      </c>
      <c r="C1877" s="13" t="s">
        <v>6637</v>
      </c>
      <c r="D1877" s="13" t="s">
        <v>54</v>
      </c>
      <c r="E1877" s="14">
        <v>17311</v>
      </c>
      <c r="F1877" s="13" t="s">
        <v>327</v>
      </c>
      <c r="G1877" s="13" t="s">
        <v>327</v>
      </c>
      <c r="H1877" s="13" t="s">
        <v>327</v>
      </c>
      <c r="I1877" s="14">
        <v>40617</v>
      </c>
      <c r="J1877" s="13">
        <f t="shared" si="66"/>
        <v>63</v>
      </c>
      <c r="K1877" s="14">
        <v>40819</v>
      </c>
      <c r="L1877" s="13">
        <v>1</v>
      </c>
      <c r="M1877" s="14">
        <v>41474</v>
      </c>
      <c r="N1877" s="13">
        <f t="shared" si="68"/>
        <v>28.156057494866531</v>
      </c>
      <c r="O1877" s="16">
        <v>2</v>
      </c>
      <c r="Q1877" s="13" t="s">
        <v>328</v>
      </c>
      <c r="R1877" s="13" t="s">
        <v>38</v>
      </c>
      <c r="S1877" s="13">
        <v>2</v>
      </c>
      <c r="T1877" s="13">
        <v>2</v>
      </c>
      <c r="U1877" s="13">
        <v>2</v>
      </c>
      <c r="V1877" s="13">
        <v>2</v>
      </c>
      <c r="X1877" s="13">
        <v>1</v>
      </c>
      <c r="Z1877" s="13">
        <v>4</v>
      </c>
      <c r="AC1877" s="13">
        <v>2</v>
      </c>
      <c r="AD1877" s="13">
        <v>2</v>
      </c>
      <c r="AE1877" s="13">
        <v>2</v>
      </c>
      <c r="AF1877" s="13">
        <v>1</v>
      </c>
      <c r="AG1877" s="13">
        <v>2</v>
      </c>
      <c r="AH1877" s="13">
        <v>2</v>
      </c>
      <c r="AI1877" s="13">
        <v>3</v>
      </c>
      <c r="AJ1877" s="13">
        <v>2</v>
      </c>
      <c r="AK1877" s="13">
        <v>3</v>
      </c>
      <c r="AL1877" s="13">
        <v>3</v>
      </c>
      <c r="AM1877" s="13">
        <v>1</v>
      </c>
      <c r="AN1877" s="13">
        <v>1</v>
      </c>
      <c r="AO1877" s="13" t="s">
        <v>9938</v>
      </c>
      <c r="AP1877" s="13" t="s">
        <v>9939</v>
      </c>
      <c r="AQ1877" s="13">
        <v>1</v>
      </c>
      <c r="AR1877" s="13">
        <v>2</v>
      </c>
      <c r="AT1877" s="13">
        <v>1</v>
      </c>
      <c r="AU1877" s="13">
        <v>0</v>
      </c>
      <c r="AV1877" s="13">
        <v>1</v>
      </c>
      <c r="AW1877" s="13">
        <v>7</v>
      </c>
      <c r="AX1877" s="13">
        <v>2</v>
      </c>
      <c r="AZ1877" s="13">
        <v>1</v>
      </c>
      <c r="BA1877" s="13">
        <v>7</v>
      </c>
      <c r="BB1877" s="13">
        <v>2</v>
      </c>
      <c r="BD1877" s="13">
        <v>2</v>
      </c>
      <c r="BF1877" s="13">
        <v>2</v>
      </c>
      <c r="BH1877" s="17">
        <v>1</v>
      </c>
      <c r="BI1877" s="13">
        <v>1</v>
      </c>
      <c r="BJ1877" s="13">
        <v>2</v>
      </c>
      <c r="BK1877" s="13">
        <v>1</v>
      </c>
      <c r="BS1877" s="13">
        <v>1</v>
      </c>
      <c r="BT1877" s="13">
        <v>21</v>
      </c>
      <c r="BU1877" s="13">
        <v>1</v>
      </c>
      <c r="BV1877" s="13">
        <v>0</v>
      </c>
      <c r="CA1877" s="18">
        <v>1865</v>
      </c>
      <c r="CB1877" s="25" t="s">
        <v>7024</v>
      </c>
      <c r="CC1877" s="18">
        <v>898</v>
      </c>
      <c r="CD1877" s="18">
        <v>0</v>
      </c>
      <c r="CE1877" s="18"/>
      <c r="CF1877" s="18"/>
      <c r="CG1877" s="18"/>
      <c r="CI1877" s="13">
        <v>1</v>
      </c>
      <c r="CJ1877" s="13">
        <v>1</v>
      </c>
      <c r="CK1877" s="13">
        <v>1</v>
      </c>
      <c r="CL1877" s="13">
        <v>1</v>
      </c>
      <c r="CM1877" s="13">
        <v>1</v>
      </c>
      <c r="CN1877" s="13">
        <v>1</v>
      </c>
      <c r="CO1877" s="13">
        <v>1</v>
      </c>
      <c r="CP1877" s="13">
        <v>1</v>
      </c>
      <c r="CQ1877" s="13">
        <v>1</v>
      </c>
      <c r="CR1877" s="13">
        <v>1</v>
      </c>
      <c r="CS1877" s="14">
        <v>41470</v>
      </c>
      <c r="CT1877" s="13">
        <v>3</v>
      </c>
      <c r="CW1877" s="13" t="s">
        <v>9940</v>
      </c>
      <c r="CX1877" s="38" t="s">
        <v>7568</v>
      </c>
      <c r="CY1877" s="38" t="s">
        <v>7569</v>
      </c>
      <c r="CZ1877" s="38" t="s">
        <v>41</v>
      </c>
      <c r="DA1877" s="38" t="s">
        <v>9941</v>
      </c>
    </row>
    <row r="1878" spans="1:106" s="13" customFormat="1">
      <c r="A1878" s="84">
        <v>3392</v>
      </c>
      <c r="B1878" s="84">
        <v>1</v>
      </c>
      <c r="C1878" s="13" t="s">
        <v>9942</v>
      </c>
      <c r="D1878" s="13" t="s">
        <v>37</v>
      </c>
      <c r="E1878" s="14">
        <v>15962</v>
      </c>
      <c r="F1878" s="13" t="s">
        <v>762</v>
      </c>
      <c r="G1878" s="13" t="s">
        <v>762</v>
      </c>
      <c r="H1878" s="13" t="s">
        <v>762</v>
      </c>
      <c r="I1878" s="14">
        <v>40801</v>
      </c>
      <c r="J1878" s="13">
        <f t="shared" si="66"/>
        <v>68</v>
      </c>
      <c r="K1878" s="14">
        <v>40813</v>
      </c>
      <c r="L1878" s="13">
        <v>4</v>
      </c>
      <c r="M1878" s="14">
        <v>40991</v>
      </c>
      <c r="N1878" s="15">
        <f t="shared" si="68"/>
        <v>6.2422997946611911</v>
      </c>
      <c r="O1878" s="16">
        <v>2</v>
      </c>
      <c r="Q1878" s="13" t="s">
        <v>9943</v>
      </c>
      <c r="R1878" s="13" t="s">
        <v>46</v>
      </c>
      <c r="S1878" s="13">
        <v>2</v>
      </c>
      <c r="T1878" s="13">
        <v>2</v>
      </c>
      <c r="U1878" s="13">
        <v>2</v>
      </c>
      <c r="V1878" s="13">
        <v>2</v>
      </c>
      <c r="X1878" s="13">
        <v>1</v>
      </c>
      <c r="Z1878" s="13">
        <v>4</v>
      </c>
      <c r="AC1878" s="13">
        <v>2</v>
      </c>
      <c r="AD1878" s="13">
        <v>2</v>
      </c>
      <c r="AE1878" s="13">
        <v>2</v>
      </c>
      <c r="AF1878" s="13">
        <v>2</v>
      </c>
      <c r="AG1878" s="13">
        <v>1</v>
      </c>
      <c r="AH1878" s="13">
        <v>2</v>
      </c>
      <c r="AI1878" s="13">
        <v>2</v>
      </c>
      <c r="AJ1878" s="13">
        <v>2</v>
      </c>
      <c r="AK1878" s="13">
        <v>2</v>
      </c>
      <c r="AL1878" s="13">
        <v>2</v>
      </c>
      <c r="AM1878" s="13">
        <v>2</v>
      </c>
      <c r="AN1878" s="13">
        <v>1</v>
      </c>
      <c r="AO1878" s="13" t="s">
        <v>9944</v>
      </c>
      <c r="AP1878" s="13" t="s">
        <v>4756</v>
      </c>
      <c r="AQ1878" s="13">
        <v>1</v>
      </c>
      <c r="AR1878" s="13">
        <v>2</v>
      </c>
      <c r="AT1878" s="13">
        <v>1</v>
      </c>
      <c r="AU1878" s="13">
        <v>0</v>
      </c>
      <c r="AV1878" s="13">
        <v>2</v>
      </c>
      <c r="AX1878" s="13">
        <v>2</v>
      </c>
      <c r="AZ1878" s="13">
        <v>1</v>
      </c>
      <c r="BA1878" s="13">
        <v>0</v>
      </c>
      <c r="BB1878" s="13">
        <v>1</v>
      </c>
      <c r="BC1878" s="13">
        <v>0</v>
      </c>
      <c r="BD1878" s="13">
        <v>1</v>
      </c>
      <c r="BE1878" s="13">
        <v>0</v>
      </c>
      <c r="BF1878" s="13">
        <v>1</v>
      </c>
      <c r="BG1878" s="13">
        <v>3</v>
      </c>
      <c r="BH1878" s="17">
        <v>1</v>
      </c>
      <c r="BI1878" s="13">
        <v>1</v>
      </c>
      <c r="BK1878" s="13">
        <v>1</v>
      </c>
      <c r="BL1878" s="13">
        <v>1</v>
      </c>
      <c r="BM1878" s="13">
        <v>3208</v>
      </c>
      <c r="BN1878" s="13">
        <v>2</v>
      </c>
      <c r="BQ1878" s="13" t="s">
        <v>938</v>
      </c>
      <c r="BR1878" s="13" t="s">
        <v>939</v>
      </c>
      <c r="BS1878" s="13">
        <v>1</v>
      </c>
      <c r="BT1878" s="13">
        <v>37.799999999999997</v>
      </c>
      <c r="BU1878" s="13">
        <v>1</v>
      </c>
      <c r="BV1878" s="13" t="s">
        <v>9945</v>
      </c>
      <c r="CA1878" s="18">
        <v>1870</v>
      </c>
      <c r="CB1878" s="18"/>
      <c r="CC1878" s="18">
        <v>3374</v>
      </c>
      <c r="CD1878" s="18">
        <v>1490</v>
      </c>
      <c r="CE1878" s="18"/>
      <c r="CF1878" s="18"/>
      <c r="CG1878" s="18"/>
      <c r="CH1878" s="13">
        <v>2</v>
      </c>
      <c r="CI1878" s="13">
        <v>1</v>
      </c>
      <c r="CJ1878" s="13">
        <v>1</v>
      </c>
      <c r="CK1878" s="13">
        <v>1</v>
      </c>
      <c r="CL1878" s="13">
        <v>1</v>
      </c>
      <c r="CM1878" s="13">
        <v>1</v>
      </c>
      <c r="CN1878" s="13">
        <v>1</v>
      </c>
      <c r="CO1878" s="13">
        <v>1</v>
      </c>
      <c r="CP1878" s="13">
        <v>1</v>
      </c>
      <c r="CQ1878" s="13">
        <v>1</v>
      </c>
      <c r="CR1878" s="13">
        <v>1</v>
      </c>
      <c r="CS1878" s="14">
        <v>40998</v>
      </c>
      <c r="CT1878" s="13">
        <v>2</v>
      </c>
      <c r="CW1878" s="13" t="s">
        <v>9946</v>
      </c>
      <c r="CX1878" s="38" t="s">
        <v>9947</v>
      </c>
      <c r="CY1878" s="38" t="s">
        <v>5104</v>
      </c>
      <c r="CZ1878" s="38" t="s">
        <v>41</v>
      </c>
      <c r="DA1878" s="38" t="s">
        <v>9948</v>
      </c>
    </row>
    <row r="1879" spans="1:106" s="13" customFormat="1">
      <c r="A1879" s="84">
        <v>3396</v>
      </c>
      <c r="B1879" s="84">
        <v>5</v>
      </c>
      <c r="C1879" s="13" t="s">
        <v>9949</v>
      </c>
      <c r="D1879" s="13" t="s">
        <v>54</v>
      </c>
      <c r="E1879" s="14">
        <v>14311</v>
      </c>
      <c r="F1879" s="13" t="s">
        <v>295</v>
      </c>
      <c r="G1879" s="13" t="s">
        <v>295</v>
      </c>
      <c r="H1879" s="13" t="s">
        <v>295</v>
      </c>
      <c r="I1879" s="14">
        <v>40466</v>
      </c>
      <c r="J1879" s="13">
        <f t="shared" si="66"/>
        <v>71</v>
      </c>
      <c r="K1879" s="14">
        <v>40784</v>
      </c>
      <c r="L1879" s="13">
        <v>9</v>
      </c>
      <c r="M1879" s="14">
        <v>40843</v>
      </c>
      <c r="N1879" s="15">
        <f t="shared" si="68"/>
        <v>12.386036960985626</v>
      </c>
      <c r="O1879" s="16">
        <v>2</v>
      </c>
      <c r="Q1879" s="13" t="s">
        <v>328</v>
      </c>
      <c r="R1879" s="13" t="s">
        <v>38</v>
      </c>
      <c r="S1879" s="13">
        <v>2</v>
      </c>
      <c r="T1879" s="13">
        <v>2</v>
      </c>
      <c r="U1879" s="13">
        <v>2</v>
      </c>
      <c r="V1879" s="13">
        <v>2</v>
      </c>
      <c r="X1879" s="13">
        <v>1</v>
      </c>
      <c r="Z1879" s="13">
        <v>4</v>
      </c>
      <c r="AC1879" s="13">
        <v>2</v>
      </c>
      <c r="AD1879" s="13">
        <v>2</v>
      </c>
      <c r="AE1879" s="13">
        <v>2</v>
      </c>
      <c r="AF1879" s="13">
        <v>1</v>
      </c>
      <c r="AG1879" s="13">
        <v>2</v>
      </c>
      <c r="AH1879" s="13">
        <v>2</v>
      </c>
      <c r="AI1879" s="13">
        <v>2</v>
      </c>
      <c r="AJ1879" s="13">
        <v>2</v>
      </c>
      <c r="AK1879" s="13">
        <v>2</v>
      </c>
      <c r="AL1879" s="13">
        <v>2</v>
      </c>
      <c r="AM1879" s="13">
        <v>1</v>
      </c>
      <c r="AN1879" s="13">
        <v>1</v>
      </c>
      <c r="AO1879" s="13" t="s">
        <v>9950</v>
      </c>
      <c r="AP1879" s="13" t="s">
        <v>9951</v>
      </c>
      <c r="AQ1879" s="13">
        <v>1</v>
      </c>
      <c r="AR1879" s="13">
        <v>2</v>
      </c>
      <c r="AT1879" s="13">
        <v>1</v>
      </c>
      <c r="AV1879" s="13">
        <v>1</v>
      </c>
      <c r="AX1879" s="13">
        <v>1</v>
      </c>
      <c r="AZ1879" s="13">
        <v>1</v>
      </c>
      <c r="BB1879" s="13">
        <v>2</v>
      </c>
      <c r="BD1879" s="13">
        <v>1</v>
      </c>
      <c r="BF1879" s="13">
        <v>2</v>
      </c>
      <c r="BH1879" s="17">
        <v>2</v>
      </c>
      <c r="BI1879" s="13">
        <v>2</v>
      </c>
      <c r="BJ1879" s="13">
        <v>2</v>
      </c>
      <c r="BK1879" s="13">
        <v>1</v>
      </c>
      <c r="BL1879" s="13">
        <v>1</v>
      </c>
      <c r="BM1879" s="13">
        <v>3217</v>
      </c>
      <c r="BN1879" s="13">
        <v>1</v>
      </c>
      <c r="BO1879" s="13" t="s">
        <v>9952</v>
      </c>
      <c r="BP1879" s="13">
        <v>180</v>
      </c>
      <c r="BQ1879" s="13" t="s">
        <v>330</v>
      </c>
      <c r="BR1879" s="13" t="s">
        <v>331</v>
      </c>
      <c r="BS1879" s="13">
        <v>1</v>
      </c>
      <c r="BT1879" s="13">
        <v>39</v>
      </c>
      <c r="BU1879" s="13">
        <v>1</v>
      </c>
      <c r="BV1879" s="13">
        <v>1</v>
      </c>
      <c r="CA1879" s="18">
        <v>1883</v>
      </c>
      <c r="CB1879" s="18"/>
      <c r="CC1879" s="18">
        <v>2888</v>
      </c>
      <c r="CD1879" s="18">
        <v>1406.2</v>
      </c>
      <c r="CE1879" s="18"/>
      <c r="CF1879" s="18"/>
      <c r="CG1879" s="18"/>
      <c r="CI1879" s="13">
        <v>1</v>
      </c>
      <c r="CJ1879" s="13">
        <v>1</v>
      </c>
      <c r="CK1879" s="13">
        <v>1</v>
      </c>
      <c r="CL1879" s="13">
        <v>1</v>
      </c>
      <c r="CM1879" s="13">
        <v>1</v>
      </c>
      <c r="CN1879" s="13">
        <v>1</v>
      </c>
      <c r="CO1879" s="13">
        <v>1</v>
      </c>
      <c r="CP1879" s="13">
        <v>1</v>
      </c>
      <c r="CQ1879" s="13">
        <v>1</v>
      </c>
      <c r="CR1879" s="13">
        <v>1</v>
      </c>
      <c r="CS1879" s="14">
        <v>41244</v>
      </c>
      <c r="CT1879" s="13">
        <v>2</v>
      </c>
      <c r="CW1879" s="13" t="s">
        <v>9953</v>
      </c>
      <c r="CX1879" s="38" t="s">
        <v>1592</v>
      </c>
      <c r="CY1879" s="38" t="s">
        <v>1593</v>
      </c>
      <c r="CZ1879" s="38" t="s">
        <v>41</v>
      </c>
      <c r="DA1879" s="38" t="s">
        <v>9954</v>
      </c>
    </row>
    <row r="1880" spans="1:106" s="13" customFormat="1">
      <c r="A1880" s="84">
        <v>3397</v>
      </c>
      <c r="B1880" s="84">
        <v>1</v>
      </c>
      <c r="C1880" s="13" t="s">
        <v>9955</v>
      </c>
      <c r="D1880" s="13" t="s">
        <v>54</v>
      </c>
      <c r="E1880" s="14">
        <v>20782</v>
      </c>
      <c r="F1880" s="13" t="s">
        <v>535</v>
      </c>
      <c r="G1880" s="13" t="s">
        <v>535</v>
      </c>
      <c r="H1880" s="13" t="s">
        <v>362</v>
      </c>
      <c r="I1880" s="14">
        <v>40770</v>
      </c>
      <c r="J1880" s="13">
        <f t="shared" si="66"/>
        <v>54</v>
      </c>
      <c r="K1880" s="14">
        <v>40795</v>
      </c>
      <c r="L1880" s="13">
        <v>2</v>
      </c>
      <c r="M1880" s="14">
        <v>41722</v>
      </c>
      <c r="N1880" s="15">
        <f t="shared" si="68"/>
        <v>31.277207392197127</v>
      </c>
      <c r="O1880" s="16">
        <v>2</v>
      </c>
      <c r="Q1880" s="13" t="s">
        <v>39</v>
      </c>
      <c r="R1880" s="13" t="s">
        <v>9956</v>
      </c>
      <c r="S1880" s="13">
        <v>2</v>
      </c>
      <c r="T1880" s="13">
        <v>2</v>
      </c>
      <c r="U1880" s="13">
        <v>2</v>
      </c>
      <c r="V1880" s="13">
        <v>2</v>
      </c>
      <c r="X1880" s="13">
        <v>1</v>
      </c>
      <c r="Z1880" s="13">
        <v>4</v>
      </c>
      <c r="AC1880" s="13">
        <v>2</v>
      </c>
      <c r="AD1880" s="13">
        <v>2</v>
      </c>
      <c r="AE1880" s="13">
        <v>2</v>
      </c>
      <c r="AF1880" s="13">
        <v>2</v>
      </c>
      <c r="AG1880" s="13">
        <v>1</v>
      </c>
      <c r="AH1880" s="13">
        <v>2</v>
      </c>
      <c r="AI1880" s="13">
        <v>3</v>
      </c>
      <c r="AJ1880" s="13">
        <v>2</v>
      </c>
      <c r="AK1880" s="13">
        <v>2</v>
      </c>
      <c r="AL1880" s="13">
        <v>2</v>
      </c>
      <c r="AM1880" s="13">
        <v>1</v>
      </c>
      <c r="AN1880" s="13">
        <v>1</v>
      </c>
      <c r="AO1880" s="13" t="s">
        <v>9957</v>
      </c>
      <c r="AP1880" s="13" t="s">
        <v>1715</v>
      </c>
      <c r="AQ1880" s="13">
        <v>1</v>
      </c>
      <c r="AR1880" s="13">
        <v>2</v>
      </c>
      <c r="AT1880" s="13">
        <v>1</v>
      </c>
      <c r="AU1880" s="13">
        <v>0</v>
      </c>
      <c r="AV1880" s="13">
        <v>1</v>
      </c>
      <c r="AX1880" s="13">
        <v>2</v>
      </c>
      <c r="AZ1880" s="13">
        <v>2</v>
      </c>
      <c r="BB1880" s="13">
        <v>2</v>
      </c>
      <c r="BD1880" s="13">
        <v>1</v>
      </c>
      <c r="BE1880" s="13">
        <v>8</v>
      </c>
      <c r="BF1880" s="13">
        <v>1</v>
      </c>
      <c r="BG1880" s="13">
        <v>10</v>
      </c>
      <c r="BH1880" s="17">
        <v>1</v>
      </c>
      <c r="BI1880" s="13">
        <v>1</v>
      </c>
      <c r="BJ1880" s="13">
        <v>2</v>
      </c>
      <c r="BK1880" s="13">
        <v>1</v>
      </c>
      <c r="BL1880" s="13">
        <v>1</v>
      </c>
      <c r="BM1880" s="13">
        <v>3222</v>
      </c>
      <c r="BN1880" s="13">
        <v>2</v>
      </c>
      <c r="BQ1880" s="13" t="s">
        <v>954</v>
      </c>
      <c r="BR1880" s="13" t="s">
        <v>955</v>
      </c>
      <c r="BS1880" s="13">
        <v>1</v>
      </c>
      <c r="BT1880" s="13">
        <v>21</v>
      </c>
      <c r="BU1880" s="13">
        <v>1</v>
      </c>
      <c r="BV1880" s="13">
        <v>2</v>
      </c>
      <c r="CA1880" s="18">
        <v>1884</v>
      </c>
      <c r="CB1880" s="18"/>
      <c r="CC1880" s="18">
        <v>1380</v>
      </c>
      <c r="CD1880" s="18">
        <v>766.87</v>
      </c>
      <c r="CE1880" s="18"/>
      <c r="CF1880" s="18"/>
      <c r="CG1880" s="18"/>
      <c r="CI1880" s="13">
        <v>1</v>
      </c>
      <c r="CJ1880" s="13">
        <v>1</v>
      </c>
      <c r="CK1880" s="13">
        <v>1</v>
      </c>
      <c r="CL1880" s="13">
        <v>1</v>
      </c>
      <c r="CM1880" s="13">
        <v>1</v>
      </c>
      <c r="CN1880" s="13">
        <v>1</v>
      </c>
      <c r="CO1880" s="13">
        <v>1</v>
      </c>
      <c r="CP1880" s="13">
        <v>1</v>
      </c>
      <c r="CQ1880" s="13">
        <v>1</v>
      </c>
      <c r="CR1880" s="13">
        <v>1</v>
      </c>
      <c r="CS1880" s="14">
        <v>40984</v>
      </c>
      <c r="CW1880" s="13" t="s">
        <v>9314</v>
      </c>
      <c r="CX1880" s="38" t="s">
        <v>9315</v>
      </c>
      <c r="CY1880" s="38" t="s">
        <v>8740</v>
      </c>
      <c r="CZ1880" s="38" t="s">
        <v>41</v>
      </c>
      <c r="DA1880" s="38" t="s">
        <v>9958</v>
      </c>
      <c r="DB1880" s="13">
        <v>159</v>
      </c>
    </row>
    <row r="1881" spans="1:106" s="13" customFormat="1">
      <c r="A1881" s="84">
        <v>3398</v>
      </c>
      <c r="B1881" s="84">
        <v>1</v>
      </c>
      <c r="C1881" s="13" t="s">
        <v>5987</v>
      </c>
      <c r="D1881" s="13" t="s">
        <v>54</v>
      </c>
      <c r="E1881" s="14">
        <v>14978</v>
      </c>
      <c r="F1881" s="13" t="s">
        <v>338</v>
      </c>
      <c r="G1881" s="13" t="s">
        <v>338</v>
      </c>
      <c r="H1881" s="13" t="s">
        <v>338</v>
      </c>
      <c r="I1881" s="14">
        <v>40801</v>
      </c>
      <c r="J1881" s="13">
        <f t="shared" si="66"/>
        <v>70</v>
      </c>
      <c r="K1881" s="14">
        <v>40821</v>
      </c>
      <c r="L1881" s="13">
        <v>4</v>
      </c>
      <c r="M1881" s="14">
        <v>40935</v>
      </c>
      <c r="N1881" s="15">
        <f t="shared" si="68"/>
        <v>4.4024640657084193</v>
      </c>
      <c r="O1881" s="16">
        <v>2</v>
      </c>
      <c r="Q1881" s="13" t="s">
        <v>9959</v>
      </c>
      <c r="R1881" s="13" t="s">
        <v>2597</v>
      </c>
      <c r="S1881" s="13">
        <v>2</v>
      </c>
      <c r="T1881" s="13">
        <v>2</v>
      </c>
      <c r="U1881" s="13">
        <v>2</v>
      </c>
      <c r="V1881" s="13">
        <v>2</v>
      </c>
      <c r="X1881" s="13">
        <v>2</v>
      </c>
      <c r="Z1881" s="13">
        <v>4</v>
      </c>
      <c r="AC1881" s="13">
        <v>2</v>
      </c>
      <c r="AD1881" s="13">
        <v>2</v>
      </c>
      <c r="AE1881" s="13">
        <v>2</v>
      </c>
      <c r="AF1881" s="13">
        <v>2</v>
      </c>
      <c r="AG1881" s="13">
        <v>2</v>
      </c>
      <c r="AH1881" s="13">
        <v>2</v>
      </c>
      <c r="AI1881" s="13">
        <v>2</v>
      </c>
      <c r="AJ1881" s="13">
        <v>2</v>
      </c>
      <c r="AK1881" s="13">
        <v>2</v>
      </c>
      <c r="AL1881" s="13">
        <v>2</v>
      </c>
      <c r="AM1881" s="13">
        <v>2</v>
      </c>
      <c r="AN1881" s="13">
        <v>2</v>
      </c>
      <c r="AP1881" s="13" t="s">
        <v>2721</v>
      </c>
      <c r="AQ1881" s="13">
        <v>1</v>
      </c>
      <c r="AR1881" s="13">
        <v>1</v>
      </c>
      <c r="AS1881" s="13">
        <v>0</v>
      </c>
      <c r="AT1881" s="13">
        <v>1</v>
      </c>
      <c r="AU1881" s="13">
        <v>0</v>
      </c>
      <c r="AV1881" s="13">
        <v>1</v>
      </c>
      <c r="AW1881" s="13">
        <v>0</v>
      </c>
      <c r="AX1881" s="13">
        <v>1</v>
      </c>
      <c r="AY1881" s="13">
        <v>0</v>
      </c>
      <c r="AZ1881" s="13">
        <v>3</v>
      </c>
      <c r="BB1881" s="13">
        <v>2</v>
      </c>
      <c r="BD1881" s="13">
        <v>1</v>
      </c>
      <c r="BE1881" s="13">
        <v>0</v>
      </c>
      <c r="BF1881" s="13">
        <v>2</v>
      </c>
      <c r="BH1881" s="17">
        <v>1</v>
      </c>
      <c r="BI1881" s="13">
        <v>1</v>
      </c>
      <c r="BJ1881" s="13">
        <v>1</v>
      </c>
      <c r="BK1881" s="13">
        <v>1</v>
      </c>
      <c r="BL1881" s="13">
        <v>1</v>
      </c>
      <c r="BN1881" s="13">
        <v>2</v>
      </c>
      <c r="BQ1881" s="13" t="s">
        <v>954</v>
      </c>
      <c r="BR1881" s="13" t="s">
        <v>955</v>
      </c>
      <c r="BS1881" s="13">
        <v>1</v>
      </c>
      <c r="BT1881" s="13">
        <v>28</v>
      </c>
      <c r="BU1881" s="13">
        <v>1</v>
      </c>
      <c r="BV1881" s="13">
        <v>0</v>
      </c>
      <c r="BX1881" s="13">
        <v>233</v>
      </c>
      <c r="CA1881" s="18">
        <v>1885</v>
      </c>
      <c r="CB1881" s="18"/>
      <c r="CC1881" s="18">
        <v>13900</v>
      </c>
      <c r="CD1881" s="18">
        <v>4685.6000000000004</v>
      </c>
      <c r="CE1881" s="18"/>
      <c r="CF1881" s="18"/>
      <c r="CG1881" s="18"/>
      <c r="CH1881" s="13">
        <v>2</v>
      </c>
      <c r="CI1881" s="13">
        <v>1</v>
      </c>
      <c r="CJ1881" s="13">
        <v>1</v>
      </c>
      <c r="CK1881" s="13">
        <v>1</v>
      </c>
      <c r="CL1881" s="13">
        <v>1</v>
      </c>
      <c r="CM1881" s="13">
        <v>1</v>
      </c>
      <c r="CN1881" s="13">
        <v>1</v>
      </c>
      <c r="CO1881" s="13">
        <v>1</v>
      </c>
      <c r="CP1881" s="13">
        <v>1</v>
      </c>
      <c r="CQ1881" s="13">
        <v>1</v>
      </c>
      <c r="CR1881" s="13">
        <v>1</v>
      </c>
      <c r="CS1881" s="14">
        <v>41082</v>
      </c>
      <c r="CT1881" s="13">
        <v>2</v>
      </c>
      <c r="CW1881" s="13" t="s">
        <v>9960</v>
      </c>
      <c r="CX1881" s="38" t="s">
        <v>9961</v>
      </c>
      <c r="CY1881" s="38" t="s">
        <v>816</v>
      </c>
      <c r="CZ1881" s="38" t="s">
        <v>41</v>
      </c>
      <c r="DA1881" s="38" t="s">
        <v>9962</v>
      </c>
    </row>
    <row r="1882" spans="1:106" s="13" customFormat="1">
      <c r="A1882" s="84">
        <v>3410</v>
      </c>
      <c r="B1882" s="84">
        <v>1</v>
      </c>
      <c r="C1882" s="13" t="s">
        <v>3419</v>
      </c>
      <c r="D1882" s="13" t="s">
        <v>54</v>
      </c>
      <c r="E1882" s="14">
        <v>20593</v>
      </c>
      <c r="F1882" s="13" t="s">
        <v>710</v>
      </c>
      <c r="G1882" s="13" t="s">
        <v>648</v>
      </c>
      <c r="H1882" s="13" t="s">
        <v>648</v>
      </c>
      <c r="I1882" s="14">
        <v>39644</v>
      </c>
      <c r="J1882" s="13">
        <f t="shared" si="66"/>
        <v>52</v>
      </c>
      <c r="K1882" s="14">
        <v>39995</v>
      </c>
      <c r="L1882" s="13">
        <v>4</v>
      </c>
      <c r="M1882" s="14">
        <v>41044</v>
      </c>
      <c r="N1882" s="67">
        <f t="shared" si="68"/>
        <v>45.995893223819301</v>
      </c>
      <c r="O1882" s="16">
        <v>2</v>
      </c>
      <c r="Q1882" s="13" t="s">
        <v>3622</v>
      </c>
      <c r="R1882" s="13" t="s">
        <v>46</v>
      </c>
      <c r="S1882" s="13">
        <v>2</v>
      </c>
      <c r="T1882" s="13">
        <v>2</v>
      </c>
      <c r="U1882" s="13">
        <v>2</v>
      </c>
      <c r="V1882" s="13">
        <v>2</v>
      </c>
      <c r="X1882" s="13">
        <v>1</v>
      </c>
      <c r="Z1882" s="13">
        <v>4</v>
      </c>
      <c r="AC1882" s="13">
        <v>2</v>
      </c>
      <c r="AD1882" s="13">
        <v>2</v>
      </c>
      <c r="AE1882" s="13">
        <v>2</v>
      </c>
      <c r="AF1882" s="13">
        <v>2</v>
      </c>
      <c r="AG1882" s="13">
        <v>1</v>
      </c>
      <c r="AH1882" s="13">
        <v>2</v>
      </c>
      <c r="AI1882" s="13">
        <v>2</v>
      </c>
      <c r="AJ1882" s="13">
        <v>2</v>
      </c>
      <c r="AK1882" s="13">
        <v>2</v>
      </c>
      <c r="AL1882" s="13">
        <v>2</v>
      </c>
      <c r="AM1882" s="13">
        <v>2</v>
      </c>
      <c r="AN1882" s="13">
        <v>2</v>
      </c>
      <c r="AO1882" s="13" t="s">
        <v>2856</v>
      </c>
      <c r="AP1882" s="13" t="s">
        <v>1738</v>
      </c>
      <c r="AQ1882" s="13">
        <v>1</v>
      </c>
      <c r="AR1882" s="13">
        <v>1</v>
      </c>
      <c r="AS1882" s="13">
        <v>0</v>
      </c>
      <c r="AT1882" s="13">
        <v>1</v>
      </c>
      <c r="AU1882" s="13">
        <v>31</v>
      </c>
      <c r="AV1882" s="13">
        <v>1</v>
      </c>
      <c r="AW1882" s="13">
        <v>0</v>
      </c>
      <c r="AX1882" s="13">
        <v>1</v>
      </c>
      <c r="AY1882" s="13">
        <v>0</v>
      </c>
      <c r="AZ1882" s="13">
        <v>2</v>
      </c>
      <c r="BB1882" s="13">
        <v>2</v>
      </c>
      <c r="BD1882" s="13">
        <v>1</v>
      </c>
      <c r="BE1882" s="13">
        <v>0</v>
      </c>
      <c r="BF1882" s="13">
        <v>1</v>
      </c>
      <c r="BG1882" s="13">
        <v>32</v>
      </c>
      <c r="BH1882" s="17">
        <v>1</v>
      </c>
      <c r="BI1882" s="13">
        <v>1</v>
      </c>
      <c r="BJ1882" s="13">
        <v>1</v>
      </c>
      <c r="BK1882" s="13">
        <v>1</v>
      </c>
      <c r="BL1882" s="13">
        <v>2</v>
      </c>
      <c r="BS1882" s="13">
        <v>1</v>
      </c>
      <c r="BT1882" s="13">
        <v>20.8</v>
      </c>
      <c r="BU1882" s="13">
        <v>1</v>
      </c>
      <c r="BV1882" s="13">
        <v>2</v>
      </c>
      <c r="CA1882" s="18">
        <v>1901</v>
      </c>
      <c r="CB1882" s="18"/>
      <c r="CC1882" s="18">
        <v>2336</v>
      </c>
      <c r="CD1882" s="18">
        <v>710</v>
      </c>
      <c r="CE1882" s="18"/>
      <c r="CF1882" s="18"/>
      <c r="CG1882" s="18"/>
      <c r="CH1882" s="13">
        <v>2</v>
      </c>
      <c r="CI1882" s="13">
        <v>1</v>
      </c>
      <c r="CJ1882" s="13">
        <v>1</v>
      </c>
      <c r="CK1882" s="13">
        <v>1</v>
      </c>
      <c r="CL1882" s="13">
        <v>1</v>
      </c>
      <c r="CM1882" s="13">
        <v>1</v>
      </c>
      <c r="CN1882" s="13">
        <v>1</v>
      </c>
      <c r="CO1882" s="13">
        <v>1</v>
      </c>
      <c r="CP1882" s="13">
        <v>1</v>
      </c>
      <c r="CQ1882" s="13">
        <v>1</v>
      </c>
      <c r="CR1882" s="13">
        <v>1</v>
      </c>
      <c r="CS1882" s="14">
        <v>41016</v>
      </c>
      <c r="CT1882" s="13">
        <v>1</v>
      </c>
      <c r="CW1882" s="13" t="s">
        <v>9963</v>
      </c>
      <c r="CX1882" s="38" t="s">
        <v>9964</v>
      </c>
      <c r="CY1882" s="38" t="s">
        <v>9965</v>
      </c>
      <c r="CZ1882" s="38" t="s">
        <v>41</v>
      </c>
      <c r="DA1882" s="38" t="s">
        <v>9966</v>
      </c>
    </row>
    <row r="1883" spans="1:106" s="13" customFormat="1">
      <c r="A1883" s="84">
        <v>3417</v>
      </c>
      <c r="B1883" s="84">
        <v>1</v>
      </c>
      <c r="C1883" s="13" t="s">
        <v>3068</v>
      </c>
      <c r="D1883" s="13" t="s">
        <v>54</v>
      </c>
      <c r="E1883" s="14">
        <v>14347</v>
      </c>
      <c r="F1883" s="13" t="s">
        <v>302</v>
      </c>
      <c r="G1883" s="13" t="s">
        <v>302</v>
      </c>
      <c r="H1883" s="13" t="s">
        <v>302</v>
      </c>
      <c r="I1883" s="14">
        <v>40801</v>
      </c>
      <c r="J1883" s="13">
        <f t="shared" si="66"/>
        <v>72</v>
      </c>
      <c r="K1883" s="14">
        <v>40793</v>
      </c>
      <c r="L1883" s="13">
        <v>4</v>
      </c>
      <c r="M1883" s="14">
        <v>40908</v>
      </c>
      <c r="N1883" s="67">
        <f t="shared" si="68"/>
        <v>3.5154004106776182</v>
      </c>
      <c r="O1883" s="16">
        <v>2</v>
      </c>
      <c r="Q1883" s="13" t="s">
        <v>180</v>
      </c>
      <c r="R1883" s="13" t="s">
        <v>38</v>
      </c>
      <c r="S1883" s="13">
        <v>2</v>
      </c>
      <c r="T1883" s="13">
        <v>2</v>
      </c>
      <c r="U1883" s="13">
        <v>2</v>
      </c>
      <c r="V1883" s="13">
        <v>2</v>
      </c>
      <c r="X1883" s="13">
        <v>2</v>
      </c>
      <c r="AH1883" s="13">
        <v>2</v>
      </c>
      <c r="AI1883" s="13">
        <v>2</v>
      </c>
      <c r="AJ1883" s="13">
        <v>2</v>
      </c>
      <c r="AK1883" s="13">
        <v>2</v>
      </c>
      <c r="AL1883" s="13">
        <v>2</v>
      </c>
      <c r="AM1883" s="13">
        <v>1</v>
      </c>
      <c r="AN1883" s="13">
        <v>1</v>
      </c>
      <c r="AO1883" s="13" t="s">
        <v>9967</v>
      </c>
      <c r="AP1883" s="13" t="s">
        <v>9968</v>
      </c>
      <c r="AQ1883" s="13">
        <v>1</v>
      </c>
      <c r="AR1883" s="13">
        <v>1</v>
      </c>
      <c r="AS1883" s="13">
        <v>1</v>
      </c>
      <c r="AT1883" s="13">
        <v>1</v>
      </c>
      <c r="AU1883" s="13">
        <v>1</v>
      </c>
      <c r="AV1883" s="13">
        <v>1</v>
      </c>
      <c r="AW1883" s="13">
        <v>1</v>
      </c>
      <c r="AX1883" s="13">
        <v>1</v>
      </c>
      <c r="AY1883" s="13">
        <v>1</v>
      </c>
      <c r="AZ1883" s="13">
        <v>2</v>
      </c>
      <c r="BB1883" s="13">
        <v>1</v>
      </c>
      <c r="BC1883" s="13">
        <v>0</v>
      </c>
      <c r="BD1883" s="13">
        <v>1</v>
      </c>
      <c r="BE1883" s="13">
        <v>0</v>
      </c>
      <c r="BF1883" s="13">
        <v>1</v>
      </c>
      <c r="BG1883" s="13">
        <v>2</v>
      </c>
      <c r="BH1883" s="17">
        <v>1</v>
      </c>
      <c r="BI1883" s="13">
        <v>1</v>
      </c>
      <c r="BJ1883" s="13">
        <v>2</v>
      </c>
      <c r="BK1883" s="13">
        <v>1</v>
      </c>
      <c r="BL1883" s="13">
        <v>2</v>
      </c>
      <c r="BS1883" s="13">
        <v>1</v>
      </c>
      <c r="BT1883" s="13">
        <v>30</v>
      </c>
      <c r="BU1883" s="13">
        <v>1</v>
      </c>
      <c r="BV1883" s="13">
        <v>1</v>
      </c>
      <c r="BW1883" s="13">
        <v>2</v>
      </c>
      <c r="BX1883" s="13">
        <v>120</v>
      </c>
      <c r="CA1883" s="18">
        <v>1912</v>
      </c>
      <c r="CB1883" s="18"/>
      <c r="CC1883" s="18" t="s">
        <v>5960</v>
      </c>
      <c r="CD1883" s="18">
        <v>4831.2</v>
      </c>
      <c r="CE1883" s="18"/>
      <c r="CF1883" s="18"/>
      <c r="CG1883" s="18"/>
      <c r="CI1883" s="13">
        <v>1</v>
      </c>
      <c r="CJ1883" s="13">
        <v>1</v>
      </c>
      <c r="CK1883" s="13">
        <v>1</v>
      </c>
      <c r="CL1883" s="13">
        <v>1</v>
      </c>
      <c r="CM1883" s="13">
        <v>1</v>
      </c>
      <c r="CN1883" s="13">
        <v>1</v>
      </c>
      <c r="CO1883" s="13">
        <v>1</v>
      </c>
      <c r="CP1883" s="13">
        <v>1</v>
      </c>
      <c r="CQ1883" s="13">
        <v>1</v>
      </c>
      <c r="CR1883" s="13">
        <v>1</v>
      </c>
      <c r="CW1883" s="13" t="s">
        <v>9969</v>
      </c>
      <c r="CX1883" s="38" t="s">
        <v>7488</v>
      </c>
      <c r="CY1883" s="38" t="s">
        <v>9970</v>
      </c>
      <c r="CZ1883" s="38" t="s">
        <v>41</v>
      </c>
      <c r="DA1883" s="38" t="s">
        <v>9971</v>
      </c>
    </row>
    <row r="1884" spans="1:106" s="13" customFormat="1">
      <c r="A1884" s="84">
        <v>3420</v>
      </c>
      <c r="B1884" s="84">
        <v>6</v>
      </c>
      <c r="C1884" s="13" t="s">
        <v>9972</v>
      </c>
      <c r="D1884" s="13" t="s">
        <v>54</v>
      </c>
      <c r="E1884" s="14">
        <v>18133</v>
      </c>
      <c r="F1884" s="13" t="s">
        <v>338</v>
      </c>
      <c r="G1884" s="13" t="s">
        <v>396</v>
      </c>
      <c r="H1884" s="13" t="s">
        <v>396</v>
      </c>
      <c r="I1884" s="14">
        <v>39265</v>
      </c>
      <c r="J1884" s="13">
        <f t="shared" si="66"/>
        <v>57</v>
      </c>
      <c r="K1884" s="14">
        <v>40123</v>
      </c>
      <c r="L1884" s="13">
        <v>1</v>
      </c>
      <c r="M1884" s="14">
        <v>41716</v>
      </c>
      <c r="N1884" s="67">
        <f t="shared" si="68"/>
        <v>80.525667351129357</v>
      </c>
      <c r="O1884" s="16">
        <v>1</v>
      </c>
      <c r="P1884" s="13" t="s">
        <v>9973</v>
      </c>
      <c r="Q1884" s="13" t="s">
        <v>181</v>
      </c>
      <c r="R1884" s="13" t="s">
        <v>181</v>
      </c>
      <c r="S1884" s="13">
        <v>2</v>
      </c>
      <c r="T1884" s="13">
        <v>2</v>
      </c>
      <c r="U1884" s="13">
        <v>2</v>
      </c>
      <c r="V1884" s="13">
        <v>2</v>
      </c>
      <c r="X1884" s="13">
        <v>2</v>
      </c>
      <c r="Z1884" s="13">
        <v>4</v>
      </c>
      <c r="AC1884" s="13">
        <v>2</v>
      </c>
      <c r="AD1884" s="13">
        <v>2</v>
      </c>
      <c r="AE1884" s="13">
        <v>2</v>
      </c>
      <c r="AF1884" s="13">
        <v>2</v>
      </c>
      <c r="AG1884" s="13">
        <v>2</v>
      </c>
      <c r="AH1884" s="13">
        <v>2</v>
      </c>
      <c r="AP1884" s="13" t="s">
        <v>9974</v>
      </c>
      <c r="AQ1884" s="13">
        <v>1</v>
      </c>
      <c r="AR1884" s="13">
        <v>2</v>
      </c>
      <c r="AT1884" s="13">
        <v>2</v>
      </c>
      <c r="AV1884" s="13">
        <v>1</v>
      </c>
      <c r="AX1884" s="13">
        <v>2</v>
      </c>
      <c r="AZ1884" s="13">
        <v>1</v>
      </c>
      <c r="BB1884" s="13">
        <v>2</v>
      </c>
      <c r="BD1884" s="13">
        <v>2</v>
      </c>
      <c r="BF1884" s="13">
        <v>2</v>
      </c>
      <c r="BH1884" s="17">
        <v>2</v>
      </c>
      <c r="BI1884" s="13">
        <v>2</v>
      </c>
      <c r="BJ1884" s="13">
        <v>2</v>
      </c>
      <c r="BK1884" s="13">
        <v>2</v>
      </c>
      <c r="BL1884" s="13">
        <v>1</v>
      </c>
      <c r="BM1884" s="13">
        <v>3236</v>
      </c>
      <c r="BN1884" s="13">
        <v>1</v>
      </c>
      <c r="BO1884" s="13" t="s">
        <v>9518</v>
      </c>
      <c r="BP1884" s="13">
        <v>102</v>
      </c>
      <c r="BQ1884" s="13" t="s">
        <v>289</v>
      </c>
      <c r="BR1884" s="13" t="s">
        <v>222</v>
      </c>
      <c r="BS1884" s="13">
        <v>1</v>
      </c>
      <c r="BT1884" s="13">
        <v>42</v>
      </c>
      <c r="BU1884" s="13">
        <v>1</v>
      </c>
      <c r="BV1884" s="13">
        <v>2</v>
      </c>
      <c r="CA1884" s="18">
        <v>1915</v>
      </c>
      <c r="CB1884" s="18"/>
      <c r="CC1884" s="18">
        <v>260</v>
      </c>
      <c r="CD1884" s="18">
        <v>0</v>
      </c>
      <c r="CE1884" s="18"/>
      <c r="CF1884" s="18"/>
      <c r="CG1884" s="18"/>
      <c r="CI1884" s="13">
        <v>1</v>
      </c>
      <c r="CJ1884" s="13">
        <v>1</v>
      </c>
      <c r="CK1884" s="13">
        <v>1</v>
      </c>
      <c r="CL1884" s="13">
        <v>1</v>
      </c>
      <c r="CM1884" s="13">
        <v>1</v>
      </c>
      <c r="CN1884" s="13">
        <v>1</v>
      </c>
      <c r="CO1884" s="13">
        <v>1</v>
      </c>
      <c r="CP1884" s="13">
        <v>1</v>
      </c>
      <c r="CQ1884" s="13">
        <v>1</v>
      </c>
      <c r="CR1884" s="13">
        <v>1</v>
      </c>
      <c r="CW1884" s="13" t="s">
        <v>9975</v>
      </c>
      <c r="CX1884" s="38" t="s">
        <v>9976</v>
      </c>
      <c r="CY1884" s="38" t="s">
        <v>3605</v>
      </c>
      <c r="CZ1884" s="38" t="s">
        <v>41</v>
      </c>
      <c r="DA1884" s="38" t="s">
        <v>9977</v>
      </c>
      <c r="DB1884" s="13">
        <v>160</v>
      </c>
    </row>
    <row r="1885" spans="1:106" s="13" customFormat="1">
      <c r="A1885" s="84">
        <v>3422</v>
      </c>
      <c r="B1885" s="84">
        <v>1</v>
      </c>
      <c r="C1885" s="13" t="s">
        <v>9978</v>
      </c>
      <c r="D1885" s="13" t="s">
        <v>37</v>
      </c>
      <c r="E1885" s="14">
        <v>18483</v>
      </c>
      <c r="F1885" s="13" t="s">
        <v>219</v>
      </c>
      <c r="G1885" s="13" t="s">
        <v>219</v>
      </c>
      <c r="H1885" s="13" t="s">
        <v>219</v>
      </c>
      <c r="I1885" s="14">
        <v>40801</v>
      </c>
      <c r="J1885" s="13">
        <f t="shared" si="66"/>
        <v>61</v>
      </c>
      <c r="K1885" s="14">
        <v>40862</v>
      </c>
      <c r="L1885" s="13">
        <v>2</v>
      </c>
      <c r="M1885" s="14">
        <v>41722</v>
      </c>
      <c r="N1885" s="67">
        <f t="shared" si="68"/>
        <v>30.258726899383984</v>
      </c>
      <c r="O1885" s="16">
        <v>2</v>
      </c>
      <c r="Q1885" s="13" t="s">
        <v>180</v>
      </c>
      <c r="R1885" s="13" t="s">
        <v>2597</v>
      </c>
      <c r="S1885" s="13">
        <v>2</v>
      </c>
      <c r="T1885" s="13">
        <v>2</v>
      </c>
      <c r="U1885" s="13">
        <v>2</v>
      </c>
      <c r="V1885" s="13">
        <v>2</v>
      </c>
      <c r="X1885" s="13">
        <v>2</v>
      </c>
      <c r="Z1885" s="13">
        <v>4</v>
      </c>
      <c r="AC1885" s="13">
        <v>2</v>
      </c>
      <c r="AD1885" s="13">
        <v>2</v>
      </c>
      <c r="AE1885" s="13">
        <v>2</v>
      </c>
      <c r="AF1885" s="13">
        <v>2</v>
      </c>
      <c r="AG1885" s="13">
        <v>2</v>
      </c>
      <c r="AH1885" s="13">
        <v>2</v>
      </c>
      <c r="AI1885" s="13">
        <v>2</v>
      </c>
      <c r="AJ1885" s="13">
        <v>2</v>
      </c>
      <c r="AK1885" s="13">
        <v>2</v>
      </c>
      <c r="AL1885" s="13">
        <v>2</v>
      </c>
      <c r="AM1885" s="13">
        <v>2</v>
      </c>
      <c r="AN1885" s="13">
        <v>2</v>
      </c>
      <c r="AP1885" s="13" t="s">
        <v>1637</v>
      </c>
      <c r="AQ1885" s="13">
        <v>1</v>
      </c>
      <c r="AR1885" s="13">
        <v>1</v>
      </c>
      <c r="AS1885" s="13">
        <v>3</v>
      </c>
      <c r="AT1885" s="13">
        <v>1</v>
      </c>
      <c r="AU1885" s="13">
        <v>2</v>
      </c>
      <c r="AV1885" s="13">
        <v>1</v>
      </c>
      <c r="AW1885" s="13">
        <v>3</v>
      </c>
      <c r="AX1885" s="13">
        <v>3</v>
      </c>
      <c r="AZ1885" s="13">
        <v>3</v>
      </c>
      <c r="BB1885" s="13">
        <v>1</v>
      </c>
      <c r="BC1885" s="13">
        <v>0</v>
      </c>
      <c r="BD1885" s="13">
        <v>1</v>
      </c>
      <c r="BE1885" s="13">
        <v>2</v>
      </c>
      <c r="BF1885" s="13">
        <v>1</v>
      </c>
      <c r="BG1885" s="13">
        <v>3</v>
      </c>
      <c r="BH1885" s="17">
        <v>1</v>
      </c>
      <c r="BI1885" s="13">
        <v>1</v>
      </c>
      <c r="BJ1885" s="13">
        <v>1</v>
      </c>
      <c r="BK1885" s="13">
        <v>1</v>
      </c>
      <c r="BL1885" s="13">
        <v>1</v>
      </c>
      <c r="BM1885" s="13">
        <v>3252</v>
      </c>
      <c r="BN1885" s="13">
        <v>2</v>
      </c>
      <c r="BQ1885" s="13" t="s">
        <v>289</v>
      </c>
      <c r="BR1885" s="13" t="s">
        <v>222</v>
      </c>
      <c r="BS1885" s="13">
        <v>2</v>
      </c>
      <c r="BT1885" s="13">
        <v>68</v>
      </c>
      <c r="BU1885" s="13">
        <v>1</v>
      </c>
      <c r="BV1885" s="13">
        <v>1</v>
      </c>
      <c r="CA1885" s="18">
        <v>1917</v>
      </c>
      <c r="CB1885" s="18"/>
      <c r="CC1885" s="18">
        <v>942</v>
      </c>
      <c r="CD1885" s="18" t="s">
        <v>4369</v>
      </c>
      <c r="CE1885" s="18"/>
      <c r="CF1885" s="18"/>
      <c r="CG1885" s="18"/>
      <c r="CI1885" s="13">
        <v>1</v>
      </c>
      <c r="CJ1885" s="13">
        <v>1</v>
      </c>
      <c r="CK1885" s="13">
        <v>1</v>
      </c>
      <c r="CL1885" s="13">
        <v>1</v>
      </c>
      <c r="CM1885" s="13">
        <v>1</v>
      </c>
      <c r="CN1885" s="13">
        <v>1</v>
      </c>
      <c r="CO1885" s="13">
        <v>1</v>
      </c>
      <c r="CP1885" s="13">
        <v>1</v>
      </c>
      <c r="CQ1885" s="13">
        <v>1</v>
      </c>
      <c r="CR1885" s="13">
        <v>1</v>
      </c>
      <c r="CS1885" s="14">
        <v>41156</v>
      </c>
      <c r="CT1885" s="13">
        <v>2</v>
      </c>
      <c r="CW1885" s="13" t="s">
        <v>9979</v>
      </c>
      <c r="CX1885" s="38" t="s">
        <v>4362</v>
      </c>
      <c r="CY1885" s="38" t="s">
        <v>1514</v>
      </c>
      <c r="CZ1885" s="38" t="s">
        <v>41</v>
      </c>
      <c r="DA1885" s="38" t="s">
        <v>9980</v>
      </c>
      <c r="DB1885" s="13">
        <v>161</v>
      </c>
    </row>
    <row r="1886" spans="1:106" s="13" customFormat="1">
      <c r="A1886" s="84">
        <v>3423</v>
      </c>
      <c r="B1886" s="84">
        <v>5</v>
      </c>
      <c r="C1886" s="13" t="s">
        <v>536</v>
      </c>
      <c r="D1886" s="13" t="s">
        <v>54</v>
      </c>
      <c r="E1886" s="14">
        <v>10180</v>
      </c>
      <c r="F1886" s="13" t="s">
        <v>219</v>
      </c>
      <c r="G1886" s="13" t="s">
        <v>219</v>
      </c>
      <c r="H1886" s="13" t="s">
        <v>219</v>
      </c>
      <c r="I1886" s="14">
        <v>39979</v>
      </c>
      <c r="J1886" s="13">
        <f t="shared" si="66"/>
        <v>81</v>
      </c>
      <c r="K1886" s="14">
        <v>40344</v>
      </c>
      <c r="L1886" s="13">
        <v>4</v>
      </c>
      <c r="M1886" s="14">
        <v>40958</v>
      </c>
      <c r="N1886" s="67">
        <f t="shared" si="68"/>
        <v>32.164271047227928</v>
      </c>
      <c r="O1886" s="16">
        <v>2</v>
      </c>
      <c r="S1886" s="13">
        <v>2</v>
      </c>
      <c r="T1886" s="13">
        <v>2</v>
      </c>
      <c r="U1886" s="13">
        <v>2</v>
      </c>
      <c r="V1886" s="13">
        <v>2</v>
      </c>
      <c r="X1886" s="13">
        <v>2</v>
      </c>
      <c r="Z1886" s="13">
        <v>4</v>
      </c>
      <c r="AH1886" s="13">
        <v>2</v>
      </c>
      <c r="AI1886" s="13">
        <v>2</v>
      </c>
      <c r="AJ1886" s="13">
        <v>2</v>
      </c>
      <c r="AK1886" s="13">
        <v>2</v>
      </c>
      <c r="AL1886" s="13">
        <v>2</v>
      </c>
      <c r="AM1886" s="13">
        <v>2</v>
      </c>
      <c r="AN1886" s="13">
        <v>2</v>
      </c>
      <c r="AP1886" s="13" t="s">
        <v>9981</v>
      </c>
      <c r="AQ1886" s="13">
        <v>1</v>
      </c>
      <c r="AR1886" s="13">
        <v>2</v>
      </c>
      <c r="AT1886" s="13">
        <v>1</v>
      </c>
      <c r="AV1886" s="13">
        <v>1</v>
      </c>
      <c r="AX1886" s="13">
        <v>3</v>
      </c>
      <c r="AZ1886" s="13">
        <v>3</v>
      </c>
      <c r="BB1886" s="13">
        <v>1</v>
      </c>
      <c r="BD1886" s="13">
        <v>1</v>
      </c>
      <c r="BF1886" s="13">
        <v>2</v>
      </c>
      <c r="BH1886" s="17">
        <v>1</v>
      </c>
      <c r="BI1886" s="13">
        <v>1</v>
      </c>
      <c r="BJ1886" s="13">
        <v>1</v>
      </c>
      <c r="BK1886" s="13">
        <v>1</v>
      </c>
      <c r="BL1886" s="13">
        <v>1</v>
      </c>
      <c r="BM1886" s="13">
        <v>3274</v>
      </c>
      <c r="BN1886" s="13">
        <v>1</v>
      </c>
      <c r="BO1886" s="13" t="s">
        <v>9982</v>
      </c>
      <c r="BP1886" s="13">
        <v>200</v>
      </c>
      <c r="BQ1886" s="13" t="s">
        <v>289</v>
      </c>
      <c r="BR1886" s="13" t="s">
        <v>7633</v>
      </c>
      <c r="BS1886" s="13">
        <v>2</v>
      </c>
      <c r="BT1886" s="13">
        <v>229</v>
      </c>
      <c r="BU1886" s="13">
        <v>2</v>
      </c>
      <c r="BV1886" s="13">
        <v>17</v>
      </c>
      <c r="CA1886" s="18">
        <v>1918</v>
      </c>
      <c r="CB1886" s="18"/>
      <c r="CC1886" s="18">
        <v>3338</v>
      </c>
      <c r="CD1886" s="18">
        <v>803.7</v>
      </c>
      <c r="CE1886" s="18"/>
      <c r="CF1886" s="18"/>
      <c r="CG1886" s="18"/>
      <c r="CH1886" s="13">
        <v>2</v>
      </c>
      <c r="CI1886" s="13">
        <v>2</v>
      </c>
      <c r="CJ1886" s="13">
        <v>1</v>
      </c>
      <c r="CK1886" s="13">
        <v>1</v>
      </c>
      <c r="CL1886" s="13">
        <v>1</v>
      </c>
      <c r="CM1886" s="13">
        <v>1</v>
      </c>
      <c r="CN1886" s="13">
        <v>1</v>
      </c>
      <c r="CO1886" s="13">
        <v>1</v>
      </c>
      <c r="CP1886" s="13">
        <v>1</v>
      </c>
      <c r="CQ1886" s="13">
        <v>1</v>
      </c>
      <c r="CR1886" s="13">
        <v>1</v>
      </c>
      <c r="CS1886" s="14">
        <v>41156</v>
      </c>
      <c r="CT1886" s="13">
        <v>2</v>
      </c>
      <c r="CU1886" s="13" t="s">
        <v>9983</v>
      </c>
      <c r="CW1886" s="13" t="s">
        <v>9984</v>
      </c>
      <c r="CX1886" s="38" t="s">
        <v>9985</v>
      </c>
      <c r="CY1886" s="38" t="s">
        <v>9986</v>
      </c>
      <c r="CZ1886" s="38" t="s">
        <v>41</v>
      </c>
      <c r="DA1886" s="38" t="s">
        <v>9987</v>
      </c>
    </row>
    <row r="1887" spans="1:106" s="13" customFormat="1">
      <c r="A1887" s="84">
        <v>3426</v>
      </c>
      <c r="B1887" s="84">
        <v>1</v>
      </c>
      <c r="C1887" s="13" t="s">
        <v>9988</v>
      </c>
      <c r="D1887" s="13" t="s">
        <v>37</v>
      </c>
      <c r="E1887" s="14">
        <v>12899</v>
      </c>
      <c r="F1887" s="13" t="s">
        <v>424</v>
      </c>
      <c r="G1887" s="13" t="s">
        <v>194</v>
      </c>
      <c r="H1887" s="13" t="s">
        <v>194</v>
      </c>
      <c r="I1887" s="14">
        <v>40132</v>
      </c>
      <c r="J1887" s="13">
        <f t="shared" si="66"/>
        <v>74</v>
      </c>
      <c r="K1887" s="14">
        <v>40869</v>
      </c>
      <c r="L1887" s="13">
        <v>2</v>
      </c>
      <c r="M1887" s="14">
        <v>41360</v>
      </c>
      <c r="N1887" s="67">
        <f t="shared" si="68"/>
        <v>40.344969199178642</v>
      </c>
      <c r="O1887" s="16">
        <v>2</v>
      </c>
      <c r="S1887" s="13">
        <v>2</v>
      </c>
      <c r="T1887" s="13">
        <v>2</v>
      </c>
      <c r="U1887" s="13">
        <v>2</v>
      </c>
      <c r="V1887" s="13">
        <v>2</v>
      </c>
      <c r="X1887" s="13">
        <v>2</v>
      </c>
      <c r="Z1887" s="13">
        <v>4</v>
      </c>
      <c r="AH1887" s="13">
        <v>2</v>
      </c>
      <c r="AI1887" s="13">
        <v>2</v>
      </c>
      <c r="AJ1887" s="13">
        <v>2</v>
      </c>
      <c r="AK1887" s="13">
        <v>2</v>
      </c>
      <c r="AL1887" s="13">
        <v>2</v>
      </c>
      <c r="AM1887" s="13">
        <v>3</v>
      </c>
      <c r="AN1887" s="13">
        <v>1</v>
      </c>
      <c r="AO1887" s="13" t="s">
        <v>1863</v>
      </c>
      <c r="AP1887" s="13" t="s">
        <v>9989</v>
      </c>
      <c r="AQ1887" s="13">
        <v>1</v>
      </c>
      <c r="AR1887" s="13">
        <v>1</v>
      </c>
      <c r="AT1887" s="13">
        <v>1</v>
      </c>
      <c r="AV1887" s="13">
        <v>1</v>
      </c>
      <c r="AX1887" s="13">
        <v>1</v>
      </c>
      <c r="AZ1887" s="13">
        <v>2</v>
      </c>
      <c r="BB1887" s="13">
        <v>2</v>
      </c>
      <c r="BD1887" s="13">
        <v>1</v>
      </c>
      <c r="BF1887" s="13">
        <v>2</v>
      </c>
      <c r="BH1887" s="17">
        <v>2</v>
      </c>
      <c r="BI1887" s="13">
        <v>1</v>
      </c>
      <c r="BJ1887" s="13">
        <v>2</v>
      </c>
      <c r="BK1887" s="13">
        <v>1</v>
      </c>
      <c r="BS1887" s="13">
        <v>2</v>
      </c>
      <c r="BT1887" s="13">
        <v>100</v>
      </c>
      <c r="BU1887" s="13">
        <v>1</v>
      </c>
      <c r="BV1887" s="13">
        <v>1</v>
      </c>
      <c r="CA1887" s="18">
        <v>1922</v>
      </c>
      <c r="CB1887" s="18"/>
      <c r="CC1887" s="18">
        <v>1592</v>
      </c>
      <c r="CD1887" s="18">
        <v>449.37</v>
      </c>
      <c r="CE1887" s="18"/>
      <c r="CF1887" s="18"/>
      <c r="CG1887" s="18"/>
      <c r="CI1887" s="13">
        <v>1</v>
      </c>
      <c r="CJ1887" s="13">
        <v>1</v>
      </c>
      <c r="CK1887" s="13">
        <v>1</v>
      </c>
      <c r="CL1887" s="13">
        <v>1</v>
      </c>
      <c r="CM1887" s="13">
        <v>1</v>
      </c>
      <c r="CN1887" s="13">
        <v>1</v>
      </c>
      <c r="CO1887" s="13">
        <v>1</v>
      </c>
      <c r="CP1887" s="13">
        <v>1</v>
      </c>
      <c r="CQ1887" s="13">
        <v>1</v>
      </c>
      <c r="CR1887" s="13">
        <v>2</v>
      </c>
      <c r="CS1887" s="13" t="s">
        <v>9990</v>
      </c>
      <c r="CT1887" s="13">
        <v>2</v>
      </c>
      <c r="CW1887" s="13" t="s">
        <v>5831</v>
      </c>
      <c r="CX1887" s="38" t="s">
        <v>4247</v>
      </c>
      <c r="CY1887" s="38" t="s">
        <v>874</v>
      </c>
      <c r="CZ1887" s="38"/>
      <c r="DA1887" s="38" t="s">
        <v>192</v>
      </c>
    </row>
    <row r="1888" spans="1:106" s="13" customFormat="1">
      <c r="A1888" s="84">
        <v>3428</v>
      </c>
      <c r="B1888" s="84">
        <v>5</v>
      </c>
      <c r="C1888" s="13" t="s">
        <v>3676</v>
      </c>
      <c r="D1888" s="13" t="s">
        <v>54</v>
      </c>
      <c r="E1888" s="14">
        <v>13894</v>
      </c>
      <c r="F1888" s="13" t="s">
        <v>362</v>
      </c>
      <c r="G1888" s="13" t="s">
        <v>362</v>
      </c>
      <c r="H1888" s="13" t="s">
        <v>362</v>
      </c>
      <c r="I1888" s="14">
        <v>40831</v>
      </c>
      <c r="J1888" s="13">
        <f t="shared" si="66"/>
        <v>73</v>
      </c>
      <c r="K1888" s="14">
        <v>40849</v>
      </c>
      <c r="L1888" s="13">
        <v>2</v>
      </c>
      <c r="M1888" s="14">
        <v>41715</v>
      </c>
      <c r="N1888" s="67">
        <f t="shared" si="68"/>
        <v>29.043121149897331</v>
      </c>
      <c r="O1888" s="16">
        <v>2</v>
      </c>
      <c r="Q1888" s="13" t="s">
        <v>323</v>
      </c>
      <c r="R1888" s="13" t="s">
        <v>38</v>
      </c>
      <c r="S1888" s="13">
        <v>2</v>
      </c>
      <c r="T1888" s="13">
        <v>2</v>
      </c>
      <c r="U1888" s="13">
        <v>2</v>
      </c>
      <c r="V1888" s="13">
        <v>2</v>
      </c>
      <c r="X1888" s="13">
        <v>2</v>
      </c>
      <c r="Z1888" s="13">
        <v>4</v>
      </c>
      <c r="AH1888" s="13">
        <v>2</v>
      </c>
      <c r="AP1888" s="13" t="s">
        <v>1715</v>
      </c>
      <c r="AQ1888" s="13">
        <v>1</v>
      </c>
      <c r="AR1888" s="13">
        <v>1</v>
      </c>
      <c r="AS1888" s="13">
        <v>3</v>
      </c>
      <c r="AT1888" s="13">
        <v>1</v>
      </c>
      <c r="AU1888" s="13">
        <v>0</v>
      </c>
      <c r="AV1888" s="13">
        <v>1</v>
      </c>
      <c r="AW1888" s="13">
        <v>1</v>
      </c>
      <c r="AX1888" s="13">
        <v>1</v>
      </c>
      <c r="AY1888" s="13">
        <v>3</v>
      </c>
      <c r="AZ1888" s="13">
        <v>2</v>
      </c>
      <c r="BB1888" s="13">
        <v>2</v>
      </c>
      <c r="BD1888" s="13">
        <v>2</v>
      </c>
      <c r="BF1888" s="13">
        <v>1</v>
      </c>
      <c r="BG1888" s="13">
        <v>29</v>
      </c>
      <c r="BH1888" s="17">
        <v>2</v>
      </c>
      <c r="BJ1888" s="13">
        <v>2</v>
      </c>
      <c r="BK1888" s="13">
        <v>1</v>
      </c>
      <c r="BL1888" s="13">
        <v>1</v>
      </c>
      <c r="BM1888" s="13">
        <v>3256</v>
      </c>
      <c r="BN1888" s="13">
        <v>1</v>
      </c>
      <c r="BO1888" s="13" t="s">
        <v>9991</v>
      </c>
      <c r="BP1888" s="13" t="s">
        <v>9992</v>
      </c>
      <c r="BQ1888" s="13" t="s">
        <v>594</v>
      </c>
      <c r="BR1888" s="13" t="s">
        <v>595</v>
      </c>
      <c r="BS1888" s="13">
        <v>1</v>
      </c>
      <c r="BT1888" s="13">
        <v>40</v>
      </c>
      <c r="BU1888" s="13">
        <v>1</v>
      </c>
      <c r="BV1888" s="13">
        <v>2</v>
      </c>
      <c r="CA1888" s="18">
        <v>1924</v>
      </c>
      <c r="CB1888" s="18"/>
      <c r="CC1888" s="18">
        <v>2745</v>
      </c>
      <c r="CD1888" s="18">
        <v>1820</v>
      </c>
      <c r="CE1888" s="18"/>
      <c r="CF1888" s="18"/>
      <c r="CG1888" s="18"/>
      <c r="CI1888" s="13">
        <v>1</v>
      </c>
      <c r="CJ1888" s="13">
        <v>1</v>
      </c>
      <c r="CK1888" s="13">
        <v>1</v>
      </c>
      <c r="CL1888" s="13">
        <v>1</v>
      </c>
      <c r="CM1888" s="13">
        <v>1</v>
      </c>
      <c r="CN1888" s="13">
        <v>1</v>
      </c>
      <c r="CO1888" s="13">
        <v>1</v>
      </c>
      <c r="CP1888" s="13">
        <v>1</v>
      </c>
      <c r="CQ1888" s="13">
        <v>1</v>
      </c>
      <c r="CR1888" s="13">
        <v>1</v>
      </c>
      <c r="CS1888" s="14">
        <v>40983</v>
      </c>
      <c r="CT1888" s="13">
        <v>1</v>
      </c>
      <c r="CU1888" s="13" t="s">
        <v>9993</v>
      </c>
      <c r="CW1888" s="13" t="s">
        <v>9994</v>
      </c>
      <c r="CX1888" s="38" t="s">
        <v>6302</v>
      </c>
      <c r="CY1888" s="38" t="s">
        <v>4605</v>
      </c>
      <c r="CZ1888" s="38" t="s">
        <v>41</v>
      </c>
      <c r="DA1888" s="38" t="s">
        <v>3538</v>
      </c>
      <c r="DB1888" s="13">
        <v>162</v>
      </c>
    </row>
    <row r="1889" spans="1:106" s="13" customFormat="1">
      <c r="A1889" s="84">
        <v>3431</v>
      </c>
      <c r="B1889" s="84">
        <v>1</v>
      </c>
      <c r="C1889" s="13" t="s">
        <v>6465</v>
      </c>
      <c r="D1889" s="13" t="s">
        <v>54</v>
      </c>
      <c r="E1889" s="14">
        <v>14187</v>
      </c>
      <c r="F1889" s="13" t="s">
        <v>762</v>
      </c>
      <c r="G1889" s="13" t="s">
        <v>762</v>
      </c>
      <c r="H1889" s="13" t="s">
        <v>762</v>
      </c>
      <c r="I1889" s="14">
        <v>40862</v>
      </c>
      <c r="J1889" s="13">
        <f t="shared" si="66"/>
        <v>73</v>
      </c>
      <c r="K1889" s="14">
        <v>40556</v>
      </c>
      <c r="L1889" s="13">
        <v>4</v>
      </c>
      <c r="M1889" s="14">
        <v>40972</v>
      </c>
      <c r="N1889" s="67">
        <f t="shared" si="68"/>
        <v>3.6139630390143735</v>
      </c>
      <c r="O1889" s="16">
        <v>2</v>
      </c>
      <c r="Q1889" s="13" t="s">
        <v>9995</v>
      </c>
      <c r="S1889" s="13">
        <v>2</v>
      </c>
      <c r="T1889" s="13">
        <v>2</v>
      </c>
      <c r="U1889" s="13">
        <v>2</v>
      </c>
      <c r="V1889" s="13">
        <v>2</v>
      </c>
      <c r="X1889" s="13">
        <v>2</v>
      </c>
      <c r="Z1889" s="13">
        <v>4</v>
      </c>
      <c r="AH1889" s="13">
        <v>2</v>
      </c>
      <c r="AP1889" s="13" t="s">
        <v>9996</v>
      </c>
      <c r="AQ1889" s="13">
        <v>1</v>
      </c>
      <c r="AR1889" s="13">
        <v>1</v>
      </c>
      <c r="AS1889" s="13">
        <v>0</v>
      </c>
      <c r="AT1889" s="13">
        <v>1</v>
      </c>
      <c r="AU1889" s="13">
        <v>0</v>
      </c>
      <c r="AV1889" s="13">
        <v>3</v>
      </c>
      <c r="AX1889" s="13">
        <v>3</v>
      </c>
      <c r="AZ1889" s="13">
        <v>3</v>
      </c>
      <c r="BB1889" s="13">
        <v>1</v>
      </c>
      <c r="BC1889" s="13">
        <v>0</v>
      </c>
      <c r="BD1889" s="13">
        <v>1</v>
      </c>
      <c r="BE1889" s="13">
        <v>0</v>
      </c>
      <c r="BF1889" s="13">
        <v>1</v>
      </c>
      <c r="BG1889" s="13">
        <v>0</v>
      </c>
      <c r="BH1889" s="17">
        <v>1</v>
      </c>
      <c r="BJ1889" s="13">
        <v>2</v>
      </c>
      <c r="BK1889" s="13">
        <v>1</v>
      </c>
      <c r="BL1889" s="13">
        <v>1</v>
      </c>
      <c r="BM1889" s="13">
        <v>3258</v>
      </c>
      <c r="BN1889" s="13">
        <v>2</v>
      </c>
      <c r="BQ1889" s="13" t="s">
        <v>938</v>
      </c>
      <c r="BR1889" s="13" t="s">
        <v>939</v>
      </c>
      <c r="BT1889" s="13">
        <v>35</v>
      </c>
      <c r="BV1889" s="13">
        <v>1</v>
      </c>
      <c r="CA1889" s="18">
        <v>1927</v>
      </c>
      <c r="CB1889" s="18"/>
      <c r="CC1889" s="18">
        <v>10005</v>
      </c>
      <c r="CD1889" s="18">
        <v>4180</v>
      </c>
      <c r="CE1889" s="18"/>
      <c r="CF1889" s="18"/>
      <c r="CG1889" s="18"/>
      <c r="CI1889" s="13">
        <v>1</v>
      </c>
      <c r="CJ1889" s="13">
        <v>1</v>
      </c>
      <c r="CK1889" s="13">
        <v>1</v>
      </c>
      <c r="CL1889" s="13">
        <v>1</v>
      </c>
      <c r="CM1889" s="13">
        <v>1</v>
      </c>
      <c r="CN1889" s="13">
        <v>1</v>
      </c>
      <c r="CO1889" s="13">
        <v>1</v>
      </c>
      <c r="CP1889" s="13">
        <v>1</v>
      </c>
      <c r="CQ1889" s="13">
        <v>1</v>
      </c>
      <c r="CR1889" s="13">
        <v>1</v>
      </c>
      <c r="CS1889" s="14">
        <v>40994</v>
      </c>
      <c r="CT1889" s="13">
        <v>2</v>
      </c>
      <c r="CW1889" s="13" t="s">
        <v>9167</v>
      </c>
      <c r="CX1889" s="38" t="s">
        <v>7741</v>
      </c>
      <c r="CY1889" s="38" t="s">
        <v>5524</v>
      </c>
      <c r="CZ1889" s="38"/>
      <c r="DA1889" s="38" t="s">
        <v>192</v>
      </c>
    </row>
    <row r="1890" spans="1:106" s="13" customFormat="1">
      <c r="A1890" s="84">
        <v>3433</v>
      </c>
      <c r="B1890" s="84">
        <v>1</v>
      </c>
      <c r="C1890" s="13" t="s">
        <v>9997</v>
      </c>
      <c r="D1890" s="13" t="s">
        <v>54</v>
      </c>
      <c r="E1890" s="14">
        <v>11730</v>
      </c>
      <c r="F1890" s="13" t="s">
        <v>941</v>
      </c>
      <c r="G1890" s="13" t="s">
        <v>941</v>
      </c>
      <c r="H1890" s="13" t="s">
        <v>941</v>
      </c>
      <c r="I1890" s="14">
        <v>40558</v>
      </c>
      <c r="J1890" s="13">
        <f t="shared" si="66"/>
        <v>78</v>
      </c>
      <c r="K1890" s="14">
        <v>40871</v>
      </c>
      <c r="L1890" s="13">
        <v>2</v>
      </c>
      <c r="M1890" s="14">
        <v>41435</v>
      </c>
      <c r="N1890" s="67">
        <f t="shared" si="68"/>
        <v>28.813141683778234</v>
      </c>
      <c r="O1890" s="16">
        <v>2</v>
      </c>
      <c r="Q1890" s="13" t="s">
        <v>228</v>
      </c>
      <c r="R1890" s="13" t="s">
        <v>46</v>
      </c>
      <c r="S1890" s="13">
        <v>2</v>
      </c>
      <c r="T1890" s="13">
        <v>2</v>
      </c>
      <c r="U1890" s="13">
        <v>2</v>
      </c>
      <c r="V1890" s="13">
        <v>2</v>
      </c>
      <c r="X1890" s="13">
        <v>2</v>
      </c>
      <c r="Z1890" s="13">
        <v>4</v>
      </c>
      <c r="AH1890" s="13">
        <v>2</v>
      </c>
      <c r="AI1890" s="13">
        <v>2</v>
      </c>
      <c r="AJ1890" s="13">
        <v>2</v>
      </c>
      <c r="AK1890" s="13">
        <v>2</v>
      </c>
      <c r="AL1890" s="13">
        <v>2</v>
      </c>
      <c r="AM1890" s="13">
        <v>1</v>
      </c>
      <c r="AN1890" s="13">
        <v>1</v>
      </c>
      <c r="AO1890" s="13" t="s">
        <v>1818</v>
      </c>
      <c r="AP1890" s="13" t="s">
        <v>1715</v>
      </c>
      <c r="AQ1890" s="13">
        <v>1</v>
      </c>
      <c r="AR1890" s="13">
        <v>1</v>
      </c>
      <c r="AS1890" s="13">
        <v>17</v>
      </c>
      <c r="AT1890" s="13">
        <v>1</v>
      </c>
      <c r="AU1890" s="13">
        <v>0</v>
      </c>
      <c r="AV1890" s="13">
        <v>2</v>
      </c>
      <c r="AX1890" s="13">
        <v>1</v>
      </c>
      <c r="AY1890" s="13">
        <v>10</v>
      </c>
      <c r="AZ1890" s="13">
        <v>2</v>
      </c>
      <c r="BB1890" s="13">
        <v>3</v>
      </c>
      <c r="BD1890" s="13">
        <v>1</v>
      </c>
      <c r="BE1890" s="13">
        <v>0</v>
      </c>
      <c r="BF1890" s="13">
        <v>1</v>
      </c>
      <c r="BG1890" s="13">
        <v>17</v>
      </c>
      <c r="BH1890" s="17">
        <v>1</v>
      </c>
      <c r="BI1890" s="13">
        <v>1</v>
      </c>
      <c r="BJ1890" s="13">
        <v>1</v>
      </c>
      <c r="BK1890" s="13">
        <v>1</v>
      </c>
      <c r="BL1890" s="13">
        <v>1</v>
      </c>
      <c r="BM1890" s="13">
        <v>3259</v>
      </c>
      <c r="BN1890" s="13">
        <v>2</v>
      </c>
      <c r="BQ1890" s="13" t="s">
        <v>938</v>
      </c>
      <c r="BR1890" s="13" t="s">
        <v>939</v>
      </c>
      <c r="BS1890" s="13">
        <v>1</v>
      </c>
      <c r="BT1890" s="13">
        <v>27</v>
      </c>
      <c r="BU1890" s="13">
        <v>1</v>
      </c>
      <c r="BV1890" s="13" t="s">
        <v>9998</v>
      </c>
      <c r="CA1890" s="18">
        <v>1930</v>
      </c>
      <c r="CB1890" s="18"/>
      <c r="CC1890" s="18">
        <v>1800</v>
      </c>
      <c r="CD1890" s="18">
        <v>0</v>
      </c>
      <c r="CE1890" s="18"/>
      <c r="CF1890" s="18"/>
      <c r="CG1890" s="18"/>
      <c r="CI1890" s="13">
        <v>1</v>
      </c>
      <c r="CJ1890" s="13">
        <v>1</v>
      </c>
      <c r="CK1890" s="13">
        <v>1</v>
      </c>
      <c r="CL1890" s="13">
        <v>1</v>
      </c>
      <c r="CM1890" s="13">
        <v>1</v>
      </c>
      <c r="CN1890" s="13">
        <v>1</v>
      </c>
      <c r="CO1890" s="13">
        <v>1</v>
      </c>
      <c r="CP1890" s="13">
        <v>1</v>
      </c>
      <c r="CQ1890" s="13">
        <v>1</v>
      </c>
      <c r="CR1890" s="13">
        <v>1</v>
      </c>
      <c r="CS1890" s="14">
        <v>41177</v>
      </c>
      <c r="CW1890" s="13" t="s">
        <v>9999</v>
      </c>
      <c r="CX1890" s="38" t="s">
        <v>10000</v>
      </c>
      <c r="CY1890" s="38" t="s">
        <v>3444</v>
      </c>
      <c r="CZ1890" s="38" t="s">
        <v>41</v>
      </c>
      <c r="DA1890" s="38" t="s">
        <v>3445</v>
      </c>
    </row>
    <row r="1891" spans="1:106" s="13" customFormat="1">
      <c r="A1891" s="84">
        <v>3437</v>
      </c>
      <c r="B1891" s="84">
        <v>1</v>
      </c>
      <c r="C1891" s="13" t="s">
        <v>10001</v>
      </c>
      <c r="D1891" s="13" t="s">
        <v>37</v>
      </c>
      <c r="E1891" s="14">
        <v>11521</v>
      </c>
      <c r="F1891" s="13" t="s">
        <v>648</v>
      </c>
      <c r="G1891" s="13" t="s">
        <v>648</v>
      </c>
      <c r="H1891" s="13" t="s">
        <v>648</v>
      </c>
      <c r="I1891" s="14">
        <v>40831</v>
      </c>
      <c r="J1891" s="13">
        <f t="shared" si="66"/>
        <v>80</v>
      </c>
      <c r="K1891" s="14">
        <v>40851</v>
      </c>
      <c r="L1891" s="13">
        <v>2</v>
      </c>
      <c r="M1891" s="14">
        <v>40886</v>
      </c>
      <c r="N1891" s="67">
        <f t="shared" si="68"/>
        <v>1.8069815195071868</v>
      </c>
      <c r="O1891" s="16">
        <v>2</v>
      </c>
      <c r="Q1891" s="13" t="s">
        <v>10002</v>
      </c>
      <c r="R1891" s="13" t="s">
        <v>38</v>
      </c>
      <c r="S1891" s="13">
        <v>2</v>
      </c>
      <c r="T1891" s="13">
        <v>2</v>
      </c>
      <c r="U1891" s="13">
        <v>2</v>
      </c>
      <c r="V1891" s="13">
        <v>2</v>
      </c>
      <c r="X1891" s="13">
        <v>1</v>
      </c>
      <c r="Z1891" s="13">
        <v>4</v>
      </c>
      <c r="AC1891" s="13">
        <v>2</v>
      </c>
      <c r="AD1891" s="13">
        <v>2</v>
      </c>
      <c r="AE1891" s="13">
        <v>2</v>
      </c>
      <c r="AF1891" s="13">
        <v>2</v>
      </c>
      <c r="AG1891" s="13">
        <v>1</v>
      </c>
      <c r="AH1891" s="13">
        <v>2</v>
      </c>
      <c r="AI1891" s="13">
        <v>2</v>
      </c>
      <c r="AJ1891" s="13">
        <v>3</v>
      </c>
      <c r="AK1891" s="13">
        <v>1</v>
      </c>
      <c r="AL1891" s="13">
        <v>1</v>
      </c>
      <c r="AM1891" s="13">
        <v>3</v>
      </c>
      <c r="AN1891" s="13">
        <v>3</v>
      </c>
      <c r="AO1891" s="13" t="s">
        <v>10003</v>
      </c>
      <c r="AP1891" s="13" t="s">
        <v>43</v>
      </c>
      <c r="AQ1891" s="13">
        <v>1</v>
      </c>
      <c r="AR1891" s="13">
        <v>1</v>
      </c>
      <c r="AS1891" s="13">
        <v>1</v>
      </c>
      <c r="AT1891" s="13">
        <v>1</v>
      </c>
      <c r="AU1891" s="13">
        <v>1</v>
      </c>
      <c r="AV1891" s="13">
        <v>1</v>
      </c>
      <c r="AW1891" s="13">
        <v>0</v>
      </c>
      <c r="AX1891" s="13">
        <v>3</v>
      </c>
      <c r="AZ1891" s="13">
        <v>3</v>
      </c>
      <c r="BB1891" s="13">
        <v>3</v>
      </c>
      <c r="BD1891" s="13">
        <v>3</v>
      </c>
      <c r="BF1891" s="13">
        <v>1</v>
      </c>
      <c r="BG1891" s="13">
        <v>2</v>
      </c>
      <c r="BH1891" s="17">
        <v>2</v>
      </c>
      <c r="BI1891" s="13">
        <v>1</v>
      </c>
      <c r="BJ1891" s="13">
        <v>1</v>
      </c>
      <c r="BK1891" s="13">
        <v>1</v>
      </c>
      <c r="BL1891" s="13">
        <v>2</v>
      </c>
      <c r="BS1891" s="13">
        <v>1</v>
      </c>
      <c r="BT1891" s="13">
        <v>28</v>
      </c>
      <c r="BU1891" s="13">
        <v>1</v>
      </c>
      <c r="BV1891" s="13">
        <v>1</v>
      </c>
      <c r="BW1891" s="13">
        <v>2</v>
      </c>
      <c r="BX1891" s="13">
        <v>80.400000000000006</v>
      </c>
      <c r="CA1891" s="18">
        <v>1934</v>
      </c>
      <c r="CB1891" s="18"/>
      <c r="CC1891" s="18" t="s">
        <v>5837</v>
      </c>
      <c r="CD1891" s="18">
        <v>4070</v>
      </c>
      <c r="CE1891" s="18"/>
      <c r="CF1891" s="18"/>
      <c r="CG1891" s="18"/>
      <c r="CI1891" s="13">
        <v>1</v>
      </c>
      <c r="CJ1891" s="13">
        <v>1</v>
      </c>
      <c r="CK1891" s="13">
        <v>1</v>
      </c>
      <c r="CL1891" s="13">
        <v>1</v>
      </c>
      <c r="CM1891" s="13">
        <v>1</v>
      </c>
      <c r="CN1891" s="13">
        <v>1</v>
      </c>
      <c r="CO1891" s="13">
        <v>1</v>
      </c>
      <c r="CP1891" s="13">
        <v>1</v>
      </c>
      <c r="CQ1891" s="13">
        <v>1</v>
      </c>
      <c r="CR1891" s="13">
        <v>1</v>
      </c>
      <c r="CS1891" s="14">
        <v>40929</v>
      </c>
      <c r="CT1891" s="13">
        <v>1</v>
      </c>
      <c r="CW1891" s="13" t="s">
        <v>10004</v>
      </c>
      <c r="CX1891" s="38" t="s">
        <v>10005</v>
      </c>
      <c r="CY1891" s="38" t="s">
        <v>7403</v>
      </c>
      <c r="CZ1891" s="38" t="s">
        <v>41</v>
      </c>
      <c r="DA1891" s="38" t="s">
        <v>10006</v>
      </c>
    </row>
    <row r="1892" spans="1:106" s="13" customFormat="1">
      <c r="A1892" s="84">
        <v>3444</v>
      </c>
      <c r="B1892" s="84">
        <v>6</v>
      </c>
      <c r="C1892" s="13" t="s">
        <v>417</v>
      </c>
      <c r="D1892" s="13" t="s">
        <v>37</v>
      </c>
      <c r="E1892" s="14">
        <v>21595</v>
      </c>
      <c r="F1892" s="13" t="s">
        <v>295</v>
      </c>
      <c r="G1892" s="13" t="s">
        <v>295</v>
      </c>
      <c r="H1892" s="13" t="s">
        <v>295</v>
      </c>
      <c r="I1892" s="14">
        <v>40466</v>
      </c>
      <c r="J1892" s="13">
        <f t="shared" si="66"/>
        <v>51</v>
      </c>
      <c r="K1892" s="14">
        <v>40862</v>
      </c>
      <c r="L1892" s="13">
        <v>1</v>
      </c>
      <c r="M1892" s="14">
        <v>41257</v>
      </c>
      <c r="N1892" s="67">
        <f t="shared" si="68"/>
        <v>25.987679671457904</v>
      </c>
      <c r="O1892" s="16">
        <v>1</v>
      </c>
      <c r="P1892" s="13" t="s">
        <v>10007</v>
      </c>
      <c r="Q1892" s="13" t="s">
        <v>506</v>
      </c>
      <c r="R1892" s="13" t="s">
        <v>38</v>
      </c>
      <c r="S1892" s="13">
        <v>3</v>
      </c>
      <c r="T1892" s="13">
        <v>2</v>
      </c>
      <c r="U1892" s="13">
        <v>2</v>
      </c>
      <c r="V1892" s="13">
        <v>2</v>
      </c>
      <c r="X1892" s="13">
        <v>1</v>
      </c>
      <c r="Z1892" s="13">
        <v>4</v>
      </c>
      <c r="AC1892" s="13">
        <v>2</v>
      </c>
      <c r="AD1892" s="13">
        <v>2</v>
      </c>
      <c r="AE1892" s="13">
        <v>2</v>
      </c>
      <c r="AF1892" s="13">
        <v>2</v>
      </c>
      <c r="AG1892" s="13">
        <v>1</v>
      </c>
      <c r="AH1892" s="13">
        <v>2</v>
      </c>
      <c r="AI1892" s="13">
        <v>2</v>
      </c>
      <c r="AJ1892" s="13">
        <v>2</v>
      </c>
      <c r="AK1892" s="13">
        <v>2</v>
      </c>
      <c r="AL1892" s="13">
        <v>1</v>
      </c>
      <c r="AM1892" s="13">
        <v>1</v>
      </c>
      <c r="AO1892" s="13" t="s">
        <v>2006</v>
      </c>
      <c r="AP1892" s="13" t="s">
        <v>10008</v>
      </c>
      <c r="AQ1892" s="13">
        <v>1</v>
      </c>
      <c r="AR1892" s="13">
        <v>2</v>
      </c>
      <c r="AT1892" s="13">
        <v>2</v>
      </c>
      <c r="AV1892" s="13">
        <v>2</v>
      </c>
      <c r="AX1892" s="13">
        <v>2</v>
      </c>
      <c r="AZ1892" s="13">
        <v>1</v>
      </c>
      <c r="BA1892" s="13">
        <v>0</v>
      </c>
      <c r="BB1892" s="13">
        <v>2</v>
      </c>
      <c r="BD1892" s="13">
        <v>2</v>
      </c>
      <c r="BF1892" s="13">
        <v>2</v>
      </c>
      <c r="BH1892" s="17">
        <v>2</v>
      </c>
      <c r="BI1892" s="13">
        <v>2</v>
      </c>
      <c r="BJ1892" s="13">
        <v>2</v>
      </c>
      <c r="BK1892" s="13">
        <v>2</v>
      </c>
      <c r="BL1892" s="13">
        <v>1</v>
      </c>
      <c r="BM1892" s="13">
        <v>3377</v>
      </c>
      <c r="BN1892" s="13">
        <v>1</v>
      </c>
      <c r="BO1892" s="13" t="s">
        <v>8898</v>
      </c>
      <c r="BP1892" s="13">
        <v>102</v>
      </c>
      <c r="BQ1892" s="13" t="s">
        <v>237</v>
      </c>
      <c r="BR1892" s="13" t="s">
        <v>238</v>
      </c>
      <c r="BS1892" s="13">
        <v>2</v>
      </c>
      <c r="BT1892" s="13">
        <v>45</v>
      </c>
      <c r="BU1892" s="13">
        <v>1</v>
      </c>
      <c r="BV1892" s="13">
        <v>1</v>
      </c>
      <c r="CA1892" s="18">
        <v>1941</v>
      </c>
      <c r="CB1892" s="18"/>
      <c r="CC1892" s="18">
        <v>536</v>
      </c>
      <c r="CD1892" s="18">
        <v>0</v>
      </c>
      <c r="CE1892" s="18"/>
      <c r="CF1892" s="18"/>
      <c r="CG1892" s="18"/>
      <c r="CI1892" s="13">
        <v>1</v>
      </c>
      <c r="CJ1892" s="13">
        <v>1</v>
      </c>
      <c r="CK1892" s="13">
        <v>1</v>
      </c>
      <c r="CL1892" s="13">
        <v>1</v>
      </c>
      <c r="CM1892" s="13">
        <v>1</v>
      </c>
      <c r="CN1892" s="13">
        <v>1</v>
      </c>
      <c r="CO1892" s="13">
        <v>1</v>
      </c>
      <c r="CP1892" s="13">
        <v>1</v>
      </c>
      <c r="CQ1892" s="13">
        <v>1</v>
      </c>
      <c r="CR1892" s="13">
        <v>1</v>
      </c>
      <c r="CS1892" s="14">
        <v>41257</v>
      </c>
      <c r="CT1892" s="13">
        <v>2</v>
      </c>
      <c r="CW1892" s="13" t="s">
        <v>9458</v>
      </c>
      <c r="CX1892" s="38" t="s">
        <v>7775</v>
      </c>
      <c r="CY1892" s="38" t="s">
        <v>8500</v>
      </c>
      <c r="CZ1892" s="38" t="s">
        <v>41</v>
      </c>
      <c r="DA1892" s="38" t="s">
        <v>9459</v>
      </c>
    </row>
    <row r="1893" spans="1:106" s="13" customFormat="1">
      <c r="A1893" s="84">
        <v>3447</v>
      </c>
      <c r="B1893" s="84">
        <v>1</v>
      </c>
      <c r="C1893" s="13" t="s">
        <v>10009</v>
      </c>
      <c r="D1893" s="13" t="s">
        <v>54</v>
      </c>
      <c r="E1893" s="14">
        <v>17725</v>
      </c>
      <c r="F1893" s="13" t="s">
        <v>691</v>
      </c>
      <c r="G1893" s="13" t="s">
        <v>948</v>
      </c>
      <c r="H1893" s="13" t="s">
        <v>948</v>
      </c>
      <c r="I1893" s="14">
        <v>40862</v>
      </c>
      <c r="J1893" s="13">
        <f t="shared" si="66"/>
        <v>63</v>
      </c>
      <c r="K1893" s="14">
        <v>40868</v>
      </c>
      <c r="L1893" s="13">
        <v>2</v>
      </c>
      <c r="M1893" s="14">
        <v>41690</v>
      </c>
      <c r="N1893" s="67">
        <f t="shared" si="68"/>
        <v>27.20328542094456</v>
      </c>
      <c r="O1893" s="16">
        <v>1</v>
      </c>
      <c r="P1893" s="13" t="s">
        <v>10010</v>
      </c>
      <c r="Q1893" s="13" t="s">
        <v>10011</v>
      </c>
      <c r="R1893" s="13" t="s">
        <v>10012</v>
      </c>
      <c r="S1893" s="13">
        <v>2</v>
      </c>
      <c r="T1893" s="13">
        <v>2</v>
      </c>
      <c r="U1893" s="13">
        <v>2</v>
      </c>
      <c r="V1893" s="13">
        <v>1</v>
      </c>
      <c r="W1893" s="13" t="s">
        <v>10013</v>
      </c>
      <c r="X1893" s="13">
        <v>1</v>
      </c>
      <c r="Z1893" s="13">
        <v>4</v>
      </c>
      <c r="AC1893" s="13">
        <v>2</v>
      </c>
      <c r="AD1893" s="13">
        <v>2</v>
      </c>
      <c r="AE1893" s="13">
        <v>2</v>
      </c>
      <c r="AF1893" s="13">
        <v>2</v>
      </c>
      <c r="AG1893" s="13">
        <v>1</v>
      </c>
      <c r="AH1893" s="13">
        <v>2</v>
      </c>
      <c r="AI1893" s="13">
        <v>2</v>
      </c>
      <c r="AJ1893" s="13">
        <v>3</v>
      </c>
      <c r="AK1893" s="13">
        <v>2</v>
      </c>
      <c r="AL1893" s="13">
        <v>2</v>
      </c>
      <c r="AM1893" s="13">
        <v>1</v>
      </c>
      <c r="AN1893" s="13">
        <v>1</v>
      </c>
      <c r="AO1893" s="13" t="s">
        <v>10014</v>
      </c>
      <c r="AP1893" s="13" t="s">
        <v>10015</v>
      </c>
      <c r="AQ1893" s="13">
        <v>1</v>
      </c>
      <c r="AR1893" s="13">
        <v>1</v>
      </c>
      <c r="AS1893" s="13">
        <v>0</v>
      </c>
      <c r="AT1893" s="13">
        <v>1</v>
      </c>
      <c r="AU1893" s="13">
        <v>0</v>
      </c>
      <c r="AV1893" s="13">
        <v>1</v>
      </c>
      <c r="AW1893" s="13">
        <v>0</v>
      </c>
      <c r="AX1893" s="13">
        <v>3</v>
      </c>
      <c r="AZ1893" s="13">
        <v>3</v>
      </c>
      <c r="BB1893" s="13">
        <v>3</v>
      </c>
      <c r="BD1893" s="13">
        <v>3</v>
      </c>
      <c r="BF1893" s="13">
        <v>1</v>
      </c>
      <c r="BH1893" s="17">
        <v>1</v>
      </c>
      <c r="BI1893" s="13">
        <v>3</v>
      </c>
      <c r="BJ1893" s="13">
        <v>2</v>
      </c>
      <c r="BK1893" s="13">
        <v>1</v>
      </c>
      <c r="BL1893" s="13">
        <v>1</v>
      </c>
      <c r="BM1893" s="13">
        <v>3266</v>
      </c>
      <c r="BN1893" s="13">
        <v>2</v>
      </c>
      <c r="BQ1893" s="13" t="s">
        <v>954</v>
      </c>
      <c r="BR1893" s="13" t="s">
        <v>955</v>
      </c>
      <c r="CA1893" s="18">
        <v>1944</v>
      </c>
      <c r="CB1893" s="18"/>
      <c r="CC1893" s="18" t="s">
        <v>10016</v>
      </c>
      <c r="CD1893" s="18">
        <v>4431.2</v>
      </c>
      <c r="CE1893" s="18"/>
      <c r="CF1893" s="18"/>
      <c r="CG1893" s="18"/>
      <c r="CI1893" s="13">
        <v>1</v>
      </c>
      <c r="CJ1893" s="13">
        <v>1</v>
      </c>
      <c r="CK1893" s="13">
        <v>1</v>
      </c>
      <c r="CL1893" s="13">
        <v>1</v>
      </c>
      <c r="CM1893" s="13">
        <v>1</v>
      </c>
      <c r="CN1893" s="13">
        <v>1</v>
      </c>
      <c r="CO1893" s="13">
        <v>1</v>
      </c>
      <c r="CP1893" s="13">
        <v>1</v>
      </c>
      <c r="CQ1893" s="13">
        <v>1</v>
      </c>
      <c r="CR1893" s="13">
        <v>1</v>
      </c>
      <c r="CS1893" s="14">
        <v>41274</v>
      </c>
      <c r="CT1893" s="13">
        <v>1</v>
      </c>
      <c r="CW1893" s="13" t="s">
        <v>10017</v>
      </c>
      <c r="CX1893" s="38" t="s">
        <v>10018</v>
      </c>
      <c r="CY1893" s="38" t="s">
        <v>10019</v>
      </c>
      <c r="CZ1893" s="38"/>
      <c r="DA1893" s="38" t="s">
        <v>8741</v>
      </c>
      <c r="DB1893" s="13">
        <v>12</v>
      </c>
    </row>
    <row r="1894" spans="1:106" s="13" customFormat="1">
      <c r="A1894" s="84">
        <v>3448</v>
      </c>
      <c r="B1894" s="84">
        <v>1</v>
      </c>
      <c r="C1894" s="13" t="s">
        <v>2339</v>
      </c>
      <c r="D1894" s="13" t="s">
        <v>37</v>
      </c>
      <c r="E1894" s="14">
        <v>11204</v>
      </c>
      <c r="H1894" s="13" t="s">
        <v>381</v>
      </c>
      <c r="I1894" s="14">
        <v>40862</v>
      </c>
      <c r="J1894" s="13">
        <f t="shared" si="66"/>
        <v>81</v>
      </c>
      <c r="K1894" s="14">
        <v>40871</v>
      </c>
      <c r="L1894" s="13">
        <v>4</v>
      </c>
      <c r="M1894" s="14">
        <v>40931</v>
      </c>
      <c r="N1894" s="67">
        <f t="shared" si="68"/>
        <v>2.2669404517453797</v>
      </c>
      <c r="O1894" s="16">
        <v>2</v>
      </c>
      <c r="Q1894" s="13" t="s">
        <v>6823</v>
      </c>
      <c r="R1894" s="13" t="s">
        <v>38</v>
      </c>
      <c r="S1894" s="13">
        <v>2</v>
      </c>
      <c r="T1894" s="13">
        <v>2</v>
      </c>
      <c r="U1894" s="13">
        <v>2</v>
      </c>
      <c r="V1894" s="13">
        <v>2</v>
      </c>
      <c r="X1894" s="13">
        <v>2</v>
      </c>
      <c r="Z1894" s="13">
        <v>4</v>
      </c>
      <c r="AH1894" s="13">
        <v>2</v>
      </c>
      <c r="AI1894" s="13">
        <v>2</v>
      </c>
      <c r="AJ1894" s="13">
        <v>2</v>
      </c>
      <c r="AK1894" s="13">
        <v>2</v>
      </c>
      <c r="AL1894" s="13">
        <v>3</v>
      </c>
      <c r="AM1894" s="13">
        <v>1</v>
      </c>
      <c r="AN1894" s="13">
        <v>1</v>
      </c>
      <c r="AO1894" s="13" t="s">
        <v>1009</v>
      </c>
      <c r="AP1894" s="13" t="s">
        <v>9245</v>
      </c>
      <c r="AQ1894" s="13">
        <v>1</v>
      </c>
      <c r="AR1894" s="13">
        <v>1</v>
      </c>
      <c r="AS1894" s="13">
        <v>1</v>
      </c>
      <c r="AT1894" s="13">
        <v>1</v>
      </c>
      <c r="AU1894" s="13">
        <v>1</v>
      </c>
      <c r="AV1894" s="13">
        <v>1</v>
      </c>
      <c r="AW1894" s="13">
        <v>1</v>
      </c>
      <c r="AX1894" s="13">
        <v>3</v>
      </c>
      <c r="AZ1894" s="13">
        <v>3</v>
      </c>
      <c r="BB1894" s="13">
        <v>3</v>
      </c>
      <c r="BD1894" s="13">
        <v>1</v>
      </c>
      <c r="BE1894" s="13">
        <v>0</v>
      </c>
      <c r="BF1894" s="13">
        <v>1</v>
      </c>
      <c r="BG1894" s="13">
        <v>1</v>
      </c>
      <c r="BH1894" s="17">
        <v>2</v>
      </c>
      <c r="BI1894" s="13">
        <v>1</v>
      </c>
      <c r="BJ1894" s="13">
        <v>1</v>
      </c>
      <c r="BK1894" s="13">
        <v>1</v>
      </c>
      <c r="BL1894" s="13">
        <v>1</v>
      </c>
      <c r="BM1894" s="13">
        <v>3599</v>
      </c>
      <c r="BN1894" s="13">
        <v>2</v>
      </c>
      <c r="BQ1894" s="13" t="s">
        <v>237</v>
      </c>
      <c r="BR1894" s="13" t="s">
        <v>238</v>
      </c>
      <c r="BS1894" s="13">
        <v>2</v>
      </c>
      <c r="BT1894" s="13">
        <v>50.3</v>
      </c>
      <c r="BU1894" s="13">
        <v>1</v>
      </c>
      <c r="BV1894" s="13">
        <v>0</v>
      </c>
      <c r="BW1894" s="13">
        <v>2</v>
      </c>
      <c r="CA1894" s="18">
        <v>1945</v>
      </c>
      <c r="CB1894" s="18"/>
      <c r="CC1894" s="18" t="s">
        <v>5837</v>
      </c>
      <c r="CD1894" s="18">
        <v>6388.1</v>
      </c>
      <c r="CE1894" s="18"/>
      <c r="CF1894" s="18"/>
      <c r="CG1894" s="18"/>
      <c r="CH1894" s="13">
        <v>2</v>
      </c>
      <c r="CI1894" s="13">
        <v>1</v>
      </c>
      <c r="CJ1894" s="13">
        <v>1</v>
      </c>
      <c r="CK1894" s="13">
        <v>1</v>
      </c>
      <c r="CL1894" s="13">
        <v>1</v>
      </c>
      <c r="CM1894" s="13">
        <v>1</v>
      </c>
      <c r="CN1894" s="13">
        <v>1</v>
      </c>
      <c r="CO1894" s="13">
        <v>1</v>
      </c>
      <c r="CP1894" s="13">
        <v>1</v>
      </c>
      <c r="CQ1894" s="13">
        <v>1</v>
      </c>
      <c r="CR1894" s="13">
        <v>1</v>
      </c>
      <c r="CS1894" s="14">
        <v>41535</v>
      </c>
      <c r="CT1894" s="13">
        <v>2</v>
      </c>
      <c r="CW1894" s="13" t="s">
        <v>10020</v>
      </c>
      <c r="CX1894" s="38" t="s">
        <v>10021</v>
      </c>
      <c r="CY1894" s="38" t="s">
        <v>10022</v>
      </c>
      <c r="CZ1894" s="38" t="s">
        <v>41</v>
      </c>
      <c r="DA1894" s="38" t="s">
        <v>10023</v>
      </c>
    </row>
    <row r="1895" spans="1:106" s="13" customFormat="1">
      <c r="A1895" s="84">
        <v>3453</v>
      </c>
      <c r="B1895" s="84">
        <v>1</v>
      </c>
      <c r="C1895" s="13" t="s">
        <v>10024</v>
      </c>
      <c r="D1895" s="13" t="s">
        <v>54</v>
      </c>
      <c r="E1895" s="14">
        <v>14283</v>
      </c>
      <c r="F1895" s="13" t="s">
        <v>691</v>
      </c>
      <c r="G1895" s="13" t="s">
        <v>691</v>
      </c>
      <c r="H1895" s="13" t="s">
        <v>691</v>
      </c>
      <c r="I1895" s="14">
        <v>40831</v>
      </c>
      <c r="J1895" s="13">
        <f t="shared" si="66"/>
        <v>72</v>
      </c>
      <c r="K1895" s="14">
        <v>40526</v>
      </c>
      <c r="L1895" s="13">
        <v>4</v>
      </c>
      <c r="M1895" s="14">
        <v>41463</v>
      </c>
      <c r="N1895" s="67">
        <f t="shared" si="68"/>
        <v>20.763860369609855</v>
      </c>
      <c r="O1895" s="16">
        <v>2</v>
      </c>
      <c r="Q1895" s="13" t="s">
        <v>693</v>
      </c>
      <c r="R1895" s="13" t="s">
        <v>693</v>
      </c>
      <c r="S1895" s="13">
        <v>2</v>
      </c>
      <c r="T1895" s="13">
        <v>2</v>
      </c>
      <c r="U1895" s="13">
        <v>2</v>
      </c>
      <c r="V1895" s="13">
        <v>2</v>
      </c>
      <c r="X1895" s="13">
        <v>2</v>
      </c>
      <c r="Z1895" s="13">
        <v>4</v>
      </c>
      <c r="AH1895" s="13">
        <v>2</v>
      </c>
      <c r="AI1895" s="13">
        <v>2</v>
      </c>
      <c r="AJ1895" s="13">
        <v>2</v>
      </c>
      <c r="AK1895" s="13">
        <v>2</v>
      </c>
      <c r="AL1895" s="13">
        <v>2</v>
      </c>
      <c r="AM1895" s="13">
        <v>2</v>
      </c>
      <c r="AP1895" s="13" t="s">
        <v>125</v>
      </c>
      <c r="AQ1895" s="13">
        <v>1</v>
      </c>
      <c r="AR1895" s="13">
        <v>1</v>
      </c>
      <c r="AS1895" s="13">
        <v>2</v>
      </c>
      <c r="AT1895" s="13">
        <v>1</v>
      </c>
      <c r="AU1895" s="13">
        <v>2</v>
      </c>
      <c r="AV1895" s="13">
        <v>1</v>
      </c>
      <c r="AW1895" s="13">
        <v>2</v>
      </c>
      <c r="AX1895" s="13">
        <v>1</v>
      </c>
      <c r="AY1895" s="13">
        <v>2</v>
      </c>
      <c r="AZ1895" s="13">
        <v>2</v>
      </c>
      <c r="BB1895" s="13">
        <v>1</v>
      </c>
      <c r="BC1895" s="13">
        <v>0</v>
      </c>
      <c r="BD1895" s="13">
        <v>1</v>
      </c>
      <c r="BE1895" s="13">
        <v>0</v>
      </c>
      <c r="BF1895" s="13">
        <v>1</v>
      </c>
      <c r="BG1895" s="13">
        <v>13</v>
      </c>
      <c r="BH1895" s="17">
        <v>1</v>
      </c>
      <c r="BI1895" s="13">
        <v>1</v>
      </c>
      <c r="BJ1895" s="13">
        <v>1</v>
      </c>
      <c r="BK1895" s="13">
        <v>1</v>
      </c>
      <c r="BL1895" s="13">
        <v>1</v>
      </c>
      <c r="BM1895" s="13">
        <v>3275</v>
      </c>
      <c r="BN1895" s="13">
        <v>2</v>
      </c>
      <c r="BQ1895" s="13" t="s">
        <v>694</v>
      </c>
      <c r="BR1895" s="13" t="s">
        <v>695</v>
      </c>
      <c r="BS1895" s="13">
        <v>1</v>
      </c>
      <c r="BT1895" s="13">
        <v>34</v>
      </c>
      <c r="BU1895" s="13">
        <v>1</v>
      </c>
      <c r="BV1895" s="13">
        <v>3</v>
      </c>
      <c r="BX1895" s="13">
        <v>25.3</v>
      </c>
      <c r="CA1895" s="18">
        <v>1950</v>
      </c>
      <c r="CB1895" s="18"/>
      <c r="CC1895" s="18">
        <v>1762</v>
      </c>
      <c r="CD1895" s="18">
        <v>836.25</v>
      </c>
      <c r="CE1895" s="18"/>
      <c r="CF1895" s="18"/>
      <c r="CG1895" s="18"/>
      <c r="CH1895" s="13">
        <v>2</v>
      </c>
      <c r="CI1895" s="13">
        <v>1</v>
      </c>
      <c r="CJ1895" s="13">
        <v>1</v>
      </c>
      <c r="CK1895" s="13">
        <v>1</v>
      </c>
      <c r="CL1895" s="13">
        <v>1</v>
      </c>
      <c r="CM1895" s="13">
        <v>1</v>
      </c>
      <c r="CN1895" s="13">
        <v>1</v>
      </c>
      <c r="CO1895" s="13">
        <v>1</v>
      </c>
      <c r="CP1895" s="13">
        <v>1</v>
      </c>
      <c r="CQ1895" s="13">
        <v>1</v>
      </c>
      <c r="CR1895" s="13">
        <v>1</v>
      </c>
      <c r="CS1895" s="14">
        <v>40970</v>
      </c>
      <c r="CT1895" s="13">
        <v>2</v>
      </c>
      <c r="CW1895" s="13" t="s">
        <v>10025</v>
      </c>
      <c r="CX1895" s="38" t="s">
        <v>10026</v>
      </c>
      <c r="CY1895" s="38" t="s">
        <v>5150</v>
      </c>
      <c r="CZ1895" s="38" t="s">
        <v>41</v>
      </c>
      <c r="DA1895" s="38" t="s">
        <v>10027</v>
      </c>
    </row>
    <row r="1896" spans="1:106" s="13" customFormat="1">
      <c r="A1896" s="84">
        <v>3455</v>
      </c>
      <c r="B1896" s="84">
        <v>1</v>
      </c>
      <c r="C1896" s="13" t="s">
        <v>10028</v>
      </c>
      <c r="D1896" s="13" t="s">
        <v>54</v>
      </c>
      <c r="E1896" s="14">
        <v>22162</v>
      </c>
      <c r="F1896" s="13" t="s">
        <v>277</v>
      </c>
      <c r="G1896" s="13" t="s">
        <v>559</v>
      </c>
      <c r="H1896" s="13" t="s">
        <v>559</v>
      </c>
      <c r="I1896" s="14">
        <v>40739</v>
      </c>
      <c r="J1896" s="13">
        <f t="shared" si="66"/>
        <v>50</v>
      </c>
      <c r="K1896" s="14">
        <v>40855</v>
      </c>
      <c r="L1896" s="13">
        <v>2</v>
      </c>
      <c r="M1896" s="14">
        <v>41359</v>
      </c>
      <c r="N1896" s="67">
        <f t="shared" si="68"/>
        <v>20.369609856262834</v>
      </c>
      <c r="O1896" s="16">
        <v>2</v>
      </c>
      <c r="Q1896" s="13" t="s">
        <v>10029</v>
      </c>
      <c r="R1896" s="13" t="s">
        <v>10030</v>
      </c>
      <c r="S1896" s="13">
        <v>2</v>
      </c>
      <c r="T1896" s="13">
        <v>2</v>
      </c>
      <c r="U1896" s="13">
        <v>2</v>
      </c>
      <c r="V1896" s="13">
        <v>2</v>
      </c>
      <c r="X1896" s="13">
        <v>2</v>
      </c>
      <c r="Z1896" s="13">
        <v>4</v>
      </c>
      <c r="AC1896" s="13">
        <v>2</v>
      </c>
      <c r="AD1896" s="13">
        <v>2</v>
      </c>
      <c r="AE1896" s="13">
        <v>2</v>
      </c>
      <c r="AF1896" s="13">
        <v>3</v>
      </c>
      <c r="AG1896" s="13">
        <v>2</v>
      </c>
      <c r="AH1896" s="13">
        <v>2</v>
      </c>
      <c r="AI1896" s="13">
        <v>2</v>
      </c>
      <c r="AJ1896" s="13">
        <v>2</v>
      </c>
      <c r="AK1896" s="13">
        <v>2</v>
      </c>
      <c r="AL1896" s="13">
        <v>2</v>
      </c>
      <c r="AM1896" s="13">
        <v>2</v>
      </c>
      <c r="AN1896" s="13">
        <v>2</v>
      </c>
      <c r="AP1896" s="13" t="s">
        <v>5005</v>
      </c>
      <c r="AQ1896" s="13">
        <v>1</v>
      </c>
      <c r="AR1896" s="13">
        <v>1</v>
      </c>
      <c r="AS1896" s="13">
        <v>5</v>
      </c>
      <c r="AT1896" s="13">
        <v>1</v>
      </c>
      <c r="AU1896" s="13">
        <v>3</v>
      </c>
      <c r="AV1896" s="13">
        <v>1</v>
      </c>
      <c r="AW1896" s="13">
        <v>4</v>
      </c>
      <c r="AX1896" s="13">
        <v>1</v>
      </c>
      <c r="AY1896" s="13">
        <v>4</v>
      </c>
      <c r="AZ1896" s="13">
        <v>3</v>
      </c>
      <c r="BB1896" s="13">
        <v>3</v>
      </c>
      <c r="BD1896" s="13">
        <v>1</v>
      </c>
      <c r="BE1896" s="13">
        <v>0</v>
      </c>
      <c r="BF1896" s="13">
        <v>1</v>
      </c>
      <c r="BG1896" s="13">
        <v>4</v>
      </c>
      <c r="BH1896" s="17">
        <v>1</v>
      </c>
      <c r="BI1896" s="13">
        <v>1</v>
      </c>
      <c r="BJ1896" s="13">
        <v>3</v>
      </c>
      <c r="BK1896" s="13">
        <v>1</v>
      </c>
      <c r="BL1896" s="13">
        <v>1</v>
      </c>
      <c r="BM1896" s="13">
        <v>3293</v>
      </c>
      <c r="BN1896" s="13">
        <v>2</v>
      </c>
      <c r="BQ1896" s="13" t="s">
        <v>3019</v>
      </c>
      <c r="BR1896" s="13" t="s">
        <v>3020</v>
      </c>
      <c r="BS1896" s="13">
        <v>2</v>
      </c>
      <c r="BT1896" s="13">
        <v>61.1</v>
      </c>
      <c r="BU1896" s="13">
        <v>1</v>
      </c>
      <c r="BV1896" s="13">
        <v>2</v>
      </c>
      <c r="CA1896" s="18">
        <v>1980</v>
      </c>
      <c r="CB1896" s="18"/>
      <c r="CC1896" s="18" t="s">
        <v>10031</v>
      </c>
      <c r="CD1896" s="18"/>
      <c r="CE1896" s="18"/>
      <c r="CF1896" s="18"/>
      <c r="CG1896" s="18"/>
      <c r="CI1896" s="13">
        <v>1</v>
      </c>
      <c r="CJ1896" s="13">
        <v>1</v>
      </c>
      <c r="CK1896" s="13">
        <v>1</v>
      </c>
      <c r="CL1896" s="13">
        <v>1</v>
      </c>
      <c r="CM1896" s="13">
        <v>1</v>
      </c>
      <c r="CN1896" s="13">
        <v>1</v>
      </c>
      <c r="CO1896" s="13">
        <v>1</v>
      </c>
      <c r="CP1896" s="13">
        <v>1</v>
      </c>
      <c r="CQ1896" s="13">
        <v>1</v>
      </c>
      <c r="CR1896" s="13">
        <v>1</v>
      </c>
      <c r="CS1896" s="14">
        <v>40981</v>
      </c>
      <c r="CT1896" s="13">
        <v>2</v>
      </c>
      <c r="CW1896" s="13" t="s">
        <v>8696</v>
      </c>
      <c r="CX1896" s="38" t="s">
        <v>10032</v>
      </c>
      <c r="CY1896" s="38" t="s">
        <v>5772</v>
      </c>
      <c r="CZ1896" s="38" t="s">
        <v>41</v>
      </c>
      <c r="DA1896" s="38" t="s">
        <v>4169</v>
      </c>
    </row>
    <row r="1897" spans="1:106" s="13" customFormat="1">
      <c r="A1897" s="84">
        <v>3456</v>
      </c>
      <c r="B1897" s="84">
        <v>1</v>
      </c>
      <c r="C1897" s="13" t="s">
        <v>10033</v>
      </c>
      <c r="D1897" s="13" t="s">
        <v>37</v>
      </c>
      <c r="E1897" s="14">
        <v>12214</v>
      </c>
      <c r="F1897" s="13" t="s">
        <v>559</v>
      </c>
      <c r="G1897" s="13" t="s">
        <v>559</v>
      </c>
      <c r="H1897" s="13" t="s">
        <v>559</v>
      </c>
      <c r="I1897" s="14">
        <v>40589</v>
      </c>
      <c r="J1897" s="13">
        <f t="shared" si="66"/>
        <v>77</v>
      </c>
      <c r="K1897" s="14">
        <v>40879</v>
      </c>
      <c r="L1897" s="13">
        <v>2</v>
      </c>
      <c r="M1897" s="14">
        <v>41192</v>
      </c>
      <c r="N1897" s="67">
        <f t="shared" si="68"/>
        <v>19.811088295687885</v>
      </c>
      <c r="O1897" s="16">
        <v>2</v>
      </c>
      <c r="Q1897" s="13" t="s">
        <v>10034</v>
      </c>
      <c r="R1897" s="13" t="s">
        <v>46</v>
      </c>
      <c r="S1897" s="13">
        <v>2</v>
      </c>
      <c r="T1897" s="13">
        <v>2</v>
      </c>
      <c r="U1897" s="13">
        <v>2</v>
      </c>
      <c r="V1897" s="13">
        <v>2</v>
      </c>
      <c r="X1897" s="13">
        <v>2</v>
      </c>
      <c r="Z1897" s="13">
        <v>4</v>
      </c>
      <c r="AH1897" s="13">
        <v>2</v>
      </c>
      <c r="AP1897" s="13" t="s">
        <v>10035</v>
      </c>
      <c r="AQ1897" s="13">
        <v>1</v>
      </c>
      <c r="AR1897" s="13">
        <v>2</v>
      </c>
      <c r="AT1897" s="13">
        <v>1</v>
      </c>
      <c r="AU1897" s="13">
        <v>0</v>
      </c>
      <c r="AV1897" s="13">
        <v>2</v>
      </c>
      <c r="AX1897" s="13">
        <v>1</v>
      </c>
      <c r="AY1897" s="13">
        <v>10</v>
      </c>
      <c r="AZ1897" s="13">
        <v>1</v>
      </c>
      <c r="BA1897" s="13">
        <v>0</v>
      </c>
      <c r="BB1897" s="13">
        <v>2</v>
      </c>
      <c r="BD1897" s="13">
        <v>1</v>
      </c>
      <c r="BE1897" s="13">
        <v>0</v>
      </c>
      <c r="BF1897" s="13">
        <v>2</v>
      </c>
      <c r="BH1897" s="17">
        <v>2</v>
      </c>
      <c r="BI1897" s="13">
        <v>1</v>
      </c>
      <c r="BJ1897" s="13">
        <v>1</v>
      </c>
      <c r="BK1897" s="13">
        <v>1</v>
      </c>
      <c r="BL1897" s="13">
        <v>2</v>
      </c>
      <c r="BS1897" s="13">
        <v>1</v>
      </c>
      <c r="BT1897" s="13">
        <v>43</v>
      </c>
      <c r="BU1897" s="13">
        <v>1</v>
      </c>
      <c r="BV1897" s="13">
        <v>2</v>
      </c>
      <c r="CA1897" s="18">
        <v>1951</v>
      </c>
      <c r="CB1897" s="18"/>
      <c r="CC1897" s="18">
        <v>1242</v>
      </c>
      <c r="CD1897" s="18">
        <v>1146.2</v>
      </c>
      <c r="CE1897" s="18"/>
      <c r="CF1897" s="18"/>
      <c r="CG1897" s="18"/>
      <c r="CI1897" s="13">
        <v>1</v>
      </c>
      <c r="CJ1897" s="13">
        <v>1</v>
      </c>
      <c r="CK1897" s="13">
        <v>1</v>
      </c>
      <c r="CL1897" s="13">
        <v>1</v>
      </c>
      <c r="CM1897" s="13">
        <v>1</v>
      </c>
      <c r="CN1897" s="13">
        <v>1</v>
      </c>
      <c r="CO1897" s="13">
        <v>1</v>
      </c>
      <c r="CP1897" s="13">
        <v>1</v>
      </c>
      <c r="CQ1897" s="13">
        <v>1</v>
      </c>
      <c r="CW1897" s="13" t="s">
        <v>8768</v>
      </c>
      <c r="CX1897" s="38" t="s">
        <v>10036</v>
      </c>
      <c r="CY1897" s="38" t="s">
        <v>10037</v>
      </c>
      <c r="CZ1897" s="38" t="s">
        <v>5924</v>
      </c>
      <c r="DA1897" s="38" t="s">
        <v>6127</v>
      </c>
    </row>
    <row r="1898" spans="1:106" s="13" customFormat="1">
      <c r="A1898" s="84">
        <v>3458</v>
      </c>
      <c r="B1898" s="84">
        <v>1</v>
      </c>
      <c r="C1898" s="13" t="s">
        <v>10038</v>
      </c>
      <c r="D1898" s="13" t="s">
        <v>54</v>
      </c>
      <c r="E1898" s="14">
        <v>10770</v>
      </c>
      <c r="F1898" s="13" t="s">
        <v>6654</v>
      </c>
      <c r="G1898" s="13" t="s">
        <v>194</v>
      </c>
      <c r="H1898" s="13" t="s">
        <v>194</v>
      </c>
      <c r="I1898" s="14">
        <v>40862</v>
      </c>
      <c r="J1898" s="13">
        <f t="shared" si="66"/>
        <v>82</v>
      </c>
      <c r="K1898" s="14">
        <v>40903</v>
      </c>
      <c r="L1898" s="13">
        <v>4</v>
      </c>
      <c r="M1898" s="14">
        <v>41085</v>
      </c>
      <c r="N1898" s="67">
        <f t="shared" si="68"/>
        <v>7.3264887063655033</v>
      </c>
      <c r="O1898" s="16">
        <v>2</v>
      </c>
      <c r="Q1898" s="13" t="s">
        <v>3830</v>
      </c>
      <c r="R1898" s="13" t="s">
        <v>46</v>
      </c>
      <c r="S1898" s="13">
        <v>2</v>
      </c>
      <c r="T1898" s="13">
        <v>2</v>
      </c>
      <c r="U1898" s="13">
        <v>2</v>
      </c>
      <c r="V1898" s="13">
        <v>2</v>
      </c>
      <c r="X1898" s="13">
        <v>1</v>
      </c>
      <c r="Z1898" s="13">
        <v>4</v>
      </c>
      <c r="AC1898" s="13">
        <v>2</v>
      </c>
      <c r="AD1898" s="13">
        <v>2</v>
      </c>
      <c r="AE1898" s="13">
        <v>2</v>
      </c>
      <c r="AF1898" s="13">
        <v>2</v>
      </c>
      <c r="AG1898" s="13">
        <v>1</v>
      </c>
      <c r="AH1898" s="13">
        <v>2</v>
      </c>
      <c r="AI1898" s="13">
        <v>2</v>
      </c>
      <c r="AJ1898" s="13">
        <v>2</v>
      </c>
      <c r="AK1898" s="13">
        <v>2</v>
      </c>
      <c r="AL1898" s="13">
        <v>2</v>
      </c>
      <c r="AM1898" s="13">
        <v>2</v>
      </c>
      <c r="AN1898" s="13">
        <v>1</v>
      </c>
      <c r="AO1898" s="13" t="s">
        <v>10039</v>
      </c>
      <c r="AP1898" s="13" t="s">
        <v>3508</v>
      </c>
      <c r="AQ1898" s="13">
        <v>1</v>
      </c>
      <c r="AR1898" s="13">
        <v>1</v>
      </c>
      <c r="AS1898" s="13">
        <v>1</v>
      </c>
      <c r="AT1898" s="13">
        <v>1</v>
      </c>
      <c r="AU1898" s="13">
        <v>0</v>
      </c>
      <c r="AV1898" s="13">
        <v>2</v>
      </c>
      <c r="AX1898" s="13">
        <v>1</v>
      </c>
      <c r="AY1898" s="13">
        <v>1</v>
      </c>
      <c r="AZ1898" s="13">
        <v>2</v>
      </c>
      <c r="BB1898" s="13">
        <v>2</v>
      </c>
      <c r="BD1898" s="13">
        <v>1</v>
      </c>
      <c r="BE1898" s="13">
        <v>1</v>
      </c>
      <c r="BF1898" s="13">
        <v>1</v>
      </c>
      <c r="BG1898" s="13">
        <v>3</v>
      </c>
      <c r="BH1898" s="17">
        <v>1</v>
      </c>
      <c r="BI1898" s="13">
        <v>1</v>
      </c>
      <c r="BJ1898" s="13">
        <v>1</v>
      </c>
      <c r="BK1898" s="13">
        <v>1</v>
      </c>
      <c r="BL1898" s="13">
        <v>1</v>
      </c>
      <c r="BM1898" s="13">
        <v>3276</v>
      </c>
      <c r="BN1898" s="13">
        <v>2</v>
      </c>
      <c r="BQ1898" s="13" t="s">
        <v>8955</v>
      </c>
      <c r="BR1898" s="13" t="s">
        <v>8956</v>
      </c>
      <c r="CA1898" s="18"/>
      <c r="CB1898" s="18"/>
      <c r="CC1898" s="18"/>
      <c r="CD1898" s="18"/>
      <c r="CE1898" s="18"/>
      <c r="CF1898" s="18"/>
      <c r="CG1898" s="18"/>
      <c r="CH1898" s="13">
        <v>2</v>
      </c>
      <c r="CI1898" s="13">
        <v>1</v>
      </c>
      <c r="CJ1898" s="13">
        <v>1</v>
      </c>
      <c r="CK1898" s="13">
        <v>1</v>
      </c>
      <c r="CL1898" s="13">
        <v>1</v>
      </c>
      <c r="CM1898" s="13">
        <v>1</v>
      </c>
      <c r="CN1898" s="13">
        <v>1</v>
      </c>
      <c r="CO1898" s="13">
        <v>1</v>
      </c>
      <c r="CP1898" s="13">
        <v>1</v>
      </c>
      <c r="CQ1898" s="13">
        <v>1</v>
      </c>
      <c r="CR1898" s="13">
        <v>1</v>
      </c>
      <c r="CS1898" s="14">
        <v>40968</v>
      </c>
      <c r="CT1898" s="13">
        <v>1</v>
      </c>
      <c r="CW1898" s="13" t="s">
        <v>10040</v>
      </c>
      <c r="CX1898" s="38" t="s">
        <v>2683</v>
      </c>
      <c r="CY1898" s="38" t="s">
        <v>5349</v>
      </c>
      <c r="CZ1898" s="38"/>
      <c r="DA1898" s="38" t="s">
        <v>192</v>
      </c>
    </row>
    <row r="1899" spans="1:106" s="13" customFormat="1">
      <c r="A1899" s="84">
        <v>3463</v>
      </c>
      <c r="B1899" s="84">
        <v>1</v>
      </c>
      <c r="C1899" s="13" t="s">
        <v>10041</v>
      </c>
      <c r="D1899" s="13" t="s">
        <v>37</v>
      </c>
      <c r="E1899" s="14">
        <v>10474</v>
      </c>
      <c r="F1899" s="13" t="s">
        <v>249</v>
      </c>
      <c r="G1899" s="13" t="s">
        <v>249</v>
      </c>
      <c r="H1899" s="13" t="s">
        <v>249</v>
      </c>
      <c r="I1899" s="14">
        <v>40558</v>
      </c>
      <c r="J1899" s="13">
        <f t="shared" si="66"/>
        <v>82</v>
      </c>
      <c r="K1899" s="14">
        <v>40918</v>
      </c>
      <c r="L1899" s="13">
        <v>2</v>
      </c>
      <c r="M1899" s="14">
        <v>41715</v>
      </c>
      <c r="N1899" s="67">
        <f t="shared" si="68"/>
        <v>38.012320328542096</v>
      </c>
      <c r="O1899" s="16">
        <v>2</v>
      </c>
      <c r="Q1899" s="13" t="s">
        <v>245</v>
      </c>
      <c r="R1899" s="13" t="s">
        <v>38</v>
      </c>
      <c r="S1899" s="13">
        <v>2</v>
      </c>
      <c r="T1899" s="13">
        <v>2</v>
      </c>
      <c r="U1899" s="13">
        <v>2</v>
      </c>
      <c r="V1899" s="13">
        <v>2</v>
      </c>
      <c r="X1899" s="13">
        <v>2</v>
      </c>
      <c r="Z1899" s="13">
        <v>4</v>
      </c>
      <c r="AH1899" s="13">
        <v>2</v>
      </c>
      <c r="AI1899" s="13">
        <v>2</v>
      </c>
      <c r="AJ1899" s="13">
        <v>2</v>
      </c>
      <c r="AK1899" s="13">
        <v>2</v>
      </c>
      <c r="AL1899" s="13">
        <v>2</v>
      </c>
      <c r="AM1899" s="13">
        <v>3</v>
      </c>
      <c r="AN1899" s="13">
        <v>2</v>
      </c>
      <c r="AQ1899" s="13">
        <v>1</v>
      </c>
      <c r="AR1899" s="13">
        <v>1</v>
      </c>
      <c r="AS1899" s="13">
        <v>11</v>
      </c>
      <c r="AT1899" s="13">
        <v>1</v>
      </c>
      <c r="AU1899" s="13">
        <v>0</v>
      </c>
      <c r="AV1899" s="13">
        <v>1</v>
      </c>
      <c r="AW1899" s="13">
        <v>11</v>
      </c>
      <c r="AX1899" s="13">
        <v>2</v>
      </c>
      <c r="AZ1899" s="13">
        <v>1</v>
      </c>
      <c r="BA1899" s="13">
        <v>11</v>
      </c>
      <c r="BB1899" s="13">
        <v>2</v>
      </c>
      <c r="BD1899" s="13">
        <v>1</v>
      </c>
      <c r="BE1899" s="13">
        <v>11</v>
      </c>
      <c r="BF1899" s="13">
        <v>2</v>
      </c>
      <c r="BH1899" s="17">
        <v>1</v>
      </c>
      <c r="BI1899" s="13">
        <v>1</v>
      </c>
      <c r="BK1899" s="13">
        <v>1</v>
      </c>
      <c r="BL1899" s="13">
        <v>2</v>
      </c>
      <c r="CA1899" s="18"/>
      <c r="CB1899" s="18"/>
      <c r="CC1899" s="18"/>
      <c r="CD1899" s="18"/>
      <c r="CE1899" s="18"/>
      <c r="CF1899" s="18"/>
      <c r="CG1899" s="18"/>
      <c r="CI1899" s="13">
        <v>1</v>
      </c>
      <c r="CJ1899" s="13">
        <v>1</v>
      </c>
      <c r="CK1899" s="13">
        <v>1</v>
      </c>
      <c r="CL1899" s="13">
        <v>1</v>
      </c>
      <c r="CM1899" s="13">
        <v>1</v>
      </c>
      <c r="CN1899" s="13">
        <v>1</v>
      </c>
      <c r="CO1899" s="13">
        <v>1</v>
      </c>
      <c r="CP1899" s="13">
        <v>1</v>
      </c>
      <c r="CQ1899" s="13">
        <v>1</v>
      </c>
      <c r="CR1899" s="13">
        <v>1</v>
      </c>
      <c r="CW1899" s="13" t="s">
        <v>10042</v>
      </c>
      <c r="CX1899" s="38" t="s">
        <v>10043</v>
      </c>
      <c r="CY1899" s="38" t="s">
        <v>10044</v>
      </c>
      <c r="CZ1899" s="38" t="s">
        <v>41</v>
      </c>
      <c r="DA1899" s="38" t="s">
        <v>10045</v>
      </c>
      <c r="DB1899" s="13">
        <v>163</v>
      </c>
    </row>
    <row r="1900" spans="1:106" s="13" customFormat="1">
      <c r="A1900" s="84">
        <v>3465</v>
      </c>
      <c r="B1900" s="84">
        <v>1</v>
      </c>
      <c r="C1900" s="13" t="s">
        <v>10046</v>
      </c>
      <c r="D1900" s="13" t="s">
        <v>37</v>
      </c>
      <c r="E1900" s="14">
        <v>15466</v>
      </c>
      <c r="G1900" s="13" t="s">
        <v>194</v>
      </c>
      <c r="H1900" s="13" t="s">
        <v>194</v>
      </c>
      <c r="I1900" s="14">
        <v>40892</v>
      </c>
      <c r="J1900" s="13">
        <f t="shared" si="66"/>
        <v>69</v>
      </c>
      <c r="K1900" s="14">
        <v>40914</v>
      </c>
      <c r="L1900" s="13">
        <v>4</v>
      </c>
      <c r="M1900" s="14">
        <v>41061</v>
      </c>
      <c r="N1900" s="67">
        <f t="shared" si="68"/>
        <v>5.5523613963039011</v>
      </c>
      <c r="O1900" s="16">
        <v>2</v>
      </c>
      <c r="Q1900" s="13" t="s">
        <v>5662</v>
      </c>
      <c r="R1900" s="13" t="s">
        <v>38</v>
      </c>
      <c r="S1900" s="13">
        <v>2</v>
      </c>
      <c r="T1900" s="13">
        <v>2</v>
      </c>
      <c r="U1900" s="13">
        <v>2</v>
      </c>
      <c r="V1900" s="13">
        <v>2</v>
      </c>
      <c r="X1900" s="13">
        <v>2</v>
      </c>
      <c r="Z1900" s="13">
        <v>4</v>
      </c>
      <c r="AC1900" s="13">
        <v>2</v>
      </c>
      <c r="AD1900" s="13">
        <v>2</v>
      </c>
      <c r="AE1900" s="13">
        <v>2</v>
      </c>
      <c r="AF1900" s="13">
        <v>2</v>
      </c>
      <c r="AG1900" s="13">
        <v>2</v>
      </c>
      <c r="AH1900" s="13">
        <v>2</v>
      </c>
      <c r="AI1900" s="13">
        <v>2</v>
      </c>
      <c r="AJ1900" s="13">
        <v>2</v>
      </c>
      <c r="AK1900" s="13">
        <v>2</v>
      </c>
      <c r="AL1900" s="13">
        <v>2</v>
      </c>
      <c r="AM1900" s="13">
        <v>2</v>
      </c>
      <c r="AN1900" s="13">
        <v>1</v>
      </c>
      <c r="AP1900" s="13" t="s">
        <v>2680</v>
      </c>
      <c r="AQ1900" s="13">
        <v>1</v>
      </c>
      <c r="AR1900" s="13">
        <v>1</v>
      </c>
      <c r="AS1900" s="13">
        <v>1</v>
      </c>
      <c r="AT1900" s="13">
        <v>1</v>
      </c>
      <c r="AU1900" s="13">
        <v>0</v>
      </c>
      <c r="AV1900" s="13">
        <v>1</v>
      </c>
      <c r="AW1900" s="13">
        <v>0</v>
      </c>
      <c r="AX1900" s="13">
        <v>2</v>
      </c>
      <c r="AZ1900" s="13">
        <v>1</v>
      </c>
      <c r="BA1900" s="13">
        <v>0</v>
      </c>
      <c r="BB1900" s="13">
        <v>2</v>
      </c>
      <c r="BD1900" s="13">
        <v>1</v>
      </c>
      <c r="BE1900" s="13">
        <v>0</v>
      </c>
      <c r="BF1900" s="13">
        <v>1</v>
      </c>
      <c r="BG1900" s="13">
        <v>2</v>
      </c>
      <c r="BH1900" s="17">
        <v>1</v>
      </c>
      <c r="BI1900" s="13">
        <v>1</v>
      </c>
      <c r="BJ1900" s="13">
        <v>2</v>
      </c>
      <c r="BK1900" s="13">
        <v>1</v>
      </c>
      <c r="BL1900" s="13">
        <v>2</v>
      </c>
      <c r="BS1900" s="13">
        <v>1</v>
      </c>
      <c r="BU1900" s="13">
        <v>1</v>
      </c>
      <c r="CA1900" s="18">
        <v>1970</v>
      </c>
      <c r="CB1900" s="18"/>
      <c r="CC1900" s="18" t="s">
        <v>5830</v>
      </c>
      <c r="CD1900" s="18">
        <v>3857</v>
      </c>
      <c r="CE1900" s="18"/>
      <c r="CF1900" s="18"/>
      <c r="CG1900" s="18"/>
      <c r="CH1900" s="13">
        <v>2</v>
      </c>
      <c r="CI1900" s="13">
        <v>1</v>
      </c>
      <c r="CJ1900" s="13">
        <v>1</v>
      </c>
      <c r="CK1900" s="13">
        <v>1</v>
      </c>
      <c r="CL1900" s="13">
        <v>1</v>
      </c>
      <c r="CM1900" s="13">
        <v>1</v>
      </c>
      <c r="CN1900" s="13">
        <v>1</v>
      </c>
      <c r="CO1900" s="13">
        <v>1</v>
      </c>
      <c r="CP1900" s="13">
        <v>1</v>
      </c>
      <c r="CQ1900" s="13">
        <v>1</v>
      </c>
      <c r="CR1900" s="13">
        <v>1</v>
      </c>
      <c r="CW1900" s="13" t="s">
        <v>10047</v>
      </c>
      <c r="CX1900" s="38" t="s">
        <v>10048</v>
      </c>
      <c r="CY1900" s="38" t="s">
        <v>10049</v>
      </c>
      <c r="CZ1900" s="38"/>
      <c r="DA1900" s="38" t="s">
        <v>192</v>
      </c>
    </row>
    <row r="1901" spans="1:106" s="13" customFormat="1">
      <c r="A1901" s="84">
        <v>3467</v>
      </c>
      <c r="B1901" s="84">
        <v>1</v>
      </c>
      <c r="C1901" s="13" t="s">
        <v>10050</v>
      </c>
      <c r="D1901" s="13" t="s">
        <v>54</v>
      </c>
      <c r="E1901" s="14">
        <v>14876</v>
      </c>
      <c r="F1901" s="13" t="s">
        <v>941</v>
      </c>
      <c r="G1901" s="13" t="s">
        <v>941</v>
      </c>
      <c r="H1901" s="13" t="s">
        <v>941</v>
      </c>
      <c r="I1901" s="14">
        <v>40801</v>
      </c>
      <c r="J1901" s="13">
        <f t="shared" si="66"/>
        <v>70</v>
      </c>
      <c r="K1901" s="14">
        <v>40913</v>
      </c>
      <c r="L1901" s="13">
        <v>2</v>
      </c>
      <c r="M1901" s="14">
        <v>40938</v>
      </c>
      <c r="N1901" s="67">
        <f t="shared" si="68"/>
        <v>4.5010266940451746</v>
      </c>
      <c r="O1901" s="16">
        <v>2</v>
      </c>
      <c r="Q1901" s="13" t="s">
        <v>10051</v>
      </c>
      <c r="R1901" s="13" t="s">
        <v>10052</v>
      </c>
      <c r="S1901" s="13">
        <v>2</v>
      </c>
      <c r="T1901" s="13">
        <v>2</v>
      </c>
      <c r="U1901" s="13">
        <v>2</v>
      </c>
      <c r="V1901" s="13">
        <v>2</v>
      </c>
      <c r="X1901" s="13">
        <v>2</v>
      </c>
      <c r="Z1901" s="13">
        <v>4</v>
      </c>
      <c r="AH1901" s="13">
        <v>2</v>
      </c>
      <c r="AI1901" s="13">
        <v>2</v>
      </c>
      <c r="AJ1901" s="13">
        <v>1</v>
      </c>
      <c r="AK1901" s="13">
        <v>3</v>
      </c>
      <c r="AL1901" s="13">
        <v>2</v>
      </c>
      <c r="AM1901" s="13">
        <v>1</v>
      </c>
      <c r="AN1901" s="13">
        <v>1</v>
      </c>
      <c r="AO1901" s="13" t="s">
        <v>10053</v>
      </c>
      <c r="AP1901" s="13" t="s">
        <v>1715</v>
      </c>
      <c r="AQ1901" s="13">
        <v>1</v>
      </c>
      <c r="AR1901" s="13">
        <v>1</v>
      </c>
      <c r="AS1901" s="13">
        <v>2</v>
      </c>
      <c r="AT1901" s="13">
        <v>1</v>
      </c>
      <c r="AU1901" s="13">
        <v>0</v>
      </c>
      <c r="AV1901" s="13">
        <v>2</v>
      </c>
      <c r="AX1901" s="13">
        <v>2</v>
      </c>
      <c r="AZ1901" s="13">
        <v>2</v>
      </c>
      <c r="BB1901" s="13">
        <v>2</v>
      </c>
      <c r="BD1901" s="13">
        <v>1</v>
      </c>
      <c r="BE1901" s="13">
        <v>0</v>
      </c>
      <c r="BF1901" s="13">
        <v>1</v>
      </c>
      <c r="BG1901" s="13">
        <v>4</v>
      </c>
      <c r="BH1901" s="17">
        <v>1</v>
      </c>
      <c r="BI1901" s="13">
        <v>3</v>
      </c>
      <c r="BJ1901" s="13">
        <v>2</v>
      </c>
      <c r="BK1901" s="13">
        <v>1</v>
      </c>
      <c r="BL1901" s="13">
        <v>1</v>
      </c>
      <c r="BM1901" s="13">
        <v>3280</v>
      </c>
      <c r="BN1901" s="13">
        <v>2</v>
      </c>
      <c r="BQ1901" s="13" t="s">
        <v>938</v>
      </c>
      <c r="BR1901" s="13" t="s">
        <v>939</v>
      </c>
      <c r="BS1901" s="13">
        <v>1</v>
      </c>
      <c r="BT1901" s="13">
        <v>29</v>
      </c>
      <c r="BU1901" s="13">
        <v>1</v>
      </c>
      <c r="BV1901" s="13" t="s">
        <v>9998</v>
      </c>
      <c r="CA1901" s="18">
        <v>1960</v>
      </c>
      <c r="CB1901" s="18"/>
      <c r="CC1901" s="18" t="s">
        <v>6073</v>
      </c>
      <c r="CD1901" s="18">
        <v>2346.1999999999998</v>
      </c>
      <c r="CE1901" s="18"/>
      <c r="CF1901" s="18"/>
      <c r="CG1901" s="18"/>
      <c r="CI1901" s="13">
        <v>1</v>
      </c>
      <c r="CJ1901" s="13">
        <v>1</v>
      </c>
      <c r="CK1901" s="13">
        <v>1</v>
      </c>
      <c r="CL1901" s="13">
        <v>1</v>
      </c>
      <c r="CM1901" s="13">
        <v>1</v>
      </c>
      <c r="CN1901" s="13">
        <v>1</v>
      </c>
      <c r="CO1901" s="13">
        <v>1</v>
      </c>
      <c r="CP1901" s="13">
        <v>1</v>
      </c>
      <c r="CQ1901" s="13">
        <v>1</v>
      </c>
      <c r="CR1901" s="13">
        <v>1</v>
      </c>
      <c r="CS1901" s="14">
        <v>41177</v>
      </c>
      <c r="CW1901" s="13" t="s">
        <v>10054</v>
      </c>
      <c r="CX1901" s="38" t="s">
        <v>10055</v>
      </c>
      <c r="CY1901" s="38" t="s">
        <v>10056</v>
      </c>
      <c r="CZ1901" s="38"/>
      <c r="DA1901" s="38" t="s">
        <v>192</v>
      </c>
    </row>
    <row r="1902" spans="1:106" s="13" customFormat="1">
      <c r="A1902" s="84">
        <v>3468</v>
      </c>
      <c r="B1902" s="84">
        <v>5</v>
      </c>
      <c r="C1902" s="13" t="s">
        <v>10057</v>
      </c>
      <c r="D1902" s="13" t="s">
        <v>37</v>
      </c>
      <c r="E1902" s="14">
        <v>12080</v>
      </c>
      <c r="F1902" s="13" t="s">
        <v>396</v>
      </c>
      <c r="G1902" s="13" t="s">
        <v>194</v>
      </c>
      <c r="H1902" s="13" t="s">
        <v>194</v>
      </c>
      <c r="I1902" s="14">
        <v>40862</v>
      </c>
      <c r="J1902" s="13">
        <f t="shared" si="66"/>
        <v>78</v>
      </c>
      <c r="K1902" s="14">
        <v>40898</v>
      </c>
      <c r="L1902" s="13">
        <v>4</v>
      </c>
      <c r="M1902" s="14">
        <v>41371</v>
      </c>
      <c r="N1902" s="67">
        <f t="shared" si="68"/>
        <v>16.722792607802873</v>
      </c>
      <c r="O1902" s="16">
        <v>2</v>
      </c>
      <c r="Q1902" s="13" t="s">
        <v>950</v>
      </c>
      <c r="R1902" s="13" t="s">
        <v>46</v>
      </c>
      <c r="S1902" s="13">
        <v>2</v>
      </c>
      <c r="T1902" s="13">
        <v>2</v>
      </c>
      <c r="U1902" s="13">
        <v>1</v>
      </c>
      <c r="V1902" s="13">
        <v>1</v>
      </c>
      <c r="W1902" s="13" t="s">
        <v>10058</v>
      </c>
      <c r="X1902" s="13">
        <v>1</v>
      </c>
      <c r="Z1902" s="13">
        <v>4</v>
      </c>
      <c r="AG1902" s="13">
        <v>1</v>
      </c>
      <c r="AH1902" s="13">
        <v>2</v>
      </c>
      <c r="AI1902" s="13">
        <v>2</v>
      </c>
      <c r="AJ1902" s="13">
        <v>2</v>
      </c>
      <c r="AK1902" s="13">
        <v>3</v>
      </c>
      <c r="AL1902" s="13">
        <v>3</v>
      </c>
      <c r="AM1902" s="13">
        <v>3</v>
      </c>
      <c r="AN1902" s="13">
        <v>1</v>
      </c>
      <c r="AO1902" s="13" t="s">
        <v>10059</v>
      </c>
      <c r="AP1902" s="13" t="s">
        <v>10060</v>
      </c>
      <c r="AQ1902" s="13">
        <v>1</v>
      </c>
      <c r="AR1902" s="13">
        <v>2</v>
      </c>
      <c r="AT1902" s="13">
        <v>1</v>
      </c>
      <c r="AU1902" s="13">
        <v>0</v>
      </c>
      <c r="AV1902" s="13">
        <v>1</v>
      </c>
      <c r="AW1902" s="13">
        <v>0</v>
      </c>
      <c r="AX1902" s="13">
        <v>1</v>
      </c>
      <c r="AY1902" s="13">
        <v>0</v>
      </c>
      <c r="AZ1902" s="13">
        <v>2</v>
      </c>
      <c r="BB1902" s="13">
        <v>2</v>
      </c>
      <c r="BD1902" s="13">
        <v>2</v>
      </c>
      <c r="BF1902" s="13">
        <v>2</v>
      </c>
      <c r="BH1902" s="17">
        <v>2</v>
      </c>
      <c r="BI1902" s="13">
        <v>1</v>
      </c>
      <c r="BJ1902" s="13">
        <v>2</v>
      </c>
      <c r="BK1902" s="13">
        <v>1</v>
      </c>
      <c r="BL1902" s="13">
        <v>1</v>
      </c>
      <c r="BM1902" s="13">
        <v>3288</v>
      </c>
      <c r="BN1902" s="13">
        <v>1</v>
      </c>
      <c r="BO1902" s="13" t="s">
        <v>9851</v>
      </c>
      <c r="BP1902" s="13">
        <v>180</v>
      </c>
      <c r="BQ1902" s="13" t="s">
        <v>1304</v>
      </c>
      <c r="BR1902" s="13" t="s">
        <v>595</v>
      </c>
      <c r="BS1902" s="13">
        <v>1</v>
      </c>
      <c r="BT1902" s="13">
        <v>32</v>
      </c>
      <c r="BU1902" s="13">
        <v>1</v>
      </c>
      <c r="BV1902" s="13">
        <v>4</v>
      </c>
      <c r="BW1902" s="13">
        <v>2</v>
      </c>
      <c r="BX1902" s="13">
        <v>22.7</v>
      </c>
      <c r="CA1902" s="18">
        <v>1963</v>
      </c>
      <c r="CB1902" s="18"/>
      <c r="CC1902" s="18">
        <v>2748</v>
      </c>
      <c r="CD1902" s="18">
        <v>988.75</v>
      </c>
      <c r="CE1902" s="18"/>
      <c r="CF1902" s="18"/>
      <c r="CG1902" s="18"/>
      <c r="CH1902" s="13">
        <v>2</v>
      </c>
      <c r="CI1902" s="13">
        <v>1</v>
      </c>
      <c r="CJ1902" s="13">
        <v>1</v>
      </c>
      <c r="CK1902" s="13">
        <v>1</v>
      </c>
      <c r="CL1902" s="13">
        <v>1</v>
      </c>
      <c r="CM1902" s="13">
        <v>1</v>
      </c>
      <c r="CN1902" s="13">
        <v>1</v>
      </c>
      <c r="CO1902" s="13">
        <v>1</v>
      </c>
      <c r="CP1902" s="13">
        <v>1</v>
      </c>
      <c r="CQ1902" s="13">
        <v>1</v>
      </c>
      <c r="CR1902" s="13">
        <v>1</v>
      </c>
      <c r="CS1902" s="14">
        <v>41061</v>
      </c>
      <c r="CT1902" s="13">
        <v>3</v>
      </c>
      <c r="CU1902" s="13" t="s">
        <v>10061</v>
      </c>
      <c r="CW1902" s="13" t="s">
        <v>9004</v>
      </c>
      <c r="CX1902" s="38" t="s">
        <v>10062</v>
      </c>
      <c r="CY1902" s="38" t="s">
        <v>5349</v>
      </c>
      <c r="CZ1902" s="38" t="s">
        <v>41</v>
      </c>
      <c r="DA1902" s="38" t="s">
        <v>10063</v>
      </c>
    </row>
    <row r="1903" spans="1:106" s="13" customFormat="1">
      <c r="A1903" s="84">
        <v>3469</v>
      </c>
      <c r="B1903" s="84">
        <v>1</v>
      </c>
      <c r="C1903" s="13" t="s">
        <v>3836</v>
      </c>
      <c r="D1903" s="13" t="s">
        <v>54</v>
      </c>
      <c r="E1903" s="14">
        <v>8237</v>
      </c>
      <c r="F1903" s="13" t="s">
        <v>302</v>
      </c>
      <c r="G1903" s="13" t="s">
        <v>302</v>
      </c>
      <c r="H1903" s="13" t="s">
        <v>302</v>
      </c>
      <c r="I1903" s="14">
        <v>40739</v>
      </c>
      <c r="J1903" s="13">
        <f t="shared" si="66"/>
        <v>88</v>
      </c>
      <c r="K1903" s="14">
        <v>40849</v>
      </c>
      <c r="L1903" s="13">
        <v>2</v>
      </c>
      <c r="M1903" s="14">
        <v>40861</v>
      </c>
      <c r="N1903" s="67">
        <f t="shared" si="68"/>
        <v>4.0082135523613962</v>
      </c>
      <c r="O1903" s="16">
        <v>2</v>
      </c>
      <c r="Q1903" s="13" t="s">
        <v>10064</v>
      </c>
      <c r="R1903" s="13" t="s">
        <v>46</v>
      </c>
      <c r="S1903" s="13">
        <v>2</v>
      </c>
      <c r="T1903" s="13">
        <v>1</v>
      </c>
      <c r="U1903" s="13">
        <v>1</v>
      </c>
      <c r="V1903" s="13">
        <v>1</v>
      </c>
      <c r="W1903" s="13" t="s">
        <v>10065</v>
      </c>
      <c r="X1903" s="13">
        <v>1</v>
      </c>
      <c r="Z1903" s="13">
        <v>4</v>
      </c>
      <c r="AC1903" s="13">
        <v>2</v>
      </c>
      <c r="AD1903" s="13">
        <v>2</v>
      </c>
      <c r="AE1903" s="13">
        <v>2</v>
      </c>
      <c r="AF1903" s="13">
        <v>2</v>
      </c>
      <c r="AG1903" s="13">
        <v>1</v>
      </c>
      <c r="AH1903" s="13">
        <v>2</v>
      </c>
      <c r="AI1903" s="13">
        <v>2</v>
      </c>
      <c r="AJ1903" s="13">
        <v>2</v>
      </c>
      <c r="AK1903" s="13">
        <v>1</v>
      </c>
      <c r="AL1903" s="13">
        <v>2</v>
      </c>
      <c r="AM1903" s="13">
        <v>1</v>
      </c>
      <c r="AN1903" s="13">
        <v>1</v>
      </c>
      <c r="AO1903" s="13" t="s">
        <v>10066</v>
      </c>
      <c r="AP1903" s="13" t="s">
        <v>125</v>
      </c>
      <c r="AQ1903" s="13">
        <v>1</v>
      </c>
      <c r="AR1903" s="13">
        <v>1</v>
      </c>
      <c r="AS1903" s="13">
        <v>3</v>
      </c>
      <c r="AT1903" s="13">
        <v>1</v>
      </c>
      <c r="AU1903" s="13">
        <v>1</v>
      </c>
      <c r="AV1903" s="13">
        <v>1</v>
      </c>
      <c r="AW1903" s="13">
        <v>2</v>
      </c>
      <c r="AX1903" s="13">
        <v>3</v>
      </c>
      <c r="AZ1903" s="13">
        <v>2</v>
      </c>
      <c r="BB1903" s="13">
        <v>1</v>
      </c>
      <c r="BC1903" s="13">
        <v>0</v>
      </c>
      <c r="BD1903" s="13">
        <v>1</v>
      </c>
      <c r="BE1903" s="13">
        <v>1</v>
      </c>
      <c r="BF1903" s="13">
        <v>1</v>
      </c>
      <c r="BG1903" s="13">
        <v>2</v>
      </c>
      <c r="BH1903" s="17">
        <v>1</v>
      </c>
      <c r="BI1903" s="13">
        <v>1</v>
      </c>
      <c r="BJ1903" s="13">
        <v>2</v>
      </c>
      <c r="BK1903" s="13">
        <v>1</v>
      </c>
      <c r="BL1903" s="13">
        <v>1</v>
      </c>
      <c r="BM1903" s="13">
        <v>3591</v>
      </c>
      <c r="BN1903" s="13">
        <v>2</v>
      </c>
      <c r="BQ1903" s="13" t="s">
        <v>594</v>
      </c>
      <c r="BR1903" s="13" t="s">
        <v>595</v>
      </c>
      <c r="BS1903" s="13">
        <v>1</v>
      </c>
      <c r="BT1903" s="13">
        <v>41</v>
      </c>
      <c r="BU1903" s="13">
        <v>1</v>
      </c>
      <c r="BV1903" s="13">
        <v>10</v>
      </c>
      <c r="BW1903" s="13">
        <v>2</v>
      </c>
      <c r="BX1903" s="13">
        <v>261</v>
      </c>
      <c r="CA1903" s="18">
        <v>2206</v>
      </c>
      <c r="CB1903" s="18" t="s">
        <v>1882</v>
      </c>
      <c r="CC1903" s="18" t="s">
        <v>10067</v>
      </c>
      <c r="CD1903" s="18">
        <v>3742.4</v>
      </c>
      <c r="CE1903" s="18"/>
      <c r="CF1903" s="18"/>
      <c r="CG1903" s="18"/>
      <c r="CI1903" s="13">
        <v>1</v>
      </c>
      <c r="CJ1903" s="13">
        <v>1</v>
      </c>
      <c r="CK1903" s="13">
        <v>1</v>
      </c>
      <c r="CL1903" s="13">
        <v>1</v>
      </c>
      <c r="CM1903" s="13">
        <v>1</v>
      </c>
      <c r="CN1903" s="13">
        <v>1</v>
      </c>
      <c r="CO1903" s="13">
        <v>1</v>
      </c>
      <c r="CP1903" s="13">
        <v>1</v>
      </c>
      <c r="CQ1903" s="13">
        <v>1</v>
      </c>
      <c r="CR1903" s="13">
        <v>1</v>
      </c>
      <c r="CS1903" s="14">
        <v>41105</v>
      </c>
      <c r="CW1903" s="13" t="s">
        <v>10068</v>
      </c>
      <c r="CX1903" s="38" t="s">
        <v>10069</v>
      </c>
      <c r="CY1903" s="38" t="s">
        <v>9021</v>
      </c>
      <c r="CZ1903" s="38" t="s">
        <v>41</v>
      </c>
      <c r="DA1903" s="38" t="s">
        <v>10070</v>
      </c>
    </row>
    <row r="1904" spans="1:106" s="13" customFormat="1">
      <c r="A1904" s="84">
        <v>3470</v>
      </c>
      <c r="B1904" s="84">
        <v>5</v>
      </c>
      <c r="C1904" s="13" t="s">
        <v>10071</v>
      </c>
      <c r="D1904" s="13" t="s">
        <v>37</v>
      </c>
      <c r="E1904" s="14">
        <v>8956</v>
      </c>
      <c r="F1904" s="13" t="s">
        <v>439</v>
      </c>
      <c r="G1904" s="13" t="s">
        <v>439</v>
      </c>
      <c r="H1904" s="13" t="s">
        <v>439</v>
      </c>
      <c r="I1904" s="14">
        <v>40862</v>
      </c>
      <c r="J1904" s="13">
        <f t="shared" si="66"/>
        <v>87</v>
      </c>
      <c r="K1904" s="14">
        <v>40896</v>
      </c>
      <c r="L1904" s="13">
        <v>4</v>
      </c>
      <c r="M1904" s="14">
        <v>41529</v>
      </c>
      <c r="N1904" s="67">
        <f t="shared" si="68"/>
        <v>21.913757700205338</v>
      </c>
      <c r="O1904" s="16">
        <v>2</v>
      </c>
      <c r="Q1904" s="13" t="s">
        <v>10072</v>
      </c>
      <c r="R1904" s="13" t="s">
        <v>441</v>
      </c>
      <c r="S1904" s="13">
        <v>2</v>
      </c>
      <c r="T1904" s="13">
        <v>2</v>
      </c>
      <c r="U1904" s="13">
        <v>2</v>
      </c>
      <c r="V1904" s="13">
        <v>2</v>
      </c>
      <c r="X1904" s="13">
        <v>2</v>
      </c>
      <c r="AC1904" s="13">
        <v>2</v>
      </c>
      <c r="AD1904" s="13">
        <v>2</v>
      </c>
      <c r="AE1904" s="13">
        <v>2</v>
      </c>
      <c r="AF1904" s="13">
        <v>2</v>
      </c>
      <c r="AG1904" s="13">
        <v>2</v>
      </c>
      <c r="AH1904" s="13">
        <v>2</v>
      </c>
      <c r="AI1904" s="13">
        <v>2</v>
      </c>
      <c r="AJ1904" s="13">
        <v>2</v>
      </c>
      <c r="AK1904" s="13">
        <v>2</v>
      </c>
      <c r="AL1904" s="13">
        <v>2</v>
      </c>
      <c r="AM1904" s="13">
        <v>2</v>
      </c>
      <c r="AN1904" s="13">
        <v>2</v>
      </c>
      <c r="AP1904" s="13" t="s">
        <v>10073</v>
      </c>
      <c r="AQ1904" s="13">
        <v>1</v>
      </c>
      <c r="AR1904" s="13">
        <v>2</v>
      </c>
      <c r="AT1904" s="13">
        <v>1</v>
      </c>
      <c r="AU1904" s="13">
        <v>1</v>
      </c>
      <c r="AV1904" s="13">
        <v>2</v>
      </c>
      <c r="AX1904" s="13">
        <v>1</v>
      </c>
      <c r="AY1904" s="13">
        <v>2</v>
      </c>
      <c r="AZ1904" s="13">
        <v>3</v>
      </c>
      <c r="BB1904" s="13">
        <v>3</v>
      </c>
      <c r="BD1904" s="13">
        <v>1</v>
      </c>
      <c r="BE1904" s="13">
        <v>3</v>
      </c>
      <c r="BF1904" s="13">
        <v>1</v>
      </c>
      <c r="BG1904" s="13">
        <v>3</v>
      </c>
      <c r="BH1904" s="17">
        <v>2</v>
      </c>
      <c r="BI1904" s="13">
        <v>1</v>
      </c>
      <c r="BJ1904" s="13">
        <v>1</v>
      </c>
      <c r="BK1904" s="13">
        <v>1</v>
      </c>
      <c r="BL1904" s="13">
        <v>1</v>
      </c>
      <c r="BM1904" s="13">
        <v>3284</v>
      </c>
      <c r="BN1904" s="13">
        <v>1</v>
      </c>
      <c r="BO1904" s="13" t="s">
        <v>10074</v>
      </c>
      <c r="BP1904" s="13">
        <v>180</v>
      </c>
      <c r="BQ1904" s="13" t="s">
        <v>442</v>
      </c>
      <c r="BR1904" s="13" t="s">
        <v>443</v>
      </c>
      <c r="BS1904" s="13">
        <v>2</v>
      </c>
      <c r="BT1904" s="13">
        <v>55</v>
      </c>
      <c r="BU1904" s="13">
        <v>1</v>
      </c>
      <c r="BV1904" s="13">
        <v>5</v>
      </c>
      <c r="BW1904" s="13">
        <v>2</v>
      </c>
      <c r="BX1904" s="13">
        <v>26</v>
      </c>
      <c r="CA1904" s="18"/>
      <c r="CB1904" s="18"/>
      <c r="CC1904" s="18" t="s">
        <v>10075</v>
      </c>
      <c r="CD1904" s="18">
        <v>4926.8</v>
      </c>
      <c r="CE1904" s="18"/>
      <c r="CF1904" s="18"/>
      <c r="CG1904" s="18"/>
      <c r="CH1904" s="13">
        <v>2</v>
      </c>
      <c r="CI1904" s="13">
        <v>1</v>
      </c>
      <c r="CJ1904" s="13">
        <v>1</v>
      </c>
      <c r="CK1904" s="13">
        <v>1</v>
      </c>
      <c r="CL1904" s="13">
        <v>1</v>
      </c>
      <c r="CM1904" s="13">
        <v>1</v>
      </c>
      <c r="CN1904" s="13">
        <v>1</v>
      </c>
      <c r="CO1904" s="13">
        <v>1</v>
      </c>
      <c r="CP1904" s="13">
        <v>1</v>
      </c>
      <c r="CQ1904" s="13">
        <v>1</v>
      </c>
      <c r="CR1904" s="13">
        <v>1</v>
      </c>
      <c r="CS1904" s="14">
        <v>41026</v>
      </c>
      <c r="CT1904" s="13">
        <v>2</v>
      </c>
      <c r="CW1904" s="13" t="s">
        <v>10076</v>
      </c>
      <c r="CX1904" s="38" t="s">
        <v>10077</v>
      </c>
      <c r="CY1904" s="38" t="s">
        <v>10078</v>
      </c>
      <c r="CZ1904" s="38"/>
      <c r="DA1904" s="38" t="s">
        <v>192</v>
      </c>
    </row>
    <row r="1905" spans="1:106" s="13" customFormat="1">
      <c r="A1905" s="84">
        <v>3471</v>
      </c>
      <c r="B1905" s="84">
        <v>1</v>
      </c>
      <c r="C1905" s="13" t="s">
        <v>10079</v>
      </c>
      <c r="D1905" s="13" t="s">
        <v>37</v>
      </c>
      <c r="E1905" s="14">
        <v>19018</v>
      </c>
      <c r="F1905" s="13" t="s">
        <v>673</v>
      </c>
      <c r="G1905" s="13" t="s">
        <v>673</v>
      </c>
      <c r="H1905" s="13" t="s">
        <v>673</v>
      </c>
      <c r="I1905" s="14">
        <v>40862</v>
      </c>
      <c r="J1905" s="13">
        <f t="shared" si="66"/>
        <v>59</v>
      </c>
      <c r="K1905" s="14">
        <v>40959</v>
      </c>
      <c r="L1905" s="13">
        <v>4</v>
      </c>
      <c r="M1905" s="14">
        <v>41527</v>
      </c>
      <c r="N1905" s="67">
        <f t="shared" si="68"/>
        <v>21.848049281314168</v>
      </c>
      <c r="O1905" s="16">
        <v>2</v>
      </c>
      <c r="Q1905" s="13" t="s">
        <v>10080</v>
      </c>
      <c r="R1905" s="13" t="s">
        <v>46</v>
      </c>
      <c r="S1905" s="13">
        <v>2</v>
      </c>
      <c r="T1905" s="13">
        <v>2</v>
      </c>
      <c r="U1905" s="13">
        <v>2</v>
      </c>
      <c r="V1905" s="13">
        <v>2</v>
      </c>
      <c r="X1905" s="13">
        <v>2</v>
      </c>
      <c r="Z1905" s="13">
        <v>4</v>
      </c>
      <c r="AC1905" s="13">
        <v>2</v>
      </c>
      <c r="AD1905" s="13">
        <v>2</v>
      </c>
      <c r="AE1905" s="13">
        <v>2</v>
      </c>
      <c r="AF1905" s="13">
        <v>2</v>
      </c>
      <c r="AG1905" s="13">
        <v>2</v>
      </c>
      <c r="AH1905" s="13">
        <v>2</v>
      </c>
      <c r="AI1905" s="13">
        <v>2</v>
      </c>
      <c r="AJ1905" s="13">
        <v>2</v>
      </c>
      <c r="AK1905" s="13">
        <v>2</v>
      </c>
      <c r="AL1905" s="13">
        <v>2</v>
      </c>
      <c r="AM1905" s="13">
        <v>1</v>
      </c>
      <c r="AN1905" s="13">
        <v>1</v>
      </c>
      <c r="AO1905" s="13" t="s">
        <v>10081</v>
      </c>
      <c r="AP1905" s="13" t="s">
        <v>3624</v>
      </c>
      <c r="AQ1905" s="13">
        <v>1</v>
      </c>
      <c r="AR1905" s="13">
        <v>1</v>
      </c>
      <c r="AS1905" s="13">
        <v>1</v>
      </c>
      <c r="AT1905" s="13">
        <v>1</v>
      </c>
      <c r="AU1905" s="13">
        <v>3</v>
      </c>
      <c r="AV1905" s="13">
        <v>2</v>
      </c>
      <c r="AX1905" s="13">
        <v>2</v>
      </c>
      <c r="AZ1905" s="13">
        <v>1</v>
      </c>
      <c r="BA1905" s="13">
        <v>2</v>
      </c>
      <c r="BB1905" s="13">
        <v>2</v>
      </c>
      <c r="BD1905" s="13">
        <v>2</v>
      </c>
      <c r="BF1905" s="13">
        <v>1</v>
      </c>
      <c r="BG1905" s="13">
        <v>14</v>
      </c>
      <c r="BH1905" s="17">
        <v>2</v>
      </c>
      <c r="BI1905" s="13">
        <v>2</v>
      </c>
      <c r="BJ1905" s="13">
        <v>2</v>
      </c>
      <c r="BK1905" s="13">
        <v>1</v>
      </c>
      <c r="BL1905" s="13">
        <v>1</v>
      </c>
      <c r="BM1905" s="13">
        <v>3331</v>
      </c>
      <c r="BN1905" s="13">
        <v>2</v>
      </c>
      <c r="BQ1905" s="13" t="s">
        <v>237</v>
      </c>
      <c r="BR1905" s="13" t="s">
        <v>238</v>
      </c>
      <c r="BS1905" s="13">
        <v>1</v>
      </c>
      <c r="BT1905" s="13">
        <v>38</v>
      </c>
      <c r="BU1905" s="13">
        <v>1</v>
      </c>
      <c r="BV1905" s="13">
        <v>1</v>
      </c>
      <c r="BW1905" s="13">
        <v>1</v>
      </c>
      <c r="BX1905" s="13">
        <v>15.1</v>
      </c>
      <c r="CA1905" s="18">
        <v>2041</v>
      </c>
      <c r="CB1905" s="18"/>
      <c r="CC1905" s="18">
        <v>1174.8</v>
      </c>
      <c r="CD1905" s="18">
        <v>1054.3</v>
      </c>
      <c r="CE1905" s="18"/>
      <c r="CF1905" s="18"/>
      <c r="CG1905" s="18"/>
      <c r="CH1905" s="13">
        <v>2</v>
      </c>
      <c r="CI1905" s="13">
        <v>1</v>
      </c>
      <c r="CJ1905" s="13">
        <v>1</v>
      </c>
      <c r="CK1905" s="13">
        <v>1</v>
      </c>
      <c r="CL1905" s="13">
        <v>1</v>
      </c>
      <c r="CM1905" s="13">
        <v>1</v>
      </c>
      <c r="CN1905" s="13">
        <v>1</v>
      </c>
      <c r="CO1905" s="13">
        <v>1</v>
      </c>
      <c r="CP1905" s="13">
        <v>1</v>
      </c>
      <c r="CQ1905" s="13">
        <v>1</v>
      </c>
      <c r="CR1905" s="13">
        <v>1</v>
      </c>
      <c r="CS1905" s="14">
        <v>41016</v>
      </c>
      <c r="CW1905" s="13" t="s">
        <v>8235</v>
      </c>
      <c r="CX1905" s="38" t="s">
        <v>10082</v>
      </c>
      <c r="CY1905" s="38" t="s">
        <v>5389</v>
      </c>
      <c r="CZ1905" s="38" t="s">
        <v>41</v>
      </c>
      <c r="DA1905" s="38" t="s">
        <v>10083</v>
      </c>
    </row>
    <row r="1906" spans="1:106" s="13" customFormat="1">
      <c r="A1906" s="84">
        <v>3473</v>
      </c>
      <c r="B1906" s="84">
        <v>5</v>
      </c>
      <c r="C1906" s="13" t="s">
        <v>834</v>
      </c>
      <c r="D1906" s="13" t="s">
        <v>37</v>
      </c>
      <c r="E1906" s="14">
        <v>11068</v>
      </c>
      <c r="F1906" s="13" t="s">
        <v>277</v>
      </c>
      <c r="G1906" s="13" t="s">
        <v>277</v>
      </c>
      <c r="H1906" s="13" t="s">
        <v>277</v>
      </c>
      <c r="I1906" s="14">
        <v>40892</v>
      </c>
      <c r="J1906" s="13">
        <f t="shared" si="66"/>
        <v>81</v>
      </c>
      <c r="K1906" s="14">
        <v>40904</v>
      </c>
      <c r="L1906" s="13">
        <v>1</v>
      </c>
      <c r="M1906" s="14">
        <v>41717</v>
      </c>
      <c r="N1906" s="67">
        <f t="shared" si="68"/>
        <v>27.104722792607802</v>
      </c>
      <c r="O1906" s="16">
        <v>2</v>
      </c>
      <c r="Q1906" s="13" t="s">
        <v>10084</v>
      </c>
      <c r="R1906" s="13" t="s">
        <v>38</v>
      </c>
      <c r="S1906" s="13">
        <v>2</v>
      </c>
      <c r="T1906" s="13">
        <v>2</v>
      </c>
      <c r="U1906" s="13">
        <v>2</v>
      </c>
      <c r="V1906" s="13">
        <v>2</v>
      </c>
      <c r="X1906" s="13">
        <v>1</v>
      </c>
      <c r="Z1906" s="13">
        <v>4</v>
      </c>
      <c r="AC1906" s="13">
        <v>2</v>
      </c>
      <c r="AD1906" s="13">
        <v>2</v>
      </c>
      <c r="AE1906" s="13">
        <v>2</v>
      </c>
      <c r="AF1906" s="13">
        <v>2</v>
      </c>
      <c r="AG1906" s="13">
        <v>1</v>
      </c>
      <c r="AH1906" s="13">
        <v>2</v>
      </c>
      <c r="AI1906" s="13">
        <v>2</v>
      </c>
      <c r="AJ1906" s="13">
        <v>2</v>
      </c>
      <c r="AK1906" s="13">
        <v>2</v>
      </c>
      <c r="AL1906" s="13">
        <v>1</v>
      </c>
      <c r="AM1906" s="13">
        <v>1</v>
      </c>
      <c r="AN1906" s="13">
        <v>1</v>
      </c>
      <c r="AO1906" s="13" t="s">
        <v>10085</v>
      </c>
      <c r="AP1906" s="13" t="s">
        <v>1715</v>
      </c>
      <c r="AQ1906" s="13">
        <v>1</v>
      </c>
      <c r="AR1906" s="13">
        <v>2</v>
      </c>
      <c r="AT1906" s="13">
        <v>1</v>
      </c>
      <c r="AU1906" s="13">
        <v>0</v>
      </c>
      <c r="AV1906" s="13">
        <v>2</v>
      </c>
      <c r="AX1906" s="13">
        <v>1</v>
      </c>
      <c r="AY1906" s="13">
        <v>2</v>
      </c>
      <c r="AZ1906" s="13">
        <v>1</v>
      </c>
      <c r="BA1906" s="13">
        <v>3</v>
      </c>
      <c r="BB1906" s="13">
        <v>2</v>
      </c>
      <c r="BD1906" s="13">
        <v>2</v>
      </c>
      <c r="BF1906" s="13">
        <v>2</v>
      </c>
      <c r="BH1906" s="17">
        <v>2</v>
      </c>
      <c r="BI1906" s="13">
        <v>1</v>
      </c>
      <c r="BJ1906" s="13">
        <v>2</v>
      </c>
      <c r="BK1906" s="13">
        <v>1</v>
      </c>
      <c r="BL1906" s="13">
        <v>1</v>
      </c>
      <c r="BM1906" s="13">
        <v>3282</v>
      </c>
      <c r="BN1906" s="13">
        <v>1</v>
      </c>
      <c r="BO1906" s="13" t="s">
        <v>3147</v>
      </c>
      <c r="BP1906" s="13">
        <v>180</v>
      </c>
      <c r="BQ1906" s="13" t="s">
        <v>237</v>
      </c>
      <c r="BR1906" s="13" t="s">
        <v>238</v>
      </c>
      <c r="BS1906" s="13">
        <v>1</v>
      </c>
      <c r="BT1906" s="13">
        <v>34.5</v>
      </c>
      <c r="BU1906" s="13">
        <v>1</v>
      </c>
      <c r="BV1906" s="13">
        <v>2</v>
      </c>
      <c r="BW1906" s="13">
        <v>1</v>
      </c>
      <c r="BX1906" s="13">
        <v>19.2</v>
      </c>
      <c r="CA1906" s="18">
        <v>1962</v>
      </c>
      <c r="CB1906" s="18"/>
      <c r="CC1906" s="18">
        <v>3278</v>
      </c>
      <c r="CD1906" s="18">
        <v>761.87</v>
      </c>
      <c r="CE1906" s="18"/>
      <c r="CF1906" s="18"/>
      <c r="CG1906" s="18"/>
      <c r="CI1906" s="13">
        <v>1</v>
      </c>
      <c r="CJ1906" s="13">
        <v>1</v>
      </c>
      <c r="CK1906" s="13">
        <v>1</v>
      </c>
      <c r="CL1906" s="13">
        <v>1</v>
      </c>
      <c r="CM1906" s="13">
        <v>1</v>
      </c>
      <c r="CN1906" s="13">
        <v>1</v>
      </c>
      <c r="CO1906" s="13">
        <v>1</v>
      </c>
      <c r="CP1906" s="13">
        <v>1</v>
      </c>
      <c r="CQ1906" s="13">
        <v>1</v>
      </c>
      <c r="CR1906" s="13">
        <v>1</v>
      </c>
      <c r="CS1906" s="14">
        <v>41061</v>
      </c>
      <c r="CT1906" s="13">
        <v>1</v>
      </c>
      <c r="CW1906" s="13" t="s">
        <v>10086</v>
      </c>
      <c r="CX1906" s="38" t="s">
        <v>8007</v>
      </c>
      <c r="CY1906" s="38" t="s">
        <v>6252</v>
      </c>
      <c r="CZ1906" s="38" t="s">
        <v>41</v>
      </c>
      <c r="DA1906" s="38" t="s">
        <v>10087</v>
      </c>
      <c r="DB1906" s="13">
        <v>164</v>
      </c>
    </row>
    <row r="1907" spans="1:106" s="13" customFormat="1">
      <c r="A1907" s="84">
        <v>3475</v>
      </c>
      <c r="B1907" s="84">
        <v>1</v>
      </c>
      <c r="C1907" s="13" t="s">
        <v>556</v>
      </c>
      <c r="D1907" s="13" t="s">
        <v>37</v>
      </c>
      <c r="E1907" s="14">
        <v>12059</v>
      </c>
      <c r="F1907" s="13" t="s">
        <v>264</v>
      </c>
      <c r="H1907" s="13" t="s">
        <v>264</v>
      </c>
      <c r="I1907" s="14">
        <v>40770</v>
      </c>
      <c r="J1907" s="13">
        <f t="shared" si="66"/>
        <v>78</v>
      </c>
      <c r="K1907" s="14">
        <v>40819</v>
      </c>
      <c r="L1907" s="13">
        <v>4</v>
      </c>
      <c r="M1907" s="14">
        <v>40872</v>
      </c>
      <c r="N1907" s="67">
        <f t="shared" si="68"/>
        <v>3.3511293634496919</v>
      </c>
      <c r="O1907" s="16">
        <v>2</v>
      </c>
      <c r="Q1907" s="13" t="s">
        <v>323</v>
      </c>
      <c r="R1907" s="13" t="s">
        <v>10088</v>
      </c>
      <c r="S1907" s="13">
        <v>2</v>
      </c>
      <c r="T1907" s="13">
        <v>2</v>
      </c>
      <c r="U1907" s="13">
        <v>2</v>
      </c>
      <c r="V1907" s="13">
        <v>2</v>
      </c>
      <c r="Z1907" s="13">
        <v>4</v>
      </c>
      <c r="AC1907" s="13">
        <v>2</v>
      </c>
      <c r="AD1907" s="13">
        <v>2</v>
      </c>
      <c r="AE1907" s="13">
        <v>2</v>
      </c>
      <c r="AF1907" s="13">
        <v>2</v>
      </c>
      <c r="AG1907" s="13">
        <v>2</v>
      </c>
      <c r="AH1907" s="13">
        <v>2</v>
      </c>
      <c r="AP1907" s="13" t="s">
        <v>8483</v>
      </c>
      <c r="AQ1907" s="13">
        <v>1</v>
      </c>
      <c r="AR1907" s="13">
        <v>2</v>
      </c>
      <c r="AS1907" s="13">
        <v>1</v>
      </c>
      <c r="AT1907" s="13">
        <v>2</v>
      </c>
      <c r="AU1907" s="13">
        <v>1</v>
      </c>
      <c r="AV1907" s="13">
        <v>0</v>
      </c>
      <c r="AW1907" s="13">
        <v>3</v>
      </c>
      <c r="AY1907" s="13">
        <v>1</v>
      </c>
      <c r="AZ1907" s="13">
        <v>1</v>
      </c>
      <c r="BA1907" s="13">
        <v>1</v>
      </c>
      <c r="BB1907" s="13">
        <v>2</v>
      </c>
      <c r="BD1907" s="13">
        <v>3</v>
      </c>
      <c r="BF1907" s="13">
        <v>1</v>
      </c>
      <c r="BG1907" s="13">
        <v>2</v>
      </c>
      <c r="BH1907" s="17">
        <v>1</v>
      </c>
      <c r="BI1907" s="13">
        <v>1</v>
      </c>
      <c r="BJ1907" s="13">
        <v>2</v>
      </c>
      <c r="BK1907" s="13">
        <v>1</v>
      </c>
      <c r="BS1907" s="13">
        <v>2</v>
      </c>
      <c r="BT1907" s="13">
        <v>76</v>
      </c>
      <c r="BU1907" s="13">
        <v>1</v>
      </c>
      <c r="CA1907" s="18"/>
      <c r="CB1907" s="18"/>
      <c r="CC1907" s="18"/>
      <c r="CD1907" s="18"/>
      <c r="CE1907" s="18"/>
      <c r="CF1907" s="18"/>
      <c r="CG1907" s="18"/>
      <c r="CH1907" s="13">
        <v>2</v>
      </c>
      <c r="CI1907" s="13">
        <v>1</v>
      </c>
      <c r="CJ1907" s="13">
        <v>1</v>
      </c>
      <c r="CK1907" s="13">
        <v>1</v>
      </c>
      <c r="CL1907" s="13">
        <v>1</v>
      </c>
      <c r="CM1907" s="13">
        <v>1</v>
      </c>
      <c r="CN1907" s="13">
        <v>1</v>
      </c>
      <c r="CO1907" s="13">
        <v>1</v>
      </c>
      <c r="CP1907" s="13">
        <v>1</v>
      </c>
      <c r="CQ1907" s="13">
        <v>1</v>
      </c>
      <c r="CR1907" s="13">
        <v>1</v>
      </c>
      <c r="CS1907" s="14">
        <v>41135</v>
      </c>
      <c r="CT1907" s="13">
        <v>1</v>
      </c>
      <c r="CW1907" s="13" t="s">
        <v>10089</v>
      </c>
      <c r="CX1907" s="38" t="s">
        <v>10090</v>
      </c>
      <c r="CY1907" s="38" t="s">
        <v>6574</v>
      </c>
      <c r="CZ1907" s="38" t="s">
        <v>41</v>
      </c>
      <c r="DA1907" s="38" t="s">
        <v>192</v>
      </c>
    </row>
    <row r="1908" spans="1:106" s="13" customFormat="1">
      <c r="A1908" s="84">
        <v>3478</v>
      </c>
      <c r="B1908" s="84">
        <v>1</v>
      </c>
      <c r="C1908" s="13" t="s">
        <v>1175</v>
      </c>
      <c r="D1908" s="13" t="s">
        <v>37</v>
      </c>
      <c r="E1908" s="14">
        <v>12194</v>
      </c>
      <c r="F1908" s="13" t="s">
        <v>535</v>
      </c>
      <c r="G1908" s="13" t="s">
        <v>194</v>
      </c>
      <c r="H1908" s="13" t="s">
        <v>194</v>
      </c>
      <c r="I1908" s="14">
        <v>40678</v>
      </c>
      <c r="J1908" s="13">
        <f t="shared" si="66"/>
        <v>77</v>
      </c>
      <c r="K1908" s="14">
        <v>40931</v>
      </c>
      <c r="L1908" s="13">
        <v>4</v>
      </c>
      <c r="M1908" s="14">
        <v>41681</v>
      </c>
      <c r="N1908" s="67">
        <f t="shared" si="68"/>
        <v>32.95277207392197</v>
      </c>
      <c r="O1908" s="16">
        <v>2</v>
      </c>
      <c r="Q1908" s="13" t="s">
        <v>10091</v>
      </c>
      <c r="R1908" s="13" t="s">
        <v>2597</v>
      </c>
      <c r="S1908" s="13">
        <v>2</v>
      </c>
      <c r="T1908" s="13">
        <v>2</v>
      </c>
      <c r="U1908" s="13">
        <v>2</v>
      </c>
      <c r="V1908" s="13">
        <v>2</v>
      </c>
      <c r="X1908" s="13">
        <v>1</v>
      </c>
      <c r="Z1908" s="13">
        <v>4</v>
      </c>
      <c r="AG1908" s="13">
        <v>1</v>
      </c>
      <c r="AH1908" s="13">
        <v>2</v>
      </c>
      <c r="AI1908" s="13">
        <v>2</v>
      </c>
      <c r="AJ1908" s="13">
        <v>2</v>
      </c>
      <c r="AK1908" s="13">
        <v>2</v>
      </c>
      <c r="AL1908" s="13">
        <v>2</v>
      </c>
      <c r="AM1908" s="13">
        <v>2</v>
      </c>
      <c r="AN1908" s="13">
        <v>2</v>
      </c>
      <c r="AO1908" s="13" t="s">
        <v>10092</v>
      </c>
      <c r="AP1908" s="13" t="s">
        <v>1715</v>
      </c>
      <c r="AQ1908" s="13">
        <v>1</v>
      </c>
      <c r="AR1908" s="13">
        <v>1</v>
      </c>
      <c r="AS1908" s="13">
        <v>0</v>
      </c>
      <c r="AT1908" s="13">
        <v>1</v>
      </c>
      <c r="AU1908" s="13">
        <v>0</v>
      </c>
      <c r="AV1908" s="13">
        <v>2</v>
      </c>
      <c r="AX1908" s="13">
        <v>2</v>
      </c>
      <c r="AZ1908" s="13">
        <v>3</v>
      </c>
      <c r="BB1908" s="13">
        <v>3</v>
      </c>
      <c r="BD1908" s="13">
        <v>1</v>
      </c>
      <c r="BE1908" s="13">
        <v>0</v>
      </c>
      <c r="BF1908" s="13">
        <v>1</v>
      </c>
      <c r="BG1908" s="13">
        <v>7</v>
      </c>
      <c r="BH1908" s="17">
        <v>2</v>
      </c>
      <c r="BJ1908" s="13">
        <v>2</v>
      </c>
      <c r="BK1908" s="13">
        <v>1</v>
      </c>
      <c r="BL1908" s="13">
        <v>2</v>
      </c>
      <c r="BS1908" s="13">
        <v>1</v>
      </c>
      <c r="BU1908" s="13">
        <v>1</v>
      </c>
      <c r="BW1908" s="13">
        <v>2</v>
      </c>
      <c r="BX1908" s="13">
        <v>79</v>
      </c>
      <c r="CA1908" s="18">
        <v>1998</v>
      </c>
      <c r="CB1908" s="18"/>
      <c r="CC1908" s="18">
        <v>3198</v>
      </c>
      <c r="CD1908" s="18">
        <v>2365.6</v>
      </c>
      <c r="CE1908" s="18"/>
      <c r="CF1908" s="18"/>
      <c r="CG1908" s="18"/>
      <c r="CH1908" s="13">
        <v>2</v>
      </c>
      <c r="CI1908" s="13">
        <v>1</v>
      </c>
      <c r="CJ1908" s="13">
        <v>1</v>
      </c>
      <c r="CK1908" s="13">
        <v>1</v>
      </c>
      <c r="CL1908" s="13">
        <v>1</v>
      </c>
      <c r="CM1908" s="13">
        <v>1</v>
      </c>
      <c r="CN1908" s="13">
        <v>1</v>
      </c>
      <c r="CO1908" s="13">
        <v>1</v>
      </c>
      <c r="CP1908" s="13">
        <v>1</v>
      </c>
      <c r="CQ1908" s="13">
        <v>1</v>
      </c>
      <c r="CR1908" s="13">
        <v>1</v>
      </c>
      <c r="CS1908" s="14">
        <v>41054</v>
      </c>
      <c r="CT1908" s="13">
        <v>3</v>
      </c>
      <c r="CW1908" s="13" t="s">
        <v>5831</v>
      </c>
      <c r="CX1908" s="38" t="s">
        <v>4247</v>
      </c>
      <c r="CY1908" s="38" t="s">
        <v>874</v>
      </c>
      <c r="CZ1908" s="38" t="s">
        <v>47</v>
      </c>
      <c r="DA1908" s="38" t="s">
        <v>857</v>
      </c>
    </row>
    <row r="1909" spans="1:106" s="13" customFormat="1">
      <c r="A1909" s="84">
        <v>3479</v>
      </c>
      <c r="B1909" s="84">
        <v>6</v>
      </c>
      <c r="C1909" s="13" t="s">
        <v>2685</v>
      </c>
      <c r="D1909" s="13" t="s">
        <v>54</v>
      </c>
      <c r="E1909" s="14">
        <v>17897</v>
      </c>
      <c r="F1909" s="13" t="s">
        <v>338</v>
      </c>
      <c r="G1909" s="13" t="s">
        <v>327</v>
      </c>
      <c r="H1909" s="13" t="s">
        <v>327</v>
      </c>
      <c r="I1909" s="14">
        <v>40709</v>
      </c>
      <c r="J1909" s="13">
        <f t="shared" si="66"/>
        <v>62</v>
      </c>
      <c r="K1909" s="14">
        <v>40816</v>
      </c>
      <c r="L1909" s="13">
        <v>2</v>
      </c>
      <c r="M1909" s="14">
        <v>41802</v>
      </c>
      <c r="N1909" s="67">
        <f t="shared" si="68"/>
        <v>35.909650924024639</v>
      </c>
      <c r="O1909" s="16">
        <v>1</v>
      </c>
      <c r="P1909" s="13" t="s">
        <v>10093</v>
      </c>
      <c r="Q1909" s="13" t="s">
        <v>180</v>
      </c>
      <c r="R1909" s="13" t="s">
        <v>38</v>
      </c>
      <c r="S1909" s="13">
        <v>2</v>
      </c>
      <c r="T1909" s="13">
        <v>2</v>
      </c>
      <c r="U1909" s="13">
        <v>2</v>
      </c>
      <c r="V1909" s="13">
        <v>2</v>
      </c>
      <c r="X1909" s="13">
        <v>1</v>
      </c>
      <c r="Z1909" s="13">
        <v>4</v>
      </c>
      <c r="AC1909" s="13">
        <v>2</v>
      </c>
      <c r="AD1909" s="13">
        <v>2</v>
      </c>
      <c r="AE1909" s="13">
        <v>2</v>
      </c>
      <c r="AF1909" s="13">
        <v>2</v>
      </c>
      <c r="AG1909" s="13">
        <v>1</v>
      </c>
      <c r="AH1909" s="13">
        <v>2</v>
      </c>
      <c r="AI1909" s="13">
        <v>2</v>
      </c>
      <c r="AJ1909" s="13">
        <v>2</v>
      </c>
      <c r="AK1909" s="13">
        <v>2</v>
      </c>
      <c r="AL1909" s="13">
        <v>2</v>
      </c>
      <c r="AM1909" s="13">
        <v>3</v>
      </c>
      <c r="AN1909" s="13">
        <v>1</v>
      </c>
      <c r="AO1909" s="13" t="s">
        <v>10094</v>
      </c>
      <c r="AP1909" s="13" t="s">
        <v>10095</v>
      </c>
      <c r="AQ1909" s="13">
        <v>1</v>
      </c>
      <c r="AR1909" s="13">
        <v>2</v>
      </c>
      <c r="AT1909" s="13">
        <v>2</v>
      </c>
      <c r="AV1909" s="13">
        <v>2</v>
      </c>
      <c r="AX1909" s="13">
        <v>2</v>
      </c>
      <c r="AZ1909" s="13">
        <v>1</v>
      </c>
      <c r="BA1909" s="13">
        <v>0</v>
      </c>
      <c r="BB1909" s="13">
        <v>2</v>
      </c>
      <c r="BD1909" s="13">
        <v>2</v>
      </c>
      <c r="BF1909" s="13">
        <v>2</v>
      </c>
      <c r="BH1909" s="17">
        <v>2</v>
      </c>
      <c r="BI1909" s="13">
        <v>2</v>
      </c>
      <c r="BK1909" s="13">
        <v>2</v>
      </c>
      <c r="BL1909" s="13">
        <v>1</v>
      </c>
      <c r="BN1909" s="13">
        <v>1</v>
      </c>
      <c r="BO1909" s="13" t="s">
        <v>5358</v>
      </c>
      <c r="BP1909" s="13">
        <v>102</v>
      </c>
      <c r="BQ1909" s="13" t="s">
        <v>289</v>
      </c>
      <c r="BS1909" s="13">
        <v>2</v>
      </c>
      <c r="BT1909" s="13">
        <v>59</v>
      </c>
      <c r="BU1909" s="13">
        <v>1</v>
      </c>
      <c r="BV1909" s="13">
        <v>3</v>
      </c>
      <c r="BW1909" s="13">
        <v>1</v>
      </c>
      <c r="BX1909" s="13">
        <v>11</v>
      </c>
      <c r="CA1909" s="18"/>
      <c r="CB1909" s="18"/>
      <c r="CC1909" s="18"/>
      <c r="CD1909" s="18"/>
      <c r="CE1909" s="18"/>
      <c r="CF1909" s="18"/>
      <c r="CG1909" s="18"/>
      <c r="CI1909" s="13">
        <v>1</v>
      </c>
      <c r="CJ1909" s="13">
        <v>1</v>
      </c>
      <c r="CK1909" s="13">
        <v>1</v>
      </c>
      <c r="CL1909" s="13">
        <v>1</v>
      </c>
      <c r="CM1909" s="13">
        <v>1</v>
      </c>
      <c r="CN1909" s="13">
        <v>1</v>
      </c>
      <c r="CO1909" s="13">
        <v>1</v>
      </c>
      <c r="CP1909" s="13">
        <v>1</v>
      </c>
      <c r="CQ1909" s="13">
        <v>1</v>
      </c>
      <c r="CR1909" s="13">
        <v>1</v>
      </c>
      <c r="CS1909" s="14">
        <v>41062</v>
      </c>
      <c r="CT1909" s="13">
        <v>2</v>
      </c>
      <c r="CW1909" s="13" t="s">
        <v>10096</v>
      </c>
      <c r="CX1909" s="38" t="s">
        <v>10097</v>
      </c>
      <c r="CY1909" s="38" t="s">
        <v>10098</v>
      </c>
      <c r="CZ1909" s="38"/>
      <c r="DA1909" s="38" t="s">
        <v>8741</v>
      </c>
      <c r="DB1909" s="13">
        <v>13</v>
      </c>
    </row>
    <row r="1910" spans="1:106" s="13" customFormat="1">
      <c r="A1910" s="84">
        <v>3480</v>
      </c>
      <c r="B1910" s="84">
        <v>5</v>
      </c>
      <c r="C1910" s="13" t="s">
        <v>203</v>
      </c>
      <c r="D1910" s="13" t="s">
        <v>37</v>
      </c>
      <c r="E1910" s="14">
        <v>11068</v>
      </c>
      <c r="F1910" s="14" t="s">
        <v>327</v>
      </c>
      <c r="G1910" s="14" t="s">
        <v>327</v>
      </c>
      <c r="H1910" s="14" t="s">
        <v>327</v>
      </c>
      <c r="I1910" s="14">
        <v>40770</v>
      </c>
      <c r="J1910" s="13">
        <f t="shared" si="66"/>
        <v>81</v>
      </c>
      <c r="K1910" s="14">
        <v>40835</v>
      </c>
      <c r="L1910" s="13">
        <v>2</v>
      </c>
      <c r="M1910" s="14">
        <v>40931</v>
      </c>
      <c r="N1910" s="67">
        <f t="shared" si="68"/>
        <v>5.28952772073922</v>
      </c>
      <c r="O1910" s="16">
        <v>2</v>
      </c>
      <c r="Q1910" s="13" t="s">
        <v>245</v>
      </c>
      <c r="R1910" s="13" t="s">
        <v>10099</v>
      </c>
      <c r="S1910" s="13">
        <v>3</v>
      </c>
      <c r="T1910" s="13">
        <v>2</v>
      </c>
      <c r="U1910" s="13">
        <v>2</v>
      </c>
      <c r="V1910" s="13">
        <v>2</v>
      </c>
      <c r="X1910" s="13">
        <v>2</v>
      </c>
      <c r="Z1910" s="13">
        <v>4</v>
      </c>
      <c r="AC1910" s="13">
        <v>2</v>
      </c>
      <c r="AD1910" s="13">
        <v>2</v>
      </c>
      <c r="AE1910" s="13">
        <v>2</v>
      </c>
      <c r="AF1910" s="13">
        <v>2</v>
      </c>
      <c r="AG1910" s="13">
        <v>2</v>
      </c>
      <c r="AH1910" s="13">
        <v>2</v>
      </c>
      <c r="AI1910" s="13">
        <v>2</v>
      </c>
      <c r="AJ1910" s="13">
        <v>2</v>
      </c>
      <c r="AK1910" s="13">
        <v>3</v>
      </c>
      <c r="AL1910" s="13">
        <v>3</v>
      </c>
      <c r="AM1910" s="13">
        <v>2</v>
      </c>
      <c r="AN1910" s="13">
        <v>1</v>
      </c>
      <c r="AO1910" s="13" t="s">
        <v>10100</v>
      </c>
      <c r="AP1910" s="13" t="s">
        <v>3883</v>
      </c>
      <c r="AQ1910" s="13">
        <v>1</v>
      </c>
      <c r="AR1910" s="13">
        <v>2</v>
      </c>
      <c r="AT1910" s="13">
        <v>1</v>
      </c>
      <c r="AU1910" s="13">
        <v>0</v>
      </c>
      <c r="AV1910" s="13">
        <v>2</v>
      </c>
      <c r="AX1910" s="13">
        <v>1</v>
      </c>
      <c r="AY1910" s="13">
        <v>0</v>
      </c>
      <c r="AZ1910" s="13">
        <v>2</v>
      </c>
      <c r="BB1910" s="13">
        <v>2</v>
      </c>
      <c r="BD1910" s="13">
        <v>2</v>
      </c>
      <c r="BF1910" s="13">
        <v>2</v>
      </c>
      <c r="BH1910" s="17">
        <v>2</v>
      </c>
      <c r="BI1910" s="13">
        <v>1</v>
      </c>
      <c r="BJ1910" s="13">
        <v>1</v>
      </c>
      <c r="BK1910" s="13">
        <v>1</v>
      </c>
      <c r="BL1910" s="13">
        <v>1</v>
      </c>
      <c r="BM1910" s="13">
        <v>3238</v>
      </c>
      <c r="BN1910" s="13">
        <v>1</v>
      </c>
      <c r="BO1910" s="13" t="s">
        <v>3147</v>
      </c>
      <c r="BP1910" s="13">
        <v>180</v>
      </c>
      <c r="BQ1910" s="13" t="s">
        <v>1133</v>
      </c>
      <c r="BR1910" s="13" t="s">
        <v>238</v>
      </c>
      <c r="BS1910" s="13">
        <v>2</v>
      </c>
      <c r="BT1910" s="13">
        <v>43</v>
      </c>
      <c r="BU1910" s="13">
        <v>1</v>
      </c>
      <c r="BV1910" s="13">
        <v>4</v>
      </c>
      <c r="BW1910" s="13">
        <v>1</v>
      </c>
      <c r="BX1910" s="13">
        <v>12.8</v>
      </c>
      <c r="CA1910" s="18"/>
      <c r="CB1910" s="18"/>
      <c r="CC1910" s="18">
        <v>1322</v>
      </c>
      <c r="CD1910" s="18">
        <v>1431.2</v>
      </c>
      <c r="CE1910" s="18"/>
      <c r="CF1910" s="18"/>
      <c r="CG1910" s="18"/>
      <c r="CI1910" s="13">
        <v>1</v>
      </c>
      <c r="CJ1910" s="13">
        <v>1</v>
      </c>
      <c r="CK1910" s="13">
        <v>1</v>
      </c>
      <c r="CL1910" s="13">
        <v>1</v>
      </c>
      <c r="CM1910" s="13">
        <v>1</v>
      </c>
      <c r="CN1910" s="13">
        <v>1</v>
      </c>
      <c r="CO1910" s="13">
        <v>1</v>
      </c>
      <c r="CP1910" s="13">
        <v>1</v>
      </c>
      <c r="CQ1910" s="13">
        <v>1</v>
      </c>
      <c r="CR1910" s="13">
        <v>1</v>
      </c>
      <c r="CS1910" s="14">
        <v>41219</v>
      </c>
      <c r="CT1910" s="13">
        <v>4</v>
      </c>
      <c r="CU1910" s="13" t="s">
        <v>8931</v>
      </c>
      <c r="CW1910" s="13" t="s">
        <v>10101</v>
      </c>
      <c r="CX1910" s="38" t="s">
        <v>10102</v>
      </c>
      <c r="CY1910" s="38" t="s">
        <v>5829</v>
      </c>
      <c r="CZ1910" s="38"/>
      <c r="DA1910" s="38" t="s">
        <v>192</v>
      </c>
    </row>
    <row r="1911" spans="1:106" s="13" customFormat="1">
      <c r="A1911" s="84">
        <v>3482</v>
      </c>
      <c r="B1911" s="84">
        <v>5</v>
      </c>
      <c r="C1911" s="13" t="s">
        <v>3041</v>
      </c>
      <c r="D1911" s="13" t="s">
        <v>54</v>
      </c>
      <c r="E1911" s="14">
        <v>13288</v>
      </c>
      <c r="F1911" s="13" t="s">
        <v>535</v>
      </c>
      <c r="G1911" s="13" t="s">
        <v>264</v>
      </c>
      <c r="H1911" s="13" t="s">
        <v>264</v>
      </c>
      <c r="I1911" s="14">
        <v>40527</v>
      </c>
      <c r="J1911" s="13">
        <f t="shared" si="66"/>
        <v>74</v>
      </c>
      <c r="K1911" s="14">
        <v>40560</v>
      </c>
      <c r="L1911" s="13">
        <v>2</v>
      </c>
      <c r="M1911" s="14">
        <v>41271</v>
      </c>
      <c r="N1911" s="67">
        <f t="shared" si="68"/>
        <v>24.4435318275154</v>
      </c>
      <c r="O1911" s="16">
        <v>2</v>
      </c>
      <c r="Q1911" s="13" t="s">
        <v>180</v>
      </c>
      <c r="R1911" s="13" t="s">
        <v>1996</v>
      </c>
      <c r="S1911" s="13">
        <v>2</v>
      </c>
      <c r="T1911" s="13">
        <v>2</v>
      </c>
      <c r="U1911" s="13">
        <v>2</v>
      </c>
      <c r="V1911" s="13">
        <v>2</v>
      </c>
      <c r="X1911" s="13">
        <v>1</v>
      </c>
      <c r="Z1911" s="13">
        <v>4</v>
      </c>
      <c r="AG1911" s="13">
        <v>1</v>
      </c>
      <c r="AH1911" s="13">
        <v>2</v>
      </c>
      <c r="AI1911" s="13">
        <v>2</v>
      </c>
      <c r="AJ1911" s="13">
        <v>3</v>
      </c>
      <c r="AK1911" s="13">
        <v>2</v>
      </c>
      <c r="AL1911" s="13">
        <v>2</v>
      </c>
      <c r="AM1911" s="13">
        <v>1</v>
      </c>
      <c r="AN1911" s="13">
        <v>1</v>
      </c>
      <c r="AO1911" s="13" t="s">
        <v>919</v>
      </c>
      <c r="AP1911" s="13" t="s">
        <v>10103</v>
      </c>
      <c r="AQ1911" s="13">
        <v>1</v>
      </c>
      <c r="AR1911" s="13">
        <v>1</v>
      </c>
      <c r="AS1911" s="13">
        <v>6</v>
      </c>
      <c r="AT1911" s="13">
        <v>1</v>
      </c>
      <c r="AU1911" s="13">
        <v>0</v>
      </c>
      <c r="AV1911" s="13">
        <v>1</v>
      </c>
      <c r="AW1911" s="13">
        <v>1</v>
      </c>
      <c r="AX1911" s="13">
        <v>2</v>
      </c>
      <c r="AZ1911" s="13">
        <v>2</v>
      </c>
      <c r="BB1911" s="13">
        <v>2</v>
      </c>
      <c r="BD1911" s="13">
        <v>1</v>
      </c>
      <c r="BE1911" s="13">
        <v>0</v>
      </c>
      <c r="BF1911" s="13">
        <v>1</v>
      </c>
      <c r="BG1911" s="13">
        <v>6</v>
      </c>
      <c r="BH1911" s="17">
        <v>1</v>
      </c>
      <c r="BI1911" s="13">
        <v>1</v>
      </c>
      <c r="BJ1911" s="13">
        <v>1</v>
      </c>
      <c r="BK1911" s="13">
        <v>1</v>
      </c>
      <c r="BL1911" s="13">
        <v>1</v>
      </c>
      <c r="BM1911" s="13">
        <v>3260</v>
      </c>
      <c r="BN1911" s="13">
        <v>1</v>
      </c>
      <c r="BO1911" s="13" t="s">
        <v>8930</v>
      </c>
      <c r="BP1911" s="13">
        <v>180</v>
      </c>
      <c r="BQ1911" s="13" t="s">
        <v>289</v>
      </c>
      <c r="BR1911" s="13" t="s">
        <v>222</v>
      </c>
      <c r="BS1911" s="13">
        <v>2</v>
      </c>
      <c r="BT1911" s="13">
        <v>126.9</v>
      </c>
      <c r="BU1911" s="13">
        <v>2</v>
      </c>
      <c r="BV1911" s="13">
        <v>16</v>
      </c>
      <c r="CA1911" s="18"/>
      <c r="CB1911" s="18"/>
      <c r="CC1911" s="18"/>
      <c r="CD1911" s="18"/>
      <c r="CE1911" s="18"/>
      <c r="CF1911" s="18"/>
      <c r="CG1911" s="18"/>
      <c r="CI1911" s="13">
        <v>1</v>
      </c>
      <c r="CJ1911" s="13">
        <v>1</v>
      </c>
      <c r="CK1911" s="13">
        <v>1</v>
      </c>
      <c r="CL1911" s="13">
        <v>1</v>
      </c>
      <c r="CM1911" s="13">
        <v>1</v>
      </c>
      <c r="CN1911" s="13">
        <v>1</v>
      </c>
      <c r="CO1911" s="13">
        <v>1</v>
      </c>
      <c r="CP1911" s="13">
        <v>1</v>
      </c>
      <c r="CQ1911" s="13">
        <v>1</v>
      </c>
      <c r="CR1911" s="13">
        <v>1</v>
      </c>
      <c r="CS1911" s="14">
        <v>41106</v>
      </c>
      <c r="CT1911" s="13">
        <v>2</v>
      </c>
      <c r="CW1911" s="13" t="s">
        <v>10104</v>
      </c>
      <c r="CX1911" s="38" t="s">
        <v>10105</v>
      </c>
      <c r="CY1911" s="38" t="s">
        <v>6660</v>
      </c>
      <c r="CZ1911" s="38" t="s">
        <v>41</v>
      </c>
      <c r="DA1911" s="38" t="s">
        <v>5207</v>
      </c>
    </row>
    <row r="1912" spans="1:106" s="13" customFormat="1">
      <c r="A1912" s="84">
        <v>3483</v>
      </c>
      <c r="B1912" s="84">
        <v>5</v>
      </c>
      <c r="C1912" s="13" t="s">
        <v>294</v>
      </c>
      <c r="D1912" s="13" t="s">
        <v>54</v>
      </c>
      <c r="E1912" s="14">
        <v>15465</v>
      </c>
      <c r="F1912" s="13" t="s">
        <v>710</v>
      </c>
      <c r="G1912" s="13" t="s">
        <v>710</v>
      </c>
      <c r="H1912" s="13" t="s">
        <v>710</v>
      </c>
      <c r="I1912" s="14">
        <v>39979</v>
      </c>
      <c r="J1912" s="13">
        <f t="shared" si="66"/>
        <v>67</v>
      </c>
      <c r="K1912" s="14">
        <v>40080</v>
      </c>
      <c r="L1912" s="13">
        <v>1</v>
      </c>
      <c r="M1912" s="14">
        <v>41725</v>
      </c>
      <c r="N1912" s="67">
        <f t="shared" si="68"/>
        <v>57.363449691991789</v>
      </c>
      <c r="O1912" s="16">
        <v>2</v>
      </c>
      <c r="S1912" s="13">
        <v>2</v>
      </c>
      <c r="T1912" s="13">
        <v>2</v>
      </c>
      <c r="U1912" s="13">
        <v>2</v>
      </c>
      <c r="V1912" s="13">
        <v>2</v>
      </c>
      <c r="X1912" s="13">
        <v>1</v>
      </c>
      <c r="Z1912" s="13">
        <v>4</v>
      </c>
      <c r="AC1912" s="13">
        <v>2</v>
      </c>
      <c r="AD1912" s="13">
        <v>2</v>
      </c>
      <c r="AE1912" s="13">
        <v>2</v>
      </c>
      <c r="AF1912" s="13">
        <v>2</v>
      </c>
      <c r="AG1912" s="13">
        <v>1</v>
      </c>
      <c r="AH1912" s="13">
        <v>2</v>
      </c>
      <c r="AI1912" s="13">
        <v>2</v>
      </c>
      <c r="AJ1912" s="13">
        <v>2</v>
      </c>
      <c r="AK1912" s="13">
        <v>2</v>
      </c>
      <c r="AL1912" s="13">
        <v>2</v>
      </c>
      <c r="AM1912" s="13">
        <v>2</v>
      </c>
      <c r="AN1912" s="13">
        <v>2</v>
      </c>
      <c r="AO1912" s="13" t="s">
        <v>10106</v>
      </c>
      <c r="AP1912" s="13" t="s">
        <v>3883</v>
      </c>
      <c r="AQ1912" s="13">
        <v>1</v>
      </c>
      <c r="AR1912" s="13">
        <v>1</v>
      </c>
      <c r="AT1912" s="13">
        <v>1</v>
      </c>
      <c r="AV1912" s="13">
        <v>1</v>
      </c>
      <c r="AX1912" s="13">
        <v>2</v>
      </c>
      <c r="AZ1912" s="13">
        <v>2</v>
      </c>
      <c r="BB1912" s="13">
        <v>3</v>
      </c>
      <c r="BD1912" s="13">
        <v>1</v>
      </c>
      <c r="BF1912" s="13">
        <v>1</v>
      </c>
      <c r="BH1912" s="17">
        <v>2</v>
      </c>
      <c r="BI1912" s="13">
        <v>1</v>
      </c>
      <c r="BJ1912" s="13">
        <v>2</v>
      </c>
      <c r="BK1912" s="13">
        <v>1</v>
      </c>
      <c r="BL1912" s="13">
        <v>1</v>
      </c>
      <c r="BM1912" s="13">
        <v>3253</v>
      </c>
      <c r="BN1912" s="13">
        <v>1</v>
      </c>
      <c r="BO1912" s="13" t="s">
        <v>8930</v>
      </c>
      <c r="BP1912" s="13">
        <v>180</v>
      </c>
      <c r="BQ1912" s="13" t="s">
        <v>221</v>
      </c>
      <c r="BR1912" s="13" t="s">
        <v>222</v>
      </c>
      <c r="BS1912" s="13">
        <v>2</v>
      </c>
      <c r="BT1912" s="13">
        <v>71</v>
      </c>
      <c r="BU1912" s="13">
        <v>1</v>
      </c>
      <c r="BV1912" s="13">
        <v>1</v>
      </c>
      <c r="BW1912" s="13">
        <v>2</v>
      </c>
      <c r="BX1912" s="13">
        <v>13</v>
      </c>
      <c r="CA1912" s="18"/>
      <c r="CB1912" s="18"/>
      <c r="CC1912" s="18"/>
      <c r="CD1912" s="18"/>
      <c r="CE1912" s="18"/>
      <c r="CF1912" s="18"/>
      <c r="CG1912" s="18"/>
      <c r="CI1912" s="13">
        <v>1</v>
      </c>
      <c r="CJ1912" s="13">
        <v>1</v>
      </c>
      <c r="CK1912" s="13">
        <v>1</v>
      </c>
      <c r="CL1912" s="13">
        <v>1</v>
      </c>
      <c r="CM1912" s="13">
        <v>1</v>
      </c>
      <c r="CN1912" s="13">
        <v>1</v>
      </c>
      <c r="CO1912" s="13">
        <v>1</v>
      </c>
      <c r="CP1912" s="13">
        <v>1</v>
      </c>
      <c r="CQ1912" s="13">
        <v>1</v>
      </c>
      <c r="CR1912" s="13">
        <v>1</v>
      </c>
      <c r="CS1912" s="14">
        <v>41095</v>
      </c>
      <c r="CT1912" s="13">
        <v>2</v>
      </c>
      <c r="CU1912" s="13" t="s">
        <v>8931</v>
      </c>
      <c r="CW1912" s="13" t="s">
        <v>10107</v>
      </c>
      <c r="CX1912" s="38" t="s">
        <v>10108</v>
      </c>
      <c r="CY1912" s="38" t="s">
        <v>10109</v>
      </c>
      <c r="CZ1912" s="38" t="s">
        <v>41</v>
      </c>
      <c r="DA1912" s="38" t="s">
        <v>10110</v>
      </c>
      <c r="DB1912" s="13">
        <v>165</v>
      </c>
    </row>
    <row r="1913" spans="1:106" s="13" customFormat="1">
      <c r="A1913" s="84">
        <v>3484</v>
      </c>
      <c r="B1913" s="84">
        <v>1</v>
      </c>
      <c r="C1913" s="13" t="s">
        <v>629</v>
      </c>
      <c r="D1913" s="13" t="s">
        <v>54</v>
      </c>
      <c r="E1913" s="14">
        <v>11369</v>
      </c>
      <c r="F1913" s="13" t="s">
        <v>673</v>
      </c>
      <c r="G1913" s="13" t="s">
        <v>673</v>
      </c>
      <c r="H1913" s="13" t="s">
        <v>673</v>
      </c>
      <c r="I1913" s="14">
        <v>40862</v>
      </c>
      <c r="J1913" s="13">
        <f t="shared" si="66"/>
        <v>80</v>
      </c>
      <c r="K1913" s="14">
        <v>40920</v>
      </c>
      <c r="L1913" s="13">
        <v>2</v>
      </c>
      <c r="M1913" s="14">
        <v>41715</v>
      </c>
      <c r="N1913" s="67">
        <f t="shared" si="68"/>
        <v>28.024640657084188</v>
      </c>
      <c r="O1913" s="16">
        <v>2</v>
      </c>
      <c r="Q1913" s="13" t="s">
        <v>10111</v>
      </c>
      <c r="R1913" s="13" t="s">
        <v>46</v>
      </c>
      <c r="S1913" s="13">
        <v>2</v>
      </c>
      <c r="T1913" s="13">
        <v>2</v>
      </c>
      <c r="U1913" s="13">
        <v>2</v>
      </c>
      <c r="V1913" s="13">
        <v>2</v>
      </c>
      <c r="X1913" s="13">
        <v>1</v>
      </c>
      <c r="Z1913" s="13">
        <v>4</v>
      </c>
      <c r="AC1913" s="13">
        <v>2</v>
      </c>
      <c r="AD1913" s="13">
        <v>2</v>
      </c>
      <c r="AE1913" s="13">
        <v>2</v>
      </c>
      <c r="AF1913" s="13">
        <v>2</v>
      </c>
      <c r="AG1913" s="13">
        <v>1</v>
      </c>
      <c r="AH1913" s="13">
        <v>1</v>
      </c>
      <c r="AI1913" s="13">
        <v>2</v>
      </c>
      <c r="AJ1913" s="13">
        <v>1</v>
      </c>
      <c r="AK1913" s="13">
        <v>2</v>
      </c>
      <c r="AL1913" s="13">
        <v>2</v>
      </c>
      <c r="AM1913" s="13">
        <v>1</v>
      </c>
      <c r="AN1913" s="13">
        <v>1</v>
      </c>
      <c r="AO1913" s="13" t="s">
        <v>10112</v>
      </c>
      <c r="AP1913" s="13" t="s">
        <v>9996</v>
      </c>
      <c r="AQ1913" s="13">
        <v>1</v>
      </c>
      <c r="AR1913" s="13">
        <v>1</v>
      </c>
      <c r="AS1913" s="13">
        <v>3</v>
      </c>
      <c r="AT1913" s="13">
        <v>1</v>
      </c>
      <c r="AU1913" s="13">
        <v>0</v>
      </c>
      <c r="AV1913" s="13">
        <v>1</v>
      </c>
      <c r="AW1913" s="13">
        <v>2</v>
      </c>
      <c r="AX1913" s="13">
        <v>1</v>
      </c>
      <c r="AY1913" s="13">
        <v>3</v>
      </c>
      <c r="AZ1913" s="13">
        <v>1</v>
      </c>
      <c r="BA1913" s="13">
        <v>2</v>
      </c>
      <c r="BB1913" s="13">
        <v>1</v>
      </c>
      <c r="BC1913" s="13">
        <v>1</v>
      </c>
      <c r="BD1913" s="13">
        <v>1</v>
      </c>
      <c r="BE1913" s="13">
        <v>1</v>
      </c>
      <c r="BF1913" s="13">
        <v>1</v>
      </c>
      <c r="BG1913" s="13">
        <v>4</v>
      </c>
      <c r="BH1913" s="17">
        <v>1</v>
      </c>
      <c r="BI1913" s="13">
        <v>2</v>
      </c>
      <c r="BJ1913" s="13">
        <v>1</v>
      </c>
      <c r="BK1913" s="13">
        <v>1</v>
      </c>
      <c r="BL1913" s="13">
        <v>1</v>
      </c>
      <c r="BM1913" s="13">
        <v>3311</v>
      </c>
      <c r="BN1913" s="13">
        <v>2</v>
      </c>
      <c r="BQ1913" s="13" t="s">
        <v>289</v>
      </c>
      <c r="BR1913" s="13" t="s">
        <v>222</v>
      </c>
      <c r="BS1913" s="13">
        <v>1</v>
      </c>
      <c r="BT1913" s="13">
        <v>36</v>
      </c>
      <c r="BU1913" s="13">
        <v>1</v>
      </c>
      <c r="BV1913" s="13">
        <v>1</v>
      </c>
      <c r="BW1913" s="13">
        <v>2</v>
      </c>
      <c r="BX1913" s="13">
        <v>125.3</v>
      </c>
      <c r="CA1913" s="18">
        <v>1990</v>
      </c>
      <c r="CB1913" s="18"/>
      <c r="CC1913" s="18">
        <v>1300</v>
      </c>
      <c r="CD1913" s="18">
        <v>5390.6</v>
      </c>
      <c r="CE1913" s="18"/>
      <c r="CF1913" s="18"/>
      <c r="CG1913" s="18"/>
      <c r="CI1913" s="13">
        <v>1</v>
      </c>
      <c r="CJ1913" s="13">
        <v>1</v>
      </c>
      <c r="CK1913" s="13">
        <v>1</v>
      </c>
      <c r="CL1913" s="13">
        <v>1</v>
      </c>
      <c r="CM1913" s="13">
        <v>1</v>
      </c>
      <c r="CN1913" s="13">
        <v>1</v>
      </c>
      <c r="CO1913" s="13">
        <v>1</v>
      </c>
      <c r="CP1913" s="13">
        <v>1</v>
      </c>
      <c r="CQ1913" s="13">
        <v>1</v>
      </c>
      <c r="CR1913" s="13">
        <v>1</v>
      </c>
      <c r="CS1913" s="14">
        <v>40994</v>
      </c>
      <c r="CT1913" s="13">
        <v>1</v>
      </c>
      <c r="CW1913" s="13" t="s">
        <v>10113</v>
      </c>
      <c r="CX1913" s="38" t="s">
        <v>9360</v>
      </c>
      <c r="CY1913" s="38" t="s">
        <v>5389</v>
      </c>
      <c r="CZ1913" s="38" t="s">
        <v>5924</v>
      </c>
      <c r="DA1913" s="38" t="s">
        <v>10114</v>
      </c>
      <c r="DB1913" s="13">
        <v>166</v>
      </c>
    </row>
    <row r="1914" spans="1:106" s="13" customFormat="1">
      <c r="A1914" s="84">
        <v>3485</v>
      </c>
      <c r="B1914" s="84">
        <v>1</v>
      </c>
      <c r="C1914" s="13" t="s">
        <v>1675</v>
      </c>
      <c r="D1914" s="13" t="s">
        <v>37</v>
      </c>
      <c r="E1914" s="14">
        <v>17107</v>
      </c>
      <c r="F1914" s="13" t="s">
        <v>673</v>
      </c>
      <c r="G1914" s="13" t="s">
        <v>673</v>
      </c>
      <c r="H1914" s="13" t="s">
        <v>673</v>
      </c>
      <c r="I1914" s="14">
        <v>40923</v>
      </c>
      <c r="J1914" s="13">
        <f t="shared" si="66"/>
        <v>65</v>
      </c>
      <c r="K1914" s="14">
        <v>40981</v>
      </c>
      <c r="L1914" s="13">
        <v>4</v>
      </c>
      <c r="M1914" s="14">
        <v>41083</v>
      </c>
      <c r="N1914" s="67">
        <f t="shared" si="68"/>
        <v>5.2566735112936342</v>
      </c>
      <c r="O1914" s="16">
        <v>2</v>
      </c>
      <c r="Q1914" s="13" t="s">
        <v>10115</v>
      </c>
      <c r="R1914" s="13" t="s">
        <v>1996</v>
      </c>
      <c r="S1914" s="13">
        <v>2</v>
      </c>
      <c r="T1914" s="13">
        <v>2</v>
      </c>
      <c r="U1914" s="13">
        <v>2</v>
      </c>
      <c r="V1914" s="13">
        <v>2</v>
      </c>
      <c r="X1914" s="13">
        <v>1</v>
      </c>
      <c r="Z1914" s="13">
        <v>4</v>
      </c>
      <c r="AC1914" s="13">
        <v>2</v>
      </c>
      <c r="AD1914" s="13">
        <v>2</v>
      </c>
      <c r="AE1914" s="13">
        <v>2</v>
      </c>
      <c r="AF1914" s="13">
        <v>2</v>
      </c>
      <c r="AG1914" s="13">
        <v>1</v>
      </c>
      <c r="AH1914" s="13">
        <v>2</v>
      </c>
      <c r="AI1914" s="13">
        <v>2</v>
      </c>
      <c r="AJ1914" s="13">
        <v>2</v>
      </c>
      <c r="AK1914" s="13">
        <v>2</v>
      </c>
      <c r="AL1914" s="13">
        <v>2</v>
      </c>
      <c r="AM1914" s="13">
        <v>2</v>
      </c>
      <c r="AN1914" s="13">
        <v>1</v>
      </c>
      <c r="AO1914" s="13" t="s">
        <v>10116</v>
      </c>
      <c r="AP1914" s="13" t="s">
        <v>1715</v>
      </c>
      <c r="AQ1914" s="13">
        <v>1</v>
      </c>
      <c r="AR1914" s="13">
        <v>1</v>
      </c>
      <c r="AS1914" s="13">
        <v>1</v>
      </c>
      <c r="AT1914" s="13">
        <v>1</v>
      </c>
      <c r="AU1914" s="13">
        <v>0</v>
      </c>
      <c r="AV1914" s="13">
        <v>1</v>
      </c>
      <c r="AW1914" s="13">
        <v>2</v>
      </c>
      <c r="AX1914" s="13">
        <v>2</v>
      </c>
      <c r="AZ1914" s="13">
        <v>2</v>
      </c>
      <c r="BB1914" s="13">
        <v>2</v>
      </c>
      <c r="BD1914" s="13">
        <v>1</v>
      </c>
      <c r="BE1914" s="13">
        <v>0</v>
      </c>
      <c r="BF1914" s="13">
        <v>1</v>
      </c>
      <c r="BG1914" s="13">
        <v>1</v>
      </c>
      <c r="BH1914" s="17">
        <v>1</v>
      </c>
      <c r="BJ1914" s="13">
        <v>1</v>
      </c>
      <c r="BK1914" s="13">
        <v>1</v>
      </c>
      <c r="BL1914" s="13">
        <v>1</v>
      </c>
      <c r="BM1914" s="13">
        <v>3372</v>
      </c>
      <c r="BN1914" s="13">
        <v>2</v>
      </c>
      <c r="BQ1914" s="13" t="s">
        <v>237</v>
      </c>
      <c r="BR1914" s="13" t="s">
        <v>238</v>
      </c>
      <c r="BS1914" s="13">
        <v>1</v>
      </c>
      <c r="BT1914" s="13">
        <v>33</v>
      </c>
      <c r="BU1914" s="13">
        <v>1</v>
      </c>
      <c r="BV1914" s="13">
        <v>3</v>
      </c>
      <c r="BW1914" s="13">
        <v>2</v>
      </c>
      <c r="BX1914" s="13">
        <v>472</v>
      </c>
      <c r="CA1914" s="18">
        <v>2058</v>
      </c>
      <c r="CB1914" s="18"/>
      <c r="CC1914" s="18" t="s">
        <v>5837</v>
      </c>
      <c r="CD1914" s="18">
        <v>7701.8</v>
      </c>
      <c r="CE1914" s="18"/>
      <c r="CF1914" s="18"/>
      <c r="CG1914" s="18"/>
      <c r="CH1914" s="13">
        <v>2</v>
      </c>
      <c r="CI1914" s="13">
        <v>1</v>
      </c>
      <c r="CJ1914" s="13">
        <v>1</v>
      </c>
      <c r="CK1914" s="13">
        <v>1</v>
      </c>
      <c r="CL1914" s="13">
        <v>1</v>
      </c>
      <c r="CM1914" s="13">
        <v>1</v>
      </c>
      <c r="CN1914" s="13">
        <v>1</v>
      </c>
      <c r="CO1914" s="13">
        <v>1</v>
      </c>
      <c r="CP1914" s="13">
        <v>1</v>
      </c>
      <c r="CQ1914" s="13">
        <v>1</v>
      </c>
      <c r="CR1914" s="13">
        <v>1</v>
      </c>
      <c r="CW1914" s="13" t="s">
        <v>10117</v>
      </c>
      <c r="CX1914" s="38" t="s">
        <v>10118</v>
      </c>
      <c r="CY1914" s="38" t="s">
        <v>679</v>
      </c>
      <c r="CZ1914" s="38" t="s">
        <v>41</v>
      </c>
      <c r="DA1914" s="38" t="s">
        <v>10119</v>
      </c>
    </row>
    <row r="1915" spans="1:106" s="13" customFormat="1">
      <c r="A1915" s="84">
        <v>3487</v>
      </c>
      <c r="B1915" s="84">
        <v>6</v>
      </c>
      <c r="C1915" s="13" t="s">
        <v>761</v>
      </c>
      <c r="D1915" s="13" t="s">
        <v>54</v>
      </c>
      <c r="E1915" s="14">
        <v>17549</v>
      </c>
      <c r="F1915" s="13" t="s">
        <v>295</v>
      </c>
      <c r="G1915" s="13" t="s">
        <v>424</v>
      </c>
      <c r="H1915" s="13" t="s">
        <v>424</v>
      </c>
      <c r="I1915" s="14">
        <v>40497</v>
      </c>
      <c r="J1915" s="13">
        <f t="shared" ref="J1915:J1978" si="69">INT((I1915-E1915)/365.25)</f>
        <v>62</v>
      </c>
      <c r="K1915" s="14">
        <v>40492</v>
      </c>
      <c r="L1915" s="13">
        <v>4</v>
      </c>
      <c r="M1915" s="14">
        <v>41180</v>
      </c>
      <c r="N1915" s="67">
        <f t="shared" si="68"/>
        <v>22.439425051334702</v>
      </c>
      <c r="O1915" s="16">
        <v>1</v>
      </c>
      <c r="P1915" s="13" t="s">
        <v>10120</v>
      </c>
      <c r="Q1915" s="13" t="s">
        <v>38</v>
      </c>
      <c r="R1915" s="13" t="s">
        <v>38</v>
      </c>
      <c r="S1915" s="13">
        <v>2</v>
      </c>
      <c r="T1915" s="13">
        <v>2</v>
      </c>
      <c r="U1915" s="13">
        <v>2</v>
      </c>
      <c r="V1915" s="13">
        <v>2</v>
      </c>
      <c r="X1915" s="13">
        <v>2</v>
      </c>
      <c r="Z1915" s="13">
        <v>3</v>
      </c>
      <c r="AI1915" s="13">
        <v>2</v>
      </c>
      <c r="AJ1915" s="13">
        <v>3</v>
      </c>
      <c r="AK1915" s="13">
        <v>3</v>
      </c>
      <c r="AL1915" s="13">
        <v>3</v>
      </c>
      <c r="AM1915" s="13">
        <v>2</v>
      </c>
      <c r="AN1915" s="13">
        <v>2</v>
      </c>
      <c r="AP1915" s="13" t="s">
        <v>1715</v>
      </c>
      <c r="AQ1915" s="13">
        <v>1</v>
      </c>
      <c r="AR1915" s="13">
        <v>2</v>
      </c>
      <c r="AT1915" s="13">
        <v>1</v>
      </c>
      <c r="AV1915" s="13">
        <v>2</v>
      </c>
      <c r="AX1915" s="13">
        <v>2</v>
      </c>
      <c r="AZ1915" s="13">
        <v>1</v>
      </c>
      <c r="BB1915" s="13">
        <v>2</v>
      </c>
      <c r="BD1915" s="13">
        <v>1</v>
      </c>
      <c r="BF1915" s="13">
        <v>2</v>
      </c>
      <c r="BH1915" s="17">
        <v>2</v>
      </c>
      <c r="BI1915" s="13">
        <v>2</v>
      </c>
      <c r="BJ1915" s="13">
        <v>2</v>
      </c>
      <c r="BK1915" s="13">
        <v>1</v>
      </c>
      <c r="BL1915" s="13">
        <v>1</v>
      </c>
      <c r="BM1915" s="13">
        <v>3262</v>
      </c>
      <c r="BN1915" s="13">
        <v>1</v>
      </c>
      <c r="BO1915" s="13" t="s">
        <v>8898</v>
      </c>
      <c r="BP1915" s="13">
        <v>102</v>
      </c>
      <c r="BQ1915" s="13" t="s">
        <v>237</v>
      </c>
      <c r="BR1915" s="13" t="s">
        <v>238</v>
      </c>
      <c r="BS1915" s="13">
        <v>2</v>
      </c>
      <c r="BT1915" s="13">
        <v>74</v>
      </c>
      <c r="BU1915" s="13">
        <v>1</v>
      </c>
      <c r="BV1915" s="13">
        <v>3</v>
      </c>
      <c r="CA1915" s="18"/>
      <c r="CB1915" s="18"/>
      <c r="CC1915" s="18"/>
      <c r="CD1915" s="18"/>
      <c r="CE1915" s="18"/>
      <c r="CF1915" s="18"/>
      <c r="CG1915" s="18"/>
      <c r="CH1915" s="13">
        <v>2</v>
      </c>
      <c r="CI1915" s="13">
        <v>1</v>
      </c>
      <c r="CJ1915" s="13">
        <v>1</v>
      </c>
      <c r="CK1915" s="13">
        <v>1</v>
      </c>
      <c r="CL1915" s="13">
        <v>1</v>
      </c>
      <c r="CM1915" s="13">
        <v>1</v>
      </c>
      <c r="CN1915" s="13">
        <v>1</v>
      </c>
      <c r="CO1915" s="13">
        <v>1</v>
      </c>
      <c r="CP1915" s="13">
        <v>1</v>
      </c>
      <c r="CQ1915" s="13">
        <v>1</v>
      </c>
      <c r="CR1915" s="13">
        <v>1</v>
      </c>
      <c r="CS1915" s="14">
        <v>41274</v>
      </c>
      <c r="CT1915" s="13">
        <v>2</v>
      </c>
      <c r="CW1915" s="13" t="s">
        <v>10121</v>
      </c>
      <c r="CX1915" s="38" t="s">
        <v>10122</v>
      </c>
      <c r="CY1915" s="38" t="s">
        <v>10123</v>
      </c>
      <c r="CZ1915" s="38"/>
      <c r="DA1915" s="38" t="s">
        <v>192</v>
      </c>
    </row>
    <row r="1916" spans="1:106" s="13" customFormat="1">
      <c r="A1916" s="84">
        <v>3489</v>
      </c>
      <c r="B1916" s="84">
        <v>5</v>
      </c>
      <c r="C1916" s="13" t="s">
        <v>751</v>
      </c>
      <c r="D1916" s="13" t="s">
        <v>37</v>
      </c>
      <c r="E1916" s="14">
        <v>14473</v>
      </c>
      <c r="F1916" s="13" t="s">
        <v>214</v>
      </c>
      <c r="G1916" s="13" t="s">
        <v>214</v>
      </c>
      <c r="H1916" s="13" t="s">
        <v>214</v>
      </c>
      <c r="I1916" s="14">
        <v>40801</v>
      </c>
      <c r="J1916" s="13">
        <f t="shared" si="69"/>
        <v>72</v>
      </c>
      <c r="K1916" s="14">
        <v>40819</v>
      </c>
      <c r="L1916" s="13">
        <v>2</v>
      </c>
      <c r="M1916" s="14">
        <v>40970</v>
      </c>
      <c r="N1916" s="67">
        <f t="shared" si="68"/>
        <v>5.5523613963039011</v>
      </c>
      <c r="O1916" s="16">
        <v>1</v>
      </c>
      <c r="P1916" s="13" t="s">
        <v>10124</v>
      </c>
      <c r="Q1916" s="13" t="s">
        <v>1986</v>
      </c>
      <c r="R1916" s="13" t="s">
        <v>38</v>
      </c>
      <c r="S1916" s="13">
        <v>2</v>
      </c>
      <c r="T1916" s="13">
        <v>2</v>
      </c>
      <c r="U1916" s="13">
        <v>2</v>
      </c>
      <c r="V1916" s="13">
        <v>2</v>
      </c>
      <c r="X1916" s="13">
        <v>1</v>
      </c>
      <c r="Z1916" s="13">
        <v>4</v>
      </c>
      <c r="AC1916" s="13">
        <v>2</v>
      </c>
      <c r="AD1916" s="13">
        <v>2</v>
      </c>
      <c r="AE1916" s="13">
        <v>2</v>
      </c>
      <c r="AF1916" s="13">
        <v>2</v>
      </c>
      <c r="AG1916" s="13">
        <v>1</v>
      </c>
      <c r="AH1916" s="13">
        <v>2</v>
      </c>
      <c r="AI1916" s="13">
        <v>2</v>
      </c>
      <c r="AJ1916" s="13">
        <v>2</v>
      </c>
      <c r="AK1916" s="13">
        <v>2</v>
      </c>
      <c r="AL1916" s="13">
        <v>2</v>
      </c>
      <c r="AM1916" s="13">
        <v>1</v>
      </c>
      <c r="AN1916" s="13">
        <v>1</v>
      </c>
      <c r="AO1916" s="13" t="s">
        <v>10125</v>
      </c>
      <c r="AP1916" s="13" t="s">
        <v>125</v>
      </c>
      <c r="AQ1916" s="13">
        <v>1</v>
      </c>
      <c r="AR1916" s="13">
        <v>1</v>
      </c>
      <c r="AS1916" s="13">
        <v>3</v>
      </c>
      <c r="AT1916" s="13">
        <v>1</v>
      </c>
      <c r="AU1916" s="13">
        <v>2</v>
      </c>
      <c r="AV1916" s="13">
        <v>1</v>
      </c>
      <c r="AW1916" s="13">
        <v>5</v>
      </c>
      <c r="AX1916" s="13">
        <v>1</v>
      </c>
      <c r="AY1916" s="13">
        <v>3</v>
      </c>
      <c r="AZ1916" s="13">
        <v>2</v>
      </c>
      <c r="BB1916" s="13">
        <v>1</v>
      </c>
      <c r="BC1916" s="13">
        <v>0</v>
      </c>
      <c r="BD1916" s="13">
        <v>1</v>
      </c>
      <c r="BE1916" s="13">
        <v>5</v>
      </c>
      <c r="BF1916" s="13">
        <v>1</v>
      </c>
      <c r="BG1916" s="13">
        <v>7</v>
      </c>
      <c r="BH1916" s="17">
        <v>2</v>
      </c>
      <c r="BI1916" s="13">
        <v>1</v>
      </c>
      <c r="BJ1916" s="13">
        <v>2</v>
      </c>
      <c r="BK1916" s="13">
        <v>1</v>
      </c>
      <c r="BL1916" s="13">
        <v>1</v>
      </c>
      <c r="BM1916" s="13">
        <v>3207</v>
      </c>
      <c r="BN1916" s="13">
        <v>1</v>
      </c>
      <c r="BO1916" s="13" t="s">
        <v>9204</v>
      </c>
      <c r="BP1916" s="13">
        <v>232</v>
      </c>
      <c r="BQ1916" s="13" t="s">
        <v>237</v>
      </c>
      <c r="BR1916" s="13" t="s">
        <v>238</v>
      </c>
      <c r="BS1916" s="13">
        <v>2</v>
      </c>
      <c r="BT1916" s="13">
        <v>48</v>
      </c>
      <c r="BU1916" s="13">
        <v>1</v>
      </c>
      <c r="BV1916" s="13">
        <v>3</v>
      </c>
      <c r="CA1916" s="18"/>
      <c r="CB1916" s="18"/>
      <c r="CC1916" s="18">
        <v>2042</v>
      </c>
      <c r="CD1916" s="18">
        <v>403.75</v>
      </c>
      <c r="CE1916" s="18"/>
      <c r="CF1916" s="18"/>
      <c r="CG1916" s="18"/>
      <c r="CI1916" s="13">
        <v>1</v>
      </c>
      <c r="CJ1916" s="13">
        <v>1</v>
      </c>
      <c r="CK1916" s="13">
        <v>1</v>
      </c>
      <c r="CL1916" s="13">
        <v>1</v>
      </c>
      <c r="CM1916" s="13">
        <v>1</v>
      </c>
      <c r="CN1916" s="13">
        <v>1</v>
      </c>
      <c r="CO1916" s="13">
        <v>1</v>
      </c>
      <c r="CP1916" s="13">
        <v>1</v>
      </c>
      <c r="CQ1916" s="13">
        <v>1</v>
      </c>
      <c r="CR1916" s="13">
        <v>1</v>
      </c>
      <c r="CW1916" s="13" t="s">
        <v>8036</v>
      </c>
      <c r="CX1916" s="38" t="s">
        <v>6281</v>
      </c>
      <c r="CY1916" s="38" t="s">
        <v>6631</v>
      </c>
      <c r="CZ1916" s="38"/>
      <c r="DA1916" s="38" t="s">
        <v>192</v>
      </c>
    </row>
    <row r="1917" spans="1:106" s="13" customFormat="1">
      <c r="A1917" s="84">
        <v>3490</v>
      </c>
      <c r="B1917" s="84">
        <v>5</v>
      </c>
      <c r="C1917" s="13" t="s">
        <v>3529</v>
      </c>
      <c r="D1917" s="13" t="s">
        <v>37</v>
      </c>
      <c r="E1917" s="14">
        <v>13421</v>
      </c>
      <c r="F1917" s="13" t="s">
        <v>381</v>
      </c>
      <c r="G1917" s="13" t="s">
        <v>381</v>
      </c>
      <c r="H1917" s="13" t="s">
        <v>381</v>
      </c>
      <c r="I1917" s="14">
        <v>40923</v>
      </c>
      <c r="J1917" s="13">
        <f t="shared" si="69"/>
        <v>75</v>
      </c>
      <c r="K1917" s="14">
        <v>41012</v>
      </c>
      <c r="L1917" s="13">
        <v>4</v>
      </c>
      <c r="M1917" s="14">
        <v>41266</v>
      </c>
      <c r="N1917" s="67">
        <f t="shared" si="68"/>
        <v>11.268993839835728</v>
      </c>
      <c r="O1917" s="16">
        <v>2</v>
      </c>
      <c r="Q1917" s="13" t="s">
        <v>245</v>
      </c>
      <c r="R1917" s="13" t="s">
        <v>38</v>
      </c>
      <c r="S1917" s="13">
        <v>2</v>
      </c>
      <c r="T1917" s="13">
        <v>2</v>
      </c>
      <c r="U1917" s="13">
        <v>2</v>
      </c>
      <c r="V1917" s="13">
        <v>2</v>
      </c>
      <c r="X1917" s="13">
        <v>1</v>
      </c>
      <c r="Z1917" s="13">
        <v>4</v>
      </c>
      <c r="AC1917" s="13">
        <v>2</v>
      </c>
      <c r="AD1917" s="13">
        <v>2</v>
      </c>
      <c r="AE1917" s="13">
        <v>2</v>
      </c>
      <c r="AF1917" s="13">
        <v>2</v>
      </c>
      <c r="AG1917" s="13">
        <v>1</v>
      </c>
      <c r="AH1917" s="13">
        <v>2</v>
      </c>
      <c r="AI1917" s="13">
        <v>2</v>
      </c>
      <c r="AJ1917" s="13">
        <v>2</v>
      </c>
      <c r="AK1917" s="13">
        <v>1</v>
      </c>
      <c r="AL1917" s="13">
        <v>2</v>
      </c>
      <c r="AM1917" s="13">
        <v>2</v>
      </c>
      <c r="AN1917" s="13">
        <v>1</v>
      </c>
      <c r="AO1917" s="13" t="s">
        <v>10126</v>
      </c>
      <c r="AP1917" s="13" t="s">
        <v>10127</v>
      </c>
      <c r="AQ1917" s="13">
        <v>1</v>
      </c>
      <c r="AR1917" s="13">
        <v>2</v>
      </c>
      <c r="AT1917" s="13">
        <v>1</v>
      </c>
      <c r="AV1917" s="13">
        <v>2</v>
      </c>
      <c r="AX1917" s="13">
        <v>2</v>
      </c>
      <c r="AZ1917" s="13">
        <v>2</v>
      </c>
      <c r="BB1917" s="13">
        <v>2</v>
      </c>
      <c r="BD1917" s="13">
        <v>1</v>
      </c>
      <c r="BF1917" s="13">
        <v>2</v>
      </c>
      <c r="BH1917" s="17">
        <v>2</v>
      </c>
      <c r="BI1917" s="13">
        <v>2</v>
      </c>
      <c r="BK1917" s="13">
        <v>1</v>
      </c>
      <c r="BL1917" s="13">
        <v>1</v>
      </c>
      <c r="BM1917" s="13">
        <v>3422</v>
      </c>
      <c r="BN1917" s="13">
        <v>1</v>
      </c>
      <c r="BO1917" s="13" t="s">
        <v>3147</v>
      </c>
      <c r="BP1917" s="13">
        <v>180</v>
      </c>
      <c r="BQ1917" s="13" t="s">
        <v>237</v>
      </c>
      <c r="BR1917" s="13" t="s">
        <v>238</v>
      </c>
      <c r="BS1917" s="13">
        <v>1</v>
      </c>
      <c r="BT1917" s="13">
        <v>24</v>
      </c>
      <c r="BU1917" s="13">
        <v>1</v>
      </c>
      <c r="BV1917" s="13">
        <v>3</v>
      </c>
      <c r="BW1917" s="13">
        <v>2</v>
      </c>
      <c r="BX1917" s="13">
        <v>60.3</v>
      </c>
      <c r="CA1917" s="18"/>
      <c r="CB1917" s="18"/>
      <c r="CC1917" s="18"/>
      <c r="CD1917" s="18"/>
      <c r="CE1917" s="18"/>
      <c r="CF1917" s="18"/>
      <c r="CG1917" s="18"/>
      <c r="CH1917" s="13">
        <v>2</v>
      </c>
      <c r="CI1917" s="13">
        <v>1</v>
      </c>
      <c r="CJ1917" s="13">
        <v>1</v>
      </c>
      <c r="CK1917" s="13">
        <v>1</v>
      </c>
      <c r="CL1917" s="13">
        <v>1</v>
      </c>
      <c r="CM1917" s="13">
        <v>1</v>
      </c>
      <c r="CN1917" s="13">
        <v>1</v>
      </c>
      <c r="CO1917" s="13">
        <v>1</v>
      </c>
      <c r="CP1917" s="13">
        <v>1</v>
      </c>
      <c r="CQ1917" s="13">
        <v>1</v>
      </c>
      <c r="CR1917" s="13">
        <v>1</v>
      </c>
      <c r="CW1917" s="13" t="s">
        <v>9086</v>
      </c>
      <c r="CX1917" s="38" t="s">
        <v>9087</v>
      </c>
      <c r="CY1917" s="38" t="s">
        <v>6178</v>
      </c>
      <c r="CZ1917" s="38" t="s">
        <v>386</v>
      </c>
      <c r="DA1917" s="38" t="s">
        <v>10128</v>
      </c>
    </row>
    <row r="1918" spans="1:106" s="13" customFormat="1">
      <c r="A1918" s="84">
        <v>3492</v>
      </c>
      <c r="B1918" s="84">
        <v>5</v>
      </c>
      <c r="C1918" s="13" t="s">
        <v>4219</v>
      </c>
      <c r="D1918" s="13" t="s">
        <v>37</v>
      </c>
      <c r="E1918" s="14">
        <v>11276</v>
      </c>
      <c r="F1918" s="13" t="s">
        <v>461</v>
      </c>
      <c r="G1918" s="13" t="s">
        <v>461</v>
      </c>
      <c r="H1918" s="13" t="s">
        <v>461</v>
      </c>
      <c r="I1918" s="14">
        <v>40558</v>
      </c>
      <c r="J1918" s="13">
        <f t="shared" si="69"/>
        <v>80</v>
      </c>
      <c r="K1918" s="14">
        <v>40589</v>
      </c>
      <c r="L1918" s="13">
        <v>2</v>
      </c>
      <c r="M1918" s="14">
        <v>41285</v>
      </c>
      <c r="N1918" s="67">
        <f t="shared" si="68"/>
        <v>23.885010266940451</v>
      </c>
      <c r="O1918" s="16">
        <v>2</v>
      </c>
      <c r="Q1918" s="13" t="s">
        <v>42</v>
      </c>
      <c r="R1918" s="13" t="s">
        <v>38</v>
      </c>
      <c r="S1918" s="13">
        <v>2</v>
      </c>
      <c r="T1918" s="13">
        <v>2</v>
      </c>
      <c r="U1918" s="13">
        <v>2</v>
      </c>
      <c r="V1918" s="13">
        <v>2</v>
      </c>
      <c r="X1918" s="13">
        <v>1</v>
      </c>
      <c r="Z1918" s="13">
        <v>4</v>
      </c>
      <c r="AC1918" s="13">
        <v>2</v>
      </c>
      <c r="AD1918" s="13">
        <v>2</v>
      </c>
      <c r="AE1918" s="13">
        <v>2</v>
      </c>
      <c r="AF1918" s="13">
        <v>2</v>
      </c>
      <c r="AG1918" s="13">
        <v>1</v>
      </c>
      <c r="AH1918" s="13">
        <v>2</v>
      </c>
      <c r="AI1918" s="13">
        <v>3</v>
      </c>
      <c r="AJ1918" s="13">
        <v>3</v>
      </c>
      <c r="AK1918" s="13">
        <v>3</v>
      </c>
      <c r="AL1918" s="13">
        <v>3</v>
      </c>
      <c r="AM1918" s="13">
        <v>3</v>
      </c>
      <c r="AN1918" s="13">
        <v>3</v>
      </c>
      <c r="AO1918" s="13" t="s">
        <v>2006</v>
      </c>
      <c r="AP1918" s="13" t="s">
        <v>10129</v>
      </c>
      <c r="AQ1918" s="13">
        <v>1</v>
      </c>
      <c r="AR1918" s="13">
        <v>2</v>
      </c>
      <c r="AT1918" s="13">
        <v>1</v>
      </c>
      <c r="AU1918" s="13">
        <v>0</v>
      </c>
      <c r="AV1918" s="13">
        <v>2</v>
      </c>
      <c r="AX1918" s="13">
        <v>1</v>
      </c>
      <c r="AY1918" s="13">
        <v>1</v>
      </c>
      <c r="AZ1918" s="13">
        <v>1</v>
      </c>
      <c r="BA1918" s="13">
        <v>1</v>
      </c>
      <c r="BB1918" s="13">
        <v>2</v>
      </c>
      <c r="BD1918" s="13">
        <v>2</v>
      </c>
      <c r="BF1918" s="13">
        <v>1</v>
      </c>
      <c r="BG1918" s="13">
        <v>0</v>
      </c>
      <c r="BH1918" s="17">
        <v>2</v>
      </c>
      <c r="BI1918" s="13">
        <v>2</v>
      </c>
      <c r="BK1918" s="13">
        <v>1</v>
      </c>
      <c r="BL1918" s="13">
        <v>1</v>
      </c>
      <c r="BM1918" s="13">
        <v>3210</v>
      </c>
      <c r="BN1918" s="13">
        <v>1</v>
      </c>
      <c r="BO1918" s="13" t="s">
        <v>9480</v>
      </c>
      <c r="BQ1918" s="13" t="s">
        <v>1163</v>
      </c>
      <c r="BR1918" s="13" t="s">
        <v>671</v>
      </c>
      <c r="BS1918" s="13">
        <v>1</v>
      </c>
      <c r="BT1918" s="13">
        <v>1</v>
      </c>
      <c r="BU1918" s="13">
        <v>1</v>
      </c>
      <c r="BV1918" s="13">
        <v>2.8</v>
      </c>
      <c r="CA1918" s="18"/>
      <c r="CB1918" s="18"/>
      <c r="CC1918" s="18">
        <v>1080</v>
      </c>
      <c r="CD1918" s="18"/>
      <c r="CE1918" s="18"/>
      <c r="CF1918" s="18"/>
      <c r="CG1918" s="18"/>
      <c r="CI1918" s="13">
        <v>1</v>
      </c>
      <c r="CJ1918" s="13">
        <v>1</v>
      </c>
      <c r="CK1918" s="13">
        <v>1</v>
      </c>
      <c r="CL1918" s="13">
        <v>1</v>
      </c>
      <c r="CM1918" s="13">
        <v>1</v>
      </c>
      <c r="CN1918" s="13">
        <v>1</v>
      </c>
      <c r="CO1918" s="13">
        <v>1</v>
      </c>
      <c r="CP1918" s="13">
        <v>1</v>
      </c>
      <c r="CQ1918" s="13">
        <v>1</v>
      </c>
      <c r="CR1918" s="13">
        <v>1</v>
      </c>
      <c r="CS1918" s="14">
        <v>41285</v>
      </c>
      <c r="CT1918" s="13">
        <v>2</v>
      </c>
      <c r="CU1918" s="13" t="s">
        <v>10130</v>
      </c>
      <c r="CW1918" s="13" t="s">
        <v>9757</v>
      </c>
      <c r="CX1918" s="38" t="s">
        <v>9741</v>
      </c>
      <c r="CY1918" s="38" t="s">
        <v>8891</v>
      </c>
      <c r="CZ1918" s="38" t="s">
        <v>41</v>
      </c>
      <c r="DA1918" s="38" t="s">
        <v>10131</v>
      </c>
    </row>
    <row r="1919" spans="1:106" s="13" customFormat="1">
      <c r="A1919" s="84">
        <v>3494</v>
      </c>
      <c r="B1919" s="84">
        <v>5</v>
      </c>
      <c r="C1919" s="13" t="s">
        <v>5634</v>
      </c>
      <c r="D1919" s="13" t="s">
        <v>54</v>
      </c>
      <c r="E1919" s="14">
        <v>11842</v>
      </c>
      <c r="F1919" s="13" t="s">
        <v>661</v>
      </c>
      <c r="G1919" s="13" t="s">
        <v>691</v>
      </c>
      <c r="H1919" s="13" t="s">
        <v>691</v>
      </c>
      <c r="I1919" s="14">
        <v>40466</v>
      </c>
      <c r="J1919" s="13">
        <f t="shared" si="69"/>
        <v>78</v>
      </c>
      <c r="K1919" s="14">
        <v>40689</v>
      </c>
      <c r="L1919" s="13">
        <v>4</v>
      </c>
      <c r="M1919" s="14">
        <v>40943</v>
      </c>
      <c r="N1919" s="67">
        <f t="shared" si="68"/>
        <v>15.671457905544148</v>
      </c>
      <c r="O1919" s="16">
        <v>1</v>
      </c>
      <c r="P1919" s="13" t="s">
        <v>10132</v>
      </c>
      <c r="Q1919" s="13" t="s">
        <v>693</v>
      </c>
      <c r="S1919" s="13">
        <v>2</v>
      </c>
      <c r="T1919" s="13">
        <v>2</v>
      </c>
      <c r="U1919" s="13">
        <v>1</v>
      </c>
      <c r="W1919" s="13" t="s">
        <v>10133</v>
      </c>
      <c r="X1919" s="13">
        <v>2</v>
      </c>
      <c r="Z1919" s="13">
        <v>4</v>
      </c>
      <c r="AH1919" s="13">
        <v>2</v>
      </c>
      <c r="AP1919" s="13" t="s">
        <v>4774</v>
      </c>
      <c r="AQ1919" s="13">
        <v>1</v>
      </c>
      <c r="AR1919" s="13">
        <v>2</v>
      </c>
      <c r="AT1919" s="13">
        <v>1</v>
      </c>
      <c r="AU1919" s="13">
        <v>7</v>
      </c>
      <c r="AV1919" s="13">
        <v>1</v>
      </c>
      <c r="AW1919" s="13">
        <v>19</v>
      </c>
      <c r="AX1919" s="13">
        <v>1</v>
      </c>
      <c r="AY1919" s="13">
        <v>19</v>
      </c>
      <c r="AZ1919" s="13">
        <v>3</v>
      </c>
      <c r="BB1919" s="13">
        <v>2</v>
      </c>
      <c r="BD1919" s="13">
        <v>1</v>
      </c>
      <c r="BE1919" s="13">
        <v>19</v>
      </c>
      <c r="BF1919" s="13">
        <v>1</v>
      </c>
      <c r="BG1919" s="13">
        <v>19</v>
      </c>
      <c r="BH1919" s="17"/>
      <c r="BK1919" s="13">
        <v>1</v>
      </c>
      <c r="BL1919" s="13">
        <v>1</v>
      </c>
      <c r="BM1919" s="13">
        <v>3230</v>
      </c>
      <c r="BN1919" s="13">
        <v>1</v>
      </c>
      <c r="BO1919" s="13" t="s">
        <v>10134</v>
      </c>
      <c r="BP1919" s="13">
        <v>180</v>
      </c>
      <c r="BQ1919" s="13" t="s">
        <v>694</v>
      </c>
      <c r="BR1919" s="13" t="s">
        <v>695</v>
      </c>
      <c r="CA1919" s="18"/>
      <c r="CB1919" s="18"/>
      <c r="CC1919" s="18"/>
      <c r="CD1919" s="18"/>
      <c r="CE1919" s="18"/>
      <c r="CF1919" s="18"/>
      <c r="CG1919" s="18"/>
      <c r="CH1919" s="13">
        <v>2</v>
      </c>
      <c r="CI1919" s="13">
        <v>1</v>
      </c>
      <c r="CJ1919" s="13">
        <v>1</v>
      </c>
      <c r="CK1919" s="13">
        <v>1</v>
      </c>
      <c r="CL1919" s="13">
        <v>1</v>
      </c>
      <c r="CM1919" s="13">
        <v>2</v>
      </c>
      <c r="CN1919" s="13">
        <v>2</v>
      </c>
      <c r="CO1919" s="13">
        <v>1</v>
      </c>
      <c r="CP1919" s="13">
        <v>1</v>
      </c>
      <c r="CQ1919" s="13">
        <v>1</v>
      </c>
      <c r="CR1919" s="13">
        <v>2</v>
      </c>
      <c r="CS1919" s="14">
        <v>41096</v>
      </c>
      <c r="CU1919" s="13" t="s">
        <v>10135</v>
      </c>
      <c r="CW1919" s="13" t="s">
        <v>10136</v>
      </c>
      <c r="CX1919" s="38" t="s">
        <v>10137</v>
      </c>
      <c r="CY1919" s="38" t="s">
        <v>10138</v>
      </c>
      <c r="CZ1919" s="38" t="s">
        <v>41</v>
      </c>
      <c r="DA1919" s="38" t="s">
        <v>10139</v>
      </c>
    </row>
    <row r="1920" spans="1:106" s="13" customFormat="1">
      <c r="A1920" s="84">
        <v>3496</v>
      </c>
      <c r="B1920" s="84">
        <v>5</v>
      </c>
      <c r="C1920" s="13" t="s">
        <v>10140</v>
      </c>
      <c r="D1920" s="13" t="s">
        <v>37</v>
      </c>
      <c r="E1920" s="14">
        <v>9883</v>
      </c>
      <c r="F1920" s="13" t="s">
        <v>710</v>
      </c>
      <c r="G1920" s="13" t="s">
        <v>710</v>
      </c>
      <c r="H1920" s="13" t="s">
        <v>710</v>
      </c>
      <c r="I1920" s="14">
        <v>40617</v>
      </c>
      <c r="J1920" s="13">
        <f t="shared" si="69"/>
        <v>84</v>
      </c>
      <c r="K1920" s="14">
        <v>40869</v>
      </c>
      <c r="L1920" s="13">
        <v>4</v>
      </c>
      <c r="M1920" s="14">
        <v>41227</v>
      </c>
      <c r="N1920" s="67">
        <f t="shared" si="68"/>
        <v>20.041067761806982</v>
      </c>
      <c r="O1920" s="16">
        <v>2</v>
      </c>
      <c r="Q1920" s="13" t="s">
        <v>42</v>
      </c>
      <c r="R1920" s="13" t="s">
        <v>42</v>
      </c>
      <c r="S1920" s="13">
        <v>2</v>
      </c>
      <c r="T1920" s="13">
        <v>2</v>
      </c>
      <c r="U1920" s="13">
        <v>2</v>
      </c>
      <c r="V1920" s="13">
        <v>2</v>
      </c>
      <c r="Z1920" s="13">
        <v>4</v>
      </c>
      <c r="AC1920" s="13">
        <v>2</v>
      </c>
      <c r="AD1920" s="13">
        <v>2</v>
      </c>
      <c r="AE1920" s="13">
        <v>2</v>
      </c>
      <c r="AF1920" s="13">
        <v>2</v>
      </c>
      <c r="AG1920" s="13">
        <v>1</v>
      </c>
      <c r="AI1920" s="13">
        <v>2</v>
      </c>
      <c r="AJ1920" s="13">
        <v>2</v>
      </c>
      <c r="AK1920" s="13">
        <v>2</v>
      </c>
      <c r="AL1920" s="13">
        <v>2</v>
      </c>
      <c r="AM1920" s="13">
        <v>2</v>
      </c>
      <c r="AN1920" s="13">
        <v>2</v>
      </c>
      <c r="AO1920" s="13" t="s">
        <v>10141</v>
      </c>
      <c r="AP1920" s="13" t="s">
        <v>1715</v>
      </c>
      <c r="AQ1920" s="13">
        <v>1</v>
      </c>
      <c r="AR1920" s="13">
        <v>2</v>
      </c>
      <c r="AT1920" s="13">
        <v>1</v>
      </c>
      <c r="AU1920" s="13">
        <v>0</v>
      </c>
      <c r="AV1920" s="13">
        <v>2</v>
      </c>
      <c r="AX1920" s="13">
        <v>2</v>
      </c>
      <c r="AZ1920" s="13">
        <v>2</v>
      </c>
      <c r="BB1920" s="13">
        <v>3</v>
      </c>
      <c r="BD1920" s="13">
        <v>3</v>
      </c>
      <c r="BF1920" s="13">
        <v>2</v>
      </c>
      <c r="BH1920" s="17">
        <v>2</v>
      </c>
      <c r="BI1920" s="13">
        <v>1</v>
      </c>
      <c r="BJ1920" s="13">
        <v>1</v>
      </c>
      <c r="BK1920" s="13">
        <v>1</v>
      </c>
      <c r="BL1920" s="13">
        <v>1</v>
      </c>
      <c r="BM1920" s="13">
        <v>3340</v>
      </c>
      <c r="BN1920" s="13">
        <v>1</v>
      </c>
      <c r="BO1920" s="13" t="s">
        <v>9480</v>
      </c>
      <c r="BP1920" s="13">
        <v>180</v>
      </c>
      <c r="BQ1920" s="13" t="s">
        <v>670</v>
      </c>
      <c r="BR1920" s="13" t="s">
        <v>671</v>
      </c>
      <c r="BS1920" s="13">
        <v>1</v>
      </c>
      <c r="BT1920" s="13">
        <v>33</v>
      </c>
      <c r="BU1920" s="13">
        <v>1</v>
      </c>
      <c r="BV1920" s="13">
        <v>2</v>
      </c>
      <c r="BX1920" s="13">
        <v>12.1</v>
      </c>
      <c r="CA1920" s="68" t="s">
        <v>10142</v>
      </c>
      <c r="CB1920" s="18"/>
      <c r="CC1920" s="18">
        <v>2934</v>
      </c>
      <c r="CD1920" s="18">
        <v>778.75</v>
      </c>
      <c r="CE1920" s="18"/>
      <c r="CF1920" s="18"/>
      <c r="CG1920" s="18"/>
      <c r="CH1920" s="13">
        <v>2</v>
      </c>
      <c r="CI1920" s="13">
        <v>1</v>
      </c>
      <c r="CJ1920" s="13">
        <v>1</v>
      </c>
      <c r="CK1920" s="13">
        <v>1</v>
      </c>
      <c r="CL1920" s="13">
        <v>1</v>
      </c>
      <c r="CM1920" s="13">
        <v>1</v>
      </c>
      <c r="CN1920" s="13">
        <v>1</v>
      </c>
      <c r="CO1920" s="13">
        <v>1</v>
      </c>
      <c r="CP1920" s="13">
        <v>1</v>
      </c>
      <c r="CQ1920" s="13">
        <v>1</v>
      </c>
      <c r="CR1920" s="13">
        <v>1</v>
      </c>
      <c r="CS1920" s="14">
        <v>41086</v>
      </c>
      <c r="CT1920" s="13">
        <v>1</v>
      </c>
      <c r="CW1920" s="13" t="s">
        <v>10143</v>
      </c>
      <c r="CX1920" s="38" t="s">
        <v>10144</v>
      </c>
      <c r="CY1920" s="38" t="s">
        <v>4705</v>
      </c>
      <c r="CZ1920" s="38" t="s">
        <v>41</v>
      </c>
      <c r="DA1920" s="38" t="s">
        <v>9183</v>
      </c>
    </row>
    <row r="1921" spans="1:106" s="13" customFormat="1">
      <c r="A1921" s="84">
        <v>3497</v>
      </c>
      <c r="B1921" s="84">
        <v>1</v>
      </c>
      <c r="C1921" s="13" t="s">
        <v>10145</v>
      </c>
      <c r="D1921" s="13" t="s">
        <v>37</v>
      </c>
      <c r="E1921" s="14">
        <v>13585</v>
      </c>
      <c r="F1921" s="13" t="s">
        <v>370</v>
      </c>
      <c r="G1921" s="13" t="s">
        <v>240</v>
      </c>
      <c r="H1921" s="13" t="s">
        <v>240</v>
      </c>
      <c r="I1921" s="14">
        <v>40892</v>
      </c>
      <c r="J1921" s="13">
        <f t="shared" si="69"/>
        <v>74</v>
      </c>
      <c r="K1921" s="14">
        <v>40913</v>
      </c>
      <c r="L1921" s="13">
        <v>4</v>
      </c>
      <c r="M1921" s="14">
        <v>40956</v>
      </c>
      <c r="N1921" s="67">
        <f t="shared" si="68"/>
        <v>2.1026694045174539</v>
      </c>
      <c r="O1921" s="16">
        <v>2</v>
      </c>
      <c r="Q1921" s="13" t="s">
        <v>10146</v>
      </c>
      <c r="R1921" s="13" t="s">
        <v>38</v>
      </c>
      <c r="S1921" s="13">
        <v>2</v>
      </c>
      <c r="T1921" s="13">
        <v>2</v>
      </c>
      <c r="U1921" s="13">
        <v>2</v>
      </c>
      <c r="V1921" s="13">
        <v>1</v>
      </c>
      <c r="W1921" s="13" t="s">
        <v>10147</v>
      </c>
      <c r="Z1921" s="13">
        <v>4</v>
      </c>
      <c r="AC1921" s="13">
        <v>2</v>
      </c>
      <c r="AD1921" s="13">
        <v>2</v>
      </c>
      <c r="AE1921" s="13">
        <v>2</v>
      </c>
      <c r="AF1921" s="13">
        <v>2</v>
      </c>
      <c r="AG1921" s="13">
        <v>1</v>
      </c>
      <c r="AI1921" s="13">
        <v>2</v>
      </c>
      <c r="AJ1921" s="13">
        <v>2</v>
      </c>
      <c r="AK1921" s="13">
        <v>2</v>
      </c>
      <c r="AL1921" s="13">
        <v>2</v>
      </c>
      <c r="AM1921" s="13">
        <v>1</v>
      </c>
      <c r="AN1921" s="13">
        <v>1</v>
      </c>
      <c r="AO1921" s="13" t="s">
        <v>10148</v>
      </c>
      <c r="AP1921" s="13" t="s">
        <v>9130</v>
      </c>
      <c r="AQ1921" s="13">
        <v>1</v>
      </c>
      <c r="AR1921" s="13">
        <v>1</v>
      </c>
      <c r="AS1921" s="13">
        <v>1</v>
      </c>
      <c r="AT1921" s="13">
        <v>1</v>
      </c>
      <c r="AU1921" s="13">
        <v>0</v>
      </c>
      <c r="AV1921" s="13">
        <v>1</v>
      </c>
      <c r="AW1921" s="13">
        <v>0</v>
      </c>
      <c r="AX1921" s="13">
        <v>3</v>
      </c>
      <c r="AZ1921" s="13">
        <v>1</v>
      </c>
      <c r="BA1921" s="13">
        <v>1</v>
      </c>
      <c r="BB1921" s="13">
        <v>3</v>
      </c>
      <c r="BD1921" s="13">
        <v>1</v>
      </c>
      <c r="BE1921" s="13">
        <v>0</v>
      </c>
      <c r="BF1921" s="13">
        <v>1</v>
      </c>
      <c r="BG1921" s="13">
        <v>1</v>
      </c>
      <c r="BH1921" s="17">
        <v>1</v>
      </c>
      <c r="BI1921" s="13">
        <v>1</v>
      </c>
      <c r="BJ1921" s="13">
        <v>1</v>
      </c>
      <c r="BK1921" s="13">
        <v>1</v>
      </c>
      <c r="BL1921" s="13">
        <v>2</v>
      </c>
      <c r="BS1921" s="13">
        <v>1</v>
      </c>
      <c r="BT1921" s="13">
        <v>38</v>
      </c>
      <c r="BU1921" s="13">
        <v>1</v>
      </c>
      <c r="BV1921" s="13">
        <v>2</v>
      </c>
      <c r="CA1921" s="18">
        <v>2003</v>
      </c>
      <c r="CB1921" s="18"/>
      <c r="CC1921" s="18" t="s">
        <v>10149</v>
      </c>
      <c r="CD1921" s="18">
        <v>4688.1000000000004</v>
      </c>
      <c r="CE1921" s="18"/>
      <c r="CF1921" s="18"/>
      <c r="CG1921" s="18"/>
      <c r="CH1921" s="13">
        <v>2</v>
      </c>
      <c r="CI1921" s="13">
        <v>1</v>
      </c>
      <c r="CJ1921" s="13">
        <v>1</v>
      </c>
      <c r="CK1921" s="13">
        <v>1</v>
      </c>
      <c r="CL1921" s="13">
        <v>1</v>
      </c>
      <c r="CM1921" s="13">
        <v>1</v>
      </c>
      <c r="CN1921" s="13">
        <v>1</v>
      </c>
      <c r="CO1921" s="13">
        <v>1</v>
      </c>
      <c r="CP1921" s="13">
        <v>1</v>
      </c>
      <c r="CQ1921" s="13">
        <v>1</v>
      </c>
      <c r="CR1921" s="13">
        <v>1</v>
      </c>
      <c r="CS1921" s="14">
        <v>41113</v>
      </c>
      <c r="CT1921" s="13">
        <v>2</v>
      </c>
      <c r="CW1921" s="13" t="s">
        <v>10150</v>
      </c>
      <c r="CX1921" s="38" t="s">
        <v>10151</v>
      </c>
      <c r="CY1921" s="38" t="s">
        <v>5270</v>
      </c>
      <c r="CZ1921" s="38" t="s">
        <v>5924</v>
      </c>
      <c r="DA1921" s="38" t="s">
        <v>10152</v>
      </c>
    </row>
    <row r="1922" spans="1:106" s="13" customFormat="1">
      <c r="A1922" s="84">
        <v>3498</v>
      </c>
      <c r="B1922" s="84">
        <v>1</v>
      </c>
      <c r="C1922" s="13" t="s">
        <v>10153</v>
      </c>
      <c r="D1922" s="13" t="s">
        <v>37</v>
      </c>
      <c r="E1922" s="14">
        <v>9048</v>
      </c>
      <c r="F1922" s="13" t="s">
        <v>204</v>
      </c>
      <c r="G1922" s="13" t="s">
        <v>204</v>
      </c>
      <c r="H1922" s="13" t="s">
        <v>204</v>
      </c>
      <c r="I1922" s="14">
        <v>40892</v>
      </c>
      <c r="J1922" s="13">
        <f t="shared" si="69"/>
        <v>87</v>
      </c>
      <c r="K1922" s="14">
        <v>40925</v>
      </c>
      <c r="L1922" s="13">
        <v>2</v>
      </c>
      <c r="M1922" s="14">
        <v>41075</v>
      </c>
      <c r="N1922" s="67">
        <f t="shared" si="68"/>
        <v>6.0123203285420947</v>
      </c>
      <c r="O1922" s="16">
        <v>2</v>
      </c>
      <c r="Q1922" s="13" t="s">
        <v>10154</v>
      </c>
      <c r="R1922" s="13" t="s">
        <v>2024</v>
      </c>
      <c r="S1922" s="13">
        <v>2</v>
      </c>
      <c r="T1922" s="13">
        <v>2</v>
      </c>
      <c r="U1922" s="13">
        <v>2</v>
      </c>
      <c r="V1922" s="13">
        <v>2</v>
      </c>
      <c r="X1922" s="13">
        <v>2</v>
      </c>
      <c r="Z1922" s="13">
        <v>4</v>
      </c>
      <c r="AH1922" s="13">
        <v>2</v>
      </c>
      <c r="AQ1922" s="13">
        <v>1</v>
      </c>
      <c r="AR1922" s="13">
        <v>1</v>
      </c>
      <c r="AS1922" s="13">
        <v>1</v>
      </c>
      <c r="AT1922" s="13">
        <v>1</v>
      </c>
      <c r="AU1922" s="13">
        <v>0</v>
      </c>
      <c r="AV1922" s="13">
        <v>1</v>
      </c>
      <c r="AW1922" s="13">
        <v>0</v>
      </c>
      <c r="AX1922" s="13">
        <v>3</v>
      </c>
      <c r="AZ1922" s="13">
        <v>3</v>
      </c>
      <c r="BB1922" s="13">
        <v>3</v>
      </c>
      <c r="BD1922" s="13">
        <v>1</v>
      </c>
      <c r="BE1922" s="13">
        <v>0</v>
      </c>
      <c r="BF1922" s="13">
        <v>1</v>
      </c>
      <c r="BG1922" s="13">
        <v>2</v>
      </c>
      <c r="BH1922" s="17">
        <v>1</v>
      </c>
      <c r="BI1922" s="13">
        <v>1</v>
      </c>
      <c r="BJ1922" s="13">
        <v>1</v>
      </c>
      <c r="BK1922" s="13">
        <v>1</v>
      </c>
      <c r="BL1922" s="13">
        <v>1</v>
      </c>
      <c r="BM1922" s="13">
        <v>3310</v>
      </c>
      <c r="BN1922" s="13">
        <v>2</v>
      </c>
      <c r="BQ1922" s="13" t="s">
        <v>237</v>
      </c>
      <c r="BR1922" s="13" t="s">
        <v>238</v>
      </c>
      <c r="CA1922" s="18">
        <v>2004</v>
      </c>
      <c r="CB1922" s="18" t="s">
        <v>453</v>
      </c>
      <c r="CC1922" s="18" t="s">
        <v>8460</v>
      </c>
      <c r="CD1922" s="18">
        <v>948.75</v>
      </c>
      <c r="CE1922" s="18"/>
      <c r="CF1922" s="18"/>
      <c r="CG1922" s="18"/>
      <c r="CI1922" s="13">
        <v>1</v>
      </c>
      <c r="CJ1922" s="13">
        <v>1</v>
      </c>
      <c r="CK1922" s="13">
        <v>1</v>
      </c>
      <c r="CL1922" s="13">
        <v>1</v>
      </c>
      <c r="CM1922" s="13">
        <v>1</v>
      </c>
      <c r="CN1922" s="13">
        <v>1</v>
      </c>
      <c r="CO1922" s="13">
        <v>1</v>
      </c>
      <c r="CP1922" s="13">
        <v>1</v>
      </c>
      <c r="CQ1922" s="13">
        <v>1</v>
      </c>
      <c r="CR1922" s="13">
        <v>1</v>
      </c>
      <c r="CS1922" s="14">
        <v>41075</v>
      </c>
      <c r="CT1922" s="13">
        <v>3</v>
      </c>
      <c r="CW1922" s="13" t="s">
        <v>9318</v>
      </c>
      <c r="CX1922" s="38" t="s">
        <v>10155</v>
      </c>
      <c r="CY1922" s="38" t="s">
        <v>9320</v>
      </c>
      <c r="CZ1922" s="38" t="s">
        <v>41</v>
      </c>
      <c r="DA1922" s="38" t="s">
        <v>10156</v>
      </c>
    </row>
    <row r="1923" spans="1:106" s="13" customFormat="1">
      <c r="A1923" s="84">
        <v>3503</v>
      </c>
      <c r="B1923" s="84">
        <v>1</v>
      </c>
      <c r="C1923" s="13" t="s">
        <v>517</v>
      </c>
      <c r="D1923" s="13" t="s">
        <v>37</v>
      </c>
      <c r="E1923" s="14">
        <v>14115</v>
      </c>
      <c r="F1923" s="13" t="s">
        <v>396</v>
      </c>
      <c r="G1923" s="13" t="s">
        <v>10157</v>
      </c>
      <c r="H1923" s="13" t="s">
        <v>214</v>
      </c>
      <c r="I1923" s="14">
        <v>40801</v>
      </c>
      <c r="J1923" s="13">
        <f t="shared" si="69"/>
        <v>73</v>
      </c>
      <c r="K1923" s="14">
        <v>40938</v>
      </c>
      <c r="L1923" s="13">
        <v>1</v>
      </c>
      <c r="M1923" s="14">
        <v>40956</v>
      </c>
      <c r="N1923" s="67">
        <f t="shared" si="68"/>
        <v>5.0924024640657084</v>
      </c>
      <c r="O1923" s="16">
        <v>2</v>
      </c>
      <c r="Q1923" s="13" t="s">
        <v>10158</v>
      </c>
      <c r="R1923" s="13" t="s">
        <v>38</v>
      </c>
      <c r="S1923" s="13">
        <v>2</v>
      </c>
      <c r="T1923" s="13">
        <v>2</v>
      </c>
      <c r="U1923" s="13">
        <v>1</v>
      </c>
      <c r="V1923" s="13">
        <v>1</v>
      </c>
      <c r="W1923" s="13" t="s">
        <v>10159</v>
      </c>
      <c r="X1923" s="13">
        <v>2</v>
      </c>
      <c r="Z1923" s="13">
        <v>4</v>
      </c>
      <c r="AH1923" s="13">
        <v>2</v>
      </c>
      <c r="AI1923" s="13">
        <v>2</v>
      </c>
      <c r="AJ1923" s="13">
        <v>2</v>
      </c>
      <c r="AK1923" s="13">
        <v>2</v>
      </c>
      <c r="AL1923" s="13">
        <v>2</v>
      </c>
      <c r="AM1923" s="13">
        <v>1</v>
      </c>
      <c r="AN1923" s="13">
        <v>1</v>
      </c>
      <c r="AO1923" s="13" t="s">
        <v>10160</v>
      </c>
      <c r="AP1923" s="13" t="s">
        <v>10161</v>
      </c>
      <c r="AQ1923" s="13">
        <v>1</v>
      </c>
      <c r="AR1923" s="13">
        <v>1</v>
      </c>
      <c r="AS1923" s="13">
        <v>6</v>
      </c>
      <c r="AT1923" s="13">
        <v>1</v>
      </c>
      <c r="AU1923" s="13">
        <v>1</v>
      </c>
      <c r="AV1923" s="13">
        <v>1</v>
      </c>
      <c r="AW1923" s="13">
        <v>4</v>
      </c>
      <c r="AX1923" s="13">
        <v>1</v>
      </c>
      <c r="AY1923" s="13">
        <v>6</v>
      </c>
      <c r="AZ1923" s="13">
        <v>2</v>
      </c>
      <c r="BB1923" s="13">
        <v>1</v>
      </c>
      <c r="BC1923" s="13">
        <v>0</v>
      </c>
      <c r="BD1923" s="13">
        <v>1</v>
      </c>
      <c r="BE1923" s="13">
        <v>4</v>
      </c>
      <c r="BF1923" s="13">
        <v>2</v>
      </c>
      <c r="BH1923" s="17">
        <v>2</v>
      </c>
      <c r="BI1923" s="13">
        <v>1</v>
      </c>
      <c r="BJ1923" s="13">
        <v>2</v>
      </c>
      <c r="BK1923" s="13">
        <v>1</v>
      </c>
      <c r="BL1923" s="13">
        <v>1</v>
      </c>
      <c r="BM1923" s="13">
        <v>3314</v>
      </c>
      <c r="BN1923" s="13">
        <v>2</v>
      </c>
      <c r="BQ1923" s="13" t="s">
        <v>237</v>
      </c>
      <c r="BR1923" s="13" t="s">
        <v>238</v>
      </c>
      <c r="BS1923" s="13">
        <v>2</v>
      </c>
      <c r="BT1923" s="13">
        <v>58</v>
      </c>
      <c r="BU1923" s="13">
        <v>1</v>
      </c>
      <c r="BV1923" s="13">
        <v>3</v>
      </c>
      <c r="BW1923" s="13">
        <v>1</v>
      </c>
      <c r="BX1923" s="13">
        <v>12</v>
      </c>
      <c r="CA1923" s="18">
        <v>2012</v>
      </c>
      <c r="CB1923" s="18"/>
      <c r="CC1923" s="18">
        <v>716</v>
      </c>
      <c r="CD1923" s="18">
        <v>0</v>
      </c>
      <c r="CE1923" s="18"/>
      <c r="CF1923" s="18"/>
      <c r="CG1923" s="18"/>
      <c r="CI1923" s="13">
        <v>1</v>
      </c>
      <c r="CJ1923" s="13">
        <v>1</v>
      </c>
      <c r="CK1923" s="13">
        <v>1</v>
      </c>
      <c r="CL1923" s="13">
        <v>1</v>
      </c>
      <c r="CM1923" s="13">
        <v>1</v>
      </c>
      <c r="CN1923" s="13">
        <v>1</v>
      </c>
      <c r="CO1923" s="13">
        <v>1</v>
      </c>
      <c r="CP1923" s="13">
        <v>1</v>
      </c>
      <c r="CQ1923" s="13">
        <v>1</v>
      </c>
      <c r="CR1923" s="13">
        <v>1</v>
      </c>
      <c r="CW1923" s="13" t="s">
        <v>8614</v>
      </c>
      <c r="CX1923" s="38" t="s">
        <v>10162</v>
      </c>
      <c r="CY1923" s="38" t="s">
        <v>6827</v>
      </c>
      <c r="CZ1923" s="38" t="s">
        <v>41</v>
      </c>
      <c r="DA1923" s="38" t="s">
        <v>5093</v>
      </c>
    </row>
    <row r="1924" spans="1:106" s="13" customFormat="1">
      <c r="A1924" s="84">
        <v>3507</v>
      </c>
      <c r="B1924" s="84">
        <v>1</v>
      </c>
      <c r="C1924" s="13" t="s">
        <v>4890</v>
      </c>
      <c r="D1924" s="13" t="s">
        <v>54</v>
      </c>
      <c r="E1924" s="14">
        <v>10079</v>
      </c>
      <c r="F1924" s="13" t="s">
        <v>941</v>
      </c>
      <c r="G1924" s="13" t="s">
        <v>941</v>
      </c>
      <c r="H1924" s="13" t="s">
        <v>941</v>
      </c>
      <c r="I1924" s="14">
        <v>40831</v>
      </c>
      <c r="J1924" s="13">
        <f t="shared" si="69"/>
        <v>84</v>
      </c>
      <c r="K1924" s="14">
        <v>40953</v>
      </c>
      <c r="O1924" s="16">
        <v>2</v>
      </c>
      <c r="Q1924" s="13" t="s">
        <v>39</v>
      </c>
      <c r="R1924" s="13" t="s">
        <v>46</v>
      </c>
      <c r="S1924" s="13">
        <v>3</v>
      </c>
      <c r="T1924" s="13">
        <v>2</v>
      </c>
      <c r="U1924" s="13">
        <v>2</v>
      </c>
      <c r="V1924" s="13">
        <v>2</v>
      </c>
      <c r="Z1924" s="13">
        <v>4</v>
      </c>
      <c r="AC1924" s="13">
        <v>2</v>
      </c>
      <c r="AD1924" s="13">
        <v>2</v>
      </c>
      <c r="AE1924" s="13">
        <v>2</v>
      </c>
      <c r="AF1924" s="13">
        <v>2</v>
      </c>
      <c r="AG1924" s="13">
        <v>2</v>
      </c>
      <c r="AH1924" s="13">
        <v>2</v>
      </c>
      <c r="AI1924" s="13">
        <v>2</v>
      </c>
      <c r="AJ1924" s="13">
        <v>3</v>
      </c>
      <c r="AK1924" s="13">
        <v>2</v>
      </c>
      <c r="AL1924" s="13">
        <v>3</v>
      </c>
      <c r="AM1924" s="13">
        <v>1</v>
      </c>
      <c r="AN1924" s="13">
        <v>1</v>
      </c>
      <c r="AO1924" s="13" t="s">
        <v>3570</v>
      </c>
      <c r="AP1924" s="13" t="s">
        <v>1715</v>
      </c>
      <c r="AQ1924" s="13">
        <v>1</v>
      </c>
      <c r="AR1924" s="13">
        <v>1</v>
      </c>
      <c r="AS1924" s="13">
        <v>3</v>
      </c>
      <c r="AT1924" s="13">
        <v>1</v>
      </c>
      <c r="AU1924" s="13">
        <v>2</v>
      </c>
      <c r="AV1924" s="13">
        <v>1</v>
      </c>
      <c r="AW1924" s="13">
        <v>3</v>
      </c>
      <c r="AX1924" s="13">
        <v>1</v>
      </c>
      <c r="AY1924" s="13">
        <v>3</v>
      </c>
      <c r="AZ1924" s="13">
        <v>3</v>
      </c>
      <c r="BB1924" s="13">
        <v>1</v>
      </c>
      <c r="BC1924" s="13">
        <v>2</v>
      </c>
      <c r="BD1924" s="13">
        <v>3</v>
      </c>
      <c r="BF1924" s="13">
        <v>1</v>
      </c>
      <c r="BG1924" s="13">
        <v>3</v>
      </c>
      <c r="BH1924" s="17">
        <v>1</v>
      </c>
      <c r="BI1924" s="13">
        <v>1</v>
      </c>
      <c r="BJ1924" s="13">
        <v>1</v>
      </c>
      <c r="BK1924" s="13">
        <v>1</v>
      </c>
      <c r="BS1924" s="13">
        <v>1</v>
      </c>
      <c r="BT1924" s="13">
        <v>48</v>
      </c>
      <c r="BV1924" s="13">
        <v>1</v>
      </c>
      <c r="CA1924" s="18">
        <v>2018</v>
      </c>
      <c r="CB1924" s="18" t="s">
        <v>945</v>
      </c>
      <c r="CC1924" s="18" t="s">
        <v>10163</v>
      </c>
      <c r="CD1924" s="18">
        <v>5645</v>
      </c>
      <c r="CE1924" s="18"/>
      <c r="CF1924" s="18"/>
      <c r="CG1924" s="18"/>
      <c r="CI1924" s="13">
        <v>1</v>
      </c>
      <c r="CJ1924" s="13">
        <v>1</v>
      </c>
      <c r="CK1924" s="13">
        <v>1</v>
      </c>
      <c r="CL1924" s="13">
        <v>1</v>
      </c>
      <c r="CM1924" s="13">
        <v>1</v>
      </c>
      <c r="CN1924" s="13">
        <v>1</v>
      </c>
      <c r="CO1924" s="13">
        <v>1</v>
      </c>
      <c r="CP1924" s="13">
        <v>1</v>
      </c>
      <c r="CQ1924" s="13">
        <v>1</v>
      </c>
      <c r="CR1924" s="13">
        <v>1</v>
      </c>
      <c r="CS1924" s="14">
        <v>41177</v>
      </c>
      <c r="CT1924" s="13">
        <v>1</v>
      </c>
      <c r="CW1924" s="13" t="s">
        <v>8700</v>
      </c>
      <c r="CX1924" s="38" t="s">
        <v>8701</v>
      </c>
      <c r="CY1924" s="38" t="s">
        <v>5871</v>
      </c>
      <c r="CZ1924" s="38" t="s">
        <v>41</v>
      </c>
      <c r="DA1924" s="38" t="s">
        <v>5008</v>
      </c>
    </row>
    <row r="1925" spans="1:106" s="13" customFormat="1">
      <c r="A1925" s="84">
        <v>3509</v>
      </c>
      <c r="B1925" s="84">
        <v>1</v>
      </c>
      <c r="C1925" s="13" t="s">
        <v>10164</v>
      </c>
      <c r="D1925" s="13" t="s">
        <v>37</v>
      </c>
      <c r="E1925" s="14">
        <v>13974</v>
      </c>
      <c r="F1925" s="13" t="s">
        <v>396</v>
      </c>
      <c r="G1925" s="13" t="s">
        <v>10157</v>
      </c>
      <c r="H1925" s="13" t="s">
        <v>214</v>
      </c>
      <c r="I1925" s="14">
        <v>40892</v>
      </c>
      <c r="J1925" s="13">
        <f t="shared" si="69"/>
        <v>73</v>
      </c>
      <c r="K1925" s="14">
        <v>40938</v>
      </c>
      <c r="L1925" s="13">
        <v>4</v>
      </c>
      <c r="M1925" s="14">
        <v>41006</v>
      </c>
      <c r="N1925" s="67">
        <f t="shared" ref="N1925:N1935" si="70">(M1925-I1925)*12/365.25</f>
        <v>3.7453798767967146</v>
      </c>
      <c r="O1925" s="16">
        <v>2</v>
      </c>
      <c r="Q1925" s="13" t="s">
        <v>10165</v>
      </c>
      <c r="R1925" s="13" t="s">
        <v>46</v>
      </c>
      <c r="S1925" s="13">
        <v>3</v>
      </c>
      <c r="T1925" s="13">
        <v>2</v>
      </c>
      <c r="U1925" s="13">
        <v>1</v>
      </c>
      <c r="V1925" s="13">
        <v>1</v>
      </c>
      <c r="W1925" s="13" t="s">
        <v>10166</v>
      </c>
      <c r="X1925" s="13">
        <v>1</v>
      </c>
      <c r="Z1925" s="13">
        <v>4</v>
      </c>
      <c r="AC1925" s="13">
        <v>2</v>
      </c>
      <c r="AD1925" s="13">
        <v>2</v>
      </c>
      <c r="AE1925" s="13">
        <v>2</v>
      </c>
      <c r="AF1925" s="13">
        <v>2</v>
      </c>
      <c r="AG1925" s="13">
        <v>1</v>
      </c>
      <c r="AH1925" s="13">
        <v>2</v>
      </c>
      <c r="AI1925" s="13">
        <v>2</v>
      </c>
      <c r="AJ1925" s="13">
        <v>2</v>
      </c>
      <c r="AK1925" s="13">
        <v>1</v>
      </c>
      <c r="AL1925" s="13">
        <v>2</v>
      </c>
      <c r="AM1925" s="13">
        <v>1</v>
      </c>
      <c r="AN1925" s="13">
        <v>2</v>
      </c>
      <c r="AO1925" s="13" t="s">
        <v>10167</v>
      </c>
      <c r="AP1925" s="13" t="s">
        <v>10168</v>
      </c>
      <c r="AQ1925" s="13">
        <v>1</v>
      </c>
      <c r="AR1925" s="13">
        <v>1</v>
      </c>
      <c r="AS1925" s="13">
        <v>1</v>
      </c>
      <c r="AT1925" s="13">
        <v>1</v>
      </c>
      <c r="AU1925" s="13">
        <v>1</v>
      </c>
      <c r="AV1925" s="13">
        <v>2</v>
      </c>
      <c r="AX1925" s="13">
        <v>2</v>
      </c>
      <c r="AZ1925" s="13">
        <v>1</v>
      </c>
      <c r="BA1925" s="13">
        <v>1</v>
      </c>
      <c r="BB1925" s="13">
        <v>2</v>
      </c>
      <c r="BD1925" s="13">
        <v>2</v>
      </c>
      <c r="BF1925" s="13">
        <v>1</v>
      </c>
      <c r="BG1925" s="13">
        <v>2</v>
      </c>
      <c r="BH1925" s="17">
        <v>1</v>
      </c>
      <c r="BI1925" s="13">
        <v>1</v>
      </c>
      <c r="BJ1925" s="13">
        <v>2</v>
      </c>
      <c r="BK1925" s="13">
        <v>1</v>
      </c>
      <c r="BL1925" s="13">
        <v>1</v>
      </c>
      <c r="BM1925" s="13">
        <v>3325</v>
      </c>
      <c r="BN1925" s="13">
        <v>2</v>
      </c>
      <c r="BQ1925" s="13" t="s">
        <v>237</v>
      </c>
      <c r="BR1925" s="13" t="s">
        <v>238</v>
      </c>
      <c r="BS1925" s="13">
        <v>1</v>
      </c>
      <c r="BT1925" s="13">
        <v>67.3</v>
      </c>
      <c r="BU1925" s="13">
        <v>1</v>
      </c>
      <c r="BV1925" s="13" t="s">
        <v>5276</v>
      </c>
      <c r="CA1925" s="18">
        <v>2020</v>
      </c>
      <c r="CB1925" s="18" t="s">
        <v>453</v>
      </c>
      <c r="CC1925" s="18">
        <v>3674</v>
      </c>
      <c r="CD1925" s="18">
        <v>1538.7</v>
      </c>
      <c r="CE1925" s="18"/>
      <c r="CF1925" s="18"/>
      <c r="CG1925" s="18"/>
      <c r="CH1925" s="13">
        <v>2</v>
      </c>
      <c r="CI1925" s="13">
        <v>1</v>
      </c>
      <c r="CJ1925" s="13">
        <v>1</v>
      </c>
      <c r="CK1925" s="13">
        <v>1</v>
      </c>
      <c r="CL1925" s="13">
        <v>1</v>
      </c>
      <c r="CM1925" s="13">
        <v>1</v>
      </c>
      <c r="CN1925" s="13">
        <v>1</v>
      </c>
      <c r="CO1925" s="13">
        <v>1</v>
      </c>
      <c r="CP1925" s="13">
        <v>1</v>
      </c>
      <c r="CQ1925" s="13">
        <v>1</v>
      </c>
      <c r="CR1925" s="13">
        <v>1</v>
      </c>
      <c r="CW1925" s="13" t="s">
        <v>6505</v>
      </c>
      <c r="CX1925" s="38" t="s">
        <v>6506</v>
      </c>
      <c r="CY1925" s="38" t="s">
        <v>10169</v>
      </c>
      <c r="CZ1925" s="38" t="s">
        <v>41</v>
      </c>
      <c r="DA1925" s="38" t="s">
        <v>10170</v>
      </c>
    </row>
    <row r="1926" spans="1:106" s="13" customFormat="1">
      <c r="A1926" s="84">
        <v>3510</v>
      </c>
      <c r="B1926" s="84">
        <v>6</v>
      </c>
      <c r="C1926" s="13" t="s">
        <v>369</v>
      </c>
      <c r="D1926" s="13" t="s">
        <v>54</v>
      </c>
      <c r="E1926" s="14">
        <v>17938</v>
      </c>
      <c r="F1926" s="13" t="s">
        <v>263</v>
      </c>
      <c r="G1926" s="13" t="s">
        <v>10157</v>
      </c>
      <c r="H1926" s="13" t="s">
        <v>396</v>
      </c>
      <c r="I1926" s="14">
        <v>38900</v>
      </c>
      <c r="J1926" s="13">
        <f t="shared" si="69"/>
        <v>57</v>
      </c>
      <c r="K1926" s="14">
        <v>40941</v>
      </c>
      <c r="L1926" s="13">
        <v>1</v>
      </c>
      <c r="M1926" s="14">
        <v>41715</v>
      </c>
      <c r="N1926" s="67">
        <f t="shared" si="70"/>
        <v>92.484599589322386</v>
      </c>
      <c r="O1926" s="16">
        <v>1</v>
      </c>
      <c r="P1926" s="13" t="s">
        <v>10171</v>
      </c>
      <c r="R1926" s="13" t="s">
        <v>2597</v>
      </c>
      <c r="S1926" s="13">
        <v>2</v>
      </c>
      <c r="T1926" s="13">
        <v>2</v>
      </c>
      <c r="U1926" s="13">
        <v>2</v>
      </c>
      <c r="V1926" s="13">
        <v>2</v>
      </c>
      <c r="X1926" s="13">
        <v>2</v>
      </c>
      <c r="Z1926" s="13">
        <v>4</v>
      </c>
      <c r="AC1926" s="13">
        <v>2</v>
      </c>
      <c r="AD1926" s="13">
        <v>2</v>
      </c>
      <c r="AE1926" s="13">
        <v>2</v>
      </c>
      <c r="AF1926" s="13">
        <v>2</v>
      </c>
      <c r="AG1926" s="13">
        <v>2</v>
      </c>
      <c r="AH1926" s="13">
        <v>2</v>
      </c>
      <c r="AI1926" s="13">
        <v>2</v>
      </c>
      <c r="AJ1926" s="13">
        <v>2</v>
      </c>
      <c r="AK1926" s="13">
        <v>2</v>
      </c>
      <c r="AL1926" s="13">
        <v>2</v>
      </c>
      <c r="AM1926" s="13">
        <v>2</v>
      </c>
      <c r="AN1926" s="13">
        <v>1</v>
      </c>
      <c r="AO1926" s="13" t="s">
        <v>267</v>
      </c>
      <c r="AP1926" s="13" t="s">
        <v>43</v>
      </c>
      <c r="AQ1926" s="13">
        <v>1</v>
      </c>
      <c r="AR1926" s="13">
        <v>2</v>
      </c>
      <c r="AT1926" s="13">
        <v>1</v>
      </c>
      <c r="AV1926" s="13">
        <v>2</v>
      </c>
      <c r="AX1926" s="13">
        <v>2</v>
      </c>
      <c r="AZ1926" s="13">
        <v>1</v>
      </c>
      <c r="BB1926" s="13">
        <v>2</v>
      </c>
      <c r="BD1926" s="13">
        <v>2</v>
      </c>
      <c r="BF1926" s="13">
        <v>2</v>
      </c>
      <c r="BH1926" s="17">
        <v>2</v>
      </c>
      <c r="BI1926" s="13">
        <v>2</v>
      </c>
      <c r="BJ1926" s="13">
        <v>2</v>
      </c>
      <c r="BK1926" s="13">
        <v>2</v>
      </c>
      <c r="BL1926" s="13">
        <v>1</v>
      </c>
      <c r="BM1926" s="13">
        <v>3343</v>
      </c>
      <c r="BN1926" s="13">
        <v>1</v>
      </c>
      <c r="BO1926" s="13" t="s">
        <v>9690</v>
      </c>
      <c r="BP1926" s="13">
        <v>102</v>
      </c>
      <c r="BQ1926" s="13" t="s">
        <v>1460</v>
      </c>
      <c r="BR1926" s="13" t="s">
        <v>375</v>
      </c>
      <c r="BS1926" s="13">
        <v>1</v>
      </c>
      <c r="BT1926" s="13">
        <v>30</v>
      </c>
      <c r="BU1926" s="13">
        <v>1</v>
      </c>
      <c r="BV1926" s="13">
        <v>1</v>
      </c>
      <c r="BX1926" s="13">
        <v>21</v>
      </c>
      <c r="CA1926" s="18">
        <v>2021</v>
      </c>
      <c r="CB1926" s="18"/>
      <c r="CC1926" s="18">
        <v>195.8</v>
      </c>
      <c r="CD1926" s="18">
        <v>0</v>
      </c>
      <c r="CE1926" s="18"/>
      <c r="CF1926" s="18"/>
      <c r="CG1926" s="18"/>
      <c r="CI1926" s="13">
        <v>1</v>
      </c>
      <c r="CJ1926" s="13">
        <v>1</v>
      </c>
      <c r="CK1926" s="13">
        <v>1</v>
      </c>
      <c r="CL1926" s="13">
        <v>1</v>
      </c>
      <c r="CM1926" s="13">
        <v>1</v>
      </c>
      <c r="CN1926" s="13">
        <v>1</v>
      </c>
      <c r="CO1926" s="13">
        <v>1</v>
      </c>
      <c r="CP1926" s="13">
        <v>1</v>
      </c>
      <c r="CQ1926" s="13">
        <v>1</v>
      </c>
      <c r="CR1926" s="13">
        <v>1</v>
      </c>
      <c r="CS1926" s="14">
        <v>41081</v>
      </c>
      <c r="CT1926" s="13">
        <v>2</v>
      </c>
      <c r="CW1926" s="13" t="s">
        <v>9692</v>
      </c>
      <c r="CX1926" s="38" t="s">
        <v>10172</v>
      </c>
      <c r="CY1926" s="38" t="s">
        <v>9694</v>
      </c>
      <c r="CZ1926" s="38" t="s">
        <v>386</v>
      </c>
      <c r="DA1926" s="38" t="s">
        <v>9695</v>
      </c>
      <c r="DB1926" s="13">
        <v>167</v>
      </c>
    </row>
    <row r="1927" spans="1:106" s="13" customFormat="1">
      <c r="A1927" s="84">
        <v>3511</v>
      </c>
      <c r="B1927" s="84">
        <v>1</v>
      </c>
      <c r="C1927" s="13" t="s">
        <v>10173</v>
      </c>
      <c r="D1927" s="13" t="s">
        <v>54</v>
      </c>
      <c r="E1927" s="14">
        <v>13719</v>
      </c>
      <c r="F1927" s="13" t="s">
        <v>249</v>
      </c>
      <c r="G1927" s="13" t="s">
        <v>179</v>
      </c>
      <c r="H1927" s="13" t="s">
        <v>179</v>
      </c>
      <c r="I1927" s="14">
        <v>40374</v>
      </c>
      <c r="J1927" s="13">
        <f t="shared" si="69"/>
        <v>72</v>
      </c>
      <c r="K1927" s="14">
        <v>40389</v>
      </c>
      <c r="L1927" s="13">
        <v>4</v>
      </c>
      <c r="M1927" s="14">
        <v>41195</v>
      </c>
      <c r="N1927" s="67">
        <f t="shared" si="70"/>
        <v>26.973305954825463</v>
      </c>
      <c r="O1927" s="16">
        <v>2</v>
      </c>
      <c r="Q1927" s="13" t="s">
        <v>180</v>
      </c>
      <c r="R1927" s="13" t="s">
        <v>8839</v>
      </c>
      <c r="S1927" s="13">
        <v>2</v>
      </c>
      <c r="T1927" s="13">
        <v>2</v>
      </c>
      <c r="U1927" s="13">
        <v>2</v>
      </c>
      <c r="V1927" s="13">
        <v>2</v>
      </c>
      <c r="X1927" s="13">
        <v>1</v>
      </c>
      <c r="Z1927" s="13">
        <v>4</v>
      </c>
      <c r="AC1927" s="13">
        <v>2</v>
      </c>
      <c r="AD1927" s="13">
        <v>2</v>
      </c>
      <c r="AE1927" s="13">
        <v>2</v>
      </c>
      <c r="AF1927" s="13">
        <v>2</v>
      </c>
      <c r="AG1927" s="13">
        <v>1</v>
      </c>
      <c r="AH1927" s="13">
        <v>2</v>
      </c>
      <c r="AI1927" s="13">
        <v>2</v>
      </c>
      <c r="AJ1927" s="13">
        <v>1</v>
      </c>
      <c r="AK1927" s="13">
        <v>1</v>
      </c>
      <c r="AL1927" s="13">
        <v>2</v>
      </c>
      <c r="AM1927" s="13">
        <v>2</v>
      </c>
      <c r="AO1927" s="13" t="s">
        <v>919</v>
      </c>
      <c r="AP1927" s="13" t="s">
        <v>10174</v>
      </c>
      <c r="AQ1927" s="13">
        <v>1</v>
      </c>
      <c r="AR1927" s="13">
        <v>1</v>
      </c>
      <c r="AS1927" s="13">
        <v>0</v>
      </c>
      <c r="AT1927" s="13">
        <v>1</v>
      </c>
      <c r="AU1927" s="13">
        <v>0</v>
      </c>
      <c r="AV1927" s="13">
        <v>1</v>
      </c>
      <c r="AW1927" s="13">
        <v>0</v>
      </c>
      <c r="AX1927" s="13">
        <v>2</v>
      </c>
      <c r="AZ1927" s="13">
        <v>1</v>
      </c>
      <c r="BB1927" s="13">
        <v>1</v>
      </c>
      <c r="BD1927" s="13">
        <v>1</v>
      </c>
      <c r="BE1927" s="13">
        <v>0</v>
      </c>
      <c r="BF1927" s="13">
        <v>1</v>
      </c>
      <c r="BG1927" s="13">
        <v>2</v>
      </c>
      <c r="BH1927" s="17">
        <v>1</v>
      </c>
      <c r="BI1927" s="13">
        <v>1</v>
      </c>
      <c r="BJ1927" s="13">
        <v>2</v>
      </c>
      <c r="BK1927" s="13">
        <v>1</v>
      </c>
      <c r="BL1927" s="13">
        <v>1</v>
      </c>
      <c r="BM1927" s="13">
        <v>3040</v>
      </c>
      <c r="BN1927" s="13">
        <v>2</v>
      </c>
      <c r="BQ1927" s="13" t="s">
        <v>289</v>
      </c>
      <c r="BR1927" s="13" t="s">
        <v>222</v>
      </c>
      <c r="BS1927" s="13">
        <v>1</v>
      </c>
      <c r="BT1927" s="13">
        <v>40</v>
      </c>
      <c r="BU1927" s="13">
        <v>1</v>
      </c>
      <c r="BV1927" s="13">
        <v>5</v>
      </c>
      <c r="BW1927" s="13">
        <v>1</v>
      </c>
      <c r="BX1927" s="13">
        <v>17</v>
      </c>
      <c r="CA1927" s="18"/>
      <c r="CB1927" s="18"/>
      <c r="CC1927" s="18"/>
      <c r="CD1927" s="18"/>
      <c r="CE1927" s="18"/>
      <c r="CF1927" s="18"/>
      <c r="CG1927" s="18"/>
      <c r="CH1927" s="13">
        <v>2</v>
      </c>
      <c r="CI1927" s="13">
        <v>1</v>
      </c>
      <c r="CJ1927" s="13">
        <v>1</v>
      </c>
      <c r="CK1927" s="13">
        <v>1</v>
      </c>
      <c r="CL1927" s="13">
        <v>1</v>
      </c>
      <c r="CM1927" s="13">
        <v>1</v>
      </c>
      <c r="CN1927" s="13">
        <v>1</v>
      </c>
      <c r="CO1927" s="13">
        <v>1</v>
      </c>
      <c r="CP1927" s="13">
        <v>1</v>
      </c>
      <c r="CQ1927" s="13">
        <v>1</v>
      </c>
      <c r="CR1927" s="13">
        <v>1</v>
      </c>
      <c r="CS1927" s="14">
        <v>41206</v>
      </c>
      <c r="CT1927" s="13">
        <v>3</v>
      </c>
      <c r="CW1927" s="13" t="s">
        <v>10175</v>
      </c>
      <c r="CX1927" s="38" t="s">
        <v>10176</v>
      </c>
      <c r="CY1927" s="38" t="s">
        <v>3738</v>
      </c>
      <c r="CZ1927" s="38" t="s">
        <v>41</v>
      </c>
      <c r="DA1927" s="38" t="s">
        <v>10177</v>
      </c>
    </row>
    <row r="1928" spans="1:106" s="13" customFormat="1">
      <c r="A1928" s="84">
        <v>3513</v>
      </c>
      <c r="B1928" s="84">
        <v>1</v>
      </c>
      <c r="C1928" s="13" t="s">
        <v>2368</v>
      </c>
      <c r="D1928" s="13" t="s">
        <v>37</v>
      </c>
      <c r="E1928" s="14">
        <v>9491</v>
      </c>
      <c r="F1928" s="13" t="s">
        <v>381</v>
      </c>
      <c r="G1928" s="13" t="s">
        <v>381</v>
      </c>
      <c r="H1928" s="13" t="s">
        <v>381</v>
      </c>
      <c r="I1928" s="14">
        <v>39706</v>
      </c>
      <c r="J1928" s="13">
        <f t="shared" si="69"/>
        <v>82</v>
      </c>
      <c r="K1928" s="14">
        <v>40582</v>
      </c>
      <c r="L1928" s="13">
        <v>2</v>
      </c>
      <c r="M1928" s="14">
        <v>40601</v>
      </c>
      <c r="N1928" s="67">
        <f t="shared" si="70"/>
        <v>29.404517453798768</v>
      </c>
      <c r="O1928" s="16">
        <v>3</v>
      </c>
      <c r="Q1928" s="13" t="s">
        <v>10178</v>
      </c>
      <c r="S1928" s="13">
        <v>2</v>
      </c>
      <c r="T1928" s="13">
        <v>2</v>
      </c>
      <c r="U1928" s="13">
        <v>2</v>
      </c>
      <c r="V1928" s="13">
        <v>2</v>
      </c>
      <c r="X1928" s="13">
        <v>2</v>
      </c>
      <c r="Z1928" s="13">
        <v>4</v>
      </c>
      <c r="AH1928" s="13">
        <v>2</v>
      </c>
      <c r="AI1928" s="13">
        <v>3</v>
      </c>
      <c r="AJ1928" s="13">
        <v>3</v>
      </c>
      <c r="AK1928" s="13">
        <v>3</v>
      </c>
      <c r="AL1928" s="13">
        <v>3</v>
      </c>
      <c r="AM1928" s="13">
        <v>3</v>
      </c>
      <c r="AN1928" s="13">
        <v>1</v>
      </c>
      <c r="AO1928" s="13" t="s">
        <v>2003</v>
      </c>
      <c r="AP1928" s="13" t="s">
        <v>1715</v>
      </c>
      <c r="AQ1928" s="13">
        <v>1</v>
      </c>
      <c r="AR1928" s="13">
        <v>2</v>
      </c>
      <c r="AT1928" s="13">
        <v>1</v>
      </c>
      <c r="AV1928" s="13">
        <v>2</v>
      </c>
      <c r="AX1928" s="13">
        <v>2</v>
      </c>
      <c r="AZ1928" s="13">
        <v>2</v>
      </c>
      <c r="BB1928" s="13">
        <v>2</v>
      </c>
      <c r="BD1928" s="13">
        <v>3</v>
      </c>
      <c r="BF1928" s="13">
        <v>2</v>
      </c>
      <c r="BH1928" s="17">
        <v>1</v>
      </c>
      <c r="BI1928" s="13">
        <v>1</v>
      </c>
      <c r="BK1928" s="13">
        <v>1</v>
      </c>
      <c r="BL1928" s="13">
        <v>1</v>
      </c>
      <c r="BM1928" s="13">
        <v>3054</v>
      </c>
      <c r="BN1928" s="13">
        <v>2</v>
      </c>
      <c r="BQ1928" s="13" t="s">
        <v>237</v>
      </c>
      <c r="BR1928" s="13" t="s">
        <v>238</v>
      </c>
      <c r="BS1928" s="13">
        <v>1</v>
      </c>
      <c r="BT1928" s="13">
        <v>22</v>
      </c>
      <c r="BU1928" s="13">
        <v>1</v>
      </c>
      <c r="BV1928" s="13" t="s">
        <v>8613</v>
      </c>
      <c r="CA1928" s="18"/>
      <c r="CB1928" s="18"/>
      <c r="CC1928" s="18"/>
      <c r="CD1928" s="18"/>
      <c r="CE1928" s="18"/>
      <c r="CF1928" s="18"/>
      <c r="CG1928" s="18"/>
      <c r="CI1928" s="13">
        <v>1</v>
      </c>
      <c r="CJ1928" s="13">
        <v>1</v>
      </c>
      <c r="CK1928" s="13">
        <v>1</v>
      </c>
      <c r="CL1928" s="13">
        <v>1</v>
      </c>
      <c r="CM1928" s="13">
        <v>1</v>
      </c>
      <c r="CN1928" s="13">
        <v>1</v>
      </c>
      <c r="CO1928" s="13">
        <v>1</v>
      </c>
      <c r="CP1928" s="13">
        <v>1</v>
      </c>
      <c r="CQ1928" s="13">
        <v>1</v>
      </c>
      <c r="CR1928" s="13">
        <v>1</v>
      </c>
      <c r="CS1928" s="14">
        <v>41072</v>
      </c>
      <c r="CT1928" s="13">
        <v>2</v>
      </c>
      <c r="CW1928" s="13" t="s">
        <v>10179</v>
      </c>
      <c r="CX1928" s="38" t="s">
        <v>10180</v>
      </c>
      <c r="CY1928" s="38" t="s">
        <v>10181</v>
      </c>
      <c r="CZ1928" s="38"/>
      <c r="DA1928" s="38" t="s">
        <v>192</v>
      </c>
    </row>
    <row r="1929" spans="1:106" s="13" customFormat="1">
      <c r="A1929" s="84">
        <v>3516</v>
      </c>
      <c r="B1929" s="84">
        <v>1</v>
      </c>
      <c r="C1929" s="13" t="s">
        <v>761</v>
      </c>
      <c r="D1929" s="13" t="s">
        <v>37</v>
      </c>
      <c r="E1929" s="14">
        <v>17046</v>
      </c>
      <c r="F1929" s="13" t="s">
        <v>396</v>
      </c>
      <c r="G1929" s="13" t="s">
        <v>10182</v>
      </c>
      <c r="H1929" s="13" t="s">
        <v>396</v>
      </c>
      <c r="I1929" s="14">
        <v>40132</v>
      </c>
      <c r="J1929" s="13">
        <f t="shared" si="69"/>
        <v>63</v>
      </c>
      <c r="K1929" s="14">
        <v>40636</v>
      </c>
      <c r="L1929" s="13">
        <v>4</v>
      </c>
      <c r="M1929" s="14">
        <v>40819</v>
      </c>
      <c r="N1929" s="67">
        <f t="shared" si="70"/>
        <v>22.570841889117045</v>
      </c>
      <c r="O1929" s="16">
        <v>2</v>
      </c>
      <c r="Q1929" s="13" t="s">
        <v>10183</v>
      </c>
      <c r="S1929" s="13">
        <v>2</v>
      </c>
      <c r="T1929" s="13">
        <v>2</v>
      </c>
      <c r="U1929" s="13">
        <v>2</v>
      </c>
      <c r="V1929" s="13">
        <v>2</v>
      </c>
      <c r="X1929" s="13">
        <v>1</v>
      </c>
      <c r="Z1929" s="13">
        <v>4</v>
      </c>
      <c r="AC1929" s="13">
        <v>2</v>
      </c>
      <c r="AD1929" s="13">
        <v>2</v>
      </c>
      <c r="AE1929" s="13">
        <v>2</v>
      </c>
      <c r="AF1929" s="13">
        <v>1</v>
      </c>
      <c r="AG1929" s="13">
        <v>2</v>
      </c>
      <c r="AO1929" s="13" t="s">
        <v>10184</v>
      </c>
      <c r="AP1929" s="13" t="s">
        <v>528</v>
      </c>
      <c r="AQ1929" s="13">
        <v>1</v>
      </c>
      <c r="AR1929" s="13">
        <v>1</v>
      </c>
      <c r="AT1929" s="13">
        <v>1</v>
      </c>
      <c r="AV1929" s="13">
        <v>1</v>
      </c>
      <c r="AX1929" s="13">
        <v>1</v>
      </c>
      <c r="AZ1929" s="13">
        <v>2</v>
      </c>
      <c r="BB1929" s="13">
        <v>2</v>
      </c>
      <c r="BD1929" s="13">
        <v>2</v>
      </c>
      <c r="BF1929" s="13">
        <v>1</v>
      </c>
      <c r="BH1929" s="17">
        <v>2</v>
      </c>
      <c r="BK1929" s="13">
        <v>1</v>
      </c>
      <c r="BL1929" s="13">
        <v>1</v>
      </c>
      <c r="BM1929" s="13">
        <v>3147</v>
      </c>
      <c r="BN1929" s="13">
        <v>2</v>
      </c>
      <c r="BQ1929" s="13" t="s">
        <v>237</v>
      </c>
      <c r="BR1929" s="13" t="s">
        <v>238</v>
      </c>
      <c r="BS1929" s="13">
        <v>2</v>
      </c>
      <c r="BT1929" s="13">
        <v>44</v>
      </c>
      <c r="BU1929" s="13">
        <v>1</v>
      </c>
      <c r="BV1929" s="13">
        <v>1</v>
      </c>
      <c r="BW1929" s="13">
        <v>2</v>
      </c>
      <c r="BX1929" s="13">
        <v>35</v>
      </c>
      <c r="CA1929" s="18"/>
      <c r="CB1929" s="18"/>
      <c r="CC1929" s="18">
        <v>1810</v>
      </c>
      <c r="CD1929" s="18"/>
      <c r="CE1929" s="18"/>
      <c r="CF1929" s="18"/>
      <c r="CG1929" s="18"/>
      <c r="CH1929" s="13">
        <v>1</v>
      </c>
      <c r="CI1929" s="13">
        <v>1</v>
      </c>
      <c r="CJ1929" s="13">
        <v>1</v>
      </c>
      <c r="CK1929" s="13">
        <v>1</v>
      </c>
      <c r="CL1929" s="13">
        <v>1</v>
      </c>
      <c r="CM1929" s="13">
        <v>1</v>
      </c>
      <c r="CN1929" s="13">
        <v>1</v>
      </c>
      <c r="CO1929" s="13">
        <v>1</v>
      </c>
      <c r="CP1929" s="13">
        <v>1</v>
      </c>
      <c r="CQ1929" s="13">
        <v>1</v>
      </c>
      <c r="CR1929" s="13">
        <v>1</v>
      </c>
      <c r="CW1929" s="13" t="s">
        <v>10185</v>
      </c>
      <c r="CX1929" s="38" t="s">
        <v>10186</v>
      </c>
      <c r="CY1929" s="38" t="s">
        <v>3906</v>
      </c>
      <c r="CZ1929" s="38" t="s">
        <v>41</v>
      </c>
      <c r="DA1929" s="38" t="s">
        <v>10187</v>
      </c>
    </row>
    <row r="1930" spans="1:106" s="13" customFormat="1">
      <c r="A1930" s="84">
        <v>3517</v>
      </c>
      <c r="B1930" s="84">
        <v>1</v>
      </c>
      <c r="C1930" s="13" t="s">
        <v>5187</v>
      </c>
      <c r="D1930" s="13" t="s">
        <v>54</v>
      </c>
      <c r="E1930" s="14">
        <v>9079</v>
      </c>
      <c r="F1930" s="13" t="s">
        <v>219</v>
      </c>
      <c r="G1930" s="13" t="s">
        <v>219</v>
      </c>
      <c r="H1930" s="13" t="s">
        <v>219</v>
      </c>
      <c r="I1930" s="14">
        <v>40527</v>
      </c>
      <c r="J1930" s="13">
        <f t="shared" si="69"/>
        <v>86</v>
      </c>
      <c r="K1930" s="14">
        <v>40557</v>
      </c>
      <c r="L1930" s="13">
        <v>4</v>
      </c>
      <c r="M1930" s="14">
        <v>40785</v>
      </c>
      <c r="N1930" s="67">
        <f t="shared" si="70"/>
        <v>8.4763860369609851</v>
      </c>
      <c r="O1930" s="16">
        <v>2</v>
      </c>
      <c r="Q1930" s="13" t="s">
        <v>6389</v>
      </c>
      <c r="R1930" s="13" t="s">
        <v>190</v>
      </c>
      <c r="S1930" s="13">
        <v>2</v>
      </c>
      <c r="T1930" s="13">
        <v>2</v>
      </c>
      <c r="U1930" s="13">
        <v>2</v>
      </c>
      <c r="V1930" s="13">
        <v>2</v>
      </c>
      <c r="X1930" s="13">
        <v>1</v>
      </c>
      <c r="Z1930" s="13">
        <v>4</v>
      </c>
      <c r="AC1930" s="13">
        <v>2</v>
      </c>
      <c r="AD1930" s="13">
        <v>2</v>
      </c>
      <c r="AE1930" s="13">
        <v>2</v>
      </c>
      <c r="AF1930" s="13">
        <v>2</v>
      </c>
      <c r="AG1930" s="13">
        <v>1</v>
      </c>
      <c r="AH1930" s="13">
        <v>2</v>
      </c>
      <c r="AI1930" s="13">
        <v>2</v>
      </c>
      <c r="AJ1930" s="13">
        <v>2</v>
      </c>
      <c r="AK1930" s="13">
        <v>3</v>
      </c>
      <c r="AL1930" s="13">
        <v>3</v>
      </c>
      <c r="AM1930" s="13">
        <v>3</v>
      </c>
      <c r="AN1930" s="13">
        <v>1</v>
      </c>
      <c r="AO1930" s="13" t="s">
        <v>10188</v>
      </c>
      <c r="AP1930" s="13" t="s">
        <v>10189</v>
      </c>
      <c r="AQ1930" s="13">
        <v>1</v>
      </c>
      <c r="AR1930" s="13">
        <v>1</v>
      </c>
      <c r="AS1930" s="13">
        <v>1</v>
      </c>
      <c r="AT1930" s="13">
        <v>1</v>
      </c>
      <c r="AU1930" s="13">
        <v>0</v>
      </c>
      <c r="AV1930" s="13">
        <v>1</v>
      </c>
      <c r="AW1930" s="13">
        <v>0</v>
      </c>
      <c r="AX1930" s="13">
        <v>3</v>
      </c>
      <c r="AZ1930" s="13">
        <v>3</v>
      </c>
      <c r="BB1930" s="13">
        <v>3</v>
      </c>
      <c r="BD1930" s="13">
        <v>3</v>
      </c>
      <c r="BF1930" s="13">
        <v>1</v>
      </c>
      <c r="BG1930" s="13">
        <v>1</v>
      </c>
      <c r="BH1930" s="17">
        <v>1</v>
      </c>
      <c r="BI1930" s="13">
        <v>1</v>
      </c>
      <c r="BJ1930" s="13">
        <v>1</v>
      </c>
      <c r="BK1930" s="13">
        <v>1</v>
      </c>
      <c r="BL1930" s="13">
        <v>1</v>
      </c>
      <c r="BM1930" s="13">
        <v>3169</v>
      </c>
      <c r="BN1930" s="13">
        <v>2</v>
      </c>
      <c r="BQ1930" s="13" t="s">
        <v>237</v>
      </c>
      <c r="BR1930" s="13" t="s">
        <v>238</v>
      </c>
      <c r="CA1930" s="18"/>
      <c r="CB1930" s="18"/>
      <c r="CC1930" s="18"/>
      <c r="CD1930" s="18"/>
      <c r="CE1930" s="18"/>
      <c r="CF1930" s="18"/>
      <c r="CG1930" s="18"/>
      <c r="CH1930" s="13">
        <v>2</v>
      </c>
      <c r="CI1930" s="13">
        <v>1</v>
      </c>
      <c r="CJ1930" s="13">
        <v>1</v>
      </c>
      <c r="CK1930" s="13">
        <v>1</v>
      </c>
      <c r="CL1930" s="13">
        <v>1</v>
      </c>
      <c r="CM1930" s="13">
        <v>1</v>
      </c>
      <c r="CN1930" s="13">
        <v>1</v>
      </c>
      <c r="CO1930" s="13">
        <v>1</v>
      </c>
      <c r="CP1930" s="13">
        <v>1</v>
      </c>
      <c r="CQ1930" s="13">
        <v>1</v>
      </c>
      <c r="CR1930" s="13">
        <v>1</v>
      </c>
      <c r="CS1930" s="14">
        <v>41290</v>
      </c>
      <c r="CT1930" s="13">
        <v>1</v>
      </c>
      <c r="CW1930" s="13" t="s">
        <v>10190</v>
      </c>
      <c r="CX1930" s="38" t="s">
        <v>10191</v>
      </c>
      <c r="CY1930" s="38" t="s">
        <v>10192</v>
      </c>
      <c r="CZ1930" s="38" t="s">
        <v>41</v>
      </c>
      <c r="DA1930" s="38" t="s">
        <v>10193</v>
      </c>
    </row>
    <row r="1931" spans="1:106" s="13" customFormat="1">
      <c r="A1931" s="84">
        <v>3520</v>
      </c>
      <c r="B1931" s="84">
        <v>1</v>
      </c>
      <c r="C1931" s="13" t="s">
        <v>738</v>
      </c>
      <c r="D1931" s="13" t="s">
        <v>54</v>
      </c>
      <c r="E1931" s="14">
        <v>10250</v>
      </c>
      <c r="F1931" s="13" t="s">
        <v>757</v>
      </c>
      <c r="G1931" s="13" t="s">
        <v>757</v>
      </c>
      <c r="H1931" s="13" t="s">
        <v>757</v>
      </c>
      <c r="I1931" s="14">
        <v>40678</v>
      </c>
      <c r="J1931" s="13">
        <f t="shared" si="69"/>
        <v>83</v>
      </c>
      <c r="K1931" s="14">
        <v>40712</v>
      </c>
      <c r="L1931" s="13">
        <v>4</v>
      </c>
      <c r="M1931" s="14">
        <v>40949</v>
      </c>
      <c r="N1931" s="67">
        <f t="shared" si="70"/>
        <v>8.9034907597535931</v>
      </c>
      <c r="O1931" s="16">
        <v>2</v>
      </c>
      <c r="Q1931" s="13" t="s">
        <v>180</v>
      </c>
      <c r="R1931" s="13" t="s">
        <v>38</v>
      </c>
      <c r="S1931" s="13">
        <v>3</v>
      </c>
      <c r="T1931" s="13">
        <v>2</v>
      </c>
      <c r="U1931" s="13">
        <v>2</v>
      </c>
      <c r="V1931" s="13">
        <v>2</v>
      </c>
      <c r="X1931" s="13">
        <v>1</v>
      </c>
      <c r="Z1931" s="13">
        <v>4</v>
      </c>
      <c r="AC1931" s="13">
        <v>2</v>
      </c>
      <c r="AD1931" s="13">
        <v>2</v>
      </c>
      <c r="AE1931" s="13">
        <v>2</v>
      </c>
      <c r="AF1931" s="13">
        <v>2</v>
      </c>
      <c r="AG1931" s="13">
        <v>1</v>
      </c>
      <c r="AH1931" s="13">
        <v>2</v>
      </c>
      <c r="AI1931" s="13">
        <v>2</v>
      </c>
      <c r="AJ1931" s="13">
        <v>2</v>
      </c>
      <c r="AK1931" s="13">
        <v>2</v>
      </c>
      <c r="AL1931" s="13">
        <v>2</v>
      </c>
      <c r="AM1931" s="13">
        <v>2</v>
      </c>
      <c r="AN1931" s="13">
        <v>1</v>
      </c>
      <c r="AO1931" s="13" t="s">
        <v>10194</v>
      </c>
      <c r="AP1931" s="13" t="s">
        <v>1694</v>
      </c>
      <c r="AQ1931" s="13">
        <v>1</v>
      </c>
      <c r="AR1931" s="13">
        <v>1</v>
      </c>
      <c r="AS1931" s="13">
        <v>3</v>
      </c>
      <c r="AT1931" s="13">
        <v>1</v>
      </c>
      <c r="AU1931" s="13">
        <v>0</v>
      </c>
      <c r="AV1931" s="13">
        <v>3</v>
      </c>
      <c r="AX1931" s="13">
        <v>1</v>
      </c>
      <c r="AY1931" s="13">
        <v>1</v>
      </c>
      <c r="AZ1931" s="13">
        <v>1</v>
      </c>
      <c r="BA1931" s="13">
        <v>1</v>
      </c>
      <c r="BD1931" s="13">
        <v>2</v>
      </c>
      <c r="BF1931" s="13">
        <v>1</v>
      </c>
      <c r="BG1931" s="13">
        <v>3</v>
      </c>
      <c r="BH1931" s="17">
        <v>1</v>
      </c>
      <c r="BI1931" s="13">
        <v>1</v>
      </c>
      <c r="BK1931" s="13">
        <v>1</v>
      </c>
      <c r="BL1931" s="13">
        <v>1</v>
      </c>
      <c r="BM1931" s="13">
        <v>3187</v>
      </c>
      <c r="BN1931" s="13">
        <v>2</v>
      </c>
      <c r="BQ1931" s="13" t="s">
        <v>289</v>
      </c>
      <c r="BR1931" s="13" t="s">
        <v>222</v>
      </c>
      <c r="CA1931" s="18"/>
      <c r="CB1931" s="18"/>
      <c r="CC1931" s="18"/>
      <c r="CD1931" s="18"/>
      <c r="CE1931" s="18"/>
      <c r="CF1931" s="18"/>
      <c r="CG1931" s="18"/>
      <c r="CH1931" s="13">
        <v>2</v>
      </c>
      <c r="CI1931" s="13">
        <v>1</v>
      </c>
      <c r="CJ1931" s="13">
        <v>1</v>
      </c>
      <c r="CK1931" s="13">
        <v>1</v>
      </c>
      <c r="CL1931" s="13">
        <v>1</v>
      </c>
      <c r="CM1931" s="13">
        <v>1</v>
      </c>
      <c r="CN1931" s="13">
        <v>1</v>
      </c>
      <c r="CO1931" s="13">
        <v>1</v>
      </c>
      <c r="CP1931" s="13">
        <v>1</v>
      </c>
      <c r="CQ1931" s="13">
        <v>1</v>
      </c>
      <c r="CR1931" s="13">
        <v>1</v>
      </c>
      <c r="CS1931" s="14">
        <v>40736</v>
      </c>
      <c r="CT1931" s="13">
        <v>2</v>
      </c>
      <c r="CW1931" s="13" t="s">
        <v>10195</v>
      </c>
      <c r="CX1931" s="38" t="s">
        <v>10196</v>
      </c>
      <c r="CY1931" s="38" t="s">
        <v>6698</v>
      </c>
      <c r="CZ1931" s="38" t="s">
        <v>1548</v>
      </c>
      <c r="DA1931" s="38" t="s">
        <v>10197</v>
      </c>
    </row>
    <row r="1932" spans="1:106" s="13" customFormat="1">
      <c r="A1932" s="84">
        <v>3523</v>
      </c>
      <c r="B1932" s="84">
        <v>1</v>
      </c>
      <c r="C1932" s="13" t="s">
        <v>1803</v>
      </c>
      <c r="D1932" s="13" t="s">
        <v>37</v>
      </c>
      <c r="E1932" s="14">
        <v>14583</v>
      </c>
      <c r="F1932" s="13" t="s">
        <v>2087</v>
      </c>
      <c r="G1932" s="13" t="s">
        <v>424</v>
      </c>
      <c r="H1932" s="13" t="s">
        <v>424</v>
      </c>
      <c r="I1932" s="14">
        <v>40831</v>
      </c>
      <c r="J1932" s="13">
        <f t="shared" si="69"/>
        <v>71</v>
      </c>
      <c r="K1932" s="14">
        <v>40904</v>
      </c>
      <c r="L1932" s="13">
        <v>4</v>
      </c>
      <c r="M1932" s="14">
        <v>41319</v>
      </c>
      <c r="N1932" s="67">
        <f t="shared" si="70"/>
        <v>16.032854209445585</v>
      </c>
      <c r="O1932" s="16">
        <v>2</v>
      </c>
      <c r="Q1932" s="13" t="s">
        <v>39</v>
      </c>
      <c r="R1932" s="13" t="s">
        <v>8839</v>
      </c>
      <c r="S1932" s="13">
        <v>2</v>
      </c>
      <c r="T1932" s="13">
        <v>2</v>
      </c>
      <c r="U1932" s="13">
        <v>2</v>
      </c>
      <c r="V1932" s="13">
        <v>2</v>
      </c>
      <c r="X1932" s="13">
        <v>2</v>
      </c>
      <c r="Z1932" s="13">
        <v>4</v>
      </c>
      <c r="AH1932" s="13">
        <v>2</v>
      </c>
      <c r="AI1932" s="13">
        <v>2</v>
      </c>
      <c r="AJ1932" s="13">
        <v>2</v>
      </c>
      <c r="AK1932" s="13">
        <v>2</v>
      </c>
      <c r="AL1932" s="13">
        <v>2</v>
      </c>
      <c r="AM1932" s="13">
        <v>2</v>
      </c>
      <c r="AN1932" s="13">
        <v>1</v>
      </c>
      <c r="AO1932" s="13" t="s">
        <v>2311</v>
      </c>
      <c r="AP1932" s="13" t="s">
        <v>10198</v>
      </c>
      <c r="AQ1932" s="13">
        <v>1</v>
      </c>
      <c r="AR1932" s="13">
        <v>1</v>
      </c>
      <c r="AS1932" s="13">
        <v>1</v>
      </c>
      <c r="AT1932" s="13">
        <v>1</v>
      </c>
      <c r="AU1932" s="13">
        <v>3</v>
      </c>
      <c r="AV1932" s="13">
        <v>1</v>
      </c>
      <c r="AW1932" s="13">
        <v>2</v>
      </c>
      <c r="AX1932" s="13">
        <v>2</v>
      </c>
      <c r="AZ1932" s="13">
        <v>3</v>
      </c>
      <c r="BB1932" s="13">
        <v>2</v>
      </c>
      <c r="BD1932" s="13">
        <v>3</v>
      </c>
      <c r="BF1932" s="13">
        <v>1</v>
      </c>
      <c r="BG1932" s="13">
        <v>3</v>
      </c>
      <c r="BH1932" s="17">
        <v>1</v>
      </c>
      <c r="BI1932" s="13">
        <v>1</v>
      </c>
      <c r="BJ1932" s="13">
        <v>2</v>
      </c>
      <c r="BK1932" s="13">
        <v>1</v>
      </c>
      <c r="BL1932" s="13">
        <v>1</v>
      </c>
      <c r="BM1932" s="13">
        <v>3309</v>
      </c>
      <c r="BN1932" s="13">
        <v>2</v>
      </c>
      <c r="BQ1932" s="13" t="s">
        <v>237</v>
      </c>
      <c r="BR1932" s="13" t="s">
        <v>238</v>
      </c>
      <c r="BS1932" s="13">
        <v>2</v>
      </c>
      <c r="BT1932" s="13">
        <v>112</v>
      </c>
      <c r="BU1932" s="13">
        <v>1</v>
      </c>
      <c r="BV1932" s="13">
        <v>5</v>
      </c>
      <c r="CA1932" s="18"/>
      <c r="CB1932" s="18"/>
      <c r="CC1932" s="18"/>
      <c r="CD1932" s="18"/>
      <c r="CE1932" s="18"/>
      <c r="CF1932" s="18"/>
      <c r="CG1932" s="18"/>
      <c r="CH1932" s="13">
        <v>2</v>
      </c>
      <c r="CI1932" s="13">
        <v>1</v>
      </c>
      <c r="CJ1932" s="13">
        <v>1</v>
      </c>
      <c r="CK1932" s="13">
        <v>1</v>
      </c>
      <c r="CL1932" s="13">
        <v>1</v>
      </c>
      <c r="CM1932" s="13">
        <v>1</v>
      </c>
      <c r="CN1932" s="13">
        <v>1</v>
      </c>
      <c r="CO1932" s="13">
        <v>1</v>
      </c>
      <c r="CP1932" s="13">
        <v>1</v>
      </c>
      <c r="CQ1932" s="13">
        <v>1</v>
      </c>
      <c r="CR1932" s="13">
        <v>1</v>
      </c>
      <c r="CS1932" s="14">
        <v>41477</v>
      </c>
      <c r="CT1932" s="13">
        <v>2</v>
      </c>
      <c r="CW1932" s="13" t="s">
        <v>10199</v>
      </c>
      <c r="CX1932" s="38" t="s">
        <v>10200</v>
      </c>
      <c r="CY1932" s="38" t="s">
        <v>10201</v>
      </c>
      <c r="CZ1932" s="38"/>
      <c r="DA1932" s="38" t="s">
        <v>8741</v>
      </c>
      <c r="DB1932" s="13">
        <v>14</v>
      </c>
    </row>
    <row r="1933" spans="1:106" s="13" customFormat="1">
      <c r="A1933" s="84">
        <v>3527</v>
      </c>
      <c r="B1933" s="84">
        <v>1</v>
      </c>
      <c r="C1933" s="13" t="s">
        <v>4483</v>
      </c>
      <c r="D1933" s="13" t="s">
        <v>37</v>
      </c>
      <c r="E1933" s="14">
        <v>12702</v>
      </c>
      <c r="F1933" s="13" t="s">
        <v>277</v>
      </c>
      <c r="G1933" s="13" t="s">
        <v>277</v>
      </c>
      <c r="H1933" s="13" t="s">
        <v>277</v>
      </c>
      <c r="I1933" s="14">
        <v>40923</v>
      </c>
      <c r="J1933" s="13">
        <f t="shared" si="69"/>
        <v>77</v>
      </c>
      <c r="K1933" s="14">
        <v>40947</v>
      </c>
      <c r="L1933" s="13">
        <v>4</v>
      </c>
      <c r="M1933" s="14">
        <v>41120</v>
      </c>
      <c r="N1933" s="67">
        <f t="shared" si="70"/>
        <v>6.4722792607802875</v>
      </c>
      <c r="O1933" s="16">
        <v>2</v>
      </c>
      <c r="Q1933" s="13" t="s">
        <v>10202</v>
      </c>
      <c r="R1933" s="13" t="s">
        <v>38</v>
      </c>
      <c r="S1933" s="13">
        <v>2</v>
      </c>
      <c r="T1933" s="13">
        <v>2</v>
      </c>
      <c r="U1933" s="13">
        <v>2</v>
      </c>
      <c r="V1933" s="13">
        <v>2</v>
      </c>
      <c r="X1933" s="13">
        <v>2</v>
      </c>
      <c r="Z1933" s="13">
        <v>4</v>
      </c>
      <c r="AH1933" s="13">
        <v>2</v>
      </c>
      <c r="AI1933" s="13">
        <v>3</v>
      </c>
      <c r="AJ1933" s="13">
        <v>3</v>
      </c>
      <c r="AK1933" s="13">
        <v>3</v>
      </c>
      <c r="AL1933" s="13">
        <v>3</v>
      </c>
      <c r="AM1933" s="13">
        <v>3</v>
      </c>
      <c r="AN1933" s="13">
        <v>3</v>
      </c>
      <c r="AP1933" s="13" t="s">
        <v>40</v>
      </c>
      <c r="AQ1933" s="13">
        <v>1</v>
      </c>
      <c r="AR1933" s="13">
        <v>1</v>
      </c>
      <c r="AS1933" s="13">
        <v>1</v>
      </c>
      <c r="AT1933" s="13">
        <v>1</v>
      </c>
      <c r="AU1933" s="13">
        <v>0</v>
      </c>
      <c r="AV1933" s="13">
        <v>2</v>
      </c>
      <c r="AX1933" s="13">
        <v>1</v>
      </c>
      <c r="AY1933" s="13">
        <v>1</v>
      </c>
      <c r="AZ1933" s="13">
        <v>3</v>
      </c>
      <c r="BB1933" s="13">
        <v>2</v>
      </c>
      <c r="BD1933" s="13">
        <v>1</v>
      </c>
      <c r="BE1933" s="13">
        <v>0</v>
      </c>
      <c r="BF1933" s="13">
        <v>1</v>
      </c>
      <c r="BG1933" s="13">
        <v>2</v>
      </c>
      <c r="BH1933" s="17">
        <v>1</v>
      </c>
      <c r="BI1933" s="13">
        <v>1</v>
      </c>
      <c r="BJ1933" s="13">
        <v>1</v>
      </c>
      <c r="BK1933" s="13">
        <v>1</v>
      </c>
      <c r="BL1933" s="13">
        <v>1</v>
      </c>
      <c r="BM1933" s="13">
        <v>3328</v>
      </c>
      <c r="BN1933" s="13">
        <v>2</v>
      </c>
      <c r="BQ1933" s="13" t="s">
        <v>237</v>
      </c>
      <c r="BR1933" s="13" t="s">
        <v>238</v>
      </c>
      <c r="BS1933" s="13">
        <v>1</v>
      </c>
      <c r="BT1933" s="13">
        <v>33</v>
      </c>
      <c r="BU1933" s="13">
        <v>1</v>
      </c>
      <c r="BV1933" s="13">
        <v>1</v>
      </c>
      <c r="CA1933" s="18">
        <v>2025</v>
      </c>
      <c r="CB1933" s="18" t="s">
        <v>453</v>
      </c>
      <c r="CC1933" s="18">
        <v>1476</v>
      </c>
      <c r="CD1933" s="18">
        <v>788.75</v>
      </c>
      <c r="CE1933" s="18"/>
      <c r="CF1933" s="18"/>
      <c r="CG1933" s="18"/>
      <c r="CH1933" s="13">
        <v>1</v>
      </c>
      <c r="CI1933" s="13">
        <v>1</v>
      </c>
      <c r="CJ1933" s="13">
        <v>1</v>
      </c>
      <c r="CK1933" s="13">
        <v>1</v>
      </c>
      <c r="CL1933" s="13">
        <v>1</v>
      </c>
      <c r="CM1933" s="13">
        <v>1</v>
      </c>
      <c r="CN1933" s="13">
        <v>1</v>
      </c>
      <c r="CO1933" s="13">
        <v>1</v>
      </c>
      <c r="CP1933" s="13">
        <v>1</v>
      </c>
      <c r="CQ1933" s="13">
        <v>1</v>
      </c>
      <c r="CR1933" s="13">
        <v>1</v>
      </c>
      <c r="CS1933" s="14">
        <v>41479</v>
      </c>
      <c r="CT1933" s="13">
        <v>2</v>
      </c>
      <c r="CW1933" s="13" t="s">
        <v>10203</v>
      </c>
      <c r="CX1933" s="38" t="s">
        <v>5584</v>
      </c>
      <c r="CY1933" s="38" t="s">
        <v>10204</v>
      </c>
      <c r="CZ1933" s="38"/>
      <c r="DA1933" s="38" t="s">
        <v>10205</v>
      </c>
    </row>
    <row r="1934" spans="1:106" s="13" customFormat="1">
      <c r="A1934" s="84">
        <v>3528</v>
      </c>
      <c r="B1934" s="84">
        <v>1</v>
      </c>
      <c r="C1934" s="13" t="s">
        <v>514</v>
      </c>
      <c r="D1934" s="13" t="s">
        <v>54</v>
      </c>
      <c r="E1934" s="14">
        <v>12786</v>
      </c>
      <c r="F1934" s="13" t="s">
        <v>264</v>
      </c>
      <c r="G1934" s="13" t="s">
        <v>264</v>
      </c>
      <c r="H1934" s="13" t="s">
        <v>264</v>
      </c>
      <c r="I1934" s="14">
        <v>39828</v>
      </c>
      <c r="J1934" s="13">
        <f t="shared" si="69"/>
        <v>74</v>
      </c>
      <c r="K1934" s="14">
        <v>40382</v>
      </c>
      <c r="L1934" s="13">
        <v>4</v>
      </c>
      <c r="M1934" s="14">
        <v>41043</v>
      </c>
      <c r="N1934" s="67">
        <f t="shared" si="70"/>
        <v>39.917864476386036</v>
      </c>
      <c r="O1934" s="16">
        <v>2</v>
      </c>
      <c r="Q1934" s="13" t="s">
        <v>10206</v>
      </c>
      <c r="R1934" s="13" t="s">
        <v>2845</v>
      </c>
      <c r="S1934" s="13">
        <v>2</v>
      </c>
      <c r="T1934" s="13">
        <v>2</v>
      </c>
      <c r="U1934" s="13">
        <v>2</v>
      </c>
      <c r="V1934" s="13">
        <v>2</v>
      </c>
      <c r="X1934" s="13">
        <v>2</v>
      </c>
      <c r="Z1934" s="13">
        <v>4</v>
      </c>
      <c r="AC1934" s="13">
        <v>2</v>
      </c>
      <c r="AD1934" s="13">
        <v>2</v>
      </c>
      <c r="AE1934" s="13">
        <v>2</v>
      </c>
      <c r="AF1934" s="13">
        <v>2</v>
      </c>
      <c r="AG1934" s="13">
        <v>2</v>
      </c>
      <c r="AH1934" s="13">
        <v>2</v>
      </c>
      <c r="AP1934" s="13" t="s">
        <v>3508</v>
      </c>
      <c r="AQ1934" s="13">
        <v>1</v>
      </c>
      <c r="AR1934" s="13">
        <v>1</v>
      </c>
      <c r="AT1934" s="13">
        <v>1</v>
      </c>
      <c r="AV1934" s="13">
        <v>1</v>
      </c>
      <c r="AX1934" s="13">
        <v>2</v>
      </c>
      <c r="AZ1934" s="13">
        <v>2</v>
      </c>
      <c r="BB1934" s="13">
        <v>3</v>
      </c>
      <c r="BD1934" s="13">
        <v>3</v>
      </c>
      <c r="BF1934" s="13">
        <v>1</v>
      </c>
      <c r="BH1934" s="17">
        <v>2</v>
      </c>
      <c r="BI1934" s="13">
        <v>1</v>
      </c>
      <c r="BL1934" s="13">
        <v>1</v>
      </c>
      <c r="BM1934" s="13">
        <v>3356</v>
      </c>
      <c r="BN1934" s="13">
        <v>2</v>
      </c>
      <c r="BQ1934" s="13" t="s">
        <v>270</v>
      </c>
      <c r="BR1934" s="13" t="s">
        <v>271</v>
      </c>
      <c r="BS1934" s="13">
        <v>1</v>
      </c>
      <c r="BT1934" s="13">
        <v>29.6</v>
      </c>
      <c r="BU1934" s="13">
        <v>1</v>
      </c>
      <c r="BV1934" s="13">
        <v>1</v>
      </c>
      <c r="CA1934" s="18">
        <v>2026</v>
      </c>
      <c r="CB1934" s="18"/>
      <c r="CC1934" s="18">
        <v>432.9</v>
      </c>
      <c r="CD1934" s="18">
        <v>910</v>
      </c>
      <c r="CE1934" s="18"/>
      <c r="CF1934" s="18"/>
      <c r="CG1934" s="18"/>
      <c r="CH1934" s="13">
        <v>2</v>
      </c>
      <c r="CI1934" s="13">
        <v>1</v>
      </c>
      <c r="CJ1934" s="13">
        <v>1</v>
      </c>
      <c r="CK1934" s="13">
        <v>1</v>
      </c>
      <c r="CL1934" s="13">
        <v>1</v>
      </c>
      <c r="CM1934" s="13">
        <v>1</v>
      </c>
      <c r="CN1934" s="13">
        <v>1</v>
      </c>
      <c r="CO1934" s="13">
        <v>1</v>
      </c>
      <c r="CP1934" s="13">
        <v>1</v>
      </c>
      <c r="CQ1934" s="13">
        <v>1</v>
      </c>
      <c r="CR1934" s="13">
        <v>1</v>
      </c>
      <c r="CT1934" s="13">
        <v>2</v>
      </c>
      <c r="CW1934" s="13" t="s">
        <v>10207</v>
      </c>
      <c r="CX1934" s="38" t="s">
        <v>10208</v>
      </c>
      <c r="CY1934" s="38" t="s">
        <v>6660</v>
      </c>
      <c r="CZ1934" s="38" t="s">
        <v>41</v>
      </c>
      <c r="DA1934" s="38" t="s">
        <v>10209</v>
      </c>
    </row>
    <row r="1935" spans="1:106" s="13" customFormat="1">
      <c r="A1935" s="84">
        <v>3531</v>
      </c>
      <c r="B1935" s="84">
        <v>1</v>
      </c>
      <c r="C1935" s="13" t="s">
        <v>10210</v>
      </c>
      <c r="D1935" s="13" t="s">
        <v>37</v>
      </c>
      <c r="E1935" s="14">
        <v>18342</v>
      </c>
      <c r="F1935" s="13" t="s">
        <v>319</v>
      </c>
      <c r="G1935" s="13" t="s">
        <v>319</v>
      </c>
      <c r="H1935" s="13" t="s">
        <v>319</v>
      </c>
      <c r="I1935" s="14">
        <v>40831</v>
      </c>
      <c r="J1935" s="13">
        <f t="shared" si="69"/>
        <v>61</v>
      </c>
      <c r="K1935" s="14">
        <v>40955</v>
      </c>
      <c r="L1935" s="13">
        <v>4</v>
      </c>
      <c r="M1935" s="14">
        <v>41221</v>
      </c>
      <c r="N1935" s="67">
        <f t="shared" si="70"/>
        <v>12.813141683778234</v>
      </c>
      <c r="O1935" s="16">
        <v>2</v>
      </c>
      <c r="Q1935" s="13" t="s">
        <v>10211</v>
      </c>
      <c r="R1935" s="13" t="s">
        <v>38</v>
      </c>
      <c r="S1935" s="13">
        <v>2</v>
      </c>
      <c r="T1935" s="13">
        <v>2</v>
      </c>
      <c r="U1935" s="13">
        <v>2</v>
      </c>
      <c r="V1935" s="13">
        <v>2</v>
      </c>
      <c r="X1935" s="13">
        <v>1</v>
      </c>
      <c r="Z1935" s="13">
        <v>4</v>
      </c>
      <c r="AC1935" s="13">
        <v>2</v>
      </c>
      <c r="AD1935" s="13">
        <v>2</v>
      </c>
      <c r="AE1935" s="13">
        <v>2</v>
      </c>
      <c r="AF1935" s="13">
        <v>2</v>
      </c>
      <c r="AG1935" s="13">
        <v>1</v>
      </c>
      <c r="AI1935" s="13">
        <v>2</v>
      </c>
      <c r="AJ1935" s="13">
        <v>2</v>
      </c>
      <c r="AK1935" s="13">
        <v>2</v>
      </c>
      <c r="AL1935" s="13">
        <v>2</v>
      </c>
      <c r="AM1935" s="13">
        <v>1</v>
      </c>
      <c r="AN1935" s="13">
        <v>1</v>
      </c>
      <c r="AO1935" s="13" t="s">
        <v>10212</v>
      </c>
      <c r="AP1935" s="13" t="s">
        <v>125</v>
      </c>
      <c r="AQ1935" s="13">
        <v>1</v>
      </c>
      <c r="AR1935" s="13">
        <v>1</v>
      </c>
      <c r="AS1935" s="13">
        <v>4</v>
      </c>
      <c r="AT1935" s="13">
        <v>1</v>
      </c>
      <c r="AU1935" s="13">
        <v>0</v>
      </c>
      <c r="AV1935" s="13">
        <v>2</v>
      </c>
      <c r="AX1935" s="13">
        <v>2</v>
      </c>
      <c r="AZ1935" s="13">
        <v>2</v>
      </c>
      <c r="BB1935" s="13">
        <v>1</v>
      </c>
      <c r="BC1935" s="13">
        <v>0</v>
      </c>
      <c r="BD1935" s="13">
        <v>1</v>
      </c>
      <c r="BE1935" s="13">
        <v>0</v>
      </c>
      <c r="BF1935" s="13">
        <v>2</v>
      </c>
      <c r="BH1935" s="17">
        <v>1</v>
      </c>
      <c r="BI1935" s="13">
        <v>1</v>
      </c>
      <c r="BJ1935" s="13">
        <v>1</v>
      </c>
      <c r="BK1935" s="13">
        <v>1</v>
      </c>
      <c r="BL1935" s="13">
        <v>1</v>
      </c>
      <c r="BM1935" s="13">
        <v>3330</v>
      </c>
      <c r="BN1935" s="13">
        <v>2</v>
      </c>
      <c r="BQ1935" s="13" t="s">
        <v>237</v>
      </c>
      <c r="BR1935" s="13" t="s">
        <v>238</v>
      </c>
      <c r="BS1935" s="13">
        <v>1</v>
      </c>
      <c r="BT1935" s="13">
        <v>40</v>
      </c>
      <c r="BU1935" s="13">
        <v>1</v>
      </c>
      <c r="BV1935" s="13">
        <v>1</v>
      </c>
      <c r="CA1935" s="18">
        <v>2030</v>
      </c>
      <c r="CB1935" s="18"/>
      <c r="CC1935" s="18">
        <v>568.9</v>
      </c>
      <c r="CD1935" s="18">
        <v>801.25</v>
      </c>
      <c r="CE1935" s="18"/>
      <c r="CF1935" s="18"/>
      <c r="CG1935" s="18"/>
      <c r="CH1935" s="13">
        <v>2</v>
      </c>
      <c r="CI1935" s="13">
        <v>1</v>
      </c>
      <c r="CJ1935" s="13">
        <v>1</v>
      </c>
      <c r="CK1935" s="13">
        <v>1</v>
      </c>
      <c r="CL1935" s="13">
        <v>1</v>
      </c>
      <c r="CM1935" s="13">
        <v>1</v>
      </c>
      <c r="CN1935" s="13">
        <v>1</v>
      </c>
      <c r="CO1935" s="13">
        <v>1</v>
      </c>
      <c r="CP1935" s="13">
        <v>1</v>
      </c>
      <c r="CQ1935" s="13">
        <v>1</v>
      </c>
      <c r="CR1935" s="13">
        <v>1</v>
      </c>
      <c r="CS1935" s="14">
        <v>41050</v>
      </c>
      <c r="CT1935" s="13">
        <v>1</v>
      </c>
      <c r="CW1935" s="13" t="s">
        <v>9523</v>
      </c>
      <c r="CX1935" s="38" t="s">
        <v>7107</v>
      </c>
      <c r="CY1935" s="38" t="s">
        <v>3462</v>
      </c>
      <c r="CZ1935" s="38" t="s">
        <v>41</v>
      </c>
      <c r="DA1935" s="38" t="s">
        <v>7108</v>
      </c>
    </row>
    <row r="1936" spans="1:106" s="13" customFormat="1">
      <c r="A1936" s="84">
        <v>3533</v>
      </c>
      <c r="B1936" s="84">
        <v>1</v>
      </c>
      <c r="C1936" s="13" t="s">
        <v>10213</v>
      </c>
      <c r="D1936" s="13" t="s">
        <v>37</v>
      </c>
      <c r="E1936" s="14">
        <v>16174</v>
      </c>
      <c r="F1936" s="13" t="s">
        <v>277</v>
      </c>
      <c r="G1936" s="13" t="s">
        <v>277</v>
      </c>
      <c r="H1936" s="13" t="s">
        <v>277</v>
      </c>
      <c r="I1936" s="14">
        <v>40862</v>
      </c>
      <c r="J1936" s="13">
        <f t="shared" si="69"/>
        <v>67</v>
      </c>
      <c r="K1936" s="14">
        <v>40929</v>
      </c>
      <c r="O1936" s="16"/>
      <c r="Q1936" s="13" t="s">
        <v>5932</v>
      </c>
      <c r="R1936" s="13" t="s">
        <v>38</v>
      </c>
      <c r="S1936" s="13">
        <v>2</v>
      </c>
      <c r="T1936" s="13">
        <v>2</v>
      </c>
      <c r="U1936" s="13">
        <v>2</v>
      </c>
      <c r="V1936" s="13">
        <v>2</v>
      </c>
      <c r="X1936" s="13">
        <v>1</v>
      </c>
      <c r="Z1936" s="13">
        <v>4</v>
      </c>
      <c r="AC1936" s="13">
        <v>2</v>
      </c>
      <c r="AD1936" s="13">
        <v>2</v>
      </c>
      <c r="AE1936" s="13">
        <v>2</v>
      </c>
      <c r="AF1936" s="13">
        <v>2</v>
      </c>
      <c r="AG1936" s="13">
        <v>1</v>
      </c>
      <c r="AH1936" s="13">
        <v>2</v>
      </c>
      <c r="AI1936" s="13">
        <v>2</v>
      </c>
      <c r="AJ1936" s="13">
        <v>2</v>
      </c>
      <c r="AK1936" s="13">
        <v>2</v>
      </c>
      <c r="AL1936" s="13">
        <v>2</v>
      </c>
      <c r="AM1936" s="13">
        <v>2</v>
      </c>
      <c r="AN1936" s="13">
        <v>1</v>
      </c>
      <c r="AO1936" s="13" t="s">
        <v>10214</v>
      </c>
      <c r="AP1936" s="13" t="s">
        <v>10215</v>
      </c>
      <c r="AQ1936" s="13">
        <v>1</v>
      </c>
      <c r="AR1936" s="13">
        <v>1</v>
      </c>
      <c r="AS1936" s="13">
        <v>1</v>
      </c>
      <c r="AT1936" s="13">
        <v>1</v>
      </c>
      <c r="AU1936" s="13">
        <v>2</v>
      </c>
      <c r="AV1936" s="13">
        <v>1</v>
      </c>
      <c r="AW1936" s="13">
        <v>1</v>
      </c>
      <c r="AX1936" s="13">
        <v>1</v>
      </c>
      <c r="AY1936" s="13">
        <v>1</v>
      </c>
      <c r="AZ1936" s="13">
        <v>1</v>
      </c>
      <c r="BA1936" s="13">
        <v>1</v>
      </c>
      <c r="BB1936" s="13">
        <v>2</v>
      </c>
      <c r="BD1936" s="13">
        <v>2</v>
      </c>
      <c r="BF1936" s="13">
        <v>1</v>
      </c>
      <c r="BG1936" s="13">
        <v>3</v>
      </c>
      <c r="BH1936" s="17">
        <v>1</v>
      </c>
      <c r="BI1936" s="13">
        <v>1</v>
      </c>
      <c r="BJ1936" s="13">
        <v>2</v>
      </c>
      <c r="BK1936" s="13">
        <v>1</v>
      </c>
      <c r="BL1936" s="13">
        <v>1</v>
      </c>
      <c r="BM1936" s="13">
        <v>3332</v>
      </c>
      <c r="BN1936" s="13">
        <v>2</v>
      </c>
      <c r="BQ1936" s="13" t="s">
        <v>237</v>
      </c>
      <c r="BR1936" s="13" t="s">
        <v>238</v>
      </c>
      <c r="BS1936" s="13">
        <v>1</v>
      </c>
      <c r="BT1936" s="13">
        <v>31</v>
      </c>
      <c r="BU1936" s="13">
        <v>1</v>
      </c>
      <c r="BV1936" s="13">
        <v>1</v>
      </c>
      <c r="CA1936" s="18">
        <v>2033</v>
      </c>
      <c r="CB1936" s="18" t="s">
        <v>453</v>
      </c>
      <c r="CC1936" s="18">
        <v>1553.5</v>
      </c>
      <c r="CD1936" s="18">
        <v>1601.8</v>
      </c>
      <c r="CE1936" s="18"/>
      <c r="CF1936" s="18"/>
      <c r="CG1936" s="18"/>
      <c r="CI1936" s="13">
        <v>1</v>
      </c>
      <c r="CJ1936" s="13">
        <v>1</v>
      </c>
      <c r="CK1936" s="13">
        <v>1</v>
      </c>
      <c r="CL1936" s="13">
        <v>1</v>
      </c>
      <c r="CM1936" s="13">
        <v>1</v>
      </c>
      <c r="CN1936" s="13">
        <v>1</v>
      </c>
      <c r="CO1936" s="13">
        <v>1</v>
      </c>
      <c r="CP1936" s="13">
        <v>1</v>
      </c>
      <c r="CQ1936" s="13">
        <v>1</v>
      </c>
      <c r="CR1936" s="13">
        <v>1</v>
      </c>
      <c r="CS1936" s="14">
        <v>41479</v>
      </c>
      <c r="CT1936" s="13">
        <v>2</v>
      </c>
      <c r="CW1936" s="13" t="s">
        <v>9363</v>
      </c>
      <c r="CX1936" s="38" t="s">
        <v>10216</v>
      </c>
      <c r="CY1936" s="38" t="s">
        <v>9365</v>
      </c>
      <c r="CZ1936" s="38" t="s">
        <v>817</v>
      </c>
      <c r="DA1936" s="38" t="s">
        <v>10217</v>
      </c>
    </row>
    <row r="1937" spans="1:106" s="13" customFormat="1">
      <c r="A1937" s="84">
        <v>3537</v>
      </c>
      <c r="B1937" s="84">
        <v>1</v>
      </c>
      <c r="C1937" s="13" t="s">
        <v>722</v>
      </c>
      <c r="D1937" s="13" t="s">
        <v>54</v>
      </c>
      <c r="E1937" s="14">
        <v>13968</v>
      </c>
      <c r="F1937" s="13" t="s">
        <v>424</v>
      </c>
      <c r="G1937" s="13" t="s">
        <v>424</v>
      </c>
      <c r="H1937" s="13" t="s">
        <v>424</v>
      </c>
      <c r="I1937" s="14">
        <v>40923</v>
      </c>
      <c r="J1937" s="13">
        <f t="shared" si="69"/>
        <v>73</v>
      </c>
      <c r="K1937" s="14">
        <v>40960</v>
      </c>
      <c r="L1937" s="13">
        <v>4</v>
      </c>
      <c r="M1937" s="14">
        <v>41693</v>
      </c>
      <c r="N1937" s="67">
        <f>(M1937-I1937)*12/365.25</f>
        <v>25.297741273100616</v>
      </c>
      <c r="O1937" s="16">
        <v>2</v>
      </c>
      <c r="Q1937" s="13" t="s">
        <v>180</v>
      </c>
      <c r="R1937" s="13" t="s">
        <v>181</v>
      </c>
      <c r="S1937" s="13">
        <v>2</v>
      </c>
      <c r="T1937" s="13">
        <v>2</v>
      </c>
      <c r="U1937" s="13">
        <v>2</v>
      </c>
      <c r="V1937" s="13">
        <v>2</v>
      </c>
      <c r="X1937" s="13">
        <v>1</v>
      </c>
      <c r="Z1937" s="13">
        <v>4</v>
      </c>
      <c r="AC1937" s="13">
        <v>2</v>
      </c>
      <c r="AD1937" s="13">
        <v>2</v>
      </c>
      <c r="AE1937" s="13">
        <v>2</v>
      </c>
      <c r="AF1937" s="13">
        <v>2</v>
      </c>
      <c r="AG1937" s="13">
        <v>1</v>
      </c>
      <c r="AH1937" s="13">
        <v>2</v>
      </c>
      <c r="AI1937" s="13">
        <v>2</v>
      </c>
      <c r="AJ1937" s="13">
        <v>2</v>
      </c>
      <c r="AK1937" s="13">
        <v>3</v>
      </c>
      <c r="AL1937" s="13">
        <v>3</v>
      </c>
      <c r="AM1937" s="13">
        <v>3</v>
      </c>
      <c r="AN1937" s="13">
        <v>2</v>
      </c>
      <c r="AO1937" s="13" t="s">
        <v>10218</v>
      </c>
      <c r="AP1937" s="13" t="s">
        <v>4574</v>
      </c>
      <c r="AQ1937" s="13">
        <v>1</v>
      </c>
      <c r="AR1937" s="13">
        <v>1</v>
      </c>
      <c r="AS1937" s="13">
        <v>1</v>
      </c>
      <c r="AT1937" s="13">
        <v>1</v>
      </c>
      <c r="AU1937" s="13">
        <v>0</v>
      </c>
      <c r="AV1937" s="13">
        <v>1</v>
      </c>
      <c r="AW1937" s="13">
        <v>1</v>
      </c>
      <c r="AX1937" s="13">
        <v>2</v>
      </c>
      <c r="AZ1937" s="13">
        <v>1</v>
      </c>
      <c r="BA1937" s="13">
        <v>0</v>
      </c>
      <c r="BB1937" s="13">
        <v>2</v>
      </c>
      <c r="BD1937" s="13">
        <v>2</v>
      </c>
      <c r="BF1937" s="13">
        <v>1</v>
      </c>
      <c r="BG1937" s="13">
        <v>2</v>
      </c>
      <c r="BH1937" s="17">
        <v>1</v>
      </c>
      <c r="BJ1937" s="13">
        <v>1</v>
      </c>
      <c r="BK1937" s="13">
        <v>1</v>
      </c>
      <c r="BL1937" s="13">
        <v>1</v>
      </c>
      <c r="BM1937" s="13">
        <v>3407</v>
      </c>
      <c r="BN1937" s="13">
        <v>2</v>
      </c>
      <c r="BQ1937" s="13" t="s">
        <v>289</v>
      </c>
      <c r="BR1937" s="13" t="s">
        <v>222</v>
      </c>
      <c r="BS1937" s="13">
        <v>2</v>
      </c>
      <c r="BT1937" s="13">
        <v>45</v>
      </c>
      <c r="BU1937" s="13">
        <v>1</v>
      </c>
      <c r="BV1937" s="13">
        <v>1</v>
      </c>
      <c r="BW1937" s="13">
        <v>2</v>
      </c>
      <c r="BX1937" s="13">
        <v>29.8</v>
      </c>
      <c r="CA1937" s="18">
        <v>2038</v>
      </c>
      <c r="CB1937" s="18" t="s">
        <v>4369</v>
      </c>
      <c r="CC1937" s="18">
        <v>78.2</v>
      </c>
      <c r="CD1937" s="18">
        <v>902.5</v>
      </c>
      <c r="CE1937" s="18"/>
      <c r="CF1937" s="18"/>
      <c r="CG1937" s="18"/>
      <c r="CH1937" s="13">
        <v>2</v>
      </c>
      <c r="CI1937" s="13">
        <v>1</v>
      </c>
      <c r="CJ1937" s="13">
        <v>1</v>
      </c>
      <c r="CK1937" s="13">
        <v>1</v>
      </c>
      <c r="CL1937" s="13">
        <v>1</v>
      </c>
      <c r="CM1937" s="13">
        <v>1</v>
      </c>
      <c r="CN1937" s="13">
        <v>1</v>
      </c>
      <c r="CO1937" s="13">
        <v>1</v>
      </c>
      <c r="CP1937" s="13">
        <v>1</v>
      </c>
      <c r="CQ1937" s="13">
        <v>1</v>
      </c>
      <c r="CR1937" s="13">
        <v>1</v>
      </c>
      <c r="CS1937" s="14">
        <v>41274</v>
      </c>
      <c r="CT1937" s="13">
        <v>2</v>
      </c>
      <c r="CW1937" s="13" t="s">
        <v>7678</v>
      </c>
      <c r="CX1937" s="38" t="s">
        <v>10219</v>
      </c>
      <c r="CY1937" s="38" t="s">
        <v>6832</v>
      </c>
      <c r="CZ1937" s="38" t="s">
        <v>41</v>
      </c>
      <c r="DA1937" s="38" t="s">
        <v>10220</v>
      </c>
    </row>
    <row r="1938" spans="1:106" s="13" customFormat="1">
      <c r="A1938" s="84">
        <v>3541</v>
      </c>
      <c r="B1938" s="84">
        <v>1</v>
      </c>
      <c r="C1938" s="13" t="s">
        <v>8030</v>
      </c>
      <c r="D1938" s="13" t="s">
        <v>54</v>
      </c>
      <c r="E1938" s="14">
        <v>15383</v>
      </c>
      <c r="F1938" s="13" t="s">
        <v>396</v>
      </c>
      <c r="G1938" s="13" t="s">
        <v>396</v>
      </c>
      <c r="H1938" s="13" t="s">
        <v>396</v>
      </c>
      <c r="I1938" s="14">
        <v>40862</v>
      </c>
      <c r="J1938" s="13">
        <f t="shared" si="69"/>
        <v>69</v>
      </c>
      <c r="K1938" s="14">
        <v>40956</v>
      </c>
      <c r="L1938" s="13">
        <v>2</v>
      </c>
      <c r="M1938" s="14">
        <v>41809</v>
      </c>
      <c r="N1938" s="67">
        <f>(M1938-I1938)*12/365.25</f>
        <v>31.112936344969199</v>
      </c>
      <c r="O1938" s="16">
        <v>2</v>
      </c>
      <c r="Q1938" s="13" t="s">
        <v>180</v>
      </c>
      <c r="R1938" s="13" t="s">
        <v>2537</v>
      </c>
      <c r="S1938" s="13">
        <v>2</v>
      </c>
      <c r="T1938" s="13">
        <v>2</v>
      </c>
      <c r="U1938" s="13">
        <v>2</v>
      </c>
      <c r="V1938" s="13">
        <v>2</v>
      </c>
      <c r="X1938" s="13">
        <v>1</v>
      </c>
      <c r="Z1938" s="13">
        <v>4</v>
      </c>
      <c r="AC1938" s="13">
        <v>2</v>
      </c>
      <c r="AD1938" s="13">
        <v>2</v>
      </c>
      <c r="AE1938" s="13">
        <v>2</v>
      </c>
      <c r="AF1938" s="13">
        <v>2</v>
      </c>
      <c r="AG1938" s="13">
        <v>1</v>
      </c>
      <c r="AH1938" s="13">
        <v>2</v>
      </c>
      <c r="AI1938" s="13">
        <v>2</v>
      </c>
      <c r="AJ1938" s="13">
        <v>2</v>
      </c>
      <c r="AK1938" s="13">
        <v>2</v>
      </c>
      <c r="AL1938" s="13">
        <v>2</v>
      </c>
      <c r="AM1938" s="13">
        <v>2</v>
      </c>
      <c r="AN1938" s="13">
        <v>1</v>
      </c>
      <c r="AO1938" s="13" t="s">
        <v>10221</v>
      </c>
      <c r="AP1938" s="13" t="s">
        <v>10222</v>
      </c>
      <c r="AQ1938" s="13">
        <v>1</v>
      </c>
      <c r="AR1938" s="13">
        <v>1</v>
      </c>
      <c r="AS1938" s="13">
        <v>4</v>
      </c>
      <c r="AT1938" s="13">
        <v>1</v>
      </c>
      <c r="AU1938" s="13">
        <v>0</v>
      </c>
      <c r="AV1938" s="13">
        <v>2</v>
      </c>
      <c r="AX1938" s="13">
        <v>2</v>
      </c>
      <c r="AZ1938" s="13">
        <v>2</v>
      </c>
      <c r="BB1938" s="13">
        <v>2</v>
      </c>
      <c r="BD1938" s="13">
        <v>1</v>
      </c>
      <c r="BE1938" s="13">
        <v>0</v>
      </c>
      <c r="BF1938" s="13">
        <v>1</v>
      </c>
      <c r="BG1938" s="13">
        <v>2</v>
      </c>
      <c r="BH1938" s="17">
        <v>1</v>
      </c>
      <c r="BI1938" s="13">
        <v>1</v>
      </c>
      <c r="BJ1938" s="13">
        <v>2</v>
      </c>
      <c r="BK1938" s="13">
        <v>1</v>
      </c>
      <c r="BL1938" s="13">
        <v>1</v>
      </c>
      <c r="BM1938" s="13">
        <v>3342</v>
      </c>
      <c r="BN1938" s="13">
        <v>2</v>
      </c>
      <c r="BQ1938" s="13" t="s">
        <v>289</v>
      </c>
      <c r="BR1938" s="13" t="s">
        <v>222</v>
      </c>
      <c r="BS1938" s="13">
        <v>1</v>
      </c>
      <c r="BT1938" s="13">
        <v>32</v>
      </c>
      <c r="BU1938" s="13">
        <v>1</v>
      </c>
      <c r="BV1938" s="13">
        <v>1</v>
      </c>
      <c r="BW1938" s="13">
        <v>2</v>
      </c>
      <c r="BX1938" s="13">
        <v>55.4</v>
      </c>
      <c r="CA1938" s="18">
        <v>2043</v>
      </c>
      <c r="CB1938" s="18"/>
      <c r="CC1938" s="18" t="s">
        <v>10223</v>
      </c>
      <c r="CD1938" s="18"/>
      <c r="CE1938" s="18"/>
      <c r="CF1938" s="18"/>
      <c r="CG1938" s="18"/>
      <c r="CI1938" s="13">
        <v>1</v>
      </c>
      <c r="CJ1938" s="13">
        <v>1</v>
      </c>
      <c r="CK1938" s="13">
        <v>1</v>
      </c>
      <c r="CL1938" s="13">
        <v>1</v>
      </c>
      <c r="CM1938" s="13">
        <v>1</v>
      </c>
      <c r="CN1938" s="13">
        <v>1</v>
      </c>
      <c r="CO1938" s="13">
        <v>1</v>
      </c>
      <c r="CP1938" s="13">
        <v>1</v>
      </c>
      <c r="CQ1938" s="13">
        <v>1</v>
      </c>
      <c r="CR1938" s="13">
        <v>1</v>
      </c>
      <c r="CS1938" s="14">
        <v>41083</v>
      </c>
      <c r="CT1938" s="13">
        <v>2</v>
      </c>
      <c r="CW1938" s="13" t="s">
        <v>10224</v>
      </c>
      <c r="CX1938" s="38" t="s">
        <v>10225</v>
      </c>
      <c r="CY1938" s="38" t="s">
        <v>10226</v>
      </c>
      <c r="CZ1938" s="38"/>
      <c r="DA1938" s="38" t="s">
        <v>192</v>
      </c>
      <c r="DB1938" s="13">
        <v>15</v>
      </c>
    </row>
    <row r="1939" spans="1:106" s="13" customFormat="1">
      <c r="A1939" s="84">
        <v>3542</v>
      </c>
      <c r="B1939" s="84">
        <v>5</v>
      </c>
      <c r="C1939" s="13" t="s">
        <v>3368</v>
      </c>
      <c r="D1939" s="13" t="s">
        <v>37</v>
      </c>
      <c r="E1939" s="14">
        <v>14462</v>
      </c>
      <c r="F1939" s="13" t="s">
        <v>667</v>
      </c>
      <c r="G1939" s="13" t="s">
        <v>667</v>
      </c>
      <c r="H1939" s="13" t="s">
        <v>667</v>
      </c>
      <c r="I1939" s="14">
        <v>40831</v>
      </c>
      <c r="J1939" s="13">
        <f t="shared" si="69"/>
        <v>72</v>
      </c>
      <c r="K1939" s="14">
        <v>40915</v>
      </c>
      <c r="L1939" s="13">
        <v>4</v>
      </c>
      <c r="M1939" s="14">
        <v>41077</v>
      </c>
      <c r="N1939" s="67">
        <f>(M1939-I1939)*12/365.25</f>
        <v>8.0821355236139638</v>
      </c>
      <c r="O1939" s="16">
        <v>2</v>
      </c>
      <c r="Q1939" s="13" t="s">
        <v>10227</v>
      </c>
      <c r="R1939" s="13" t="s">
        <v>46</v>
      </c>
      <c r="S1939" s="13">
        <v>2</v>
      </c>
      <c r="T1939" s="13">
        <v>2</v>
      </c>
      <c r="U1939" s="13">
        <v>2</v>
      </c>
      <c r="V1939" s="13">
        <v>2</v>
      </c>
      <c r="X1939" s="13">
        <v>2</v>
      </c>
      <c r="Z1939" s="13">
        <v>4</v>
      </c>
      <c r="AH1939" s="13">
        <v>2</v>
      </c>
      <c r="AP1939" s="13" t="s">
        <v>7316</v>
      </c>
      <c r="AQ1939" s="13">
        <v>2</v>
      </c>
      <c r="AR1939" s="13">
        <v>1</v>
      </c>
      <c r="AS1939" s="13">
        <v>3</v>
      </c>
      <c r="AT1939" s="13">
        <v>1</v>
      </c>
      <c r="AU1939" s="13">
        <v>3</v>
      </c>
      <c r="AV1939" s="13">
        <v>2</v>
      </c>
      <c r="AX1939" s="13">
        <v>2</v>
      </c>
      <c r="AZ1939" s="13">
        <v>1</v>
      </c>
      <c r="BA1939" s="13">
        <v>0</v>
      </c>
      <c r="BB1939" s="13">
        <v>3</v>
      </c>
      <c r="BD1939" s="13">
        <v>3</v>
      </c>
      <c r="BF1939" s="13">
        <v>1</v>
      </c>
      <c r="BG1939" s="13">
        <v>3</v>
      </c>
      <c r="BH1939" s="17">
        <v>1</v>
      </c>
      <c r="BI1939" s="13">
        <v>1</v>
      </c>
      <c r="BJ1939" s="13">
        <v>1</v>
      </c>
      <c r="BK1939" s="13">
        <v>1</v>
      </c>
      <c r="BL1939" s="13">
        <v>1</v>
      </c>
      <c r="BM1939" s="13">
        <v>3489</v>
      </c>
      <c r="BN1939" s="13">
        <v>1</v>
      </c>
      <c r="BO1939" s="13" t="s">
        <v>10228</v>
      </c>
      <c r="BP1939" s="13">
        <v>232</v>
      </c>
      <c r="BQ1939" s="13" t="s">
        <v>670</v>
      </c>
      <c r="BR1939" s="13" t="s">
        <v>671</v>
      </c>
      <c r="BS1939" s="13">
        <v>1</v>
      </c>
      <c r="BT1939" s="13">
        <v>41</v>
      </c>
      <c r="BU1939" s="13">
        <v>1</v>
      </c>
      <c r="CA1939" s="18">
        <v>2044</v>
      </c>
      <c r="CB1939" s="18"/>
      <c r="CC1939" s="18" t="s">
        <v>10229</v>
      </c>
      <c r="CD1939" s="18"/>
      <c r="CE1939" s="18"/>
      <c r="CF1939" s="18" t="s">
        <v>10230</v>
      </c>
      <c r="CG1939" s="18"/>
      <c r="CH1939" s="13">
        <v>2</v>
      </c>
      <c r="CI1939" s="13">
        <v>1</v>
      </c>
      <c r="CJ1939" s="13">
        <v>1</v>
      </c>
      <c r="CK1939" s="13">
        <v>1</v>
      </c>
      <c r="CL1939" s="13">
        <v>1</v>
      </c>
      <c r="CM1939" s="13">
        <v>1</v>
      </c>
      <c r="CN1939" s="13">
        <v>1</v>
      </c>
      <c r="CO1939" s="13">
        <v>1</v>
      </c>
      <c r="CP1939" s="13">
        <v>1</v>
      </c>
      <c r="CQ1939" s="13">
        <v>1</v>
      </c>
      <c r="CR1939" s="13">
        <v>1</v>
      </c>
      <c r="CS1939" s="14">
        <v>41075</v>
      </c>
      <c r="CT1939" s="13">
        <v>1</v>
      </c>
      <c r="CW1939" s="13" t="s">
        <v>10231</v>
      </c>
      <c r="CX1939" s="38" t="s">
        <v>10232</v>
      </c>
      <c r="CY1939" s="38" t="s">
        <v>10233</v>
      </c>
      <c r="CZ1939" s="38" t="s">
        <v>41</v>
      </c>
      <c r="DA1939" s="38" t="s">
        <v>10234</v>
      </c>
    </row>
    <row r="1940" spans="1:106" s="13" customFormat="1">
      <c r="A1940" s="84">
        <v>3546</v>
      </c>
      <c r="B1940" s="84">
        <v>1</v>
      </c>
      <c r="C1940" s="13" t="s">
        <v>10235</v>
      </c>
      <c r="D1940" s="13" t="s">
        <v>37</v>
      </c>
      <c r="E1940" s="14">
        <v>16491</v>
      </c>
      <c r="F1940" s="13" t="s">
        <v>194</v>
      </c>
      <c r="G1940" s="13" t="s">
        <v>194</v>
      </c>
      <c r="H1940" s="13" t="s">
        <v>194</v>
      </c>
      <c r="I1940" s="14">
        <v>40862</v>
      </c>
      <c r="J1940" s="13">
        <f t="shared" si="69"/>
        <v>66</v>
      </c>
      <c r="K1940" s="14">
        <v>40918</v>
      </c>
      <c r="L1940" s="13">
        <v>4</v>
      </c>
      <c r="M1940" s="14">
        <v>41778</v>
      </c>
      <c r="N1940" s="67">
        <f>(M1940-I1940)*12/365.25</f>
        <v>30.094455852156056</v>
      </c>
      <c r="O1940" s="16">
        <v>2</v>
      </c>
      <c r="Q1940" s="13" t="s">
        <v>5396</v>
      </c>
      <c r="R1940" s="13" t="s">
        <v>38</v>
      </c>
      <c r="S1940" s="13">
        <v>2</v>
      </c>
      <c r="T1940" s="13">
        <v>2</v>
      </c>
      <c r="U1940" s="13">
        <v>1</v>
      </c>
      <c r="V1940" s="13">
        <v>1</v>
      </c>
      <c r="W1940" s="13" t="s">
        <v>10236</v>
      </c>
      <c r="X1940" s="13">
        <v>2</v>
      </c>
      <c r="Z1940" s="13">
        <v>4</v>
      </c>
      <c r="AC1940" s="13">
        <v>2</v>
      </c>
      <c r="AD1940" s="13">
        <v>2</v>
      </c>
      <c r="AE1940" s="13">
        <v>2</v>
      </c>
      <c r="AF1940" s="13">
        <v>2</v>
      </c>
      <c r="AG1940" s="13">
        <v>2</v>
      </c>
      <c r="AI1940" s="13">
        <v>2</v>
      </c>
      <c r="AJ1940" s="13">
        <v>2</v>
      </c>
      <c r="AK1940" s="13">
        <v>2</v>
      </c>
      <c r="AL1940" s="13">
        <v>2</v>
      </c>
      <c r="AM1940" s="13">
        <v>1</v>
      </c>
      <c r="AN1940" s="13">
        <v>2</v>
      </c>
      <c r="AP1940" s="13" t="s">
        <v>809</v>
      </c>
      <c r="AQ1940" s="13">
        <v>1</v>
      </c>
      <c r="AR1940" s="13">
        <v>2</v>
      </c>
      <c r="AT1940" s="13">
        <v>1</v>
      </c>
      <c r="AU1940" s="13">
        <v>0</v>
      </c>
      <c r="AV1940" s="13">
        <v>2</v>
      </c>
      <c r="AX1940" s="13">
        <v>2</v>
      </c>
      <c r="AZ1940" s="13">
        <v>2</v>
      </c>
      <c r="BB1940" s="13">
        <v>2</v>
      </c>
      <c r="BD1940" s="13">
        <v>1</v>
      </c>
      <c r="BE1940" s="13">
        <v>0</v>
      </c>
      <c r="BF1940" s="13">
        <v>1</v>
      </c>
      <c r="BG1940" s="13">
        <v>14</v>
      </c>
      <c r="BH1940" s="17">
        <v>1</v>
      </c>
      <c r="BJ1940" s="13">
        <v>2</v>
      </c>
      <c r="BK1940" s="13">
        <v>1</v>
      </c>
      <c r="BL1940" s="13">
        <v>1</v>
      </c>
      <c r="BM1940" s="13">
        <v>3359</v>
      </c>
      <c r="BN1940" s="13">
        <v>2</v>
      </c>
      <c r="BQ1940" s="13" t="s">
        <v>594</v>
      </c>
      <c r="BR1940" s="13" t="s">
        <v>595</v>
      </c>
      <c r="CA1940" s="18">
        <v>2048</v>
      </c>
      <c r="CB1940" s="18"/>
      <c r="CC1940" s="18">
        <v>1813.7</v>
      </c>
      <c r="CD1940" s="18">
        <v>892.5</v>
      </c>
      <c r="CE1940" s="18"/>
      <c r="CF1940" s="18"/>
      <c r="CG1940" s="18"/>
      <c r="CH1940" s="13">
        <v>1</v>
      </c>
      <c r="CI1940" s="13">
        <v>1</v>
      </c>
      <c r="CJ1940" s="13">
        <v>1</v>
      </c>
      <c r="CK1940" s="13">
        <v>1</v>
      </c>
      <c r="CL1940" s="13">
        <v>1</v>
      </c>
      <c r="CM1940" s="13">
        <v>1</v>
      </c>
      <c r="CN1940" s="13">
        <v>1</v>
      </c>
      <c r="CO1940" s="13">
        <v>1</v>
      </c>
      <c r="CP1940" s="13">
        <v>1</v>
      </c>
      <c r="CQ1940" s="13">
        <v>1</v>
      </c>
      <c r="CR1940" s="13">
        <v>1</v>
      </c>
      <c r="CS1940" s="14">
        <v>41061</v>
      </c>
      <c r="CT1940" s="13">
        <v>3</v>
      </c>
      <c r="CW1940" s="13" t="s">
        <v>8258</v>
      </c>
      <c r="CX1940" s="38" t="s">
        <v>2686</v>
      </c>
      <c r="CY1940" s="38" t="s">
        <v>4379</v>
      </c>
      <c r="CZ1940" s="38" t="s">
        <v>41</v>
      </c>
      <c r="DA1940" s="38" t="s">
        <v>10063</v>
      </c>
      <c r="DB1940" s="13">
        <v>168</v>
      </c>
    </row>
    <row r="1941" spans="1:106" s="13" customFormat="1">
      <c r="A1941" s="84">
        <v>3548</v>
      </c>
      <c r="B1941" s="84">
        <v>1</v>
      </c>
      <c r="C1941" s="13" t="s">
        <v>609</v>
      </c>
      <c r="D1941" s="13" t="s">
        <v>37</v>
      </c>
      <c r="E1941" s="14">
        <v>14337</v>
      </c>
      <c r="F1941" s="13" t="s">
        <v>381</v>
      </c>
      <c r="G1941" s="13" t="s">
        <v>381</v>
      </c>
      <c r="H1941" s="13" t="s">
        <v>381</v>
      </c>
      <c r="I1941" s="14">
        <v>40954</v>
      </c>
      <c r="J1941" s="13">
        <f t="shared" si="69"/>
        <v>72</v>
      </c>
      <c r="K1941" s="14">
        <v>40973</v>
      </c>
      <c r="L1941" s="13">
        <v>2</v>
      </c>
      <c r="O1941" s="16">
        <v>2</v>
      </c>
      <c r="Q1941" s="13" t="s">
        <v>10237</v>
      </c>
      <c r="R1941" s="13" t="s">
        <v>38</v>
      </c>
      <c r="S1941" s="13">
        <v>2</v>
      </c>
      <c r="T1941" s="13">
        <v>2</v>
      </c>
      <c r="U1941" s="13">
        <v>2</v>
      </c>
      <c r="V1941" s="13">
        <v>1</v>
      </c>
      <c r="W1941" s="13" t="s">
        <v>10238</v>
      </c>
      <c r="X1941" s="13">
        <v>2</v>
      </c>
      <c r="Z1941" s="13">
        <v>4</v>
      </c>
      <c r="AH1941" s="13">
        <v>2</v>
      </c>
      <c r="AI1941" s="13">
        <v>2</v>
      </c>
      <c r="AJ1941" s="13">
        <v>2</v>
      </c>
      <c r="AK1941" s="13">
        <v>2</v>
      </c>
      <c r="AL1941" s="13">
        <v>2</v>
      </c>
      <c r="AM1941" s="13">
        <v>2</v>
      </c>
      <c r="AN1941" s="13">
        <v>2</v>
      </c>
      <c r="AP1941" s="13" t="s">
        <v>4756</v>
      </c>
      <c r="AQ1941" s="13">
        <v>1</v>
      </c>
      <c r="AR1941" s="13">
        <v>2</v>
      </c>
      <c r="AT1941" s="13">
        <v>1</v>
      </c>
      <c r="AV1941" s="13">
        <v>2</v>
      </c>
      <c r="AX1941" s="13">
        <v>2</v>
      </c>
      <c r="AZ1941" s="13">
        <v>1</v>
      </c>
      <c r="BB1941" s="13">
        <v>1</v>
      </c>
      <c r="BD1941" s="13">
        <v>2</v>
      </c>
      <c r="BF1941" s="13">
        <v>2</v>
      </c>
      <c r="BH1941" s="17">
        <v>1</v>
      </c>
      <c r="BJ1941" s="13">
        <v>2</v>
      </c>
      <c r="BK1941" s="13">
        <v>1</v>
      </c>
      <c r="BS1941" s="13">
        <v>2</v>
      </c>
      <c r="BT1941" s="13">
        <v>57</v>
      </c>
      <c r="BU1941" s="13">
        <v>1</v>
      </c>
      <c r="BV1941" s="13">
        <v>3</v>
      </c>
      <c r="CA1941" s="18">
        <v>2050</v>
      </c>
      <c r="CB1941" s="18" t="s">
        <v>453</v>
      </c>
      <c r="CC1941" s="18">
        <v>1776.1</v>
      </c>
      <c r="CD1941" s="18">
        <v>760</v>
      </c>
      <c r="CE1941" s="18"/>
      <c r="CF1941" s="18"/>
      <c r="CG1941" s="18"/>
      <c r="CI1941" s="13">
        <v>1</v>
      </c>
      <c r="CJ1941" s="13">
        <v>1</v>
      </c>
      <c r="CK1941" s="13">
        <v>1</v>
      </c>
      <c r="CL1941" s="13">
        <v>1</v>
      </c>
      <c r="CM1941" s="13">
        <v>1</v>
      </c>
      <c r="CN1941" s="13">
        <v>1</v>
      </c>
      <c r="CO1941" s="13">
        <v>1</v>
      </c>
      <c r="CP1941" s="13">
        <v>1</v>
      </c>
      <c r="CQ1941" s="13">
        <v>1</v>
      </c>
      <c r="CR1941" s="13">
        <v>1</v>
      </c>
      <c r="CW1941" s="13" t="s">
        <v>10239</v>
      </c>
      <c r="CX1941" s="38" t="s">
        <v>10240</v>
      </c>
      <c r="CY1941" s="38" t="s">
        <v>10241</v>
      </c>
      <c r="CZ1941" s="38" t="s">
        <v>47</v>
      </c>
      <c r="DA1941" s="38" t="s">
        <v>10242</v>
      </c>
    </row>
    <row r="1942" spans="1:106" s="13" customFormat="1">
      <c r="A1942" s="84">
        <v>3551</v>
      </c>
      <c r="B1942" s="84">
        <v>1</v>
      </c>
      <c r="C1942" s="13" t="s">
        <v>1221</v>
      </c>
      <c r="D1942" s="13" t="s">
        <v>37</v>
      </c>
      <c r="E1942" s="14">
        <v>17140</v>
      </c>
      <c r="F1942" s="13" t="s">
        <v>4708</v>
      </c>
      <c r="G1942" s="13" t="s">
        <v>370</v>
      </c>
      <c r="H1942" s="13" t="s">
        <v>370</v>
      </c>
      <c r="I1942" s="14">
        <v>40831</v>
      </c>
      <c r="J1942" s="13">
        <f t="shared" si="69"/>
        <v>64</v>
      </c>
      <c r="K1942" s="14">
        <v>40847</v>
      </c>
      <c r="L1942" s="13">
        <v>2</v>
      </c>
      <c r="M1942" s="14">
        <v>40999</v>
      </c>
      <c r="N1942" s="67">
        <f t="shared" ref="N1942:N1972" si="71">(M1942-I1942)*12/365.25</f>
        <v>5.5195071868583163</v>
      </c>
      <c r="O1942" s="16">
        <v>2</v>
      </c>
      <c r="Q1942" s="13" t="s">
        <v>10243</v>
      </c>
      <c r="R1942" s="13" t="s">
        <v>46</v>
      </c>
      <c r="S1942" s="13">
        <v>2</v>
      </c>
      <c r="T1942" s="13">
        <v>2</v>
      </c>
      <c r="U1942" s="13">
        <v>2</v>
      </c>
      <c r="V1942" s="13">
        <v>2</v>
      </c>
      <c r="X1942" s="13">
        <v>2</v>
      </c>
      <c r="Z1942" s="13">
        <v>4</v>
      </c>
      <c r="AH1942" s="13">
        <v>2</v>
      </c>
      <c r="AI1942" s="13">
        <v>2</v>
      </c>
      <c r="AJ1942" s="13">
        <v>2</v>
      </c>
      <c r="AK1942" s="13">
        <v>3</v>
      </c>
      <c r="AL1942" s="13">
        <v>1</v>
      </c>
      <c r="AM1942" s="13">
        <v>2</v>
      </c>
      <c r="AN1942" s="13">
        <v>2</v>
      </c>
      <c r="AP1942" s="13" t="s">
        <v>123</v>
      </c>
      <c r="AQ1942" s="13">
        <v>1</v>
      </c>
      <c r="AR1942" s="13">
        <v>1</v>
      </c>
      <c r="AS1942" s="13">
        <v>2</v>
      </c>
      <c r="AT1942" s="13">
        <v>1</v>
      </c>
      <c r="AU1942" s="13">
        <v>2</v>
      </c>
      <c r="AV1942" s="13">
        <v>1</v>
      </c>
      <c r="AW1942" s="13">
        <v>2</v>
      </c>
      <c r="AX1942" s="13">
        <v>1</v>
      </c>
      <c r="AY1942" s="13">
        <v>2</v>
      </c>
      <c r="AZ1942" s="13">
        <v>1</v>
      </c>
      <c r="BA1942" s="13">
        <v>0</v>
      </c>
      <c r="BB1942" s="13">
        <v>3</v>
      </c>
      <c r="BD1942" s="13">
        <v>1</v>
      </c>
      <c r="BE1942" s="13">
        <v>2</v>
      </c>
      <c r="BF1942" s="13">
        <v>1</v>
      </c>
      <c r="BG1942" s="13">
        <v>2</v>
      </c>
      <c r="BH1942" s="17">
        <v>2</v>
      </c>
      <c r="BI1942" s="13">
        <v>2</v>
      </c>
      <c r="BJ1942" s="13">
        <v>2</v>
      </c>
      <c r="BK1942" s="13">
        <v>1</v>
      </c>
      <c r="BS1942" s="13">
        <v>2</v>
      </c>
      <c r="BT1942" s="13">
        <v>44.6</v>
      </c>
      <c r="BU1942" s="13">
        <v>2</v>
      </c>
      <c r="BV1942" s="13">
        <v>117</v>
      </c>
      <c r="CA1942" s="18">
        <v>1954</v>
      </c>
      <c r="CB1942" s="18"/>
      <c r="CC1942" s="18" t="s">
        <v>5837</v>
      </c>
      <c r="CD1942" s="18">
        <v>3465</v>
      </c>
      <c r="CE1942" s="18"/>
      <c r="CF1942" s="18"/>
      <c r="CG1942" s="18"/>
      <c r="CI1942" s="13">
        <v>1</v>
      </c>
      <c r="CJ1942" s="13">
        <v>1</v>
      </c>
      <c r="CK1942" s="13">
        <v>1</v>
      </c>
      <c r="CL1942" s="13">
        <v>1</v>
      </c>
      <c r="CM1942" s="13">
        <v>1</v>
      </c>
      <c r="CN1942" s="13">
        <v>1</v>
      </c>
      <c r="CO1942" s="13">
        <v>1</v>
      </c>
      <c r="CP1942" s="13">
        <v>1</v>
      </c>
      <c r="CQ1942" s="13">
        <v>1</v>
      </c>
      <c r="CR1942" s="13">
        <v>1</v>
      </c>
      <c r="CS1942" s="14">
        <v>41135</v>
      </c>
      <c r="CT1942" s="13">
        <v>2</v>
      </c>
      <c r="CW1942" s="13" t="s">
        <v>10244</v>
      </c>
      <c r="CX1942" s="38" t="s">
        <v>7689</v>
      </c>
      <c r="CY1942" s="38" t="s">
        <v>7690</v>
      </c>
      <c r="CZ1942" s="38"/>
      <c r="DA1942" s="38" t="s">
        <v>192</v>
      </c>
    </row>
    <row r="1943" spans="1:106" s="13" customFormat="1">
      <c r="A1943" s="84">
        <v>3553</v>
      </c>
      <c r="B1943" s="84">
        <v>1</v>
      </c>
      <c r="C1943" s="13" t="s">
        <v>556</v>
      </c>
      <c r="D1943" s="13" t="s">
        <v>54</v>
      </c>
      <c r="E1943" s="14">
        <v>10677</v>
      </c>
      <c r="F1943" s="13" t="s">
        <v>396</v>
      </c>
      <c r="G1943" s="13" t="s">
        <v>214</v>
      </c>
      <c r="H1943" s="13" t="s">
        <v>214</v>
      </c>
      <c r="I1943" s="14">
        <v>40801</v>
      </c>
      <c r="J1943" s="13">
        <f t="shared" si="69"/>
        <v>82</v>
      </c>
      <c r="K1943" s="14">
        <v>40892</v>
      </c>
      <c r="L1943" s="13">
        <v>4</v>
      </c>
      <c r="M1943" s="14">
        <v>41076</v>
      </c>
      <c r="N1943" s="67">
        <f t="shared" si="71"/>
        <v>9.0349075975359341</v>
      </c>
      <c r="O1943" s="16">
        <v>1</v>
      </c>
      <c r="P1943" s="13" t="s">
        <v>10245</v>
      </c>
      <c r="Q1943" s="13" t="s">
        <v>180</v>
      </c>
      <c r="R1943" s="13" t="s">
        <v>38</v>
      </c>
      <c r="S1943" s="13">
        <v>3</v>
      </c>
      <c r="T1943" s="13">
        <v>2</v>
      </c>
      <c r="U1943" s="13">
        <v>1</v>
      </c>
      <c r="V1943" s="13">
        <v>1</v>
      </c>
      <c r="W1943" s="13" t="s">
        <v>10246</v>
      </c>
      <c r="AC1943" s="13">
        <v>2</v>
      </c>
      <c r="AD1943" s="13">
        <v>2</v>
      </c>
      <c r="AE1943" s="13">
        <v>2</v>
      </c>
      <c r="AF1943" s="13">
        <v>2</v>
      </c>
      <c r="AG1943" s="13">
        <v>1</v>
      </c>
      <c r="AI1943" s="13">
        <v>2</v>
      </c>
      <c r="AJ1943" s="13">
        <v>3</v>
      </c>
      <c r="AK1943" s="13">
        <v>3</v>
      </c>
      <c r="AL1943" s="13">
        <v>3</v>
      </c>
      <c r="AM1943" s="13">
        <v>1</v>
      </c>
      <c r="AN1943" s="13">
        <v>1</v>
      </c>
      <c r="AO1943" s="13" t="s">
        <v>10247</v>
      </c>
      <c r="AP1943" s="13" t="s">
        <v>288</v>
      </c>
      <c r="AQ1943" s="13">
        <v>1</v>
      </c>
      <c r="AR1943" s="13">
        <v>2</v>
      </c>
      <c r="AT1943" s="13">
        <v>1</v>
      </c>
      <c r="AU1943" s="13">
        <v>0</v>
      </c>
      <c r="AV1943" s="13">
        <v>1</v>
      </c>
      <c r="AW1943" s="13">
        <v>3</v>
      </c>
      <c r="AX1943" s="13">
        <v>1</v>
      </c>
      <c r="AY1943" s="13">
        <v>3</v>
      </c>
      <c r="AZ1943" s="13">
        <v>2</v>
      </c>
      <c r="BB1943" s="13">
        <v>2</v>
      </c>
      <c r="BD1943" s="13">
        <v>1</v>
      </c>
      <c r="BE1943" s="13">
        <v>1</v>
      </c>
      <c r="BF1943" s="13">
        <v>1</v>
      </c>
      <c r="BG1943" s="13">
        <v>3</v>
      </c>
      <c r="BH1943" s="17">
        <v>1</v>
      </c>
      <c r="BJ1943" s="13">
        <v>2</v>
      </c>
      <c r="BL1943" s="13">
        <v>1</v>
      </c>
      <c r="BM1943" s="13">
        <v>3278</v>
      </c>
      <c r="BN1943" s="13">
        <v>2</v>
      </c>
      <c r="BQ1943" s="13" t="s">
        <v>289</v>
      </c>
      <c r="BR1943" s="13" t="s">
        <v>222</v>
      </c>
      <c r="BS1943" s="13">
        <v>1</v>
      </c>
      <c r="BU1943" s="13">
        <v>1</v>
      </c>
      <c r="CA1943" s="18">
        <v>1956</v>
      </c>
      <c r="CB1943" s="18"/>
      <c r="CC1943" s="18" t="s">
        <v>5960</v>
      </c>
      <c r="CD1943" s="18">
        <v>1713.7</v>
      </c>
      <c r="CE1943" s="18"/>
      <c r="CF1943" s="18"/>
      <c r="CG1943" s="18"/>
      <c r="CH1943" s="13">
        <v>2</v>
      </c>
      <c r="CI1943" s="13">
        <v>1</v>
      </c>
      <c r="CJ1943" s="13">
        <v>1</v>
      </c>
      <c r="CK1943" s="13">
        <v>1</v>
      </c>
      <c r="CL1943" s="13">
        <v>1</v>
      </c>
      <c r="CM1943" s="13">
        <v>1</v>
      </c>
      <c r="CN1943" s="13">
        <v>1</v>
      </c>
      <c r="CO1943" s="13">
        <v>1</v>
      </c>
      <c r="CP1943" s="13">
        <v>1</v>
      </c>
      <c r="CQ1943" s="13">
        <v>1</v>
      </c>
      <c r="CR1943" s="13">
        <v>1</v>
      </c>
      <c r="CS1943" s="14">
        <v>41070</v>
      </c>
      <c r="CT1943" s="13">
        <v>1</v>
      </c>
      <c r="CW1943" s="13" t="s">
        <v>10248</v>
      </c>
      <c r="CX1943" s="38" t="s">
        <v>3307</v>
      </c>
      <c r="CY1943" s="38" t="s">
        <v>10249</v>
      </c>
      <c r="CZ1943" s="38" t="s">
        <v>41</v>
      </c>
      <c r="DA1943" s="38" t="s">
        <v>10250</v>
      </c>
    </row>
    <row r="1944" spans="1:106" s="13" customFormat="1">
      <c r="A1944" s="84">
        <v>3555</v>
      </c>
      <c r="B1944" s="84">
        <v>1</v>
      </c>
      <c r="C1944" s="13" t="s">
        <v>1729</v>
      </c>
      <c r="D1944" s="13" t="s">
        <v>54</v>
      </c>
      <c r="E1944" s="14">
        <v>16242</v>
      </c>
      <c r="F1944" s="13" t="s">
        <v>42</v>
      </c>
      <c r="G1944" s="13" t="s">
        <v>396</v>
      </c>
      <c r="H1944" s="13" t="s">
        <v>396</v>
      </c>
      <c r="I1944" s="14">
        <v>40892</v>
      </c>
      <c r="J1944" s="13">
        <f t="shared" si="69"/>
        <v>67</v>
      </c>
      <c r="K1944" s="14">
        <v>41273</v>
      </c>
      <c r="L1944" s="13">
        <v>4</v>
      </c>
      <c r="M1944" s="14">
        <v>41168</v>
      </c>
      <c r="N1944" s="67">
        <f t="shared" si="71"/>
        <v>9.0677618069815189</v>
      </c>
      <c r="O1944" s="16">
        <v>2</v>
      </c>
      <c r="Q1944" s="13" t="s">
        <v>42</v>
      </c>
      <c r="R1944" s="13" t="s">
        <v>42</v>
      </c>
      <c r="S1944" s="13">
        <v>3</v>
      </c>
      <c r="T1944" s="13">
        <v>2</v>
      </c>
      <c r="U1944" s="13">
        <v>2</v>
      </c>
      <c r="V1944" s="13">
        <v>2</v>
      </c>
      <c r="Z1944" s="13">
        <v>4</v>
      </c>
      <c r="AC1944" s="13">
        <v>2</v>
      </c>
      <c r="AD1944" s="13">
        <v>2</v>
      </c>
      <c r="AE1944" s="13">
        <v>2</v>
      </c>
      <c r="AF1944" s="13">
        <v>2</v>
      </c>
      <c r="AG1944" s="13">
        <v>2</v>
      </c>
      <c r="AH1944" s="13">
        <v>2</v>
      </c>
      <c r="AI1944" s="13">
        <v>3</v>
      </c>
      <c r="AJ1944" s="13">
        <v>2</v>
      </c>
      <c r="AK1944" s="13">
        <v>2</v>
      </c>
      <c r="AL1944" s="13">
        <v>2</v>
      </c>
      <c r="AM1944" s="13">
        <v>2</v>
      </c>
      <c r="AN1944" s="13">
        <v>2</v>
      </c>
      <c r="AP1944" s="13" t="s">
        <v>7005</v>
      </c>
      <c r="AQ1944" s="13">
        <v>1</v>
      </c>
      <c r="AR1944" s="13">
        <v>1</v>
      </c>
      <c r="AS1944" s="13">
        <v>0</v>
      </c>
      <c r="AT1944" s="13">
        <v>1</v>
      </c>
      <c r="AU1944" s="13">
        <v>0</v>
      </c>
      <c r="AV1944" s="13">
        <v>2</v>
      </c>
      <c r="AX1944" s="13">
        <v>2</v>
      </c>
      <c r="AZ1944" s="13">
        <v>2</v>
      </c>
      <c r="BB1944" s="13">
        <v>2</v>
      </c>
      <c r="BD1944" s="13">
        <v>1</v>
      </c>
      <c r="BE1944" s="13">
        <v>0</v>
      </c>
      <c r="BF1944" s="13">
        <v>1</v>
      </c>
      <c r="BH1944" s="17">
        <v>1</v>
      </c>
      <c r="BI1944" s="13">
        <v>1</v>
      </c>
      <c r="BJ1944" s="13">
        <v>2</v>
      </c>
      <c r="BK1944" s="13">
        <v>1</v>
      </c>
      <c r="BL1944" s="13">
        <v>2</v>
      </c>
      <c r="BS1944" s="13">
        <v>1</v>
      </c>
      <c r="BU1944" s="13">
        <v>1</v>
      </c>
      <c r="CA1944" s="18">
        <v>1958</v>
      </c>
      <c r="CB1944" s="18"/>
      <c r="CC1944" s="18">
        <v>3152</v>
      </c>
      <c r="CD1944" s="18">
        <v>923.75</v>
      </c>
      <c r="CE1944" s="18"/>
      <c r="CF1944" s="18"/>
      <c r="CG1944" s="18"/>
      <c r="CH1944" s="13">
        <v>2</v>
      </c>
      <c r="CI1944" s="13">
        <v>1</v>
      </c>
      <c r="CJ1944" s="13">
        <v>1</v>
      </c>
      <c r="CK1944" s="13">
        <v>1</v>
      </c>
      <c r="CL1944" s="13">
        <v>1</v>
      </c>
      <c r="CM1944" s="13">
        <v>1</v>
      </c>
      <c r="CN1944" s="13">
        <v>1</v>
      </c>
      <c r="CO1944" s="13">
        <v>1</v>
      </c>
      <c r="CP1944" s="13">
        <v>1</v>
      </c>
      <c r="CQ1944" s="13">
        <v>1</v>
      </c>
      <c r="CR1944" s="13">
        <v>1</v>
      </c>
      <c r="CS1944" s="14">
        <v>41074</v>
      </c>
      <c r="CT1944" s="13">
        <v>3</v>
      </c>
      <c r="CW1944" s="13" t="s">
        <v>10251</v>
      </c>
      <c r="CX1944" s="38" t="s">
        <v>10252</v>
      </c>
      <c r="CY1944" s="38" t="s">
        <v>10253</v>
      </c>
      <c r="CZ1944" s="38"/>
      <c r="DA1944" s="38" t="s">
        <v>192</v>
      </c>
    </row>
    <row r="1945" spans="1:106" s="13" customFormat="1">
      <c r="A1945" s="84">
        <v>3556</v>
      </c>
      <c r="B1945" s="84">
        <v>1</v>
      </c>
      <c r="C1945" s="13" t="s">
        <v>10254</v>
      </c>
      <c r="D1945" s="13" t="s">
        <v>37</v>
      </c>
      <c r="E1945" s="14">
        <v>12785</v>
      </c>
      <c r="G1945" s="13" t="s">
        <v>476</v>
      </c>
      <c r="H1945" s="13" t="s">
        <v>476</v>
      </c>
      <c r="I1945" s="14">
        <v>41044</v>
      </c>
      <c r="J1945" s="13">
        <f t="shared" si="69"/>
        <v>77</v>
      </c>
      <c r="K1945" s="14">
        <v>41117</v>
      </c>
      <c r="L1945" s="13">
        <v>2</v>
      </c>
      <c r="M1945" s="14">
        <v>41227</v>
      </c>
      <c r="N1945" s="67">
        <f t="shared" si="71"/>
        <v>6.0123203285420947</v>
      </c>
      <c r="O1945" s="16">
        <v>2</v>
      </c>
      <c r="Q1945" s="13" t="s">
        <v>10255</v>
      </c>
      <c r="R1945" s="13" t="s">
        <v>10256</v>
      </c>
      <c r="S1945" s="13">
        <v>2</v>
      </c>
      <c r="T1945" s="13">
        <v>2</v>
      </c>
      <c r="U1945" s="13">
        <v>1</v>
      </c>
      <c r="V1945" s="13">
        <v>1</v>
      </c>
      <c r="W1945" s="13" t="s">
        <v>10257</v>
      </c>
      <c r="X1945" s="13">
        <v>2</v>
      </c>
      <c r="Z1945" s="13">
        <v>4</v>
      </c>
      <c r="AH1945" s="13">
        <v>2</v>
      </c>
      <c r="AI1945" s="13">
        <v>2</v>
      </c>
      <c r="AJ1945" s="13">
        <v>3</v>
      </c>
      <c r="AK1945" s="13">
        <v>2</v>
      </c>
      <c r="AL1945" s="13">
        <v>3</v>
      </c>
      <c r="AM1945" s="13">
        <v>2</v>
      </c>
      <c r="AP1945" s="13" t="s">
        <v>125</v>
      </c>
      <c r="AQ1945" s="13">
        <v>1</v>
      </c>
      <c r="AR1945" s="13">
        <v>1</v>
      </c>
      <c r="AS1945" s="13">
        <v>2</v>
      </c>
      <c r="AT1945" s="13">
        <v>1</v>
      </c>
      <c r="AU1945" s="13">
        <v>0</v>
      </c>
      <c r="AV1945" s="13">
        <v>1</v>
      </c>
      <c r="AW1945" s="13">
        <v>2</v>
      </c>
      <c r="AX1945" s="13">
        <v>1</v>
      </c>
      <c r="AY1945" s="13">
        <v>2</v>
      </c>
      <c r="AZ1945" s="13">
        <v>3</v>
      </c>
      <c r="BB1945" s="13">
        <v>1</v>
      </c>
      <c r="BC1945" s="13">
        <v>0</v>
      </c>
      <c r="BD1945" s="13">
        <v>2</v>
      </c>
      <c r="BF1945" s="13">
        <v>1</v>
      </c>
      <c r="BG1945" s="13">
        <v>3</v>
      </c>
      <c r="BH1945" s="17">
        <v>2</v>
      </c>
      <c r="BJ1945" s="13">
        <v>2</v>
      </c>
      <c r="BK1945" s="13">
        <v>1</v>
      </c>
      <c r="BL1945" s="13">
        <v>1</v>
      </c>
      <c r="BN1945" s="13">
        <v>2</v>
      </c>
      <c r="BQ1945" s="13" t="s">
        <v>1001</v>
      </c>
      <c r="BR1945" s="13" t="s">
        <v>1002</v>
      </c>
      <c r="BS1945" s="13">
        <v>2</v>
      </c>
      <c r="BT1945" s="13">
        <v>94</v>
      </c>
      <c r="BU1945" s="13">
        <v>1</v>
      </c>
      <c r="BV1945" s="13">
        <v>2</v>
      </c>
      <c r="CA1945" s="18">
        <v>2240</v>
      </c>
      <c r="CB1945" s="18"/>
      <c r="CC1945" s="18" t="s">
        <v>10258</v>
      </c>
      <c r="CD1945" s="18">
        <v>114.8</v>
      </c>
      <c r="CE1945" s="18"/>
      <c r="CF1945" s="18"/>
      <c r="CG1945" s="18"/>
      <c r="CI1945" s="13">
        <v>1</v>
      </c>
      <c r="CJ1945" s="13">
        <v>1</v>
      </c>
      <c r="CK1945" s="13">
        <v>1</v>
      </c>
      <c r="CL1945" s="13">
        <v>1</v>
      </c>
      <c r="CM1945" s="13">
        <v>1</v>
      </c>
      <c r="CN1945" s="13">
        <v>1</v>
      </c>
      <c r="CO1945" s="13">
        <v>1</v>
      </c>
      <c r="CP1945" s="13">
        <v>1</v>
      </c>
      <c r="CQ1945" s="13">
        <v>1</v>
      </c>
      <c r="CR1945" s="13">
        <v>1</v>
      </c>
      <c r="CS1945" s="14">
        <v>41227</v>
      </c>
      <c r="CT1945" s="13">
        <v>2</v>
      </c>
      <c r="CW1945" s="13" t="s">
        <v>7708</v>
      </c>
      <c r="CX1945" s="38" t="s">
        <v>10259</v>
      </c>
      <c r="CY1945" s="38" t="s">
        <v>10260</v>
      </c>
      <c r="CZ1945" s="38" t="s">
        <v>41</v>
      </c>
      <c r="DA1945" s="38" t="s">
        <v>10261</v>
      </c>
    </row>
    <row r="1946" spans="1:106" s="13" customFormat="1">
      <c r="A1946" s="84">
        <v>3558</v>
      </c>
      <c r="B1946" s="84">
        <v>1</v>
      </c>
      <c r="C1946" s="13" t="s">
        <v>10262</v>
      </c>
      <c r="D1946" s="13" t="s">
        <v>54</v>
      </c>
      <c r="E1946" s="14">
        <v>18006</v>
      </c>
      <c r="F1946" s="13" t="s">
        <v>338</v>
      </c>
      <c r="G1946" s="13" t="s">
        <v>396</v>
      </c>
      <c r="H1946" s="13" t="s">
        <v>396</v>
      </c>
      <c r="I1946" s="14">
        <v>40862</v>
      </c>
      <c r="J1946" s="13">
        <f t="shared" si="69"/>
        <v>62</v>
      </c>
      <c r="K1946" s="14">
        <v>40903</v>
      </c>
      <c r="L1946" s="13">
        <v>4</v>
      </c>
      <c r="M1946" s="14">
        <v>41471</v>
      </c>
      <c r="N1946" s="67">
        <f t="shared" si="71"/>
        <v>20.008213552361397</v>
      </c>
      <c r="O1946" s="16">
        <v>2</v>
      </c>
      <c r="Q1946" s="13" t="s">
        <v>39</v>
      </c>
      <c r="R1946" s="13" t="s">
        <v>38</v>
      </c>
      <c r="S1946" s="13">
        <v>2</v>
      </c>
      <c r="T1946" s="13">
        <v>2</v>
      </c>
      <c r="U1946" s="13">
        <v>2</v>
      </c>
      <c r="V1946" s="13">
        <v>2</v>
      </c>
      <c r="X1946" s="13">
        <v>1</v>
      </c>
      <c r="Z1946" s="13">
        <v>4</v>
      </c>
      <c r="AC1946" s="13">
        <v>2</v>
      </c>
      <c r="AD1946" s="13">
        <v>2</v>
      </c>
      <c r="AE1946" s="13">
        <v>2</v>
      </c>
      <c r="AF1946" s="13">
        <v>2</v>
      </c>
      <c r="AG1946" s="13">
        <v>1</v>
      </c>
      <c r="AH1946" s="13">
        <v>2</v>
      </c>
      <c r="AI1946" s="13">
        <v>2</v>
      </c>
      <c r="AJ1946" s="13">
        <v>2</v>
      </c>
      <c r="AK1946" s="13">
        <v>3</v>
      </c>
      <c r="AL1946" s="13">
        <v>3</v>
      </c>
      <c r="AM1946" s="13">
        <v>3</v>
      </c>
      <c r="AN1946" s="13">
        <v>1</v>
      </c>
      <c r="AO1946" s="13" t="s">
        <v>10263</v>
      </c>
      <c r="AP1946" s="13" t="s">
        <v>125</v>
      </c>
      <c r="AQ1946" s="13">
        <v>1</v>
      </c>
      <c r="AR1946" s="13">
        <v>1</v>
      </c>
      <c r="AT1946" s="13">
        <v>1</v>
      </c>
      <c r="AU1946" s="13">
        <v>0</v>
      </c>
      <c r="BB1946" s="13">
        <v>1</v>
      </c>
      <c r="BC1946" s="13">
        <v>0</v>
      </c>
      <c r="BD1946" s="13">
        <v>1</v>
      </c>
      <c r="BE1946" s="13">
        <v>0</v>
      </c>
      <c r="BF1946" s="13">
        <v>1</v>
      </c>
      <c r="BG1946" s="13">
        <v>2</v>
      </c>
      <c r="BH1946" s="17">
        <v>1</v>
      </c>
      <c r="BI1946" s="13">
        <v>1</v>
      </c>
      <c r="BK1946" s="13">
        <v>1</v>
      </c>
      <c r="BL1946" s="13">
        <v>1</v>
      </c>
      <c r="BM1946" s="13">
        <v>3281</v>
      </c>
      <c r="BN1946" s="13">
        <v>2</v>
      </c>
      <c r="BQ1946" s="13" t="s">
        <v>1001</v>
      </c>
      <c r="BR1946" s="13" t="s">
        <v>1002</v>
      </c>
      <c r="BS1946" s="13">
        <v>1</v>
      </c>
      <c r="BT1946" s="13">
        <v>44</v>
      </c>
      <c r="BU1946" s="13">
        <v>1</v>
      </c>
      <c r="BV1946" s="13">
        <v>12</v>
      </c>
      <c r="CA1946" s="18">
        <v>1964</v>
      </c>
      <c r="CB1946" s="18"/>
      <c r="CC1946" s="18" t="s">
        <v>10264</v>
      </c>
      <c r="CD1946" s="18"/>
      <c r="CE1946" s="18"/>
      <c r="CF1946" s="18"/>
      <c r="CG1946" s="18"/>
      <c r="CH1946" s="13">
        <v>2</v>
      </c>
      <c r="CI1946" s="13">
        <v>1</v>
      </c>
      <c r="CJ1946" s="13">
        <v>1</v>
      </c>
      <c r="CK1946" s="13">
        <v>1</v>
      </c>
      <c r="CL1946" s="13">
        <v>1</v>
      </c>
      <c r="CM1946" s="13">
        <v>1</v>
      </c>
      <c r="CN1946" s="13">
        <v>1</v>
      </c>
      <c r="CO1946" s="13">
        <v>1</v>
      </c>
      <c r="CP1946" s="13">
        <v>1</v>
      </c>
      <c r="CQ1946" s="13">
        <v>1</v>
      </c>
      <c r="CR1946" s="13">
        <v>1</v>
      </c>
      <c r="CS1946" s="14">
        <v>41122</v>
      </c>
      <c r="CT1946" s="13">
        <v>1</v>
      </c>
      <c r="CW1946" s="13" t="s">
        <v>10265</v>
      </c>
      <c r="CX1946" s="38" t="s">
        <v>10266</v>
      </c>
      <c r="CY1946" s="38" t="s">
        <v>10267</v>
      </c>
      <c r="CZ1946" s="38" t="s">
        <v>5924</v>
      </c>
      <c r="DA1946" s="38" t="s">
        <v>6145</v>
      </c>
    </row>
    <row r="1947" spans="1:106" s="13" customFormat="1">
      <c r="A1947" s="84">
        <v>3560</v>
      </c>
      <c r="B1947" s="84">
        <v>1</v>
      </c>
      <c r="C1947" s="13" t="s">
        <v>10268</v>
      </c>
      <c r="D1947" s="13" t="s">
        <v>54</v>
      </c>
      <c r="E1947" s="14">
        <v>13088</v>
      </c>
      <c r="F1947" s="13" t="s">
        <v>424</v>
      </c>
      <c r="G1947" s="13" t="s">
        <v>948</v>
      </c>
      <c r="H1947" s="13" t="s">
        <v>948</v>
      </c>
      <c r="I1947" s="14">
        <v>40892</v>
      </c>
      <c r="J1947" s="13">
        <f t="shared" si="69"/>
        <v>76</v>
      </c>
      <c r="K1947" s="14">
        <v>40913</v>
      </c>
      <c r="L1947" s="13">
        <v>2</v>
      </c>
      <c r="M1947" s="14">
        <v>40960</v>
      </c>
      <c r="N1947" s="67">
        <f t="shared" si="71"/>
        <v>2.2340862422997945</v>
      </c>
      <c r="O1947" s="16">
        <v>2</v>
      </c>
      <c r="R1947" s="13" t="s">
        <v>543</v>
      </c>
      <c r="S1947" s="13">
        <v>2</v>
      </c>
      <c r="T1947" s="13">
        <v>2</v>
      </c>
      <c r="U1947" s="13">
        <v>2</v>
      </c>
      <c r="V1947" s="13">
        <v>2</v>
      </c>
      <c r="X1947" s="13">
        <v>1</v>
      </c>
      <c r="Z1947" s="13">
        <v>4</v>
      </c>
      <c r="AC1947" s="13">
        <v>2</v>
      </c>
      <c r="AD1947" s="13">
        <v>2</v>
      </c>
      <c r="AE1947" s="13">
        <v>2</v>
      </c>
      <c r="AF1947" s="13">
        <v>1</v>
      </c>
      <c r="AH1947" s="13">
        <v>2</v>
      </c>
      <c r="AI1947" s="13">
        <v>2</v>
      </c>
      <c r="AJ1947" s="13">
        <v>1</v>
      </c>
      <c r="AK1947" s="13">
        <v>2</v>
      </c>
      <c r="AL1947" s="13">
        <v>1</v>
      </c>
      <c r="AM1947" s="13">
        <v>2</v>
      </c>
      <c r="AN1947" s="13">
        <v>1</v>
      </c>
      <c r="AO1947" s="13" t="s">
        <v>10269</v>
      </c>
      <c r="AP1947" s="13" t="s">
        <v>10270</v>
      </c>
      <c r="AQ1947" s="13">
        <v>1</v>
      </c>
      <c r="AR1947" s="13">
        <v>1</v>
      </c>
      <c r="AS1947" s="13">
        <v>0</v>
      </c>
      <c r="AT1947" s="13">
        <v>1</v>
      </c>
      <c r="AV1947" s="13">
        <v>1</v>
      </c>
      <c r="AW1947" s="13">
        <v>0</v>
      </c>
      <c r="AX1947" s="13">
        <v>1</v>
      </c>
      <c r="AY1947" s="13">
        <v>0</v>
      </c>
      <c r="AZ1947" s="13">
        <v>2</v>
      </c>
      <c r="BB1947" s="13">
        <v>3</v>
      </c>
      <c r="BD1947" s="13">
        <v>1</v>
      </c>
      <c r="BE1947" s="13">
        <v>0</v>
      </c>
      <c r="BF1947" s="13">
        <v>1</v>
      </c>
      <c r="BG1947" s="13">
        <v>0</v>
      </c>
      <c r="BH1947" s="17">
        <v>1</v>
      </c>
      <c r="BJ1947" s="13">
        <v>1</v>
      </c>
      <c r="BK1947" s="13">
        <v>1</v>
      </c>
      <c r="BS1947" s="13">
        <v>2</v>
      </c>
      <c r="BT1947" s="13">
        <v>53</v>
      </c>
      <c r="BU1947" s="13">
        <v>1</v>
      </c>
      <c r="BV1947" s="13">
        <v>4</v>
      </c>
      <c r="BX1947" s="13">
        <v>33.200000000000003</v>
      </c>
      <c r="CA1947" s="18">
        <v>1966</v>
      </c>
      <c r="CB1947" s="18"/>
      <c r="CC1947" s="18" t="s">
        <v>8924</v>
      </c>
      <c r="CD1947" s="18">
        <v>2106.1999999999998</v>
      </c>
      <c r="CE1947" s="18"/>
      <c r="CF1947" s="18"/>
      <c r="CG1947" s="18"/>
      <c r="CI1947" s="13">
        <v>1</v>
      </c>
      <c r="CJ1947" s="13">
        <v>1</v>
      </c>
      <c r="CK1947" s="13">
        <v>1</v>
      </c>
      <c r="CL1947" s="13">
        <v>1</v>
      </c>
      <c r="CM1947" s="13">
        <v>1</v>
      </c>
      <c r="CN1947" s="13">
        <v>1</v>
      </c>
      <c r="CO1947" s="13">
        <v>1</v>
      </c>
      <c r="CP1947" s="13">
        <v>1</v>
      </c>
      <c r="CQ1947" s="13">
        <v>1</v>
      </c>
      <c r="CR1947" s="13">
        <v>1</v>
      </c>
      <c r="CW1947" s="13" t="s">
        <v>10017</v>
      </c>
      <c r="CX1947" s="38" t="s">
        <v>10018</v>
      </c>
      <c r="CY1947" s="38" t="s">
        <v>10019</v>
      </c>
      <c r="CZ1947" s="38"/>
      <c r="DA1947" s="38" t="s">
        <v>8741</v>
      </c>
      <c r="DB1947" s="13">
        <v>16</v>
      </c>
    </row>
    <row r="1948" spans="1:106" s="13" customFormat="1">
      <c r="A1948" s="84">
        <v>3561</v>
      </c>
      <c r="B1948" s="84">
        <v>1</v>
      </c>
      <c r="C1948" s="13" t="s">
        <v>10271</v>
      </c>
      <c r="D1948" s="13" t="s">
        <v>37</v>
      </c>
      <c r="E1948" s="14">
        <v>11083</v>
      </c>
      <c r="F1948" s="13" t="s">
        <v>338</v>
      </c>
      <c r="G1948" s="13" t="s">
        <v>338</v>
      </c>
      <c r="H1948" s="13" t="s">
        <v>338</v>
      </c>
      <c r="I1948" s="14">
        <v>40862</v>
      </c>
      <c r="J1948" s="13">
        <f t="shared" si="69"/>
        <v>81</v>
      </c>
      <c r="K1948" s="14">
        <v>40919</v>
      </c>
      <c r="L1948" s="13">
        <v>4</v>
      </c>
      <c r="M1948" s="14">
        <v>41175</v>
      </c>
      <c r="N1948" s="67">
        <f t="shared" si="71"/>
        <v>10.283367556468173</v>
      </c>
      <c r="O1948" s="16">
        <v>2</v>
      </c>
      <c r="Q1948" s="13" t="s">
        <v>10272</v>
      </c>
      <c r="S1948" s="13">
        <v>3</v>
      </c>
      <c r="T1948" s="13">
        <v>1</v>
      </c>
      <c r="U1948" s="13">
        <v>2</v>
      </c>
      <c r="V1948" s="13">
        <v>2</v>
      </c>
      <c r="W1948" s="13" t="s">
        <v>10273</v>
      </c>
      <c r="X1948" s="13">
        <v>1</v>
      </c>
      <c r="Z1948" s="13">
        <v>4</v>
      </c>
      <c r="AC1948" s="13">
        <v>2</v>
      </c>
      <c r="AD1948" s="13">
        <v>2</v>
      </c>
      <c r="AE1948" s="13">
        <v>2</v>
      </c>
      <c r="AF1948" s="13">
        <v>2</v>
      </c>
      <c r="AG1948" s="13">
        <v>1</v>
      </c>
      <c r="AH1948" s="13">
        <v>2</v>
      </c>
      <c r="AI1948" s="13">
        <v>2</v>
      </c>
      <c r="AJ1948" s="13">
        <v>2</v>
      </c>
      <c r="AK1948" s="13">
        <v>3</v>
      </c>
      <c r="AL1948" s="13">
        <v>3</v>
      </c>
      <c r="AM1948" s="13">
        <v>3</v>
      </c>
      <c r="AN1948" s="13">
        <v>1</v>
      </c>
      <c r="AO1948" s="13" t="s">
        <v>10274</v>
      </c>
      <c r="AP1948" s="13" t="s">
        <v>10275</v>
      </c>
      <c r="AQ1948" s="13">
        <v>1</v>
      </c>
      <c r="AR1948" s="13">
        <v>2</v>
      </c>
      <c r="AT1948" s="13">
        <v>1</v>
      </c>
      <c r="AU1948" s="13">
        <v>0</v>
      </c>
      <c r="AV1948" s="13">
        <v>1</v>
      </c>
      <c r="AW1948" s="13">
        <v>1</v>
      </c>
      <c r="AX1948" s="13">
        <v>1</v>
      </c>
      <c r="AY1948" s="13">
        <v>1</v>
      </c>
      <c r="AZ1948" s="13">
        <v>3</v>
      </c>
      <c r="BB1948" s="13">
        <v>3</v>
      </c>
      <c r="BD1948" s="13">
        <v>1</v>
      </c>
      <c r="BF1948" s="13">
        <v>1</v>
      </c>
      <c r="BG1948" s="13">
        <v>1</v>
      </c>
      <c r="BH1948" s="17">
        <v>1</v>
      </c>
      <c r="BI1948" s="13">
        <v>3</v>
      </c>
      <c r="BJ1948" s="13">
        <v>3</v>
      </c>
      <c r="BK1948" s="13">
        <v>1</v>
      </c>
      <c r="BL1948" s="13">
        <v>2</v>
      </c>
      <c r="BS1948" s="13">
        <v>2</v>
      </c>
      <c r="BT1948" s="13">
        <v>54.1</v>
      </c>
      <c r="BU1948" s="13">
        <v>1</v>
      </c>
      <c r="BV1948" s="13">
        <v>3</v>
      </c>
      <c r="CA1948" s="18">
        <v>1968</v>
      </c>
      <c r="CB1948" s="18"/>
      <c r="CC1948" s="18" t="s">
        <v>5837</v>
      </c>
      <c r="CD1948" s="18">
        <v>3601.8</v>
      </c>
      <c r="CE1948" s="18"/>
      <c r="CF1948" s="18"/>
      <c r="CG1948" s="18"/>
      <c r="CH1948" s="13">
        <v>2</v>
      </c>
      <c r="CI1948" s="13">
        <v>1</v>
      </c>
      <c r="CJ1948" s="13">
        <v>1</v>
      </c>
      <c r="CK1948" s="13">
        <v>1</v>
      </c>
      <c r="CL1948" s="13">
        <v>1</v>
      </c>
      <c r="CM1948" s="13">
        <v>1</v>
      </c>
      <c r="CN1948" s="13">
        <v>1</v>
      </c>
      <c r="CO1948" s="13">
        <v>1</v>
      </c>
      <c r="CP1948" s="13">
        <v>1</v>
      </c>
      <c r="CQ1948" s="13">
        <v>1</v>
      </c>
      <c r="CR1948" s="13">
        <v>1</v>
      </c>
      <c r="CS1948" s="14">
        <v>41087</v>
      </c>
      <c r="CT1948" s="13">
        <v>4</v>
      </c>
      <c r="CW1948" s="13" t="s">
        <v>10276</v>
      </c>
      <c r="CX1948" s="38" t="s">
        <v>10277</v>
      </c>
      <c r="CY1948" s="38" t="s">
        <v>10278</v>
      </c>
      <c r="CZ1948" s="38"/>
      <c r="DA1948" s="38" t="s">
        <v>192</v>
      </c>
    </row>
    <row r="1949" spans="1:106" s="13" customFormat="1">
      <c r="A1949" s="84">
        <v>3563</v>
      </c>
      <c r="B1949" s="84">
        <v>1</v>
      </c>
      <c r="C1949" s="13" t="s">
        <v>819</v>
      </c>
      <c r="D1949" s="13" t="s">
        <v>37</v>
      </c>
      <c r="E1949" s="14">
        <v>13993</v>
      </c>
      <c r="F1949" s="13" t="s">
        <v>381</v>
      </c>
      <c r="G1949" s="13" t="s">
        <v>214</v>
      </c>
      <c r="H1949" s="13" t="s">
        <v>214</v>
      </c>
      <c r="I1949" s="14">
        <v>40831</v>
      </c>
      <c r="J1949" s="13">
        <f t="shared" si="69"/>
        <v>73</v>
      </c>
      <c r="K1949" s="14">
        <v>40912</v>
      </c>
      <c r="L1949" s="13">
        <v>1</v>
      </c>
      <c r="M1949" s="14">
        <v>41199</v>
      </c>
      <c r="N1949" s="67">
        <f t="shared" si="71"/>
        <v>12.090349075975359</v>
      </c>
      <c r="O1949" s="16">
        <v>2</v>
      </c>
      <c r="Q1949" s="13" t="s">
        <v>10279</v>
      </c>
      <c r="R1949" s="13" t="s">
        <v>1920</v>
      </c>
      <c r="S1949" s="13">
        <v>2</v>
      </c>
      <c r="T1949" s="13">
        <v>2</v>
      </c>
      <c r="U1949" s="13">
        <v>2</v>
      </c>
      <c r="V1949" s="13">
        <v>2</v>
      </c>
      <c r="X1949" s="13">
        <v>2</v>
      </c>
      <c r="Z1949" s="13">
        <v>4</v>
      </c>
      <c r="AH1949" s="13">
        <v>2</v>
      </c>
      <c r="AI1949" s="13">
        <v>2</v>
      </c>
      <c r="AJ1949" s="13">
        <v>2</v>
      </c>
      <c r="AK1949" s="13">
        <v>2</v>
      </c>
      <c r="AL1949" s="13">
        <v>2</v>
      </c>
      <c r="AM1949" s="13">
        <v>1</v>
      </c>
      <c r="AN1949" s="13">
        <v>1</v>
      </c>
      <c r="AO1949" s="13" t="s">
        <v>10280</v>
      </c>
      <c r="AP1949" s="13" t="s">
        <v>809</v>
      </c>
      <c r="AQ1949" s="13">
        <v>1</v>
      </c>
      <c r="AR1949" s="13">
        <v>2</v>
      </c>
      <c r="AT1949" s="13">
        <v>1</v>
      </c>
      <c r="AU1949" s="13">
        <v>0</v>
      </c>
      <c r="AV1949" s="13">
        <v>2</v>
      </c>
      <c r="AX1949" s="13">
        <v>1</v>
      </c>
      <c r="AY1949" s="13">
        <v>6</v>
      </c>
      <c r="AZ1949" s="13">
        <v>2</v>
      </c>
      <c r="BB1949" s="13">
        <v>2</v>
      </c>
      <c r="BD1949" s="13">
        <v>2</v>
      </c>
      <c r="BF1949" s="13">
        <v>1</v>
      </c>
      <c r="BG1949" s="13">
        <v>10</v>
      </c>
      <c r="BH1949" s="17">
        <v>2</v>
      </c>
      <c r="BI1949" s="13">
        <v>2</v>
      </c>
      <c r="BJ1949" s="13">
        <v>1</v>
      </c>
      <c r="BK1949" s="13">
        <v>1</v>
      </c>
      <c r="BL1949" s="13">
        <v>1</v>
      </c>
      <c r="BM1949" s="13">
        <v>3514</v>
      </c>
      <c r="BN1949" s="13">
        <v>2</v>
      </c>
      <c r="BQ1949" s="13" t="s">
        <v>237</v>
      </c>
      <c r="BR1949" s="13" t="s">
        <v>238</v>
      </c>
      <c r="BS1949" s="13">
        <v>1</v>
      </c>
      <c r="BT1949" s="13">
        <v>20</v>
      </c>
      <c r="BU1949" s="13">
        <v>1</v>
      </c>
      <c r="BV1949" s="13">
        <v>0</v>
      </c>
      <c r="CA1949" s="18">
        <v>1972</v>
      </c>
      <c r="CB1949" s="18"/>
      <c r="CC1949" s="18">
        <v>444</v>
      </c>
      <c r="CD1949" s="18">
        <v>0</v>
      </c>
      <c r="CE1949" s="18"/>
      <c r="CF1949" s="18"/>
      <c r="CG1949" s="18"/>
      <c r="CI1949" s="13">
        <v>1</v>
      </c>
      <c r="CJ1949" s="13">
        <v>1</v>
      </c>
      <c r="CK1949" s="13">
        <v>1</v>
      </c>
      <c r="CL1949" s="13">
        <v>1</v>
      </c>
      <c r="CM1949" s="13">
        <v>1</v>
      </c>
      <c r="CN1949" s="13">
        <v>1</v>
      </c>
      <c r="CO1949" s="13">
        <v>1</v>
      </c>
      <c r="CP1949" s="13">
        <v>1</v>
      </c>
      <c r="CQ1949" s="13">
        <v>1</v>
      </c>
      <c r="CR1949" s="13">
        <v>1</v>
      </c>
      <c r="CS1949" s="14">
        <v>41114</v>
      </c>
      <c r="CT1949" s="13">
        <v>1</v>
      </c>
      <c r="CW1949" s="13" t="s">
        <v>10281</v>
      </c>
      <c r="CX1949" s="38" t="s">
        <v>10282</v>
      </c>
      <c r="CY1949" s="38" t="s">
        <v>10283</v>
      </c>
      <c r="CZ1949" s="38"/>
      <c r="DA1949" s="38" t="s">
        <v>192</v>
      </c>
    </row>
    <row r="1950" spans="1:106" s="13" customFormat="1">
      <c r="A1950" s="84">
        <v>3564</v>
      </c>
      <c r="B1950" s="84">
        <v>6</v>
      </c>
      <c r="C1950" s="13" t="s">
        <v>1138</v>
      </c>
      <c r="D1950" s="13" t="s">
        <v>54</v>
      </c>
      <c r="E1950" s="14">
        <v>26018</v>
      </c>
      <c r="F1950" s="13" t="s">
        <v>327</v>
      </c>
      <c r="G1950" s="13" t="s">
        <v>338</v>
      </c>
      <c r="H1950" s="13" t="s">
        <v>338</v>
      </c>
      <c r="I1950" s="14">
        <v>40892</v>
      </c>
      <c r="J1950" s="13">
        <f t="shared" si="69"/>
        <v>40</v>
      </c>
      <c r="K1950" s="14">
        <v>40919</v>
      </c>
      <c r="L1950" s="13">
        <v>2</v>
      </c>
      <c r="M1950" s="14">
        <v>40967</v>
      </c>
      <c r="N1950" s="67">
        <f t="shared" si="71"/>
        <v>2.4640657084188913</v>
      </c>
      <c r="O1950" s="16">
        <v>1</v>
      </c>
      <c r="P1950" s="13" t="s">
        <v>10284</v>
      </c>
      <c r="Q1950" s="13" t="s">
        <v>8980</v>
      </c>
      <c r="R1950" s="13" t="s">
        <v>2597</v>
      </c>
      <c r="S1950" s="13">
        <v>3</v>
      </c>
      <c r="T1950" s="13">
        <v>2</v>
      </c>
      <c r="U1950" s="13">
        <v>2</v>
      </c>
      <c r="V1950" s="13">
        <v>2</v>
      </c>
      <c r="X1950" s="13">
        <v>2</v>
      </c>
      <c r="Z1950" s="13">
        <v>4</v>
      </c>
      <c r="AH1950" s="13">
        <v>2</v>
      </c>
      <c r="AI1950" s="13">
        <v>2</v>
      </c>
      <c r="AJ1950" s="13">
        <v>2</v>
      </c>
      <c r="AK1950" s="13">
        <v>3</v>
      </c>
      <c r="AL1950" s="13">
        <v>3</v>
      </c>
      <c r="AM1950" s="13">
        <v>3</v>
      </c>
      <c r="AN1950" s="13">
        <v>2</v>
      </c>
      <c r="AP1950" s="13" t="s">
        <v>3883</v>
      </c>
      <c r="AQ1950" s="13">
        <v>1</v>
      </c>
      <c r="AR1950" s="13">
        <v>1</v>
      </c>
      <c r="AS1950" s="13">
        <v>0</v>
      </c>
      <c r="AT1950" s="13">
        <v>1</v>
      </c>
      <c r="AU1950" s="13">
        <v>0</v>
      </c>
      <c r="AV1950" s="13">
        <v>1</v>
      </c>
      <c r="AW1950" s="13">
        <v>0</v>
      </c>
      <c r="AX1950" s="13">
        <v>1</v>
      </c>
      <c r="AY1950" s="13">
        <v>0</v>
      </c>
      <c r="AZ1950" s="13">
        <v>1</v>
      </c>
      <c r="BA1950" s="13">
        <v>0</v>
      </c>
      <c r="BB1950" s="13">
        <v>1</v>
      </c>
      <c r="BC1950" s="13">
        <v>1</v>
      </c>
      <c r="BD1950" s="13">
        <v>1</v>
      </c>
      <c r="BE1950" s="13">
        <v>1</v>
      </c>
      <c r="BF1950" s="13">
        <v>1</v>
      </c>
      <c r="BG1950" s="13">
        <v>6</v>
      </c>
      <c r="BH1950" s="17">
        <v>2</v>
      </c>
      <c r="BI1950" s="13">
        <v>2</v>
      </c>
      <c r="BJ1950" s="13">
        <v>1</v>
      </c>
      <c r="BK1950" s="13">
        <v>1</v>
      </c>
      <c r="BL1950" s="13">
        <v>1</v>
      </c>
      <c r="BN1950" s="13">
        <v>1</v>
      </c>
      <c r="BO1950" s="13" t="s">
        <v>1114</v>
      </c>
      <c r="BP1950" s="13">
        <v>102</v>
      </c>
      <c r="BQ1950" s="13" t="s">
        <v>237</v>
      </c>
      <c r="BR1950" s="13" t="s">
        <v>238</v>
      </c>
      <c r="BS1950" s="13">
        <v>1</v>
      </c>
      <c r="BT1950" s="13">
        <v>24</v>
      </c>
      <c r="BU1950" s="13">
        <v>1</v>
      </c>
      <c r="BV1950" s="13">
        <v>1</v>
      </c>
      <c r="BW1950" s="13">
        <v>2</v>
      </c>
      <c r="BX1950" s="13">
        <v>85.3</v>
      </c>
      <c r="CA1950" s="18">
        <v>1973</v>
      </c>
      <c r="CB1950" s="18"/>
      <c r="CC1950" s="18" t="s">
        <v>5837</v>
      </c>
      <c r="CD1950" s="18">
        <v>2790</v>
      </c>
      <c r="CE1950" s="18"/>
      <c r="CF1950" s="18"/>
      <c r="CG1950" s="18"/>
      <c r="CI1950" s="13">
        <v>1</v>
      </c>
      <c r="CJ1950" s="13">
        <v>1</v>
      </c>
      <c r="CK1950" s="13">
        <v>1</v>
      </c>
      <c r="CL1950" s="13">
        <v>1</v>
      </c>
      <c r="CM1950" s="13">
        <v>1</v>
      </c>
      <c r="CN1950" s="13">
        <v>1</v>
      </c>
      <c r="CO1950" s="13">
        <v>1</v>
      </c>
      <c r="CP1950" s="13">
        <v>1</v>
      </c>
      <c r="CQ1950" s="13">
        <v>1</v>
      </c>
      <c r="CR1950" s="13">
        <v>1</v>
      </c>
      <c r="CS1950" s="14">
        <v>41082</v>
      </c>
      <c r="CT1950" s="13">
        <v>2</v>
      </c>
      <c r="CW1950" s="13" t="s">
        <v>6558</v>
      </c>
      <c r="CX1950" s="38" t="s">
        <v>10285</v>
      </c>
      <c r="CY1950" s="38" t="s">
        <v>6560</v>
      </c>
      <c r="CZ1950" s="38"/>
      <c r="DA1950" s="38" t="s">
        <v>192</v>
      </c>
    </row>
    <row r="1951" spans="1:106" s="13" customFormat="1">
      <c r="A1951" s="84">
        <v>3566</v>
      </c>
      <c r="B1951" s="84">
        <v>5</v>
      </c>
      <c r="C1951" s="13" t="s">
        <v>286</v>
      </c>
      <c r="D1951" s="13" t="s">
        <v>37</v>
      </c>
      <c r="E1951" s="14">
        <v>18211</v>
      </c>
      <c r="F1951" s="13" t="s">
        <v>214</v>
      </c>
      <c r="G1951" s="13" t="s">
        <v>295</v>
      </c>
      <c r="H1951" s="13" t="s">
        <v>295</v>
      </c>
      <c r="I1951" s="14">
        <v>40739</v>
      </c>
      <c r="J1951" s="13">
        <f t="shared" si="69"/>
        <v>61</v>
      </c>
      <c r="K1951" s="14">
        <v>40921</v>
      </c>
      <c r="L1951" s="13">
        <v>4</v>
      </c>
      <c r="M1951" s="14">
        <v>41417</v>
      </c>
      <c r="N1951" s="67">
        <f t="shared" si="71"/>
        <v>22.275154004106778</v>
      </c>
      <c r="O1951" s="16">
        <v>1</v>
      </c>
      <c r="P1951" s="13" t="s">
        <v>5392</v>
      </c>
      <c r="Q1951" s="13" t="s">
        <v>10286</v>
      </c>
      <c r="R1951" s="13" t="s">
        <v>38</v>
      </c>
      <c r="S1951" s="13">
        <v>2</v>
      </c>
      <c r="T1951" s="13">
        <v>2</v>
      </c>
      <c r="U1951" s="13">
        <v>2</v>
      </c>
      <c r="V1951" s="13">
        <v>1</v>
      </c>
      <c r="W1951" s="13" t="s">
        <v>10287</v>
      </c>
      <c r="X1951" s="13">
        <v>1</v>
      </c>
      <c r="Z1951" s="13">
        <v>4</v>
      </c>
      <c r="AC1951" s="13">
        <v>2</v>
      </c>
      <c r="AD1951" s="13">
        <v>1</v>
      </c>
      <c r="AE1951" s="13">
        <v>2</v>
      </c>
      <c r="AF1951" s="13">
        <v>1</v>
      </c>
      <c r="AG1951" s="13">
        <v>2</v>
      </c>
      <c r="AH1951" s="13">
        <v>2</v>
      </c>
      <c r="AI1951" s="13">
        <v>2</v>
      </c>
      <c r="AJ1951" s="13">
        <v>1</v>
      </c>
      <c r="AK1951" s="13">
        <v>1</v>
      </c>
      <c r="AL1951" s="13">
        <v>2</v>
      </c>
      <c r="AM1951" s="13">
        <v>1</v>
      </c>
      <c r="AN1951" s="13">
        <v>2</v>
      </c>
      <c r="AO1951" s="13" t="s">
        <v>10288</v>
      </c>
      <c r="AP1951" s="13" t="s">
        <v>9068</v>
      </c>
      <c r="AQ1951" s="13">
        <v>1</v>
      </c>
      <c r="AR1951" s="13">
        <v>1</v>
      </c>
      <c r="AS1951" s="13">
        <v>7</v>
      </c>
      <c r="AT1951" s="13">
        <v>1</v>
      </c>
      <c r="AU1951" s="13">
        <v>6</v>
      </c>
      <c r="AV1951" s="13">
        <v>1</v>
      </c>
      <c r="AW1951" s="13">
        <v>0</v>
      </c>
      <c r="AX1951" s="13">
        <v>1</v>
      </c>
      <c r="AY1951" s="13">
        <v>6</v>
      </c>
      <c r="AZ1951" s="13">
        <v>1</v>
      </c>
      <c r="BA1951" s="13">
        <v>5</v>
      </c>
      <c r="BB1951" s="13">
        <v>2</v>
      </c>
      <c r="BD1951" s="13">
        <v>2</v>
      </c>
      <c r="BF1951" s="13">
        <v>1</v>
      </c>
      <c r="BG1951" s="13">
        <v>7</v>
      </c>
      <c r="BH1951" s="17">
        <v>1</v>
      </c>
      <c r="BI1951" s="13">
        <v>2</v>
      </c>
      <c r="BJ1951" s="13">
        <v>1</v>
      </c>
      <c r="BK1951" s="13">
        <v>1</v>
      </c>
      <c r="BL1951" s="13">
        <v>1</v>
      </c>
      <c r="BN1951" s="13">
        <v>1</v>
      </c>
      <c r="BO1951" s="13" t="s">
        <v>9845</v>
      </c>
      <c r="BP1951" s="13">
        <v>200</v>
      </c>
      <c r="BQ1951" s="13" t="s">
        <v>237</v>
      </c>
      <c r="BR1951" s="13" t="s">
        <v>238</v>
      </c>
      <c r="BS1951" s="13">
        <v>2</v>
      </c>
      <c r="BT1951" s="13">
        <v>41</v>
      </c>
      <c r="BU1951" s="13">
        <v>1</v>
      </c>
      <c r="BV1951" s="13">
        <v>0</v>
      </c>
      <c r="BW1951" s="13">
        <v>1</v>
      </c>
      <c r="BX1951" s="13">
        <v>13.5</v>
      </c>
      <c r="CA1951" s="18">
        <v>1975</v>
      </c>
      <c r="CB1951" s="18"/>
      <c r="CC1951" s="18">
        <v>372</v>
      </c>
      <c r="CD1951" s="18">
        <v>1248.7</v>
      </c>
      <c r="CE1951" s="18"/>
      <c r="CF1951" s="18"/>
      <c r="CG1951" s="18"/>
      <c r="CI1951" s="13">
        <v>1</v>
      </c>
      <c r="CJ1951" s="13">
        <v>1</v>
      </c>
      <c r="CK1951" s="13">
        <v>1</v>
      </c>
      <c r="CL1951" s="13">
        <v>1</v>
      </c>
      <c r="CM1951" s="13">
        <v>1</v>
      </c>
      <c r="CN1951" s="13">
        <v>1</v>
      </c>
      <c r="CO1951" s="13">
        <v>1</v>
      </c>
      <c r="CP1951" s="13">
        <v>1</v>
      </c>
      <c r="CQ1951" s="13">
        <v>1</v>
      </c>
      <c r="CR1951" s="13">
        <v>1</v>
      </c>
      <c r="CS1951" s="14">
        <v>40956</v>
      </c>
      <c r="CT1951" s="13">
        <v>1</v>
      </c>
      <c r="CW1951" s="13" t="s">
        <v>10289</v>
      </c>
      <c r="CX1951" s="38" t="s">
        <v>10290</v>
      </c>
      <c r="CY1951" s="38" t="s">
        <v>10291</v>
      </c>
      <c r="CZ1951" s="38" t="s">
        <v>386</v>
      </c>
      <c r="DA1951" s="38" t="s">
        <v>10292</v>
      </c>
    </row>
    <row r="1952" spans="1:106" s="13" customFormat="1">
      <c r="A1952" s="84">
        <v>3568</v>
      </c>
      <c r="B1952" s="84">
        <v>5</v>
      </c>
      <c r="C1952" s="13" t="s">
        <v>6146</v>
      </c>
      <c r="D1952" s="13" t="s">
        <v>37</v>
      </c>
      <c r="E1952" s="14">
        <v>14069</v>
      </c>
      <c r="F1952" s="13" t="s">
        <v>439</v>
      </c>
      <c r="G1952" s="13" t="s">
        <v>439</v>
      </c>
      <c r="H1952" s="13" t="s">
        <v>439</v>
      </c>
      <c r="I1952" s="14">
        <v>40862</v>
      </c>
      <c r="J1952" s="13">
        <f t="shared" si="69"/>
        <v>73</v>
      </c>
      <c r="K1952" s="14">
        <v>40896</v>
      </c>
      <c r="L1952" s="13">
        <v>2</v>
      </c>
      <c r="M1952" s="14">
        <v>41003</v>
      </c>
      <c r="N1952" s="67">
        <f t="shared" si="71"/>
        <v>4.6324435318275157</v>
      </c>
      <c r="O1952" s="16">
        <v>2</v>
      </c>
      <c r="Q1952" s="13" t="s">
        <v>10072</v>
      </c>
      <c r="R1952" s="13" t="s">
        <v>441</v>
      </c>
      <c r="S1952" s="13">
        <v>2</v>
      </c>
      <c r="T1952" s="13">
        <v>2</v>
      </c>
      <c r="U1952" s="13">
        <v>2</v>
      </c>
      <c r="V1952" s="13">
        <v>2</v>
      </c>
      <c r="X1952" s="13">
        <v>2</v>
      </c>
      <c r="Z1952" s="13">
        <v>4</v>
      </c>
      <c r="AH1952" s="13">
        <v>2</v>
      </c>
      <c r="AI1952" s="13">
        <v>2</v>
      </c>
      <c r="AJ1952" s="13">
        <v>2</v>
      </c>
      <c r="AK1952" s="13">
        <v>2</v>
      </c>
      <c r="AL1952" s="13">
        <v>2</v>
      </c>
      <c r="AM1952" s="13">
        <v>2</v>
      </c>
      <c r="AN1952" s="13">
        <v>2</v>
      </c>
      <c r="AP1952" s="13" t="s">
        <v>10293</v>
      </c>
      <c r="AQ1952" s="13">
        <v>1</v>
      </c>
      <c r="AR1952" s="13">
        <v>2</v>
      </c>
      <c r="AT1952" s="13">
        <v>1</v>
      </c>
      <c r="AU1952" s="13">
        <v>1</v>
      </c>
      <c r="AV1952" s="13">
        <v>2</v>
      </c>
      <c r="AX1952" s="13">
        <v>1</v>
      </c>
      <c r="AY1952" s="13">
        <v>2</v>
      </c>
      <c r="AZ1952" s="13">
        <v>3</v>
      </c>
      <c r="BB1952" s="13">
        <v>3</v>
      </c>
      <c r="BD1952" s="13">
        <v>1</v>
      </c>
      <c r="BE1952" s="13">
        <v>3</v>
      </c>
      <c r="BF1952" s="13">
        <v>1</v>
      </c>
      <c r="BG1952" s="13">
        <v>3</v>
      </c>
      <c r="BH1952" s="17">
        <v>2</v>
      </c>
      <c r="BI1952" s="13">
        <v>1</v>
      </c>
      <c r="BJ1952" s="13">
        <v>1</v>
      </c>
      <c r="BK1952" s="13">
        <v>1</v>
      </c>
      <c r="BL1952" s="13">
        <v>1</v>
      </c>
      <c r="BM1952" s="13">
        <v>3284</v>
      </c>
      <c r="BN1952" s="13">
        <v>1</v>
      </c>
      <c r="BO1952" s="13" t="s">
        <v>10074</v>
      </c>
      <c r="BP1952" s="13">
        <v>180</v>
      </c>
      <c r="BQ1952" s="13" t="s">
        <v>442</v>
      </c>
      <c r="BR1952" s="13" t="s">
        <v>443</v>
      </c>
      <c r="BS1952" s="13">
        <v>2</v>
      </c>
      <c r="BT1952" s="13">
        <v>55</v>
      </c>
      <c r="BU1952" s="13">
        <v>1</v>
      </c>
      <c r="BV1952" s="13">
        <v>5</v>
      </c>
      <c r="BW1952" s="13">
        <v>2</v>
      </c>
      <c r="BX1952" s="13">
        <v>26</v>
      </c>
      <c r="CA1952" s="18">
        <v>1978</v>
      </c>
      <c r="CB1952" s="18"/>
      <c r="CC1952" s="18" t="s">
        <v>10075</v>
      </c>
      <c r="CD1952" s="18">
        <v>4926.8</v>
      </c>
      <c r="CE1952" s="18"/>
      <c r="CF1952" s="18"/>
      <c r="CG1952" s="18"/>
      <c r="CI1952" s="13">
        <v>1</v>
      </c>
      <c r="CJ1952" s="13">
        <v>1</v>
      </c>
      <c r="CK1952" s="13">
        <v>1</v>
      </c>
      <c r="CL1952" s="13">
        <v>1</v>
      </c>
      <c r="CM1952" s="13">
        <v>1</v>
      </c>
      <c r="CN1952" s="13">
        <v>1</v>
      </c>
      <c r="CO1952" s="13">
        <v>1</v>
      </c>
      <c r="CP1952" s="13">
        <v>1</v>
      </c>
      <c r="CQ1952" s="13">
        <v>1</v>
      </c>
      <c r="CR1952" s="13">
        <v>1</v>
      </c>
      <c r="CS1952" s="14">
        <v>41026</v>
      </c>
      <c r="CT1952" s="13">
        <v>2</v>
      </c>
      <c r="CW1952" s="13" t="s">
        <v>8786</v>
      </c>
      <c r="CX1952" s="38" t="s">
        <v>2134</v>
      </c>
      <c r="CY1952" s="38" t="s">
        <v>2135</v>
      </c>
      <c r="CZ1952" s="38" t="s">
        <v>41</v>
      </c>
      <c r="DA1952" s="38" t="s">
        <v>10294</v>
      </c>
    </row>
    <row r="1953" spans="1:105" s="13" customFormat="1">
      <c r="A1953" s="84">
        <v>3571</v>
      </c>
      <c r="B1953" s="84">
        <v>1</v>
      </c>
      <c r="C1953" s="13" t="s">
        <v>7409</v>
      </c>
      <c r="D1953" s="13" t="s">
        <v>54</v>
      </c>
      <c r="E1953" s="14">
        <v>10815</v>
      </c>
      <c r="F1953" s="13" t="s">
        <v>264</v>
      </c>
      <c r="G1953" s="13" t="s">
        <v>264</v>
      </c>
      <c r="H1953" s="13" t="s">
        <v>264</v>
      </c>
      <c r="I1953" s="14">
        <v>40892</v>
      </c>
      <c r="J1953" s="13">
        <f t="shared" si="69"/>
        <v>82</v>
      </c>
      <c r="K1953" s="14">
        <v>40919</v>
      </c>
      <c r="L1953" s="13">
        <v>4</v>
      </c>
      <c r="M1953" s="14">
        <v>40959</v>
      </c>
      <c r="N1953" s="67">
        <f t="shared" si="71"/>
        <v>2.2012320328542097</v>
      </c>
      <c r="O1953" s="16">
        <v>3</v>
      </c>
      <c r="Q1953" s="13" t="s">
        <v>266</v>
      </c>
      <c r="R1953" s="13" t="s">
        <v>266</v>
      </c>
      <c r="S1953" s="13">
        <v>2</v>
      </c>
      <c r="T1953" s="13">
        <v>2</v>
      </c>
      <c r="U1953" s="13">
        <v>2</v>
      </c>
      <c r="V1953" s="13">
        <v>2</v>
      </c>
      <c r="X1953" s="13">
        <v>2</v>
      </c>
      <c r="Z1953" s="13">
        <v>4</v>
      </c>
      <c r="AC1953" s="13">
        <v>2</v>
      </c>
      <c r="AD1953" s="13">
        <v>2</v>
      </c>
      <c r="AE1953" s="13">
        <v>2</v>
      </c>
      <c r="AF1953" s="13">
        <v>2</v>
      </c>
      <c r="AG1953" s="13">
        <v>2</v>
      </c>
      <c r="AH1953" s="13">
        <v>2</v>
      </c>
      <c r="AI1953" s="13">
        <v>2</v>
      </c>
      <c r="AJ1953" s="13">
        <v>2</v>
      </c>
      <c r="AK1953" s="13">
        <v>2</v>
      </c>
      <c r="AL1953" s="13">
        <v>2</v>
      </c>
      <c r="AM1953" s="13">
        <v>2</v>
      </c>
      <c r="AN1953" s="13">
        <v>2</v>
      </c>
      <c r="AP1953" s="13" t="s">
        <v>1715</v>
      </c>
      <c r="AQ1953" s="13">
        <v>1</v>
      </c>
      <c r="AR1953" s="13">
        <v>1</v>
      </c>
      <c r="AS1953" s="13">
        <v>1</v>
      </c>
      <c r="AT1953" s="13">
        <v>1</v>
      </c>
      <c r="AU1953" s="13">
        <v>0</v>
      </c>
      <c r="AV1953" s="13">
        <v>3</v>
      </c>
      <c r="AX1953" s="13">
        <v>1</v>
      </c>
      <c r="AY1953" s="13">
        <v>1</v>
      </c>
      <c r="AZ1953" s="13">
        <v>2</v>
      </c>
      <c r="BB1953" s="13">
        <v>2</v>
      </c>
      <c r="BD1953" s="13">
        <v>1</v>
      </c>
      <c r="BE1953" s="13">
        <v>0</v>
      </c>
      <c r="BF1953" s="13">
        <v>1</v>
      </c>
      <c r="BH1953" s="17">
        <v>1</v>
      </c>
      <c r="BJ1953" s="13">
        <v>1</v>
      </c>
      <c r="BK1953" s="13">
        <v>1</v>
      </c>
      <c r="BT1953" s="13">
        <v>88</v>
      </c>
      <c r="BV1953" s="13">
        <v>0</v>
      </c>
      <c r="CA1953" s="18">
        <v>1982</v>
      </c>
      <c r="CB1953" s="18"/>
      <c r="CC1953" s="18" t="s">
        <v>10295</v>
      </c>
      <c r="CD1953" s="18">
        <v>3340.6</v>
      </c>
      <c r="CE1953" s="18"/>
      <c r="CF1953" s="18"/>
      <c r="CG1953" s="18"/>
      <c r="CH1953" s="13">
        <v>2</v>
      </c>
      <c r="CI1953" s="13">
        <v>1</v>
      </c>
      <c r="CJ1953" s="13">
        <v>1</v>
      </c>
      <c r="CK1953" s="13">
        <v>1</v>
      </c>
      <c r="CL1953" s="13">
        <v>1</v>
      </c>
      <c r="CM1953" s="13">
        <v>1</v>
      </c>
      <c r="CN1953" s="13">
        <v>1</v>
      </c>
      <c r="CO1953" s="13">
        <v>1</v>
      </c>
      <c r="CP1953" s="13">
        <v>1</v>
      </c>
      <c r="CQ1953" s="13">
        <v>1</v>
      </c>
      <c r="CR1953" s="13">
        <v>1</v>
      </c>
      <c r="CS1953" s="14">
        <v>41166</v>
      </c>
      <c r="CW1953" s="13" t="s">
        <v>10296</v>
      </c>
      <c r="CX1953" s="38" t="s">
        <v>10297</v>
      </c>
      <c r="CY1953" s="38" t="s">
        <v>10298</v>
      </c>
      <c r="CZ1953" s="38" t="s">
        <v>386</v>
      </c>
      <c r="DA1953" s="38" t="s">
        <v>10299</v>
      </c>
    </row>
    <row r="1954" spans="1:105" s="13" customFormat="1">
      <c r="A1954" s="84">
        <v>3572</v>
      </c>
      <c r="B1954" s="84">
        <v>5</v>
      </c>
      <c r="C1954" s="13" t="s">
        <v>4961</v>
      </c>
      <c r="D1954" s="13" t="s">
        <v>37</v>
      </c>
      <c r="E1954" s="14">
        <v>14650</v>
      </c>
      <c r="F1954" s="13" t="s">
        <v>424</v>
      </c>
      <c r="G1954" s="13" t="s">
        <v>327</v>
      </c>
      <c r="H1954" s="13" t="s">
        <v>327</v>
      </c>
      <c r="I1954" s="14">
        <v>40648</v>
      </c>
      <c r="J1954" s="13">
        <f t="shared" si="69"/>
        <v>71</v>
      </c>
      <c r="K1954" s="14">
        <v>40924</v>
      </c>
      <c r="L1954" s="13">
        <v>2</v>
      </c>
      <c r="M1954" s="14">
        <v>40942</v>
      </c>
      <c r="N1954" s="67">
        <f t="shared" si="71"/>
        <v>9.6591375770020527</v>
      </c>
      <c r="O1954" s="16">
        <v>2</v>
      </c>
      <c r="Q1954" s="13" t="s">
        <v>10300</v>
      </c>
      <c r="S1954" s="13">
        <v>2</v>
      </c>
      <c r="T1954" s="13">
        <v>2</v>
      </c>
      <c r="U1954" s="13">
        <v>1</v>
      </c>
      <c r="V1954" s="13">
        <v>1</v>
      </c>
      <c r="W1954" s="13" t="s">
        <v>10301</v>
      </c>
      <c r="X1954" s="13">
        <v>2</v>
      </c>
      <c r="Z1954" s="13">
        <v>4</v>
      </c>
      <c r="AH1954" s="13">
        <v>2</v>
      </c>
      <c r="AI1954" s="13">
        <v>2</v>
      </c>
      <c r="AJ1954" s="13">
        <v>2</v>
      </c>
      <c r="AK1954" s="13">
        <v>2</v>
      </c>
      <c r="AL1954" s="13">
        <v>2</v>
      </c>
      <c r="AM1954" s="13">
        <v>2</v>
      </c>
      <c r="AN1954" s="13">
        <v>1</v>
      </c>
      <c r="AO1954" s="13" t="s">
        <v>267</v>
      </c>
      <c r="AP1954" s="13" t="s">
        <v>10302</v>
      </c>
      <c r="AQ1954" s="13">
        <v>1</v>
      </c>
      <c r="AR1954" s="13">
        <v>1</v>
      </c>
      <c r="AS1954" s="13">
        <v>6</v>
      </c>
      <c r="AT1954" s="13">
        <v>1</v>
      </c>
      <c r="AU1954" s="13">
        <v>0</v>
      </c>
      <c r="AV1954" s="13">
        <v>1</v>
      </c>
      <c r="AW1954" s="13">
        <v>4</v>
      </c>
      <c r="AX1954" s="13">
        <v>1</v>
      </c>
      <c r="AY1954" s="13">
        <v>4</v>
      </c>
      <c r="AZ1954" s="13">
        <v>1</v>
      </c>
      <c r="BA1954" s="13">
        <v>4</v>
      </c>
      <c r="BB1954" s="13">
        <v>2</v>
      </c>
      <c r="BD1954" s="13">
        <v>2</v>
      </c>
      <c r="BF1954" s="13">
        <v>1</v>
      </c>
      <c r="BG1954" s="13">
        <v>4</v>
      </c>
      <c r="BH1954" s="17">
        <v>2</v>
      </c>
      <c r="BI1954" s="13">
        <v>1</v>
      </c>
      <c r="BJ1954" s="13">
        <v>1</v>
      </c>
      <c r="BK1954" s="13">
        <v>1</v>
      </c>
      <c r="BL1954" s="13">
        <v>1</v>
      </c>
      <c r="BM1954" s="13">
        <v>3304</v>
      </c>
      <c r="BN1954" s="13">
        <v>1</v>
      </c>
      <c r="BO1954" s="13" t="s">
        <v>3147</v>
      </c>
      <c r="BP1954" s="13">
        <v>180</v>
      </c>
      <c r="BQ1954" s="13" t="s">
        <v>237</v>
      </c>
      <c r="BR1954" s="13" t="s">
        <v>238</v>
      </c>
      <c r="BS1954" s="13">
        <v>1</v>
      </c>
      <c r="BV1954" s="13">
        <v>1</v>
      </c>
      <c r="CA1954" s="18">
        <v>1983</v>
      </c>
      <c r="CB1954" s="18"/>
      <c r="CC1954" s="18">
        <v>2420</v>
      </c>
      <c r="CD1954" s="18">
        <v>1016.8</v>
      </c>
      <c r="CE1954" s="18"/>
      <c r="CF1954" s="18"/>
      <c r="CG1954" s="18"/>
      <c r="CI1954" s="13">
        <v>1</v>
      </c>
      <c r="CJ1954" s="13">
        <v>1</v>
      </c>
      <c r="CK1954" s="13">
        <v>1</v>
      </c>
      <c r="CL1954" s="13">
        <v>1</v>
      </c>
      <c r="CM1954" s="13">
        <v>1</v>
      </c>
      <c r="CN1954" s="13">
        <v>1</v>
      </c>
      <c r="CO1954" s="13">
        <v>1</v>
      </c>
      <c r="CP1954" s="13">
        <v>1</v>
      </c>
      <c r="CQ1954" s="13">
        <v>1</v>
      </c>
      <c r="CR1954" s="13">
        <v>1</v>
      </c>
      <c r="CS1954" s="14">
        <v>41138</v>
      </c>
      <c r="CT1954" s="13">
        <v>2</v>
      </c>
      <c r="CW1954" s="13" t="s">
        <v>7922</v>
      </c>
      <c r="CX1954" s="38" t="s">
        <v>10303</v>
      </c>
      <c r="CY1954" s="38" t="s">
        <v>10304</v>
      </c>
      <c r="CZ1954" s="38"/>
      <c r="DA1954" s="38" t="s">
        <v>192</v>
      </c>
    </row>
    <row r="1955" spans="1:105" s="13" customFormat="1">
      <c r="A1955" s="84">
        <v>3575</v>
      </c>
      <c r="B1955" s="84">
        <v>5</v>
      </c>
      <c r="C1955" s="13" t="s">
        <v>286</v>
      </c>
      <c r="D1955" s="13" t="s">
        <v>54</v>
      </c>
      <c r="E1955" s="14">
        <v>12408</v>
      </c>
      <c r="F1955" s="13" t="s">
        <v>338</v>
      </c>
      <c r="G1955" s="13" t="s">
        <v>338</v>
      </c>
      <c r="H1955" s="13" t="s">
        <v>338</v>
      </c>
      <c r="I1955" s="14">
        <v>40862</v>
      </c>
      <c r="J1955" s="13">
        <f t="shared" si="69"/>
        <v>77</v>
      </c>
      <c r="K1955" s="14">
        <v>40921</v>
      </c>
      <c r="L1955" s="13">
        <v>4</v>
      </c>
      <c r="M1955" s="14">
        <v>41145</v>
      </c>
      <c r="N1955" s="67">
        <f t="shared" si="71"/>
        <v>9.2977412731006162</v>
      </c>
      <c r="O1955" s="16">
        <v>2</v>
      </c>
      <c r="Q1955" s="13" t="s">
        <v>180</v>
      </c>
      <c r="R1955" s="13" t="s">
        <v>2597</v>
      </c>
      <c r="S1955" s="13">
        <v>2</v>
      </c>
      <c r="T1955" s="13">
        <v>2</v>
      </c>
      <c r="U1955" s="13">
        <v>1</v>
      </c>
      <c r="V1955" s="13">
        <v>1</v>
      </c>
      <c r="W1955" s="13" t="s">
        <v>10305</v>
      </c>
      <c r="X1955" s="13">
        <v>1</v>
      </c>
      <c r="Z1955" s="13">
        <v>4</v>
      </c>
      <c r="AC1955" s="13">
        <v>2</v>
      </c>
      <c r="AD1955" s="13">
        <v>2</v>
      </c>
      <c r="AE1955" s="13">
        <v>2</v>
      </c>
      <c r="AF1955" s="13">
        <v>2</v>
      </c>
      <c r="AG1955" s="13">
        <v>1</v>
      </c>
      <c r="AH1955" s="13">
        <v>2</v>
      </c>
      <c r="AI1955" s="13">
        <v>2</v>
      </c>
      <c r="AJ1955" s="13">
        <v>2</v>
      </c>
      <c r="AK1955" s="13">
        <v>2</v>
      </c>
      <c r="AL1955" s="13">
        <v>2</v>
      </c>
      <c r="AM1955" s="13">
        <v>2</v>
      </c>
      <c r="AN1955" s="13">
        <v>1</v>
      </c>
      <c r="AO1955" s="13" t="s">
        <v>10306</v>
      </c>
      <c r="AP1955" s="13" t="s">
        <v>1715</v>
      </c>
      <c r="AQ1955" s="13">
        <v>1</v>
      </c>
      <c r="AR1955" s="13">
        <v>2</v>
      </c>
      <c r="AT1955" s="13">
        <v>1</v>
      </c>
      <c r="AU1955" s="13">
        <v>0</v>
      </c>
      <c r="AV1955" s="13">
        <v>2</v>
      </c>
      <c r="AX1955" s="13">
        <v>2</v>
      </c>
      <c r="AZ1955" s="13">
        <v>2</v>
      </c>
      <c r="BB1955" s="13">
        <v>2</v>
      </c>
      <c r="BD1955" s="13">
        <v>1</v>
      </c>
      <c r="BE1955" s="13">
        <v>0</v>
      </c>
      <c r="BF1955" s="13">
        <v>2</v>
      </c>
      <c r="BH1955" s="17">
        <v>2</v>
      </c>
      <c r="BI1955" s="13">
        <v>2</v>
      </c>
      <c r="BJ1955" s="13">
        <v>2</v>
      </c>
      <c r="BK1955" s="13">
        <v>1</v>
      </c>
      <c r="BL1955" s="13">
        <v>1</v>
      </c>
      <c r="BN1955" s="13">
        <v>1</v>
      </c>
      <c r="BO1955" s="13" t="s">
        <v>5232</v>
      </c>
      <c r="BP1955" s="13">
        <v>180</v>
      </c>
      <c r="BQ1955" s="13" t="s">
        <v>289</v>
      </c>
      <c r="BR1955" s="13" t="s">
        <v>222</v>
      </c>
      <c r="BS1955" s="13">
        <v>1</v>
      </c>
      <c r="BT1955" s="13">
        <v>34</v>
      </c>
      <c r="BU1955" s="13">
        <v>1</v>
      </c>
      <c r="BV1955" s="13">
        <v>6</v>
      </c>
      <c r="BW1955" s="13">
        <v>2</v>
      </c>
      <c r="BX1955" s="13">
        <v>77.400000000000006</v>
      </c>
      <c r="CA1955" s="18">
        <v>1986</v>
      </c>
      <c r="CB1955" s="18"/>
      <c r="CC1955" s="18" t="s">
        <v>5960</v>
      </c>
      <c r="CD1955" s="18">
        <v>3894.3</v>
      </c>
      <c r="CE1955" s="18"/>
      <c r="CF1955" s="18"/>
      <c r="CG1955" s="18"/>
      <c r="CH1955" s="13">
        <v>2</v>
      </c>
      <c r="CI1955" s="13">
        <v>1</v>
      </c>
      <c r="CJ1955" s="13">
        <v>1</v>
      </c>
      <c r="CK1955" s="13">
        <v>1</v>
      </c>
      <c r="CL1955" s="13">
        <v>1</v>
      </c>
      <c r="CM1955" s="13">
        <v>1</v>
      </c>
      <c r="CN1955" s="13">
        <v>1</v>
      </c>
      <c r="CO1955" s="13">
        <v>1</v>
      </c>
      <c r="CP1955" s="13">
        <v>1</v>
      </c>
      <c r="CQ1955" s="13">
        <v>1</v>
      </c>
      <c r="CR1955" s="13">
        <v>1</v>
      </c>
      <c r="CS1955" s="14">
        <v>41082</v>
      </c>
      <c r="CT1955" s="13">
        <v>2</v>
      </c>
      <c r="CW1955" s="13" t="s">
        <v>10307</v>
      </c>
      <c r="CX1955" s="38" t="s">
        <v>814</v>
      </c>
      <c r="CY1955" s="38" t="s">
        <v>816</v>
      </c>
      <c r="CZ1955" s="38" t="s">
        <v>41</v>
      </c>
      <c r="DA1955" s="38" t="s">
        <v>10308</v>
      </c>
    </row>
    <row r="1956" spans="1:105" s="13" customFormat="1">
      <c r="A1956" s="84">
        <v>3580</v>
      </c>
      <c r="B1956" s="84">
        <v>5</v>
      </c>
      <c r="C1956" s="13" t="s">
        <v>3740</v>
      </c>
      <c r="D1956" s="13" t="s">
        <v>37</v>
      </c>
      <c r="E1956" s="14">
        <v>12647</v>
      </c>
      <c r="F1956" s="13" t="s">
        <v>319</v>
      </c>
      <c r="G1956" s="13" t="s">
        <v>214</v>
      </c>
      <c r="H1956" s="13" t="s">
        <v>214</v>
      </c>
      <c r="I1956" s="14">
        <v>40466</v>
      </c>
      <c r="J1956" s="13">
        <f t="shared" si="69"/>
        <v>76</v>
      </c>
      <c r="K1956" s="14">
        <v>40604</v>
      </c>
      <c r="L1956" s="13">
        <v>4</v>
      </c>
      <c r="M1956" s="14">
        <v>40935</v>
      </c>
      <c r="N1956" s="67">
        <f t="shared" si="71"/>
        <v>15.408624229979466</v>
      </c>
      <c r="O1956" s="16">
        <v>2</v>
      </c>
      <c r="Q1956" s="13" t="s">
        <v>323</v>
      </c>
      <c r="R1956" s="13" t="s">
        <v>38</v>
      </c>
      <c r="S1956" s="13">
        <v>2</v>
      </c>
      <c r="T1956" s="13">
        <v>2</v>
      </c>
      <c r="U1956" s="13">
        <v>2</v>
      </c>
      <c r="V1956" s="13">
        <v>2</v>
      </c>
      <c r="Z1956" s="13">
        <v>4</v>
      </c>
      <c r="AC1956" s="13">
        <v>2</v>
      </c>
      <c r="AD1956" s="13">
        <v>2</v>
      </c>
      <c r="AE1956" s="13">
        <v>2</v>
      </c>
      <c r="AF1956" s="13">
        <v>2</v>
      </c>
      <c r="AG1956" s="13">
        <v>1</v>
      </c>
      <c r="AH1956" s="13">
        <v>2</v>
      </c>
      <c r="AI1956" s="13">
        <v>2</v>
      </c>
      <c r="AJ1956" s="13">
        <v>2</v>
      </c>
      <c r="AK1956" s="13">
        <v>2</v>
      </c>
      <c r="AL1956" s="13">
        <v>2</v>
      </c>
      <c r="AM1956" s="13">
        <v>1</v>
      </c>
      <c r="AN1956" s="13">
        <v>1</v>
      </c>
      <c r="AO1956" s="13" t="s">
        <v>10309</v>
      </c>
      <c r="AP1956" s="13" t="s">
        <v>1715</v>
      </c>
      <c r="AQ1956" s="13">
        <v>1</v>
      </c>
      <c r="AR1956" s="13">
        <v>1</v>
      </c>
      <c r="AS1956" s="13">
        <v>14</v>
      </c>
      <c r="AT1956" s="13">
        <v>1</v>
      </c>
      <c r="AU1956" s="13">
        <v>0</v>
      </c>
      <c r="AV1956" s="13">
        <v>2</v>
      </c>
      <c r="AX1956" s="13">
        <v>2</v>
      </c>
      <c r="AZ1956" s="13">
        <v>1</v>
      </c>
      <c r="BA1956" s="13">
        <v>12</v>
      </c>
      <c r="BF1956" s="13">
        <v>1</v>
      </c>
      <c r="BG1956" s="13">
        <v>15</v>
      </c>
      <c r="BH1956" s="17">
        <v>2</v>
      </c>
      <c r="BI1956" s="13">
        <v>1</v>
      </c>
      <c r="BJ1956" s="13">
        <v>1</v>
      </c>
      <c r="BK1956" s="13">
        <v>1</v>
      </c>
      <c r="BL1956" s="13">
        <v>1</v>
      </c>
      <c r="BM1956" s="13">
        <v>3302</v>
      </c>
      <c r="BN1956" s="13">
        <v>1</v>
      </c>
      <c r="BO1956" s="13" t="s">
        <v>3147</v>
      </c>
      <c r="BP1956" s="13">
        <v>180</v>
      </c>
      <c r="BQ1956" s="13" t="s">
        <v>1133</v>
      </c>
      <c r="BR1956" s="13" t="s">
        <v>238</v>
      </c>
      <c r="BS1956" s="13">
        <v>1</v>
      </c>
      <c r="BT1956" s="13">
        <v>22</v>
      </c>
      <c r="BU1956" s="13">
        <v>1</v>
      </c>
      <c r="BV1956" s="13">
        <v>2</v>
      </c>
      <c r="CA1956" s="18">
        <v>1993</v>
      </c>
      <c r="CB1956" s="18"/>
      <c r="CC1956" s="18">
        <v>1406</v>
      </c>
      <c r="CD1956" s="18">
        <v>545.62</v>
      </c>
      <c r="CE1956" s="18"/>
      <c r="CF1956" s="18"/>
      <c r="CG1956" s="18"/>
      <c r="CH1956" s="13">
        <v>2</v>
      </c>
      <c r="CI1956" s="13">
        <v>1</v>
      </c>
      <c r="CJ1956" s="13">
        <v>1</v>
      </c>
      <c r="CK1956" s="13">
        <v>1</v>
      </c>
      <c r="CL1956" s="13">
        <v>1</v>
      </c>
      <c r="CM1956" s="13">
        <v>1</v>
      </c>
      <c r="CN1956" s="13">
        <v>1</v>
      </c>
      <c r="CO1956" s="13">
        <v>1</v>
      </c>
      <c r="CP1956" s="13">
        <v>1</v>
      </c>
      <c r="CQ1956" s="13">
        <v>1</v>
      </c>
      <c r="CR1956" s="13">
        <v>1</v>
      </c>
      <c r="CS1956" s="14">
        <v>41110</v>
      </c>
      <c r="CT1956" s="13">
        <v>1</v>
      </c>
      <c r="CU1956" s="13" t="s">
        <v>10310</v>
      </c>
      <c r="CW1956" s="13" t="s">
        <v>10311</v>
      </c>
      <c r="CX1956" s="38" t="s">
        <v>10312</v>
      </c>
      <c r="CY1956" s="38" t="s">
        <v>10313</v>
      </c>
      <c r="CZ1956" s="38" t="s">
        <v>41</v>
      </c>
      <c r="DA1956" s="38" t="s">
        <v>10314</v>
      </c>
    </row>
    <row r="1957" spans="1:105" s="13" customFormat="1">
      <c r="A1957" s="84">
        <v>3581</v>
      </c>
      <c r="B1957" s="84">
        <v>5</v>
      </c>
      <c r="C1957" s="13" t="s">
        <v>2609</v>
      </c>
      <c r="D1957" s="13" t="s">
        <v>37</v>
      </c>
      <c r="E1957" s="14">
        <v>14200</v>
      </c>
      <c r="F1957" s="13" t="s">
        <v>235</v>
      </c>
      <c r="G1957" s="13" t="s">
        <v>327</v>
      </c>
      <c r="H1957" s="13" t="s">
        <v>327</v>
      </c>
      <c r="I1957" s="14">
        <v>40831</v>
      </c>
      <c r="J1957" s="13">
        <f t="shared" si="69"/>
        <v>72</v>
      </c>
      <c r="K1957" s="14">
        <v>40918</v>
      </c>
      <c r="L1957" s="13">
        <v>4</v>
      </c>
      <c r="M1957" s="14">
        <v>41226</v>
      </c>
      <c r="N1957" s="67">
        <f t="shared" si="71"/>
        <v>12.97741273100616</v>
      </c>
      <c r="O1957" s="13">
        <v>2</v>
      </c>
      <c r="Q1957" s="16" t="s">
        <v>10315</v>
      </c>
      <c r="R1957" s="13" t="s">
        <v>10316</v>
      </c>
      <c r="S1957" s="13">
        <v>3</v>
      </c>
      <c r="T1957" s="13">
        <v>2</v>
      </c>
      <c r="U1957" s="13">
        <v>1</v>
      </c>
      <c r="V1957" s="13">
        <v>1</v>
      </c>
      <c r="W1957" s="13" t="s">
        <v>10317</v>
      </c>
      <c r="X1957" s="13">
        <v>2</v>
      </c>
      <c r="Z1957" s="13">
        <v>4</v>
      </c>
      <c r="AH1957" s="13">
        <v>2</v>
      </c>
      <c r="AI1957" s="13">
        <v>2</v>
      </c>
      <c r="AJ1957" s="13">
        <v>2</v>
      </c>
      <c r="AK1957" s="13">
        <v>2</v>
      </c>
      <c r="AL1957" s="13">
        <v>2</v>
      </c>
      <c r="AM1957" s="13">
        <v>1</v>
      </c>
      <c r="AN1957" s="13">
        <v>1</v>
      </c>
      <c r="AO1957" s="13" t="s">
        <v>2539</v>
      </c>
      <c r="AP1957" s="13" t="s">
        <v>10318</v>
      </c>
      <c r="AQ1957" s="13">
        <v>1</v>
      </c>
      <c r="AR1957" s="13">
        <v>2</v>
      </c>
      <c r="AT1957" s="13">
        <v>1</v>
      </c>
      <c r="AV1957" s="13">
        <v>2</v>
      </c>
      <c r="AX1957" s="13">
        <v>2</v>
      </c>
      <c r="AZ1957" s="13">
        <v>2</v>
      </c>
      <c r="BB1957" s="13">
        <v>2</v>
      </c>
      <c r="BD1957" s="13">
        <v>2</v>
      </c>
      <c r="BF1957" s="13">
        <v>2</v>
      </c>
      <c r="BH1957" s="17">
        <v>2</v>
      </c>
      <c r="BI1957" s="13">
        <v>2</v>
      </c>
      <c r="BJ1957" s="13">
        <v>2</v>
      </c>
      <c r="BK1957" s="13">
        <v>1</v>
      </c>
      <c r="BL1957" s="13">
        <v>1</v>
      </c>
      <c r="BM1957" s="13">
        <v>3435</v>
      </c>
      <c r="BN1957" s="13">
        <v>1</v>
      </c>
      <c r="BO1957" s="13" t="s">
        <v>3147</v>
      </c>
      <c r="BP1957" s="13">
        <v>180</v>
      </c>
      <c r="BQ1957" s="13" t="s">
        <v>237</v>
      </c>
      <c r="BR1957" s="13" t="s">
        <v>238</v>
      </c>
      <c r="BS1957" s="13">
        <v>2</v>
      </c>
      <c r="BT1957" s="13">
        <v>52</v>
      </c>
      <c r="BU1957" s="13">
        <v>1</v>
      </c>
      <c r="BV1957" s="13">
        <v>9</v>
      </c>
      <c r="BW1957" s="13">
        <v>2</v>
      </c>
      <c r="BX1957" s="13">
        <v>63.8</v>
      </c>
      <c r="CA1957" s="18">
        <v>1994</v>
      </c>
      <c r="CB1957" s="18"/>
      <c r="CC1957" s="18"/>
      <c r="CD1957" s="18"/>
      <c r="CE1957" s="18"/>
      <c r="CF1957" s="18"/>
      <c r="CG1957" s="18"/>
      <c r="CH1957" s="13">
        <v>2</v>
      </c>
      <c r="CI1957" s="13">
        <v>1</v>
      </c>
      <c r="CJ1957" s="13">
        <v>1</v>
      </c>
      <c r="CK1957" s="13">
        <v>1</v>
      </c>
      <c r="CL1957" s="13">
        <v>1</v>
      </c>
      <c r="CM1957" s="13">
        <v>1</v>
      </c>
      <c r="CN1957" s="13">
        <v>1</v>
      </c>
      <c r="CO1957" s="13">
        <v>1</v>
      </c>
      <c r="CP1957" s="13">
        <v>1</v>
      </c>
      <c r="CQ1957" s="13">
        <v>1</v>
      </c>
      <c r="CR1957" s="13">
        <v>1</v>
      </c>
      <c r="CW1957" s="13" t="s">
        <v>10319</v>
      </c>
      <c r="CX1957" s="38" t="s">
        <v>10320</v>
      </c>
      <c r="CY1957" s="38" t="s">
        <v>9633</v>
      </c>
      <c r="CZ1957" s="38" t="s">
        <v>41</v>
      </c>
      <c r="DA1957" s="38" t="s">
        <v>192</v>
      </c>
    </row>
    <row r="1958" spans="1:105" s="13" customFormat="1">
      <c r="A1958" s="84">
        <v>3582</v>
      </c>
      <c r="B1958" s="84">
        <v>1</v>
      </c>
      <c r="C1958" s="13" t="s">
        <v>1668</v>
      </c>
      <c r="D1958" s="13" t="s">
        <v>54</v>
      </c>
      <c r="E1958" s="14">
        <v>16490</v>
      </c>
      <c r="F1958" s="13" t="s">
        <v>295</v>
      </c>
      <c r="G1958" s="13" t="s">
        <v>295</v>
      </c>
      <c r="H1958" s="13" t="s">
        <v>295</v>
      </c>
      <c r="I1958" s="14">
        <v>40617</v>
      </c>
      <c r="J1958" s="13">
        <f t="shared" si="69"/>
        <v>66</v>
      </c>
      <c r="K1958" s="14">
        <v>40925</v>
      </c>
      <c r="L1958" s="13">
        <v>2</v>
      </c>
      <c r="M1958" s="14">
        <v>41257</v>
      </c>
      <c r="N1958" s="67">
        <f t="shared" si="71"/>
        <v>21.026694045174537</v>
      </c>
      <c r="O1958" s="16">
        <v>2</v>
      </c>
      <c r="Q1958" s="13" t="s">
        <v>180</v>
      </c>
      <c r="R1958" s="13" t="s">
        <v>38</v>
      </c>
      <c r="S1958" s="13">
        <v>2</v>
      </c>
      <c r="T1958" s="13">
        <v>2</v>
      </c>
      <c r="U1958" s="13">
        <v>2</v>
      </c>
      <c r="V1958" s="13">
        <v>2</v>
      </c>
      <c r="X1958" s="13">
        <v>1</v>
      </c>
      <c r="Z1958" s="13">
        <v>4</v>
      </c>
      <c r="AC1958" s="13">
        <v>2</v>
      </c>
      <c r="AD1958" s="13">
        <v>2</v>
      </c>
      <c r="AE1958" s="13">
        <v>2</v>
      </c>
      <c r="AF1958" s="13">
        <v>2</v>
      </c>
      <c r="AG1958" s="13">
        <v>1</v>
      </c>
      <c r="AH1958" s="13">
        <v>2</v>
      </c>
      <c r="AI1958" s="13">
        <v>2</v>
      </c>
      <c r="AJ1958" s="13">
        <v>2</v>
      </c>
      <c r="AK1958" s="13">
        <v>2</v>
      </c>
      <c r="AL1958" s="13">
        <v>2</v>
      </c>
      <c r="AM1958" s="13">
        <v>2</v>
      </c>
      <c r="AN1958" s="13">
        <v>1</v>
      </c>
      <c r="AO1958" s="13" t="s">
        <v>10126</v>
      </c>
      <c r="AP1958" s="13" t="s">
        <v>125</v>
      </c>
      <c r="AQ1958" s="13">
        <v>1</v>
      </c>
      <c r="AR1958" s="13">
        <v>1</v>
      </c>
      <c r="AT1958" s="13">
        <v>1</v>
      </c>
      <c r="AV1958" s="13">
        <v>1</v>
      </c>
      <c r="AX1958" s="13">
        <v>1</v>
      </c>
      <c r="AZ1958" s="13">
        <v>2</v>
      </c>
      <c r="BB1958" s="13">
        <v>1</v>
      </c>
      <c r="BD1958" s="13">
        <v>2</v>
      </c>
      <c r="BF1958" s="13">
        <v>1</v>
      </c>
      <c r="BH1958" s="17">
        <v>2</v>
      </c>
      <c r="BI1958" s="13">
        <v>1</v>
      </c>
      <c r="BJ1958" s="13">
        <v>1</v>
      </c>
      <c r="BK1958" s="13">
        <v>1</v>
      </c>
      <c r="BL1958" s="13">
        <v>1</v>
      </c>
      <c r="BM1958" s="13">
        <v>3305</v>
      </c>
      <c r="BN1958" s="13">
        <v>2</v>
      </c>
      <c r="BQ1958" s="13" t="s">
        <v>289</v>
      </c>
      <c r="BR1958" s="13" t="s">
        <v>222</v>
      </c>
      <c r="BS1958" s="13">
        <v>1</v>
      </c>
      <c r="BT1958" s="13">
        <v>38</v>
      </c>
      <c r="BU1958" s="13">
        <v>1</v>
      </c>
      <c r="BV1958" s="13">
        <v>9</v>
      </c>
      <c r="BW1958" s="13">
        <v>2</v>
      </c>
      <c r="BX1958" s="13">
        <v>973.75</v>
      </c>
      <c r="CA1958" s="18"/>
      <c r="CB1958" s="18"/>
      <c r="CC1958" s="18">
        <v>1526</v>
      </c>
      <c r="CD1958" s="18">
        <v>973.75</v>
      </c>
      <c r="CE1958" s="18"/>
      <c r="CF1958" s="18"/>
      <c r="CG1958" s="18"/>
      <c r="CI1958" s="13">
        <v>1</v>
      </c>
      <c r="CJ1958" s="13">
        <v>1</v>
      </c>
      <c r="CK1958" s="13">
        <v>1</v>
      </c>
      <c r="CL1958" s="13">
        <v>1</v>
      </c>
      <c r="CM1958" s="13">
        <v>1</v>
      </c>
      <c r="CN1958" s="13">
        <v>1</v>
      </c>
      <c r="CO1958" s="13">
        <v>1</v>
      </c>
      <c r="CP1958" s="13">
        <v>1</v>
      </c>
      <c r="CQ1958" s="13">
        <v>1</v>
      </c>
      <c r="CR1958" s="13">
        <v>1</v>
      </c>
      <c r="CS1958" s="14">
        <v>41257</v>
      </c>
      <c r="CT1958" s="13">
        <v>2</v>
      </c>
      <c r="CW1958" s="13" t="s">
        <v>8498</v>
      </c>
      <c r="CX1958" s="38" t="s">
        <v>10321</v>
      </c>
      <c r="CY1958" s="38" t="s">
        <v>8500</v>
      </c>
      <c r="CZ1958" s="38" t="s">
        <v>41</v>
      </c>
      <c r="DA1958" s="38" t="s">
        <v>9459</v>
      </c>
    </row>
    <row r="1959" spans="1:105" s="13" customFormat="1">
      <c r="A1959" s="84">
        <v>3584</v>
      </c>
      <c r="B1959" s="84">
        <v>1</v>
      </c>
      <c r="C1959" s="13" t="s">
        <v>619</v>
      </c>
      <c r="D1959" s="13" t="s">
        <v>54</v>
      </c>
      <c r="E1959" s="14">
        <v>12006</v>
      </c>
      <c r="F1959" s="13" t="s">
        <v>757</v>
      </c>
      <c r="G1959" s="13" t="s">
        <v>757</v>
      </c>
      <c r="H1959" s="13" t="s">
        <v>757</v>
      </c>
      <c r="I1959" s="14">
        <v>40892</v>
      </c>
      <c r="J1959" s="13">
        <f t="shared" si="69"/>
        <v>79</v>
      </c>
      <c r="K1959" s="14">
        <v>40938</v>
      </c>
      <c r="L1959" s="13">
        <v>4</v>
      </c>
      <c r="M1959" s="14">
        <v>41097</v>
      </c>
      <c r="N1959" s="67">
        <f t="shared" si="71"/>
        <v>6.7351129363449695</v>
      </c>
      <c r="O1959" s="16">
        <v>2</v>
      </c>
      <c r="Q1959" s="13" t="s">
        <v>52</v>
      </c>
      <c r="S1959" s="13">
        <v>2</v>
      </c>
      <c r="T1959" s="13">
        <v>2</v>
      </c>
      <c r="U1959" s="13">
        <v>2</v>
      </c>
      <c r="V1959" s="13">
        <v>2</v>
      </c>
      <c r="X1959" s="13">
        <v>1</v>
      </c>
      <c r="Z1959" s="13">
        <v>4</v>
      </c>
      <c r="AC1959" s="13">
        <v>2</v>
      </c>
      <c r="AD1959" s="13">
        <v>1</v>
      </c>
      <c r="AE1959" s="13">
        <v>2</v>
      </c>
      <c r="AF1959" s="13">
        <v>2</v>
      </c>
      <c r="AG1959" s="13">
        <v>1</v>
      </c>
      <c r="AH1959" s="13">
        <v>2</v>
      </c>
      <c r="AO1959" s="13" t="s">
        <v>10322</v>
      </c>
      <c r="AP1959" s="13" t="s">
        <v>4574</v>
      </c>
      <c r="AQ1959" s="13">
        <v>1</v>
      </c>
      <c r="AR1959" s="13">
        <v>1</v>
      </c>
      <c r="AS1959" s="13">
        <v>1</v>
      </c>
      <c r="AT1959" s="13">
        <v>1</v>
      </c>
      <c r="AU1959" s="13">
        <v>1</v>
      </c>
      <c r="AV1959" s="13">
        <v>1</v>
      </c>
      <c r="AW1959" s="13">
        <v>1</v>
      </c>
      <c r="AX1959" s="13">
        <v>1</v>
      </c>
      <c r="AY1959" s="13">
        <v>1</v>
      </c>
      <c r="BB1959" s="13">
        <v>3</v>
      </c>
      <c r="BD1959" s="13">
        <v>1</v>
      </c>
      <c r="BE1959" s="13">
        <v>1</v>
      </c>
      <c r="BF1959" s="13">
        <v>2</v>
      </c>
      <c r="BH1959" s="17">
        <v>1</v>
      </c>
      <c r="BI1959" s="13">
        <v>1</v>
      </c>
      <c r="BJ1959" s="13">
        <v>2</v>
      </c>
      <c r="BK1959" s="13">
        <v>1</v>
      </c>
      <c r="BL1959" s="13">
        <v>1</v>
      </c>
      <c r="BM1959" s="13">
        <v>3307</v>
      </c>
      <c r="BN1959" s="13">
        <v>2</v>
      </c>
      <c r="BQ1959" s="13" t="s">
        <v>289</v>
      </c>
      <c r="BR1959" s="13" t="s">
        <v>222</v>
      </c>
      <c r="BS1959" s="13">
        <v>2</v>
      </c>
      <c r="BT1959" s="13">
        <v>43</v>
      </c>
      <c r="BU1959" s="13">
        <v>1</v>
      </c>
      <c r="BV1959" s="13">
        <v>3</v>
      </c>
      <c r="BW1959" s="13">
        <v>2</v>
      </c>
      <c r="BX1959" s="13">
        <v>71.48</v>
      </c>
      <c r="CA1959" s="18">
        <v>1997</v>
      </c>
      <c r="CB1959" s="18"/>
      <c r="CC1959" s="18" t="s">
        <v>5960</v>
      </c>
      <c r="CD1959" s="18">
        <v>1105.5999999999999</v>
      </c>
      <c r="CE1959" s="18"/>
      <c r="CF1959" s="18"/>
      <c r="CG1959" s="18"/>
      <c r="CI1959" s="13">
        <v>1</v>
      </c>
      <c r="CJ1959" s="13">
        <v>1</v>
      </c>
      <c r="CK1959" s="13">
        <v>1</v>
      </c>
      <c r="CL1959" s="13">
        <v>1</v>
      </c>
      <c r="CM1959" s="13">
        <v>1</v>
      </c>
      <c r="CN1959" s="13">
        <v>1</v>
      </c>
      <c r="CO1959" s="13">
        <v>1</v>
      </c>
      <c r="CP1959" s="13">
        <v>1</v>
      </c>
      <c r="CQ1959" s="13">
        <v>1</v>
      </c>
      <c r="CR1959" s="13">
        <v>1</v>
      </c>
      <c r="CS1959" s="14">
        <v>41107</v>
      </c>
      <c r="CT1959" s="13">
        <v>3</v>
      </c>
      <c r="CW1959" s="13" t="s">
        <v>10323</v>
      </c>
      <c r="CX1959" s="38" t="s">
        <v>8843</v>
      </c>
      <c r="CY1959" s="38" t="s">
        <v>10324</v>
      </c>
      <c r="CZ1959" s="38" t="s">
        <v>41</v>
      </c>
      <c r="DA1959" s="38" t="s">
        <v>4348</v>
      </c>
    </row>
    <row r="1960" spans="1:105" s="13" customFormat="1">
      <c r="A1960" s="84">
        <v>3585</v>
      </c>
      <c r="B1960" s="84">
        <v>5</v>
      </c>
      <c r="C1960" s="13" t="s">
        <v>2333</v>
      </c>
      <c r="D1960" s="13" t="s">
        <v>37</v>
      </c>
      <c r="E1960" s="14">
        <v>12187</v>
      </c>
      <c r="F1960" s="13" t="s">
        <v>757</v>
      </c>
      <c r="G1960" s="13" t="s">
        <v>757</v>
      </c>
      <c r="H1960" s="13" t="s">
        <v>757</v>
      </c>
      <c r="I1960" s="14">
        <v>40892</v>
      </c>
      <c r="J1960" s="13">
        <f t="shared" si="69"/>
        <v>78</v>
      </c>
      <c r="K1960" s="14">
        <v>40924</v>
      </c>
      <c r="L1960" s="13">
        <v>4</v>
      </c>
      <c r="M1960" s="14">
        <v>40997</v>
      </c>
      <c r="N1960" s="67">
        <f t="shared" si="71"/>
        <v>3.4496919917864477</v>
      </c>
      <c r="O1960" s="16">
        <v>2</v>
      </c>
      <c r="Q1960" s="13" t="s">
        <v>323</v>
      </c>
      <c r="R1960" s="13" t="s">
        <v>190</v>
      </c>
      <c r="S1960" s="13">
        <v>2</v>
      </c>
      <c r="T1960" s="13">
        <v>2</v>
      </c>
      <c r="U1960" s="13">
        <v>2</v>
      </c>
      <c r="V1960" s="13">
        <v>2</v>
      </c>
      <c r="X1960" s="13">
        <v>2</v>
      </c>
      <c r="Z1960" s="13">
        <v>4</v>
      </c>
      <c r="AC1960" s="13">
        <v>2</v>
      </c>
      <c r="AD1960" s="13">
        <v>2</v>
      </c>
      <c r="AE1960" s="13">
        <v>2</v>
      </c>
      <c r="AF1960" s="13">
        <v>2</v>
      </c>
      <c r="AG1960" s="13">
        <v>2</v>
      </c>
      <c r="AH1960" s="13">
        <v>2</v>
      </c>
      <c r="AI1960" s="13">
        <v>2</v>
      </c>
      <c r="AJ1960" s="13">
        <v>2</v>
      </c>
      <c r="AK1960" s="13">
        <v>2</v>
      </c>
      <c r="AL1960" s="13">
        <v>2</v>
      </c>
      <c r="AM1960" s="13">
        <v>2</v>
      </c>
      <c r="AN1960" s="13">
        <v>2</v>
      </c>
      <c r="AP1960" s="13" t="s">
        <v>3624</v>
      </c>
      <c r="AQ1960" s="13">
        <v>1</v>
      </c>
      <c r="AR1960" s="13">
        <v>1</v>
      </c>
      <c r="AS1960" s="13">
        <v>1</v>
      </c>
      <c r="AT1960" s="13">
        <v>1</v>
      </c>
      <c r="AU1960" s="13">
        <v>1</v>
      </c>
      <c r="AV1960" s="13">
        <v>1</v>
      </c>
      <c r="AW1960" s="13">
        <v>1</v>
      </c>
      <c r="AX1960" s="13">
        <v>2</v>
      </c>
      <c r="AZ1960" s="13">
        <v>1</v>
      </c>
      <c r="BA1960" s="13">
        <v>0</v>
      </c>
      <c r="BB1960" s="13">
        <v>2</v>
      </c>
      <c r="BD1960" s="13">
        <v>2</v>
      </c>
      <c r="BF1960" s="13">
        <v>1</v>
      </c>
      <c r="BG1960" s="13">
        <v>4</v>
      </c>
      <c r="BH1960" s="17">
        <v>1</v>
      </c>
      <c r="BI1960" s="13">
        <v>1</v>
      </c>
      <c r="BJ1960" s="13">
        <v>2</v>
      </c>
      <c r="BK1960" s="13">
        <v>1</v>
      </c>
      <c r="BL1960" s="13">
        <v>1</v>
      </c>
      <c r="BM1960" s="13">
        <v>3306</v>
      </c>
      <c r="BN1960" s="13">
        <v>1</v>
      </c>
      <c r="BO1960" s="13" t="s">
        <v>9845</v>
      </c>
      <c r="BQ1960" s="13" t="s">
        <v>237</v>
      </c>
      <c r="BR1960" s="13" t="s">
        <v>238</v>
      </c>
      <c r="BS1960" s="13">
        <v>2</v>
      </c>
      <c r="BT1960" s="13">
        <v>54</v>
      </c>
      <c r="BV1960" s="13">
        <v>1</v>
      </c>
      <c r="BW1960" s="13">
        <v>1</v>
      </c>
      <c r="BX1960" s="13">
        <v>22.6</v>
      </c>
      <c r="CA1960" s="18">
        <v>2000</v>
      </c>
      <c r="CB1960" s="18"/>
      <c r="CC1960" s="18">
        <v>2146</v>
      </c>
      <c r="CD1960" s="18">
        <v>669.37</v>
      </c>
      <c r="CE1960" s="18"/>
      <c r="CF1960" s="18"/>
      <c r="CG1960" s="18"/>
      <c r="CI1960" s="13">
        <v>1</v>
      </c>
      <c r="CJ1960" s="13">
        <v>1</v>
      </c>
      <c r="CK1960" s="13">
        <v>1</v>
      </c>
      <c r="CL1960" s="13">
        <v>1</v>
      </c>
      <c r="CM1960" s="13">
        <v>1</v>
      </c>
      <c r="CN1960" s="13">
        <v>1</v>
      </c>
      <c r="CO1960" s="13">
        <v>1</v>
      </c>
      <c r="CP1960" s="13">
        <v>1</v>
      </c>
      <c r="CQ1960" s="13">
        <v>1</v>
      </c>
      <c r="CR1960" s="13">
        <v>1</v>
      </c>
      <c r="CS1960" s="14">
        <v>41102</v>
      </c>
      <c r="CT1960" s="13">
        <v>2</v>
      </c>
      <c r="CW1960" s="13" t="s">
        <v>10325</v>
      </c>
      <c r="CX1960" s="38" t="s">
        <v>10326</v>
      </c>
      <c r="CY1960" s="38" t="s">
        <v>5845</v>
      </c>
      <c r="CZ1960" s="38" t="s">
        <v>41</v>
      </c>
      <c r="DA1960" s="38" t="s">
        <v>6269</v>
      </c>
    </row>
    <row r="1961" spans="1:105" s="13" customFormat="1">
      <c r="A1961" s="84">
        <v>3590</v>
      </c>
      <c r="B1961" s="84">
        <v>1</v>
      </c>
      <c r="C1961" s="13" t="s">
        <v>1350</v>
      </c>
      <c r="D1961" s="13" t="s">
        <v>54</v>
      </c>
      <c r="E1961" s="14">
        <v>8134</v>
      </c>
      <c r="F1961" s="13" t="s">
        <v>319</v>
      </c>
      <c r="G1961" s="13" t="s">
        <v>319</v>
      </c>
      <c r="H1961" s="13" t="s">
        <v>319</v>
      </c>
      <c r="I1961" s="14">
        <v>40862</v>
      </c>
      <c r="J1961" s="13">
        <f t="shared" si="69"/>
        <v>89</v>
      </c>
      <c r="K1961" s="14">
        <v>40933</v>
      </c>
      <c r="L1961" s="13">
        <v>2</v>
      </c>
      <c r="M1961" s="14">
        <v>41269</v>
      </c>
      <c r="N1961" s="67">
        <f t="shared" si="71"/>
        <v>13.371663244353183</v>
      </c>
      <c r="O1961" s="16">
        <v>2</v>
      </c>
      <c r="Q1961" s="13" t="s">
        <v>180</v>
      </c>
      <c r="R1961" s="13" t="s">
        <v>38</v>
      </c>
      <c r="S1961" s="13">
        <v>2</v>
      </c>
      <c r="T1961" s="13">
        <v>2</v>
      </c>
      <c r="U1961" s="13">
        <v>1</v>
      </c>
      <c r="V1961" s="13">
        <v>1</v>
      </c>
      <c r="W1961" s="13" t="s">
        <v>10327</v>
      </c>
      <c r="X1961" s="13">
        <v>1</v>
      </c>
      <c r="Z1961" s="13">
        <v>4</v>
      </c>
      <c r="AC1961" s="13">
        <v>2</v>
      </c>
      <c r="AD1961" s="13">
        <v>2</v>
      </c>
      <c r="AE1961" s="13">
        <v>2</v>
      </c>
      <c r="AF1961" s="13">
        <v>2</v>
      </c>
      <c r="AG1961" s="13">
        <v>1</v>
      </c>
      <c r="AH1961" s="13">
        <v>2</v>
      </c>
      <c r="AI1961" s="13">
        <v>2</v>
      </c>
      <c r="AJ1961" s="13">
        <v>2</v>
      </c>
      <c r="AK1961" s="13">
        <v>2</v>
      </c>
      <c r="AL1961" s="13">
        <v>1</v>
      </c>
      <c r="AM1961" s="13">
        <v>2</v>
      </c>
      <c r="AN1961" s="13">
        <v>2</v>
      </c>
      <c r="AO1961" s="13" t="s">
        <v>1984</v>
      </c>
      <c r="AP1961" s="13" t="s">
        <v>1715</v>
      </c>
      <c r="AQ1961" s="13">
        <v>1</v>
      </c>
      <c r="AR1961" s="13">
        <v>1</v>
      </c>
      <c r="AS1961" s="13">
        <v>2</v>
      </c>
      <c r="AT1961" s="13">
        <v>1</v>
      </c>
      <c r="AU1961" s="13">
        <v>0</v>
      </c>
      <c r="AV1961" s="13">
        <v>1</v>
      </c>
      <c r="AW1961" s="13">
        <v>1</v>
      </c>
      <c r="AX1961" s="13">
        <v>1</v>
      </c>
      <c r="AY1961" s="13">
        <v>1</v>
      </c>
      <c r="AZ1961" s="13">
        <v>1</v>
      </c>
      <c r="BA1961" s="13">
        <v>1</v>
      </c>
      <c r="BB1961" s="13">
        <v>2</v>
      </c>
      <c r="BD1961" s="13">
        <v>1</v>
      </c>
      <c r="BE1961" s="13">
        <v>1</v>
      </c>
      <c r="BF1961" s="13">
        <v>2</v>
      </c>
      <c r="BH1961" s="17">
        <v>1</v>
      </c>
      <c r="BI1961" s="13">
        <v>1</v>
      </c>
      <c r="BJ1961" s="13">
        <v>2</v>
      </c>
      <c r="BK1961" s="13">
        <v>1</v>
      </c>
      <c r="BL1961" s="13">
        <v>1</v>
      </c>
      <c r="BM1961" s="13">
        <v>3315</v>
      </c>
      <c r="BN1961" s="13">
        <v>2</v>
      </c>
      <c r="BQ1961" s="13" t="s">
        <v>289</v>
      </c>
      <c r="BR1961" s="13" t="s">
        <v>222</v>
      </c>
      <c r="BS1961" s="13">
        <v>2</v>
      </c>
      <c r="BT1961" s="13">
        <v>44</v>
      </c>
      <c r="BU1961" s="13">
        <v>1</v>
      </c>
      <c r="BV1961" s="13">
        <v>1</v>
      </c>
      <c r="CA1961" s="18"/>
      <c r="CB1961" s="18"/>
      <c r="CC1961" s="18"/>
      <c r="CD1961" s="18"/>
      <c r="CE1961" s="18"/>
      <c r="CF1961" s="18"/>
      <c r="CG1961" s="18"/>
      <c r="CI1961" s="13">
        <v>1</v>
      </c>
      <c r="CJ1961" s="13">
        <v>1</v>
      </c>
      <c r="CK1961" s="13">
        <v>1</v>
      </c>
      <c r="CL1961" s="13">
        <v>1</v>
      </c>
      <c r="CM1961" s="13">
        <v>1</v>
      </c>
      <c r="CN1961" s="13">
        <v>1</v>
      </c>
      <c r="CO1961" s="13">
        <v>1</v>
      </c>
      <c r="CP1961" s="13">
        <v>1</v>
      </c>
      <c r="CQ1961" s="13">
        <v>1</v>
      </c>
      <c r="CR1961" s="13">
        <v>1</v>
      </c>
      <c r="CS1961" s="14">
        <v>40946</v>
      </c>
      <c r="CT1961" s="13">
        <v>1</v>
      </c>
      <c r="CW1961" s="13" t="s">
        <v>8666</v>
      </c>
      <c r="CX1961" s="38" t="s">
        <v>10328</v>
      </c>
      <c r="CY1961" s="38" t="s">
        <v>7472</v>
      </c>
      <c r="CZ1961" s="38" t="s">
        <v>10329</v>
      </c>
      <c r="DA1961" s="38" t="s">
        <v>10330</v>
      </c>
    </row>
    <row r="1962" spans="1:105" s="13" customFormat="1">
      <c r="A1962" s="84">
        <v>3591</v>
      </c>
      <c r="B1962" s="84">
        <v>1</v>
      </c>
      <c r="C1962" s="13" t="s">
        <v>500</v>
      </c>
      <c r="D1962" s="13" t="s">
        <v>37</v>
      </c>
      <c r="E1962" s="14">
        <v>10577</v>
      </c>
      <c r="F1962" s="13" t="s">
        <v>941</v>
      </c>
      <c r="G1962" s="13" t="s">
        <v>319</v>
      </c>
      <c r="H1962" s="13" t="s">
        <v>319</v>
      </c>
      <c r="I1962" s="14">
        <v>41014</v>
      </c>
      <c r="J1962" s="13">
        <f t="shared" si="69"/>
        <v>83</v>
      </c>
      <c r="K1962" s="14">
        <v>41043</v>
      </c>
      <c r="L1962" s="13">
        <v>4</v>
      </c>
      <c r="M1962" s="14">
        <v>41609</v>
      </c>
      <c r="N1962" s="67">
        <f t="shared" si="71"/>
        <v>19.548254620123203</v>
      </c>
      <c r="O1962" s="16">
        <v>2</v>
      </c>
      <c r="Q1962" s="13" t="s">
        <v>10331</v>
      </c>
      <c r="R1962" s="13" t="s">
        <v>38</v>
      </c>
      <c r="S1962" s="13">
        <v>2</v>
      </c>
      <c r="T1962" s="13">
        <v>2</v>
      </c>
      <c r="U1962" s="13">
        <v>2</v>
      </c>
      <c r="V1962" s="13">
        <v>2</v>
      </c>
      <c r="X1962" s="13">
        <v>1</v>
      </c>
      <c r="Z1962" s="13">
        <v>4</v>
      </c>
      <c r="AC1962" s="13">
        <v>2</v>
      </c>
      <c r="AD1962" s="13">
        <v>2</v>
      </c>
      <c r="AE1962" s="13">
        <v>2</v>
      </c>
      <c r="AF1962" s="13">
        <v>2</v>
      </c>
      <c r="AG1962" s="13">
        <v>1</v>
      </c>
      <c r="AH1962" s="13">
        <v>2</v>
      </c>
      <c r="AI1962" s="13">
        <v>2</v>
      </c>
      <c r="AJ1962" s="13">
        <v>2</v>
      </c>
      <c r="AK1962" s="13">
        <v>2</v>
      </c>
      <c r="AL1962" s="13">
        <v>2</v>
      </c>
      <c r="AM1962" s="13">
        <v>2</v>
      </c>
      <c r="AN1962" s="13">
        <v>1</v>
      </c>
      <c r="AO1962" s="13" t="s">
        <v>10332</v>
      </c>
      <c r="AP1962" s="13" t="s">
        <v>1946</v>
      </c>
      <c r="AQ1962" s="13">
        <v>1</v>
      </c>
      <c r="AR1962" s="13">
        <v>1</v>
      </c>
      <c r="AS1962" s="13">
        <v>1</v>
      </c>
      <c r="AT1962" s="13">
        <v>1</v>
      </c>
      <c r="AU1962" s="13">
        <v>1</v>
      </c>
      <c r="AV1962" s="13">
        <v>1</v>
      </c>
      <c r="AW1962" s="13">
        <v>1</v>
      </c>
      <c r="AX1962" s="13">
        <v>1</v>
      </c>
      <c r="AY1962" s="13">
        <v>1</v>
      </c>
      <c r="AZ1962" s="13">
        <v>1</v>
      </c>
      <c r="BA1962" s="13">
        <v>0</v>
      </c>
      <c r="BB1962" s="13">
        <v>1</v>
      </c>
      <c r="BC1962" s="13">
        <v>0</v>
      </c>
      <c r="BD1962" s="13">
        <v>1</v>
      </c>
      <c r="BE1962" s="13">
        <v>0</v>
      </c>
      <c r="BF1962" s="13">
        <v>1</v>
      </c>
      <c r="BG1962" s="13">
        <v>2</v>
      </c>
      <c r="BH1962" s="17">
        <v>1</v>
      </c>
      <c r="BI1962" s="13">
        <v>1</v>
      </c>
      <c r="BJ1962" s="13">
        <v>1</v>
      </c>
      <c r="BK1962" s="13">
        <v>1</v>
      </c>
      <c r="BL1962" s="13">
        <v>1</v>
      </c>
      <c r="BM1962" s="13">
        <v>3471</v>
      </c>
      <c r="BN1962" s="13">
        <v>2</v>
      </c>
      <c r="BQ1962" s="13" t="s">
        <v>938</v>
      </c>
      <c r="BR1962" s="13" t="s">
        <v>939</v>
      </c>
      <c r="CA1962" s="18"/>
      <c r="CB1962" s="18"/>
      <c r="CC1962" s="18"/>
      <c r="CD1962" s="18"/>
      <c r="CE1962" s="18"/>
      <c r="CF1962" s="18"/>
      <c r="CG1962" s="18"/>
      <c r="CH1962" s="13">
        <v>2</v>
      </c>
      <c r="CI1962" s="13">
        <v>1</v>
      </c>
      <c r="CJ1962" s="13">
        <v>1</v>
      </c>
      <c r="CK1962" s="13">
        <v>1</v>
      </c>
      <c r="CL1962" s="13">
        <v>1</v>
      </c>
      <c r="CM1962" s="13">
        <v>1</v>
      </c>
      <c r="CN1962" s="13">
        <v>1</v>
      </c>
      <c r="CO1962" s="13">
        <v>1</v>
      </c>
      <c r="CP1962" s="13">
        <v>1</v>
      </c>
      <c r="CQ1962" s="13">
        <v>1</v>
      </c>
      <c r="CR1962" s="13">
        <v>1</v>
      </c>
      <c r="CS1962" s="14">
        <v>41058</v>
      </c>
      <c r="CT1962" s="13">
        <v>1</v>
      </c>
      <c r="CW1962" s="13" t="s">
        <v>10333</v>
      </c>
      <c r="CX1962" s="38" t="s">
        <v>9044</v>
      </c>
      <c r="CY1962" s="38" t="s">
        <v>1421</v>
      </c>
      <c r="CZ1962" s="38" t="s">
        <v>41</v>
      </c>
      <c r="DA1962" s="38" t="s">
        <v>1423</v>
      </c>
    </row>
    <row r="1963" spans="1:105" s="13" customFormat="1">
      <c r="A1963" s="84">
        <v>3592</v>
      </c>
      <c r="B1963" s="84">
        <v>1</v>
      </c>
      <c r="C1963" s="13" t="s">
        <v>3796</v>
      </c>
      <c r="D1963" s="13" t="s">
        <v>37</v>
      </c>
      <c r="E1963" s="14">
        <v>12511</v>
      </c>
      <c r="F1963" s="13" t="s">
        <v>396</v>
      </c>
      <c r="G1963" s="13" t="s">
        <v>396</v>
      </c>
      <c r="H1963" s="13" t="s">
        <v>396</v>
      </c>
      <c r="I1963" s="14">
        <v>40831</v>
      </c>
      <c r="J1963" s="13">
        <f t="shared" si="69"/>
        <v>77</v>
      </c>
      <c r="K1963" s="14">
        <v>40975</v>
      </c>
      <c r="L1963" s="13">
        <v>2</v>
      </c>
      <c r="M1963" s="14">
        <v>41094</v>
      </c>
      <c r="N1963" s="67">
        <f t="shared" si="71"/>
        <v>8.640657084188911</v>
      </c>
      <c r="O1963" s="16">
        <v>2</v>
      </c>
      <c r="Q1963" s="13" t="s">
        <v>5396</v>
      </c>
      <c r="R1963" s="13" t="s">
        <v>46</v>
      </c>
      <c r="S1963" s="13">
        <v>2</v>
      </c>
      <c r="T1963" s="13">
        <v>2</v>
      </c>
      <c r="U1963" s="13">
        <v>1</v>
      </c>
      <c r="V1963" s="13">
        <v>1</v>
      </c>
      <c r="W1963" s="13" t="s">
        <v>10334</v>
      </c>
      <c r="X1963" s="13">
        <v>1</v>
      </c>
      <c r="Z1963" s="13">
        <v>4</v>
      </c>
      <c r="AC1963" s="13">
        <v>2</v>
      </c>
      <c r="AD1963" s="13">
        <v>2</v>
      </c>
      <c r="AE1963" s="13">
        <v>2</v>
      </c>
      <c r="AF1963" s="13">
        <v>2</v>
      </c>
      <c r="AG1963" s="13">
        <v>1</v>
      </c>
      <c r="AH1963" s="13">
        <v>2</v>
      </c>
      <c r="AI1963" s="13">
        <v>2</v>
      </c>
      <c r="AJ1963" s="13">
        <v>2</v>
      </c>
      <c r="AK1963" s="13">
        <v>2</v>
      </c>
      <c r="AL1963" s="13">
        <v>2</v>
      </c>
      <c r="AM1963" s="13">
        <v>1</v>
      </c>
      <c r="AN1963" s="13">
        <v>1</v>
      </c>
      <c r="AO1963" s="13" t="s">
        <v>10335</v>
      </c>
      <c r="AP1963" s="13" t="s">
        <v>4445</v>
      </c>
      <c r="AQ1963" s="13">
        <v>1</v>
      </c>
      <c r="AR1963" s="13">
        <v>1</v>
      </c>
      <c r="AS1963" s="13">
        <v>5</v>
      </c>
      <c r="AT1963" s="13">
        <v>1</v>
      </c>
      <c r="AU1963" s="13">
        <v>4</v>
      </c>
      <c r="AV1963" s="13">
        <v>1</v>
      </c>
      <c r="AW1963" s="13">
        <v>5</v>
      </c>
      <c r="AX1963" s="13">
        <v>2</v>
      </c>
      <c r="AZ1963" s="13">
        <v>1</v>
      </c>
      <c r="BA1963" s="13">
        <v>0</v>
      </c>
      <c r="BB1963" s="13">
        <v>2</v>
      </c>
      <c r="BD1963" s="13">
        <v>2</v>
      </c>
      <c r="BF1963" s="13">
        <v>2</v>
      </c>
      <c r="BH1963" s="17">
        <v>1</v>
      </c>
      <c r="BJ1963" s="13">
        <v>1</v>
      </c>
      <c r="BK1963" s="13">
        <v>1</v>
      </c>
      <c r="BL1963" s="13">
        <v>1</v>
      </c>
      <c r="BM1963" s="13">
        <v>3391</v>
      </c>
      <c r="BN1963" s="13">
        <v>2</v>
      </c>
      <c r="BQ1963" s="13" t="s">
        <v>237</v>
      </c>
      <c r="BR1963" s="13" t="s">
        <v>238</v>
      </c>
      <c r="CA1963" s="18"/>
      <c r="CB1963" s="18"/>
      <c r="CC1963" s="18"/>
      <c r="CD1963" s="18"/>
      <c r="CE1963" s="18"/>
      <c r="CF1963" s="18"/>
      <c r="CG1963" s="18"/>
      <c r="CI1963" s="13">
        <v>1</v>
      </c>
      <c r="CJ1963" s="13">
        <v>1</v>
      </c>
      <c r="CK1963" s="13">
        <v>1</v>
      </c>
      <c r="CL1963" s="13">
        <v>1</v>
      </c>
      <c r="CM1963" s="13">
        <v>1</v>
      </c>
      <c r="CN1963" s="13">
        <v>1</v>
      </c>
      <c r="CO1963" s="13">
        <v>1</v>
      </c>
      <c r="CP1963" s="13">
        <v>1</v>
      </c>
      <c r="CQ1963" s="13">
        <v>1</v>
      </c>
      <c r="CR1963" s="13">
        <v>1</v>
      </c>
      <c r="CW1963" s="13" t="s">
        <v>10336</v>
      </c>
      <c r="CX1963" s="38" t="s">
        <v>10337</v>
      </c>
      <c r="CY1963" s="38" t="s">
        <v>10338</v>
      </c>
      <c r="CZ1963" s="38"/>
      <c r="DA1963" s="38" t="s">
        <v>192</v>
      </c>
    </row>
    <row r="1964" spans="1:105" s="13" customFormat="1">
      <c r="A1964" s="84">
        <v>3597</v>
      </c>
      <c r="B1964" s="84">
        <v>5</v>
      </c>
      <c r="C1964" s="13" t="s">
        <v>1261</v>
      </c>
      <c r="D1964" s="13" t="s">
        <v>54</v>
      </c>
      <c r="E1964" s="14">
        <v>12347</v>
      </c>
      <c r="F1964" s="13" t="s">
        <v>764</v>
      </c>
      <c r="G1964" s="13" t="s">
        <v>764</v>
      </c>
      <c r="H1964" s="13" t="s">
        <v>764</v>
      </c>
      <c r="I1964" s="14">
        <v>40801</v>
      </c>
      <c r="J1964" s="13">
        <f t="shared" si="69"/>
        <v>77</v>
      </c>
      <c r="K1964" s="14">
        <v>41030</v>
      </c>
      <c r="L1964" s="13">
        <v>3</v>
      </c>
      <c r="M1964" s="14">
        <v>41022</v>
      </c>
      <c r="N1964" s="67">
        <f t="shared" si="71"/>
        <v>7.2607802874743328</v>
      </c>
      <c r="O1964" s="16">
        <v>1</v>
      </c>
      <c r="P1964" s="13" t="s">
        <v>10339</v>
      </c>
      <c r="Q1964" s="13" t="s">
        <v>180</v>
      </c>
      <c r="S1964" s="13">
        <v>2</v>
      </c>
      <c r="T1964" s="13">
        <v>2</v>
      </c>
      <c r="U1964" s="13">
        <v>2</v>
      </c>
      <c r="V1964" s="13">
        <v>2</v>
      </c>
      <c r="X1964" s="13">
        <v>2</v>
      </c>
      <c r="Z1964" s="13">
        <v>4</v>
      </c>
      <c r="AH1964" s="13">
        <v>2</v>
      </c>
      <c r="AI1964" s="13">
        <v>2</v>
      </c>
      <c r="AJ1964" s="13">
        <v>2</v>
      </c>
      <c r="AK1964" s="13">
        <v>1</v>
      </c>
      <c r="AL1964" s="13">
        <v>1</v>
      </c>
      <c r="AM1964" s="13">
        <v>2</v>
      </c>
      <c r="AN1964" s="13">
        <v>1</v>
      </c>
      <c r="AO1964" s="13" t="s">
        <v>10340</v>
      </c>
      <c r="AP1964" s="13" t="s">
        <v>40</v>
      </c>
      <c r="AQ1964" s="13">
        <v>1</v>
      </c>
      <c r="AR1964" s="13">
        <v>2</v>
      </c>
      <c r="AT1964" s="13">
        <v>1</v>
      </c>
      <c r="AU1964" s="13">
        <v>0</v>
      </c>
      <c r="AV1964" s="13">
        <v>1</v>
      </c>
      <c r="AW1964" s="13">
        <v>7</v>
      </c>
      <c r="AX1964" s="13">
        <v>1</v>
      </c>
      <c r="AY1964" s="13">
        <v>8</v>
      </c>
      <c r="AZ1964" s="13">
        <v>1</v>
      </c>
      <c r="BA1964" s="13">
        <v>8</v>
      </c>
      <c r="BB1964" s="13">
        <v>2</v>
      </c>
      <c r="BD1964" s="13">
        <v>2</v>
      </c>
      <c r="BF1964" s="13">
        <v>2</v>
      </c>
      <c r="BH1964" s="17">
        <v>2</v>
      </c>
      <c r="BI1964" s="13">
        <v>1</v>
      </c>
      <c r="BJ1964" s="13">
        <v>2</v>
      </c>
      <c r="BK1964" s="13">
        <v>1</v>
      </c>
      <c r="BL1964" s="13">
        <v>1</v>
      </c>
      <c r="BN1964" s="13">
        <v>1</v>
      </c>
      <c r="BO1964" s="13" t="s">
        <v>5232</v>
      </c>
      <c r="BP1964" s="13">
        <v>180</v>
      </c>
      <c r="BQ1964" s="13" t="s">
        <v>289</v>
      </c>
      <c r="BR1964" s="13" t="s">
        <v>222</v>
      </c>
      <c r="BS1964" s="13">
        <v>1</v>
      </c>
      <c r="BT1964" s="13">
        <v>30</v>
      </c>
      <c r="BU1964" s="13">
        <v>1</v>
      </c>
      <c r="BV1964" s="13">
        <v>2</v>
      </c>
      <c r="CA1964" s="18">
        <v>2092</v>
      </c>
      <c r="CB1964" s="18"/>
      <c r="CC1964" s="18" t="s">
        <v>6873</v>
      </c>
      <c r="CD1964" s="18" t="s">
        <v>6873</v>
      </c>
      <c r="CE1964" s="18"/>
      <c r="CF1964" s="18"/>
      <c r="CG1964" s="18"/>
      <c r="CI1964" s="13">
        <v>1</v>
      </c>
      <c r="CJ1964" s="13">
        <v>1</v>
      </c>
      <c r="CK1964" s="13">
        <v>1</v>
      </c>
      <c r="CL1964" s="13">
        <v>1</v>
      </c>
      <c r="CM1964" s="13">
        <v>1</v>
      </c>
      <c r="CN1964" s="13">
        <v>1</v>
      </c>
      <c r="CO1964" s="13">
        <v>1</v>
      </c>
      <c r="CP1964" s="13">
        <v>1</v>
      </c>
      <c r="CQ1964" s="13">
        <v>1</v>
      </c>
      <c r="CR1964" s="13">
        <v>1</v>
      </c>
      <c r="CS1964" s="14">
        <v>41091</v>
      </c>
      <c r="CT1964" s="13">
        <v>2</v>
      </c>
      <c r="CW1964" s="13" t="s">
        <v>10341</v>
      </c>
      <c r="CX1964" s="38" t="s">
        <v>10342</v>
      </c>
      <c r="CY1964" s="38" t="s">
        <v>10343</v>
      </c>
      <c r="CZ1964" s="38"/>
      <c r="DA1964" s="38" t="s">
        <v>192</v>
      </c>
    </row>
    <row r="1965" spans="1:105" s="13" customFormat="1">
      <c r="A1965" s="84">
        <v>3599</v>
      </c>
      <c r="B1965" s="84">
        <v>1</v>
      </c>
      <c r="C1965" s="13" t="s">
        <v>10344</v>
      </c>
      <c r="D1965" s="13" t="s">
        <v>54</v>
      </c>
      <c r="E1965" s="14">
        <v>13245</v>
      </c>
      <c r="F1965" s="13" t="s">
        <v>179</v>
      </c>
      <c r="G1965" s="13" t="s">
        <v>648</v>
      </c>
      <c r="H1965" s="13" t="s">
        <v>648</v>
      </c>
      <c r="I1965" s="14">
        <v>40954</v>
      </c>
      <c r="J1965" s="13">
        <f t="shared" si="69"/>
        <v>75</v>
      </c>
      <c r="K1965" s="14">
        <v>40990</v>
      </c>
      <c r="L1965" s="13">
        <v>4</v>
      </c>
      <c r="M1965" s="14">
        <v>41019</v>
      </c>
      <c r="N1965" s="67">
        <f t="shared" si="71"/>
        <v>2.1355236139630391</v>
      </c>
      <c r="O1965" s="16">
        <v>2</v>
      </c>
      <c r="Q1965" s="13" t="s">
        <v>10345</v>
      </c>
      <c r="R1965" s="13" t="s">
        <v>8839</v>
      </c>
      <c r="S1965" s="13">
        <v>3</v>
      </c>
      <c r="T1965" s="13">
        <v>1</v>
      </c>
      <c r="U1965" s="13">
        <v>2</v>
      </c>
      <c r="V1965" s="13">
        <v>2</v>
      </c>
      <c r="W1965" s="13" t="s">
        <v>10345</v>
      </c>
      <c r="X1965" s="13">
        <v>1</v>
      </c>
      <c r="Z1965" s="13">
        <v>4</v>
      </c>
      <c r="AC1965" s="13">
        <v>2</v>
      </c>
      <c r="AD1965" s="13">
        <v>2</v>
      </c>
      <c r="AE1965" s="13">
        <v>2</v>
      </c>
      <c r="AF1965" s="13">
        <v>2</v>
      </c>
      <c r="AG1965" s="13">
        <v>1</v>
      </c>
      <c r="AH1965" s="13">
        <v>2</v>
      </c>
      <c r="AI1965" s="13">
        <v>2</v>
      </c>
      <c r="AJ1965" s="13">
        <v>2</v>
      </c>
      <c r="AK1965" s="13">
        <v>3</v>
      </c>
      <c r="AL1965" s="13">
        <v>3</v>
      </c>
      <c r="AM1965" s="13">
        <v>2</v>
      </c>
      <c r="AN1965" s="13">
        <v>1</v>
      </c>
      <c r="AO1965" s="13" t="s">
        <v>10346</v>
      </c>
      <c r="AP1965" s="13" t="s">
        <v>10347</v>
      </c>
      <c r="AQ1965" s="13">
        <v>1</v>
      </c>
      <c r="AR1965" s="13">
        <v>1</v>
      </c>
      <c r="AS1965" s="13">
        <v>1</v>
      </c>
      <c r="AT1965" s="13">
        <v>1</v>
      </c>
      <c r="AU1965" s="13">
        <v>0</v>
      </c>
      <c r="AV1965" s="13">
        <v>2</v>
      </c>
      <c r="AX1965" s="13">
        <v>1</v>
      </c>
      <c r="AY1965" s="13">
        <v>1</v>
      </c>
      <c r="AZ1965" s="13">
        <v>1</v>
      </c>
      <c r="BA1965" s="13">
        <v>1</v>
      </c>
      <c r="BB1965" s="13">
        <v>2</v>
      </c>
      <c r="BD1965" s="13">
        <v>1</v>
      </c>
      <c r="BE1965" s="13">
        <v>1</v>
      </c>
      <c r="BF1965" s="13">
        <v>1</v>
      </c>
      <c r="BG1965" s="13">
        <v>1</v>
      </c>
      <c r="BH1965" s="17">
        <v>1</v>
      </c>
      <c r="BI1965" s="13">
        <v>1</v>
      </c>
      <c r="BJ1965" s="13">
        <v>1</v>
      </c>
      <c r="BK1965" s="13">
        <v>1</v>
      </c>
      <c r="CA1965" s="18"/>
      <c r="CB1965" s="18"/>
      <c r="CC1965" s="18"/>
      <c r="CD1965" s="18"/>
      <c r="CE1965" s="18"/>
      <c r="CF1965" s="18"/>
      <c r="CG1965" s="18"/>
      <c r="CH1965" s="13">
        <v>2</v>
      </c>
      <c r="CI1965" s="13">
        <v>1</v>
      </c>
      <c r="CJ1965" s="13">
        <v>1</v>
      </c>
      <c r="CK1965" s="13">
        <v>1</v>
      </c>
      <c r="CL1965" s="13">
        <v>1</v>
      </c>
      <c r="CM1965" s="13">
        <v>1</v>
      </c>
      <c r="CN1965" s="13">
        <v>1</v>
      </c>
      <c r="CO1965" s="13">
        <v>1</v>
      </c>
      <c r="CP1965" s="13">
        <v>1</v>
      </c>
      <c r="CQ1965" s="13">
        <v>1</v>
      </c>
      <c r="CR1965" s="13">
        <v>1</v>
      </c>
      <c r="CS1965" s="14">
        <v>41138</v>
      </c>
      <c r="CT1965" s="13">
        <v>1</v>
      </c>
      <c r="CW1965" s="13" t="s">
        <v>10348</v>
      </c>
      <c r="CX1965" s="38" t="s">
        <v>10349</v>
      </c>
      <c r="CY1965" s="38" t="s">
        <v>10350</v>
      </c>
      <c r="CZ1965" s="38" t="s">
        <v>41</v>
      </c>
      <c r="DA1965" s="38" t="s">
        <v>10351</v>
      </c>
    </row>
    <row r="1966" spans="1:105" s="13" customFormat="1">
      <c r="A1966" s="84">
        <v>3600</v>
      </c>
      <c r="B1966" s="84">
        <v>1</v>
      </c>
      <c r="C1966" s="13" t="s">
        <v>1468</v>
      </c>
      <c r="D1966" s="13" t="s">
        <v>37</v>
      </c>
      <c r="E1966" s="14">
        <v>17452</v>
      </c>
      <c r="F1966" s="13" t="s">
        <v>240</v>
      </c>
      <c r="G1966" s="13" t="s">
        <v>240</v>
      </c>
      <c r="H1966" s="13" t="s">
        <v>240</v>
      </c>
      <c r="I1966" s="14">
        <v>41014</v>
      </c>
      <c r="J1966" s="13">
        <f t="shared" si="69"/>
        <v>64</v>
      </c>
      <c r="K1966" s="14">
        <v>41043</v>
      </c>
      <c r="L1966" s="13">
        <v>2</v>
      </c>
      <c r="M1966" s="14">
        <v>41072</v>
      </c>
      <c r="N1966" s="67">
        <f t="shared" si="71"/>
        <v>1.9055441478439425</v>
      </c>
      <c r="O1966" s="16">
        <v>2</v>
      </c>
      <c r="Q1966" s="13" t="s">
        <v>4096</v>
      </c>
      <c r="R1966" s="13" t="s">
        <v>38</v>
      </c>
      <c r="S1966" s="13">
        <v>2</v>
      </c>
      <c r="T1966" s="13">
        <v>2</v>
      </c>
      <c r="U1966" s="13">
        <v>2</v>
      </c>
      <c r="V1966" s="13">
        <v>2</v>
      </c>
      <c r="X1966" s="13">
        <v>2</v>
      </c>
      <c r="Z1966" s="13">
        <v>4</v>
      </c>
      <c r="AC1966" s="13">
        <v>2</v>
      </c>
      <c r="AD1966" s="13">
        <v>2</v>
      </c>
      <c r="AE1966" s="13">
        <v>2</v>
      </c>
      <c r="AF1966" s="13">
        <v>2</v>
      </c>
      <c r="AG1966" s="13">
        <v>2</v>
      </c>
      <c r="AH1966" s="13">
        <v>2</v>
      </c>
      <c r="AI1966" s="13">
        <v>2</v>
      </c>
      <c r="AJ1966" s="13">
        <v>2</v>
      </c>
      <c r="AK1966" s="13">
        <v>2</v>
      </c>
      <c r="AL1966" s="13">
        <v>2</v>
      </c>
      <c r="AM1966" s="13">
        <v>2</v>
      </c>
      <c r="AN1966" s="13">
        <v>2</v>
      </c>
      <c r="AP1966" s="13" t="s">
        <v>1715</v>
      </c>
      <c r="AQ1966" s="13">
        <v>1</v>
      </c>
      <c r="AR1966" s="13">
        <v>1</v>
      </c>
      <c r="AS1966" s="13">
        <v>1</v>
      </c>
      <c r="AT1966" s="13">
        <v>1</v>
      </c>
      <c r="AU1966" s="13">
        <v>0</v>
      </c>
      <c r="AV1966" s="13">
        <v>1</v>
      </c>
      <c r="AW1966" s="13">
        <v>1</v>
      </c>
      <c r="AX1966" s="13">
        <v>1</v>
      </c>
      <c r="AY1966" s="13">
        <v>2</v>
      </c>
      <c r="AZ1966" s="13">
        <v>1</v>
      </c>
      <c r="BA1966" s="13">
        <v>0</v>
      </c>
      <c r="BB1966" s="13">
        <v>1</v>
      </c>
      <c r="BC1966" s="13">
        <v>1</v>
      </c>
      <c r="BD1966" s="13">
        <v>1</v>
      </c>
      <c r="BE1966" s="13">
        <v>2</v>
      </c>
      <c r="BF1966" s="13">
        <v>1</v>
      </c>
      <c r="BG1966" s="13">
        <v>2</v>
      </c>
      <c r="BH1966" s="17">
        <v>1</v>
      </c>
      <c r="BI1966" s="13">
        <v>1</v>
      </c>
      <c r="BJ1966" s="13">
        <v>2</v>
      </c>
      <c r="BK1966" s="13">
        <v>1</v>
      </c>
      <c r="BL1966" s="13">
        <v>2</v>
      </c>
      <c r="BS1966" s="13">
        <v>1</v>
      </c>
      <c r="BT1966" s="13">
        <v>38</v>
      </c>
      <c r="BU1966" s="13">
        <v>1</v>
      </c>
      <c r="BV1966" s="13">
        <v>3</v>
      </c>
      <c r="CA1966" s="18"/>
      <c r="CB1966" s="18"/>
      <c r="CC1966" s="18"/>
      <c r="CD1966" s="18"/>
      <c r="CE1966" s="18"/>
      <c r="CF1966" s="18"/>
      <c r="CG1966" s="18"/>
      <c r="CI1966" s="13">
        <v>1</v>
      </c>
      <c r="CJ1966" s="13">
        <v>1</v>
      </c>
      <c r="CK1966" s="13">
        <v>1</v>
      </c>
      <c r="CL1966" s="13">
        <v>1</v>
      </c>
      <c r="CM1966" s="13">
        <v>1</v>
      </c>
      <c r="CN1966" s="13">
        <v>1</v>
      </c>
      <c r="CO1966" s="13">
        <v>1</v>
      </c>
      <c r="CP1966" s="13">
        <v>1</v>
      </c>
      <c r="CQ1966" s="13">
        <v>1</v>
      </c>
      <c r="CR1966" s="13">
        <v>1</v>
      </c>
      <c r="CS1966" s="14">
        <v>41072</v>
      </c>
      <c r="CT1966" s="13">
        <v>1</v>
      </c>
      <c r="CW1966" s="13" t="s">
        <v>9038</v>
      </c>
      <c r="CX1966" s="38" t="s">
        <v>9094</v>
      </c>
      <c r="CY1966" s="38" t="s">
        <v>7342</v>
      </c>
      <c r="CZ1966" s="38" t="s">
        <v>41</v>
      </c>
      <c r="DA1966" s="38" t="s">
        <v>10352</v>
      </c>
    </row>
    <row r="1967" spans="1:105" s="13" customFormat="1">
      <c r="A1967" s="84">
        <v>3601</v>
      </c>
      <c r="B1967" s="84">
        <v>3</v>
      </c>
      <c r="C1967" s="13" t="s">
        <v>10353</v>
      </c>
      <c r="D1967" s="13" t="s">
        <v>54</v>
      </c>
      <c r="E1967" s="14">
        <v>20958</v>
      </c>
      <c r="F1967" s="13" t="s">
        <v>476</v>
      </c>
      <c r="G1967" s="13" t="s">
        <v>476</v>
      </c>
      <c r="H1967" s="13" t="s">
        <v>476</v>
      </c>
      <c r="I1967" s="14">
        <v>40558</v>
      </c>
      <c r="J1967" s="13">
        <f t="shared" si="69"/>
        <v>53</v>
      </c>
      <c r="K1967" s="14">
        <v>40891</v>
      </c>
      <c r="L1967" s="13">
        <v>4</v>
      </c>
      <c r="M1967" s="14">
        <v>40969</v>
      </c>
      <c r="N1967" s="67">
        <f t="shared" si="71"/>
        <v>13.503080082135524</v>
      </c>
      <c r="O1967" s="16">
        <v>2</v>
      </c>
      <c r="Q1967" s="13" t="s">
        <v>180</v>
      </c>
      <c r="R1967" s="13" t="s">
        <v>46</v>
      </c>
      <c r="S1967" s="13">
        <v>2</v>
      </c>
      <c r="T1967" s="13">
        <v>2</v>
      </c>
      <c r="U1967" s="13">
        <v>2</v>
      </c>
      <c r="V1967" s="13">
        <v>2</v>
      </c>
      <c r="X1967" s="13">
        <v>1</v>
      </c>
      <c r="Z1967" s="13">
        <v>1</v>
      </c>
      <c r="AA1967" s="14">
        <v>31950</v>
      </c>
      <c r="AB1967" s="13" t="s">
        <v>10354</v>
      </c>
      <c r="AC1967" s="13">
        <v>1</v>
      </c>
      <c r="AD1967" s="13">
        <v>2</v>
      </c>
      <c r="AE1967" s="13">
        <v>2</v>
      </c>
      <c r="AF1967" s="13">
        <v>2</v>
      </c>
      <c r="AG1967" s="13">
        <v>1</v>
      </c>
      <c r="AH1967" s="13">
        <v>2</v>
      </c>
      <c r="AI1967" s="13">
        <v>2</v>
      </c>
      <c r="AJ1967" s="13">
        <v>3</v>
      </c>
      <c r="AK1967" s="13">
        <v>3</v>
      </c>
      <c r="AL1967" s="13">
        <v>3</v>
      </c>
      <c r="AM1967" s="13">
        <v>3</v>
      </c>
      <c r="AN1967" s="13">
        <v>1</v>
      </c>
      <c r="AO1967" s="13" t="s">
        <v>10355</v>
      </c>
      <c r="AP1967" s="13" t="s">
        <v>10356</v>
      </c>
      <c r="AQ1967" s="13">
        <v>1</v>
      </c>
      <c r="AR1967" s="13">
        <v>1</v>
      </c>
      <c r="AS1967" s="13">
        <v>10</v>
      </c>
      <c r="AT1967" s="13">
        <v>1</v>
      </c>
      <c r="AU1967" s="13">
        <v>0</v>
      </c>
      <c r="AV1967" s="13">
        <v>1</v>
      </c>
      <c r="AX1967" s="13">
        <v>1</v>
      </c>
      <c r="AZ1967" s="13">
        <v>3</v>
      </c>
      <c r="BB1967" s="13">
        <v>3</v>
      </c>
      <c r="BD1967" s="13">
        <v>1</v>
      </c>
      <c r="BE1967" s="13">
        <v>0</v>
      </c>
      <c r="BF1967" s="13">
        <v>1</v>
      </c>
      <c r="BG1967" s="13">
        <v>10</v>
      </c>
      <c r="BH1967" s="17">
        <v>2</v>
      </c>
      <c r="BI1967" s="13">
        <v>1</v>
      </c>
      <c r="BJ1967" s="13">
        <v>1</v>
      </c>
      <c r="BK1967" s="13">
        <v>1</v>
      </c>
      <c r="BL1967" s="13">
        <v>1</v>
      </c>
      <c r="BM1967" s="13">
        <v>3271</v>
      </c>
      <c r="BN1967" s="13">
        <v>2</v>
      </c>
      <c r="BQ1967" s="13" t="s">
        <v>289</v>
      </c>
      <c r="BR1967" s="13" t="s">
        <v>222</v>
      </c>
      <c r="BS1967" s="13">
        <v>2</v>
      </c>
      <c r="BT1967" s="13">
        <v>74</v>
      </c>
      <c r="BU1967" s="13">
        <v>1</v>
      </c>
      <c r="CA1967" s="18"/>
      <c r="CB1967" s="18"/>
      <c r="CC1967" s="18"/>
      <c r="CD1967" s="18"/>
      <c r="CE1967" s="18"/>
      <c r="CF1967" s="18"/>
      <c r="CG1967" s="18"/>
      <c r="CH1967" s="13">
        <v>1</v>
      </c>
      <c r="CI1967" s="13">
        <v>1</v>
      </c>
      <c r="CJ1967" s="13">
        <v>1</v>
      </c>
      <c r="CK1967" s="13">
        <v>1</v>
      </c>
      <c r="CL1967" s="13">
        <v>1</v>
      </c>
      <c r="CM1967" s="13">
        <v>1</v>
      </c>
      <c r="CN1967" s="13">
        <v>1</v>
      </c>
      <c r="CO1967" s="13">
        <v>1</v>
      </c>
      <c r="CP1967" s="13">
        <v>1</v>
      </c>
      <c r="CQ1967" s="13">
        <v>1</v>
      </c>
      <c r="CR1967" s="13">
        <v>1</v>
      </c>
      <c r="CU1967" s="13" t="s">
        <v>10357</v>
      </c>
      <c r="CW1967" s="13" t="s">
        <v>10358</v>
      </c>
      <c r="CX1967" s="38" t="s">
        <v>9508</v>
      </c>
      <c r="CY1967" s="38" t="s">
        <v>9509</v>
      </c>
      <c r="CZ1967" s="38" t="s">
        <v>41</v>
      </c>
      <c r="DA1967" s="38" t="s">
        <v>10359</v>
      </c>
    </row>
    <row r="1968" spans="1:105" s="13" customFormat="1">
      <c r="A1968" s="84">
        <v>3604</v>
      </c>
      <c r="B1968" s="84">
        <v>1</v>
      </c>
      <c r="C1968" s="13" t="s">
        <v>10360</v>
      </c>
      <c r="D1968" s="13" t="s">
        <v>54</v>
      </c>
      <c r="E1968" s="14">
        <v>14258</v>
      </c>
      <c r="F1968" s="13" t="s">
        <v>319</v>
      </c>
      <c r="G1968" s="13" t="s">
        <v>319</v>
      </c>
      <c r="H1968" s="13" t="s">
        <v>319</v>
      </c>
      <c r="I1968" s="14">
        <v>40801</v>
      </c>
      <c r="J1968" s="13">
        <f t="shared" si="69"/>
        <v>72</v>
      </c>
      <c r="K1968" s="14">
        <v>40812</v>
      </c>
      <c r="L1968" s="13">
        <v>4</v>
      </c>
      <c r="M1968" s="14">
        <v>41100</v>
      </c>
      <c r="N1968" s="67">
        <f t="shared" si="71"/>
        <v>9.8234086242299803</v>
      </c>
      <c r="O1968" s="16">
        <v>2</v>
      </c>
      <c r="Q1968" s="13" t="s">
        <v>180</v>
      </c>
      <c r="R1968" s="13" t="s">
        <v>38</v>
      </c>
      <c r="S1968" s="13">
        <v>2</v>
      </c>
      <c r="T1968" s="13">
        <v>2</v>
      </c>
      <c r="U1968" s="13">
        <v>1</v>
      </c>
      <c r="V1968" s="13">
        <v>1</v>
      </c>
      <c r="W1968" s="13" t="s">
        <v>10361</v>
      </c>
      <c r="X1968" s="13">
        <v>2</v>
      </c>
      <c r="Z1968" s="13">
        <v>4</v>
      </c>
      <c r="AI1968" s="13">
        <v>2</v>
      </c>
      <c r="AJ1968" s="13">
        <v>2</v>
      </c>
      <c r="AK1968" s="13">
        <v>2</v>
      </c>
      <c r="AL1968" s="13">
        <v>2</v>
      </c>
      <c r="AM1968" s="13">
        <v>2</v>
      </c>
      <c r="AN1968" s="13">
        <v>2</v>
      </c>
      <c r="AP1968" s="13" t="s">
        <v>10362</v>
      </c>
      <c r="AQ1968" s="13">
        <v>1</v>
      </c>
      <c r="AR1968" s="13">
        <v>1</v>
      </c>
      <c r="AS1968" s="13">
        <v>2</v>
      </c>
      <c r="AT1968" s="13">
        <v>1</v>
      </c>
      <c r="AU1968" s="13">
        <v>0</v>
      </c>
      <c r="AV1968" s="13">
        <v>1</v>
      </c>
      <c r="AW1968" s="13">
        <v>0</v>
      </c>
      <c r="AX1968" s="13">
        <v>1</v>
      </c>
      <c r="AY1968" s="13">
        <v>0</v>
      </c>
      <c r="AZ1968" s="13">
        <v>1</v>
      </c>
      <c r="BA1968" s="13">
        <v>0</v>
      </c>
      <c r="BB1968" s="13">
        <v>1</v>
      </c>
      <c r="BC1968" s="13">
        <v>1</v>
      </c>
      <c r="BD1968" s="13">
        <v>1</v>
      </c>
      <c r="BE1968" s="13">
        <v>0</v>
      </c>
      <c r="BF1968" s="13">
        <v>1</v>
      </c>
      <c r="BG1968" s="13">
        <v>3</v>
      </c>
      <c r="BH1968" s="17">
        <v>1</v>
      </c>
      <c r="BI1968" s="13">
        <v>1</v>
      </c>
      <c r="BJ1968" s="13">
        <v>1</v>
      </c>
      <c r="BK1968" s="13">
        <v>1</v>
      </c>
      <c r="BL1968" s="13">
        <v>1</v>
      </c>
      <c r="BM1968" s="13">
        <v>3296</v>
      </c>
      <c r="BN1968" s="13">
        <v>2</v>
      </c>
      <c r="BQ1968" s="13" t="s">
        <v>289</v>
      </c>
      <c r="BR1968" s="13" t="s">
        <v>222</v>
      </c>
      <c r="CA1968" s="18"/>
      <c r="CB1968" s="18"/>
      <c r="CC1968" s="18"/>
      <c r="CD1968" s="18"/>
      <c r="CE1968" s="18"/>
      <c r="CF1968" s="18"/>
      <c r="CG1968" s="18"/>
      <c r="CI1968" s="13">
        <v>1</v>
      </c>
      <c r="CJ1968" s="13">
        <v>1</v>
      </c>
      <c r="CK1968" s="13">
        <v>1</v>
      </c>
      <c r="CL1968" s="13">
        <v>1</v>
      </c>
      <c r="CM1968" s="13">
        <v>1</v>
      </c>
      <c r="CN1968" s="13">
        <v>1</v>
      </c>
      <c r="CO1968" s="13">
        <v>1</v>
      </c>
      <c r="CP1968" s="13">
        <v>1</v>
      </c>
      <c r="CQ1968" s="13">
        <v>1</v>
      </c>
      <c r="CR1968" s="13">
        <v>1</v>
      </c>
      <c r="CS1968" s="14">
        <v>40946</v>
      </c>
      <c r="CT1968" s="13">
        <v>1</v>
      </c>
      <c r="CW1968" s="13" t="s">
        <v>8715</v>
      </c>
      <c r="CX1968" s="38" t="s">
        <v>6060</v>
      </c>
      <c r="CY1968" s="38" t="s">
        <v>6061</v>
      </c>
      <c r="CZ1968" s="38" t="s">
        <v>41</v>
      </c>
      <c r="DA1968" s="38" t="s">
        <v>7859</v>
      </c>
    </row>
    <row r="1969" spans="1:106" s="13" customFormat="1">
      <c r="A1969" s="84">
        <v>3605</v>
      </c>
      <c r="B1969" s="84">
        <v>5</v>
      </c>
      <c r="C1969" s="13" t="s">
        <v>500</v>
      </c>
      <c r="D1969" s="13" t="s">
        <v>37</v>
      </c>
      <c r="E1969" s="14">
        <v>11789</v>
      </c>
      <c r="F1969" s="13" t="s">
        <v>42</v>
      </c>
      <c r="G1969" s="13" t="s">
        <v>295</v>
      </c>
      <c r="H1969" s="13" t="s">
        <v>295</v>
      </c>
      <c r="I1969" s="14">
        <v>40862</v>
      </c>
      <c r="J1969" s="13">
        <f t="shared" si="69"/>
        <v>79</v>
      </c>
      <c r="K1969" s="14">
        <v>40883</v>
      </c>
      <c r="L1969" s="13">
        <v>4</v>
      </c>
      <c r="M1969" s="14">
        <v>41255</v>
      </c>
      <c r="N1969" s="67">
        <f t="shared" si="71"/>
        <v>12.91170431211499</v>
      </c>
      <c r="O1969" s="16">
        <v>2</v>
      </c>
      <c r="Q1969" s="13" t="s">
        <v>42</v>
      </c>
      <c r="R1969" s="13" t="s">
        <v>42</v>
      </c>
      <c r="S1969" s="13">
        <v>2</v>
      </c>
      <c r="T1969" s="13">
        <v>2</v>
      </c>
      <c r="U1969" s="13">
        <v>2</v>
      </c>
      <c r="V1969" s="13">
        <v>2</v>
      </c>
      <c r="X1969" s="13">
        <v>2</v>
      </c>
      <c r="Z1969" s="13">
        <v>4</v>
      </c>
      <c r="AH1969" s="13">
        <v>2</v>
      </c>
      <c r="AI1969" s="13">
        <v>2</v>
      </c>
      <c r="AJ1969" s="13">
        <v>2</v>
      </c>
      <c r="AK1969" s="13">
        <v>2</v>
      </c>
      <c r="AL1969" s="13">
        <v>2</v>
      </c>
      <c r="AM1969" s="13">
        <v>3</v>
      </c>
      <c r="AN1969" s="13">
        <v>2</v>
      </c>
      <c r="AP1969" s="13" t="s">
        <v>40</v>
      </c>
      <c r="AQ1969" s="13">
        <v>1</v>
      </c>
      <c r="AR1969" s="13">
        <v>2</v>
      </c>
      <c r="AT1969" s="13">
        <v>1</v>
      </c>
      <c r="AU1969" s="13">
        <v>0</v>
      </c>
      <c r="AV1969" s="13">
        <v>2</v>
      </c>
      <c r="AX1969" s="13">
        <v>2</v>
      </c>
      <c r="AZ1969" s="13">
        <v>1</v>
      </c>
      <c r="BA1969" s="13">
        <v>3</v>
      </c>
      <c r="BB1969" s="13">
        <v>2</v>
      </c>
      <c r="BD1969" s="13">
        <v>2</v>
      </c>
      <c r="BF1969" s="13">
        <v>2</v>
      </c>
      <c r="BH1969" s="17">
        <v>2</v>
      </c>
      <c r="BI1969" s="13">
        <v>2</v>
      </c>
      <c r="BJ1969" s="13">
        <v>1</v>
      </c>
      <c r="BK1969" s="13">
        <v>1</v>
      </c>
      <c r="BL1969" s="13">
        <v>1</v>
      </c>
      <c r="BM1969" s="13">
        <v>3297</v>
      </c>
      <c r="BN1969" s="13">
        <v>1</v>
      </c>
      <c r="BO1969" s="13" t="s">
        <v>9480</v>
      </c>
      <c r="BP1969" s="13">
        <v>180</v>
      </c>
      <c r="BQ1969" s="13" t="s">
        <v>670</v>
      </c>
      <c r="BR1969" s="13" t="s">
        <v>671</v>
      </c>
      <c r="CA1969" s="18"/>
      <c r="CB1969" s="18"/>
      <c r="CC1969" s="18"/>
      <c r="CD1969" s="18"/>
      <c r="CE1969" s="18"/>
      <c r="CF1969" s="18"/>
      <c r="CG1969" s="18"/>
      <c r="CH1969" s="13">
        <v>2</v>
      </c>
      <c r="CI1969" s="13">
        <v>1</v>
      </c>
      <c r="CJ1969" s="13">
        <v>1</v>
      </c>
      <c r="CK1969" s="13">
        <v>1</v>
      </c>
      <c r="CL1969" s="13">
        <v>1</v>
      </c>
      <c r="CM1969" s="13">
        <v>1</v>
      </c>
      <c r="CN1969" s="13">
        <v>1</v>
      </c>
      <c r="CO1969" s="13">
        <v>1</v>
      </c>
      <c r="CP1969" s="13">
        <v>1</v>
      </c>
      <c r="CQ1969" s="13">
        <v>1</v>
      </c>
      <c r="CR1969" s="13">
        <v>1</v>
      </c>
      <c r="CS1969" s="14">
        <v>41244</v>
      </c>
      <c r="CT1969" s="13">
        <v>4</v>
      </c>
      <c r="CW1969" s="13" t="s">
        <v>10363</v>
      </c>
      <c r="CX1969" s="38" t="s">
        <v>10364</v>
      </c>
      <c r="CY1969" s="38" t="s">
        <v>10365</v>
      </c>
      <c r="CZ1969" s="38" t="s">
        <v>41</v>
      </c>
      <c r="DA1969" s="38" t="s">
        <v>3651</v>
      </c>
    </row>
    <row r="1970" spans="1:106" s="13" customFormat="1">
      <c r="A1970" s="84">
        <v>3608</v>
      </c>
      <c r="B1970" s="84">
        <v>1</v>
      </c>
      <c r="C1970" s="13" t="s">
        <v>5917</v>
      </c>
      <c r="D1970" s="13" t="s">
        <v>54</v>
      </c>
      <c r="E1970" s="14">
        <v>13832</v>
      </c>
      <c r="F1970" s="13" t="s">
        <v>319</v>
      </c>
      <c r="G1970" s="13" t="s">
        <v>319</v>
      </c>
      <c r="H1970" s="13" t="s">
        <v>319</v>
      </c>
      <c r="I1970" s="14">
        <v>40983</v>
      </c>
      <c r="J1970" s="13">
        <f t="shared" si="69"/>
        <v>74</v>
      </c>
      <c r="K1970" s="14">
        <v>41015</v>
      </c>
      <c r="L1970" s="13">
        <v>2</v>
      </c>
      <c r="M1970" s="14">
        <v>41015</v>
      </c>
      <c r="N1970" s="67">
        <f t="shared" si="71"/>
        <v>1.0513347022587269</v>
      </c>
      <c r="O1970" s="16">
        <v>2</v>
      </c>
      <c r="Q1970" s="13" t="s">
        <v>6393</v>
      </c>
      <c r="R1970" s="13" t="s">
        <v>38</v>
      </c>
      <c r="S1970" s="13">
        <v>2</v>
      </c>
      <c r="T1970" s="13">
        <v>2</v>
      </c>
      <c r="U1970" s="13">
        <v>2</v>
      </c>
      <c r="V1970" s="13">
        <v>2</v>
      </c>
      <c r="X1970" s="13">
        <v>1</v>
      </c>
      <c r="Z1970" s="13">
        <v>4</v>
      </c>
      <c r="AC1970" s="13">
        <v>2</v>
      </c>
      <c r="AD1970" s="13">
        <v>2</v>
      </c>
      <c r="AE1970" s="13">
        <v>2</v>
      </c>
      <c r="AF1970" s="13">
        <v>2</v>
      </c>
      <c r="AG1970" s="13">
        <v>1</v>
      </c>
      <c r="AI1970" s="13">
        <v>2</v>
      </c>
      <c r="AJ1970" s="13">
        <v>2</v>
      </c>
      <c r="AN1970" s="13">
        <v>1</v>
      </c>
      <c r="AO1970" s="13" t="s">
        <v>10366</v>
      </c>
      <c r="AP1970" s="13" t="s">
        <v>40</v>
      </c>
      <c r="AQ1970" s="13">
        <v>1</v>
      </c>
      <c r="AR1970" s="13">
        <v>1</v>
      </c>
      <c r="AS1970" s="13">
        <v>1</v>
      </c>
      <c r="AT1970" s="13">
        <v>1</v>
      </c>
      <c r="AU1970" s="13">
        <v>0</v>
      </c>
      <c r="AV1970" s="13">
        <v>1</v>
      </c>
      <c r="AW1970" s="13">
        <v>1</v>
      </c>
      <c r="AZ1970" s="13">
        <v>1</v>
      </c>
      <c r="BA1970" s="13">
        <v>2</v>
      </c>
      <c r="BB1970" s="13">
        <v>2</v>
      </c>
      <c r="BD1970" s="13">
        <v>1</v>
      </c>
      <c r="BE1970" s="13">
        <v>1</v>
      </c>
      <c r="BF1970" s="13">
        <v>1</v>
      </c>
      <c r="BH1970" s="17">
        <v>1</v>
      </c>
      <c r="BI1970" s="13">
        <v>1</v>
      </c>
      <c r="BJ1970" s="13">
        <v>2</v>
      </c>
      <c r="BK1970" s="13">
        <v>1</v>
      </c>
      <c r="BL1970" s="13">
        <v>1</v>
      </c>
      <c r="BM1970" s="13">
        <v>3472</v>
      </c>
      <c r="BN1970" s="13">
        <v>2</v>
      </c>
      <c r="BQ1970" s="13" t="s">
        <v>670</v>
      </c>
      <c r="BR1970" s="13" t="s">
        <v>671</v>
      </c>
      <c r="BS1970" s="13">
        <v>1</v>
      </c>
      <c r="BT1970" s="13">
        <v>38.5</v>
      </c>
      <c r="BU1970" s="13">
        <v>1</v>
      </c>
      <c r="BV1970" s="13">
        <v>2</v>
      </c>
      <c r="CA1970" s="18">
        <v>2115</v>
      </c>
      <c r="CB1970" s="18" t="s">
        <v>1899</v>
      </c>
      <c r="CC1970" s="18"/>
      <c r="CD1970" s="18" t="s">
        <v>746</v>
      </c>
      <c r="CE1970" s="18"/>
      <c r="CF1970" s="18"/>
      <c r="CG1970" s="18"/>
      <c r="CI1970" s="13">
        <v>1</v>
      </c>
      <c r="CJ1970" s="13">
        <v>1</v>
      </c>
      <c r="CK1970" s="13">
        <v>1</v>
      </c>
      <c r="CL1970" s="13">
        <v>1</v>
      </c>
      <c r="CM1970" s="13">
        <v>1</v>
      </c>
      <c r="CN1970" s="13">
        <v>1</v>
      </c>
      <c r="CO1970" s="13">
        <v>1</v>
      </c>
      <c r="CP1970" s="13">
        <v>1</v>
      </c>
      <c r="CQ1970" s="13">
        <v>1</v>
      </c>
      <c r="CR1970" s="13">
        <v>1</v>
      </c>
      <c r="CS1970" s="14">
        <v>41026</v>
      </c>
      <c r="CT1970" s="13">
        <v>1</v>
      </c>
      <c r="CW1970" s="13" t="s">
        <v>10367</v>
      </c>
      <c r="CX1970" s="38" t="s">
        <v>7107</v>
      </c>
      <c r="CY1970" s="38" t="s">
        <v>3462</v>
      </c>
      <c r="CZ1970" s="38" t="s">
        <v>41</v>
      </c>
      <c r="DA1970" s="38" t="s">
        <v>9525</v>
      </c>
    </row>
    <row r="1971" spans="1:106" s="13" customFormat="1">
      <c r="A1971" s="84">
        <v>3609</v>
      </c>
      <c r="B1971" s="84">
        <v>1</v>
      </c>
      <c r="C1971" s="13" t="s">
        <v>747</v>
      </c>
      <c r="D1971" s="13" t="s">
        <v>37</v>
      </c>
      <c r="E1971" s="14">
        <v>12024</v>
      </c>
      <c r="F1971" s="13" t="s">
        <v>319</v>
      </c>
      <c r="G1971" s="13" t="s">
        <v>319</v>
      </c>
      <c r="H1971" s="13" t="s">
        <v>319</v>
      </c>
      <c r="I1971" s="14">
        <v>40770</v>
      </c>
      <c r="J1971" s="13">
        <f t="shared" si="69"/>
        <v>78</v>
      </c>
      <c r="K1971" s="14">
        <v>40849</v>
      </c>
      <c r="L1971" s="13">
        <v>4</v>
      </c>
      <c r="M1971" s="14">
        <v>40958</v>
      </c>
      <c r="N1971" s="67">
        <f t="shared" si="71"/>
        <v>6.1765913757700206</v>
      </c>
      <c r="O1971" s="16">
        <v>2</v>
      </c>
      <c r="Q1971" s="13" t="s">
        <v>10368</v>
      </c>
      <c r="R1971" s="13" t="s">
        <v>9681</v>
      </c>
      <c r="S1971" s="13">
        <v>2</v>
      </c>
      <c r="T1971" s="13">
        <v>2</v>
      </c>
      <c r="U1971" s="13">
        <v>2</v>
      </c>
      <c r="V1971" s="13">
        <v>2</v>
      </c>
      <c r="X1971" s="13">
        <v>1</v>
      </c>
      <c r="Z1971" s="13">
        <v>4</v>
      </c>
      <c r="AC1971" s="13">
        <v>1</v>
      </c>
      <c r="AD1971" s="13">
        <v>2</v>
      </c>
      <c r="AE1971" s="13">
        <v>2</v>
      </c>
      <c r="AF1971" s="13">
        <v>2</v>
      </c>
      <c r="AG1971" s="13">
        <v>1</v>
      </c>
      <c r="AI1971" s="13">
        <v>2</v>
      </c>
      <c r="AJ1971" s="13">
        <v>1</v>
      </c>
      <c r="AK1971" s="13">
        <v>2</v>
      </c>
      <c r="AL1971" s="13">
        <v>2</v>
      </c>
      <c r="AM1971" s="13">
        <v>2</v>
      </c>
      <c r="AN1971" s="13">
        <v>1</v>
      </c>
      <c r="AO1971" s="13" t="s">
        <v>10369</v>
      </c>
      <c r="AP1971" s="13" t="s">
        <v>1715</v>
      </c>
      <c r="AQ1971" s="13">
        <v>1</v>
      </c>
      <c r="AR1971" s="13">
        <v>1</v>
      </c>
      <c r="AS1971" s="13">
        <v>4</v>
      </c>
      <c r="AT1971" s="13">
        <v>1</v>
      </c>
      <c r="AU1971" s="13">
        <v>0</v>
      </c>
      <c r="AV1971" s="13">
        <v>2</v>
      </c>
      <c r="AX1971" s="13">
        <v>1</v>
      </c>
      <c r="AY1971" s="13">
        <v>4</v>
      </c>
      <c r="AZ1971" s="13">
        <v>2</v>
      </c>
      <c r="BB1971" s="13">
        <v>2</v>
      </c>
      <c r="BD1971" s="13">
        <v>2</v>
      </c>
      <c r="BF1971" s="13">
        <v>1</v>
      </c>
      <c r="BG1971" s="13">
        <v>6</v>
      </c>
      <c r="BH1971" s="17">
        <v>1</v>
      </c>
      <c r="BI1971" s="13">
        <v>1</v>
      </c>
      <c r="BJ1971" s="13">
        <v>1</v>
      </c>
      <c r="BK1971" s="13">
        <v>1</v>
      </c>
      <c r="BL1971" s="13">
        <v>1</v>
      </c>
      <c r="BM1971" s="13">
        <v>3316</v>
      </c>
      <c r="BN1971" s="13">
        <v>2</v>
      </c>
      <c r="BQ1971" s="13" t="s">
        <v>237</v>
      </c>
      <c r="BR1971" s="13" t="s">
        <v>238</v>
      </c>
      <c r="CA1971" s="18"/>
      <c r="CB1971" s="18"/>
      <c r="CC1971" s="18"/>
      <c r="CD1971" s="18"/>
      <c r="CE1971" s="18"/>
      <c r="CF1971" s="18"/>
      <c r="CG1971" s="18"/>
      <c r="CI1971" s="13">
        <v>1</v>
      </c>
      <c r="CJ1971" s="13">
        <v>1</v>
      </c>
      <c r="CK1971" s="13">
        <v>1</v>
      </c>
      <c r="CL1971" s="13">
        <v>1</v>
      </c>
      <c r="CM1971" s="13">
        <v>1</v>
      </c>
      <c r="CN1971" s="13">
        <v>1</v>
      </c>
      <c r="CO1971" s="13">
        <v>1</v>
      </c>
      <c r="CP1971" s="13">
        <v>1</v>
      </c>
      <c r="CQ1971" s="13">
        <v>1</v>
      </c>
      <c r="CR1971" s="13">
        <v>1</v>
      </c>
      <c r="CS1971" s="14">
        <v>40966</v>
      </c>
      <c r="CT1971" s="13">
        <v>2</v>
      </c>
      <c r="CW1971" s="13" t="s">
        <v>10370</v>
      </c>
      <c r="CX1971" s="38" t="s">
        <v>10371</v>
      </c>
      <c r="CY1971" s="38" t="s">
        <v>10372</v>
      </c>
      <c r="CZ1971" s="38" t="s">
        <v>736</v>
      </c>
      <c r="DA1971" s="38" t="s">
        <v>10373</v>
      </c>
    </row>
    <row r="1972" spans="1:106" s="13" customFormat="1">
      <c r="A1972" s="84">
        <v>3613</v>
      </c>
      <c r="B1972" s="84">
        <v>1</v>
      </c>
      <c r="C1972" s="13" t="s">
        <v>417</v>
      </c>
      <c r="D1972" s="13" t="s">
        <v>54</v>
      </c>
      <c r="E1972" s="14">
        <v>12544</v>
      </c>
      <c r="H1972" s="13" t="s">
        <v>381</v>
      </c>
      <c r="I1972" s="14">
        <v>40709</v>
      </c>
      <c r="J1972" s="13">
        <f t="shared" si="69"/>
        <v>77</v>
      </c>
      <c r="K1972" s="14">
        <v>41037</v>
      </c>
      <c r="L1972" s="13">
        <v>4</v>
      </c>
      <c r="M1972" s="14">
        <v>41268</v>
      </c>
      <c r="N1972" s="67">
        <f t="shared" si="71"/>
        <v>18.365503080082135</v>
      </c>
      <c r="O1972" s="16">
        <v>2</v>
      </c>
      <c r="Q1972" s="13" t="s">
        <v>190</v>
      </c>
      <c r="R1972" s="13" t="s">
        <v>2597</v>
      </c>
      <c r="S1972" s="13">
        <v>3</v>
      </c>
      <c r="T1972" s="13">
        <v>2</v>
      </c>
      <c r="U1972" s="13">
        <v>2</v>
      </c>
      <c r="V1972" s="13">
        <v>2</v>
      </c>
      <c r="X1972" s="13">
        <v>1</v>
      </c>
      <c r="Z1972" s="13">
        <v>4</v>
      </c>
      <c r="AC1972" s="13">
        <v>1</v>
      </c>
      <c r="AD1972" s="13">
        <v>1</v>
      </c>
      <c r="AE1972" s="13">
        <v>2</v>
      </c>
      <c r="AF1972" s="13">
        <v>2</v>
      </c>
      <c r="AG1972" s="13">
        <v>1</v>
      </c>
      <c r="AH1972" s="13">
        <v>2</v>
      </c>
      <c r="AO1972" s="13" t="s">
        <v>10374</v>
      </c>
      <c r="AP1972" s="13" t="s">
        <v>1715</v>
      </c>
      <c r="AQ1972" s="13">
        <v>1</v>
      </c>
      <c r="AR1972" s="13">
        <v>1</v>
      </c>
      <c r="AS1972" s="13">
        <v>10</v>
      </c>
      <c r="AT1972" s="13">
        <v>1</v>
      </c>
      <c r="AU1972" s="13">
        <v>0</v>
      </c>
      <c r="AV1972" s="13">
        <v>3</v>
      </c>
      <c r="AX1972" s="13">
        <v>1</v>
      </c>
      <c r="AY1972" s="13">
        <v>11</v>
      </c>
      <c r="AZ1972" s="13">
        <v>1</v>
      </c>
      <c r="BA1972" s="13">
        <v>2</v>
      </c>
      <c r="BB1972" s="13">
        <v>1</v>
      </c>
      <c r="BC1972" s="13">
        <v>9</v>
      </c>
      <c r="BD1972" s="13">
        <v>3</v>
      </c>
      <c r="BF1972" s="13">
        <v>1</v>
      </c>
      <c r="BG1972" s="13">
        <v>10</v>
      </c>
      <c r="BH1972" s="17">
        <v>1</v>
      </c>
      <c r="BI1972" s="13">
        <v>3</v>
      </c>
      <c r="BJ1972" s="13">
        <v>1</v>
      </c>
      <c r="BK1972" s="13">
        <v>1</v>
      </c>
      <c r="BL1972" s="13">
        <v>1</v>
      </c>
      <c r="BM1972" s="13">
        <v>3460</v>
      </c>
      <c r="BN1972" s="13">
        <v>2</v>
      </c>
      <c r="BQ1972" s="13" t="s">
        <v>237</v>
      </c>
      <c r="BR1972" s="13" t="s">
        <v>238</v>
      </c>
      <c r="BS1972" s="13">
        <v>1</v>
      </c>
      <c r="BU1972" s="13">
        <v>1</v>
      </c>
      <c r="CA1972" s="18"/>
      <c r="CB1972" s="18"/>
      <c r="CC1972" s="18" t="s">
        <v>6873</v>
      </c>
      <c r="CD1972" s="18" t="s">
        <v>6873</v>
      </c>
      <c r="CE1972" s="18"/>
      <c r="CF1972" s="18"/>
      <c r="CG1972" s="18"/>
      <c r="CH1972" s="13">
        <v>1</v>
      </c>
      <c r="CI1972" s="13">
        <v>1</v>
      </c>
      <c r="CJ1972" s="13">
        <v>1</v>
      </c>
      <c r="CK1972" s="13">
        <v>1</v>
      </c>
      <c r="CL1972" s="13">
        <v>1</v>
      </c>
      <c r="CM1972" s="13">
        <v>1</v>
      </c>
      <c r="CN1972" s="13">
        <v>1</v>
      </c>
      <c r="CO1972" s="13">
        <v>1</v>
      </c>
      <c r="CP1972" s="13">
        <v>1</v>
      </c>
      <c r="CQ1972" s="13">
        <v>1</v>
      </c>
      <c r="CR1972" s="13">
        <v>1</v>
      </c>
      <c r="CS1972" s="14">
        <v>41103</v>
      </c>
      <c r="CT1972" s="13">
        <v>1</v>
      </c>
      <c r="CW1972" s="13" t="s">
        <v>10375</v>
      </c>
      <c r="CX1972" s="38" t="s">
        <v>209</v>
      </c>
      <c r="CY1972" s="38" t="s">
        <v>3605</v>
      </c>
      <c r="CZ1972" s="38" t="s">
        <v>41</v>
      </c>
      <c r="DA1972" s="38" t="s">
        <v>10376</v>
      </c>
    </row>
    <row r="1973" spans="1:106" s="13" customFormat="1">
      <c r="A1973" s="84">
        <v>3614</v>
      </c>
      <c r="B1973" s="84">
        <v>1</v>
      </c>
      <c r="C1973" s="13" t="s">
        <v>10377</v>
      </c>
      <c r="D1973" s="13" t="s">
        <v>54</v>
      </c>
      <c r="E1973" s="14">
        <v>17108</v>
      </c>
      <c r="F1973" s="13" t="s">
        <v>194</v>
      </c>
      <c r="G1973" s="13" t="s">
        <v>381</v>
      </c>
      <c r="H1973" s="13" t="s">
        <v>381</v>
      </c>
      <c r="I1973" s="14">
        <v>40739</v>
      </c>
      <c r="J1973" s="13">
        <f t="shared" si="69"/>
        <v>64</v>
      </c>
      <c r="K1973" s="14">
        <v>40933</v>
      </c>
      <c r="L1973" s="13">
        <v>2</v>
      </c>
      <c r="O1973" s="16">
        <v>2</v>
      </c>
      <c r="Q1973" s="13" t="s">
        <v>10378</v>
      </c>
      <c r="R1973" s="13" t="s">
        <v>1996</v>
      </c>
      <c r="S1973" s="13">
        <v>2</v>
      </c>
      <c r="T1973" s="13">
        <v>2</v>
      </c>
      <c r="U1973" s="13">
        <v>2</v>
      </c>
      <c r="V1973" s="13">
        <v>2</v>
      </c>
      <c r="X1973" s="13">
        <v>1</v>
      </c>
      <c r="Z1973" s="13">
        <v>4</v>
      </c>
      <c r="AC1973" s="13">
        <v>2</v>
      </c>
      <c r="AD1973" s="13">
        <v>2</v>
      </c>
      <c r="AE1973" s="13">
        <v>2</v>
      </c>
      <c r="AF1973" s="13">
        <v>1</v>
      </c>
      <c r="AG1973" s="13">
        <v>1</v>
      </c>
      <c r="AH1973" s="13">
        <v>2</v>
      </c>
      <c r="AI1973" s="13">
        <v>1</v>
      </c>
      <c r="AJ1973" s="13">
        <v>2</v>
      </c>
      <c r="AK1973" s="13">
        <v>2</v>
      </c>
      <c r="AL1973" s="13">
        <v>2</v>
      </c>
      <c r="AM1973" s="13">
        <v>2</v>
      </c>
      <c r="AN1973" s="13">
        <v>2</v>
      </c>
      <c r="AO1973" s="13" t="s">
        <v>10379</v>
      </c>
      <c r="AP1973" s="13" t="s">
        <v>10380</v>
      </c>
      <c r="AQ1973" s="13">
        <v>1</v>
      </c>
      <c r="AR1973" s="13">
        <v>1</v>
      </c>
      <c r="AT1973" s="13">
        <v>1</v>
      </c>
      <c r="AV1973" s="13">
        <v>1</v>
      </c>
      <c r="AX1973" s="13">
        <v>1</v>
      </c>
      <c r="AZ1973" s="13">
        <v>3</v>
      </c>
      <c r="BB1973" s="13">
        <v>1</v>
      </c>
      <c r="BD1973" s="13">
        <v>1</v>
      </c>
      <c r="BF1973" s="13">
        <v>1</v>
      </c>
      <c r="BH1973" s="17">
        <v>1</v>
      </c>
      <c r="BI1973" s="13">
        <v>1</v>
      </c>
      <c r="BJ1973" s="13">
        <v>1</v>
      </c>
      <c r="BK1973" s="13">
        <v>1</v>
      </c>
      <c r="CA1973" s="18"/>
      <c r="CB1973" s="18"/>
      <c r="CC1973" s="18"/>
      <c r="CD1973" s="18"/>
      <c r="CE1973" s="18"/>
      <c r="CF1973" s="18"/>
      <c r="CG1973" s="18"/>
      <c r="CI1973" s="13">
        <v>1</v>
      </c>
      <c r="CJ1973" s="13">
        <v>1</v>
      </c>
      <c r="CK1973" s="13">
        <v>1</v>
      </c>
      <c r="CL1973" s="13">
        <v>1</v>
      </c>
      <c r="CM1973" s="13">
        <v>1</v>
      </c>
      <c r="CN1973" s="13">
        <v>1</v>
      </c>
      <c r="CO1973" s="13">
        <v>1</v>
      </c>
      <c r="CP1973" s="13">
        <v>1</v>
      </c>
      <c r="CQ1973" s="13">
        <v>1</v>
      </c>
      <c r="CR1973" s="13">
        <v>1</v>
      </c>
      <c r="CW1973" s="13" t="s">
        <v>10381</v>
      </c>
      <c r="CX1973" s="38" t="s">
        <v>10382</v>
      </c>
      <c r="CY1973" s="38" t="s">
        <v>10383</v>
      </c>
      <c r="CZ1973" s="38"/>
      <c r="DA1973" s="38" t="s">
        <v>192</v>
      </c>
    </row>
    <row r="1974" spans="1:106" s="13" customFormat="1">
      <c r="A1974" s="84">
        <v>3615</v>
      </c>
      <c r="B1974" s="84">
        <v>1</v>
      </c>
      <c r="C1974" s="13" t="s">
        <v>10384</v>
      </c>
      <c r="D1974" s="13" t="s">
        <v>54</v>
      </c>
      <c r="E1974" s="14">
        <v>15880</v>
      </c>
      <c r="F1974" s="13" t="s">
        <v>179</v>
      </c>
      <c r="G1974" s="13" t="s">
        <v>179</v>
      </c>
      <c r="H1974" s="13" t="s">
        <v>179</v>
      </c>
      <c r="I1974" s="14">
        <v>40527</v>
      </c>
      <c r="J1974" s="13">
        <f t="shared" si="69"/>
        <v>67</v>
      </c>
      <c r="K1974" s="14">
        <v>40891</v>
      </c>
      <c r="L1974" s="13">
        <v>4</v>
      </c>
      <c r="M1974" s="14">
        <v>41095</v>
      </c>
      <c r="N1974" s="67">
        <f t="shared" ref="N1974:N2037" si="72">(M1974-I1974)*12/365.25</f>
        <v>18.661190965092402</v>
      </c>
      <c r="O1974" s="16">
        <v>2</v>
      </c>
      <c r="Q1974" s="13" t="s">
        <v>10385</v>
      </c>
      <c r="S1974" s="13">
        <v>2</v>
      </c>
      <c r="T1974" s="13">
        <v>2</v>
      </c>
      <c r="U1974" s="13">
        <v>2</v>
      </c>
      <c r="V1974" s="13">
        <v>2</v>
      </c>
      <c r="X1974" s="13">
        <v>2</v>
      </c>
      <c r="Z1974" s="13">
        <v>4</v>
      </c>
      <c r="AH1974" s="13">
        <v>2</v>
      </c>
      <c r="AP1974" s="13" t="s">
        <v>1553</v>
      </c>
      <c r="AQ1974" s="13">
        <v>1</v>
      </c>
      <c r="AR1974" s="13">
        <v>1</v>
      </c>
      <c r="AT1974" s="13">
        <v>1</v>
      </c>
      <c r="AV1974" s="13">
        <v>1</v>
      </c>
      <c r="AX1974" s="13">
        <v>1</v>
      </c>
      <c r="AZ1974" s="13">
        <v>1</v>
      </c>
      <c r="BB1974" s="13">
        <v>3</v>
      </c>
      <c r="BD1974" s="13">
        <v>3</v>
      </c>
      <c r="BF1974" s="13">
        <v>1</v>
      </c>
      <c r="BH1974" s="17">
        <v>1</v>
      </c>
      <c r="BJ1974" s="13">
        <v>1</v>
      </c>
      <c r="BK1974" s="13">
        <v>1</v>
      </c>
      <c r="BL1974" s="13">
        <v>1</v>
      </c>
      <c r="BM1974" s="13">
        <v>3358</v>
      </c>
      <c r="BN1974" s="13">
        <v>2</v>
      </c>
      <c r="BQ1974" s="13" t="s">
        <v>289</v>
      </c>
      <c r="BR1974" s="13" t="s">
        <v>222</v>
      </c>
      <c r="CA1974" s="18"/>
      <c r="CB1974" s="18"/>
      <c r="CC1974" s="18"/>
      <c r="CD1974" s="18"/>
      <c r="CE1974" s="18"/>
      <c r="CF1974" s="18"/>
      <c r="CG1974" s="18"/>
      <c r="CH1974" s="13">
        <v>2</v>
      </c>
      <c r="CI1974" s="13">
        <v>1</v>
      </c>
      <c r="CJ1974" s="13">
        <v>1</v>
      </c>
      <c r="CK1974" s="13">
        <v>1</v>
      </c>
      <c r="CL1974" s="13">
        <v>1</v>
      </c>
      <c r="CM1974" s="13">
        <v>1</v>
      </c>
      <c r="CN1974" s="13">
        <v>1</v>
      </c>
      <c r="CO1974" s="13">
        <v>1</v>
      </c>
      <c r="CP1974" s="13">
        <v>1</v>
      </c>
      <c r="CQ1974" s="13">
        <v>1</v>
      </c>
      <c r="CR1974" s="13">
        <v>1</v>
      </c>
      <c r="CS1974" s="14">
        <v>41206</v>
      </c>
      <c r="CT1974" s="13">
        <v>3</v>
      </c>
      <c r="CW1974" s="13" t="s">
        <v>10386</v>
      </c>
      <c r="CX1974" s="38" t="s">
        <v>10387</v>
      </c>
      <c r="CY1974" s="38" t="s">
        <v>10388</v>
      </c>
      <c r="CZ1974" s="38"/>
      <c r="DA1974" s="38" t="s">
        <v>10389</v>
      </c>
    </row>
    <row r="1975" spans="1:106" s="13" customFormat="1">
      <c r="A1975" s="84">
        <v>3617</v>
      </c>
      <c r="B1975" s="84">
        <v>5</v>
      </c>
      <c r="C1975" s="13" t="s">
        <v>5649</v>
      </c>
      <c r="D1975" s="13" t="s">
        <v>54</v>
      </c>
      <c r="E1975" s="14">
        <v>12310</v>
      </c>
      <c r="F1975" s="13" t="s">
        <v>264</v>
      </c>
      <c r="G1975" s="13" t="s">
        <v>264</v>
      </c>
      <c r="H1975" s="13" t="s">
        <v>264</v>
      </c>
      <c r="I1975" s="14">
        <v>40862</v>
      </c>
      <c r="J1975" s="13">
        <f t="shared" si="69"/>
        <v>78</v>
      </c>
      <c r="K1975" s="14">
        <v>40953</v>
      </c>
      <c r="L1975" s="13">
        <v>2</v>
      </c>
      <c r="M1975" s="14">
        <v>41715</v>
      </c>
      <c r="N1975" s="67">
        <f t="shared" si="72"/>
        <v>28.024640657084188</v>
      </c>
      <c r="O1975" s="16">
        <v>2</v>
      </c>
      <c r="Q1975" s="13" t="s">
        <v>10390</v>
      </c>
      <c r="R1975" s="13" t="s">
        <v>38</v>
      </c>
      <c r="S1975" s="13">
        <v>2</v>
      </c>
      <c r="T1975" s="13">
        <v>2</v>
      </c>
      <c r="U1975" s="13">
        <v>2</v>
      </c>
      <c r="V1975" s="13">
        <v>2</v>
      </c>
      <c r="X1975" s="13">
        <v>2</v>
      </c>
      <c r="Z1975" s="13">
        <v>4</v>
      </c>
      <c r="AC1975" s="13">
        <v>2</v>
      </c>
      <c r="AD1975" s="13">
        <v>2</v>
      </c>
      <c r="AE1975" s="13">
        <v>2</v>
      </c>
      <c r="AF1975" s="13">
        <v>2</v>
      </c>
      <c r="AG1975" s="13">
        <v>2</v>
      </c>
      <c r="AH1975" s="13">
        <v>2</v>
      </c>
      <c r="AI1975" s="13">
        <v>2</v>
      </c>
      <c r="AJ1975" s="13">
        <v>2</v>
      </c>
      <c r="AK1975" s="13">
        <v>1</v>
      </c>
      <c r="AL1975" s="13">
        <v>2</v>
      </c>
      <c r="AM1975" s="13">
        <v>2</v>
      </c>
      <c r="AN1975" s="13">
        <v>1</v>
      </c>
      <c r="AO1975" s="13" t="s">
        <v>267</v>
      </c>
      <c r="AP1975" s="13" t="s">
        <v>3883</v>
      </c>
      <c r="AQ1975" s="13">
        <v>1</v>
      </c>
      <c r="AR1975" s="13">
        <v>1</v>
      </c>
      <c r="AS1975" s="13">
        <v>1</v>
      </c>
      <c r="AT1975" s="13">
        <v>1</v>
      </c>
      <c r="AU1975" s="13">
        <v>0</v>
      </c>
      <c r="AV1975" s="13">
        <v>2</v>
      </c>
      <c r="AX1975" s="13">
        <v>1</v>
      </c>
      <c r="AZ1975" s="13">
        <v>2</v>
      </c>
      <c r="BB1975" s="13">
        <v>2</v>
      </c>
      <c r="BD1975" s="13">
        <v>2</v>
      </c>
      <c r="BF1975" s="13">
        <v>1</v>
      </c>
      <c r="BG1975" s="13">
        <v>26</v>
      </c>
      <c r="BH1975" s="17">
        <v>2</v>
      </c>
      <c r="BI1975" s="13">
        <v>1</v>
      </c>
      <c r="BJ1975" s="13">
        <v>1</v>
      </c>
      <c r="BK1975" s="13">
        <v>1</v>
      </c>
      <c r="BL1975" s="13">
        <v>1</v>
      </c>
      <c r="BM1975" s="13">
        <v>3369</v>
      </c>
      <c r="BN1975" s="13">
        <v>1</v>
      </c>
      <c r="BO1975" s="13" t="s">
        <v>10391</v>
      </c>
      <c r="BP1975" s="13">
        <v>180</v>
      </c>
      <c r="BQ1975" s="13" t="s">
        <v>270</v>
      </c>
      <c r="BR1975" s="13" t="s">
        <v>271</v>
      </c>
      <c r="BS1975" s="13">
        <v>1</v>
      </c>
      <c r="BT1975" s="13">
        <v>21.6</v>
      </c>
      <c r="BU1975" s="13">
        <v>1</v>
      </c>
      <c r="BV1975" s="13">
        <v>1</v>
      </c>
      <c r="CA1975" s="18">
        <v>2053</v>
      </c>
      <c r="CB1975" s="18" t="s">
        <v>707</v>
      </c>
      <c r="CC1975" s="18">
        <v>1915.2</v>
      </c>
      <c r="CD1975" s="18">
        <v>1333.7</v>
      </c>
      <c r="CE1975" s="18"/>
      <c r="CF1975" s="18"/>
      <c r="CG1975" s="18"/>
      <c r="CI1975" s="13">
        <v>1</v>
      </c>
      <c r="CJ1975" s="13">
        <v>1</v>
      </c>
      <c r="CK1975" s="13">
        <v>1</v>
      </c>
      <c r="CL1975" s="13">
        <v>1</v>
      </c>
      <c r="CM1975" s="13">
        <v>1</v>
      </c>
      <c r="CN1975" s="13">
        <v>1</v>
      </c>
      <c r="CO1975" s="13">
        <v>1</v>
      </c>
      <c r="CP1975" s="13">
        <v>1</v>
      </c>
      <c r="CQ1975" s="13">
        <v>1</v>
      </c>
      <c r="CR1975" s="13">
        <v>1</v>
      </c>
      <c r="CS1975" s="14">
        <v>41136</v>
      </c>
      <c r="CT1975" s="13">
        <v>1</v>
      </c>
      <c r="CW1975" s="13" t="s">
        <v>10207</v>
      </c>
      <c r="CX1975" s="38" t="s">
        <v>10392</v>
      </c>
      <c r="CY1975" s="38" t="s">
        <v>6660</v>
      </c>
      <c r="CZ1975" s="38" t="s">
        <v>41</v>
      </c>
      <c r="DA1975" s="38" t="s">
        <v>10393</v>
      </c>
      <c r="DB1975" s="13">
        <v>169</v>
      </c>
    </row>
    <row r="1976" spans="1:106" s="13" customFormat="1">
      <c r="A1976" s="84">
        <v>3619</v>
      </c>
      <c r="B1976" s="84">
        <v>1</v>
      </c>
      <c r="C1976" s="13" t="s">
        <v>10394</v>
      </c>
      <c r="D1976" s="13" t="s">
        <v>37</v>
      </c>
      <c r="E1976" s="14">
        <v>19154</v>
      </c>
      <c r="F1976" s="13" t="s">
        <v>424</v>
      </c>
      <c r="G1976" s="13" t="s">
        <v>424</v>
      </c>
      <c r="H1976" s="13" t="s">
        <v>424</v>
      </c>
      <c r="I1976" s="14">
        <v>40726</v>
      </c>
      <c r="J1976" s="13">
        <f t="shared" si="69"/>
        <v>59</v>
      </c>
      <c r="K1976" s="14">
        <v>40962</v>
      </c>
      <c r="L1976" s="13">
        <v>1</v>
      </c>
      <c r="M1976" s="14">
        <v>41715</v>
      </c>
      <c r="N1976" s="67">
        <f t="shared" si="72"/>
        <v>32.492813141683776</v>
      </c>
      <c r="O1976" s="16">
        <v>2</v>
      </c>
      <c r="Q1976" s="13" t="s">
        <v>10395</v>
      </c>
      <c r="R1976" s="13" t="s">
        <v>190</v>
      </c>
      <c r="S1976" s="13">
        <v>3</v>
      </c>
      <c r="T1976" s="13">
        <v>2</v>
      </c>
      <c r="U1976" s="13">
        <v>2</v>
      </c>
      <c r="V1976" s="13">
        <v>2</v>
      </c>
      <c r="X1976" s="13">
        <v>1</v>
      </c>
      <c r="Z1976" s="13">
        <v>4</v>
      </c>
      <c r="AC1976" s="13">
        <v>2</v>
      </c>
      <c r="AD1976" s="13">
        <v>2</v>
      </c>
      <c r="AE1976" s="13">
        <v>2</v>
      </c>
      <c r="AF1976" s="13">
        <v>1</v>
      </c>
      <c r="AG1976" s="13">
        <v>2</v>
      </c>
      <c r="AH1976" s="13">
        <v>2</v>
      </c>
      <c r="AI1976" s="13">
        <v>2</v>
      </c>
      <c r="AJ1976" s="13">
        <v>2</v>
      </c>
      <c r="AK1976" s="13">
        <v>2</v>
      </c>
      <c r="AL1976" s="13">
        <v>2</v>
      </c>
      <c r="AM1976" s="13">
        <v>2</v>
      </c>
      <c r="AN1976" s="13">
        <v>1</v>
      </c>
      <c r="AO1976" s="13" t="s">
        <v>10396</v>
      </c>
      <c r="AP1976" s="13" t="s">
        <v>489</v>
      </c>
      <c r="AQ1976" s="13">
        <v>1</v>
      </c>
      <c r="AR1976" s="13">
        <v>2</v>
      </c>
      <c r="AT1976" s="13">
        <v>1</v>
      </c>
      <c r="AV1976" s="13">
        <v>1</v>
      </c>
      <c r="AX1976" s="13">
        <v>2</v>
      </c>
      <c r="AZ1976" s="13">
        <v>1</v>
      </c>
      <c r="BB1976" s="13">
        <v>1</v>
      </c>
      <c r="BD1976" s="13">
        <v>2</v>
      </c>
      <c r="BF1976" s="13">
        <v>2</v>
      </c>
      <c r="BH1976" s="17">
        <v>2</v>
      </c>
      <c r="BJ1976" s="13">
        <v>2</v>
      </c>
      <c r="BK1976" s="13">
        <v>2</v>
      </c>
      <c r="BL1976" s="13">
        <v>1</v>
      </c>
      <c r="BM1976" s="13">
        <v>3371</v>
      </c>
      <c r="BN1976" s="13">
        <v>2</v>
      </c>
      <c r="BQ1976" s="13" t="s">
        <v>237</v>
      </c>
      <c r="BR1976" s="13" t="s">
        <v>238</v>
      </c>
      <c r="BS1976" s="13">
        <v>2</v>
      </c>
      <c r="BT1976" s="13">
        <v>55</v>
      </c>
      <c r="BU1976" s="13">
        <v>1</v>
      </c>
      <c r="BV1976" s="13">
        <v>1</v>
      </c>
      <c r="CA1976" s="18">
        <v>2061</v>
      </c>
      <c r="CB1976" s="18" t="s">
        <v>1151</v>
      </c>
      <c r="CC1976" s="18">
        <v>373.3</v>
      </c>
      <c r="CD1976" s="18">
        <v>0</v>
      </c>
      <c r="CE1976" s="18"/>
      <c r="CF1976" s="18"/>
      <c r="CG1976" s="18"/>
      <c r="CI1976" s="13">
        <v>1</v>
      </c>
      <c r="CJ1976" s="13">
        <v>1</v>
      </c>
      <c r="CK1976" s="13">
        <v>1</v>
      </c>
      <c r="CL1976" s="13">
        <v>1</v>
      </c>
      <c r="CM1976" s="13">
        <v>1</v>
      </c>
      <c r="CN1976" s="13">
        <v>1</v>
      </c>
      <c r="CO1976" s="13">
        <v>1</v>
      </c>
      <c r="CP1976" s="13">
        <v>1</v>
      </c>
      <c r="CQ1976" s="13">
        <v>1</v>
      </c>
      <c r="CR1976" s="13">
        <v>1</v>
      </c>
      <c r="CS1976" s="14">
        <v>41487</v>
      </c>
      <c r="CT1976" s="13">
        <v>3</v>
      </c>
      <c r="CW1976" s="13" t="s">
        <v>10397</v>
      </c>
      <c r="CX1976" s="38" t="s">
        <v>5278</v>
      </c>
      <c r="CY1976" s="38" t="s">
        <v>10398</v>
      </c>
      <c r="CZ1976" s="38" t="s">
        <v>41</v>
      </c>
      <c r="DA1976" s="38" t="s">
        <v>10399</v>
      </c>
      <c r="DB1976" s="13">
        <v>170</v>
      </c>
    </row>
    <row r="1977" spans="1:106" s="13" customFormat="1">
      <c r="A1977" s="84">
        <v>3620</v>
      </c>
      <c r="B1977" s="84">
        <v>1</v>
      </c>
      <c r="C1977" s="13" t="s">
        <v>1837</v>
      </c>
      <c r="D1977" s="13" t="s">
        <v>37</v>
      </c>
      <c r="E1977" s="14">
        <v>20096</v>
      </c>
      <c r="F1977" s="13" t="s">
        <v>710</v>
      </c>
      <c r="G1977" s="13" t="s">
        <v>710</v>
      </c>
      <c r="H1977" s="13" t="s">
        <v>710</v>
      </c>
      <c r="I1977" s="14">
        <v>40801</v>
      </c>
      <c r="J1977" s="13">
        <f t="shared" si="69"/>
        <v>56</v>
      </c>
      <c r="K1977" s="14">
        <v>40963</v>
      </c>
      <c r="L1977" s="13">
        <v>4</v>
      </c>
      <c r="M1977" s="14">
        <v>41601</v>
      </c>
      <c r="N1977" s="67">
        <f t="shared" si="72"/>
        <v>26.283367556468171</v>
      </c>
      <c r="O1977" s="16">
        <v>2</v>
      </c>
      <c r="Q1977" s="13" t="s">
        <v>10400</v>
      </c>
      <c r="R1977" s="13" t="s">
        <v>8839</v>
      </c>
      <c r="S1977" s="13">
        <v>2</v>
      </c>
      <c r="T1977" s="13">
        <v>2</v>
      </c>
      <c r="U1977" s="13">
        <v>2</v>
      </c>
      <c r="V1977" s="13">
        <v>2</v>
      </c>
      <c r="X1977" s="13">
        <v>2</v>
      </c>
      <c r="Z1977" s="13">
        <v>4</v>
      </c>
      <c r="AC1977" s="13">
        <v>2</v>
      </c>
      <c r="AD1977" s="13">
        <v>2</v>
      </c>
      <c r="AE1977" s="13">
        <v>2</v>
      </c>
      <c r="AF1977" s="13">
        <v>2</v>
      </c>
      <c r="AG1977" s="13">
        <v>2</v>
      </c>
      <c r="AH1977" s="13">
        <v>2</v>
      </c>
      <c r="AI1977" s="13">
        <v>2</v>
      </c>
      <c r="AJ1977" s="13">
        <v>2</v>
      </c>
      <c r="AK1977" s="13">
        <v>2</v>
      </c>
      <c r="AL1977" s="13">
        <v>2</v>
      </c>
      <c r="AM1977" s="13">
        <v>3</v>
      </c>
      <c r="AN1977" s="13">
        <v>3</v>
      </c>
      <c r="AP1977" s="13" t="s">
        <v>10401</v>
      </c>
      <c r="AQ1977" s="13">
        <v>1</v>
      </c>
      <c r="AR1977" s="13">
        <v>2</v>
      </c>
      <c r="AT1977" s="13">
        <v>1</v>
      </c>
      <c r="AU1977" s="13">
        <v>0</v>
      </c>
      <c r="AV1977" s="13">
        <v>1</v>
      </c>
      <c r="AW1977" s="13">
        <v>4</v>
      </c>
      <c r="AX1977" s="13">
        <v>2</v>
      </c>
      <c r="AZ1977" s="13">
        <v>2</v>
      </c>
      <c r="BB1977" s="13">
        <v>2</v>
      </c>
      <c r="BD1977" s="13">
        <v>1</v>
      </c>
      <c r="BE1977" s="13">
        <v>4</v>
      </c>
      <c r="BF1977" s="13">
        <v>2</v>
      </c>
      <c r="BH1977" s="17">
        <v>1</v>
      </c>
      <c r="BI1977" s="13">
        <v>1</v>
      </c>
      <c r="BJ1977" s="13">
        <v>1</v>
      </c>
      <c r="BK1977" s="13">
        <v>1</v>
      </c>
      <c r="BL1977" s="13">
        <v>1</v>
      </c>
      <c r="BM1977" s="13">
        <v>3374</v>
      </c>
      <c r="BN1977" s="13">
        <v>2</v>
      </c>
      <c r="BQ1977" s="13" t="s">
        <v>237</v>
      </c>
      <c r="BR1977" s="13" t="s">
        <v>238</v>
      </c>
      <c r="BS1977" s="13">
        <v>1</v>
      </c>
      <c r="BT1977" s="13">
        <v>33.700000000000003</v>
      </c>
      <c r="BU1977" s="13">
        <v>1</v>
      </c>
      <c r="BV1977" s="13">
        <v>1</v>
      </c>
      <c r="CA1977" s="18">
        <v>2056</v>
      </c>
      <c r="CB1977" s="18" t="s">
        <v>1151</v>
      </c>
      <c r="CC1977" s="18">
        <v>694.8</v>
      </c>
      <c r="CD1977" s="18">
        <v>1413.1</v>
      </c>
      <c r="CE1977" s="18"/>
      <c r="CF1977" s="18"/>
      <c r="CG1977" s="18"/>
      <c r="CH1977" s="13">
        <v>1</v>
      </c>
      <c r="CI1977" s="13">
        <v>1</v>
      </c>
      <c r="CJ1977" s="13">
        <v>1</v>
      </c>
      <c r="CK1977" s="13">
        <v>1</v>
      </c>
      <c r="CL1977" s="13">
        <v>1</v>
      </c>
      <c r="CM1977" s="13">
        <v>1</v>
      </c>
      <c r="CN1977" s="13">
        <v>1</v>
      </c>
      <c r="CO1977" s="13">
        <v>1</v>
      </c>
      <c r="CP1977" s="13">
        <v>1</v>
      </c>
      <c r="CQ1977" s="13">
        <v>1</v>
      </c>
      <c r="CR1977" s="13">
        <v>1</v>
      </c>
      <c r="CS1977" s="14">
        <v>41261</v>
      </c>
      <c r="CT1977" s="13">
        <v>2</v>
      </c>
      <c r="CW1977" s="13" t="s">
        <v>10402</v>
      </c>
      <c r="CX1977" s="38" t="s">
        <v>10403</v>
      </c>
      <c r="CY1977" s="38" t="s">
        <v>1125</v>
      </c>
      <c r="CZ1977" s="38" t="s">
        <v>41</v>
      </c>
      <c r="DA1977" s="38" t="s">
        <v>10404</v>
      </c>
    </row>
    <row r="1978" spans="1:106" s="13" customFormat="1">
      <c r="A1978" s="84">
        <v>3622</v>
      </c>
      <c r="B1978" s="84">
        <v>5</v>
      </c>
      <c r="C1978" s="13" t="s">
        <v>1608</v>
      </c>
      <c r="D1978" s="13" t="s">
        <v>54</v>
      </c>
      <c r="E1978" s="14">
        <v>10239</v>
      </c>
      <c r="F1978" s="13" t="s">
        <v>673</v>
      </c>
      <c r="G1978" s="13" t="s">
        <v>673</v>
      </c>
      <c r="H1978" s="13" t="s">
        <v>673</v>
      </c>
      <c r="I1978" s="14">
        <v>40831</v>
      </c>
      <c r="J1978" s="13">
        <f t="shared" si="69"/>
        <v>83</v>
      </c>
      <c r="K1978" s="14">
        <v>40977</v>
      </c>
      <c r="L1978" s="13">
        <v>2</v>
      </c>
      <c r="M1978" s="14">
        <v>41074</v>
      </c>
      <c r="N1978" s="67">
        <f t="shared" si="72"/>
        <v>7.9835728952772076</v>
      </c>
      <c r="O1978" s="16">
        <v>2</v>
      </c>
      <c r="Q1978" s="13" t="s">
        <v>6393</v>
      </c>
      <c r="S1978" s="13">
        <v>2</v>
      </c>
      <c r="T1978" s="13">
        <v>2</v>
      </c>
      <c r="U1978" s="13">
        <v>2</v>
      </c>
      <c r="V1978" s="13">
        <v>2</v>
      </c>
      <c r="X1978" s="13">
        <v>1</v>
      </c>
      <c r="Z1978" s="13">
        <v>4</v>
      </c>
      <c r="AG1978" s="13">
        <v>1</v>
      </c>
      <c r="AJ1978" s="13">
        <v>2</v>
      </c>
      <c r="AK1978" s="13">
        <v>2</v>
      </c>
      <c r="AL1978" s="13">
        <v>2</v>
      </c>
      <c r="AM1978" s="13">
        <v>1</v>
      </c>
      <c r="AN1978" s="13">
        <v>1</v>
      </c>
      <c r="AO1978" s="13" t="s">
        <v>10405</v>
      </c>
      <c r="AP1978" s="13" t="s">
        <v>772</v>
      </c>
      <c r="AQ1978" s="13">
        <v>1</v>
      </c>
      <c r="AR1978" s="13">
        <v>2</v>
      </c>
      <c r="AT1978" s="13">
        <v>1</v>
      </c>
      <c r="AU1978" s="13">
        <v>0</v>
      </c>
      <c r="AV1978" s="13">
        <v>2</v>
      </c>
      <c r="AX1978" s="13">
        <v>1</v>
      </c>
      <c r="AZ1978" s="13">
        <v>1</v>
      </c>
      <c r="BB1978" s="13">
        <v>3</v>
      </c>
      <c r="BD1978" s="13">
        <v>2</v>
      </c>
      <c r="BF1978" s="13">
        <v>1</v>
      </c>
      <c r="BG1978" s="13">
        <v>8</v>
      </c>
      <c r="BH1978" s="17">
        <v>2</v>
      </c>
      <c r="BI1978" s="13">
        <v>1</v>
      </c>
      <c r="BJ1978" s="13">
        <v>1</v>
      </c>
      <c r="BK1978" s="13">
        <v>1</v>
      </c>
      <c r="BL1978" s="13">
        <v>1</v>
      </c>
      <c r="BM1978" s="13">
        <v>3389</v>
      </c>
      <c r="BN1978" s="13">
        <v>1</v>
      </c>
      <c r="BO1978" s="13" t="s">
        <v>9851</v>
      </c>
      <c r="BP1978" s="13">
        <v>180</v>
      </c>
      <c r="BQ1978" s="13" t="s">
        <v>594</v>
      </c>
      <c r="BR1978" s="13" t="s">
        <v>595</v>
      </c>
      <c r="BS1978" s="13">
        <v>1</v>
      </c>
      <c r="BT1978" s="13">
        <v>30</v>
      </c>
      <c r="BU1978" s="13">
        <v>1</v>
      </c>
      <c r="BV1978" s="13">
        <v>3</v>
      </c>
      <c r="CA1978" s="18"/>
      <c r="CB1978" s="18"/>
      <c r="CC1978" s="18"/>
      <c r="CD1978" s="18"/>
      <c r="CE1978" s="18"/>
      <c r="CF1978" s="18"/>
      <c r="CG1978" s="18"/>
      <c r="CI1978" s="13">
        <v>1</v>
      </c>
      <c r="CJ1978" s="13">
        <v>1</v>
      </c>
      <c r="CK1978" s="13">
        <v>1</v>
      </c>
      <c r="CL1978" s="13">
        <v>1</v>
      </c>
      <c r="CM1978" s="13">
        <v>1</v>
      </c>
      <c r="CN1978" s="13">
        <v>1</v>
      </c>
      <c r="CO1978" s="13">
        <v>1</v>
      </c>
      <c r="CP1978" s="13">
        <v>1</v>
      </c>
      <c r="CQ1978" s="13">
        <v>1</v>
      </c>
      <c r="CR1978" s="13">
        <v>1</v>
      </c>
      <c r="CS1978" s="14">
        <v>41225</v>
      </c>
      <c r="CT1978" s="13">
        <v>2</v>
      </c>
      <c r="CW1978" s="13" t="s">
        <v>10406</v>
      </c>
      <c r="CX1978" s="38" t="s">
        <v>10407</v>
      </c>
      <c r="CY1978" s="38" t="s">
        <v>10408</v>
      </c>
      <c r="CZ1978" s="38"/>
      <c r="DA1978" s="38" t="s">
        <v>192</v>
      </c>
    </row>
    <row r="1979" spans="1:106" s="13" customFormat="1">
      <c r="A1979" s="84">
        <v>3626</v>
      </c>
      <c r="B1979" s="84">
        <v>1</v>
      </c>
      <c r="C1979" s="13" t="s">
        <v>9414</v>
      </c>
      <c r="D1979" s="13" t="s">
        <v>54</v>
      </c>
      <c r="E1979" s="14">
        <v>18330</v>
      </c>
      <c r="F1979" s="13" t="s">
        <v>370</v>
      </c>
      <c r="G1979" s="13" t="s">
        <v>424</v>
      </c>
      <c r="H1979" s="13" t="s">
        <v>424</v>
      </c>
      <c r="I1979" s="14">
        <v>40923</v>
      </c>
      <c r="J1979" s="13">
        <f t="shared" ref="J1979:J2042" si="73">INT((I1979-E1979)/365.25)</f>
        <v>61</v>
      </c>
      <c r="K1979" s="14">
        <v>40959</v>
      </c>
      <c r="L1979" s="13">
        <v>2</v>
      </c>
      <c r="M1979" s="14">
        <v>41022</v>
      </c>
      <c r="N1979" s="67">
        <f t="shared" si="72"/>
        <v>3.2525667351129361</v>
      </c>
      <c r="O1979" s="16">
        <v>2</v>
      </c>
      <c r="R1979" s="13" t="s">
        <v>196</v>
      </c>
      <c r="S1979" s="13">
        <v>2</v>
      </c>
      <c r="T1979" s="13">
        <v>2</v>
      </c>
      <c r="U1979" s="13">
        <v>2</v>
      </c>
      <c r="V1979" s="13">
        <v>2</v>
      </c>
      <c r="X1979" s="13">
        <v>1</v>
      </c>
      <c r="Z1979" s="13">
        <v>4</v>
      </c>
      <c r="AC1979" s="13">
        <v>2</v>
      </c>
      <c r="AD1979" s="13">
        <v>2</v>
      </c>
      <c r="AE1979" s="13">
        <v>2</v>
      </c>
      <c r="AF1979" s="13">
        <v>2</v>
      </c>
      <c r="AG1979" s="13">
        <v>1</v>
      </c>
      <c r="AH1979" s="13">
        <v>2</v>
      </c>
      <c r="AI1979" s="13">
        <v>2</v>
      </c>
      <c r="AJ1979" s="13">
        <v>3</v>
      </c>
      <c r="AK1979" s="13">
        <v>3</v>
      </c>
      <c r="AL1979" s="13">
        <v>3</v>
      </c>
      <c r="AM1979" s="13">
        <v>3</v>
      </c>
      <c r="AN1979" s="13">
        <v>1</v>
      </c>
      <c r="AO1979" s="13" t="s">
        <v>10409</v>
      </c>
      <c r="AP1979" s="13" t="s">
        <v>8069</v>
      </c>
      <c r="AQ1979" s="13">
        <v>1</v>
      </c>
      <c r="AR1979" s="13">
        <v>1</v>
      </c>
      <c r="AS1979" s="13">
        <v>2</v>
      </c>
      <c r="AT1979" s="13">
        <v>1</v>
      </c>
      <c r="AU1979" s="13">
        <v>0</v>
      </c>
      <c r="AV1979" s="13">
        <v>1</v>
      </c>
      <c r="AW1979" s="13">
        <v>2</v>
      </c>
      <c r="AX1979" s="13">
        <v>1</v>
      </c>
      <c r="AY1979" s="13">
        <v>2</v>
      </c>
      <c r="AZ1979" s="13">
        <v>1</v>
      </c>
      <c r="BA1979" s="13">
        <v>1</v>
      </c>
      <c r="BB1979" s="13">
        <v>3</v>
      </c>
      <c r="BD1979" s="13">
        <v>1</v>
      </c>
      <c r="BE1979" s="13">
        <v>2</v>
      </c>
      <c r="BF1979" s="13">
        <v>2</v>
      </c>
      <c r="BH1979" s="17">
        <v>1</v>
      </c>
      <c r="BJ1979" s="13">
        <v>2</v>
      </c>
      <c r="BK1979" s="13">
        <v>1</v>
      </c>
      <c r="BL1979" s="13">
        <v>1</v>
      </c>
      <c r="BM1979" s="13">
        <v>3405</v>
      </c>
      <c r="BN1979" s="13">
        <v>2</v>
      </c>
      <c r="BQ1979" s="13" t="s">
        <v>594</v>
      </c>
      <c r="BR1979" s="13" t="s">
        <v>595</v>
      </c>
      <c r="BS1979" s="13">
        <v>2</v>
      </c>
      <c r="BT1979" s="13">
        <v>54</v>
      </c>
      <c r="BU1979" s="13">
        <v>1</v>
      </c>
      <c r="BW1979" s="13">
        <v>2</v>
      </c>
      <c r="BX1979" s="13">
        <v>379.7</v>
      </c>
      <c r="CA1979" s="18">
        <v>2081</v>
      </c>
      <c r="CB1979" s="18" t="s">
        <v>1882</v>
      </c>
      <c r="CC1979" s="18" t="s">
        <v>10410</v>
      </c>
      <c r="CD1979" s="18">
        <v>22281</v>
      </c>
      <c r="CE1979" s="18"/>
      <c r="CF1979" s="18"/>
      <c r="CG1979" s="18"/>
      <c r="CI1979" s="13">
        <v>1</v>
      </c>
      <c r="CJ1979" s="13">
        <v>1</v>
      </c>
      <c r="CK1979" s="13">
        <v>1</v>
      </c>
      <c r="CL1979" s="13">
        <v>1</v>
      </c>
      <c r="CM1979" s="13">
        <v>1</v>
      </c>
      <c r="CN1979" s="13">
        <v>1</v>
      </c>
      <c r="CO1979" s="13">
        <v>1</v>
      </c>
      <c r="CP1979" s="13">
        <v>1</v>
      </c>
      <c r="CQ1979" s="13">
        <v>1</v>
      </c>
      <c r="CR1979" s="13">
        <v>1</v>
      </c>
      <c r="CS1979" s="14">
        <v>41210</v>
      </c>
      <c r="CW1979" s="13" t="s">
        <v>10411</v>
      </c>
      <c r="CX1979" s="38" t="s">
        <v>10412</v>
      </c>
      <c r="CY1979" s="38" t="s">
        <v>10413</v>
      </c>
      <c r="CZ1979" s="38"/>
      <c r="DA1979" s="38" t="s">
        <v>192</v>
      </c>
    </row>
    <row r="1980" spans="1:106" s="13" customFormat="1">
      <c r="A1980" s="84">
        <v>3628</v>
      </c>
      <c r="B1980" s="84">
        <v>1</v>
      </c>
      <c r="C1980" s="13" t="s">
        <v>5696</v>
      </c>
      <c r="D1980" s="13" t="s">
        <v>54</v>
      </c>
      <c r="E1980" s="14">
        <v>16270</v>
      </c>
      <c r="F1980" s="13" t="s">
        <v>214</v>
      </c>
      <c r="G1980" s="13" t="s">
        <v>287</v>
      </c>
      <c r="H1980" s="13" t="s">
        <v>194</v>
      </c>
      <c r="I1980" s="14">
        <v>40923</v>
      </c>
      <c r="J1980" s="13">
        <f t="shared" si="73"/>
        <v>67</v>
      </c>
      <c r="K1980" s="14">
        <v>40967</v>
      </c>
      <c r="L1980" s="13">
        <v>2</v>
      </c>
      <c r="M1980" s="14">
        <v>41198</v>
      </c>
      <c r="N1980" s="67">
        <f t="shared" si="72"/>
        <v>9.0349075975359341</v>
      </c>
      <c r="O1980" s="16">
        <v>2</v>
      </c>
      <c r="Q1980" s="13" t="s">
        <v>180</v>
      </c>
      <c r="R1980" s="13" t="s">
        <v>2597</v>
      </c>
      <c r="S1980" s="13">
        <v>2</v>
      </c>
      <c r="T1980" s="13">
        <v>2</v>
      </c>
      <c r="U1980" s="13">
        <v>2</v>
      </c>
      <c r="V1980" s="13">
        <v>2</v>
      </c>
      <c r="X1980" s="13">
        <v>2</v>
      </c>
      <c r="Z1980" s="13">
        <v>4</v>
      </c>
      <c r="AH1980" s="13">
        <v>2</v>
      </c>
      <c r="AP1980" s="13" t="s">
        <v>10414</v>
      </c>
      <c r="AQ1980" s="13">
        <v>1</v>
      </c>
      <c r="AR1980" s="13">
        <v>1</v>
      </c>
      <c r="AS1980" s="13">
        <v>2</v>
      </c>
      <c r="AT1980" s="13">
        <v>1</v>
      </c>
      <c r="AU1980" s="13">
        <v>2</v>
      </c>
      <c r="AV1980" s="13">
        <v>1</v>
      </c>
      <c r="AW1980" s="13">
        <v>1</v>
      </c>
      <c r="AX1980" s="13">
        <v>1</v>
      </c>
      <c r="AY1980" s="13">
        <v>2</v>
      </c>
      <c r="AZ1980" s="13">
        <v>3</v>
      </c>
      <c r="BB1980" s="13">
        <v>3</v>
      </c>
      <c r="BD1980" s="13">
        <v>1</v>
      </c>
      <c r="BE1980" s="13">
        <v>2</v>
      </c>
      <c r="BF1980" s="13">
        <v>1</v>
      </c>
      <c r="BG1980" s="13">
        <v>2</v>
      </c>
      <c r="BH1980" s="17">
        <v>1</v>
      </c>
      <c r="BI1980" s="13">
        <v>2</v>
      </c>
      <c r="BJ1980" s="13">
        <v>2</v>
      </c>
      <c r="BK1980" s="13">
        <v>1</v>
      </c>
      <c r="BL1980" s="13">
        <v>1</v>
      </c>
      <c r="BM1980" s="13">
        <v>3408</v>
      </c>
      <c r="BN1980" s="13">
        <v>2</v>
      </c>
      <c r="BQ1980" s="13" t="s">
        <v>289</v>
      </c>
      <c r="BR1980" s="13" t="s">
        <v>222</v>
      </c>
      <c r="BS1980" s="13">
        <v>1</v>
      </c>
      <c r="BT1980" s="13">
        <v>17</v>
      </c>
      <c r="BU1980" s="13">
        <v>1</v>
      </c>
      <c r="BV1980" s="13">
        <v>1</v>
      </c>
      <c r="BW1980" s="13">
        <v>1</v>
      </c>
      <c r="BX1980" s="13">
        <v>13</v>
      </c>
      <c r="CA1980" s="18">
        <v>2070</v>
      </c>
      <c r="CB1980" s="18" t="s">
        <v>4369</v>
      </c>
      <c r="CC1980" s="18">
        <v>219.7</v>
      </c>
      <c r="CD1980" s="18">
        <v>0</v>
      </c>
      <c r="CE1980" s="18"/>
      <c r="CF1980" s="18"/>
      <c r="CG1980" s="18"/>
      <c r="CI1980" s="13">
        <v>1</v>
      </c>
      <c r="CJ1980" s="13">
        <v>1</v>
      </c>
      <c r="CK1980" s="13">
        <v>1</v>
      </c>
      <c r="CL1980" s="13">
        <v>1</v>
      </c>
      <c r="CM1980" s="13">
        <v>1</v>
      </c>
      <c r="CN1980" s="13">
        <v>1</v>
      </c>
      <c r="CO1980" s="13">
        <v>1</v>
      </c>
      <c r="CP1980" s="13">
        <v>1</v>
      </c>
      <c r="CQ1980" s="13">
        <v>1</v>
      </c>
      <c r="CR1980" s="13">
        <v>1</v>
      </c>
      <c r="CS1980" s="14">
        <v>41120</v>
      </c>
      <c r="CT1980" s="13">
        <v>3</v>
      </c>
      <c r="CW1980" s="13" t="s">
        <v>9001</v>
      </c>
      <c r="CX1980" s="38" t="s">
        <v>4247</v>
      </c>
      <c r="CY1980" s="38" t="s">
        <v>874</v>
      </c>
      <c r="CZ1980" s="38"/>
      <c r="DA1980" s="38" t="s">
        <v>192</v>
      </c>
    </row>
    <row r="1981" spans="1:106" s="13" customFormat="1">
      <c r="A1981" s="84">
        <v>3629</v>
      </c>
      <c r="B1981" s="84">
        <v>1</v>
      </c>
      <c r="C1981" s="13" t="s">
        <v>10415</v>
      </c>
      <c r="D1981" s="13" t="s">
        <v>54</v>
      </c>
      <c r="E1981" s="14">
        <v>15720</v>
      </c>
      <c r="F1981" s="13" t="s">
        <v>277</v>
      </c>
      <c r="G1981" s="13" t="s">
        <v>277</v>
      </c>
      <c r="H1981" s="13" t="s">
        <v>277</v>
      </c>
      <c r="I1981" s="14">
        <v>40923</v>
      </c>
      <c r="J1981" s="13">
        <f t="shared" si="73"/>
        <v>69</v>
      </c>
      <c r="K1981" s="14">
        <v>40959</v>
      </c>
      <c r="L1981" s="13">
        <v>2</v>
      </c>
      <c r="M1981" s="14">
        <v>41075</v>
      </c>
      <c r="N1981" s="67">
        <f t="shared" si="72"/>
        <v>4.9938398357289531</v>
      </c>
      <c r="O1981" s="16">
        <v>2</v>
      </c>
      <c r="Q1981" s="13" t="s">
        <v>1351</v>
      </c>
      <c r="R1981" s="13" t="s">
        <v>1311</v>
      </c>
      <c r="S1981" s="13">
        <v>2</v>
      </c>
      <c r="T1981" s="13">
        <v>2</v>
      </c>
      <c r="U1981" s="13">
        <v>2</v>
      </c>
      <c r="V1981" s="13">
        <v>1</v>
      </c>
      <c r="W1981" s="13" t="s">
        <v>10416</v>
      </c>
      <c r="X1981" s="13">
        <v>1</v>
      </c>
      <c r="Z1981" s="13">
        <v>4</v>
      </c>
      <c r="AC1981" s="13">
        <v>2</v>
      </c>
      <c r="AD1981" s="13">
        <v>2</v>
      </c>
      <c r="AE1981" s="13">
        <v>2</v>
      </c>
      <c r="AF1981" s="13">
        <v>2</v>
      </c>
      <c r="AG1981" s="13">
        <v>1</v>
      </c>
      <c r="AH1981" s="13">
        <v>2</v>
      </c>
      <c r="AI1981" s="13">
        <v>2</v>
      </c>
      <c r="AJ1981" s="13">
        <v>2</v>
      </c>
      <c r="AK1981" s="13">
        <v>2</v>
      </c>
      <c r="AL1981" s="13">
        <v>2</v>
      </c>
      <c r="AM1981" s="13">
        <v>3</v>
      </c>
      <c r="AN1981" s="13">
        <v>1</v>
      </c>
      <c r="AO1981" s="13" t="s">
        <v>10417</v>
      </c>
      <c r="AP1981" s="13" t="s">
        <v>125</v>
      </c>
      <c r="AQ1981" s="13">
        <v>1</v>
      </c>
      <c r="AR1981" s="13">
        <v>1</v>
      </c>
      <c r="AS1981" s="13">
        <v>1</v>
      </c>
      <c r="AT1981" s="13">
        <v>3</v>
      </c>
      <c r="AV1981" s="13">
        <v>1</v>
      </c>
      <c r="AW1981" s="13">
        <v>1</v>
      </c>
      <c r="AX1981" s="13">
        <v>1</v>
      </c>
      <c r="AY1981" s="13">
        <v>1</v>
      </c>
      <c r="AZ1981" s="13">
        <v>1</v>
      </c>
      <c r="BA1981" s="13">
        <v>2</v>
      </c>
      <c r="BB1981" s="13">
        <v>1</v>
      </c>
      <c r="BC1981" s="13">
        <v>0</v>
      </c>
      <c r="BD1981" s="13">
        <v>2</v>
      </c>
      <c r="BF1981" s="13">
        <v>1</v>
      </c>
      <c r="BG1981" s="13">
        <v>2</v>
      </c>
      <c r="BH1981" s="17">
        <v>1</v>
      </c>
      <c r="BI1981" s="13">
        <v>1</v>
      </c>
      <c r="BJ1981" s="13">
        <v>1</v>
      </c>
      <c r="BK1981" s="13">
        <v>1</v>
      </c>
      <c r="BL1981" s="13">
        <v>1</v>
      </c>
      <c r="BM1981" s="13">
        <v>3409</v>
      </c>
      <c r="BN1981" s="13">
        <v>2</v>
      </c>
      <c r="BQ1981" s="13" t="s">
        <v>1315</v>
      </c>
      <c r="BR1981" s="13" t="s">
        <v>1316</v>
      </c>
      <c r="BS1981" s="13">
        <v>2</v>
      </c>
      <c r="BT1981" s="13">
        <v>86</v>
      </c>
      <c r="BU1981" s="13">
        <v>1</v>
      </c>
      <c r="BV1981" s="13">
        <v>1</v>
      </c>
      <c r="CA1981" s="18">
        <v>2086</v>
      </c>
      <c r="CB1981" s="18" t="s">
        <v>1317</v>
      </c>
      <c r="CC1981" s="18" t="s">
        <v>10418</v>
      </c>
      <c r="CD1981" s="18">
        <v>6111.2</v>
      </c>
      <c r="CE1981" s="18"/>
      <c r="CF1981" s="18"/>
      <c r="CG1981" s="18"/>
      <c r="CI1981" s="13">
        <v>1</v>
      </c>
      <c r="CJ1981" s="13">
        <v>1</v>
      </c>
      <c r="CK1981" s="13">
        <v>1</v>
      </c>
      <c r="CL1981" s="13">
        <v>1</v>
      </c>
      <c r="CM1981" s="13">
        <v>1</v>
      </c>
      <c r="CN1981" s="13">
        <v>1</v>
      </c>
      <c r="CO1981" s="13">
        <v>1</v>
      </c>
      <c r="CP1981" s="13">
        <v>1</v>
      </c>
      <c r="CQ1981" s="13">
        <v>1</v>
      </c>
      <c r="CR1981" s="13">
        <v>1</v>
      </c>
      <c r="CS1981" s="14">
        <v>41479</v>
      </c>
      <c r="CT1981" s="13">
        <v>2</v>
      </c>
      <c r="CW1981" s="13" t="s">
        <v>10419</v>
      </c>
      <c r="CX1981" s="38" t="s">
        <v>10420</v>
      </c>
      <c r="CY1981" s="38" t="s">
        <v>9365</v>
      </c>
      <c r="CZ1981" s="38" t="s">
        <v>817</v>
      </c>
      <c r="DA1981" s="38" t="s">
        <v>10217</v>
      </c>
    </row>
    <row r="1982" spans="1:106" s="13" customFormat="1">
      <c r="A1982" s="84">
        <v>3631</v>
      </c>
      <c r="B1982" s="84">
        <v>1</v>
      </c>
      <c r="C1982" s="13" t="s">
        <v>10421</v>
      </c>
      <c r="D1982" s="13" t="s">
        <v>54</v>
      </c>
      <c r="E1982" s="14">
        <v>11973</v>
      </c>
      <c r="F1982" s="13" t="s">
        <v>381</v>
      </c>
      <c r="G1982" s="13" t="s">
        <v>214</v>
      </c>
      <c r="H1982" s="13" t="s">
        <v>214</v>
      </c>
      <c r="I1982" s="14">
        <v>40709</v>
      </c>
      <c r="J1982" s="13">
        <f t="shared" si="73"/>
        <v>78</v>
      </c>
      <c r="K1982" s="14">
        <v>41010</v>
      </c>
      <c r="L1982" s="13">
        <v>2</v>
      </c>
      <c r="M1982" s="14">
        <v>41718</v>
      </c>
      <c r="N1982" s="67">
        <f t="shared" si="72"/>
        <v>33.149897330595479</v>
      </c>
      <c r="O1982" s="16">
        <v>2</v>
      </c>
      <c r="Q1982" s="13" t="s">
        <v>180</v>
      </c>
      <c r="R1982" s="13" t="s">
        <v>38</v>
      </c>
      <c r="S1982" s="13">
        <v>2</v>
      </c>
      <c r="T1982" s="13">
        <v>2</v>
      </c>
      <c r="U1982" s="13">
        <v>2</v>
      </c>
      <c r="V1982" s="13">
        <v>2</v>
      </c>
      <c r="X1982" s="13">
        <v>2</v>
      </c>
      <c r="Z1982" s="13">
        <v>4</v>
      </c>
      <c r="AH1982" s="13">
        <v>2</v>
      </c>
      <c r="AI1982" s="13">
        <v>2</v>
      </c>
      <c r="AJ1982" s="13">
        <v>2</v>
      </c>
      <c r="AK1982" s="13">
        <v>2</v>
      </c>
      <c r="AL1982" s="13">
        <v>3</v>
      </c>
      <c r="AM1982" s="13">
        <v>3</v>
      </c>
      <c r="AN1982" s="13">
        <v>1</v>
      </c>
      <c r="AO1982" s="13" t="s">
        <v>10422</v>
      </c>
      <c r="AP1982" s="13" t="s">
        <v>9939</v>
      </c>
      <c r="AQ1982" s="13">
        <v>1</v>
      </c>
      <c r="AR1982" s="13">
        <v>2</v>
      </c>
      <c r="AT1982" s="13">
        <v>1</v>
      </c>
      <c r="AV1982" s="13">
        <v>2</v>
      </c>
      <c r="AX1982" s="13">
        <v>2</v>
      </c>
      <c r="AZ1982" s="13">
        <v>2</v>
      </c>
      <c r="BB1982" s="13">
        <v>2</v>
      </c>
      <c r="BD1982" s="13">
        <v>2</v>
      </c>
      <c r="BF1982" s="13">
        <v>1</v>
      </c>
      <c r="BG1982" s="13">
        <v>22</v>
      </c>
      <c r="BH1982" s="17">
        <v>2</v>
      </c>
      <c r="BI1982" s="13">
        <v>1</v>
      </c>
      <c r="BK1982" s="13">
        <v>1</v>
      </c>
      <c r="BL1982" s="13">
        <v>1</v>
      </c>
      <c r="BM1982" s="13">
        <v>3424</v>
      </c>
      <c r="BN1982" s="13">
        <v>2</v>
      </c>
      <c r="BQ1982" s="13" t="s">
        <v>289</v>
      </c>
      <c r="BR1982" s="13" t="s">
        <v>222</v>
      </c>
      <c r="BS1982" s="13">
        <v>1</v>
      </c>
      <c r="BT1982" s="13">
        <v>26</v>
      </c>
      <c r="BU1982" s="13">
        <v>1</v>
      </c>
      <c r="BV1982" s="13">
        <v>1</v>
      </c>
      <c r="CA1982" s="18">
        <v>2093</v>
      </c>
      <c r="CB1982" s="18" t="s">
        <v>4369</v>
      </c>
      <c r="CC1982" s="18">
        <v>353</v>
      </c>
      <c r="CD1982" s="18" t="s">
        <v>4369</v>
      </c>
      <c r="CE1982" s="18"/>
      <c r="CF1982" s="18"/>
      <c r="CG1982" s="18"/>
      <c r="CI1982" s="13">
        <v>1</v>
      </c>
      <c r="CJ1982" s="13">
        <v>1</v>
      </c>
      <c r="CK1982" s="13">
        <v>1</v>
      </c>
      <c r="CL1982" s="13">
        <v>1</v>
      </c>
      <c r="CM1982" s="13">
        <v>1</v>
      </c>
      <c r="CN1982" s="13">
        <v>1</v>
      </c>
      <c r="CO1982" s="13">
        <v>1</v>
      </c>
      <c r="CP1982" s="13">
        <v>1</v>
      </c>
      <c r="CQ1982" s="13">
        <v>1</v>
      </c>
      <c r="CR1982" s="13">
        <v>1</v>
      </c>
      <c r="CS1982" s="14">
        <v>41093</v>
      </c>
      <c r="CT1982" s="13">
        <v>1</v>
      </c>
      <c r="CW1982" s="13" t="s">
        <v>8599</v>
      </c>
      <c r="CX1982" s="38" t="s">
        <v>6630</v>
      </c>
      <c r="CY1982" s="38" t="s">
        <v>6631</v>
      </c>
      <c r="CZ1982" s="38" t="s">
        <v>41</v>
      </c>
      <c r="DA1982" s="38" t="s">
        <v>6626</v>
      </c>
      <c r="DB1982" s="13">
        <v>171</v>
      </c>
    </row>
    <row r="1983" spans="1:106" s="13" customFormat="1">
      <c r="A1983" s="84">
        <v>3632</v>
      </c>
      <c r="B1983" s="84">
        <v>5</v>
      </c>
      <c r="C1983" s="13" t="s">
        <v>361</v>
      </c>
      <c r="D1983" s="13" t="s">
        <v>54</v>
      </c>
      <c r="E1983" s="14">
        <v>10822</v>
      </c>
      <c r="F1983" s="13" t="s">
        <v>214</v>
      </c>
      <c r="G1983" s="13" t="s">
        <v>214</v>
      </c>
      <c r="H1983" s="13" t="s">
        <v>214</v>
      </c>
      <c r="I1983" s="14">
        <v>40923</v>
      </c>
      <c r="J1983" s="13">
        <f t="shared" si="73"/>
        <v>82</v>
      </c>
      <c r="K1983" s="14">
        <v>40938</v>
      </c>
      <c r="L1983" s="13">
        <v>4</v>
      </c>
      <c r="M1983" s="14">
        <v>41078</v>
      </c>
      <c r="N1983" s="67">
        <f t="shared" si="72"/>
        <v>5.0924024640657084</v>
      </c>
      <c r="O1983" s="16">
        <v>2</v>
      </c>
      <c r="Q1983" s="13" t="s">
        <v>180</v>
      </c>
      <c r="R1983" s="13" t="s">
        <v>181</v>
      </c>
      <c r="S1983" s="13">
        <v>2</v>
      </c>
      <c r="T1983" s="13">
        <v>2</v>
      </c>
      <c r="U1983" s="13">
        <v>2</v>
      </c>
      <c r="V1983" s="13">
        <v>2</v>
      </c>
      <c r="X1983" s="13">
        <v>2</v>
      </c>
      <c r="Z1983" s="13">
        <v>4</v>
      </c>
      <c r="AH1983" s="13">
        <v>2</v>
      </c>
      <c r="AI1983" s="13">
        <v>2</v>
      </c>
      <c r="AJ1983" s="13">
        <v>2</v>
      </c>
      <c r="AK1983" s="13">
        <v>2</v>
      </c>
      <c r="AL1983" s="13">
        <v>2</v>
      </c>
      <c r="AM1983" s="13">
        <v>2</v>
      </c>
      <c r="AN1983" s="13">
        <v>1</v>
      </c>
      <c r="AO1983" s="13" t="s">
        <v>10423</v>
      </c>
      <c r="AP1983" s="13" t="s">
        <v>4109</v>
      </c>
      <c r="AQ1983" s="13">
        <v>1</v>
      </c>
      <c r="AR1983" s="13">
        <v>1</v>
      </c>
      <c r="AS1983" s="13">
        <v>0</v>
      </c>
      <c r="AT1983" s="13">
        <v>1</v>
      </c>
      <c r="AU1983" s="13">
        <v>1</v>
      </c>
      <c r="AV1983" s="13">
        <v>3</v>
      </c>
      <c r="AX1983" s="13">
        <v>3</v>
      </c>
      <c r="AZ1983" s="13">
        <v>3</v>
      </c>
      <c r="BB1983" s="13">
        <v>3</v>
      </c>
      <c r="BD1983" s="13">
        <v>2</v>
      </c>
      <c r="BF1983" s="13">
        <v>1</v>
      </c>
      <c r="BG1983" s="13">
        <v>3</v>
      </c>
      <c r="BH1983" s="17">
        <v>1</v>
      </c>
      <c r="BI1983" s="13">
        <v>2</v>
      </c>
      <c r="BJ1983" s="13">
        <v>2</v>
      </c>
      <c r="BK1983" s="13">
        <v>1</v>
      </c>
      <c r="BL1983" s="13">
        <v>1</v>
      </c>
      <c r="BM1983" s="13">
        <v>3425</v>
      </c>
      <c r="BN1983" s="13">
        <v>1</v>
      </c>
      <c r="BO1983" s="13" t="s">
        <v>10424</v>
      </c>
      <c r="BP1983" s="13">
        <v>232</v>
      </c>
      <c r="BQ1983" s="13" t="s">
        <v>289</v>
      </c>
      <c r="BR1983" s="13" t="s">
        <v>222</v>
      </c>
      <c r="BS1983" s="13">
        <v>1</v>
      </c>
      <c r="BT1983" s="13">
        <v>27.6</v>
      </c>
      <c r="BU1983" s="13">
        <v>1</v>
      </c>
      <c r="BV1983" s="13">
        <v>0</v>
      </c>
      <c r="CA1983" s="18">
        <v>2069</v>
      </c>
      <c r="CB1983" s="18" t="s">
        <v>778</v>
      </c>
      <c r="CC1983" s="18">
        <v>1185</v>
      </c>
      <c r="CD1983" s="18">
        <v>1195</v>
      </c>
      <c r="CE1983" s="18"/>
      <c r="CF1983" s="18"/>
      <c r="CG1983" s="18"/>
      <c r="CI1983" s="13">
        <v>1</v>
      </c>
      <c r="CJ1983" s="13">
        <v>1</v>
      </c>
      <c r="CK1983" s="13">
        <v>1</v>
      </c>
      <c r="CL1983" s="13">
        <v>1</v>
      </c>
      <c r="CM1983" s="13">
        <v>1</v>
      </c>
      <c r="CN1983" s="13">
        <v>1</v>
      </c>
      <c r="CO1983" s="13">
        <v>1</v>
      </c>
      <c r="CP1983" s="13">
        <v>1</v>
      </c>
      <c r="CQ1983" s="13">
        <v>1</v>
      </c>
      <c r="CR1983" s="13">
        <v>1</v>
      </c>
      <c r="CS1983" s="14">
        <v>41244</v>
      </c>
      <c r="CT1983" s="13">
        <v>1</v>
      </c>
      <c r="CW1983" s="13" t="s">
        <v>10425</v>
      </c>
      <c r="CX1983" s="38" t="s">
        <v>10426</v>
      </c>
      <c r="CY1983" s="38" t="s">
        <v>2968</v>
      </c>
      <c r="CZ1983" s="38" t="s">
        <v>10427</v>
      </c>
      <c r="DA1983" s="38" t="s">
        <v>10428</v>
      </c>
    </row>
    <row r="1984" spans="1:106" s="13" customFormat="1">
      <c r="A1984" s="84">
        <v>3633</v>
      </c>
      <c r="B1984" s="84">
        <v>1</v>
      </c>
      <c r="C1984" s="13" t="s">
        <v>10429</v>
      </c>
      <c r="D1984" s="13" t="s">
        <v>54</v>
      </c>
      <c r="E1984" s="14">
        <v>22575</v>
      </c>
      <c r="F1984" s="13" t="s">
        <v>264</v>
      </c>
      <c r="G1984" s="13" t="s">
        <v>264</v>
      </c>
      <c r="H1984" s="13" t="s">
        <v>264</v>
      </c>
      <c r="I1984" s="14">
        <v>40892</v>
      </c>
      <c r="J1984" s="13">
        <f t="shared" si="73"/>
        <v>50</v>
      </c>
      <c r="K1984" s="14">
        <v>41012</v>
      </c>
      <c r="L1984" s="13">
        <v>2</v>
      </c>
      <c r="M1984" s="14">
        <v>41165</v>
      </c>
      <c r="N1984" s="67">
        <f t="shared" si="72"/>
        <v>8.9691991786447645</v>
      </c>
      <c r="O1984" s="16">
        <v>2</v>
      </c>
      <c r="Q1984" s="13" t="s">
        <v>10430</v>
      </c>
      <c r="R1984" s="13" t="s">
        <v>38</v>
      </c>
      <c r="S1984" s="13">
        <v>2</v>
      </c>
      <c r="T1984" s="13">
        <v>2</v>
      </c>
      <c r="U1984" s="13">
        <v>2</v>
      </c>
      <c r="V1984" s="13">
        <v>2</v>
      </c>
      <c r="X1984" s="13">
        <v>1</v>
      </c>
      <c r="Z1984" s="13">
        <v>4</v>
      </c>
      <c r="AC1984" s="13">
        <v>2</v>
      </c>
      <c r="AD1984" s="13">
        <v>2</v>
      </c>
      <c r="AE1984" s="13">
        <v>2</v>
      </c>
      <c r="AF1984" s="13">
        <v>2</v>
      </c>
      <c r="AG1984" s="13">
        <v>1</v>
      </c>
      <c r="AH1984" s="13">
        <v>2</v>
      </c>
      <c r="AI1984" s="13">
        <v>3</v>
      </c>
      <c r="AJ1984" s="13">
        <v>3</v>
      </c>
      <c r="AK1984" s="13">
        <v>3</v>
      </c>
      <c r="AL1984" s="13">
        <v>1</v>
      </c>
      <c r="AM1984" s="13">
        <v>3</v>
      </c>
      <c r="AN1984" s="13">
        <v>1</v>
      </c>
      <c r="AO1984" s="13" t="s">
        <v>10431</v>
      </c>
      <c r="AP1984" s="13" t="s">
        <v>5210</v>
      </c>
      <c r="AQ1984" s="13">
        <v>1</v>
      </c>
      <c r="AR1984" s="13">
        <v>1</v>
      </c>
      <c r="AS1984" s="13">
        <v>2</v>
      </c>
      <c r="AT1984" s="13">
        <v>1</v>
      </c>
      <c r="AU1984" s="13">
        <v>3</v>
      </c>
      <c r="AV1984" s="13">
        <v>1</v>
      </c>
      <c r="AW1984" s="13">
        <v>1</v>
      </c>
      <c r="AX1984" s="13">
        <v>3</v>
      </c>
      <c r="AZ1984" s="13">
        <v>1</v>
      </c>
      <c r="BA1984" s="13">
        <v>0</v>
      </c>
      <c r="BB1984" s="13">
        <v>1</v>
      </c>
      <c r="BC1984" s="13">
        <v>1</v>
      </c>
      <c r="BD1984" s="13">
        <v>1</v>
      </c>
      <c r="BE1984" s="13">
        <v>1</v>
      </c>
      <c r="BF1984" s="13">
        <v>2</v>
      </c>
      <c r="BH1984" s="17">
        <v>1</v>
      </c>
      <c r="BI1984" s="13">
        <v>1</v>
      </c>
      <c r="BJ1984" s="13">
        <v>2</v>
      </c>
      <c r="BK1984" s="13">
        <v>1</v>
      </c>
      <c r="BL1984" s="13">
        <v>1</v>
      </c>
      <c r="BM1984" s="13">
        <v>3427</v>
      </c>
      <c r="BN1984" s="13">
        <v>2</v>
      </c>
      <c r="BQ1984" s="13" t="s">
        <v>270</v>
      </c>
      <c r="BR1984" s="13" t="s">
        <v>271</v>
      </c>
      <c r="BU1984" s="13">
        <v>1</v>
      </c>
      <c r="BV1984" s="13">
        <v>1</v>
      </c>
      <c r="CA1984" s="18"/>
      <c r="CB1984" s="18"/>
      <c r="CC1984" s="18">
        <v>1858</v>
      </c>
      <c r="CD1984" s="18" t="s">
        <v>10432</v>
      </c>
      <c r="CE1984" s="18"/>
      <c r="CF1984" s="18"/>
      <c r="CG1984" s="18"/>
      <c r="CI1984" s="13">
        <v>1</v>
      </c>
      <c r="CJ1984" s="13">
        <v>1</v>
      </c>
      <c r="CK1984" s="13">
        <v>1</v>
      </c>
      <c r="CL1984" s="13">
        <v>1</v>
      </c>
      <c r="CM1984" s="13">
        <v>1</v>
      </c>
      <c r="CN1984" s="13">
        <v>1</v>
      </c>
      <c r="CO1984" s="13">
        <v>1</v>
      </c>
      <c r="CP1984" s="13">
        <v>1</v>
      </c>
      <c r="CQ1984" s="13">
        <v>1</v>
      </c>
      <c r="CR1984" s="13">
        <v>1</v>
      </c>
      <c r="CS1984" s="14">
        <v>41114</v>
      </c>
      <c r="CT1984" s="13">
        <v>1</v>
      </c>
      <c r="CW1984" s="13" t="s">
        <v>10433</v>
      </c>
      <c r="CX1984" s="38" t="s">
        <v>10434</v>
      </c>
      <c r="CY1984" s="38" t="s">
        <v>10435</v>
      </c>
      <c r="CZ1984" s="38"/>
      <c r="DA1984" s="38" t="s">
        <v>192</v>
      </c>
    </row>
    <row r="1985" spans="1:106" s="13" customFormat="1">
      <c r="A1985" s="84">
        <v>3634</v>
      </c>
      <c r="B1985" s="84">
        <v>1</v>
      </c>
      <c r="C1985" s="13" t="s">
        <v>2713</v>
      </c>
      <c r="D1985" s="13" t="s">
        <v>54</v>
      </c>
      <c r="E1985" s="14">
        <v>16844</v>
      </c>
      <c r="F1985" s="13" t="s">
        <v>295</v>
      </c>
      <c r="G1985" s="13" t="s">
        <v>295</v>
      </c>
      <c r="H1985" s="13" t="s">
        <v>295</v>
      </c>
      <c r="I1985" s="14">
        <v>40923</v>
      </c>
      <c r="J1985" s="13">
        <f t="shared" si="73"/>
        <v>65</v>
      </c>
      <c r="K1985" s="14">
        <v>41011</v>
      </c>
      <c r="L1985" s="13">
        <v>4</v>
      </c>
      <c r="M1985" s="14">
        <v>41049</v>
      </c>
      <c r="N1985" s="67">
        <f t="shared" si="72"/>
        <v>4.1396303901437372</v>
      </c>
      <c r="O1985" s="16">
        <v>2</v>
      </c>
      <c r="Q1985" s="13" t="s">
        <v>2394</v>
      </c>
      <c r="R1985" s="13" t="s">
        <v>38</v>
      </c>
      <c r="S1985" s="13">
        <v>2</v>
      </c>
      <c r="T1985" s="13">
        <v>2</v>
      </c>
      <c r="U1985" s="13">
        <v>2</v>
      </c>
      <c r="V1985" s="13">
        <v>2</v>
      </c>
      <c r="X1985" s="13">
        <v>1</v>
      </c>
      <c r="Z1985" s="13">
        <v>4</v>
      </c>
      <c r="AC1985" s="13">
        <v>2</v>
      </c>
      <c r="AD1985" s="13">
        <v>2</v>
      </c>
      <c r="AE1985" s="13">
        <v>2</v>
      </c>
      <c r="AF1985" s="13">
        <v>2</v>
      </c>
      <c r="AG1985" s="13">
        <v>1</v>
      </c>
      <c r="AH1985" s="13">
        <v>2</v>
      </c>
      <c r="AI1985" s="13">
        <v>1</v>
      </c>
      <c r="AJ1985" s="13">
        <v>2</v>
      </c>
      <c r="AK1985" s="13">
        <v>3</v>
      </c>
      <c r="AL1985" s="13">
        <v>2</v>
      </c>
      <c r="AM1985" s="13">
        <v>2</v>
      </c>
      <c r="AN1985" s="13">
        <v>2</v>
      </c>
      <c r="AO1985" s="13" t="s">
        <v>3318</v>
      </c>
      <c r="AP1985" s="13" t="s">
        <v>10436</v>
      </c>
      <c r="AQ1985" s="13">
        <v>1</v>
      </c>
      <c r="AR1985" s="13">
        <v>1</v>
      </c>
      <c r="AS1985" s="13">
        <v>2</v>
      </c>
      <c r="AT1985" s="13">
        <v>1</v>
      </c>
      <c r="AU1985" s="13">
        <v>3</v>
      </c>
      <c r="AV1985" s="13">
        <v>2</v>
      </c>
      <c r="AX1985" s="13">
        <v>2</v>
      </c>
      <c r="AZ1985" s="13">
        <v>1</v>
      </c>
      <c r="BA1985" s="13">
        <v>1</v>
      </c>
      <c r="BB1985" s="13">
        <v>2</v>
      </c>
      <c r="BD1985" s="13">
        <v>2</v>
      </c>
      <c r="BF1985" s="13">
        <v>1</v>
      </c>
      <c r="BG1985" s="13">
        <v>3</v>
      </c>
      <c r="BH1985" s="17">
        <v>2</v>
      </c>
      <c r="BI1985" s="13">
        <v>1</v>
      </c>
      <c r="BJ1985" s="13">
        <v>2</v>
      </c>
      <c r="BK1985" s="13">
        <v>1</v>
      </c>
      <c r="BL1985" s="13">
        <v>1</v>
      </c>
      <c r="BM1985" s="13">
        <v>3426</v>
      </c>
      <c r="BN1985" s="13">
        <v>2</v>
      </c>
      <c r="BQ1985" s="13" t="s">
        <v>270</v>
      </c>
      <c r="BR1985" s="13" t="s">
        <v>271</v>
      </c>
      <c r="BS1985" s="13">
        <v>2</v>
      </c>
      <c r="BT1985" s="13">
        <v>45</v>
      </c>
      <c r="BV1985" s="13">
        <v>1</v>
      </c>
      <c r="CA1985" s="18">
        <v>2094</v>
      </c>
      <c r="CB1985" s="18" t="s">
        <v>707</v>
      </c>
      <c r="CC1985" s="18"/>
      <c r="CD1985" s="18" t="s">
        <v>707</v>
      </c>
      <c r="CE1985" s="18"/>
      <c r="CF1985" s="18"/>
      <c r="CG1985" s="18"/>
      <c r="CI1985" s="13">
        <v>1</v>
      </c>
      <c r="CJ1985" s="13">
        <v>1</v>
      </c>
      <c r="CK1985" s="13">
        <v>1</v>
      </c>
      <c r="CL1985" s="13">
        <v>1</v>
      </c>
      <c r="CM1985" s="13">
        <v>1</v>
      </c>
      <c r="CN1985" s="13">
        <v>1</v>
      </c>
      <c r="CO1985" s="13">
        <v>1</v>
      </c>
      <c r="CP1985" s="13">
        <v>1</v>
      </c>
      <c r="CQ1985" s="13">
        <v>1</v>
      </c>
      <c r="CR1985" s="13">
        <v>1</v>
      </c>
      <c r="CS1985" s="14">
        <v>41244</v>
      </c>
      <c r="CT1985" s="13">
        <v>2</v>
      </c>
      <c r="CW1985" s="13" t="s">
        <v>10437</v>
      </c>
      <c r="CX1985" s="38" t="s">
        <v>1592</v>
      </c>
      <c r="CY1985" s="38" t="s">
        <v>1593</v>
      </c>
      <c r="CZ1985" s="38" t="s">
        <v>41</v>
      </c>
      <c r="DA1985" s="38" t="s">
        <v>10438</v>
      </c>
    </row>
    <row r="1986" spans="1:106" s="13" customFormat="1">
      <c r="A1986" s="84">
        <v>3637</v>
      </c>
      <c r="B1986" s="84">
        <v>1</v>
      </c>
      <c r="C1986" s="13" t="s">
        <v>9841</v>
      </c>
      <c r="D1986" s="13" t="s">
        <v>54</v>
      </c>
      <c r="E1986" s="14">
        <v>19885</v>
      </c>
      <c r="F1986" s="13" t="s">
        <v>240</v>
      </c>
      <c r="G1986" s="13" t="s">
        <v>240</v>
      </c>
      <c r="H1986" s="13" t="s">
        <v>240</v>
      </c>
      <c r="I1986" s="14">
        <v>40678</v>
      </c>
      <c r="J1986" s="13">
        <f t="shared" si="73"/>
        <v>56</v>
      </c>
      <c r="K1986" s="14">
        <v>40945</v>
      </c>
      <c r="L1986" s="13">
        <v>4</v>
      </c>
      <c r="M1986" s="14">
        <v>41058</v>
      </c>
      <c r="N1986" s="67">
        <f t="shared" si="72"/>
        <v>12.484599589322382</v>
      </c>
      <c r="O1986" s="16">
        <v>2</v>
      </c>
      <c r="S1986" s="13">
        <v>3</v>
      </c>
      <c r="T1986" s="13">
        <v>2</v>
      </c>
      <c r="U1986" s="13">
        <v>2</v>
      </c>
      <c r="V1986" s="13">
        <v>2</v>
      </c>
      <c r="X1986" s="13">
        <v>1</v>
      </c>
      <c r="Z1986" s="13">
        <v>4</v>
      </c>
      <c r="AC1986" s="13">
        <v>1</v>
      </c>
      <c r="AD1986" s="13">
        <v>2</v>
      </c>
      <c r="AE1986" s="13">
        <v>2</v>
      </c>
      <c r="AF1986" s="13">
        <v>2</v>
      </c>
      <c r="AG1986" s="13">
        <v>2</v>
      </c>
      <c r="AH1986" s="13">
        <v>2</v>
      </c>
      <c r="AI1986" s="13">
        <v>2</v>
      </c>
      <c r="AJ1986" s="13">
        <v>2</v>
      </c>
      <c r="AK1986" s="13">
        <v>2</v>
      </c>
      <c r="AL1986" s="13">
        <v>3</v>
      </c>
      <c r="AM1986" s="13">
        <v>3</v>
      </c>
      <c r="AO1986" s="13" t="s">
        <v>10439</v>
      </c>
      <c r="AP1986" s="13" t="s">
        <v>10440</v>
      </c>
      <c r="AQ1986" s="13">
        <v>1</v>
      </c>
      <c r="AR1986" s="13">
        <v>1</v>
      </c>
      <c r="AS1986" s="13">
        <v>7</v>
      </c>
      <c r="AT1986" s="13">
        <v>1</v>
      </c>
      <c r="AU1986" s="13">
        <v>0</v>
      </c>
      <c r="AV1986" s="13">
        <v>1</v>
      </c>
      <c r="AW1986" s="13">
        <v>0</v>
      </c>
      <c r="AX1986" s="13">
        <v>1</v>
      </c>
      <c r="AY1986" s="13">
        <v>0</v>
      </c>
      <c r="AZ1986" s="13">
        <v>3</v>
      </c>
      <c r="BB1986" s="13">
        <v>1</v>
      </c>
      <c r="BC1986" s="13">
        <v>0</v>
      </c>
      <c r="BD1986" s="13">
        <v>1</v>
      </c>
      <c r="BE1986" s="13">
        <v>0</v>
      </c>
      <c r="BF1986" s="13">
        <v>1</v>
      </c>
      <c r="BG1986" s="13">
        <v>7</v>
      </c>
      <c r="BH1986" s="17">
        <v>2</v>
      </c>
      <c r="BI1986" s="13">
        <v>1</v>
      </c>
      <c r="BJ1986" s="13">
        <v>1</v>
      </c>
      <c r="BK1986" s="13">
        <v>1</v>
      </c>
      <c r="BL1986" s="13">
        <v>2</v>
      </c>
      <c r="CA1986" s="18">
        <v>2054</v>
      </c>
      <c r="CB1986" s="18"/>
      <c r="CC1986" s="18" t="s">
        <v>10149</v>
      </c>
      <c r="CD1986" s="18" t="s">
        <v>10441</v>
      </c>
      <c r="CE1986" s="18"/>
      <c r="CF1986" s="18"/>
      <c r="CG1986" s="18"/>
      <c r="CI1986" s="13">
        <v>1</v>
      </c>
      <c r="CJ1986" s="13">
        <v>1</v>
      </c>
      <c r="CK1986" s="13">
        <v>1</v>
      </c>
      <c r="CL1986" s="13">
        <v>1</v>
      </c>
      <c r="CM1986" s="13">
        <v>1</v>
      </c>
      <c r="CN1986" s="13">
        <v>1</v>
      </c>
      <c r="CO1986" s="13">
        <v>1</v>
      </c>
      <c r="CP1986" s="13">
        <v>1</v>
      </c>
      <c r="CQ1986" s="13">
        <v>1</v>
      </c>
      <c r="CR1986" s="13">
        <v>1</v>
      </c>
      <c r="CS1986" s="14">
        <v>41127</v>
      </c>
      <c r="CT1986" s="13">
        <v>2</v>
      </c>
      <c r="CW1986" s="13" t="s">
        <v>10442</v>
      </c>
      <c r="CX1986" s="38" t="s">
        <v>10443</v>
      </c>
      <c r="CY1986" s="38" t="s">
        <v>10444</v>
      </c>
      <c r="CZ1986" s="38" t="s">
        <v>41</v>
      </c>
      <c r="DA1986" s="38" t="s">
        <v>10445</v>
      </c>
    </row>
    <row r="1987" spans="1:106" s="13" customFormat="1">
      <c r="A1987" s="84">
        <v>3639</v>
      </c>
      <c r="B1987" s="84">
        <v>1</v>
      </c>
      <c r="C1987" s="13" t="s">
        <v>10446</v>
      </c>
      <c r="D1987" s="13" t="s">
        <v>54</v>
      </c>
      <c r="E1987" s="14">
        <v>16323</v>
      </c>
      <c r="F1987" s="13" t="s">
        <v>319</v>
      </c>
      <c r="G1987" s="13" t="s">
        <v>319</v>
      </c>
      <c r="H1987" s="13" t="s">
        <v>319</v>
      </c>
      <c r="I1987" s="14">
        <v>40770</v>
      </c>
      <c r="J1987" s="13">
        <f t="shared" si="73"/>
        <v>66</v>
      </c>
      <c r="K1987" s="14">
        <v>40799</v>
      </c>
      <c r="L1987" s="13">
        <v>4</v>
      </c>
      <c r="M1987" s="14">
        <v>41108</v>
      </c>
      <c r="N1987" s="67">
        <f t="shared" si="72"/>
        <v>11.104722792607802</v>
      </c>
      <c r="O1987" s="16">
        <v>2</v>
      </c>
      <c r="Q1987" s="13" t="s">
        <v>3152</v>
      </c>
      <c r="R1987" s="13" t="s">
        <v>38</v>
      </c>
      <c r="S1987" s="13">
        <v>2</v>
      </c>
      <c r="T1987" s="13">
        <v>2</v>
      </c>
      <c r="U1987" s="13">
        <v>2</v>
      </c>
      <c r="V1987" s="13">
        <v>2</v>
      </c>
      <c r="X1987" s="13">
        <v>2</v>
      </c>
      <c r="Z1987" s="13">
        <v>4</v>
      </c>
      <c r="AC1987" s="13">
        <v>2</v>
      </c>
      <c r="AD1987" s="13">
        <v>2</v>
      </c>
      <c r="AE1987" s="13">
        <v>2</v>
      </c>
      <c r="AF1987" s="13">
        <v>2</v>
      </c>
      <c r="AG1987" s="13">
        <v>2</v>
      </c>
      <c r="AH1987" s="13">
        <v>2</v>
      </c>
      <c r="AI1987" s="13">
        <v>2</v>
      </c>
      <c r="AJ1987" s="13">
        <v>2</v>
      </c>
      <c r="AK1987" s="13">
        <v>2</v>
      </c>
      <c r="AL1987" s="13">
        <v>2</v>
      </c>
      <c r="AM1987" s="13">
        <v>1</v>
      </c>
      <c r="AN1987" s="13">
        <v>2</v>
      </c>
      <c r="AP1987" s="13" t="s">
        <v>10447</v>
      </c>
      <c r="AQ1987" s="13">
        <v>1</v>
      </c>
      <c r="AR1987" s="13">
        <v>1</v>
      </c>
      <c r="AS1987" s="13">
        <v>8</v>
      </c>
      <c r="AT1987" s="13">
        <v>1</v>
      </c>
      <c r="AU1987" s="13">
        <v>0</v>
      </c>
      <c r="AV1987" s="13">
        <v>2</v>
      </c>
      <c r="AX1987" s="13">
        <v>2</v>
      </c>
      <c r="AZ1987" s="13">
        <v>1</v>
      </c>
      <c r="BA1987" s="13">
        <v>7</v>
      </c>
      <c r="BB1987" s="13">
        <v>2</v>
      </c>
      <c r="BD1987" s="13">
        <v>2</v>
      </c>
      <c r="BF1987" s="13">
        <v>2</v>
      </c>
      <c r="BH1987" s="17">
        <v>2</v>
      </c>
      <c r="BI1987" s="13">
        <v>1</v>
      </c>
      <c r="BJ1987" s="13">
        <v>2</v>
      </c>
      <c r="BK1987" s="13">
        <v>1</v>
      </c>
      <c r="BS1987" s="13">
        <v>1</v>
      </c>
      <c r="BT1987" s="13">
        <v>0.27</v>
      </c>
      <c r="BU1987" s="13">
        <v>1</v>
      </c>
      <c r="BV1987" s="13">
        <v>4</v>
      </c>
      <c r="CA1987" s="18"/>
      <c r="CB1987" s="18"/>
      <c r="CC1987" s="18"/>
      <c r="CD1987" s="18"/>
      <c r="CE1987" s="18"/>
      <c r="CF1987" s="18"/>
      <c r="CG1987" s="18"/>
      <c r="CH1987" s="13">
        <v>2</v>
      </c>
      <c r="CI1987" s="13">
        <v>1</v>
      </c>
      <c r="CJ1987" s="13">
        <v>1</v>
      </c>
      <c r="CK1987" s="13">
        <v>1</v>
      </c>
      <c r="CL1987" s="13">
        <v>1</v>
      </c>
      <c r="CM1987" s="13">
        <v>1</v>
      </c>
      <c r="CN1987" s="13">
        <v>1</v>
      </c>
      <c r="CO1987" s="13">
        <v>1</v>
      </c>
      <c r="CP1987" s="13">
        <v>1</v>
      </c>
      <c r="CQ1987" s="13">
        <v>1</v>
      </c>
      <c r="CR1987" s="13">
        <v>1</v>
      </c>
      <c r="CS1987" s="14">
        <v>41101</v>
      </c>
      <c r="CW1987" s="13" t="s">
        <v>9043</v>
      </c>
      <c r="CX1987" s="38" t="s">
        <v>10448</v>
      </c>
      <c r="CY1987" s="38" t="s">
        <v>1421</v>
      </c>
      <c r="CZ1987" s="38" t="s">
        <v>41</v>
      </c>
      <c r="DA1987" s="38" t="s">
        <v>3466</v>
      </c>
    </row>
    <row r="1988" spans="1:106" s="13" customFormat="1">
      <c r="A1988" s="84">
        <v>3641</v>
      </c>
      <c r="B1988" s="84">
        <v>1</v>
      </c>
      <c r="C1988" s="13" t="s">
        <v>10449</v>
      </c>
      <c r="D1988" s="13" t="s">
        <v>37</v>
      </c>
      <c r="E1988" s="14">
        <v>18203</v>
      </c>
      <c r="F1988" s="13" t="s">
        <v>691</v>
      </c>
      <c r="G1988" s="13" t="s">
        <v>194</v>
      </c>
      <c r="H1988" s="13" t="s">
        <v>194</v>
      </c>
      <c r="I1988" s="14">
        <v>40954</v>
      </c>
      <c r="J1988" s="13">
        <f t="shared" si="73"/>
        <v>62</v>
      </c>
      <c r="K1988" s="14">
        <v>41058</v>
      </c>
      <c r="L1988" s="13">
        <v>4</v>
      </c>
      <c r="M1988" s="14">
        <v>41777</v>
      </c>
      <c r="N1988" s="67">
        <f t="shared" si="72"/>
        <v>27.039014373716633</v>
      </c>
      <c r="O1988" s="16">
        <v>2</v>
      </c>
      <c r="Q1988" s="13" t="s">
        <v>10450</v>
      </c>
      <c r="R1988" s="13" t="s">
        <v>8839</v>
      </c>
      <c r="S1988" s="13">
        <v>2</v>
      </c>
      <c r="T1988" s="13">
        <v>2</v>
      </c>
      <c r="U1988" s="13">
        <v>2</v>
      </c>
      <c r="V1988" s="13">
        <v>1</v>
      </c>
      <c r="W1988" s="13" t="s">
        <v>10451</v>
      </c>
      <c r="X1988" s="13">
        <v>1</v>
      </c>
      <c r="Z1988" s="13">
        <v>4</v>
      </c>
      <c r="AC1988" s="13">
        <v>2</v>
      </c>
      <c r="AD1988" s="13">
        <v>2</v>
      </c>
      <c r="AE1988" s="13">
        <v>2</v>
      </c>
      <c r="AF1988" s="13">
        <v>2</v>
      </c>
      <c r="AG1988" s="13">
        <v>1</v>
      </c>
      <c r="AH1988" s="13">
        <v>2</v>
      </c>
      <c r="AI1988" s="13">
        <v>1</v>
      </c>
      <c r="AJ1988" s="13">
        <v>2</v>
      </c>
      <c r="AK1988" s="13">
        <v>2</v>
      </c>
      <c r="AL1988" s="13">
        <v>2</v>
      </c>
      <c r="AM1988" s="13">
        <v>2</v>
      </c>
      <c r="AN1988" s="13">
        <v>1</v>
      </c>
      <c r="AO1988" s="13" t="s">
        <v>10452</v>
      </c>
      <c r="AP1988" s="13" t="s">
        <v>43</v>
      </c>
      <c r="AQ1988" s="13">
        <v>1</v>
      </c>
      <c r="AR1988" s="13">
        <v>1</v>
      </c>
      <c r="AS1988" s="13">
        <v>2</v>
      </c>
      <c r="AT1988" s="13">
        <v>1</v>
      </c>
      <c r="AU1988" s="13">
        <v>1</v>
      </c>
      <c r="AV1988" s="13">
        <v>2</v>
      </c>
      <c r="AX1988" s="13">
        <v>2</v>
      </c>
      <c r="AZ1988" s="13">
        <v>1</v>
      </c>
      <c r="BA1988" s="13">
        <v>0</v>
      </c>
      <c r="BB1988" s="13">
        <v>1</v>
      </c>
      <c r="BC1988" s="13">
        <v>1</v>
      </c>
      <c r="BD1988" s="13">
        <v>2</v>
      </c>
      <c r="BF1988" s="13">
        <v>1</v>
      </c>
      <c r="BG1988" s="13">
        <v>4</v>
      </c>
      <c r="BH1988" s="17">
        <v>1</v>
      </c>
      <c r="BI1988" s="13">
        <v>1</v>
      </c>
      <c r="BJ1988" s="13">
        <v>1</v>
      </c>
      <c r="BK1988" s="13">
        <v>1</v>
      </c>
      <c r="BL1988" s="13">
        <v>1</v>
      </c>
      <c r="BM1988" s="13">
        <v>3505</v>
      </c>
      <c r="BN1988" s="13">
        <v>2</v>
      </c>
      <c r="BQ1988" s="13" t="s">
        <v>594</v>
      </c>
      <c r="BR1988" s="13" t="s">
        <v>595</v>
      </c>
      <c r="CA1988" s="18">
        <v>2147</v>
      </c>
      <c r="CB1988" s="18" t="s">
        <v>1882</v>
      </c>
      <c r="CC1988" s="18" t="s">
        <v>10067</v>
      </c>
      <c r="CD1988" s="18" t="s">
        <v>1882</v>
      </c>
      <c r="CE1988" s="18"/>
      <c r="CF1988" s="18"/>
      <c r="CG1988" s="18"/>
      <c r="CH1988" s="13">
        <v>1</v>
      </c>
      <c r="CI1988" s="13">
        <v>1</v>
      </c>
      <c r="CJ1988" s="13">
        <v>1</v>
      </c>
      <c r="CK1988" s="13">
        <v>1</v>
      </c>
      <c r="CL1988" s="13">
        <v>1</v>
      </c>
      <c r="CM1988" s="13">
        <v>1</v>
      </c>
      <c r="CN1988" s="13">
        <v>1</v>
      </c>
      <c r="CO1988" s="13">
        <v>1</v>
      </c>
      <c r="CP1988" s="13">
        <v>1</v>
      </c>
      <c r="CQ1988" s="13">
        <v>1</v>
      </c>
      <c r="CR1988" s="13">
        <v>1</v>
      </c>
      <c r="CS1988" s="14">
        <v>41137</v>
      </c>
      <c r="CT1988" s="13">
        <v>3</v>
      </c>
      <c r="CW1988" s="13" t="s">
        <v>8258</v>
      </c>
      <c r="CX1988" s="38" t="s">
        <v>2686</v>
      </c>
      <c r="CY1988" s="38" t="s">
        <v>4379</v>
      </c>
      <c r="CZ1988" s="38" t="s">
        <v>41</v>
      </c>
      <c r="DA1988" s="38" t="s">
        <v>6180</v>
      </c>
      <c r="DB1988" s="13">
        <v>172</v>
      </c>
    </row>
    <row r="1989" spans="1:106" s="13" customFormat="1">
      <c r="A1989" s="84">
        <v>3644</v>
      </c>
      <c r="B1989" s="84">
        <v>1</v>
      </c>
      <c r="C1989" s="13" t="s">
        <v>4248</v>
      </c>
      <c r="D1989" s="13" t="s">
        <v>55</v>
      </c>
      <c r="E1989" s="14">
        <v>16092</v>
      </c>
      <c r="F1989" s="13" t="s">
        <v>396</v>
      </c>
      <c r="G1989" s="13" t="s">
        <v>396</v>
      </c>
      <c r="H1989" s="13" t="s">
        <v>396</v>
      </c>
      <c r="I1989" s="14">
        <v>41044</v>
      </c>
      <c r="J1989" s="13">
        <f t="shared" si="73"/>
        <v>68</v>
      </c>
      <c r="K1989" s="14">
        <v>41047</v>
      </c>
      <c r="L1989" s="13">
        <v>4</v>
      </c>
      <c r="M1989" s="14">
        <v>41302</v>
      </c>
      <c r="N1989" s="67">
        <f t="shared" si="72"/>
        <v>8.4763860369609851</v>
      </c>
      <c r="O1989" s="16">
        <v>2</v>
      </c>
      <c r="Q1989" s="13" t="s">
        <v>10453</v>
      </c>
      <c r="R1989" s="13" t="s">
        <v>46</v>
      </c>
      <c r="S1989" s="13">
        <v>2</v>
      </c>
      <c r="T1989" s="13">
        <v>2</v>
      </c>
      <c r="U1989" s="13">
        <v>2</v>
      </c>
      <c r="V1989" s="13">
        <v>2</v>
      </c>
      <c r="X1989" s="13">
        <v>1</v>
      </c>
      <c r="Z1989" s="13">
        <v>4</v>
      </c>
      <c r="AC1989" s="13">
        <v>2</v>
      </c>
      <c r="AD1989" s="13">
        <v>2</v>
      </c>
      <c r="AE1989" s="13">
        <v>2</v>
      </c>
      <c r="AF1989" s="13">
        <v>2</v>
      </c>
      <c r="AG1989" s="13">
        <v>1</v>
      </c>
      <c r="AH1989" s="13">
        <v>2</v>
      </c>
      <c r="AI1989" s="13">
        <v>2</v>
      </c>
      <c r="AJ1989" s="13">
        <v>2</v>
      </c>
      <c r="AK1989" s="13">
        <v>1</v>
      </c>
      <c r="AL1989" s="13">
        <v>2</v>
      </c>
      <c r="AM1989" s="13">
        <v>1</v>
      </c>
      <c r="AO1989" s="13" t="s">
        <v>10454</v>
      </c>
      <c r="AP1989" s="13" t="s">
        <v>10455</v>
      </c>
      <c r="AQ1989" s="13">
        <v>1</v>
      </c>
      <c r="AR1989" s="13">
        <v>2</v>
      </c>
      <c r="AT1989" s="13">
        <v>2</v>
      </c>
      <c r="AV1989" s="13">
        <v>1</v>
      </c>
      <c r="AW1989" s="13">
        <v>0</v>
      </c>
      <c r="AX1989" s="13">
        <v>2</v>
      </c>
      <c r="AZ1989" s="13">
        <v>2</v>
      </c>
      <c r="BB1989" s="13">
        <v>2</v>
      </c>
      <c r="BD1989" s="13">
        <v>2</v>
      </c>
      <c r="BF1989" s="13">
        <v>1</v>
      </c>
      <c r="BH1989" s="17">
        <v>3</v>
      </c>
      <c r="BI1989" s="13">
        <v>1</v>
      </c>
      <c r="BJ1989" s="13">
        <v>2</v>
      </c>
      <c r="BK1989" s="13">
        <v>1</v>
      </c>
      <c r="BL1989" s="13">
        <v>1</v>
      </c>
      <c r="BM1989" s="13">
        <v>3475</v>
      </c>
      <c r="BN1989" s="13">
        <v>2</v>
      </c>
      <c r="BQ1989" s="13" t="s">
        <v>594</v>
      </c>
      <c r="BR1989" s="13" t="s">
        <v>595</v>
      </c>
      <c r="BS1989" s="13">
        <v>1</v>
      </c>
      <c r="BT1989" s="13">
        <v>38.6</v>
      </c>
      <c r="BU1989" s="13">
        <v>1</v>
      </c>
      <c r="BV1989" s="13">
        <v>4</v>
      </c>
      <c r="BW1989" s="13">
        <v>1</v>
      </c>
      <c r="BX1989" s="13">
        <v>30</v>
      </c>
      <c r="CA1989" s="18">
        <v>2132</v>
      </c>
      <c r="CB1989" s="18" t="s">
        <v>5967</v>
      </c>
      <c r="CC1989" s="18"/>
      <c r="CD1989" s="18" t="s">
        <v>5967</v>
      </c>
      <c r="CE1989" s="18"/>
      <c r="CF1989" s="18"/>
      <c r="CG1989" s="18"/>
      <c r="CH1989" s="13">
        <v>2</v>
      </c>
      <c r="CI1989" s="13">
        <v>1</v>
      </c>
      <c r="CJ1989" s="13">
        <v>1</v>
      </c>
      <c r="CK1989" s="13">
        <v>1</v>
      </c>
      <c r="CL1989" s="13">
        <v>1</v>
      </c>
      <c r="CM1989" s="13">
        <v>1</v>
      </c>
      <c r="CN1989" s="13">
        <v>1</v>
      </c>
      <c r="CO1989" s="13">
        <v>1</v>
      </c>
      <c r="CP1989" s="13">
        <v>1</v>
      </c>
      <c r="CQ1989" s="13">
        <v>1</v>
      </c>
      <c r="CR1989" s="13">
        <v>1</v>
      </c>
      <c r="CW1989" s="13" t="s">
        <v>10456</v>
      </c>
      <c r="CX1989" s="38" t="s">
        <v>10457</v>
      </c>
      <c r="CY1989" s="38" t="s">
        <v>10458</v>
      </c>
      <c r="CZ1989" s="38"/>
      <c r="DA1989" s="38" t="s">
        <v>192</v>
      </c>
    </row>
    <row r="1990" spans="1:106" s="13" customFormat="1">
      <c r="A1990" s="84">
        <v>3645</v>
      </c>
      <c r="B1990" s="84">
        <v>1</v>
      </c>
      <c r="C1990" s="13" t="s">
        <v>5804</v>
      </c>
      <c r="D1990" s="13" t="s">
        <v>54</v>
      </c>
      <c r="E1990" s="14">
        <v>16137</v>
      </c>
      <c r="F1990" s="13" t="s">
        <v>396</v>
      </c>
      <c r="G1990" s="13" t="s">
        <v>214</v>
      </c>
      <c r="H1990" s="13" t="s">
        <v>214</v>
      </c>
      <c r="I1990" s="14">
        <v>40983</v>
      </c>
      <c r="J1990" s="13">
        <f t="shared" si="73"/>
        <v>68</v>
      </c>
      <c r="K1990" s="14">
        <v>41043</v>
      </c>
      <c r="L1990" s="13">
        <v>2</v>
      </c>
      <c r="M1990" s="14">
        <v>41114</v>
      </c>
      <c r="N1990" s="67">
        <f t="shared" si="72"/>
        <v>4.3039014373716631</v>
      </c>
      <c r="O1990" s="16">
        <v>2</v>
      </c>
      <c r="Q1990" s="13" t="s">
        <v>180</v>
      </c>
      <c r="R1990" s="13" t="s">
        <v>2597</v>
      </c>
      <c r="S1990" s="13">
        <v>2</v>
      </c>
      <c r="T1990" s="13">
        <v>2</v>
      </c>
      <c r="U1990" s="13">
        <v>2</v>
      </c>
      <c r="V1990" s="13">
        <v>2</v>
      </c>
      <c r="X1990" s="13">
        <v>1</v>
      </c>
      <c r="Z1990" s="13">
        <v>4</v>
      </c>
      <c r="AC1990" s="13">
        <v>2</v>
      </c>
      <c r="AD1990" s="13">
        <v>2</v>
      </c>
      <c r="AE1990" s="13">
        <v>2</v>
      </c>
      <c r="AF1990" s="13">
        <v>2</v>
      </c>
      <c r="AG1990" s="13">
        <v>1</v>
      </c>
      <c r="AH1990" s="13">
        <v>2</v>
      </c>
      <c r="AI1990" s="13">
        <v>2</v>
      </c>
      <c r="AJ1990" s="13">
        <v>1</v>
      </c>
      <c r="AK1990" s="13">
        <v>2</v>
      </c>
      <c r="AL1990" s="13">
        <v>2</v>
      </c>
      <c r="AM1990" s="13">
        <v>2</v>
      </c>
      <c r="AN1990" s="13">
        <v>2</v>
      </c>
      <c r="AO1990" s="13" t="s">
        <v>3318</v>
      </c>
      <c r="AP1990" s="13" t="s">
        <v>9473</v>
      </c>
      <c r="AQ1990" s="13">
        <v>1</v>
      </c>
      <c r="AR1990" s="13">
        <v>1</v>
      </c>
      <c r="AS1990" s="13">
        <v>2</v>
      </c>
      <c r="AT1990" s="13">
        <v>1</v>
      </c>
      <c r="AU1990" s="13">
        <v>1</v>
      </c>
      <c r="AV1990" s="13">
        <v>1</v>
      </c>
      <c r="AW1990" s="13">
        <v>0</v>
      </c>
      <c r="AX1990" s="13">
        <v>2</v>
      </c>
      <c r="AZ1990" s="13">
        <v>1</v>
      </c>
      <c r="BA1990" s="13">
        <v>0</v>
      </c>
      <c r="BB1990" s="13">
        <v>2</v>
      </c>
      <c r="BD1990" s="13">
        <v>1</v>
      </c>
      <c r="BE1990" s="13">
        <v>1</v>
      </c>
      <c r="BF1990" s="13">
        <v>1</v>
      </c>
      <c r="BG1990" s="13">
        <v>2</v>
      </c>
      <c r="BH1990" s="17">
        <v>1</v>
      </c>
      <c r="BI1990" s="13">
        <v>1</v>
      </c>
      <c r="BJ1990" s="13">
        <v>1</v>
      </c>
      <c r="BK1990" s="13">
        <v>1</v>
      </c>
      <c r="BL1990" s="13">
        <v>1</v>
      </c>
      <c r="BM1990" s="13">
        <v>3697</v>
      </c>
      <c r="BN1990" s="13">
        <v>2</v>
      </c>
      <c r="BQ1990" s="13" t="s">
        <v>289</v>
      </c>
      <c r="BR1990" s="13" t="s">
        <v>222</v>
      </c>
      <c r="CA1990" s="18">
        <v>2075</v>
      </c>
      <c r="CB1990" s="18" t="s">
        <v>778</v>
      </c>
      <c r="CC1990" s="18" t="s">
        <v>8267</v>
      </c>
      <c r="CD1990" s="18">
        <v>4750</v>
      </c>
      <c r="CE1990" s="18"/>
      <c r="CF1990" s="18"/>
      <c r="CG1990" s="18"/>
      <c r="CI1990" s="13">
        <v>1</v>
      </c>
      <c r="CJ1990" s="13">
        <v>1</v>
      </c>
      <c r="CK1990" s="13">
        <v>1</v>
      </c>
      <c r="CL1990" s="13">
        <v>1</v>
      </c>
      <c r="CM1990" s="13">
        <v>1</v>
      </c>
      <c r="CN1990" s="13">
        <v>1</v>
      </c>
      <c r="CO1990" s="13">
        <v>1</v>
      </c>
      <c r="CP1990" s="13">
        <v>1</v>
      </c>
      <c r="CQ1990" s="13">
        <v>1</v>
      </c>
      <c r="CR1990" s="13">
        <v>1</v>
      </c>
      <c r="CS1990" s="14">
        <v>41124</v>
      </c>
      <c r="CW1990" s="13" t="s">
        <v>10459</v>
      </c>
      <c r="CX1990" s="38" t="s">
        <v>10460</v>
      </c>
      <c r="CY1990" s="38" t="s">
        <v>7248</v>
      </c>
      <c r="CZ1990" s="38"/>
      <c r="DA1990" s="38" t="s">
        <v>192</v>
      </c>
    </row>
    <row r="1991" spans="1:106" s="13" customFormat="1">
      <c r="A1991" s="84">
        <v>3646</v>
      </c>
      <c r="B1991" s="84">
        <v>1</v>
      </c>
      <c r="C1991" s="13" t="s">
        <v>8030</v>
      </c>
      <c r="D1991" s="13" t="s">
        <v>55</v>
      </c>
      <c r="E1991" s="14">
        <v>16530</v>
      </c>
      <c r="F1991" s="13" t="s">
        <v>295</v>
      </c>
      <c r="G1991" s="13" t="s">
        <v>204</v>
      </c>
      <c r="H1991" s="13" t="s">
        <v>204</v>
      </c>
      <c r="I1991" s="14">
        <v>40983</v>
      </c>
      <c r="J1991" s="13">
        <f t="shared" si="73"/>
        <v>66</v>
      </c>
      <c r="K1991" s="14">
        <v>41005</v>
      </c>
      <c r="L1991" s="13">
        <v>4</v>
      </c>
      <c r="M1991" s="14">
        <v>41270</v>
      </c>
      <c r="N1991" s="67">
        <f t="shared" si="72"/>
        <v>9.4291581108829572</v>
      </c>
      <c r="O1991" s="16">
        <v>2</v>
      </c>
      <c r="Q1991" s="13" t="s">
        <v>10450</v>
      </c>
      <c r="R1991" s="13" t="s">
        <v>38</v>
      </c>
      <c r="S1991" s="13">
        <v>2</v>
      </c>
      <c r="T1991" s="13">
        <v>2</v>
      </c>
      <c r="U1991" s="13">
        <v>2</v>
      </c>
      <c r="V1991" s="13">
        <v>2</v>
      </c>
      <c r="X1991" s="13">
        <v>2</v>
      </c>
      <c r="Z1991" s="13">
        <v>4</v>
      </c>
      <c r="AH1991" s="13">
        <v>2</v>
      </c>
      <c r="AI1991" s="13">
        <v>2</v>
      </c>
      <c r="AJ1991" s="13">
        <v>2</v>
      </c>
      <c r="AK1991" s="13">
        <v>2</v>
      </c>
      <c r="AL1991" s="13">
        <v>2</v>
      </c>
      <c r="AM1991" s="13">
        <v>2</v>
      </c>
      <c r="AN1991" s="13">
        <v>2</v>
      </c>
      <c r="AP1991" s="13" t="s">
        <v>125</v>
      </c>
      <c r="AQ1991" s="13">
        <v>1</v>
      </c>
      <c r="AR1991" s="13">
        <v>1</v>
      </c>
      <c r="AS1991" s="13">
        <v>1</v>
      </c>
      <c r="AT1991" s="13">
        <v>1</v>
      </c>
      <c r="AU1991" s="13">
        <v>1</v>
      </c>
      <c r="AV1991" s="13">
        <v>1</v>
      </c>
      <c r="AW1991" s="13">
        <v>1</v>
      </c>
      <c r="AX1991" s="13">
        <v>2</v>
      </c>
      <c r="AZ1991" s="13">
        <v>2</v>
      </c>
      <c r="BB1991" s="13">
        <v>1</v>
      </c>
      <c r="BC1991" s="13">
        <v>0</v>
      </c>
      <c r="BD1991" s="13">
        <v>1</v>
      </c>
      <c r="BE1991" s="13">
        <v>0</v>
      </c>
      <c r="BF1991" s="13">
        <v>1</v>
      </c>
      <c r="BG1991" s="13">
        <v>1</v>
      </c>
      <c r="BH1991" s="17">
        <v>1</v>
      </c>
      <c r="BI1991" s="13">
        <v>1</v>
      </c>
      <c r="BJ1991" s="13">
        <v>2</v>
      </c>
      <c r="BK1991" s="13">
        <v>1</v>
      </c>
      <c r="BL1991" s="13">
        <v>1</v>
      </c>
      <c r="BM1991" s="13">
        <v>3498</v>
      </c>
      <c r="BN1991" s="13">
        <v>2</v>
      </c>
      <c r="BQ1991" s="13" t="s">
        <v>289</v>
      </c>
      <c r="BR1991" s="13" t="s">
        <v>222</v>
      </c>
      <c r="BS1991" s="13">
        <v>2</v>
      </c>
      <c r="BT1991" s="13">
        <v>50</v>
      </c>
      <c r="BU1991" s="13">
        <v>1</v>
      </c>
      <c r="BV1991" s="13">
        <v>0</v>
      </c>
      <c r="CA1991" s="18"/>
      <c r="CB1991" s="18"/>
      <c r="CC1991" s="18" t="s">
        <v>8267</v>
      </c>
      <c r="CD1991" s="18" t="s">
        <v>10461</v>
      </c>
      <c r="CE1991" s="18"/>
      <c r="CF1991" s="18"/>
      <c r="CG1991" s="18"/>
      <c r="CH1991" s="13">
        <v>2</v>
      </c>
      <c r="CI1991" s="13">
        <v>1</v>
      </c>
      <c r="CJ1991" s="13">
        <v>1</v>
      </c>
      <c r="CK1991" s="13">
        <v>1</v>
      </c>
      <c r="CL1991" s="13">
        <v>1</v>
      </c>
      <c r="CM1991" s="13">
        <v>1</v>
      </c>
      <c r="CN1991" s="13">
        <v>1</v>
      </c>
      <c r="CO1991" s="13">
        <v>1</v>
      </c>
      <c r="CP1991" s="13">
        <v>1</v>
      </c>
      <c r="CQ1991" s="13">
        <v>1</v>
      </c>
      <c r="CR1991" s="13">
        <v>1</v>
      </c>
      <c r="CS1991" s="14">
        <v>41283</v>
      </c>
      <c r="CT1991" s="13">
        <v>3</v>
      </c>
      <c r="CW1991" s="13" t="s">
        <v>10462</v>
      </c>
      <c r="CX1991" s="38" t="s">
        <v>10463</v>
      </c>
      <c r="CY1991" s="38" t="s">
        <v>1727</v>
      </c>
      <c r="CZ1991" s="38" t="s">
        <v>41</v>
      </c>
      <c r="DA1991" s="38" t="s">
        <v>1728</v>
      </c>
    </row>
    <row r="1992" spans="1:106" s="13" customFormat="1">
      <c r="A1992" s="84">
        <v>3649</v>
      </c>
      <c r="B1992" s="84">
        <v>1</v>
      </c>
      <c r="C1992" s="13" t="s">
        <v>3110</v>
      </c>
      <c r="D1992" s="13" t="s">
        <v>55</v>
      </c>
      <c r="E1992" s="14">
        <v>13482</v>
      </c>
      <c r="F1992" s="13" t="s">
        <v>661</v>
      </c>
      <c r="G1992" s="13" t="s">
        <v>661</v>
      </c>
      <c r="H1992" s="13" t="s">
        <v>661</v>
      </c>
      <c r="I1992" s="14">
        <v>40983</v>
      </c>
      <c r="J1992" s="13">
        <f t="shared" si="73"/>
        <v>75</v>
      </c>
      <c r="K1992" s="14">
        <v>41019</v>
      </c>
      <c r="L1992" s="13">
        <v>4</v>
      </c>
      <c r="M1992" s="14">
        <v>41354</v>
      </c>
      <c r="N1992" s="67">
        <f t="shared" si="72"/>
        <v>12.188911704312115</v>
      </c>
      <c r="O1992" s="16">
        <v>2</v>
      </c>
      <c r="Q1992" s="13" t="s">
        <v>10464</v>
      </c>
      <c r="R1992" s="13" t="s">
        <v>181</v>
      </c>
      <c r="S1992" s="13">
        <v>2</v>
      </c>
      <c r="T1992" s="13">
        <v>2</v>
      </c>
      <c r="U1992" s="13">
        <v>2</v>
      </c>
      <c r="V1992" s="13">
        <v>2</v>
      </c>
      <c r="X1992" s="13">
        <v>2</v>
      </c>
      <c r="Z1992" s="13">
        <v>4</v>
      </c>
      <c r="AH1992" s="13">
        <v>2</v>
      </c>
      <c r="AI1992" s="13">
        <v>1</v>
      </c>
      <c r="AJ1992" s="13">
        <v>2</v>
      </c>
      <c r="AK1992" s="13">
        <v>1</v>
      </c>
      <c r="AL1992" s="13">
        <v>2</v>
      </c>
      <c r="AM1992" s="13">
        <v>2</v>
      </c>
      <c r="AN1992" s="13">
        <v>1</v>
      </c>
      <c r="AO1992" s="13" t="s">
        <v>10465</v>
      </c>
      <c r="AP1992" s="13" t="s">
        <v>10466</v>
      </c>
      <c r="AQ1992" s="13">
        <v>1</v>
      </c>
      <c r="AR1992" s="13">
        <v>1</v>
      </c>
      <c r="AS1992" s="13">
        <v>0</v>
      </c>
      <c r="AT1992" s="13">
        <v>1</v>
      </c>
      <c r="AU1992" s="13">
        <v>1</v>
      </c>
      <c r="AV1992" s="13">
        <v>1</v>
      </c>
      <c r="AW1992" s="13">
        <v>1</v>
      </c>
      <c r="AX1992" s="13">
        <v>1</v>
      </c>
      <c r="AY1992" s="13">
        <v>1</v>
      </c>
      <c r="AZ1992" s="13">
        <v>1</v>
      </c>
      <c r="BA1992" s="13">
        <v>0</v>
      </c>
      <c r="BB1992" s="13">
        <v>2</v>
      </c>
      <c r="BD1992" s="13">
        <v>2</v>
      </c>
      <c r="BF1992" s="13">
        <v>2</v>
      </c>
      <c r="BH1992" s="17">
        <v>1</v>
      </c>
      <c r="BI1992" s="13">
        <v>2</v>
      </c>
      <c r="BJ1992" s="13">
        <v>1</v>
      </c>
      <c r="BK1992" s="13">
        <v>1</v>
      </c>
      <c r="BL1992" s="13">
        <v>1</v>
      </c>
      <c r="BM1992" s="13">
        <v>3431</v>
      </c>
      <c r="BN1992" s="13">
        <v>2</v>
      </c>
      <c r="BQ1992" s="13" t="s">
        <v>289</v>
      </c>
      <c r="BR1992" s="13" t="s">
        <v>222</v>
      </c>
      <c r="BS1992" s="13">
        <v>1</v>
      </c>
      <c r="BT1992" s="13">
        <v>25</v>
      </c>
      <c r="BU1992" s="13">
        <v>1</v>
      </c>
      <c r="BV1992" s="13">
        <v>2</v>
      </c>
      <c r="CA1992" s="18">
        <v>2100</v>
      </c>
      <c r="CB1992" s="18" t="s">
        <v>4369</v>
      </c>
      <c r="CC1992" s="18">
        <v>0</v>
      </c>
      <c r="CD1992" s="18">
        <v>2</v>
      </c>
      <c r="CE1992" s="18"/>
      <c r="CF1992" s="18"/>
      <c r="CG1992" s="18"/>
      <c r="CH1992" s="13">
        <v>2</v>
      </c>
      <c r="CI1992" s="13">
        <v>1</v>
      </c>
      <c r="CJ1992" s="13">
        <v>1</v>
      </c>
      <c r="CK1992" s="13">
        <v>1</v>
      </c>
      <c r="CL1992" s="13">
        <v>1</v>
      </c>
      <c r="CM1992" s="13">
        <v>1</v>
      </c>
      <c r="CN1992" s="13">
        <v>1</v>
      </c>
      <c r="CO1992" s="13">
        <v>1</v>
      </c>
      <c r="CP1992" s="13">
        <v>1</v>
      </c>
      <c r="CQ1992" s="13">
        <v>1</v>
      </c>
      <c r="CR1992" s="13">
        <v>1</v>
      </c>
      <c r="CS1992" s="14">
        <v>41082</v>
      </c>
      <c r="CT1992" s="13">
        <v>4</v>
      </c>
      <c r="CW1992" s="13" t="s">
        <v>10467</v>
      </c>
      <c r="CX1992" s="38" t="s">
        <v>1062</v>
      </c>
      <c r="CY1992" s="38" t="s">
        <v>4294</v>
      </c>
      <c r="CZ1992" s="38" t="s">
        <v>41</v>
      </c>
      <c r="DA1992" s="38" t="s">
        <v>8989</v>
      </c>
    </row>
    <row r="1993" spans="1:106" s="13" customFormat="1">
      <c r="A1993" s="84">
        <v>3650</v>
      </c>
      <c r="B1993" s="84">
        <v>1</v>
      </c>
      <c r="C1993" s="13" t="s">
        <v>10468</v>
      </c>
      <c r="D1993" s="13" t="s">
        <v>54</v>
      </c>
      <c r="E1993" s="14">
        <v>12738</v>
      </c>
      <c r="F1993" s="13" t="s">
        <v>302</v>
      </c>
      <c r="G1993" s="13" t="s">
        <v>264</v>
      </c>
      <c r="H1993" s="13" t="s">
        <v>264</v>
      </c>
      <c r="I1993" s="14">
        <v>40983</v>
      </c>
      <c r="J1993" s="13">
        <f t="shared" si="73"/>
        <v>77</v>
      </c>
      <c r="K1993" s="14">
        <v>41015</v>
      </c>
      <c r="L1993" s="13">
        <v>1</v>
      </c>
      <c r="M1993" s="14">
        <v>41136</v>
      </c>
      <c r="N1993" s="67">
        <f t="shared" si="72"/>
        <v>5.0266940451745379</v>
      </c>
      <c r="O1993" s="16">
        <v>2</v>
      </c>
      <c r="S1993" s="13">
        <v>2</v>
      </c>
      <c r="T1993" s="13">
        <v>2</v>
      </c>
      <c r="U1993" s="13">
        <v>2</v>
      </c>
      <c r="V1993" s="13">
        <v>2</v>
      </c>
      <c r="X1993" s="13">
        <v>1</v>
      </c>
      <c r="Z1993" s="13">
        <v>4</v>
      </c>
      <c r="AG1993" s="13">
        <v>1</v>
      </c>
      <c r="AH1993" s="13">
        <v>2</v>
      </c>
      <c r="AO1993" s="13" t="s">
        <v>1984</v>
      </c>
      <c r="AP1993" s="13" t="s">
        <v>2098</v>
      </c>
      <c r="AQ1993" s="13">
        <v>1</v>
      </c>
      <c r="AR1993" s="13">
        <v>2</v>
      </c>
      <c r="AT1993" s="13">
        <v>1</v>
      </c>
      <c r="AV1993" s="13">
        <v>2</v>
      </c>
      <c r="AX1993" s="13">
        <v>2</v>
      </c>
      <c r="AZ1993" s="13">
        <v>2</v>
      </c>
      <c r="BB1993" s="13">
        <v>3</v>
      </c>
      <c r="BD1993" s="13">
        <v>2</v>
      </c>
      <c r="BF1993" s="13">
        <v>2</v>
      </c>
      <c r="BH1993" s="17"/>
      <c r="BJ1993" s="13">
        <v>2</v>
      </c>
      <c r="BK1993" s="13">
        <v>1</v>
      </c>
      <c r="BL1993" s="13">
        <v>1</v>
      </c>
      <c r="BM1993" s="13">
        <v>3432</v>
      </c>
      <c r="BN1993" s="13">
        <v>2</v>
      </c>
      <c r="BQ1993" s="13" t="s">
        <v>270</v>
      </c>
      <c r="BR1993" s="13" t="s">
        <v>271</v>
      </c>
      <c r="CA1993" s="18">
        <v>2101</v>
      </c>
      <c r="CB1993" s="18" t="s">
        <v>1994</v>
      </c>
      <c r="CC1993" s="18">
        <v>0</v>
      </c>
      <c r="CD1993" s="18">
        <v>892.4</v>
      </c>
      <c r="CE1993" s="18"/>
      <c r="CF1993" s="18"/>
      <c r="CG1993" s="18"/>
      <c r="CI1993" s="13">
        <v>1</v>
      </c>
      <c r="CJ1993" s="13">
        <v>1</v>
      </c>
      <c r="CK1993" s="13">
        <v>1</v>
      </c>
      <c r="CL1993" s="13">
        <v>1</v>
      </c>
      <c r="CM1993" s="13">
        <v>1</v>
      </c>
      <c r="CN1993" s="13">
        <v>1</v>
      </c>
      <c r="CO1993" s="13">
        <v>1</v>
      </c>
      <c r="CP1993" s="13">
        <v>1</v>
      </c>
      <c r="CQ1993" s="13">
        <v>1</v>
      </c>
      <c r="CR1993" s="13">
        <v>1</v>
      </c>
      <c r="CS1993" s="14">
        <v>41136</v>
      </c>
      <c r="CT1993" s="13">
        <v>1</v>
      </c>
      <c r="CW1993" s="13" t="s">
        <v>10207</v>
      </c>
      <c r="CX1993" s="38" t="s">
        <v>10469</v>
      </c>
      <c r="CY1993" s="38" t="s">
        <v>6660</v>
      </c>
      <c r="CZ1993" s="38" t="s">
        <v>41</v>
      </c>
      <c r="DA1993" s="38" t="s">
        <v>10209</v>
      </c>
    </row>
    <row r="1994" spans="1:106" s="13" customFormat="1">
      <c r="A1994" s="84">
        <v>3653</v>
      </c>
      <c r="B1994" s="84">
        <v>1</v>
      </c>
      <c r="C1994" s="13" t="s">
        <v>797</v>
      </c>
      <c r="D1994" s="13" t="s">
        <v>55</v>
      </c>
      <c r="E1994" s="14">
        <v>14045</v>
      </c>
      <c r="F1994" s="13" t="s">
        <v>206</v>
      </c>
      <c r="G1994" s="13" t="s">
        <v>370</v>
      </c>
      <c r="H1994" s="13" t="s">
        <v>370</v>
      </c>
      <c r="I1994" s="14">
        <v>40983</v>
      </c>
      <c r="J1994" s="13">
        <f t="shared" si="73"/>
        <v>73</v>
      </c>
      <c r="K1994" s="14">
        <v>40982</v>
      </c>
      <c r="L1994" s="13">
        <v>4</v>
      </c>
      <c r="M1994" s="14">
        <v>41012</v>
      </c>
      <c r="N1994" s="67">
        <f t="shared" si="72"/>
        <v>0.95277207392197127</v>
      </c>
      <c r="O1994" s="16">
        <v>2</v>
      </c>
      <c r="Q1994" s="13" t="s">
        <v>206</v>
      </c>
      <c r="R1994" s="13" t="s">
        <v>206</v>
      </c>
      <c r="S1994" s="13">
        <v>3</v>
      </c>
      <c r="T1994" s="13">
        <v>2</v>
      </c>
      <c r="U1994" s="13">
        <v>2</v>
      </c>
      <c r="V1994" s="13">
        <v>2</v>
      </c>
      <c r="X1994" s="13">
        <v>3</v>
      </c>
      <c r="Z1994" s="13">
        <v>4</v>
      </c>
      <c r="AC1994" s="13">
        <v>2</v>
      </c>
      <c r="AD1994" s="13">
        <v>2</v>
      </c>
      <c r="AE1994" s="13">
        <v>2</v>
      </c>
      <c r="AF1994" s="13">
        <v>3</v>
      </c>
      <c r="AG1994" s="13">
        <v>3</v>
      </c>
      <c r="AH1994" s="13">
        <v>2</v>
      </c>
      <c r="AI1994" s="13">
        <v>3</v>
      </c>
      <c r="AJ1994" s="13">
        <v>2</v>
      </c>
      <c r="AK1994" s="13">
        <v>2</v>
      </c>
      <c r="AL1994" s="13">
        <v>2</v>
      </c>
      <c r="AM1994" s="13">
        <v>1</v>
      </c>
      <c r="AN1994" s="13">
        <v>3</v>
      </c>
      <c r="AP1994" s="13" t="s">
        <v>7796</v>
      </c>
      <c r="AQ1994" s="13">
        <v>1</v>
      </c>
      <c r="AR1994" s="13">
        <v>1</v>
      </c>
      <c r="AS1994" s="13">
        <v>0</v>
      </c>
      <c r="AT1994" s="13">
        <v>1</v>
      </c>
      <c r="AV1994" s="13">
        <v>2</v>
      </c>
      <c r="AX1994" s="13">
        <v>2</v>
      </c>
      <c r="AZ1994" s="13">
        <v>2</v>
      </c>
      <c r="BB1994" s="13">
        <v>2</v>
      </c>
      <c r="BD1994" s="13">
        <v>1</v>
      </c>
      <c r="BF1994" s="13">
        <v>1</v>
      </c>
      <c r="BH1994" s="17">
        <v>1</v>
      </c>
      <c r="BJ1994" s="13">
        <v>1</v>
      </c>
      <c r="BK1994" s="13">
        <v>1</v>
      </c>
      <c r="BL1994" s="13">
        <v>1</v>
      </c>
      <c r="BM1994" s="13">
        <v>3436</v>
      </c>
      <c r="BN1994" s="13">
        <v>2</v>
      </c>
      <c r="BQ1994" s="13" t="s">
        <v>270</v>
      </c>
      <c r="BR1994" s="13" t="s">
        <v>271</v>
      </c>
      <c r="CA1994" s="18"/>
      <c r="CB1994" s="18"/>
      <c r="CC1994" s="18"/>
      <c r="CD1994" s="18"/>
      <c r="CE1994" s="18"/>
      <c r="CF1994" s="18"/>
      <c r="CG1994" s="18"/>
      <c r="CI1994" s="13">
        <v>1</v>
      </c>
      <c r="CJ1994" s="13">
        <v>1</v>
      </c>
      <c r="CK1994" s="13">
        <v>1</v>
      </c>
      <c r="CL1994" s="13">
        <v>1</v>
      </c>
      <c r="CM1994" s="13">
        <v>1</v>
      </c>
      <c r="CN1994" s="13">
        <v>1</v>
      </c>
      <c r="CO1994" s="13">
        <v>1</v>
      </c>
      <c r="CP1994" s="13">
        <v>1</v>
      </c>
      <c r="CR1994" s="13">
        <v>1</v>
      </c>
      <c r="CS1994" s="14">
        <v>41143</v>
      </c>
      <c r="CT1994" s="13">
        <v>4</v>
      </c>
      <c r="CW1994" s="13" t="s">
        <v>10470</v>
      </c>
      <c r="CX1994" s="38" t="s">
        <v>10471</v>
      </c>
      <c r="CY1994" s="38" t="s">
        <v>10472</v>
      </c>
      <c r="CZ1994" s="38" t="s">
        <v>41</v>
      </c>
      <c r="DA1994" s="38" t="s">
        <v>10473</v>
      </c>
    </row>
    <row r="1995" spans="1:106" s="13" customFormat="1">
      <c r="A1995" s="84">
        <v>3654</v>
      </c>
      <c r="B1995" s="84">
        <v>1</v>
      </c>
      <c r="C1995" s="13" t="s">
        <v>4187</v>
      </c>
      <c r="D1995" s="13" t="s">
        <v>37</v>
      </c>
      <c r="E1995" s="14">
        <v>20108</v>
      </c>
      <c r="F1995" s="13" t="s">
        <v>1435</v>
      </c>
      <c r="G1995" s="13" t="s">
        <v>214</v>
      </c>
      <c r="H1995" s="13" t="s">
        <v>214</v>
      </c>
      <c r="I1995" s="14">
        <v>40983</v>
      </c>
      <c r="J1995" s="13">
        <f t="shared" si="73"/>
        <v>57</v>
      </c>
      <c r="K1995" s="14">
        <v>41026</v>
      </c>
      <c r="L1995" s="13">
        <v>4</v>
      </c>
      <c r="M1995" s="14">
        <v>41258</v>
      </c>
      <c r="N1995" s="67">
        <f t="shared" si="72"/>
        <v>9.0349075975359341</v>
      </c>
      <c r="O1995" s="16">
        <v>2</v>
      </c>
      <c r="Q1995" s="13" t="s">
        <v>10474</v>
      </c>
      <c r="R1995" s="13" t="s">
        <v>2597</v>
      </c>
      <c r="S1995" s="13">
        <v>2</v>
      </c>
      <c r="T1995" s="13">
        <v>2</v>
      </c>
      <c r="U1995" s="13">
        <v>2</v>
      </c>
      <c r="V1995" s="13">
        <v>1</v>
      </c>
      <c r="W1995" s="13" t="s">
        <v>10475</v>
      </c>
      <c r="X1995" s="13">
        <v>2</v>
      </c>
      <c r="Z1995" s="13">
        <v>4</v>
      </c>
      <c r="AH1995" s="13">
        <v>2</v>
      </c>
      <c r="AI1995" s="13">
        <v>2</v>
      </c>
      <c r="AJ1995" s="13">
        <v>3</v>
      </c>
      <c r="AK1995" s="13">
        <v>3</v>
      </c>
      <c r="AL1995" s="13">
        <v>3</v>
      </c>
      <c r="AM1995" s="13">
        <v>3</v>
      </c>
      <c r="AN1995" s="13">
        <v>3</v>
      </c>
      <c r="AP1995" s="13" t="s">
        <v>3508</v>
      </c>
      <c r="AQ1995" s="13">
        <v>1</v>
      </c>
      <c r="AR1995" s="13">
        <v>1</v>
      </c>
      <c r="AS1995" s="13">
        <v>1</v>
      </c>
      <c r="AT1995" s="13">
        <v>1</v>
      </c>
      <c r="AU1995" s="13">
        <v>0</v>
      </c>
      <c r="AV1995" s="13">
        <v>2</v>
      </c>
      <c r="AX1995" s="13">
        <v>1</v>
      </c>
      <c r="AY1995" s="13">
        <v>1</v>
      </c>
      <c r="AZ1995" s="13">
        <v>1</v>
      </c>
      <c r="BA1995" s="13">
        <v>1</v>
      </c>
      <c r="BB1995" s="13">
        <v>2</v>
      </c>
      <c r="BD1995" s="13">
        <v>1</v>
      </c>
      <c r="BE1995" s="13">
        <v>1</v>
      </c>
      <c r="BF1995" s="13">
        <v>1</v>
      </c>
      <c r="BH1995" s="17">
        <v>1</v>
      </c>
      <c r="BI1995" s="13">
        <v>1</v>
      </c>
      <c r="BJ1995" s="13">
        <v>2</v>
      </c>
      <c r="BK1995" s="13">
        <v>1</v>
      </c>
      <c r="BL1995" s="13">
        <v>1</v>
      </c>
      <c r="BM1995" s="13">
        <v>3437</v>
      </c>
      <c r="BN1995" s="13">
        <v>2</v>
      </c>
      <c r="BQ1995" s="13" t="s">
        <v>866</v>
      </c>
      <c r="BR1995" s="13" t="s">
        <v>867</v>
      </c>
      <c r="BS1995" s="13">
        <v>2</v>
      </c>
      <c r="BT1995" s="13">
        <v>59</v>
      </c>
      <c r="BU1995" s="13">
        <v>1</v>
      </c>
      <c r="BV1995" s="13">
        <v>2</v>
      </c>
      <c r="CA1995" s="18"/>
      <c r="CB1995" s="18"/>
      <c r="CC1995" s="18"/>
      <c r="CD1995" s="18"/>
      <c r="CE1995" s="18"/>
      <c r="CF1995" s="18"/>
      <c r="CG1995" s="18"/>
      <c r="CH1995" s="13">
        <v>2</v>
      </c>
      <c r="CI1995" s="13">
        <v>1</v>
      </c>
      <c r="CJ1995" s="13">
        <v>1</v>
      </c>
      <c r="CK1995" s="13">
        <v>1</v>
      </c>
      <c r="CL1995" s="13">
        <v>1</v>
      </c>
      <c r="CM1995" s="13">
        <v>1</v>
      </c>
      <c r="CN1995" s="13">
        <v>1</v>
      </c>
      <c r="CO1995" s="13">
        <v>1</v>
      </c>
      <c r="CP1995" s="13">
        <v>1</v>
      </c>
      <c r="CQ1995" s="13">
        <v>1</v>
      </c>
      <c r="CR1995" s="13">
        <v>1</v>
      </c>
      <c r="CS1995" s="14">
        <v>41124</v>
      </c>
      <c r="CT1995" s="13">
        <v>1</v>
      </c>
      <c r="CU1995" s="13" t="s">
        <v>10476</v>
      </c>
      <c r="CW1995" s="13" t="s">
        <v>10477</v>
      </c>
      <c r="CX1995" s="38" t="s">
        <v>10478</v>
      </c>
      <c r="CY1995" s="38" t="s">
        <v>10479</v>
      </c>
      <c r="CZ1995" s="38"/>
      <c r="DA1995" s="38" t="s">
        <v>192</v>
      </c>
    </row>
    <row r="1996" spans="1:106" s="13" customFormat="1">
      <c r="A1996" s="84">
        <v>3655</v>
      </c>
      <c r="B1996" s="84">
        <v>1</v>
      </c>
      <c r="C1996" s="13" t="s">
        <v>4667</v>
      </c>
      <c r="D1996" s="13" t="s">
        <v>37</v>
      </c>
      <c r="E1996" s="14">
        <v>15294</v>
      </c>
      <c r="F1996" s="13" t="s">
        <v>214</v>
      </c>
      <c r="G1996" s="13" t="s">
        <v>214</v>
      </c>
      <c r="H1996" s="13" t="s">
        <v>214</v>
      </c>
      <c r="I1996" s="14">
        <v>40983</v>
      </c>
      <c r="J1996" s="13">
        <f t="shared" si="73"/>
        <v>70</v>
      </c>
      <c r="K1996" s="14">
        <v>41020</v>
      </c>
      <c r="L1996" s="13">
        <v>4</v>
      </c>
      <c r="M1996" s="14">
        <v>41342</v>
      </c>
      <c r="N1996" s="67">
        <f t="shared" si="72"/>
        <v>11.794661190965092</v>
      </c>
      <c r="O1996" s="16">
        <v>2</v>
      </c>
      <c r="Q1996" s="13" t="s">
        <v>7747</v>
      </c>
      <c r="R1996" s="13" t="s">
        <v>38</v>
      </c>
      <c r="S1996" s="13">
        <v>2</v>
      </c>
      <c r="T1996" s="13">
        <v>2</v>
      </c>
      <c r="U1996" s="13">
        <v>2</v>
      </c>
      <c r="V1996" s="13">
        <v>2</v>
      </c>
      <c r="X1996" s="13">
        <v>1</v>
      </c>
      <c r="Z1996" s="13">
        <v>4</v>
      </c>
      <c r="AC1996" s="13">
        <v>1</v>
      </c>
      <c r="AD1996" s="13">
        <v>2</v>
      </c>
      <c r="AE1996" s="13">
        <v>2</v>
      </c>
      <c r="AF1996" s="13">
        <v>1</v>
      </c>
      <c r="AG1996" s="13">
        <v>1</v>
      </c>
      <c r="AH1996" s="13">
        <v>2</v>
      </c>
      <c r="AI1996" s="13">
        <v>2</v>
      </c>
      <c r="AJ1996" s="13">
        <v>1</v>
      </c>
      <c r="AK1996" s="13">
        <v>2</v>
      </c>
      <c r="AL1996" s="13">
        <v>2</v>
      </c>
      <c r="AM1996" s="13">
        <v>2</v>
      </c>
      <c r="AN1996" s="13">
        <v>1</v>
      </c>
      <c r="AO1996" s="13" t="s">
        <v>10480</v>
      </c>
      <c r="AP1996" s="13" t="s">
        <v>9815</v>
      </c>
      <c r="AQ1996" s="13">
        <v>1</v>
      </c>
      <c r="AR1996" s="13">
        <v>1</v>
      </c>
      <c r="AS1996" s="13">
        <v>1</v>
      </c>
      <c r="AT1996" s="13">
        <v>1</v>
      </c>
      <c r="AU1996" s="13">
        <v>1</v>
      </c>
      <c r="AV1996" s="13">
        <v>1</v>
      </c>
      <c r="AW1996" s="13">
        <v>1</v>
      </c>
      <c r="AX1996" s="13">
        <v>1</v>
      </c>
      <c r="AY1996" s="13">
        <v>1</v>
      </c>
      <c r="AZ1996" s="13">
        <v>2</v>
      </c>
      <c r="BB1996" s="13">
        <v>2</v>
      </c>
      <c r="BD1996" s="13">
        <v>2</v>
      </c>
      <c r="BF1996" s="13">
        <v>1</v>
      </c>
      <c r="BG1996" s="13">
        <v>2</v>
      </c>
      <c r="BH1996" s="17">
        <v>1</v>
      </c>
      <c r="BI1996" s="13">
        <v>1</v>
      </c>
      <c r="BJ1996" s="13">
        <v>2</v>
      </c>
      <c r="BK1996" s="13">
        <v>1</v>
      </c>
      <c r="BL1996" s="13">
        <v>1</v>
      </c>
      <c r="BM1996" s="13">
        <v>3446</v>
      </c>
      <c r="BN1996" s="13">
        <v>2</v>
      </c>
      <c r="BQ1996" s="13" t="s">
        <v>237</v>
      </c>
      <c r="BR1996" s="13" t="s">
        <v>238</v>
      </c>
      <c r="BS1996" s="13">
        <v>1</v>
      </c>
      <c r="BT1996" s="13">
        <v>39</v>
      </c>
      <c r="BU1996" s="13">
        <v>1</v>
      </c>
      <c r="BV1996" s="13">
        <v>0</v>
      </c>
      <c r="CA1996" s="25" t="s">
        <v>10481</v>
      </c>
      <c r="CB1996" s="18" t="s">
        <v>453</v>
      </c>
      <c r="CC1996" s="18"/>
      <c r="CD1996" s="18" t="s">
        <v>453</v>
      </c>
      <c r="CE1996" s="18"/>
      <c r="CF1996" s="18"/>
      <c r="CG1996" s="18"/>
      <c r="CH1996" s="13">
        <v>2</v>
      </c>
      <c r="CI1996" s="13">
        <v>1</v>
      </c>
      <c r="CJ1996" s="13">
        <v>1</v>
      </c>
      <c r="CK1996" s="13">
        <v>1</v>
      </c>
      <c r="CL1996" s="13">
        <v>1</v>
      </c>
      <c r="CM1996" s="13">
        <v>1</v>
      </c>
      <c r="CN1996" s="13">
        <v>1</v>
      </c>
      <c r="CO1996" s="13">
        <v>1</v>
      </c>
      <c r="CP1996" s="13">
        <v>1</v>
      </c>
      <c r="CQ1996" s="13">
        <v>1</v>
      </c>
      <c r="CR1996" s="13">
        <v>1</v>
      </c>
      <c r="CS1996" s="14">
        <v>41124</v>
      </c>
      <c r="CT1996" s="13">
        <v>1</v>
      </c>
      <c r="CW1996" s="13" t="s">
        <v>10482</v>
      </c>
      <c r="CX1996" s="38" t="s">
        <v>10483</v>
      </c>
      <c r="CY1996" s="38" t="s">
        <v>10484</v>
      </c>
      <c r="CZ1996" s="38" t="s">
        <v>386</v>
      </c>
      <c r="DA1996" s="38" t="s">
        <v>10485</v>
      </c>
    </row>
    <row r="1997" spans="1:106" s="13" customFormat="1">
      <c r="A1997" s="84">
        <v>3656</v>
      </c>
      <c r="B1997" s="84">
        <v>5</v>
      </c>
      <c r="C1997" s="13" t="s">
        <v>7494</v>
      </c>
      <c r="D1997" s="13" t="s">
        <v>54</v>
      </c>
      <c r="E1997" s="14">
        <v>14555</v>
      </c>
      <c r="F1997" s="13" t="s">
        <v>362</v>
      </c>
      <c r="G1997" s="13" t="s">
        <v>362</v>
      </c>
      <c r="H1997" s="13" t="s">
        <v>362</v>
      </c>
      <c r="I1997" s="14">
        <v>41014</v>
      </c>
      <c r="J1997" s="13">
        <f t="shared" si="73"/>
        <v>72</v>
      </c>
      <c r="K1997" s="14">
        <v>41027</v>
      </c>
      <c r="L1997" s="13">
        <v>4</v>
      </c>
      <c r="M1997" s="14">
        <v>41204</v>
      </c>
      <c r="N1997" s="67">
        <f t="shared" si="72"/>
        <v>6.2422997946611911</v>
      </c>
      <c r="O1997" s="16">
        <v>2</v>
      </c>
      <c r="Q1997" s="13" t="s">
        <v>245</v>
      </c>
      <c r="R1997" s="13" t="s">
        <v>38</v>
      </c>
      <c r="S1997" s="13">
        <v>2</v>
      </c>
      <c r="T1997" s="13">
        <v>2</v>
      </c>
      <c r="U1997" s="13">
        <v>2</v>
      </c>
      <c r="V1997" s="13">
        <v>2</v>
      </c>
      <c r="X1997" s="13">
        <v>2</v>
      </c>
      <c r="Z1997" s="13">
        <v>4</v>
      </c>
      <c r="AH1997" s="13">
        <v>2</v>
      </c>
      <c r="AI1997" s="13">
        <v>2</v>
      </c>
      <c r="AJ1997" s="13">
        <v>2</v>
      </c>
      <c r="AK1997" s="13">
        <v>2</v>
      </c>
      <c r="AL1997" s="13">
        <v>2</v>
      </c>
      <c r="AM1997" s="13">
        <v>2</v>
      </c>
      <c r="AN1997" s="13">
        <v>2</v>
      </c>
      <c r="AP1997" s="13" t="s">
        <v>3883</v>
      </c>
      <c r="AQ1997" s="13">
        <v>1</v>
      </c>
      <c r="AR1997" s="13">
        <v>2</v>
      </c>
      <c r="AT1997" s="13">
        <v>1</v>
      </c>
      <c r="AU1997" s="13">
        <v>0</v>
      </c>
      <c r="AV1997" s="13">
        <v>2</v>
      </c>
      <c r="AX1997" s="13">
        <v>2</v>
      </c>
      <c r="AZ1997" s="13">
        <v>2</v>
      </c>
      <c r="BB1997" s="13">
        <v>2</v>
      </c>
      <c r="BD1997" s="13">
        <v>2</v>
      </c>
      <c r="BF1997" s="13">
        <v>2</v>
      </c>
      <c r="BH1997" s="17">
        <v>2</v>
      </c>
      <c r="BJ1997" s="13">
        <v>2</v>
      </c>
      <c r="BK1997" s="13">
        <v>1</v>
      </c>
      <c r="BL1997" s="13">
        <v>1</v>
      </c>
      <c r="BM1997" s="13">
        <v>3447</v>
      </c>
      <c r="BN1997" s="13">
        <v>1</v>
      </c>
      <c r="BO1997" s="13" t="s">
        <v>10486</v>
      </c>
      <c r="BP1997" s="13">
        <v>180</v>
      </c>
      <c r="BQ1997" s="13" t="s">
        <v>954</v>
      </c>
      <c r="BR1997" s="13" t="s">
        <v>955</v>
      </c>
      <c r="BS1997" s="13">
        <v>1</v>
      </c>
      <c r="BU1997" s="13">
        <v>1</v>
      </c>
      <c r="CA1997" s="18">
        <v>2117</v>
      </c>
      <c r="CB1997" s="18" t="s">
        <v>6141</v>
      </c>
      <c r="CC1997" s="18">
        <v>0</v>
      </c>
      <c r="CD1997" s="18">
        <v>0</v>
      </c>
      <c r="CE1997" s="18"/>
      <c r="CF1997" s="18"/>
      <c r="CG1997" s="18"/>
      <c r="CH1997" s="13">
        <v>2</v>
      </c>
      <c r="CI1997" s="13">
        <v>1</v>
      </c>
      <c r="CJ1997" s="13">
        <v>1</v>
      </c>
      <c r="CK1997" s="13">
        <v>1</v>
      </c>
      <c r="CL1997" s="13">
        <v>1</v>
      </c>
      <c r="CM1997" s="13">
        <v>1</v>
      </c>
      <c r="CN1997" s="13">
        <v>1</v>
      </c>
      <c r="CO1997" s="13">
        <v>1</v>
      </c>
      <c r="CP1997" s="13">
        <v>1</v>
      </c>
      <c r="CQ1997" s="13">
        <v>1</v>
      </c>
      <c r="CR1997" s="13">
        <v>1</v>
      </c>
      <c r="CS1997" s="14">
        <v>41199</v>
      </c>
      <c r="CT1997" s="13">
        <v>2</v>
      </c>
      <c r="CW1997" s="13" t="s">
        <v>10487</v>
      </c>
      <c r="CX1997" s="38" t="s">
        <v>10488</v>
      </c>
      <c r="CY1997" s="38" t="s">
        <v>10138</v>
      </c>
      <c r="CZ1997" s="38"/>
      <c r="DA1997" s="38" t="s">
        <v>192</v>
      </c>
    </row>
    <row r="1998" spans="1:106" s="13" customFormat="1">
      <c r="A1998" s="84">
        <v>3657</v>
      </c>
      <c r="B1998" s="84">
        <v>1</v>
      </c>
      <c r="C1998" s="13" t="s">
        <v>10489</v>
      </c>
      <c r="D1998" s="13" t="s">
        <v>54</v>
      </c>
      <c r="E1998" s="14">
        <v>11514</v>
      </c>
      <c r="F1998" s="13" t="s">
        <v>710</v>
      </c>
      <c r="G1998" s="13" t="s">
        <v>710</v>
      </c>
      <c r="H1998" s="13" t="s">
        <v>710</v>
      </c>
      <c r="I1998" s="14">
        <v>40983</v>
      </c>
      <c r="J1998" s="13">
        <f t="shared" si="73"/>
        <v>80</v>
      </c>
      <c r="K1998" s="14">
        <v>41019</v>
      </c>
      <c r="L1998" s="13">
        <v>4</v>
      </c>
      <c r="M1998" s="14">
        <v>41486</v>
      </c>
      <c r="N1998" s="67">
        <f t="shared" si="72"/>
        <v>16.525667351129364</v>
      </c>
      <c r="O1998" s="16">
        <v>2</v>
      </c>
      <c r="Q1998" s="13" t="s">
        <v>180</v>
      </c>
      <c r="R1998" s="13" t="s">
        <v>46</v>
      </c>
      <c r="S1998" s="13">
        <v>2</v>
      </c>
      <c r="T1998" s="13">
        <v>2</v>
      </c>
      <c r="U1998" s="13">
        <v>2</v>
      </c>
      <c r="V1998" s="13">
        <v>2</v>
      </c>
      <c r="X1998" s="13">
        <v>2</v>
      </c>
      <c r="Z1998" s="13">
        <v>4</v>
      </c>
      <c r="AC1998" s="13">
        <v>2</v>
      </c>
      <c r="AD1998" s="13">
        <v>2</v>
      </c>
      <c r="AE1998" s="13">
        <v>2</v>
      </c>
      <c r="AF1998" s="13">
        <v>2</v>
      </c>
      <c r="AG1998" s="13">
        <v>2</v>
      </c>
      <c r="AH1998" s="13">
        <v>2</v>
      </c>
      <c r="AI1998" s="13">
        <v>2</v>
      </c>
      <c r="AJ1998" s="13">
        <v>2</v>
      </c>
      <c r="AK1998" s="13">
        <v>2</v>
      </c>
      <c r="AL1998" s="13">
        <v>2</v>
      </c>
      <c r="AM1998" s="13">
        <v>2</v>
      </c>
      <c r="AN1998" s="13">
        <v>2</v>
      </c>
      <c r="AP1998" s="13" t="s">
        <v>10490</v>
      </c>
      <c r="AQ1998" s="13">
        <v>1</v>
      </c>
      <c r="AR1998" s="13">
        <v>1</v>
      </c>
      <c r="AS1998" s="13">
        <v>1</v>
      </c>
      <c r="AT1998" s="13">
        <v>1</v>
      </c>
      <c r="AU1998" s="13">
        <v>0</v>
      </c>
      <c r="AV1998" s="13">
        <v>1</v>
      </c>
      <c r="AW1998" s="13">
        <v>1</v>
      </c>
      <c r="AX1998" s="13">
        <v>1</v>
      </c>
      <c r="AY1998" s="13">
        <v>1</v>
      </c>
      <c r="AZ1998" s="13">
        <v>2</v>
      </c>
      <c r="BB1998" s="13">
        <v>3</v>
      </c>
      <c r="BD1998" s="13">
        <v>2</v>
      </c>
      <c r="BF1998" s="13">
        <v>1</v>
      </c>
      <c r="BG1998" s="13">
        <v>2</v>
      </c>
      <c r="BH1998" s="17">
        <v>1</v>
      </c>
      <c r="BI1998" s="13">
        <v>1</v>
      </c>
      <c r="BJ1998" s="13">
        <v>1</v>
      </c>
      <c r="BK1998" s="13">
        <v>1</v>
      </c>
      <c r="BL1998" s="13">
        <v>1</v>
      </c>
      <c r="BM1998" s="13">
        <v>3456</v>
      </c>
      <c r="BN1998" s="13">
        <v>2</v>
      </c>
      <c r="BQ1998" s="13" t="s">
        <v>289</v>
      </c>
      <c r="BR1998" s="13" t="s">
        <v>222</v>
      </c>
      <c r="BS1998" s="13">
        <v>1</v>
      </c>
      <c r="BT1998" s="13">
        <v>38</v>
      </c>
      <c r="BU1998" s="13">
        <v>1</v>
      </c>
      <c r="BV1998" s="13">
        <v>2</v>
      </c>
      <c r="BW1998" s="13">
        <v>2</v>
      </c>
      <c r="BX1998" s="13">
        <v>83.1</v>
      </c>
      <c r="CA1998" s="18">
        <v>2096</v>
      </c>
      <c r="CB1998" s="18" t="s">
        <v>778</v>
      </c>
      <c r="CC1998" s="18"/>
      <c r="CD1998" s="18" t="s">
        <v>778</v>
      </c>
      <c r="CE1998" s="18"/>
      <c r="CF1998" s="18"/>
      <c r="CG1998" s="18"/>
      <c r="CH1998" s="13">
        <v>2</v>
      </c>
      <c r="CI1998" s="13">
        <v>1</v>
      </c>
      <c r="CJ1998" s="13">
        <v>1</v>
      </c>
      <c r="CK1998" s="13">
        <v>1</v>
      </c>
      <c r="CL1998" s="13">
        <v>1</v>
      </c>
      <c r="CM1998" s="13">
        <v>1</v>
      </c>
      <c r="CN1998" s="13">
        <v>1</v>
      </c>
      <c r="CO1998" s="13">
        <v>1</v>
      </c>
      <c r="CP1998" s="13">
        <v>1</v>
      </c>
      <c r="CQ1998" s="13">
        <v>1</v>
      </c>
      <c r="CR1998" s="13">
        <v>1</v>
      </c>
      <c r="CS1998" s="14">
        <v>41267</v>
      </c>
      <c r="CT1998" s="13">
        <v>2</v>
      </c>
      <c r="CW1998" s="13" t="s">
        <v>10491</v>
      </c>
      <c r="CX1998" s="38" t="s">
        <v>10492</v>
      </c>
      <c r="CY1998" s="38" t="s">
        <v>6238</v>
      </c>
      <c r="CZ1998" s="38" t="s">
        <v>41</v>
      </c>
      <c r="DA1998" s="38" t="s">
        <v>10493</v>
      </c>
    </row>
    <row r="1999" spans="1:106" s="13" customFormat="1">
      <c r="A1999" s="84">
        <v>3670</v>
      </c>
      <c r="B1999" s="84">
        <v>1</v>
      </c>
      <c r="C1999" s="13" t="s">
        <v>2863</v>
      </c>
      <c r="D1999" s="13" t="s">
        <v>37</v>
      </c>
      <c r="E1999" s="14">
        <v>12084</v>
      </c>
      <c r="F1999" s="13" t="s">
        <v>264</v>
      </c>
      <c r="G1999" s="13" t="s">
        <v>264</v>
      </c>
      <c r="H1999" s="13" t="s">
        <v>264</v>
      </c>
      <c r="I1999" s="14">
        <v>40983</v>
      </c>
      <c r="J1999" s="13">
        <f t="shared" si="73"/>
        <v>79</v>
      </c>
      <c r="K1999" s="14">
        <v>40996</v>
      </c>
      <c r="L1999" s="13">
        <v>4</v>
      </c>
      <c r="M1999" s="14">
        <v>41141</v>
      </c>
      <c r="N1999" s="67">
        <f t="shared" si="72"/>
        <v>5.1909650924024637</v>
      </c>
      <c r="O1999" s="16">
        <v>2</v>
      </c>
      <c r="Q1999" s="13" t="s">
        <v>10494</v>
      </c>
      <c r="R1999" s="13" t="s">
        <v>1311</v>
      </c>
      <c r="S1999" s="13">
        <v>2</v>
      </c>
      <c r="T1999" s="13">
        <v>2</v>
      </c>
      <c r="U1999" s="13">
        <v>2</v>
      </c>
      <c r="V1999" s="13">
        <v>2</v>
      </c>
      <c r="X1999" s="13">
        <v>1</v>
      </c>
      <c r="Z1999" s="13">
        <v>4</v>
      </c>
      <c r="AC1999" s="13">
        <v>2</v>
      </c>
      <c r="AD1999" s="13">
        <v>2</v>
      </c>
      <c r="AE1999" s="13">
        <v>2</v>
      </c>
      <c r="AF1999" s="13">
        <v>2</v>
      </c>
      <c r="AG1999" s="13">
        <v>1</v>
      </c>
      <c r="AH1999" s="13">
        <v>2</v>
      </c>
      <c r="AI1999" s="13">
        <v>2</v>
      </c>
      <c r="AJ1999" s="13">
        <v>2</v>
      </c>
      <c r="AK1999" s="13">
        <v>2</v>
      </c>
      <c r="AL1999" s="13">
        <v>2</v>
      </c>
      <c r="AM1999" s="13">
        <v>2</v>
      </c>
      <c r="AN1999" s="13">
        <v>1</v>
      </c>
      <c r="AO1999" s="13" t="s">
        <v>10495</v>
      </c>
      <c r="AP1999" s="13" t="s">
        <v>10496</v>
      </c>
      <c r="AQ1999" s="13">
        <v>1</v>
      </c>
      <c r="AR1999" s="13">
        <v>1</v>
      </c>
      <c r="AT1999" s="13">
        <v>1</v>
      </c>
      <c r="AV1999" s="13">
        <v>1</v>
      </c>
      <c r="AX1999" s="13">
        <v>3</v>
      </c>
      <c r="AZ1999" s="13">
        <v>3</v>
      </c>
      <c r="BB1999" s="13">
        <v>2</v>
      </c>
      <c r="BD1999" s="13">
        <v>2</v>
      </c>
      <c r="BF1999" s="13">
        <v>1</v>
      </c>
      <c r="BH1999" s="17">
        <v>1</v>
      </c>
      <c r="BI1999" s="13">
        <v>1</v>
      </c>
      <c r="BJ1999" s="13">
        <v>2</v>
      </c>
      <c r="BK1999" s="13">
        <v>1</v>
      </c>
      <c r="BN1999" s="13">
        <v>2</v>
      </c>
      <c r="BQ1999" s="13" t="s">
        <v>1315</v>
      </c>
      <c r="BR1999" s="13" t="s">
        <v>1316</v>
      </c>
      <c r="BS1999" s="13">
        <v>2</v>
      </c>
      <c r="BT1999" s="13">
        <v>73</v>
      </c>
      <c r="BU1999" s="13">
        <v>1</v>
      </c>
      <c r="BV1999" s="13">
        <v>1</v>
      </c>
      <c r="CA1999" s="18">
        <v>2090</v>
      </c>
      <c r="CB1999" s="18" t="s">
        <v>1317</v>
      </c>
      <c r="CC1999" s="18" t="s">
        <v>10418</v>
      </c>
      <c r="CD1999" s="18">
        <v>7296.2</v>
      </c>
      <c r="CE1999" s="18"/>
      <c r="CF1999" s="18"/>
      <c r="CG1999" s="18"/>
      <c r="CH1999" s="13">
        <v>2</v>
      </c>
      <c r="CI1999" s="13">
        <v>1</v>
      </c>
      <c r="CJ1999" s="13">
        <v>1</v>
      </c>
      <c r="CK1999" s="13">
        <v>1</v>
      </c>
      <c r="CL1999" s="13">
        <v>1</v>
      </c>
      <c r="CM1999" s="13">
        <v>1</v>
      </c>
      <c r="CN1999" s="13">
        <v>1</v>
      </c>
      <c r="CO1999" s="13">
        <v>1</v>
      </c>
      <c r="CP1999" s="13">
        <v>1</v>
      </c>
      <c r="CQ1999" s="13">
        <v>1</v>
      </c>
      <c r="CR1999" s="13">
        <v>1</v>
      </c>
      <c r="CS1999" s="14">
        <v>41520</v>
      </c>
      <c r="CT1999" s="13">
        <v>2</v>
      </c>
      <c r="CW1999" s="13" t="s">
        <v>10497</v>
      </c>
      <c r="CX1999" s="38" t="s">
        <v>10498</v>
      </c>
      <c r="CY1999" s="38" t="s">
        <v>10499</v>
      </c>
      <c r="CZ1999" s="38" t="s">
        <v>386</v>
      </c>
      <c r="DA1999" s="38" t="s">
        <v>10500</v>
      </c>
    </row>
    <row r="2000" spans="1:106" s="13" customFormat="1">
      <c r="A2000" s="84">
        <v>3671</v>
      </c>
      <c r="B2000" s="84">
        <v>1</v>
      </c>
      <c r="C2000" s="13" t="s">
        <v>5341</v>
      </c>
      <c r="D2000" s="13" t="s">
        <v>54</v>
      </c>
      <c r="E2000" s="14">
        <v>12854</v>
      </c>
      <c r="F2000" s="13" t="s">
        <v>259</v>
      </c>
      <c r="G2000" s="13" t="s">
        <v>327</v>
      </c>
      <c r="H2000" s="13" t="s">
        <v>327</v>
      </c>
      <c r="I2000" s="14">
        <v>40983</v>
      </c>
      <c r="J2000" s="13">
        <f t="shared" si="73"/>
        <v>77</v>
      </c>
      <c r="K2000" s="14">
        <v>40987</v>
      </c>
      <c r="L2000" s="13">
        <v>4</v>
      </c>
      <c r="M2000" s="14">
        <v>41036</v>
      </c>
      <c r="N2000" s="67">
        <f t="shared" si="72"/>
        <v>1.7412731006160165</v>
      </c>
      <c r="O2000" s="16">
        <v>2</v>
      </c>
      <c r="Q2000" s="13" t="s">
        <v>9150</v>
      </c>
      <c r="R2000" s="13" t="s">
        <v>1311</v>
      </c>
      <c r="S2000" s="13">
        <v>2</v>
      </c>
      <c r="T2000" s="13">
        <v>2</v>
      </c>
      <c r="U2000" s="13">
        <v>2</v>
      </c>
      <c r="V2000" s="13">
        <v>2</v>
      </c>
      <c r="X2000" s="13">
        <v>2</v>
      </c>
      <c r="Z2000" s="13">
        <v>4</v>
      </c>
      <c r="AH2000" s="13">
        <v>2</v>
      </c>
      <c r="AI2000" s="13">
        <v>2</v>
      </c>
      <c r="AJ2000" s="13">
        <v>2</v>
      </c>
      <c r="AK2000" s="13">
        <v>2</v>
      </c>
      <c r="AL2000" s="13">
        <v>2</v>
      </c>
      <c r="AM2000" s="13">
        <v>1</v>
      </c>
      <c r="AN2000" s="13">
        <v>1</v>
      </c>
      <c r="AO2000" s="13" t="s">
        <v>1264</v>
      </c>
      <c r="AP2000" s="13" t="s">
        <v>10501</v>
      </c>
      <c r="AQ2000" s="13">
        <v>1</v>
      </c>
      <c r="AR2000" s="13">
        <v>2</v>
      </c>
      <c r="AT2000" s="13">
        <v>1</v>
      </c>
      <c r="AU2000" s="13">
        <v>0</v>
      </c>
      <c r="AV2000" s="13">
        <v>1</v>
      </c>
      <c r="AW2000" s="13">
        <v>0</v>
      </c>
      <c r="AX2000" s="13">
        <v>2</v>
      </c>
      <c r="AZ2000" s="13">
        <v>3</v>
      </c>
      <c r="BB2000" s="13">
        <v>3</v>
      </c>
      <c r="BD2000" s="13">
        <v>1</v>
      </c>
      <c r="BE2000" s="13">
        <v>0</v>
      </c>
      <c r="BF2000" s="13">
        <v>2</v>
      </c>
      <c r="BH2000" s="17">
        <v>1</v>
      </c>
      <c r="BJ2000" s="13">
        <v>2</v>
      </c>
      <c r="BK2000" s="13">
        <v>1</v>
      </c>
      <c r="CA2000" s="18">
        <v>2082</v>
      </c>
      <c r="CB2000" s="18" t="s">
        <v>1317</v>
      </c>
      <c r="CC2000" s="18" t="s">
        <v>10418</v>
      </c>
      <c r="CD2000" s="18">
        <v>4790</v>
      </c>
      <c r="CE2000" s="18"/>
      <c r="CF2000" s="18"/>
      <c r="CG2000" s="18"/>
      <c r="CH2000" s="13">
        <v>2</v>
      </c>
      <c r="CI2000" s="13">
        <v>1</v>
      </c>
      <c r="CJ2000" s="13">
        <v>1</v>
      </c>
      <c r="CK2000" s="13">
        <v>1</v>
      </c>
      <c r="CL2000" s="13">
        <v>1</v>
      </c>
      <c r="CM2000" s="13">
        <v>1</v>
      </c>
      <c r="CN2000" s="13">
        <v>1</v>
      </c>
      <c r="CO2000" s="13">
        <v>1</v>
      </c>
      <c r="CP2000" s="13">
        <v>1</v>
      </c>
      <c r="CQ2000" s="13">
        <v>1</v>
      </c>
      <c r="CR2000" s="13">
        <v>1</v>
      </c>
      <c r="CS2000" s="14">
        <v>41178</v>
      </c>
      <c r="CT2000" s="13">
        <v>4</v>
      </c>
      <c r="CW2000" s="13" t="s">
        <v>10502</v>
      </c>
      <c r="CX2000" s="38" t="s">
        <v>10503</v>
      </c>
      <c r="CY2000" s="38" t="s">
        <v>8866</v>
      </c>
      <c r="CZ2000" s="38" t="s">
        <v>41</v>
      </c>
      <c r="DA2000" s="38" t="s">
        <v>10504</v>
      </c>
    </row>
    <row r="2001" spans="1:106" s="13" customFormat="1">
      <c r="A2001" s="84">
        <v>3677</v>
      </c>
      <c r="B2001" s="84">
        <v>1</v>
      </c>
      <c r="C2001" s="13" t="s">
        <v>10505</v>
      </c>
      <c r="D2001" s="13" t="s">
        <v>54</v>
      </c>
      <c r="E2001" s="14">
        <v>19377</v>
      </c>
      <c r="F2001" s="13" t="s">
        <v>661</v>
      </c>
      <c r="G2001" s="13" t="s">
        <v>249</v>
      </c>
      <c r="H2001" s="13" t="s">
        <v>249</v>
      </c>
      <c r="I2001" s="14">
        <v>41044</v>
      </c>
      <c r="J2001" s="13">
        <f t="shared" si="73"/>
        <v>59</v>
      </c>
      <c r="K2001" s="14">
        <v>41079</v>
      </c>
      <c r="L2001" s="13">
        <v>4</v>
      </c>
      <c r="M2001" s="14">
        <v>41467</v>
      </c>
      <c r="N2001" s="67">
        <f t="shared" si="72"/>
        <v>13.897330595482547</v>
      </c>
      <c r="O2001" s="16">
        <v>2</v>
      </c>
      <c r="Q2001" s="13" t="s">
        <v>10506</v>
      </c>
      <c r="R2001" s="13" t="s">
        <v>46</v>
      </c>
      <c r="S2001" s="13">
        <v>2</v>
      </c>
      <c r="T2001" s="13">
        <v>2</v>
      </c>
      <c r="U2001" s="13">
        <v>2</v>
      </c>
      <c r="V2001" s="13">
        <v>1</v>
      </c>
      <c r="W2001" s="13" t="s">
        <v>10507</v>
      </c>
      <c r="X2001" s="13">
        <v>1</v>
      </c>
      <c r="Z2001" s="13">
        <v>4</v>
      </c>
      <c r="AC2001" s="13">
        <v>2</v>
      </c>
      <c r="AD2001" s="13">
        <v>2</v>
      </c>
      <c r="AE2001" s="13">
        <v>2</v>
      </c>
      <c r="AF2001" s="13">
        <v>2</v>
      </c>
      <c r="AG2001" s="13">
        <v>1</v>
      </c>
      <c r="AH2001" s="13">
        <v>2</v>
      </c>
      <c r="AO2001" s="13" t="s">
        <v>5038</v>
      </c>
      <c r="AP2001" s="13" t="s">
        <v>6357</v>
      </c>
      <c r="AQ2001" s="13">
        <v>1</v>
      </c>
      <c r="AR2001" s="13">
        <v>1</v>
      </c>
      <c r="AS2001" s="13">
        <v>0</v>
      </c>
      <c r="AT2001" s="13">
        <v>1</v>
      </c>
      <c r="AU2001" s="13">
        <v>0</v>
      </c>
      <c r="AV2001" s="13">
        <v>1</v>
      </c>
      <c r="AW2001" s="13">
        <v>0</v>
      </c>
      <c r="AX2001" s="13">
        <v>2</v>
      </c>
      <c r="AZ2001" s="13">
        <v>1</v>
      </c>
      <c r="BA2001" s="13">
        <v>0</v>
      </c>
      <c r="BD2001" s="13">
        <v>1</v>
      </c>
      <c r="BE2001" s="13">
        <v>0</v>
      </c>
      <c r="BF2001" s="13">
        <v>2</v>
      </c>
      <c r="BH2001" s="17">
        <v>1</v>
      </c>
      <c r="BI2001" s="13">
        <v>1</v>
      </c>
      <c r="BK2001" s="13">
        <v>1</v>
      </c>
      <c r="BL2001" s="13">
        <v>1</v>
      </c>
      <c r="BM2001" s="13">
        <v>3538</v>
      </c>
      <c r="BN2001" s="13">
        <v>2</v>
      </c>
      <c r="BQ2001" s="13" t="s">
        <v>2567</v>
      </c>
      <c r="BR2001" s="13" t="s">
        <v>2568</v>
      </c>
      <c r="BS2001" s="13">
        <v>1</v>
      </c>
      <c r="BT2001" s="13">
        <v>36</v>
      </c>
      <c r="BU2001" s="13">
        <v>1</v>
      </c>
      <c r="BV2001" s="13">
        <v>1</v>
      </c>
      <c r="CA2001" s="18">
        <v>2202</v>
      </c>
      <c r="CB2001" s="18" t="s">
        <v>6219</v>
      </c>
      <c r="CC2001" s="18" t="s">
        <v>10508</v>
      </c>
      <c r="CD2001" s="18">
        <v>1711.2</v>
      </c>
      <c r="CE2001" s="18"/>
      <c r="CF2001" s="18"/>
      <c r="CG2001" s="18"/>
      <c r="CH2001" s="13">
        <v>2</v>
      </c>
      <c r="CI2001" s="13">
        <v>1</v>
      </c>
      <c r="CJ2001" s="13">
        <v>1</v>
      </c>
      <c r="CK2001" s="13">
        <v>1</v>
      </c>
      <c r="CL2001" s="13">
        <v>1</v>
      </c>
      <c r="CM2001" s="13">
        <v>1</v>
      </c>
      <c r="CN2001" s="13">
        <v>1</v>
      </c>
      <c r="CO2001" s="13">
        <v>1</v>
      </c>
      <c r="CP2001" s="13">
        <v>1</v>
      </c>
      <c r="CQ2001" s="13">
        <v>1</v>
      </c>
      <c r="CR2001" s="13">
        <v>1</v>
      </c>
      <c r="CS2001" s="14">
        <v>41221</v>
      </c>
      <c r="CT2001" s="13">
        <v>2</v>
      </c>
      <c r="CW2001" s="13" t="s">
        <v>10509</v>
      </c>
      <c r="CX2001" s="38" t="s">
        <v>10510</v>
      </c>
      <c r="CY2001" s="38" t="s">
        <v>10511</v>
      </c>
      <c r="CZ2001" s="38" t="s">
        <v>386</v>
      </c>
      <c r="DA2001" s="38" t="s">
        <v>10512</v>
      </c>
    </row>
    <row r="2002" spans="1:106" s="13" customFormat="1">
      <c r="A2002" s="84">
        <v>3678</v>
      </c>
      <c r="B2002" s="84">
        <v>1</v>
      </c>
      <c r="C2002" s="13" t="s">
        <v>10513</v>
      </c>
      <c r="D2002" s="13" t="s">
        <v>54</v>
      </c>
      <c r="E2002" s="14">
        <v>11994</v>
      </c>
      <c r="F2002" s="13" t="s">
        <v>302</v>
      </c>
      <c r="G2002" s="13" t="s">
        <v>302</v>
      </c>
      <c r="H2002" s="13" t="s">
        <v>302</v>
      </c>
      <c r="I2002" s="14">
        <v>41014</v>
      </c>
      <c r="J2002" s="13">
        <f t="shared" si="73"/>
        <v>79</v>
      </c>
      <c r="K2002" s="14">
        <v>41040</v>
      </c>
      <c r="L2002" s="13">
        <v>9</v>
      </c>
      <c r="M2002" s="14">
        <v>41271</v>
      </c>
      <c r="N2002" s="67">
        <f t="shared" si="72"/>
        <v>8.4435318275154003</v>
      </c>
      <c r="O2002" s="16">
        <v>2</v>
      </c>
      <c r="Q2002" s="13" t="s">
        <v>323</v>
      </c>
      <c r="R2002" s="13" t="s">
        <v>8839</v>
      </c>
      <c r="S2002" s="13">
        <v>2</v>
      </c>
      <c r="T2002" s="13">
        <v>2</v>
      </c>
      <c r="U2002" s="13">
        <v>2</v>
      </c>
      <c r="V2002" s="13">
        <v>2</v>
      </c>
      <c r="X2002" s="13">
        <v>2</v>
      </c>
      <c r="Z2002" s="13">
        <v>4</v>
      </c>
      <c r="AH2002" s="13">
        <v>2</v>
      </c>
      <c r="AI2002" s="13">
        <v>2</v>
      </c>
      <c r="AJ2002" s="13">
        <v>2</v>
      </c>
      <c r="AK2002" s="13">
        <v>2</v>
      </c>
      <c r="AL2002" s="13">
        <v>2</v>
      </c>
      <c r="AM2002" s="13">
        <v>2</v>
      </c>
      <c r="AN2002" s="13">
        <v>2</v>
      </c>
      <c r="AP2002" s="13" t="s">
        <v>10514</v>
      </c>
      <c r="AQ2002" s="13">
        <v>1</v>
      </c>
      <c r="AR2002" s="13">
        <v>1</v>
      </c>
      <c r="AS2002" s="13">
        <v>0</v>
      </c>
      <c r="AT2002" s="13">
        <v>1</v>
      </c>
      <c r="AU2002" s="13">
        <v>0</v>
      </c>
      <c r="AV2002" s="13">
        <v>1</v>
      </c>
      <c r="AW2002" s="13">
        <v>1</v>
      </c>
      <c r="AX2002" s="13">
        <v>1</v>
      </c>
      <c r="AY2002" s="13">
        <v>1</v>
      </c>
      <c r="AZ2002" s="13">
        <v>1</v>
      </c>
      <c r="BA2002" s="13">
        <v>1</v>
      </c>
      <c r="BB2002" s="13">
        <v>1</v>
      </c>
      <c r="BC2002" s="13">
        <v>1</v>
      </c>
      <c r="BD2002" s="13">
        <v>1</v>
      </c>
      <c r="BE2002" s="13">
        <v>1</v>
      </c>
      <c r="BF2002" s="13">
        <v>1</v>
      </c>
      <c r="BG2002" s="13">
        <v>1</v>
      </c>
      <c r="BH2002" s="17">
        <v>1</v>
      </c>
      <c r="BI2002" s="13">
        <v>1</v>
      </c>
      <c r="BJ2002" s="13">
        <v>1</v>
      </c>
      <c r="BK2002" s="13">
        <v>1</v>
      </c>
      <c r="BS2002" s="13">
        <v>1</v>
      </c>
      <c r="BT2002" s="13">
        <v>21.3</v>
      </c>
      <c r="BU2002" s="13">
        <v>1</v>
      </c>
      <c r="BV2002" s="13">
        <v>1</v>
      </c>
      <c r="CA2002" s="18">
        <v>2120</v>
      </c>
      <c r="CB2002" s="18" t="s">
        <v>3063</v>
      </c>
      <c r="CC2002" s="18"/>
      <c r="CD2002" s="18" t="s">
        <v>3063</v>
      </c>
      <c r="CE2002" s="18"/>
      <c r="CF2002" s="18"/>
      <c r="CG2002" s="18"/>
      <c r="CI2002" s="13">
        <v>1</v>
      </c>
      <c r="CJ2002" s="13">
        <v>1</v>
      </c>
      <c r="CK2002" s="13">
        <v>1</v>
      </c>
      <c r="CL2002" s="13">
        <v>1</v>
      </c>
      <c r="CM2002" s="13">
        <v>1</v>
      </c>
      <c r="CN2002" s="13">
        <v>1</v>
      </c>
      <c r="CO2002" s="13">
        <v>1</v>
      </c>
      <c r="CP2002" s="13">
        <v>1</v>
      </c>
      <c r="CQ2002" s="13">
        <v>1</v>
      </c>
      <c r="CR2002" s="13">
        <v>1</v>
      </c>
      <c r="CS2002" s="14">
        <v>41271</v>
      </c>
      <c r="CT2002" s="13">
        <v>2</v>
      </c>
      <c r="CW2002" s="13" t="s">
        <v>10515</v>
      </c>
      <c r="CX2002" s="38" t="s">
        <v>10516</v>
      </c>
      <c r="CY2002" s="38" t="s">
        <v>10517</v>
      </c>
      <c r="CZ2002" s="38" t="s">
        <v>41</v>
      </c>
      <c r="DA2002" s="38" t="s">
        <v>10518</v>
      </c>
    </row>
    <row r="2003" spans="1:106" s="13" customFormat="1">
      <c r="A2003" s="84">
        <v>3682</v>
      </c>
      <c r="B2003" s="84">
        <v>1</v>
      </c>
      <c r="C2003" s="13" t="s">
        <v>8165</v>
      </c>
      <c r="D2003" s="13" t="s">
        <v>37</v>
      </c>
      <c r="E2003" s="14">
        <v>13489</v>
      </c>
      <c r="F2003" s="13" t="s">
        <v>764</v>
      </c>
      <c r="G2003" s="13" t="s">
        <v>381</v>
      </c>
      <c r="H2003" s="13" t="s">
        <v>381</v>
      </c>
      <c r="I2003" s="14">
        <v>41044</v>
      </c>
      <c r="J2003" s="13">
        <f t="shared" si="73"/>
        <v>75</v>
      </c>
      <c r="K2003" s="14">
        <v>41067</v>
      </c>
      <c r="L2003" s="13">
        <v>2</v>
      </c>
      <c r="M2003" s="14">
        <v>41107</v>
      </c>
      <c r="N2003" s="67">
        <f t="shared" si="72"/>
        <v>2.0698151950718686</v>
      </c>
      <c r="O2003" s="16">
        <v>2</v>
      </c>
      <c r="Q2003" s="13" t="s">
        <v>205</v>
      </c>
      <c r="R2003" s="13" t="s">
        <v>46</v>
      </c>
      <c r="S2003" s="13">
        <v>2</v>
      </c>
      <c r="T2003" s="13">
        <v>2</v>
      </c>
      <c r="U2003" s="13">
        <v>2</v>
      </c>
      <c r="V2003" s="13">
        <v>2</v>
      </c>
      <c r="X2003" s="13">
        <v>2</v>
      </c>
      <c r="Z2003" s="13">
        <v>4</v>
      </c>
      <c r="AH2003" s="13">
        <v>2</v>
      </c>
      <c r="AI2003" s="13">
        <v>2</v>
      </c>
      <c r="AJ2003" s="13">
        <v>2</v>
      </c>
      <c r="AK2003" s="13">
        <v>2</v>
      </c>
      <c r="AL2003" s="13">
        <v>2</v>
      </c>
      <c r="AM2003" s="13">
        <v>2</v>
      </c>
      <c r="AN2003" s="13">
        <v>2</v>
      </c>
      <c r="AP2003" s="13" t="s">
        <v>1214</v>
      </c>
      <c r="AQ2003" s="13">
        <v>1</v>
      </c>
      <c r="AR2003" s="13">
        <v>1</v>
      </c>
      <c r="AS2003" s="13">
        <v>1</v>
      </c>
      <c r="AT2003" s="13">
        <v>1</v>
      </c>
      <c r="AU2003" s="13">
        <v>1</v>
      </c>
      <c r="AV2003" s="13">
        <v>1</v>
      </c>
      <c r="AW2003" s="13">
        <v>1</v>
      </c>
      <c r="AX2003" s="13">
        <v>2</v>
      </c>
      <c r="AZ2003" s="13">
        <v>1</v>
      </c>
      <c r="BA2003" s="13">
        <v>0</v>
      </c>
      <c r="BB2003" s="13">
        <v>1</v>
      </c>
      <c r="BC2003" s="13">
        <v>1</v>
      </c>
      <c r="BD2003" s="13">
        <v>1</v>
      </c>
      <c r="BE2003" s="13">
        <v>1</v>
      </c>
      <c r="BF2003" s="13">
        <v>2</v>
      </c>
      <c r="BH2003" s="17">
        <v>1</v>
      </c>
      <c r="BI2003" s="13">
        <v>1</v>
      </c>
      <c r="BJ2003" s="13">
        <v>1</v>
      </c>
      <c r="BK2003" s="13">
        <v>1</v>
      </c>
      <c r="BS2003" s="13">
        <v>2</v>
      </c>
      <c r="BT2003" s="13">
        <v>57</v>
      </c>
      <c r="BU2003" s="13">
        <v>1</v>
      </c>
      <c r="BV2003" s="13">
        <v>1</v>
      </c>
      <c r="CA2003" s="18">
        <v>2184</v>
      </c>
      <c r="CB2003" s="18" t="s">
        <v>453</v>
      </c>
      <c r="CC2003" s="18">
        <v>2005</v>
      </c>
      <c r="CD2003" s="18">
        <v>556.4</v>
      </c>
      <c r="CE2003" s="18"/>
      <c r="CF2003" s="18"/>
      <c r="CG2003" s="18"/>
      <c r="CI2003" s="13">
        <v>1</v>
      </c>
      <c r="CJ2003" s="13">
        <v>1</v>
      </c>
      <c r="CK2003" s="13">
        <v>1</v>
      </c>
      <c r="CL2003" s="13">
        <v>1</v>
      </c>
      <c r="CM2003" s="13">
        <v>1</v>
      </c>
      <c r="CN2003" s="13">
        <v>1</v>
      </c>
      <c r="CO2003" s="13">
        <v>1</v>
      </c>
      <c r="CP2003" s="13">
        <v>1</v>
      </c>
      <c r="CQ2003" s="13">
        <v>1</v>
      </c>
      <c r="CR2003" s="13">
        <v>1</v>
      </c>
      <c r="CS2003" s="14">
        <v>41300</v>
      </c>
      <c r="CT2003" s="13">
        <v>2</v>
      </c>
      <c r="CW2003" s="13" t="s">
        <v>6621</v>
      </c>
      <c r="CX2003" s="38" t="s">
        <v>10519</v>
      </c>
      <c r="CY2003" s="38" t="s">
        <v>6623</v>
      </c>
      <c r="CZ2003" s="38"/>
      <c r="DA2003" s="38" t="s">
        <v>10520</v>
      </c>
    </row>
    <row r="2004" spans="1:106" s="13" customFormat="1">
      <c r="A2004" s="84">
        <v>3683</v>
      </c>
      <c r="B2004" s="84">
        <v>1</v>
      </c>
      <c r="C2004" s="13" t="s">
        <v>751</v>
      </c>
      <c r="D2004" s="13" t="s">
        <v>37</v>
      </c>
      <c r="E2004" s="14">
        <v>18104</v>
      </c>
      <c r="G2004" s="13" t="s">
        <v>194</v>
      </c>
      <c r="H2004" s="13" t="s">
        <v>194</v>
      </c>
      <c r="I2004" s="14">
        <v>41044</v>
      </c>
      <c r="J2004" s="13">
        <f t="shared" si="73"/>
        <v>62</v>
      </c>
      <c r="K2004" s="14">
        <v>41088</v>
      </c>
      <c r="L2004" s="13">
        <v>2</v>
      </c>
      <c r="M2004" s="14">
        <v>41715</v>
      </c>
      <c r="N2004" s="67">
        <f t="shared" si="72"/>
        <v>22.04517453798768</v>
      </c>
      <c r="O2004" s="16">
        <v>2</v>
      </c>
      <c r="Q2004" s="13" t="s">
        <v>959</v>
      </c>
      <c r="R2004" s="13" t="s">
        <v>38</v>
      </c>
      <c r="S2004" s="13">
        <v>2</v>
      </c>
      <c r="T2004" s="13">
        <v>2</v>
      </c>
      <c r="U2004" s="13">
        <v>2</v>
      </c>
      <c r="V2004" s="13">
        <v>2</v>
      </c>
      <c r="X2004" s="13">
        <v>2</v>
      </c>
      <c r="Z2004" s="13">
        <v>4</v>
      </c>
      <c r="AH2004" s="13">
        <v>2</v>
      </c>
      <c r="AI2004" s="13">
        <v>2</v>
      </c>
      <c r="AJ2004" s="13">
        <v>2</v>
      </c>
      <c r="AK2004" s="13">
        <v>2</v>
      </c>
      <c r="AL2004" s="13">
        <v>2</v>
      </c>
      <c r="AM2004" s="13">
        <v>1</v>
      </c>
      <c r="AN2004" s="13">
        <v>2</v>
      </c>
      <c r="AP2004" s="13" t="s">
        <v>40</v>
      </c>
      <c r="AQ2004" s="13">
        <v>1</v>
      </c>
      <c r="AR2004" s="13">
        <v>1</v>
      </c>
      <c r="AS2004" s="13">
        <v>1</v>
      </c>
      <c r="AT2004" s="13">
        <v>1</v>
      </c>
      <c r="AU2004" s="13">
        <v>0</v>
      </c>
      <c r="AV2004" s="13">
        <v>1</v>
      </c>
      <c r="AW2004" s="13">
        <v>4</v>
      </c>
      <c r="AX2004" s="13">
        <v>3</v>
      </c>
      <c r="AZ2004" s="13">
        <v>3</v>
      </c>
      <c r="BB2004" s="13">
        <v>3</v>
      </c>
      <c r="BD2004" s="13">
        <v>3</v>
      </c>
      <c r="BF2004" s="13">
        <v>1</v>
      </c>
      <c r="BG2004" s="13">
        <v>4</v>
      </c>
      <c r="BH2004" s="17">
        <v>1</v>
      </c>
      <c r="BI2004" s="13">
        <v>1</v>
      </c>
      <c r="BJ2004" s="13">
        <v>1</v>
      </c>
      <c r="BK2004" s="13">
        <v>1</v>
      </c>
      <c r="BL2004" s="13">
        <v>1</v>
      </c>
      <c r="BM2004" s="13">
        <v>3670</v>
      </c>
      <c r="BN2004" s="13">
        <v>2</v>
      </c>
      <c r="BQ2004" s="13" t="s">
        <v>594</v>
      </c>
      <c r="BR2004" s="13" t="s">
        <v>595</v>
      </c>
      <c r="BS2004" s="13">
        <v>1</v>
      </c>
      <c r="BT2004" s="13">
        <v>30.4</v>
      </c>
      <c r="BU2004" s="13">
        <v>1</v>
      </c>
      <c r="BV2004" s="13">
        <v>4</v>
      </c>
      <c r="CA2004" s="18"/>
      <c r="CB2004" s="18"/>
      <c r="CC2004" s="18"/>
      <c r="CD2004" s="18"/>
      <c r="CE2004" s="18"/>
      <c r="CF2004" s="18"/>
      <c r="CG2004" s="18"/>
      <c r="CI2004" s="13">
        <v>1</v>
      </c>
      <c r="CJ2004" s="13">
        <v>1</v>
      </c>
      <c r="CK2004" s="13">
        <v>1</v>
      </c>
      <c r="CL2004" s="13">
        <v>1</v>
      </c>
      <c r="CM2004" s="13">
        <v>1</v>
      </c>
      <c r="CN2004" s="13">
        <v>1</v>
      </c>
      <c r="CO2004" s="13">
        <v>1</v>
      </c>
      <c r="CP2004" s="13">
        <v>1</v>
      </c>
      <c r="CQ2004" s="13">
        <v>1</v>
      </c>
      <c r="CR2004" s="13">
        <v>1</v>
      </c>
      <c r="CS2004" s="14">
        <v>41179</v>
      </c>
      <c r="CT2004" s="13">
        <v>3</v>
      </c>
      <c r="CW2004" s="13" t="s">
        <v>8258</v>
      </c>
      <c r="CX2004" s="38" t="s">
        <v>2683</v>
      </c>
      <c r="CY2004" s="38" t="s">
        <v>4379</v>
      </c>
      <c r="CZ2004" s="38" t="s">
        <v>41</v>
      </c>
      <c r="DA2004" s="38" t="s">
        <v>10521</v>
      </c>
      <c r="DB2004" s="13">
        <v>174</v>
      </c>
    </row>
    <row r="2005" spans="1:106" s="13" customFormat="1">
      <c r="A2005" s="84">
        <v>3685</v>
      </c>
      <c r="B2005" s="84">
        <v>1</v>
      </c>
      <c r="C2005" s="13" t="s">
        <v>10522</v>
      </c>
      <c r="D2005" s="13" t="s">
        <v>54</v>
      </c>
      <c r="E2005" s="14">
        <v>25885</v>
      </c>
      <c r="F2005" s="13" t="s">
        <v>319</v>
      </c>
      <c r="G2005" s="13" t="s">
        <v>396</v>
      </c>
      <c r="H2005" s="13" t="s">
        <v>396</v>
      </c>
      <c r="I2005" s="14">
        <v>40739</v>
      </c>
      <c r="J2005" s="13">
        <f t="shared" si="73"/>
        <v>40</v>
      </c>
      <c r="K2005" s="14">
        <v>41046</v>
      </c>
      <c r="L2005" s="13">
        <v>3</v>
      </c>
      <c r="M2005" s="14">
        <v>41246</v>
      </c>
      <c r="N2005" s="67">
        <f t="shared" si="72"/>
        <v>16.657084188911703</v>
      </c>
      <c r="O2005" s="16">
        <v>2</v>
      </c>
      <c r="Q2005" s="13" t="s">
        <v>7101</v>
      </c>
      <c r="R2005" s="13" t="s">
        <v>38</v>
      </c>
      <c r="S2005" s="13">
        <v>2</v>
      </c>
      <c r="T2005" s="13">
        <v>2</v>
      </c>
      <c r="U2005" s="13">
        <v>1</v>
      </c>
      <c r="W2005" s="13" t="s">
        <v>10523</v>
      </c>
      <c r="X2005" s="13">
        <v>2</v>
      </c>
      <c r="Z2005" s="13">
        <v>4</v>
      </c>
      <c r="AH2005" s="13">
        <v>2</v>
      </c>
      <c r="AI2005" s="13">
        <v>2</v>
      </c>
      <c r="AJ2005" s="13">
        <v>2</v>
      </c>
      <c r="AK2005" s="13">
        <v>2</v>
      </c>
      <c r="AL2005" s="13">
        <v>2</v>
      </c>
      <c r="AM2005" s="13">
        <v>2</v>
      </c>
      <c r="AP2005" s="13" t="s">
        <v>1637</v>
      </c>
      <c r="AQ2005" s="13">
        <v>1</v>
      </c>
      <c r="AR2005" s="13">
        <v>1</v>
      </c>
      <c r="AT2005" s="13">
        <v>2</v>
      </c>
      <c r="AV2005" s="13">
        <v>1</v>
      </c>
      <c r="AX2005" s="13">
        <v>2</v>
      </c>
      <c r="AZ2005" s="13">
        <v>1</v>
      </c>
      <c r="BB2005" s="13">
        <v>1</v>
      </c>
      <c r="BD2005" s="13">
        <v>2</v>
      </c>
      <c r="BF2005" s="13">
        <v>2</v>
      </c>
      <c r="BH2005" s="17">
        <v>2</v>
      </c>
      <c r="BI2005" s="13">
        <v>2</v>
      </c>
      <c r="BJ2005" s="13">
        <v>2</v>
      </c>
      <c r="BK2005" s="13">
        <v>1</v>
      </c>
      <c r="BL2005" s="13">
        <v>1</v>
      </c>
      <c r="BM2005" s="13">
        <v>3532</v>
      </c>
      <c r="BN2005" s="13">
        <v>2</v>
      </c>
      <c r="BQ2005" s="13" t="s">
        <v>594</v>
      </c>
      <c r="BR2005" s="13" t="s">
        <v>595</v>
      </c>
      <c r="BS2005" s="13">
        <v>1</v>
      </c>
      <c r="BT2005" s="13">
        <v>30</v>
      </c>
      <c r="BU2005" s="13">
        <v>1</v>
      </c>
      <c r="BV2005" s="13">
        <v>2</v>
      </c>
      <c r="CA2005" s="18">
        <v>2146</v>
      </c>
      <c r="CB2005" s="18" t="s">
        <v>5967</v>
      </c>
      <c r="CC2005" s="18">
        <v>0</v>
      </c>
      <c r="CD2005" s="18">
        <v>0</v>
      </c>
      <c r="CE2005" s="18"/>
      <c r="CF2005" s="18"/>
      <c r="CG2005" s="18"/>
      <c r="CI2005" s="13">
        <v>1</v>
      </c>
      <c r="CJ2005" s="13">
        <v>1</v>
      </c>
      <c r="CK2005" s="13">
        <v>1</v>
      </c>
      <c r="CL2005" s="13">
        <v>1</v>
      </c>
      <c r="CM2005" s="13">
        <v>1</v>
      </c>
      <c r="CN2005" s="13">
        <v>1</v>
      </c>
      <c r="CO2005" s="13">
        <v>1</v>
      </c>
      <c r="CP2005" s="13">
        <v>1</v>
      </c>
      <c r="CQ2005" s="13">
        <v>1</v>
      </c>
      <c r="CR2005" s="13">
        <v>2</v>
      </c>
      <c r="CS2005" s="14">
        <v>41246</v>
      </c>
      <c r="CT2005" s="13">
        <v>1</v>
      </c>
      <c r="CW2005" s="13" t="s">
        <v>10524</v>
      </c>
      <c r="CX2005" s="38" t="s">
        <v>10525</v>
      </c>
      <c r="CY2005" s="38" t="s">
        <v>6725</v>
      </c>
      <c r="CZ2005" s="38" t="s">
        <v>41</v>
      </c>
      <c r="DA2005" s="38" t="s">
        <v>10526</v>
      </c>
    </row>
    <row r="2006" spans="1:106" s="13" customFormat="1">
      <c r="A2006" s="84">
        <v>3687</v>
      </c>
      <c r="B2006" s="84">
        <v>1</v>
      </c>
      <c r="C2006" s="13" t="s">
        <v>2277</v>
      </c>
      <c r="D2006" s="13" t="s">
        <v>54</v>
      </c>
      <c r="E2006" s="14">
        <v>9937</v>
      </c>
      <c r="F2006" s="13" t="s">
        <v>757</v>
      </c>
      <c r="G2006" s="13" t="s">
        <v>757</v>
      </c>
      <c r="H2006" s="13" t="s">
        <v>757</v>
      </c>
      <c r="I2006" s="14">
        <v>41014</v>
      </c>
      <c r="J2006" s="13">
        <f t="shared" si="73"/>
        <v>85</v>
      </c>
      <c r="K2006" s="14">
        <v>41102</v>
      </c>
      <c r="L2006" s="13">
        <v>4</v>
      </c>
      <c r="M2006" s="14">
        <v>41163</v>
      </c>
      <c r="N2006" s="67">
        <f t="shared" si="72"/>
        <v>4.8952772073921968</v>
      </c>
      <c r="O2006" s="16">
        <v>2</v>
      </c>
      <c r="Q2006" s="13" t="s">
        <v>180</v>
      </c>
      <c r="R2006" s="13" t="s">
        <v>181</v>
      </c>
      <c r="S2006" s="13">
        <v>2</v>
      </c>
      <c r="T2006" s="13">
        <v>2</v>
      </c>
      <c r="U2006" s="13">
        <v>2</v>
      </c>
      <c r="V2006" s="13">
        <v>2</v>
      </c>
      <c r="X2006" s="13">
        <v>3</v>
      </c>
      <c r="Z2006" s="13">
        <v>4</v>
      </c>
      <c r="AC2006" s="13">
        <v>2</v>
      </c>
      <c r="AD2006" s="13">
        <v>2</v>
      </c>
      <c r="AE2006" s="13">
        <v>2</v>
      </c>
      <c r="AF2006" s="13">
        <v>2</v>
      </c>
      <c r="AG2006" s="13">
        <v>3</v>
      </c>
      <c r="AH2006" s="13">
        <v>3</v>
      </c>
      <c r="AI2006" s="13">
        <v>3</v>
      </c>
      <c r="AJ2006" s="13">
        <v>3</v>
      </c>
      <c r="AK2006" s="13">
        <v>3</v>
      </c>
      <c r="AL2006" s="13">
        <v>3</v>
      </c>
      <c r="AM2006" s="13">
        <v>3</v>
      </c>
      <c r="AN2006" s="13">
        <v>2</v>
      </c>
      <c r="AP2006" s="13" t="s">
        <v>809</v>
      </c>
      <c r="AQ2006" s="13">
        <v>1</v>
      </c>
      <c r="AR2006" s="13">
        <v>1</v>
      </c>
      <c r="AS2006" s="13">
        <v>3</v>
      </c>
      <c r="AT2006" s="13">
        <v>1</v>
      </c>
      <c r="AU2006" s="13">
        <v>2</v>
      </c>
      <c r="AV2006" s="13">
        <v>1</v>
      </c>
      <c r="AW2006" s="13">
        <v>3</v>
      </c>
      <c r="AX2006" s="13">
        <v>1</v>
      </c>
      <c r="AY2006" s="13">
        <v>3</v>
      </c>
      <c r="AZ2006" s="13">
        <v>3</v>
      </c>
      <c r="BB2006" s="13">
        <v>3</v>
      </c>
      <c r="BD2006" s="13">
        <v>3</v>
      </c>
      <c r="BF2006" s="13">
        <v>1</v>
      </c>
      <c r="BG2006" s="13">
        <v>4</v>
      </c>
      <c r="BH2006" s="17">
        <v>1</v>
      </c>
      <c r="BI2006" s="13">
        <v>1</v>
      </c>
      <c r="BK2006" s="13">
        <v>1</v>
      </c>
      <c r="BS2006" s="13">
        <v>1</v>
      </c>
      <c r="BT2006" s="13">
        <v>39</v>
      </c>
      <c r="BU2006" s="13">
        <v>1</v>
      </c>
      <c r="BV2006" s="13">
        <v>1</v>
      </c>
      <c r="CA2006" s="18">
        <v>2144</v>
      </c>
      <c r="CB2006" s="18" t="s">
        <v>4369</v>
      </c>
      <c r="CC2006" s="18">
        <v>470</v>
      </c>
      <c r="CD2006" s="18">
        <v>0</v>
      </c>
      <c r="CE2006" s="18"/>
      <c r="CF2006" s="18"/>
      <c r="CG2006" s="18"/>
      <c r="CH2006" s="13">
        <v>2</v>
      </c>
      <c r="CI2006" s="13">
        <v>1</v>
      </c>
      <c r="CJ2006" s="13">
        <v>1</v>
      </c>
      <c r="CK2006" s="13">
        <v>1</v>
      </c>
      <c r="CL2006" s="13">
        <v>1</v>
      </c>
      <c r="CM2006" s="13">
        <v>1</v>
      </c>
      <c r="CN2006" s="13">
        <v>1</v>
      </c>
      <c r="CO2006" s="13">
        <v>1</v>
      </c>
      <c r="CP2006" s="13">
        <v>1</v>
      </c>
      <c r="CQ2006" s="13">
        <v>1</v>
      </c>
      <c r="CR2006" s="13">
        <v>1</v>
      </c>
      <c r="CS2006" s="14">
        <v>41214</v>
      </c>
      <c r="CT2006" s="13">
        <v>2</v>
      </c>
      <c r="CW2006" s="13" t="s">
        <v>10527</v>
      </c>
      <c r="CX2006" s="38" t="s">
        <v>10528</v>
      </c>
      <c r="CY2006" s="38" t="s">
        <v>10529</v>
      </c>
      <c r="CZ2006" s="38" t="s">
        <v>41</v>
      </c>
      <c r="DA2006" s="38" t="s">
        <v>10530</v>
      </c>
    </row>
    <row r="2007" spans="1:106" s="13" customFormat="1">
      <c r="A2007" s="84">
        <v>3688</v>
      </c>
      <c r="B2007" s="84">
        <v>1</v>
      </c>
      <c r="C2007" s="13" t="s">
        <v>2333</v>
      </c>
      <c r="D2007" s="13" t="s">
        <v>54</v>
      </c>
      <c r="E2007" s="14">
        <v>13726</v>
      </c>
      <c r="F2007" s="13" t="s">
        <v>277</v>
      </c>
      <c r="G2007" s="13" t="s">
        <v>277</v>
      </c>
      <c r="H2007" s="13" t="s">
        <v>277</v>
      </c>
      <c r="I2007" s="14">
        <v>40983</v>
      </c>
      <c r="J2007" s="13">
        <f t="shared" si="73"/>
        <v>74</v>
      </c>
      <c r="K2007" s="14">
        <v>41047</v>
      </c>
      <c r="L2007" s="13">
        <v>2</v>
      </c>
      <c r="M2007" s="14">
        <v>41105</v>
      </c>
      <c r="N2007" s="67">
        <f t="shared" si="72"/>
        <v>4.0082135523613962</v>
      </c>
      <c r="O2007" s="16">
        <v>2</v>
      </c>
      <c r="Q2007" s="13" t="s">
        <v>10531</v>
      </c>
      <c r="R2007" s="13" t="s">
        <v>38</v>
      </c>
      <c r="S2007" s="13">
        <v>2</v>
      </c>
      <c r="T2007" s="13">
        <v>1</v>
      </c>
      <c r="U2007" s="13">
        <v>2</v>
      </c>
      <c r="V2007" s="13">
        <v>2</v>
      </c>
      <c r="W2007" s="13" t="s">
        <v>10532</v>
      </c>
      <c r="X2007" s="13">
        <v>2</v>
      </c>
      <c r="Z2007" s="13">
        <v>4</v>
      </c>
      <c r="AH2007" s="13">
        <v>2</v>
      </c>
      <c r="AI2007" s="13">
        <v>2</v>
      </c>
      <c r="AJ2007" s="13">
        <v>2</v>
      </c>
      <c r="AK2007" s="13">
        <v>2</v>
      </c>
      <c r="AL2007" s="13">
        <v>2</v>
      </c>
      <c r="AM2007" s="13">
        <v>2</v>
      </c>
      <c r="AN2007" s="13">
        <v>2</v>
      </c>
      <c r="AP2007" s="13" t="s">
        <v>10533</v>
      </c>
      <c r="AQ2007" s="13">
        <v>1</v>
      </c>
      <c r="AR2007" s="13">
        <v>1</v>
      </c>
      <c r="AS2007" s="13">
        <v>2</v>
      </c>
      <c r="AT2007" s="13">
        <v>1</v>
      </c>
      <c r="AU2007" s="13">
        <v>0</v>
      </c>
      <c r="AV2007" s="13">
        <v>2</v>
      </c>
      <c r="AX2007" s="13">
        <v>1</v>
      </c>
      <c r="AY2007" s="13">
        <v>2</v>
      </c>
      <c r="AZ2007" s="13">
        <v>1</v>
      </c>
      <c r="BA2007" s="13">
        <v>1</v>
      </c>
      <c r="BB2007" s="13">
        <v>1</v>
      </c>
      <c r="BC2007" s="13">
        <v>0</v>
      </c>
      <c r="BD2007" s="13">
        <v>1</v>
      </c>
      <c r="BE2007" s="13">
        <v>0</v>
      </c>
      <c r="BF2007" s="13">
        <v>1</v>
      </c>
      <c r="BG2007" s="13">
        <v>2</v>
      </c>
      <c r="BH2007" s="17">
        <v>1</v>
      </c>
      <c r="BI2007" s="13">
        <v>1</v>
      </c>
      <c r="BJ2007" s="13">
        <v>2</v>
      </c>
      <c r="BK2007" s="13">
        <v>1</v>
      </c>
      <c r="BL2007" s="13">
        <v>1</v>
      </c>
      <c r="BM2007" s="13">
        <v>3504</v>
      </c>
      <c r="BN2007" s="13">
        <v>2</v>
      </c>
      <c r="BQ2007" s="13" t="s">
        <v>289</v>
      </c>
      <c r="BR2007" s="13" t="s">
        <v>222</v>
      </c>
      <c r="BS2007" s="13">
        <v>2</v>
      </c>
      <c r="BT2007" s="13">
        <v>414</v>
      </c>
      <c r="BU2007" s="13">
        <v>2</v>
      </c>
      <c r="BV2007" s="13">
        <v>25</v>
      </c>
      <c r="CA2007" s="18">
        <v>2141</v>
      </c>
      <c r="CB2007" s="18" t="s">
        <v>778</v>
      </c>
      <c r="CC2007" s="18" t="s">
        <v>10534</v>
      </c>
      <c r="CD2007" s="18">
        <v>3483.2</v>
      </c>
      <c r="CE2007" s="18"/>
      <c r="CF2007" s="18"/>
      <c r="CG2007" s="18"/>
      <c r="CI2007" s="13">
        <v>1</v>
      </c>
      <c r="CJ2007" s="13">
        <v>1</v>
      </c>
      <c r="CK2007" s="13">
        <v>1</v>
      </c>
      <c r="CL2007" s="13">
        <v>1</v>
      </c>
      <c r="CM2007" s="13">
        <v>1</v>
      </c>
      <c r="CN2007" s="13">
        <v>1</v>
      </c>
      <c r="CO2007" s="13">
        <v>1</v>
      </c>
      <c r="CP2007" s="13">
        <v>1</v>
      </c>
      <c r="CQ2007" s="13">
        <v>1</v>
      </c>
      <c r="CR2007" s="13">
        <v>1</v>
      </c>
      <c r="CS2007" s="14">
        <v>41479</v>
      </c>
      <c r="CT2007" s="13">
        <v>2</v>
      </c>
      <c r="CW2007" s="13" t="s">
        <v>10535</v>
      </c>
      <c r="CX2007" s="38" t="s">
        <v>5584</v>
      </c>
      <c r="CY2007" s="38" t="s">
        <v>10204</v>
      </c>
      <c r="CZ2007" s="38"/>
      <c r="DA2007" s="38" t="s">
        <v>10536</v>
      </c>
    </row>
    <row r="2008" spans="1:106" s="13" customFormat="1">
      <c r="A2008" s="84">
        <v>3694</v>
      </c>
      <c r="B2008" s="84">
        <v>1</v>
      </c>
      <c r="C2008" s="13" t="s">
        <v>8189</v>
      </c>
      <c r="D2008" s="13" t="s">
        <v>54</v>
      </c>
      <c r="E2008" s="14">
        <v>16108</v>
      </c>
      <c r="F2008" s="13" t="s">
        <v>319</v>
      </c>
      <c r="G2008" s="13" t="s">
        <v>319</v>
      </c>
      <c r="H2008" s="13" t="s">
        <v>319</v>
      </c>
      <c r="I2008" s="14">
        <v>40923</v>
      </c>
      <c r="J2008" s="13">
        <f t="shared" si="73"/>
        <v>67</v>
      </c>
      <c r="K2008" s="14">
        <v>41044</v>
      </c>
      <c r="L2008" s="13">
        <v>4</v>
      </c>
      <c r="M2008" s="14">
        <v>41071</v>
      </c>
      <c r="N2008" s="67">
        <f t="shared" si="72"/>
        <v>4.862422997946612</v>
      </c>
      <c r="O2008" s="16">
        <v>2</v>
      </c>
      <c r="Q2008" s="13" t="s">
        <v>2554</v>
      </c>
      <c r="R2008" s="13" t="s">
        <v>38</v>
      </c>
      <c r="S2008" s="13">
        <v>2</v>
      </c>
      <c r="T2008" s="13">
        <v>2</v>
      </c>
      <c r="U2008" s="13">
        <v>2</v>
      </c>
      <c r="V2008" s="13">
        <v>2</v>
      </c>
      <c r="X2008" s="13">
        <v>2</v>
      </c>
      <c r="Z2008" s="13">
        <v>4</v>
      </c>
      <c r="AI2008" s="13">
        <v>2</v>
      </c>
      <c r="AJ2008" s="13">
        <v>1</v>
      </c>
      <c r="AK2008" s="13">
        <v>2</v>
      </c>
      <c r="AL2008" s="13">
        <v>2</v>
      </c>
      <c r="AM2008" s="13">
        <v>1</v>
      </c>
      <c r="AP2008" s="13" t="s">
        <v>625</v>
      </c>
      <c r="AQ2008" s="13">
        <v>1</v>
      </c>
      <c r="AR2008" s="13">
        <v>1</v>
      </c>
      <c r="AS2008" s="13">
        <v>4</v>
      </c>
      <c r="AT2008" s="13">
        <v>1</v>
      </c>
      <c r="AU2008" s="13">
        <v>1</v>
      </c>
      <c r="AV2008" s="13">
        <v>2</v>
      </c>
      <c r="AX2008" s="13">
        <v>2</v>
      </c>
      <c r="AZ2008" s="13">
        <v>1</v>
      </c>
      <c r="BA2008" s="13">
        <v>1</v>
      </c>
      <c r="BB2008" s="13">
        <v>1</v>
      </c>
      <c r="BC2008" s="13">
        <v>1</v>
      </c>
      <c r="BD2008" s="13">
        <v>1</v>
      </c>
      <c r="BE2008" s="13">
        <v>1</v>
      </c>
      <c r="BF2008" s="13">
        <v>1</v>
      </c>
      <c r="BG2008" s="13">
        <v>4</v>
      </c>
      <c r="BH2008" s="17">
        <v>1</v>
      </c>
      <c r="BI2008" s="13">
        <v>1</v>
      </c>
      <c r="BJ2008" s="13">
        <v>2</v>
      </c>
      <c r="BK2008" s="13">
        <v>1</v>
      </c>
      <c r="BS2008" s="13">
        <v>1</v>
      </c>
      <c r="BT2008" s="13">
        <v>27</v>
      </c>
      <c r="BU2008" s="13">
        <v>1</v>
      </c>
      <c r="BV2008" s="13">
        <v>1</v>
      </c>
      <c r="CA2008" s="18">
        <v>2129</v>
      </c>
      <c r="CB2008" s="18" t="s">
        <v>746</v>
      </c>
      <c r="CC2008" s="18">
        <v>1939</v>
      </c>
      <c r="CD2008" s="18">
        <v>2543.1999999999998</v>
      </c>
      <c r="CE2008" s="18"/>
      <c r="CF2008" s="18"/>
      <c r="CG2008" s="18"/>
      <c r="CH2008" s="13">
        <v>2</v>
      </c>
      <c r="CI2008" s="13">
        <v>1</v>
      </c>
      <c r="CJ2008" s="13">
        <v>1</v>
      </c>
      <c r="CK2008" s="13">
        <v>1</v>
      </c>
      <c r="CL2008" s="13">
        <v>1</v>
      </c>
      <c r="CM2008" s="13">
        <v>1</v>
      </c>
      <c r="CN2008" s="13">
        <v>1</v>
      </c>
      <c r="CO2008" s="13">
        <v>1</v>
      </c>
      <c r="CP2008" s="13">
        <v>1</v>
      </c>
      <c r="CQ2008" s="13">
        <v>1</v>
      </c>
      <c r="CR2008" s="13">
        <v>1</v>
      </c>
      <c r="CS2008" s="14">
        <v>41202</v>
      </c>
      <c r="CW2008" s="13" t="s">
        <v>10537</v>
      </c>
      <c r="CX2008" s="38" t="s">
        <v>10538</v>
      </c>
      <c r="CY2008" s="38" t="s">
        <v>10539</v>
      </c>
      <c r="CZ2008" s="38" t="s">
        <v>41</v>
      </c>
      <c r="DA2008" s="38" t="s">
        <v>10540</v>
      </c>
    </row>
    <row r="2009" spans="1:106" s="13" customFormat="1">
      <c r="A2009" s="84">
        <v>3701</v>
      </c>
      <c r="B2009" s="84">
        <v>1</v>
      </c>
      <c r="C2009" s="13" t="s">
        <v>4995</v>
      </c>
      <c r="D2009" s="13" t="s">
        <v>37</v>
      </c>
      <c r="E2009" s="14">
        <v>15253</v>
      </c>
      <c r="I2009" s="14">
        <v>40252</v>
      </c>
      <c r="J2009" s="13">
        <f t="shared" si="73"/>
        <v>68</v>
      </c>
      <c r="L2009" s="13">
        <v>4</v>
      </c>
      <c r="M2009" s="14">
        <v>40290</v>
      </c>
      <c r="N2009" s="67">
        <f t="shared" si="72"/>
        <v>1.2484599589322383</v>
      </c>
      <c r="O2009" s="16">
        <v>3</v>
      </c>
      <c r="X2009" s="13">
        <v>3</v>
      </c>
      <c r="AP2009" s="13" t="s">
        <v>3642</v>
      </c>
      <c r="AQ2009" s="13">
        <v>1</v>
      </c>
      <c r="AR2009" s="13">
        <v>1</v>
      </c>
      <c r="AS2009" s="13">
        <v>1</v>
      </c>
      <c r="AT2009" s="13">
        <v>1</v>
      </c>
      <c r="AU2009" s="13">
        <v>0</v>
      </c>
      <c r="BH2009" s="17">
        <v>1</v>
      </c>
      <c r="BI2009" s="13">
        <v>3</v>
      </c>
      <c r="BJ2009" s="13">
        <v>3</v>
      </c>
      <c r="BK2009" s="13">
        <v>1</v>
      </c>
      <c r="BL2009" s="13">
        <v>1</v>
      </c>
      <c r="BM2009" s="13">
        <v>1007</v>
      </c>
      <c r="BQ2009" s="13" t="s">
        <v>237</v>
      </c>
      <c r="BR2009" s="13" t="s">
        <v>238</v>
      </c>
      <c r="CA2009" s="18"/>
      <c r="CB2009" s="18"/>
      <c r="CC2009" s="18"/>
      <c r="CD2009" s="18"/>
      <c r="CE2009" s="18"/>
      <c r="CF2009" s="18"/>
      <c r="CG2009" s="18"/>
      <c r="CH2009" s="13">
        <v>1</v>
      </c>
      <c r="CI2009" s="13">
        <v>1</v>
      </c>
      <c r="CJ2009" s="13">
        <v>1</v>
      </c>
      <c r="CK2009" s="13">
        <v>1</v>
      </c>
      <c r="CL2009" s="13">
        <v>1</v>
      </c>
      <c r="CM2009" s="13">
        <v>1</v>
      </c>
      <c r="CN2009" s="13">
        <v>1</v>
      </c>
      <c r="CO2009" s="13">
        <v>1</v>
      </c>
      <c r="CP2009" s="13">
        <v>1</v>
      </c>
      <c r="CQ2009" s="13">
        <v>1</v>
      </c>
      <c r="CR2009" s="13">
        <v>1</v>
      </c>
      <c r="CW2009" s="13" t="s">
        <v>10541</v>
      </c>
      <c r="CX2009" s="38" t="s">
        <v>8622</v>
      </c>
      <c r="CY2009" s="38" t="s">
        <v>10542</v>
      </c>
      <c r="CZ2009" s="38" t="s">
        <v>10543</v>
      </c>
      <c r="DA2009" s="38" t="s">
        <v>986</v>
      </c>
    </row>
    <row r="2010" spans="1:106" s="13" customFormat="1">
      <c r="A2010" s="84">
        <v>3702</v>
      </c>
      <c r="B2010" s="84">
        <v>1</v>
      </c>
      <c r="C2010" s="13" t="s">
        <v>454</v>
      </c>
      <c r="D2010" s="13" t="s">
        <v>37</v>
      </c>
      <c r="E2010" s="14">
        <v>12338</v>
      </c>
      <c r="F2010" s="13" t="s">
        <v>338</v>
      </c>
      <c r="G2010" s="13" t="s">
        <v>338</v>
      </c>
      <c r="H2010" s="13" t="s">
        <v>338</v>
      </c>
      <c r="I2010" s="14">
        <v>40983</v>
      </c>
      <c r="J2010" s="13">
        <f t="shared" si="73"/>
        <v>78</v>
      </c>
      <c r="K2010" s="14">
        <v>41085</v>
      </c>
      <c r="L2010" s="13">
        <v>4</v>
      </c>
      <c r="M2010" s="14">
        <v>41122</v>
      </c>
      <c r="N2010" s="67">
        <f t="shared" si="72"/>
        <v>4.5667351129363452</v>
      </c>
      <c r="O2010" s="16">
        <v>2</v>
      </c>
      <c r="Q2010" s="13" t="s">
        <v>1692</v>
      </c>
      <c r="R2010" s="13" t="s">
        <v>2287</v>
      </c>
      <c r="S2010" s="13">
        <v>2</v>
      </c>
      <c r="T2010" s="13">
        <v>2</v>
      </c>
      <c r="U2010" s="13">
        <v>2</v>
      </c>
      <c r="V2010" s="13">
        <v>2</v>
      </c>
      <c r="X2010" s="13">
        <v>1</v>
      </c>
      <c r="Z2010" s="13">
        <v>4</v>
      </c>
      <c r="AC2010" s="13">
        <v>2</v>
      </c>
      <c r="AD2010" s="13">
        <v>2</v>
      </c>
      <c r="AE2010" s="13">
        <v>2</v>
      </c>
      <c r="AF2010" s="13">
        <v>2</v>
      </c>
      <c r="AG2010" s="13">
        <v>1</v>
      </c>
      <c r="AH2010" s="13">
        <v>2</v>
      </c>
      <c r="AI2010" s="13">
        <v>2</v>
      </c>
      <c r="AJ2010" s="13">
        <v>2</v>
      </c>
      <c r="AK2010" s="13">
        <v>3</v>
      </c>
      <c r="AL2010" s="13">
        <v>3</v>
      </c>
      <c r="AM2010" s="13">
        <v>1</v>
      </c>
      <c r="AN2010" s="13">
        <v>1</v>
      </c>
      <c r="AO2010" s="13" t="s">
        <v>10544</v>
      </c>
      <c r="AQ2010" s="13">
        <v>1</v>
      </c>
      <c r="AR2010" s="13">
        <v>1</v>
      </c>
      <c r="AS2010" s="13">
        <v>2</v>
      </c>
      <c r="AT2010" s="13">
        <v>1</v>
      </c>
      <c r="AU2010" s="13">
        <v>0</v>
      </c>
      <c r="AV2010" s="13">
        <v>1</v>
      </c>
      <c r="AW2010" s="13">
        <v>0</v>
      </c>
      <c r="AX2010" s="13">
        <v>1</v>
      </c>
      <c r="AY2010" s="13">
        <v>0</v>
      </c>
      <c r="AZ2010" s="13">
        <v>3</v>
      </c>
      <c r="BB2010" s="13">
        <v>3</v>
      </c>
      <c r="BD2010" s="13">
        <v>1</v>
      </c>
      <c r="BE2010" s="13">
        <v>0</v>
      </c>
      <c r="BF2010" s="13">
        <v>1</v>
      </c>
      <c r="BG2010" s="13">
        <v>3</v>
      </c>
      <c r="BH2010" s="17">
        <v>1</v>
      </c>
      <c r="BI2010" s="13">
        <v>1</v>
      </c>
      <c r="BJ2010" s="13">
        <v>1</v>
      </c>
      <c r="BK2010" s="13">
        <v>1</v>
      </c>
      <c r="CA2010" s="18"/>
      <c r="CB2010" s="18"/>
      <c r="CC2010" s="18"/>
      <c r="CD2010" s="18"/>
      <c r="CE2010" s="18"/>
      <c r="CF2010" s="18"/>
      <c r="CG2010" s="18"/>
      <c r="CI2010" s="13">
        <v>1</v>
      </c>
      <c r="CJ2010" s="13">
        <v>1</v>
      </c>
      <c r="CK2010" s="13">
        <v>1</v>
      </c>
      <c r="CL2010" s="13">
        <v>1</v>
      </c>
      <c r="CM2010" s="13">
        <v>1</v>
      </c>
      <c r="CN2010" s="13">
        <v>1</v>
      </c>
      <c r="CO2010" s="13">
        <v>1</v>
      </c>
      <c r="CP2010" s="13">
        <v>1</v>
      </c>
      <c r="CQ2010" s="13">
        <v>1</v>
      </c>
      <c r="CR2010" s="13">
        <v>2</v>
      </c>
      <c r="CS2010" s="14">
        <v>41241</v>
      </c>
      <c r="CT2010" s="13">
        <v>4</v>
      </c>
      <c r="CW2010" s="13" t="s">
        <v>10545</v>
      </c>
      <c r="CX2010" s="38" t="s">
        <v>10546</v>
      </c>
      <c r="CY2010" s="38" t="s">
        <v>10547</v>
      </c>
      <c r="CZ2010" s="38" t="s">
        <v>41</v>
      </c>
      <c r="DA2010" s="38" t="s">
        <v>10548</v>
      </c>
    </row>
    <row r="2011" spans="1:106" s="13" customFormat="1">
      <c r="A2011" s="84">
        <v>3703</v>
      </c>
      <c r="B2011" s="84">
        <v>1</v>
      </c>
      <c r="C2011" s="13" t="s">
        <v>10549</v>
      </c>
      <c r="D2011" s="13" t="s">
        <v>37</v>
      </c>
      <c r="E2011" s="14">
        <v>18835</v>
      </c>
      <c r="F2011" s="13" t="s">
        <v>461</v>
      </c>
      <c r="G2011" s="13" t="s">
        <v>461</v>
      </c>
      <c r="H2011" s="13" t="s">
        <v>461</v>
      </c>
      <c r="I2011" s="14">
        <v>41014</v>
      </c>
      <c r="J2011" s="13">
        <f t="shared" si="73"/>
        <v>60</v>
      </c>
      <c r="K2011" s="14">
        <v>41051</v>
      </c>
      <c r="L2011" s="13">
        <v>2</v>
      </c>
      <c r="M2011" s="14">
        <v>41803</v>
      </c>
      <c r="N2011" s="67">
        <f t="shared" si="72"/>
        <v>25.921971252566735</v>
      </c>
      <c r="O2011" s="16">
        <v>2</v>
      </c>
      <c r="Q2011" s="13" t="s">
        <v>10550</v>
      </c>
      <c r="R2011" s="13" t="s">
        <v>10551</v>
      </c>
      <c r="S2011" s="13">
        <v>2</v>
      </c>
      <c r="T2011" s="13">
        <v>2</v>
      </c>
      <c r="U2011" s="13">
        <v>2</v>
      </c>
      <c r="V2011" s="13">
        <v>2</v>
      </c>
      <c r="X2011" s="13">
        <v>1</v>
      </c>
      <c r="Z2011" s="13">
        <v>4</v>
      </c>
      <c r="AC2011" s="13">
        <v>2</v>
      </c>
      <c r="AD2011" s="13">
        <v>2</v>
      </c>
      <c r="AE2011" s="13">
        <v>2</v>
      </c>
      <c r="AF2011" s="13">
        <v>2</v>
      </c>
      <c r="AG2011" s="13">
        <v>1</v>
      </c>
      <c r="AH2011" s="13">
        <v>2</v>
      </c>
      <c r="AI2011" s="13">
        <v>2</v>
      </c>
      <c r="AJ2011" s="13">
        <v>2</v>
      </c>
      <c r="AK2011" s="13">
        <v>1</v>
      </c>
      <c r="AL2011" s="13">
        <v>1</v>
      </c>
      <c r="AM2011" s="13">
        <v>1</v>
      </c>
      <c r="AN2011" s="13">
        <v>2</v>
      </c>
      <c r="AO2011" s="13" t="s">
        <v>10552</v>
      </c>
      <c r="AP2011" s="13" t="s">
        <v>489</v>
      </c>
      <c r="AQ2011" s="13">
        <v>1</v>
      </c>
      <c r="AR2011" s="13">
        <v>2</v>
      </c>
      <c r="AT2011" s="13">
        <v>1</v>
      </c>
      <c r="AU2011" s="13">
        <v>1</v>
      </c>
      <c r="AV2011" s="13">
        <v>1</v>
      </c>
      <c r="AW2011" s="13">
        <v>1</v>
      </c>
      <c r="AX2011" s="13">
        <v>1</v>
      </c>
      <c r="AY2011" s="13">
        <v>1</v>
      </c>
      <c r="AZ2011" s="13">
        <v>1</v>
      </c>
      <c r="BA2011" s="13">
        <v>0</v>
      </c>
      <c r="BB2011" s="13">
        <v>1</v>
      </c>
      <c r="BC2011" s="13">
        <v>1</v>
      </c>
      <c r="BD2011" s="13">
        <v>2</v>
      </c>
      <c r="BF2011" s="13">
        <v>1</v>
      </c>
      <c r="BG2011" s="13">
        <v>3</v>
      </c>
      <c r="BH2011" s="17">
        <v>1</v>
      </c>
      <c r="BI2011" s="13">
        <v>1</v>
      </c>
      <c r="BJ2011" s="13">
        <v>2</v>
      </c>
      <c r="BK2011" s="13">
        <v>1</v>
      </c>
      <c r="BL2011" s="13">
        <v>1</v>
      </c>
      <c r="BM2011" s="13">
        <v>3503</v>
      </c>
      <c r="BN2011" s="13">
        <v>2</v>
      </c>
      <c r="BQ2011" s="13" t="s">
        <v>237</v>
      </c>
      <c r="BR2011" s="13" t="s">
        <v>238</v>
      </c>
      <c r="BS2011" s="13">
        <v>1</v>
      </c>
      <c r="BT2011" s="13">
        <v>25</v>
      </c>
      <c r="BU2011" s="13">
        <v>1</v>
      </c>
      <c r="BV2011" s="13">
        <v>3</v>
      </c>
      <c r="CA2011" s="18">
        <v>2133</v>
      </c>
      <c r="CB2011" s="18" t="s">
        <v>1151</v>
      </c>
      <c r="CC2011" s="18"/>
      <c r="CD2011" s="18" t="s">
        <v>453</v>
      </c>
      <c r="CE2011" s="18"/>
      <c r="CF2011" s="18"/>
      <c r="CG2011" s="18"/>
      <c r="CI2011" s="13">
        <v>1</v>
      </c>
      <c r="CJ2011" s="13">
        <v>1</v>
      </c>
      <c r="CK2011" s="13">
        <v>1</v>
      </c>
      <c r="CL2011" s="13">
        <v>1</v>
      </c>
      <c r="CM2011" s="13">
        <v>1</v>
      </c>
      <c r="CN2011" s="13">
        <v>1</v>
      </c>
      <c r="CO2011" s="13">
        <v>1</v>
      </c>
      <c r="CP2011" s="13">
        <v>1</v>
      </c>
      <c r="CQ2011" s="13">
        <v>1</v>
      </c>
      <c r="CR2011" s="13">
        <v>1</v>
      </c>
      <c r="CS2011" s="14">
        <v>41509</v>
      </c>
      <c r="CT2011" s="13">
        <v>2</v>
      </c>
      <c r="CW2011" s="13" t="s">
        <v>10553</v>
      </c>
      <c r="CX2011" s="38" t="s">
        <v>10554</v>
      </c>
      <c r="CY2011" s="38" t="s">
        <v>10555</v>
      </c>
      <c r="CZ2011" s="38"/>
      <c r="DA2011" s="38" t="s">
        <v>8741</v>
      </c>
      <c r="DB2011" s="13">
        <v>17</v>
      </c>
    </row>
    <row r="2012" spans="1:106" s="13" customFormat="1">
      <c r="A2012" s="84">
        <v>3704</v>
      </c>
      <c r="B2012" s="84">
        <v>1</v>
      </c>
      <c r="C2012" s="13" t="s">
        <v>556</v>
      </c>
      <c r="D2012" s="13" t="s">
        <v>54</v>
      </c>
      <c r="E2012" s="14">
        <v>12453</v>
      </c>
      <c r="F2012" s="13" t="s">
        <v>302</v>
      </c>
      <c r="G2012" s="13" t="s">
        <v>302</v>
      </c>
      <c r="H2012" s="13" t="s">
        <v>302</v>
      </c>
      <c r="I2012" s="14">
        <v>41044</v>
      </c>
      <c r="J2012" s="13">
        <f t="shared" si="73"/>
        <v>78</v>
      </c>
      <c r="K2012" s="14">
        <v>41072</v>
      </c>
      <c r="L2012" s="13">
        <v>9</v>
      </c>
      <c r="M2012" s="14">
        <v>41271</v>
      </c>
      <c r="N2012" s="67">
        <f t="shared" si="72"/>
        <v>7.4579055441478443</v>
      </c>
      <c r="O2012" s="16">
        <v>2</v>
      </c>
      <c r="Q2012" s="13" t="s">
        <v>323</v>
      </c>
      <c r="R2012" s="13" t="s">
        <v>46</v>
      </c>
      <c r="S2012" s="13">
        <v>2</v>
      </c>
      <c r="T2012" s="13">
        <v>2</v>
      </c>
      <c r="U2012" s="13">
        <v>2</v>
      </c>
      <c r="V2012" s="13">
        <v>2</v>
      </c>
      <c r="X2012" s="13">
        <v>1</v>
      </c>
      <c r="Z2012" s="13">
        <v>4</v>
      </c>
      <c r="AD2012" s="13">
        <v>1</v>
      </c>
      <c r="AG2012" s="13">
        <v>1</v>
      </c>
      <c r="AH2012" s="13">
        <v>2</v>
      </c>
      <c r="AI2012" s="13">
        <v>2</v>
      </c>
      <c r="AJ2012" s="13">
        <v>3</v>
      </c>
      <c r="AK2012" s="13">
        <v>2</v>
      </c>
      <c r="AL2012" s="13">
        <v>2</v>
      </c>
      <c r="AM2012" s="13">
        <v>2</v>
      </c>
      <c r="AN2012" s="13">
        <v>1</v>
      </c>
      <c r="AO2012" s="13" t="s">
        <v>10556</v>
      </c>
      <c r="AP2012" s="13" t="s">
        <v>10514</v>
      </c>
      <c r="AQ2012" s="13">
        <v>1</v>
      </c>
      <c r="AR2012" s="13">
        <v>1</v>
      </c>
      <c r="AS2012" s="13">
        <v>0</v>
      </c>
      <c r="AT2012" s="13">
        <v>1</v>
      </c>
      <c r="AU2012" s="13">
        <v>0</v>
      </c>
      <c r="AV2012" s="13">
        <v>1</v>
      </c>
      <c r="AW2012" s="13">
        <v>0</v>
      </c>
      <c r="AX2012" s="13">
        <v>1</v>
      </c>
      <c r="AY2012" s="13">
        <v>0</v>
      </c>
      <c r="AZ2012" s="13">
        <v>3</v>
      </c>
      <c r="BB2012" s="13">
        <v>3</v>
      </c>
      <c r="BD2012" s="13">
        <v>3</v>
      </c>
      <c r="BF2012" s="13">
        <v>1</v>
      </c>
      <c r="BG2012" s="13">
        <v>0</v>
      </c>
      <c r="BH2012" s="17">
        <v>1</v>
      </c>
      <c r="BI2012" s="13">
        <v>1</v>
      </c>
      <c r="BJ2012" s="13">
        <v>1</v>
      </c>
      <c r="BK2012" s="13">
        <v>1</v>
      </c>
      <c r="BS2012" s="13">
        <v>1</v>
      </c>
      <c r="BU2012" s="13">
        <v>1</v>
      </c>
      <c r="CA2012" s="18">
        <v>2173</v>
      </c>
      <c r="CB2012" s="18" t="s">
        <v>453</v>
      </c>
      <c r="CC2012" s="18" t="s">
        <v>10557</v>
      </c>
      <c r="CD2012" s="18">
        <v>500</v>
      </c>
      <c r="CE2012" s="18"/>
      <c r="CF2012" s="18"/>
      <c r="CG2012" s="18"/>
      <c r="CI2012" s="13">
        <v>1</v>
      </c>
      <c r="CJ2012" s="13">
        <v>1</v>
      </c>
      <c r="CK2012" s="13">
        <v>1</v>
      </c>
      <c r="CL2012" s="13">
        <v>1</v>
      </c>
      <c r="CM2012" s="13">
        <v>1</v>
      </c>
      <c r="CN2012" s="13">
        <v>1</v>
      </c>
      <c r="CO2012" s="13">
        <v>1</v>
      </c>
      <c r="CP2012" s="13">
        <v>1</v>
      </c>
      <c r="CQ2012" s="13">
        <v>1</v>
      </c>
      <c r="CR2012" s="13">
        <v>1</v>
      </c>
      <c r="CS2012" s="14">
        <v>41271</v>
      </c>
      <c r="CT2012" s="13">
        <v>2</v>
      </c>
      <c r="CW2012" s="13" t="s">
        <v>10558</v>
      </c>
      <c r="CX2012" s="38" t="s">
        <v>10516</v>
      </c>
      <c r="CY2012" s="38" t="s">
        <v>10517</v>
      </c>
      <c r="CZ2012" s="38" t="s">
        <v>41</v>
      </c>
      <c r="DA2012" s="38" t="s">
        <v>10518</v>
      </c>
    </row>
    <row r="2013" spans="1:106" s="13" customFormat="1">
      <c r="A2013" s="84">
        <v>3706</v>
      </c>
      <c r="B2013" s="84">
        <v>1</v>
      </c>
      <c r="C2013" s="13" t="s">
        <v>193</v>
      </c>
      <c r="D2013" s="13" t="s">
        <v>54</v>
      </c>
      <c r="E2013" s="14">
        <v>14336</v>
      </c>
      <c r="G2013" s="13" t="s">
        <v>214</v>
      </c>
      <c r="H2013" s="13" t="s">
        <v>214</v>
      </c>
      <c r="I2013" s="14">
        <v>40954</v>
      </c>
      <c r="J2013" s="13">
        <f t="shared" si="73"/>
        <v>72</v>
      </c>
      <c r="K2013" s="14">
        <v>41018</v>
      </c>
      <c r="L2013" s="13">
        <v>2</v>
      </c>
      <c r="M2013" s="14">
        <v>41114</v>
      </c>
      <c r="N2013" s="67">
        <f t="shared" si="72"/>
        <v>5.2566735112936342</v>
      </c>
      <c r="O2013" s="16">
        <v>2</v>
      </c>
      <c r="Q2013" s="13" t="s">
        <v>323</v>
      </c>
      <c r="R2013" s="13" t="s">
        <v>42</v>
      </c>
      <c r="S2013" s="13">
        <v>2</v>
      </c>
      <c r="T2013" s="13">
        <v>2</v>
      </c>
      <c r="U2013" s="13">
        <v>2</v>
      </c>
      <c r="V2013" s="13">
        <v>2</v>
      </c>
      <c r="X2013" s="13">
        <v>2</v>
      </c>
      <c r="Z2013" s="13">
        <v>4</v>
      </c>
      <c r="AH2013" s="13">
        <v>2</v>
      </c>
      <c r="AI2013" s="13">
        <v>3</v>
      </c>
      <c r="AJ2013" s="13">
        <v>3</v>
      </c>
      <c r="AK2013" s="13">
        <v>3</v>
      </c>
      <c r="AL2013" s="13">
        <v>3</v>
      </c>
      <c r="AM2013" s="13">
        <v>2</v>
      </c>
      <c r="AN2013" s="13">
        <v>1</v>
      </c>
      <c r="AO2013" s="13" t="s">
        <v>10559</v>
      </c>
      <c r="AP2013" s="13" t="s">
        <v>809</v>
      </c>
      <c r="AQ2013" s="13">
        <v>1</v>
      </c>
      <c r="AR2013" s="13">
        <v>1</v>
      </c>
      <c r="AS2013" s="13">
        <v>2</v>
      </c>
      <c r="AT2013" s="13">
        <v>1</v>
      </c>
      <c r="AU2013" s="13">
        <v>0</v>
      </c>
      <c r="AV2013" s="13">
        <v>2</v>
      </c>
      <c r="AX2013" s="13">
        <v>1</v>
      </c>
      <c r="AY2013" s="13">
        <v>2</v>
      </c>
      <c r="AZ2013" s="13">
        <v>2</v>
      </c>
      <c r="BB2013" s="13">
        <v>2</v>
      </c>
      <c r="BD2013" s="13">
        <v>1</v>
      </c>
      <c r="BE2013" s="13">
        <v>1</v>
      </c>
      <c r="BF2013" s="13">
        <v>1</v>
      </c>
      <c r="BG2013" s="13">
        <v>3</v>
      </c>
      <c r="BH2013" s="17">
        <v>1</v>
      </c>
      <c r="BI2013" s="13">
        <v>1</v>
      </c>
      <c r="BJ2013" s="13">
        <v>1</v>
      </c>
      <c r="BK2013" s="13">
        <v>1</v>
      </c>
      <c r="CA2013" s="18"/>
      <c r="CB2013" s="18"/>
      <c r="CC2013" s="18" t="s">
        <v>10560</v>
      </c>
      <c r="CD2013" s="18" t="s">
        <v>10561</v>
      </c>
      <c r="CE2013" s="18"/>
      <c r="CF2013" s="18"/>
      <c r="CG2013" s="18"/>
      <c r="CI2013" s="13">
        <v>1</v>
      </c>
      <c r="CJ2013" s="13">
        <v>1</v>
      </c>
      <c r="CK2013" s="13">
        <v>1</v>
      </c>
      <c r="CL2013" s="13">
        <v>1</v>
      </c>
      <c r="CM2013" s="13">
        <v>1</v>
      </c>
      <c r="CN2013" s="13">
        <v>1</v>
      </c>
      <c r="CO2013" s="13">
        <v>1</v>
      </c>
      <c r="CP2013" s="13">
        <v>1</v>
      </c>
      <c r="CQ2013" s="13">
        <v>1</v>
      </c>
      <c r="CR2013" s="13">
        <v>1</v>
      </c>
      <c r="CS2013" s="14">
        <v>41255</v>
      </c>
      <c r="CT2013" s="13">
        <v>1</v>
      </c>
      <c r="CW2013" s="13" t="s">
        <v>10562</v>
      </c>
      <c r="CX2013" s="38" t="s">
        <v>10563</v>
      </c>
      <c r="CY2013" s="38" t="s">
        <v>10564</v>
      </c>
      <c r="CZ2013" s="38"/>
      <c r="DA2013" s="38" t="s">
        <v>192</v>
      </c>
    </row>
    <row r="2014" spans="1:106" s="13" customFormat="1">
      <c r="A2014" s="84">
        <v>3707</v>
      </c>
      <c r="B2014" s="84">
        <v>1</v>
      </c>
      <c r="C2014" s="13" t="s">
        <v>626</v>
      </c>
      <c r="D2014" s="13" t="s">
        <v>37</v>
      </c>
      <c r="E2014" s="14">
        <v>13232</v>
      </c>
      <c r="F2014" s="13" t="s">
        <v>947</v>
      </c>
      <c r="G2014" s="13" t="s">
        <v>319</v>
      </c>
      <c r="H2014" s="13" t="s">
        <v>319</v>
      </c>
      <c r="I2014" s="14">
        <v>41044</v>
      </c>
      <c r="J2014" s="13">
        <f t="shared" si="73"/>
        <v>76</v>
      </c>
      <c r="K2014" s="14">
        <v>41051</v>
      </c>
      <c r="L2014" s="13">
        <v>4</v>
      </c>
      <c r="M2014" s="14">
        <v>41226</v>
      </c>
      <c r="N2014" s="67">
        <f t="shared" si="72"/>
        <v>5.979466119096509</v>
      </c>
      <c r="O2014" s="16">
        <v>2</v>
      </c>
      <c r="Q2014" s="13" t="s">
        <v>10565</v>
      </c>
      <c r="R2014" s="13" t="s">
        <v>10566</v>
      </c>
      <c r="S2014" s="13">
        <v>2</v>
      </c>
      <c r="T2014" s="13">
        <v>2</v>
      </c>
      <c r="U2014" s="13">
        <v>2</v>
      </c>
      <c r="V2014" s="13">
        <v>2</v>
      </c>
      <c r="X2014" s="13">
        <v>1</v>
      </c>
      <c r="Z2014" s="13">
        <v>4</v>
      </c>
      <c r="AC2014" s="13">
        <v>2</v>
      </c>
      <c r="AD2014" s="13">
        <v>2</v>
      </c>
      <c r="AE2014" s="13">
        <v>2</v>
      </c>
      <c r="AF2014" s="13">
        <v>2</v>
      </c>
      <c r="AG2014" s="13">
        <v>1</v>
      </c>
      <c r="AI2014" s="13">
        <v>1</v>
      </c>
      <c r="AJ2014" s="13">
        <v>2</v>
      </c>
      <c r="AK2014" s="13">
        <v>1</v>
      </c>
      <c r="AL2014" s="13">
        <v>2</v>
      </c>
      <c r="AM2014" s="13">
        <v>2</v>
      </c>
      <c r="AN2014" s="13">
        <v>1</v>
      </c>
      <c r="AO2014" s="13" t="s">
        <v>10567</v>
      </c>
      <c r="AP2014" s="13" t="s">
        <v>1715</v>
      </c>
      <c r="AQ2014" s="13">
        <v>1</v>
      </c>
      <c r="AR2014" s="13">
        <v>1</v>
      </c>
      <c r="AS2014" s="13">
        <v>1</v>
      </c>
      <c r="AT2014" s="13">
        <v>1</v>
      </c>
      <c r="AU2014" s="13">
        <v>0</v>
      </c>
      <c r="AV2014" s="13">
        <v>2</v>
      </c>
      <c r="AX2014" s="13">
        <v>2</v>
      </c>
      <c r="AZ2014" s="13">
        <v>2</v>
      </c>
      <c r="BB2014" s="13">
        <v>2</v>
      </c>
      <c r="BD2014" s="13">
        <v>1</v>
      </c>
      <c r="BE2014" s="13">
        <v>0</v>
      </c>
      <c r="BF2014" s="13">
        <v>1</v>
      </c>
      <c r="BG2014" s="13">
        <v>1</v>
      </c>
      <c r="BH2014" s="17">
        <v>1</v>
      </c>
      <c r="BI2014" s="13">
        <v>1</v>
      </c>
      <c r="BJ2014" s="13">
        <v>2</v>
      </c>
      <c r="BK2014" s="13">
        <v>1</v>
      </c>
      <c r="BS2014" s="13">
        <v>2</v>
      </c>
      <c r="BT2014" s="13">
        <v>52</v>
      </c>
      <c r="BV2014" s="13">
        <v>0</v>
      </c>
      <c r="BW2014" s="13">
        <v>2</v>
      </c>
      <c r="BX2014" s="13">
        <v>21.2</v>
      </c>
      <c r="CA2014" s="18">
        <v>2150</v>
      </c>
      <c r="CB2014" s="18" t="s">
        <v>6219</v>
      </c>
      <c r="CC2014" s="18">
        <v>1858</v>
      </c>
      <c r="CD2014" s="18" t="s">
        <v>6219</v>
      </c>
      <c r="CE2014" s="18"/>
      <c r="CF2014" s="18"/>
      <c r="CG2014" s="18"/>
      <c r="CH2014" s="13">
        <v>2</v>
      </c>
      <c r="CI2014" s="13">
        <v>1</v>
      </c>
      <c r="CJ2014" s="13">
        <v>1</v>
      </c>
      <c r="CK2014" s="13">
        <v>1</v>
      </c>
      <c r="CL2014" s="13">
        <v>1</v>
      </c>
      <c r="CM2014" s="13">
        <v>1</v>
      </c>
      <c r="CN2014" s="13">
        <v>1</v>
      </c>
      <c r="CO2014" s="13">
        <v>1</v>
      </c>
      <c r="CP2014" s="13">
        <v>1</v>
      </c>
      <c r="CQ2014" s="13">
        <v>1</v>
      </c>
      <c r="CR2014" s="13">
        <v>1</v>
      </c>
      <c r="CS2014" s="14">
        <v>41202</v>
      </c>
      <c r="CW2014" s="13" t="s">
        <v>10568</v>
      </c>
      <c r="CX2014" s="38" t="s">
        <v>10569</v>
      </c>
      <c r="CY2014" s="38" t="s">
        <v>10570</v>
      </c>
      <c r="CZ2014" s="38" t="s">
        <v>386</v>
      </c>
      <c r="DA2014" s="38" t="s">
        <v>10571</v>
      </c>
    </row>
    <row r="2015" spans="1:106" s="13" customFormat="1">
      <c r="A2015" s="84">
        <v>3708</v>
      </c>
      <c r="B2015" s="84">
        <v>1</v>
      </c>
      <c r="C2015" s="13" t="s">
        <v>10173</v>
      </c>
      <c r="D2015" s="13" t="s">
        <v>54</v>
      </c>
      <c r="E2015" s="14">
        <v>17155</v>
      </c>
      <c r="F2015" s="13" t="s">
        <v>762</v>
      </c>
      <c r="G2015" s="13" t="s">
        <v>762</v>
      </c>
      <c r="H2015" s="13" t="s">
        <v>762</v>
      </c>
      <c r="I2015" s="14">
        <v>40739</v>
      </c>
      <c r="J2015" s="13">
        <f t="shared" si="73"/>
        <v>64</v>
      </c>
      <c r="K2015" s="14">
        <v>41047</v>
      </c>
      <c r="L2015" s="13">
        <v>2</v>
      </c>
      <c r="M2015" s="14">
        <v>41081</v>
      </c>
      <c r="N2015" s="67">
        <f t="shared" si="72"/>
        <v>11.236139630390143</v>
      </c>
      <c r="O2015" s="16">
        <v>2</v>
      </c>
      <c r="Q2015" s="13" t="s">
        <v>5587</v>
      </c>
      <c r="R2015" s="13" t="s">
        <v>38</v>
      </c>
      <c r="S2015" s="13">
        <v>2</v>
      </c>
      <c r="T2015" s="13">
        <v>1</v>
      </c>
      <c r="U2015" s="13">
        <v>2</v>
      </c>
      <c r="V2015" s="13">
        <v>2</v>
      </c>
      <c r="W2015" s="13" t="s">
        <v>3856</v>
      </c>
      <c r="X2015" s="13">
        <v>2</v>
      </c>
      <c r="Z2015" s="13">
        <v>4</v>
      </c>
      <c r="AH2015" s="13">
        <v>2</v>
      </c>
      <c r="AI2015" s="13">
        <v>2</v>
      </c>
      <c r="AJ2015" s="13">
        <v>2</v>
      </c>
      <c r="AK2015" s="13">
        <v>3</v>
      </c>
      <c r="AL2015" s="13">
        <v>3</v>
      </c>
      <c r="AM2015" s="13">
        <v>3</v>
      </c>
      <c r="AN2015" s="13">
        <v>1</v>
      </c>
      <c r="AO2015" s="13" t="s">
        <v>10572</v>
      </c>
      <c r="AP2015" s="13" t="s">
        <v>10573</v>
      </c>
      <c r="AQ2015" s="13">
        <v>1</v>
      </c>
      <c r="AR2015" s="13">
        <v>1</v>
      </c>
      <c r="AT2015" s="13">
        <v>1</v>
      </c>
      <c r="AV2015" s="13">
        <v>1</v>
      </c>
      <c r="AX2015" s="13">
        <v>1</v>
      </c>
      <c r="AZ2015" s="13">
        <v>3</v>
      </c>
      <c r="BB2015" s="13">
        <v>3</v>
      </c>
      <c r="BD2015" s="13">
        <v>3</v>
      </c>
      <c r="BF2015" s="13">
        <v>2</v>
      </c>
      <c r="BH2015" s="17">
        <v>1</v>
      </c>
      <c r="BI2015" s="13">
        <v>1</v>
      </c>
      <c r="BJ2015" s="13">
        <v>2</v>
      </c>
      <c r="BK2015" s="13">
        <v>1</v>
      </c>
      <c r="BL2015" s="13">
        <v>1</v>
      </c>
      <c r="BM2015" s="13">
        <v>3510</v>
      </c>
      <c r="BN2015" s="13">
        <v>2</v>
      </c>
      <c r="BQ2015" s="13" t="s">
        <v>3858</v>
      </c>
      <c r="BR2015" s="13" t="s">
        <v>3859</v>
      </c>
      <c r="BS2015" s="13">
        <v>2</v>
      </c>
      <c r="BT2015" s="13">
        <v>64</v>
      </c>
      <c r="BU2015" s="13">
        <v>1</v>
      </c>
      <c r="BV2015" s="13">
        <v>0</v>
      </c>
      <c r="CA2015" s="18">
        <v>2151</v>
      </c>
      <c r="CB2015" s="18" t="s">
        <v>4515</v>
      </c>
      <c r="CC2015" s="18">
        <v>1752</v>
      </c>
      <c r="CD2015" s="18">
        <v>3418.8</v>
      </c>
      <c r="CE2015" s="18"/>
      <c r="CF2015" s="18"/>
      <c r="CG2015" s="18"/>
      <c r="CI2015" s="13">
        <v>1</v>
      </c>
      <c r="CJ2015" s="13">
        <v>1</v>
      </c>
      <c r="CK2015" s="13">
        <v>1</v>
      </c>
      <c r="CL2015" s="13">
        <v>1</v>
      </c>
      <c r="CM2015" s="13">
        <v>1</v>
      </c>
      <c r="CN2015" s="13">
        <v>1</v>
      </c>
      <c r="CO2015" s="13">
        <v>1</v>
      </c>
      <c r="CP2015" s="13">
        <v>1</v>
      </c>
      <c r="CQ2015" s="13">
        <v>1</v>
      </c>
      <c r="CR2015" s="13">
        <v>1</v>
      </c>
      <c r="CS2015" s="14">
        <v>41194</v>
      </c>
      <c r="CT2015" s="13">
        <v>2</v>
      </c>
      <c r="CW2015" s="13" t="s">
        <v>10574</v>
      </c>
      <c r="CX2015" s="38" t="s">
        <v>10575</v>
      </c>
      <c r="CY2015" s="38" t="s">
        <v>8800</v>
      </c>
      <c r="CZ2015" s="38"/>
      <c r="DA2015" s="38" t="s">
        <v>192</v>
      </c>
    </row>
    <row r="2016" spans="1:106" s="13" customFormat="1">
      <c r="A2016" s="84">
        <v>3709</v>
      </c>
      <c r="B2016" s="84">
        <v>1</v>
      </c>
      <c r="C2016" s="13" t="s">
        <v>10576</v>
      </c>
      <c r="D2016" s="13" t="s">
        <v>54</v>
      </c>
      <c r="E2016" s="14">
        <v>14336</v>
      </c>
      <c r="F2016" s="13" t="s">
        <v>42</v>
      </c>
      <c r="G2016" s="13" t="s">
        <v>214</v>
      </c>
      <c r="H2016" s="13" t="s">
        <v>214</v>
      </c>
      <c r="I2016" s="14">
        <v>40954</v>
      </c>
      <c r="J2016" s="13">
        <f t="shared" si="73"/>
        <v>72</v>
      </c>
      <c r="K2016" s="14">
        <v>41037</v>
      </c>
      <c r="L2016" s="13">
        <v>4</v>
      </c>
      <c r="M2016" s="14">
        <v>41420</v>
      </c>
      <c r="N2016" s="67">
        <f t="shared" si="72"/>
        <v>15.31006160164271</v>
      </c>
      <c r="O2016" s="16">
        <v>2</v>
      </c>
      <c r="Q2016" s="13" t="s">
        <v>180</v>
      </c>
      <c r="R2016" s="13" t="s">
        <v>181</v>
      </c>
      <c r="S2016" s="13">
        <v>2</v>
      </c>
      <c r="T2016" s="13">
        <v>2</v>
      </c>
      <c r="U2016" s="13">
        <v>2</v>
      </c>
      <c r="V2016" s="13">
        <v>2</v>
      </c>
      <c r="X2016" s="13">
        <v>2</v>
      </c>
      <c r="Z2016" s="13">
        <v>4</v>
      </c>
      <c r="AC2016" s="13">
        <v>2</v>
      </c>
      <c r="AD2016" s="13">
        <v>2</v>
      </c>
      <c r="AE2016" s="13">
        <v>2</v>
      </c>
      <c r="AF2016" s="13">
        <v>2</v>
      </c>
      <c r="AG2016" s="13">
        <v>2</v>
      </c>
      <c r="AH2016" s="13">
        <v>2</v>
      </c>
      <c r="AI2016" s="13">
        <v>2</v>
      </c>
      <c r="AJ2016" s="13">
        <v>2</v>
      </c>
      <c r="AK2016" s="13">
        <v>2</v>
      </c>
      <c r="AL2016" s="13">
        <v>2</v>
      </c>
      <c r="AM2016" s="13">
        <v>2</v>
      </c>
      <c r="AN2016" s="13">
        <v>1</v>
      </c>
      <c r="AO2016" s="13" t="s">
        <v>10577</v>
      </c>
      <c r="AP2016" s="13" t="s">
        <v>809</v>
      </c>
      <c r="AQ2016" s="13">
        <v>1</v>
      </c>
      <c r="AR2016" s="13">
        <v>1</v>
      </c>
      <c r="AS2016" s="13">
        <v>3</v>
      </c>
      <c r="AT2016" s="13">
        <v>1</v>
      </c>
      <c r="AU2016" s="13">
        <v>3</v>
      </c>
      <c r="AV2016" s="13">
        <v>1</v>
      </c>
      <c r="AW2016" s="13">
        <v>3</v>
      </c>
      <c r="AX2016" s="13">
        <v>3</v>
      </c>
      <c r="AZ2016" s="13">
        <v>3</v>
      </c>
      <c r="BB2016" s="13">
        <v>1</v>
      </c>
      <c r="BC2016" s="13">
        <v>1</v>
      </c>
      <c r="BD2016" s="13">
        <v>1</v>
      </c>
      <c r="BE2016" s="13">
        <v>1</v>
      </c>
      <c r="BF2016" s="13">
        <v>1</v>
      </c>
      <c r="BG2016" s="13">
        <v>3</v>
      </c>
      <c r="BH2016" s="17">
        <v>1</v>
      </c>
      <c r="BI2016" s="13">
        <v>1</v>
      </c>
      <c r="BJ2016" s="13">
        <v>1</v>
      </c>
      <c r="BK2016" s="13">
        <v>1</v>
      </c>
      <c r="BS2016" s="13">
        <v>1</v>
      </c>
      <c r="BT2016" s="13">
        <v>34</v>
      </c>
      <c r="BU2016" s="13">
        <v>1</v>
      </c>
      <c r="BV2016" s="13">
        <v>1</v>
      </c>
      <c r="CA2016" s="18">
        <v>2153</v>
      </c>
      <c r="CB2016" s="18" t="s">
        <v>778</v>
      </c>
      <c r="CC2016" s="18" t="s">
        <v>10534</v>
      </c>
      <c r="CD2016" s="18">
        <v>5034.3999999999996</v>
      </c>
      <c r="CE2016" s="18"/>
      <c r="CF2016" s="18"/>
      <c r="CG2016" s="18"/>
      <c r="CH2016" s="13">
        <v>2</v>
      </c>
      <c r="CI2016" s="13">
        <v>1</v>
      </c>
      <c r="CJ2016" s="13">
        <v>1</v>
      </c>
      <c r="CK2016" s="13">
        <v>1</v>
      </c>
      <c r="CL2016" s="13">
        <v>1</v>
      </c>
      <c r="CM2016" s="13">
        <v>1</v>
      </c>
      <c r="CN2016" s="13">
        <v>1</v>
      </c>
      <c r="CO2016" s="13">
        <v>1</v>
      </c>
      <c r="CP2016" s="13">
        <v>1</v>
      </c>
      <c r="CQ2016" s="13">
        <v>1</v>
      </c>
      <c r="CR2016" s="13">
        <v>1</v>
      </c>
      <c r="CS2016" s="14">
        <v>41244</v>
      </c>
      <c r="CT2016" s="13">
        <v>3</v>
      </c>
      <c r="CW2016" s="13" t="s">
        <v>10578</v>
      </c>
      <c r="CX2016" s="38" t="s">
        <v>10563</v>
      </c>
      <c r="CY2016" s="38" t="s">
        <v>10564</v>
      </c>
      <c r="CZ2016" s="38"/>
      <c r="DA2016" s="38" t="s">
        <v>192</v>
      </c>
    </row>
    <row r="2017" spans="1:106" s="13" customFormat="1">
      <c r="A2017" s="84">
        <v>3711</v>
      </c>
      <c r="B2017" s="84">
        <v>1</v>
      </c>
      <c r="C2017" s="13" t="s">
        <v>10579</v>
      </c>
      <c r="D2017" s="13" t="s">
        <v>54</v>
      </c>
      <c r="E2017" s="14">
        <v>14535</v>
      </c>
      <c r="F2017" s="13" t="s">
        <v>264</v>
      </c>
      <c r="G2017" s="13" t="s">
        <v>264</v>
      </c>
      <c r="H2017" s="13" t="s">
        <v>264</v>
      </c>
      <c r="I2017" s="14">
        <v>41014</v>
      </c>
      <c r="J2017" s="13">
        <f t="shared" si="73"/>
        <v>72</v>
      </c>
      <c r="K2017" s="14">
        <v>41060</v>
      </c>
      <c r="L2017" s="13">
        <v>4</v>
      </c>
      <c r="M2017" s="14">
        <v>41098</v>
      </c>
      <c r="N2017" s="67">
        <f t="shared" si="72"/>
        <v>2.7597535934291582</v>
      </c>
      <c r="O2017" s="16">
        <v>2</v>
      </c>
      <c r="Q2017" s="13" t="s">
        <v>10580</v>
      </c>
      <c r="R2017" s="13" t="s">
        <v>38</v>
      </c>
      <c r="S2017" s="13">
        <v>2</v>
      </c>
      <c r="T2017" s="13">
        <v>2</v>
      </c>
      <c r="U2017" s="13">
        <v>2</v>
      </c>
      <c r="V2017" s="13">
        <v>2</v>
      </c>
      <c r="X2017" s="13">
        <v>2</v>
      </c>
      <c r="Z2017" s="13">
        <v>4</v>
      </c>
      <c r="AH2017" s="13">
        <v>2</v>
      </c>
      <c r="AI2017" s="13">
        <v>2</v>
      </c>
      <c r="AJ2017" s="13">
        <v>2</v>
      </c>
      <c r="AK2017" s="13">
        <v>1</v>
      </c>
      <c r="AL2017" s="13">
        <v>2</v>
      </c>
      <c r="AM2017" s="13">
        <v>2</v>
      </c>
      <c r="AN2017" s="13">
        <v>1</v>
      </c>
      <c r="AO2017" s="13" t="s">
        <v>267</v>
      </c>
      <c r="AP2017" s="13" t="s">
        <v>10581</v>
      </c>
      <c r="AQ2017" s="13">
        <v>1</v>
      </c>
      <c r="AR2017" s="13">
        <v>2</v>
      </c>
      <c r="AT2017" s="13">
        <v>1</v>
      </c>
      <c r="AU2017" s="13">
        <v>0</v>
      </c>
      <c r="AV2017" s="13">
        <v>2</v>
      </c>
      <c r="AX2017" s="13">
        <v>2</v>
      </c>
      <c r="AZ2017" s="13">
        <v>3</v>
      </c>
      <c r="BB2017" s="13">
        <v>3</v>
      </c>
      <c r="BD2017" s="13">
        <v>3</v>
      </c>
      <c r="BF2017" s="13">
        <v>1</v>
      </c>
      <c r="BG2017" s="13">
        <v>1</v>
      </c>
      <c r="BH2017" s="17">
        <v>1</v>
      </c>
      <c r="BI2017" s="13">
        <v>1</v>
      </c>
      <c r="BJ2017" s="13">
        <v>2</v>
      </c>
      <c r="BK2017" s="13">
        <v>1</v>
      </c>
      <c r="BL2017" s="13">
        <v>1</v>
      </c>
      <c r="BM2017" s="13">
        <v>3512</v>
      </c>
      <c r="BN2017" s="13">
        <v>2</v>
      </c>
      <c r="BQ2017" s="13" t="s">
        <v>270</v>
      </c>
      <c r="BR2017" s="13" t="s">
        <v>271</v>
      </c>
      <c r="BS2017" s="13">
        <v>2</v>
      </c>
      <c r="BT2017" s="13">
        <v>73</v>
      </c>
      <c r="BU2017" s="13">
        <v>1</v>
      </c>
      <c r="BV2017" s="13">
        <v>3</v>
      </c>
      <c r="CA2017" s="18">
        <v>2155</v>
      </c>
      <c r="CB2017" s="18" t="s">
        <v>707</v>
      </c>
      <c r="CC2017" s="18" t="s">
        <v>6387</v>
      </c>
      <c r="CD2017" s="18">
        <v>634.20000000000005</v>
      </c>
      <c r="CE2017" s="18"/>
      <c r="CF2017" s="18"/>
      <c r="CG2017" s="18"/>
      <c r="CI2017" s="13">
        <v>1</v>
      </c>
      <c r="CJ2017" s="13">
        <v>1</v>
      </c>
      <c r="CK2017" s="13">
        <v>1</v>
      </c>
      <c r="CL2017" s="13">
        <v>1</v>
      </c>
      <c r="CM2017" s="13">
        <v>1</v>
      </c>
      <c r="CN2017" s="13">
        <v>1</v>
      </c>
      <c r="CO2017" s="13">
        <v>1</v>
      </c>
      <c r="CP2017" s="13">
        <v>1</v>
      </c>
      <c r="CQ2017" s="13">
        <v>1</v>
      </c>
      <c r="CR2017" s="13">
        <v>1</v>
      </c>
      <c r="CS2017" s="14">
        <v>41194</v>
      </c>
      <c r="CT2017" s="13">
        <v>2</v>
      </c>
      <c r="CW2017" s="13" t="s">
        <v>10207</v>
      </c>
      <c r="CX2017" s="38" t="s">
        <v>10582</v>
      </c>
      <c r="CY2017" s="38" t="s">
        <v>10583</v>
      </c>
      <c r="CZ2017" s="38" t="s">
        <v>41</v>
      </c>
      <c r="DA2017" s="38" t="s">
        <v>10584</v>
      </c>
    </row>
    <row r="2018" spans="1:106" s="13" customFormat="1">
      <c r="A2018" s="84">
        <v>3712</v>
      </c>
      <c r="B2018" s="84">
        <v>5</v>
      </c>
      <c r="C2018" s="13" t="s">
        <v>276</v>
      </c>
      <c r="D2018" s="13" t="s">
        <v>37</v>
      </c>
      <c r="E2018" s="14">
        <v>16613</v>
      </c>
      <c r="F2018" s="13" t="s">
        <v>219</v>
      </c>
      <c r="G2018" s="13" t="s">
        <v>214</v>
      </c>
      <c r="H2018" s="13" t="s">
        <v>214</v>
      </c>
      <c r="I2018" s="14">
        <v>41044</v>
      </c>
      <c r="J2018" s="13">
        <f t="shared" si="73"/>
        <v>66</v>
      </c>
      <c r="K2018" s="14">
        <v>41052</v>
      </c>
      <c r="L2018" s="13">
        <v>4</v>
      </c>
      <c r="M2018" s="14">
        <v>41606</v>
      </c>
      <c r="N2018" s="67">
        <f t="shared" si="72"/>
        <v>18.464065708418889</v>
      </c>
      <c r="O2018" s="16">
        <v>2</v>
      </c>
      <c r="Q2018" s="13" t="s">
        <v>10585</v>
      </c>
      <c r="R2018" s="13" t="s">
        <v>38</v>
      </c>
      <c r="S2018" s="13">
        <v>2</v>
      </c>
      <c r="T2018" s="13">
        <v>2</v>
      </c>
      <c r="U2018" s="13">
        <v>2</v>
      </c>
      <c r="V2018" s="13">
        <v>2</v>
      </c>
      <c r="X2018" s="13">
        <v>1</v>
      </c>
      <c r="Z2018" s="13">
        <v>4</v>
      </c>
      <c r="AC2018" s="13">
        <v>2</v>
      </c>
      <c r="AD2018" s="13">
        <v>2</v>
      </c>
      <c r="AE2018" s="13">
        <v>2</v>
      </c>
      <c r="AF2018" s="13">
        <v>2</v>
      </c>
      <c r="AG2018" s="13">
        <v>1</v>
      </c>
      <c r="AH2018" s="13">
        <v>2</v>
      </c>
      <c r="AI2018" s="13">
        <v>2</v>
      </c>
      <c r="AJ2018" s="13">
        <v>1</v>
      </c>
      <c r="AK2018" s="13">
        <v>2</v>
      </c>
      <c r="AL2018" s="13">
        <v>2</v>
      </c>
      <c r="AM2018" s="13">
        <v>1</v>
      </c>
      <c r="AN2018" s="13">
        <v>1</v>
      </c>
      <c r="AO2018" s="13" t="s">
        <v>10586</v>
      </c>
      <c r="AP2018" s="13" t="s">
        <v>10095</v>
      </c>
      <c r="AQ2018" s="13">
        <v>1</v>
      </c>
      <c r="AR2018" s="13">
        <v>1</v>
      </c>
      <c r="AS2018" s="13">
        <v>2</v>
      </c>
      <c r="AT2018" s="13">
        <v>1</v>
      </c>
      <c r="AU2018" s="13">
        <v>1</v>
      </c>
      <c r="AV2018" s="13">
        <v>1</v>
      </c>
      <c r="AW2018" s="13">
        <v>1</v>
      </c>
      <c r="AX2018" s="13">
        <v>1</v>
      </c>
      <c r="AY2018" s="13">
        <v>1</v>
      </c>
      <c r="AZ2018" s="13">
        <v>1</v>
      </c>
      <c r="BA2018" s="13">
        <v>0</v>
      </c>
      <c r="BB2018" s="13">
        <v>1</v>
      </c>
      <c r="BC2018" s="13">
        <v>1</v>
      </c>
      <c r="BD2018" s="13">
        <v>2</v>
      </c>
      <c r="BF2018" s="13">
        <v>1</v>
      </c>
      <c r="BG2018" s="13">
        <v>2</v>
      </c>
      <c r="BH2018" s="17">
        <v>1</v>
      </c>
      <c r="BI2018" s="13">
        <v>1</v>
      </c>
      <c r="BK2018" s="13">
        <v>1</v>
      </c>
      <c r="BL2018" s="13">
        <v>1</v>
      </c>
      <c r="BM2018" s="13">
        <v>3515</v>
      </c>
      <c r="BN2018" s="13">
        <v>1</v>
      </c>
      <c r="BO2018" s="13" t="s">
        <v>9204</v>
      </c>
      <c r="BP2018" s="13">
        <v>232</v>
      </c>
      <c r="BQ2018" s="13" t="s">
        <v>237</v>
      </c>
      <c r="BR2018" s="13" t="s">
        <v>238</v>
      </c>
      <c r="BS2018" s="13">
        <v>1</v>
      </c>
      <c r="BT2018" s="13">
        <v>38</v>
      </c>
      <c r="BU2018" s="13">
        <v>1</v>
      </c>
      <c r="BV2018" s="13">
        <v>2</v>
      </c>
      <c r="BW2018" s="13">
        <v>2</v>
      </c>
      <c r="BX2018" s="13">
        <v>59</v>
      </c>
      <c r="CA2018" s="18">
        <v>2156</v>
      </c>
      <c r="CB2018" s="18" t="s">
        <v>453</v>
      </c>
      <c r="CC2018" s="18" t="s">
        <v>10557</v>
      </c>
      <c r="CD2018" s="18">
        <v>1281.2</v>
      </c>
      <c r="CE2018" s="18"/>
      <c r="CF2018" s="18"/>
      <c r="CG2018" s="18"/>
      <c r="CI2018" s="13">
        <v>1</v>
      </c>
      <c r="CJ2018" s="13">
        <v>1</v>
      </c>
      <c r="CK2018" s="13">
        <v>1</v>
      </c>
      <c r="CL2018" s="13">
        <v>1</v>
      </c>
      <c r="CM2018" s="13">
        <v>1</v>
      </c>
      <c r="CN2018" s="13">
        <v>1</v>
      </c>
      <c r="CO2018" s="13">
        <v>1</v>
      </c>
      <c r="CP2018" s="13">
        <v>1</v>
      </c>
      <c r="CQ2018" s="13">
        <v>1</v>
      </c>
      <c r="CR2018" s="13">
        <v>1</v>
      </c>
      <c r="CS2018" s="14">
        <v>41267</v>
      </c>
      <c r="CT2018" s="13">
        <v>2</v>
      </c>
      <c r="CW2018" s="13" t="s">
        <v>8036</v>
      </c>
      <c r="CX2018" s="38" t="s">
        <v>6281</v>
      </c>
      <c r="CY2018" s="38" t="s">
        <v>6631</v>
      </c>
      <c r="CZ2018" s="38"/>
      <c r="DA2018" s="38" t="s">
        <v>192</v>
      </c>
    </row>
    <row r="2019" spans="1:106" s="13" customFormat="1">
      <c r="A2019" s="84">
        <v>3713</v>
      </c>
      <c r="B2019" s="84">
        <v>1</v>
      </c>
      <c r="C2019" s="13" t="s">
        <v>2440</v>
      </c>
      <c r="D2019" s="13" t="s">
        <v>37</v>
      </c>
      <c r="E2019" s="14">
        <v>11724</v>
      </c>
      <c r="F2019" s="13" t="s">
        <v>263</v>
      </c>
      <c r="G2019" s="13" t="s">
        <v>263</v>
      </c>
      <c r="H2019" s="13" t="s">
        <v>263</v>
      </c>
      <c r="I2019" s="14">
        <v>41044</v>
      </c>
      <c r="J2019" s="13">
        <f t="shared" si="73"/>
        <v>80</v>
      </c>
      <c r="K2019" s="14">
        <v>41064</v>
      </c>
      <c r="L2019" s="13">
        <v>4</v>
      </c>
      <c r="M2019" s="14">
        <v>41113</v>
      </c>
      <c r="N2019" s="67">
        <f t="shared" si="72"/>
        <v>2.2669404517453797</v>
      </c>
      <c r="O2019" s="16">
        <v>2</v>
      </c>
      <c r="Q2019" s="13" t="s">
        <v>323</v>
      </c>
      <c r="R2019" s="13" t="s">
        <v>42</v>
      </c>
      <c r="S2019" s="13">
        <v>3</v>
      </c>
      <c r="T2019" s="13">
        <v>2</v>
      </c>
      <c r="U2019" s="13">
        <v>2</v>
      </c>
      <c r="V2019" s="13">
        <v>2</v>
      </c>
      <c r="X2019" s="13">
        <v>1</v>
      </c>
      <c r="Z2019" s="13">
        <v>4</v>
      </c>
      <c r="AC2019" s="13">
        <v>2</v>
      </c>
      <c r="AD2019" s="13">
        <v>2</v>
      </c>
      <c r="AE2019" s="13">
        <v>2</v>
      </c>
      <c r="AF2019" s="13">
        <v>1</v>
      </c>
      <c r="AG2019" s="13">
        <v>2</v>
      </c>
      <c r="AH2019" s="13">
        <v>2</v>
      </c>
      <c r="AI2019" s="13">
        <v>2</v>
      </c>
      <c r="AJ2019" s="13">
        <v>3</v>
      </c>
      <c r="AK2019" s="13">
        <v>3</v>
      </c>
      <c r="AL2019" s="13">
        <v>2</v>
      </c>
      <c r="AM2019" s="13">
        <v>2</v>
      </c>
      <c r="AN2019" s="13">
        <v>1</v>
      </c>
      <c r="AO2019" s="13" t="s">
        <v>10587</v>
      </c>
      <c r="AP2019" s="13" t="s">
        <v>10588</v>
      </c>
      <c r="AQ2019" s="13">
        <v>1</v>
      </c>
      <c r="AR2019" s="13">
        <v>1</v>
      </c>
      <c r="AS2019" s="13">
        <v>0</v>
      </c>
      <c r="AT2019" s="13">
        <v>1</v>
      </c>
      <c r="AU2019" s="13">
        <v>0</v>
      </c>
      <c r="AV2019" s="13">
        <v>2</v>
      </c>
      <c r="AX2019" s="13">
        <v>1</v>
      </c>
      <c r="AY2019" s="13">
        <v>0</v>
      </c>
      <c r="AZ2019" s="13">
        <v>3</v>
      </c>
      <c r="BB2019" s="13">
        <v>2</v>
      </c>
      <c r="BD2019" s="13">
        <v>1</v>
      </c>
      <c r="BE2019" s="13">
        <v>0</v>
      </c>
      <c r="BF2019" s="13">
        <v>2</v>
      </c>
      <c r="BH2019" s="17">
        <v>1</v>
      </c>
      <c r="BI2019" s="13">
        <v>1</v>
      </c>
      <c r="BJ2019" s="13">
        <v>2</v>
      </c>
      <c r="BK2019" s="13">
        <v>1</v>
      </c>
      <c r="BL2019" s="13">
        <v>1</v>
      </c>
      <c r="BM2019" s="13">
        <v>3509</v>
      </c>
      <c r="BN2019" s="13">
        <v>2</v>
      </c>
      <c r="BQ2019" s="13" t="s">
        <v>670</v>
      </c>
      <c r="BR2019" s="13" t="s">
        <v>671</v>
      </c>
      <c r="BS2019" s="13">
        <v>2</v>
      </c>
      <c r="BT2019" s="13">
        <v>41</v>
      </c>
      <c r="BU2019" s="13">
        <v>1</v>
      </c>
      <c r="BV2019" s="13">
        <v>0</v>
      </c>
      <c r="BW2019" s="13">
        <v>2</v>
      </c>
      <c r="BX2019" s="13">
        <v>31</v>
      </c>
      <c r="CA2019" s="18">
        <v>2157</v>
      </c>
      <c r="CB2019" s="18" t="s">
        <v>746</v>
      </c>
      <c r="CC2019" s="18">
        <v>1867</v>
      </c>
      <c r="CD2019" s="18">
        <v>500</v>
      </c>
      <c r="CE2019" s="18"/>
      <c r="CF2019" s="18"/>
      <c r="CG2019" s="18"/>
      <c r="CH2019" s="13">
        <v>2</v>
      </c>
      <c r="CI2019" s="13">
        <v>1</v>
      </c>
      <c r="CJ2019" s="13">
        <v>1</v>
      </c>
      <c r="CK2019" s="13">
        <v>1</v>
      </c>
      <c r="CL2019" s="13">
        <v>1</v>
      </c>
      <c r="CM2019" s="13">
        <v>1</v>
      </c>
      <c r="CN2019" s="13">
        <v>1</v>
      </c>
      <c r="CO2019" s="13">
        <v>1</v>
      </c>
      <c r="CP2019" s="13">
        <v>1</v>
      </c>
      <c r="CQ2019" s="13">
        <v>1</v>
      </c>
      <c r="CR2019" s="13">
        <v>1</v>
      </c>
      <c r="CS2019" s="14">
        <v>41262</v>
      </c>
      <c r="CT2019" s="13">
        <v>2</v>
      </c>
      <c r="CW2019" s="13" t="s">
        <v>10589</v>
      </c>
      <c r="CX2019" s="38" t="s">
        <v>5615</v>
      </c>
      <c r="CY2019" s="38" t="s">
        <v>9109</v>
      </c>
      <c r="CZ2019" s="38" t="s">
        <v>41</v>
      </c>
      <c r="DA2019" s="38" t="s">
        <v>10590</v>
      </c>
    </row>
    <row r="2020" spans="1:106" s="13" customFormat="1">
      <c r="A2020" s="84">
        <v>3717</v>
      </c>
      <c r="B2020" s="84">
        <v>5</v>
      </c>
      <c r="C2020" s="13" t="s">
        <v>10591</v>
      </c>
      <c r="D2020" s="13" t="s">
        <v>37</v>
      </c>
      <c r="E2020" s="14">
        <v>12248</v>
      </c>
      <c r="F2020" s="13" t="s">
        <v>295</v>
      </c>
      <c r="G2020" s="13" t="s">
        <v>295</v>
      </c>
      <c r="H2020" s="13" t="s">
        <v>295</v>
      </c>
      <c r="I2020" s="14">
        <v>40770</v>
      </c>
      <c r="J2020" s="13">
        <f t="shared" si="73"/>
        <v>78</v>
      </c>
      <c r="K2020" s="14">
        <v>41065</v>
      </c>
      <c r="L2020" s="13">
        <v>2</v>
      </c>
      <c r="M2020" s="14">
        <v>41078</v>
      </c>
      <c r="N2020" s="67">
        <f t="shared" si="72"/>
        <v>10.119096509240247</v>
      </c>
      <c r="O2020" s="16">
        <v>2</v>
      </c>
      <c r="Q2020" s="13" t="s">
        <v>245</v>
      </c>
      <c r="R2020" s="13" t="s">
        <v>38</v>
      </c>
      <c r="S2020" s="13">
        <v>2</v>
      </c>
      <c r="T2020" s="13">
        <v>1</v>
      </c>
      <c r="U2020" s="13">
        <v>2</v>
      </c>
      <c r="V2020" s="13">
        <v>2</v>
      </c>
      <c r="W2020" s="13" t="s">
        <v>3856</v>
      </c>
      <c r="X2020" s="13">
        <v>1</v>
      </c>
      <c r="Z2020" s="13">
        <v>4</v>
      </c>
      <c r="AC2020" s="13">
        <v>2</v>
      </c>
      <c r="AD2020" s="13">
        <v>2</v>
      </c>
      <c r="AE2020" s="13">
        <v>2</v>
      </c>
      <c r="AF2020" s="13">
        <v>2</v>
      </c>
      <c r="AG2020" s="13">
        <v>1</v>
      </c>
      <c r="AH2020" s="13">
        <v>2</v>
      </c>
      <c r="AI2020" s="13">
        <v>2</v>
      </c>
      <c r="AJ2020" s="13">
        <v>2</v>
      </c>
      <c r="AK2020" s="13">
        <v>1</v>
      </c>
      <c r="AL2020" s="13">
        <v>2</v>
      </c>
      <c r="AM2020" s="13">
        <v>2</v>
      </c>
      <c r="AO2020" s="13" t="s">
        <v>2006</v>
      </c>
      <c r="AP2020" s="13" t="s">
        <v>10592</v>
      </c>
      <c r="AQ2020" s="13">
        <v>1</v>
      </c>
      <c r="AR2020" s="13">
        <v>2</v>
      </c>
      <c r="AT2020" s="13">
        <v>1</v>
      </c>
      <c r="AU2020" s="13">
        <v>0</v>
      </c>
      <c r="AV2020" s="13">
        <v>2</v>
      </c>
      <c r="AX2020" s="13">
        <v>2</v>
      </c>
      <c r="AZ2020" s="13">
        <v>2</v>
      </c>
      <c r="BB2020" s="13">
        <v>2</v>
      </c>
      <c r="BD2020" s="13">
        <v>1</v>
      </c>
      <c r="BE2020" s="13">
        <v>3</v>
      </c>
      <c r="BF2020" s="13">
        <v>1</v>
      </c>
      <c r="BG2020" s="13">
        <v>10</v>
      </c>
      <c r="BH2020" s="17">
        <v>2</v>
      </c>
      <c r="BI2020" s="13">
        <v>1</v>
      </c>
      <c r="BJ2020" s="13">
        <v>1</v>
      </c>
      <c r="BK2020" s="13">
        <v>1</v>
      </c>
      <c r="BL2020" s="13">
        <v>1</v>
      </c>
      <c r="BM2020" s="13">
        <v>3519</v>
      </c>
      <c r="BN2020" s="13">
        <v>1</v>
      </c>
      <c r="BO2020" s="13" t="s">
        <v>10593</v>
      </c>
      <c r="BP2020" s="13">
        <v>180</v>
      </c>
      <c r="BQ2020" s="13" t="s">
        <v>3858</v>
      </c>
      <c r="BR2020" s="13" t="s">
        <v>3859</v>
      </c>
      <c r="BU2020" s="13">
        <v>1</v>
      </c>
      <c r="BV2020" s="13">
        <v>6</v>
      </c>
      <c r="CA2020" s="18">
        <v>2161</v>
      </c>
      <c r="CB2020" s="18" t="s">
        <v>4515</v>
      </c>
      <c r="CC2020" s="18">
        <v>2622</v>
      </c>
      <c r="CD2020" s="18">
        <v>0</v>
      </c>
      <c r="CE2020" s="18"/>
      <c r="CF2020" s="18"/>
      <c r="CG2020" s="18"/>
      <c r="CI2020" s="13">
        <v>1</v>
      </c>
      <c r="CJ2020" s="13">
        <v>1</v>
      </c>
      <c r="CK2020" s="13">
        <v>1</v>
      </c>
      <c r="CL2020" s="13">
        <v>1</v>
      </c>
      <c r="CM2020" s="13">
        <v>1</v>
      </c>
      <c r="CN2020" s="13">
        <v>1</v>
      </c>
      <c r="CO2020" s="13">
        <v>1</v>
      </c>
      <c r="CP2020" s="13">
        <v>1</v>
      </c>
      <c r="CQ2020" s="13">
        <v>1</v>
      </c>
      <c r="CR2020" s="13">
        <v>1</v>
      </c>
      <c r="CS2020" s="14">
        <v>41229</v>
      </c>
      <c r="CT2020" s="13">
        <v>2</v>
      </c>
      <c r="CW2020" s="13" t="s">
        <v>10594</v>
      </c>
      <c r="CX2020" s="38" t="s">
        <v>8215</v>
      </c>
      <c r="CY2020" s="38" t="s">
        <v>8216</v>
      </c>
      <c r="CZ2020" s="38"/>
      <c r="DA2020" s="38" t="s">
        <v>192</v>
      </c>
    </row>
    <row r="2021" spans="1:106" s="13" customFormat="1">
      <c r="A2021" s="84">
        <v>3718</v>
      </c>
      <c r="B2021" s="84">
        <v>1</v>
      </c>
      <c r="C2021" s="13" t="s">
        <v>10595</v>
      </c>
      <c r="D2021" s="13" t="s">
        <v>54</v>
      </c>
      <c r="E2021" s="14">
        <v>12476</v>
      </c>
      <c r="F2021" s="13" t="s">
        <v>1234</v>
      </c>
      <c r="G2021" s="13" t="s">
        <v>1234</v>
      </c>
      <c r="H2021" s="13" t="s">
        <v>1234</v>
      </c>
      <c r="I2021" s="14">
        <v>40987</v>
      </c>
      <c r="J2021" s="13">
        <f t="shared" si="73"/>
        <v>78</v>
      </c>
      <c r="K2021" s="14">
        <v>41022</v>
      </c>
      <c r="L2021" s="13">
        <v>2</v>
      </c>
      <c r="M2021" s="14">
        <v>41086</v>
      </c>
      <c r="N2021" s="67">
        <f t="shared" si="72"/>
        <v>3.2525667351129361</v>
      </c>
      <c r="O2021" s="16">
        <v>2</v>
      </c>
      <c r="Q2021" s="13" t="s">
        <v>10596</v>
      </c>
      <c r="R2021" s="13" t="s">
        <v>38</v>
      </c>
      <c r="S2021" s="13">
        <v>2</v>
      </c>
      <c r="T2021" s="13">
        <v>2</v>
      </c>
      <c r="U2021" s="13">
        <v>2</v>
      </c>
      <c r="V2021" s="13">
        <v>2</v>
      </c>
      <c r="X2021" s="13">
        <v>1</v>
      </c>
      <c r="Z2021" s="13">
        <v>4</v>
      </c>
      <c r="AC2021" s="13">
        <v>2</v>
      </c>
      <c r="AD2021" s="13">
        <v>2</v>
      </c>
      <c r="AE2021" s="13">
        <v>2</v>
      </c>
      <c r="AF2021" s="13">
        <v>2</v>
      </c>
      <c r="AG2021" s="13">
        <v>1</v>
      </c>
      <c r="AH2021" s="13">
        <v>2</v>
      </c>
      <c r="AI2021" s="13">
        <v>2</v>
      </c>
      <c r="AJ2021" s="13">
        <v>2</v>
      </c>
      <c r="AK2021" s="13">
        <v>2</v>
      </c>
      <c r="AL2021" s="13">
        <v>2</v>
      </c>
      <c r="AM2021" s="13">
        <v>1</v>
      </c>
      <c r="AN2021" s="13">
        <v>1</v>
      </c>
      <c r="AO2021" s="13" t="s">
        <v>10597</v>
      </c>
      <c r="AP2021" s="13" t="s">
        <v>10598</v>
      </c>
      <c r="AQ2021" s="13">
        <v>1</v>
      </c>
      <c r="AR2021" s="13">
        <v>2</v>
      </c>
      <c r="AT2021" s="13">
        <v>2</v>
      </c>
      <c r="AV2021" s="13">
        <v>1</v>
      </c>
      <c r="AW2021" s="13">
        <v>0</v>
      </c>
      <c r="AX2021" s="13">
        <v>1</v>
      </c>
      <c r="AY2021" s="13">
        <v>2</v>
      </c>
      <c r="AZ2021" s="13">
        <v>1</v>
      </c>
      <c r="BA2021" s="13">
        <v>1</v>
      </c>
      <c r="BB2021" s="13">
        <v>2</v>
      </c>
      <c r="BD2021" s="13">
        <v>2</v>
      </c>
      <c r="BF2021" s="13">
        <v>2</v>
      </c>
      <c r="BH2021" s="17">
        <v>1</v>
      </c>
      <c r="BI2021" s="13">
        <v>1</v>
      </c>
      <c r="BJ2021" s="13">
        <v>2</v>
      </c>
      <c r="BK2021" s="13">
        <v>1</v>
      </c>
      <c r="BS2021" s="13">
        <v>1</v>
      </c>
      <c r="BT2021" s="13">
        <v>38</v>
      </c>
      <c r="BU2021" s="13">
        <v>1</v>
      </c>
      <c r="BV2021" s="13" t="s">
        <v>10599</v>
      </c>
      <c r="BW2021" s="13">
        <v>43.4</v>
      </c>
      <c r="CA2021" s="18">
        <v>2162</v>
      </c>
      <c r="CB2021" s="18" t="s">
        <v>4515</v>
      </c>
      <c r="CC2021" s="18" t="s">
        <v>10600</v>
      </c>
      <c r="CD2021" s="18">
        <v>0</v>
      </c>
      <c r="CE2021" s="18"/>
      <c r="CF2021" s="18"/>
      <c r="CG2021" s="18"/>
      <c r="CI2021" s="13">
        <v>1</v>
      </c>
      <c r="CJ2021" s="13">
        <v>1</v>
      </c>
      <c r="CK2021" s="13">
        <v>1</v>
      </c>
      <c r="CL2021" s="13">
        <v>1</v>
      </c>
      <c r="CM2021" s="13">
        <v>1</v>
      </c>
      <c r="CN2021" s="13">
        <v>1</v>
      </c>
      <c r="CO2021" s="13">
        <v>1</v>
      </c>
      <c r="CP2021" s="13">
        <v>1</v>
      </c>
      <c r="CQ2021" s="13">
        <v>1</v>
      </c>
      <c r="CR2021" s="13">
        <v>1</v>
      </c>
      <c r="CS2021" s="14">
        <v>41185</v>
      </c>
      <c r="CT2021" s="13">
        <v>2</v>
      </c>
      <c r="CW2021" s="13" t="s">
        <v>10601</v>
      </c>
      <c r="CX2021" s="38" t="s">
        <v>10602</v>
      </c>
      <c r="CY2021" s="38" t="s">
        <v>10603</v>
      </c>
      <c r="CZ2021" s="38"/>
      <c r="DA2021" s="38" t="s">
        <v>192</v>
      </c>
    </row>
    <row r="2022" spans="1:106" s="13" customFormat="1">
      <c r="A2022" s="84">
        <v>3719</v>
      </c>
      <c r="B2022" s="84">
        <v>5</v>
      </c>
      <c r="C2022" s="13" t="s">
        <v>10604</v>
      </c>
      <c r="D2022" s="13" t="s">
        <v>37</v>
      </c>
      <c r="E2022" s="14">
        <v>21201</v>
      </c>
      <c r="F2022" s="13" t="s">
        <v>219</v>
      </c>
      <c r="G2022" s="13" t="s">
        <v>219</v>
      </c>
      <c r="H2022" s="13" t="s">
        <v>219</v>
      </c>
      <c r="I2022" s="14">
        <v>40983</v>
      </c>
      <c r="J2022" s="13">
        <f t="shared" si="73"/>
        <v>54</v>
      </c>
      <c r="K2022" s="14">
        <v>41057</v>
      </c>
      <c r="L2022" s="13">
        <v>4</v>
      </c>
      <c r="M2022" s="14">
        <v>41608</v>
      </c>
      <c r="N2022" s="67">
        <f t="shared" si="72"/>
        <v>20.533880903490761</v>
      </c>
      <c r="O2022" s="16">
        <v>1</v>
      </c>
      <c r="P2022" s="13" t="s">
        <v>10605</v>
      </c>
      <c r="Q2022" s="13" t="s">
        <v>9228</v>
      </c>
      <c r="R2022" s="13" t="s">
        <v>190</v>
      </c>
      <c r="S2022" s="13">
        <v>2</v>
      </c>
      <c r="T2022" s="13">
        <v>2</v>
      </c>
      <c r="U2022" s="13">
        <v>2</v>
      </c>
      <c r="V2022" s="13">
        <v>2</v>
      </c>
      <c r="X2022" s="13">
        <v>1</v>
      </c>
      <c r="Z2022" s="13">
        <v>4</v>
      </c>
      <c r="AC2022" s="13">
        <v>2</v>
      </c>
      <c r="AD2022" s="13">
        <v>2</v>
      </c>
      <c r="AE2022" s="13">
        <v>2</v>
      </c>
      <c r="AF2022" s="13">
        <v>1</v>
      </c>
      <c r="AG2022" s="13">
        <v>1</v>
      </c>
      <c r="AI2022" s="13">
        <v>2</v>
      </c>
      <c r="AJ2022" s="13">
        <v>2</v>
      </c>
      <c r="AK2022" s="13">
        <v>2</v>
      </c>
      <c r="AL2022" s="13">
        <v>2</v>
      </c>
      <c r="AM2022" s="13">
        <v>1</v>
      </c>
      <c r="AN2022" s="13">
        <v>1</v>
      </c>
      <c r="AO2022" s="13" t="s">
        <v>10606</v>
      </c>
      <c r="AP2022" s="13" t="s">
        <v>10607</v>
      </c>
      <c r="AQ2022" s="13">
        <v>1</v>
      </c>
      <c r="AR2022" s="13">
        <v>1</v>
      </c>
      <c r="AS2022" s="13">
        <v>3</v>
      </c>
      <c r="AT2022" s="13">
        <v>1</v>
      </c>
      <c r="AU2022" s="13">
        <v>3</v>
      </c>
      <c r="AV2022" s="13">
        <v>1</v>
      </c>
      <c r="AW2022" s="13">
        <v>3</v>
      </c>
      <c r="AX2022" s="13">
        <v>2</v>
      </c>
      <c r="AZ2022" s="13">
        <v>1</v>
      </c>
      <c r="BA2022" s="13">
        <v>2</v>
      </c>
      <c r="BB2022" s="13">
        <v>2</v>
      </c>
      <c r="BD2022" s="13">
        <v>2</v>
      </c>
      <c r="BF2022" s="13">
        <v>1</v>
      </c>
      <c r="BG2022" s="13">
        <v>5</v>
      </c>
      <c r="BH2022" s="17">
        <v>1</v>
      </c>
      <c r="BI2022" s="13">
        <v>1</v>
      </c>
      <c r="BJ2022" s="13">
        <v>1</v>
      </c>
      <c r="BK2022" s="13">
        <v>1</v>
      </c>
      <c r="BL2022" s="13">
        <v>1</v>
      </c>
      <c r="BM2022" s="13">
        <v>3516</v>
      </c>
      <c r="BN2022" s="13">
        <v>1</v>
      </c>
      <c r="BO2022" s="13" t="s">
        <v>9845</v>
      </c>
      <c r="BP2022" s="13">
        <v>200</v>
      </c>
      <c r="BQ2022" s="13" t="s">
        <v>237</v>
      </c>
      <c r="BR2022" s="13" t="s">
        <v>238</v>
      </c>
      <c r="BS2022" s="13">
        <v>2</v>
      </c>
      <c r="BT2022" s="13">
        <v>52</v>
      </c>
      <c r="BU2022" s="13">
        <v>1</v>
      </c>
      <c r="BV2022" s="13">
        <v>2</v>
      </c>
      <c r="CA2022" s="18">
        <v>2163</v>
      </c>
      <c r="CB2022" s="18" t="s">
        <v>1151</v>
      </c>
      <c r="CC2022" s="18">
        <v>548</v>
      </c>
      <c r="CD2022" s="18">
        <v>500</v>
      </c>
      <c r="CE2022" s="18"/>
      <c r="CF2022" s="18"/>
      <c r="CG2022" s="18"/>
      <c r="CH2022" s="13">
        <v>1</v>
      </c>
      <c r="CI2022" s="13">
        <v>1</v>
      </c>
      <c r="CJ2022" s="13">
        <v>1</v>
      </c>
      <c r="CK2022" s="13">
        <v>1</v>
      </c>
      <c r="CL2022" s="13">
        <v>1</v>
      </c>
      <c r="CM2022" s="13">
        <v>1</v>
      </c>
      <c r="CN2022" s="13">
        <v>1</v>
      </c>
      <c r="CO2022" s="13">
        <v>1</v>
      </c>
      <c r="CP2022" s="13">
        <v>1</v>
      </c>
      <c r="CQ2022" s="13">
        <v>1</v>
      </c>
      <c r="CR2022" s="13">
        <v>1</v>
      </c>
      <c r="CS2022" s="14">
        <v>40912</v>
      </c>
      <c r="CT2022" s="13">
        <v>1</v>
      </c>
      <c r="CW2022" s="13" t="s">
        <v>7908</v>
      </c>
      <c r="CX2022" s="38" t="s">
        <v>10608</v>
      </c>
      <c r="CY2022" s="38" t="s">
        <v>1514</v>
      </c>
      <c r="CZ2022" s="38" t="s">
        <v>41</v>
      </c>
      <c r="DA2022" s="38" t="s">
        <v>9071</v>
      </c>
    </row>
    <row r="2023" spans="1:106" s="13" customFormat="1">
      <c r="A2023" s="84">
        <v>3725</v>
      </c>
      <c r="B2023" s="84">
        <v>1</v>
      </c>
      <c r="C2023" s="13" t="s">
        <v>1326</v>
      </c>
      <c r="D2023" s="13" t="s">
        <v>54</v>
      </c>
      <c r="E2023" s="14">
        <v>18212</v>
      </c>
      <c r="F2023" s="13" t="s">
        <v>381</v>
      </c>
      <c r="G2023" s="13" t="s">
        <v>381</v>
      </c>
      <c r="H2023" s="13" t="s">
        <v>381</v>
      </c>
      <c r="I2023" s="14">
        <v>41075</v>
      </c>
      <c r="J2023" s="13">
        <f t="shared" si="73"/>
        <v>62</v>
      </c>
      <c r="K2023" s="14">
        <v>41071</v>
      </c>
      <c r="L2023" s="13">
        <v>4</v>
      </c>
      <c r="M2023" s="14">
        <v>41205</v>
      </c>
      <c r="N2023" s="67">
        <f t="shared" si="72"/>
        <v>4.2710472279260783</v>
      </c>
      <c r="O2023" s="16">
        <v>2</v>
      </c>
      <c r="Q2023" s="13" t="s">
        <v>328</v>
      </c>
      <c r="S2023" s="13">
        <v>2</v>
      </c>
      <c r="T2023" s="13">
        <v>1</v>
      </c>
      <c r="U2023" s="13">
        <v>2</v>
      </c>
      <c r="V2023" s="13">
        <v>2</v>
      </c>
      <c r="W2023" s="13" t="s">
        <v>10609</v>
      </c>
      <c r="X2023" s="13">
        <v>1</v>
      </c>
      <c r="Z2023" s="13">
        <v>4</v>
      </c>
      <c r="AC2023" s="13">
        <v>2</v>
      </c>
      <c r="AD2023" s="13">
        <v>2</v>
      </c>
      <c r="AE2023" s="13">
        <v>2</v>
      </c>
      <c r="AF2023" s="13">
        <v>1</v>
      </c>
      <c r="AG2023" s="13">
        <v>2</v>
      </c>
      <c r="AH2023" s="13">
        <v>2</v>
      </c>
      <c r="AI2023" s="13">
        <v>2</v>
      </c>
      <c r="AJ2023" s="13">
        <v>2</v>
      </c>
      <c r="AK2023" s="13">
        <v>2</v>
      </c>
      <c r="AL2023" s="13">
        <v>2</v>
      </c>
      <c r="AM2023" s="13">
        <v>2</v>
      </c>
      <c r="AN2023" s="13">
        <v>2</v>
      </c>
      <c r="AO2023" s="13" t="s">
        <v>10610</v>
      </c>
      <c r="AP2023" s="13" t="s">
        <v>40</v>
      </c>
      <c r="AQ2023" s="13">
        <v>1</v>
      </c>
      <c r="AR2023" s="13">
        <v>2</v>
      </c>
      <c r="AT2023" s="13">
        <v>1</v>
      </c>
      <c r="AU2023" s="13">
        <v>0</v>
      </c>
      <c r="AV2023" s="13">
        <v>1</v>
      </c>
      <c r="AW2023" s="13">
        <v>0</v>
      </c>
      <c r="AX2023" s="13">
        <v>2</v>
      </c>
      <c r="AZ2023" s="13">
        <v>2</v>
      </c>
      <c r="BB2023" s="13">
        <v>2</v>
      </c>
      <c r="BD2023" s="13">
        <v>2</v>
      </c>
      <c r="BF2023" s="13">
        <v>1</v>
      </c>
      <c r="BG2023" s="13">
        <v>1</v>
      </c>
      <c r="BH2023" s="17">
        <v>1</v>
      </c>
      <c r="BI2023" s="13">
        <v>1</v>
      </c>
      <c r="BJ2023" s="13">
        <v>2</v>
      </c>
      <c r="BK2023" s="13">
        <v>1</v>
      </c>
      <c r="BL2023" s="13">
        <v>1</v>
      </c>
      <c r="BM2023" s="13">
        <v>3528</v>
      </c>
      <c r="BN2023" s="13">
        <v>2</v>
      </c>
      <c r="BQ2023" s="13" t="s">
        <v>330</v>
      </c>
      <c r="BR2023" s="13" t="s">
        <v>331</v>
      </c>
      <c r="BS2023" s="13">
        <v>1</v>
      </c>
      <c r="BT2023" s="13">
        <v>15.7</v>
      </c>
      <c r="BU2023" s="13">
        <v>1</v>
      </c>
      <c r="BV2023" s="13">
        <v>2</v>
      </c>
      <c r="CA2023" s="18">
        <v>2175</v>
      </c>
      <c r="CB2023" s="18" t="s">
        <v>1256</v>
      </c>
      <c r="CC2023" s="18" t="s">
        <v>10611</v>
      </c>
      <c r="CD2023" s="18">
        <v>1640.8</v>
      </c>
      <c r="CE2023" s="18"/>
      <c r="CF2023" s="18"/>
      <c r="CG2023" s="18"/>
      <c r="CH2023" s="13">
        <v>2</v>
      </c>
      <c r="CI2023" s="13">
        <v>1</v>
      </c>
      <c r="CJ2023" s="13">
        <v>1</v>
      </c>
      <c r="CK2023" s="13">
        <v>1</v>
      </c>
      <c r="CL2023" s="13">
        <v>1</v>
      </c>
      <c r="CM2023" s="13">
        <v>1</v>
      </c>
      <c r="CN2023" s="13">
        <v>1</v>
      </c>
      <c r="CO2023" s="13">
        <v>1</v>
      </c>
      <c r="CP2023" s="13">
        <v>1</v>
      </c>
      <c r="CQ2023" s="13">
        <v>1</v>
      </c>
      <c r="CR2023" s="13">
        <v>1</v>
      </c>
      <c r="CS2023" s="14">
        <v>41187</v>
      </c>
      <c r="CT2023" s="13">
        <v>2</v>
      </c>
      <c r="CU2023" s="13" t="s">
        <v>10612</v>
      </c>
      <c r="CW2023" s="13" t="s">
        <v>10613</v>
      </c>
      <c r="CX2023" s="38" t="s">
        <v>10614</v>
      </c>
      <c r="CY2023" s="38" t="s">
        <v>5747</v>
      </c>
      <c r="CZ2023" s="38"/>
      <c r="DA2023" s="38" t="s">
        <v>8741</v>
      </c>
      <c r="DB2023" s="13">
        <v>18</v>
      </c>
    </row>
    <row r="2024" spans="1:106" s="13" customFormat="1">
      <c r="A2024" s="84">
        <v>3727</v>
      </c>
      <c r="B2024" s="84">
        <v>1</v>
      </c>
      <c r="C2024" s="13" t="s">
        <v>10615</v>
      </c>
      <c r="D2024" s="13" t="s">
        <v>37</v>
      </c>
      <c r="E2024" s="14">
        <v>12933</v>
      </c>
      <c r="F2024" s="13" t="s">
        <v>648</v>
      </c>
      <c r="G2024" s="13" t="s">
        <v>10616</v>
      </c>
      <c r="H2024" s="13" t="s">
        <v>194</v>
      </c>
      <c r="I2024" s="14">
        <v>41044</v>
      </c>
      <c r="J2024" s="13">
        <f t="shared" si="73"/>
        <v>76</v>
      </c>
      <c r="L2024" s="13">
        <v>2</v>
      </c>
      <c r="M2024" s="14">
        <v>41253</v>
      </c>
      <c r="N2024" s="67">
        <f t="shared" si="72"/>
        <v>6.8665297741273097</v>
      </c>
      <c r="O2024" s="16">
        <v>2</v>
      </c>
      <c r="Q2024" s="13" t="s">
        <v>10617</v>
      </c>
      <c r="R2024" s="13" t="s">
        <v>2305</v>
      </c>
      <c r="S2024" s="13">
        <v>2</v>
      </c>
      <c r="T2024" s="13">
        <v>2</v>
      </c>
      <c r="U2024" s="13">
        <v>2</v>
      </c>
      <c r="V2024" s="13">
        <v>2</v>
      </c>
      <c r="X2024" s="13">
        <v>1</v>
      </c>
      <c r="Z2024" s="13">
        <v>4</v>
      </c>
      <c r="AC2024" s="13">
        <v>2</v>
      </c>
      <c r="AD2024" s="13">
        <v>2</v>
      </c>
      <c r="AE2024" s="13">
        <v>2</v>
      </c>
      <c r="AF2024" s="13">
        <v>2</v>
      </c>
      <c r="AG2024" s="13">
        <v>1</v>
      </c>
      <c r="AH2024" s="13">
        <v>2</v>
      </c>
      <c r="AJ2024" s="13">
        <v>2</v>
      </c>
      <c r="AK2024" s="13">
        <v>1</v>
      </c>
      <c r="AL2024" s="13">
        <v>2</v>
      </c>
      <c r="AM2024" s="13">
        <v>2</v>
      </c>
      <c r="AN2024" s="13">
        <v>2</v>
      </c>
      <c r="AO2024" s="13" t="s">
        <v>1984</v>
      </c>
      <c r="AP2024" s="13" t="s">
        <v>10618</v>
      </c>
      <c r="AQ2024" s="13">
        <v>1</v>
      </c>
      <c r="AR2024" s="13">
        <v>1</v>
      </c>
      <c r="AS2024" s="13">
        <v>0</v>
      </c>
      <c r="AT2024" s="13">
        <v>1</v>
      </c>
      <c r="AU2024" s="13">
        <v>0</v>
      </c>
      <c r="AV2024" s="13">
        <v>3</v>
      </c>
      <c r="AX2024" s="13">
        <v>3</v>
      </c>
      <c r="AZ2024" s="13">
        <v>3</v>
      </c>
      <c r="BB2024" s="13">
        <v>3</v>
      </c>
      <c r="BD2024" s="13">
        <v>1</v>
      </c>
      <c r="BE2024" s="13">
        <v>0</v>
      </c>
      <c r="BF2024" s="13">
        <v>1</v>
      </c>
      <c r="BG2024" s="13">
        <v>0</v>
      </c>
      <c r="BH2024" s="17">
        <v>2</v>
      </c>
      <c r="BI2024" s="13">
        <v>1</v>
      </c>
      <c r="BK2024" s="13">
        <v>1</v>
      </c>
      <c r="BS2024" s="13">
        <v>1</v>
      </c>
      <c r="BT2024" s="13">
        <v>42</v>
      </c>
      <c r="BU2024" s="13">
        <v>1</v>
      </c>
      <c r="BV2024" s="13">
        <v>4</v>
      </c>
      <c r="CA2024" s="18">
        <v>2164</v>
      </c>
      <c r="CB2024" s="18" t="s">
        <v>1882</v>
      </c>
      <c r="CC2024" s="18" t="s">
        <v>10067</v>
      </c>
      <c r="CD2024" s="18">
        <v>1460.4</v>
      </c>
      <c r="CE2024" s="18"/>
      <c r="CF2024" s="18"/>
      <c r="CG2024" s="18"/>
      <c r="CI2024" s="13">
        <v>1</v>
      </c>
      <c r="CJ2024" s="13">
        <v>1</v>
      </c>
      <c r="CK2024" s="13">
        <v>1</v>
      </c>
      <c r="CL2024" s="13">
        <v>1</v>
      </c>
      <c r="CM2024" s="13">
        <v>1</v>
      </c>
      <c r="CN2024" s="13">
        <v>1</v>
      </c>
      <c r="CO2024" s="13">
        <v>1</v>
      </c>
      <c r="CP2024" s="13">
        <v>1</v>
      </c>
      <c r="CQ2024" s="13">
        <v>1</v>
      </c>
      <c r="CR2024" s="13">
        <v>1</v>
      </c>
      <c r="CS2024" s="14">
        <v>41253</v>
      </c>
      <c r="CT2024" s="13">
        <v>3</v>
      </c>
      <c r="CW2024" s="13" t="s">
        <v>10619</v>
      </c>
      <c r="CX2024" s="38" t="s">
        <v>10620</v>
      </c>
      <c r="CY2024" s="38" t="s">
        <v>10621</v>
      </c>
      <c r="CZ2024" s="38" t="s">
        <v>5924</v>
      </c>
      <c r="DA2024" s="38" t="s">
        <v>10622</v>
      </c>
    </row>
    <row r="2025" spans="1:106" s="13" customFormat="1">
      <c r="A2025" s="84">
        <v>3728</v>
      </c>
      <c r="B2025" s="84">
        <v>1</v>
      </c>
      <c r="C2025" s="13" t="s">
        <v>1876</v>
      </c>
      <c r="D2025" s="13" t="s">
        <v>54</v>
      </c>
      <c r="E2025" s="14">
        <v>10854</v>
      </c>
      <c r="F2025" s="13" t="s">
        <v>762</v>
      </c>
      <c r="G2025" s="13" t="s">
        <v>424</v>
      </c>
      <c r="H2025" s="13" t="s">
        <v>424</v>
      </c>
      <c r="I2025" s="14">
        <v>41044</v>
      </c>
      <c r="J2025" s="13">
        <f t="shared" si="73"/>
        <v>82</v>
      </c>
      <c r="K2025" s="14">
        <v>41044</v>
      </c>
      <c r="L2025" s="13">
        <v>4</v>
      </c>
      <c r="M2025" s="14">
        <v>41136</v>
      </c>
      <c r="N2025" s="67">
        <f t="shared" si="72"/>
        <v>3.0225872689938398</v>
      </c>
      <c r="O2025" s="16">
        <v>2</v>
      </c>
      <c r="Q2025" s="13" t="s">
        <v>180</v>
      </c>
      <c r="S2025" s="13">
        <v>2</v>
      </c>
      <c r="T2025" s="13">
        <v>2</v>
      </c>
      <c r="U2025" s="13">
        <v>2</v>
      </c>
      <c r="V2025" s="13">
        <v>2</v>
      </c>
      <c r="X2025" s="13">
        <v>1</v>
      </c>
      <c r="Z2025" s="13">
        <v>4</v>
      </c>
      <c r="AD2025" s="13">
        <v>1</v>
      </c>
      <c r="AH2025" s="13">
        <v>2</v>
      </c>
      <c r="AI2025" s="13">
        <v>2</v>
      </c>
      <c r="AJ2025" s="13">
        <v>2</v>
      </c>
      <c r="AK2025" s="13">
        <v>2</v>
      </c>
      <c r="AM2025" s="13">
        <v>2</v>
      </c>
      <c r="AN2025" s="13">
        <v>1</v>
      </c>
      <c r="AO2025" s="13" t="s">
        <v>10623</v>
      </c>
      <c r="AP2025" s="13" t="s">
        <v>3508</v>
      </c>
      <c r="AQ2025" s="13">
        <v>1</v>
      </c>
      <c r="AR2025" s="13">
        <v>1</v>
      </c>
      <c r="AS2025" s="13">
        <v>1</v>
      </c>
      <c r="AT2025" s="13">
        <v>1</v>
      </c>
      <c r="AU2025" s="13">
        <v>0</v>
      </c>
      <c r="AV2025" s="13">
        <v>3</v>
      </c>
      <c r="AX2025" s="13">
        <v>2</v>
      </c>
      <c r="AZ2025" s="13">
        <v>3</v>
      </c>
      <c r="BB2025" s="13">
        <v>1</v>
      </c>
      <c r="BC2025" s="13">
        <v>0</v>
      </c>
      <c r="BD2025" s="13">
        <v>3</v>
      </c>
      <c r="BF2025" s="13">
        <v>1</v>
      </c>
      <c r="BG2025" s="13">
        <v>0</v>
      </c>
      <c r="BH2025" s="17">
        <v>1</v>
      </c>
      <c r="BK2025" s="13">
        <v>1</v>
      </c>
      <c r="BS2025" s="13">
        <v>2</v>
      </c>
      <c r="BT2025" s="13">
        <v>81</v>
      </c>
      <c r="BU2025" s="13">
        <v>1</v>
      </c>
      <c r="BV2025" s="13">
        <v>1</v>
      </c>
      <c r="CA2025" s="18">
        <v>2187</v>
      </c>
      <c r="CB2025" s="18" t="s">
        <v>778</v>
      </c>
      <c r="CC2025" s="18">
        <v>1438</v>
      </c>
      <c r="CD2025" s="18">
        <v>745.6</v>
      </c>
      <c r="CE2025" s="18"/>
      <c r="CF2025" s="18"/>
      <c r="CG2025" s="18"/>
      <c r="CH2025" s="13">
        <v>2</v>
      </c>
      <c r="CI2025" s="13">
        <v>1</v>
      </c>
      <c r="CJ2025" s="13">
        <v>1</v>
      </c>
      <c r="CK2025" s="13">
        <v>1</v>
      </c>
      <c r="CL2025" s="13">
        <v>1</v>
      </c>
      <c r="CM2025" s="13">
        <v>1</v>
      </c>
      <c r="CN2025" s="13">
        <v>1</v>
      </c>
      <c r="CO2025" s="13">
        <v>1</v>
      </c>
      <c r="CP2025" s="13">
        <v>1</v>
      </c>
      <c r="CQ2025" s="13">
        <v>1</v>
      </c>
      <c r="CR2025" s="13">
        <v>1</v>
      </c>
      <c r="CS2025" s="14">
        <v>41278</v>
      </c>
      <c r="CT2025" s="13">
        <v>2</v>
      </c>
      <c r="CW2025" s="13" t="s">
        <v>10624</v>
      </c>
      <c r="CX2025" s="38" t="s">
        <v>5045</v>
      </c>
      <c r="CY2025" s="38" t="s">
        <v>5046</v>
      </c>
      <c r="CZ2025" s="38" t="s">
        <v>5924</v>
      </c>
      <c r="DA2025" s="38" t="s">
        <v>10625</v>
      </c>
    </row>
    <row r="2026" spans="1:106" s="13" customFormat="1">
      <c r="A2026" s="84">
        <v>3729</v>
      </c>
      <c r="B2026" s="84">
        <v>1</v>
      </c>
      <c r="C2026" s="13" t="s">
        <v>4676</v>
      </c>
      <c r="D2026" s="13" t="s">
        <v>54</v>
      </c>
      <c r="E2026" s="14">
        <v>9897</v>
      </c>
      <c r="F2026" s="13" t="s">
        <v>179</v>
      </c>
      <c r="G2026" s="13" t="s">
        <v>1234</v>
      </c>
      <c r="H2026" s="13" t="s">
        <v>1234</v>
      </c>
      <c r="I2026" s="14">
        <v>40923</v>
      </c>
      <c r="J2026" s="13">
        <f t="shared" si="73"/>
        <v>84</v>
      </c>
      <c r="K2026" s="14">
        <v>41071</v>
      </c>
      <c r="L2026" s="13">
        <v>4</v>
      </c>
      <c r="M2026" s="14">
        <v>41443</v>
      </c>
      <c r="N2026" s="67">
        <f t="shared" si="72"/>
        <v>17.084188911704313</v>
      </c>
      <c r="O2026" s="16">
        <v>2</v>
      </c>
      <c r="Q2026" s="13" t="s">
        <v>180</v>
      </c>
      <c r="S2026" s="13">
        <v>2</v>
      </c>
      <c r="T2026" s="13">
        <v>2</v>
      </c>
      <c r="U2026" s="13">
        <v>2</v>
      </c>
      <c r="V2026" s="13">
        <v>2</v>
      </c>
      <c r="X2026" s="13">
        <v>1</v>
      </c>
      <c r="Z2026" s="13">
        <v>4</v>
      </c>
      <c r="AC2026" s="13">
        <v>2</v>
      </c>
      <c r="AD2026" s="13">
        <v>2</v>
      </c>
      <c r="AE2026" s="13">
        <v>2</v>
      </c>
      <c r="AF2026" s="13">
        <v>2</v>
      </c>
      <c r="AG2026" s="13">
        <v>1</v>
      </c>
      <c r="AH2026" s="13">
        <v>2</v>
      </c>
      <c r="AI2026" s="13">
        <v>2</v>
      </c>
      <c r="AJ2026" s="13">
        <v>1</v>
      </c>
      <c r="AK2026" s="13">
        <v>2</v>
      </c>
      <c r="AL2026" s="13">
        <v>2</v>
      </c>
      <c r="AM2026" s="13">
        <v>1</v>
      </c>
      <c r="AO2026" s="13" t="s">
        <v>10626</v>
      </c>
      <c r="AQ2026" s="13">
        <v>1</v>
      </c>
      <c r="AR2026" s="13">
        <v>1</v>
      </c>
      <c r="AS2026" s="13">
        <v>9</v>
      </c>
      <c r="AT2026" s="13">
        <v>1</v>
      </c>
      <c r="AU2026" s="13">
        <v>5</v>
      </c>
      <c r="AV2026" s="13">
        <v>1</v>
      </c>
      <c r="AW2026" s="13">
        <v>0</v>
      </c>
      <c r="AX2026" s="13">
        <v>1</v>
      </c>
      <c r="AY2026" s="13">
        <v>0</v>
      </c>
      <c r="AZ2026" s="13">
        <v>2</v>
      </c>
      <c r="BB2026" s="13">
        <v>2</v>
      </c>
      <c r="BD2026" s="13">
        <v>2</v>
      </c>
      <c r="BF2026" s="13">
        <v>1</v>
      </c>
      <c r="BG2026" s="13">
        <v>7</v>
      </c>
      <c r="BH2026" s="17">
        <v>1</v>
      </c>
      <c r="BI2026" s="13">
        <v>1</v>
      </c>
      <c r="BJ2026" s="13">
        <v>1</v>
      </c>
      <c r="BK2026" s="13">
        <v>1</v>
      </c>
      <c r="BS2026" s="13">
        <v>2</v>
      </c>
      <c r="BT2026" s="13">
        <v>51.8</v>
      </c>
      <c r="BV2026" s="13">
        <v>1</v>
      </c>
      <c r="CA2026" s="18">
        <v>2186</v>
      </c>
      <c r="CB2026" s="18" t="s">
        <v>4369</v>
      </c>
      <c r="CC2026" s="18">
        <v>934</v>
      </c>
      <c r="CD2026" s="18">
        <v>0</v>
      </c>
      <c r="CE2026" s="18"/>
      <c r="CF2026" s="18"/>
      <c r="CG2026" s="18"/>
      <c r="CH2026" s="13">
        <v>2</v>
      </c>
      <c r="CI2026" s="13">
        <v>1</v>
      </c>
      <c r="CJ2026" s="13">
        <v>1</v>
      </c>
      <c r="CK2026" s="13">
        <v>1</v>
      </c>
      <c r="CL2026" s="13">
        <v>1</v>
      </c>
      <c r="CM2026" s="13">
        <v>1</v>
      </c>
      <c r="CN2026" s="13">
        <v>1</v>
      </c>
      <c r="CO2026" s="13">
        <v>1</v>
      </c>
      <c r="CP2026" s="13">
        <v>1</v>
      </c>
      <c r="CQ2026" s="13">
        <v>1</v>
      </c>
      <c r="CR2026" s="13">
        <v>1</v>
      </c>
      <c r="CS2026" s="14">
        <v>41212</v>
      </c>
      <c r="CT2026" s="13">
        <v>3</v>
      </c>
      <c r="CW2026" s="13" t="s">
        <v>10627</v>
      </c>
      <c r="CX2026" s="38" t="s">
        <v>10628</v>
      </c>
      <c r="CY2026" s="38" t="s">
        <v>10629</v>
      </c>
      <c r="CZ2026" s="38" t="s">
        <v>5924</v>
      </c>
      <c r="DA2026" s="38" t="s">
        <v>10630</v>
      </c>
    </row>
    <row r="2027" spans="1:106" s="13" customFormat="1">
      <c r="A2027" s="84">
        <v>3732</v>
      </c>
      <c r="B2027" s="84">
        <v>5</v>
      </c>
      <c r="C2027" s="13" t="s">
        <v>9930</v>
      </c>
      <c r="D2027" s="13" t="s">
        <v>37</v>
      </c>
      <c r="E2027" s="14">
        <v>12161</v>
      </c>
      <c r="F2027" s="13" t="s">
        <v>259</v>
      </c>
      <c r="G2027" s="13" t="s">
        <v>327</v>
      </c>
      <c r="H2027" s="13" t="s">
        <v>327</v>
      </c>
      <c r="I2027" s="14">
        <v>39265</v>
      </c>
      <c r="J2027" s="13">
        <f t="shared" si="73"/>
        <v>74</v>
      </c>
      <c r="K2027" s="14">
        <v>41071</v>
      </c>
      <c r="L2027" s="13">
        <v>4</v>
      </c>
      <c r="M2027" s="14">
        <v>41200</v>
      </c>
      <c r="N2027" s="67">
        <f t="shared" si="72"/>
        <v>63.572895277207394</v>
      </c>
      <c r="O2027" s="16">
        <v>3</v>
      </c>
      <c r="P2027" s="13" t="s">
        <v>10631</v>
      </c>
      <c r="Q2027" s="13" t="s">
        <v>2394</v>
      </c>
      <c r="R2027" s="13" t="s">
        <v>38</v>
      </c>
      <c r="S2027" s="13">
        <v>2</v>
      </c>
      <c r="T2027" s="13">
        <v>2</v>
      </c>
      <c r="U2027" s="13">
        <v>2</v>
      </c>
      <c r="V2027" s="13">
        <v>2</v>
      </c>
      <c r="X2027" s="13">
        <v>2</v>
      </c>
      <c r="Z2027" s="13">
        <v>4</v>
      </c>
      <c r="AH2027" s="13">
        <v>2</v>
      </c>
      <c r="AI2027" s="13">
        <v>2</v>
      </c>
      <c r="AJ2027" s="13">
        <v>2</v>
      </c>
      <c r="AK2027" s="13">
        <v>1</v>
      </c>
      <c r="AL2027" s="13">
        <v>2</v>
      </c>
      <c r="AM2027" s="13">
        <v>2</v>
      </c>
      <c r="AN2027" s="13">
        <v>1</v>
      </c>
      <c r="AO2027" s="13" t="s">
        <v>2311</v>
      </c>
      <c r="AP2027" s="13" t="s">
        <v>10632</v>
      </c>
      <c r="AQ2027" s="13">
        <v>1</v>
      </c>
      <c r="AR2027" s="13">
        <v>1</v>
      </c>
      <c r="AT2027" s="13">
        <v>1</v>
      </c>
      <c r="AV2027" s="13">
        <v>2</v>
      </c>
      <c r="AX2027" s="13">
        <v>2</v>
      </c>
      <c r="AZ2027" s="13">
        <v>1</v>
      </c>
      <c r="BB2027" s="13">
        <v>2</v>
      </c>
      <c r="BD2027" s="13">
        <v>1</v>
      </c>
      <c r="BF2027" s="13">
        <v>2</v>
      </c>
      <c r="BH2027" s="17">
        <v>2</v>
      </c>
      <c r="BI2027" s="13">
        <v>1</v>
      </c>
      <c r="BJ2027" s="13">
        <v>2</v>
      </c>
      <c r="BK2027" s="13">
        <v>1</v>
      </c>
      <c r="BL2027" s="13">
        <v>1</v>
      </c>
      <c r="BM2027" s="13">
        <v>3545</v>
      </c>
      <c r="BN2027" s="13">
        <v>1</v>
      </c>
      <c r="BO2027" s="13" t="s">
        <v>3147</v>
      </c>
      <c r="BP2027" s="13">
        <v>180</v>
      </c>
      <c r="BQ2027" s="13" t="s">
        <v>237</v>
      </c>
      <c r="BR2027" s="13" t="s">
        <v>238</v>
      </c>
      <c r="BS2027" s="13">
        <v>1</v>
      </c>
      <c r="BT2027" s="13">
        <v>26</v>
      </c>
      <c r="BU2027" s="13">
        <v>1</v>
      </c>
      <c r="BV2027" s="13">
        <v>0</v>
      </c>
      <c r="CA2027" s="18">
        <v>2182</v>
      </c>
      <c r="CB2027" s="18" t="s">
        <v>453</v>
      </c>
      <c r="CC2027" s="18" t="s">
        <v>10557</v>
      </c>
      <c r="CD2027" s="18">
        <v>518.4</v>
      </c>
      <c r="CE2027" s="18"/>
      <c r="CF2027" s="18"/>
      <c r="CG2027" s="18"/>
      <c r="CH2027" s="13">
        <v>2</v>
      </c>
      <c r="CI2027" s="13">
        <v>1</v>
      </c>
      <c r="CJ2027" s="13">
        <v>1</v>
      </c>
      <c r="CK2027" s="13">
        <v>1</v>
      </c>
      <c r="CL2027" s="13">
        <v>1</v>
      </c>
      <c r="CM2027" s="13">
        <v>1</v>
      </c>
      <c r="CN2027" s="13">
        <v>1</v>
      </c>
      <c r="CO2027" s="13">
        <v>1</v>
      </c>
      <c r="CP2027" s="13">
        <v>1</v>
      </c>
      <c r="CQ2027" s="13">
        <v>1</v>
      </c>
      <c r="CR2027" s="13">
        <v>1</v>
      </c>
      <c r="CS2027" s="14">
        <v>41200</v>
      </c>
      <c r="CT2027" s="13">
        <v>4</v>
      </c>
      <c r="CW2027" s="13" t="s">
        <v>10633</v>
      </c>
      <c r="CX2027" s="38" t="s">
        <v>10634</v>
      </c>
      <c r="CY2027" s="38" t="s">
        <v>10635</v>
      </c>
      <c r="CZ2027" s="38"/>
      <c r="DA2027" s="38" t="s">
        <v>192</v>
      </c>
    </row>
    <row r="2028" spans="1:106" s="13" customFormat="1">
      <c r="A2028" s="84">
        <v>3734</v>
      </c>
      <c r="B2028" s="84">
        <v>1</v>
      </c>
      <c r="C2028" s="13" t="s">
        <v>10636</v>
      </c>
      <c r="D2028" s="13" t="s">
        <v>54</v>
      </c>
      <c r="E2028" s="14">
        <v>19965</v>
      </c>
      <c r="F2028" s="13" t="s">
        <v>424</v>
      </c>
      <c r="G2028" s="13" t="s">
        <v>424</v>
      </c>
      <c r="H2028" s="13" t="s">
        <v>424</v>
      </c>
      <c r="I2028" s="14">
        <v>40954</v>
      </c>
      <c r="J2028" s="13">
        <f t="shared" si="73"/>
        <v>57</v>
      </c>
      <c r="K2028" s="14">
        <v>41015</v>
      </c>
      <c r="L2028" s="13">
        <v>2</v>
      </c>
      <c r="M2028" s="14">
        <v>41717</v>
      </c>
      <c r="N2028" s="67">
        <f t="shared" si="72"/>
        <v>25.067761806981519</v>
      </c>
      <c r="O2028" s="16">
        <v>2</v>
      </c>
      <c r="Q2028" s="13" t="s">
        <v>10637</v>
      </c>
      <c r="R2028" s="13" t="s">
        <v>4896</v>
      </c>
      <c r="S2028" s="13">
        <v>2</v>
      </c>
      <c r="T2028" s="13">
        <v>2</v>
      </c>
      <c r="U2028" s="13">
        <v>2</v>
      </c>
      <c r="V2028" s="13">
        <v>2</v>
      </c>
      <c r="X2028" s="13">
        <v>2</v>
      </c>
      <c r="Z2028" s="13">
        <v>4</v>
      </c>
      <c r="AH2028" s="13">
        <v>2</v>
      </c>
      <c r="AI2028" s="13">
        <v>2</v>
      </c>
      <c r="AJ2028" s="13">
        <v>2</v>
      </c>
      <c r="AK2028" s="13">
        <v>3</v>
      </c>
      <c r="AL2028" s="13">
        <v>2</v>
      </c>
      <c r="AM2028" s="13">
        <v>3</v>
      </c>
      <c r="AN2028" s="13">
        <v>2</v>
      </c>
      <c r="AP2028" s="13" t="s">
        <v>125</v>
      </c>
      <c r="AQ2028" s="13">
        <v>1</v>
      </c>
      <c r="AR2028" s="13">
        <v>1</v>
      </c>
      <c r="AS2028" s="13">
        <v>1</v>
      </c>
      <c r="AT2028" s="13">
        <v>1</v>
      </c>
      <c r="AU2028" s="13">
        <v>1</v>
      </c>
      <c r="AV2028" s="13">
        <v>1</v>
      </c>
      <c r="AW2028" s="13">
        <v>2</v>
      </c>
      <c r="AX2028" s="13">
        <v>1</v>
      </c>
      <c r="AY2028" s="13">
        <v>0</v>
      </c>
      <c r="AZ2028" s="13">
        <v>3</v>
      </c>
      <c r="BB2028" s="13">
        <v>1</v>
      </c>
      <c r="BC2028" s="13">
        <v>0</v>
      </c>
      <c r="BD2028" s="13">
        <v>1</v>
      </c>
      <c r="BE2028" s="13">
        <v>2</v>
      </c>
      <c r="BF2028" s="13">
        <v>1</v>
      </c>
      <c r="BG2028" s="13">
        <v>3</v>
      </c>
      <c r="BH2028" s="17">
        <v>2</v>
      </c>
      <c r="BI2028" s="13">
        <v>1</v>
      </c>
      <c r="BJ2028" s="13">
        <v>2</v>
      </c>
      <c r="BK2028" s="13">
        <v>1</v>
      </c>
      <c r="BT2028" s="13">
        <v>28</v>
      </c>
      <c r="BV2028" s="13">
        <v>4</v>
      </c>
      <c r="CA2028" s="18">
        <v>2171</v>
      </c>
      <c r="CB2028" s="18" t="s">
        <v>453</v>
      </c>
      <c r="CC2028" s="18" t="s">
        <v>10557</v>
      </c>
      <c r="CD2028" s="18">
        <v>827.2</v>
      </c>
      <c r="CE2028" s="18"/>
      <c r="CF2028" s="18"/>
      <c r="CG2028" s="18"/>
      <c r="CI2028" s="13">
        <v>1</v>
      </c>
      <c r="CJ2028" s="13">
        <v>1</v>
      </c>
      <c r="CK2028" s="13">
        <v>1</v>
      </c>
      <c r="CL2028" s="13">
        <v>1</v>
      </c>
      <c r="CM2028" s="13">
        <v>1</v>
      </c>
      <c r="CN2028" s="13">
        <v>1</v>
      </c>
      <c r="CO2028" s="13">
        <v>1</v>
      </c>
      <c r="CP2028" s="13">
        <v>1</v>
      </c>
      <c r="CQ2028" s="13">
        <v>1</v>
      </c>
      <c r="CR2028" s="13">
        <v>1</v>
      </c>
      <c r="CS2028" s="14">
        <v>41475</v>
      </c>
      <c r="CW2028" s="13" t="s">
        <v>10638</v>
      </c>
      <c r="CX2028" s="38" t="s">
        <v>10639</v>
      </c>
      <c r="CY2028" s="38" t="s">
        <v>10413</v>
      </c>
      <c r="CZ2028" s="38" t="s">
        <v>386</v>
      </c>
      <c r="DA2028" s="38" t="s">
        <v>10640</v>
      </c>
      <c r="DB2028" s="13">
        <v>175</v>
      </c>
    </row>
    <row r="2029" spans="1:106" s="13" customFormat="1">
      <c r="A2029" s="84">
        <v>3737</v>
      </c>
      <c r="B2029" s="84">
        <v>1</v>
      </c>
      <c r="C2029" s="13" t="s">
        <v>3816</v>
      </c>
      <c r="D2029" s="13" t="s">
        <v>54</v>
      </c>
      <c r="E2029" s="14">
        <v>18919</v>
      </c>
      <c r="F2029" s="13" t="s">
        <v>319</v>
      </c>
      <c r="G2029" s="13" t="s">
        <v>319</v>
      </c>
      <c r="H2029" s="13" t="s">
        <v>319</v>
      </c>
      <c r="I2029" s="14">
        <v>40954</v>
      </c>
      <c r="J2029" s="13">
        <f t="shared" si="73"/>
        <v>60</v>
      </c>
      <c r="K2029" s="14">
        <v>41068</v>
      </c>
      <c r="L2029" s="13">
        <v>1</v>
      </c>
      <c r="M2029" s="14">
        <v>41386</v>
      </c>
      <c r="N2029" s="67">
        <f t="shared" si="72"/>
        <v>14.193018480492814</v>
      </c>
      <c r="O2029" s="16">
        <v>2</v>
      </c>
      <c r="Q2029" s="13" t="s">
        <v>10641</v>
      </c>
      <c r="R2029" s="13" t="s">
        <v>38</v>
      </c>
      <c r="S2029" s="13">
        <v>2</v>
      </c>
      <c r="T2029" s="13">
        <v>2</v>
      </c>
      <c r="U2029" s="13">
        <v>2</v>
      </c>
      <c r="V2029" s="13">
        <v>1</v>
      </c>
      <c r="W2029" s="13" t="s">
        <v>10642</v>
      </c>
      <c r="X2029" s="13">
        <v>1</v>
      </c>
      <c r="AC2029" s="13">
        <v>2</v>
      </c>
      <c r="AD2029" s="13">
        <v>2</v>
      </c>
      <c r="AE2029" s="13">
        <v>2</v>
      </c>
      <c r="AF2029" s="13">
        <v>2</v>
      </c>
      <c r="AG2029" s="13">
        <v>1</v>
      </c>
      <c r="AI2029" s="13">
        <v>2</v>
      </c>
      <c r="AJ2029" s="13">
        <v>2</v>
      </c>
      <c r="AK2029" s="13">
        <v>2</v>
      </c>
      <c r="AL2029" s="13">
        <v>2</v>
      </c>
      <c r="AM2029" s="13">
        <v>1</v>
      </c>
      <c r="AN2029" s="13">
        <v>1</v>
      </c>
      <c r="AO2029" s="13" t="s">
        <v>10643</v>
      </c>
      <c r="AP2029" s="13" t="s">
        <v>1715</v>
      </c>
      <c r="AQ2029" s="13">
        <v>1</v>
      </c>
      <c r="AR2029" s="13">
        <v>2</v>
      </c>
      <c r="AT2029" s="13">
        <v>1</v>
      </c>
      <c r="AU2029" s="13">
        <v>0</v>
      </c>
      <c r="AV2029" s="13">
        <v>1</v>
      </c>
      <c r="AW2029" s="13">
        <v>4</v>
      </c>
      <c r="AX2029" s="13">
        <v>2</v>
      </c>
      <c r="AZ2029" s="13">
        <v>2</v>
      </c>
      <c r="BB2029" s="13">
        <v>2</v>
      </c>
      <c r="BD2029" s="13">
        <v>2</v>
      </c>
      <c r="BF2029" s="13">
        <v>2</v>
      </c>
      <c r="BH2029" s="17">
        <v>1</v>
      </c>
      <c r="BI2029" s="13">
        <v>2</v>
      </c>
      <c r="BJ2029" s="13">
        <v>2</v>
      </c>
      <c r="BK2029" s="13">
        <v>1</v>
      </c>
      <c r="BL2029" s="13">
        <v>1</v>
      </c>
      <c r="BM2029" s="13">
        <v>3594</v>
      </c>
      <c r="BN2029" s="13">
        <v>2</v>
      </c>
      <c r="BQ2029" s="13" t="s">
        <v>954</v>
      </c>
      <c r="BR2029" s="13" t="s">
        <v>955</v>
      </c>
      <c r="BS2029" s="13">
        <v>1</v>
      </c>
      <c r="BT2029" s="13">
        <v>24</v>
      </c>
      <c r="BU2029" s="13">
        <v>1</v>
      </c>
      <c r="BV2029" s="13">
        <v>1</v>
      </c>
      <c r="CA2029" s="18">
        <v>2178</v>
      </c>
      <c r="CB2029" s="18" t="s">
        <v>6141</v>
      </c>
      <c r="CC2029" s="18">
        <v>0</v>
      </c>
      <c r="CD2029" s="18">
        <v>0</v>
      </c>
      <c r="CE2029" s="18"/>
      <c r="CF2029" s="18"/>
      <c r="CG2029" s="18"/>
      <c r="CI2029" s="13">
        <v>1</v>
      </c>
      <c r="CJ2029" s="13">
        <v>1</v>
      </c>
      <c r="CK2029" s="13">
        <v>1</v>
      </c>
      <c r="CL2029" s="13">
        <v>1</v>
      </c>
      <c r="CM2029" s="13">
        <v>1</v>
      </c>
      <c r="CN2029" s="13">
        <v>1</v>
      </c>
      <c r="CO2029" s="13">
        <v>1</v>
      </c>
      <c r="CP2029" s="13">
        <v>1</v>
      </c>
      <c r="CQ2029" s="13">
        <v>1</v>
      </c>
      <c r="CR2029" s="13">
        <v>1</v>
      </c>
      <c r="CS2029" s="14">
        <v>41215</v>
      </c>
      <c r="CU2029" s="13" t="s">
        <v>10644</v>
      </c>
      <c r="CW2029" s="13" t="s">
        <v>10645</v>
      </c>
      <c r="CX2029" s="38" t="s">
        <v>10646</v>
      </c>
      <c r="CY2029" s="38" t="s">
        <v>2270</v>
      </c>
      <c r="CZ2029" s="38" t="s">
        <v>41</v>
      </c>
      <c r="DA2029" s="38" t="s">
        <v>7091</v>
      </c>
    </row>
    <row r="2030" spans="1:106" s="13" customFormat="1">
      <c r="A2030" s="84">
        <v>3739</v>
      </c>
      <c r="B2030" s="84">
        <v>1</v>
      </c>
      <c r="C2030" s="13" t="s">
        <v>10647</v>
      </c>
      <c r="D2030" s="13" t="s">
        <v>54</v>
      </c>
      <c r="E2030" s="14">
        <v>20462</v>
      </c>
      <c r="F2030" s="13" t="s">
        <v>667</v>
      </c>
      <c r="G2030" s="13" t="s">
        <v>667</v>
      </c>
      <c r="H2030" s="13" t="s">
        <v>667</v>
      </c>
      <c r="I2030" s="14">
        <v>41105</v>
      </c>
      <c r="J2030" s="13">
        <f t="shared" si="73"/>
        <v>56</v>
      </c>
      <c r="K2030" s="14">
        <v>41170</v>
      </c>
      <c r="L2030" s="13">
        <v>2</v>
      </c>
      <c r="M2030" s="14">
        <v>41715</v>
      </c>
      <c r="N2030" s="67">
        <f t="shared" si="72"/>
        <v>20.041067761806982</v>
      </c>
      <c r="O2030" s="16">
        <v>1</v>
      </c>
      <c r="P2030" s="13" t="s">
        <v>10648</v>
      </c>
      <c r="Q2030" s="13" t="s">
        <v>10649</v>
      </c>
      <c r="R2030" s="13" t="s">
        <v>38</v>
      </c>
      <c r="S2030" s="13">
        <v>2</v>
      </c>
      <c r="T2030" s="13">
        <v>2</v>
      </c>
      <c r="U2030" s="13">
        <v>2</v>
      </c>
      <c r="V2030" s="13">
        <v>2</v>
      </c>
      <c r="X2030" s="13">
        <v>1</v>
      </c>
      <c r="Z2030" s="13">
        <v>4</v>
      </c>
      <c r="AC2030" s="13">
        <v>1</v>
      </c>
      <c r="AD2030" s="13">
        <v>2</v>
      </c>
      <c r="AE2030" s="13">
        <v>2</v>
      </c>
      <c r="AF2030" s="13">
        <v>2</v>
      </c>
      <c r="AG2030" s="13">
        <v>2</v>
      </c>
      <c r="AH2030" s="13">
        <v>2</v>
      </c>
      <c r="AI2030" s="13">
        <v>2</v>
      </c>
      <c r="AJ2030" s="13">
        <v>2</v>
      </c>
      <c r="AK2030" s="13">
        <v>2</v>
      </c>
      <c r="AL2030" s="13">
        <v>2</v>
      </c>
      <c r="AM2030" s="13">
        <v>2</v>
      </c>
      <c r="AN2030" s="13">
        <v>2</v>
      </c>
      <c r="AO2030" s="13" t="s">
        <v>10650</v>
      </c>
      <c r="AP2030" s="13" t="s">
        <v>3649</v>
      </c>
      <c r="AQ2030" s="13">
        <v>1</v>
      </c>
      <c r="AR2030" s="13">
        <v>1</v>
      </c>
      <c r="AS2030" s="13">
        <v>0</v>
      </c>
      <c r="AT2030" s="13">
        <v>1</v>
      </c>
      <c r="AU2030" s="13">
        <v>0</v>
      </c>
      <c r="AV2030" s="13">
        <v>1</v>
      </c>
      <c r="AW2030" s="13">
        <v>2</v>
      </c>
      <c r="AX2030" s="13">
        <v>2</v>
      </c>
      <c r="AZ2030" s="13">
        <v>1</v>
      </c>
      <c r="BA2030" s="13">
        <v>0</v>
      </c>
      <c r="BB2030" s="13">
        <v>2</v>
      </c>
      <c r="BD2030" s="13">
        <v>2</v>
      </c>
      <c r="BF2030" s="13">
        <v>1</v>
      </c>
      <c r="BG2030" s="13">
        <v>2</v>
      </c>
      <c r="BH2030" s="17">
        <v>1</v>
      </c>
      <c r="BI2030" s="13">
        <v>1</v>
      </c>
      <c r="BJ2030" s="13">
        <v>2</v>
      </c>
      <c r="BK2030" s="13">
        <v>1</v>
      </c>
      <c r="BL2030" s="13">
        <v>1</v>
      </c>
      <c r="BM2030" s="13">
        <v>3582</v>
      </c>
      <c r="BN2030" s="13">
        <v>2</v>
      </c>
      <c r="BQ2030" s="13" t="s">
        <v>670</v>
      </c>
      <c r="BR2030" s="13" t="s">
        <v>671</v>
      </c>
      <c r="BS2030" s="13">
        <v>1</v>
      </c>
      <c r="BT2030" s="13">
        <v>20.100000000000001</v>
      </c>
      <c r="BU2030" s="13">
        <v>1</v>
      </c>
      <c r="BV2030" s="13">
        <v>2</v>
      </c>
      <c r="BW2030" s="13">
        <v>2</v>
      </c>
      <c r="BX2030" s="13">
        <v>278.8</v>
      </c>
      <c r="CA2030" s="18">
        <v>2252</v>
      </c>
      <c r="CB2030" s="18" t="s">
        <v>1899</v>
      </c>
      <c r="CC2030" s="18">
        <v>150</v>
      </c>
      <c r="CD2030" s="18">
        <v>1632.4</v>
      </c>
      <c r="CE2030" s="18"/>
      <c r="CF2030" s="18"/>
      <c r="CG2030" s="18"/>
      <c r="CI2030" s="13">
        <v>1</v>
      </c>
      <c r="CJ2030" s="13">
        <v>1</v>
      </c>
      <c r="CK2030" s="13">
        <v>1</v>
      </c>
      <c r="CL2030" s="13">
        <v>1</v>
      </c>
      <c r="CM2030" s="13">
        <v>1</v>
      </c>
      <c r="CN2030" s="13">
        <v>1</v>
      </c>
      <c r="CO2030" s="13">
        <v>1</v>
      </c>
      <c r="CP2030" s="13">
        <v>1</v>
      </c>
      <c r="CQ2030" s="13">
        <v>1</v>
      </c>
      <c r="CR2030" s="13">
        <v>1</v>
      </c>
      <c r="CS2030" s="14">
        <v>41185</v>
      </c>
      <c r="CU2030" s="13" t="s">
        <v>10651</v>
      </c>
      <c r="CW2030" s="13" t="s">
        <v>10652</v>
      </c>
      <c r="CX2030" s="38" t="s">
        <v>10653</v>
      </c>
      <c r="CY2030" s="38" t="s">
        <v>10654</v>
      </c>
      <c r="CZ2030" s="38" t="s">
        <v>386</v>
      </c>
      <c r="DA2030" s="38" t="s">
        <v>10655</v>
      </c>
      <c r="DB2030" s="13">
        <v>176</v>
      </c>
    </row>
    <row r="2031" spans="1:106" s="13" customFormat="1">
      <c r="A2031" s="84">
        <v>3749</v>
      </c>
      <c r="B2031" s="84">
        <v>1</v>
      </c>
      <c r="C2031" s="13" t="s">
        <v>5496</v>
      </c>
      <c r="D2031" s="13" t="s">
        <v>37</v>
      </c>
      <c r="E2031" s="14">
        <v>11325</v>
      </c>
      <c r="F2031" s="13" t="s">
        <v>264</v>
      </c>
      <c r="G2031" s="13" t="s">
        <v>396</v>
      </c>
      <c r="H2031" s="13" t="s">
        <v>396</v>
      </c>
      <c r="I2031" s="14">
        <v>41075</v>
      </c>
      <c r="J2031" s="13">
        <f t="shared" si="73"/>
        <v>81</v>
      </c>
      <c r="K2031" s="14">
        <v>41085</v>
      </c>
      <c r="L2031" s="13">
        <v>4</v>
      </c>
      <c r="M2031" s="14">
        <v>41126</v>
      </c>
      <c r="N2031" s="67">
        <f t="shared" si="72"/>
        <v>1.675564681724846</v>
      </c>
      <c r="O2031" s="16">
        <v>2</v>
      </c>
      <c r="Q2031" s="13" t="s">
        <v>205</v>
      </c>
      <c r="R2031" s="13" t="s">
        <v>42</v>
      </c>
      <c r="S2031" s="13">
        <v>3</v>
      </c>
      <c r="X2031" s="13">
        <v>1</v>
      </c>
      <c r="Z2031" s="13">
        <v>3</v>
      </c>
      <c r="AC2031" s="13">
        <v>2</v>
      </c>
      <c r="AD2031" s="13">
        <v>2</v>
      </c>
      <c r="AE2031" s="13">
        <v>2</v>
      </c>
      <c r="AF2031" s="13">
        <v>2</v>
      </c>
      <c r="AG2031" s="13">
        <v>1</v>
      </c>
      <c r="AH2031" s="13">
        <v>3</v>
      </c>
      <c r="AI2031" s="13">
        <v>3</v>
      </c>
      <c r="AJ2031" s="13">
        <v>3</v>
      </c>
      <c r="AK2031" s="13">
        <v>3</v>
      </c>
      <c r="AL2031" s="13">
        <v>3</v>
      </c>
      <c r="AM2031" s="13">
        <v>3</v>
      </c>
      <c r="AN2031" s="13">
        <v>1</v>
      </c>
      <c r="AO2031" s="13" t="s">
        <v>10656</v>
      </c>
      <c r="AP2031" s="13" t="s">
        <v>40</v>
      </c>
      <c r="AQ2031" s="13">
        <v>1</v>
      </c>
      <c r="AR2031" s="13">
        <v>1</v>
      </c>
      <c r="AS2031" s="13">
        <v>0</v>
      </c>
      <c r="AT2031" s="13">
        <v>1</v>
      </c>
      <c r="AV2031" s="13">
        <v>3</v>
      </c>
      <c r="AX2031" s="13">
        <v>3</v>
      </c>
      <c r="AZ2031" s="13">
        <v>3</v>
      </c>
      <c r="BB2031" s="13">
        <v>3</v>
      </c>
      <c r="BD2031" s="13">
        <v>3</v>
      </c>
      <c r="BF2031" s="13">
        <v>3</v>
      </c>
      <c r="BH2031" s="17">
        <v>2</v>
      </c>
      <c r="BI2031" s="13">
        <v>1</v>
      </c>
      <c r="BJ2031" s="13">
        <v>1</v>
      </c>
      <c r="BK2031" s="13">
        <v>1</v>
      </c>
      <c r="CA2031" s="18">
        <v>2192</v>
      </c>
      <c r="CB2031" s="18" t="s">
        <v>746</v>
      </c>
      <c r="CC2031" s="18" t="s">
        <v>10560</v>
      </c>
      <c r="CD2031" s="18">
        <v>648</v>
      </c>
      <c r="CE2031" s="18"/>
      <c r="CF2031" s="18"/>
      <c r="CG2031" s="18"/>
      <c r="CH2031" s="13">
        <v>1</v>
      </c>
      <c r="CW2031" s="13" t="s">
        <v>10657</v>
      </c>
      <c r="CX2031" s="38" t="s">
        <v>10658</v>
      </c>
      <c r="CY2031" s="38" t="s">
        <v>10659</v>
      </c>
      <c r="CZ2031" s="38" t="s">
        <v>41</v>
      </c>
      <c r="DA2031" s="38" t="s">
        <v>10660</v>
      </c>
    </row>
    <row r="2032" spans="1:106" s="13" customFormat="1">
      <c r="A2032" s="84">
        <v>3752</v>
      </c>
      <c r="B2032" s="84">
        <v>1</v>
      </c>
      <c r="C2032" s="13" t="s">
        <v>9759</v>
      </c>
      <c r="D2032" s="13" t="s">
        <v>54</v>
      </c>
      <c r="E2032" s="14">
        <v>14933</v>
      </c>
      <c r="F2032" s="13" t="s">
        <v>424</v>
      </c>
      <c r="H2032" s="13" t="s">
        <v>424</v>
      </c>
      <c r="I2032" s="14">
        <v>40954</v>
      </c>
      <c r="J2032" s="13">
        <f t="shared" si="73"/>
        <v>71</v>
      </c>
      <c r="K2032" s="14">
        <v>41022</v>
      </c>
      <c r="L2032" s="13">
        <v>2</v>
      </c>
      <c r="M2032" s="14">
        <v>41057</v>
      </c>
      <c r="N2032" s="67">
        <f t="shared" si="72"/>
        <v>3.3839835728952772</v>
      </c>
      <c r="O2032" s="16">
        <v>2</v>
      </c>
      <c r="Q2032" s="13" t="s">
        <v>228</v>
      </c>
      <c r="R2032" s="13" t="s">
        <v>46</v>
      </c>
      <c r="S2032" s="13">
        <v>2</v>
      </c>
      <c r="T2032" s="13">
        <v>2</v>
      </c>
      <c r="U2032" s="13">
        <v>2</v>
      </c>
      <c r="V2032" s="13">
        <v>2</v>
      </c>
      <c r="X2032" s="13">
        <v>1</v>
      </c>
      <c r="Z2032" s="13">
        <v>4</v>
      </c>
      <c r="AC2032" s="13">
        <v>2</v>
      </c>
      <c r="AD2032" s="13">
        <v>2</v>
      </c>
      <c r="AE2032" s="13">
        <v>2</v>
      </c>
      <c r="AF2032" s="13">
        <v>2</v>
      </c>
      <c r="AG2032" s="13">
        <v>1</v>
      </c>
      <c r="AH2032" s="13">
        <v>2</v>
      </c>
      <c r="AI2032" s="13">
        <v>3</v>
      </c>
      <c r="AJ2032" s="13">
        <v>3</v>
      </c>
      <c r="AK2032" s="13">
        <v>3</v>
      </c>
      <c r="AL2032" s="13">
        <v>2</v>
      </c>
      <c r="AM2032" s="13">
        <v>2</v>
      </c>
      <c r="AN2032" s="13">
        <v>2</v>
      </c>
      <c r="AO2032" s="13" t="s">
        <v>5769</v>
      </c>
      <c r="AP2032" s="13" t="s">
        <v>3649</v>
      </c>
      <c r="AQ2032" s="13">
        <v>1</v>
      </c>
      <c r="AR2032" s="13">
        <v>1</v>
      </c>
      <c r="AS2032" s="13">
        <v>1</v>
      </c>
      <c r="AT2032" s="13">
        <v>1</v>
      </c>
      <c r="AU2032" s="13">
        <v>1</v>
      </c>
      <c r="AV2032" s="13">
        <v>1</v>
      </c>
      <c r="AW2032" s="13">
        <v>1</v>
      </c>
      <c r="AX2032" s="13">
        <v>1</v>
      </c>
      <c r="AY2032" s="13">
        <v>1</v>
      </c>
      <c r="AZ2032" s="13">
        <v>1</v>
      </c>
      <c r="BA2032" s="13">
        <v>1</v>
      </c>
      <c r="BB2032" s="13">
        <v>1</v>
      </c>
      <c r="BC2032" s="13">
        <v>1</v>
      </c>
      <c r="BD2032" s="13">
        <v>1</v>
      </c>
      <c r="BE2032" s="13">
        <v>1</v>
      </c>
      <c r="BF2032" s="13">
        <v>1</v>
      </c>
      <c r="BG2032" s="13">
        <v>2</v>
      </c>
      <c r="BH2032" s="17">
        <v>1</v>
      </c>
      <c r="BI2032" s="13">
        <v>1</v>
      </c>
      <c r="BJ2032" s="13">
        <v>1</v>
      </c>
      <c r="BK2032" s="13">
        <v>1</v>
      </c>
      <c r="BS2032" s="13">
        <v>1</v>
      </c>
      <c r="BT2032" s="13">
        <v>38.700000000000003</v>
      </c>
      <c r="BU2032" s="13">
        <v>1</v>
      </c>
      <c r="BV2032" s="13">
        <v>10</v>
      </c>
      <c r="CA2032" s="18">
        <v>2103</v>
      </c>
      <c r="CB2032" s="18"/>
      <c r="CC2032" s="18" t="s">
        <v>8760</v>
      </c>
      <c r="CD2032" s="18">
        <v>2392.8000000000002</v>
      </c>
      <c r="CE2032" s="18"/>
      <c r="CF2032" s="18"/>
      <c r="CG2032" s="18"/>
      <c r="CI2032" s="13">
        <v>1</v>
      </c>
      <c r="CJ2032" s="13">
        <v>1</v>
      </c>
      <c r="CK2032" s="13">
        <v>1</v>
      </c>
      <c r="CL2032" s="13">
        <v>1</v>
      </c>
      <c r="CM2032" s="13">
        <v>1</v>
      </c>
      <c r="CN2032" s="13">
        <v>1</v>
      </c>
      <c r="CO2032" s="13">
        <v>1</v>
      </c>
      <c r="CP2032" s="13">
        <v>1</v>
      </c>
      <c r="CQ2032" s="13">
        <v>1</v>
      </c>
      <c r="CR2032" s="13">
        <v>1</v>
      </c>
      <c r="CS2032" s="14">
        <v>41229</v>
      </c>
      <c r="CT2032" s="13">
        <v>2</v>
      </c>
      <c r="CW2032" s="13" t="s">
        <v>10661</v>
      </c>
      <c r="CX2032" s="38" t="s">
        <v>10662</v>
      </c>
      <c r="CY2032" s="38" t="s">
        <v>9797</v>
      </c>
      <c r="CZ2032" s="38"/>
      <c r="DA2032" s="38" t="s">
        <v>8741</v>
      </c>
      <c r="DB2032" s="13">
        <v>19</v>
      </c>
    </row>
    <row r="2033" spans="1:106" s="13" customFormat="1">
      <c r="A2033" s="84">
        <v>3753</v>
      </c>
      <c r="B2033" s="84">
        <v>1</v>
      </c>
      <c r="C2033" s="13" t="s">
        <v>7052</v>
      </c>
      <c r="D2033" s="13" t="s">
        <v>54</v>
      </c>
      <c r="E2033" s="14">
        <v>19447</v>
      </c>
      <c r="F2033" s="13" t="s">
        <v>396</v>
      </c>
      <c r="G2033" s="13" t="s">
        <v>396</v>
      </c>
      <c r="H2033" s="13" t="s">
        <v>396</v>
      </c>
      <c r="I2033" s="14">
        <v>41044</v>
      </c>
      <c r="J2033" s="13">
        <f t="shared" si="73"/>
        <v>59</v>
      </c>
      <c r="K2033" s="14">
        <v>41095</v>
      </c>
      <c r="L2033" s="13">
        <v>2</v>
      </c>
      <c r="M2033" s="14">
        <v>41424</v>
      </c>
      <c r="N2033" s="67">
        <f t="shared" si="72"/>
        <v>12.484599589322382</v>
      </c>
      <c r="O2033" s="16">
        <v>2</v>
      </c>
      <c r="Q2033" s="13" t="s">
        <v>10663</v>
      </c>
      <c r="R2033" s="13" t="s">
        <v>669</v>
      </c>
      <c r="S2033" s="13">
        <v>2</v>
      </c>
      <c r="T2033" s="13">
        <v>2</v>
      </c>
      <c r="U2033" s="13">
        <v>2</v>
      </c>
      <c r="V2033" s="13">
        <v>2</v>
      </c>
      <c r="X2033" s="13">
        <v>2</v>
      </c>
      <c r="Z2033" s="13">
        <v>4</v>
      </c>
      <c r="AC2033" s="13">
        <v>2</v>
      </c>
      <c r="AD2033" s="13">
        <v>2</v>
      </c>
      <c r="AE2033" s="13">
        <v>2</v>
      </c>
      <c r="AF2033" s="13">
        <v>2</v>
      </c>
      <c r="AG2033" s="13">
        <v>2</v>
      </c>
      <c r="AH2033" s="13">
        <v>2</v>
      </c>
      <c r="AI2033" s="13">
        <v>2</v>
      </c>
      <c r="AJ2033" s="13">
        <v>2</v>
      </c>
      <c r="AK2033" s="13">
        <v>2</v>
      </c>
      <c r="AL2033" s="13">
        <v>2</v>
      </c>
      <c r="AM2033" s="13">
        <v>1</v>
      </c>
      <c r="AN2033" s="13">
        <v>2</v>
      </c>
      <c r="AP2033" s="13" t="s">
        <v>10664</v>
      </c>
      <c r="AQ2033" s="13">
        <v>1</v>
      </c>
      <c r="AR2033" s="13">
        <v>1</v>
      </c>
      <c r="AS2033" s="13">
        <v>2</v>
      </c>
      <c r="AT2033" s="13">
        <v>1</v>
      </c>
      <c r="AU2033" s="13">
        <v>2</v>
      </c>
      <c r="AV2033" s="13">
        <v>1</v>
      </c>
      <c r="AW2033" s="13">
        <v>2</v>
      </c>
      <c r="AX2033" s="13">
        <v>1</v>
      </c>
      <c r="AY2033" s="13">
        <v>0</v>
      </c>
      <c r="AZ2033" s="13">
        <v>1</v>
      </c>
      <c r="BA2033" s="13">
        <v>0</v>
      </c>
      <c r="BB2033" s="13">
        <v>1</v>
      </c>
      <c r="BC2033" s="13">
        <v>0</v>
      </c>
      <c r="BD2033" s="13">
        <v>1</v>
      </c>
      <c r="BE2033" s="13">
        <v>2</v>
      </c>
      <c r="BF2033" s="13">
        <v>2</v>
      </c>
      <c r="BH2033" s="17">
        <v>1</v>
      </c>
      <c r="BI2033" s="13">
        <v>1</v>
      </c>
      <c r="BJ2033" s="13">
        <v>2</v>
      </c>
      <c r="BK2033" s="13">
        <v>1</v>
      </c>
      <c r="BS2033" s="13">
        <v>2</v>
      </c>
      <c r="BT2033" s="13">
        <v>71</v>
      </c>
      <c r="BU2033" s="13">
        <v>1</v>
      </c>
      <c r="BV2033" s="13">
        <v>0</v>
      </c>
      <c r="CA2033" s="18"/>
      <c r="CB2033" s="18"/>
      <c r="CC2033" s="18"/>
      <c r="CD2033" s="18"/>
      <c r="CE2033" s="18"/>
      <c r="CF2033" s="18"/>
      <c r="CG2033" s="18"/>
      <c r="CI2033" s="13">
        <v>1</v>
      </c>
      <c r="CJ2033" s="13">
        <v>1</v>
      </c>
      <c r="CK2033" s="13">
        <v>1</v>
      </c>
      <c r="CL2033" s="13">
        <v>1</v>
      </c>
      <c r="CM2033" s="13">
        <v>1</v>
      </c>
      <c r="CN2033" s="13">
        <v>1</v>
      </c>
      <c r="CO2033" s="13">
        <v>1</v>
      </c>
      <c r="CP2033" s="13">
        <v>1</v>
      </c>
      <c r="CQ2033" s="13">
        <v>1</v>
      </c>
      <c r="CR2033" s="13">
        <v>1</v>
      </c>
      <c r="CS2033" s="14">
        <v>41198</v>
      </c>
      <c r="CT2033" s="13">
        <v>1</v>
      </c>
      <c r="CW2033" s="13" t="s">
        <v>10665</v>
      </c>
      <c r="CX2033" s="38" t="s">
        <v>10666</v>
      </c>
      <c r="CY2033" s="38" t="s">
        <v>10667</v>
      </c>
      <c r="CZ2033" s="38" t="s">
        <v>386</v>
      </c>
      <c r="DA2033" s="38" t="s">
        <v>10668</v>
      </c>
    </row>
    <row r="2034" spans="1:106" s="13" customFormat="1">
      <c r="A2034" s="84">
        <v>3755</v>
      </c>
      <c r="B2034" s="84">
        <v>1</v>
      </c>
      <c r="C2034" s="13" t="s">
        <v>10669</v>
      </c>
      <c r="D2034" s="13" t="s">
        <v>54</v>
      </c>
      <c r="E2034" s="14">
        <v>21234</v>
      </c>
      <c r="F2034" s="13" t="s">
        <v>42</v>
      </c>
      <c r="G2034" s="13" t="s">
        <v>710</v>
      </c>
      <c r="H2034" s="13" t="s">
        <v>710</v>
      </c>
      <c r="I2034" s="14">
        <v>41044</v>
      </c>
      <c r="J2034" s="13">
        <f t="shared" si="73"/>
        <v>54</v>
      </c>
      <c r="K2034" s="14">
        <v>41092</v>
      </c>
      <c r="L2034" s="13">
        <v>4</v>
      </c>
      <c r="M2034" s="14">
        <v>41171</v>
      </c>
      <c r="N2034" s="67">
        <f t="shared" si="72"/>
        <v>4.1724845995893221</v>
      </c>
      <c r="O2034" s="16">
        <v>2</v>
      </c>
      <c r="Q2034" s="13" t="s">
        <v>10670</v>
      </c>
      <c r="R2034" s="13" t="s">
        <v>42</v>
      </c>
      <c r="S2034" s="13">
        <v>2</v>
      </c>
      <c r="T2034" s="13">
        <v>2</v>
      </c>
      <c r="X2034" s="13">
        <v>1</v>
      </c>
      <c r="Z2034" s="13">
        <v>4</v>
      </c>
      <c r="AC2034" s="13">
        <v>2</v>
      </c>
      <c r="AD2034" s="13">
        <v>2</v>
      </c>
      <c r="AE2034" s="13">
        <v>2</v>
      </c>
      <c r="AF2034" s="13">
        <v>2</v>
      </c>
      <c r="AG2034" s="13">
        <v>1</v>
      </c>
      <c r="AH2034" s="13">
        <v>2</v>
      </c>
      <c r="AI2034" s="13">
        <v>3</v>
      </c>
      <c r="AJ2034" s="13">
        <v>3</v>
      </c>
      <c r="AK2034" s="13">
        <v>3</v>
      </c>
      <c r="AL2034" s="13">
        <v>3</v>
      </c>
      <c r="AM2034" s="13">
        <v>3</v>
      </c>
      <c r="AN2034" s="13">
        <v>2</v>
      </c>
      <c r="AO2034" s="13" t="s">
        <v>10671</v>
      </c>
      <c r="AP2034" s="13" t="s">
        <v>625</v>
      </c>
      <c r="AQ2034" s="13">
        <v>1</v>
      </c>
      <c r="AR2034" s="13">
        <v>2</v>
      </c>
      <c r="AT2034" s="13">
        <v>1</v>
      </c>
      <c r="AU2034" s="13">
        <v>1</v>
      </c>
      <c r="AV2034" s="13">
        <v>1</v>
      </c>
      <c r="AW2034" s="13">
        <v>2</v>
      </c>
      <c r="AX2034" s="13">
        <v>1</v>
      </c>
      <c r="AY2034" s="13">
        <v>1</v>
      </c>
      <c r="AZ2034" s="13">
        <v>1</v>
      </c>
      <c r="BA2034" s="13">
        <v>2</v>
      </c>
      <c r="BB2034" s="13">
        <v>2</v>
      </c>
      <c r="BD2034" s="13">
        <v>1</v>
      </c>
      <c r="BE2034" s="13">
        <v>0</v>
      </c>
      <c r="BF2034" s="13">
        <v>1</v>
      </c>
      <c r="BG2034" s="13">
        <v>3</v>
      </c>
      <c r="BH2034" s="17">
        <v>2</v>
      </c>
      <c r="BI2034" s="13">
        <v>1</v>
      </c>
      <c r="BJ2034" s="13">
        <v>2</v>
      </c>
      <c r="BK2034" s="13">
        <v>1</v>
      </c>
      <c r="BS2034" s="13">
        <v>1</v>
      </c>
      <c r="BT2034" s="13">
        <v>25.4</v>
      </c>
      <c r="BU2034" s="13">
        <v>1</v>
      </c>
      <c r="BV2034" s="13" t="s">
        <v>7164</v>
      </c>
      <c r="CA2034" s="18">
        <v>2201</v>
      </c>
      <c r="CB2034" s="18" t="s">
        <v>746</v>
      </c>
      <c r="CC2034" s="18" t="s">
        <v>10560</v>
      </c>
      <c r="CD2034" s="18">
        <v>1564.8</v>
      </c>
      <c r="CE2034" s="18"/>
      <c r="CF2034" s="18"/>
      <c r="CG2034" s="18"/>
      <c r="CI2034" s="13">
        <v>1</v>
      </c>
      <c r="CJ2034" s="13">
        <v>1</v>
      </c>
      <c r="CK2034" s="13">
        <v>1</v>
      </c>
      <c r="CL2034" s="13">
        <v>1</v>
      </c>
      <c r="CM2034" s="13">
        <v>1</v>
      </c>
      <c r="CN2034" s="13">
        <v>1</v>
      </c>
      <c r="CO2034" s="13">
        <v>1</v>
      </c>
      <c r="CP2034" s="13">
        <v>1</v>
      </c>
      <c r="CQ2034" s="13">
        <v>1</v>
      </c>
      <c r="CR2034" s="13">
        <v>1</v>
      </c>
      <c r="CS2034" s="14">
        <v>41114</v>
      </c>
      <c r="CT2034" s="13">
        <v>2</v>
      </c>
      <c r="CW2034" s="13" t="s">
        <v>10672</v>
      </c>
      <c r="CX2034" s="38" t="s">
        <v>10403</v>
      </c>
      <c r="CY2034" s="38" t="s">
        <v>1125</v>
      </c>
      <c r="CZ2034" s="38" t="s">
        <v>41</v>
      </c>
      <c r="DA2034" s="38" t="s">
        <v>10673</v>
      </c>
    </row>
    <row r="2035" spans="1:106" s="13" customFormat="1">
      <c r="A2035" s="84">
        <v>3756</v>
      </c>
      <c r="B2035" s="84">
        <v>6</v>
      </c>
      <c r="C2035" s="13" t="s">
        <v>10674</v>
      </c>
      <c r="D2035" s="13" t="s">
        <v>54</v>
      </c>
      <c r="E2035" s="14">
        <v>18125</v>
      </c>
      <c r="F2035" s="13" t="s">
        <v>263</v>
      </c>
      <c r="G2035" s="13" t="s">
        <v>263</v>
      </c>
      <c r="H2035" s="13" t="s">
        <v>263</v>
      </c>
      <c r="I2035" s="14">
        <v>39706</v>
      </c>
      <c r="J2035" s="13">
        <f t="shared" si="73"/>
        <v>59</v>
      </c>
      <c r="K2035" s="14">
        <v>41130</v>
      </c>
      <c r="L2035" s="13">
        <v>2</v>
      </c>
      <c r="M2035" s="14">
        <v>41717</v>
      </c>
      <c r="N2035" s="67">
        <f t="shared" si="72"/>
        <v>66.069815195071868</v>
      </c>
      <c r="O2035" s="16">
        <v>3</v>
      </c>
      <c r="P2035" s="13" t="s">
        <v>10675</v>
      </c>
      <c r="Q2035" s="13" t="s">
        <v>206</v>
      </c>
      <c r="R2035" s="13" t="s">
        <v>2597</v>
      </c>
      <c r="S2035" s="13">
        <v>2</v>
      </c>
      <c r="T2035" s="13">
        <v>2</v>
      </c>
      <c r="X2035" s="13">
        <v>2</v>
      </c>
      <c r="Z2035" s="13">
        <v>4</v>
      </c>
      <c r="AC2035" s="13">
        <v>2</v>
      </c>
      <c r="AD2035" s="13">
        <v>2</v>
      </c>
      <c r="AE2035" s="13">
        <v>2</v>
      </c>
      <c r="AF2035" s="13">
        <v>2</v>
      </c>
      <c r="AG2035" s="13">
        <v>2</v>
      </c>
      <c r="AH2035" s="13">
        <v>2</v>
      </c>
      <c r="AI2035" s="13">
        <v>2</v>
      </c>
      <c r="AJ2035" s="13">
        <v>2</v>
      </c>
      <c r="AK2035" s="13">
        <v>2</v>
      </c>
      <c r="AL2035" s="13">
        <v>2</v>
      </c>
      <c r="AM2035" s="13">
        <v>2</v>
      </c>
      <c r="AN2035" s="13">
        <v>2</v>
      </c>
      <c r="AP2035" s="13" t="s">
        <v>43</v>
      </c>
      <c r="AQ2035" s="13">
        <v>1</v>
      </c>
      <c r="AR2035" s="13">
        <v>2</v>
      </c>
      <c r="AT2035" s="13">
        <v>1</v>
      </c>
      <c r="AV2035" s="13">
        <v>2</v>
      </c>
      <c r="AX2035" s="13">
        <v>2</v>
      </c>
      <c r="AZ2035" s="13">
        <v>1</v>
      </c>
      <c r="BB2035" s="13">
        <v>2</v>
      </c>
      <c r="BD2035" s="13">
        <v>2</v>
      </c>
      <c r="BF2035" s="13">
        <v>1</v>
      </c>
      <c r="BG2035" s="13">
        <v>47</v>
      </c>
      <c r="BH2035" s="17">
        <v>2</v>
      </c>
      <c r="BI2035" s="13">
        <v>2</v>
      </c>
      <c r="BJ2035" s="13">
        <v>2</v>
      </c>
      <c r="BK2035" s="13">
        <v>2</v>
      </c>
      <c r="BL2035" s="13">
        <v>1</v>
      </c>
      <c r="BM2035" s="13">
        <v>3531</v>
      </c>
      <c r="BN2035" s="13">
        <v>1</v>
      </c>
      <c r="BO2035" s="13" t="s">
        <v>9690</v>
      </c>
      <c r="BP2035" s="13">
        <v>102</v>
      </c>
      <c r="BQ2035" s="13" t="s">
        <v>1460</v>
      </c>
      <c r="BR2035" s="13" t="s">
        <v>375</v>
      </c>
      <c r="BS2035" s="13">
        <v>1</v>
      </c>
      <c r="BT2035" s="13">
        <v>37</v>
      </c>
      <c r="BU2035" s="13">
        <v>1</v>
      </c>
      <c r="BV2035" s="13">
        <v>0</v>
      </c>
      <c r="BW2035" s="13">
        <v>1</v>
      </c>
      <c r="BX2035" s="13">
        <v>15</v>
      </c>
      <c r="CA2035" s="18">
        <v>2255</v>
      </c>
      <c r="CB2035" s="18" t="s">
        <v>6535</v>
      </c>
      <c r="CC2035" s="18">
        <v>1014</v>
      </c>
      <c r="CD2035" s="18" t="s">
        <v>6535</v>
      </c>
      <c r="CE2035" s="18"/>
      <c r="CF2035" s="18"/>
      <c r="CG2035" s="18"/>
      <c r="CI2035" s="13">
        <v>1</v>
      </c>
      <c r="CJ2035" s="13">
        <v>1</v>
      </c>
      <c r="CK2035" s="13">
        <v>1</v>
      </c>
      <c r="CL2035" s="13">
        <v>1</v>
      </c>
      <c r="CM2035" s="13">
        <v>1</v>
      </c>
      <c r="CN2035" s="13">
        <v>1</v>
      </c>
      <c r="CO2035" s="13">
        <v>1</v>
      </c>
      <c r="CP2035" s="13">
        <v>1</v>
      </c>
      <c r="CQ2035" s="13">
        <v>1</v>
      </c>
      <c r="CR2035" s="13">
        <v>1</v>
      </c>
      <c r="CS2035" s="14">
        <v>41262</v>
      </c>
      <c r="CT2035" s="13">
        <v>2</v>
      </c>
      <c r="CW2035" s="13" t="s">
        <v>10676</v>
      </c>
      <c r="CX2035" s="38" t="s">
        <v>10677</v>
      </c>
      <c r="CY2035" s="38" t="s">
        <v>10678</v>
      </c>
      <c r="CZ2035" s="38" t="s">
        <v>386</v>
      </c>
      <c r="DA2035" s="38" t="s">
        <v>7846</v>
      </c>
      <c r="DB2035" s="13">
        <v>177</v>
      </c>
    </row>
    <row r="2036" spans="1:106" s="13" customFormat="1">
      <c r="A2036" s="84">
        <v>3759</v>
      </c>
      <c r="B2036" s="84">
        <v>1</v>
      </c>
      <c r="C2036" s="13" t="s">
        <v>5767</v>
      </c>
      <c r="D2036" s="13" t="s">
        <v>54</v>
      </c>
      <c r="E2036" s="14">
        <v>14805</v>
      </c>
      <c r="F2036" s="13" t="s">
        <v>1234</v>
      </c>
      <c r="G2036" s="13" t="s">
        <v>661</v>
      </c>
      <c r="H2036" s="13" t="s">
        <v>661</v>
      </c>
      <c r="I2036" s="14">
        <v>41075</v>
      </c>
      <c r="J2036" s="13">
        <f t="shared" si="73"/>
        <v>71</v>
      </c>
      <c r="K2036" s="14">
        <v>41101</v>
      </c>
      <c r="L2036" s="13">
        <v>2</v>
      </c>
      <c r="M2036" s="14">
        <v>41733</v>
      </c>
      <c r="N2036" s="67">
        <f t="shared" si="72"/>
        <v>21.618069815195071</v>
      </c>
      <c r="O2036" s="16">
        <v>2</v>
      </c>
      <c r="Q2036" s="13" t="s">
        <v>180</v>
      </c>
      <c r="R2036" s="13" t="s">
        <v>10679</v>
      </c>
      <c r="S2036" s="13">
        <v>2</v>
      </c>
      <c r="T2036" s="13">
        <v>2</v>
      </c>
      <c r="U2036" s="13">
        <v>2</v>
      </c>
      <c r="V2036" s="13">
        <v>2</v>
      </c>
      <c r="X2036" s="13">
        <v>1</v>
      </c>
      <c r="Z2036" s="13">
        <v>4</v>
      </c>
      <c r="AC2036" s="13">
        <v>2</v>
      </c>
      <c r="AD2036" s="13">
        <v>2</v>
      </c>
      <c r="AE2036" s="13">
        <v>2</v>
      </c>
      <c r="AF2036" s="13">
        <v>2</v>
      </c>
      <c r="AG2036" s="13">
        <v>1</v>
      </c>
      <c r="AH2036" s="13">
        <v>2</v>
      </c>
      <c r="AO2036" s="13" t="s">
        <v>2006</v>
      </c>
      <c r="AP2036" s="13" t="s">
        <v>10680</v>
      </c>
      <c r="AQ2036" s="13">
        <v>1</v>
      </c>
      <c r="AR2036" s="13">
        <v>1</v>
      </c>
      <c r="AS2036" s="13">
        <v>3</v>
      </c>
      <c r="AT2036" s="13">
        <v>1</v>
      </c>
      <c r="AU2036" s="13">
        <v>1</v>
      </c>
      <c r="AV2036" s="13">
        <v>1</v>
      </c>
      <c r="AW2036" s="13">
        <v>1</v>
      </c>
      <c r="AX2036" s="13">
        <v>1</v>
      </c>
      <c r="AY2036" s="13">
        <v>1</v>
      </c>
      <c r="AZ2036" s="13">
        <v>1</v>
      </c>
      <c r="BA2036" s="13">
        <v>0</v>
      </c>
      <c r="BB2036" s="13">
        <v>3</v>
      </c>
      <c r="BD2036" s="13">
        <v>3</v>
      </c>
      <c r="BF2036" s="13">
        <v>1</v>
      </c>
      <c r="BG2036" s="13">
        <v>3</v>
      </c>
      <c r="BH2036" s="17">
        <v>1</v>
      </c>
      <c r="BI2036" s="13">
        <v>1</v>
      </c>
      <c r="BJ2036" s="13">
        <v>2</v>
      </c>
      <c r="BK2036" s="13">
        <v>1</v>
      </c>
      <c r="BL2036" s="13">
        <v>1</v>
      </c>
      <c r="BM2036" s="13">
        <v>3546</v>
      </c>
      <c r="BN2036" s="13">
        <v>2</v>
      </c>
      <c r="BQ2036" s="13" t="s">
        <v>289</v>
      </c>
      <c r="BR2036" s="13" t="s">
        <v>222</v>
      </c>
      <c r="BS2036" s="13">
        <v>1</v>
      </c>
      <c r="BT2036" s="13">
        <v>32</v>
      </c>
      <c r="BU2036" s="13">
        <v>1</v>
      </c>
      <c r="BV2036" s="13">
        <v>3</v>
      </c>
      <c r="CA2036" s="18">
        <v>2219</v>
      </c>
      <c r="CB2036" s="18" t="s">
        <v>778</v>
      </c>
      <c r="CC2036" s="18" t="s">
        <v>10534</v>
      </c>
      <c r="CD2036" s="18">
        <v>360.4</v>
      </c>
      <c r="CE2036" s="18"/>
      <c r="CF2036" s="18"/>
      <c r="CG2036" s="18"/>
      <c r="CI2036" s="13">
        <v>1</v>
      </c>
      <c r="CJ2036" s="13">
        <v>1</v>
      </c>
      <c r="CK2036" s="13">
        <v>1</v>
      </c>
      <c r="CL2036" s="13">
        <v>1</v>
      </c>
      <c r="CM2036" s="13">
        <v>1</v>
      </c>
      <c r="CN2036" s="13">
        <v>1</v>
      </c>
      <c r="CO2036" s="13">
        <v>1</v>
      </c>
      <c r="CP2036" s="13">
        <v>1</v>
      </c>
      <c r="CQ2036" s="13">
        <v>1</v>
      </c>
      <c r="CR2036" s="13">
        <v>1</v>
      </c>
      <c r="CS2036" s="14">
        <v>41213</v>
      </c>
      <c r="CT2036" s="13">
        <v>2</v>
      </c>
      <c r="CW2036" s="13" t="s">
        <v>10681</v>
      </c>
      <c r="CX2036" s="38" t="s">
        <v>10682</v>
      </c>
      <c r="CY2036" s="38" t="s">
        <v>4320</v>
      </c>
      <c r="CZ2036" s="38" t="s">
        <v>41</v>
      </c>
      <c r="DA2036" s="38" t="s">
        <v>3188</v>
      </c>
      <c r="DB2036" s="13">
        <v>178</v>
      </c>
    </row>
    <row r="2037" spans="1:106" s="13" customFormat="1">
      <c r="A2037" s="84">
        <v>3760</v>
      </c>
      <c r="B2037" s="84">
        <v>1</v>
      </c>
      <c r="C2037" s="13" t="s">
        <v>1145</v>
      </c>
      <c r="D2037" s="13" t="s">
        <v>37</v>
      </c>
      <c r="E2037" s="14">
        <v>15361</v>
      </c>
      <c r="F2037" s="13" t="s">
        <v>648</v>
      </c>
      <c r="G2037" s="13" t="s">
        <v>648</v>
      </c>
      <c r="H2037" s="13" t="s">
        <v>648</v>
      </c>
      <c r="I2037" s="14">
        <v>41044</v>
      </c>
      <c r="J2037" s="13">
        <f t="shared" si="73"/>
        <v>70</v>
      </c>
      <c r="K2037" s="14">
        <v>41058</v>
      </c>
      <c r="L2037" s="13">
        <v>4</v>
      </c>
      <c r="M2037" s="14">
        <v>41182</v>
      </c>
      <c r="N2037" s="67">
        <f t="shared" si="72"/>
        <v>4.5338809034907595</v>
      </c>
      <c r="O2037" s="16">
        <v>2</v>
      </c>
      <c r="Q2037" s="13" t="s">
        <v>10683</v>
      </c>
      <c r="R2037" s="13" t="s">
        <v>8839</v>
      </c>
      <c r="S2037" s="13">
        <v>2</v>
      </c>
      <c r="T2037" s="13">
        <v>2</v>
      </c>
      <c r="U2037" s="13">
        <v>2</v>
      </c>
      <c r="V2037" s="13">
        <v>2</v>
      </c>
      <c r="X2037" s="13">
        <v>1</v>
      </c>
      <c r="Z2037" s="13">
        <v>4</v>
      </c>
      <c r="AC2037" s="13">
        <v>2</v>
      </c>
      <c r="AD2037" s="13">
        <v>2</v>
      </c>
      <c r="AE2037" s="13">
        <v>2</v>
      </c>
      <c r="AF2037" s="13">
        <v>2</v>
      </c>
      <c r="AG2037" s="13">
        <v>1</v>
      </c>
      <c r="AH2037" s="13">
        <v>2</v>
      </c>
      <c r="AI2037" s="13">
        <v>3</v>
      </c>
      <c r="AJ2037" s="13">
        <v>2</v>
      </c>
      <c r="AK2037" s="13">
        <v>3</v>
      </c>
      <c r="AL2037" s="13">
        <v>3</v>
      </c>
      <c r="AM2037" s="13">
        <v>3</v>
      </c>
      <c r="AN2037" s="13">
        <v>1</v>
      </c>
      <c r="AO2037" s="13" t="s">
        <v>10684</v>
      </c>
      <c r="AP2037" s="13" t="s">
        <v>10685</v>
      </c>
      <c r="AQ2037" s="13">
        <v>1</v>
      </c>
      <c r="AR2037" s="13">
        <v>1</v>
      </c>
      <c r="AS2037" s="13">
        <v>0</v>
      </c>
      <c r="AT2037" s="13">
        <v>1</v>
      </c>
      <c r="AU2037" s="13">
        <v>2</v>
      </c>
      <c r="AV2037" s="13">
        <v>1</v>
      </c>
      <c r="AW2037" s="13">
        <v>0</v>
      </c>
      <c r="AX2037" s="13">
        <v>1</v>
      </c>
      <c r="AY2037" s="13">
        <v>0</v>
      </c>
      <c r="AZ2037" s="13">
        <v>1</v>
      </c>
      <c r="BA2037" s="13">
        <v>1</v>
      </c>
      <c r="BB2037" s="13">
        <v>1</v>
      </c>
      <c r="BC2037" s="13">
        <v>0</v>
      </c>
      <c r="BD2037" s="13">
        <v>2</v>
      </c>
      <c r="BF2037" s="13">
        <v>1</v>
      </c>
      <c r="BG2037" s="13">
        <v>3</v>
      </c>
      <c r="BH2037" s="17">
        <v>2</v>
      </c>
      <c r="BI2037" s="13">
        <v>1</v>
      </c>
      <c r="BK2037" s="13">
        <v>1</v>
      </c>
      <c r="BS2037" s="13">
        <v>1</v>
      </c>
      <c r="BT2037" s="13">
        <v>23</v>
      </c>
      <c r="BU2037" s="13">
        <v>1</v>
      </c>
      <c r="BV2037" s="13">
        <v>1</v>
      </c>
      <c r="CA2037" s="18"/>
      <c r="CB2037" s="18"/>
      <c r="CC2037" s="18"/>
      <c r="CD2037" s="18"/>
      <c r="CE2037" s="18"/>
      <c r="CF2037" s="18"/>
      <c r="CG2037" s="18"/>
      <c r="CH2037" s="13">
        <v>2</v>
      </c>
      <c r="CI2037" s="13">
        <v>1</v>
      </c>
      <c r="CJ2037" s="13">
        <v>1</v>
      </c>
      <c r="CK2037" s="13">
        <v>1</v>
      </c>
      <c r="CL2037" s="13">
        <v>1</v>
      </c>
      <c r="CM2037" s="13">
        <v>1</v>
      </c>
      <c r="CN2037" s="13">
        <v>1</v>
      </c>
      <c r="CO2037" s="13">
        <v>1</v>
      </c>
      <c r="CP2037" s="13">
        <v>1</v>
      </c>
      <c r="CQ2037" s="13">
        <v>1</v>
      </c>
      <c r="CR2037" s="13">
        <v>1</v>
      </c>
      <c r="CS2037" s="14">
        <v>41242</v>
      </c>
      <c r="CT2037" s="13">
        <v>1</v>
      </c>
      <c r="CW2037" s="13" t="s">
        <v>10686</v>
      </c>
      <c r="CX2037" s="38" t="s">
        <v>10687</v>
      </c>
      <c r="CY2037" s="38" t="s">
        <v>10688</v>
      </c>
      <c r="CZ2037" s="38" t="s">
        <v>41</v>
      </c>
      <c r="DA2037" s="38" t="s">
        <v>10689</v>
      </c>
    </row>
    <row r="2038" spans="1:106" s="13" customFormat="1">
      <c r="A2038" s="84">
        <v>3761</v>
      </c>
      <c r="B2038" s="84">
        <v>1</v>
      </c>
      <c r="C2038" s="13" t="s">
        <v>3041</v>
      </c>
      <c r="D2038" s="13" t="s">
        <v>37</v>
      </c>
      <c r="E2038" s="14">
        <v>17291</v>
      </c>
      <c r="F2038" s="13" t="s">
        <v>264</v>
      </c>
      <c r="G2038" s="13" t="s">
        <v>264</v>
      </c>
      <c r="H2038" s="13" t="s">
        <v>264</v>
      </c>
      <c r="I2038" s="14">
        <v>41014</v>
      </c>
      <c r="J2038" s="13">
        <f t="shared" si="73"/>
        <v>64</v>
      </c>
      <c r="K2038" s="14">
        <v>41026</v>
      </c>
      <c r="L2038" s="13">
        <v>4</v>
      </c>
      <c r="M2038" s="14">
        <v>41191</v>
      </c>
      <c r="N2038" s="67">
        <f t="shared" ref="N2038:N2101" si="74">(M2038-I2038)*12/365.25</f>
        <v>5.8151950718685832</v>
      </c>
      <c r="O2038" s="16">
        <v>2</v>
      </c>
      <c r="Q2038" s="13" t="s">
        <v>205</v>
      </c>
      <c r="R2038" s="13" t="s">
        <v>38</v>
      </c>
      <c r="S2038" s="13">
        <v>2</v>
      </c>
      <c r="T2038" s="13">
        <v>2</v>
      </c>
      <c r="X2038" s="13">
        <v>2</v>
      </c>
      <c r="AH2038" s="13">
        <v>2</v>
      </c>
      <c r="AI2038" s="13">
        <v>2</v>
      </c>
      <c r="AJ2038" s="13">
        <v>2</v>
      </c>
      <c r="AK2038" s="13">
        <v>2</v>
      </c>
      <c r="AL2038" s="13">
        <v>3</v>
      </c>
      <c r="AM2038" s="13">
        <v>2</v>
      </c>
      <c r="AN2038" s="13">
        <v>2</v>
      </c>
      <c r="AP2038" s="13" t="s">
        <v>3642</v>
      </c>
      <c r="AQ2038" s="13">
        <v>1</v>
      </c>
      <c r="AR2038" s="13">
        <v>1</v>
      </c>
      <c r="AS2038" s="13">
        <v>2</v>
      </c>
      <c r="AT2038" s="13">
        <v>1</v>
      </c>
      <c r="AU2038" s="13">
        <v>0</v>
      </c>
      <c r="AV2038" s="13">
        <v>1</v>
      </c>
      <c r="AW2038" s="13">
        <v>3</v>
      </c>
      <c r="AX2038" s="13">
        <v>1</v>
      </c>
      <c r="AY2038" s="13">
        <v>3</v>
      </c>
      <c r="AZ2038" s="13">
        <v>2</v>
      </c>
      <c r="BB2038" s="13">
        <v>1</v>
      </c>
      <c r="BC2038" s="13">
        <v>2</v>
      </c>
      <c r="BD2038" s="13">
        <v>1</v>
      </c>
      <c r="BE2038" s="13">
        <v>0</v>
      </c>
      <c r="BF2038" s="13">
        <v>1</v>
      </c>
      <c r="BG2038" s="13">
        <v>4</v>
      </c>
      <c r="BH2038" s="17">
        <v>1</v>
      </c>
      <c r="BI2038" s="13">
        <v>1</v>
      </c>
      <c r="BJ2038" s="13">
        <v>1</v>
      </c>
      <c r="BK2038" s="13">
        <v>1</v>
      </c>
      <c r="BS2038" s="13">
        <v>2</v>
      </c>
      <c r="BT2038" s="13">
        <v>48</v>
      </c>
      <c r="BU2038" s="13">
        <v>1</v>
      </c>
      <c r="BV2038" s="13">
        <v>2</v>
      </c>
      <c r="CA2038" s="18"/>
      <c r="CB2038" s="18"/>
      <c r="CC2038" s="18"/>
      <c r="CD2038" s="18"/>
      <c r="CE2038" s="18"/>
      <c r="CF2038" s="18"/>
      <c r="CG2038" s="18"/>
      <c r="CH2038" s="13">
        <v>2</v>
      </c>
      <c r="CI2038" s="13">
        <v>1</v>
      </c>
      <c r="CJ2038" s="13">
        <v>1</v>
      </c>
      <c r="CK2038" s="13">
        <v>1</v>
      </c>
      <c r="CL2038" s="13">
        <v>1</v>
      </c>
      <c r="CM2038" s="13">
        <v>1</v>
      </c>
      <c r="CN2038" s="13">
        <v>1</v>
      </c>
      <c r="CO2038" s="13">
        <v>1</v>
      </c>
      <c r="CP2038" s="13">
        <v>1</v>
      </c>
      <c r="CQ2038" s="13">
        <v>1</v>
      </c>
      <c r="CR2038" s="13">
        <v>1</v>
      </c>
      <c r="CS2038" s="14">
        <v>41340</v>
      </c>
      <c r="CT2038" s="13">
        <v>2</v>
      </c>
      <c r="CW2038" s="13" t="s">
        <v>10690</v>
      </c>
      <c r="CX2038" s="38" t="s">
        <v>10691</v>
      </c>
      <c r="CY2038" s="38" t="s">
        <v>10692</v>
      </c>
      <c r="CZ2038" s="38" t="s">
        <v>41</v>
      </c>
      <c r="DA2038" s="38" t="s">
        <v>10693</v>
      </c>
    </row>
    <row r="2039" spans="1:106" s="13" customFormat="1">
      <c r="A2039" s="84">
        <v>3768</v>
      </c>
      <c r="B2039" s="84">
        <v>1</v>
      </c>
      <c r="C2039" s="13" t="s">
        <v>10694</v>
      </c>
      <c r="D2039" s="13" t="s">
        <v>54</v>
      </c>
      <c r="E2039" s="14">
        <v>12357</v>
      </c>
      <c r="F2039" s="13" t="s">
        <v>362</v>
      </c>
      <c r="G2039" s="13" t="s">
        <v>362</v>
      </c>
      <c r="H2039" s="13" t="s">
        <v>362</v>
      </c>
      <c r="I2039" s="14">
        <v>40801</v>
      </c>
      <c r="J2039" s="13">
        <f t="shared" si="73"/>
        <v>77</v>
      </c>
      <c r="K2039" s="14">
        <v>41101</v>
      </c>
      <c r="L2039" s="13">
        <v>4</v>
      </c>
      <c r="M2039" s="14">
        <v>41281</v>
      </c>
      <c r="N2039" s="67">
        <f t="shared" si="74"/>
        <v>15.770020533880903</v>
      </c>
      <c r="O2039" s="16">
        <v>2</v>
      </c>
      <c r="Q2039" s="13" t="s">
        <v>10695</v>
      </c>
      <c r="R2039" s="13" t="s">
        <v>10696</v>
      </c>
      <c r="S2039" s="13">
        <v>2</v>
      </c>
      <c r="T2039" s="13">
        <v>2</v>
      </c>
      <c r="U2039" s="13">
        <v>2</v>
      </c>
      <c r="V2039" s="13">
        <v>2</v>
      </c>
      <c r="X2039" s="13">
        <v>2</v>
      </c>
      <c r="Z2039" s="13">
        <v>4</v>
      </c>
      <c r="AH2039" s="13">
        <v>2</v>
      </c>
      <c r="AI2039" s="13">
        <v>2</v>
      </c>
      <c r="AJ2039" s="13">
        <v>2</v>
      </c>
      <c r="AK2039" s="13">
        <v>2</v>
      </c>
      <c r="AL2039" s="13">
        <v>2</v>
      </c>
      <c r="AM2039" s="13">
        <v>2</v>
      </c>
      <c r="AN2039" s="13">
        <v>2</v>
      </c>
      <c r="AP2039" s="13" t="s">
        <v>1715</v>
      </c>
      <c r="AQ2039" s="13">
        <v>1</v>
      </c>
      <c r="AR2039" s="13">
        <v>1</v>
      </c>
      <c r="AS2039" s="13">
        <v>7</v>
      </c>
      <c r="AT2039" s="13">
        <v>1</v>
      </c>
      <c r="AU2039" s="13">
        <v>0</v>
      </c>
      <c r="AV2039" s="13">
        <v>2</v>
      </c>
      <c r="AX2039" s="13">
        <v>2</v>
      </c>
      <c r="AZ2039" s="13">
        <v>1</v>
      </c>
      <c r="BA2039" s="13">
        <v>5</v>
      </c>
      <c r="BB2039" s="13">
        <v>1</v>
      </c>
      <c r="BC2039" s="13">
        <v>6</v>
      </c>
      <c r="BD2039" s="13">
        <v>1</v>
      </c>
      <c r="BE2039" s="13">
        <v>7</v>
      </c>
      <c r="BF2039" s="13">
        <v>2</v>
      </c>
      <c r="BH2039" s="17">
        <v>2</v>
      </c>
      <c r="BI2039" s="13">
        <v>1</v>
      </c>
      <c r="BJ2039" s="13">
        <v>1</v>
      </c>
      <c r="BK2039" s="13">
        <v>1</v>
      </c>
      <c r="BL2039" s="13">
        <v>1</v>
      </c>
      <c r="BM2039" s="13">
        <v>3543</v>
      </c>
      <c r="BN2039" s="13">
        <v>2</v>
      </c>
      <c r="BQ2039" s="13" t="s">
        <v>3812</v>
      </c>
      <c r="BR2039" s="13" t="s">
        <v>271</v>
      </c>
      <c r="BS2039" s="13">
        <v>1</v>
      </c>
      <c r="BT2039" s="13">
        <v>27</v>
      </c>
      <c r="BV2039" s="13">
        <v>0</v>
      </c>
      <c r="CA2039" s="18">
        <v>2207</v>
      </c>
      <c r="CB2039" s="18" t="s">
        <v>707</v>
      </c>
      <c r="CC2039" s="18" t="s">
        <v>6387</v>
      </c>
      <c r="CD2039" s="18">
        <v>1087.5999999999999</v>
      </c>
      <c r="CE2039" s="18"/>
      <c r="CF2039" s="18"/>
      <c r="CG2039" s="18"/>
      <c r="CH2039" s="13">
        <v>2</v>
      </c>
      <c r="CI2039" s="13">
        <v>1</v>
      </c>
      <c r="CJ2039" s="13">
        <v>1</v>
      </c>
      <c r="CK2039" s="13">
        <v>1</v>
      </c>
      <c r="CL2039" s="13">
        <v>1</v>
      </c>
      <c r="CM2039" s="13">
        <v>1</v>
      </c>
      <c r="CN2039" s="13">
        <v>1</v>
      </c>
      <c r="CO2039" s="13">
        <v>1</v>
      </c>
      <c r="CP2039" s="13">
        <v>1</v>
      </c>
      <c r="CQ2039" s="13">
        <v>1</v>
      </c>
      <c r="CR2039" s="13">
        <v>1</v>
      </c>
      <c r="CW2039" s="13" t="s">
        <v>10697</v>
      </c>
      <c r="CX2039" s="38" t="s">
        <v>6302</v>
      </c>
      <c r="CY2039" s="38" t="s">
        <v>3834</v>
      </c>
      <c r="CZ2039" s="38"/>
      <c r="DA2039" s="38" t="s">
        <v>192</v>
      </c>
    </row>
    <row r="2040" spans="1:106" s="13" customFormat="1">
      <c r="A2040" s="84">
        <v>3774</v>
      </c>
      <c r="B2040" s="84">
        <v>5</v>
      </c>
      <c r="C2040" s="13" t="s">
        <v>10698</v>
      </c>
      <c r="D2040" s="13" t="s">
        <v>54</v>
      </c>
      <c r="E2040" s="14">
        <v>22742</v>
      </c>
      <c r="F2040" s="13" t="s">
        <v>396</v>
      </c>
      <c r="G2040" s="13" t="s">
        <v>396</v>
      </c>
      <c r="H2040" s="13" t="s">
        <v>396</v>
      </c>
      <c r="I2040" s="14">
        <v>39996</v>
      </c>
      <c r="J2040" s="13">
        <f t="shared" si="73"/>
        <v>47</v>
      </c>
      <c r="K2040" s="14">
        <v>40913</v>
      </c>
      <c r="L2040" s="13">
        <v>1</v>
      </c>
      <c r="M2040" s="14">
        <v>41744</v>
      </c>
      <c r="N2040" s="67">
        <f t="shared" si="74"/>
        <v>57.429158110882959</v>
      </c>
      <c r="O2040" s="16">
        <v>1</v>
      </c>
      <c r="P2040" s="13" t="s">
        <v>10699</v>
      </c>
      <c r="Q2040" s="13" t="s">
        <v>10700</v>
      </c>
      <c r="S2040" s="13">
        <v>2</v>
      </c>
      <c r="T2040" s="13">
        <v>2</v>
      </c>
      <c r="U2040" s="13">
        <v>1</v>
      </c>
      <c r="V2040" s="13">
        <v>1</v>
      </c>
      <c r="W2040" s="13" t="s">
        <v>10701</v>
      </c>
      <c r="X2040" s="13">
        <v>2</v>
      </c>
      <c r="Z2040" s="13">
        <v>4</v>
      </c>
      <c r="AH2040" s="13">
        <v>2</v>
      </c>
      <c r="AK2040" s="13">
        <v>1</v>
      </c>
      <c r="AP2040" s="13" t="s">
        <v>1715</v>
      </c>
      <c r="AQ2040" s="13">
        <v>1</v>
      </c>
      <c r="AR2040" s="13">
        <v>2</v>
      </c>
      <c r="AT2040" s="13">
        <v>1</v>
      </c>
      <c r="AV2040" s="13">
        <v>1</v>
      </c>
      <c r="AX2040" s="13">
        <v>2</v>
      </c>
      <c r="AZ2040" s="13">
        <v>2</v>
      </c>
      <c r="BB2040" s="13">
        <v>2</v>
      </c>
      <c r="BD2040" s="13">
        <v>2</v>
      </c>
      <c r="BF2040" s="13">
        <v>2</v>
      </c>
      <c r="BH2040" s="17">
        <v>2</v>
      </c>
      <c r="BI2040" s="13">
        <v>2</v>
      </c>
      <c r="BJ2040" s="13">
        <v>1</v>
      </c>
      <c r="BK2040" s="13">
        <v>2</v>
      </c>
      <c r="BL2040" s="13">
        <v>1</v>
      </c>
      <c r="BM2040" s="13">
        <v>3537</v>
      </c>
      <c r="BN2040" s="13">
        <v>1</v>
      </c>
      <c r="BO2040" s="13" t="s">
        <v>10702</v>
      </c>
      <c r="BP2040" s="13" t="s">
        <v>10702</v>
      </c>
      <c r="BQ2040" s="13" t="s">
        <v>270</v>
      </c>
      <c r="BR2040" s="13" t="s">
        <v>271</v>
      </c>
      <c r="CA2040" s="18">
        <v>2203</v>
      </c>
      <c r="CB2040" s="18" t="s">
        <v>1994</v>
      </c>
      <c r="CC2040" s="18">
        <v>406</v>
      </c>
      <c r="CD2040" s="18">
        <v>0</v>
      </c>
      <c r="CE2040" s="18"/>
      <c r="CF2040" s="18"/>
      <c r="CG2040" s="18"/>
      <c r="CI2040" s="13">
        <v>1</v>
      </c>
      <c r="CJ2040" s="13">
        <v>1</v>
      </c>
      <c r="CK2040" s="13">
        <v>1</v>
      </c>
      <c r="CL2040" s="13">
        <v>1</v>
      </c>
      <c r="CM2040" s="13">
        <v>1</v>
      </c>
      <c r="CN2040" s="13">
        <v>1</v>
      </c>
      <c r="CO2040" s="13">
        <v>1</v>
      </c>
      <c r="CP2040" s="13">
        <v>1</v>
      </c>
      <c r="CQ2040" s="13">
        <v>1</v>
      </c>
      <c r="CR2040" s="13">
        <v>1</v>
      </c>
      <c r="CU2040" s="13" t="s">
        <v>10703</v>
      </c>
      <c r="CW2040" s="13" t="s">
        <v>10704</v>
      </c>
      <c r="CX2040" s="38" t="s">
        <v>3777</v>
      </c>
      <c r="CY2040" s="38" t="s">
        <v>10705</v>
      </c>
      <c r="CZ2040" s="38" t="s">
        <v>41</v>
      </c>
      <c r="DA2040" s="38" t="s">
        <v>10706</v>
      </c>
      <c r="DB2040" s="13">
        <v>179</v>
      </c>
    </row>
    <row r="2041" spans="1:106" s="13" customFormat="1">
      <c r="A2041" s="84">
        <v>3781</v>
      </c>
      <c r="B2041" s="84">
        <v>1</v>
      </c>
      <c r="C2041" s="13" t="s">
        <v>10707</v>
      </c>
      <c r="D2041" s="13" t="s">
        <v>54</v>
      </c>
      <c r="E2041" s="14">
        <v>18995</v>
      </c>
      <c r="F2041" s="13" t="s">
        <v>204</v>
      </c>
      <c r="G2041" s="13" t="s">
        <v>194</v>
      </c>
      <c r="H2041" s="13" t="s">
        <v>194</v>
      </c>
      <c r="I2041" s="14">
        <v>40709</v>
      </c>
      <c r="J2041" s="13">
        <f t="shared" si="73"/>
        <v>59</v>
      </c>
      <c r="K2041" s="14">
        <v>40861</v>
      </c>
      <c r="L2041" s="13">
        <v>2</v>
      </c>
      <c r="M2041" s="14">
        <v>41221</v>
      </c>
      <c r="N2041" s="67">
        <f t="shared" si="74"/>
        <v>16.821355236139631</v>
      </c>
      <c r="O2041" s="16">
        <v>2</v>
      </c>
      <c r="Q2041" s="13" t="s">
        <v>180</v>
      </c>
      <c r="R2041" s="13" t="s">
        <v>46</v>
      </c>
      <c r="S2041" s="13">
        <v>2</v>
      </c>
      <c r="T2041" s="13">
        <v>2</v>
      </c>
      <c r="U2041" s="13">
        <v>2</v>
      </c>
      <c r="V2041" s="13">
        <v>2</v>
      </c>
      <c r="X2041" s="13">
        <v>2</v>
      </c>
      <c r="Z2041" s="13">
        <v>4</v>
      </c>
      <c r="AC2041" s="13">
        <v>2</v>
      </c>
      <c r="AD2041" s="13">
        <v>2</v>
      </c>
      <c r="AE2041" s="13">
        <v>2</v>
      </c>
      <c r="AF2041" s="13">
        <v>2</v>
      </c>
      <c r="AG2041" s="13">
        <v>2</v>
      </c>
      <c r="AH2041" s="13">
        <v>2</v>
      </c>
      <c r="AI2041" s="13">
        <v>2</v>
      </c>
      <c r="AJ2041" s="13">
        <v>2</v>
      </c>
      <c r="AK2041" s="13">
        <v>2</v>
      </c>
      <c r="AL2041" s="13">
        <v>2</v>
      </c>
      <c r="AM2041" s="13">
        <v>2</v>
      </c>
      <c r="AN2041" s="13">
        <v>1</v>
      </c>
      <c r="AO2041" s="13" t="s">
        <v>10708</v>
      </c>
      <c r="AP2041" s="13" t="s">
        <v>4715</v>
      </c>
      <c r="AQ2041" s="13">
        <v>1</v>
      </c>
      <c r="AR2041" s="13">
        <v>1</v>
      </c>
      <c r="AT2041" s="13">
        <v>1</v>
      </c>
      <c r="AV2041" s="13">
        <v>2</v>
      </c>
      <c r="AX2041" s="13">
        <v>2</v>
      </c>
      <c r="AZ2041" s="13">
        <v>1</v>
      </c>
      <c r="BB2041" s="13">
        <v>2</v>
      </c>
      <c r="BD2041" s="13">
        <v>1</v>
      </c>
      <c r="BF2041" s="13">
        <v>2</v>
      </c>
      <c r="BH2041" s="17">
        <v>1</v>
      </c>
      <c r="BJ2041" s="13">
        <v>2</v>
      </c>
      <c r="BL2041" s="13">
        <v>1</v>
      </c>
      <c r="BM2041" s="13">
        <v>3571</v>
      </c>
      <c r="BN2041" s="13">
        <v>2</v>
      </c>
      <c r="BQ2041" s="13" t="s">
        <v>289</v>
      </c>
      <c r="BR2041" s="13" t="s">
        <v>222</v>
      </c>
      <c r="BS2041" s="13">
        <v>1</v>
      </c>
      <c r="BU2041" s="13">
        <v>1</v>
      </c>
      <c r="CA2041" s="18">
        <v>2250</v>
      </c>
      <c r="CB2041" s="18" t="s">
        <v>778</v>
      </c>
      <c r="CC2041" s="18" t="s">
        <v>10534</v>
      </c>
      <c r="CD2041" s="18">
        <v>1472.4</v>
      </c>
      <c r="CE2041" s="18"/>
      <c r="CF2041" s="18"/>
      <c r="CG2041" s="18"/>
      <c r="CI2041" s="13">
        <v>1</v>
      </c>
      <c r="CJ2041" s="13">
        <v>1</v>
      </c>
      <c r="CK2041" s="13">
        <v>1</v>
      </c>
      <c r="CL2041" s="13">
        <v>1</v>
      </c>
      <c r="CM2041" s="13">
        <v>1</v>
      </c>
      <c r="CN2041" s="13">
        <v>1</v>
      </c>
      <c r="CO2041" s="13">
        <v>1</v>
      </c>
      <c r="CP2041" s="13">
        <v>1</v>
      </c>
      <c r="CQ2041" s="13">
        <v>1</v>
      </c>
      <c r="CR2041" s="13">
        <v>1</v>
      </c>
      <c r="CS2041" s="14">
        <v>41221</v>
      </c>
      <c r="CT2041" s="13">
        <v>2</v>
      </c>
      <c r="CW2041" s="13" t="s">
        <v>10709</v>
      </c>
      <c r="CX2041" s="38" t="s">
        <v>10710</v>
      </c>
      <c r="CY2041" s="38" t="s">
        <v>10711</v>
      </c>
      <c r="CZ2041" s="38" t="s">
        <v>10712</v>
      </c>
      <c r="DA2041" s="38" t="s">
        <v>10713</v>
      </c>
    </row>
    <row r="2042" spans="1:106" s="13" customFormat="1">
      <c r="A2042" s="84">
        <v>3783</v>
      </c>
      <c r="B2042" s="84">
        <v>1</v>
      </c>
      <c r="C2042" s="13" t="s">
        <v>10714</v>
      </c>
      <c r="D2042" s="13" t="s">
        <v>54</v>
      </c>
      <c r="E2042" s="14">
        <v>18161</v>
      </c>
      <c r="F2042" s="13" t="s">
        <v>214</v>
      </c>
      <c r="G2042" s="13" t="s">
        <v>214</v>
      </c>
      <c r="H2042" s="13" t="s">
        <v>214</v>
      </c>
      <c r="I2042" s="14">
        <v>41044</v>
      </c>
      <c r="J2042" s="13">
        <f t="shared" si="73"/>
        <v>62</v>
      </c>
      <c r="K2042" s="14">
        <v>41046</v>
      </c>
      <c r="L2042" s="13">
        <v>4</v>
      </c>
      <c r="M2042" s="14">
        <v>41352</v>
      </c>
      <c r="N2042" s="67">
        <f t="shared" si="74"/>
        <v>10.119096509240247</v>
      </c>
      <c r="O2042" s="16">
        <v>2</v>
      </c>
      <c r="Q2042" s="13" t="s">
        <v>2516</v>
      </c>
      <c r="R2042" s="13" t="s">
        <v>10715</v>
      </c>
      <c r="S2042" s="13">
        <v>2</v>
      </c>
      <c r="T2042" s="13">
        <v>2</v>
      </c>
      <c r="U2042" s="13">
        <v>2</v>
      </c>
      <c r="V2042" s="13">
        <v>1</v>
      </c>
      <c r="W2042" s="13" t="s">
        <v>10716</v>
      </c>
      <c r="X2042" s="13">
        <v>1</v>
      </c>
      <c r="Z2042" s="13">
        <v>4</v>
      </c>
      <c r="AC2042" s="13">
        <v>2</v>
      </c>
      <c r="AD2042" s="13">
        <v>2</v>
      </c>
      <c r="AE2042" s="13">
        <v>2</v>
      </c>
      <c r="AF2042" s="13">
        <v>2</v>
      </c>
      <c r="AG2042" s="13">
        <v>1</v>
      </c>
      <c r="AH2042" s="13">
        <v>2</v>
      </c>
      <c r="AI2042" s="13">
        <v>2</v>
      </c>
      <c r="AJ2042" s="13">
        <v>2</v>
      </c>
      <c r="AK2042" s="13">
        <v>2</v>
      </c>
      <c r="AL2042" s="13">
        <v>2</v>
      </c>
      <c r="AM2042" s="13">
        <v>2</v>
      </c>
      <c r="AN2042" s="13">
        <v>2</v>
      </c>
      <c r="AO2042" s="13" t="s">
        <v>2006</v>
      </c>
      <c r="AP2042" s="13" t="s">
        <v>809</v>
      </c>
      <c r="AQ2042" s="13">
        <v>1</v>
      </c>
      <c r="AR2042" s="13">
        <v>2</v>
      </c>
      <c r="AT2042" s="13">
        <v>1</v>
      </c>
      <c r="AU2042" s="13">
        <v>0</v>
      </c>
      <c r="AV2042" s="13">
        <v>2</v>
      </c>
      <c r="AX2042" s="13">
        <v>2</v>
      </c>
      <c r="AZ2042" s="13">
        <v>2</v>
      </c>
      <c r="BB2042" s="13">
        <v>2</v>
      </c>
      <c r="BD2042" s="13">
        <v>1</v>
      </c>
      <c r="BE2042" s="13">
        <v>0</v>
      </c>
      <c r="BF2042" s="13">
        <v>1</v>
      </c>
      <c r="BH2042" s="17">
        <v>2</v>
      </c>
      <c r="BI2042" s="13">
        <v>1</v>
      </c>
      <c r="BJ2042" s="13">
        <v>2</v>
      </c>
      <c r="BK2042" s="13">
        <v>1</v>
      </c>
      <c r="BS2042" s="13">
        <v>1</v>
      </c>
      <c r="BU2042" s="13">
        <v>1</v>
      </c>
      <c r="CA2042" s="18">
        <v>2212</v>
      </c>
      <c r="CB2042" s="18" t="s">
        <v>778</v>
      </c>
      <c r="CC2042" s="18" t="s">
        <v>10534</v>
      </c>
      <c r="CD2042" s="18">
        <v>582.79999999999995</v>
      </c>
      <c r="CE2042" s="18"/>
      <c r="CF2042" s="18" t="s">
        <v>778</v>
      </c>
      <c r="CG2042" s="18"/>
      <c r="CH2042" s="13">
        <v>2</v>
      </c>
      <c r="CI2042" s="13">
        <v>1</v>
      </c>
      <c r="CJ2042" s="13">
        <v>1</v>
      </c>
      <c r="CK2042" s="13">
        <v>1</v>
      </c>
      <c r="CL2042" s="13">
        <v>1</v>
      </c>
      <c r="CM2042" s="13">
        <v>1</v>
      </c>
      <c r="CN2042" s="13">
        <v>1</v>
      </c>
      <c r="CO2042" s="13">
        <v>1</v>
      </c>
      <c r="CP2042" s="13">
        <v>1</v>
      </c>
      <c r="CQ2042" s="13">
        <v>1</v>
      </c>
      <c r="CR2042" s="13">
        <v>1</v>
      </c>
      <c r="CS2042" s="14">
        <v>41244</v>
      </c>
      <c r="CW2042" s="13" t="s">
        <v>10717</v>
      </c>
      <c r="CX2042" s="38" t="s">
        <v>10718</v>
      </c>
      <c r="CY2042" s="38" t="s">
        <v>10719</v>
      </c>
      <c r="CZ2042" s="38" t="s">
        <v>41</v>
      </c>
      <c r="DA2042" s="38" t="s">
        <v>10720</v>
      </c>
    </row>
    <row r="2043" spans="1:106" s="13" customFormat="1">
      <c r="A2043" s="84">
        <v>3785</v>
      </c>
      <c r="B2043" s="84">
        <v>1</v>
      </c>
      <c r="C2043" s="13" t="s">
        <v>536</v>
      </c>
      <c r="D2043" s="13" t="s">
        <v>54</v>
      </c>
      <c r="E2043" s="14">
        <v>9282</v>
      </c>
      <c r="F2043" s="13" t="s">
        <v>461</v>
      </c>
      <c r="G2043" s="13" t="s">
        <v>461</v>
      </c>
      <c r="H2043" s="13" t="s">
        <v>214</v>
      </c>
      <c r="I2043" s="14">
        <v>41075</v>
      </c>
      <c r="J2043" s="13">
        <f t="shared" ref="J2043:J2106" si="75">INT((I2043-E2043)/365.25)</f>
        <v>87</v>
      </c>
      <c r="K2043" s="14">
        <v>41103</v>
      </c>
      <c r="L2043" s="13">
        <v>2</v>
      </c>
      <c r="M2043" s="14">
        <v>41715</v>
      </c>
      <c r="N2043" s="67">
        <f t="shared" si="74"/>
        <v>21.026694045174537</v>
      </c>
      <c r="O2043" s="16">
        <v>2</v>
      </c>
      <c r="Q2043" s="13" t="s">
        <v>39</v>
      </c>
      <c r="R2043" s="13" t="s">
        <v>10721</v>
      </c>
      <c r="S2043" s="13">
        <v>2</v>
      </c>
      <c r="T2043" s="13">
        <v>2</v>
      </c>
      <c r="U2043" s="13">
        <v>2</v>
      </c>
      <c r="V2043" s="13">
        <v>2</v>
      </c>
      <c r="X2043" s="13">
        <v>1</v>
      </c>
      <c r="Z2043" s="13">
        <v>4</v>
      </c>
      <c r="AC2043" s="13">
        <v>2</v>
      </c>
      <c r="AD2043" s="13">
        <v>2</v>
      </c>
      <c r="AE2043" s="13">
        <v>2</v>
      </c>
      <c r="AF2043" s="13">
        <v>2</v>
      </c>
      <c r="AG2043" s="13">
        <v>1</v>
      </c>
      <c r="AH2043" s="13">
        <v>2</v>
      </c>
      <c r="AI2043" s="13">
        <v>2</v>
      </c>
      <c r="AJ2043" s="13">
        <v>2</v>
      </c>
      <c r="AK2043" s="13">
        <v>2</v>
      </c>
      <c r="AL2043" s="13">
        <v>2</v>
      </c>
      <c r="AM2043" s="13">
        <v>1</v>
      </c>
      <c r="AN2043" s="13">
        <v>1</v>
      </c>
      <c r="AO2043" s="13" t="s">
        <v>10722</v>
      </c>
      <c r="AP2043" s="13" t="s">
        <v>1715</v>
      </c>
      <c r="AQ2043" s="13">
        <v>1</v>
      </c>
      <c r="AR2043" s="13">
        <v>1</v>
      </c>
      <c r="AS2043" s="13">
        <v>3</v>
      </c>
      <c r="AT2043" s="13">
        <v>1</v>
      </c>
      <c r="AU2043" s="13">
        <v>0</v>
      </c>
      <c r="AV2043" s="13">
        <v>2</v>
      </c>
      <c r="AX2043" s="13">
        <v>1</v>
      </c>
      <c r="AY2043" s="13">
        <v>2</v>
      </c>
      <c r="AZ2043" s="13">
        <v>1</v>
      </c>
      <c r="BA2043" s="13">
        <v>1</v>
      </c>
      <c r="BB2043" s="13">
        <v>1</v>
      </c>
      <c r="BC2043" s="13">
        <v>1</v>
      </c>
      <c r="BD2043" s="13">
        <v>1</v>
      </c>
      <c r="BE2043" s="13">
        <v>1</v>
      </c>
      <c r="BF2043" s="13">
        <v>1</v>
      </c>
      <c r="BG2043" s="13">
        <v>3</v>
      </c>
      <c r="BH2043" s="17">
        <v>1</v>
      </c>
      <c r="BJ2043" s="13">
        <v>1</v>
      </c>
      <c r="BK2043" s="13">
        <v>1</v>
      </c>
      <c r="BL2043" s="13">
        <v>1</v>
      </c>
      <c r="BM2043" s="13">
        <v>3541</v>
      </c>
      <c r="BN2043" s="13">
        <v>2</v>
      </c>
      <c r="BQ2043" s="13" t="s">
        <v>289</v>
      </c>
      <c r="BR2043" s="13" t="s">
        <v>222</v>
      </c>
      <c r="BS2043" s="13">
        <v>2</v>
      </c>
      <c r="BT2043" s="13">
        <v>69</v>
      </c>
      <c r="BU2043" s="13">
        <v>1</v>
      </c>
      <c r="BV2043" s="13">
        <v>4</v>
      </c>
      <c r="BW2043" s="13">
        <v>1</v>
      </c>
      <c r="BX2043" s="13">
        <v>330</v>
      </c>
      <c r="CA2043" s="18">
        <v>2213</v>
      </c>
      <c r="CB2043" s="18" t="s">
        <v>778</v>
      </c>
      <c r="CC2043" s="18" t="s">
        <v>10534</v>
      </c>
      <c r="CD2043" s="18">
        <v>436.8</v>
      </c>
      <c r="CE2043" s="18"/>
      <c r="CF2043" s="18"/>
      <c r="CG2043" s="18"/>
      <c r="CI2043" s="13">
        <v>1</v>
      </c>
      <c r="CJ2043" s="13">
        <v>1</v>
      </c>
      <c r="CK2043" s="13">
        <v>1</v>
      </c>
      <c r="CL2043" s="13">
        <v>1</v>
      </c>
      <c r="CM2043" s="13">
        <v>1</v>
      </c>
      <c r="CN2043" s="13">
        <v>1</v>
      </c>
      <c r="CO2043" s="13">
        <v>1</v>
      </c>
      <c r="CP2043" s="13">
        <v>1</v>
      </c>
      <c r="CQ2043" s="13">
        <v>1</v>
      </c>
      <c r="CR2043" s="13">
        <v>1</v>
      </c>
      <c r="CS2043" s="14">
        <v>41262</v>
      </c>
      <c r="CT2043" s="13">
        <v>2</v>
      </c>
      <c r="CW2043" s="13" t="s">
        <v>10723</v>
      </c>
      <c r="CX2043" s="38" t="s">
        <v>10724</v>
      </c>
      <c r="CY2043" s="38" t="s">
        <v>9610</v>
      </c>
      <c r="CZ2043" s="38" t="s">
        <v>386</v>
      </c>
      <c r="DA2043" s="38" t="s">
        <v>10725</v>
      </c>
      <c r="DB2043" s="13">
        <v>180</v>
      </c>
    </row>
    <row r="2044" spans="1:106" s="13" customFormat="1">
      <c r="A2044" s="84">
        <v>3792</v>
      </c>
      <c r="B2044" s="84">
        <v>5</v>
      </c>
      <c r="C2044" s="13" t="s">
        <v>8990</v>
      </c>
      <c r="D2044" s="13" t="s">
        <v>37</v>
      </c>
      <c r="E2044" s="14">
        <v>10364</v>
      </c>
      <c r="F2044" s="13" t="s">
        <v>691</v>
      </c>
      <c r="G2044" s="13" t="s">
        <v>691</v>
      </c>
      <c r="H2044" s="13" t="s">
        <v>691</v>
      </c>
      <c r="I2044" s="14">
        <v>41014</v>
      </c>
      <c r="J2044" s="13">
        <f t="shared" si="75"/>
        <v>83</v>
      </c>
      <c r="K2044" s="14">
        <v>41096</v>
      </c>
      <c r="L2044" s="13">
        <v>4</v>
      </c>
      <c r="M2044" s="14">
        <v>41320</v>
      </c>
      <c r="N2044" s="67">
        <f t="shared" si="74"/>
        <v>10.053388090349076</v>
      </c>
      <c r="O2044" s="16">
        <v>2</v>
      </c>
      <c r="Q2044" s="13" t="s">
        <v>10726</v>
      </c>
      <c r="R2044" s="13" t="s">
        <v>8689</v>
      </c>
      <c r="S2044" s="13">
        <v>2</v>
      </c>
      <c r="T2044" s="13">
        <v>2</v>
      </c>
      <c r="U2044" s="13">
        <v>2</v>
      </c>
      <c r="V2044" s="13">
        <v>2</v>
      </c>
      <c r="X2044" s="13">
        <v>2</v>
      </c>
      <c r="Z2044" s="13">
        <v>4</v>
      </c>
      <c r="AH2044" s="13">
        <v>2</v>
      </c>
      <c r="AP2044" s="13" t="s">
        <v>3508</v>
      </c>
      <c r="AQ2044" s="13">
        <v>1</v>
      </c>
      <c r="AR2044" s="13">
        <v>2</v>
      </c>
      <c r="AT2044" s="13">
        <v>1</v>
      </c>
      <c r="AU2044" s="13">
        <v>0</v>
      </c>
      <c r="AV2044" s="13">
        <v>1</v>
      </c>
      <c r="AW2044" s="13">
        <v>2</v>
      </c>
      <c r="AX2044" s="13">
        <v>1</v>
      </c>
      <c r="AY2044" s="13">
        <v>3</v>
      </c>
      <c r="AZ2044" s="13">
        <v>2</v>
      </c>
      <c r="BB2044" s="13">
        <v>2</v>
      </c>
      <c r="BD2044" s="13">
        <v>1</v>
      </c>
      <c r="BE2044" s="13">
        <v>1</v>
      </c>
      <c r="BF2044" s="13">
        <v>2</v>
      </c>
      <c r="BH2044" s="17">
        <v>2</v>
      </c>
      <c r="BI2044" s="13">
        <v>2</v>
      </c>
      <c r="BJ2044" s="13">
        <v>1</v>
      </c>
      <c r="BK2044" s="13">
        <v>1</v>
      </c>
      <c r="BL2044" s="13">
        <v>1</v>
      </c>
      <c r="BM2044" s="13">
        <v>3536</v>
      </c>
      <c r="BN2044" s="13">
        <v>1</v>
      </c>
      <c r="BO2044" s="13" t="s">
        <v>10727</v>
      </c>
      <c r="BP2044" s="13">
        <v>180</v>
      </c>
      <c r="BQ2044" s="13" t="s">
        <v>5590</v>
      </c>
      <c r="BR2044" s="13" t="s">
        <v>5591</v>
      </c>
      <c r="BS2044" s="13">
        <v>1</v>
      </c>
      <c r="BT2044" s="13">
        <v>22</v>
      </c>
      <c r="BU2044" s="13">
        <v>1</v>
      </c>
      <c r="BV2044" s="13">
        <v>3</v>
      </c>
      <c r="CA2044" s="18">
        <v>2205</v>
      </c>
      <c r="CB2044" s="18" t="s">
        <v>8691</v>
      </c>
      <c r="CC2044" s="18" t="s">
        <v>10728</v>
      </c>
      <c r="CD2044" s="18">
        <v>2384</v>
      </c>
      <c r="CE2044" s="18"/>
      <c r="CF2044" s="18"/>
      <c r="CG2044" s="18"/>
      <c r="CH2044" s="13">
        <v>2</v>
      </c>
      <c r="CW2044" s="13" t="s">
        <v>10729</v>
      </c>
      <c r="CX2044" s="38" t="s">
        <v>10730</v>
      </c>
      <c r="CY2044" s="38" t="s">
        <v>10731</v>
      </c>
      <c r="CZ2044" s="38" t="s">
        <v>10732</v>
      </c>
      <c r="DA2044" s="38" t="s">
        <v>10733</v>
      </c>
    </row>
    <row r="2045" spans="1:106" s="13" customFormat="1">
      <c r="A2045" s="84">
        <v>3794</v>
      </c>
      <c r="B2045" s="84">
        <v>5</v>
      </c>
      <c r="C2045" s="13" t="s">
        <v>10734</v>
      </c>
      <c r="D2045" s="13" t="s">
        <v>37</v>
      </c>
      <c r="E2045" s="14">
        <v>10444</v>
      </c>
      <c r="F2045" s="13" t="s">
        <v>179</v>
      </c>
      <c r="G2045" s="13" t="s">
        <v>179</v>
      </c>
      <c r="H2045" s="13" t="s">
        <v>179</v>
      </c>
      <c r="I2045" s="14">
        <v>41075</v>
      </c>
      <c r="J2045" s="13">
        <f t="shared" si="75"/>
        <v>83</v>
      </c>
      <c r="K2045" s="14">
        <v>41108</v>
      </c>
      <c r="L2045" s="13">
        <v>4</v>
      </c>
      <c r="M2045" s="14">
        <v>41343</v>
      </c>
      <c r="N2045" s="67">
        <f t="shared" si="74"/>
        <v>8.8049281314168386</v>
      </c>
      <c r="O2045" s="16">
        <v>2</v>
      </c>
      <c r="Q2045" s="13" t="s">
        <v>10735</v>
      </c>
      <c r="R2045" s="13" t="s">
        <v>181</v>
      </c>
      <c r="S2045" s="13">
        <v>2</v>
      </c>
      <c r="T2045" s="13">
        <v>1</v>
      </c>
      <c r="U2045" s="13">
        <v>2</v>
      </c>
      <c r="V2045" s="13">
        <v>2</v>
      </c>
      <c r="W2045" s="13" t="s">
        <v>3856</v>
      </c>
      <c r="X2045" s="13">
        <v>1</v>
      </c>
      <c r="Z2045" s="13">
        <v>4</v>
      </c>
      <c r="AC2045" s="13">
        <v>2</v>
      </c>
      <c r="AD2045" s="13">
        <v>2</v>
      </c>
      <c r="AE2045" s="13">
        <v>2</v>
      </c>
      <c r="AF2045" s="13">
        <v>2</v>
      </c>
      <c r="AG2045" s="13">
        <v>1</v>
      </c>
      <c r="AH2045" s="13">
        <v>2</v>
      </c>
      <c r="AI2045" s="13">
        <v>2</v>
      </c>
      <c r="AJ2045" s="13">
        <v>3</v>
      </c>
      <c r="AK2045" s="13">
        <v>1</v>
      </c>
      <c r="AL2045" s="13">
        <v>2</v>
      </c>
      <c r="AM2045" s="13">
        <v>1</v>
      </c>
      <c r="AN2045" s="13">
        <v>1</v>
      </c>
      <c r="AO2045" s="13" t="s">
        <v>10736</v>
      </c>
      <c r="AP2045" s="13" t="s">
        <v>1715</v>
      </c>
      <c r="AQ2045" s="13">
        <v>1</v>
      </c>
      <c r="AR2045" s="13">
        <v>2</v>
      </c>
      <c r="AT2045" s="13">
        <v>1</v>
      </c>
      <c r="AU2045" s="13">
        <v>0</v>
      </c>
      <c r="AV2045" s="13">
        <v>2</v>
      </c>
      <c r="AX2045" s="13">
        <v>2</v>
      </c>
      <c r="AZ2045" s="13">
        <v>1</v>
      </c>
      <c r="BA2045" s="13">
        <v>0</v>
      </c>
      <c r="BB2045" s="13">
        <v>2</v>
      </c>
      <c r="BD2045" s="13">
        <v>2</v>
      </c>
      <c r="BF2045" s="13">
        <v>2</v>
      </c>
      <c r="BH2045" s="17">
        <v>3</v>
      </c>
      <c r="BI2045" s="13">
        <v>3</v>
      </c>
      <c r="BJ2045" s="13">
        <v>1</v>
      </c>
      <c r="BK2045" s="13">
        <v>1</v>
      </c>
      <c r="BL2045" s="13">
        <v>1</v>
      </c>
      <c r="BM2045" s="13">
        <v>3544</v>
      </c>
      <c r="BN2045" s="13">
        <v>1</v>
      </c>
      <c r="BO2045" s="13" t="s">
        <v>10593</v>
      </c>
      <c r="BP2045" s="13">
        <v>180</v>
      </c>
      <c r="BQ2045" s="13" t="s">
        <v>10737</v>
      </c>
      <c r="BR2045" s="13" t="s">
        <v>3859</v>
      </c>
      <c r="BS2045" s="13">
        <v>2</v>
      </c>
      <c r="BT2045" s="13">
        <v>59</v>
      </c>
      <c r="BU2045" s="13">
        <v>1</v>
      </c>
      <c r="BV2045" s="13">
        <v>0.3</v>
      </c>
      <c r="CA2045" s="18">
        <v>2216</v>
      </c>
      <c r="CB2045" s="18" t="s">
        <v>4515</v>
      </c>
      <c r="CC2045" s="18" t="s">
        <v>10600</v>
      </c>
      <c r="CD2045" s="18">
        <v>392.8</v>
      </c>
      <c r="CE2045" s="18"/>
      <c r="CF2045" s="18"/>
      <c r="CG2045" s="18"/>
      <c r="CH2045" s="13">
        <v>2</v>
      </c>
      <c r="CI2045" s="13">
        <v>1</v>
      </c>
      <c r="CJ2045" s="13">
        <v>1</v>
      </c>
      <c r="CK2045" s="13">
        <v>1</v>
      </c>
      <c r="CL2045" s="13">
        <v>1</v>
      </c>
      <c r="CM2045" s="13">
        <v>1</v>
      </c>
      <c r="CN2045" s="13">
        <v>1</v>
      </c>
      <c r="CO2045" s="13">
        <v>1</v>
      </c>
      <c r="CP2045" s="13">
        <v>1</v>
      </c>
      <c r="CQ2045" s="13">
        <v>1</v>
      </c>
      <c r="CR2045" s="13">
        <v>1</v>
      </c>
      <c r="CU2045" s="13" t="s">
        <v>10738</v>
      </c>
      <c r="CW2045" s="13" t="s">
        <v>10739</v>
      </c>
      <c r="CX2045" s="38" t="s">
        <v>10740</v>
      </c>
      <c r="CY2045" s="38" t="s">
        <v>3738</v>
      </c>
      <c r="CZ2045" s="38" t="s">
        <v>41</v>
      </c>
      <c r="DA2045" s="38" t="s">
        <v>10741</v>
      </c>
    </row>
    <row r="2046" spans="1:106" s="13" customFormat="1">
      <c r="A2046" s="84">
        <v>3795</v>
      </c>
      <c r="B2046" s="84">
        <v>1</v>
      </c>
      <c r="C2046" s="13" t="s">
        <v>10742</v>
      </c>
      <c r="D2046" s="13" t="s">
        <v>54</v>
      </c>
      <c r="E2046" s="14">
        <v>9827</v>
      </c>
      <c r="G2046" s="13" t="s">
        <v>10743</v>
      </c>
      <c r="H2046" s="13" t="s">
        <v>691</v>
      </c>
      <c r="I2046" s="14">
        <v>41075</v>
      </c>
      <c r="J2046" s="13">
        <f t="shared" si="75"/>
        <v>85</v>
      </c>
      <c r="K2046" s="14">
        <v>41094</v>
      </c>
      <c r="L2046" s="13">
        <v>4</v>
      </c>
      <c r="M2046" s="14">
        <v>41220</v>
      </c>
      <c r="N2046" s="67">
        <f t="shared" si="74"/>
        <v>4.7638603696098567</v>
      </c>
      <c r="O2046" s="16">
        <v>2</v>
      </c>
      <c r="Q2046" s="13" t="s">
        <v>10744</v>
      </c>
      <c r="R2046" s="13" t="s">
        <v>38</v>
      </c>
      <c r="S2046" s="13">
        <v>2</v>
      </c>
      <c r="T2046" s="13">
        <v>2</v>
      </c>
      <c r="U2046" s="13">
        <v>2</v>
      </c>
      <c r="X2046" s="13">
        <v>1</v>
      </c>
      <c r="Z2046" s="13">
        <v>4</v>
      </c>
      <c r="AC2046" s="13">
        <v>2</v>
      </c>
      <c r="AD2046" s="13">
        <v>2</v>
      </c>
      <c r="AE2046" s="13">
        <v>2</v>
      </c>
      <c r="AF2046" s="13">
        <v>2</v>
      </c>
      <c r="AG2046" s="13">
        <v>1</v>
      </c>
      <c r="AH2046" s="13">
        <v>2</v>
      </c>
      <c r="AO2046" s="13" t="s">
        <v>10745</v>
      </c>
      <c r="AP2046" s="13" t="s">
        <v>1634</v>
      </c>
      <c r="AQ2046" s="13">
        <v>1</v>
      </c>
      <c r="AT2046" s="13">
        <v>1</v>
      </c>
      <c r="AU2046" s="13">
        <v>0</v>
      </c>
      <c r="AV2046" s="13">
        <v>1</v>
      </c>
      <c r="AX2046" s="13">
        <v>2</v>
      </c>
      <c r="AZ2046" s="13">
        <v>2</v>
      </c>
      <c r="BB2046" s="13">
        <v>1</v>
      </c>
      <c r="BC2046" s="13">
        <v>0</v>
      </c>
      <c r="BD2046" s="13">
        <v>1</v>
      </c>
      <c r="BE2046" s="13">
        <v>0</v>
      </c>
      <c r="BF2046" s="13">
        <v>1</v>
      </c>
      <c r="BG2046" s="13">
        <v>1</v>
      </c>
      <c r="BH2046" s="17">
        <v>1</v>
      </c>
      <c r="BK2046" s="13">
        <v>1</v>
      </c>
      <c r="BS2046" s="13">
        <v>2</v>
      </c>
      <c r="BT2046" s="13">
        <v>161</v>
      </c>
      <c r="BU2046" s="13">
        <v>1</v>
      </c>
      <c r="BV2046" s="13">
        <v>1</v>
      </c>
      <c r="CA2046" s="18">
        <v>2220</v>
      </c>
      <c r="CB2046" s="18" t="s">
        <v>4133</v>
      </c>
      <c r="CC2046" s="18" t="s">
        <v>10746</v>
      </c>
      <c r="CD2046" s="18">
        <v>1519.2</v>
      </c>
      <c r="CE2046" s="18"/>
      <c r="CF2046" s="18"/>
      <c r="CG2046" s="18"/>
      <c r="CH2046" s="13">
        <v>2</v>
      </c>
      <c r="CI2046" s="13">
        <v>1</v>
      </c>
      <c r="CJ2046" s="13">
        <v>1</v>
      </c>
      <c r="CK2046" s="13">
        <v>1</v>
      </c>
      <c r="CL2046" s="13">
        <v>1</v>
      </c>
      <c r="CM2046" s="13">
        <v>1</v>
      </c>
      <c r="CN2046" s="13">
        <v>1</v>
      </c>
      <c r="CO2046" s="13">
        <v>1</v>
      </c>
      <c r="CP2046" s="13">
        <v>1</v>
      </c>
      <c r="CQ2046" s="13">
        <v>1</v>
      </c>
      <c r="CR2046" s="13">
        <v>1</v>
      </c>
      <c r="CS2046" s="14">
        <v>41327</v>
      </c>
      <c r="CT2046" s="13">
        <v>2</v>
      </c>
      <c r="CW2046" s="13" t="s">
        <v>10747</v>
      </c>
      <c r="CX2046" s="38" t="s">
        <v>10748</v>
      </c>
      <c r="CY2046" s="38" t="s">
        <v>10749</v>
      </c>
      <c r="CZ2046" s="38"/>
      <c r="DA2046" s="38" t="s">
        <v>10750</v>
      </c>
    </row>
    <row r="2047" spans="1:106" s="13" customFormat="1">
      <c r="A2047" s="84">
        <v>3796</v>
      </c>
      <c r="B2047" s="84">
        <v>1</v>
      </c>
      <c r="C2047" s="13" t="s">
        <v>10751</v>
      </c>
      <c r="D2047" s="13" t="s">
        <v>54</v>
      </c>
      <c r="E2047" s="14">
        <v>15280</v>
      </c>
      <c r="F2047" s="13" t="s">
        <v>648</v>
      </c>
      <c r="G2047" s="13" t="s">
        <v>648</v>
      </c>
      <c r="H2047" s="13" t="s">
        <v>648</v>
      </c>
      <c r="I2047" s="14">
        <v>40923</v>
      </c>
      <c r="J2047" s="13">
        <f t="shared" si="75"/>
        <v>70</v>
      </c>
      <c r="K2047" s="14">
        <v>41109</v>
      </c>
      <c r="L2047" s="13">
        <v>4</v>
      </c>
      <c r="M2047" s="14">
        <v>41226</v>
      </c>
      <c r="N2047" s="67">
        <f t="shared" si="74"/>
        <v>9.9548254620123195</v>
      </c>
      <c r="O2047" s="16">
        <v>2</v>
      </c>
      <c r="Q2047" s="13" t="s">
        <v>180</v>
      </c>
      <c r="S2047" s="13">
        <v>2</v>
      </c>
      <c r="T2047" s="13">
        <v>2</v>
      </c>
      <c r="U2047" s="13">
        <v>2</v>
      </c>
      <c r="V2047" s="13">
        <v>2</v>
      </c>
      <c r="X2047" s="13">
        <v>1</v>
      </c>
      <c r="Z2047" s="13">
        <v>4</v>
      </c>
      <c r="AC2047" s="13">
        <v>2</v>
      </c>
      <c r="AD2047" s="13">
        <v>2</v>
      </c>
      <c r="AE2047" s="13">
        <v>1</v>
      </c>
      <c r="AF2047" s="13">
        <v>2</v>
      </c>
      <c r="AG2047" s="13">
        <v>1</v>
      </c>
      <c r="AH2047" s="13">
        <v>2</v>
      </c>
      <c r="AI2047" s="13">
        <v>2</v>
      </c>
      <c r="AJ2047" s="13">
        <v>2</v>
      </c>
      <c r="AK2047" s="13">
        <v>2</v>
      </c>
      <c r="AL2047" s="13">
        <v>1</v>
      </c>
      <c r="AM2047" s="13">
        <v>1</v>
      </c>
      <c r="AN2047" s="13">
        <v>1</v>
      </c>
      <c r="AO2047" s="13" t="s">
        <v>10752</v>
      </c>
      <c r="AP2047" s="13" t="s">
        <v>10753</v>
      </c>
      <c r="AQ2047" s="13">
        <v>1</v>
      </c>
      <c r="AR2047" s="13">
        <v>2</v>
      </c>
      <c r="AT2047" s="13">
        <v>1</v>
      </c>
      <c r="AU2047" s="13">
        <v>2</v>
      </c>
      <c r="AV2047" s="13">
        <v>1</v>
      </c>
      <c r="AW2047" s="13">
        <v>2</v>
      </c>
      <c r="AX2047" s="13">
        <v>1</v>
      </c>
      <c r="AY2047" s="13">
        <v>2</v>
      </c>
      <c r="AZ2047" s="13">
        <v>1</v>
      </c>
      <c r="BA2047" s="13">
        <v>2</v>
      </c>
      <c r="BB2047" s="13">
        <v>1</v>
      </c>
      <c r="BC2047" s="13">
        <v>2</v>
      </c>
      <c r="BD2047" s="13">
        <v>1</v>
      </c>
      <c r="BE2047" s="13">
        <v>2</v>
      </c>
      <c r="BF2047" s="13">
        <v>2</v>
      </c>
      <c r="BH2047" s="17">
        <v>1</v>
      </c>
      <c r="BJ2047" s="13">
        <v>1</v>
      </c>
      <c r="BK2047" s="13">
        <v>1</v>
      </c>
      <c r="BL2047" s="13">
        <v>1</v>
      </c>
      <c r="BM2047" s="13">
        <v>3567</v>
      </c>
      <c r="BN2047" s="13">
        <v>2</v>
      </c>
      <c r="BQ2047" s="13" t="s">
        <v>289</v>
      </c>
      <c r="BR2047" s="13" t="s">
        <v>222</v>
      </c>
      <c r="CA2047" s="18">
        <v>2245</v>
      </c>
      <c r="CB2047" s="18" t="s">
        <v>4369</v>
      </c>
      <c r="CC2047" s="18">
        <v>1070</v>
      </c>
      <c r="CD2047" s="18">
        <v>0</v>
      </c>
      <c r="CE2047" s="18"/>
      <c r="CF2047" s="18"/>
      <c r="CG2047" s="18"/>
      <c r="CH2047" s="13">
        <v>2</v>
      </c>
      <c r="CI2047" s="13">
        <v>1</v>
      </c>
      <c r="CJ2047" s="13">
        <v>1</v>
      </c>
      <c r="CK2047" s="13">
        <v>1</v>
      </c>
      <c r="CL2047" s="13">
        <v>1</v>
      </c>
      <c r="CM2047" s="13">
        <v>1</v>
      </c>
      <c r="CN2047" s="13">
        <v>1</v>
      </c>
      <c r="CO2047" s="13">
        <v>1</v>
      </c>
      <c r="CP2047" s="13">
        <v>1</v>
      </c>
      <c r="CQ2047" s="13">
        <v>1</v>
      </c>
      <c r="CR2047" s="13">
        <v>1</v>
      </c>
      <c r="CS2047" s="14">
        <v>41270</v>
      </c>
      <c r="CT2047" s="13">
        <v>1</v>
      </c>
      <c r="CW2047" s="13" t="s">
        <v>10754</v>
      </c>
      <c r="CX2047" s="38" t="s">
        <v>4704</v>
      </c>
      <c r="CY2047" s="38" t="s">
        <v>10755</v>
      </c>
      <c r="CZ2047" s="38" t="s">
        <v>41</v>
      </c>
      <c r="DA2047" s="38" t="s">
        <v>10756</v>
      </c>
    </row>
    <row r="2048" spans="1:106" s="13" customFormat="1">
      <c r="A2048" s="84">
        <v>3797</v>
      </c>
      <c r="B2048" s="84">
        <v>1</v>
      </c>
      <c r="C2048" s="13" t="s">
        <v>2368</v>
      </c>
      <c r="D2048" s="13" t="s">
        <v>54</v>
      </c>
      <c r="E2048" s="14">
        <v>15064</v>
      </c>
      <c r="F2048" s="13" t="s">
        <v>295</v>
      </c>
      <c r="G2048" s="13" t="s">
        <v>295</v>
      </c>
      <c r="H2048" s="13" t="s">
        <v>295</v>
      </c>
      <c r="I2048" s="14">
        <v>41075</v>
      </c>
      <c r="J2048" s="13">
        <f t="shared" si="75"/>
        <v>71</v>
      </c>
      <c r="K2048" s="14">
        <v>41120</v>
      </c>
      <c r="L2048" s="13">
        <v>2</v>
      </c>
      <c r="M2048" s="14">
        <v>41228</v>
      </c>
      <c r="N2048" s="67">
        <f t="shared" si="74"/>
        <v>5.0266940451745379</v>
      </c>
      <c r="O2048" s="16">
        <v>2</v>
      </c>
      <c r="Q2048" s="13" t="s">
        <v>180</v>
      </c>
      <c r="R2048" s="13" t="s">
        <v>38</v>
      </c>
      <c r="S2048" s="13">
        <v>2</v>
      </c>
      <c r="T2048" s="13">
        <v>2</v>
      </c>
      <c r="U2048" s="13">
        <v>2</v>
      </c>
      <c r="V2048" s="13">
        <v>2</v>
      </c>
      <c r="X2048" s="13">
        <v>2</v>
      </c>
      <c r="Z2048" s="13">
        <v>4</v>
      </c>
      <c r="AH2048" s="13">
        <v>2</v>
      </c>
      <c r="AI2048" s="13">
        <v>3</v>
      </c>
      <c r="AJ2048" s="13">
        <v>3</v>
      </c>
      <c r="AK2048" s="13">
        <v>3</v>
      </c>
      <c r="AL2048" s="13">
        <v>3</v>
      </c>
      <c r="AM2048" s="13">
        <v>3</v>
      </c>
      <c r="AN2048" s="13">
        <v>3</v>
      </c>
      <c r="AP2048" s="13" t="s">
        <v>9068</v>
      </c>
      <c r="AQ2048" s="13">
        <v>1</v>
      </c>
      <c r="AR2048" s="13">
        <v>1</v>
      </c>
      <c r="AS2048" s="13">
        <v>0</v>
      </c>
      <c r="AT2048" s="13">
        <v>1</v>
      </c>
      <c r="AU2048" s="13">
        <v>0</v>
      </c>
      <c r="AV2048" s="13">
        <v>1</v>
      </c>
      <c r="AW2048" s="13">
        <v>0</v>
      </c>
      <c r="AX2048" s="13">
        <v>1</v>
      </c>
      <c r="AY2048" s="13">
        <v>0</v>
      </c>
      <c r="AZ2048" s="13">
        <v>2</v>
      </c>
      <c r="BB2048" s="13">
        <v>2</v>
      </c>
      <c r="BD2048" s="13">
        <v>2</v>
      </c>
      <c r="BF2048" s="13">
        <v>1</v>
      </c>
      <c r="BG2048" s="13">
        <v>3</v>
      </c>
      <c r="BH2048" s="17">
        <v>1</v>
      </c>
      <c r="BI2048" s="13">
        <v>1</v>
      </c>
      <c r="BJ2048" s="13">
        <v>2</v>
      </c>
      <c r="BK2048" s="13">
        <v>1</v>
      </c>
      <c r="BL2048" s="13">
        <v>1</v>
      </c>
      <c r="BM2048" s="13">
        <v>3581</v>
      </c>
      <c r="BN2048" s="13">
        <v>2</v>
      </c>
      <c r="BQ2048" s="13" t="s">
        <v>289</v>
      </c>
      <c r="BR2048" s="13" t="s">
        <v>222</v>
      </c>
      <c r="BS2048" s="13">
        <v>1</v>
      </c>
      <c r="BT2048" s="13">
        <v>27</v>
      </c>
      <c r="BU2048" s="13">
        <v>1</v>
      </c>
      <c r="BV2048" s="13">
        <v>1</v>
      </c>
      <c r="CA2048" s="18">
        <v>2228</v>
      </c>
      <c r="CB2048" s="18" t="s">
        <v>778</v>
      </c>
      <c r="CC2048" s="18" t="s">
        <v>10534</v>
      </c>
      <c r="CD2048" s="18">
        <v>1156.4000000000001</v>
      </c>
      <c r="CE2048" s="18"/>
      <c r="CF2048" s="18"/>
      <c r="CG2048" s="18"/>
      <c r="CI2048" s="13">
        <v>1</v>
      </c>
      <c r="CJ2048" s="13">
        <v>1</v>
      </c>
      <c r="CK2048" s="13">
        <v>1</v>
      </c>
      <c r="CL2048" s="13">
        <v>1</v>
      </c>
      <c r="CM2048" s="13">
        <v>1</v>
      </c>
      <c r="CN2048" s="13">
        <v>1</v>
      </c>
      <c r="CO2048" s="13">
        <v>1</v>
      </c>
      <c r="CP2048" s="13">
        <v>1</v>
      </c>
      <c r="CQ2048" s="13">
        <v>1</v>
      </c>
      <c r="CR2048" s="13">
        <v>1</v>
      </c>
      <c r="CS2048" s="14">
        <v>41228</v>
      </c>
      <c r="CT2048" s="13">
        <v>3</v>
      </c>
      <c r="CW2048" s="13" t="s">
        <v>10757</v>
      </c>
      <c r="CX2048" s="38" t="s">
        <v>10758</v>
      </c>
      <c r="CY2048" s="38" t="s">
        <v>7989</v>
      </c>
      <c r="CZ2048" s="38" t="s">
        <v>41</v>
      </c>
      <c r="DA2048" s="38" t="s">
        <v>10759</v>
      </c>
    </row>
    <row r="2049" spans="1:106" s="13" customFormat="1">
      <c r="A2049" s="84">
        <v>3798</v>
      </c>
      <c r="B2049" s="84">
        <v>1</v>
      </c>
      <c r="C2049" s="13" t="s">
        <v>5964</v>
      </c>
      <c r="D2049" s="13" t="s">
        <v>54</v>
      </c>
      <c r="E2049" s="14">
        <v>11267</v>
      </c>
      <c r="F2049" s="13" t="s">
        <v>295</v>
      </c>
      <c r="G2049" s="13" t="s">
        <v>295</v>
      </c>
      <c r="H2049" s="13" t="s">
        <v>295</v>
      </c>
      <c r="I2049" s="14">
        <v>41105</v>
      </c>
      <c r="J2049" s="13">
        <f t="shared" si="75"/>
        <v>81</v>
      </c>
      <c r="K2049" s="14">
        <v>41124</v>
      </c>
      <c r="L2049" s="13">
        <v>2</v>
      </c>
      <c r="M2049" s="14">
        <v>41143</v>
      </c>
      <c r="N2049" s="67">
        <f t="shared" si="74"/>
        <v>1.2484599589322383</v>
      </c>
      <c r="O2049" s="16">
        <v>2</v>
      </c>
      <c r="Q2049" s="13" t="s">
        <v>180</v>
      </c>
      <c r="R2049" s="13" t="s">
        <v>38</v>
      </c>
      <c r="S2049" s="13">
        <v>2</v>
      </c>
      <c r="T2049" s="13">
        <v>2</v>
      </c>
      <c r="U2049" s="13">
        <v>2</v>
      </c>
      <c r="V2049" s="13">
        <v>2</v>
      </c>
      <c r="X2049" s="13">
        <v>2</v>
      </c>
      <c r="Z2049" s="13">
        <v>4</v>
      </c>
      <c r="AH2049" s="13">
        <v>2</v>
      </c>
      <c r="AI2049" s="13">
        <v>2</v>
      </c>
      <c r="AJ2049" s="13">
        <v>2</v>
      </c>
      <c r="AK2049" s="13">
        <v>2</v>
      </c>
      <c r="AL2049" s="13">
        <v>2</v>
      </c>
      <c r="AM2049" s="13">
        <v>2</v>
      </c>
      <c r="AN2049" s="13">
        <v>2</v>
      </c>
      <c r="AP2049" s="13" t="s">
        <v>1715</v>
      </c>
      <c r="AQ2049" s="13">
        <v>1</v>
      </c>
      <c r="AR2049" s="13">
        <v>1</v>
      </c>
      <c r="AS2049" s="13">
        <v>1</v>
      </c>
      <c r="AT2049" s="13">
        <v>1</v>
      </c>
      <c r="AU2049" s="13">
        <v>0</v>
      </c>
      <c r="AV2049" s="13">
        <v>1</v>
      </c>
      <c r="AW2049" s="13">
        <v>1</v>
      </c>
      <c r="AX2049" s="13">
        <v>1</v>
      </c>
      <c r="AY2049" s="13">
        <v>1</v>
      </c>
      <c r="AZ2049" s="13">
        <v>2</v>
      </c>
      <c r="BB2049" s="13">
        <v>3</v>
      </c>
      <c r="BD2049" s="13">
        <v>1</v>
      </c>
      <c r="BE2049" s="13">
        <v>1</v>
      </c>
      <c r="BF2049" s="13">
        <v>2</v>
      </c>
      <c r="BH2049" s="17">
        <v>1</v>
      </c>
      <c r="BI2049" s="13">
        <v>1</v>
      </c>
      <c r="BJ2049" s="13">
        <v>1</v>
      </c>
      <c r="BK2049" s="13">
        <v>1</v>
      </c>
      <c r="BS2049" s="13">
        <v>1</v>
      </c>
      <c r="BU2049" s="13">
        <v>1</v>
      </c>
      <c r="CA2049" s="18">
        <v>2239</v>
      </c>
      <c r="CB2049" s="18" t="s">
        <v>778</v>
      </c>
      <c r="CC2049" s="18" t="s">
        <v>10534</v>
      </c>
      <c r="CD2049" s="18">
        <v>126.8</v>
      </c>
      <c r="CE2049" s="18"/>
      <c r="CF2049" s="18"/>
      <c r="CG2049" s="18"/>
      <c r="CI2049" s="13">
        <v>1</v>
      </c>
      <c r="CJ2049" s="13">
        <v>1</v>
      </c>
      <c r="CK2049" s="13">
        <v>1</v>
      </c>
      <c r="CL2049" s="13">
        <v>1</v>
      </c>
      <c r="CM2049" s="13">
        <v>1</v>
      </c>
      <c r="CN2049" s="13">
        <v>1</v>
      </c>
      <c r="CO2049" s="13">
        <v>1</v>
      </c>
      <c r="CP2049" s="13">
        <v>1</v>
      </c>
      <c r="CQ2049" s="13">
        <v>1</v>
      </c>
      <c r="CR2049" s="13">
        <v>1</v>
      </c>
      <c r="CS2049" s="14">
        <v>41228</v>
      </c>
      <c r="CT2049" s="13">
        <v>2</v>
      </c>
      <c r="CW2049" s="13" t="s">
        <v>10760</v>
      </c>
      <c r="CX2049" s="38" t="s">
        <v>10761</v>
      </c>
      <c r="CY2049" s="38" t="s">
        <v>10762</v>
      </c>
      <c r="CZ2049" s="38"/>
      <c r="DA2049" s="38" t="s">
        <v>192</v>
      </c>
    </row>
    <row r="2050" spans="1:106" s="13" customFormat="1">
      <c r="A2050" s="84">
        <v>3800</v>
      </c>
      <c r="B2050" s="84">
        <v>1</v>
      </c>
      <c r="C2050" s="13" t="s">
        <v>536</v>
      </c>
      <c r="D2050" s="13" t="s">
        <v>54</v>
      </c>
      <c r="E2050" s="14">
        <v>13900</v>
      </c>
      <c r="F2050" s="13" t="s">
        <v>661</v>
      </c>
      <c r="G2050" s="13" t="s">
        <v>661</v>
      </c>
      <c r="H2050" s="13" t="s">
        <v>661</v>
      </c>
      <c r="I2050" s="14">
        <v>41044</v>
      </c>
      <c r="J2050" s="13">
        <f t="shared" si="75"/>
        <v>74</v>
      </c>
      <c r="K2050" s="14">
        <v>41068</v>
      </c>
      <c r="L2050" s="13">
        <v>4</v>
      </c>
      <c r="M2050" s="14">
        <v>41227</v>
      </c>
      <c r="N2050" s="67">
        <f t="shared" si="74"/>
        <v>6.0123203285420947</v>
      </c>
      <c r="O2050" s="16">
        <v>2</v>
      </c>
      <c r="Q2050" s="13" t="s">
        <v>245</v>
      </c>
      <c r="R2050" s="13" t="s">
        <v>181</v>
      </c>
      <c r="S2050" s="13">
        <v>2</v>
      </c>
      <c r="T2050" s="13">
        <v>2</v>
      </c>
      <c r="U2050" s="13">
        <v>2</v>
      </c>
      <c r="V2050" s="13">
        <v>2</v>
      </c>
      <c r="X2050" s="13">
        <v>1</v>
      </c>
      <c r="Z2050" s="13">
        <v>4</v>
      </c>
      <c r="AG2050" s="13">
        <v>1</v>
      </c>
      <c r="AH2050" s="13">
        <v>2</v>
      </c>
      <c r="AI2050" s="13">
        <v>2</v>
      </c>
      <c r="AJ2050" s="13">
        <v>3</v>
      </c>
      <c r="AK2050" s="13">
        <v>1</v>
      </c>
      <c r="AL2050" s="13">
        <v>2</v>
      </c>
      <c r="AM2050" s="13">
        <v>2</v>
      </c>
      <c r="AN2050" s="13">
        <v>1</v>
      </c>
      <c r="AO2050" s="13" t="s">
        <v>10763</v>
      </c>
      <c r="AP2050" s="13" t="s">
        <v>1715</v>
      </c>
      <c r="AQ2050" s="13">
        <v>1</v>
      </c>
      <c r="AR2050" s="13">
        <v>1</v>
      </c>
      <c r="AS2050" s="13">
        <v>0</v>
      </c>
      <c r="AT2050" s="13">
        <v>1</v>
      </c>
      <c r="AU2050" s="13">
        <v>0</v>
      </c>
      <c r="AV2050" s="13">
        <v>1</v>
      </c>
      <c r="AW2050" s="13">
        <v>1</v>
      </c>
      <c r="AX2050" s="13">
        <v>1</v>
      </c>
      <c r="AY2050" s="13">
        <v>1</v>
      </c>
      <c r="AZ2050" s="13">
        <v>1</v>
      </c>
      <c r="BA2050" s="13">
        <v>1</v>
      </c>
      <c r="BB2050" s="13">
        <v>1</v>
      </c>
      <c r="BC2050" s="13">
        <v>0</v>
      </c>
      <c r="BD2050" s="13">
        <v>1</v>
      </c>
      <c r="BE2050" s="13">
        <v>1</v>
      </c>
      <c r="BF2050" s="13">
        <v>2</v>
      </c>
      <c r="BH2050" s="17">
        <v>1</v>
      </c>
      <c r="BI2050" s="13">
        <v>1</v>
      </c>
      <c r="BJ2050" s="13">
        <v>2</v>
      </c>
      <c r="BK2050" s="13">
        <v>1</v>
      </c>
      <c r="BL2050" s="13">
        <v>1</v>
      </c>
      <c r="BM2050" s="13">
        <v>3525</v>
      </c>
      <c r="BN2050" s="13">
        <v>2</v>
      </c>
      <c r="BQ2050" s="13" t="s">
        <v>289</v>
      </c>
      <c r="BR2050" s="13" t="s">
        <v>222</v>
      </c>
      <c r="BS2050" s="13">
        <v>2</v>
      </c>
      <c r="BT2050" s="13">
        <v>225</v>
      </c>
      <c r="BU2050" s="13">
        <v>1</v>
      </c>
      <c r="BV2050" s="13">
        <v>1</v>
      </c>
      <c r="CA2050" s="18">
        <v>2170</v>
      </c>
      <c r="CB2050" s="18" t="s">
        <v>778</v>
      </c>
      <c r="CC2050" s="18">
        <v>2114</v>
      </c>
      <c r="CD2050" s="18">
        <v>500</v>
      </c>
      <c r="CE2050" s="18"/>
      <c r="CF2050" s="18" t="s">
        <v>778</v>
      </c>
      <c r="CG2050" s="18"/>
      <c r="CH2050" s="13">
        <v>2</v>
      </c>
      <c r="CI2050" s="13">
        <v>1</v>
      </c>
      <c r="CJ2050" s="13">
        <v>1</v>
      </c>
      <c r="CK2050" s="13">
        <v>1</v>
      </c>
      <c r="CL2050" s="13">
        <v>1</v>
      </c>
      <c r="CM2050" s="13">
        <v>1</v>
      </c>
      <c r="CN2050" s="13">
        <v>1</v>
      </c>
      <c r="CO2050" s="13">
        <v>1</v>
      </c>
      <c r="CP2050" s="13">
        <v>1</v>
      </c>
      <c r="CQ2050" s="13">
        <v>1</v>
      </c>
      <c r="CR2050" s="13">
        <v>1</v>
      </c>
      <c r="CS2050" s="14">
        <v>41214</v>
      </c>
      <c r="CT2050" s="13">
        <v>2</v>
      </c>
      <c r="CW2050" s="13" t="s">
        <v>10467</v>
      </c>
      <c r="CX2050" s="38" t="s">
        <v>1062</v>
      </c>
      <c r="CY2050" s="38" t="s">
        <v>4294</v>
      </c>
      <c r="CZ2050" s="38" t="s">
        <v>41</v>
      </c>
      <c r="DA2050" s="38" t="s">
        <v>10764</v>
      </c>
    </row>
    <row r="2051" spans="1:106" s="13" customFormat="1">
      <c r="A2051" s="84">
        <v>3802</v>
      </c>
      <c r="B2051" s="84">
        <v>5</v>
      </c>
      <c r="C2051" s="13" t="s">
        <v>10765</v>
      </c>
      <c r="D2051" s="13" t="s">
        <v>37</v>
      </c>
      <c r="E2051" s="14">
        <v>22487</v>
      </c>
      <c r="F2051" s="13" t="s">
        <v>219</v>
      </c>
      <c r="G2051" s="13" t="s">
        <v>219</v>
      </c>
      <c r="H2051" s="13" t="s">
        <v>219</v>
      </c>
      <c r="I2051" s="14">
        <v>40923</v>
      </c>
      <c r="J2051" s="13">
        <f t="shared" si="75"/>
        <v>50</v>
      </c>
      <c r="K2051" s="14">
        <v>41024</v>
      </c>
      <c r="L2051" s="13">
        <v>4</v>
      </c>
      <c r="M2051" s="14">
        <v>41431</v>
      </c>
      <c r="N2051" s="67">
        <f t="shared" si="74"/>
        <v>16.689938398357288</v>
      </c>
      <c r="O2051" s="16">
        <v>2</v>
      </c>
      <c r="Q2051" s="13" t="s">
        <v>10766</v>
      </c>
      <c r="R2051" s="13" t="s">
        <v>38</v>
      </c>
      <c r="S2051" s="13">
        <v>2</v>
      </c>
      <c r="T2051" s="13">
        <v>2</v>
      </c>
      <c r="U2051" s="13">
        <v>2</v>
      </c>
      <c r="V2051" s="13">
        <v>2</v>
      </c>
      <c r="X2051" s="13">
        <v>2</v>
      </c>
      <c r="Z2051" s="13">
        <v>4</v>
      </c>
      <c r="AC2051" s="13">
        <v>2</v>
      </c>
      <c r="AD2051" s="13">
        <v>2</v>
      </c>
      <c r="AE2051" s="13">
        <v>2</v>
      </c>
      <c r="AF2051" s="13">
        <v>2</v>
      </c>
      <c r="AG2051" s="13">
        <v>2</v>
      </c>
      <c r="AH2051" s="13">
        <v>2</v>
      </c>
      <c r="AI2051" s="13">
        <v>2</v>
      </c>
      <c r="AJ2051" s="13">
        <v>2</v>
      </c>
      <c r="AK2051" s="13">
        <v>1</v>
      </c>
      <c r="AL2051" s="13">
        <v>2</v>
      </c>
      <c r="AM2051" s="13">
        <v>1</v>
      </c>
      <c r="AN2051" s="13">
        <v>2</v>
      </c>
      <c r="AP2051" s="13" t="s">
        <v>4852</v>
      </c>
      <c r="AQ2051" s="13">
        <v>1</v>
      </c>
      <c r="AR2051" s="13">
        <v>2</v>
      </c>
      <c r="AT2051" s="13">
        <v>1</v>
      </c>
      <c r="AU2051" s="13">
        <v>0</v>
      </c>
      <c r="AV2051" s="13">
        <v>1</v>
      </c>
      <c r="AW2051" s="13">
        <v>0</v>
      </c>
      <c r="AX2051" s="13">
        <v>2</v>
      </c>
      <c r="AZ2051" s="13">
        <v>1</v>
      </c>
      <c r="BA2051" s="13">
        <v>0</v>
      </c>
      <c r="BB2051" s="13">
        <v>2</v>
      </c>
      <c r="BD2051" s="13">
        <v>1</v>
      </c>
      <c r="BE2051" s="13">
        <v>0</v>
      </c>
      <c r="BF2051" s="13">
        <v>1</v>
      </c>
      <c r="BG2051" s="13">
        <v>12</v>
      </c>
      <c r="BH2051" s="17">
        <v>2</v>
      </c>
      <c r="BI2051" s="13">
        <v>1</v>
      </c>
      <c r="BJ2051" s="13">
        <v>2</v>
      </c>
      <c r="BK2051" s="13">
        <v>1</v>
      </c>
      <c r="BL2051" s="13">
        <v>1</v>
      </c>
      <c r="BM2051" s="13">
        <v>3502</v>
      </c>
      <c r="BN2051" s="13">
        <v>1</v>
      </c>
      <c r="BO2051" s="13" t="s">
        <v>9845</v>
      </c>
      <c r="BP2051" s="13">
        <v>200</v>
      </c>
      <c r="BQ2051" s="13" t="s">
        <v>1133</v>
      </c>
      <c r="BR2051" s="13" t="s">
        <v>238</v>
      </c>
      <c r="BS2051" s="13">
        <v>2</v>
      </c>
      <c r="BT2051" s="13">
        <v>113</v>
      </c>
      <c r="BU2051" s="13">
        <v>1</v>
      </c>
      <c r="BV2051" s="13">
        <v>2</v>
      </c>
      <c r="CA2051" s="18">
        <v>2105</v>
      </c>
      <c r="CB2051" s="18" t="s">
        <v>1151</v>
      </c>
      <c r="CC2051" s="18"/>
      <c r="CD2051" s="18" t="s">
        <v>453</v>
      </c>
      <c r="CE2051" s="18"/>
      <c r="CF2051" s="18"/>
      <c r="CG2051" s="18"/>
      <c r="CH2051" s="13">
        <v>2</v>
      </c>
      <c r="CI2051" s="13">
        <v>1</v>
      </c>
      <c r="CJ2051" s="13">
        <v>1</v>
      </c>
      <c r="CK2051" s="13">
        <v>1</v>
      </c>
      <c r="CL2051" s="13">
        <v>1</v>
      </c>
      <c r="CM2051" s="13">
        <v>1</v>
      </c>
      <c r="CN2051" s="13">
        <v>1</v>
      </c>
      <c r="CO2051" s="13">
        <v>1</v>
      </c>
      <c r="CP2051" s="13">
        <v>1</v>
      </c>
      <c r="CQ2051" s="13">
        <v>1</v>
      </c>
      <c r="CR2051" s="13">
        <v>1</v>
      </c>
      <c r="CS2051" s="14">
        <v>41219</v>
      </c>
      <c r="CT2051" s="13">
        <v>1</v>
      </c>
      <c r="CU2051" s="13" t="s">
        <v>10767</v>
      </c>
      <c r="CW2051" s="13" t="s">
        <v>10768</v>
      </c>
      <c r="CX2051" s="38" t="s">
        <v>10769</v>
      </c>
      <c r="CY2051" s="38" t="s">
        <v>10770</v>
      </c>
      <c r="CZ2051" s="38" t="s">
        <v>41</v>
      </c>
      <c r="DA2051" s="38" t="s">
        <v>10771</v>
      </c>
    </row>
    <row r="2052" spans="1:106" s="13" customFormat="1">
      <c r="A2052" s="84">
        <v>3804</v>
      </c>
      <c r="B2052" s="84">
        <v>1</v>
      </c>
      <c r="C2052" s="13" t="s">
        <v>7208</v>
      </c>
      <c r="D2052" s="13" t="s">
        <v>37</v>
      </c>
      <c r="E2052" s="14">
        <v>15146</v>
      </c>
      <c r="G2052" s="13" t="s">
        <v>396</v>
      </c>
      <c r="H2052" s="13" t="s">
        <v>396</v>
      </c>
      <c r="I2052" s="14">
        <v>41014</v>
      </c>
      <c r="J2052" s="13">
        <f t="shared" si="75"/>
        <v>70</v>
      </c>
      <c r="K2052" s="14">
        <v>41151</v>
      </c>
      <c r="L2052" s="13">
        <v>4</v>
      </c>
      <c r="M2052" s="14">
        <v>41246</v>
      </c>
      <c r="N2052" s="67">
        <f t="shared" si="74"/>
        <v>7.6221765913757702</v>
      </c>
      <c r="O2052" s="16">
        <v>2</v>
      </c>
      <c r="Q2052" s="13" t="s">
        <v>6521</v>
      </c>
      <c r="R2052" s="13" t="s">
        <v>46</v>
      </c>
      <c r="S2052" s="13">
        <v>2</v>
      </c>
      <c r="T2052" s="13">
        <v>2</v>
      </c>
      <c r="U2052" s="13">
        <v>2</v>
      </c>
      <c r="V2052" s="13">
        <v>2</v>
      </c>
      <c r="X2052" s="13">
        <v>2</v>
      </c>
      <c r="Z2052" s="13">
        <v>4</v>
      </c>
      <c r="AC2052" s="13">
        <v>2</v>
      </c>
      <c r="AD2052" s="13">
        <v>2</v>
      </c>
      <c r="AE2052" s="13">
        <v>2</v>
      </c>
      <c r="AF2052" s="13">
        <v>2</v>
      </c>
      <c r="AG2052" s="13">
        <v>2</v>
      </c>
      <c r="AH2052" s="13">
        <v>2</v>
      </c>
      <c r="AI2052" s="13">
        <v>2</v>
      </c>
      <c r="AJ2052" s="13">
        <v>2</v>
      </c>
      <c r="AK2052" s="13">
        <v>2</v>
      </c>
      <c r="AL2052" s="13">
        <v>2</v>
      </c>
      <c r="AM2052" s="13">
        <v>2</v>
      </c>
      <c r="AN2052" s="13">
        <v>2</v>
      </c>
      <c r="AP2052" s="13" t="s">
        <v>10772</v>
      </c>
      <c r="AQ2052" s="13">
        <v>1</v>
      </c>
      <c r="AR2052" s="13">
        <v>1</v>
      </c>
      <c r="AS2052" s="13">
        <v>5</v>
      </c>
      <c r="AT2052" s="13">
        <v>1</v>
      </c>
      <c r="AU2052" s="13">
        <v>0</v>
      </c>
      <c r="AV2052" s="13">
        <v>3</v>
      </c>
      <c r="AX2052" s="13">
        <v>1</v>
      </c>
      <c r="AY2052" s="13">
        <v>2</v>
      </c>
      <c r="AZ2052" s="13">
        <v>1</v>
      </c>
      <c r="BA2052" s="13">
        <v>5</v>
      </c>
      <c r="BB2052" s="13">
        <v>1</v>
      </c>
      <c r="BC2052" s="13">
        <v>5</v>
      </c>
      <c r="BD2052" s="13">
        <v>1</v>
      </c>
      <c r="BE2052" s="13">
        <v>0</v>
      </c>
      <c r="BF2052" s="13">
        <v>1</v>
      </c>
      <c r="BG2052" s="13">
        <v>6</v>
      </c>
      <c r="BH2052" s="17">
        <v>1</v>
      </c>
      <c r="BJ2052" s="13">
        <v>1</v>
      </c>
      <c r="BK2052" s="13">
        <v>1</v>
      </c>
      <c r="CA2052" s="18">
        <v>2261</v>
      </c>
      <c r="CB2052" s="18" t="s">
        <v>1151</v>
      </c>
      <c r="CC2052" s="18">
        <v>870</v>
      </c>
      <c r="CD2052" s="18">
        <v>3.23</v>
      </c>
      <c r="CE2052" s="18"/>
      <c r="CF2052" s="18"/>
      <c r="CG2052" s="18"/>
      <c r="CH2052" s="13">
        <v>2</v>
      </c>
      <c r="CI2052" s="13">
        <v>1</v>
      </c>
      <c r="CJ2052" s="13">
        <v>1</v>
      </c>
      <c r="CK2052" s="13">
        <v>1</v>
      </c>
      <c r="CL2052" s="13">
        <v>1</v>
      </c>
      <c r="CM2052" s="13">
        <v>1</v>
      </c>
      <c r="CN2052" s="13">
        <v>1</v>
      </c>
      <c r="CO2052" s="13">
        <v>1</v>
      </c>
      <c r="CP2052" s="13">
        <v>1</v>
      </c>
      <c r="CQ2052" s="13">
        <v>1</v>
      </c>
      <c r="CR2052" s="13">
        <v>1</v>
      </c>
      <c r="CW2052" s="13" t="s">
        <v>10773</v>
      </c>
      <c r="CX2052" s="38" t="s">
        <v>7515</v>
      </c>
      <c r="CY2052" s="38" t="s">
        <v>7516</v>
      </c>
      <c r="CZ2052" s="38" t="s">
        <v>41</v>
      </c>
      <c r="DA2052" s="38" t="s">
        <v>10774</v>
      </c>
    </row>
    <row r="2053" spans="1:106" s="13" customFormat="1">
      <c r="A2053" s="84">
        <v>3805</v>
      </c>
      <c r="B2053" s="84">
        <v>1</v>
      </c>
      <c r="C2053" s="13" t="s">
        <v>1152</v>
      </c>
      <c r="D2053" s="13" t="s">
        <v>54</v>
      </c>
      <c r="E2053" s="14">
        <v>18496</v>
      </c>
      <c r="F2053" s="13" t="s">
        <v>396</v>
      </c>
      <c r="G2053" s="13" t="s">
        <v>396</v>
      </c>
      <c r="H2053" s="13" t="s">
        <v>396</v>
      </c>
      <c r="I2053" s="14">
        <v>41075</v>
      </c>
      <c r="J2053" s="13">
        <f t="shared" si="75"/>
        <v>61</v>
      </c>
      <c r="K2053" s="14">
        <v>41035</v>
      </c>
      <c r="L2053" s="13">
        <v>4</v>
      </c>
      <c r="M2053" s="14">
        <v>41251</v>
      </c>
      <c r="N2053" s="67">
        <f t="shared" si="74"/>
        <v>5.7823408624229984</v>
      </c>
      <c r="O2053" s="16">
        <v>2</v>
      </c>
      <c r="Q2053" s="13" t="s">
        <v>180</v>
      </c>
      <c r="S2053" s="13">
        <v>2</v>
      </c>
      <c r="T2053" s="13">
        <v>2</v>
      </c>
      <c r="U2053" s="13">
        <v>2</v>
      </c>
      <c r="V2053" s="13">
        <v>2</v>
      </c>
      <c r="X2053" s="13">
        <v>3</v>
      </c>
      <c r="Z2053" s="13">
        <v>3</v>
      </c>
      <c r="AH2053" s="13">
        <v>3</v>
      </c>
      <c r="AP2053" s="13" t="s">
        <v>7796</v>
      </c>
      <c r="AQ2053" s="13">
        <v>1</v>
      </c>
      <c r="AR2053" s="13">
        <v>1</v>
      </c>
      <c r="AS2053" s="13">
        <v>3</v>
      </c>
      <c r="AT2053" s="13">
        <v>1</v>
      </c>
      <c r="AU2053" s="13">
        <v>0</v>
      </c>
      <c r="AV2053" s="13">
        <v>2</v>
      </c>
      <c r="AX2053" s="13">
        <v>2</v>
      </c>
      <c r="AZ2053" s="13">
        <v>2</v>
      </c>
      <c r="BB2053" s="13">
        <v>2</v>
      </c>
      <c r="BD2053" s="13">
        <v>1</v>
      </c>
      <c r="BE2053" s="13">
        <v>0</v>
      </c>
      <c r="BF2053" s="13">
        <v>1</v>
      </c>
      <c r="BG2053" s="13">
        <v>2</v>
      </c>
      <c r="BH2053" s="17">
        <v>1</v>
      </c>
      <c r="BJ2053" s="13">
        <v>1</v>
      </c>
      <c r="BK2053" s="13">
        <v>1</v>
      </c>
      <c r="CA2053" s="18"/>
      <c r="CB2053" s="18"/>
      <c r="CC2053" s="18"/>
      <c r="CD2053" s="18"/>
      <c r="CE2053" s="18"/>
      <c r="CF2053" s="18"/>
      <c r="CG2053" s="18"/>
      <c r="CH2053" s="13">
        <v>2</v>
      </c>
      <c r="CI2053" s="13">
        <v>1</v>
      </c>
      <c r="CJ2053" s="13">
        <v>1</v>
      </c>
      <c r="CK2053" s="13">
        <v>1</v>
      </c>
      <c r="CL2053" s="13">
        <v>1</v>
      </c>
      <c r="CM2053" s="13">
        <v>1</v>
      </c>
      <c r="CN2053" s="13">
        <v>1</v>
      </c>
      <c r="CO2053" s="13">
        <v>1</v>
      </c>
      <c r="CP2053" s="13">
        <v>1</v>
      </c>
      <c r="CQ2053" s="13">
        <v>1</v>
      </c>
      <c r="CR2053" s="13">
        <v>2</v>
      </c>
      <c r="CS2053" s="14">
        <v>41221</v>
      </c>
      <c r="CT2053" s="13">
        <v>2</v>
      </c>
      <c r="CW2053" s="13" t="s">
        <v>10775</v>
      </c>
      <c r="CX2053" s="38" t="s">
        <v>10776</v>
      </c>
      <c r="CY2053" s="38" t="s">
        <v>10777</v>
      </c>
      <c r="CZ2053" s="38" t="s">
        <v>41</v>
      </c>
      <c r="DA2053" s="38" t="s">
        <v>10778</v>
      </c>
    </row>
    <row r="2054" spans="1:106" s="13" customFormat="1">
      <c r="A2054" s="84">
        <v>3806</v>
      </c>
      <c r="B2054" s="84">
        <v>1</v>
      </c>
      <c r="C2054" s="13" t="s">
        <v>5649</v>
      </c>
      <c r="D2054" s="13" t="s">
        <v>37</v>
      </c>
      <c r="E2054" s="14">
        <v>12313</v>
      </c>
      <c r="F2054" s="13" t="s">
        <v>370</v>
      </c>
      <c r="G2054" s="13" t="s">
        <v>424</v>
      </c>
      <c r="H2054" s="13" t="s">
        <v>424</v>
      </c>
      <c r="I2054" s="14">
        <v>41075</v>
      </c>
      <c r="J2054" s="13">
        <f t="shared" si="75"/>
        <v>78</v>
      </c>
      <c r="K2054" s="14">
        <v>41080</v>
      </c>
      <c r="L2054" s="13">
        <v>4</v>
      </c>
      <c r="M2054" s="14">
        <v>41406</v>
      </c>
      <c r="N2054" s="67">
        <f t="shared" si="74"/>
        <v>10.874743326488707</v>
      </c>
      <c r="O2054" s="16">
        <v>2</v>
      </c>
      <c r="Q2054" s="13" t="s">
        <v>10779</v>
      </c>
      <c r="R2054" s="13" t="s">
        <v>38</v>
      </c>
      <c r="S2054" s="13">
        <v>3</v>
      </c>
      <c r="T2054" s="13">
        <v>2</v>
      </c>
      <c r="U2054" s="13">
        <v>2</v>
      </c>
      <c r="V2054" s="13">
        <v>2</v>
      </c>
      <c r="X2054" s="13">
        <v>1</v>
      </c>
      <c r="Z2054" s="13">
        <v>4</v>
      </c>
      <c r="AC2054" s="13">
        <v>2</v>
      </c>
      <c r="AD2054" s="13">
        <v>2</v>
      </c>
      <c r="AE2054" s="13">
        <v>2</v>
      </c>
      <c r="AF2054" s="13">
        <v>2</v>
      </c>
      <c r="AG2054" s="13">
        <v>1</v>
      </c>
      <c r="AH2054" s="13">
        <v>2</v>
      </c>
      <c r="AI2054" s="13">
        <v>2</v>
      </c>
      <c r="AJ2054" s="13">
        <v>2</v>
      </c>
      <c r="AK2054" s="13">
        <v>2</v>
      </c>
      <c r="AL2054" s="13">
        <v>2</v>
      </c>
      <c r="AM2054" s="13">
        <v>1</v>
      </c>
      <c r="AN2054" s="13">
        <v>1</v>
      </c>
      <c r="AO2054" s="13" t="s">
        <v>10780</v>
      </c>
      <c r="AP2054" s="13" t="s">
        <v>10781</v>
      </c>
      <c r="AQ2054" s="13">
        <v>1</v>
      </c>
      <c r="AR2054" s="13">
        <v>1</v>
      </c>
      <c r="AS2054" s="13">
        <v>2</v>
      </c>
      <c r="AT2054" s="13">
        <v>1</v>
      </c>
      <c r="AU2054" s="13">
        <v>1</v>
      </c>
      <c r="AV2054" s="13">
        <v>3</v>
      </c>
      <c r="AX2054" s="13">
        <v>1</v>
      </c>
      <c r="AY2054" s="13">
        <v>2</v>
      </c>
      <c r="AZ2054" s="13">
        <v>1</v>
      </c>
      <c r="BA2054" s="13">
        <v>1</v>
      </c>
      <c r="BB2054" s="13">
        <v>1</v>
      </c>
      <c r="BC2054" s="13">
        <v>0</v>
      </c>
      <c r="BD2054" s="13">
        <v>1</v>
      </c>
      <c r="BE2054" s="13">
        <v>0</v>
      </c>
      <c r="BF2054" s="13">
        <v>1</v>
      </c>
      <c r="BG2054" s="13">
        <v>1</v>
      </c>
      <c r="BH2054" s="17">
        <v>1</v>
      </c>
      <c r="BI2054" s="13">
        <v>2</v>
      </c>
      <c r="BJ2054" s="13">
        <v>1</v>
      </c>
      <c r="BK2054" s="13">
        <v>1</v>
      </c>
      <c r="CA2054" s="18"/>
      <c r="CB2054" s="18"/>
      <c r="CC2054" s="18"/>
      <c r="CD2054" s="18"/>
      <c r="CE2054" s="18"/>
      <c r="CF2054" s="18"/>
      <c r="CG2054" s="18"/>
      <c r="CH2054" s="13">
        <v>2</v>
      </c>
      <c r="CI2054" s="13">
        <v>1</v>
      </c>
      <c r="CJ2054" s="13">
        <v>1</v>
      </c>
      <c r="CK2054" s="13">
        <v>1</v>
      </c>
      <c r="CL2054" s="13">
        <v>1</v>
      </c>
      <c r="CM2054" s="13">
        <v>1</v>
      </c>
      <c r="CN2054" s="13">
        <v>1</v>
      </c>
      <c r="CO2054" s="13">
        <v>1</v>
      </c>
      <c r="CP2054" s="13">
        <v>1</v>
      </c>
      <c r="CQ2054" s="13">
        <v>1</v>
      </c>
      <c r="CR2054" s="13">
        <v>1</v>
      </c>
      <c r="CS2054" s="14">
        <v>41487</v>
      </c>
      <c r="CT2054" s="13">
        <v>2</v>
      </c>
      <c r="CW2054" s="13" t="s">
        <v>10782</v>
      </c>
      <c r="CX2054" s="38" t="s">
        <v>10783</v>
      </c>
      <c r="CY2054" s="38" t="s">
        <v>10784</v>
      </c>
      <c r="CZ2054" s="38"/>
      <c r="DA2054" s="38" t="s">
        <v>10785</v>
      </c>
    </row>
    <row r="2055" spans="1:106" s="13" customFormat="1">
      <c r="A2055" s="84">
        <v>3808</v>
      </c>
      <c r="B2055" s="84">
        <v>1</v>
      </c>
      <c r="C2055" s="13" t="s">
        <v>579</v>
      </c>
      <c r="D2055" s="13" t="s">
        <v>54</v>
      </c>
      <c r="E2055" s="14">
        <v>18279</v>
      </c>
      <c r="F2055" s="13" t="s">
        <v>661</v>
      </c>
      <c r="G2055" s="13" t="s">
        <v>661</v>
      </c>
      <c r="H2055" s="13" t="s">
        <v>661</v>
      </c>
      <c r="I2055" s="14">
        <v>41136</v>
      </c>
      <c r="J2055" s="13">
        <f t="shared" si="75"/>
        <v>62</v>
      </c>
      <c r="K2055" s="14">
        <v>41159</v>
      </c>
      <c r="L2055" s="13">
        <v>2</v>
      </c>
      <c r="M2055" s="14">
        <v>41733</v>
      </c>
      <c r="N2055" s="67">
        <f t="shared" si="74"/>
        <v>19.613963039014372</v>
      </c>
      <c r="O2055" s="16">
        <v>2</v>
      </c>
      <c r="Q2055" s="13" t="s">
        <v>10786</v>
      </c>
      <c r="R2055" s="13" t="s">
        <v>38</v>
      </c>
      <c r="S2055" s="13">
        <v>2</v>
      </c>
      <c r="T2055" s="13">
        <v>2</v>
      </c>
      <c r="U2055" s="13">
        <v>2</v>
      </c>
      <c r="V2055" s="13">
        <v>2</v>
      </c>
      <c r="X2055" s="13">
        <v>2</v>
      </c>
      <c r="Z2055" s="13">
        <v>4</v>
      </c>
      <c r="AH2055" s="13">
        <v>2</v>
      </c>
      <c r="AI2055" s="13">
        <v>2</v>
      </c>
      <c r="AJ2055" s="13">
        <v>2</v>
      </c>
      <c r="AK2055" s="13">
        <v>2</v>
      </c>
      <c r="AL2055" s="13">
        <v>2</v>
      </c>
      <c r="AM2055" s="13">
        <v>2</v>
      </c>
      <c r="AN2055" s="13">
        <v>2</v>
      </c>
      <c r="AP2055" s="13" t="s">
        <v>3883</v>
      </c>
      <c r="AQ2055" s="13">
        <v>1</v>
      </c>
      <c r="AR2055" s="13">
        <v>1</v>
      </c>
      <c r="AS2055" s="13">
        <v>1</v>
      </c>
      <c r="AT2055" s="13">
        <v>1</v>
      </c>
      <c r="AU2055" s="13">
        <v>0</v>
      </c>
      <c r="AV2055" s="13">
        <v>1</v>
      </c>
      <c r="AW2055" s="13">
        <v>1</v>
      </c>
      <c r="AX2055" s="13">
        <v>1</v>
      </c>
      <c r="AY2055" s="13">
        <v>1</v>
      </c>
      <c r="AZ2055" s="13">
        <v>1</v>
      </c>
      <c r="BA2055" s="13">
        <v>1</v>
      </c>
      <c r="BB2055" s="13">
        <v>1</v>
      </c>
      <c r="BC2055" s="13">
        <v>1</v>
      </c>
      <c r="BD2055" s="13">
        <v>1</v>
      </c>
      <c r="BE2055" s="13">
        <v>1</v>
      </c>
      <c r="BF2055" s="13">
        <v>1</v>
      </c>
      <c r="BG2055" s="13">
        <v>3</v>
      </c>
      <c r="BH2055" s="17">
        <v>1</v>
      </c>
      <c r="BI2055" s="13">
        <v>1</v>
      </c>
      <c r="BJ2055" s="13">
        <v>2</v>
      </c>
      <c r="BK2055" s="13">
        <v>1</v>
      </c>
      <c r="BL2055" s="13">
        <v>1</v>
      </c>
      <c r="BM2055" s="13">
        <v>3588</v>
      </c>
      <c r="BN2055" s="13">
        <v>2</v>
      </c>
      <c r="BQ2055" s="13" t="s">
        <v>237</v>
      </c>
      <c r="BR2055" s="13" t="s">
        <v>238</v>
      </c>
      <c r="BS2055" s="13">
        <v>1</v>
      </c>
      <c r="BT2055" s="13">
        <v>37</v>
      </c>
      <c r="BU2055" s="13">
        <v>1</v>
      </c>
      <c r="BV2055" s="13">
        <v>2</v>
      </c>
      <c r="CA2055" s="18">
        <v>2288</v>
      </c>
      <c r="CB2055" s="18" t="s">
        <v>453</v>
      </c>
      <c r="CC2055" s="18" t="s">
        <v>10557</v>
      </c>
      <c r="CD2055" s="18">
        <v>1780.8</v>
      </c>
      <c r="CE2055" s="18"/>
      <c r="CF2055" s="18"/>
      <c r="CG2055" s="18"/>
      <c r="CI2055" s="13">
        <v>1</v>
      </c>
      <c r="CJ2055" s="13">
        <v>1</v>
      </c>
      <c r="CK2055" s="13">
        <v>1</v>
      </c>
      <c r="CL2055" s="13">
        <v>1</v>
      </c>
      <c r="CM2055" s="13">
        <v>1</v>
      </c>
      <c r="CN2055" s="13">
        <v>1</v>
      </c>
      <c r="CO2055" s="13">
        <v>1</v>
      </c>
      <c r="CP2055" s="13">
        <v>1</v>
      </c>
      <c r="CQ2055" s="13">
        <v>1</v>
      </c>
      <c r="CR2055" s="13">
        <v>1</v>
      </c>
      <c r="CS2055" s="14">
        <v>41262</v>
      </c>
      <c r="CT2055" s="13">
        <v>4</v>
      </c>
      <c r="CW2055" s="13" t="s">
        <v>10787</v>
      </c>
      <c r="CX2055" s="38" t="s">
        <v>10788</v>
      </c>
      <c r="CY2055" s="38" t="s">
        <v>9840</v>
      </c>
      <c r="CZ2055" s="38" t="s">
        <v>41</v>
      </c>
      <c r="DA2055" s="38" t="s">
        <v>3188</v>
      </c>
      <c r="DB2055" s="13">
        <v>181</v>
      </c>
    </row>
    <row r="2056" spans="1:106" s="13" customFormat="1">
      <c r="A2056" s="84">
        <v>3809</v>
      </c>
      <c r="B2056" s="84">
        <v>1</v>
      </c>
      <c r="C2056" s="13" t="s">
        <v>6855</v>
      </c>
      <c r="D2056" s="13" t="s">
        <v>37</v>
      </c>
      <c r="E2056" s="14">
        <v>11361</v>
      </c>
      <c r="F2056" s="13" t="s">
        <v>327</v>
      </c>
      <c r="G2056" s="13" t="s">
        <v>327</v>
      </c>
      <c r="H2056" s="13" t="s">
        <v>327</v>
      </c>
      <c r="I2056" s="14">
        <v>41075</v>
      </c>
      <c r="J2056" s="13">
        <f t="shared" si="75"/>
        <v>81</v>
      </c>
      <c r="K2056" s="14">
        <v>41117</v>
      </c>
      <c r="L2056" s="13">
        <v>4</v>
      </c>
      <c r="M2056" s="14">
        <v>41402</v>
      </c>
      <c r="N2056" s="67">
        <f t="shared" si="74"/>
        <v>10.743326488706366</v>
      </c>
      <c r="O2056" s="16">
        <v>2</v>
      </c>
      <c r="Q2056" s="13" t="s">
        <v>205</v>
      </c>
      <c r="R2056" s="13" t="s">
        <v>42</v>
      </c>
      <c r="S2056" s="13">
        <v>2</v>
      </c>
      <c r="T2056" s="13">
        <v>2</v>
      </c>
      <c r="U2056" s="13">
        <v>2</v>
      </c>
      <c r="V2056" s="13">
        <v>2</v>
      </c>
      <c r="X2056" s="13">
        <v>2</v>
      </c>
      <c r="Z2056" s="13">
        <v>4</v>
      </c>
      <c r="AC2056" s="13">
        <v>2</v>
      </c>
      <c r="AD2056" s="13">
        <v>2</v>
      </c>
      <c r="AE2056" s="13">
        <v>2</v>
      </c>
      <c r="AF2056" s="13">
        <v>2</v>
      </c>
      <c r="AG2056" s="13">
        <v>2</v>
      </c>
      <c r="AH2056" s="13">
        <v>2</v>
      </c>
      <c r="AI2056" s="13">
        <v>2</v>
      </c>
      <c r="AJ2056" s="13">
        <v>2</v>
      </c>
      <c r="AK2056" s="13">
        <v>2</v>
      </c>
      <c r="AL2056" s="13">
        <v>2</v>
      </c>
      <c r="AM2056" s="13">
        <v>2</v>
      </c>
      <c r="AN2056" s="13">
        <v>2</v>
      </c>
      <c r="AP2056" s="13" t="s">
        <v>43</v>
      </c>
      <c r="AQ2056" s="13">
        <v>1</v>
      </c>
      <c r="AR2056" s="13">
        <v>1</v>
      </c>
      <c r="AS2056" s="13">
        <v>0</v>
      </c>
      <c r="AT2056" s="13">
        <v>1</v>
      </c>
      <c r="AU2056" s="13">
        <v>1</v>
      </c>
      <c r="AV2056" s="13">
        <v>1</v>
      </c>
      <c r="AW2056" s="13">
        <v>1</v>
      </c>
      <c r="AX2056" s="13">
        <v>1</v>
      </c>
      <c r="AY2056" s="13">
        <v>1</v>
      </c>
      <c r="AZ2056" s="13">
        <v>3</v>
      </c>
      <c r="BB2056" s="13">
        <v>3</v>
      </c>
      <c r="BD2056" s="13">
        <v>3</v>
      </c>
      <c r="BF2056" s="13">
        <v>1</v>
      </c>
      <c r="BG2056" s="13">
        <v>1</v>
      </c>
      <c r="BH2056" s="17">
        <v>1</v>
      </c>
      <c r="BI2056" s="13">
        <v>1</v>
      </c>
      <c r="BJ2056" s="13">
        <v>1</v>
      </c>
      <c r="BK2056" s="13">
        <v>2</v>
      </c>
      <c r="BL2056" s="13">
        <v>1</v>
      </c>
      <c r="BM2056" s="13">
        <v>3779</v>
      </c>
      <c r="BN2056" s="13">
        <v>2</v>
      </c>
      <c r="BQ2056" s="13" t="s">
        <v>670</v>
      </c>
      <c r="BR2056" s="13" t="s">
        <v>671</v>
      </c>
      <c r="BS2056" s="13">
        <v>1</v>
      </c>
      <c r="BT2056" s="13">
        <v>30</v>
      </c>
      <c r="BU2056" s="13">
        <v>1</v>
      </c>
      <c r="BV2056" s="13">
        <v>1</v>
      </c>
      <c r="CA2056" s="18">
        <v>2272</v>
      </c>
      <c r="CB2056" s="18" t="s">
        <v>746</v>
      </c>
      <c r="CC2056" s="18">
        <v>4284</v>
      </c>
      <c r="CD2056" s="18">
        <v>1869.6</v>
      </c>
      <c r="CE2056" s="18"/>
      <c r="CF2056" s="18"/>
      <c r="CG2056" s="18"/>
      <c r="CI2056" s="13">
        <v>1</v>
      </c>
      <c r="CJ2056" s="13">
        <v>1</v>
      </c>
      <c r="CK2056" s="13">
        <v>1</v>
      </c>
      <c r="CL2056" s="13">
        <v>1</v>
      </c>
      <c r="CM2056" s="13">
        <v>1</v>
      </c>
      <c r="CN2056" s="13">
        <v>1</v>
      </c>
      <c r="CO2056" s="13">
        <v>1</v>
      </c>
      <c r="CP2056" s="13">
        <v>1</v>
      </c>
      <c r="CQ2056" s="13">
        <v>1</v>
      </c>
      <c r="CR2056" s="13">
        <v>1</v>
      </c>
      <c r="CS2056" s="14">
        <v>41239</v>
      </c>
      <c r="CT2056" s="13">
        <v>4</v>
      </c>
      <c r="CW2056" s="13" t="s">
        <v>10789</v>
      </c>
      <c r="CX2056" s="38" t="s">
        <v>10790</v>
      </c>
      <c r="CY2056" s="38" t="s">
        <v>10791</v>
      </c>
      <c r="CZ2056" s="38" t="s">
        <v>41</v>
      </c>
      <c r="DA2056" s="38" t="s">
        <v>10792</v>
      </c>
    </row>
    <row r="2057" spans="1:106" s="13" customFormat="1">
      <c r="A2057" s="84">
        <v>3810</v>
      </c>
      <c r="B2057" s="84">
        <v>1</v>
      </c>
      <c r="C2057" s="13" t="s">
        <v>10793</v>
      </c>
      <c r="D2057" s="13" t="s">
        <v>54</v>
      </c>
      <c r="E2057" s="14">
        <v>18217</v>
      </c>
      <c r="F2057" s="13" t="s">
        <v>461</v>
      </c>
      <c r="G2057" s="13" t="s">
        <v>461</v>
      </c>
      <c r="H2057" s="13" t="s">
        <v>461</v>
      </c>
      <c r="I2057" s="14">
        <v>41044</v>
      </c>
      <c r="J2057" s="13">
        <f t="shared" si="75"/>
        <v>62</v>
      </c>
      <c r="K2057" s="14">
        <v>41136</v>
      </c>
      <c r="L2057" s="13">
        <v>2</v>
      </c>
      <c r="M2057" s="14">
        <v>41362</v>
      </c>
      <c r="N2057" s="67">
        <f t="shared" si="74"/>
        <v>10.447638603696099</v>
      </c>
      <c r="O2057" s="16">
        <v>2</v>
      </c>
      <c r="Q2057" s="13" t="s">
        <v>180</v>
      </c>
      <c r="R2057" s="13" t="s">
        <v>38</v>
      </c>
      <c r="S2057" s="13">
        <v>2</v>
      </c>
      <c r="T2057" s="13">
        <v>2</v>
      </c>
      <c r="U2057" s="13">
        <v>2</v>
      </c>
      <c r="V2057" s="13">
        <v>2</v>
      </c>
      <c r="X2057" s="13">
        <v>2</v>
      </c>
      <c r="Z2057" s="13">
        <v>4</v>
      </c>
      <c r="AH2057" s="13">
        <v>2</v>
      </c>
      <c r="AI2057" s="13">
        <v>1</v>
      </c>
      <c r="AJ2057" s="13">
        <v>2</v>
      </c>
      <c r="AK2057" s="13">
        <v>2</v>
      </c>
      <c r="AL2057" s="13">
        <v>2</v>
      </c>
      <c r="AM2057" s="13">
        <v>3</v>
      </c>
      <c r="AN2057" s="13">
        <v>2</v>
      </c>
      <c r="AP2057" s="13" t="s">
        <v>8713</v>
      </c>
      <c r="AQ2057" s="13">
        <v>1</v>
      </c>
      <c r="AR2057" s="13">
        <v>1</v>
      </c>
      <c r="AS2057" s="13">
        <v>3</v>
      </c>
      <c r="AT2057" s="13">
        <v>1</v>
      </c>
      <c r="AU2057" s="13">
        <v>2</v>
      </c>
      <c r="AV2057" s="13">
        <v>2</v>
      </c>
      <c r="AX2057" s="13">
        <v>1</v>
      </c>
      <c r="AY2057" s="13">
        <v>4</v>
      </c>
      <c r="AZ2057" s="13">
        <v>1</v>
      </c>
      <c r="BA2057" s="13">
        <v>3</v>
      </c>
      <c r="BB2057" s="13">
        <v>1</v>
      </c>
      <c r="BC2057" s="13">
        <v>0</v>
      </c>
      <c r="BD2057" s="13">
        <v>1</v>
      </c>
      <c r="BE2057" s="13">
        <v>1</v>
      </c>
      <c r="BF2057" s="13">
        <v>1</v>
      </c>
      <c r="BG2057" s="13">
        <v>4</v>
      </c>
      <c r="BH2057" s="17">
        <v>1</v>
      </c>
      <c r="BI2057" s="13">
        <v>1</v>
      </c>
      <c r="BJ2057" s="13">
        <v>2</v>
      </c>
      <c r="BK2057" s="13">
        <v>1</v>
      </c>
      <c r="BL2057" s="13">
        <v>1</v>
      </c>
      <c r="BM2057" s="13">
        <v>3628</v>
      </c>
      <c r="BN2057" s="13">
        <v>2</v>
      </c>
      <c r="BQ2057" s="13" t="s">
        <v>289</v>
      </c>
      <c r="BR2057" s="13" t="s">
        <v>222</v>
      </c>
      <c r="BS2057" s="13">
        <v>1</v>
      </c>
      <c r="BT2057" s="13">
        <v>15</v>
      </c>
      <c r="BU2057" s="13">
        <v>1</v>
      </c>
      <c r="BV2057" s="13">
        <v>0</v>
      </c>
      <c r="CA2057" s="18">
        <v>2279</v>
      </c>
      <c r="CB2057" s="18" t="s">
        <v>778</v>
      </c>
      <c r="CC2057" s="18" t="s">
        <v>10534</v>
      </c>
      <c r="CD2057" s="18">
        <v>3245.2</v>
      </c>
      <c r="CE2057" s="18"/>
      <c r="CF2057" s="18" t="s">
        <v>4369</v>
      </c>
      <c r="CG2057" s="18"/>
      <c r="CI2057" s="13">
        <v>1</v>
      </c>
      <c r="CJ2057" s="13">
        <v>1</v>
      </c>
      <c r="CK2057" s="13">
        <v>1</v>
      </c>
      <c r="CL2057" s="13">
        <v>1</v>
      </c>
      <c r="CM2057" s="13">
        <v>1</v>
      </c>
      <c r="CN2057" s="13">
        <v>1</v>
      </c>
      <c r="CO2057" s="13">
        <v>1</v>
      </c>
      <c r="CP2057" s="13">
        <v>1</v>
      </c>
      <c r="CQ2057" s="13">
        <v>1</v>
      </c>
      <c r="CR2057" s="13">
        <v>1</v>
      </c>
      <c r="CS2057" s="14">
        <v>41215</v>
      </c>
      <c r="CT2057" s="13">
        <v>1</v>
      </c>
      <c r="CW2057" s="13" t="s">
        <v>10794</v>
      </c>
      <c r="CX2057" s="38" t="s">
        <v>10795</v>
      </c>
      <c r="CY2057" s="38" t="s">
        <v>10796</v>
      </c>
      <c r="CZ2057" s="38" t="s">
        <v>2169</v>
      </c>
      <c r="DA2057" s="38" t="s">
        <v>8149</v>
      </c>
    </row>
    <row r="2058" spans="1:106" s="13" customFormat="1">
      <c r="A2058" s="84">
        <v>3811</v>
      </c>
      <c r="B2058" s="84">
        <v>1</v>
      </c>
      <c r="C2058" s="13" t="s">
        <v>10797</v>
      </c>
      <c r="D2058" s="13" t="s">
        <v>37</v>
      </c>
      <c r="E2058" s="14">
        <v>13929</v>
      </c>
      <c r="F2058" s="13" t="s">
        <v>559</v>
      </c>
      <c r="G2058" s="13" t="s">
        <v>559</v>
      </c>
      <c r="H2058" s="13" t="s">
        <v>559</v>
      </c>
      <c r="I2058" s="14">
        <v>41075</v>
      </c>
      <c r="J2058" s="13">
        <f t="shared" si="75"/>
        <v>74</v>
      </c>
      <c r="K2058" s="14">
        <v>41152</v>
      </c>
      <c r="L2058" s="13">
        <v>2</v>
      </c>
      <c r="M2058" s="14">
        <v>41726</v>
      </c>
      <c r="N2058" s="67">
        <f t="shared" si="74"/>
        <v>21.388090349075977</v>
      </c>
      <c r="O2058" s="16">
        <v>2</v>
      </c>
      <c r="Q2058" s="13" t="s">
        <v>3870</v>
      </c>
      <c r="R2058" s="13" t="s">
        <v>10798</v>
      </c>
      <c r="S2058" s="13">
        <v>2</v>
      </c>
      <c r="T2058" s="13">
        <v>2</v>
      </c>
      <c r="U2058" s="13">
        <v>2</v>
      </c>
      <c r="V2058" s="13">
        <v>2</v>
      </c>
      <c r="X2058" s="13">
        <v>1</v>
      </c>
      <c r="Z2058" s="13">
        <v>4</v>
      </c>
      <c r="AC2058" s="13">
        <v>2</v>
      </c>
      <c r="AD2058" s="13">
        <v>3</v>
      </c>
      <c r="AE2058" s="13">
        <v>2</v>
      </c>
      <c r="AF2058" s="13">
        <v>2</v>
      </c>
      <c r="AG2058" s="13">
        <v>2</v>
      </c>
      <c r="AH2058" s="13">
        <v>2</v>
      </c>
      <c r="AI2058" s="13">
        <v>2</v>
      </c>
      <c r="AJ2058" s="13">
        <v>2</v>
      </c>
      <c r="AK2058" s="13">
        <v>2</v>
      </c>
      <c r="AL2058" s="13">
        <v>2</v>
      </c>
      <c r="AM2058" s="13">
        <v>3</v>
      </c>
      <c r="AN2058" s="13">
        <v>1</v>
      </c>
      <c r="AO2058" s="13" t="s">
        <v>10799</v>
      </c>
      <c r="AP2058" s="13" t="s">
        <v>3508</v>
      </c>
      <c r="AQ2058" s="13">
        <v>1</v>
      </c>
      <c r="AR2058" s="13">
        <v>1</v>
      </c>
      <c r="AS2058" s="13">
        <v>2</v>
      </c>
      <c r="AT2058" s="13">
        <v>1</v>
      </c>
      <c r="AU2058" s="13">
        <v>0</v>
      </c>
      <c r="AV2058" s="13">
        <v>1</v>
      </c>
      <c r="AX2058" s="13">
        <v>1</v>
      </c>
      <c r="AZ2058" s="13">
        <v>3</v>
      </c>
      <c r="BB2058" s="13">
        <v>1</v>
      </c>
      <c r="BC2058" s="13">
        <v>0</v>
      </c>
      <c r="BD2058" s="13">
        <v>1</v>
      </c>
      <c r="BE2058" s="13">
        <v>0</v>
      </c>
      <c r="BF2058" s="13">
        <v>1</v>
      </c>
      <c r="BG2058" s="13">
        <v>2</v>
      </c>
      <c r="BH2058" s="17">
        <v>1</v>
      </c>
      <c r="BI2058" s="13">
        <v>2</v>
      </c>
      <c r="BJ2058" s="13">
        <v>1</v>
      </c>
      <c r="BK2058" s="13">
        <v>1</v>
      </c>
      <c r="BL2058" s="13">
        <v>1</v>
      </c>
      <c r="BM2058" s="13">
        <v>3580</v>
      </c>
      <c r="BN2058" s="13">
        <v>2</v>
      </c>
      <c r="BQ2058" s="13" t="s">
        <v>3019</v>
      </c>
      <c r="BR2058" s="13" t="s">
        <v>3020</v>
      </c>
      <c r="BS2058" s="13">
        <v>1</v>
      </c>
      <c r="BT2058" s="13">
        <v>29.4</v>
      </c>
      <c r="BU2058" s="13">
        <v>1</v>
      </c>
      <c r="BV2058" s="13">
        <v>0</v>
      </c>
      <c r="BW2058" s="13">
        <v>2</v>
      </c>
      <c r="BX2058" s="13">
        <v>186</v>
      </c>
      <c r="CA2058" s="18">
        <v>2273</v>
      </c>
      <c r="CB2058" s="18" t="s">
        <v>3021</v>
      </c>
      <c r="CC2058" s="18" t="s">
        <v>10800</v>
      </c>
      <c r="CD2058" s="18">
        <v>3087.2</v>
      </c>
      <c r="CE2058" s="18"/>
      <c r="CF2058" s="18"/>
      <c r="CG2058" s="18"/>
      <c r="CI2058" s="13">
        <v>1</v>
      </c>
      <c r="CJ2058" s="13">
        <v>1</v>
      </c>
      <c r="CK2058" s="13">
        <v>1</v>
      </c>
      <c r="CL2058" s="13">
        <v>1</v>
      </c>
      <c r="CM2058" s="13">
        <v>1</v>
      </c>
      <c r="CN2058" s="13">
        <v>1</v>
      </c>
      <c r="CO2058" s="13">
        <v>1</v>
      </c>
      <c r="CP2058" s="13">
        <v>1</v>
      </c>
      <c r="CQ2058" s="13">
        <v>1</v>
      </c>
      <c r="CR2058" s="13">
        <v>1</v>
      </c>
      <c r="CS2058" s="14">
        <v>41261</v>
      </c>
      <c r="CT2058" s="13">
        <v>2</v>
      </c>
      <c r="CW2058" s="13" t="s">
        <v>10801</v>
      </c>
      <c r="CX2058" s="38" t="s">
        <v>10802</v>
      </c>
      <c r="CY2058" s="38" t="s">
        <v>5312</v>
      </c>
      <c r="CZ2058" s="38" t="s">
        <v>386</v>
      </c>
      <c r="DA2058" s="38" t="s">
        <v>10803</v>
      </c>
      <c r="DB2058" s="13">
        <v>182</v>
      </c>
    </row>
    <row r="2059" spans="1:106" s="13" customFormat="1">
      <c r="A2059" s="84">
        <v>3814</v>
      </c>
      <c r="B2059" s="84">
        <v>1</v>
      </c>
      <c r="C2059" s="13" t="s">
        <v>2616</v>
      </c>
      <c r="D2059" s="13" t="s">
        <v>54</v>
      </c>
      <c r="E2059" s="14">
        <v>10173</v>
      </c>
      <c r="F2059" s="13" t="s">
        <v>302</v>
      </c>
      <c r="G2059" s="13" t="s">
        <v>302</v>
      </c>
      <c r="H2059" s="13" t="s">
        <v>302</v>
      </c>
      <c r="I2059" s="14">
        <v>41044</v>
      </c>
      <c r="J2059" s="13">
        <f t="shared" si="75"/>
        <v>84</v>
      </c>
      <c r="K2059" s="14">
        <v>41099</v>
      </c>
      <c r="L2059" s="13">
        <v>4</v>
      </c>
      <c r="M2059" s="14">
        <v>41171</v>
      </c>
      <c r="N2059" s="67">
        <f t="shared" si="74"/>
        <v>4.1724845995893221</v>
      </c>
      <c r="O2059" s="16">
        <v>2</v>
      </c>
      <c r="Q2059" s="13" t="s">
        <v>180</v>
      </c>
      <c r="R2059" s="13" t="s">
        <v>10804</v>
      </c>
      <c r="S2059" s="13">
        <v>2</v>
      </c>
      <c r="T2059" s="13">
        <v>2</v>
      </c>
      <c r="U2059" s="13">
        <v>1</v>
      </c>
      <c r="V2059" s="13">
        <v>1</v>
      </c>
      <c r="W2059" s="13" t="s">
        <v>10805</v>
      </c>
      <c r="X2059" s="13">
        <v>1</v>
      </c>
      <c r="Z2059" s="13">
        <v>4</v>
      </c>
      <c r="AG2059" s="13">
        <v>1</v>
      </c>
      <c r="AH2059" s="13">
        <v>2</v>
      </c>
      <c r="AI2059" s="13">
        <v>2</v>
      </c>
      <c r="AJ2059" s="13">
        <v>2</v>
      </c>
      <c r="AK2059" s="13">
        <v>3</v>
      </c>
      <c r="AL2059" s="13">
        <v>2</v>
      </c>
      <c r="AM2059" s="13">
        <v>1</v>
      </c>
      <c r="AN2059" s="13">
        <v>1</v>
      </c>
      <c r="AO2059" s="13" t="s">
        <v>10806</v>
      </c>
      <c r="AP2059" s="13" t="s">
        <v>1715</v>
      </c>
      <c r="AQ2059" s="13">
        <v>1</v>
      </c>
      <c r="AR2059" s="13">
        <v>1</v>
      </c>
      <c r="AS2059" s="13">
        <v>1</v>
      </c>
      <c r="AT2059" s="13">
        <v>1</v>
      </c>
      <c r="AU2059" s="13">
        <v>0</v>
      </c>
      <c r="AV2059" s="13">
        <v>1</v>
      </c>
      <c r="AW2059" s="13">
        <v>1</v>
      </c>
      <c r="AX2059" s="13">
        <v>1</v>
      </c>
      <c r="AY2059" s="13">
        <v>1</v>
      </c>
      <c r="AZ2059" s="13">
        <v>3</v>
      </c>
      <c r="BB2059" s="13">
        <v>3</v>
      </c>
      <c r="BD2059" s="13">
        <v>3</v>
      </c>
      <c r="BF2059" s="13">
        <v>1</v>
      </c>
      <c r="BG2059" s="13">
        <v>2</v>
      </c>
      <c r="BH2059" s="17">
        <v>1</v>
      </c>
      <c r="BJ2059" s="13">
        <v>1</v>
      </c>
      <c r="BK2059" s="13">
        <v>1</v>
      </c>
      <c r="CA2059" s="18"/>
      <c r="CB2059" s="18"/>
      <c r="CC2059" s="18"/>
      <c r="CD2059" s="18"/>
      <c r="CE2059" s="18"/>
      <c r="CF2059" s="18"/>
      <c r="CG2059" s="18"/>
      <c r="CI2059" s="13">
        <v>1</v>
      </c>
      <c r="CJ2059" s="13">
        <v>1</v>
      </c>
      <c r="CK2059" s="13">
        <v>1</v>
      </c>
      <c r="CL2059" s="13">
        <v>1</v>
      </c>
      <c r="CM2059" s="13">
        <v>1</v>
      </c>
      <c r="CN2059" s="13">
        <v>1</v>
      </c>
      <c r="CO2059" s="13">
        <v>1</v>
      </c>
      <c r="CP2059" s="13">
        <v>1</v>
      </c>
      <c r="CQ2059" s="13">
        <v>1</v>
      </c>
      <c r="CR2059" s="13">
        <v>1</v>
      </c>
      <c r="CS2059" s="14">
        <v>41270</v>
      </c>
      <c r="CT2059" s="13">
        <v>2</v>
      </c>
      <c r="CW2059" s="13" t="s">
        <v>10807</v>
      </c>
      <c r="CX2059" s="38" t="s">
        <v>10516</v>
      </c>
      <c r="CY2059" s="38" t="s">
        <v>10517</v>
      </c>
      <c r="CZ2059" s="38" t="s">
        <v>41</v>
      </c>
      <c r="DA2059" s="38" t="s">
        <v>10808</v>
      </c>
    </row>
    <row r="2060" spans="1:106" s="13" customFormat="1">
      <c r="A2060" s="84">
        <v>3816</v>
      </c>
      <c r="B2060" s="84">
        <v>1</v>
      </c>
      <c r="D2060" s="13" t="s">
        <v>54</v>
      </c>
      <c r="E2060" s="14">
        <v>14390</v>
      </c>
      <c r="F2060" s="13" t="s">
        <v>338</v>
      </c>
      <c r="G2060" s="13" t="s">
        <v>327</v>
      </c>
      <c r="H2060" s="13" t="s">
        <v>327</v>
      </c>
      <c r="I2060" s="14">
        <v>40923</v>
      </c>
      <c r="J2060" s="13">
        <f t="shared" si="75"/>
        <v>72</v>
      </c>
      <c r="K2060" s="14">
        <v>40982</v>
      </c>
      <c r="L2060" s="13">
        <v>2</v>
      </c>
      <c r="M2060" s="14">
        <v>41011</v>
      </c>
      <c r="N2060" s="67">
        <f t="shared" si="74"/>
        <v>2.8911704312114992</v>
      </c>
      <c r="O2060" s="16">
        <v>2</v>
      </c>
      <c r="Q2060" s="13" t="s">
        <v>206</v>
      </c>
      <c r="R2060" s="13" t="s">
        <v>181</v>
      </c>
      <c r="S2060" s="13">
        <v>2</v>
      </c>
      <c r="T2060" s="13">
        <v>2</v>
      </c>
      <c r="U2060" s="13">
        <v>2</v>
      </c>
      <c r="V2060" s="13">
        <v>2</v>
      </c>
      <c r="X2060" s="13">
        <v>1</v>
      </c>
      <c r="Z2060" s="13">
        <v>4</v>
      </c>
      <c r="AC2060" s="13">
        <v>2</v>
      </c>
      <c r="AD2060" s="13">
        <v>2</v>
      </c>
      <c r="AE2060" s="13">
        <v>2</v>
      </c>
      <c r="AF2060" s="13">
        <v>2</v>
      </c>
      <c r="AG2060" s="13">
        <v>1</v>
      </c>
      <c r="AH2060" s="13">
        <v>2</v>
      </c>
      <c r="AI2060" s="13">
        <v>2</v>
      </c>
      <c r="AJ2060" s="13">
        <v>2</v>
      </c>
      <c r="AK2060" s="13">
        <v>2</v>
      </c>
      <c r="AL2060" s="13">
        <v>2</v>
      </c>
      <c r="AM2060" s="13">
        <v>2</v>
      </c>
      <c r="AN2060" s="13">
        <v>2</v>
      </c>
      <c r="AO2060" s="13" t="s">
        <v>10809</v>
      </c>
      <c r="AP2060" s="13" t="s">
        <v>4442</v>
      </c>
      <c r="AQ2060" s="13">
        <v>1</v>
      </c>
      <c r="AR2060" s="13">
        <v>1</v>
      </c>
      <c r="AS2060" s="13">
        <v>2</v>
      </c>
      <c r="AT2060" s="13">
        <v>1</v>
      </c>
      <c r="AU2060" s="13">
        <v>0</v>
      </c>
      <c r="AV2060" s="13">
        <v>2</v>
      </c>
      <c r="AX2060" s="13">
        <v>2</v>
      </c>
      <c r="AZ2060" s="13">
        <v>1</v>
      </c>
      <c r="BA2060" s="13">
        <v>2</v>
      </c>
      <c r="BB2060" s="13">
        <v>1</v>
      </c>
      <c r="BC2060" s="13">
        <v>2</v>
      </c>
      <c r="BD2060" s="13">
        <v>1</v>
      </c>
      <c r="BE2060" s="13">
        <v>2</v>
      </c>
      <c r="BF2060" s="13">
        <v>2</v>
      </c>
      <c r="BH2060" s="17">
        <v>2</v>
      </c>
      <c r="BJ2060" s="13">
        <v>1</v>
      </c>
      <c r="BK2060" s="13">
        <v>1</v>
      </c>
      <c r="BS2060" s="13">
        <v>1</v>
      </c>
      <c r="BT2060" s="13">
        <v>26</v>
      </c>
      <c r="BU2060" s="13">
        <v>1</v>
      </c>
      <c r="BV2060" s="13">
        <v>1</v>
      </c>
      <c r="CA2060" s="18"/>
      <c r="CB2060" s="18"/>
      <c r="CC2060" s="18"/>
      <c r="CD2060" s="18"/>
      <c r="CE2060" s="18"/>
      <c r="CF2060" s="18"/>
      <c r="CG2060" s="18"/>
      <c r="CI2060" s="13">
        <v>1</v>
      </c>
      <c r="CJ2060" s="13">
        <v>1</v>
      </c>
      <c r="CK2060" s="13">
        <v>1</v>
      </c>
      <c r="CL2060" s="13">
        <v>1</v>
      </c>
      <c r="CM2060" s="13">
        <v>1</v>
      </c>
      <c r="CN2060" s="13">
        <v>1</v>
      </c>
      <c r="CO2060" s="13">
        <v>1</v>
      </c>
      <c r="CP2060" s="13">
        <v>1</v>
      </c>
      <c r="CQ2060" s="13">
        <v>1</v>
      </c>
      <c r="CR2060" s="13">
        <v>1</v>
      </c>
      <c r="CS2060" s="14">
        <v>41286</v>
      </c>
      <c r="CT2060" s="13">
        <v>4</v>
      </c>
      <c r="CW2060" s="13" t="s">
        <v>10810</v>
      </c>
      <c r="CX2060" s="38" t="s">
        <v>10811</v>
      </c>
      <c r="CY2060" s="38" t="s">
        <v>10812</v>
      </c>
      <c r="CZ2060" s="38"/>
      <c r="DA2060" s="38" t="s">
        <v>10813</v>
      </c>
    </row>
    <row r="2061" spans="1:106" s="13" customFormat="1">
      <c r="A2061" s="84">
        <v>3821</v>
      </c>
      <c r="B2061" s="84">
        <v>5</v>
      </c>
      <c r="C2061" s="13" t="s">
        <v>536</v>
      </c>
      <c r="D2061" s="13" t="s">
        <v>37</v>
      </c>
      <c r="E2061" s="14">
        <v>14864</v>
      </c>
      <c r="F2061" s="13" t="s">
        <v>319</v>
      </c>
      <c r="G2061" s="13" t="s">
        <v>319</v>
      </c>
      <c r="H2061" s="13" t="s">
        <v>319</v>
      </c>
      <c r="I2061" s="14">
        <v>41197</v>
      </c>
      <c r="J2061" s="13">
        <f t="shared" si="75"/>
        <v>72</v>
      </c>
      <c r="K2061" s="14">
        <v>41184</v>
      </c>
      <c r="L2061" s="13">
        <v>4</v>
      </c>
      <c r="M2061" s="14">
        <v>41471</v>
      </c>
      <c r="N2061" s="67">
        <f t="shared" si="74"/>
        <v>9.0020533880903493</v>
      </c>
      <c r="O2061" s="16">
        <v>2</v>
      </c>
      <c r="Q2061" s="13" t="s">
        <v>205</v>
      </c>
      <c r="R2061" s="13" t="s">
        <v>38</v>
      </c>
      <c r="S2061" s="13">
        <v>2</v>
      </c>
      <c r="T2061" s="13">
        <v>2</v>
      </c>
      <c r="U2061" s="13">
        <v>2</v>
      </c>
      <c r="V2061" s="13">
        <v>2</v>
      </c>
      <c r="X2061" s="13">
        <v>1</v>
      </c>
      <c r="Z2061" s="13">
        <v>4</v>
      </c>
      <c r="AC2061" s="13">
        <v>2</v>
      </c>
      <c r="AD2061" s="13">
        <v>2</v>
      </c>
      <c r="AE2061" s="13">
        <v>2</v>
      </c>
      <c r="AF2061" s="13">
        <v>2</v>
      </c>
      <c r="AG2061" s="13">
        <v>1</v>
      </c>
      <c r="AH2061" s="13">
        <v>2</v>
      </c>
      <c r="AI2061" s="13">
        <v>2</v>
      </c>
      <c r="AJ2061" s="13">
        <v>2</v>
      </c>
      <c r="AK2061" s="13">
        <v>2</v>
      </c>
      <c r="AL2061" s="13">
        <v>2</v>
      </c>
      <c r="AM2061" s="13">
        <v>2</v>
      </c>
      <c r="AN2061" s="13">
        <v>1</v>
      </c>
      <c r="AO2061" s="13" t="s">
        <v>10814</v>
      </c>
      <c r="AP2061" s="13" t="s">
        <v>10815</v>
      </c>
      <c r="AQ2061" s="13">
        <v>1</v>
      </c>
      <c r="AR2061" s="13">
        <v>1</v>
      </c>
      <c r="AS2061" s="13">
        <v>0</v>
      </c>
      <c r="AT2061" s="13">
        <v>1</v>
      </c>
      <c r="AU2061" s="13">
        <v>0</v>
      </c>
      <c r="AV2061" s="13">
        <v>1</v>
      </c>
      <c r="AW2061" s="13">
        <v>0</v>
      </c>
      <c r="AX2061" s="13">
        <v>1</v>
      </c>
      <c r="AY2061" s="13">
        <v>0</v>
      </c>
      <c r="AZ2061" s="13">
        <v>1</v>
      </c>
      <c r="BA2061" s="13">
        <v>0</v>
      </c>
      <c r="BB2061" s="13">
        <v>1</v>
      </c>
      <c r="BC2061" s="13">
        <v>0</v>
      </c>
      <c r="BD2061" s="13">
        <v>1</v>
      </c>
      <c r="BE2061" s="13">
        <v>0</v>
      </c>
      <c r="BF2061" s="13">
        <v>2</v>
      </c>
      <c r="BH2061" s="17">
        <v>1</v>
      </c>
      <c r="BI2061" s="13">
        <v>1</v>
      </c>
      <c r="BJ2061" s="13">
        <v>1</v>
      </c>
      <c r="BK2061" s="13">
        <v>1</v>
      </c>
      <c r="BL2061" s="13">
        <v>1</v>
      </c>
      <c r="BM2061" s="13">
        <v>3603</v>
      </c>
      <c r="BN2061" s="13">
        <v>1</v>
      </c>
      <c r="BO2061" s="13" t="s">
        <v>9204</v>
      </c>
      <c r="BP2061" s="13">
        <v>232</v>
      </c>
      <c r="BQ2061" s="13" t="s">
        <v>237</v>
      </c>
      <c r="BR2061" s="13" t="s">
        <v>238</v>
      </c>
      <c r="BS2061" s="13">
        <v>2</v>
      </c>
      <c r="BT2061" s="13">
        <v>74</v>
      </c>
      <c r="BU2061" s="13">
        <v>1</v>
      </c>
      <c r="BV2061" s="13">
        <v>2</v>
      </c>
      <c r="CA2061" s="18">
        <v>2300</v>
      </c>
      <c r="CB2061" s="18" t="s">
        <v>453</v>
      </c>
      <c r="CC2061" s="18">
        <v>1380</v>
      </c>
      <c r="CD2061" s="18">
        <v>0</v>
      </c>
      <c r="CE2061" s="18"/>
      <c r="CF2061" s="18" t="s">
        <v>453</v>
      </c>
      <c r="CG2061" s="18"/>
      <c r="CH2061" s="13">
        <v>2</v>
      </c>
      <c r="CI2061" s="13">
        <v>2</v>
      </c>
      <c r="CJ2061" s="13">
        <v>2</v>
      </c>
      <c r="CK2061" s="13">
        <v>2</v>
      </c>
      <c r="CL2061" s="13">
        <v>2</v>
      </c>
      <c r="CM2061" s="13">
        <v>2</v>
      </c>
      <c r="CN2061" s="13">
        <v>2</v>
      </c>
      <c r="CO2061" s="13">
        <v>2</v>
      </c>
      <c r="CP2061" s="13">
        <v>2</v>
      </c>
      <c r="CQ2061" s="13">
        <v>2</v>
      </c>
      <c r="CR2061" s="13">
        <v>2</v>
      </c>
      <c r="CS2061" s="14">
        <v>41246</v>
      </c>
      <c r="CT2061" s="13">
        <v>1</v>
      </c>
      <c r="CW2061" s="13" t="s">
        <v>10816</v>
      </c>
      <c r="CX2061" s="38" t="s">
        <v>10817</v>
      </c>
      <c r="CY2061" s="38" t="s">
        <v>6725</v>
      </c>
      <c r="CZ2061" s="38" t="s">
        <v>41</v>
      </c>
      <c r="DA2061" s="38" t="s">
        <v>10818</v>
      </c>
    </row>
    <row r="2062" spans="1:106" s="13" customFormat="1">
      <c r="A2062" s="84">
        <v>3822</v>
      </c>
      <c r="B2062" s="84">
        <v>1</v>
      </c>
      <c r="C2062" s="13" t="s">
        <v>218</v>
      </c>
      <c r="D2062" s="13" t="s">
        <v>37</v>
      </c>
      <c r="E2062" s="14">
        <v>13218</v>
      </c>
      <c r="F2062" s="13" t="s">
        <v>362</v>
      </c>
      <c r="G2062" s="13" t="s">
        <v>362</v>
      </c>
      <c r="H2062" s="13" t="s">
        <v>362</v>
      </c>
      <c r="I2062" s="14">
        <v>41136</v>
      </c>
      <c r="J2062" s="13">
        <f t="shared" si="75"/>
        <v>76</v>
      </c>
      <c r="K2062" s="14">
        <v>41162</v>
      </c>
      <c r="L2062" s="13">
        <v>2</v>
      </c>
      <c r="M2062" s="14">
        <v>41206</v>
      </c>
      <c r="N2062" s="67">
        <f t="shared" si="74"/>
        <v>2.299794661190965</v>
      </c>
      <c r="O2062" s="16">
        <v>2</v>
      </c>
      <c r="Q2062" s="13" t="s">
        <v>10819</v>
      </c>
      <c r="R2062" s="13" t="s">
        <v>10820</v>
      </c>
      <c r="S2062" s="13">
        <v>2</v>
      </c>
      <c r="T2062" s="13">
        <v>2</v>
      </c>
      <c r="U2062" s="13">
        <v>2</v>
      </c>
      <c r="V2062" s="13">
        <v>2</v>
      </c>
      <c r="X2062" s="13">
        <v>1</v>
      </c>
      <c r="Z2062" s="13">
        <v>4</v>
      </c>
      <c r="AC2062" s="13">
        <v>2</v>
      </c>
      <c r="AD2062" s="13">
        <v>2</v>
      </c>
      <c r="AE2062" s="13">
        <v>2</v>
      </c>
      <c r="AF2062" s="13">
        <v>2</v>
      </c>
      <c r="AG2062" s="13">
        <v>1</v>
      </c>
      <c r="AH2062" s="13">
        <v>2</v>
      </c>
      <c r="AI2062" s="13">
        <v>2</v>
      </c>
      <c r="AJ2062" s="13">
        <v>2</v>
      </c>
      <c r="AK2062" s="13">
        <v>2</v>
      </c>
      <c r="AL2062" s="13">
        <v>2</v>
      </c>
      <c r="AM2062" s="13">
        <v>1</v>
      </c>
      <c r="AN2062" s="13">
        <v>2</v>
      </c>
      <c r="AO2062" s="13" t="s">
        <v>1984</v>
      </c>
      <c r="AP2062" s="13" t="s">
        <v>10821</v>
      </c>
      <c r="AQ2062" s="13">
        <v>1</v>
      </c>
      <c r="AR2062" s="13">
        <v>1</v>
      </c>
      <c r="AS2062" s="13">
        <v>2</v>
      </c>
      <c r="AT2062" s="13">
        <v>1</v>
      </c>
      <c r="AU2062" s="13">
        <v>0</v>
      </c>
      <c r="AV2062" s="13">
        <v>2</v>
      </c>
      <c r="AX2062" s="13">
        <v>2</v>
      </c>
      <c r="AZ2062" s="13">
        <v>1</v>
      </c>
      <c r="BA2062" s="13">
        <v>0</v>
      </c>
      <c r="BB2062" s="13">
        <v>2</v>
      </c>
      <c r="BD2062" s="13">
        <v>2</v>
      </c>
      <c r="BF2062" s="13">
        <v>1</v>
      </c>
      <c r="BG2062" s="13">
        <v>2</v>
      </c>
      <c r="BH2062" s="17">
        <v>1</v>
      </c>
      <c r="BI2062" s="13">
        <v>1</v>
      </c>
      <c r="BJ2062" s="13">
        <v>2</v>
      </c>
      <c r="BK2062" s="13">
        <v>1</v>
      </c>
      <c r="BL2062" s="13">
        <v>1</v>
      </c>
      <c r="BM2062" s="13">
        <v>3592</v>
      </c>
      <c r="BN2062" s="13">
        <v>2</v>
      </c>
      <c r="BQ2062" s="13" t="s">
        <v>237</v>
      </c>
      <c r="BR2062" s="13" t="s">
        <v>238</v>
      </c>
      <c r="BS2062" s="13">
        <v>2</v>
      </c>
      <c r="BT2062" s="13">
        <v>48</v>
      </c>
      <c r="BU2062" s="13">
        <v>1</v>
      </c>
      <c r="BV2062" s="13">
        <v>2</v>
      </c>
      <c r="CA2062" s="18">
        <v>2276</v>
      </c>
      <c r="CB2062" s="18" t="s">
        <v>453</v>
      </c>
      <c r="CC2062" s="18" t="s">
        <v>10557</v>
      </c>
      <c r="CD2062" s="18">
        <v>2612.8000000000002</v>
      </c>
      <c r="CE2062" s="18"/>
      <c r="CF2062" s="18"/>
      <c r="CG2062" s="18"/>
      <c r="CI2062" s="13">
        <v>1</v>
      </c>
      <c r="CJ2062" s="13">
        <v>1</v>
      </c>
      <c r="CK2062" s="13">
        <v>1</v>
      </c>
      <c r="CL2062" s="13">
        <v>1</v>
      </c>
      <c r="CM2062" s="13">
        <v>1</v>
      </c>
      <c r="CN2062" s="13">
        <v>1</v>
      </c>
      <c r="CO2062" s="13">
        <v>1</v>
      </c>
      <c r="CP2062" s="13">
        <v>1</v>
      </c>
      <c r="CQ2062" s="13">
        <v>1</v>
      </c>
      <c r="CR2062" s="13">
        <v>1</v>
      </c>
      <c r="CU2062" s="13" t="s">
        <v>10822</v>
      </c>
      <c r="CW2062" s="13" t="s">
        <v>10823</v>
      </c>
      <c r="CX2062" s="38" t="s">
        <v>10824</v>
      </c>
      <c r="CY2062" s="38" t="s">
        <v>3331</v>
      </c>
      <c r="CZ2062" s="38" t="s">
        <v>41</v>
      </c>
      <c r="DA2062" s="38" t="s">
        <v>10825</v>
      </c>
    </row>
    <row r="2063" spans="1:106" s="13" customFormat="1">
      <c r="A2063" s="84">
        <v>3825</v>
      </c>
      <c r="B2063" s="84">
        <v>1</v>
      </c>
      <c r="C2063" s="13" t="s">
        <v>1424</v>
      </c>
      <c r="D2063" s="13" t="s">
        <v>37</v>
      </c>
      <c r="E2063" s="14">
        <v>13027</v>
      </c>
      <c r="F2063" s="13" t="s">
        <v>362</v>
      </c>
      <c r="G2063" s="13" t="s">
        <v>214</v>
      </c>
      <c r="H2063" s="13" t="s">
        <v>214</v>
      </c>
      <c r="I2063" s="14">
        <v>41105</v>
      </c>
      <c r="J2063" s="13">
        <f t="shared" si="75"/>
        <v>76</v>
      </c>
      <c r="K2063" s="14">
        <v>41129</v>
      </c>
      <c r="L2063" s="13">
        <v>4</v>
      </c>
      <c r="M2063" s="14">
        <v>41236</v>
      </c>
      <c r="N2063" s="67">
        <f t="shared" si="74"/>
        <v>4.3039014373716631</v>
      </c>
      <c r="O2063" s="16">
        <v>2</v>
      </c>
      <c r="Q2063" s="13" t="s">
        <v>3563</v>
      </c>
      <c r="R2063" s="13" t="s">
        <v>38</v>
      </c>
      <c r="S2063" s="13">
        <v>2</v>
      </c>
      <c r="T2063" s="13">
        <v>2</v>
      </c>
      <c r="U2063" s="13">
        <v>2</v>
      </c>
      <c r="V2063" s="13">
        <v>1</v>
      </c>
      <c r="W2063" s="13" t="s">
        <v>10826</v>
      </c>
      <c r="X2063" s="13">
        <v>1</v>
      </c>
      <c r="Z2063" s="13">
        <v>4</v>
      </c>
      <c r="AC2063" s="13">
        <v>2</v>
      </c>
      <c r="AD2063" s="13">
        <v>2</v>
      </c>
      <c r="AE2063" s="13">
        <v>2</v>
      </c>
      <c r="AF2063" s="13">
        <v>2</v>
      </c>
      <c r="AG2063" s="13">
        <v>1</v>
      </c>
      <c r="AH2063" s="13">
        <v>2</v>
      </c>
      <c r="AI2063" s="13">
        <v>2</v>
      </c>
      <c r="AJ2063" s="13">
        <v>2</v>
      </c>
      <c r="AK2063" s="13">
        <v>2</v>
      </c>
      <c r="AL2063" s="13">
        <v>2</v>
      </c>
      <c r="AM2063" s="13">
        <v>1</v>
      </c>
      <c r="AN2063" s="13">
        <v>1</v>
      </c>
      <c r="AO2063" s="13" t="s">
        <v>10827</v>
      </c>
      <c r="AP2063" s="13" t="s">
        <v>10828</v>
      </c>
      <c r="AQ2063" s="13">
        <v>1</v>
      </c>
      <c r="AR2063" s="13">
        <v>1</v>
      </c>
      <c r="AS2063" s="13">
        <v>2</v>
      </c>
      <c r="AT2063" s="13">
        <v>1</v>
      </c>
      <c r="AU2063" s="13">
        <v>2</v>
      </c>
      <c r="AV2063" s="13">
        <v>2</v>
      </c>
      <c r="AX2063" s="13">
        <v>2</v>
      </c>
      <c r="AZ2063" s="13">
        <v>1</v>
      </c>
      <c r="BA2063" s="13">
        <v>1</v>
      </c>
      <c r="BB2063" s="13">
        <v>1</v>
      </c>
      <c r="BC2063" s="13">
        <v>0</v>
      </c>
      <c r="BD2063" s="13">
        <v>2</v>
      </c>
      <c r="BF2063" s="13">
        <v>1</v>
      </c>
      <c r="BG2063" s="13">
        <v>3</v>
      </c>
      <c r="BH2063" s="17">
        <v>1</v>
      </c>
      <c r="BI2063" s="13">
        <v>1</v>
      </c>
      <c r="BJ2063" s="13">
        <v>2</v>
      </c>
      <c r="BK2063" s="13">
        <v>1</v>
      </c>
      <c r="BL2063" s="13">
        <v>1</v>
      </c>
      <c r="BM2063" s="13">
        <v>3573</v>
      </c>
      <c r="BN2063" s="13">
        <v>2</v>
      </c>
      <c r="BQ2063" s="13" t="s">
        <v>237</v>
      </c>
      <c r="BR2063" s="13" t="s">
        <v>238</v>
      </c>
      <c r="BS2063" s="13">
        <v>1</v>
      </c>
      <c r="BT2063" s="13">
        <v>20</v>
      </c>
      <c r="BU2063" s="13">
        <v>1</v>
      </c>
      <c r="BV2063" s="13">
        <v>3</v>
      </c>
      <c r="CA2063" s="18">
        <v>2260</v>
      </c>
      <c r="CB2063" s="18" t="s">
        <v>453</v>
      </c>
      <c r="CC2063" s="18" t="s">
        <v>10557</v>
      </c>
      <c r="CD2063" s="18">
        <v>1047.5999999999999</v>
      </c>
      <c r="CE2063" s="18"/>
      <c r="CF2063" s="18"/>
      <c r="CG2063" s="18"/>
      <c r="CH2063" s="13">
        <v>2</v>
      </c>
      <c r="CI2063" s="13">
        <v>1</v>
      </c>
      <c r="CJ2063" s="13">
        <v>1</v>
      </c>
      <c r="CK2063" s="13">
        <v>1</v>
      </c>
      <c r="CL2063" s="13">
        <v>1</v>
      </c>
      <c r="CM2063" s="13">
        <v>1</v>
      </c>
      <c r="CN2063" s="13">
        <v>1</v>
      </c>
      <c r="CO2063" s="13">
        <v>1</v>
      </c>
      <c r="CP2063" s="13">
        <v>1</v>
      </c>
      <c r="CQ2063" s="13">
        <v>1</v>
      </c>
      <c r="CR2063" s="13">
        <v>1</v>
      </c>
      <c r="CS2063" s="14">
        <v>41192</v>
      </c>
      <c r="CT2063" s="13">
        <v>1</v>
      </c>
      <c r="CW2063" s="13" t="s">
        <v>10829</v>
      </c>
      <c r="CX2063" s="38" t="s">
        <v>10830</v>
      </c>
      <c r="CY2063" s="38" t="s">
        <v>10831</v>
      </c>
      <c r="CZ2063" s="38"/>
      <c r="DA2063" s="38" t="s">
        <v>192</v>
      </c>
    </row>
    <row r="2064" spans="1:106" s="13" customFormat="1">
      <c r="A2064" s="84">
        <v>3827</v>
      </c>
      <c r="B2064" s="84">
        <v>1</v>
      </c>
      <c r="C2064" s="13" t="s">
        <v>980</v>
      </c>
      <c r="D2064" s="13" t="s">
        <v>54</v>
      </c>
      <c r="E2064" s="14">
        <v>10794</v>
      </c>
      <c r="F2064" s="13" t="s">
        <v>219</v>
      </c>
      <c r="G2064" s="13" t="s">
        <v>219</v>
      </c>
      <c r="H2064" s="13" t="s">
        <v>219</v>
      </c>
      <c r="I2064" s="14">
        <v>41136</v>
      </c>
      <c r="J2064" s="13">
        <f t="shared" si="75"/>
        <v>83</v>
      </c>
      <c r="K2064" s="14">
        <v>41161</v>
      </c>
      <c r="L2064" s="13">
        <v>4</v>
      </c>
      <c r="M2064" s="14">
        <v>41312</v>
      </c>
      <c r="N2064" s="67">
        <f t="shared" si="74"/>
        <v>5.7823408624229984</v>
      </c>
      <c r="O2064" s="16">
        <v>2</v>
      </c>
      <c r="S2064" s="13">
        <v>2</v>
      </c>
      <c r="T2064" s="13">
        <v>2</v>
      </c>
      <c r="U2064" s="13">
        <v>2</v>
      </c>
      <c r="V2064" s="13">
        <v>2</v>
      </c>
      <c r="X2064" s="13">
        <v>1</v>
      </c>
      <c r="Z2064" s="13">
        <v>4</v>
      </c>
      <c r="AG2064" s="13">
        <v>1</v>
      </c>
      <c r="AH2064" s="13">
        <v>2</v>
      </c>
      <c r="AI2064" s="13">
        <v>2</v>
      </c>
      <c r="AJ2064" s="13">
        <v>2</v>
      </c>
      <c r="AK2064" s="13">
        <v>2</v>
      </c>
      <c r="AL2064" s="13">
        <v>2</v>
      </c>
      <c r="AM2064" s="13">
        <v>2</v>
      </c>
      <c r="AN2064" s="13">
        <v>2</v>
      </c>
      <c r="AO2064" s="13" t="s">
        <v>2006</v>
      </c>
      <c r="AP2064" s="13" t="s">
        <v>40</v>
      </c>
      <c r="AQ2064" s="13">
        <v>1</v>
      </c>
      <c r="AR2064" s="13">
        <v>1</v>
      </c>
      <c r="AS2064" s="13">
        <v>1</v>
      </c>
      <c r="AT2064" s="13">
        <v>1</v>
      </c>
      <c r="AU2064" s="13">
        <v>0</v>
      </c>
      <c r="AV2064" s="13">
        <v>1</v>
      </c>
      <c r="AW2064" s="13">
        <v>1</v>
      </c>
      <c r="AX2064" s="13">
        <v>1</v>
      </c>
      <c r="AY2064" s="13">
        <v>1</v>
      </c>
      <c r="AZ2064" s="13">
        <v>1</v>
      </c>
      <c r="BA2064" s="13">
        <v>1</v>
      </c>
      <c r="BB2064" s="13">
        <v>1</v>
      </c>
      <c r="BC2064" s="13">
        <v>0</v>
      </c>
      <c r="BD2064" s="13">
        <v>1</v>
      </c>
      <c r="BE2064" s="13">
        <v>0</v>
      </c>
      <c r="BF2064" s="13">
        <v>1</v>
      </c>
      <c r="BG2064" s="13">
        <v>2</v>
      </c>
      <c r="BH2064" s="17">
        <v>1</v>
      </c>
      <c r="BI2064" s="13">
        <v>1</v>
      </c>
      <c r="BJ2064" s="13">
        <v>1</v>
      </c>
      <c r="BK2064" s="13">
        <v>1</v>
      </c>
      <c r="BS2064" s="13">
        <v>1</v>
      </c>
      <c r="BT2064" s="13">
        <v>26</v>
      </c>
      <c r="BU2064" s="13">
        <v>1</v>
      </c>
      <c r="BV2064" s="13">
        <v>3</v>
      </c>
      <c r="BW2064" s="13">
        <v>2</v>
      </c>
      <c r="BX2064" s="13">
        <v>264</v>
      </c>
      <c r="CA2064" s="18">
        <v>2299</v>
      </c>
      <c r="CB2064" s="18"/>
      <c r="CC2064" s="18" t="s">
        <v>10832</v>
      </c>
      <c r="CD2064" s="18">
        <v>2787.2</v>
      </c>
      <c r="CE2064" s="18"/>
      <c r="CF2064" s="18"/>
      <c r="CG2064" s="18"/>
      <c r="CH2064" s="13">
        <v>2</v>
      </c>
      <c r="CI2064" s="13">
        <v>1</v>
      </c>
      <c r="CJ2064" s="13">
        <v>1</v>
      </c>
      <c r="CK2064" s="13">
        <v>1</v>
      </c>
      <c r="CL2064" s="13">
        <v>1</v>
      </c>
      <c r="CM2064" s="13">
        <v>1</v>
      </c>
      <c r="CN2064" s="13">
        <v>1</v>
      </c>
      <c r="CO2064" s="13">
        <v>1</v>
      </c>
      <c r="CP2064" s="13">
        <v>1</v>
      </c>
      <c r="CQ2064" s="13">
        <v>1</v>
      </c>
      <c r="CR2064" s="13">
        <v>1</v>
      </c>
      <c r="CS2064" s="14">
        <v>41292</v>
      </c>
      <c r="CT2064" s="13">
        <v>1</v>
      </c>
      <c r="CW2064" s="13" t="s">
        <v>9210</v>
      </c>
      <c r="CX2064" s="38" t="s">
        <v>10833</v>
      </c>
      <c r="CY2064" s="38" t="s">
        <v>4964</v>
      </c>
      <c r="CZ2064" s="38" t="s">
        <v>5924</v>
      </c>
      <c r="DA2064" s="38" t="s">
        <v>10834</v>
      </c>
    </row>
    <row r="2065" spans="1:106" s="13" customFormat="1">
      <c r="A2065" s="84">
        <v>3829</v>
      </c>
      <c r="B2065" s="84">
        <v>5</v>
      </c>
      <c r="C2065" s="13" t="s">
        <v>579</v>
      </c>
      <c r="D2065" s="13" t="s">
        <v>54</v>
      </c>
      <c r="E2065" s="14">
        <v>12560</v>
      </c>
      <c r="F2065" s="13" t="s">
        <v>592</v>
      </c>
      <c r="G2065" s="13" t="s">
        <v>592</v>
      </c>
      <c r="H2065" s="13" t="s">
        <v>592</v>
      </c>
      <c r="I2065" s="14">
        <v>41075</v>
      </c>
      <c r="J2065" s="13">
        <f t="shared" si="75"/>
        <v>78</v>
      </c>
      <c r="K2065" s="14">
        <v>41158</v>
      </c>
      <c r="L2065" s="13">
        <v>2</v>
      </c>
      <c r="M2065" s="14">
        <v>41801</v>
      </c>
      <c r="N2065" s="67">
        <f t="shared" si="74"/>
        <v>23.852156057494867</v>
      </c>
      <c r="O2065" s="16">
        <v>2</v>
      </c>
      <c r="Q2065" s="13" t="s">
        <v>180</v>
      </c>
      <c r="R2065" s="13" t="s">
        <v>181</v>
      </c>
      <c r="S2065" s="13">
        <v>2</v>
      </c>
      <c r="T2065" s="13">
        <v>2</v>
      </c>
      <c r="U2065" s="13">
        <v>2</v>
      </c>
      <c r="V2065" s="13">
        <v>2</v>
      </c>
      <c r="X2065" s="13">
        <v>1</v>
      </c>
      <c r="Z2065" s="13">
        <v>4</v>
      </c>
      <c r="AC2065" s="13">
        <v>2</v>
      </c>
      <c r="AD2065" s="13">
        <v>2</v>
      </c>
      <c r="AE2065" s="13">
        <v>2</v>
      </c>
      <c r="AF2065" s="13">
        <v>2</v>
      </c>
      <c r="AG2065" s="13">
        <v>1</v>
      </c>
      <c r="AH2065" s="13">
        <v>2</v>
      </c>
      <c r="AI2065" s="13">
        <v>2</v>
      </c>
      <c r="AJ2065" s="13">
        <v>2</v>
      </c>
      <c r="AK2065" s="13">
        <v>3</v>
      </c>
      <c r="AL2065" s="13">
        <v>2</v>
      </c>
      <c r="AM2065" s="13">
        <v>3</v>
      </c>
      <c r="AN2065" s="13">
        <v>1</v>
      </c>
      <c r="AO2065" s="13" t="s">
        <v>10835</v>
      </c>
      <c r="AP2065" s="13" t="s">
        <v>10836</v>
      </c>
      <c r="AQ2065" s="13">
        <v>1</v>
      </c>
      <c r="AR2065" s="13">
        <v>2</v>
      </c>
      <c r="AT2065" s="13">
        <v>1</v>
      </c>
      <c r="AU2065" s="13">
        <v>0</v>
      </c>
      <c r="AV2065" s="13">
        <v>2</v>
      </c>
      <c r="AX2065" s="13">
        <v>1</v>
      </c>
      <c r="AY2065" s="13">
        <v>3</v>
      </c>
      <c r="AZ2065" s="13">
        <v>2</v>
      </c>
      <c r="BB2065" s="13">
        <v>3</v>
      </c>
      <c r="BD2065" s="13">
        <v>2</v>
      </c>
      <c r="BF2065" s="13">
        <v>1</v>
      </c>
      <c r="BG2065" s="13">
        <v>8</v>
      </c>
      <c r="BH2065" s="17">
        <v>2</v>
      </c>
      <c r="BI2065" s="13">
        <v>1</v>
      </c>
      <c r="BJ2065" s="13">
        <v>1</v>
      </c>
      <c r="BK2065" s="13">
        <v>1</v>
      </c>
      <c r="BL2065" s="13">
        <v>1</v>
      </c>
      <c r="BM2065" s="13">
        <v>3626</v>
      </c>
      <c r="BN2065" s="13">
        <v>1</v>
      </c>
      <c r="BO2065" s="13" t="s">
        <v>8930</v>
      </c>
      <c r="BP2065" s="13">
        <v>180</v>
      </c>
      <c r="BQ2065" s="13" t="s">
        <v>289</v>
      </c>
      <c r="BR2065" s="13" t="s">
        <v>222</v>
      </c>
      <c r="BS2065" s="13">
        <v>1</v>
      </c>
      <c r="BT2065" s="13">
        <v>39</v>
      </c>
      <c r="BU2065" s="13">
        <v>1</v>
      </c>
      <c r="BV2065" s="13">
        <v>3</v>
      </c>
      <c r="CA2065" s="18">
        <v>2290</v>
      </c>
      <c r="CB2065" s="18" t="s">
        <v>778</v>
      </c>
      <c r="CC2065" s="18" t="s">
        <v>10534</v>
      </c>
      <c r="CD2065" s="18">
        <v>1650.4</v>
      </c>
      <c r="CE2065" s="18"/>
      <c r="CF2065" s="18"/>
      <c r="CG2065" s="18"/>
      <c r="CI2065" s="13">
        <v>1</v>
      </c>
      <c r="CJ2065" s="13">
        <v>1</v>
      </c>
      <c r="CK2065" s="13">
        <v>1</v>
      </c>
      <c r="CL2065" s="13">
        <v>1</v>
      </c>
      <c r="CM2065" s="13">
        <v>1</v>
      </c>
      <c r="CN2065" s="13">
        <v>1</v>
      </c>
      <c r="CO2065" s="13">
        <v>1</v>
      </c>
      <c r="CP2065" s="13">
        <v>1</v>
      </c>
      <c r="CQ2065" s="13">
        <v>1</v>
      </c>
      <c r="CR2065" s="13">
        <v>1</v>
      </c>
      <c r="CS2065" s="14">
        <v>41360</v>
      </c>
      <c r="CT2065" s="13">
        <v>3</v>
      </c>
      <c r="CW2065" s="13" t="s">
        <v>10837</v>
      </c>
      <c r="CX2065" s="38" t="s">
        <v>10838</v>
      </c>
      <c r="CY2065" s="38" t="s">
        <v>10839</v>
      </c>
      <c r="CZ2065" s="38"/>
      <c r="DA2065" s="38" t="s">
        <v>8741</v>
      </c>
      <c r="DB2065" s="13">
        <v>20</v>
      </c>
    </row>
    <row r="2066" spans="1:106" s="13" customFormat="1">
      <c r="A2066" s="84">
        <v>3830</v>
      </c>
      <c r="B2066" s="84">
        <v>1</v>
      </c>
      <c r="C2066" s="13" t="s">
        <v>10840</v>
      </c>
      <c r="D2066" s="13" t="s">
        <v>54</v>
      </c>
      <c r="E2066" s="14">
        <v>14464</v>
      </c>
      <c r="F2066" s="13" t="s">
        <v>264</v>
      </c>
      <c r="G2066" s="13" t="s">
        <v>264</v>
      </c>
      <c r="H2066" s="13" t="s">
        <v>264</v>
      </c>
      <c r="I2066" s="14">
        <v>41014</v>
      </c>
      <c r="J2066" s="13">
        <f t="shared" si="75"/>
        <v>72</v>
      </c>
      <c r="K2066" s="14">
        <v>41134</v>
      </c>
      <c r="L2066" s="13">
        <v>2</v>
      </c>
      <c r="M2066" s="14">
        <v>41597</v>
      </c>
      <c r="N2066" s="67">
        <f t="shared" si="74"/>
        <v>19.154004106776181</v>
      </c>
      <c r="O2066" s="16">
        <v>2</v>
      </c>
      <c r="Q2066" s="13" t="s">
        <v>180</v>
      </c>
      <c r="R2066" s="13" t="s">
        <v>10841</v>
      </c>
      <c r="S2066" s="13">
        <v>2</v>
      </c>
      <c r="T2066" s="13">
        <v>2</v>
      </c>
      <c r="U2066" s="13">
        <v>2</v>
      </c>
      <c r="V2066" s="13">
        <v>2</v>
      </c>
      <c r="X2066" s="13">
        <v>1</v>
      </c>
      <c r="Z2066" s="13">
        <v>4</v>
      </c>
      <c r="AC2066" s="13">
        <v>2</v>
      </c>
      <c r="AD2066" s="13">
        <v>2</v>
      </c>
      <c r="AE2066" s="13">
        <v>2</v>
      </c>
      <c r="AF2066" s="13">
        <v>2</v>
      </c>
      <c r="AG2066" s="13">
        <v>1</v>
      </c>
      <c r="AH2066" s="13">
        <v>2</v>
      </c>
      <c r="AI2066" s="13">
        <v>2</v>
      </c>
      <c r="AJ2066" s="13">
        <v>1</v>
      </c>
      <c r="AK2066" s="13">
        <v>1</v>
      </c>
      <c r="AL2066" s="13">
        <v>2</v>
      </c>
      <c r="AM2066" s="13">
        <v>2</v>
      </c>
      <c r="AN2066" s="13">
        <v>2</v>
      </c>
      <c r="AO2066" s="13" t="s">
        <v>3318</v>
      </c>
      <c r="AP2066" s="13" t="s">
        <v>917</v>
      </c>
      <c r="AQ2066" s="13">
        <v>1</v>
      </c>
      <c r="AR2066" s="13">
        <v>2</v>
      </c>
      <c r="AT2066" s="13">
        <v>1</v>
      </c>
      <c r="AU2066" s="13">
        <v>2</v>
      </c>
      <c r="AV2066" s="13">
        <v>2</v>
      </c>
      <c r="AX2066" s="13">
        <v>1</v>
      </c>
      <c r="AY2066" s="13">
        <v>0</v>
      </c>
      <c r="AZ2066" s="13">
        <v>1</v>
      </c>
      <c r="BA2066" s="13">
        <v>0</v>
      </c>
      <c r="BB2066" s="13">
        <v>1</v>
      </c>
      <c r="BC2066" s="13">
        <v>2</v>
      </c>
      <c r="BD2066" s="13">
        <v>1</v>
      </c>
      <c r="BE2066" s="13">
        <v>2</v>
      </c>
      <c r="BF2066" s="13">
        <v>2</v>
      </c>
      <c r="BH2066" s="17">
        <v>1</v>
      </c>
      <c r="BI2066" s="13">
        <v>2</v>
      </c>
      <c r="BJ2066" s="13">
        <v>2</v>
      </c>
      <c r="BK2066" s="13">
        <v>1</v>
      </c>
      <c r="BL2066" s="13">
        <v>1</v>
      </c>
      <c r="BM2066" s="13">
        <v>3641</v>
      </c>
      <c r="BN2066" s="13">
        <v>2</v>
      </c>
      <c r="BQ2066" s="13" t="s">
        <v>221</v>
      </c>
      <c r="BR2066" s="13" t="s">
        <v>222</v>
      </c>
      <c r="CA2066" s="18">
        <v>2278</v>
      </c>
      <c r="CB2066" s="18" t="s">
        <v>778</v>
      </c>
      <c r="CC2066" s="18">
        <v>2120</v>
      </c>
      <c r="CD2066" s="18">
        <v>368.8</v>
      </c>
      <c r="CE2066" s="18"/>
      <c r="CF2066" s="18"/>
      <c r="CG2066" s="18"/>
      <c r="CI2066" s="13">
        <v>1</v>
      </c>
      <c r="CJ2066" s="13">
        <v>1</v>
      </c>
      <c r="CK2066" s="13">
        <v>1</v>
      </c>
      <c r="CL2066" s="13">
        <v>1</v>
      </c>
      <c r="CM2066" s="13">
        <v>1</v>
      </c>
      <c r="CN2066" s="13">
        <v>1</v>
      </c>
      <c r="CO2066" s="13">
        <v>1</v>
      </c>
      <c r="CP2066" s="13">
        <v>1</v>
      </c>
      <c r="CQ2066" s="13">
        <v>1</v>
      </c>
      <c r="CR2066" s="13">
        <v>1</v>
      </c>
      <c r="CS2066" s="14">
        <v>41307</v>
      </c>
      <c r="CT2066" s="13">
        <v>1</v>
      </c>
      <c r="CW2066" s="13" t="s">
        <v>10842</v>
      </c>
      <c r="CX2066" s="38" t="s">
        <v>10843</v>
      </c>
      <c r="CY2066" s="38" t="s">
        <v>10844</v>
      </c>
      <c r="CZ2066" s="38"/>
      <c r="DA2066" s="38" t="s">
        <v>192</v>
      </c>
      <c r="DB2066" s="13">
        <v>21</v>
      </c>
    </row>
    <row r="2067" spans="1:106" s="13" customFormat="1">
      <c r="A2067" s="84">
        <v>3832</v>
      </c>
      <c r="B2067" s="84">
        <v>1</v>
      </c>
      <c r="C2067" s="13" t="s">
        <v>8879</v>
      </c>
      <c r="D2067" s="13" t="s">
        <v>37</v>
      </c>
      <c r="E2067" s="14">
        <v>22190</v>
      </c>
      <c r="F2067" s="13" t="s">
        <v>2087</v>
      </c>
      <c r="G2067" s="13" t="s">
        <v>2087</v>
      </c>
      <c r="H2067" s="13" t="s">
        <v>2087</v>
      </c>
      <c r="I2067" s="14">
        <v>41136</v>
      </c>
      <c r="J2067" s="13">
        <f t="shared" si="75"/>
        <v>51</v>
      </c>
      <c r="K2067" s="14">
        <v>41162</v>
      </c>
      <c r="L2067" s="13">
        <v>4</v>
      </c>
      <c r="M2067" s="14">
        <v>41465</v>
      </c>
      <c r="N2067" s="67">
        <f t="shared" si="74"/>
        <v>10.809034907597535</v>
      </c>
      <c r="O2067" s="16">
        <v>2</v>
      </c>
      <c r="Q2067" s="13" t="s">
        <v>4504</v>
      </c>
      <c r="R2067" s="13" t="s">
        <v>8839</v>
      </c>
      <c r="S2067" s="13">
        <v>3</v>
      </c>
      <c r="T2067" s="13">
        <v>2</v>
      </c>
      <c r="U2067" s="13">
        <v>2</v>
      </c>
      <c r="V2067" s="13">
        <v>2</v>
      </c>
      <c r="X2067" s="13">
        <v>2</v>
      </c>
      <c r="Z2067" s="13">
        <v>4</v>
      </c>
      <c r="AH2067" s="13">
        <v>2</v>
      </c>
      <c r="AI2067" s="13">
        <v>1</v>
      </c>
      <c r="AJ2067" s="13">
        <v>2</v>
      </c>
      <c r="AK2067" s="13">
        <v>3</v>
      </c>
      <c r="AL2067" s="13">
        <v>2</v>
      </c>
      <c r="AM2067" s="13">
        <v>2</v>
      </c>
      <c r="AN2067" s="13">
        <v>2</v>
      </c>
      <c r="AQ2067" s="13">
        <v>1</v>
      </c>
      <c r="AR2067" s="13">
        <v>1</v>
      </c>
      <c r="AT2067" s="13">
        <v>1</v>
      </c>
      <c r="AV2067" s="13">
        <v>1</v>
      </c>
      <c r="AX2067" s="13">
        <v>1</v>
      </c>
      <c r="AZ2067" s="13">
        <v>1</v>
      </c>
      <c r="BB2067" s="13">
        <v>1</v>
      </c>
      <c r="BC2067" s="13">
        <v>0</v>
      </c>
      <c r="BD2067" s="13">
        <v>1</v>
      </c>
      <c r="BE2067" s="13">
        <v>0</v>
      </c>
      <c r="BF2067" s="13">
        <v>1</v>
      </c>
      <c r="BG2067" s="13">
        <v>1</v>
      </c>
      <c r="BH2067" s="17">
        <v>1</v>
      </c>
      <c r="BI2067" s="13">
        <v>1</v>
      </c>
      <c r="BK2067" s="13">
        <v>1</v>
      </c>
      <c r="BS2067" s="13">
        <v>1</v>
      </c>
      <c r="BT2067" s="13">
        <v>41</v>
      </c>
      <c r="BU2067" s="13">
        <v>1</v>
      </c>
      <c r="BV2067" s="13">
        <v>3</v>
      </c>
      <c r="CA2067" s="18">
        <v>2274</v>
      </c>
      <c r="CB2067" s="18" t="s">
        <v>453</v>
      </c>
      <c r="CC2067" s="18" t="s">
        <v>10557</v>
      </c>
      <c r="CD2067" s="18">
        <v>1805.2</v>
      </c>
      <c r="CE2067" s="18"/>
      <c r="CF2067" s="18"/>
      <c r="CG2067" s="18"/>
      <c r="CH2067" s="13">
        <v>2</v>
      </c>
      <c r="CI2067" s="13">
        <v>1</v>
      </c>
      <c r="CJ2067" s="13">
        <v>1</v>
      </c>
      <c r="CK2067" s="13">
        <v>1</v>
      </c>
      <c r="CL2067" s="13">
        <v>1</v>
      </c>
      <c r="CM2067" s="13">
        <v>1</v>
      </c>
      <c r="CN2067" s="13">
        <v>1</v>
      </c>
      <c r="CO2067" s="13">
        <v>1</v>
      </c>
      <c r="CP2067" s="13">
        <v>1</v>
      </c>
      <c r="CQ2067" s="13">
        <v>1</v>
      </c>
      <c r="CR2067" s="13">
        <v>1</v>
      </c>
      <c r="CS2067" s="14">
        <v>41486</v>
      </c>
      <c r="CT2067" s="13">
        <v>2</v>
      </c>
      <c r="CW2067" s="13" t="s">
        <v>10845</v>
      </c>
      <c r="CX2067" s="38" t="s">
        <v>10846</v>
      </c>
      <c r="CY2067" s="38" t="s">
        <v>10847</v>
      </c>
      <c r="CZ2067" s="38" t="s">
        <v>41</v>
      </c>
      <c r="DA2067" s="38" t="s">
        <v>10848</v>
      </c>
    </row>
    <row r="2068" spans="1:106" s="13" customFormat="1">
      <c r="A2068" s="84">
        <v>3833</v>
      </c>
      <c r="B2068" s="84">
        <v>1</v>
      </c>
      <c r="C2068" s="13" t="s">
        <v>666</v>
      </c>
      <c r="D2068" s="13" t="s">
        <v>54</v>
      </c>
      <c r="E2068" s="14">
        <v>17957</v>
      </c>
      <c r="F2068" s="13" t="s">
        <v>424</v>
      </c>
      <c r="G2068" s="13" t="s">
        <v>424</v>
      </c>
      <c r="H2068" s="13" t="s">
        <v>424</v>
      </c>
      <c r="I2068" s="14">
        <v>41075</v>
      </c>
      <c r="J2068" s="13">
        <f t="shared" si="75"/>
        <v>63</v>
      </c>
      <c r="K2068" s="14">
        <v>41152</v>
      </c>
      <c r="L2068" s="13">
        <v>2</v>
      </c>
      <c r="M2068" s="14">
        <v>41486</v>
      </c>
      <c r="N2068" s="67">
        <f t="shared" si="74"/>
        <v>13.503080082135524</v>
      </c>
      <c r="O2068" s="16">
        <v>2</v>
      </c>
      <c r="Q2068" s="13" t="s">
        <v>10849</v>
      </c>
      <c r="R2068" s="13" t="s">
        <v>8839</v>
      </c>
      <c r="S2068" s="13">
        <v>2</v>
      </c>
      <c r="T2068" s="13">
        <v>2</v>
      </c>
      <c r="U2068" s="13">
        <v>2</v>
      </c>
      <c r="V2068" s="13">
        <v>2</v>
      </c>
      <c r="X2068" s="13">
        <v>2</v>
      </c>
      <c r="Z2068" s="13">
        <v>4</v>
      </c>
      <c r="AH2068" s="13">
        <v>2</v>
      </c>
      <c r="AP2068" s="13" t="s">
        <v>772</v>
      </c>
      <c r="AQ2068" s="13">
        <v>1</v>
      </c>
      <c r="AR2068" s="13">
        <v>2</v>
      </c>
      <c r="AT2068" s="13">
        <v>1</v>
      </c>
      <c r="AU2068" s="13">
        <v>0</v>
      </c>
      <c r="AV2068" s="13">
        <v>1</v>
      </c>
      <c r="AW2068" s="13">
        <v>3</v>
      </c>
      <c r="AX2068" s="13">
        <v>2</v>
      </c>
      <c r="AZ2068" s="13">
        <v>1</v>
      </c>
      <c r="BA2068" s="13">
        <v>3</v>
      </c>
      <c r="BB2068" s="13">
        <v>2</v>
      </c>
      <c r="BD2068" s="13">
        <v>1</v>
      </c>
      <c r="BE2068" s="13">
        <v>3</v>
      </c>
      <c r="BF2068" s="13">
        <v>2</v>
      </c>
      <c r="BH2068" s="17">
        <v>1</v>
      </c>
      <c r="BI2068" s="13">
        <v>1</v>
      </c>
      <c r="BJ2068" s="13">
        <v>2</v>
      </c>
      <c r="BK2068" s="13">
        <v>1</v>
      </c>
      <c r="BL2068" s="13">
        <v>1</v>
      </c>
      <c r="BM2068" s="13">
        <v>3587</v>
      </c>
      <c r="BN2068" s="13">
        <v>2</v>
      </c>
      <c r="BQ2068" s="13" t="s">
        <v>594</v>
      </c>
      <c r="BR2068" s="13" t="s">
        <v>595</v>
      </c>
      <c r="BS2068" s="13">
        <v>1</v>
      </c>
      <c r="BT2068" s="13">
        <v>29</v>
      </c>
      <c r="BU2068" s="13">
        <v>1</v>
      </c>
      <c r="BV2068" s="13">
        <v>1</v>
      </c>
      <c r="CA2068" s="18">
        <v>2287</v>
      </c>
      <c r="CB2068" s="18" t="s">
        <v>1882</v>
      </c>
      <c r="CC2068" s="18" t="s">
        <v>10067</v>
      </c>
      <c r="CD2068" s="18">
        <v>2235.6</v>
      </c>
      <c r="CE2068" s="18"/>
      <c r="CF2068" s="18"/>
      <c r="CG2068" s="18"/>
      <c r="CI2068" s="13">
        <v>1</v>
      </c>
      <c r="CJ2068" s="13">
        <v>1</v>
      </c>
      <c r="CK2068" s="13">
        <v>1</v>
      </c>
      <c r="CL2068" s="13">
        <v>1</v>
      </c>
      <c r="CM2068" s="13">
        <v>1</v>
      </c>
      <c r="CN2068" s="13">
        <v>1</v>
      </c>
      <c r="CO2068" s="13">
        <v>1</v>
      </c>
      <c r="CP2068" s="13">
        <v>1</v>
      </c>
      <c r="CQ2068" s="13">
        <v>1</v>
      </c>
      <c r="CR2068" s="13">
        <v>1</v>
      </c>
      <c r="CS2068" s="14">
        <v>41486</v>
      </c>
      <c r="CT2068" s="13">
        <v>2</v>
      </c>
      <c r="CW2068" s="13" t="s">
        <v>10850</v>
      </c>
      <c r="CX2068" s="38" t="s">
        <v>5278</v>
      </c>
      <c r="CY2068" s="38" t="s">
        <v>10851</v>
      </c>
      <c r="CZ2068" s="38" t="s">
        <v>41</v>
      </c>
      <c r="DA2068" s="38" t="s">
        <v>10852</v>
      </c>
    </row>
    <row r="2069" spans="1:106" s="13" customFormat="1">
      <c r="A2069" s="84">
        <v>3834</v>
      </c>
      <c r="B2069" s="84">
        <v>1</v>
      </c>
      <c r="C2069" s="13" t="s">
        <v>10853</v>
      </c>
      <c r="D2069" s="13" t="s">
        <v>37</v>
      </c>
      <c r="E2069" s="14">
        <v>16149</v>
      </c>
      <c r="F2069" s="13" t="s">
        <v>249</v>
      </c>
      <c r="G2069" s="13" t="s">
        <v>249</v>
      </c>
      <c r="H2069" s="13" t="s">
        <v>249</v>
      </c>
      <c r="I2069" s="14">
        <v>41136</v>
      </c>
      <c r="J2069" s="13">
        <f t="shared" si="75"/>
        <v>68</v>
      </c>
      <c r="K2069" s="14">
        <v>41148</v>
      </c>
      <c r="L2069" s="13">
        <v>2</v>
      </c>
      <c r="M2069" s="14">
        <v>41732</v>
      </c>
      <c r="N2069" s="67">
        <f t="shared" si="74"/>
        <v>19.581108829568787</v>
      </c>
      <c r="O2069" s="16">
        <v>2</v>
      </c>
      <c r="Q2069" s="13" t="s">
        <v>10854</v>
      </c>
      <c r="R2069" s="13" t="s">
        <v>10855</v>
      </c>
      <c r="S2069" s="13">
        <v>2</v>
      </c>
      <c r="T2069" s="13">
        <v>2</v>
      </c>
      <c r="U2069" s="13">
        <v>2</v>
      </c>
      <c r="V2069" s="13">
        <v>1</v>
      </c>
      <c r="W2069" s="13" t="s">
        <v>10856</v>
      </c>
      <c r="X2069" s="13">
        <v>1</v>
      </c>
      <c r="Z2069" s="13">
        <v>4</v>
      </c>
      <c r="AH2069" s="13">
        <v>1</v>
      </c>
      <c r="AI2069" s="13">
        <v>2</v>
      </c>
      <c r="AO2069" s="13" t="s">
        <v>5267</v>
      </c>
      <c r="AP2069" s="13" t="s">
        <v>288</v>
      </c>
      <c r="AQ2069" s="13">
        <v>1</v>
      </c>
      <c r="AR2069" s="13">
        <v>1</v>
      </c>
      <c r="AS2069" s="13">
        <v>1</v>
      </c>
      <c r="AT2069" s="13">
        <v>1</v>
      </c>
      <c r="AU2069" s="13">
        <v>0</v>
      </c>
      <c r="AV2069" s="13">
        <v>2</v>
      </c>
      <c r="AX2069" s="13">
        <v>2</v>
      </c>
      <c r="AZ2069" s="13">
        <v>3</v>
      </c>
      <c r="BB2069" s="13">
        <v>3</v>
      </c>
      <c r="BD2069" s="13">
        <v>1</v>
      </c>
      <c r="BE2069" s="13">
        <v>1</v>
      </c>
      <c r="BF2069" s="13">
        <v>2</v>
      </c>
      <c r="BH2069" s="17">
        <v>1</v>
      </c>
      <c r="BI2069" s="13">
        <v>1</v>
      </c>
      <c r="BJ2069" s="13">
        <v>2</v>
      </c>
      <c r="BK2069" s="13">
        <v>1</v>
      </c>
      <c r="BL2069" s="13">
        <v>1</v>
      </c>
      <c r="BM2069" s="13">
        <v>3595</v>
      </c>
      <c r="BN2069" s="13">
        <v>2</v>
      </c>
      <c r="BQ2069" s="13" t="s">
        <v>289</v>
      </c>
      <c r="BR2069" s="13" t="s">
        <v>222</v>
      </c>
      <c r="BS2069" s="13">
        <v>2</v>
      </c>
      <c r="BT2069" s="13">
        <v>56.8</v>
      </c>
      <c r="BV2069" s="13">
        <v>1.2</v>
      </c>
      <c r="CA2069" s="18">
        <v>2285</v>
      </c>
      <c r="CB2069" s="18" t="s">
        <v>778</v>
      </c>
      <c r="CC2069" s="18" t="s">
        <v>10534</v>
      </c>
      <c r="CD2069" s="18">
        <v>2091.6</v>
      </c>
      <c r="CE2069" s="18"/>
      <c r="CF2069" s="18"/>
      <c r="CG2069" s="18"/>
      <c r="CI2069" s="13">
        <v>1</v>
      </c>
      <c r="CJ2069" s="13">
        <v>1</v>
      </c>
      <c r="CK2069" s="13">
        <v>1</v>
      </c>
      <c r="CL2069" s="13">
        <v>1</v>
      </c>
      <c r="CM2069" s="13">
        <v>1</v>
      </c>
      <c r="CN2069" s="13">
        <v>1</v>
      </c>
      <c r="CO2069" s="13">
        <v>1</v>
      </c>
      <c r="CP2069" s="13">
        <v>1</v>
      </c>
      <c r="CQ2069" s="13">
        <v>1</v>
      </c>
      <c r="CR2069" s="13">
        <v>1</v>
      </c>
      <c r="CS2069" s="14">
        <v>41263</v>
      </c>
      <c r="CW2069" s="13" t="s">
        <v>10857</v>
      </c>
      <c r="CX2069" s="38" t="s">
        <v>10043</v>
      </c>
      <c r="CY2069" s="38" t="s">
        <v>10044</v>
      </c>
      <c r="CZ2069" s="38" t="s">
        <v>41</v>
      </c>
      <c r="DA2069" s="38" t="s">
        <v>10858</v>
      </c>
      <c r="DB2069" s="13">
        <v>183</v>
      </c>
    </row>
    <row r="2070" spans="1:106" s="13" customFormat="1">
      <c r="A2070" s="84">
        <v>3836</v>
      </c>
      <c r="B2070" s="84">
        <v>5</v>
      </c>
      <c r="C2070" s="13" t="s">
        <v>988</v>
      </c>
      <c r="D2070" s="13" t="s">
        <v>54</v>
      </c>
      <c r="E2070" s="14">
        <v>7998</v>
      </c>
      <c r="F2070" s="13" t="s">
        <v>259</v>
      </c>
      <c r="G2070" s="13" t="s">
        <v>259</v>
      </c>
      <c r="H2070" s="13" t="s">
        <v>259</v>
      </c>
      <c r="I2070" s="14">
        <v>41044</v>
      </c>
      <c r="J2070" s="13">
        <f t="shared" si="75"/>
        <v>90</v>
      </c>
      <c r="K2070" s="14">
        <v>41145</v>
      </c>
      <c r="L2070" s="13">
        <v>4</v>
      </c>
      <c r="M2070" s="14">
        <v>41615</v>
      </c>
      <c r="N2070" s="67">
        <f t="shared" si="74"/>
        <v>18.759753593429156</v>
      </c>
      <c r="O2070" s="16">
        <v>2</v>
      </c>
      <c r="Q2070" s="13" t="s">
        <v>10859</v>
      </c>
      <c r="R2070" s="13" t="s">
        <v>8839</v>
      </c>
      <c r="S2070" s="13">
        <v>2</v>
      </c>
      <c r="T2070" s="13">
        <v>2</v>
      </c>
      <c r="U2070" s="13">
        <v>2</v>
      </c>
      <c r="V2070" s="13">
        <v>2</v>
      </c>
      <c r="X2070" s="13">
        <v>1</v>
      </c>
      <c r="Z2070" s="13">
        <v>4</v>
      </c>
      <c r="AC2070" s="13">
        <v>2</v>
      </c>
      <c r="AD2070" s="13">
        <v>2</v>
      </c>
      <c r="AE2070" s="13">
        <v>2</v>
      </c>
      <c r="AF2070" s="13">
        <v>2</v>
      </c>
      <c r="AG2070" s="13">
        <v>1</v>
      </c>
      <c r="AH2070" s="13">
        <v>2</v>
      </c>
      <c r="AI2070" s="13">
        <v>2</v>
      </c>
      <c r="AJ2070" s="13">
        <v>2</v>
      </c>
      <c r="AK2070" s="13">
        <v>3</v>
      </c>
      <c r="AL2070" s="13">
        <v>1</v>
      </c>
      <c r="AM2070" s="13">
        <v>3</v>
      </c>
      <c r="AN2070" s="13">
        <v>2</v>
      </c>
      <c r="AO2070" s="13" t="s">
        <v>10860</v>
      </c>
      <c r="AP2070" s="13" t="s">
        <v>4756</v>
      </c>
      <c r="AQ2070" s="13">
        <v>1</v>
      </c>
      <c r="AR2070" s="13">
        <v>2</v>
      </c>
      <c r="AT2070" s="13">
        <v>1</v>
      </c>
      <c r="AU2070" s="13">
        <v>0</v>
      </c>
      <c r="AV2070" s="13">
        <v>1</v>
      </c>
      <c r="AW2070" s="13">
        <v>0</v>
      </c>
      <c r="AX2070" s="13">
        <v>2</v>
      </c>
      <c r="AZ2070" s="13">
        <v>2</v>
      </c>
      <c r="BB2070" s="13">
        <v>2</v>
      </c>
      <c r="BD2070" s="13">
        <v>2</v>
      </c>
      <c r="BF2070" s="13">
        <v>2</v>
      </c>
      <c r="BH2070" s="17">
        <v>2</v>
      </c>
      <c r="BI2070" s="13">
        <v>1</v>
      </c>
      <c r="BJ2070" s="13">
        <v>1</v>
      </c>
      <c r="BK2070" s="13">
        <v>1</v>
      </c>
      <c r="BL2070" s="13">
        <v>1</v>
      </c>
      <c r="BM2070" s="13">
        <v>3575</v>
      </c>
      <c r="BN2070" s="13">
        <v>1</v>
      </c>
      <c r="BO2070" s="13" t="s">
        <v>8930</v>
      </c>
      <c r="BP2070" s="13">
        <v>180</v>
      </c>
      <c r="BQ2070" s="13" t="s">
        <v>289</v>
      </c>
      <c r="BR2070" s="13" t="s">
        <v>222</v>
      </c>
      <c r="BS2070" s="13">
        <v>1</v>
      </c>
      <c r="BT2070" s="13">
        <v>40</v>
      </c>
      <c r="BU2070" s="13">
        <v>1</v>
      </c>
      <c r="BV2070" s="13">
        <v>1</v>
      </c>
      <c r="CA2070" s="18">
        <v>2257</v>
      </c>
      <c r="CB2070" s="18" t="s">
        <v>778</v>
      </c>
      <c r="CC2070" s="18" t="s">
        <v>10534</v>
      </c>
      <c r="CD2070" s="18">
        <v>1313.6</v>
      </c>
      <c r="CE2070" s="18"/>
      <c r="CF2070" s="18"/>
      <c r="CG2070" s="18"/>
      <c r="CH2070" s="13">
        <v>2</v>
      </c>
      <c r="CI2070" s="13">
        <v>1</v>
      </c>
      <c r="CJ2070" s="13">
        <v>1</v>
      </c>
      <c r="CK2070" s="13">
        <v>1</v>
      </c>
      <c r="CL2070" s="13">
        <v>1</v>
      </c>
      <c r="CM2070" s="13">
        <v>1</v>
      </c>
      <c r="CN2070" s="13">
        <v>1</v>
      </c>
      <c r="CO2070" s="13">
        <v>1</v>
      </c>
      <c r="CP2070" s="13">
        <v>1</v>
      </c>
      <c r="CQ2070" s="13">
        <v>1</v>
      </c>
      <c r="CR2070" s="13">
        <v>1</v>
      </c>
      <c r="CS2070" s="14">
        <v>41323</v>
      </c>
      <c r="CT2070" s="13">
        <v>2</v>
      </c>
      <c r="CW2070" s="13" t="s">
        <v>10861</v>
      </c>
      <c r="CX2070" s="38" t="s">
        <v>10862</v>
      </c>
      <c r="CY2070" s="38" t="s">
        <v>10863</v>
      </c>
      <c r="CZ2070" s="38"/>
      <c r="DA2070" s="38" t="s">
        <v>192</v>
      </c>
    </row>
    <row r="2071" spans="1:106" s="13" customFormat="1">
      <c r="A2071" s="84">
        <v>3837</v>
      </c>
      <c r="B2071" s="84">
        <v>1</v>
      </c>
      <c r="C2071" s="13" t="s">
        <v>10864</v>
      </c>
      <c r="D2071" s="13" t="s">
        <v>54</v>
      </c>
      <c r="E2071" s="14">
        <v>19807</v>
      </c>
      <c r="F2071" s="13" t="s">
        <v>259</v>
      </c>
      <c r="G2071" s="13" t="s">
        <v>259</v>
      </c>
      <c r="H2071" s="13" t="s">
        <v>259</v>
      </c>
      <c r="I2071" s="14">
        <v>40983</v>
      </c>
      <c r="J2071" s="13">
        <f t="shared" si="75"/>
        <v>57</v>
      </c>
      <c r="K2071" s="14">
        <v>41172</v>
      </c>
      <c r="L2071" s="13">
        <v>2</v>
      </c>
      <c r="M2071" s="14">
        <v>41253</v>
      </c>
      <c r="N2071" s="67">
        <f t="shared" si="74"/>
        <v>8.8706365503080082</v>
      </c>
      <c r="O2071" s="16">
        <v>2</v>
      </c>
      <c r="Q2071" s="13" t="s">
        <v>228</v>
      </c>
      <c r="R2071" s="13" t="s">
        <v>38</v>
      </c>
      <c r="S2071" s="13">
        <v>2</v>
      </c>
      <c r="T2071" s="13">
        <v>2</v>
      </c>
      <c r="U2071" s="13">
        <v>2</v>
      </c>
      <c r="V2071" s="13">
        <v>2</v>
      </c>
      <c r="X2071" s="13">
        <v>2</v>
      </c>
      <c r="Z2071" s="13">
        <v>4</v>
      </c>
      <c r="AC2071" s="13">
        <v>2</v>
      </c>
      <c r="AD2071" s="13">
        <v>2</v>
      </c>
      <c r="AE2071" s="13">
        <v>2</v>
      </c>
      <c r="AF2071" s="13">
        <v>2</v>
      </c>
      <c r="AG2071" s="13">
        <v>2</v>
      </c>
      <c r="AH2071" s="13">
        <v>2</v>
      </c>
      <c r="AI2071" s="13">
        <v>2</v>
      </c>
      <c r="AJ2071" s="13">
        <v>2</v>
      </c>
      <c r="AK2071" s="13">
        <v>2</v>
      </c>
      <c r="AL2071" s="13">
        <v>2</v>
      </c>
      <c r="AM2071" s="13">
        <v>2</v>
      </c>
      <c r="AN2071" s="13">
        <v>2</v>
      </c>
      <c r="AQ2071" s="13">
        <v>1</v>
      </c>
      <c r="AR2071" s="13">
        <v>2</v>
      </c>
      <c r="AT2071" s="13">
        <v>1</v>
      </c>
      <c r="AV2071" s="13">
        <v>1</v>
      </c>
      <c r="AX2071" s="13">
        <v>1</v>
      </c>
      <c r="AZ2071" s="13">
        <v>2</v>
      </c>
      <c r="BB2071" s="13">
        <v>2</v>
      </c>
      <c r="BD2071" s="13">
        <v>2</v>
      </c>
      <c r="BF2071" s="13">
        <v>2</v>
      </c>
      <c r="BH2071" s="17">
        <v>1</v>
      </c>
      <c r="BI2071" s="13">
        <v>1</v>
      </c>
      <c r="BJ2071" s="13">
        <v>1</v>
      </c>
      <c r="BK2071" s="13">
        <v>1</v>
      </c>
      <c r="BS2071" s="13">
        <v>2</v>
      </c>
      <c r="BT2071" s="13">
        <v>46</v>
      </c>
      <c r="BU2071" s="13">
        <v>1</v>
      </c>
      <c r="BV2071" s="13">
        <v>0</v>
      </c>
      <c r="BW2071" s="13">
        <v>2</v>
      </c>
      <c r="BX2071" s="13">
        <v>17.05</v>
      </c>
      <c r="CA2071" s="18">
        <v>2294</v>
      </c>
      <c r="CB2071" s="18" t="s">
        <v>4369</v>
      </c>
      <c r="CC2071" s="18">
        <v>910</v>
      </c>
      <c r="CD2071" s="18">
        <v>0</v>
      </c>
      <c r="CE2071" s="18"/>
      <c r="CF2071" s="18"/>
      <c r="CG2071" s="18"/>
      <c r="CI2071" s="13">
        <v>1</v>
      </c>
      <c r="CJ2071" s="13">
        <v>1</v>
      </c>
      <c r="CK2071" s="13">
        <v>1</v>
      </c>
      <c r="CL2071" s="13">
        <v>1</v>
      </c>
      <c r="CM2071" s="13">
        <v>1</v>
      </c>
      <c r="CN2071" s="13">
        <v>1</v>
      </c>
      <c r="CO2071" s="13">
        <v>1</v>
      </c>
      <c r="CP2071" s="13">
        <v>1</v>
      </c>
      <c r="CQ2071" s="13">
        <v>1</v>
      </c>
      <c r="CR2071" s="13">
        <v>1</v>
      </c>
      <c r="CS2071" s="14">
        <v>41253</v>
      </c>
      <c r="CT2071" s="13">
        <v>2</v>
      </c>
      <c r="CW2071" s="13" t="s">
        <v>10865</v>
      </c>
      <c r="CX2071" s="38" t="s">
        <v>6407</v>
      </c>
      <c r="CY2071" s="38" t="s">
        <v>6408</v>
      </c>
      <c r="CZ2071" s="38" t="s">
        <v>41</v>
      </c>
      <c r="DA2071" s="38" t="s">
        <v>10866</v>
      </c>
    </row>
    <row r="2072" spans="1:106" s="13" customFormat="1">
      <c r="A2072" s="84">
        <v>3838</v>
      </c>
      <c r="B2072" s="84">
        <v>1</v>
      </c>
      <c r="C2072" s="13" t="s">
        <v>10867</v>
      </c>
      <c r="D2072" s="13" t="s">
        <v>54</v>
      </c>
      <c r="E2072" s="14">
        <v>20637</v>
      </c>
      <c r="F2072" s="13" t="s">
        <v>188</v>
      </c>
      <c r="G2072" s="13" t="s">
        <v>188</v>
      </c>
      <c r="H2072" s="13" t="s">
        <v>188</v>
      </c>
      <c r="I2072" s="14">
        <v>41014</v>
      </c>
      <c r="J2072" s="13">
        <f t="shared" si="75"/>
        <v>55</v>
      </c>
      <c r="K2072" s="14">
        <v>41068</v>
      </c>
      <c r="L2072" s="13">
        <v>2</v>
      </c>
      <c r="M2072" s="14">
        <v>41167</v>
      </c>
      <c r="N2072" s="67">
        <f t="shared" si="74"/>
        <v>5.0266940451745379</v>
      </c>
      <c r="O2072" s="16">
        <v>2</v>
      </c>
      <c r="Q2072" s="13" t="s">
        <v>5422</v>
      </c>
      <c r="R2072" s="13" t="s">
        <v>38</v>
      </c>
      <c r="S2072" s="13">
        <v>2</v>
      </c>
      <c r="T2072" s="13">
        <v>2</v>
      </c>
      <c r="U2072" s="13">
        <v>2</v>
      </c>
      <c r="V2072" s="13">
        <v>2</v>
      </c>
      <c r="X2072" s="13">
        <v>2</v>
      </c>
      <c r="Z2072" s="13">
        <v>4</v>
      </c>
      <c r="AC2072" s="13">
        <v>2</v>
      </c>
      <c r="AD2072" s="13">
        <v>2</v>
      </c>
      <c r="AE2072" s="13">
        <v>2</v>
      </c>
      <c r="AF2072" s="13">
        <v>2</v>
      </c>
      <c r="AG2072" s="13">
        <v>2</v>
      </c>
      <c r="AH2072" s="13">
        <v>2</v>
      </c>
      <c r="AI2072" s="13">
        <v>3</v>
      </c>
      <c r="AJ2072" s="13">
        <v>3</v>
      </c>
      <c r="AK2072" s="13">
        <v>3</v>
      </c>
      <c r="AL2072" s="13">
        <v>3</v>
      </c>
      <c r="AM2072" s="13">
        <v>3</v>
      </c>
      <c r="AN2072" s="13">
        <v>1</v>
      </c>
      <c r="AO2072" s="13" t="s">
        <v>10868</v>
      </c>
      <c r="AP2072" s="13" t="s">
        <v>917</v>
      </c>
      <c r="AQ2072" s="13">
        <v>1</v>
      </c>
      <c r="AR2072" s="13">
        <v>1</v>
      </c>
      <c r="AS2072" s="13">
        <v>4</v>
      </c>
      <c r="AT2072" s="13">
        <v>1</v>
      </c>
      <c r="AU2072" s="13">
        <v>3</v>
      </c>
      <c r="AV2072" s="13">
        <v>1</v>
      </c>
      <c r="AW2072" s="13">
        <v>2</v>
      </c>
      <c r="AX2072" s="13">
        <v>2</v>
      </c>
      <c r="AZ2072" s="13">
        <v>1</v>
      </c>
      <c r="BA2072" s="13">
        <v>0</v>
      </c>
      <c r="BB2072" s="13">
        <v>1</v>
      </c>
      <c r="BC2072" s="13">
        <v>3</v>
      </c>
      <c r="BD2072" s="13">
        <v>1</v>
      </c>
      <c r="BE2072" s="13">
        <v>3</v>
      </c>
      <c r="BF2072" s="13">
        <v>1</v>
      </c>
      <c r="BG2072" s="13">
        <v>3</v>
      </c>
      <c r="BH2072" s="17">
        <v>1</v>
      </c>
      <c r="BI2072" s="13">
        <v>1</v>
      </c>
      <c r="BJ2072" s="13">
        <v>1</v>
      </c>
      <c r="BK2072" s="13">
        <v>1</v>
      </c>
      <c r="BL2072" s="13">
        <v>1</v>
      </c>
      <c r="BM2072" s="13">
        <v>3584</v>
      </c>
      <c r="BN2072" s="13">
        <v>2</v>
      </c>
      <c r="BQ2072" s="13" t="s">
        <v>289</v>
      </c>
      <c r="BR2072" s="13" t="s">
        <v>222</v>
      </c>
      <c r="BS2072" s="13">
        <v>2</v>
      </c>
      <c r="BT2072" s="13">
        <v>42</v>
      </c>
      <c r="BU2072" s="13">
        <v>1</v>
      </c>
      <c r="BV2072" s="13">
        <v>1</v>
      </c>
      <c r="BW2072" s="13">
        <v>2</v>
      </c>
      <c r="BX2072" s="13">
        <v>34</v>
      </c>
      <c r="CA2072" s="18">
        <v>2271</v>
      </c>
      <c r="CB2072" s="18" t="s">
        <v>778</v>
      </c>
      <c r="CC2072" s="18" t="s">
        <v>10534</v>
      </c>
      <c r="CD2072" s="18">
        <v>1451.6</v>
      </c>
      <c r="CE2072" s="18"/>
      <c r="CF2072" s="18"/>
      <c r="CG2072" s="18"/>
      <c r="CI2072" s="13">
        <v>1</v>
      </c>
      <c r="CJ2072" s="13">
        <v>1</v>
      </c>
      <c r="CK2072" s="13">
        <v>1</v>
      </c>
      <c r="CL2072" s="13">
        <v>1</v>
      </c>
      <c r="CM2072" s="13">
        <v>1</v>
      </c>
      <c r="CN2072" s="13">
        <v>1</v>
      </c>
      <c r="CO2072" s="13">
        <v>1</v>
      </c>
      <c r="CP2072" s="13">
        <v>1</v>
      </c>
      <c r="CQ2072" s="13">
        <v>1</v>
      </c>
      <c r="CR2072" s="13">
        <v>1</v>
      </c>
      <c r="CS2072" s="14">
        <v>41467</v>
      </c>
      <c r="CT2072" s="13">
        <v>2</v>
      </c>
      <c r="CW2072" s="13" t="s">
        <v>10869</v>
      </c>
      <c r="CX2072" s="38" t="s">
        <v>9913</v>
      </c>
      <c r="CY2072" s="38" t="s">
        <v>9914</v>
      </c>
      <c r="CZ2072" s="38" t="s">
        <v>817</v>
      </c>
      <c r="DA2072" s="38" t="s">
        <v>10870</v>
      </c>
    </row>
    <row r="2073" spans="1:106" s="13" customFormat="1">
      <c r="A2073" s="84">
        <v>3841</v>
      </c>
      <c r="B2073" s="84">
        <v>5</v>
      </c>
      <c r="C2073" s="13" t="s">
        <v>187</v>
      </c>
      <c r="D2073" s="13" t="s">
        <v>54</v>
      </c>
      <c r="E2073" s="14">
        <v>14654</v>
      </c>
      <c r="F2073" s="13" t="s">
        <v>263</v>
      </c>
      <c r="G2073" s="13" t="s">
        <v>263</v>
      </c>
      <c r="H2073" s="13" t="s">
        <v>263</v>
      </c>
      <c r="I2073" s="14">
        <v>41105</v>
      </c>
      <c r="J2073" s="13">
        <f t="shared" si="75"/>
        <v>72</v>
      </c>
      <c r="K2073" s="14">
        <v>41130</v>
      </c>
      <c r="L2073" s="13">
        <v>2</v>
      </c>
      <c r="M2073" s="14">
        <v>41723</v>
      </c>
      <c r="N2073" s="67">
        <f t="shared" si="74"/>
        <v>20.303901437371664</v>
      </c>
      <c r="O2073" s="16">
        <v>2</v>
      </c>
      <c r="Q2073" s="13" t="s">
        <v>180</v>
      </c>
      <c r="S2073" s="13">
        <v>2</v>
      </c>
      <c r="T2073" s="13">
        <v>2</v>
      </c>
      <c r="U2073" s="13">
        <v>2</v>
      </c>
      <c r="V2073" s="13">
        <v>2</v>
      </c>
      <c r="X2073" s="13">
        <v>2</v>
      </c>
      <c r="Z2073" s="13">
        <v>4</v>
      </c>
      <c r="AC2073" s="13">
        <v>2</v>
      </c>
      <c r="AD2073" s="13">
        <v>2</v>
      </c>
      <c r="AE2073" s="13">
        <v>2</v>
      </c>
      <c r="AF2073" s="13">
        <v>2</v>
      </c>
      <c r="AG2073" s="13">
        <v>2</v>
      </c>
      <c r="AH2073" s="13">
        <v>2</v>
      </c>
      <c r="AI2073" s="13">
        <v>2</v>
      </c>
      <c r="AJ2073" s="13">
        <v>2</v>
      </c>
      <c r="AK2073" s="13">
        <v>2</v>
      </c>
      <c r="AL2073" s="13">
        <v>2</v>
      </c>
      <c r="AM2073" s="13">
        <v>3</v>
      </c>
      <c r="AN2073" s="13">
        <v>1</v>
      </c>
      <c r="AP2073" s="13" t="s">
        <v>8598</v>
      </c>
      <c r="AQ2073" s="13">
        <v>1</v>
      </c>
      <c r="AR2073" s="13">
        <v>2</v>
      </c>
      <c r="AT2073" s="13">
        <v>1</v>
      </c>
      <c r="AU2073" s="13">
        <v>0</v>
      </c>
      <c r="AV2073" s="13">
        <v>2</v>
      </c>
      <c r="AX2073" s="13">
        <v>2</v>
      </c>
      <c r="AZ2073" s="13">
        <v>2</v>
      </c>
      <c r="BB2073" s="13">
        <v>2</v>
      </c>
      <c r="BD2073" s="13">
        <v>1</v>
      </c>
      <c r="BE2073" s="13">
        <v>3</v>
      </c>
      <c r="BF2073" s="13">
        <v>1</v>
      </c>
      <c r="BG2073" s="13">
        <v>6</v>
      </c>
      <c r="BH2073" s="17">
        <v>2</v>
      </c>
      <c r="BI2073" s="13">
        <v>2</v>
      </c>
      <c r="BJ2073" s="13">
        <v>2</v>
      </c>
      <c r="BK2073" s="13">
        <v>1</v>
      </c>
      <c r="BL2073" s="13">
        <v>1</v>
      </c>
      <c r="BM2073" s="13">
        <v>3574</v>
      </c>
      <c r="BN2073" s="13">
        <v>1</v>
      </c>
      <c r="BO2073" s="13" t="s">
        <v>8930</v>
      </c>
      <c r="BP2073" s="13">
        <v>180</v>
      </c>
      <c r="BQ2073" s="13" t="s">
        <v>221</v>
      </c>
      <c r="BR2073" s="13" t="s">
        <v>222</v>
      </c>
      <c r="BS2073" s="13">
        <v>2</v>
      </c>
      <c r="BT2073" s="13">
        <v>64</v>
      </c>
      <c r="BU2073" s="13">
        <v>1</v>
      </c>
      <c r="BV2073" s="13">
        <v>6</v>
      </c>
      <c r="BW2073" s="13">
        <v>2</v>
      </c>
      <c r="BX2073" s="13">
        <v>23</v>
      </c>
      <c r="CA2073" s="18">
        <v>2256</v>
      </c>
      <c r="CB2073" s="18" t="s">
        <v>778</v>
      </c>
      <c r="CC2073" s="18">
        <v>1748</v>
      </c>
      <c r="CD2073" s="18">
        <v>0</v>
      </c>
      <c r="CE2073" s="18"/>
      <c r="CF2073" s="18"/>
      <c r="CG2073" s="18"/>
      <c r="CI2073" s="13">
        <v>1</v>
      </c>
      <c r="CJ2073" s="13">
        <v>1</v>
      </c>
      <c r="CK2073" s="13">
        <v>1</v>
      </c>
      <c r="CL2073" s="13">
        <v>1</v>
      </c>
      <c r="CM2073" s="13">
        <v>1</v>
      </c>
      <c r="CN2073" s="13">
        <v>1</v>
      </c>
      <c r="CO2073" s="13">
        <v>1</v>
      </c>
      <c r="CP2073" s="13">
        <v>1</v>
      </c>
      <c r="CQ2073" s="13">
        <v>1</v>
      </c>
      <c r="CR2073" s="13">
        <v>1</v>
      </c>
      <c r="CS2073" s="14">
        <v>41484</v>
      </c>
      <c r="CT2073" s="13">
        <v>2</v>
      </c>
      <c r="CU2073" s="13" t="s">
        <v>10310</v>
      </c>
      <c r="CW2073" s="13" t="s">
        <v>10871</v>
      </c>
      <c r="CX2073" s="38" t="s">
        <v>10872</v>
      </c>
      <c r="CY2073" s="38" t="s">
        <v>10873</v>
      </c>
      <c r="CZ2073" s="38" t="s">
        <v>41</v>
      </c>
      <c r="DA2073" s="38" t="s">
        <v>10874</v>
      </c>
      <c r="DB2073" s="13">
        <v>184</v>
      </c>
    </row>
    <row r="2074" spans="1:106" s="13" customFormat="1">
      <c r="A2074" s="84">
        <v>3842</v>
      </c>
      <c r="B2074" s="84">
        <v>1</v>
      </c>
      <c r="C2074" s="13" t="s">
        <v>4746</v>
      </c>
      <c r="D2074" s="13" t="s">
        <v>37</v>
      </c>
      <c r="E2074" s="14">
        <v>19002</v>
      </c>
      <c r="F2074" s="13" t="s">
        <v>188</v>
      </c>
      <c r="G2074" s="13" t="s">
        <v>188</v>
      </c>
      <c r="H2074" s="13" t="s">
        <v>188</v>
      </c>
      <c r="I2074" s="14">
        <v>41136</v>
      </c>
      <c r="J2074" s="13">
        <f t="shared" si="75"/>
        <v>60</v>
      </c>
      <c r="K2074" s="14">
        <v>41173</v>
      </c>
      <c r="L2074" s="13">
        <v>2</v>
      </c>
      <c r="M2074" s="14">
        <v>41204</v>
      </c>
      <c r="N2074" s="67">
        <f t="shared" si="74"/>
        <v>2.2340862422997945</v>
      </c>
      <c r="O2074" s="16">
        <v>2</v>
      </c>
      <c r="Q2074" s="13" t="s">
        <v>716</v>
      </c>
      <c r="R2074" s="13" t="s">
        <v>10875</v>
      </c>
      <c r="S2074" s="13">
        <v>2</v>
      </c>
      <c r="T2074" s="13">
        <v>2</v>
      </c>
      <c r="U2074" s="13">
        <v>2</v>
      </c>
      <c r="V2074" s="13">
        <v>2</v>
      </c>
      <c r="X2074" s="13">
        <v>1</v>
      </c>
      <c r="Z2074" s="13">
        <v>4</v>
      </c>
      <c r="AC2074" s="13">
        <v>2</v>
      </c>
      <c r="AD2074" s="13">
        <v>2</v>
      </c>
      <c r="AE2074" s="13">
        <v>2</v>
      </c>
      <c r="AF2074" s="13">
        <v>1</v>
      </c>
      <c r="AG2074" s="13">
        <v>2</v>
      </c>
      <c r="AH2074" s="13">
        <v>2</v>
      </c>
      <c r="AI2074" s="13">
        <v>2</v>
      </c>
      <c r="AJ2074" s="13">
        <v>2</v>
      </c>
      <c r="AK2074" s="13">
        <v>2</v>
      </c>
      <c r="AL2074" s="13">
        <v>1</v>
      </c>
      <c r="AM2074" s="13">
        <v>1</v>
      </c>
      <c r="AN2074" s="13">
        <v>1</v>
      </c>
      <c r="AO2074" s="13" t="s">
        <v>10876</v>
      </c>
      <c r="AP2074" s="13" t="s">
        <v>5100</v>
      </c>
      <c r="AQ2074" s="13">
        <v>1</v>
      </c>
      <c r="AR2074" s="13">
        <v>1</v>
      </c>
      <c r="AS2074" s="13">
        <v>1</v>
      </c>
      <c r="AT2074" s="13">
        <v>1</v>
      </c>
      <c r="AU2074" s="13">
        <v>1</v>
      </c>
      <c r="AV2074" s="13">
        <v>1</v>
      </c>
      <c r="AW2074" s="13">
        <v>1</v>
      </c>
      <c r="AX2074" s="13">
        <v>2</v>
      </c>
      <c r="AZ2074" s="13">
        <v>1</v>
      </c>
      <c r="BA2074" s="13">
        <v>0</v>
      </c>
      <c r="BB2074" s="13">
        <v>1</v>
      </c>
      <c r="BC2074" s="13">
        <v>1</v>
      </c>
      <c r="BD2074" s="13">
        <v>1</v>
      </c>
      <c r="BE2074" s="13">
        <v>0</v>
      </c>
      <c r="BF2074" s="13">
        <v>1</v>
      </c>
      <c r="BG2074" s="13">
        <v>2</v>
      </c>
      <c r="BH2074" s="17">
        <v>1</v>
      </c>
      <c r="BI2074" s="13">
        <v>1</v>
      </c>
      <c r="BJ2074" s="13">
        <v>2</v>
      </c>
      <c r="BK2074" s="13">
        <v>1</v>
      </c>
      <c r="BS2074" s="13">
        <v>2</v>
      </c>
      <c r="BT2074" s="13">
        <v>49</v>
      </c>
      <c r="BU2074" s="13">
        <v>1</v>
      </c>
      <c r="BV2074" s="13">
        <v>1</v>
      </c>
      <c r="BW2074" s="13">
        <v>2</v>
      </c>
      <c r="BX2074" s="13">
        <v>48</v>
      </c>
      <c r="CA2074" s="18">
        <v>2289</v>
      </c>
      <c r="CB2074" s="18" t="s">
        <v>453</v>
      </c>
      <c r="CC2074" s="18" t="s">
        <v>10557</v>
      </c>
      <c r="CD2074" s="18">
        <v>1017.2</v>
      </c>
      <c r="CE2074" s="18"/>
      <c r="CF2074" s="18"/>
      <c r="CG2074" s="18"/>
      <c r="CI2074" s="13">
        <v>1</v>
      </c>
      <c r="CJ2074" s="13">
        <v>1</v>
      </c>
      <c r="CK2074" s="13">
        <v>1</v>
      </c>
      <c r="CL2074" s="13">
        <v>1</v>
      </c>
      <c r="CM2074" s="13">
        <v>1</v>
      </c>
      <c r="CN2074" s="13">
        <v>1</v>
      </c>
      <c r="CO2074" s="13">
        <v>1</v>
      </c>
      <c r="CP2074" s="13">
        <v>1</v>
      </c>
      <c r="CQ2074" s="13">
        <v>1</v>
      </c>
      <c r="CR2074" s="13">
        <v>1</v>
      </c>
      <c r="CS2074" s="14">
        <v>41467</v>
      </c>
      <c r="CT2074" s="13">
        <v>2</v>
      </c>
      <c r="CW2074" s="13" t="s">
        <v>10877</v>
      </c>
      <c r="CX2074" s="38" t="s">
        <v>10878</v>
      </c>
      <c r="CY2074" s="38" t="s">
        <v>8800</v>
      </c>
      <c r="CZ2074" s="38"/>
      <c r="DA2074" s="38" t="s">
        <v>192</v>
      </c>
    </row>
    <row r="2075" spans="1:106" s="13" customFormat="1">
      <c r="A2075" s="84">
        <v>3844</v>
      </c>
      <c r="B2075" s="84">
        <v>1</v>
      </c>
      <c r="C2075" s="13" t="s">
        <v>369</v>
      </c>
      <c r="D2075" s="13" t="s">
        <v>37</v>
      </c>
      <c r="E2075" s="14">
        <v>13834</v>
      </c>
      <c r="F2075" s="13" t="s">
        <v>710</v>
      </c>
      <c r="G2075" s="13" t="s">
        <v>295</v>
      </c>
      <c r="H2075" s="13" t="s">
        <v>295</v>
      </c>
      <c r="I2075" s="14">
        <v>41136</v>
      </c>
      <c r="J2075" s="13">
        <f t="shared" si="75"/>
        <v>74</v>
      </c>
      <c r="K2075" s="14">
        <v>41180</v>
      </c>
      <c r="L2075" s="13">
        <v>4</v>
      </c>
      <c r="M2075" s="14">
        <v>41331</v>
      </c>
      <c r="N2075" s="67">
        <f t="shared" si="74"/>
        <v>6.406570841889117</v>
      </c>
      <c r="O2075" s="16">
        <v>2</v>
      </c>
      <c r="Q2075" s="13" t="s">
        <v>10879</v>
      </c>
      <c r="R2075" s="13" t="s">
        <v>38</v>
      </c>
      <c r="S2075" s="13">
        <v>2</v>
      </c>
      <c r="T2075" s="13">
        <v>2</v>
      </c>
      <c r="U2075" s="13">
        <v>2</v>
      </c>
      <c r="V2075" s="13">
        <v>2</v>
      </c>
      <c r="X2075" s="13">
        <v>2</v>
      </c>
      <c r="Z2075" s="13">
        <v>4</v>
      </c>
      <c r="AH2075" s="13">
        <v>2</v>
      </c>
      <c r="AI2075" s="13">
        <v>2</v>
      </c>
      <c r="AJ2075" s="13">
        <v>2</v>
      </c>
      <c r="AK2075" s="13">
        <v>1</v>
      </c>
      <c r="AL2075" s="13">
        <v>2</v>
      </c>
      <c r="AM2075" s="13">
        <v>2</v>
      </c>
      <c r="AN2075" s="13">
        <v>2</v>
      </c>
      <c r="AP2075" s="13" t="s">
        <v>10880</v>
      </c>
      <c r="AQ2075" s="13">
        <v>1</v>
      </c>
      <c r="AR2075" s="13">
        <v>1</v>
      </c>
      <c r="AS2075" s="13">
        <v>2</v>
      </c>
      <c r="AT2075" s="13">
        <v>1</v>
      </c>
      <c r="AU2075" s="13">
        <v>1</v>
      </c>
      <c r="AV2075" s="13">
        <v>1</v>
      </c>
      <c r="AW2075" s="13">
        <v>1</v>
      </c>
      <c r="AX2075" s="13">
        <v>1</v>
      </c>
      <c r="AY2075" s="13">
        <v>1</v>
      </c>
      <c r="AZ2075" s="13">
        <v>1</v>
      </c>
      <c r="BA2075" s="13">
        <v>0</v>
      </c>
      <c r="BF2075" s="13">
        <v>1</v>
      </c>
      <c r="BG2075" s="13">
        <v>3</v>
      </c>
      <c r="BH2075" s="17">
        <v>1</v>
      </c>
      <c r="BI2075" s="13">
        <v>1</v>
      </c>
      <c r="BJ2075" s="13">
        <v>2</v>
      </c>
      <c r="BK2075" s="13">
        <v>1</v>
      </c>
      <c r="BS2075" s="13">
        <v>2</v>
      </c>
      <c r="BT2075" s="13">
        <v>70</v>
      </c>
      <c r="BU2075" s="13">
        <v>1</v>
      </c>
      <c r="BV2075" s="13">
        <v>2</v>
      </c>
      <c r="CA2075" s="18">
        <v>2297</v>
      </c>
      <c r="CB2075" s="18" t="s">
        <v>453</v>
      </c>
      <c r="CC2075" s="18" t="s">
        <v>10557</v>
      </c>
      <c r="CD2075" s="18">
        <v>4337.6000000000004</v>
      </c>
      <c r="CE2075" s="18"/>
      <c r="CF2075" s="18"/>
      <c r="CG2075" s="18"/>
      <c r="CI2075" s="13">
        <v>1</v>
      </c>
      <c r="CJ2075" s="13">
        <v>1</v>
      </c>
      <c r="CK2075" s="13">
        <v>1</v>
      </c>
      <c r="CL2075" s="13">
        <v>1</v>
      </c>
      <c r="CM2075" s="13">
        <v>1</v>
      </c>
      <c r="CN2075" s="13">
        <v>1</v>
      </c>
      <c r="CO2075" s="13">
        <v>1</v>
      </c>
      <c r="CP2075" s="13">
        <v>1</v>
      </c>
      <c r="CQ2075" s="13">
        <v>1</v>
      </c>
      <c r="CR2075" s="13">
        <v>1</v>
      </c>
      <c r="CS2075" s="14">
        <v>41485</v>
      </c>
      <c r="CT2075" s="13">
        <v>3</v>
      </c>
      <c r="CW2075" s="13" t="s">
        <v>10881</v>
      </c>
      <c r="CX2075" s="38" t="s">
        <v>8263</v>
      </c>
      <c r="CY2075" s="38" t="s">
        <v>8264</v>
      </c>
      <c r="CZ2075" s="38" t="s">
        <v>41</v>
      </c>
      <c r="DA2075" s="38" t="s">
        <v>10882</v>
      </c>
    </row>
    <row r="2076" spans="1:106" s="13" customFormat="1">
      <c r="A2076" s="84">
        <v>3846</v>
      </c>
      <c r="B2076" s="84">
        <v>1</v>
      </c>
      <c r="C2076" s="13" t="s">
        <v>6562</v>
      </c>
      <c r="D2076" s="13" t="s">
        <v>37</v>
      </c>
      <c r="E2076" s="14">
        <v>18809</v>
      </c>
      <c r="F2076" s="13" t="s">
        <v>381</v>
      </c>
      <c r="G2076" s="13" t="s">
        <v>381</v>
      </c>
      <c r="H2076" s="13" t="s">
        <v>381</v>
      </c>
      <c r="I2076" s="14">
        <v>41167</v>
      </c>
      <c r="J2076" s="13">
        <f t="shared" si="75"/>
        <v>61</v>
      </c>
      <c r="K2076" s="14">
        <v>41166</v>
      </c>
      <c r="L2076" s="13">
        <v>4</v>
      </c>
      <c r="M2076" s="14">
        <v>41778</v>
      </c>
      <c r="N2076" s="67">
        <f t="shared" si="74"/>
        <v>20.073921971252567</v>
      </c>
      <c r="O2076" s="16">
        <v>2</v>
      </c>
      <c r="Q2076" s="13" t="s">
        <v>10883</v>
      </c>
      <c r="S2076" s="13">
        <v>2</v>
      </c>
      <c r="T2076" s="13">
        <v>2</v>
      </c>
      <c r="U2076" s="13">
        <v>2</v>
      </c>
      <c r="V2076" s="13">
        <v>2</v>
      </c>
      <c r="X2076" s="13">
        <v>2</v>
      </c>
      <c r="Z2076" s="13">
        <v>4</v>
      </c>
      <c r="AH2076" s="13">
        <v>2</v>
      </c>
      <c r="AI2076" s="13">
        <v>2</v>
      </c>
      <c r="AJ2076" s="13">
        <v>2</v>
      </c>
      <c r="AK2076" s="13">
        <v>2</v>
      </c>
      <c r="AL2076" s="13">
        <v>2</v>
      </c>
      <c r="AM2076" s="13">
        <v>2</v>
      </c>
      <c r="AN2076" s="13">
        <v>2</v>
      </c>
      <c r="AP2076" s="13" t="s">
        <v>10884</v>
      </c>
      <c r="AQ2076" s="13">
        <v>1</v>
      </c>
      <c r="AR2076" s="13">
        <v>1</v>
      </c>
      <c r="AS2076" s="13">
        <v>1</v>
      </c>
      <c r="AT2076" s="13">
        <v>1</v>
      </c>
      <c r="AU2076" s="13">
        <v>1</v>
      </c>
      <c r="AV2076" s="13">
        <v>2</v>
      </c>
      <c r="AX2076" s="13">
        <v>1</v>
      </c>
      <c r="AY2076" s="13">
        <v>0</v>
      </c>
      <c r="AZ2076" s="13">
        <v>2</v>
      </c>
      <c r="BB2076" s="13">
        <v>2</v>
      </c>
      <c r="BD2076" s="13">
        <v>2</v>
      </c>
      <c r="BF2076" s="13">
        <v>1</v>
      </c>
      <c r="BG2076" s="13">
        <v>2</v>
      </c>
      <c r="BH2076" s="17">
        <v>1</v>
      </c>
      <c r="BI2076" s="13">
        <v>1</v>
      </c>
      <c r="BJ2076" s="13">
        <v>2</v>
      </c>
      <c r="BK2076" s="13">
        <v>1</v>
      </c>
      <c r="BL2076" s="13">
        <v>1</v>
      </c>
      <c r="BM2076" s="13">
        <v>3589</v>
      </c>
      <c r="BN2076" s="13">
        <v>2</v>
      </c>
      <c r="BQ2076" s="13" t="s">
        <v>237</v>
      </c>
      <c r="BR2076" s="13" t="s">
        <v>238</v>
      </c>
      <c r="BS2076" s="13">
        <v>1</v>
      </c>
      <c r="BT2076" s="13">
        <v>34</v>
      </c>
      <c r="BU2076" s="13">
        <v>1</v>
      </c>
      <c r="BV2076" s="13">
        <v>1</v>
      </c>
      <c r="BX2076" s="13">
        <v>23</v>
      </c>
      <c r="CA2076" s="18">
        <v>2280</v>
      </c>
      <c r="CB2076" s="18" t="s">
        <v>453</v>
      </c>
      <c r="CC2076" s="18">
        <v>1414</v>
      </c>
      <c r="CD2076" s="18">
        <v>0</v>
      </c>
      <c r="CE2076" s="18"/>
      <c r="CF2076" s="18"/>
      <c r="CG2076" s="18"/>
      <c r="CH2076" s="13">
        <v>1</v>
      </c>
      <c r="CI2076" s="13">
        <v>1</v>
      </c>
      <c r="CJ2076" s="13">
        <v>1</v>
      </c>
      <c r="CK2076" s="13">
        <v>1</v>
      </c>
      <c r="CL2076" s="13">
        <v>1</v>
      </c>
      <c r="CM2076" s="13">
        <v>1</v>
      </c>
      <c r="CN2076" s="13">
        <v>1</v>
      </c>
      <c r="CO2076" s="13">
        <v>1</v>
      </c>
      <c r="CP2076" s="13">
        <v>1</v>
      </c>
      <c r="CQ2076" s="13">
        <v>1</v>
      </c>
      <c r="CR2076" s="13">
        <v>1</v>
      </c>
      <c r="CS2076" s="14">
        <v>41260</v>
      </c>
      <c r="CT2076" s="13">
        <v>4</v>
      </c>
      <c r="CW2076" s="13" t="s">
        <v>10885</v>
      </c>
      <c r="CX2076" s="38" t="s">
        <v>10886</v>
      </c>
      <c r="CY2076" s="38" t="s">
        <v>5772</v>
      </c>
      <c r="CZ2076" s="38" t="s">
        <v>41</v>
      </c>
      <c r="DA2076" s="38" t="s">
        <v>10887</v>
      </c>
    </row>
    <row r="2077" spans="1:106" s="13" customFormat="1">
      <c r="A2077" s="84">
        <v>3849</v>
      </c>
      <c r="B2077" s="84">
        <v>1</v>
      </c>
      <c r="C2077" s="13" t="s">
        <v>2440</v>
      </c>
      <c r="D2077" s="13" t="s">
        <v>37</v>
      </c>
      <c r="E2077" s="14">
        <v>11821</v>
      </c>
      <c r="I2077" s="14">
        <v>41136</v>
      </c>
      <c r="J2077" s="13">
        <f t="shared" si="75"/>
        <v>80</v>
      </c>
      <c r="K2077" s="14">
        <v>41162</v>
      </c>
      <c r="L2077" s="13">
        <v>4</v>
      </c>
      <c r="M2077" s="14">
        <v>41267</v>
      </c>
      <c r="N2077" s="67">
        <f t="shared" si="74"/>
        <v>4.3039014373716631</v>
      </c>
      <c r="O2077" s="16">
        <v>3</v>
      </c>
      <c r="S2077" s="13">
        <v>3</v>
      </c>
      <c r="X2077" s="13">
        <v>3</v>
      </c>
      <c r="AH2077" s="13">
        <v>3</v>
      </c>
      <c r="AP2077" s="13" t="s">
        <v>1715</v>
      </c>
      <c r="AQ2077" s="13">
        <v>1</v>
      </c>
      <c r="AR2077" s="13">
        <v>1</v>
      </c>
      <c r="AS2077" s="13">
        <v>1</v>
      </c>
      <c r="AT2077" s="13">
        <v>1</v>
      </c>
      <c r="AU2077" s="13">
        <v>0</v>
      </c>
      <c r="AV2077" s="13">
        <v>3</v>
      </c>
      <c r="AX2077" s="13">
        <v>3</v>
      </c>
      <c r="AZ2077" s="13">
        <v>3</v>
      </c>
      <c r="BB2077" s="13">
        <v>3</v>
      </c>
      <c r="BF2077" s="13">
        <v>1</v>
      </c>
      <c r="BG2077" s="13">
        <v>1</v>
      </c>
      <c r="BH2077" s="17">
        <v>1</v>
      </c>
      <c r="BK2077" s="13">
        <v>1</v>
      </c>
      <c r="BL2077" s="13">
        <v>1</v>
      </c>
      <c r="BM2077" s="13">
        <v>3598</v>
      </c>
      <c r="BN2077" s="13">
        <v>2</v>
      </c>
      <c r="BQ2077" s="13" t="s">
        <v>237</v>
      </c>
      <c r="BR2077" s="13" t="s">
        <v>238</v>
      </c>
      <c r="CA2077" s="18">
        <v>2295</v>
      </c>
      <c r="CB2077" s="18" t="s">
        <v>453</v>
      </c>
      <c r="CC2077" s="18" t="s">
        <v>10557</v>
      </c>
      <c r="CD2077" s="18">
        <v>4532.8</v>
      </c>
      <c r="CE2077" s="18"/>
      <c r="CF2077" s="18" t="s">
        <v>453</v>
      </c>
      <c r="CG2077" s="18"/>
      <c r="CH2077" s="13">
        <v>1</v>
      </c>
      <c r="CW2077" s="13" t="s">
        <v>10020</v>
      </c>
      <c r="CX2077" s="38" t="s">
        <v>10888</v>
      </c>
      <c r="CY2077" s="38" t="s">
        <v>10022</v>
      </c>
      <c r="CZ2077" s="38" t="s">
        <v>41</v>
      </c>
      <c r="DA2077" s="38" t="s">
        <v>10889</v>
      </c>
    </row>
    <row r="2078" spans="1:106" s="13" customFormat="1">
      <c r="A2078" s="84">
        <v>3852</v>
      </c>
      <c r="B2078" s="84">
        <v>1</v>
      </c>
      <c r="C2078" s="13" t="s">
        <v>1611</v>
      </c>
      <c r="D2078" s="13" t="s">
        <v>54</v>
      </c>
      <c r="E2078" s="14">
        <v>13800</v>
      </c>
      <c r="F2078" s="13" t="s">
        <v>194</v>
      </c>
      <c r="G2078" s="13" t="s">
        <v>194</v>
      </c>
      <c r="H2078" s="13" t="s">
        <v>194</v>
      </c>
      <c r="I2078" s="14">
        <v>41105</v>
      </c>
      <c r="J2078" s="13">
        <f t="shared" si="75"/>
        <v>74</v>
      </c>
      <c r="K2078" s="14">
        <v>41118</v>
      </c>
      <c r="L2078" s="13">
        <v>4</v>
      </c>
      <c r="M2078" s="14">
        <v>41294</v>
      </c>
      <c r="N2078" s="67">
        <f t="shared" si="74"/>
        <v>6.2094455852156054</v>
      </c>
      <c r="O2078" s="16">
        <v>2</v>
      </c>
      <c r="Q2078" s="13" t="s">
        <v>10890</v>
      </c>
      <c r="R2078" s="13" t="s">
        <v>8839</v>
      </c>
      <c r="S2078" s="13">
        <v>3</v>
      </c>
      <c r="T2078" s="13">
        <v>2</v>
      </c>
      <c r="U2078" s="13">
        <v>2</v>
      </c>
      <c r="X2078" s="13">
        <v>2</v>
      </c>
      <c r="Z2078" s="13">
        <v>4</v>
      </c>
      <c r="AC2078" s="13">
        <v>2</v>
      </c>
      <c r="AD2078" s="13">
        <v>2</v>
      </c>
      <c r="AE2078" s="13">
        <v>2</v>
      </c>
      <c r="AF2078" s="13">
        <v>2</v>
      </c>
      <c r="AG2078" s="13">
        <v>2</v>
      </c>
      <c r="AH2078" s="13">
        <v>2</v>
      </c>
      <c r="AQ2078" s="13">
        <v>1</v>
      </c>
      <c r="AR2078" s="13">
        <v>1</v>
      </c>
      <c r="AS2078" s="13">
        <v>1</v>
      </c>
      <c r="AT2078" s="13">
        <v>1</v>
      </c>
      <c r="AU2078" s="13">
        <v>0</v>
      </c>
      <c r="AV2078" s="13">
        <v>2</v>
      </c>
      <c r="AX2078" s="13">
        <v>1</v>
      </c>
      <c r="AY2078" s="13">
        <v>0</v>
      </c>
      <c r="AZ2078" s="13">
        <v>2</v>
      </c>
      <c r="BB2078" s="13">
        <v>3</v>
      </c>
      <c r="BD2078" s="13">
        <v>3</v>
      </c>
      <c r="BF2078" s="13">
        <v>1</v>
      </c>
      <c r="BG2078" s="13">
        <v>1</v>
      </c>
      <c r="BH2078" s="17">
        <v>1</v>
      </c>
      <c r="BI2078" s="13">
        <v>2</v>
      </c>
      <c r="BJ2078" s="13">
        <v>1</v>
      </c>
      <c r="BK2078" s="13">
        <v>1</v>
      </c>
      <c r="CA2078" s="18">
        <v>2283</v>
      </c>
      <c r="CB2078" s="18" t="s">
        <v>1882</v>
      </c>
      <c r="CC2078" s="18" t="s">
        <v>10067</v>
      </c>
      <c r="CD2078" s="18">
        <v>3095.2</v>
      </c>
      <c r="CE2078" s="18"/>
      <c r="CF2078" s="18"/>
      <c r="CG2078" s="18"/>
      <c r="CH2078" s="13">
        <v>2</v>
      </c>
      <c r="CI2078" s="13">
        <v>1</v>
      </c>
      <c r="CJ2078" s="13">
        <v>1</v>
      </c>
      <c r="CK2078" s="13">
        <v>1</v>
      </c>
      <c r="CL2078" s="13">
        <v>1</v>
      </c>
      <c r="CM2078" s="13">
        <v>1</v>
      </c>
      <c r="CN2078" s="13">
        <v>1</v>
      </c>
      <c r="CO2078" s="13">
        <v>1</v>
      </c>
      <c r="CP2078" s="13">
        <v>1</v>
      </c>
      <c r="CQ2078" s="13">
        <v>1</v>
      </c>
      <c r="CR2078" s="13">
        <v>1</v>
      </c>
      <c r="CS2078" s="14">
        <v>41284</v>
      </c>
      <c r="CT2078" s="13">
        <v>2</v>
      </c>
      <c r="CW2078" s="13" t="s">
        <v>10891</v>
      </c>
      <c r="CX2078" s="38" t="s">
        <v>10892</v>
      </c>
      <c r="CY2078" s="38" t="s">
        <v>10893</v>
      </c>
      <c r="CZ2078" s="38"/>
      <c r="DA2078" s="38" t="s">
        <v>192</v>
      </c>
    </row>
    <row r="2079" spans="1:106" s="13" customFormat="1">
      <c r="A2079" s="84">
        <v>3854</v>
      </c>
      <c r="B2079" s="84">
        <v>5</v>
      </c>
      <c r="C2079" s="13" t="s">
        <v>10894</v>
      </c>
      <c r="D2079" s="13" t="s">
        <v>54</v>
      </c>
      <c r="E2079" s="14">
        <v>13883</v>
      </c>
      <c r="F2079" s="13" t="s">
        <v>240</v>
      </c>
      <c r="G2079" s="13" t="s">
        <v>240</v>
      </c>
      <c r="H2079" s="13" t="s">
        <v>240</v>
      </c>
      <c r="I2079" s="14">
        <v>40923</v>
      </c>
      <c r="J2079" s="13">
        <f t="shared" si="75"/>
        <v>74</v>
      </c>
      <c r="K2079" s="14">
        <v>41138</v>
      </c>
      <c r="L2079" s="13">
        <v>1</v>
      </c>
      <c r="M2079" s="14">
        <v>41718</v>
      </c>
      <c r="N2079" s="67">
        <f t="shared" si="74"/>
        <v>26.119096509240247</v>
      </c>
      <c r="O2079" s="16">
        <v>2</v>
      </c>
      <c r="Q2079" s="13" t="s">
        <v>10895</v>
      </c>
      <c r="R2079" s="13" t="s">
        <v>7133</v>
      </c>
      <c r="S2079" s="13">
        <v>2</v>
      </c>
      <c r="T2079" s="13">
        <v>2</v>
      </c>
      <c r="U2079" s="13">
        <v>2</v>
      </c>
      <c r="V2079" s="13">
        <v>1</v>
      </c>
      <c r="W2079" s="13" t="s">
        <v>10896</v>
      </c>
      <c r="X2079" s="13">
        <v>2</v>
      </c>
      <c r="Z2079" s="13">
        <v>4</v>
      </c>
      <c r="AC2079" s="13">
        <v>2</v>
      </c>
      <c r="AD2079" s="13">
        <v>2</v>
      </c>
      <c r="AE2079" s="13">
        <v>2</v>
      </c>
      <c r="AF2079" s="13">
        <v>2</v>
      </c>
      <c r="AG2079" s="13">
        <v>2</v>
      </c>
      <c r="AH2079" s="13">
        <v>2</v>
      </c>
      <c r="AI2079" s="13">
        <v>2</v>
      </c>
      <c r="AJ2079" s="13">
        <v>2</v>
      </c>
      <c r="AK2079" s="13">
        <v>2</v>
      </c>
      <c r="AL2079" s="13">
        <v>2</v>
      </c>
      <c r="AM2079" s="13">
        <v>2</v>
      </c>
      <c r="AN2079" s="13">
        <v>1</v>
      </c>
      <c r="AO2079" s="13" t="s">
        <v>10897</v>
      </c>
      <c r="AP2079" s="13" t="s">
        <v>10898</v>
      </c>
      <c r="AQ2079" s="13">
        <v>1</v>
      </c>
      <c r="AR2079" s="13">
        <v>1</v>
      </c>
      <c r="AS2079" s="13">
        <v>6</v>
      </c>
      <c r="AT2079" s="13">
        <v>1</v>
      </c>
      <c r="AU2079" s="13">
        <v>5</v>
      </c>
      <c r="AV2079" s="13">
        <v>1</v>
      </c>
      <c r="AW2079" s="13">
        <v>6</v>
      </c>
      <c r="AX2079" s="13">
        <v>1</v>
      </c>
      <c r="AY2079" s="13">
        <v>0</v>
      </c>
      <c r="AZ2079" s="13">
        <v>1</v>
      </c>
      <c r="BA2079" s="13">
        <v>6</v>
      </c>
      <c r="BB2079" s="13">
        <v>2</v>
      </c>
      <c r="BD2079" s="13">
        <v>2</v>
      </c>
      <c r="BF2079" s="13">
        <v>2</v>
      </c>
      <c r="BH2079" s="17">
        <v>2</v>
      </c>
      <c r="BI2079" s="13">
        <v>1</v>
      </c>
      <c r="BJ2079" s="13">
        <v>1</v>
      </c>
      <c r="BK2079" s="13">
        <v>1</v>
      </c>
      <c r="BL2079" s="13">
        <v>1</v>
      </c>
      <c r="BM2079" s="13">
        <v>3822</v>
      </c>
      <c r="BN2079" s="13">
        <v>1</v>
      </c>
      <c r="BO2079" s="13" t="s">
        <v>10899</v>
      </c>
      <c r="BP2079" s="13">
        <v>180</v>
      </c>
      <c r="BQ2079" s="13" t="s">
        <v>10900</v>
      </c>
      <c r="BR2079" s="13" t="s">
        <v>634</v>
      </c>
      <c r="BS2079" s="13">
        <v>1</v>
      </c>
      <c r="BT2079" s="13">
        <v>40</v>
      </c>
      <c r="BU2079" s="13">
        <v>1</v>
      </c>
      <c r="BV2079" s="13">
        <v>0</v>
      </c>
      <c r="BW2079" s="13">
        <v>2</v>
      </c>
      <c r="BX2079" s="13">
        <v>30</v>
      </c>
      <c r="CA2079" s="18"/>
      <c r="CB2079" s="18"/>
      <c r="CC2079" s="18">
        <v>2354.5</v>
      </c>
      <c r="CD2079" s="18">
        <v>332.4</v>
      </c>
      <c r="CE2079" s="18"/>
      <c r="CF2079" s="18"/>
      <c r="CG2079" s="18"/>
      <c r="CI2079" s="13">
        <v>1</v>
      </c>
      <c r="CJ2079" s="13">
        <v>1</v>
      </c>
      <c r="CK2079" s="13">
        <v>1</v>
      </c>
      <c r="CL2079" s="13">
        <v>1</v>
      </c>
      <c r="CM2079" s="13">
        <v>1</v>
      </c>
      <c r="CN2079" s="13">
        <v>1</v>
      </c>
      <c r="CO2079" s="13">
        <v>1</v>
      </c>
      <c r="CP2079" s="13">
        <v>1</v>
      </c>
      <c r="CQ2079" s="13">
        <v>1</v>
      </c>
      <c r="CR2079" s="13">
        <v>1</v>
      </c>
      <c r="CS2079" s="14">
        <v>41247</v>
      </c>
      <c r="CT2079" s="13">
        <v>1</v>
      </c>
      <c r="CU2079" s="13" t="s">
        <v>10901</v>
      </c>
      <c r="CW2079" s="13" t="s">
        <v>9038</v>
      </c>
      <c r="CX2079" s="38" t="s">
        <v>9094</v>
      </c>
      <c r="CY2079" s="38" t="s">
        <v>7342</v>
      </c>
      <c r="CZ2079" s="38" t="s">
        <v>41</v>
      </c>
      <c r="DA2079" s="38" t="s">
        <v>10352</v>
      </c>
      <c r="DB2079" s="13">
        <v>185</v>
      </c>
    </row>
    <row r="2080" spans="1:106" s="13" customFormat="1">
      <c r="A2080" s="84">
        <v>3855</v>
      </c>
      <c r="B2080" s="84">
        <v>1</v>
      </c>
      <c r="C2080" s="13" t="s">
        <v>10902</v>
      </c>
      <c r="D2080" s="13" t="s">
        <v>54</v>
      </c>
      <c r="E2080" s="14">
        <v>19800</v>
      </c>
      <c r="F2080" s="13" t="s">
        <v>264</v>
      </c>
      <c r="G2080" s="13" t="s">
        <v>264</v>
      </c>
      <c r="H2080" s="13" t="s">
        <v>264</v>
      </c>
      <c r="I2080" s="14">
        <v>40739</v>
      </c>
      <c r="J2080" s="13">
        <f t="shared" si="75"/>
        <v>57</v>
      </c>
      <c r="K2080" s="14">
        <v>40876</v>
      </c>
      <c r="L2080" s="13">
        <v>4</v>
      </c>
      <c r="M2080" s="14">
        <v>41600</v>
      </c>
      <c r="N2080" s="67">
        <f t="shared" si="74"/>
        <v>28.28747433264887</v>
      </c>
      <c r="O2080" s="16">
        <v>2</v>
      </c>
      <c r="Q2080" s="13" t="s">
        <v>10903</v>
      </c>
      <c r="R2080" s="13" t="s">
        <v>266</v>
      </c>
      <c r="S2080" s="13">
        <v>2</v>
      </c>
      <c r="T2080" s="13">
        <v>2</v>
      </c>
      <c r="U2080" s="13">
        <v>2</v>
      </c>
      <c r="V2080" s="13">
        <v>2</v>
      </c>
      <c r="X2080" s="13">
        <v>1</v>
      </c>
      <c r="AC2080" s="13">
        <v>2</v>
      </c>
      <c r="AD2080" s="13">
        <v>2</v>
      </c>
      <c r="AE2080" s="13">
        <v>2</v>
      </c>
      <c r="AF2080" s="13">
        <v>2</v>
      </c>
      <c r="AG2080" s="13">
        <v>1</v>
      </c>
      <c r="AI2080" s="13">
        <v>2</v>
      </c>
      <c r="AJ2080" s="13">
        <v>2</v>
      </c>
      <c r="AK2080" s="13">
        <v>1</v>
      </c>
      <c r="AL2080" s="13">
        <v>2</v>
      </c>
      <c r="AM2080" s="13">
        <v>2</v>
      </c>
      <c r="AN2080" s="13">
        <v>2</v>
      </c>
      <c r="AO2080" s="13" t="s">
        <v>1984</v>
      </c>
      <c r="AP2080" s="13" t="s">
        <v>10904</v>
      </c>
      <c r="AQ2080" s="13">
        <v>1</v>
      </c>
      <c r="AR2080" s="13">
        <v>1</v>
      </c>
      <c r="AT2080" s="13">
        <v>1</v>
      </c>
      <c r="AV2080" s="13">
        <v>1</v>
      </c>
      <c r="AX2080" s="13">
        <v>1</v>
      </c>
      <c r="AZ2080" s="13">
        <v>1</v>
      </c>
      <c r="BB2080" s="13">
        <v>3</v>
      </c>
      <c r="BD2080" s="13">
        <v>1</v>
      </c>
      <c r="BF2080" s="13">
        <v>1</v>
      </c>
      <c r="BH2080" s="17">
        <v>1</v>
      </c>
      <c r="BI2080" s="13">
        <v>1</v>
      </c>
      <c r="BJ2080" s="13">
        <v>1</v>
      </c>
      <c r="BK2080" s="13">
        <v>1</v>
      </c>
      <c r="CA2080" s="18"/>
      <c r="CB2080" s="18"/>
      <c r="CC2080" s="18"/>
      <c r="CD2080" s="18"/>
      <c r="CE2080" s="18"/>
      <c r="CF2080" s="18"/>
      <c r="CG2080" s="18"/>
      <c r="CH2080" s="13">
        <v>2</v>
      </c>
      <c r="CI2080" s="13">
        <v>1</v>
      </c>
      <c r="CJ2080" s="13">
        <v>1</v>
      </c>
      <c r="CK2080" s="13">
        <v>1</v>
      </c>
      <c r="CL2080" s="13">
        <v>1</v>
      </c>
      <c r="CM2080" s="13">
        <v>1</v>
      </c>
      <c r="CN2080" s="13">
        <v>1</v>
      </c>
      <c r="CO2080" s="13">
        <v>1</v>
      </c>
      <c r="CP2080" s="13">
        <v>1</v>
      </c>
      <c r="CQ2080" s="13">
        <v>1</v>
      </c>
      <c r="CR2080" s="13">
        <v>1</v>
      </c>
      <c r="CS2080" s="14">
        <v>41262</v>
      </c>
      <c r="CT2080" s="13">
        <v>2</v>
      </c>
      <c r="CW2080" s="13" t="s">
        <v>7197</v>
      </c>
      <c r="CX2080" s="38" t="s">
        <v>10905</v>
      </c>
      <c r="CY2080" s="38" t="s">
        <v>5212</v>
      </c>
      <c r="CZ2080" s="38" t="s">
        <v>41</v>
      </c>
      <c r="DA2080" s="38" t="s">
        <v>10906</v>
      </c>
    </row>
    <row r="2081" spans="1:105" s="13" customFormat="1">
      <c r="A2081" s="84">
        <v>3856</v>
      </c>
      <c r="B2081" s="84">
        <v>1</v>
      </c>
      <c r="C2081" s="13" t="s">
        <v>2913</v>
      </c>
      <c r="D2081" s="13" t="s">
        <v>37</v>
      </c>
      <c r="E2081" s="14">
        <v>15925</v>
      </c>
      <c r="F2081" s="13" t="s">
        <v>264</v>
      </c>
      <c r="G2081" s="13" t="s">
        <v>264</v>
      </c>
      <c r="H2081" s="13" t="s">
        <v>264</v>
      </c>
      <c r="I2081" s="14">
        <v>41044</v>
      </c>
      <c r="J2081" s="13">
        <f t="shared" si="75"/>
        <v>68</v>
      </c>
      <c r="K2081" s="14">
        <v>41037</v>
      </c>
      <c r="L2081" s="13">
        <v>4</v>
      </c>
      <c r="M2081" s="14">
        <v>41067</v>
      </c>
      <c r="N2081" s="67">
        <f t="shared" si="74"/>
        <v>0.75564681724845995</v>
      </c>
      <c r="O2081" s="16">
        <v>2</v>
      </c>
      <c r="Q2081" s="13" t="s">
        <v>10907</v>
      </c>
      <c r="R2081" s="13" t="s">
        <v>10908</v>
      </c>
      <c r="S2081" s="13">
        <v>2</v>
      </c>
      <c r="T2081" s="13">
        <v>2</v>
      </c>
      <c r="U2081" s="13">
        <v>2</v>
      </c>
      <c r="V2081" s="13">
        <v>2</v>
      </c>
      <c r="X2081" s="13">
        <v>2</v>
      </c>
      <c r="Z2081" s="13">
        <v>4</v>
      </c>
      <c r="AH2081" s="13">
        <v>2</v>
      </c>
      <c r="AI2081" s="13">
        <v>2</v>
      </c>
      <c r="AJ2081" s="13">
        <v>2</v>
      </c>
      <c r="AK2081" s="13">
        <v>2</v>
      </c>
      <c r="AL2081" s="13">
        <v>2</v>
      </c>
      <c r="AM2081" s="13">
        <v>2</v>
      </c>
      <c r="AN2081" s="13">
        <v>2</v>
      </c>
      <c r="AP2081" s="13" t="s">
        <v>1715</v>
      </c>
      <c r="AQ2081" s="13">
        <v>1</v>
      </c>
      <c r="AR2081" s="13">
        <v>1</v>
      </c>
      <c r="AS2081" s="13">
        <v>0</v>
      </c>
      <c r="AT2081" s="13">
        <v>1</v>
      </c>
      <c r="AU2081" s="13">
        <v>0</v>
      </c>
      <c r="AV2081" s="13">
        <v>1</v>
      </c>
      <c r="AW2081" s="13">
        <v>1</v>
      </c>
      <c r="AX2081" s="13">
        <v>1</v>
      </c>
      <c r="AY2081" s="13">
        <v>1</v>
      </c>
      <c r="AZ2081" s="13">
        <v>1</v>
      </c>
      <c r="BA2081" s="13">
        <v>0</v>
      </c>
      <c r="BB2081" s="13">
        <v>1</v>
      </c>
      <c r="BC2081" s="13">
        <v>0</v>
      </c>
      <c r="BD2081" s="13">
        <v>1</v>
      </c>
      <c r="BE2081" s="13">
        <v>1</v>
      </c>
      <c r="BF2081" s="13">
        <v>1</v>
      </c>
      <c r="BG2081" s="13">
        <v>1</v>
      </c>
      <c r="BH2081" s="17">
        <v>1</v>
      </c>
      <c r="BI2081" s="13">
        <v>1</v>
      </c>
      <c r="BJ2081" s="13">
        <v>2</v>
      </c>
      <c r="BK2081" s="13">
        <v>1</v>
      </c>
      <c r="BS2081" s="13">
        <v>1</v>
      </c>
      <c r="BT2081" s="13">
        <v>35</v>
      </c>
      <c r="BU2081" s="13">
        <v>1</v>
      </c>
      <c r="BV2081" s="13">
        <v>3</v>
      </c>
      <c r="CA2081" s="18"/>
      <c r="CB2081" s="18"/>
      <c r="CC2081" s="18"/>
      <c r="CD2081" s="18"/>
      <c r="CE2081" s="18"/>
      <c r="CF2081" s="18"/>
      <c r="CG2081" s="18"/>
      <c r="CI2081" s="13">
        <v>1</v>
      </c>
      <c r="CJ2081" s="13">
        <v>1</v>
      </c>
      <c r="CK2081" s="13">
        <v>1</v>
      </c>
      <c r="CL2081" s="13">
        <v>1</v>
      </c>
      <c r="CM2081" s="13">
        <v>1</v>
      </c>
      <c r="CN2081" s="13">
        <v>1</v>
      </c>
      <c r="CO2081" s="13">
        <v>1</v>
      </c>
      <c r="CP2081" s="13">
        <v>1</v>
      </c>
      <c r="CQ2081" s="13">
        <v>1</v>
      </c>
      <c r="CR2081" s="13">
        <v>1</v>
      </c>
      <c r="CS2081" s="14">
        <v>41262</v>
      </c>
      <c r="CT2081" s="13">
        <v>2</v>
      </c>
      <c r="CW2081" s="13" t="s">
        <v>10690</v>
      </c>
      <c r="CX2081" s="38" t="s">
        <v>10909</v>
      </c>
      <c r="CY2081" s="38" t="s">
        <v>10910</v>
      </c>
      <c r="CZ2081" s="38" t="s">
        <v>41</v>
      </c>
      <c r="DA2081" s="38" t="s">
        <v>10911</v>
      </c>
    </row>
    <row r="2082" spans="1:105" s="13" customFormat="1">
      <c r="A2082" s="84">
        <v>3857</v>
      </c>
      <c r="B2082" s="84">
        <v>1</v>
      </c>
      <c r="C2082" s="13" t="s">
        <v>797</v>
      </c>
      <c r="D2082" s="13" t="s">
        <v>54</v>
      </c>
      <c r="E2082" s="14">
        <v>12839</v>
      </c>
      <c r="F2082" s="13" t="s">
        <v>550</v>
      </c>
      <c r="G2082" s="13" t="s">
        <v>264</v>
      </c>
      <c r="H2082" s="13" t="s">
        <v>264</v>
      </c>
      <c r="I2082" s="14">
        <v>41014</v>
      </c>
      <c r="J2082" s="13">
        <f t="shared" si="75"/>
        <v>77</v>
      </c>
      <c r="K2082" s="14">
        <v>41074</v>
      </c>
      <c r="L2082" s="13">
        <v>4</v>
      </c>
      <c r="M2082" s="14">
        <v>41186</v>
      </c>
      <c r="N2082" s="67">
        <f t="shared" si="74"/>
        <v>5.6509240246406574</v>
      </c>
      <c r="O2082" s="16">
        <v>2</v>
      </c>
      <c r="Q2082" s="13" t="s">
        <v>180</v>
      </c>
      <c r="R2082" s="13" t="s">
        <v>181</v>
      </c>
      <c r="S2082" s="13">
        <v>2</v>
      </c>
      <c r="T2082" s="13">
        <v>2</v>
      </c>
      <c r="U2082" s="13">
        <v>2</v>
      </c>
      <c r="V2082" s="13">
        <v>2</v>
      </c>
      <c r="X2082" s="13">
        <v>2</v>
      </c>
      <c r="Z2082" s="13">
        <v>4</v>
      </c>
      <c r="AH2082" s="13">
        <v>2</v>
      </c>
      <c r="AI2082" s="13">
        <v>2</v>
      </c>
      <c r="AJ2082" s="13">
        <v>2</v>
      </c>
      <c r="AK2082" s="13">
        <v>2</v>
      </c>
      <c r="AL2082" s="13">
        <v>2</v>
      </c>
      <c r="AM2082" s="13">
        <v>2</v>
      </c>
      <c r="AN2082" s="13">
        <v>1</v>
      </c>
      <c r="AO2082" s="13" t="s">
        <v>10912</v>
      </c>
      <c r="AP2082" s="13" t="s">
        <v>6357</v>
      </c>
      <c r="AQ2082" s="13">
        <v>1</v>
      </c>
      <c r="AR2082" s="13">
        <v>1</v>
      </c>
      <c r="AT2082" s="13">
        <v>1</v>
      </c>
      <c r="AV2082" s="13">
        <v>1</v>
      </c>
      <c r="AX2082" s="13">
        <v>1</v>
      </c>
      <c r="AZ2082" s="13">
        <v>2</v>
      </c>
      <c r="BB2082" s="13">
        <v>3</v>
      </c>
      <c r="BD2082" s="13">
        <v>1</v>
      </c>
      <c r="BF2082" s="13">
        <v>1</v>
      </c>
      <c r="BH2082" s="17">
        <v>1</v>
      </c>
      <c r="BI2082" s="13">
        <v>1</v>
      </c>
      <c r="BJ2082" s="13">
        <v>1</v>
      </c>
      <c r="BK2082" s="13">
        <v>1</v>
      </c>
      <c r="BL2082" s="13">
        <v>1</v>
      </c>
      <c r="BM2082" s="13">
        <v>3523</v>
      </c>
      <c r="BN2082" s="13">
        <v>2</v>
      </c>
      <c r="BQ2082" s="13" t="s">
        <v>289</v>
      </c>
      <c r="BR2082" s="13" t="s">
        <v>222</v>
      </c>
      <c r="BS2082" s="13">
        <v>1</v>
      </c>
      <c r="BT2082" s="13">
        <v>26</v>
      </c>
      <c r="BV2082" s="13">
        <v>1</v>
      </c>
      <c r="CA2082" s="18"/>
      <c r="CB2082" s="18"/>
      <c r="CC2082" s="18"/>
      <c r="CD2082" s="18"/>
      <c r="CE2082" s="18"/>
      <c r="CF2082" s="18"/>
      <c r="CG2082" s="18"/>
      <c r="CH2082" s="13">
        <v>2</v>
      </c>
      <c r="CI2082" s="13">
        <v>1</v>
      </c>
      <c r="CJ2082" s="13">
        <v>1</v>
      </c>
      <c r="CK2082" s="13">
        <v>1</v>
      </c>
      <c r="CL2082" s="13">
        <v>1</v>
      </c>
      <c r="CM2082" s="13">
        <v>1</v>
      </c>
      <c r="CN2082" s="13">
        <v>1</v>
      </c>
      <c r="CO2082" s="13">
        <v>1</v>
      </c>
      <c r="CP2082" s="13">
        <v>1</v>
      </c>
      <c r="CQ2082" s="13">
        <v>1</v>
      </c>
      <c r="CR2082" s="13">
        <v>1</v>
      </c>
      <c r="CS2082" s="14">
        <v>41262</v>
      </c>
      <c r="CT2082" s="13">
        <v>2</v>
      </c>
      <c r="CW2082" s="13" t="s">
        <v>10913</v>
      </c>
      <c r="CX2082" s="38" t="s">
        <v>10914</v>
      </c>
      <c r="CY2082" s="38" t="s">
        <v>2021</v>
      </c>
      <c r="CZ2082" s="38" t="s">
        <v>41</v>
      </c>
      <c r="DA2082" s="38" t="s">
        <v>10915</v>
      </c>
    </row>
    <row r="2083" spans="1:105" s="13" customFormat="1">
      <c r="A2083" s="84">
        <v>3858</v>
      </c>
      <c r="B2083" s="84">
        <v>1</v>
      </c>
      <c r="C2083" s="13" t="s">
        <v>3891</v>
      </c>
      <c r="D2083" s="13" t="s">
        <v>54</v>
      </c>
      <c r="E2083" s="14">
        <v>15530</v>
      </c>
      <c r="F2083" s="13" t="s">
        <v>762</v>
      </c>
      <c r="G2083" s="13" t="s">
        <v>264</v>
      </c>
      <c r="H2083" s="13" t="s">
        <v>264</v>
      </c>
      <c r="I2083" s="14">
        <v>41075</v>
      </c>
      <c r="J2083" s="13">
        <f t="shared" si="75"/>
        <v>69</v>
      </c>
      <c r="K2083" s="14">
        <v>41087</v>
      </c>
      <c r="L2083" s="13">
        <v>9</v>
      </c>
      <c r="M2083" s="14">
        <v>41211</v>
      </c>
      <c r="N2083" s="67">
        <f t="shared" si="74"/>
        <v>4.4681724845995889</v>
      </c>
      <c r="O2083" s="16">
        <v>2</v>
      </c>
      <c r="Q2083" s="13" t="s">
        <v>180</v>
      </c>
      <c r="R2083" s="13" t="s">
        <v>181</v>
      </c>
      <c r="S2083" s="13">
        <v>2</v>
      </c>
      <c r="T2083" s="13">
        <v>2</v>
      </c>
      <c r="U2083" s="13">
        <v>2</v>
      </c>
      <c r="V2083" s="13">
        <v>2</v>
      </c>
      <c r="X2083" s="13">
        <v>2</v>
      </c>
      <c r="Z2083" s="13">
        <v>4</v>
      </c>
      <c r="AH2083" s="13">
        <v>2</v>
      </c>
      <c r="AI2083" s="13">
        <v>2</v>
      </c>
      <c r="AJ2083" s="13">
        <v>2</v>
      </c>
      <c r="AK2083" s="13">
        <v>2</v>
      </c>
      <c r="AL2083" s="13">
        <v>2</v>
      </c>
      <c r="AM2083" s="13">
        <v>2</v>
      </c>
      <c r="AN2083" s="13">
        <v>1</v>
      </c>
      <c r="AO2083" s="13" t="s">
        <v>267</v>
      </c>
      <c r="AP2083" s="13" t="s">
        <v>1715</v>
      </c>
      <c r="AQ2083" s="13">
        <v>1</v>
      </c>
      <c r="AR2083" s="13">
        <v>1</v>
      </c>
      <c r="AT2083" s="13">
        <v>1</v>
      </c>
      <c r="AV2083" s="13">
        <v>1</v>
      </c>
      <c r="AX2083" s="13">
        <v>2</v>
      </c>
      <c r="AZ2083" s="13">
        <v>2</v>
      </c>
      <c r="BB2083" s="13">
        <v>3</v>
      </c>
      <c r="BD2083" s="13">
        <v>1</v>
      </c>
      <c r="BF2083" s="13">
        <v>1</v>
      </c>
      <c r="BH2083" s="17">
        <v>1</v>
      </c>
      <c r="BI2083" s="13">
        <v>1</v>
      </c>
      <c r="BJ2083" s="13">
        <v>1</v>
      </c>
      <c r="BK2083" s="13">
        <v>1</v>
      </c>
      <c r="CA2083" s="18"/>
      <c r="CB2083" s="18"/>
      <c r="CC2083" s="18"/>
      <c r="CD2083" s="18"/>
      <c r="CE2083" s="18"/>
      <c r="CF2083" s="18"/>
      <c r="CG2083" s="18"/>
      <c r="CI2083" s="13">
        <v>1</v>
      </c>
      <c r="CJ2083" s="13">
        <v>1</v>
      </c>
      <c r="CK2083" s="13">
        <v>1</v>
      </c>
      <c r="CL2083" s="13">
        <v>1</v>
      </c>
      <c r="CM2083" s="13">
        <v>1</v>
      </c>
      <c r="CN2083" s="13">
        <v>1</v>
      </c>
      <c r="CO2083" s="13">
        <v>1</v>
      </c>
      <c r="CP2083" s="13">
        <v>1</v>
      </c>
      <c r="CQ2083" s="13">
        <v>1</v>
      </c>
      <c r="CR2083" s="13">
        <v>1</v>
      </c>
      <c r="CS2083" s="14">
        <v>41262</v>
      </c>
      <c r="CT2083" s="13">
        <v>2</v>
      </c>
      <c r="CW2083" s="13" t="s">
        <v>10916</v>
      </c>
      <c r="CX2083" s="38" t="s">
        <v>6908</v>
      </c>
      <c r="CY2083" s="38" t="s">
        <v>10917</v>
      </c>
      <c r="CZ2083" s="38"/>
      <c r="DA2083" s="38" t="s">
        <v>192</v>
      </c>
    </row>
    <row r="2084" spans="1:105" s="13" customFormat="1">
      <c r="A2084" s="84">
        <v>3859</v>
      </c>
      <c r="B2084" s="84">
        <v>1</v>
      </c>
      <c r="C2084" s="13" t="s">
        <v>203</v>
      </c>
      <c r="D2084" s="13" t="s">
        <v>37</v>
      </c>
      <c r="E2084" s="14">
        <v>14801</v>
      </c>
      <c r="F2084" s="13" t="s">
        <v>295</v>
      </c>
      <c r="G2084" s="13" t="s">
        <v>264</v>
      </c>
      <c r="H2084" s="13" t="s">
        <v>264</v>
      </c>
      <c r="I2084" s="14">
        <v>41105</v>
      </c>
      <c r="J2084" s="13">
        <f t="shared" si="75"/>
        <v>72</v>
      </c>
      <c r="K2084" s="14">
        <v>41110</v>
      </c>
      <c r="L2084" s="13">
        <v>2</v>
      </c>
      <c r="M2084" s="14">
        <v>41262</v>
      </c>
      <c r="N2084" s="67">
        <f t="shared" si="74"/>
        <v>5.1581108829568789</v>
      </c>
      <c r="O2084" s="16">
        <v>2</v>
      </c>
      <c r="Q2084" s="13" t="s">
        <v>205</v>
      </c>
      <c r="R2084" s="13" t="s">
        <v>266</v>
      </c>
      <c r="S2084" s="13">
        <v>2</v>
      </c>
      <c r="T2084" s="13">
        <v>2</v>
      </c>
      <c r="U2084" s="13">
        <v>1</v>
      </c>
      <c r="V2084" s="13">
        <v>2</v>
      </c>
      <c r="W2084" s="13" t="s">
        <v>10918</v>
      </c>
      <c r="X2084" s="13">
        <v>1</v>
      </c>
      <c r="Z2084" s="13">
        <v>4</v>
      </c>
      <c r="AC2084" s="13">
        <v>2</v>
      </c>
      <c r="AD2084" s="13">
        <v>2</v>
      </c>
      <c r="AE2084" s="13">
        <v>2</v>
      </c>
      <c r="AF2084" s="13">
        <v>2</v>
      </c>
      <c r="AG2084" s="13">
        <v>1</v>
      </c>
      <c r="AH2084" s="13">
        <v>2</v>
      </c>
      <c r="AI2084" s="13">
        <v>2</v>
      </c>
      <c r="AJ2084" s="13">
        <v>2</v>
      </c>
      <c r="AK2084" s="13">
        <v>2</v>
      </c>
      <c r="AL2084" s="13">
        <v>2</v>
      </c>
      <c r="AM2084" s="13">
        <v>2</v>
      </c>
      <c r="AN2084" s="13">
        <v>1</v>
      </c>
      <c r="AO2084" s="13" t="s">
        <v>10919</v>
      </c>
      <c r="AP2084" s="13" t="s">
        <v>7978</v>
      </c>
      <c r="AQ2084" s="13">
        <v>1</v>
      </c>
      <c r="AR2084" s="13">
        <v>1</v>
      </c>
      <c r="AS2084" s="13">
        <v>1</v>
      </c>
      <c r="AT2084" s="13">
        <v>1</v>
      </c>
      <c r="AU2084" s="13">
        <v>0</v>
      </c>
      <c r="AV2084" s="13">
        <v>1</v>
      </c>
      <c r="AW2084" s="13">
        <v>4</v>
      </c>
      <c r="AX2084" s="13">
        <v>2</v>
      </c>
      <c r="AZ2084" s="13">
        <v>2</v>
      </c>
      <c r="BB2084" s="13">
        <v>1</v>
      </c>
      <c r="BC2084" s="13">
        <v>0</v>
      </c>
      <c r="BD2084" s="13">
        <v>1</v>
      </c>
      <c r="BE2084" s="13">
        <v>1</v>
      </c>
      <c r="BF2084" s="13">
        <v>1</v>
      </c>
      <c r="BG2084" s="13">
        <v>5</v>
      </c>
      <c r="BH2084" s="17">
        <v>1</v>
      </c>
      <c r="BI2084" s="13">
        <v>2</v>
      </c>
      <c r="BJ2084" s="13">
        <v>1</v>
      </c>
      <c r="BK2084" s="13">
        <v>1</v>
      </c>
      <c r="BL2084" s="13">
        <v>1</v>
      </c>
      <c r="BM2084" s="13">
        <v>3562</v>
      </c>
      <c r="BN2084" s="13">
        <v>2</v>
      </c>
      <c r="BQ2084" s="13" t="s">
        <v>270</v>
      </c>
      <c r="BR2084" s="13" t="s">
        <v>271</v>
      </c>
      <c r="BS2084" s="13">
        <v>1</v>
      </c>
      <c r="BT2084" s="13">
        <v>40</v>
      </c>
      <c r="BU2084" s="13">
        <v>1</v>
      </c>
      <c r="BV2084" s="13">
        <v>1</v>
      </c>
      <c r="BW2084" s="13">
        <v>1</v>
      </c>
      <c r="BX2084" s="13">
        <v>10.7</v>
      </c>
      <c r="CA2084" s="18"/>
      <c r="CB2084" s="18"/>
      <c r="CC2084" s="18"/>
      <c r="CD2084" s="18"/>
      <c r="CE2084" s="18"/>
      <c r="CF2084" s="18"/>
      <c r="CG2084" s="18"/>
      <c r="CI2084" s="13">
        <v>1</v>
      </c>
      <c r="CJ2084" s="13">
        <v>1</v>
      </c>
      <c r="CK2084" s="13">
        <v>1</v>
      </c>
      <c r="CL2084" s="13">
        <v>1</v>
      </c>
      <c r="CM2084" s="13">
        <v>1</v>
      </c>
      <c r="CN2084" s="13">
        <v>1</v>
      </c>
      <c r="CO2084" s="13">
        <v>1</v>
      </c>
      <c r="CP2084" s="13">
        <v>1</v>
      </c>
      <c r="CQ2084" s="13">
        <v>1</v>
      </c>
      <c r="CR2084" s="13">
        <v>1</v>
      </c>
      <c r="CS2084" s="14">
        <v>41262</v>
      </c>
      <c r="CT2084" s="13">
        <v>2</v>
      </c>
      <c r="CW2084" s="13" t="s">
        <v>9832</v>
      </c>
      <c r="CX2084" s="38" t="s">
        <v>10920</v>
      </c>
      <c r="CY2084" s="38" t="s">
        <v>1990</v>
      </c>
      <c r="CZ2084" s="38" t="s">
        <v>10921</v>
      </c>
      <c r="DA2084" s="38" t="s">
        <v>10922</v>
      </c>
    </row>
    <row r="2085" spans="1:105" s="13" customFormat="1">
      <c r="A2085" s="84">
        <v>3860</v>
      </c>
      <c r="B2085" s="84">
        <v>5</v>
      </c>
      <c r="C2085" s="13" t="s">
        <v>848</v>
      </c>
      <c r="D2085" s="13" t="s">
        <v>54</v>
      </c>
      <c r="E2085" s="14">
        <v>9914</v>
      </c>
      <c r="F2085" s="13" t="s">
        <v>476</v>
      </c>
      <c r="G2085" s="13" t="s">
        <v>476</v>
      </c>
      <c r="H2085" s="13" t="s">
        <v>476</v>
      </c>
      <c r="I2085" s="14">
        <v>41075</v>
      </c>
      <c r="J2085" s="13">
        <f t="shared" si="75"/>
        <v>85</v>
      </c>
      <c r="K2085" s="14">
        <v>41086</v>
      </c>
      <c r="L2085" s="13">
        <v>9</v>
      </c>
      <c r="M2085" s="14">
        <v>41303</v>
      </c>
      <c r="N2085" s="67">
        <f t="shared" si="74"/>
        <v>7.4907597535934292</v>
      </c>
      <c r="O2085" s="16">
        <v>2</v>
      </c>
      <c r="Q2085" s="13" t="s">
        <v>180</v>
      </c>
      <c r="R2085" s="13" t="s">
        <v>10923</v>
      </c>
      <c r="S2085" s="13">
        <v>2</v>
      </c>
      <c r="T2085" s="13">
        <v>2</v>
      </c>
      <c r="U2085" s="13">
        <v>2</v>
      </c>
      <c r="V2085" s="13">
        <v>2</v>
      </c>
      <c r="X2085" s="13">
        <v>1</v>
      </c>
      <c r="Z2085" s="13">
        <v>4</v>
      </c>
      <c r="AC2085" s="13">
        <v>2</v>
      </c>
      <c r="AD2085" s="13">
        <v>2</v>
      </c>
      <c r="AE2085" s="13">
        <v>2</v>
      </c>
      <c r="AF2085" s="13">
        <v>2</v>
      </c>
      <c r="AG2085" s="13">
        <v>1</v>
      </c>
      <c r="AH2085" s="13">
        <v>2</v>
      </c>
      <c r="AI2085" s="13">
        <v>2</v>
      </c>
      <c r="AJ2085" s="13">
        <v>2</v>
      </c>
      <c r="AK2085" s="13">
        <v>1</v>
      </c>
      <c r="AL2085" s="13">
        <v>2</v>
      </c>
      <c r="AM2085" s="13">
        <v>2</v>
      </c>
      <c r="AN2085" s="13">
        <v>2</v>
      </c>
      <c r="AO2085" s="13" t="s">
        <v>10924</v>
      </c>
      <c r="AP2085" s="13" t="s">
        <v>10925</v>
      </c>
      <c r="AQ2085" s="13">
        <v>1</v>
      </c>
      <c r="AR2085" s="13">
        <v>1</v>
      </c>
      <c r="AS2085" s="13">
        <v>3</v>
      </c>
      <c r="AT2085" s="13">
        <v>1</v>
      </c>
      <c r="AU2085" s="13">
        <v>0</v>
      </c>
      <c r="AV2085" s="13">
        <v>1</v>
      </c>
      <c r="AW2085" s="13">
        <v>2</v>
      </c>
      <c r="AX2085" s="13">
        <v>2</v>
      </c>
      <c r="AZ2085" s="13">
        <v>1</v>
      </c>
      <c r="BA2085" s="13">
        <v>2</v>
      </c>
      <c r="BB2085" s="13">
        <v>1</v>
      </c>
      <c r="BC2085" s="13">
        <v>0</v>
      </c>
      <c r="BD2085" s="13">
        <v>2</v>
      </c>
      <c r="BF2085" s="13">
        <v>2</v>
      </c>
      <c r="BH2085" s="17">
        <v>2</v>
      </c>
      <c r="BI2085" s="13">
        <v>1</v>
      </c>
      <c r="BJ2085" s="13">
        <v>2</v>
      </c>
      <c r="BK2085" s="13">
        <v>1</v>
      </c>
      <c r="BL2085" s="13">
        <v>1</v>
      </c>
      <c r="BM2085" s="13">
        <v>3558</v>
      </c>
      <c r="BN2085" s="13">
        <v>1</v>
      </c>
      <c r="BO2085" s="13" t="s">
        <v>8930</v>
      </c>
      <c r="BP2085" s="13">
        <v>180</v>
      </c>
      <c r="BQ2085" s="13" t="s">
        <v>289</v>
      </c>
      <c r="BR2085" s="13" t="s">
        <v>222</v>
      </c>
      <c r="CA2085" s="18"/>
      <c r="CB2085" s="18"/>
      <c r="CC2085" s="18"/>
      <c r="CD2085" s="18"/>
      <c r="CE2085" s="18"/>
      <c r="CF2085" s="18"/>
      <c r="CG2085" s="18"/>
      <c r="CI2085" s="13">
        <v>1</v>
      </c>
      <c r="CJ2085" s="13">
        <v>1</v>
      </c>
      <c r="CK2085" s="13">
        <v>1</v>
      </c>
      <c r="CL2085" s="13">
        <v>1</v>
      </c>
      <c r="CM2085" s="13">
        <v>1</v>
      </c>
      <c r="CN2085" s="13">
        <v>1</v>
      </c>
      <c r="CO2085" s="13">
        <v>1</v>
      </c>
      <c r="CP2085" s="13">
        <v>1</v>
      </c>
      <c r="CQ2085" s="13">
        <v>1</v>
      </c>
      <c r="CR2085" s="13">
        <v>1</v>
      </c>
      <c r="CS2085" s="14">
        <v>41254</v>
      </c>
      <c r="CT2085" s="13">
        <v>1</v>
      </c>
      <c r="CW2085" s="13" t="s">
        <v>10926</v>
      </c>
      <c r="CX2085" s="38" t="s">
        <v>10927</v>
      </c>
      <c r="CY2085" s="38" t="s">
        <v>10928</v>
      </c>
      <c r="CZ2085" s="38"/>
      <c r="DA2085" s="38" t="s">
        <v>192</v>
      </c>
    </row>
    <row r="2086" spans="1:105" s="13" customFormat="1">
      <c r="A2086" s="84">
        <v>3864</v>
      </c>
      <c r="B2086" s="84">
        <v>1</v>
      </c>
      <c r="C2086" s="13" t="s">
        <v>1803</v>
      </c>
      <c r="D2086" s="13" t="s">
        <v>54</v>
      </c>
      <c r="E2086" s="14">
        <v>18629</v>
      </c>
      <c r="F2086" s="13" t="s">
        <v>214</v>
      </c>
      <c r="G2086" s="13" t="s">
        <v>214</v>
      </c>
      <c r="H2086" s="13" t="s">
        <v>214</v>
      </c>
      <c r="I2086" s="14">
        <v>41136</v>
      </c>
      <c r="J2086" s="13">
        <f t="shared" si="75"/>
        <v>61</v>
      </c>
      <c r="K2086" s="14">
        <v>41171</v>
      </c>
      <c r="L2086" s="13">
        <v>4</v>
      </c>
      <c r="M2086" s="14">
        <v>41262</v>
      </c>
      <c r="N2086" s="67">
        <f t="shared" si="74"/>
        <v>4.1396303901437372</v>
      </c>
      <c r="O2086" s="16">
        <v>2</v>
      </c>
      <c r="Q2086" s="13" t="s">
        <v>10929</v>
      </c>
      <c r="R2086" s="13" t="s">
        <v>181</v>
      </c>
      <c r="S2086" s="13">
        <v>2</v>
      </c>
      <c r="T2086" s="13">
        <v>2</v>
      </c>
      <c r="U2086" s="13">
        <v>2</v>
      </c>
      <c r="V2086" s="13">
        <v>2</v>
      </c>
      <c r="X2086" s="13">
        <v>1</v>
      </c>
      <c r="Z2086" s="13">
        <v>4</v>
      </c>
      <c r="AC2086" s="13">
        <v>2</v>
      </c>
      <c r="AD2086" s="13">
        <v>2</v>
      </c>
      <c r="AE2086" s="13">
        <v>2</v>
      </c>
      <c r="AF2086" s="13">
        <v>2</v>
      </c>
      <c r="AG2086" s="13">
        <v>1</v>
      </c>
      <c r="AH2086" s="13">
        <v>2</v>
      </c>
      <c r="AI2086" s="13">
        <v>2</v>
      </c>
      <c r="AJ2086" s="13">
        <v>2</v>
      </c>
      <c r="AK2086" s="13">
        <v>2</v>
      </c>
      <c r="AL2086" s="13">
        <v>2</v>
      </c>
      <c r="AM2086" s="13">
        <v>2</v>
      </c>
      <c r="AN2086" s="13">
        <v>2</v>
      </c>
      <c r="AO2086" s="13" t="s">
        <v>2006</v>
      </c>
      <c r="AP2086" s="13" t="s">
        <v>8515</v>
      </c>
      <c r="AQ2086" s="13">
        <v>1</v>
      </c>
      <c r="AR2086" s="13">
        <v>1</v>
      </c>
      <c r="AS2086" s="13">
        <v>1</v>
      </c>
      <c r="AT2086" s="13">
        <v>1</v>
      </c>
      <c r="AU2086" s="13">
        <v>0</v>
      </c>
      <c r="AV2086" s="13">
        <v>2</v>
      </c>
      <c r="AX2086" s="13">
        <v>2</v>
      </c>
      <c r="AZ2086" s="13">
        <v>2</v>
      </c>
      <c r="BB2086" s="13">
        <v>1</v>
      </c>
      <c r="BC2086" s="13">
        <v>0</v>
      </c>
      <c r="BD2086" s="13">
        <v>1</v>
      </c>
      <c r="BE2086" s="13">
        <v>1</v>
      </c>
      <c r="BF2086" s="13">
        <v>1</v>
      </c>
      <c r="BG2086" s="13">
        <v>2</v>
      </c>
      <c r="BH2086" s="17">
        <v>1</v>
      </c>
      <c r="BI2086" s="13">
        <v>1</v>
      </c>
      <c r="BJ2086" s="13">
        <v>1</v>
      </c>
      <c r="BK2086" s="13">
        <v>1</v>
      </c>
      <c r="BS2086" s="13">
        <v>2</v>
      </c>
      <c r="BT2086" s="13">
        <v>61</v>
      </c>
      <c r="BU2086" s="13">
        <v>1</v>
      </c>
      <c r="BV2086" s="13">
        <v>1</v>
      </c>
      <c r="CA2086" s="18"/>
      <c r="CB2086" s="18"/>
      <c r="CC2086" s="18" t="s">
        <v>10930</v>
      </c>
      <c r="CD2086" s="18">
        <v>2533.1999999999998</v>
      </c>
      <c r="CE2086" s="18"/>
      <c r="CF2086" s="18"/>
      <c r="CG2086" s="18"/>
      <c r="CH2086" s="13">
        <v>2</v>
      </c>
      <c r="CI2086" s="13">
        <v>1</v>
      </c>
      <c r="CJ2086" s="13">
        <v>1</v>
      </c>
      <c r="CK2086" s="13">
        <v>1</v>
      </c>
      <c r="CL2086" s="13">
        <v>1</v>
      </c>
      <c r="CM2086" s="13">
        <v>1</v>
      </c>
      <c r="CN2086" s="13">
        <v>1</v>
      </c>
      <c r="CO2086" s="13">
        <v>1</v>
      </c>
      <c r="CP2086" s="13">
        <v>1</v>
      </c>
      <c r="CQ2086" s="13">
        <v>1</v>
      </c>
      <c r="CR2086" s="13">
        <v>1</v>
      </c>
      <c r="CS2086" s="14">
        <v>41255</v>
      </c>
      <c r="CT2086" s="13">
        <v>1</v>
      </c>
      <c r="CW2086" s="13" t="s">
        <v>10578</v>
      </c>
      <c r="CX2086" s="38" t="s">
        <v>10931</v>
      </c>
      <c r="CY2086" s="38" t="s">
        <v>10564</v>
      </c>
      <c r="CZ2086" s="38"/>
      <c r="DA2086" s="38" t="s">
        <v>192</v>
      </c>
    </row>
    <row r="2087" spans="1:105" s="13" customFormat="1">
      <c r="A2087" s="84">
        <v>3867</v>
      </c>
      <c r="B2087" s="84">
        <v>5</v>
      </c>
      <c r="C2087" s="13" t="s">
        <v>361</v>
      </c>
      <c r="D2087" s="13" t="s">
        <v>54</v>
      </c>
      <c r="E2087" s="14">
        <v>13111</v>
      </c>
      <c r="G2087" s="13" t="s">
        <v>396</v>
      </c>
      <c r="H2087" s="13" t="s">
        <v>396</v>
      </c>
      <c r="I2087" s="14">
        <v>40983</v>
      </c>
      <c r="J2087" s="13">
        <f t="shared" si="75"/>
        <v>76</v>
      </c>
      <c r="K2087" s="14">
        <v>41044</v>
      </c>
      <c r="L2087" s="13">
        <v>2</v>
      </c>
      <c r="M2087" s="14">
        <v>41657</v>
      </c>
      <c r="N2087" s="67">
        <f t="shared" si="74"/>
        <v>22.143737166324435</v>
      </c>
      <c r="O2087" s="67"/>
      <c r="Q2087" s="13" t="s">
        <v>10932</v>
      </c>
      <c r="S2087" s="13">
        <v>2</v>
      </c>
      <c r="T2087" s="13">
        <v>2</v>
      </c>
      <c r="U2087" s="13">
        <v>2</v>
      </c>
      <c r="V2087" s="13">
        <v>2</v>
      </c>
      <c r="X2087" s="13">
        <v>2</v>
      </c>
      <c r="Z2087" s="13">
        <v>4</v>
      </c>
      <c r="AH2087" s="13">
        <v>2</v>
      </c>
      <c r="AP2087" s="13" t="s">
        <v>288</v>
      </c>
      <c r="AQ2087" s="13">
        <v>1</v>
      </c>
      <c r="AR2087" s="13">
        <v>2</v>
      </c>
      <c r="AT2087" s="13">
        <v>1</v>
      </c>
      <c r="AV2087" s="13">
        <v>1</v>
      </c>
      <c r="AX2087" s="13">
        <v>2</v>
      </c>
      <c r="AZ2087" s="13">
        <v>2</v>
      </c>
      <c r="BB2087" s="13">
        <v>2</v>
      </c>
      <c r="BD2087" s="13">
        <v>2</v>
      </c>
      <c r="BF2087" s="13">
        <v>2</v>
      </c>
      <c r="BH2087" s="17">
        <v>2</v>
      </c>
      <c r="BK2087" s="13">
        <v>1</v>
      </c>
      <c r="BL2087" s="13">
        <v>1</v>
      </c>
      <c r="BM2087" s="13">
        <v>3521</v>
      </c>
      <c r="BN2087" s="13">
        <v>1</v>
      </c>
      <c r="BO2087" s="13" t="s">
        <v>8930</v>
      </c>
      <c r="BP2087" s="13">
        <v>180</v>
      </c>
      <c r="BQ2087" s="13" t="s">
        <v>289</v>
      </c>
      <c r="BR2087" s="13" t="s">
        <v>222</v>
      </c>
      <c r="BS2087" s="13">
        <v>1</v>
      </c>
      <c r="BT2087" s="13">
        <v>24</v>
      </c>
      <c r="BU2087" s="13">
        <v>1</v>
      </c>
      <c r="BV2087" s="13">
        <v>0</v>
      </c>
      <c r="BX2087" s="13">
        <v>32</v>
      </c>
      <c r="CA2087" s="18"/>
      <c r="CB2087" s="18"/>
      <c r="CC2087" s="18" t="s">
        <v>5960</v>
      </c>
      <c r="CD2087" s="18" t="s">
        <v>4369</v>
      </c>
      <c r="CE2087" s="18"/>
      <c r="CF2087" s="18"/>
      <c r="CG2087" s="18"/>
      <c r="CI2087" s="13">
        <v>1</v>
      </c>
      <c r="CJ2087" s="13">
        <v>1</v>
      </c>
      <c r="CK2087" s="13">
        <v>1</v>
      </c>
      <c r="CL2087" s="13">
        <v>1</v>
      </c>
      <c r="CM2087" s="13">
        <v>1</v>
      </c>
      <c r="CN2087" s="13">
        <v>1</v>
      </c>
      <c r="CO2087" s="13">
        <v>1</v>
      </c>
      <c r="CP2087" s="13">
        <v>1</v>
      </c>
      <c r="CQ2087" s="13">
        <v>1</v>
      </c>
      <c r="CR2087" s="13">
        <v>1</v>
      </c>
      <c r="CS2087" s="14">
        <v>41262</v>
      </c>
      <c r="CT2087" s="13">
        <v>2</v>
      </c>
      <c r="CW2087" s="13" t="s">
        <v>10933</v>
      </c>
      <c r="CX2087" s="38" t="s">
        <v>10934</v>
      </c>
      <c r="CY2087" s="38" t="s">
        <v>10935</v>
      </c>
      <c r="CZ2087" s="38" t="s">
        <v>48</v>
      </c>
      <c r="DA2087" s="38" t="s">
        <v>10936</v>
      </c>
    </row>
    <row r="2088" spans="1:105" s="13" customFormat="1">
      <c r="A2088" s="84">
        <v>3872</v>
      </c>
      <c r="B2088" s="84">
        <v>6</v>
      </c>
      <c r="C2088" s="13" t="s">
        <v>475</v>
      </c>
      <c r="D2088" s="13" t="s">
        <v>54</v>
      </c>
      <c r="E2088" s="14">
        <v>22003</v>
      </c>
      <c r="F2088" s="13" t="s">
        <v>396</v>
      </c>
      <c r="G2088" s="13" t="s">
        <v>396</v>
      </c>
      <c r="H2088" s="13" t="s">
        <v>396</v>
      </c>
      <c r="I2088" s="14">
        <v>39265</v>
      </c>
      <c r="J2088" s="13">
        <f t="shared" si="75"/>
        <v>47</v>
      </c>
      <c r="K2088" s="14">
        <v>40365</v>
      </c>
      <c r="L2088" s="13">
        <v>2</v>
      </c>
      <c r="M2088" s="14">
        <v>41149</v>
      </c>
      <c r="N2088" s="67">
        <f t="shared" si="74"/>
        <v>61.897330595482543</v>
      </c>
      <c r="O2088" s="16">
        <v>1</v>
      </c>
      <c r="P2088" s="13" t="s">
        <v>2777</v>
      </c>
      <c r="Q2088" s="13" t="s">
        <v>10937</v>
      </c>
      <c r="S2088" s="13">
        <v>3</v>
      </c>
      <c r="T2088" s="13">
        <v>2</v>
      </c>
      <c r="Z2088" s="13">
        <v>4</v>
      </c>
      <c r="AC2088" s="13">
        <v>2</v>
      </c>
      <c r="AD2088" s="13">
        <v>2</v>
      </c>
      <c r="AE2088" s="13">
        <v>2</v>
      </c>
      <c r="AF2088" s="13">
        <v>2</v>
      </c>
      <c r="AG2088" s="13">
        <v>2</v>
      </c>
      <c r="AI2088" s="13">
        <v>3</v>
      </c>
      <c r="AJ2088" s="13">
        <v>2</v>
      </c>
      <c r="AK2088" s="13">
        <v>3</v>
      </c>
      <c r="AL2088" s="13">
        <v>2</v>
      </c>
      <c r="AM2088" s="13">
        <v>2</v>
      </c>
      <c r="AP2088" s="13" t="s">
        <v>10938</v>
      </c>
      <c r="AQ2088" s="13">
        <v>1</v>
      </c>
      <c r="AR2088" s="13">
        <v>1</v>
      </c>
      <c r="AT2088" s="13">
        <v>2</v>
      </c>
      <c r="AV2088" s="13">
        <v>1</v>
      </c>
      <c r="AX2088" s="13">
        <v>2</v>
      </c>
      <c r="AZ2088" s="13">
        <v>1</v>
      </c>
      <c r="BB2088" s="13">
        <v>2</v>
      </c>
      <c r="BD2088" s="13">
        <v>1</v>
      </c>
      <c r="BF2088" s="13">
        <v>1</v>
      </c>
      <c r="BH2088" s="17"/>
      <c r="BK2088" s="13">
        <v>2</v>
      </c>
      <c r="BL2088" s="13">
        <v>1</v>
      </c>
      <c r="BM2088" s="13">
        <v>3557</v>
      </c>
      <c r="BN2088" s="13">
        <v>1</v>
      </c>
      <c r="BO2088" s="13" t="s">
        <v>10939</v>
      </c>
      <c r="BQ2088" s="13" t="s">
        <v>221</v>
      </c>
      <c r="BR2088" s="13" t="s">
        <v>222</v>
      </c>
      <c r="BS2088" s="13">
        <v>1</v>
      </c>
      <c r="BT2088" s="13">
        <v>60</v>
      </c>
      <c r="BV2088" s="13">
        <v>1</v>
      </c>
      <c r="CA2088" s="18"/>
      <c r="CB2088" s="18"/>
      <c r="CC2088" s="18"/>
      <c r="CD2088" s="18"/>
      <c r="CE2088" s="18"/>
      <c r="CF2088" s="18"/>
      <c r="CG2088" s="18"/>
      <c r="CI2088" s="13">
        <v>1</v>
      </c>
      <c r="CJ2088" s="13">
        <v>1</v>
      </c>
      <c r="CK2088" s="13">
        <v>1</v>
      </c>
      <c r="CL2088" s="13">
        <v>1</v>
      </c>
      <c r="CM2088" s="13">
        <v>1</v>
      </c>
      <c r="CN2088" s="13">
        <v>1</v>
      </c>
      <c r="CO2088" s="13">
        <v>1</v>
      </c>
      <c r="CP2088" s="13">
        <v>1</v>
      </c>
      <c r="CQ2088" s="13">
        <v>1</v>
      </c>
      <c r="CR2088" s="13">
        <v>1</v>
      </c>
      <c r="CS2088" s="14">
        <v>41258</v>
      </c>
      <c r="CT2088" s="13">
        <v>2</v>
      </c>
      <c r="CU2088" s="13" t="s">
        <v>10940</v>
      </c>
      <c r="CW2088" s="13" t="s">
        <v>9001</v>
      </c>
      <c r="CX2088" s="38" t="s">
        <v>4247</v>
      </c>
      <c r="CY2088" s="38" t="s">
        <v>874</v>
      </c>
      <c r="CZ2088" s="38"/>
      <c r="DA2088" s="38" t="s">
        <v>192</v>
      </c>
    </row>
    <row r="2089" spans="1:105" s="13" customFormat="1">
      <c r="A2089" s="84">
        <v>3875</v>
      </c>
      <c r="B2089" s="84">
        <v>1</v>
      </c>
      <c r="C2089" s="13" t="s">
        <v>3110</v>
      </c>
      <c r="D2089" s="13" t="s">
        <v>54</v>
      </c>
      <c r="E2089" s="14">
        <v>13334</v>
      </c>
      <c r="F2089" s="13" t="s">
        <v>302</v>
      </c>
      <c r="G2089" s="13" t="s">
        <v>302</v>
      </c>
      <c r="H2089" s="13" t="s">
        <v>302</v>
      </c>
      <c r="I2089" s="14">
        <v>41136</v>
      </c>
      <c r="J2089" s="13">
        <f t="shared" si="75"/>
        <v>76</v>
      </c>
      <c r="K2089" s="14">
        <v>41148</v>
      </c>
      <c r="L2089" s="13">
        <v>4</v>
      </c>
      <c r="M2089" s="14">
        <v>41522</v>
      </c>
      <c r="N2089" s="67">
        <f t="shared" si="74"/>
        <v>12.681724845995893</v>
      </c>
      <c r="O2089" s="16">
        <v>2</v>
      </c>
      <c r="Q2089" s="13" t="s">
        <v>3369</v>
      </c>
      <c r="R2089" s="13" t="s">
        <v>8839</v>
      </c>
      <c r="S2089" s="13">
        <v>2</v>
      </c>
      <c r="T2089" s="13">
        <v>1</v>
      </c>
      <c r="U2089" s="13">
        <v>2</v>
      </c>
      <c r="V2089" s="13">
        <v>2</v>
      </c>
      <c r="W2089" s="13" t="s">
        <v>4291</v>
      </c>
      <c r="X2089" s="13">
        <v>1</v>
      </c>
      <c r="Z2089" s="13">
        <v>4</v>
      </c>
      <c r="AC2089" s="13">
        <v>2</v>
      </c>
      <c r="AD2089" s="13">
        <v>2</v>
      </c>
      <c r="AE2089" s="13">
        <v>1</v>
      </c>
      <c r="AF2089" s="13">
        <v>2</v>
      </c>
      <c r="AG2089" s="13">
        <v>1</v>
      </c>
      <c r="AH2089" s="13">
        <v>2</v>
      </c>
      <c r="AI2089" s="13">
        <v>2</v>
      </c>
      <c r="AJ2089" s="13">
        <v>2</v>
      </c>
      <c r="AK2089" s="13">
        <v>2</v>
      </c>
      <c r="AL2089" s="13">
        <v>2</v>
      </c>
      <c r="AM2089" s="13">
        <v>1</v>
      </c>
      <c r="AN2089" s="13">
        <v>2</v>
      </c>
      <c r="AO2089" s="13" t="s">
        <v>10941</v>
      </c>
      <c r="AP2089" s="13" t="s">
        <v>40</v>
      </c>
      <c r="AQ2089" s="13">
        <v>1</v>
      </c>
      <c r="AR2089" s="13">
        <v>1</v>
      </c>
      <c r="AS2089" s="13">
        <v>0</v>
      </c>
      <c r="AT2089" s="13">
        <v>1</v>
      </c>
      <c r="AU2089" s="13">
        <v>0</v>
      </c>
      <c r="AV2089" s="13">
        <v>1</v>
      </c>
      <c r="AW2089" s="13">
        <v>1</v>
      </c>
      <c r="AX2089" s="13">
        <v>2</v>
      </c>
      <c r="AZ2089" s="13">
        <v>1</v>
      </c>
      <c r="BA2089" s="13">
        <v>0</v>
      </c>
      <c r="BB2089" s="13">
        <v>1</v>
      </c>
      <c r="BC2089" s="13">
        <v>0</v>
      </c>
      <c r="BD2089" s="13">
        <v>1</v>
      </c>
      <c r="BE2089" s="13">
        <v>1</v>
      </c>
      <c r="BF2089" s="13">
        <v>1</v>
      </c>
      <c r="BG2089" s="13">
        <v>3</v>
      </c>
      <c r="BH2089" s="17">
        <v>1</v>
      </c>
      <c r="BI2089" s="13">
        <v>1</v>
      </c>
      <c r="BJ2089" s="13">
        <v>1</v>
      </c>
      <c r="BK2089" s="13">
        <v>1</v>
      </c>
      <c r="CA2089" s="18"/>
      <c r="CB2089" s="18"/>
      <c r="CC2089" s="18"/>
      <c r="CD2089" s="18"/>
      <c r="CE2089" s="18"/>
      <c r="CF2089" s="18"/>
      <c r="CG2089" s="18"/>
      <c r="CH2089" s="13">
        <v>2</v>
      </c>
      <c r="CI2089" s="13">
        <v>1</v>
      </c>
      <c r="CJ2089" s="13">
        <v>1</v>
      </c>
      <c r="CK2089" s="13">
        <v>1</v>
      </c>
      <c r="CL2089" s="13">
        <v>1</v>
      </c>
      <c r="CM2089" s="13">
        <v>1</v>
      </c>
      <c r="CN2089" s="13">
        <v>1</v>
      </c>
      <c r="CO2089" s="13">
        <v>1</v>
      </c>
      <c r="CP2089" s="13">
        <v>1</v>
      </c>
      <c r="CQ2089" s="13">
        <v>1</v>
      </c>
      <c r="CR2089" s="13">
        <v>1</v>
      </c>
      <c r="CS2089" s="14">
        <v>41508</v>
      </c>
      <c r="CT2089" s="13">
        <v>1</v>
      </c>
      <c r="CW2089" s="13" t="s">
        <v>10942</v>
      </c>
      <c r="CX2089" s="38" t="s">
        <v>10943</v>
      </c>
      <c r="CY2089" s="38" t="s">
        <v>10944</v>
      </c>
      <c r="CZ2089" s="38"/>
      <c r="DA2089" s="38" t="s">
        <v>10945</v>
      </c>
    </row>
    <row r="2090" spans="1:105" s="13" customFormat="1">
      <c r="A2090" s="84">
        <v>3876</v>
      </c>
      <c r="B2090" s="84">
        <v>1</v>
      </c>
      <c r="C2090" s="13" t="s">
        <v>1370</v>
      </c>
      <c r="D2090" s="13" t="s">
        <v>54</v>
      </c>
      <c r="E2090" s="14">
        <v>15530</v>
      </c>
      <c r="F2090" s="13" t="s">
        <v>264</v>
      </c>
      <c r="G2090" s="13" t="s">
        <v>264</v>
      </c>
      <c r="H2090" s="13" t="s">
        <v>264</v>
      </c>
      <c r="I2090" s="14">
        <v>41075</v>
      </c>
      <c r="J2090" s="13">
        <f t="shared" si="75"/>
        <v>69</v>
      </c>
      <c r="K2090" s="14">
        <v>41149</v>
      </c>
      <c r="L2090" s="13">
        <v>4</v>
      </c>
      <c r="M2090" s="14">
        <v>41575</v>
      </c>
      <c r="N2090" s="67">
        <f t="shared" si="74"/>
        <v>16.427104722792606</v>
      </c>
      <c r="O2090" s="16">
        <v>2</v>
      </c>
      <c r="Q2090" s="13" t="s">
        <v>10946</v>
      </c>
      <c r="R2090" s="13" t="s">
        <v>8839</v>
      </c>
      <c r="S2090" s="13">
        <v>3</v>
      </c>
      <c r="T2090" s="13">
        <v>2</v>
      </c>
      <c r="U2090" s="13">
        <v>2</v>
      </c>
      <c r="V2090" s="13">
        <v>2</v>
      </c>
      <c r="X2090" s="13">
        <v>2</v>
      </c>
      <c r="Z2090" s="13">
        <v>4</v>
      </c>
      <c r="AC2090" s="13">
        <v>2</v>
      </c>
      <c r="AD2090" s="13">
        <v>2</v>
      </c>
      <c r="AE2090" s="13">
        <v>2</v>
      </c>
      <c r="AF2090" s="13">
        <v>2</v>
      </c>
      <c r="AG2090" s="13">
        <v>2</v>
      </c>
      <c r="AH2090" s="13">
        <v>2</v>
      </c>
      <c r="AI2090" s="13">
        <v>3</v>
      </c>
      <c r="AJ2090" s="13">
        <v>3</v>
      </c>
      <c r="AK2090" s="13">
        <v>3</v>
      </c>
      <c r="AL2090" s="13">
        <v>3</v>
      </c>
      <c r="AM2090" s="13">
        <v>3</v>
      </c>
      <c r="AN2090" s="13">
        <v>1</v>
      </c>
      <c r="AO2090" s="13" t="s">
        <v>267</v>
      </c>
      <c r="AP2090" s="13" t="s">
        <v>10947</v>
      </c>
      <c r="AQ2090" s="13">
        <v>1</v>
      </c>
      <c r="AR2090" s="13">
        <v>1</v>
      </c>
      <c r="AS2090" s="13">
        <v>0</v>
      </c>
      <c r="AT2090" s="13">
        <v>1</v>
      </c>
      <c r="AU2090" s="13">
        <v>0</v>
      </c>
      <c r="AV2090" s="13">
        <v>2</v>
      </c>
      <c r="AX2090" s="13">
        <v>2</v>
      </c>
      <c r="AZ2090" s="13">
        <v>2</v>
      </c>
      <c r="BB2090" s="13">
        <v>3</v>
      </c>
      <c r="BD2090" s="13">
        <v>1</v>
      </c>
      <c r="BE2090" s="13">
        <v>1</v>
      </c>
      <c r="BF2090" s="13">
        <v>1</v>
      </c>
      <c r="BG2090" s="13">
        <v>1</v>
      </c>
      <c r="BH2090" s="17">
        <v>1</v>
      </c>
      <c r="BI2090" s="13">
        <v>1</v>
      </c>
      <c r="BJ2090" s="13">
        <v>1</v>
      </c>
      <c r="BK2090" s="13">
        <v>1</v>
      </c>
      <c r="BL2090" s="13">
        <v>1</v>
      </c>
      <c r="BM2090" s="13">
        <v>3914</v>
      </c>
      <c r="BN2090" s="13">
        <v>2</v>
      </c>
      <c r="BQ2090" s="13" t="s">
        <v>270</v>
      </c>
      <c r="BR2090" s="13" t="s">
        <v>271</v>
      </c>
      <c r="CA2090" s="18"/>
      <c r="CB2090" s="18"/>
      <c r="CC2090" s="18"/>
      <c r="CD2090" s="18"/>
      <c r="CE2090" s="18"/>
      <c r="CF2090" s="18"/>
      <c r="CG2090" s="18"/>
      <c r="CH2090" s="13">
        <v>2</v>
      </c>
      <c r="CI2090" s="13">
        <v>1</v>
      </c>
      <c r="CJ2090" s="13">
        <v>1</v>
      </c>
      <c r="CK2090" s="13">
        <v>1</v>
      </c>
      <c r="CL2090" s="13">
        <v>1</v>
      </c>
      <c r="CM2090" s="13">
        <v>1</v>
      </c>
      <c r="CN2090" s="13">
        <v>1</v>
      </c>
      <c r="CO2090" s="13">
        <v>1</v>
      </c>
      <c r="CP2090" s="13">
        <v>1</v>
      </c>
      <c r="CQ2090" s="13">
        <v>1</v>
      </c>
      <c r="CR2090" s="13">
        <v>1</v>
      </c>
      <c r="CS2090" s="14">
        <v>41281</v>
      </c>
      <c r="CT2090" s="13">
        <v>1</v>
      </c>
      <c r="CW2090" s="13" t="s">
        <v>10948</v>
      </c>
      <c r="CX2090" s="38" t="s">
        <v>10949</v>
      </c>
      <c r="CY2090" s="38" t="s">
        <v>10917</v>
      </c>
      <c r="CZ2090" s="38" t="s">
        <v>41</v>
      </c>
      <c r="DA2090" s="38" t="s">
        <v>7259</v>
      </c>
    </row>
    <row r="2091" spans="1:105" s="13" customFormat="1">
      <c r="A2091" s="84">
        <v>3877</v>
      </c>
      <c r="B2091" s="84">
        <v>1</v>
      </c>
      <c r="C2091" s="13" t="s">
        <v>5000</v>
      </c>
      <c r="D2091" s="13" t="s">
        <v>54</v>
      </c>
      <c r="E2091" s="14">
        <v>16502</v>
      </c>
      <c r="F2091" s="13" t="s">
        <v>194</v>
      </c>
      <c r="G2091" s="13" t="s">
        <v>194</v>
      </c>
      <c r="H2091" s="13" t="s">
        <v>194</v>
      </c>
      <c r="I2091" s="14">
        <v>41167</v>
      </c>
      <c r="J2091" s="13">
        <f t="shared" si="75"/>
        <v>67</v>
      </c>
      <c r="K2091" s="14">
        <v>41181</v>
      </c>
      <c r="L2091" s="13">
        <v>4</v>
      </c>
      <c r="M2091" s="14">
        <v>41628</v>
      </c>
      <c r="N2091" s="67">
        <f t="shared" si="74"/>
        <v>15.145790554414784</v>
      </c>
      <c r="O2091" s="16">
        <v>3</v>
      </c>
      <c r="Q2091" s="13" t="s">
        <v>10950</v>
      </c>
      <c r="R2091" s="13" t="s">
        <v>196</v>
      </c>
      <c r="S2091" s="13">
        <v>2</v>
      </c>
      <c r="T2091" s="13">
        <v>2</v>
      </c>
      <c r="U2091" s="13">
        <v>2</v>
      </c>
      <c r="V2091" s="13">
        <v>2</v>
      </c>
      <c r="X2091" s="13">
        <v>1</v>
      </c>
      <c r="Z2091" s="13">
        <v>4</v>
      </c>
      <c r="AG2091" s="13">
        <v>1</v>
      </c>
      <c r="AH2091" s="13">
        <v>2</v>
      </c>
      <c r="AO2091" s="13" t="s">
        <v>4737</v>
      </c>
      <c r="AP2091" s="13" t="s">
        <v>10951</v>
      </c>
      <c r="AQ2091" s="13">
        <v>1</v>
      </c>
      <c r="AR2091" s="13">
        <v>1</v>
      </c>
      <c r="AS2091" s="13">
        <v>0</v>
      </c>
      <c r="AT2091" s="13">
        <v>1</v>
      </c>
      <c r="AU2091" s="13">
        <v>0</v>
      </c>
      <c r="AV2091" s="13">
        <v>1</v>
      </c>
      <c r="AW2091" s="13">
        <v>0</v>
      </c>
      <c r="AX2091" s="13">
        <v>1</v>
      </c>
      <c r="AY2091" s="13">
        <v>0</v>
      </c>
      <c r="AZ2091" s="13">
        <v>2</v>
      </c>
      <c r="BB2091" s="13">
        <v>2</v>
      </c>
      <c r="BD2091" s="13">
        <v>1</v>
      </c>
      <c r="BE2091" s="13">
        <v>0</v>
      </c>
      <c r="BF2091" s="13">
        <v>1</v>
      </c>
      <c r="BG2091" s="13">
        <v>3</v>
      </c>
      <c r="BH2091" s="17">
        <v>1</v>
      </c>
      <c r="BI2091" s="13">
        <v>1</v>
      </c>
      <c r="BJ2091" s="13">
        <v>2</v>
      </c>
      <c r="BK2091" s="13">
        <v>2</v>
      </c>
      <c r="CA2091" s="18"/>
      <c r="CB2091" s="18"/>
      <c r="CC2091" s="18"/>
      <c r="CD2091" s="18"/>
      <c r="CE2091" s="18"/>
      <c r="CF2091" s="18"/>
      <c r="CG2091" s="18"/>
      <c r="CH2091" s="13">
        <v>2</v>
      </c>
      <c r="CI2091" s="13">
        <v>1</v>
      </c>
      <c r="CJ2091" s="13">
        <v>1</v>
      </c>
      <c r="CK2091" s="13">
        <v>1</v>
      </c>
      <c r="CL2091" s="13">
        <v>1</v>
      </c>
      <c r="CM2091" s="13">
        <v>1</v>
      </c>
      <c r="CN2091" s="13">
        <v>1</v>
      </c>
      <c r="CO2091" s="13">
        <v>1</v>
      </c>
      <c r="CP2091" s="13">
        <v>1</v>
      </c>
      <c r="CQ2091" s="13">
        <v>1</v>
      </c>
      <c r="CR2091" s="13">
        <v>1</v>
      </c>
      <c r="CS2091" s="14">
        <v>41292</v>
      </c>
      <c r="CT2091" s="13">
        <v>1</v>
      </c>
      <c r="CW2091" s="13" t="s">
        <v>10952</v>
      </c>
      <c r="CX2091" s="38" t="s">
        <v>10953</v>
      </c>
      <c r="CY2091" s="38" t="s">
        <v>10954</v>
      </c>
      <c r="CZ2091" s="38"/>
      <c r="DA2091" s="38" t="s">
        <v>192</v>
      </c>
    </row>
    <row r="2092" spans="1:105" s="13" customFormat="1">
      <c r="A2092" s="84">
        <v>3878</v>
      </c>
      <c r="B2092" s="84">
        <v>1</v>
      </c>
      <c r="D2092" s="13" t="s">
        <v>54</v>
      </c>
      <c r="E2092" s="14">
        <v>12081</v>
      </c>
      <c r="F2092" s="13" t="s">
        <v>424</v>
      </c>
      <c r="G2092" s="13" t="s">
        <v>424</v>
      </c>
      <c r="H2092" s="13" t="s">
        <v>424</v>
      </c>
      <c r="I2092" s="14">
        <v>41197</v>
      </c>
      <c r="J2092" s="13">
        <f t="shared" si="75"/>
        <v>79</v>
      </c>
      <c r="K2092" s="14">
        <v>41204</v>
      </c>
      <c r="L2092" s="13">
        <v>2</v>
      </c>
      <c r="M2092" s="14">
        <v>41234</v>
      </c>
      <c r="N2092" s="67">
        <f t="shared" si="74"/>
        <v>1.215605749486653</v>
      </c>
      <c r="O2092" s="16">
        <v>2</v>
      </c>
      <c r="Q2092" s="13" t="s">
        <v>10955</v>
      </c>
      <c r="R2092" s="13" t="s">
        <v>3257</v>
      </c>
      <c r="S2092" s="13">
        <v>2</v>
      </c>
      <c r="T2092" s="13">
        <v>2</v>
      </c>
      <c r="U2092" s="13">
        <v>2</v>
      </c>
      <c r="V2092" s="13">
        <v>2</v>
      </c>
      <c r="X2092" s="13">
        <v>1</v>
      </c>
      <c r="Z2092" s="13">
        <v>4</v>
      </c>
      <c r="AC2092" s="13">
        <v>2</v>
      </c>
      <c r="AD2092" s="13">
        <v>2</v>
      </c>
      <c r="AE2092" s="13">
        <v>2</v>
      </c>
      <c r="AF2092" s="13">
        <v>2</v>
      </c>
      <c r="AG2092" s="13">
        <v>1</v>
      </c>
      <c r="AI2092" s="13">
        <v>2</v>
      </c>
      <c r="AJ2092" s="13">
        <v>1</v>
      </c>
      <c r="AK2092" s="13">
        <v>2</v>
      </c>
      <c r="AL2092" s="13">
        <v>2</v>
      </c>
      <c r="AM2092" s="13">
        <v>2</v>
      </c>
      <c r="AN2092" s="13">
        <v>1</v>
      </c>
      <c r="AO2092" s="13" t="s">
        <v>10956</v>
      </c>
      <c r="AP2092" s="13" t="s">
        <v>5177</v>
      </c>
      <c r="AQ2092" s="13">
        <v>1</v>
      </c>
      <c r="AR2092" s="13">
        <v>1</v>
      </c>
      <c r="AS2092" s="13">
        <v>0</v>
      </c>
      <c r="AT2092" s="13">
        <v>1</v>
      </c>
      <c r="AU2092" s="13">
        <v>0</v>
      </c>
      <c r="AV2092" s="13">
        <v>1</v>
      </c>
      <c r="AW2092" s="13">
        <v>0</v>
      </c>
      <c r="AX2092" s="13">
        <v>1</v>
      </c>
      <c r="AY2092" s="13">
        <v>0</v>
      </c>
      <c r="AZ2092" s="13">
        <v>1</v>
      </c>
      <c r="BA2092" s="13">
        <v>0</v>
      </c>
      <c r="BB2092" s="13">
        <v>1</v>
      </c>
      <c r="BC2092" s="13">
        <v>0</v>
      </c>
      <c r="BD2092" s="13">
        <v>1</v>
      </c>
      <c r="BE2092" s="13">
        <v>0</v>
      </c>
      <c r="BF2092" s="13">
        <v>1</v>
      </c>
      <c r="BG2092" s="13">
        <v>0</v>
      </c>
      <c r="BH2092" s="17">
        <v>1</v>
      </c>
      <c r="BI2092" s="13">
        <v>1</v>
      </c>
      <c r="BJ2092" s="13">
        <v>1</v>
      </c>
      <c r="BK2092" s="13">
        <v>1</v>
      </c>
      <c r="BS2092" s="13">
        <v>2</v>
      </c>
      <c r="BT2092" s="13">
        <v>41</v>
      </c>
      <c r="BU2092" s="13">
        <v>1</v>
      </c>
      <c r="BV2092" s="13">
        <v>0</v>
      </c>
      <c r="CA2092" s="18"/>
      <c r="CB2092" s="18"/>
      <c r="CC2092" s="18" t="s">
        <v>10957</v>
      </c>
      <c r="CD2092" s="18">
        <v>1798.4</v>
      </c>
      <c r="CE2092" s="18"/>
      <c r="CF2092" s="18"/>
      <c r="CG2092" s="18"/>
      <c r="CI2092" s="13">
        <v>1</v>
      </c>
      <c r="CJ2092" s="13">
        <v>1</v>
      </c>
      <c r="CK2092" s="13">
        <v>1</v>
      </c>
      <c r="CL2092" s="13">
        <v>1</v>
      </c>
      <c r="CM2092" s="13">
        <v>1</v>
      </c>
      <c r="CN2092" s="13">
        <v>1</v>
      </c>
      <c r="CO2092" s="13">
        <v>1</v>
      </c>
      <c r="CP2092" s="13">
        <v>1</v>
      </c>
      <c r="CQ2092" s="13">
        <v>1</v>
      </c>
      <c r="CR2092" s="13">
        <v>1</v>
      </c>
      <c r="CS2092" s="14">
        <v>41486</v>
      </c>
      <c r="CW2092" s="13" t="s">
        <v>10958</v>
      </c>
      <c r="CX2092" s="38" t="s">
        <v>10959</v>
      </c>
      <c r="CY2092" s="38" t="s">
        <v>10960</v>
      </c>
      <c r="CZ2092" s="38"/>
      <c r="DA2092" s="38" t="s">
        <v>192</v>
      </c>
    </row>
    <row r="2093" spans="1:105" s="13" customFormat="1">
      <c r="A2093" s="84">
        <v>3879</v>
      </c>
      <c r="B2093" s="84">
        <v>1</v>
      </c>
      <c r="C2093" s="13" t="s">
        <v>10961</v>
      </c>
      <c r="D2093" s="13" t="s">
        <v>54</v>
      </c>
      <c r="E2093" s="14">
        <v>15079</v>
      </c>
      <c r="F2093" s="13" t="s">
        <v>240</v>
      </c>
      <c r="G2093" s="13" t="s">
        <v>240</v>
      </c>
      <c r="H2093" s="13" t="s">
        <v>240</v>
      </c>
      <c r="I2093" s="14">
        <v>41228</v>
      </c>
      <c r="J2093" s="13">
        <f t="shared" si="75"/>
        <v>71</v>
      </c>
      <c r="K2093" s="14">
        <v>41226</v>
      </c>
      <c r="L2093" s="13">
        <v>4</v>
      </c>
      <c r="M2093" s="14">
        <v>41387</v>
      </c>
      <c r="N2093" s="67">
        <f t="shared" si="74"/>
        <v>5.2238193018480494</v>
      </c>
      <c r="O2093" s="16">
        <v>2</v>
      </c>
      <c r="Q2093" s="13" t="s">
        <v>10962</v>
      </c>
      <c r="R2093" s="13" t="s">
        <v>38</v>
      </c>
      <c r="S2093" s="13">
        <v>2</v>
      </c>
      <c r="T2093" s="13">
        <v>2</v>
      </c>
      <c r="U2093" s="13">
        <v>2</v>
      </c>
      <c r="V2093" s="13">
        <v>2</v>
      </c>
      <c r="X2093" s="13">
        <v>2</v>
      </c>
      <c r="Z2093" s="13">
        <v>4</v>
      </c>
      <c r="AH2093" s="13">
        <v>2</v>
      </c>
      <c r="AI2093" s="13">
        <v>2</v>
      </c>
      <c r="AJ2093" s="13">
        <v>2</v>
      </c>
      <c r="AK2093" s="13">
        <v>2</v>
      </c>
      <c r="AL2093" s="13">
        <v>2</v>
      </c>
      <c r="AM2093" s="13">
        <v>1</v>
      </c>
      <c r="AN2093" s="13">
        <v>1</v>
      </c>
      <c r="AO2093" s="13" t="s">
        <v>10963</v>
      </c>
      <c r="AP2093" s="13" t="s">
        <v>4756</v>
      </c>
      <c r="AQ2093" s="13">
        <v>1</v>
      </c>
      <c r="AR2093" s="13">
        <v>1</v>
      </c>
      <c r="AS2093" s="13">
        <v>1</v>
      </c>
      <c r="AT2093" s="13">
        <v>1</v>
      </c>
      <c r="AU2093" s="13">
        <v>0</v>
      </c>
      <c r="AV2093" s="13">
        <v>1</v>
      </c>
      <c r="AW2093" s="13">
        <v>1</v>
      </c>
      <c r="AX2093" s="13">
        <v>1</v>
      </c>
      <c r="AY2093" s="13">
        <v>1</v>
      </c>
      <c r="AZ2093" s="13">
        <v>1</v>
      </c>
      <c r="BA2093" s="13">
        <v>0</v>
      </c>
      <c r="BB2093" s="13">
        <v>2</v>
      </c>
      <c r="BD2093" s="13">
        <v>1</v>
      </c>
      <c r="BE2093" s="13">
        <v>0</v>
      </c>
      <c r="BF2093" s="13">
        <v>1</v>
      </c>
      <c r="BG2093" s="13">
        <v>1</v>
      </c>
      <c r="BH2093" s="17">
        <v>1</v>
      </c>
      <c r="BI2093" s="13">
        <v>1</v>
      </c>
      <c r="BJ2093" s="13">
        <v>1</v>
      </c>
      <c r="BK2093" s="13">
        <v>1</v>
      </c>
      <c r="BL2093" s="13">
        <v>1</v>
      </c>
      <c r="BM2093" s="13">
        <v>3744</v>
      </c>
      <c r="BN2093" s="13">
        <v>2</v>
      </c>
      <c r="BQ2093" s="13" t="s">
        <v>633</v>
      </c>
      <c r="BR2093" s="13" t="s">
        <v>634</v>
      </c>
      <c r="BS2093" s="13">
        <v>1</v>
      </c>
      <c r="BT2093" s="13">
        <v>46.9</v>
      </c>
      <c r="CA2093" s="18"/>
      <c r="CB2093" s="18"/>
      <c r="CC2093" s="18"/>
      <c r="CD2093" s="18"/>
      <c r="CE2093" s="18"/>
      <c r="CF2093" s="18"/>
      <c r="CG2093" s="18"/>
      <c r="CH2093" s="13">
        <v>2</v>
      </c>
      <c r="CI2093" s="13">
        <v>1</v>
      </c>
      <c r="CJ2093" s="13">
        <v>1</v>
      </c>
      <c r="CK2093" s="13">
        <v>1</v>
      </c>
      <c r="CL2093" s="13">
        <v>1</v>
      </c>
      <c r="CM2093" s="13">
        <v>1</v>
      </c>
      <c r="CN2093" s="13">
        <v>1</v>
      </c>
      <c r="CO2093" s="13">
        <v>1</v>
      </c>
      <c r="CP2093" s="13">
        <v>1</v>
      </c>
      <c r="CQ2093" s="13">
        <v>1</v>
      </c>
      <c r="CR2093" s="13">
        <v>1</v>
      </c>
      <c r="CS2093" s="14">
        <v>41344</v>
      </c>
      <c r="CT2093" s="13">
        <v>1</v>
      </c>
      <c r="CW2093" s="13" t="s">
        <v>8306</v>
      </c>
      <c r="CX2093" s="38" t="s">
        <v>10964</v>
      </c>
      <c r="CY2093" s="38" t="s">
        <v>1949</v>
      </c>
      <c r="CZ2093" s="38" t="s">
        <v>41</v>
      </c>
      <c r="DA2093" s="38" t="s">
        <v>10965</v>
      </c>
    </row>
    <row r="2094" spans="1:105" s="13" customFormat="1">
      <c r="A2094" s="84">
        <v>3883</v>
      </c>
      <c r="B2094" s="84">
        <v>5</v>
      </c>
      <c r="C2094" s="13" t="s">
        <v>10966</v>
      </c>
      <c r="D2094" s="13" t="s">
        <v>37</v>
      </c>
      <c r="E2094" s="14">
        <v>12342</v>
      </c>
      <c r="F2094" s="13" t="s">
        <v>277</v>
      </c>
      <c r="G2094" s="13" t="s">
        <v>277</v>
      </c>
      <c r="H2094" s="13" t="s">
        <v>277</v>
      </c>
      <c r="I2094" s="14">
        <v>41014</v>
      </c>
      <c r="J2094" s="13">
        <f t="shared" si="75"/>
        <v>78</v>
      </c>
      <c r="K2094" s="14">
        <v>41165</v>
      </c>
      <c r="L2094" s="13">
        <v>4</v>
      </c>
      <c r="M2094" s="14">
        <v>41661</v>
      </c>
      <c r="N2094" s="67">
        <f t="shared" si="74"/>
        <v>21.256673511293634</v>
      </c>
      <c r="O2094" s="16">
        <v>2</v>
      </c>
      <c r="Q2094" s="13" t="s">
        <v>4895</v>
      </c>
      <c r="R2094" s="13" t="s">
        <v>38</v>
      </c>
      <c r="S2094" s="13">
        <v>2</v>
      </c>
      <c r="T2094" s="13">
        <v>2</v>
      </c>
      <c r="U2094" s="13">
        <v>2</v>
      </c>
      <c r="V2094" s="13">
        <v>2</v>
      </c>
      <c r="X2094" s="13">
        <v>2</v>
      </c>
      <c r="Z2094" s="13">
        <v>4</v>
      </c>
      <c r="AH2094" s="13">
        <v>2</v>
      </c>
      <c r="AI2094" s="13">
        <v>2</v>
      </c>
      <c r="AJ2094" s="13">
        <v>2</v>
      </c>
      <c r="AK2094" s="13">
        <v>1</v>
      </c>
      <c r="AL2094" s="13">
        <v>2</v>
      </c>
      <c r="AM2094" s="13">
        <v>1</v>
      </c>
      <c r="AN2094" s="13">
        <v>1</v>
      </c>
      <c r="AO2094" s="13" t="s">
        <v>267</v>
      </c>
      <c r="AP2094" s="13" t="s">
        <v>40</v>
      </c>
      <c r="AQ2094" s="13">
        <v>1</v>
      </c>
      <c r="AR2094" s="13">
        <v>2</v>
      </c>
      <c r="AT2094" s="13">
        <v>1</v>
      </c>
      <c r="AU2094" s="13">
        <v>0</v>
      </c>
      <c r="AV2094" s="13">
        <v>2</v>
      </c>
      <c r="AX2094" s="13">
        <v>2</v>
      </c>
      <c r="AZ2094" s="13">
        <v>2</v>
      </c>
      <c r="BB2094" s="13">
        <v>2</v>
      </c>
      <c r="BD2094" s="13">
        <v>2</v>
      </c>
      <c r="BF2094" s="13">
        <v>1</v>
      </c>
      <c r="BG2094" s="13">
        <v>21</v>
      </c>
      <c r="BH2094" s="17">
        <v>2</v>
      </c>
      <c r="BI2094" s="13">
        <v>1</v>
      </c>
      <c r="BJ2094" s="13">
        <v>2</v>
      </c>
      <c r="BK2094" s="13">
        <v>1</v>
      </c>
      <c r="BL2094" s="13">
        <v>1</v>
      </c>
      <c r="BM2094" s="13">
        <v>3590</v>
      </c>
      <c r="BN2094" s="13">
        <v>1</v>
      </c>
      <c r="BO2094" s="13" t="s">
        <v>3147</v>
      </c>
      <c r="BP2094" s="13">
        <v>180</v>
      </c>
      <c r="BQ2094" s="13" t="s">
        <v>237</v>
      </c>
      <c r="BR2094" s="13" t="s">
        <v>238</v>
      </c>
      <c r="BS2094" s="13">
        <v>1</v>
      </c>
      <c r="BT2094" s="13">
        <v>42.1</v>
      </c>
      <c r="BU2094" s="13">
        <v>1</v>
      </c>
      <c r="BV2094" s="13">
        <v>1</v>
      </c>
      <c r="BW2094" s="13">
        <v>2</v>
      </c>
      <c r="BX2094" s="13">
        <v>24</v>
      </c>
      <c r="CA2094" s="18"/>
      <c r="CB2094" s="18"/>
      <c r="CC2094" s="18"/>
      <c r="CD2094" s="18"/>
      <c r="CE2094" s="18"/>
      <c r="CF2094" s="18"/>
      <c r="CG2094" s="18"/>
      <c r="CH2094" s="13">
        <v>2</v>
      </c>
      <c r="CI2094" s="13">
        <v>1</v>
      </c>
      <c r="CJ2094" s="13">
        <v>1</v>
      </c>
      <c r="CK2094" s="13">
        <v>1</v>
      </c>
      <c r="CL2094" s="13">
        <v>1</v>
      </c>
      <c r="CM2094" s="13">
        <v>1</v>
      </c>
      <c r="CN2094" s="13">
        <v>1</v>
      </c>
      <c r="CO2094" s="13">
        <v>1</v>
      </c>
      <c r="CP2094" s="13">
        <v>1</v>
      </c>
      <c r="CQ2094" s="13">
        <v>1</v>
      </c>
      <c r="CR2094" s="13">
        <v>1</v>
      </c>
      <c r="CS2094" s="14">
        <v>41480</v>
      </c>
      <c r="CT2094" s="13">
        <v>2</v>
      </c>
      <c r="CW2094" s="13" t="s">
        <v>10967</v>
      </c>
      <c r="CX2094" s="38" t="s">
        <v>10968</v>
      </c>
      <c r="CY2094" s="38" t="s">
        <v>10969</v>
      </c>
      <c r="CZ2094" s="38" t="s">
        <v>48</v>
      </c>
      <c r="DA2094" s="38" t="s">
        <v>10970</v>
      </c>
    </row>
    <row r="2095" spans="1:105" s="13" customFormat="1">
      <c r="A2095" s="84">
        <v>3884</v>
      </c>
      <c r="B2095" s="84">
        <v>5</v>
      </c>
      <c r="C2095" s="13" t="s">
        <v>591</v>
      </c>
      <c r="D2095" s="13" t="s">
        <v>54</v>
      </c>
      <c r="E2095" s="14">
        <v>13847</v>
      </c>
      <c r="F2095" s="13" t="s">
        <v>370</v>
      </c>
      <c r="G2095" s="13" t="s">
        <v>370</v>
      </c>
      <c r="H2095" s="13" t="s">
        <v>370</v>
      </c>
      <c r="I2095" s="14">
        <v>41014</v>
      </c>
      <c r="J2095" s="13">
        <f t="shared" si="75"/>
        <v>74</v>
      </c>
      <c r="K2095" s="14">
        <v>41170</v>
      </c>
      <c r="L2095" s="13">
        <v>1</v>
      </c>
      <c r="M2095" s="14">
        <v>41348</v>
      </c>
      <c r="N2095" s="67">
        <f t="shared" si="74"/>
        <v>10.973305954825461</v>
      </c>
      <c r="O2095" s="16">
        <v>2</v>
      </c>
      <c r="Q2095" s="13" t="s">
        <v>10971</v>
      </c>
      <c r="S2095" s="13">
        <v>2</v>
      </c>
      <c r="T2095" s="13">
        <v>2</v>
      </c>
      <c r="U2095" s="13">
        <v>1</v>
      </c>
      <c r="V2095" s="13">
        <v>1</v>
      </c>
      <c r="W2095" s="13" t="s">
        <v>10972</v>
      </c>
      <c r="X2095" s="13">
        <v>2</v>
      </c>
      <c r="Z2095" s="13">
        <v>4</v>
      </c>
      <c r="AH2095" s="13">
        <v>2</v>
      </c>
      <c r="AI2095" s="13">
        <v>2</v>
      </c>
      <c r="AJ2095" s="13">
        <v>2</v>
      </c>
      <c r="AK2095" s="13">
        <v>2</v>
      </c>
      <c r="AL2095" s="13">
        <v>2</v>
      </c>
      <c r="AM2095" s="13">
        <v>2</v>
      </c>
      <c r="AN2095" s="13">
        <v>1</v>
      </c>
      <c r="AO2095" s="13" t="s">
        <v>1863</v>
      </c>
      <c r="AP2095" s="13" t="s">
        <v>1715</v>
      </c>
      <c r="AQ2095" s="13">
        <v>1</v>
      </c>
      <c r="AR2095" s="13">
        <v>2</v>
      </c>
      <c r="AT2095" s="13">
        <v>1</v>
      </c>
      <c r="AV2095" s="13">
        <v>2</v>
      </c>
      <c r="AX2095" s="13">
        <v>2</v>
      </c>
      <c r="AZ2095" s="13">
        <v>2</v>
      </c>
      <c r="BB2095" s="13">
        <v>2</v>
      </c>
      <c r="BD2095" s="13">
        <v>2</v>
      </c>
      <c r="BF2095" s="13">
        <v>2</v>
      </c>
      <c r="BH2095" s="17">
        <v>2</v>
      </c>
      <c r="BI2095" s="13">
        <v>2</v>
      </c>
      <c r="BK2095" s="13">
        <v>1</v>
      </c>
      <c r="BL2095" s="13">
        <v>1</v>
      </c>
      <c r="BM2095" s="13">
        <v>3593</v>
      </c>
      <c r="BN2095" s="13">
        <v>1</v>
      </c>
      <c r="BO2095" s="13" t="s">
        <v>3147</v>
      </c>
      <c r="BP2095" s="13">
        <v>180</v>
      </c>
      <c r="BQ2095" s="13" t="s">
        <v>237</v>
      </c>
      <c r="BR2095" s="13" t="s">
        <v>238</v>
      </c>
      <c r="CA2095" s="18"/>
      <c r="CB2095" s="18"/>
      <c r="CC2095" s="18"/>
      <c r="CD2095" s="18"/>
      <c r="CE2095" s="18"/>
      <c r="CF2095" s="18"/>
      <c r="CG2095" s="18"/>
      <c r="CI2095" s="13">
        <v>1</v>
      </c>
      <c r="CJ2095" s="13">
        <v>1</v>
      </c>
      <c r="CK2095" s="13">
        <v>1</v>
      </c>
      <c r="CL2095" s="13">
        <v>1</v>
      </c>
      <c r="CM2095" s="13">
        <v>1</v>
      </c>
      <c r="CN2095" s="13">
        <v>1</v>
      </c>
      <c r="CO2095" s="13">
        <v>1</v>
      </c>
      <c r="CP2095" s="13">
        <v>1</v>
      </c>
      <c r="CQ2095" s="13">
        <v>1</v>
      </c>
      <c r="CR2095" s="13">
        <v>1</v>
      </c>
      <c r="CS2095" s="14">
        <v>41481</v>
      </c>
      <c r="CT2095" s="13">
        <v>2</v>
      </c>
      <c r="CW2095" s="13" t="s">
        <v>10973</v>
      </c>
      <c r="CX2095" s="38" t="s">
        <v>10974</v>
      </c>
      <c r="CY2095" s="38" t="s">
        <v>10975</v>
      </c>
      <c r="CZ2095" s="38" t="s">
        <v>41</v>
      </c>
      <c r="DA2095" s="38" t="s">
        <v>10976</v>
      </c>
    </row>
    <row r="2096" spans="1:105" s="13" customFormat="1">
      <c r="A2096" s="84">
        <v>3885</v>
      </c>
      <c r="B2096" s="84">
        <v>5</v>
      </c>
      <c r="C2096" s="13" t="s">
        <v>1261</v>
      </c>
      <c r="D2096" s="13" t="s">
        <v>54</v>
      </c>
      <c r="E2096" s="14">
        <v>9147</v>
      </c>
      <c r="F2096" s="13" t="s">
        <v>194</v>
      </c>
      <c r="G2096" s="13" t="s">
        <v>194</v>
      </c>
      <c r="H2096" s="13" t="s">
        <v>194</v>
      </c>
      <c r="I2096" s="14">
        <v>41136</v>
      </c>
      <c r="J2096" s="13">
        <f t="shared" si="75"/>
        <v>87</v>
      </c>
      <c r="K2096" s="14">
        <v>41173</v>
      </c>
      <c r="L2096" s="13">
        <v>4</v>
      </c>
      <c r="M2096" s="14">
        <v>41675</v>
      </c>
      <c r="N2096" s="67">
        <f t="shared" si="74"/>
        <v>17.708418891170432</v>
      </c>
      <c r="O2096" s="16">
        <v>2</v>
      </c>
      <c r="Q2096" s="13" t="s">
        <v>180</v>
      </c>
      <c r="R2096" s="13" t="s">
        <v>8839</v>
      </c>
      <c r="S2096" s="13">
        <v>2</v>
      </c>
      <c r="T2096" s="13">
        <v>2</v>
      </c>
      <c r="U2096" s="13">
        <v>2</v>
      </c>
      <c r="V2096" s="13">
        <v>2</v>
      </c>
      <c r="X2096" s="13">
        <v>2</v>
      </c>
      <c r="Z2096" s="13">
        <v>4</v>
      </c>
      <c r="AC2096" s="13">
        <v>2</v>
      </c>
      <c r="AD2096" s="13">
        <v>2</v>
      </c>
      <c r="AE2096" s="13">
        <v>2</v>
      </c>
      <c r="AF2096" s="13">
        <v>2</v>
      </c>
      <c r="AG2096" s="13">
        <v>2</v>
      </c>
      <c r="AH2096" s="13">
        <v>2</v>
      </c>
      <c r="AI2096" s="13">
        <v>2</v>
      </c>
      <c r="AJ2096" s="13">
        <v>2</v>
      </c>
      <c r="AK2096" s="13">
        <v>2</v>
      </c>
      <c r="AL2096" s="13">
        <v>2</v>
      </c>
      <c r="AM2096" s="13">
        <v>2</v>
      </c>
      <c r="AN2096" s="13">
        <v>2</v>
      </c>
      <c r="AP2096" s="13" t="s">
        <v>1715</v>
      </c>
      <c r="AQ2096" s="13">
        <v>1</v>
      </c>
      <c r="AR2096" s="13">
        <v>2</v>
      </c>
      <c r="AT2096" s="13">
        <v>1</v>
      </c>
      <c r="AU2096" s="13">
        <v>0</v>
      </c>
      <c r="AV2096" s="13">
        <v>2</v>
      </c>
      <c r="AX2096" s="13">
        <v>2</v>
      </c>
      <c r="AZ2096" s="13">
        <v>2</v>
      </c>
      <c r="BB2096" s="13">
        <v>2</v>
      </c>
      <c r="BD2096" s="13">
        <v>2</v>
      </c>
      <c r="BF2096" s="13">
        <v>2</v>
      </c>
      <c r="BH2096" s="17">
        <v>2</v>
      </c>
      <c r="BI2096" s="13">
        <v>2</v>
      </c>
      <c r="BK2096" s="13">
        <v>1</v>
      </c>
      <c r="BL2096" s="13">
        <v>1</v>
      </c>
      <c r="BM2096" s="13">
        <v>3597</v>
      </c>
      <c r="BN2096" s="13">
        <v>1</v>
      </c>
      <c r="BO2096" s="13" t="s">
        <v>8930</v>
      </c>
      <c r="BP2096" s="13">
        <v>180</v>
      </c>
      <c r="BQ2096" s="13" t="s">
        <v>289</v>
      </c>
      <c r="BR2096" s="13" t="s">
        <v>222</v>
      </c>
      <c r="CA2096" s="18"/>
      <c r="CB2096" s="18"/>
      <c r="CC2096" s="18"/>
      <c r="CD2096" s="18"/>
      <c r="CE2096" s="18"/>
      <c r="CF2096" s="18"/>
      <c r="CG2096" s="18"/>
      <c r="CH2096" s="13">
        <v>2</v>
      </c>
      <c r="CI2096" s="13">
        <v>1</v>
      </c>
      <c r="CJ2096" s="13">
        <v>1</v>
      </c>
      <c r="CK2096" s="13">
        <v>1</v>
      </c>
      <c r="CL2096" s="13">
        <v>1</v>
      </c>
      <c r="CM2096" s="13">
        <v>1</v>
      </c>
      <c r="CN2096" s="13">
        <v>1</v>
      </c>
      <c r="CO2096" s="13">
        <v>1</v>
      </c>
      <c r="CP2096" s="13">
        <v>1</v>
      </c>
      <c r="CQ2096" s="13">
        <v>1</v>
      </c>
      <c r="CR2096" s="13">
        <v>1</v>
      </c>
      <c r="CS2096" s="14">
        <v>41317</v>
      </c>
      <c r="CW2096" s="13" t="s">
        <v>10977</v>
      </c>
      <c r="CX2096" s="38" t="s">
        <v>10978</v>
      </c>
      <c r="CY2096" s="38" t="s">
        <v>4379</v>
      </c>
      <c r="CZ2096" s="38" t="s">
        <v>41</v>
      </c>
      <c r="DA2096" s="38" t="s">
        <v>6180</v>
      </c>
    </row>
    <row r="2097" spans="1:106" s="13" customFormat="1">
      <c r="A2097" s="84">
        <v>3889</v>
      </c>
      <c r="B2097" s="84">
        <v>1</v>
      </c>
      <c r="C2097" s="13" t="s">
        <v>8879</v>
      </c>
      <c r="D2097" s="13" t="s">
        <v>37</v>
      </c>
      <c r="E2097" s="14">
        <v>15801</v>
      </c>
      <c r="F2097" s="13" t="s">
        <v>214</v>
      </c>
      <c r="G2097" s="13" t="s">
        <v>214</v>
      </c>
      <c r="H2097" s="13" t="s">
        <v>214</v>
      </c>
      <c r="I2097" s="14">
        <v>40983</v>
      </c>
      <c r="J2097" s="13">
        <f t="shared" si="75"/>
        <v>68</v>
      </c>
      <c r="K2097" s="14">
        <v>41086</v>
      </c>
      <c r="L2097" s="13">
        <v>1</v>
      </c>
      <c r="M2097" s="14">
        <v>41111</v>
      </c>
      <c r="N2097" s="67">
        <f t="shared" si="74"/>
        <v>4.2053388090349078</v>
      </c>
      <c r="O2097" s="16">
        <v>2</v>
      </c>
      <c r="Q2097" s="13" t="s">
        <v>2041</v>
      </c>
      <c r="R2097" s="13" t="s">
        <v>38</v>
      </c>
      <c r="S2097" s="13">
        <v>2</v>
      </c>
      <c r="T2097" s="13">
        <v>2</v>
      </c>
      <c r="U2097" s="13">
        <v>2</v>
      </c>
      <c r="V2097" s="13">
        <v>2</v>
      </c>
      <c r="X2097" s="13">
        <v>1</v>
      </c>
      <c r="Z2097" s="13">
        <v>4</v>
      </c>
      <c r="AC2097" s="13">
        <v>2</v>
      </c>
      <c r="AD2097" s="13">
        <v>2</v>
      </c>
      <c r="AE2097" s="13">
        <v>2</v>
      </c>
      <c r="AF2097" s="13">
        <v>2</v>
      </c>
      <c r="AG2097" s="13">
        <v>1</v>
      </c>
      <c r="AH2097" s="13">
        <v>2</v>
      </c>
      <c r="AI2097" s="13">
        <v>2</v>
      </c>
      <c r="AJ2097" s="13">
        <v>2</v>
      </c>
      <c r="AK2097" s="13">
        <v>2</v>
      </c>
      <c r="AL2097" s="13">
        <v>2</v>
      </c>
      <c r="AM2097" s="13">
        <v>2</v>
      </c>
      <c r="AN2097" s="13">
        <v>1</v>
      </c>
      <c r="AO2097" s="13" t="s">
        <v>10979</v>
      </c>
      <c r="AP2097" s="13" t="s">
        <v>1715</v>
      </c>
      <c r="AQ2097" s="13">
        <v>1</v>
      </c>
      <c r="AR2097" s="13">
        <v>2</v>
      </c>
      <c r="AT2097" s="13">
        <v>1</v>
      </c>
      <c r="AU2097" s="13">
        <v>0</v>
      </c>
      <c r="AV2097" s="13">
        <v>1</v>
      </c>
      <c r="AW2097" s="13">
        <v>3</v>
      </c>
      <c r="AX2097" s="13">
        <v>1</v>
      </c>
      <c r="AY2097" s="13">
        <v>3</v>
      </c>
      <c r="AZ2097" s="13">
        <v>2</v>
      </c>
      <c r="BB2097" s="13">
        <v>2</v>
      </c>
      <c r="BD2097" s="13">
        <v>2</v>
      </c>
      <c r="BF2097" s="13">
        <v>2</v>
      </c>
      <c r="BH2097" s="17">
        <v>2</v>
      </c>
      <c r="BJ2097" s="13">
        <v>2</v>
      </c>
      <c r="BK2097" s="13">
        <v>1</v>
      </c>
      <c r="BS2097" s="13">
        <v>2</v>
      </c>
      <c r="BT2097" s="13">
        <v>74</v>
      </c>
      <c r="BU2097" s="13">
        <v>1</v>
      </c>
      <c r="BV2097" s="13">
        <v>2</v>
      </c>
      <c r="CA2097" s="18"/>
      <c r="CB2097" s="18"/>
      <c r="CC2097" s="18"/>
      <c r="CD2097" s="18"/>
      <c r="CE2097" s="18"/>
      <c r="CF2097" s="18"/>
      <c r="CG2097" s="18"/>
      <c r="CI2097" s="13">
        <v>1</v>
      </c>
      <c r="CJ2097" s="13">
        <v>1</v>
      </c>
      <c r="CK2097" s="13">
        <v>1</v>
      </c>
      <c r="CL2097" s="13">
        <v>1</v>
      </c>
      <c r="CM2097" s="13">
        <v>1</v>
      </c>
      <c r="CN2097" s="13">
        <v>1</v>
      </c>
      <c r="CO2097" s="13">
        <v>1</v>
      </c>
      <c r="CP2097" s="13">
        <v>1</v>
      </c>
      <c r="CQ2097" s="13">
        <v>1</v>
      </c>
      <c r="CR2097" s="13">
        <v>1</v>
      </c>
      <c r="CS2097" s="14">
        <v>41101</v>
      </c>
      <c r="CW2097" s="13" t="s">
        <v>7896</v>
      </c>
      <c r="CX2097" s="38" t="s">
        <v>10980</v>
      </c>
      <c r="CY2097" s="38" t="s">
        <v>10981</v>
      </c>
      <c r="CZ2097" s="38"/>
      <c r="DA2097" s="38" t="s">
        <v>192</v>
      </c>
    </row>
    <row r="2098" spans="1:106" s="13" customFormat="1">
      <c r="A2098" s="84">
        <v>3890</v>
      </c>
      <c r="B2098" s="84">
        <v>1</v>
      </c>
      <c r="C2098" s="13" t="s">
        <v>193</v>
      </c>
      <c r="D2098" s="13" t="s">
        <v>10982</v>
      </c>
      <c r="E2098" s="14">
        <v>8886</v>
      </c>
      <c r="F2098" s="13" t="s">
        <v>214</v>
      </c>
      <c r="G2098" s="13" t="s">
        <v>214</v>
      </c>
      <c r="H2098" s="13" t="s">
        <v>214</v>
      </c>
      <c r="I2098" s="14">
        <v>41044</v>
      </c>
      <c r="J2098" s="13">
        <f t="shared" si="75"/>
        <v>88</v>
      </c>
      <c r="K2098" s="13" t="s">
        <v>10983</v>
      </c>
      <c r="L2098" s="13">
        <v>4</v>
      </c>
      <c r="M2098" s="14">
        <v>41222</v>
      </c>
      <c r="N2098" s="67">
        <f t="shared" si="74"/>
        <v>5.848049281314168</v>
      </c>
      <c r="O2098" s="16">
        <v>2</v>
      </c>
      <c r="Q2098" s="13" t="s">
        <v>3917</v>
      </c>
      <c r="R2098" s="13" t="s">
        <v>38</v>
      </c>
      <c r="S2098" s="13">
        <v>2</v>
      </c>
      <c r="T2098" s="13">
        <v>2</v>
      </c>
      <c r="U2098" s="13">
        <v>2</v>
      </c>
      <c r="V2098" s="13">
        <v>2</v>
      </c>
      <c r="X2098" s="13">
        <v>2</v>
      </c>
      <c r="Z2098" s="13">
        <v>4</v>
      </c>
      <c r="AH2098" s="13">
        <v>2</v>
      </c>
      <c r="AI2098" s="13">
        <v>3</v>
      </c>
      <c r="AJ2098" s="13">
        <v>3</v>
      </c>
      <c r="AK2098" s="13">
        <v>3</v>
      </c>
      <c r="AL2098" s="13">
        <v>3</v>
      </c>
      <c r="AM2098" s="13">
        <v>3</v>
      </c>
      <c r="AN2098" s="13">
        <v>2</v>
      </c>
      <c r="AP2098" s="13" t="s">
        <v>489</v>
      </c>
      <c r="AQ2098" s="13">
        <v>1</v>
      </c>
      <c r="AR2098" s="13">
        <v>1</v>
      </c>
      <c r="AS2098" s="13">
        <v>0</v>
      </c>
      <c r="AT2098" s="13">
        <v>1</v>
      </c>
      <c r="AU2098" s="13">
        <v>1</v>
      </c>
      <c r="AV2098" s="13">
        <v>2</v>
      </c>
      <c r="AX2098" s="13">
        <v>2</v>
      </c>
      <c r="AZ2098" s="13">
        <v>1</v>
      </c>
      <c r="BA2098" s="13">
        <v>0</v>
      </c>
      <c r="BB2098" s="13">
        <v>1</v>
      </c>
      <c r="BC2098" s="13">
        <v>0</v>
      </c>
      <c r="BD2098" s="13">
        <v>2</v>
      </c>
      <c r="BF2098" s="13">
        <v>1</v>
      </c>
      <c r="BG2098" s="13">
        <v>3</v>
      </c>
      <c r="BH2098" s="17">
        <v>2</v>
      </c>
      <c r="BI2098" s="13">
        <v>2</v>
      </c>
      <c r="BJ2098" s="13">
        <v>1</v>
      </c>
      <c r="BK2098" s="13">
        <v>1</v>
      </c>
      <c r="BS2098" s="13">
        <v>2</v>
      </c>
      <c r="BT2098" s="13">
        <v>98</v>
      </c>
      <c r="BU2098" s="13">
        <v>1</v>
      </c>
      <c r="BW2098" s="13">
        <v>2</v>
      </c>
      <c r="BX2098" s="13">
        <v>21.2</v>
      </c>
      <c r="CA2098" s="18"/>
      <c r="CB2098" s="18"/>
      <c r="CC2098" s="18"/>
      <c r="CD2098" s="18"/>
      <c r="CE2098" s="18"/>
      <c r="CF2098" s="18"/>
      <c r="CG2098" s="18"/>
      <c r="CH2098" s="13">
        <v>2</v>
      </c>
      <c r="CI2098" s="13">
        <v>1</v>
      </c>
      <c r="CJ2098" s="13">
        <v>1</v>
      </c>
      <c r="CK2098" s="13">
        <v>1</v>
      </c>
      <c r="CL2098" s="13">
        <v>1</v>
      </c>
      <c r="CM2098" s="13">
        <v>1</v>
      </c>
      <c r="CN2098" s="13">
        <v>1</v>
      </c>
      <c r="CO2098" s="13">
        <v>1</v>
      </c>
      <c r="CP2098" s="13">
        <v>1</v>
      </c>
      <c r="CQ2098" s="13">
        <v>1</v>
      </c>
      <c r="CR2098" s="13">
        <v>1</v>
      </c>
      <c r="CS2098" s="14">
        <v>41253</v>
      </c>
      <c r="CT2098" s="13">
        <v>1</v>
      </c>
      <c r="CW2098" s="13" t="s">
        <v>10984</v>
      </c>
      <c r="CX2098" s="38" t="s">
        <v>10985</v>
      </c>
      <c r="CY2098" s="38" t="s">
        <v>10986</v>
      </c>
      <c r="CZ2098" s="38"/>
      <c r="DA2098" s="38" t="s">
        <v>1191</v>
      </c>
    </row>
    <row r="2099" spans="1:106" s="13" customFormat="1">
      <c r="A2099" s="84">
        <v>3892</v>
      </c>
      <c r="B2099" s="84">
        <v>1</v>
      </c>
      <c r="C2099" s="13" t="s">
        <v>193</v>
      </c>
      <c r="D2099" s="13" t="s">
        <v>37</v>
      </c>
      <c r="E2099" s="14">
        <v>11713</v>
      </c>
      <c r="F2099" s="13" t="s">
        <v>240</v>
      </c>
      <c r="G2099" s="13" t="s">
        <v>240</v>
      </c>
      <c r="H2099" s="13" t="s">
        <v>240</v>
      </c>
      <c r="I2099" s="14">
        <v>41289</v>
      </c>
      <c r="J2099" s="13">
        <f t="shared" si="75"/>
        <v>80</v>
      </c>
      <c r="K2099" s="14">
        <v>41303</v>
      </c>
      <c r="L2099" s="13">
        <v>4</v>
      </c>
      <c r="M2099" s="14">
        <v>41403</v>
      </c>
      <c r="N2099" s="67">
        <f t="shared" si="74"/>
        <v>3.7453798767967146</v>
      </c>
      <c r="O2099" s="16">
        <v>2</v>
      </c>
      <c r="Q2099" s="13" t="s">
        <v>10987</v>
      </c>
      <c r="R2099" s="13" t="s">
        <v>5620</v>
      </c>
      <c r="S2099" s="13">
        <v>2</v>
      </c>
      <c r="T2099" s="13">
        <v>2</v>
      </c>
      <c r="U2099" s="13">
        <v>2</v>
      </c>
      <c r="V2099" s="13">
        <v>2</v>
      </c>
      <c r="X2099" s="13">
        <v>1</v>
      </c>
      <c r="Z2099" s="13">
        <v>4</v>
      </c>
      <c r="AC2099" s="13">
        <v>2</v>
      </c>
      <c r="AD2099" s="13">
        <v>2</v>
      </c>
      <c r="AE2099" s="13">
        <v>2</v>
      </c>
      <c r="AF2099" s="13">
        <v>2</v>
      </c>
      <c r="AG2099" s="13">
        <v>1</v>
      </c>
      <c r="AH2099" s="13">
        <v>2</v>
      </c>
      <c r="AI2099" s="13">
        <v>2</v>
      </c>
      <c r="AJ2099" s="13">
        <v>3</v>
      </c>
      <c r="AK2099" s="13">
        <v>3</v>
      </c>
      <c r="AL2099" s="13">
        <v>2</v>
      </c>
      <c r="AM2099" s="13">
        <v>2</v>
      </c>
      <c r="AN2099" s="13">
        <v>1</v>
      </c>
      <c r="AO2099" s="13" t="s">
        <v>10988</v>
      </c>
      <c r="AP2099" s="13" t="s">
        <v>3508</v>
      </c>
      <c r="AQ2099" s="13">
        <v>1</v>
      </c>
      <c r="AR2099" s="13">
        <v>1</v>
      </c>
      <c r="AS2099" s="13">
        <v>0</v>
      </c>
      <c r="AT2099" s="13">
        <v>1</v>
      </c>
      <c r="AU2099" s="13">
        <v>0</v>
      </c>
      <c r="AV2099" s="13">
        <v>2</v>
      </c>
      <c r="AX2099" s="13">
        <v>2</v>
      </c>
      <c r="AZ2099" s="13">
        <v>2</v>
      </c>
      <c r="BB2099" s="13">
        <v>1</v>
      </c>
      <c r="BC2099" s="13">
        <v>0</v>
      </c>
      <c r="BD2099" s="13">
        <v>1</v>
      </c>
      <c r="BE2099" s="13">
        <v>0</v>
      </c>
      <c r="BF2099" s="13">
        <v>1</v>
      </c>
      <c r="BG2099" s="13">
        <v>1</v>
      </c>
      <c r="BH2099" s="17">
        <v>1</v>
      </c>
      <c r="BI2099" s="13">
        <v>1</v>
      </c>
      <c r="BJ2099" s="13">
        <v>1</v>
      </c>
      <c r="BK2099" s="13">
        <v>1</v>
      </c>
      <c r="BL2099" s="13">
        <v>1</v>
      </c>
      <c r="BM2099" s="13">
        <v>3707</v>
      </c>
      <c r="BN2099" s="13">
        <v>2</v>
      </c>
      <c r="BQ2099" s="13" t="s">
        <v>633</v>
      </c>
      <c r="BR2099" s="13" t="s">
        <v>634</v>
      </c>
      <c r="BS2099" s="13">
        <v>2</v>
      </c>
      <c r="BT2099" s="13">
        <v>109</v>
      </c>
      <c r="BU2099" s="13">
        <v>1</v>
      </c>
      <c r="BV2099" s="13">
        <v>4</v>
      </c>
      <c r="BW2099" s="13">
        <v>2</v>
      </c>
      <c r="BX2099" s="13">
        <v>145.4</v>
      </c>
      <c r="CA2099" s="18">
        <v>2444</v>
      </c>
      <c r="CB2099" s="18"/>
      <c r="CC2099" s="18" t="s">
        <v>10989</v>
      </c>
      <c r="CD2099" s="18">
        <v>4014</v>
      </c>
      <c r="CE2099" s="18"/>
      <c r="CF2099" s="18" t="s">
        <v>5123</v>
      </c>
      <c r="CG2099" s="18"/>
      <c r="CI2099" s="13">
        <v>1</v>
      </c>
      <c r="CJ2099" s="13">
        <v>1</v>
      </c>
      <c r="CK2099" s="13">
        <v>1</v>
      </c>
      <c r="CL2099" s="13">
        <v>1</v>
      </c>
      <c r="CM2099" s="13">
        <v>1</v>
      </c>
      <c r="CN2099" s="13">
        <v>1</v>
      </c>
      <c r="CO2099" s="13">
        <v>1</v>
      </c>
      <c r="CP2099" s="13">
        <v>1</v>
      </c>
      <c r="CQ2099" s="13">
        <v>1</v>
      </c>
      <c r="CR2099" s="13">
        <v>1</v>
      </c>
      <c r="CS2099" s="14">
        <v>41320</v>
      </c>
      <c r="CT2099" s="13">
        <v>1</v>
      </c>
      <c r="CW2099" s="13" t="s">
        <v>10990</v>
      </c>
      <c r="CX2099" s="38" t="s">
        <v>10991</v>
      </c>
      <c r="CY2099" s="38" t="s">
        <v>10992</v>
      </c>
      <c r="CZ2099" s="38"/>
      <c r="DA2099" s="38" t="s">
        <v>192</v>
      </c>
    </row>
    <row r="2100" spans="1:106" s="13" customFormat="1">
      <c r="A2100" s="84">
        <v>3893</v>
      </c>
      <c r="B2100" s="84">
        <v>1</v>
      </c>
      <c r="C2100" s="13" t="s">
        <v>10993</v>
      </c>
      <c r="D2100" s="13" t="s">
        <v>37</v>
      </c>
      <c r="E2100" s="14">
        <v>13074</v>
      </c>
      <c r="F2100" s="13" t="s">
        <v>396</v>
      </c>
      <c r="G2100" s="13" t="s">
        <v>396</v>
      </c>
      <c r="H2100" s="13" t="s">
        <v>396</v>
      </c>
      <c r="I2100" s="14">
        <v>41075</v>
      </c>
      <c r="J2100" s="13">
        <f t="shared" si="75"/>
        <v>76</v>
      </c>
      <c r="K2100" s="14">
        <v>41304</v>
      </c>
      <c r="L2100" s="13">
        <v>4</v>
      </c>
      <c r="M2100" s="14">
        <v>41561</v>
      </c>
      <c r="N2100" s="67">
        <f t="shared" si="74"/>
        <v>15.967145790554415</v>
      </c>
      <c r="O2100" s="16">
        <v>2</v>
      </c>
      <c r="Q2100" s="13" t="s">
        <v>10994</v>
      </c>
      <c r="R2100" s="13" t="s">
        <v>2597</v>
      </c>
      <c r="S2100" s="13">
        <v>2</v>
      </c>
      <c r="T2100" s="13">
        <v>2</v>
      </c>
      <c r="U2100" s="13">
        <v>2</v>
      </c>
      <c r="V2100" s="13">
        <v>2</v>
      </c>
      <c r="X2100" s="13">
        <v>2</v>
      </c>
      <c r="Z2100" s="13">
        <v>4</v>
      </c>
      <c r="AH2100" s="13">
        <v>2</v>
      </c>
      <c r="AI2100" s="13">
        <v>2</v>
      </c>
      <c r="AJ2100" s="13">
        <v>2</v>
      </c>
      <c r="AK2100" s="13">
        <v>2</v>
      </c>
      <c r="AL2100" s="13">
        <v>2</v>
      </c>
      <c r="AM2100" s="13">
        <v>2</v>
      </c>
      <c r="AN2100" s="13">
        <v>2</v>
      </c>
      <c r="AP2100" s="13" t="s">
        <v>9130</v>
      </c>
      <c r="AQ2100" s="13">
        <v>1</v>
      </c>
      <c r="AR2100" s="13">
        <v>2</v>
      </c>
      <c r="AT2100" s="13">
        <v>1</v>
      </c>
      <c r="AU2100" s="13">
        <v>0</v>
      </c>
      <c r="AV2100" s="13">
        <v>1</v>
      </c>
      <c r="AW2100" s="13">
        <v>7</v>
      </c>
      <c r="AX2100" s="13">
        <v>2</v>
      </c>
      <c r="AZ2100" s="13">
        <v>1</v>
      </c>
      <c r="BA2100" s="13">
        <v>7</v>
      </c>
      <c r="BB2100" s="13">
        <v>2</v>
      </c>
      <c r="BD2100" s="13">
        <v>2</v>
      </c>
      <c r="BF2100" s="13">
        <v>1</v>
      </c>
      <c r="BG2100" s="13">
        <v>15</v>
      </c>
      <c r="BH2100" s="17">
        <v>2</v>
      </c>
      <c r="BI2100" s="13">
        <v>1</v>
      </c>
      <c r="BK2100" s="13">
        <v>1</v>
      </c>
      <c r="BS2100" s="13">
        <v>1</v>
      </c>
      <c r="BT2100" s="13">
        <v>27</v>
      </c>
      <c r="BU2100" s="13">
        <v>1</v>
      </c>
      <c r="BV2100" s="13">
        <v>1</v>
      </c>
      <c r="CA2100" s="18"/>
      <c r="CB2100" s="18"/>
      <c r="CC2100" s="18" t="s">
        <v>6522</v>
      </c>
      <c r="CD2100" s="18">
        <v>1495.6</v>
      </c>
      <c r="CE2100" s="18"/>
      <c r="CF2100" s="18"/>
      <c r="CG2100" s="18"/>
      <c r="CH2100" s="13">
        <v>2</v>
      </c>
      <c r="CI2100" s="13">
        <v>1</v>
      </c>
      <c r="CJ2100" s="13">
        <v>1</v>
      </c>
      <c r="CK2100" s="13">
        <v>1</v>
      </c>
      <c r="CL2100" s="13">
        <v>1</v>
      </c>
      <c r="CM2100" s="13">
        <v>1</v>
      </c>
      <c r="CN2100" s="13">
        <v>1</v>
      </c>
      <c r="CO2100" s="13">
        <v>1</v>
      </c>
      <c r="CP2100" s="13">
        <v>1</v>
      </c>
      <c r="CQ2100" s="13">
        <v>1</v>
      </c>
      <c r="CR2100" s="13">
        <v>1</v>
      </c>
      <c r="CS2100" s="14">
        <v>41326</v>
      </c>
      <c r="CW2100" s="13" t="s">
        <v>6691</v>
      </c>
      <c r="CX2100" s="38" t="s">
        <v>8197</v>
      </c>
      <c r="CY2100" s="38" t="s">
        <v>3605</v>
      </c>
      <c r="CZ2100" s="38" t="s">
        <v>41</v>
      </c>
      <c r="DA2100" s="38" t="s">
        <v>10995</v>
      </c>
    </row>
    <row r="2101" spans="1:106" s="13" customFormat="1">
      <c r="A2101" s="84">
        <v>3894</v>
      </c>
      <c r="B2101" s="84">
        <v>1</v>
      </c>
      <c r="C2101" s="13" t="s">
        <v>579</v>
      </c>
      <c r="D2101" s="13" t="s">
        <v>10982</v>
      </c>
      <c r="E2101" s="14">
        <v>11689</v>
      </c>
      <c r="F2101" s="13" t="s">
        <v>559</v>
      </c>
      <c r="G2101" s="13" t="s">
        <v>381</v>
      </c>
      <c r="H2101" s="13" t="s">
        <v>381</v>
      </c>
      <c r="I2101" s="14">
        <v>41258</v>
      </c>
      <c r="J2101" s="13">
        <f t="shared" si="75"/>
        <v>80</v>
      </c>
      <c r="K2101" s="14">
        <v>41269</v>
      </c>
      <c r="L2101" s="13">
        <v>2</v>
      </c>
      <c r="M2101" s="14">
        <v>41338</v>
      </c>
      <c r="N2101" s="67">
        <f t="shared" si="74"/>
        <v>2.6283367556468171</v>
      </c>
      <c r="O2101" s="16">
        <v>3</v>
      </c>
      <c r="Q2101" s="13" t="s">
        <v>10996</v>
      </c>
      <c r="R2101" s="13" t="s">
        <v>46</v>
      </c>
      <c r="S2101" s="13">
        <v>2</v>
      </c>
      <c r="T2101" s="13">
        <v>2</v>
      </c>
      <c r="V2101" s="13">
        <v>1</v>
      </c>
      <c r="W2101" s="13" t="s">
        <v>10997</v>
      </c>
      <c r="X2101" s="13">
        <v>1</v>
      </c>
      <c r="Z2101" s="13">
        <v>4</v>
      </c>
      <c r="AC2101" s="13">
        <v>2</v>
      </c>
      <c r="AD2101" s="13">
        <v>2</v>
      </c>
      <c r="AE2101" s="13">
        <v>2</v>
      </c>
      <c r="AF2101" s="13">
        <v>2</v>
      </c>
      <c r="AG2101" s="13">
        <v>1</v>
      </c>
      <c r="AH2101" s="13">
        <v>2</v>
      </c>
      <c r="AI2101" s="13">
        <v>2</v>
      </c>
      <c r="AJ2101" s="13">
        <v>2</v>
      </c>
      <c r="AK2101" s="13">
        <v>2</v>
      </c>
      <c r="AL2101" s="13">
        <v>2</v>
      </c>
      <c r="AM2101" s="13">
        <v>2</v>
      </c>
      <c r="AN2101" s="13">
        <v>2</v>
      </c>
      <c r="AO2101" s="13" t="s">
        <v>10998</v>
      </c>
      <c r="AP2101" s="13" t="s">
        <v>1864</v>
      </c>
      <c r="AQ2101" s="13">
        <v>1</v>
      </c>
      <c r="AR2101" s="13">
        <v>1</v>
      </c>
      <c r="AS2101" s="13">
        <v>1</v>
      </c>
      <c r="AT2101" s="13">
        <v>1</v>
      </c>
      <c r="AU2101" s="13">
        <v>0</v>
      </c>
      <c r="AV2101" s="13">
        <v>2</v>
      </c>
      <c r="AX2101" s="13">
        <v>2</v>
      </c>
      <c r="AZ2101" s="13">
        <v>2</v>
      </c>
      <c r="BB2101" s="13">
        <v>1</v>
      </c>
      <c r="BC2101" s="13">
        <v>0</v>
      </c>
      <c r="BD2101" s="13">
        <v>1</v>
      </c>
      <c r="BE2101" s="13">
        <v>0</v>
      </c>
      <c r="BF2101" s="13">
        <v>2</v>
      </c>
      <c r="BH2101" s="17">
        <v>1</v>
      </c>
      <c r="BI2101" s="13">
        <v>1</v>
      </c>
      <c r="BJ2101" s="13">
        <v>1</v>
      </c>
      <c r="BK2101" s="13">
        <v>1</v>
      </c>
      <c r="BS2101" s="13">
        <v>2</v>
      </c>
      <c r="BT2101" s="13">
        <v>83</v>
      </c>
      <c r="BU2101" s="13">
        <v>1</v>
      </c>
      <c r="BV2101" s="13">
        <v>1</v>
      </c>
      <c r="CA2101" s="18">
        <v>2417</v>
      </c>
      <c r="CB2101" s="18"/>
      <c r="CC2101" s="18" t="s">
        <v>10999</v>
      </c>
      <c r="CD2101" s="18">
        <v>2138</v>
      </c>
      <c r="CE2101" s="18"/>
      <c r="CF2101" s="18"/>
      <c r="CG2101" s="18"/>
      <c r="CI2101" s="13">
        <v>1</v>
      </c>
      <c r="CJ2101" s="13">
        <v>1</v>
      </c>
      <c r="CK2101" s="13">
        <v>1</v>
      </c>
      <c r="CL2101" s="13">
        <v>1</v>
      </c>
      <c r="CM2101" s="13">
        <v>1</v>
      </c>
      <c r="CN2101" s="13">
        <v>1</v>
      </c>
      <c r="CO2101" s="13">
        <v>1</v>
      </c>
      <c r="CP2101" s="13">
        <v>1</v>
      </c>
      <c r="CQ2101" s="13">
        <v>1</v>
      </c>
      <c r="CR2101" s="13">
        <v>1</v>
      </c>
      <c r="CS2101" s="14">
        <v>41338</v>
      </c>
      <c r="CT2101" s="13">
        <v>2</v>
      </c>
      <c r="CW2101" s="13" t="s">
        <v>11000</v>
      </c>
      <c r="CX2101" s="38" t="s">
        <v>11001</v>
      </c>
      <c r="CY2101" s="38" t="s">
        <v>6623</v>
      </c>
      <c r="CZ2101" s="38"/>
      <c r="DA2101" s="38" t="s">
        <v>11002</v>
      </c>
    </row>
    <row r="2102" spans="1:106" s="13" customFormat="1">
      <c r="A2102" s="84">
        <v>3895</v>
      </c>
      <c r="B2102" s="84">
        <v>5</v>
      </c>
      <c r="C2102" s="13" t="s">
        <v>8946</v>
      </c>
      <c r="D2102" s="13" t="s">
        <v>37</v>
      </c>
      <c r="E2102" s="14">
        <v>17468</v>
      </c>
      <c r="F2102" s="13" t="s">
        <v>381</v>
      </c>
      <c r="G2102" s="13" t="s">
        <v>381</v>
      </c>
      <c r="H2102" s="13" t="s">
        <v>381</v>
      </c>
      <c r="I2102" s="14">
        <v>41105</v>
      </c>
      <c r="J2102" s="13">
        <f t="shared" si="75"/>
        <v>64</v>
      </c>
      <c r="K2102" s="14">
        <v>41298</v>
      </c>
      <c r="L2102" s="13">
        <v>4</v>
      </c>
      <c r="M2102" s="14">
        <v>41331</v>
      </c>
      <c r="N2102" s="67">
        <f t="shared" ref="N2102:N2145" si="76">(M2102-I2102)*12/365.25</f>
        <v>7.4250513347022586</v>
      </c>
      <c r="O2102" s="16">
        <v>2</v>
      </c>
      <c r="Q2102" s="13" t="s">
        <v>11003</v>
      </c>
      <c r="R2102" s="13" t="s">
        <v>46</v>
      </c>
      <c r="S2102" s="13">
        <v>2</v>
      </c>
      <c r="T2102" s="13">
        <v>2</v>
      </c>
      <c r="U2102" s="13">
        <v>2</v>
      </c>
      <c r="V2102" s="13">
        <v>2</v>
      </c>
      <c r="X2102" s="13">
        <v>1</v>
      </c>
      <c r="Z2102" s="13">
        <v>4</v>
      </c>
      <c r="AC2102" s="13">
        <v>2</v>
      </c>
      <c r="AD2102" s="13">
        <v>2</v>
      </c>
      <c r="AE2102" s="13">
        <v>2</v>
      </c>
      <c r="AF2102" s="13">
        <v>2</v>
      </c>
      <c r="AG2102" s="13">
        <v>1</v>
      </c>
      <c r="AH2102" s="13">
        <v>2</v>
      </c>
      <c r="AI2102" s="13">
        <v>2</v>
      </c>
      <c r="AJ2102" s="13">
        <v>2</v>
      </c>
      <c r="AK2102" s="13">
        <v>2</v>
      </c>
      <c r="AL2102" s="13">
        <v>1</v>
      </c>
      <c r="AM2102" s="13">
        <v>1</v>
      </c>
      <c r="AN2102" s="13">
        <v>1</v>
      </c>
      <c r="AO2102" s="13" t="s">
        <v>11004</v>
      </c>
      <c r="AP2102" s="13" t="s">
        <v>1715</v>
      </c>
      <c r="AQ2102" s="13">
        <v>1</v>
      </c>
      <c r="AR2102" s="13">
        <v>1</v>
      </c>
      <c r="AS2102" s="13">
        <v>3</v>
      </c>
      <c r="AT2102" s="13">
        <v>1</v>
      </c>
      <c r="AU2102" s="13">
        <v>0</v>
      </c>
      <c r="AV2102" s="13">
        <v>1</v>
      </c>
      <c r="AW2102" s="13">
        <v>5</v>
      </c>
      <c r="AX2102" s="13">
        <v>1</v>
      </c>
      <c r="AY2102" s="13">
        <v>5</v>
      </c>
      <c r="AZ2102" s="13">
        <v>2</v>
      </c>
      <c r="BB2102" s="13">
        <v>2</v>
      </c>
      <c r="BD2102" s="13">
        <v>2</v>
      </c>
      <c r="BF2102" s="13">
        <v>1</v>
      </c>
      <c r="BG2102" s="13">
        <v>5</v>
      </c>
      <c r="BH2102" s="17"/>
      <c r="BJ2102" s="13">
        <v>2</v>
      </c>
      <c r="BK2102" s="13">
        <v>1</v>
      </c>
      <c r="BL2102" s="13">
        <v>1</v>
      </c>
      <c r="BM2102" s="13">
        <v>3647</v>
      </c>
      <c r="BN2102" s="13">
        <v>1</v>
      </c>
      <c r="BO2102" s="13" t="s">
        <v>3147</v>
      </c>
      <c r="BP2102" s="13">
        <v>180</v>
      </c>
      <c r="BQ2102" s="13" t="s">
        <v>237</v>
      </c>
      <c r="BR2102" s="13" t="s">
        <v>238</v>
      </c>
      <c r="BU2102" s="13">
        <v>1</v>
      </c>
      <c r="CA2102" s="18">
        <v>2312</v>
      </c>
      <c r="CB2102" s="18"/>
      <c r="CC2102" s="18">
        <v>1914</v>
      </c>
      <c r="CD2102" s="18">
        <v>3710.8</v>
      </c>
      <c r="CE2102" s="18"/>
      <c r="CF2102" s="18"/>
      <c r="CG2102" s="18"/>
      <c r="CI2102" s="13">
        <v>1</v>
      </c>
      <c r="CJ2102" s="13">
        <v>1</v>
      </c>
      <c r="CK2102" s="13">
        <v>1</v>
      </c>
      <c r="CL2102" s="13">
        <v>1</v>
      </c>
      <c r="CM2102" s="13">
        <v>1</v>
      </c>
      <c r="CN2102" s="13">
        <v>1</v>
      </c>
      <c r="CO2102" s="13">
        <v>1</v>
      </c>
      <c r="CP2102" s="13">
        <v>1</v>
      </c>
      <c r="CQ2102" s="13">
        <v>1</v>
      </c>
      <c r="CR2102" s="13">
        <v>1</v>
      </c>
      <c r="CW2102" s="13" t="s">
        <v>7183</v>
      </c>
      <c r="CX2102" s="38" t="s">
        <v>11005</v>
      </c>
      <c r="CY2102" s="38" t="s">
        <v>4594</v>
      </c>
      <c r="CZ2102" s="38" t="s">
        <v>41</v>
      </c>
      <c r="DA2102" s="38" t="s">
        <v>7185</v>
      </c>
    </row>
    <row r="2103" spans="1:106" s="13" customFormat="1">
      <c r="A2103" s="84">
        <v>3896</v>
      </c>
      <c r="B2103" s="84">
        <v>1</v>
      </c>
      <c r="C2103" s="13" t="s">
        <v>404</v>
      </c>
      <c r="D2103" s="13" t="s">
        <v>10982</v>
      </c>
      <c r="E2103" s="14">
        <v>12841</v>
      </c>
      <c r="F2103" s="13" t="s">
        <v>762</v>
      </c>
      <c r="G2103" s="13" t="s">
        <v>762</v>
      </c>
      <c r="H2103" s="13" t="s">
        <v>762</v>
      </c>
      <c r="I2103" s="14">
        <v>41197</v>
      </c>
      <c r="J2103" s="13">
        <f t="shared" si="75"/>
        <v>77</v>
      </c>
      <c r="K2103" s="14">
        <v>41211</v>
      </c>
      <c r="L2103" s="13">
        <v>2</v>
      </c>
      <c r="M2103" s="14">
        <v>41747</v>
      </c>
      <c r="N2103" s="67">
        <f t="shared" si="76"/>
        <v>18.069815195071868</v>
      </c>
      <c r="O2103" s="16">
        <v>2</v>
      </c>
      <c r="Q2103" s="13" t="s">
        <v>11006</v>
      </c>
      <c r="R2103" s="13" t="s">
        <v>11007</v>
      </c>
      <c r="S2103" s="13">
        <v>2</v>
      </c>
      <c r="T2103" s="13">
        <v>2</v>
      </c>
      <c r="U2103" s="13">
        <v>2</v>
      </c>
      <c r="V2103" s="13">
        <v>2</v>
      </c>
      <c r="X2103" s="13">
        <v>2</v>
      </c>
      <c r="Z2103" s="13">
        <v>4</v>
      </c>
      <c r="AH2103" s="13">
        <v>2</v>
      </c>
      <c r="AI2103" s="13">
        <v>2</v>
      </c>
      <c r="AJ2103" s="13">
        <v>2</v>
      </c>
      <c r="AK2103" s="13">
        <v>2</v>
      </c>
      <c r="AL2103" s="13">
        <v>2</v>
      </c>
      <c r="AM2103" s="13">
        <v>1</v>
      </c>
      <c r="AN2103" s="13">
        <v>2</v>
      </c>
      <c r="AP2103" s="13" t="s">
        <v>1715</v>
      </c>
      <c r="AQ2103" s="13">
        <v>1</v>
      </c>
      <c r="AR2103" s="13">
        <v>1</v>
      </c>
      <c r="AS2103" s="13">
        <v>1</v>
      </c>
      <c r="AT2103" s="13">
        <v>1</v>
      </c>
      <c r="AU2103" s="13">
        <v>0</v>
      </c>
      <c r="AV2103" s="13">
        <v>1</v>
      </c>
      <c r="AW2103" s="13">
        <v>0</v>
      </c>
      <c r="AX2103" s="13">
        <v>1</v>
      </c>
      <c r="AY2103" s="13">
        <v>1</v>
      </c>
      <c r="AZ2103" s="13">
        <v>1</v>
      </c>
      <c r="BA2103" s="13">
        <v>0</v>
      </c>
      <c r="BB2103" s="13">
        <v>3</v>
      </c>
      <c r="BD2103" s="13">
        <v>2</v>
      </c>
      <c r="BF2103" s="13">
        <v>1</v>
      </c>
      <c r="BG2103" s="13">
        <v>1</v>
      </c>
      <c r="BH2103" s="17">
        <v>1</v>
      </c>
      <c r="BI2103" s="13">
        <v>1</v>
      </c>
      <c r="BJ2103" s="13">
        <v>1</v>
      </c>
      <c r="BK2103" s="13">
        <v>1</v>
      </c>
      <c r="BL2103" s="13">
        <v>1</v>
      </c>
      <c r="BM2103" s="13">
        <v>3643</v>
      </c>
      <c r="BN2103" s="13">
        <v>2</v>
      </c>
      <c r="BQ2103" s="13" t="s">
        <v>938</v>
      </c>
      <c r="BR2103" s="13" t="s">
        <v>939</v>
      </c>
      <c r="BS2103" s="13">
        <v>2</v>
      </c>
      <c r="BT2103" s="13">
        <v>62</v>
      </c>
      <c r="BU2103" s="13">
        <v>1</v>
      </c>
      <c r="BV2103" s="13">
        <v>1</v>
      </c>
      <c r="BW2103" s="13">
        <v>2</v>
      </c>
      <c r="BX2103" s="13">
        <v>90</v>
      </c>
      <c r="CA2103" s="18">
        <v>2332</v>
      </c>
      <c r="CB2103" s="18"/>
      <c r="CC2103" s="18">
        <v>1990</v>
      </c>
      <c r="CD2103" s="18">
        <v>5629.6</v>
      </c>
      <c r="CE2103" s="18"/>
      <c r="CF2103" s="18" t="s">
        <v>945</v>
      </c>
      <c r="CG2103" s="18"/>
      <c r="CI2103" s="13">
        <v>1</v>
      </c>
      <c r="CJ2103" s="13">
        <v>1</v>
      </c>
      <c r="CK2103" s="13">
        <v>1</v>
      </c>
      <c r="CL2103" s="13">
        <v>1</v>
      </c>
      <c r="CM2103" s="13">
        <v>1</v>
      </c>
      <c r="CN2103" s="13">
        <v>1</v>
      </c>
      <c r="CO2103" s="13">
        <v>1</v>
      </c>
      <c r="CP2103" s="13">
        <v>1</v>
      </c>
      <c r="CQ2103" s="13">
        <v>1</v>
      </c>
      <c r="CR2103" s="13">
        <v>1</v>
      </c>
      <c r="CS2103" s="14">
        <v>41345</v>
      </c>
      <c r="CT2103" s="13">
        <v>2</v>
      </c>
      <c r="CW2103" s="13" t="s">
        <v>11008</v>
      </c>
      <c r="CX2103" s="38" t="s">
        <v>11009</v>
      </c>
      <c r="CY2103" s="38" t="s">
        <v>11010</v>
      </c>
      <c r="CZ2103" s="38" t="s">
        <v>2169</v>
      </c>
      <c r="DA2103" s="38" t="s">
        <v>11011</v>
      </c>
      <c r="DB2103" s="13">
        <v>186</v>
      </c>
    </row>
    <row r="2104" spans="1:106" s="13" customFormat="1">
      <c r="A2104" s="84">
        <v>3898</v>
      </c>
      <c r="B2104" s="84">
        <v>1</v>
      </c>
      <c r="C2104" s="13" t="s">
        <v>11012</v>
      </c>
      <c r="D2104" s="13" t="s">
        <v>37</v>
      </c>
      <c r="E2104" s="14">
        <v>17220</v>
      </c>
      <c r="F2104" s="13" t="s">
        <v>214</v>
      </c>
      <c r="G2104" s="13" t="s">
        <v>214</v>
      </c>
      <c r="H2104" s="13" t="s">
        <v>214</v>
      </c>
      <c r="I2104" s="14">
        <v>41167</v>
      </c>
      <c r="J2104" s="13">
        <f t="shared" si="75"/>
        <v>65</v>
      </c>
      <c r="K2104" s="14">
        <v>41248</v>
      </c>
      <c r="L2104" s="13">
        <v>2</v>
      </c>
      <c r="M2104" s="14">
        <v>41332</v>
      </c>
      <c r="N2104" s="67">
        <f t="shared" si="76"/>
        <v>5.420944558521561</v>
      </c>
      <c r="O2104" s="16">
        <v>2</v>
      </c>
      <c r="Q2104" s="13" t="s">
        <v>506</v>
      </c>
      <c r="R2104" s="13" t="s">
        <v>11013</v>
      </c>
      <c r="S2104" s="13">
        <v>2</v>
      </c>
      <c r="T2104" s="13">
        <v>2</v>
      </c>
      <c r="U2104" s="13">
        <v>2</v>
      </c>
      <c r="V2104" s="13">
        <v>2</v>
      </c>
      <c r="X2104" s="13">
        <v>1</v>
      </c>
      <c r="Z2104" s="13">
        <v>4</v>
      </c>
      <c r="AC2104" s="13">
        <v>2</v>
      </c>
      <c r="AD2104" s="13">
        <v>2</v>
      </c>
      <c r="AE2104" s="13">
        <v>2</v>
      </c>
      <c r="AF2104" s="13">
        <v>1</v>
      </c>
      <c r="AG2104" s="13">
        <v>1</v>
      </c>
      <c r="AI2104" s="13">
        <v>2</v>
      </c>
      <c r="AJ2104" s="13">
        <v>2</v>
      </c>
      <c r="AK2104" s="13">
        <v>3</v>
      </c>
      <c r="AL2104" s="13">
        <v>3</v>
      </c>
      <c r="AM2104" s="13">
        <v>1</v>
      </c>
      <c r="AN2104" s="13">
        <v>1</v>
      </c>
      <c r="AO2104" s="13" t="s">
        <v>11014</v>
      </c>
      <c r="AP2104" s="13" t="s">
        <v>11015</v>
      </c>
      <c r="AQ2104" s="13">
        <v>1</v>
      </c>
      <c r="AR2104" s="13">
        <v>1</v>
      </c>
      <c r="AS2104" s="13">
        <v>4</v>
      </c>
      <c r="AT2104" s="13">
        <v>1</v>
      </c>
      <c r="AU2104" s="13">
        <v>2</v>
      </c>
      <c r="AV2104" s="13">
        <v>1</v>
      </c>
      <c r="AW2104" s="13">
        <v>4</v>
      </c>
      <c r="AX2104" s="13">
        <v>1</v>
      </c>
      <c r="AY2104" s="13">
        <v>3</v>
      </c>
      <c r="AZ2104" s="13">
        <v>1</v>
      </c>
      <c r="BA2104" s="13">
        <v>2</v>
      </c>
      <c r="BB2104" s="13">
        <v>3</v>
      </c>
      <c r="BD2104" s="13">
        <v>3</v>
      </c>
      <c r="BF2104" s="13">
        <v>1</v>
      </c>
      <c r="BG2104" s="13">
        <v>4</v>
      </c>
      <c r="BH2104" s="17">
        <v>1</v>
      </c>
      <c r="BJ2104" s="13">
        <v>1</v>
      </c>
      <c r="BK2104" s="13">
        <v>1</v>
      </c>
      <c r="BL2104" s="13">
        <v>1</v>
      </c>
      <c r="BM2104" s="13">
        <v>3679</v>
      </c>
      <c r="BN2104" s="13">
        <v>2</v>
      </c>
      <c r="BQ2104" s="13" t="s">
        <v>237</v>
      </c>
      <c r="BR2104" s="13" t="s">
        <v>238</v>
      </c>
      <c r="BS2104" s="13">
        <v>1</v>
      </c>
      <c r="BT2104" s="13">
        <v>28</v>
      </c>
      <c r="BU2104" s="13">
        <v>1</v>
      </c>
      <c r="BV2104" s="13">
        <v>0</v>
      </c>
      <c r="BW2104" s="13">
        <v>2</v>
      </c>
      <c r="BX2104" s="13">
        <v>20.5</v>
      </c>
      <c r="CA2104" s="18"/>
      <c r="CB2104" s="18"/>
      <c r="CC2104" s="18"/>
      <c r="CD2104" s="18"/>
      <c r="CE2104" s="18"/>
      <c r="CF2104" s="18"/>
      <c r="CG2104" s="18"/>
      <c r="CI2104" s="13">
        <v>1</v>
      </c>
      <c r="CJ2104" s="13">
        <v>1</v>
      </c>
      <c r="CK2104" s="13">
        <v>1</v>
      </c>
      <c r="CL2104" s="13">
        <v>1</v>
      </c>
      <c r="CM2104" s="13">
        <v>1</v>
      </c>
      <c r="CN2104" s="13">
        <v>1</v>
      </c>
      <c r="CO2104" s="13">
        <v>1</v>
      </c>
      <c r="CP2104" s="13">
        <v>1</v>
      </c>
      <c r="CQ2104" s="13">
        <v>1</v>
      </c>
      <c r="CR2104" s="13">
        <v>1</v>
      </c>
      <c r="CS2104" s="14">
        <v>41463</v>
      </c>
      <c r="CT2104" s="13">
        <v>2</v>
      </c>
      <c r="CW2104" s="13" t="s">
        <v>11016</v>
      </c>
      <c r="CX2104" s="38" t="s">
        <v>11017</v>
      </c>
      <c r="CY2104" s="38" t="s">
        <v>11018</v>
      </c>
      <c r="CZ2104" s="38" t="s">
        <v>41</v>
      </c>
      <c r="DA2104" s="38" t="s">
        <v>11019</v>
      </c>
    </row>
    <row r="2105" spans="1:106" s="13" customFormat="1">
      <c r="A2105" s="84">
        <v>3900</v>
      </c>
      <c r="B2105" s="84">
        <v>1</v>
      </c>
      <c r="C2105" s="13" t="s">
        <v>193</v>
      </c>
      <c r="D2105" s="13" t="s">
        <v>10982</v>
      </c>
      <c r="E2105" s="14">
        <v>16692</v>
      </c>
      <c r="F2105" s="13" t="s">
        <v>396</v>
      </c>
      <c r="G2105" s="13" t="s">
        <v>381</v>
      </c>
      <c r="H2105" s="13" t="s">
        <v>381</v>
      </c>
      <c r="I2105" s="14">
        <v>40344</v>
      </c>
      <c r="J2105" s="13">
        <f t="shared" si="75"/>
        <v>64</v>
      </c>
      <c r="K2105" s="14">
        <v>40760</v>
      </c>
      <c r="L2105" s="13">
        <v>1</v>
      </c>
      <c r="M2105" s="14">
        <v>41721</v>
      </c>
      <c r="N2105" s="67">
        <f t="shared" si="76"/>
        <v>45.24024640657084</v>
      </c>
      <c r="O2105" s="16">
        <v>3</v>
      </c>
      <c r="Q2105" s="13" t="s">
        <v>542</v>
      </c>
      <c r="R2105" s="13" t="s">
        <v>190</v>
      </c>
      <c r="S2105" s="13">
        <v>2</v>
      </c>
      <c r="T2105" s="13">
        <v>2</v>
      </c>
      <c r="U2105" s="13">
        <v>2</v>
      </c>
      <c r="V2105" s="13">
        <v>2</v>
      </c>
      <c r="X2105" s="13">
        <v>1</v>
      </c>
      <c r="Z2105" s="13">
        <v>4</v>
      </c>
      <c r="AC2105" s="13">
        <v>2</v>
      </c>
      <c r="AD2105" s="13">
        <v>2</v>
      </c>
      <c r="AE2105" s="13">
        <v>2</v>
      </c>
      <c r="AF2105" s="13">
        <v>2</v>
      </c>
      <c r="AG2105" s="13">
        <v>1</v>
      </c>
      <c r="AH2105" s="13">
        <v>2</v>
      </c>
      <c r="AI2105" s="13">
        <v>3</v>
      </c>
      <c r="AJ2105" s="13">
        <v>1</v>
      </c>
      <c r="AK2105" s="13">
        <v>3</v>
      </c>
      <c r="AL2105" s="13">
        <v>3</v>
      </c>
      <c r="AM2105" s="13">
        <v>1</v>
      </c>
      <c r="AN2105" s="13">
        <v>1</v>
      </c>
      <c r="AO2105" s="13" t="s">
        <v>11020</v>
      </c>
      <c r="AP2105" s="13" t="s">
        <v>40</v>
      </c>
      <c r="AQ2105" s="13">
        <v>1</v>
      </c>
      <c r="AR2105" s="13">
        <v>1</v>
      </c>
      <c r="AS2105" s="13">
        <v>12</v>
      </c>
      <c r="AT2105" s="13">
        <v>1</v>
      </c>
      <c r="AU2105" s="13">
        <v>0</v>
      </c>
      <c r="AV2105" s="13">
        <v>2</v>
      </c>
      <c r="AX2105" s="13">
        <v>1</v>
      </c>
      <c r="AY2105" s="13">
        <v>0</v>
      </c>
      <c r="AZ2105" s="13">
        <v>2</v>
      </c>
      <c r="BB2105" s="13">
        <v>3</v>
      </c>
      <c r="BD2105" s="13">
        <v>3</v>
      </c>
      <c r="BF2105" s="13">
        <v>1</v>
      </c>
      <c r="BG2105" s="13">
        <v>12</v>
      </c>
      <c r="BH2105" s="17">
        <v>2</v>
      </c>
      <c r="BI2105" s="13">
        <v>1</v>
      </c>
      <c r="BJ2105" s="13">
        <v>1</v>
      </c>
      <c r="BK2105" s="13">
        <v>1</v>
      </c>
      <c r="BL2105" s="13">
        <v>1</v>
      </c>
      <c r="BM2105" s="13">
        <v>3635</v>
      </c>
      <c r="BN2105" s="13">
        <v>2</v>
      </c>
      <c r="BQ2105" s="13" t="s">
        <v>8519</v>
      </c>
      <c r="BR2105" s="13" t="s">
        <v>238</v>
      </c>
      <c r="BS2105" s="13">
        <v>1</v>
      </c>
      <c r="BT2105" s="13">
        <v>35</v>
      </c>
      <c r="BU2105" s="13">
        <v>1</v>
      </c>
      <c r="BV2105" s="13">
        <v>2</v>
      </c>
      <c r="BW2105" s="13">
        <v>1</v>
      </c>
      <c r="BX2105" s="13">
        <v>16</v>
      </c>
      <c r="CA2105" s="18">
        <v>2326</v>
      </c>
      <c r="CB2105" s="18"/>
      <c r="CC2105" s="18">
        <v>1207</v>
      </c>
      <c r="CD2105" s="18">
        <v>1442</v>
      </c>
      <c r="CE2105" s="18"/>
      <c r="CF2105" s="18" t="s">
        <v>1151</v>
      </c>
      <c r="CG2105" s="18"/>
      <c r="CI2105" s="13">
        <v>1</v>
      </c>
      <c r="CJ2105" s="13">
        <v>1</v>
      </c>
      <c r="CK2105" s="13">
        <v>1</v>
      </c>
      <c r="CL2105" s="13">
        <v>1</v>
      </c>
      <c r="CM2105" s="13">
        <v>1</v>
      </c>
      <c r="CN2105" s="13">
        <v>1</v>
      </c>
      <c r="CO2105" s="13">
        <v>1</v>
      </c>
      <c r="CP2105" s="13">
        <v>1</v>
      </c>
      <c r="CQ2105" s="13">
        <v>1</v>
      </c>
      <c r="CR2105" s="13">
        <v>1</v>
      </c>
      <c r="CW2105" s="13" t="s">
        <v>11021</v>
      </c>
      <c r="CX2105" s="38" t="s">
        <v>3777</v>
      </c>
      <c r="CY2105" s="38" t="s">
        <v>11022</v>
      </c>
      <c r="CZ2105" s="38" t="s">
        <v>41</v>
      </c>
      <c r="DA2105" s="38" t="s">
        <v>11023</v>
      </c>
      <c r="DB2105" s="13">
        <v>187</v>
      </c>
    </row>
    <row r="2106" spans="1:106" s="13" customFormat="1">
      <c r="A2106" s="84">
        <v>3901</v>
      </c>
      <c r="B2106" s="84">
        <v>1</v>
      </c>
      <c r="C2106" s="13" t="s">
        <v>349</v>
      </c>
      <c r="D2106" s="13" t="s">
        <v>37</v>
      </c>
      <c r="E2106" s="14">
        <v>17363</v>
      </c>
      <c r="F2106" s="13" t="s">
        <v>259</v>
      </c>
      <c r="G2106" s="13" t="s">
        <v>259</v>
      </c>
      <c r="H2106" s="13" t="s">
        <v>259</v>
      </c>
      <c r="I2106" s="14">
        <v>40862</v>
      </c>
      <c r="J2106" s="13">
        <f t="shared" si="75"/>
        <v>64</v>
      </c>
      <c r="K2106" s="14">
        <v>41254</v>
      </c>
      <c r="L2106" s="13">
        <v>4</v>
      </c>
      <c r="M2106" s="14">
        <v>41331</v>
      </c>
      <c r="N2106" s="67">
        <f t="shared" si="76"/>
        <v>15.408624229979466</v>
      </c>
      <c r="O2106" s="16">
        <v>2</v>
      </c>
      <c r="Q2106" s="13" t="s">
        <v>11024</v>
      </c>
      <c r="S2106" s="13">
        <v>2</v>
      </c>
      <c r="T2106" s="13">
        <v>2</v>
      </c>
      <c r="U2106" s="13">
        <v>2</v>
      </c>
      <c r="V2106" s="13">
        <v>2</v>
      </c>
      <c r="X2106" s="13">
        <v>2</v>
      </c>
      <c r="Z2106" s="13">
        <v>4</v>
      </c>
      <c r="AH2106" s="13">
        <v>2</v>
      </c>
      <c r="AI2106" s="13">
        <v>2</v>
      </c>
      <c r="AJ2106" s="13">
        <v>2</v>
      </c>
      <c r="AK2106" s="13">
        <v>2</v>
      </c>
      <c r="AL2106" s="13">
        <v>2</v>
      </c>
      <c r="AM2106" s="13">
        <v>2</v>
      </c>
      <c r="AN2106" s="13">
        <v>2</v>
      </c>
      <c r="AP2106" s="13" t="s">
        <v>11025</v>
      </c>
      <c r="AQ2106" s="13">
        <v>1</v>
      </c>
      <c r="AR2106" s="13">
        <v>2</v>
      </c>
      <c r="AT2106" s="13">
        <v>1</v>
      </c>
      <c r="AU2106" s="13">
        <v>4</v>
      </c>
      <c r="AV2106" s="13">
        <v>1</v>
      </c>
      <c r="AW2106" s="13">
        <v>0</v>
      </c>
      <c r="AX2106" s="13">
        <v>1</v>
      </c>
      <c r="AY2106" s="13">
        <v>5</v>
      </c>
      <c r="AZ2106" s="13">
        <v>3</v>
      </c>
      <c r="BB2106" s="13">
        <v>3</v>
      </c>
      <c r="BD2106" s="13">
        <v>1</v>
      </c>
      <c r="BE2106" s="13">
        <v>4</v>
      </c>
      <c r="BF2106" s="13">
        <v>1</v>
      </c>
      <c r="BG2106" s="13">
        <v>12</v>
      </c>
      <c r="BH2106" s="17">
        <v>2</v>
      </c>
      <c r="BI2106" s="13">
        <v>1</v>
      </c>
      <c r="BJ2106" s="13">
        <v>1</v>
      </c>
      <c r="BK2106" s="13">
        <v>1</v>
      </c>
      <c r="BL2106" s="13">
        <v>1</v>
      </c>
      <c r="BM2106" s="13">
        <v>3629</v>
      </c>
      <c r="BN2106" s="13">
        <v>2</v>
      </c>
      <c r="BQ2106" s="13" t="s">
        <v>237</v>
      </c>
      <c r="BR2106" s="13" t="s">
        <v>238</v>
      </c>
      <c r="BS2106" s="13">
        <v>2</v>
      </c>
      <c r="BT2106" s="13">
        <v>83</v>
      </c>
      <c r="BU2106" s="13">
        <v>1</v>
      </c>
      <c r="BV2106" s="13">
        <v>3</v>
      </c>
      <c r="CA2106" s="18">
        <v>2342</v>
      </c>
      <c r="CB2106" s="18"/>
      <c r="CC2106" s="18">
        <v>1088</v>
      </c>
      <c r="CD2106" s="18">
        <v>1028.8</v>
      </c>
      <c r="CE2106" s="18"/>
      <c r="CF2106" s="18" t="s">
        <v>1151</v>
      </c>
      <c r="CG2106" s="18"/>
      <c r="CI2106" s="13">
        <v>1</v>
      </c>
      <c r="CJ2106" s="13">
        <v>1</v>
      </c>
      <c r="CK2106" s="13">
        <v>1</v>
      </c>
      <c r="CL2106" s="13">
        <v>1</v>
      </c>
      <c r="CM2106" s="13">
        <v>1</v>
      </c>
      <c r="CN2106" s="13">
        <v>1</v>
      </c>
      <c r="CO2106" s="13">
        <v>1</v>
      </c>
      <c r="CP2106" s="13">
        <v>1</v>
      </c>
      <c r="CQ2106" s="13">
        <v>1</v>
      </c>
      <c r="CR2106" s="13">
        <v>1</v>
      </c>
      <c r="CS2106" s="14">
        <v>41409</v>
      </c>
      <c r="CT2106" s="13">
        <v>4</v>
      </c>
      <c r="CW2106" s="13" t="s">
        <v>5531</v>
      </c>
      <c r="CX2106" s="38" t="s">
        <v>6196</v>
      </c>
      <c r="CY2106" s="38" t="s">
        <v>4203</v>
      </c>
      <c r="CZ2106" s="38" t="s">
        <v>41</v>
      </c>
      <c r="DA2106" s="38" t="s">
        <v>11026</v>
      </c>
    </row>
    <row r="2107" spans="1:106" s="13" customFormat="1">
      <c r="A2107" s="84">
        <v>3902</v>
      </c>
      <c r="B2107" s="84">
        <v>5</v>
      </c>
      <c r="C2107" s="13" t="s">
        <v>1261</v>
      </c>
      <c r="D2107" s="13" t="s">
        <v>37</v>
      </c>
      <c r="E2107" s="14">
        <v>21056</v>
      </c>
      <c r="F2107" s="13" t="s">
        <v>757</v>
      </c>
      <c r="G2107" s="13" t="s">
        <v>757</v>
      </c>
      <c r="H2107" s="13" t="s">
        <v>757</v>
      </c>
      <c r="I2107" s="14">
        <v>41228</v>
      </c>
      <c r="J2107" s="13">
        <f t="shared" ref="J2107:J2170" si="77">INT((I2107-E2107)/365.25)</f>
        <v>55</v>
      </c>
      <c r="K2107" s="14">
        <v>41241</v>
      </c>
      <c r="L2107" s="13">
        <v>4</v>
      </c>
      <c r="M2107" s="14">
        <v>41283</v>
      </c>
      <c r="N2107" s="67">
        <f t="shared" si="76"/>
        <v>1.8069815195071868</v>
      </c>
      <c r="O2107" s="16">
        <v>2</v>
      </c>
      <c r="Q2107" s="13" t="s">
        <v>3563</v>
      </c>
      <c r="S2107" s="13">
        <v>2</v>
      </c>
      <c r="T2107" s="13">
        <v>1</v>
      </c>
      <c r="U2107" s="13">
        <v>2</v>
      </c>
      <c r="V2107" s="13">
        <v>2</v>
      </c>
      <c r="W2107" s="13" t="s">
        <v>11027</v>
      </c>
      <c r="X2107" s="13">
        <v>2</v>
      </c>
      <c r="Z2107" s="13">
        <v>4</v>
      </c>
      <c r="AI2107" s="13">
        <v>2</v>
      </c>
      <c r="AJ2107" s="13">
        <v>2</v>
      </c>
      <c r="AK2107" s="13">
        <v>2</v>
      </c>
      <c r="AL2107" s="13">
        <v>2</v>
      </c>
      <c r="AM2107" s="13">
        <v>2</v>
      </c>
      <c r="AN2107" s="13">
        <v>2</v>
      </c>
      <c r="AP2107" s="13" t="s">
        <v>125</v>
      </c>
      <c r="AQ2107" s="13">
        <v>1</v>
      </c>
      <c r="AR2107" s="13">
        <v>1</v>
      </c>
      <c r="AS2107" s="13">
        <v>1</v>
      </c>
      <c r="AT2107" s="13">
        <v>1</v>
      </c>
      <c r="AU2107" s="13">
        <v>0</v>
      </c>
      <c r="AV2107" s="13">
        <v>1</v>
      </c>
      <c r="AW2107" s="13">
        <v>1</v>
      </c>
      <c r="AX2107" s="13">
        <v>1</v>
      </c>
      <c r="AY2107" s="13">
        <v>1</v>
      </c>
      <c r="AZ2107" s="13">
        <v>1</v>
      </c>
      <c r="BA2107" s="13">
        <v>0</v>
      </c>
      <c r="BB2107" s="13">
        <v>1</v>
      </c>
      <c r="BC2107" s="13">
        <v>0</v>
      </c>
      <c r="BD2107" s="13">
        <v>2</v>
      </c>
      <c r="BF2107" s="13">
        <v>1</v>
      </c>
      <c r="BG2107" s="13">
        <v>1</v>
      </c>
      <c r="BH2107" s="17">
        <v>1</v>
      </c>
      <c r="BI2107" s="13">
        <v>1</v>
      </c>
      <c r="BJ2107" s="13">
        <v>2</v>
      </c>
      <c r="BK2107" s="13">
        <v>1</v>
      </c>
      <c r="BL2107" s="13">
        <v>1</v>
      </c>
      <c r="BM2107" s="13">
        <v>3645</v>
      </c>
      <c r="BN2107" s="13">
        <v>1</v>
      </c>
      <c r="BO2107" s="13" t="s">
        <v>9204</v>
      </c>
      <c r="BP2107" s="13">
        <v>232</v>
      </c>
      <c r="BQ2107" s="13" t="s">
        <v>237</v>
      </c>
      <c r="BR2107" s="13" t="s">
        <v>238</v>
      </c>
      <c r="BS2107" s="13">
        <v>1</v>
      </c>
      <c r="BT2107" s="13">
        <v>29.5</v>
      </c>
      <c r="BU2107" s="13">
        <v>1</v>
      </c>
      <c r="BV2107" s="13">
        <v>1</v>
      </c>
      <c r="BW2107" s="13">
        <v>2</v>
      </c>
      <c r="BX2107" s="13">
        <v>74</v>
      </c>
      <c r="CA2107" s="18">
        <v>2403</v>
      </c>
      <c r="CB2107" s="18"/>
      <c r="CC2107" s="18" t="s">
        <v>6522</v>
      </c>
      <c r="CD2107" s="18">
        <v>1636.4</v>
      </c>
      <c r="CE2107" s="18"/>
      <c r="CF2107" s="18" t="s">
        <v>453</v>
      </c>
      <c r="CG2107" s="18"/>
      <c r="CH2107" s="13">
        <v>1</v>
      </c>
      <c r="CI2107" s="13">
        <v>1</v>
      </c>
      <c r="CJ2107" s="13">
        <v>1</v>
      </c>
      <c r="CK2107" s="13">
        <v>1</v>
      </c>
      <c r="CL2107" s="13">
        <v>1</v>
      </c>
      <c r="CM2107" s="13">
        <v>1</v>
      </c>
      <c r="CN2107" s="13">
        <v>1</v>
      </c>
      <c r="CO2107" s="13">
        <v>1</v>
      </c>
      <c r="CP2107" s="13">
        <v>1</v>
      </c>
      <c r="CQ2107" s="13">
        <v>1</v>
      </c>
      <c r="CR2107" s="13">
        <v>1</v>
      </c>
      <c r="CS2107" s="14">
        <v>41460</v>
      </c>
      <c r="CT2107" s="13">
        <v>2</v>
      </c>
      <c r="CW2107" s="13" t="s">
        <v>10325</v>
      </c>
      <c r="CX2107" s="38" t="s">
        <v>6899</v>
      </c>
      <c r="CY2107" s="38" t="s">
        <v>5845</v>
      </c>
      <c r="CZ2107" s="38" t="s">
        <v>41</v>
      </c>
      <c r="DA2107" s="38" t="s">
        <v>6269</v>
      </c>
    </row>
    <row r="2108" spans="1:106" s="13" customFormat="1">
      <c r="A2108" s="84">
        <v>3911</v>
      </c>
      <c r="B2108" s="84">
        <v>1</v>
      </c>
      <c r="C2108" s="13" t="s">
        <v>1261</v>
      </c>
      <c r="D2108" s="13" t="s">
        <v>37</v>
      </c>
      <c r="E2108" s="14">
        <v>9673</v>
      </c>
      <c r="G2108" s="13" t="s">
        <v>396</v>
      </c>
      <c r="H2108" s="13" t="s">
        <v>396</v>
      </c>
      <c r="I2108" s="14">
        <v>41136</v>
      </c>
      <c r="J2108" s="13">
        <f t="shared" si="77"/>
        <v>86</v>
      </c>
      <c r="K2108" s="14">
        <v>41159</v>
      </c>
      <c r="L2108" s="13">
        <v>4</v>
      </c>
      <c r="M2108" s="14">
        <v>41212</v>
      </c>
      <c r="N2108" s="67">
        <f t="shared" si="76"/>
        <v>2.4969199178644765</v>
      </c>
      <c r="O2108" s="16">
        <v>2</v>
      </c>
      <c r="Q2108" s="13" t="s">
        <v>11028</v>
      </c>
      <c r="R2108" s="13" t="s">
        <v>11029</v>
      </c>
      <c r="S2108" s="13">
        <v>2</v>
      </c>
      <c r="T2108" s="13">
        <v>2</v>
      </c>
      <c r="U2108" s="13">
        <v>2</v>
      </c>
      <c r="V2108" s="13">
        <v>2</v>
      </c>
      <c r="X2108" s="13">
        <v>1</v>
      </c>
      <c r="Z2108" s="13">
        <v>4</v>
      </c>
      <c r="AC2108" s="13">
        <v>2</v>
      </c>
      <c r="AD2108" s="13">
        <v>2</v>
      </c>
      <c r="AE2108" s="13">
        <v>2</v>
      </c>
      <c r="AF2108" s="13">
        <v>2</v>
      </c>
      <c r="AG2108" s="13">
        <v>1</v>
      </c>
      <c r="AH2108" s="13">
        <v>2</v>
      </c>
      <c r="AI2108" s="13">
        <v>2</v>
      </c>
      <c r="AJ2108" s="13">
        <v>2</v>
      </c>
      <c r="AK2108" s="13">
        <v>1</v>
      </c>
      <c r="AL2108" s="13">
        <v>2</v>
      </c>
      <c r="AM2108" s="13">
        <v>2</v>
      </c>
      <c r="AN2108" s="13">
        <v>1</v>
      </c>
      <c r="AO2108" s="13" t="s">
        <v>11030</v>
      </c>
      <c r="AP2108" s="13" t="s">
        <v>2785</v>
      </c>
      <c r="AQ2108" s="13">
        <v>1</v>
      </c>
      <c r="AR2108" s="13">
        <v>1</v>
      </c>
      <c r="AS2108" s="13">
        <v>1</v>
      </c>
      <c r="AT2108" s="13">
        <v>1</v>
      </c>
      <c r="AU2108" s="13">
        <v>0</v>
      </c>
      <c r="AV2108" s="13">
        <v>1</v>
      </c>
      <c r="AW2108" s="13">
        <v>1</v>
      </c>
      <c r="AX2108" s="13">
        <v>1</v>
      </c>
      <c r="AY2108" s="13">
        <v>1</v>
      </c>
      <c r="AZ2108" s="13">
        <v>2</v>
      </c>
      <c r="BB2108" s="13">
        <v>1</v>
      </c>
      <c r="BC2108" s="13">
        <v>0</v>
      </c>
      <c r="BD2108" s="13">
        <v>2</v>
      </c>
      <c r="BF2108" s="13">
        <v>1</v>
      </c>
      <c r="BG2108" s="13">
        <v>2</v>
      </c>
      <c r="BH2108" s="17">
        <v>1</v>
      </c>
      <c r="BI2108" s="13">
        <v>1</v>
      </c>
      <c r="BJ2108" s="13">
        <v>1</v>
      </c>
      <c r="BK2108" s="13">
        <v>1</v>
      </c>
      <c r="BS2108" s="13">
        <v>2</v>
      </c>
      <c r="BT2108" s="13">
        <v>83</v>
      </c>
      <c r="BU2108" s="13">
        <v>1</v>
      </c>
      <c r="BV2108" s="13">
        <v>7</v>
      </c>
      <c r="CA2108" s="18">
        <v>2308</v>
      </c>
      <c r="CB2108" s="18"/>
      <c r="CC2108" s="18" t="s">
        <v>6522</v>
      </c>
      <c r="CD2108" s="18">
        <v>2501.1999999999998</v>
      </c>
      <c r="CE2108" s="18"/>
      <c r="CF2108" s="18"/>
      <c r="CG2108" s="18"/>
      <c r="CI2108" s="13">
        <v>1</v>
      </c>
      <c r="CJ2108" s="13">
        <v>1</v>
      </c>
      <c r="CK2108" s="13">
        <v>1</v>
      </c>
      <c r="CL2108" s="13">
        <v>1</v>
      </c>
      <c r="CM2108" s="13">
        <v>1</v>
      </c>
      <c r="CN2108" s="13">
        <v>1</v>
      </c>
      <c r="CO2108" s="13">
        <v>1</v>
      </c>
      <c r="CP2108" s="13">
        <v>1</v>
      </c>
      <c r="CQ2108" s="13">
        <v>1</v>
      </c>
      <c r="CR2108" s="13">
        <v>1</v>
      </c>
      <c r="CW2108" s="13" t="s">
        <v>11031</v>
      </c>
      <c r="CX2108" s="38" t="s">
        <v>11032</v>
      </c>
      <c r="CY2108" s="38" t="s">
        <v>11033</v>
      </c>
      <c r="CZ2108" s="38" t="s">
        <v>2169</v>
      </c>
      <c r="DA2108" s="38" t="s">
        <v>11034</v>
      </c>
    </row>
    <row r="2109" spans="1:106" s="13" customFormat="1">
      <c r="A2109" s="84">
        <v>3920</v>
      </c>
      <c r="B2109" s="84">
        <v>5</v>
      </c>
      <c r="C2109" s="13" t="s">
        <v>11035</v>
      </c>
      <c r="D2109" s="13" t="s">
        <v>11036</v>
      </c>
      <c r="E2109" s="14">
        <v>12518</v>
      </c>
      <c r="F2109" s="13" t="s">
        <v>622</v>
      </c>
      <c r="G2109" s="13" t="s">
        <v>941</v>
      </c>
      <c r="H2109" s="13" t="s">
        <v>941</v>
      </c>
      <c r="I2109" s="14">
        <v>40983</v>
      </c>
      <c r="J2109" s="13">
        <f t="shared" si="77"/>
        <v>77</v>
      </c>
      <c r="K2109" s="14">
        <v>41184</v>
      </c>
      <c r="L2109" s="13">
        <v>2</v>
      </c>
      <c r="M2109" s="14">
        <v>41228</v>
      </c>
      <c r="N2109" s="67">
        <f t="shared" si="76"/>
        <v>8.0492813141683772</v>
      </c>
      <c r="O2109" s="16">
        <v>2</v>
      </c>
      <c r="Q2109" s="13" t="s">
        <v>11037</v>
      </c>
      <c r="R2109" s="13" t="s">
        <v>38</v>
      </c>
      <c r="S2109" s="13">
        <v>2</v>
      </c>
      <c r="T2109" s="13">
        <v>2</v>
      </c>
      <c r="U2109" s="13">
        <v>2</v>
      </c>
      <c r="V2109" s="13">
        <v>2</v>
      </c>
      <c r="X2109" s="13">
        <v>1</v>
      </c>
      <c r="Z2109" s="13">
        <v>4</v>
      </c>
      <c r="AC2109" s="13">
        <v>2</v>
      </c>
      <c r="AD2109" s="13">
        <v>2</v>
      </c>
      <c r="AE2109" s="13">
        <v>2</v>
      </c>
      <c r="AF2109" s="13">
        <v>2</v>
      </c>
      <c r="AG2109" s="13">
        <v>1</v>
      </c>
      <c r="AH2109" s="13">
        <v>2</v>
      </c>
      <c r="AI2109" s="13">
        <v>2</v>
      </c>
      <c r="AJ2109" s="13">
        <v>2</v>
      </c>
      <c r="AK2109" s="13">
        <v>2</v>
      </c>
      <c r="AL2109" s="13">
        <v>2</v>
      </c>
      <c r="AM2109" s="13">
        <v>1</v>
      </c>
      <c r="AN2109" s="13">
        <v>2</v>
      </c>
      <c r="AO2109" s="13" t="s">
        <v>1984</v>
      </c>
      <c r="AP2109" s="13" t="s">
        <v>4756</v>
      </c>
      <c r="AQ2109" s="13">
        <v>1</v>
      </c>
      <c r="AR2109" s="13">
        <v>2</v>
      </c>
      <c r="AT2109" s="13">
        <v>1</v>
      </c>
      <c r="AU2109" s="13">
        <v>0</v>
      </c>
      <c r="AV2109" s="13">
        <v>1</v>
      </c>
      <c r="AW2109" s="13">
        <v>3</v>
      </c>
      <c r="AX2109" s="13">
        <v>2</v>
      </c>
      <c r="AZ2109" s="13">
        <v>2</v>
      </c>
      <c r="BB2109" s="13">
        <v>2</v>
      </c>
      <c r="BD2109" s="13">
        <v>2</v>
      </c>
      <c r="BF2109" s="13">
        <v>2</v>
      </c>
      <c r="BH2109" s="17">
        <v>2</v>
      </c>
      <c r="BI2109" s="13">
        <v>1</v>
      </c>
      <c r="BJ2109" s="13">
        <v>1</v>
      </c>
      <c r="BK2109" s="13">
        <v>1</v>
      </c>
      <c r="BL2109" s="13">
        <v>1</v>
      </c>
      <c r="BM2109" s="13">
        <v>3622</v>
      </c>
      <c r="BN2109" s="13">
        <v>1</v>
      </c>
      <c r="BO2109" s="13" t="s">
        <v>9545</v>
      </c>
      <c r="BP2109" s="13">
        <v>180</v>
      </c>
      <c r="BQ2109" s="13" t="s">
        <v>938</v>
      </c>
      <c r="BR2109" s="13" t="s">
        <v>939</v>
      </c>
      <c r="BS2109" s="13">
        <v>2</v>
      </c>
      <c r="BT2109" s="13">
        <v>42</v>
      </c>
      <c r="BU2109" s="13">
        <v>1</v>
      </c>
      <c r="BV2109" s="13">
        <v>0</v>
      </c>
      <c r="BX2109" s="13">
        <v>63.1</v>
      </c>
      <c r="CA2109" s="18">
        <v>2336</v>
      </c>
      <c r="CB2109" s="18"/>
      <c r="CC2109" s="18" t="s">
        <v>11038</v>
      </c>
      <c r="CD2109" s="18">
        <v>5575.6</v>
      </c>
      <c r="CE2109" s="18"/>
      <c r="CF2109" s="18"/>
      <c r="CG2109" s="18"/>
      <c r="CI2109" s="13">
        <v>1</v>
      </c>
      <c r="CJ2109" s="13">
        <v>1</v>
      </c>
      <c r="CK2109" s="13">
        <v>1</v>
      </c>
      <c r="CL2109" s="13">
        <v>1</v>
      </c>
      <c r="CM2109" s="13">
        <v>1</v>
      </c>
      <c r="CN2109" s="13">
        <v>1</v>
      </c>
      <c r="CO2109" s="13">
        <v>1</v>
      </c>
      <c r="CP2109" s="13">
        <v>1</v>
      </c>
      <c r="CQ2109" s="13">
        <v>1</v>
      </c>
      <c r="CR2109" s="13">
        <v>1</v>
      </c>
      <c r="CS2109" s="14">
        <v>41484</v>
      </c>
      <c r="CW2109" s="13" t="s">
        <v>11039</v>
      </c>
      <c r="CX2109" s="38" t="s">
        <v>11040</v>
      </c>
      <c r="CY2109" s="38" t="s">
        <v>3366</v>
      </c>
      <c r="CZ2109" s="38" t="s">
        <v>41</v>
      </c>
      <c r="DA2109" s="38" t="s">
        <v>2456</v>
      </c>
    </row>
    <row r="2110" spans="1:106" s="13" customFormat="1">
      <c r="A2110" s="84">
        <v>3921</v>
      </c>
      <c r="B2110" s="84">
        <v>5</v>
      </c>
      <c r="C2110" s="13" t="s">
        <v>7260</v>
      </c>
      <c r="D2110" s="13" t="s">
        <v>11041</v>
      </c>
      <c r="E2110" s="14">
        <v>14985</v>
      </c>
      <c r="F2110" s="13" t="s">
        <v>697</v>
      </c>
      <c r="G2110" s="13" t="s">
        <v>697</v>
      </c>
      <c r="H2110" s="13" t="s">
        <v>697</v>
      </c>
      <c r="I2110" s="14">
        <v>41167</v>
      </c>
      <c r="J2110" s="13">
        <f t="shared" si="77"/>
        <v>71</v>
      </c>
      <c r="K2110" s="14">
        <v>41206</v>
      </c>
      <c r="L2110" s="13">
        <v>4</v>
      </c>
      <c r="M2110" s="14">
        <v>41436</v>
      </c>
      <c r="N2110" s="67">
        <f t="shared" si="76"/>
        <v>8.8377823408624234</v>
      </c>
      <c r="O2110" s="16">
        <v>2</v>
      </c>
      <c r="Q2110" s="13" t="s">
        <v>11042</v>
      </c>
      <c r="R2110" s="13" t="s">
        <v>38</v>
      </c>
      <c r="S2110" s="13">
        <v>2</v>
      </c>
      <c r="U2110" s="13">
        <v>2</v>
      </c>
      <c r="V2110" s="13">
        <v>2</v>
      </c>
      <c r="X2110" s="13">
        <v>2</v>
      </c>
      <c r="AP2110" s="13" t="s">
        <v>7796</v>
      </c>
      <c r="AQ2110" s="13">
        <v>1</v>
      </c>
      <c r="AR2110" s="13">
        <v>2</v>
      </c>
      <c r="AT2110" s="13">
        <v>1</v>
      </c>
      <c r="AU2110" s="13">
        <v>0</v>
      </c>
      <c r="AV2110" s="13">
        <v>2</v>
      </c>
      <c r="AX2110" s="13">
        <v>2</v>
      </c>
      <c r="AZ2110" s="13">
        <v>2</v>
      </c>
      <c r="BB2110" s="13">
        <v>2</v>
      </c>
      <c r="BD2110" s="13">
        <v>1</v>
      </c>
      <c r="BE2110" s="13">
        <v>0</v>
      </c>
      <c r="BF2110" s="13">
        <v>2</v>
      </c>
      <c r="BH2110" s="17">
        <v>2</v>
      </c>
      <c r="BI2110" s="13">
        <v>1</v>
      </c>
      <c r="BJ2110" s="13">
        <v>1</v>
      </c>
      <c r="BK2110" s="13">
        <v>1</v>
      </c>
      <c r="BL2110" s="13">
        <v>1</v>
      </c>
      <c r="BM2110" s="13">
        <v>3624</v>
      </c>
      <c r="BN2110" s="13">
        <v>1</v>
      </c>
      <c r="BO2110" s="13" t="s">
        <v>10391</v>
      </c>
      <c r="BP2110" s="13">
        <v>180</v>
      </c>
      <c r="BQ2110" s="13" t="s">
        <v>3812</v>
      </c>
      <c r="BR2110" s="13" t="s">
        <v>271</v>
      </c>
      <c r="BS2110" s="13">
        <v>1</v>
      </c>
      <c r="BT2110" s="13">
        <v>44</v>
      </c>
      <c r="BU2110" s="13">
        <v>1</v>
      </c>
      <c r="BV2110" s="13">
        <v>4</v>
      </c>
      <c r="CA2110" s="18">
        <v>2328</v>
      </c>
      <c r="CB2110" s="18"/>
      <c r="CC2110" s="18" t="s">
        <v>11043</v>
      </c>
      <c r="CD2110" s="18">
        <v>4714.3999999999996</v>
      </c>
      <c r="CE2110" s="18"/>
      <c r="CF2110" s="18"/>
      <c r="CG2110" s="18"/>
      <c r="CH2110" s="13">
        <v>1</v>
      </c>
      <c r="CI2110" s="13">
        <v>1</v>
      </c>
      <c r="CJ2110" s="13">
        <v>1</v>
      </c>
      <c r="CK2110" s="13">
        <v>1</v>
      </c>
      <c r="CL2110" s="13">
        <v>1</v>
      </c>
      <c r="CM2110" s="13">
        <v>1</v>
      </c>
      <c r="CN2110" s="13">
        <v>1</v>
      </c>
      <c r="CO2110" s="13">
        <v>1</v>
      </c>
      <c r="CP2110" s="13">
        <v>1</v>
      </c>
      <c r="CQ2110" s="13">
        <v>1</v>
      </c>
      <c r="CR2110" s="13">
        <v>1</v>
      </c>
      <c r="CS2110" s="14">
        <v>41471</v>
      </c>
      <c r="CT2110" s="13">
        <v>3</v>
      </c>
      <c r="CU2110" s="13" t="s">
        <v>9852</v>
      </c>
      <c r="CW2110" s="13" t="s">
        <v>11044</v>
      </c>
      <c r="CX2110" s="38" t="s">
        <v>11045</v>
      </c>
      <c r="CY2110" s="38" t="s">
        <v>3771</v>
      </c>
      <c r="CZ2110" s="38" t="s">
        <v>41</v>
      </c>
      <c r="DA2110" s="38" t="s">
        <v>11046</v>
      </c>
    </row>
    <row r="2111" spans="1:106" s="13" customFormat="1">
      <c r="A2111" s="84">
        <v>3925</v>
      </c>
      <c r="B2111" s="84">
        <v>1</v>
      </c>
      <c r="C2111" s="13" t="s">
        <v>4187</v>
      </c>
      <c r="D2111" s="13" t="s">
        <v>11047</v>
      </c>
      <c r="E2111" s="14">
        <v>15400</v>
      </c>
      <c r="F2111" s="13" t="s">
        <v>219</v>
      </c>
      <c r="G2111" s="13" t="s">
        <v>219</v>
      </c>
      <c r="H2111" s="13" t="s">
        <v>219</v>
      </c>
      <c r="I2111" s="14">
        <v>41197</v>
      </c>
      <c r="J2111" s="13">
        <f t="shared" si="77"/>
        <v>70</v>
      </c>
      <c r="K2111" s="14">
        <v>41200</v>
      </c>
      <c r="L2111" s="13">
        <v>2</v>
      </c>
      <c r="M2111" s="14">
        <v>41722</v>
      </c>
      <c r="N2111" s="67">
        <f t="shared" si="76"/>
        <v>17.248459958932237</v>
      </c>
      <c r="O2111" s="16">
        <v>2</v>
      </c>
      <c r="Q2111" s="13" t="s">
        <v>180</v>
      </c>
      <c r="R2111" s="13" t="s">
        <v>181</v>
      </c>
      <c r="S2111" s="13">
        <v>2</v>
      </c>
      <c r="T2111" s="13">
        <v>2</v>
      </c>
      <c r="U2111" s="13">
        <v>2</v>
      </c>
      <c r="V2111" s="13">
        <v>2</v>
      </c>
      <c r="X2111" s="13">
        <v>2</v>
      </c>
      <c r="Z2111" s="13">
        <v>4</v>
      </c>
      <c r="AH2111" s="13">
        <v>2</v>
      </c>
      <c r="AP2111" s="13" t="s">
        <v>1715</v>
      </c>
      <c r="AQ2111" s="13">
        <v>1</v>
      </c>
      <c r="AR2111" s="13">
        <v>1</v>
      </c>
      <c r="AS2111" s="13">
        <v>1</v>
      </c>
      <c r="AT2111" s="13">
        <v>1</v>
      </c>
      <c r="AU2111" s="13">
        <v>0</v>
      </c>
      <c r="AZ2111" s="13">
        <v>1</v>
      </c>
      <c r="BA2111" s="13">
        <v>0</v>
      </c>
      <c r="BF2111" s="13">
        <v>1</v>
      </c>
      <c r="BG2111" s="13">
        <v>2</v>
      </c>
      <c r="BH2111" s="17">
        <v>1</v>
      </c>
      <c r="BI2111" s="13">
        <v>1</v>
      </c>
      <c r="BJ2111" s="13">
        <v>1</v>
      </c>
      <c r="BK2111" s="13">
        <v>1</v>
      </c>
      <c r="BL2111" s="13">
        <v>1</v>
      </c>
      <c r="BM2111" s="13">
        <v>3630</v>
      </c>
      <c r="BN2111" s="13">
        <v>2</v>
      </c>
      <c r="BQ2111" s="13" t="s">
        <v>289</v>
      </c>
      <c r="BR2111" s="13" t="s">
        <v>222</v>
      </c>
      <c r="BS2111" s="13">
        <v>1</v>
      </c>
      <c r="BT2111" s="13">
        <v>36</v>
      </c>
      <c r="BU2111" s="13">
        <v>1</v>
      </c>
      <c r="BV2111" s="13">
        <v>1</v>
      </c>
      <c r="BW2111" s="13">
        <v>2</v>
      </c>
      <c r="BX2111" s="13">
        <v>54.8</v>
      </c>
      <c r="CA2111" s="18">
        <v>2337</v>
      </c>
      <c r="CB2111" s="18"/>
      <c r="CC2111" s="18" t="s">
        <v>10461</v>
      </c>
      <c r="CD2111" s="18" t="s">
        <v>11048</v>
      </c>
      <c r="CE2111" s="18"/>
      <c r="CF2111" s="18"/>
      <c r="CG2111" s="18"/>
      <c r="CI2111" s="13">
        <v>1</v>
      </c>
      <c r="CJ2111" s="13">
        <v>1</v>
      </c>
      <c r="CK2111" s="13">
        <v>1</v>
      </c>
      <c r="CL2111" s="13">
        <v>1</v>
      </c>
      <c r="CM2111" s="13">
        <v>1</v>
      </c>
      <c r="CN2111" s="13">
        <v>1</v>
      </c>
      <c r="CO2111" s="13">
        <v>1</v>
      </c>
      <c r="CP2111" s="13">
        <v>1</v>
      </c>
      <c r="CQ2111" s="13">
        <v>1</v>
      </c>
      <c r="CR2111" s="13">
        <v>1</v>
      </c>
      <c r="CS2111" s="14">
        <v>41462</v>
      </c>
      <c r="CT2111" s="13">
        <v>1</v>
      </c>
      <c r="CW2111" s="13" t="s">
        <v>11049</v>
      </c>
      <c r="CX2111" s="38" t="s">
        <v>4362</v>
      </c>
      <c r="CY2111" s="38" t="s">
        <v>1514</v>
      </c>
      <c r="CZ2111" s="38" t="s">
        <v>41</v>
      </c>
      <c r="DA2111" s="38" t="s">
        <v>11050</v>
      </c>
      <c r="DB2111" s="13">
        <v>188</v>
      </c>
    </row>
    <row r="2112" spans="1:106" s="13" customFormat="1">
      <c r="A2112" s="84">
        <v>3926</v>
      </c>
      <c r="B2112" s="84">
        <v>1</v>
      </c>
      <c r="C2112" s="13" t="s">
        <v>294</v>
      </c>
      <c r="D2112" s="13" t="s">
        <v>11051</v>
      </c>
      <c r="E2112" s="14">
        <v>13839</v>
      </c>
      <c r="F2112" s="13" t="s">
        <v>219</v>
      </c>
      <c r="G2112" s="13" t="s">
        <v>219</v>
      </c>
      <c r="H2112" s="13" t="s">
        <v>219</v>
      </c>
      <c r="I2112" s="14">
        <v>40770</v>
      </c>
      <c r="J2112" s="13">
        <f t="shared" si="77"/>
        <v>73</v>
      </c>
      <c r="K2112" s="14">
        <v>41173</v>
      </c>
      <c r="L2112" s="13">
        <v>4</v>
      </c>
      <c r="M2112" s="14">
        <v>41431</v>
      </c>
      <c r="N2112" s="67">
        <f t="shared" si="76"/>
        <v>21.716632443531829</v>
      </c>
      <c r="O2112" s="16">
        <v>2</v>
      </c>
      <c r="Q2112" s="13" t="s">
        <v>180</v>
      </c>
      <c r="R2112" s="13" t="s">
        <v>181</v>
      </c>
      <c r="S2112" s="13">
        <v>2</v>
      </c>
      <c r="T2112" s="13">
        <v>2</v>
      </c>
      <c r="U2112" s="13">
        <v>2</v>
      </c>
      <c r="V2112" s="13">
        <v>2</v>
      </c>
      <c r="X2112" s="13">
        <v>2</v>
      </c>
      <c r="Z2112" s="13">
        <v>4</v>
      </c>
      <c r="AH2112" s="13">
        <v>2</v>
      </c>
      <c r="AI2112" s="13">
        <v>2</v>
      </c>
      <c r="AJ2112" s="13">
        <v>2</v>
      </c>
      <c r="AK2112" s="13">
        <v>2</v>
      </c>
      <c r="AL2112" s="13">
        <v>2</v>
      </c>
      <c r="AM2112" s="13">
        <v>1</v>
      </c>
      <c r="AN2112" s="13">
        <v>1</v>
      </c>
      <c r="AO2112" s="13" t="s">
        <v>11052</v>
      </c>
      <c r="AP2112" s="13" t="s">
        <v>809</v>
      </c>
      <c r="AQ2112" s="13">
        <v>1</v>
      </c>
      <c r="AR2112" s="13">
        <v>2</v>
      </c>
      <c r="AT2112" s="13">
        <v>1</v>
      </c>
      <c r="AV2112" s="13">
        <v>3</v>
      </c>
      <c r="AX2112" s="13">
        <v>3</v>
      </c>
      <c r="AZ2112" s="13">
        <v>3</v>
      </c>
      <c r="BB2112" s="13">
        <v>3</v>
      </c>
      <c r="BD2112" s="13">
        <v>1</v>
      </c>
      <c r="BF2112" s="13">
        <v>2</v>
      </c>
      <c r="BH2112" s="17">
        <v>2</v>
      </c>
      <c r="BI2112" s="13">
        <v>1</v>
      </c>
      <c r="BJ2112" s="13">
        <v>1</v>
      </c>
      <c r="BK2112" s="13">
        <v>1</v>
      </c>
      <c r="BL2112" s="13">
        <v>1</v>
      </c>
      <c r="BM2112" s="13">
        <v>3689</v>
      </c>
      <c r="BN2112" s="13">
        <v>2</v>
      </c>
      <c r="BQ2112" s="13" t="s">
        <v>221</v>
      </c>
      <c r="BR2112" s="13" t="s">
        <v>222</v>
      </c>
      <c r="BS2112" s="13">
        <v>1</v>
      </c>
      <c r="BT2112" s="13">
        <v>42</v>
      </c>
      <c r="BU2112" s="13">
        <v>1</v>
      </c>
      <c r="BV2112" s="13">
        <v>1</v>
      </c>
      <c r="BX2112" s="13">
        <v>26</v>
      </c>
      <c r="CA2112" s="18" t="s">
        <v>11053</v>
      </c>
      <c r="CB2112" s="18"/>
      <c r="CC2112" s="18">
        <v>1398</v>
      </c>
      <c r="CD2112" s="18">
        <v>445.2</v>
      </c>
      <c r="CE2112" s="18"/>
      <c r="CF2112" s="18" t="s">
        <v>778</v>
      </c>
      <c r="CG2112" s="18"/>
      <c r="CI2112" s="13">
        <v>1</v>
      </c>
      <c r="CJ2112" s="13">
        <v>1</v>
      </c>
      <c r="CK2112" s="13">
        <v>1</v>
      </c>
      <c r="CL2112" s="13">
        <v>1</v>
      </c>
      <c r="CM2112" s="13">
        <v>1</v>
      </c>
      <c r="CN2112" s="13">
        <v>1</v>
      </c>
      <c r="CO2112" s="13">
        <v>1</v>
      </c>
      <c r="CP2112" s="13">
        <v>1</v>
      </c>
      <c r="CQ2112" s="13">
        <v>1</v>
      </c>
      <c r="CR2112" s="13">
        <v>1</v>
      </c>
      <c r="CS2112" s="14">
        <v>41462</v>
      </c>
      <c r="CT2112" s="13">
        <v>1</v>
      </c>
      <c r="CW2112" s="13" t="s">
        <v>11049</v>
      </c>
      <c r="CX2112" s="38" t="s">
        <v>4362</v>
      </c>
      <c r="CY2112" s="38" t="s">
        <v>1514</v>
      </c>
      <c r="CZ2112" s="38" t="s">
        <v>41</v>
      </c>
      <c r="DA2112" s="38" t="s">
        <v>9905</v>
      </c>
    </row>
    <row r="2113" spans="1:106" s="13" customFormat="1">
      <c r="A2113" s="84">
        <v>3927</v>
      </c>
      <c r="B2113" s="84">
        <v>1</v>
      </c>
      <c r="C2113" s="13" t="s">
        <v>988</v>
      </c>
      <c r="D2113" s="13" t="s">
        <v>11051</v>
      </c>
      <c r="E2113" s="14">
        <v>20317</v>
      </c>
      <c r="F2113" s="13" t="s">
        <v>592</v>
      </c>
      <c r="G2113" s="13" t="s">
        <v>592</v>
      </c>
      <c r="H2113" s="13" t="s">
        <v>592</v>
      </c>
      <c r="I2113" s="14">
        <v>41136</v>
      </c>
      <c r="J2113" s="13">
        <f t="shared" si="77"/>
        <v>56</v>
      </c>
      <c r="K2113" s="14">
        <v>41198</v>
      </c>
      <c r="L2113" s="13">
        <v>2</v>
      </c>
      <c r="M2113" s="14">
        <v>41717</v>
      </c>
      <c r="N2113" s="67">
        <f t="shared" si="76"/>
        <v>19.088295687885012</v>
      </c>
      <c r="O2113" s="16">
        <v>2</v>
      </c>
      <c r="Q2113" s="13" t="s">
        <v>39</v>
      </c>
      <c r="R2113" s="13" t="s">
        <v>1996</v>
      </c>
      <c r="S2113" s="13">
        <v>2</v>
      </c>
      <c r="T2113" s="13">
        <v>2</v>
      </c>
      <c r="U2113" s="13">
        <v>2</v>
      </c>
      <c r="V2113" s="13">
        <v>2</v>
      </c>
      <c r="X2113" s="13">
        <v>2</v>
      </c>
      <c r="Z2113" s="13">
        <v>4</v>
      </c>
      <c r="AH2113" s="13">
        <v>2</v>
      </c>
      <c r="AI2113" s="13">
        <v>3</v>
      </c>
      <c r="AJ2113" s="13">
        <v>2</v>
      </c>
      <c r="AK2113" s="13">
        <v>2</v>
      </c>
      <c r="AL2113" s="13">
        <v>2</v>
      </c>
      <c r="AM2113" s="13">
        <v>1</v>
      </c>
      <c r="AN2113" s="13">
        <v>2</v>
      </c>
      <c r="AP2113" s="13" t="s">
        <v>11054</v>
      </c>
      <c r="AQ2113" s="13">
        <v>1</v>
      </c>
      <c r="AR2113" s="13">
        <v>1</v>
      </c>
      <c r="AS2113" s="13">
        <v>2</v>
      </c>
      <c r="AT2113" s="13">
        <v>1</v>
      </c>
      <c r="AU2113" s="13">
        <v>1</v>
      </c>
      <c r="AV2113" s="13">
        <v>1</v>
      </c>
      <c r="AW2113" s="13">
        <v>1</v>
      </c>
      <c r="AX2113" s="13">
        <v>3</v>
      </c>
      <c r="AZ2113" s="13">
        <v>3</v>
      </c>
      <c r="BB2113" s="13">
        <v>3</v>
      </c>
      <c r="BD2113" s="13">
        <v>1</v>
      </c>
      <c r="BE2113" s="13">
        <v>0</v>
      </c>
      <c r="BF2113" s="13">
        <v>1</v>
      </c>
      <c r="BG2113" s="13">
        <v>2</v>
      </c>
      <c r="BH2113" s="17">
        <v>1</v>
      </c>
      <c r="BI2113" s="13">
        <v>1</v>
      </c>
      <c r="BJ2113" s="13">
        <v>1</v>
      </c>
      <c r="BK2113" s="13">
        <v>1</v>
      </c>
      <c r="BL2113" s="13">
        <v>1</v>
      </c>
      <c r="BM2113" s="13">
        <v>3616</v>
      </c>
      <c r="BN2113" s="13">
        <v>2</v>
      </c>
      <c r="BQ2113" s="13" t="s">
        <v>1001</v>
      </c>
      <c r="BR2113" s="13" t="s">
        <v>1002</v>
      </c>
      <c r="BS2113" s="13">
        <v>2</v>
      </c>
      <c r="BT2113" s="13">
        <v>49</v>
      </c>
      <c r="BU2113" s="13">
        <v>1</v>
      </c>
      <c r="BV2113" s="13">
        <v>1</v>
      </c>
      <c r="BW2113" s="13">
        <v>2</v>
      </c>
      <c r="BX2113" s="13">
        <v>240</v>
      </c>
      <c r="CA2113" s="18">
        <v>2319</v>
      </c>
      <c r="CB2113" s="18"/>
      <c r="CC2113" s="18" t="s">
        <v>11055</v>
      </c>
      <c r="CD2113" s="18" t="s">
        <v>11056</v>
      </c>
      <c r="CE2113" s="18"/>
      <c r="CF2113" s="18"/>
      <c r="CG2113" s="18"/>
      <c r="CI2113" s="13">
        <v>1</v>
      </c>
      <c r="CJ2113" s="13">
        <v>1</v>
      </c>
      <c r="CK2113" s="13">
        <v>1</v>
      </c>
      <c r="CL2113" s="13">
        <v>1</v>
      </c>
      <c r="CM2113" s="13">
        <v>1</v>
      </c>
      <c r="CN2113" s="13">
        <v>1</v>
      </c>
      <c r="CO2113" s="13">
        <v>1</v>
      </c>
      <c r="CP2113" s="13">
        <v>1</v>
      </c>
      <c r="CQ2113" s="13">
        <v>1</v>
      </c>
      <c r="CR2113" s="13">
        <v>1</v>
      </c>
      <c r="CS2113" s="14">
        <v>41382</v>
      </c>
      <c r="CT2113" s="13">
        <v>2</v>
      </c>
      <c r="CW2113" s="13" t="s">
        <v>11057</v>
      </c>
      <c r="CX2113" s="38" t="s">
        <v>11058</v>
      </c>
      <c r="CY2113" s="38" t="s">
        <v>11059</v>
      </c>
      <c r="CZ2113" s="38"/>
      <c r="DA2113" s="38" t="s">
        <v>8941</v>
      </c>
      <c r="DB2113" s="64">
        <v>189</v>
      </c>
    </row>
    <row r="2114" spans="1:106" s="13" customFormat="1">
      <c r="A2114" s="84">
        <v>3940</v>
      </c>
      <c r="B2114" s="84">
        <v>5</v>
      </c>
      <c r="C2114" s="13" t="s">
        <v>11060</v>
      </c>
      <c r="D2114" s="13" t="s">
        <v>11061</v>
      </c>
      <c r="E2114" s="14">
        <v>12030</v>
      </c>
      <c r="F2114" s="13" t="s">
        <v>648</v>
      </c>
      <c r="G2114" s="13" t="s">
        <v>648</v>
      </c>
      <c r="H2114" s="13" t="s">
        <v>648</v>
      </c>
      <c r="I2114" s="14">
        <v>41044</v>
      </c>
      <c r="J2114" s="13">
        <f t="shared" si="77"/>
        <v>79</v>
      </c>
      <c r="K2114" s="14">
        <v>41180</v>
      </c>
      <c r="L2114" s="13">
        <v>2</v>
      </c>
      <c r="M2114" s="14">
        <v>41801</v>
      </c>
      <c r="N2114" s="67">
        <f t="shared" si="76"/>
        <v>24.870636550308006</v>
      </c>
      <c r="O2114" s="16">
        <v>2</v>
      </c>
      <c r="Q2114" s="13" t="s">
        <v>228</v>
      </c>
      <c r="R2114" s="13" t="s">
        <v>46</v>
      </c>
      <c r="S2114" s="13">
        <v>2</v>
      </c>
      <c r="T2114" s="13">
        <v>2</v>
      </c>
      <c r="U2114" s="13">
        <v>2</v>
      </c>
      <c r="V2114" s="13">
        <v>2</v>
      </c>
      <c r="X2114" s="13">
        <v>2</v>
      </c>
      <c r="Z2114" s="13">
        <v>4</v>
      </c>
      <c r="AC2114" s="13">
        <v>2</v>
      </c>
      <c r="AD2114" s="13">
        <v>2</v>
      </c>
      <c r="AE2114" s="13">
        <v>2</v>
      </c>
      <c r="AF2114" s="13">
        <v>2</v>
      </c>
      <c r="AG2114" s="13">
        <v>2</v>
      </c>
      <c r="AH2114" s="13">
        <v>2</v>
      </c>
      <c r="AI2114" s="13">
        <v>2</v>
      </c>
      <c r="AJ2114" s="13">
        <v>2</v>
      </c>
      <c r="AK2114" s="13">
        <v>2</v>
      </c>
      <c r="AL2114" s="13">
        <v>2</v>
      </c>
      <c r="AM2114" s="13">
        <v>2</v>
      </c>
      <c r="AN2114" s="13">
        <v>1</v>
      </c>
      <c r="AO2114" s="13" t="s">
        <v>11062</v>
      </c>
      <c r="AP2114" s="13" t="s">
        <v>1715</v>
      </c>
      <c r="AQ2114" s="13">
        <v>1</v>
      </c>
      <c r="AR2114" s="13">
        <v>2</v>
      </c>
      <c r="AT2114" s="13">
        <v>1</v>
      </c>
      <c r="AU2114" s="13">
        <v>0</v>
      </c>
      <c r="AV2114" s="13">
        <v>2</v>
      </c>
      <c r="AX2114" s="13">
        <v>2</v>
      </c>
      <c r="AZ2114" s="13">
        <v>2</v>
      </c>
      <c r="BB2114" s="13">
        <v>2</v>
      </c>
      <c r="BD2114" s="13">
        <v>1</v>
      </c>
      <c r="BE2114" s="13">
        <v>0</v>
      </c>
      <c r="BF2114" s="13">
        <v>1</v>
      </c>
      <c r="BG2114" s="13">
        <v>4</v>
      </c>
      <c r="BH2114" s="17">
        <v>2</v>
      </c>
      <c r="BI2114" s="13">
        <v>2</v>
      </c>
      <c r="BJ2114" s="13">
        <v>2</v>
      </c>
      <c r="BK2114" s="13">
        <v>1</v>
      </c>
      <c r="BL2114" s="13">
        <v>1</v>
      </c>
      <c r="BM2114" s="13">
        <v>3625</v>
      </c>
      <c r="BN2114" s="13">
        <v>1</v>
      </c>
      <c r="BO2114" s="13" t="s">
        <v>11063</v>
      </c>
      <c r="BP2114" s="13">
        <v>180</v>
      </c>
      <c r="BQ2114" s="13" t="s">
        <v>1001</v>
      </c>
      <c r="BR2114" s="13" t="s">
        <v>1002</v>
      </c>
      <c r="BS2114" s="13">
        <v>2</v>
      </c>
      <c r="BT2114" s="13">
        <v>42</v>
      </c>
      <c r="BU2114" s="13">
        <v>1</v>
      </c>
      <c r="BV2114" s="13">
        <v>1</v>
      </c>
      <c r="CA2114" s="18">
        <v>2325</v>
      </c>
      <c r="CB2114" s="18"/>
      <c r="CC2114" s="18" t="s">
        <v>11055</v>
      </c>
      <c r="CD2114" s="18" t="s">
        <v>11064</v>
      </c>
      <c r="CE2114" s="18"/>
      <c r="CF2114" s="18"/>
      <c r="CG2114" s="18"/>
      <c r="CI2114" s="13">
        <v>1</v>
      </c>
      <c r="CJ2114" s="13">
        <v>1</v>
      </c>
      <c r="CK2114" s="13">
        <v>1</v>
      </c>
      <c r="CL2114" s="13">
        <v>1</v>
      </c>
      <c r="CM2114" s="13">
        <v>1</v>
      </c>
      <c r="CN2114" s="13">
        <v>1</v>
      </c>
      <c r="CO2114" s="13">
        <v>1</v>
      </c>
      <c r="CP2114" s="13">
        <v>1</v>
      </c>
      <c r="CQ2114" s="13">
        <v>1</v>
      </c>
      <c r="CR2114" s="13">
        <v>1</v>
      </c>
      <c r="CS2114" s="14">
        <v>41383</v>
      </c>
      <c r="CT2114" s="13">
        <v>1</v>
      </c>
      <c r="CW2114" s="13" t="s">
        <v>11065</v>
      </c>
      <c r="CX2114" s="38" t="s">
        <v>11066</v>
      </c>
      <c r="CY2114" s="38" t="s">
        <v>11067</v>
      </c>
      <c r="CZ2114" s="38"/>
      <c r="DA2114" s="38" t="s">
        <v>8741</v>
      </c>
      <c r="DB2114" s="13">
        <v>22</v>
      </c>
    </row>
    <row r="2115" spans="1:106" s="13" customFormat="1">
      <c r="A2115" s="84">
        <v>3941</v>
      </c>
      <c r="B2115" s="84">
        <v>1</v>
      </c>
      <c r="C2115" s="13" t="s">
        <v>11068</v>
      </c>
      <c r="D2115" s="13" t="s">
        <v>37</v>
      </c>
      <c r="E2115" s="14">
        <v>12144</v>
      </c>
      <c r="F2115" s="13" t="s">
        <v>648</v>
      </c>
      <c r="G2115" s="13" t="s">
        <v>648</v>
      </c>
      <c r="H2115" s="13" t="s">
        <v>648</v>
      </c>
      <c r="I2115" s="14">
        <v>41197</v>
      </c>
      <c r="J2115" s="13">
        <f t="shared" si="77"/>
        <v>79</v>
      </c>
      <c r="K2115" s="14">
        <v>41190</v>
      </c>
      <c r="L2115" s="13">
        <v>4</v>
      </c>
      <c r="M2115" s="14">
        <v>41325</v>
      </c>
      <c r="N2115" s="67">
        <f t="shared" si="76"/>
        <v>4.2053388090349078</v>
      </c>
      <c r="O2115" s="16">
        <v>1</v>
      </c>
      <c r="P2115" s="13" t="s">
        <v>5392</v>
      </c>
      <c r="Q2115" s="13" t="s">
        <v>11069</v>
      </c>
      <c r="R2115" s="13" t="s">
        <v>38</v>
      </c>
      <c r="S2115" s="13">
        <v>2</v>
      </c>
      <c r="T2115" s="13">
        <v>2</v>
      </c>
      <c r="U2115" s="13">
        <v>2</v>
      </c>
      <c r="V2115" s="13">
        <v>2</v>
      </c>
      <c r="X2115" s="13">
        <v>1</v>
      </c>
      <c r="Z2115" s="13">
        <v>4</v>
      </c>
      <c r="AC2115" s="13">
        <v>2</v>
      </c>
      <c r="AD2115" s="13">
        <v>2</v>
      </c>
      <c r="AE2115" s="13">
        <v>2</v>
      </c>
      <c r="AF2115" s="13">
        <v>2</v>
      </c>
      <c r="AG2115" s="13">
        <v>1</v>
      </c>
      <c r="AH2115" s="13">
        <v>2</v>
      </c>
      <c r="AI2115" s="13">
        <v>2</v>
      </c>
      <c r="AJ2115" s="13">
        <v>2</v>
      </c>
      <c r="AK2115" s="13">
        <v>2</v>
      </c>
      <c r="AL2115" s="13">
        <v>2</v>
      </c>
      <c r="AM2115" s="13">
        <v>2</v>
      </c>
      <c r="AN2115" s="13">
        <v>2</v>
      </c>
      <c r="AO2115" s="13" t="s">
        <v>4297</v>
      </c>
      <c r="AP2115" s="13" t="s">
        <v>1715</v>
      </c>
      <c r="AQ2115" s="13">
        <v>1</v>
      </c>
      <c r="AR2115" s="13">
        <v>2</v>
      </c>
      <c r="AT2115" s="13">
        <v>1</v>
      </c>
      <c r="AU2115" s="13">
        <v>0</v>
      </c>
      <c r="AV2115" s="13">
        <v>2</v>
      </c>
      <c r="AX2115" s="13">
        <v>2</v>
      </c>
      <c r="AZ2115" s="13">
        <v>1</v>
      </c>
      <c r="BA2115" s="13">
        <v>0</v>
      </c>
      <c r="BB2115" s="13">
        <v>1</v>
      </c>
      <c r="BC2115" s="13">
        <v>0</v>
      </c>
      <c r="BD2115" s="13">
        <v>1</v>
      </c>
      <c r="BE2115" s="13">
        <v>0</v>
      </c>
      <c r="BF2115" s="13">
        <v>1</v>
      </c>
      <c r="BG2115" s="13">
        <v>0</v>
      </c>
      <c r="BH2115" s="17">
        <v>1</v>
      </c>
      <c r="BI2115" s="13">
        <v>2</v>
      </c>
      <c r="BJ2115" s="13">
        <v>2</v>
      </c>
      <c r="BK2115" s="13">
        <v>1</v>
      </c>
      <c r="BL2115" s="13">
        <v>1</v>
      </c>
      <c r="BM2115" s="13">
        <v>3634</v>
      </c>
      <c r="BN2115" s="13">
        <v>2</v>
      </c>
      <c r="BQ2115" s="13" t="s">
        <v>237</v>
      </c>
      <c r="BR2115" s="13" t="s">
        <v>238</v>
      </c>
      <c r="BS2115" s="13">
        <v>2</v>
      </c>
      <c r="BT2115" s="13">
        <v>51</v>
      </c>
      <c r="BU2115" s="13">
        <v>1</v>
      </c>
      <c r="BV2115" s="13">
        <v>0</v>
      </c>
      <c r="CA2115" s="18">
        <v>2339</v>
      </c>
      <c r="CB2115" s="18"/>
      <c r="CC2115" s="18" t="s">
        <v>6522</v>
      </c>
      <c r="CD2115" s="18">
        <v>5778.8</v>
      </c>
      <c r="CE2115" s="18"/>
      <c r="CF2115" s="18"/>
      <c r="CG2115" s="18"/>
      <c r="CH2115" s="13">
        <v>2</v>
      </c>
      <c r="CI2115" s="13">
        <v>1</v>
      </c>
      <c r="CJ2115" s="13">
        <v>1</v>
      </c>
      <c r="CK2115" s="13">
        <v>1</v>
      </c>
      <c r="CL2115" s="13">
        <v>1</v>
      </c>
      <c r="CM2115" s="13">
        <v>1</v>
      </c>
      <c r="CN2115" s="13">
        <v>1</v>
      </c>
      <c r="CO2115" s="13">
        <v>1</v>
      </c>
      <c r="CP2115" s="13">
        <v>1</v>
      </c>
      <c r="CQ2115" s="13">
        <v>1</v>
      </c>
      <c r="CR2115" s="13">
        <v>1</v>
      </c>
      <c r="CS2115" s="14">
        <v>41414</v>
      </c>
      <c r="CT2115" s="13">
        <v>1</v>
      </c>
      <c r="CW2115" s="13" t="s">
        <v>9241</v>
      </c>
      <c r="CX2115" s="38" t="s">
        <v>11070</v>
      </c>
      <c r="CY2115" s="38" t="s">
        <v>11071</v>
      </c>
      <c r="CZ2115" s="38" t="s">
        <v>41</v>
      </c>
      <c r="DA2115" s="38" t="s">
        <v>9214</v>
      </c>
    </row>
    <row r="2116" spans="1:106" s="13" customFormat="1">
      <c r="A2116" s="84">
        <v>3944</v>
      </c>
      <c r="B2116" s="84">
        <v>1</v>
      </c>
      <c r="C2116" s="13" t="s">
        <v>825</v>
      </c>
      <c r="D2116" s="13" t="s">
        <v>10982</v>
      </c>
      <c r="E2116" s="14">
        <v>13602</v>
      </c>
      <c r="F2116" s="13" t="s">
        <v>295</v>
      </c>
      <c r="G2116" s="13" t="s">
        <v>461</v>
      </c>
      <c r="H2116" s="13" t="s">
        <v>461</v>
      </c>
      <c r="I2116" s="14">
        <v>41167</v>
      </c>
      <c r="J2116" s="13">
        <f t="shared" si="77"/>
        <v>75</v>
      </c>
      <c r="K2116" s="14">
        <v>41183</v>
      </c>
      <c r="L2116" s="13">
        <v>4</v>
      </c>
      <c r="M2116" s="14">
        <v>41597</v>
      </c>
      <c r="N2116" s="67">
        <f t="shared" si="76"/>
        <v>14.127310061601642</v>
      </c>
      <c r="O2116" s="16">
        <v>2</v>
      </c>
      <c r="Q2116" s="13" t="s">
        <v>11072</v>
      </c>
      <c r="R2116" s="13" t="s">
        <v>38</v>
      </c>
      <c r="S2116" s="13">
        <v>2</v>
      </c>
      <c r="T2116" s="13">
        <v>2</v>
      </c>
      <c r="U2116" s="13">
        <v>2</v>
      </c>
      <c r="V2116" s="13">
        <v>2</v>
      </c>
      <c r="X2116" s="13">
        <v>2</v>
      </c>
      <c r="Z2116" s="13">
        <v>4</v>
      </c>
      <c r="AH2116" s="13">
        <v>2</v>
      </c>
      <c r="AI2116" s="13">
        <v>2</v>
      </c>
      <c r="AJ2116" s="13">
        <v>2</v>
      </c>
      <c r="AK2116" s="13">
        <v>2</v>
      </c>
      <c r="AL2116" s="13">
        <v>22</v>
      </c>
      <c r="AM2116" s="13">
        <v>2</v>
      </c>
      <c r="AN2116" s="13">
        <v>2</v>
      </c>
      <c r="AP2116" s="13" t="s">
        <v>1561</v>
      </c>
      <c r="AQ2116" s="13">
        <v>1</v>
      </c>
      <c r="AR2116" s="13">
        <v>1</v>
      </c>
      <c r="AS2116" s="13">
        <v>1</v>
      </c>
      <c r="AT2116" s="13">
        <v>1</v>
      </c>
      <c r="AU2116" s="13">
        <v>1</v>
      </c>
      <c r="AV2116" s="13">
        <v>2</v>
      </c>
      <c r="AX2116" s="13">
        <v>2</v>
      </c>
      <c r="AZ2116" s="13">
        <v>1</v>
      </c>
      <c r="BA2116" s="13">
        <v>1</v>
      </c>
      <c r="BB2116" s="13">
        <v>1</v>
      </c>
      <c r="BC2116" s="13">
        <v>0</v>
      </c>
      <c r="BD2116" s="13">
        <v>1</v>
      </c>
      <c r="BE2116" s="13">
        <v>1</v>
      </c>
      <c r="BF2116" s="13">
        <v>1</v>
      </c>
      <c r="BG2116" s="13">
        <v>1</v>
      </c>
      <c r="BH2116" s="17">
        <v>2</v>
      </c>
      <c r="BI2116" s="13">
        <v>1</v>
      </c>
      <c r="BJ2116" s="13">
        <v>2</v>
      </c>
      <c r="BK2116" s="13">
        <v>1</v>
      </c>
      <c r="BL2116" s="13">
        <v>1</v>
      </c>
      <c r="BM2116" s="13" t="s">
        <v>11073</v>
      </c>
      <c r="BN2116" s="13">
        <v>2</v>
      </c>
      <c r="BQ2116" s="13" t="s">
        <v>670</v>
      </c>
      <c r="BR2116" s="13" t="s">
        <v>671</v>
      </c>
      <c r="BS2116" s="13">
        <v>1</v>
      </c>
      <c r="BT2116" s="13">
        <v>32</v>
      </c>
      <c r="BU2116" s="13">
        <v>1</v>
      </c>
      <c r="BV2116" s="13">
        <v>1</v>
      </c>
      <c r="CA2116" s="18">
        <v>2302</v>
      </c>
      <c r="CB2116" s="18"/>
      <c r="CC2116" s="18">
        <v>2400</v>
      </c>
      <c r="CD2116" s="18" t="s">
        <v>11074</v>
      </c>
      <c r="CE2116" s="18"/>
      <c r="CF2116" s="18"/>
      <c r="CG2116" s="18"/>
      <c r="CH2116" s="13">
        <v>2</v>
      </c>
      <c r="CI2116" s="13">
        <v>1</v>
      </c>
      <c r="CJ2116" s="13">
        <v>1</v>
      </c>
      <c r="CK2116" s="13">
        <v>1</v>
      </c>
      <c r="CL2116" s="13">
        <v>1</v>
      </c>
      <c r="CM2116" s="13">
        <v>1</v>
      </c>
      <c r="CN2116" s="13">
        <v>1</v>
      </c>
      <c r="CO2116" s="13">
        <v>1</v>
      </c>
      <c r="CP2116" s="13">
        <v>1</v>
      </c>
      <c r="CQ2116" s="13">
        <v>1</v>
      </c>
      <c r="CR2116" s="13">
        <v>1</v>
      </c>
      <c r="CS2116" s="14">
        <v>41509</v>
      </c>
      <c r="CT2116" s="13">
        <v>2</v>
      </c>
      <c r="CW2116" s="13" t="s">
        <v>11075</v>
      </c>
      <c r="CX2116" s="38" t="s">
        <v>11076</v>
      </c>
      <c r="CY2116" s="38" t="s">
        <v>6121</v>
      </c>
      <c r="CZ2116" s="38"/>
      <c r="DA2116" s="38" t="s">
        <v>8741</v>
      </c>
      <c r="DB2116" s="13">
        <v>23</v>
      </c>
    </row>
    <row r="2117" spans="1:106" s="13" customFormat="1">
      <c r="A2117" s="84">
        <v>3945</v>
      </c>
      <c r="B2117" s="84">
        <v>1</v>
      </c>
      <c r="C2117" s="13" t="s">
        <v>6069</v>
      </c>
      <c r="D2117" s="13" t="s">
        <v>37</v>
      </c>
      <c r="E2117" s="14">
        <v>12357</v>
      </c>
      <c r="F2117" s="13" t="s">
        <v>461</v>
      </c>
      <c r="G2117" s="13" t="s">
        <v>461</v>
      </c>
      <c r="H2117" s="13" t="s">
        <v>461</v>
      </c>
      <c r="I2117" s="14">
        <v>41014</v>
      </c>
      <c r="J2117" s="13">
        <f t="shared" si="77"/>
        <v>78</v>
      </c>
      <c r="K2117" s="14">
        <v>41201</v>
      </c>
      <c r="L2117" s="13">
        <v>2</v>
      </c>
      <c r="M2117" s="14">
        <v>41509</v>
      </c>
      <c r="N2117" s="67">
        <f t="shared" si="76"/>
        <v>16.262833675564682</v>
      </c>
      <c r="O2117" s="16">
        <v>2</v>
      </c>
      <c r="Q2117" s="13" t="s">
        <v>11077</v>
      </c>
      <c r="R2117" s="13" t="s">
        <v>38</v>
      </c>
      <c r="S2117" s="13">
        <v>2</v>
      </c>
      <c r="T2117" s="13">
        <v>2</v>
      </c>
      <c r="U2117" s="13">
        <v>2</v>
      </c>
      <c r="V2117" s="13">
        <v>2</v>
      </c>
      <c r="X2117" s="13">
        <v>2</v>
      </c>
      <c r="Z2117" s="13">
        <v>4</v>
      </c>
      <c r="AH2117" s="13">
        <v>2</v>
      </c>
      <c r="AI2117" s="13">
        <v>2</v>
      </c>
      <c r="AJ2117" s="13">
        <v>2</v>
      </c>
      <c r="AK2117" s="13">
        <v>3</v>
      </c>
      <c r="AL2117" s="13">
        <v>1</v>
      </c>
      <c r="AM2117" s="13">
        <v>1</v>
      </c>
      <c r="AN2117" s="13">
        <v>1</v>
      </c>
      <c r="AO2117" s="13" t="s">
        <v>1113</v>
      </c>
      <c r="AP2117" s="13" t="s">
        <v>4072</v>
      </c>
      <c r="AQ2117" s="13">
        <v>1</v>
      </c>
      <c r="AR2117" s="13">
        <v>2</v>
      </c>
      <c r="AT2117" s="13">
        <v>1</v>
      </c>
      <c r="AV2117" s="13">
        <v>1</v>
      </c>
      <c r="AX2117" s="13">
        <v>2</v>
      </c>
      <c r="AZ2117" s="13">
        <v>2</v>
      </c>
      <c r="BB2117" s="13">
        <v>2</v>
      </c>
      <c r="BD2117" s="13">
        <v>2</v>
      </c>
      <c r="BF2117" s="13">
        <v>2</v>
      </c>
      <c r="BH2117" s="17">
        <v>2</v>
      </c>
      <c r="BI2117" s="13">
        <v>1</v>
      </c>
      <c r="BJ2117" s="13">
        <v>1</v>
      </c>
      <c r="BK2117" s="13">
        <v>1</v>
      </c>
      <c r="BS2117" s="13">
        <v>2</v>
      </c>
      <c r="BT2117" s="13">
        <v>114</v>
      </c>
      <c r="BU2117" s="13">
        <v>1</v>
      </c>
      <c r="BV2117" s="13">
        <v>1</v>
      </c>
      <c r="CA2117" s="18">
        <v>2345</v>
      </c>
      <c r="CB2117" s="18"/>
      <c r="CC2117" s="18">
        <v>1781</v>
      </c>
      <c r="CD2117" s="18" t="s">
        <v>11078</v>
      </c>
      <c r="CE2117" s="18"/>
      <c r="CF2117" s="18"/>
      <c r="CG2117" s="18"/>
      <c r="CI2117" s="13">
        <v>1</v>
      </c>
      <c r="CJ2117" s="13">
        <v>1</v>
      </c>
      <c r="CK2117" s="13">
        <v>1</v>
      </c>
      <c r="CL2117" s="13">
        <v>1</v>
      </c>
      <c r="CM2117" s="13">
        <v>1</v>
      </c>
      <c r="CN2117" s="13">
        <v>1</v>
      </c>
      <c r="CO2117" s="13">
        <v>1</v>
      </c>
      <c r="CP2117" s="13">
        <v>1</v>
      </c>
      <c r="CQ2117" s="13">
        <v>1</v>
      </c>
      <c r="CR2117" s="13">
        <v>1</v>
      </c>
      <c r="CS2117" s="14">
        <v>41509</v>
      </c>
      <c r="CT2117" s="13">
        <v>2</v>
      </c>
      <c r="CW2117" s="13" t="s">
        <v>11079</v>
      </c>
      <c r="CX2117" s="38" t="s">
        <v>11080</v>
      </c>
      <c r="CY2117" s="38" t="s">
        <v>11081</v>
      </c>
      <c r="CZ2117" s="38" t="s">
        <v>41</v>
      </c>
      <c r="DA2117" s="38" t="s">
        <v>11082</v>
      </c>
    </row>
    <row r="2118" spans="1:106" s="13" customFormat="1">
      <c r="A2118" s="84">
        <v>3949</v>
      </c>
      <c r="B2118" s="84">
        <v>1</v>
      </c>
      <c r="C2118" s="13" t="s">
        <v>1611</v>
      </c>
      <c r="D2118" s="13" t="s">
        <v>37</v>
      </c>
      <c r="E2118" s="14">
        <v>10755</v>
      </c>
      <c r="F2118" s="13" t="s">
        <v>535</v>
      </c>
      <c r="G2118" s="13" t="s">
        <v>214</v>
      </c>
      <c r="H2118" s="13" t="s">
        <v>214</v>
      </c>
      <c r="I2118" s="14">
        <v>41197</v>
      </c>
      <c r="J2118" s="13">
        <f t="shared" si="77"/>
        <v>83</v>
      </c>
      <c r="K2118" s="14">
        <v>41218</v>
      </c>
      <c r="L2118" s="13">
        <v>3</v>
      </c>
      <c r="M2118" s="14">
        <v>41346</v>
      </c>
      <c r="N2118" s="67">
        <f t="shared" si="76"/>
        <v>4.8952772073921968</v>
      </c>
      <c r="O2118" s="16">
        <v>2</v>
      </c>
      <c r="Q2118" s="13" t="s">
        <v>1986</v>
      </c>
      <c r="R2118" s="13" t="s">
        <v>38</v>
      </c>
      <c r="S2118" s="13">
        <v>2</v>
      </c>
      <c r="T2118" s="13">
        <v>2</v>
      </c>
      <c r="U2118" s="13">
        <v>2</v>
      </c>
      <c r="V2118" s="13">
        <v>2</v>
      </c>
      <c r="X2118" s="13">
        <v>1</v>
      </c>
      <c r="Z2118" s="13">
        <v>4</v>
      </c>
      <c r="AC2118" s="13">
        <v>2</v>
      </c>
      <c r="AD2118" s="13">
        <v>2</v>
      </c>
      <c r="AE2118" s="13">
        <v>2</v>
      </c>
      <c r="AF2118" s="13">
        <v>2</v>
      </c>
      <c r="AG2118" s="13">
        <v>1</v>
      </c>
      <c r="AH2118" s="13">
        <v>2</v>
      </c>
      <c r="AI2118" s="13">
        <v>2</v>
      </c>
      <c r="AJ2118" s="13">
        <v>2</v>
      </c>
      <c r="AK2118" s="13">
        <v>2</v>
      </c>
      <c r="AL2118" s="13">
        <v>2</v>
      </c>
      <c r="AM2118" s="13">
        <v>1</v>
      </c>
      <c r="AN2118" s="13">
        <v>1</v>
      </c>
      <c r="AO2118" s="13" t="s">
        <v>11083</v>
      </c>
      <c r="AP2118" s="13" t="s">
        <v>11084</v>
      </c>
      <c r="AQ2118" s="13">
        <v>1</v>
      </c>
      <c r="AR2118" s="13">
        <v>2</v>
      </c>
      <c r="AT2118" s="13">
        <v>1</v>
      </c>
      <c r="AU2118" s="13">
        <v>0</v>
      </c>
      <c r="AV2118" s="13">
        <v>2</v>
      </c>
      <c r="AX2118" s="13">
        <v>2</v>
      </c>
      <c r="AZ2118" s="13">
        <v>2</v>
      </c>
      <c r="BB2118" s="13">
        <v>2</v>
      </c>
      <c r="BD2118" s="13">
        <v>2</v>
      </c>
      <c r="BF2118" s="13">
        <v>2</v>
      </c>
      <c r="BH2118" s="17">
        <v>2</v>
      </c>
      <c r="BI2118" s="13">
        <v>2</v>
      </c>
      <c r="BJ2118" s="13">
        <v>2</v>
      </c>
      <c r="BK2118" s="13">
        <v>1</v>
      </c>
      <c r="BL2118" s="13">
        <v>1</v>
      </c>
      <c r="BM2118" s="13">
        <v>3639</v>
      </c>
      <c r="BN2118" s="13">
        <v>2</v>
      </c>
      <c r="BQ2118" s="13" t="s">
        <v>954</v>
      </c>
      <c r="BR2118" s="13" t="s">
        <v>955</v>
      </c>
      <c r="BS2118" s="13">
        <v>2</v>
      </c>
      <c r="BT2118" s="13">
        <v>71</v>
      </c>
      <c r="BU2118" s="13">
        <v>1</v>
      </c>
      <c r="BV2118" s="13">
        <v>1</v>
      </c>
      <c r="CA2118" s="18">
        <v>2354</v>
      </c>
      <c r="CB2118" s="18"/>
      <c r="CC2118" s="18">
        <v>1268</v>
      </c>
      <c r="CD2118" s="18">
        <v>1151.2</v>
      </c>
      <c r="CE2118" s="18"/>
      <c r="CF2118" s="18"/>
      <c r="CG2118" s="18"/>
      <c r="CI2118" s="13">
        <v>1</v>
      </c>
      <c r="CJ2118" s="13">
        <v>1</v>
      </c>
      <c r="CK2118" s="13">
        <v>1</v>
      </c>
      <c r="CL2118" s="13">
        <v>1</v>
      </c>
      <c r="CM2118" s="13">
        <v>1</v>
      </c>
      <c r="CN2118" s="13">
        <v>1</v>
      </c>
      <c r="CO2118" s="13">
        <v>1</v>
      </c>
      <c r="CP2118" s="13">
        <v>1</v>
      </c>
      <c r="CQ2118" s="13">
        <v>1</v>
      </c>
      <c r="CR2118" s="13">
        <v>1</v>
      </c>
      <c r="CS2118" s="14">
        <v>41456</v>
      </c>
      <c r="CT2118" s="13">
        <v>2</v>
      </c>
      <c r="CW2118" s="13" t="s">
        <v>11085</v>
      </c>
      <c r="CX2118" s="38" t="s">
        <v>11086</v>
      </c>
      <c r="CY2118" s="38" t="s">
        <v>11087</v>
      </c>
      <c r="CZ2118" s="38"/>
      <c r="DA2118" s="38" t="s">
        <v>8941</v>
      </c>
    </row>
    <row r="2119" spans="1:106" s="13" customFormat="1">
      <c r="A2119" s="84">
        <v>3950</v>
      </c>
      <c r="B2119" s="84">
        <v>5</v>
      </c>
      <c r="C2119" s="13" t="s">
        <v>9257</v>
      </c>
      <c r="D2119" s="13" t="s">
        <v>37</v>
      </c>
      <c r="E2119" s="14">
        <v>13394</v>
      </c>
      <c r="F2119" s="13" t="s">
        <v>396</v>
      </c>
      <c r="G2119" s="13" t="s">
        <v>396</v>
      </c>
      <c r="H2119" s="13" t="s">
        <v>396</v>
      </c>
      <c r="I2119" s="14">
        <v>41136</v>
      </c>
      <c r="J2119" s="13">
        <f t="shared" si="77"/>
        <v>75</v>
      </c>
      <c r="K2119" s="14">
        <v>41215</v>
      </c>
      <c r="L2119" s="13">
        <v>4</v>
      </c>
      <c r="M2119" s="14">
        <v>41501</v>
      </c>
      <c r="N2119" s="67">
        <f t="shared" si="76"/>
        <v>11.991786447638603</v>
      </c>
      <c r="O2119" s="16">
        <v>2</v>
      </c>
      <c r="Q2119" s="13" t="s">
        <v>205</v>
      </c>
      <c r="R2119" s="13" t="s">
        <v>46</v>
      </c>
      <c r="T2119" s="13">
        <v>2</v>
      </c>
      <c r="U2119" s="13">
        <v>2</v>
      </c>
      <c r="V2119" s="13">
        <v>2</v>
      </c>
      <c r="X2119" s="13">
        <v>2</v>
      </c>
      <c r="Z2119" s="13">
        <v>4</v>
      </c>
      <c r="AH2119" s="13">
        <v>2</v>
      </c>
      <c r="AI2119" s="13">
        <v>1</v>
      </c>
      <c r="AJ2119" s="13">
        <v>2</v>
      </c>
      <c r="AK2119" s="13">
        <v>2</v>
      </c>
      <c r="AL2119" s="13">
        <v>2</v>
      </c>
      <c r="AM2119" s="13">
        <v>1</v>
      </c>
      <c r="AN2119" s="13">
        <v>1</v>
      </c>
      <c r="AO2119" s="13" t="s">
        <v>11088</v>
      </c>
      <c r="AP2119" s="13" t="s">
        <v>11089</v>
      </c>
      <c r="AQ2119" s="13">
        <v>1</v>
      </c>
      <c r="AR2119" s="13">
        <v>2</v>
      </c>
      <c r="AT2119" s="13">
        <v>1</v>
      </c>
      <c r="AU2119" s="13">
        <v>0</v>
      </c>
      <c r="AV2119" s="13">
        <v>2</v>
      </c>
      <c r="AX2119" s="13">
        <v>1</v>
      </c>
      <c r="AY2119" s="13">
        <v>0</v>
      </c>
      <c r="AZ2119" s="13">
        <v>2</v>
      </c>
      <c r="BB2119" s="13">
        <v>2</v>
      </c>
      <c r="BD2119" s="13">
        <v>2</v>
      </c>
      <c r="BF2119" s="13">
        <v>2</v>
      </c>
      <c r="BH2119" s="17">
        <v>2</v>
      </c>
      <c r="BI2119" s="13">
        <v>1</v>
      </c>
      <c r="BJ2119" s="13">
        <v>2</v>
      </c>
      <c r="BK2119" s="13">
        <v>1</v>
      </c>
      <c r="BL2119" s="13">
        <v>1</v>
      </c>
      <c r="BM2119" s="13">
        <v>3642</v>
      </c>
      <c r="BN2119" s="13">
        <v>1</v>
      </c>
      <c r="BO2119" s="13" t="s">
        <v>3147</v>
      </c>
      <c r="BP2119" s="13">
        <v>180</v>
      </c>
      <c r="BQ2119" s="13" t="s">
        <v>237</v>
      </c>
      <c r="BR2119" s="13" t="s">
        <v>238</v>
      </c>
      <c r="BS2119" s="13">
        <v>1</v>
      </c>
      <c r="BT2119" s="13">
        <v>94</v>
      </c>
      <c r="BU2119" s="13">
        <v>1</v>
      </c>
      <c r="BV2119" s="13">
        <v>3</v>
      </c>
      <c r="CA2119" s="18"/>
      <c r="CB2119" s="18"/>
      <c r="CC2119" s="18" t="s">
        <v>11090</v>
      </c>
      <c r="CD2119" s="18">
        <v>1631.2</v>
      </c>
      <c r="CE2119" s="18"/>
      <c r="CF2119" s="18"/>
      <c r="CG2119" s="18"/>
      <c r="CH2119" s="13">
        <v>2</v>
      </c>
      <c r="CI2119" s="13">
        <v>1</v>
      </c>
      <c r="CJ2119" s="13">
        <v>1</v>
      </c>
      <c r="CK2119" s="13">
        <v>1</v>
      </c>
      <c r="CL2119" s="13">
        <v>1</v>
      </c>
      <c r="CM2119" s="13">
        <v>1</v>
      </c>
      <c r="CN2119" s="13">
        <v>1</v>
      </c>
      <c r="CO2119" s="13">
        <v>1</v>
      </c>
      <c r="CP2119" s="13">
        <v>1</v>
      </c>
      <c r="CQ2119" s="13">
        <v>1</v>
      </c>
      <c r="CR2119" s="13">
        <v>1</v>
      </c>
      <c r="CW2119" s="13" t="s">
        <v>11091</v>
      </c>
      <c r="CX2119" s="38" t="s">
        <v>11092</v>
      </c>
      <c r="CY2119" s="38" t="s">
        <v>11093</v>
      </c>
      <c r="CZ2119" s="38"/>
      <c r="DA2119" s="38" t="s">
        <v>11094</v>
      </c>
    </row>
    <row r="2120" spans="1:106" s="13" customFormat="1">
      <c r="A2120" s="84">
        <v>3953</v>
      </c>
      <c r="B2120" s="84">
        <v>1</v>
      </c>
      <c r="C2120" s="13" t="s">
        <v>1635</v>
      </c>
      <c r="D2120" s="13" t="s">
        <v>37</v>
      </c>
      <c r="E2120" s="14">
        <v>22286</v>
      </c>
      <c r="F2120" s="13" t="s">
        <v>592</v>
      </c>
      <c r="G2120" s="13" t="s">
        <v>592</v>
      </c>
      <c r="H2120" s="13" t="s">
        <v>592</v>
      </c>
      <c r="I2120" s="14">
        <v>40983</v>
      </c>
      <c r="J2120" s="13">
        <f t="shared" si="77"/>
        <v>51</v>
      </c>
      <c r="K2120" s="14">
        <v>41211</v>
      </c>
      <c r="L2120" s="13">
        <v>2</v>
      </c>
      <c r="M2120" s="14">
        <v>41484</v>
      </c>
      <c r="N2120" s="67">
        <f t="shared" si="76"/>
        <v>16.459958932238195</v>
      </c>
      <c r="O2120" s="16">
        <v>2</v>
      </c>
      <c r="Q2120" s="13" t="s">
        <v>2116</v>
      </c>
      <c r="R2120" s="13" t="s">
        <v>46</v>
      </c>
      <c r="S2120" s="13">
        <v>2</v>
      </c>
      <c r="T2120" s="13">
        <v>2</v>
      </c>
      <c r="U2120" s="13">
        <v>2</v>
      </c>
      <c r="V2120" s="13">
        <v>2</v>
      </c>
      <c r="X2120" s="13">
        <v>2</v>
      </c>
      <c r="Z2120" s="13">
        <v>4</v>
      </c>
      <c r="AC2120" s="13">
        <v>2</v>
      </c>
      <c r="AD2120" s="13">
        <v>2</v>
      </c>
      <c r="AE2120" s="13">
        <v>2</v>
      </c>
      <c r="AF2120" s="13">
        <v>2</v>
      </c>
      <c r="AG2120" s="13">
        <v>2</v>
      </c>
      <c r="AH2120" s="13">
        <v>2</v>
      </c>
      <c r="AI2120" s="13">
        <v>2</v>
      </c>
      <c r="AJ2120" s="13">
        <v>2</v>
      </c>
      <c r="AK2120" s="13">
        <v>2</v>
      </c>
      <c r="AL2120" s="13">
        <v>2</v>
      </c>
      <c r="AM2120" s="13">
        <v>2</v>
      </c>
      <c r="AN2120" s="13">
        <v>2</v>
      </c>
      <c r="AP2120" s="13" t="s">
        <v>11095</v>
      </c>
      <c r="AQ2120" s="13">
        <v>1</v>
      </c>
      <c r="AR2120" s="13">
        <v>1</v>
      </c>
      <c r="AS2120" s="13">
        <v>4</v>
      </c>
      <c r="AT2120" s="13">
        <v>1</v>
      </c>
      <c r="AU2120" s="13">
        <v>7</v>
      </c>
      <c r="AV2120" s="13">
        <v>1</v>
      </c>
      <c r="AW2120" s="13">
        <v>7</v>
      </c>
      <c r="AX2120" s="13">
        <v>2</v>
      </c>
      <c r="AZ2120" s="13">
        <v>2</v>
      </c>
      <c r="BB2120" s="13">
        <v>2</v>
      </c>
      <c r="BD2120" s="13">
        <v>2</v>
      </c>
      <c r="BF2120" s="13">
        <v>2</v>
      </c>
      <c r="BH2120" s="17">
        <v>2</v>
      </c>
      <c r="BI2120" s="13">
        <v>1</v>
      </c>
      <c r="BJ2120" s="13">
        <v>1</v>
      </c>
      <c r="BK2120" s="13">
        <v>1</v>
      </c>
      <c r="BL2120" s="13">
        <v>1</v>
      </c>
      <c r="BM2120" s="13">
        <v>3648</v>
      </c>
      <c r="BN2120" s="13">
        <v>2</v>
      </c>
      <c r="BQ2120" s="13" t="s">
        <v>1001</v>
      </c>
      <c r="BR2120" s="13" t="s">
        <v>1002</v>
      </c>
      <c r="BS2120" s="13">
        <v>1</v>
      </c>
      <c r="BT2120" s="13">
        <v>25</v>
      </c>
      <c r="BU2120" s="13">
        <v>1</v>
      </c>
      <c r="BV2120" s="13">
        <v>1</v>
      </c>
      <c r="BW2120" s="13">
        <v>2</v>
      </c>
      <c r="BX2120" s="13">
        <v>32.9</v>
      </c>
      <c r="CA2120" s="18"/>
      <c r="CB2120" s="18"/>
      <c r="CC2120" s="18">
        <v>1296</v>
      </c>
      <c r="CD2120" s="18">
        <v>750.4</v>
      </c>
      <c r="CE2120" s="18"/>
      <c r="CF2120" s="18" t="s">
        <v>10256</v>
      </c>
      <c r="CG2120" s="18"/>
      <c r="CI2120" s="13">
        <v>1</v>
      </c>
      <c r="CJ2120" s="13">
        <v>1</v>
      </c>
      <c r="CK2120" s="13">
        <v>1</v>
      </c>
      <c r="CL2120" s="13">
        <v>1</v>
      </c>
      <c r="CM2120" s="13">
        <v>1</v>
      </c>
      <c r="CN2120" s="13">
        <v>1</v>
      </c>
      <c r="CO2120" s="13">
        <v>1</v>
      </c>
      <c r="CP2120" s="13">
        <v>1</v>
      </c>
      <c r="CQ2120" s="13">
        <v>1</v>
      </c>
      <c r="CR2120" s="13">
        <v>1</v>
      </c>
      <c r="CS2120" s="14">
        <v>41359</v>
      </c>
      <c r="CT2120" s="13">
        <v>1</v>
      </c>
      <c r="CW2120" s="13" t="s">
        <v>11096</v>
      </c>
      <c r="CX2120" s="38" t="s">
        <v>11097</v>
      </c>
      <c r="CY2120" s="38" t="s">
        <v>11098</v>
      </c>
      <c r="CZ2120" s="38"/>
      <c r="DA2120" s="38" t="s">
        <v>8741</v>
      </c>
      <c r="DB2120" s="13">
        <v>24</v>
      </c>
    </row>
    <row r="2121" spans="1:106" s="13" customFormat="1">
      <c r="A2121" s="84">
        <v>3954</v>
      </c>
      <c r="B2121" s="84">
        <v>1</v>
      </c>
      <c r="C2121" s="13" t="s">
        <v>3388</v>
      </c>
      <c r="D2121" s="13" t="s">
        <v>11061</v>
      </c>
      <c r="E2121" s="14">
        <v>16750</v>
      </c>
      <c r="F2121" s="13" t="s">
        <v>762</v>
      </c>
      <c r="G2121" s="13" t="s">
        <v>424</v>
      </c>
      <c r="H2121" s="13" t="s">
        <v>424</v>
      </c>
      <c r="I2121" s="14">
        <v>40770</v>
      </c>
      <c r="J2121" s="13">
        <f t="shared" si="77"/>
        <v>65</v>
      </c>
      <c r="K2121" s="14">
        <v>41110</v>
      </c>
      <c r="L2121" s="13">
        <v>4</v>
      </c>
      <c r="M2121" s="14">
        <v>41434</v>
      </c>
      <c r="N2121" s="67">
        <f t="shared" si="76"/>
        <v>21.815195071868583</v>
      </c>
      <c r="O2121" s="16">
        <v>2</v>
      </c>
      <c r="Q2121" s="13" t="s">
        <v>7032</v>
      </c>
      <c r="R2121" s="13" t="s">
        <v>8839</v>
      </c>
      <c r="S2121" s="13">
        <v>2</v>
      </c>
      <c r="T2121" s="13">
        <v>2</v>
      </c>
      <c r="U2121" s="13">
        <v>2</v>
      </c>
      <c r="V2121" s="13">
        <v>2</v>
      </c>
      <c r="X2121" s="13">
        <v>2</v>
      </c>
      <c r="Z2121" s="13">
        <v>4</v>
      </c>
      <c r="AC2121" s="13">
        <v>2</v>
      </c>
      <c r="AD2121" s="13">
        <v>2</v>
      </c>
      <c r="AE2121" s="13">
        <v>2</v>
      </c>
      <c r="AF2121" s="13">
        <v>2</v>
      </c>
      <c r="AG2121" s="13">
        <v>2</v>
      </c>
      <c r="AH2121" s="13">
        <v>2</v>
      </c>
      <c r="AN2121" s="13">
        <v>2</v>
      </c>
      <c r="AP2121" s="13" t="s">
        <v>625</v>
      </c>
      <c r="AQ2121" s="13">
        <v>1</v>
      </c>
      <c r="AR2121" s="13">
        <v>1</v>
      </c>
      <c r="AS2121" s="13">
        <v>3</v>
      </c>
      <c r="AT2121" s="13">
        <v>1</v>
      </c>
      <c r="AU2121" s="13">
        <v>1</v>
      </c>
      <c r="AV2121" s="13">
        <v>1</v>
      </c>
      <c r="AX2121" s="13">
        <v>2</v>
      </c>
      <c r="AZ2121" s="13">
        <v>2</v>
      </c>
      <c r="BB2121" s="13">
        <v>3</v>
      </c>
      <c r="BD2121" s="13">
        <v>1</v>
      </c>
      <c r="BE2121" s="13">
        <v>3</v>
      </c>
      <c r="BF2121" s="13">
        <v>2</v>
      </c>
      <c r="BH2121" s="17">
        <v>2</v>
      </c>
      <c r="BI2121" s="13">
        <v>1</v>
      </c>
      <c r="BJ2121" s="13">
        <v>1</v>
      </c>
      <c r="BK2121" s="13">
        <v>1</v>
      </c>
      <c r="BL2121" s="13">
        <v>1</v>
      </c>
      <c r="BM2121" s="13">
        <v>3649</v>
      </c>
      <c r="BN2121" s="13">
        <v>2</v>
      </c>
      <c r="BQ2121" s="13" t="s">
        <v>1163</v>
      </c>
      <c r="BR2121" s="13" t="s">
        <v>671</v>
      </c>
      <c r="BS2121" s="13">
        <v>1</v>
      </c>
      <c r="BT2121" s="13">
        <v>35</v>
      </c>
      <c r="BU2121" s="13">
        <v>1</v>
      </c>
      <c r="BV2121" s="13">
        <v>9</v>
      </c>
      <c r="CA2121" s="18"/>
      <c r="CB2121" s="18"/>
      <c r="CC2121" s="18"/>
      <c r="CD2121" s="18"/>
      <c r="CE2121" s="18"/>
      <c r="CF2121" s="18"/>
      <c r="CG2121" s="18"/>
      <c r="CI2121" s="13">
        <v>1</v>
      </c>
      <c r="CJ2121" s="13">
        <v>1</v>
      </c>
      <c r="CK2121" s="13">
        <v>1</v>
      </c>
      <c r="CL2121" s="13">
        <v>1</v>
      </c>
      <c r="CM2121" s="13">
        <v>1</v>
      </c>
      <c r="CN2121" s="13">
        <v>1</v>
      </c>
      <c r="CO2121" s="13">
        <v>1</v>
      </c>
      <c r="CP2121" s="13">
        <v>1</v>
      </c>
      <c r="CQ2121" s="13">
        <v>1</v>
      </c>
      <c r="CR2121" s="13">
        <v>1</v>
      </c>
      <c r="CS2121" s="14">
        <v>41493</v>
      </c>
      <c r="CW2121" s="13" t="s">
        <v>11099</v>
      </c>
      <c r="CX2121" s="38" t="s">
        <v>11100</v>
      </c>
      <c r="CY2121" s="38" t="s">
        <v>8072</v>
      </c>
      <c r="CZ2121" s="38" t="s">
        <v>41</v>
      </c>
      <c r="DA2121" s="38" t="s">
        <v>8828</v>
      </c>
    </row>
    <row r="2122" spans="1:106" s="13" customFormat="1">
      <c r="A2122" s="84">
        <v>3955</v>
      </c>
      <c r="B2122" s="84">
        <v>1</v>
      </c>
      <c r="C2122" s="13" t="s">
        <v>11101</v>
      </c>
      <c r="D2122" s="13" t="s">
        <v>11102</v>
      </c>
      <c r="E2122" s="14">
        <v>11815</v>
      </c>
      <c r="F2122" s="13" t="s">
        <v>259</v>
      </c>
      <c r="G2122" s="13" t="s">
        <v>424</v>
      </c>
      <c r="H2122" s="13" t="s">
        <v>424</v>
      </c>
      <c r="I2122" s="14">
        <v>41197</v>
      </c>
      <c r="J2122" s="13">
        <f t="shared" si="77"/>
        <v>80</v>
      </c>
      <c r="K2122" s="14">
        <v>41212</v>
      </c>
      <c r="L2122" s="13">
        <v>4</v>
      </c>
      <c r="M2122" s="14">
        <v>41285</v>
      </c>
      <c r="N2122" s="67">
        <f t="shared" si="76"/>
        <v>2.8911704312114992</v>
      </c>
      <c r="O2122" s="16">
        <v>2</v>
      </c>
      <c r="Q2122" s="13" t="s">
        <v>180</v>
      </c>
      <c r="R2122" s="13" t="s">
        <v>11103</v>
      </c>
      <c r="S2122" s="13">
        <v>3</v>
      </c>
      <c r="T2122" s="13">
        <v>2</v>
      </c>
      <c r="U2122" s="13">
        <v>2</v>
      </c>
      <c r="V2122" s="13">
        <v>1</v>
      </c>
      <c r="X2122" s="13">
        <v>2</v>
      </c>
      <c r="Z2122" s="13">
        <v>4</v>
      </c>
      <c r="AC2122" s="13">
        <v>2</v>
      </c>
      <c r="AD2122" s="13">
        <v>2</v>
      </c>
      <c r="AE2122" s="13">
        <v>2</v>
      </c>
      <c r="AF2122" s="13">
        <v>3</v>
      </c>
      <c r="AG2122" s="13">
        <v>1</v>
      </c>
      <c r="AH2122" s="13">
        <v>2</v>
      </c>
      <c r="AO2122" s="13" t="s">
        <v>11104</v>
      </c>
      <c r="AP2122" s="13" t="s">
        <v>127</v>
      </c>
      <c r="AQ2122" s="13">
        <v>1</v>
      </c>
      <c r="AR2122" s="13">
        <v>1</v>
      </c>
      <c r="AS2122" s="13">
        <v>1</v>
      </c>
      <c r="AT2122" s="13">
        <v>1</v>
      </c>
      <c r="AU2122" s="13">
        <v>0</v>
      </c>
      <c r="BD2122" s="13">
        <v>1</v>
      </c>
      <c r="BE2122" s="13">
        <v>0</v>
      </c>
      <c r="BF2122" s="13">
        <v>1</v>
      </c>
      <c r="BG2122" s="13">
        <v>3</v>
      </c>
      <c r="BH2122" s="17">
        <v>1</v>
      </c>
      <c r="BI2122" s="13">
        <v>1</v>
      </c>
      <c r="BJ2122" s="13">
        <v>1</v>
      </c>
      <c r="BK2122" s="13">
        <v>1</v>
      </c>
      <c r="BL2122" s="13">
        <v>1</v>
      </c>
      <c r="BM2122" s="13">
        <v>3650</v>
      </c>
      <c r="BN2122" s="13">
        <v>2</v>
      </c>
      <c r="BQ2122" s="13" t="s">
        <v>289</v>
      </c>
      <c r="BR2122" s="13" t="s">
        <v>222</v>
      </c>
      <c r="BS2122" s="13">
        <v>2</v>
      </c>
      <c r="BT2122" s="13">
        <v>71</v>
      </c>
      <c r="BU2122" s="13">
        <v>1</v>
      </c>
      <c r="BV2122" s="13">
        <v>0</v>
      </c>
      <c r="CA2122" s="18"/>
      <c r="CB2122" s="18"/>
      <c r="CC2122" s="18" t="s">
        <v>5960</v>
      </c>
      <c r="CD2122" s="18">
        <v>1870.8</v>
      </c>
      <c r="CE2122" s="18"/>
      <c r="CF2122" s="18"/>
      <c r="CG2122" s="18"/>
      <c r="CH2122" s="13">
        <v>1</v>
      </c>
      <c r="CI2122" s="13">
        <v>1</v>
      </c>
      <c r="CJ2122" s="13">
        <v>1</v>
      </c>
      <c r="CK2122" s="13">
        <v>1</v>
      </c>
      <c r="CL2122" s="13">
        <v>1</v>
      </c>
      <c r="CM2122" s="13">
        <v>1</v>
      </c>
      <c r="CN2122" s="13">
        <v>1</v>
      </c>
      <c r="CO2122" s="13">
        <v>1</v>
      </c>
      <c r="CP2122" s="13">
        <v>1</v>
      </c>
      <c r="CQ2122" s="13">
        <v>1</v>
      </c>
      <c r="CR2122" s="13">
        <v>1</v>
      </c>
      <c r="CS2122" s="14">
        <v>41487</v>
      </c>
      <c r="CT2122" s="13">
        <v>36</v>
      </c>
      <c r="CW2122" s="13" t="s">
        <v>11105</v>
      </c>
      <c r="CX2122" s="38" t="s">
        <v>8827</v>
      </c>
      <c r="CY2122" s="38" t="s">
        <v>8072</v>
      </c>
      <c r="CZ2122" s="38" t="s">
        <v>41</v>
      </c>
      <c r="DA2122" s="38" t="s">
        <v>11106</v>
      </c>
    </row>
    <row r="2123" spans="1:106" s="13" customFormat="1">
      <c r="A2123" s="84">
        <v>3962</v>
      </c>
      <c r="B2123" s="84">
        <v>1</v>
      </c>
      <c r="C2123" s="13" t="s">
        <v>423</v>
      </c>
      <c r="D2123" s="13" t="s">
        <v>37</v>
      </c>
      <c r="E2123" s="14">
        <v>16166</v>
      </c>
      <c r="F2123" s="13" t="s">
        <v>396</v>
      </c>
      <c r="G2123" s="13" t="s">
        <v>214</v>
      </c>
      <c r="H2123" s="13" t="s">
        <v>214</v>
      </c>
      <c r="I2123" s="14">
        <v>41167</v>
      </c>
      <c r="J2123" s="13">
        <f t="shared" si="77"/>
        <v>68</v>
      </c>
      <c r="K2123" s="14">
        <v>41225</v>
      </c>
      <c r="L2123" s="13">
        <v>2</v>
      </c>
      <c r="M2123" s="14">
        <v>41305</v>
      </c>
      <c r="N2123" s="67">
        <f t="shared" si="76"/>
        <v>4.5338809034907595</v>
      </c>
      <c r="O2123" s="16">
        <v>2</v>
      </c>
      <c r="Q2123" s="13" t="s">
        <v>6393</v>
      </c>
      <c r="R2123" s="13" t="s">
        <v>190</v>
      </c>
      <c r="S2123" s="13">
        <v>2</v>
      </c>
      <c r="T2123" s="13">
        <v>2</v>
      </c>
      <c r="U2123" s="13">
        <v>2</v>
      </c>
      <c r="V2123" s="13">
        <v>1</v>
      </c>
      <c r="W2123" s="13" t="s">
        <v>11107</v>
      </c>
      <c r="X2123" s="13">
        <v>1</v>
      </c>
      <c r="Z2123" s="13">
        <v>4</v>
      </c>
      <c r="AC2123" s="13">
        <v>2</v>
      </c>
      <c r="AD2123" s="13">
        <v>2</v>
      </c>
      <c r="AE2123" s="13">
        <v>2</v>
      </c>
      <c r="AF2123" s="13">
        <v>2</v>
      </c>
      <c r="AG2123" s="13">
        <v>1</v>
      </c>
      <c r="AH2123" s="13">
        <v>2</v>
      </c>
      <c r="AI2123" s="13">
        <v>2</v>
      </c>
      <c r="AJ2123" s="13">
        <v>2</v>
      </c>
      <c r="AK2123" s="13">
        <v>1</v>
      </c>
      <c r="AL2123" s="13">
        <v>2</v>
      </c>
      <c r="AM2123" s="13">
        <v>2</v>
      </c>
      <c r="AN2123" s="13">
        <v>1</v>
      </c>
      <c r="AO2123" s="13" t="s">
        <v>11108</v>
      </c>
      <c r="AP2123" s="13" t="s">
        <v>43</v>
      </c>
      <c r="AQ2123" s="13">
        <v>1</v>
      </c>
      <c r="AR2123" s="13">
        <v>1</v>
      </c>
      <c r="AS2123" s="13">
        <v>2</v>
      </c>
      <c r="AT2123" s="13">
        <v>0</v>
      </c>
      <c r="AU2123" s="13">
        <v>2</v>
      </c>
      <c r="AV2123" s="13">
        <v>0</v>
      </c>
      <c r="AW2123" s="13">
        <v>2</v>
      </c>
      <c r="AX2123" s="13">
        <v>1</v>
      </c>
      <c r="AY2123" s="13">
        <v>2</v>
      </c>
      <c r="AZ2123" s="13">
        <v>2</v>
      </c>
      <c r="BB2123" s="13">
        <v>1</v>
      </c>
      <c r="BC2123" s="13">
        <v>2</v>
      </c>
      <c r="BD2123" s="13">
        <v>1</v>
      </c>
      <c r="BE2123" s="13">
        <v>2</v>
      </c>
      <c r="BF2123" s="13">
        <v>1</v>
      </c>
      <c r="BG2123" s="13">
        <v>2</v>
      </c>
      <c r="BH2123" s="17">
        <v>1</v>
      </c>
      <c r="BI2123" s="13">
        <v>1</v>
      </c>
      <c r="BJ2123" s="13">
        <v>2</v>
      </c>
      <c r="BK2123" s="13">
        <v>1</v>
      </c>
      <c r="BL2123" s="13">
        <v>1</v>
      </c>
      <c r="BM2123" s="13">
        <v>3662</v>
      </c>
      <c r="BN2123" s="13">
        <v>2</v>
      </c>
      <c r="BQ2123" s="13" t="s">
        <v>237</v>
      </c>
      <c r="BR2123" s="13" t="s">
        <v>238</v>
      </c>
      <c r="BS2123" s="13">
        <v>2</v>
      </c>
      <c r="BT2123" s="13">
        <v>63</v>
      </c>
      <c r="BU2123" s="13">
        <v>1</v>
      </c>
      <c r="BV2123" s="13">
        <v>2</v>
      </c>
      <c r="CA2123" s="18">
        <v>3662</v>
      </c>
      <c r="CB2123" s="18"/>
      <c r="CC2123" s="18">
        <v>947</v>
      </c>
      <c r="CD2123" s="18">
        <v>3215.8</v>
      </c>
      <c r="CE2123" s="18"/>
      <c r="CF2123" s="18"/>
      <c r="CG2123" s="18"/>
      <c r="CI2123" s="13">
        <v>1</v>
      </c>
      <c r="CJ2123" s="13">
        <v>1</v>
      </c>
      <c r="CK2123" s="13">
        <v>1</v>
      </c>
      <c r="CL2123" s="13">
        <v>1</v>
      </c>
      <c r="CM2123" s="13">
        <v>1</v>
      </c>
      <c r="CN2123" s="13">
        <v>1</v>
      </c>
      <c r="CO2123" s="13">
        <v>1</v>
      </c>
      <c r="CP2123" s="13">
        <v>1</v>
      </c>
      <c r="CQ2123" s="13">
        <v>1</v>
      </c>
      <c r="CR2123" s="13">
        <v>1</v>
      </c>
      <c r="CS2123" s="14">
        <v>41422</v>
      </c>
      <c r="CT2123" s="13">
        <v>1</v>
      </c>
      <c r="CW2123" s="13" t="s">
        <v>8426</v>
      </c>
      <c r="CX2123" s="38" t="s">
        <v>4699</v>
      </c>
      <c r="CY2123" s="38" t="s">
        <v>1574</v>
      </c>
      <c r="CZ2123" s="38" t="s">
        <v>41</v>
      </c>
      <c r="DA2123" s="38" t="s">
        <v>5716</v>
      </c>
    </row>
    <row r="2124" spans="1:106" s="13" customFormat="1">
      <c r="A2124" s="84">
        <v>3963</v>
      </c>
      <c r="B2124" s="84">
        <v>9</v>
      </c>
      <c r="C2124" s="13" t="s">
        <v>322</v>
      </c>
      <c r="D2124" s="13" t="s">
        <v>10982</v>
      </c>
      <c r="E2124" s="14">
        <v>17853</v>
      </c>
      <c r="F2124" s="13" t="s">
        <v>194</v>
      </c>
      <c r="G2124" s="13" t="s">
        <v>194</v>
      </c>
      <c r="H2124" s="13" t="s">
        <v>194</v>
      </c>
      <c r="I2124" s="14">
        <v>41014</v>
      </c>
      <c r="J2124" s="13">
        <f t="shared" si="77"/>
        <v>63</v>
      </c>
      <c r="K2124" s="14">
        <v>41178</v>
      </c>
      <c r="L2124" s="13">
        <v>4</v>
      </c>
      <c r="M2124" s="14">
        <v>41579</v>
      </c>
      <c r="N2124" s="67">
        <f t="shared" si="76"/>
        <v>18.562628336755647</v>
      </c>
      <c r="O2124" s="16">
        <v>2</v>
      </c>
      <c r="Q2124" s="13" t="s">
        <v>245</v>
      </c>
      <c r="R2124" s="13" t="s">
        <v>38</v>
      </c>
      <c r="S2124" s="13">
        <v>2</v>
      </c>
      <c r="T2124" s="13">
        <v>2</v>
      </c>
      <c r="U2124" s="13">
        <v>2</v>
      </c>
      <c r="V2124" s="13">
        <v>2</v>
      </c>
      <c r="X2124" s="13">
        <v>1</v>
      </c>
      <c r="Z2124" s="13">
        <v>3</v>
      </c>
      <c r="AA2124" s="14">
        <v>31372</v>
      </c>
      <c r="AB2124" s="13" t="s">
        <v>11109</v>
      </c>
      <c r="AC2124" s="13">
        <v>1</v>
      </c>
      <c r="AD2124" s="13">
        <v>2</v>
      </c>
      <c r="AE2124" s="13">
        <v>2</v>
      </c>
      <c r="AF2124" s="13">
        <v>2</v>
      </c>
      <c r="AG2124" s="13">
        <v>1</v>
      </c>
      <c r="AH2124" s="13">
        <v>2</v>
      </c>
      <c r="AI2124" s="13">
        <v>2</v>
      </c>
      <c r="AJ2124" s="13">
        <v>3</v>
      </c>
      <c r="AK2124" s="13">
        <v>1</v>
      </c>
      <c r="AL2124" s="13">
        <v>2</v>
      </c>
      <c r="AM2124" s="13">
        <v>1</v>
      </c>
      <c r="AN2124" s="13">
        <v>1</v>
      </c>
      <c r="AO2124" s="13" t="s">
        <v>11110</v>
      </c>
      <c r="AP2124" s="13" t="s">
        <v>1553</v>
      </c>
      <c r="AQ2124" s="13">
        <v>1</v>
      </c>
      <c r="AR2124" s="13">
        <v>2</v>
      </c>
      <c r="AT2124" s="13">
        <v>1</v>
      </c>
      <c r="AU2124" s="13">
        <v>4</v>
      </c>
      <c r="AV2124" s="13">
        <v>2</v>
      </c>
      <c r="AX2124" s="13">
        <v>1</v>
      </c>
      <c r="AY2124" s="13">
        <v>0</v>
      </c>
      <c r="AZ2124" s="13">
        <v>1</v>
      </c>
      <c r="BA2124" s="13">
        <v>0</v>
      </c>
      <c r="BB2124" s="13">
        <v>2</v>
      </c>
      <c r="BD2124" s="13">
        <v>1</v>
      </c>
      <c r="BE2124" s="13">
        <v>6</v>
      </c>
      <c r="BF2124" s="13">
        <v>2</v>
      </c>
      <c r="BH2124" s="17">
        <v>2</v>
      </c>
      <c r="BI2124" s="13">
        <v>2</v>
      </c>
      <c r="BJ2124" s="13">
        <v>1</v>
      </c>
      <c r="BK2124" s="13">
        <v>1</v>
      </c>
      <c r="BL2124" s="13">
        <v>1</v>
      </c>
      <c r="BM2124" s="13">
        <v>3663</v>
      </c>
      <c r="BN2124" s="13">
        <v>2</v>
      </c>
      <c r="BQ2124" s="13" t="s">
        <v>594</v>
      </c>
      <c r="BR2124" s="13" t="s">
        <v>595</v>
      </c>
      <c r="BS2124" s="13">
        <v>1</v>
      </c>
      <c r="BT2124" s="13">
        <v>35</v>
      </c>
      <c r="BU2124" s="13">
        <v>1</v>
      </c>
      <c r="BV2124" s="13">
        <v>9</v>
      </c>
      <c r="CA2124" s="18"/>
      <c r="CB2124" s="18"/>
      <c r="CC2124" s="18">
        <v>1491</v>
      </c>
      <c r="CD2124" s="18">
        <v>2157.6</v>
      </c>
      <c r="CE2124" s="18"/>
      <c r="CF2124" s="18" t="s">
        <v>1882</v>
      </c>
      <c r="CG2124" s="18"/>
      <c r="CH2124" s="13">
        <v>2</v>
      </c>
      <c r="CI2124" s="13">
        <v>1</v>
      </c>
      <c r="CJ2124" s="13">
        <v>1</v>
      </c>
      <c r="CK2124" s="13">
        <v>1</v>
      </c>
      <c r="CL2124" s="13">
        <v>1</v>
      </c>
      <c r="CM2124" s="13">
        <v>1</v>
      </c>
      <c r="CN2124" s="13">
        <v>1</v>
      </c>
      <c r="CO2124" s="13">
        <v>1</v>
      </c>
      <c r="CP2124" s="13">
        <v>1</v>
      </c>
      <c r="CQ2124" s="13">
        <v>1</v>
      </c>
      <c r="CR2124" s="13">
        <v>1</v>
      </c>
      <c r="CS2124" s="14">
        <v>41352</v>
      </c>
      <c r="CT2124" s="13">
        <v>2</v>
      </c>
      <c r="CW2124" s="13" t="s">
        <v>8537</v>
      </c>
      <c r="CX2124" s="38" t="s">
        <v>4775</v>
      </c>
      <c r="CY2124" s="38" t="s">
        <v>4776</v>
      </c>
      <c r="CZ2124" s="38" t="s">
        <v>41</v>
      </c>
      <c r="DA2124" s="38" t="s">
        <v>11111</v>
      </c>
    </row>
    <row r="2125" spans="1:106" s="13" customFormat="1">
      <c r="A2125" s="84">
        <v>3967</v>
      </c>
      <c r="B2125" s="84">
        <v>5</v>
      </c>
      <c r="C2125" s="13" t="s">
        <v>3676</v>
      </c>
      <c r="D2125" s="13" t="s">
        <v>37</v>
      </c>
      <c r="E2125" s="14">
        <v>8087</v>
      </c>
      <c r="F2125" s="13" t="s">
        <v>319</v>
      </c>
      <c r="G2125" s="13" t="s">
        <v>319</v>
      </c>
      <c r="H2125" s="13" t="s">
        <v>319</v>
      </c>
      <c r="I2125" s="14">
        <v>41197</v>
      </c>
      <c r="J2125" s="13">
        <f t="shared" si="77"/>
        <v>90</v>
      </c>
      <c r="K2125" s="14">
        <v>41239</v>
      </c>
      <c r="L2125" s="13">
        <v>3</v>
      </c>
      <c r="M2125" s="14">
        <v>41613</v>
      </c>
      <c r="N2125" s="67">
        <f t="shared" si="76"/>
        <v>13.66735112936345</v>
      </c>
      <c r="O2125" s="16">
        <v>2</v>
      </c>
      <c r="Q2125" s="13" t="s">
        <v>11112</v>
      </c>
      <c r="R2125" s="13" t="s">
        <v>1456</v>
      </c>
      <c r="S2125" s="13">
        <v>2</v>
      </c>
      <c r="T2125" s="13">
        <v>2</v>
      </c>
      <c r="U2125" s="13">
        <v>1</v>
      </c>
      <c r="V2125" s="13">
        <v>1</v>
      </c>
      <c r="W2125" s="13" t="s">
        <v>11113</v>
      </c>
      <c r="X2125" s="13">
        <v>1</v>
      </c>
      <c r="Z2125" s="13">
        <v>4</v>
      </c>
      <c r="AC2125" s="13">
        <v>2</v>
      </c>
      <c r="AD2125" s="13">
        <v>2</v>
      </c>
      <c r="AE2125" s="13">
        <v>2</v>
      </c>
      <c r="AF2125" s="13">
        <v>2</v>
      </c>
      <c r="AG2125" s="13">
        <v>1</v>
      </c>
      <c r="AI2125" s="13">
        <v>2</v>
      </c>
      <c r="AJ2125" s="13">
        <v>2</v>
      </c>
      <c r="AK2125" s="13">
        <v>2</v>
      </c>
      <c r="AM2125" s="13">
        <v>1</v>
      </c>
      <c r="AN2125" s="13">
        <v>1</v>
      </c>
      <c r="AO2125" s="13" t="s">
        <v>11114</v>
      </c>
      <c r="AP2125" s="13" t="s">
        <v>3735</v>
      </c>
      <c r="AQ2125" s="13">
        <v>1</v>
      </c>
      <c r="AR2125" s="13">
        <v>2</v>
      </c>
      <c r="AT2125" s="13">
        <v>1</v>
      </c>
      <c r="AU2125" s="13">
        <v>0</v>
      </c>
      <c r="AV2125" s="13">
        <v>2</v>
      </c>
      <c r="AX2125" s="13">
        <v>2</v>
      </c>
      <c r="AZ2125" s="13">
        <v>2</v>
      </c>
      <c r="BB2125" s="13">
        <v>2</v>
      </c>
      <c r="BD2125" s="13">
        <v>1</v>
      </c>
      <c r="BE2125" s="13">
        <v>1</v>
      </c>
      <c r="BF2125" s="13">
        <v>2</v>
      </c>
      <c r="BH2125" s="17">
        <v>2</v>
      </c>
      <c r="BK2125" s="13">
        <v>1</v>
      </c>
      <c r="BL2125" s="13">
        <v>1</v>
      </c>
      <c r="BM2125" s="13">
        <v>3669</v>
      </c>
      <c r="BN2125" s="13">
        <v>1</v>
      </c>
      <c r="BO2125" s="13" t="s">
        <v>11115</v>
      </c>
      <c r="BP2125" s="13">
        <v>180</v>
      </c>
      <c r="BQ2125" s="13" t="s">
        <v>1460</v>
      </c>
      <c r="BR2125" s="13" t="s">
        <v>375</v>
      </c>
      <c r="CA2125" s="18"/>
      <c r="CB2125" s="18"/>
      <c r="CC2125" s="18"/>
      <c r="CD2125" s="18"/>
      <c r="CE2125" s="18"/>
      <c r="CF2125" s="18"/>
      <c r="CG2125" s="18"/>
      <c r="CI2125" s="13">
        <v>1</v>
      </c>
      <c r="CJ2125" s="13">
        <v>1</v>
      </c>
      <c r="CK2125" s="13">
        <v>1</v>
      </c>
      <c r="CL2125" s="13">
        <v>1</v>
      </c>
      <c r="CM2125" s="13">
        <v>1</v>
      </c>
      <c r="CN2125" s="13">
        <v>1</v>
      </c>
      <c r="CO2125" s="13">
        <v>1</v>
      </c>
      <c r="CP2125" s="13">
        <v>1</v>
      </c>
      <c r="CQ2125" s="13">
        <v>1</v>
      </c>
      <c r="CR2125" s="13">
        <v>1</v>
      </c>
      <c r="CW2125" s="13" t="s">
        <v>11116</v>
      </c>
      <c r="CX2125" s="38" t="s">
        <v>11117</v>
      </c>
      <c r="CY2125" s="38" t="s">
        <v>11118</v>
      </c>
      <c r="CZ2125" s="38" t="s">
        <v>41</v>
      </c>
      <c r="DA2125" s="38" t="s">
        <v>11119</v>
      </c>
    </row>
    <row r="2126" spans="1:106" s="13" customFormat="1">
      <c r="A2126" s="84">
        <v>3969</v>
      </c>
      <c r="B2126" s="84">
        <v>1</v>
      </c>
      <c r="C2126" s="13" t="s">
        <v>11120</v>
      </c>
      <c r="D2126" s="13" t="s">
        <v>37</v>
      </c>
      <c r="E2126" s="14">
        <v>18739</v>
      </c>
      <c r="F2126" s="13" t="s">
        <v>295</v>
      </c>
      <c r="G2126" s="13" t="s">
        <v>194</v>
      </c>
      <c r="H2126" s="13" t="s">
        <v>194</v>
      </c>
      <c r="I2126" s="14">
        <v>41228</v>
      </c>
      <c r="J2126" s="13">
        <f t="shared" si="77"/>
        <v>61</v>
      </c>
      <c r="K2126" s="14">
        <v>41222</v>
      </c>
      <c r="L2126" s="13">
        <v>1</v>
      </c>
      <c r="M2126" s="14">
        <v>41302</v>
      </c>
      <c r="N2126" s="67">
        <f t="shared" si="76"/>
        <v>2.431211498973306</v>
      </c>
      <c r="O2126" s="16">
        <v>2</v>
      </c>
      <c r="Q2126" s="13" t="s">
        <v>205</v>
      </c>
      <c r="R2126" s="13" t="s">
        <v>196</v>
      </c>
      <c r="S2126" s="13">
        <v>2</v>
      </c>
      <c r="T2126" s="13">
        <v>2</v>
      </c>
      <c r="U2126" s="13">
        <v>2</v>
      </c>
      <c r="V2126" s="13">
        <v>2</v>
      </c>
      <c r="X2126" s="13">
        <v>2</v>
      </c>
      <c r="Z2126" s="13">
        <v>4</v>
      </c>
      <c r="AH2126" s="13">
        <v>2</v>
      </c>
      <c r="AP2126" s="13" t="s">
        <v>3735</v>
      </c>
      <c r="AQ2126" s="13">
        <v>1</v>
      </c>
      <c r="AR2126" s="13">
        <v>1</v>
      </c>
      <c r="AS2126" s="13">
        <v>1</v>
      </c>
      <c r="AT2126" s="13">
        <v>1</v>
      </c>
      <c r="AU2126" s="13">
        <v>1</v>
      </c>
      <c r="AV2126" s="13">
        <v>1</v>
      </c>
      <c r="AW2126" s="13">
        <v>1</v>
      </c>
      <c r="AX2126" s="13">
        <v>1</v>
      </c>
      <c r="AY2126" s="13">
        <v>1</v>
      </c>
      <c r="AZ2126" s="13">
        <v>1</v>
      </c>
      <c r="BA2126" s="13">
        <v>1</v>
      </c>
      <c r="BB2126" s="13">
        <v>2</v>
      </c>
      <c r="BD2126" s="13">
        <v>1</v>
      </c>
      <c r="BE2126" s="13">
        <v>1</v>
      </c>
      <c r="BF2126" s="13">
        <v>1</v>
      </c>
      <c r="BG2126" s="13">
        <v>1</v>
      </c>
      <c r="BH2126" s="17">
        <v>1</v>
      </c>
      <c r="BI2126" s="13">
        <v>1</v>
      </c>
      <c r="BJ2126" s="13">
        <v>1</v>
      </c>
      <c r="BK2126" s="13">
        <v>1</v>
      </c>
      <c r="BS2126" s="13">
        <v>1</v>
      </c>
      <c r="CA2126" s="18"/>
      <c r="CB2126" s="18"/>
      <c r="CC2126" s="18" t="s">
        <v>11121</v>
      </c>
      <c r="CD2126" s="18">
        <v>3000</v>
      </c>
      <c r="CE2126" s="18"/>
      <c r="CF2126" s="18"/>
      <c r="CG2126" s="18"/>
      <c r="CI2126" s="13">
        <v>1</v>
      </c>
      <c r="CJ2126" s="13">
        <v>1</v>
      </c>
      <c r="CK2126" s="13">
        <v>1</v>
      </c>
      <c r="CL2126" s="13">
        <v>1</v>
      </c>
      <c r="CM2126" s="13">
        <v>1</v>
      </c>
      <c r="CN2126" s="13">
        <v>1</v>
      </c>
      <c r="CO2126" s="13">
        <v>1</v>
      </c>
      <c r="CP2126" s="13">
        <v>1</v>
      </c>
      <c r="CQ2126" s="13">
        <v>1</v>
      </c>
      <c r="CR2126" s="13">
        <v>1</v>
      </c>
      <c r="CS2126" s="14">
        <v>41355</v>
      </c>
      <c r="CT2126" s="13">
        <v>2</v>
      </c>
      <c r="CW2126" s="13" t="s">
        <v>8101</v>
      </c>
      <c r="CX2126" s="38" t="s">
        <v>5695</v>
      </c>
      <c r="CY2126" s="38" t="s">
        <v>11122</v>
      </c>
      <c r="CZ2126" s="38"/>
      <c r="DA2126" s="38" t="s">
        <v>192</v>
      </c>
    </row>
    <row r="2127" spans="1:106" s="13" customFormat="1">
      <c r="A2127" s="84">
        <v>3970</v>
      </c>
      <c r="B2127" s="84">
        <v>1</v>
      </c>
      <c r="C2127" s="13" t="s">
        <v>11123</v>
      </c>
      <c r="D2127" s="13" t="s">
        <v>11124</v>
      </c>
      <c r="E2127" s="14">
        <v>12877</v>
      </c>
      <c r="F2127" s="13" t="s">
        <v>327</v>
      </c>
      <c r="G2127" s="13" t="s">
        <v>327</v>
      </c>
      <c r="H2127" s="13" t="s">
        <v>327</v>
      </c>
      <c r="I2127" s="14">
        <v>41105</v>
      </c>
      <c r="J2127" s="13">
        <f t="shared" si="77"/>
        <v>77</v>
      </c>
      <c r="K2127" s="14">
        <v>41148</v>
      </c>
      <c r="L2127" s="13">
        <v>4</v>
      </c>
      <c r="M2127" s="14">
        <v>41243</v>
      </c>
      <c r="N2127" s="67">
        <f t="shared" si="76"/>
        <v>4.5338809034907595</v>
      </c>
      <c r="O2127" s="16">
        <v>2</v>
      </c>
      <c r="Q2127" s="13" t="s">
        <v>180</v>
      </c>
      <c r="R2127" s="13" t="s">
        <v>38</v>
      </c>
      <c r="S2127" s="13">
        <v>2</v>
      </c>
      <c r="T2127" s="13">
        <v>2</v>
      </c>
      <c r="U2127" s="13">
        <v>2</v>
      </c>
      <c r="V2127" s="13">
        <v>2</v>
      </c>
      <c r="X2127" s="13">
        <v>2</v>
      </c>
      <c r="Z2127" s="13">
        <v>4</v>
      </c>
      <c r="AH2127" s="13">
        <v>2</v>
      </c>
      <c r="AI2127" s="13">
        <v>2</v>
      </c>
      <c r="AJ2127" s="13">
        <v>2</v>
      </c>
      <c r="AK2127" s="13">
        <v>2</v>
      </c>
      <c r="AL2127" s="13">
        <v>2</v>
      </c>
      <c r="AM2127" s="13">
        <v>2</v>
      </c>
      <c r="AN2127" s="13">
        <v>2</v>
      </c>
      <c r="AP2127" s="13" t="s">
        <v>11125</v>
      </c>
      <c r="AQ2127" s="13">
        <v>1</v>
      </c>
      <c r="AR2127" s="13">
        <v>2</v>
      </c>
      <c r="AT2127" s="13">
        <v>1</v>
      </c>
      <c r="AU2127" s="13">
        <v>1</v>
      </c>
      <c r="AV2127" s="13">
        <v>1</v>
      </c>
      <c r="AW2127" s="13">
        <v>1</v>
      </c>
      <c r="AX2127" s="13">
        <v>2</v>
      </c>
      <c r="AZ2127" s="13">
        <v>1</v>
      </c>
      <c r="BA2127" s="13">
        <v>0</v>
      </c>
      <c r="BB2127" s="13">
        <v>1</v>
      </c>
      <c r="BC2127" s="13">
        <v>0</v>
      </c>
      <c r="BD2127" s="13">
        <v>1</v>
      </c>
      <c r="BE2127" s="13">
        <v>1</v>
      </c>
      <c r="BF2127" s="13">
        <v>1</v>
      </c>
      <c r="BG2127" s="13">
        <v>2</v>
      </c>
      <c r="BH2127" s="17">
        <v>1</v>
      </c>
      <c r="BI2127" s="13">
        <v>1</v>
      </c>
      <c r="BJ2127" s="13">
        <v>2</v>
      </c>
      <c r="BK2127" s="13">
        <v>1</v>
      </c>
      <c r="CA2127" s="18"/>
      <c r="CB2127" s="18"/>
      <c r="CC2127" s="18"/>
      <c r="CD2127" s="18"/>
      <c r="CE2127" s="18"/>
      <c r="CF2127" s="18"/>
      <c r="CG2127" s="18"/>
      <c r="CH2127" s="13">
        <v>2</v>
      </c>
      <c r="CI2127" s="13">
        <v>1</v>
      </c>
      <c r="CJ2127" s="13">
        <v>1</v>
      </c>
      <c r="CK2127" s="13">
        <v>1</v>
      </c>
      <c r="CL2127" s="13">
        <v>1</v>
      </c>
      <c r="CM2127" s="13">
        <v>1</v>
      </c>
      <c r="CN2127" s="13">
        <v>1</v>
      </c>
      <c r="CO2127" s="13">
        <v>1</v>
      </c>
      <c r="CP2127" s="13">
        <v>1</v>
      </c>
      <c r="CQ2127" s="13">
        <v>1</v>
      </c>
      <c r="CR2127" s="13">
        <v>1</v>
      </c>
      <c r="CS2127" s="14">
        <v>41479</v>
      </c>
      <c r="CT2127" s="13">
        <v>2</v>
      </c>
      <c r="CW2127" s="13" t="s">
        <v>11126</v>
      </c>
      <c r="CX2127" s="38" t="s">
        <v>11127</v>
      </c>
      <c r="CY2127" s="38" t="s">
        <v>11128</v>
      </c>
      <c r="CZ2127" s="38"/>
      <c r="DA2127" s="38" t="s">
        <v>11129</v>
      </c>
    </row>
    <row r="2128" spans="1:106" s="13" customFormat="1">
      <c r="A2128" s="84">
        <v>3972</v>
      </c>
      <c r="B2128" s="84">
        <v>1</v>
      </c>
      <c r="C2128" s="13" t="s">
        <v>11130</v>
      </c>
      <c r="D2128" s="13" t="s">
        <v>11051</v>
      </c>
      <c r="E2128" s="14">
        <v>13152</v>
      </c>
      <c r="F2128" s="13" t="s">
        <v>947</v>
      </c>
      <c r="G2128" s="13" t="s">
        <v>327</v>
      </c>
      <c r="H2128" s="13" t="s">
        <v>327</v>
      </c>
      <c r="I2128" s="14">
        <v>40831</v>
      </c>
      <c r="J2128" s="13">
        <f t="shared" si="77"/>
        <v>75</v>
      </c>
      <c r="K2128" s="14">
        <v>41158</v>
      </c>
      <c r="L2128" s="13">
        <v>2</v>
      </c>
      <c r="M2128" s="14">
        <v>41486</v>
      </c>
      <c r="N2128" s="67">
        <f t="shared" si="76"/>
        <v>21.519507186858316</v>
      </c>
      <c r="O2128" s="16">
        <v>2</v>
      </c>
      <c r="Q2128" s="13" t="s">
        <v>180</v>
      </c>
      <c r="R2128" s="13" t="s">
        <v>42</v>
      </c>
      <c r="S2128" s="13">
        <v>2</v>
      </c>
      <c r="T2128" s="13">
        <v>2</v>
      </c>
      <c r="U2128" s="13">
        <v>2</v>
      </c>
      <c r="V2128" s="13">
        <v>2</v>
      </c>
      <c r="X2128" s="13">
        <v>1</v>
      </c>
      <c r="Z2128" s="13">
        <v>4</v>
      </c>
      <c r="AG2128" s="13">
        <v>1</v>
      </c>
      <c r="AH2128" s="13">
        <v>2</v>
      </c>
      <c r="AI2128" s="13">
        <v>2</v>
      </c>
      <c r="AJ2128" s="13">
        <v>2</v>
      </c>
      <c r="AK2128" s="13">
        <v>2</v>
      </c>
      <c r="AL2128" s="13">
        <v>2</v>
      </c>
      <c r="AM2128" s="13">
        <v>2</v>
      </c>
      <c r="AN2128" s="13">
        <v>2</v>
      </c>
      <c r="AO2128" s="13" t="s">
        <v>11131</v>
      </c>
      <c r="AP2128" s="13" t="s">
        <v>5352</v>
      </c>
      <c r="AQ2128" s="13">
        <v>1</v>
      </c>
      <c r="AR2128" s="13">
        <v>1</v>
      </c>
      <c r="AS2128" s="13">
        <v>10</v>
      </c>
      <c r="AT2128" s="13">
        <v>1</v>
      </c>
      <c r="AU2128" s="13">
        <v>1</v>
      </c>
      <c r="AV2128" s="13">
        <v>1</v>
      </c>
      <c r="AW2128" s="13">
        <v>10</v>
      </c>
      <c r="AX2128" s="13">
        <v>1</v>
      </c>
      <c r="AY2128" s="13">
        <v>10</v>
      </c>
      <c r="AZ2128" s="13">
        <v>3</v>
      </c>
      <c r="BB2128" s="13">
        <v>3</v>
      </c>
      <c r="BD2128" s="13">
        <v>2</v>
      </c>
      <c r="BF2128" s="13">
        <v>2</v>
      </c>
      <c r="BH2128" s="17">
        <v>2</v>
      </c>
      <c r="BI2128" s="13">
        <v>2</v>
      </c>
      <c r="BJ2128" s="13">
        <v>1</v>
      </c>
      <c r="BK2128" s="13">
        <v>1</v>
      </c>
      <c r="CA2128" s="18"/>
      <c r="CB2128" s="18"/>
      <c r="CC2128" s="18"/>
      <c r="CD2128" s="18"/>
      <c r="CE2128" s="18"/>
      <c r="CF2128" s="18"/>
      <c r="CG2128" s="18"/>
      <c r="CI2128" s="13">
        <v>1</v>
      </c>
      <c r="CJ2128" s="13">
        <v>1</v>
      </c>
      <c r="CK2128" s="13">
        <v>1</v>
      </c>
      <c r="CL2128" s="13">
        <v>1</v>
      </c>
      <c r="CM2128" s="13">
        <v>1</v>
      </c>
      <c r="CN2128" s="13">
        <v>1</v>
      </c>
      <c r="CO2128" s="13">
        <v>1</v>
      </c>
      <c r="CP2128" s="13">
        <v>1</v>
      </c>
      <c r="CQ2128" s="13">
        <v>1</v>
      </c>
      <c r="CR2128" s="13">
        <v>1</v>
      </c>
      <c r="CS2128" s="14">
        <v>41486</v>
      </c>
      <c r="CT2128" s="13">
        <v>2</v>
      </c>
      <c r="CW2128" s="13" t="s">
        <v>11132</v>
      </c>
      <c r="CX2128" s="38" t="s">
        <v>7679</v>
      </c>
      <c r="CY2128" s="38" t="s">
        <v>11133</v>
      </c>
      <c r="CZ2128" s="38"/>
      <c r="DA2128" s="38" t="s">
        <v>11134</v>
      </c>
    </row>
    <row r="2129" spans="1:106" s="13" customFormat="1">
      <c r="A2129" s="84">
        <v>3973</v>
      </c>
      <c r="B2129" s="84">
        <v>1</v>
      </c>
      <c r="C2129" s="13" t="s">
        <v>11135</v>
      </c>
      <c r="D2129" s="13" t="s">
        <v>11102</v>
      </c>
      <c r="E2129" s="14">
        <v>13961</v>
      </c>
      <c r="H2129" s="13" t="s">
        <v>327</v>
      </c>
      <c r="I2129" s="14">
        <v>41197</v>
      </c>
      <c r="J2129" s="13">
        <f t="shared" si="77"/>
        <v>74</v>
      </c>
      <c r="K2129" s="14">
        <v>41222</v>
      </c>
      <c r="L2129" s="13">
        <v>1</v>
      </c>
      <c r="M2129" s="14">
        <v>41514</v>
      </c>
      <c r="N2129" s="67">
        <f t="shared" si="76"/>
        <v>10.414784394250514</v>
      </c>
      <c r="O2129" s="16">
        <v>3</v>
      </c>
      <c r="S2129" s="13">
        <v>3</v>
      </c>
      <c r="T2129" s="13">
        <v>2</v>
      </c>
      <c r="U2129" s="13">
        <v>2</v>
      </c>
      <c r="V2129" s="13">
        <v>2</v>
      </c>
      <c r="Z2129" s="13">
        <v>4</v>
      </c>
      <c r="AC2129" s="13">
        <v>2</v>
      </c>
      <c r="AD2129" s="13">
        <v>2</v>
      </c>
      <c r="AE2129" s="13">
        <v>2</v>
      </c>
      <c r="AF2129" s="13">
        <v>2</v>
      </c>
      <c r="AG2129" s="13">
        <v>3</v>
      </c>
      <c r="AH2129" s="13">
        <v>2</v>
      </c>
      <c r="AI2129" s="13">
        <v>2</v>
      </c>
      <c r="AJ2129" s="13">
        <v>3</v>
      </c>
      <c r="AK2129" s="13">
        <v>3</v>
      </c>
      <c r="AL2129" s="13">
        <v>3</v>
      </c>
      <c r="AM2129" s="13">
        <v>3</v>
      </c>
      <c r="AN2129" s="13">
        <v>3</v>
      </c>
      <c r="AP2129" s="13" t="s">
        <v>1715</v>
      </c>
      <c r="AQ2129" s="13">
        <v>1</v>
      </c>
      <c r="AR2129" s="13">
        <v>3</v>
      </c>
      <c r="AT2129" s="13">
        <v>1</v>
      </c>
      <c r="AU2129" s="13">
        <v>0</v>
      </c>
      <c r="AV2129" s="13">
        <v>3</v>
      </c>
      <c r="AX2129" s="13">
        <v>1</v>
      </c>
      <c r="AY2129" s="13">
        <v>2</v>
      </c>
      <c r="AZ2129" s="13">
        <v>3</v>
      </c>
      <c r="BB2129" s="13">
        <v>3</v>
      </c>
      <c r="BD2129" s="13">
        <v>3</v>
      </c>
      <c r="BF2129" s="13">
        <v>1</v>
      </c>
      <c r="BG2129" s="13">
        <v>2</v>
      </c>
      <c r="BH2129" s="17">
        <v>1</v>
      </c>
      <c r="BI2129" s="13">
        <v>3</v>
      </c>
      <c r="BK2129" s="13">
        <v>1</v>
      </c>
      <c r="CA2129" s="18"/>
      <c r="CB2129" s="18"/>
      <c r="CC2129" s="18">
        <v>2085</v>
      </c>
      <c r="CD2129" s="18">
        <v>1058.4000000000001</v>
      </c>
      <c r="CE2129" s="18"/>
      <c r="CF2129" s="18"/>
      <c r="CG2129" s="18"/>
      <c r="CI2129" s="13">
        <v>1</v>
      </c>
      <c r="CJ2129" s="13">
        <v>1</v>
      </c>
      <c r="CK2129" s="13">
        <v>1</v>
      </c>
      <c r="CL2129" s="13">
        <v>1</v>
      </c>
      <c r="CM2129" s="13">
        <v>1</v>
      </c>
      <c r="CN2129" s="13">
        <v>2</v>
      </c>
      <c r="CO2129" s="13">
        <v>1</v>
      </c>
      <c r="CP2129" s="13">
        <v>1</v>
      </c>
      <c r="CQ2129" s="13">
        <v>1</v>
      </c>
      <c r="CR2129" s="13">
        <v>2</v>
      </c>
      <c r="CS2129" s="14">
        <v>41514</v>
      </c>
      <c r="CT2129" s="13">
        <v>4</v>
      </c>
      <c r="CW2129" s="13" t="s">
        <v>11136</v>
      </c>
      <c r="CX2129" s="38" t="s">
        <v>11137</v>
      </c>
      <c r="CY2129" s="38" t="s">
        <v>11138</v>
      </c>
      <c r="CZ2129" s="38"/>
      <c r="DA2129" s="38" t="s">
        <v>11139</v>
      </c>
    </row>
    <row r="2130" spans="1:106" s="13" customFormat="1">
      <c r="A2130" s="84">
        <v>3974</v>
      </c>
      <c r="B2130" s="84">
        <v>1</v>
      </c>
      <c r="C2130" s="13" t="s">
        <v>4126</v>
      </c>
      <c r="D2130" s="13" t="s">
        <v>11102</v>
      </c>
      <c r="E2130" s="14">
        <v>16845</v>
      </c>
      <c r="F2130" s="13" t="s">
        <v>319</v>
      </c>
      <c r="G2130" s="13" t="s">
        <v>424</v>
      </c>
      <c r="H2130" s="13" t="s">
        <v>424</v>
      </c>
      <c r="I2130" s="14">
        <v>41105</v>
      </c>
      <c r="J2130" s="13">
        <f t="shared" si="77"/>
        <v>66</v>
      </c>
      <c r="K2130" s="14">
        <v>41240</v>
      </c>
      <c r="L2130" s="13">
        <v>4</v>
      </c>
      <c r="M2130" s="14">
        <v>41353</v>
      </c>
      <c r="N2130" s="67">
        <f t="shared" si="76"/>
        <v>8.1478439425051334</v>
      </c>
      <c r="O2130" s="16">
        <v>2</v>
      </c>
      <c r="Q2130" s="13" t="s">
        <v>11140</v>
      </c>
      <c r="R2130" s="13" t="s">
        <v>38</v>
      </c>
      <c r="S2130" s="13">
        <v>2</v>
      </c>
      <c r="T2130" s="13">
        <v>2</v>
      </c>
      <c r="U2130" s="13">
        <v>2</v>
      </c>
      <c r="V2130" s="13">
        <v>2</v>
      </c>
      <c r="X2130" s="13">
        <v>2</v>
      </c>
      <c r="Z2130" s="13">
        <v>4</v>
      </c>
      <c r="AH2130" s="13">
        <v>2</v>
      </c>
      <c r="AI2130" s="13">
        <v>2</v>
      </c>
      <c r="AJ2130" s="13">
        <v>2</v>
      </c>
      <c r="AK2130" s="13">
        <v>3</v>
      </c>
      <c r="AL2130" s="13">
        <v>2</v>
      </c>
      <c r="AM2130" s="13">
        <v>2</v>
      </c>
      <c r="AN2130" s="13">
        <v>2</v>
      </c>
      <c r="AP2130" s="13" t="s">
        <v>3881</v>
      </c>
      <c r="AQ2130" s="13">
        <v>1</v>
      </c>
      <c r="AR2130" s="13">
        <v>1</v>
      </c>
      <c r="AS2130" s="13">
        <v>3</v>
      </c>
      <c r="AT2130" s="13">
        <v>1</v>
      </c>
      <c r="AU2130" s="13">
        <v>0</v>
      </c>
      <c r="AV2130" s="13">
        <v>1</v>
      </c>
      <c r="AW2130" s="13">
        <v>4</v>
      </c>
      <c r="AX2130" s="13">
        <v>3</v>
      </c>
      <c r="AZ2130" s="13">
        <v>2</v>
      </c>
      <c r="BB2130" s="13">
        <v>1</v>
      </c>
      <c r="BD2130" s="13">
        <v>1</v>
      </c>
      <c r="BF2130" s="13">
        <v>1</v>
      </c>
      <c r="BG2130" s="13">
        <v>4</v>
      </c>
      <c r="BH2130" s="17">
        <v>1</v>
      </c>
      <c r="BI2130" s="13">
        <v>1</v>
      </c>
      <c r="BJ2130" s="13">
        <v>1</v>
      </c>
      <c r="BK2130" s="13">
        <v>1</v>
      </c>
      <c r="BL2130" s="13">
        <v>1</v>
      </c>
      <c r="BM2130" s="13">
        <v>3675</v>
      </c>
      <c r="BN2130" s="13">
        <v>2</v>
      </c>
      <c r="BQ2130" s="13" t="s">
        <v>670</v>
      </c>
      <c r="BR2130" s="13" t="s">
        <v>671</v>
      </c>
      <c r="BS2130" s="13">
        <v>2</v>
      </c>
      <c r="BT2130" s="13">
        <v>52</v>
      </c>
      <c r="BU2130" s="13">
        <v>1</v>
      </c>
      <c r="CA2130" s="18"/>
      <c r="CB2130" s="18"/>
      <c r="CC2130" s="18" t="s">
        <v>6873</v>
      </c>
      <c r="CD2130" s="18" t="s">
        <v>6873</v>
      </c>
      <c r="CE2130" s="18"/>
      <c r="CF2130" s="18"/>
      <c r="CG2130" s="18"/>
      <c r="CI2130" s="13">
        <v>1</v>
      </c>
      <c r="CJ2130" s="13">
        <v>1</v>
      </c>
      <c r="CK2130" s="13">
        <v>1</v>
      </c>
      <c r="CL2130" s="13">
        <v>1</v>
      </c>
      <c r="CM2130" s="13">
        <v>1</v>
      </c>
      <c r="CN2130" s="13">
        <v>1</v>
      </c>
      <c r="CO2130" s="13">
        <v>1</v>
      </c>
      <c r="CP2130" s="13">
        <v>1</v>
      </c>
      <c r="CQ2130" s="13">
        <v>1</v>
      </c>
      <c r="CR2130" s="13">
        <v>1</v>
      </c>
      <c r="CS2130" s="14">
        <v>41489</v>
      </c>
      <c r="CT2130" s="13">
        <v>3</v>
      </c>
      <c r="CW2130" s="13" t="s">
        <v>11141</v>
      </c>
      <c r="CX2130" s="38" t="s">
        <v>3167</v>
      </c>
      <c r="CY2130" s="38" t="s">
        <v>4449</v>
      </c>
      <c r="CZ2130" s="38" t="s">
        <v>41</v>
      </c>
      <c r="DA2130" s="38" t="s">
        <v>11142</v>
      </c>
    </row>
    <row r="2131" spans="1:106" s="13" customFormat="1">
      <c r="A2131" s="84">
        <v>3975</v>
      </c>
      <c r="B2131" s="84">
        <v>1</v>
      </c>
      <c r="C2131" s="13" t="s">
        <v>11143</v>
      </c>
      <c r="D2131" s="13" t="s">
        <v>11144</v>
      </c>
      <c r="E2131" s="14">
        <v>11006</v>
      </c>
      <c r="F2131" s="13" t="s">
        <v>476</v>
      </c>
      <c r="G2131" s="13" t="s">
        <v>476</v>
      </c>
      <c r="H2131" s="13" t="s">
        <v>476</v>
      </c>
      <c r="I2131" s="14">
        <v>41228</v>
      </c>
      <c r="J2131" s="13">
        <f t="shared" si="77"/>
        <v>82</v>
      </c>
      <c r="K2131" s="14">
        <v>41260</v>
      </c>
      <c r="L2131" s="13">
        <v>2</v>
      </c>
      <c r="M2131" s="14">
        <v>41320</v>
      </c>
      <c r="N2131" s="67">
        <f t="shared" si="76"/>
        <v>3.0225872689938398</v>
      </c>
      <c r="O2131" s="16">
        <v>2</v>
      </c>
      <c r="Q2131" s="13" t="s">
        <v>46</v>
      </c>
      <c r="S2131" s="13">
        <v>2</v>
      </c>
      <c r="T2131" s="13">
        <v>2</v>
      </c>
      <c r="U2131" s="13">
        <v>2</v>
      </c>
      <c r="V2131" s="13">
        <v>2</v>
      </c>
      <c r="X2131" s="13">
        <v>1</v>
      </c>
      <c r="Z2131" s="13">
        <v>4</v>
      </c>
      <c r="AC2131" s="13">
        <v>2</v>
      </c>
      <c r="AD2131" s="13">
        <v>2</v>
      </c>
      <c r="AE2131" s="13">
        <v>2</v>
      </c>
      <c r="AF2131" s="13">
        <v>2</v>
      </c>
      <c r="AG2131" s="13">
        <v>1</v>
      </c>
      <c r="AH2131" s="13">
        <v>2</v>
      </c>
      <c r="AI2131" s="13">
        <v>3</v>
      </c>
      <c r="AJ2131" s="13">
        <v>3</v>
      </c>
      <c r="AK2131" s="13">
        <v>3</v>
      </c>
      <c r="AL2131" s="13">
        <v>2</v>
      </c>
      <c r="AM2131" s="13">
        <v>3</v>
      </c>
      <c r="AN2131" s="13">
        <v>1</v>
      </c>
      <c r="AO2131" s="13" t="s">
        <v>11145</v>
      </c>
      <c r="AP2131" s="13" t="s">
        <v>3476</v>
      </c>
      <c r="AQ2131" s="13">
        <v>1</v>
      </c>
      <c r="AR2131" s="13">
        <v>1</v>
      </c>
      <c r="AS2131" s="13">
        <v>2</v>
      </c>
      <c r="AT2131" s="13">
        <v>1</v>
      </c>
      <c r="AU2131" s="13">
        <v>0</v>
      </c>
      <c r="AV2131" s="13">
        <v>2</v>
      </c>
      <c r="AX2131" s="13">
        <v>2</v>
      </c>
      <c r="AZ2131" s="13">
        <v>1</v>
      </c>
      <c r="BA2131" s="13">
        <v>0</v>
      </c>
      <c r="BB2131" s="13">
        <v>1</v>
      </c>
      <c r="BC2131" s="13">
        <v>0</v>
      </c>
      <c r="BD2131" s="13">
        <v>1</v>
      </c>
      <c r="BE2131" s="13">
        <v>0</v>
      </c>
      <c r="BF2131" s="13">
        <v>1</v>
      </c>
      <c r="BG2131" s="13">
        <v>1</v>
      </c>
      <c r="BH2131" s="17">
        <v>1</v>
      </c>
      <c r="BI2131" s="13">
        <v>1</v>
      </c>
      <c r="BJ2131" s="13">
        <v>1</v>
      </c>
      <c r="BK2131" s="13">
        <v>1</v>
      </c>
      <c r="BL2131" s="13">
        <v>1</v>
      </c>
      <c r="BM2131" s="13">
        <v>3703</v>
      </c>
      <c r="BN2131" s="13">
        <v>2</v>
      </c>
      <c r="BQ2131" s="13" t="s">
        <v>1001</v>
      </c>
      <c r="BR2131" s="13" t="s">
        <v>1002</v>
      </c>
      <c r="BS2131" s="13">
        <v>2</v>
      </c>
      <c r="BT2131" s="13">
        <v>83</v>
      </c>
      <c r="BU2131" s="13">
        <v>1</v>
      </c>
      <c r="BV2131" s="13">
        <v>6</v>
      </c>
      <c r="CA2131" s="18">
        <v>2403</v>
      </c>
      <c r="CB2131" s="18"/>
      <c r="CC2131" s="18" t="s">
        <v>11055</v>
      </c>
      <c r="CD2131" s="18">
        <v>1636.4</v>
      </c>
      <c r="CE2131" s="18"/>
      <c r="CF2131" s="18"/>
      <c r="CG2131" s="18"/>
      <c r="CI2131" s="13">
        <v>1</v>
      </c>
      <c r="CJ2131" s="13">
        <v>1</v>
      </c>
      <c r="CK2131" s="13">
        <v>1</v>
      </c>
      <c r="CL2131" s="13">
        <v>1</v>
      </c>
      <c r="CM2131" s="13">
        <v>1</v>
      </c>
      <c r="CN2131" s="13">
        <v>1</v>
      </c>
      <c r="CO2131" s="13">
        <v>1</v>
      </c>
      <c r="CP2131" s="13">
        <v>1</v>
      </c>
      <c r="CQ2131" s="13">
        <v>1</v>
      </c>
      <c r="CR2131" s="13">
        <v>1</v>
      </c>
      <c r="CS2131" s="14">
        <v>41453</v>
      </c>
      <c r="CT2131" s="13">
        <v>3</v>
      </c>
      <c r="CW2131" s="13" t="s">
        <v>11146</v>
      </c>
      <c r="CX2131" s="38" t="s">
        <v>11147</v>
      </c>
      <c r="CY2131" s="38" t="s">
        <v>11148</v>
      </c>
      <c r="CZ2131" s="38" t="s">
        <v>41</v>
      </c>
      <c r="DA2131" s="38" t="s">
        <v>10359</v>
      </c>
    </row>
    <row r="2132" spans="1:106" s="13" customFormat="1">
      <c r="A2132" s="84">
        <v>3977</v>
      </c>
      <c r="B2132" s="84">
        <v>1</v>
      </c>
      <c r="C2132" s="13" t="s">
        <v>11149</v>
      </c>
      <c r="D2132" s="13" t="s">
        <v>11061</v>
      </c>
      <c r="E2132" s="14">
        <v>17179</v>
      </c>
      <c r="F2132" s="13" t="s">
        <v>396</v>
      </c>
      <c r="G2132" s="13" t="s">
        <v>194</v>
      </c>
      <c r="H2132" s="13" t="s">
        <v>194</v>
      </c>
      <c r="I2132" s="14">
        <v>41014</v>
      </c>
      <c r="J2132" s="13">
        <f t="shared" si="77"/>
        <v>65</v>
      </c>
      <c r="K2132" s="14">
        <v>41242</v>
      </c>
      <c r="L2132" s="13">
        <v>4</v>
      </c>
      <c r="M2132" s="14">
        <v>41593</v>
      </c>
      <c r="N2132" s="67">
        <f t="shared" si="76"/>
        <v>19.022587268993838</v>
      </c>
      <c r="O2132" s="16">
        <v>2</v>
      </c>
      <c r="Q2132" s="13" t="s">
        <v>11150</v>
      </c>
      <c r="R2132" s="13" t="s">
        <v>11151</v>
      </c>
      <c r="S2132" s="13">
        <v>2</v>
      </c>
      <c r="T2132" s="13">
        <v>2</v>
      </c>
      <c r="U2132" s="13">
        <v>2</v>
      </c>
      <c r="V2132" s="13">
        <v>2</v>
      </c>
      <c r="X2132" s="13">
        <v>1</v>
      </c>
      <c r="Z2132" s="13">
        <v>4</v>
      </c>
      <c r="AC2132" s="13">
        <v>2</v>
      </c>
      <c r="AD2132" s="13">
        <v>2</v>
      </c>
      <c r="AE2132" s="13">
        <v>2</v>
      </c>
      <c r="AF2132" s="13">
        <v>2</v>
      </c>
      <c r="AG2132" s="13">
        <v>1</v>
      </c>
      <c r="AH2132" s="13">
        <v>2</v>
      </c>
      <c r="AI2132" s="13">
        <v>2</v>
      </c>
      <c r="AJ2132" s="13">
        <v>1</v>
      </c>
      <c r="AK2132" s="13">
        <v>2</v>
      </c>
      <c r="AL2132" s="13">
        <v>2</v>
      </c>
      <c r="AM2132" s="13">
        <v>2</v>
      </c>
      <c r="AN2132" s="13">
        <v>1</v>
      </c>
      <c r="AP2132" s="13" t="s">
        <v>1715</v>
      </c>
      <c r="AQ2132" s="13">
        <v>1</v>
      </c>
      <c r="AR2132" s="13">
        <v>2</v>
      </c>
      <c r="AT2132" s="13">
        <v>1</v>
      </c>
      <c r="AU2132" s="13">
        <v>0</v>
      </c>
      <c r="AV2132" s="13">
        <v>1</v>
      </c>
      <c r="AX2132" s="13">
        <v>2</v>
      </c>
      <c r="AZ2132" s="13">
        <v>1</v>
      </c>
      <c r="BA2132" s="13">
        <v>0</v>
      </c>
      <c r="BB2132" s="13">
        <v>3</v>
      </c>
      <c r="BD2132" s="13">
        <v>1</v>
      </c>
      <c r="BE2132" s="13">
        <v>0</v>
      </c>
      <c r="BF2132" s="13">
        <v>2</v>
      </c>
      <c r="BH2132" s="17">
        <v>2</v>
      </c>
      <c r="BI2132" s="13">
        <v>1</v>
      </c>
      <c r="BJ2132" s="13">
        <v>1</v>
      </c>
      <c r="BK2132" s="13">
        <v>1</v>
      </c>
      <c r="BL2132" s="13">
        <v>1</v>
      </c>
      <c r="BM2132" s="13">
        <v>3692</v>
      </c>
      <c r="BN2132" s="13">
        <v>2</v>
      </c>
      <c r="BQ2132" s="13" t="s">
        <v>11152</v>
      </c>
      <c r="BR2132" s="13" t="s">
        <v>595</v>
      </c>
      <c r="BS2132" s="13">
        <v>1</v>
      </c>
      <c r="BT2132" s="13">
        <v>38</v>
      </c>
      <c r="BU2132" s="13">
        <v>1</v>
      </c>
      <c r="BV2132" s="13">
        <v>0</v>
      </c>
      <c r="CA2132" s="18">
        <v>2424</v>
      </c>
      <c r="CB2132" s="18"/>
      <c r="CC2132" s="18" t="s">
        <v>10067</v>
      </c>
      <c r="CD2132" s="18">
        <v>233.2</v>
      </c>
      <c r="CE2132" s="18"/>
      <c r="CF2132" s="18"/>
      <c r="CG2132" s="18"/>
      <c r="CH2132" s="13">
        <v>2</v>
      </c>
      <c r="CI2132" s="13">
        <v>1</v>
      </c>
      <c r="CJ2132" s="13">
        <v>1</v>
      </c>
      <c r="CK2132" s="13">
        <v>1</v>
      </c>
      <c r="CL2132" s="13">
        <v>1</v>
      </c>
      <c r="CM2132" s="13">
        <v>1</v>
      </c>
      <c r="CN2132" s="13">
        <v>1</v>
      </c>
      <c r="CO2132" s="13">
        <v>1</v>
      </c>
      <c r="CP2132" s="13">
        <v>1</v>
      </c>
      <c r="CQ2132" s="13">
        <v>1</v>
      </c>
      <c r="CR2132" s="13">
        <v>1</v>
      </c>
      <c r="CS2132" s="14">
        <v>41401</v>
      </c>
      <c r="CT2132" s="13">
        <v>2</v>
      </c>
      <c r="CW2132" s="13" t="s">
        <v>11153</v>
      </c>
      <c r="CX2132" s="38" t="s">
        <v>11154</v>
      </c>
      <c r="CY2132" s="38" t="s">
        <v>5160</v>
      </c>
      <c r="CZ2132" s="38" t="s">
        <v>41</v>
      </c>
      <c r="DA2132" s="38" t="s">
        <v>11155</v>
      </c>
    </row>
    <row r="2133" spans="1:106" s="13" customFormat="1">
      <c r="A2133" s="84">
        <v>3978</v>
      </c>
      <c r="B2133" s="84">
        <v>1</v>
      </c>
      <c r="C2133" s="13" t="s">
        <v>609</v>
      </c>
      <c r="D2133" s="13" t="s">
        <v>11124</v>
      </c>
      <c r="E2133" s="14">
        <v>15925</v>
      </c>
      <c r="F2133" s="13" t="s">
        <v>396</v>
      </c>
      <c r="G2133" s="13" t="s">
        <v>194</v>
      </c>
      <c r="H2133" s="13" t="s">
        <v>194</v>
      </c>
      <c r="I2133" s="14">
        <v>41258</v>
      </c>
      <c r="J2133" s="13">
        <f t="shared" si="77"/>
        <v>69</v>
      </c>
      <c r="K2133" s="14">
        <v>41285</v>
      </c>
      <c r="L2133" s="13">
        <v>2</v>
      </c>
      <c r="M2133" s="14">
        <v>41793</v>
      </c>
      <c r="N2133" s="67">
        <f t="shared" si="76"/>
        <v>17.577002053388089</v>
      </c>
      <c r="O2133" s="16">
        <v>2</v>
      </c>
      <c r="Q2133" s="13" t="s">
        <v>180</v>
      </c>
      <c r="R2133" s="13" t="s">
        <v>11156</v>
      </c>
      <c r="S2133" s="13">
        <v>2</v>
      </c>
      <c r="T2133" s="13">
        <v>2</v>
      </c>
      <c r="U2133" s="13">
        <v>2</v>
      </c>
      <c r="V2133" s="13">
        <v>2</v>
      </c>
      <c r="X2133" s="13">
        <v>2</v>
      </c>
      <c r="Z2133" s="13">
        <v>4</v>
      </c>
      <c r="AH2133" s="13">
        <v>2</v>
      </c>
      <c r="AI2133" s="13">
        <v>2</v>
      </c>
      <c r="AJ2133" s="13">
        <v>2</v>
      </c>
      <c r="AK2133" s="13">
        <v>2</v>
      </c>
      <c r="AL2133" s="13">
        <v>2</v>
      </c>
      <c r="AM2133" s="13">
        <v>2</v>
      </c>
      <c r="AN2133" s="13">
        <v>2</v>
      </c>
      <c r="AP2133" s="13" t="s">
        <v>917</v>
      </c>
      <c r="AQ2133" s="13">
        <v>1</v>
      </c>
      <c r="AR2133" s="13">
        <v>1</v>
      </c>
      <c r="AS2133" s="13">
        <v>3</v>
      </c>
      <c r="AT2133" s="13">
        <v>1</v>
      </c>
      <c r="AU2133" s="13">
        <v>0</v>
      </c>
      <c r="AV2133" s="13">
        <v>2</v>
      </c>
      <c r="AX2133" s="13">
        <v>1</v>
      </c>
      <c r="AY2133" s="13">
        <v>1</v>
      </c>
      <c r="AZ2133" s="13">
        <v>1</v>
      </c>
      <c r="BA2133" s="13">
        <v>0</v>
      </c>
      <c r="BB2133" s="13">
        <v>1</v>
      </c>
      <c r="BC2133" s="13">
        <v>1</v>
      </c>
      <c r="BD2133" s="13">
        <v>1</v>
      </c>
      <c r="BE2133" s="13">
        <v>1</v>
      </c>
      <c r="BF2133" s="13">
        <v>1</v>
      </c>
      <c r="BG2133" s="13">
        <v>3</v>
      </c>
      <c r="BH2133" s="17">
        <v>1</v>
      </c>
      <c r="BI2133" s="13">
        <v>1</v>
      </c>
      <c r="BJ2133" s="13">
        <v>1</v>
      </c>
      <c r="BK2133" s="13">
        <v>1</v>
      </c>
      <c r="BL2133" s="13">
        <v>1</v>
      </c>
      <c r="BM2133" s="13">
        <v>3695</v>
      </c>
      <c r="BN2133" s="13">
        <v>2</v>
      </c>
      <c r="BQ2133" s="13" t="s">
        <v>289</v>
      </c>
      <c r="BR2133" s="13" t="s">
        <v>222</v>
      </c>
      <c r="BS2133" s="13">
        <v>1</v>
      </c>
      <c r="BT2133" s="13">
        <v>34</v>
      </c>
      <c r="BU2133" s="13">
        <v>1</v>
      </c>
      <c r="BV2133" s="13">
        <v>3</v>
      </c>
      <c r="BW2133" s="13">
        <v>2</v>
      </c>
      <c r="BX2133" s="13">
        <v>37.200000000000003</v>
      </c>
      <c r="CA2133" s="18">
        <v>2433</v>
      </c>
      <c r="CB2133" s="18"/>
      <c r="CC2133" s="18" t="s">
        <v>10534</v>
      </c>
      <c r="CD2133" s="18">
        <v>2943.2</v>
      </c>
      <c r="CE2133" s="18"/>
      <c r="CF2133" s="18"/>
      <c r="CG2133" s="18"/>
      <c r="CI2133" s="13">
        <v>1</v>
      </c>
      <c r="CJ2133" s="13">
        <v>1</v>
      </c>
      <c r="CK2133" s="13">
        <v>1</v>
      </c>
      <c r="CL2133" s="13">
        <v>1</v>
      </c>
      <c r="CM2133" s="13">
        <v>1</v>
      </c>
      <c r="CN2133" s="13">
        <v>1</v>
      </c>
      <c r="CO2133" s="13">
        <v>1</v>
      </c>
      <c r="CP2133" s="13">
        <v>1</v>
      </c>
      <c r="CQ2133" s="13">
        <v>1</v>
      </c>
      <c r="CR2133" s="13">
        <v>1</v>
      </c>
      <c r="CS2133" s="14">
        <v>41389</v>
      </c>
      <c r="CW2133" s="13" t="s">
        <v>11157</v>
      </c>
      <c r="CX2133" s="38" t="s">
        <v>11158</v>
      </c>
      <c r="CY2133" s="38" t="s">
        <v>11159</v>
      </c>
      <c r="CZ2133" s="38" t="s">
        <v>6738</v>
      </c>
      <c r="DA2133" s="38" t="s">
        <v>11160</v>
      </c>
      <c r="DB2133" s="13">
        <v>190</v>
      </c>
    </row>
    <row r="2134" spans="1:106" s="13" customFormat="1">
      <c r="A2134" s="84">
        <v>3980</v>
      </c>
      <c r="B2134" s="84">
        <v>1</v>
      </c>
      <c r="C2134" s="13" t="s">
        <v>309</v>
      </c>
      <c r="D2134" s="13" t="s">
        <v>11051</v>
      </c>
      <c r="E2134" s="14">
        <v>20305</v>
      </c>
      <c r="F2134" s="13" t="s">
        <v>240</v>
      </c>
      <c r="G2134" s="13" t="s">
        <v>240</v>
      </c>
      <c r="H2134" s="13" t="s">
        <v>240</v>
      </c>
      <c r="I2134" s="14">
        <v>41289</v>
      </c>
      <c r="J2134" s="13">
        <f t="shared" si="77"/>
        <v>57</v>
      </c>
      <c r="K2134" s="14">
        <v>41323</v>
      </c>
      <c r="L2134" s="13">
        <v>4</v>
      </c>
      <c r="M2134" s="14">
        <v>41577</v>
      </c>
      <c r="N2134" s="67">
        <f t="shared" si="76"/>
        <v>9.462012320328542</v>
      </c>
      <c r="O2134" s="16">
        <v>2</v>
      </c>
      <c r="Q2134" s="13" t="s">
        <v>7518</v>
      </c>
      <c r="R2134" s="13" t="s">
        <v>46</v>
      </c>
      <c r="S2134" s="13">
        <v>2</v>
      </c>
      <c r="T2134" s="13">
        <v>2</v>
      </c>
      <c r="U2134" s="13">
        <v>2</v>
      </c>
      <c r="V2134" s="13">
        <v>2</v>
      </c>
      <c r="X2134" s="13">
        <v>2</v>
      </c>
      <c r="Z2134" s="13">
        <v>4</v>
      </c>
      <c r="AC2134" s="13">
        <v>2</v>
      </c>
      <c r="AD2134" s="13">
        <v>2</v>
      </c>
      <c r="AE2134" s="13">
        <v>2</v>
      </c>
      <c r="AF2134" s="13">
        <v>2</v>
      </c>
      <c r="AG2134" s="13">
        <v>2</v>
      </c>
      <c r="AH2134" s="13">
        <v>2</v>
      </c>
      <c r="AI2134" s="13">
        <v>2</v>
      </c>
      <c r="AJ2134" s="13">
        <v>2</v>
      </c>
      <c r="AK2134" s="13">
        <v>2</v>
      </c>
      <c r="AL2134" s="13">
        <v>1</v>
      </c>
      <c r="AM2134" s="13">
        <v>2</v>
      </c>
      <c r="AN2134" s="13">
        <v>2</v>
      </c>
      <c r="AP2134" s="13" t="s">
        <v>40</v>
      </c>
      <c r="AQ2134" s="13">
        <v>1</v>
      </c>
      <c r="AR2134" s="13">
        <v>1</v>
      </c>
      <c r="AS2134" s="13">
        <v>2</v>
      </c>
      <c r="AT2134" s="13">
        <v>1</v>
      </c>
      <c r="AU2134" s="13">
        <v>0</v>
      </c>
      <c r="AV2134" s="13">
        <v>2</v>
      </c>
      <c r="AX2134" s="13">
        <v>2</v>
      </c>
      <c r="AZ2134" s="13">
        <v>1</v>
      </c>
      <c r="BA2134" s="13">
        <v>0</v>
      </c>
      <c r="BB2134" s="13">
        <v>2</v>
      </c>
      <c r="BD2134" s="13">
        <v>1</v>
      </c>
      <c r="BE2134" s="13">
        <v>0</v>
      </c>
      <c r="BF2134" s="13">
        <v>1</v>
      </c>
      <c r="BG2134" s="13">
        <v>2</v>
      </c>
      <c r="BH2134" s="17">
        <v>1</v>
      </c>
      <c r="BI2134" s="13">
        <v>1</v>
      </c>
      <c r="BJ2134" s="13">
        <v>1</v>
      </c>
      <c r="BK2134" s="13">
        <v>1</v>
      </c>
      <c r="BL2134" s="13">
        <v>1</v>
      </c>
      <c r="BM2134" s="13">
        <v>3725</v>
      </c>
      <c r="BN2134" s="13">
        <v>2</v>
      </c>
      <c r="BQ2134" s="13" t="s">
        <v>633</v>
      </c>
      <c r="BR2134" s="13" t="s">
        <v>634</v>
      </c>
      <c r="BS2134" s="13">
        <v>1</v>
      </c>
      <c r="BT2134" s="13">
        <v>37</v>
      </c>
      <c r="BV2134" s="13">
        <v>2</v>
      </c>
      <c r="BX2134" s="13">
        <v>41.3</v>
      </c>
      <c r="CA2134" s="18"/>
      <c r="CB2134" s="18"/>
      <c r="CC2134" s="18"/>
      <c r="CD2134" s="18"/>
      <c r="CE2134" s="18"/>
      <c r="CF2134" s="18"/>
      <c r="CG2134" s="18"/>
      <c r="CH2134" s="13">
        <v>2</v>
      </c>
      <c r="CI2134" s="13">
        <v>1</v>
      </c>
      <c r="CJ2134" s="13">
        <v>1</v>
      </c>
      <c r="CK2134" s="13">
        <v>1</v>
      </c>
      <c r="CL2134" s="13">
        <v>1</v>
      </c>
      <c r="CM2134" s="13">
        <v>1</v>
      </c>
      <c r="CN2134" s="13">
        <v>1</v>
      </c>
      <c r="CO2134" s="13">
        <v>1</v>
      </c>
      <c r="CP2134" s="13">
        <v>1</v>
      </c>
      <c r="CQ2134" s="13">
        <v>1</v>
      </c>
      <c r="CR2134" s="13">
        <v>1</v>
      </c>
      <c r="CS2134" s="14">
        <v>41390</v>
      </c>
      <c r="CT2134" s="13">
        <v>1</v>
      </c>
      <c r="CW2134" s="13" t="s">
        <v>8152</v>
      </c>
      <c r="CX2134" s="38" t="s">
        <v>11161</v>
      </c>
      <c r="CY2134" s="38" t="s">
        <v>8154</v>
      </c>
      <c r="CZ2134" s="38"/>
      <c r="DA2134" s="38" t="s">
        <v>192</v>
      </c>
    </row>
    <row r="2135" spans="1:106" s="13" customFormat="1">
      <c r="A2135" s="84">
        <v>3983</v>
      </c>
      <c r="B2135" s="84">
        <v>1</v>
      </c>
      <c r="C2135" s="13" t="s">
        <v>8307</v>
      </c>
      <c r="D2135" s="13" t="s">
        <v>37</v>
      </c>
      <c r="E2135" s="14">
        <v>13324</v>
      </c>
      <c r="F2135" s="13" t="s">
        <v>941</v>
      </c>
      <c r="G2135" s="13" t="s">
        <v>941</v>
      </c>
      <c r="H2135" s="13" t="s">
        <v>941</v>
      </c>
      <c r="I2135" s="14">
        <v>40892</v>
      </c>
      <c r="J2135" s="13">
        <f t="shared" si="77"/>
        <v>75</v>
      </c>
      <c r="K2135" s="14">
        <v>41035</v>
      </c>
      <c r="L2135" s="13">
        <v>4</v>
      </c>
      <c r="M2135" s="14">
        <v>41262</v>
      </c>
      <c r="N2135" s="67">
        <f t="shared" si="76"/>
        <v>12.156057494866531</v>
      </c>
      <c r="O2135" s="16">
        <v>2</v>
      </c>
      <c r="Q2135" s="13" t="s">
        <v>11162</v>
      </c>
      <c r="S2135" s="13">
        <v>2</v>
      </c>
      <c r="T2135" s="13">
        <v>2</v>
      </c>
      <c r="U2135" s="13">
        <v>2</v>
      </c>
      <c r="V2135" s="13">
        <v>2</v>
      </c>
      <c r="X2135" s="13">
        <v>2</v>
      </c>
      <c r="AC2135" s="13">
        <v>2</v>
      </c>
      <c r="AD2135" s="13">
        <v>2</v>
      </c>
      <c r="AE2135" s="13">
        <v>2</v>
      </c>
      <c r="AF2135" s="13">
        <v>2</v>
      </c>
      <c r="AG2135" s="13">
        <v>2</v>
      </c>
      <c r="AH2135" s="13">
        <v>2</v>
      </c>
      <c r="AI2135" s="13">
        <v>2</v>
      </c>
      <c r="AJ2135" s="13">
        <v>2</v>
      </c>
      <c r="AK2135" s="13">
        <v>2</v>
      </c>
      <c r="AL2135" s="13">
        <v>1</v>
      </c>
      <c r="AM2135" s="13">
        <v>1</v>
      </c>
      <c r="AP2135" s="13" t="s">
        <v>4756</v>
      </c>
      <c r="AQ2135" s="13">
        <v>1</v>
      </c>
      <c r="AR2135" s="13">
        <v>1</v>
      </c>
      <c r="AS2135" s="13">
        <v>0</v>
      </c>
      <c r="AT2135" s="13">
        <v>1</v>
      </c>
      <c r="AU2135" s="13">
        <v>3</v>
      </c>
      <c r="AV2135" s="13">
        <v>1</v>
      </c>
      <c r="AX2135" s="13">
        <v>1</v>
      </c>
      <c r="AZ2135" s="13">
        <v>1</v>
      </c>
      <c r="BA2135" s="13">
        <v>4</v>
      </c>
      <c r="BB2135" s="13">
        <v>1</v>
      </c>
      <c r="BC2135" s="13">
        <v>3</v>
      </c>
      <c r="BD2135" s="13">
        <v>1</v>
      </c>
      <c r="BE2135" s="13">
        <v>5</v>
      </c>
      <c r="BF2135" s="13">
        <v>1</v>
      </c>
      <c r="BG2135" s="13">
        <v>7</v>
      </c>
      <c r="BH2135" s="17">
        <v>1</v>
      </c>
      <c r="BI2135" s="13">
        <v>1</v>
      </c>
      <c r="BK2135" s="13">
        <v>1</v>
      </c>
      <c r="BS2135" s="13">
        <v>2</v>
      </c>
      <c r="BT2135" s="13">
        <v>71</v>
      </c>
      <c r="BU2135" s="13">
        <v>1</v>
      </c>
      <c r="BV2135" s="13">
        <v>0</v>
      </c>
      <c r="CA2135" s="18">
        <v>2112</v>
      </c>
      <c r="CB2135" s="18"/>
      <c r="CC2135" s="18" t="s">
        <v>11163</v>
      </c>
      <c r="CD2135" s="18">
        <v>2532.8000000000002</v>
      </c>
      <c r="CE2135" s="18"/>
      <c r="CF2135" s="18"/>
      <c r="CG2135" s="18"/>
      <c r="CH2135" s="13">
        <v>2</v>
      </c>
      <c r="CI2135" s="13">
        <v>1</v>
      </c>
      <c r="CJ2135" s="13">
        <v>1</v>
      </c>
      <c r="CK2135" s="13">
        <v>1</v>
      </c>
      <c r="CL2135" s="13">
        <v>1</v>
      </c>
      <c r="CM2135" s="13">
        <v>1</v>
      </c>
      <c r="CN2135" s="13">
        <v>1</v>
      </c>
      <c r="CO2135" s="13">
        <v>1</v>
      </c>
      <c r="CP2135" s="13">
        <v>1</v>
      </c>
      <c r="CQ2135" s="13">
        <v>1</v>
      </c>
      <c r="CR2135" s="13">
        <v>1</v>
      </c>
      <c r="CS2135" s="14">
        <v>41484</v>
      </c>
      <c r="CT2135" s="13">
        <v>3</v>
      </c>
      <c r="CW2135" s="13" t="s">
        <v>11164</v>
      </c>
      <c r="CX2135" s="38" t="s">
        <v>11165</v>
      </c>
      <c r="CY2135" s="38" t="s">
        <v>11166</v>
      </c>
      <c r="CZ2135" s="38"/>
      <c r="DA2135" s="38" t="s">
        <v>11167</v>
      </c>
    </row>
    <row r="2136" spans="1:106" s="13" customFormat="1">
      <c r="A2136" s="84">
        <v>3987</v>
      </c>
      <c r="B2136" s="84">
        <v>1</v>
      </c>
      <c r="C2136" s="13" t="s">
        <v>6810</v>
      </c>
      <c r="D2136" s="13" t="s">
        <v>37</v>
      </c>
      <c r="E2136" s="14">
        <v>16450</v>
      </c>
      <c r="F2136" s="13" t="s">
        <v>992</v>
      </c>
      <c r="G2136" s="13" t="s">
        <v>249</v>
      </c>
      <c r="H2136" s="13" t="s">
        <v>249</v>
      </c>
      <c r="I2136" s="14">
        <v>41228</v>
      </c>
      <c r="J2136" s="13">
        <f t="shared" si="77"/>
        <v>67</v>
      </c>
      <c r="K2136" s="14">
        <v>41292</v>
      </c>
      <c r="L2136" s="13">
        <v>4</v>
      </c>
      <c r="M2136" s="14">
        <v>41694</v>
      </c>
      <c r="N2136" s="67">
        <f t="shared" si="76"/>
        <v>15.31006160164271</v>
      </c>
      <c r="O2136" s="16">
        <v>2</v>
      </c>
      <c r="Q2136" s="13" t="s">
        <v>1636</v>
      </c>
      <c r="R2136" s="13" t="s">
        <v>46</v>
      </c>
      <c r="S2136" s="13">
        <v>2</v>
      </c>
      <c r="T2136" s="13">
        <v>2</v>
      </c>
      <c r="U2136" s="13">
        <v>1</v>
      </c>
      <c r="V2136" s="13">
        <v>1</v>
      </c>
      <c r="W2136" s="13" t="s">
        <v>11168</v>
      </c>
      <c r="X2136" s="13">
        <v>1</v>
      </c>
      <c r="Z2136" s="13">
        <v>4</v>
      </c>
      <c r="AC2136" s="13">
        <v>2</v>
      </c>
      <c r="AD2136" s="13">
        <v>2</v>
      </c>
      <c r="AE2136" s="13">
        <v>2</v>
      </c>
      <c r="AF2136" s="13">
        <v>2</v>
      </c>
      <c r="AG2136" s="13">
        <v>1</v>
      </c>
      <c r="AH2136" s="13">
        <v>2</v>
      </c>
      <c r="AO2136" s="13" t="s">
        <v>8611</v>
      </c>
      <c r="AP2136" s="13" t="s">
        <v>4756</v>
      </c>
      <c r="AQ2136" s="13">
        <v>1</v>
      </c>
      <c r="AR2136" s="13">
        <v>1</v>
      </c>
      <c r="AS2136" s="13">
        <v>5</v>
      </c>
      <c r="AT2136" s="13">
        <v>1</v>
      </c>
      <c r="AU2136" s="13">
        <v>0</v>
      </c>
      <c r="AV2136" s="13">
        <v>1</v>
      </c>
      <c r="AW2136" s="13">
        <v>3</v>
      </c>
      <c r="AX2136" s="13">
        <v>1</v>
      </c>
      <c r="AY2136" s="13">
        <v>3</v>
      </c>
      <c r="AZ2136" s="13">
        <v>1</v>
      </c>
      <c r="BA2136" s="13">
        <v>2</v>
      </c>
      <c r="BB2136" s="13">
        <v>2</v>
      </c>
      <c r="BD2136" s="13">
        <v>1</v>
      </c>
      <c r="BE2136" s="13">
        <v>2</v>
      </c>
      <c r="BF2136" s="13">
        <v>1</v>
      </c>
      <c r="BG2136" s="13">
        <v>8</v>
      </c>
      <c r="BH2136" s="17">
        <v>1</v>
      </c>
      <c r="BI2136" s="13">
        <v>1</v>
      </c>
      <c r="BJ2136" s="13">
        <v>1</v>
      </c>
      <c r="BK2136" s="13">
        <v>1</v>
      </c>
      <c r="BL2136" s="13">
        <v>1</v>
      </c>
      <c r="BM2136" s="13">
        <v>3842</v>
      </c>
      <c r="BN2136" s="13">
        <v>2</v>
      </c>
      <c r="BQ2136" s="13" t="s">
        <v>2567</v>
      </c>
      <c r="BR2136" s="13" t="s">
        <v>2568</v>
      </c>
      <c r="BS2136" s="13">
        <v>2</v>
      </c>
      <c r="BT2136" s="13">
        <v>147</v>
      </c>
      <c r="BV2136" s="13">
        <v>1</v>
      </c>
      <c r="CA2136" s="18"/>
      <c r="CB2136" s="18"/>
      <c r="CC2136" s="18"/>
      <c r="CD2136" s="18"/>
      <c r="CE2136" s="18"/>
      <c r="CF2136" s="18"/>
      <c r="CG2136" s="18"/>
      <c r="CH2136" s="13">
        <v>2</v>
      </c>
      <c r="CI2136" s="13">
        <v>1</v>
      </c>
      <c r="CJ2136" s="13">
        <v>1</v>
      </c>
      <c r="CK2136" s="13">
        <v>1</v>
      </c>
      <c r="CL2136" s="13">
        <v>1</v>
      </c>
      <c r="CM2136" s="13">
        <v>1</v>
      </c>
      <c r="CN2136" s="13">
        <v>1</v>
      </c>
      <c r="CO2136" s="13">
        <v>1</v>
      </c>
      <c r="CP2136" s="13">
        <v>1</v>
      </c>
      <c r="CQ2136" s="13">
        <v>1</v>
      </c>
      <c r="CR2136" s="13">
        <v>1</v>
      </c>
      <c r="CS2136" s="14">
        <v>41398</v>
      </c>
      <c r="CT2136" s="13">
        <v>2</v>
      </c>
      <c r="CW2136" s="13" t="s">
        <v>11169</v>
      </c>
      <c r="CX2136" s="38" t="s">
        <v>11170</v>
      </c>
      <c r="CY2136" s="38" t="s">
        <v>11171</v>
      </c>
      <c r="CZ2136" s="38"/>
      <c r="DA2136" s="38" t="s">
        <v>192</v>
      </c>
      <c r="DB2136" s="13">
        <v>25</v>
      </c>
    </row>
    <row r="2137" spans="1:106" s="13" customFormat="1">
      <c r="A2137" s="84">
        <v>3989</v>
      </c>
      <c r="B2137" s="84">
        <v>1</v>
      </c>
      <c r="C2137" s="13" t="s">
        <v>11172</v>
      </c>
      <c r="D2137" s="13" t="s">
        <v>37</v>
      </c>
      <c r="E2137" s="14">
        <v>12511</v>
      </c>
      <c r="F2137" s="13" t="s">
        <v>194</v>
      </c>
      <c r="G2137" s="13" t="s">
        <v>194</v>
      </c>
      <c r="H2137" s="13" t="s">
        <v>194</v>
      </c>
      <c r="I2137" s="14">
        <v>41044</v>
      </c>
      <c r="J2137" s="13">
        <f t="shared" si="77"/>
        <v>78</v>
      </c>
      <c r="K2137" s="14">
        <v>41142</v>
      </c>
      <c r="L2137" s="13">
        <v>2</v>
      </c>
      <c r="M2137" s="14">
        <v>41716</v>
      </c>
      <c r="N2137" s="67">
        <f t="shared" si="76"/>
        <v>22.078028747433265</v>
      </c>
      <c r="O2137" s="16">
        <v>2</v>
      </c>
      <c r="Q2137" s="13" t="s">
        <v>245</v>
      </c>
      <c r="S2137" s="13">
        <v>2</v>
      </c>
      <c r="T2137" s="13">
        <v>2</v>
      </c>
      <c r="U2137" s="13">
        <v>2</v>
      </c>
      <c r="V2137" s="13">
        <v>2</v>
      </c>
      <c r="X2137" s="13">
        <v>1</v>
      </c>
      <c r="Z2137" s="13">
        <v>4</v>
      </c>
      <c r="AC2137" s="13">
        <v>2</v>
      </c>
      <c r="AD2137" s="13">
        <v>2</v>
      </c>
      <c r="AE2137" s="13">
        <v>2</v>
      </c>
      <c r="AF2137" s="13">
        <v>2</v>
      </c>
      <c r="AG2137" s="13">
        <v>1</v>
      </c>
      <c r="AH2137" s="13">
        <v>2</v>
      </c>
      <c r="AI2137" s="13">
        <v>2</v>
      </c>
      <c r="AJ2137" s="13">
        <v>2</v>
      </c>
      <c r="AK2137" s="13">
        <v>2</v>
      </c>
      <c r="AL2137" s="13">
        <v>2</v>
      </c>
      <c r="AM2137" s="13">
        <v>1</v>
      </c>
      <c r="AO2137" s="13" t="s">
        <v>11173</v>
      </c>
      <c r="AP2137" s="13" t="s">
        <v>43</v>
      </c>
      <c r="AQ2137" s="13">
        <v>1</v>
      </c>
      <c r="AR2137" s="13">
        <v>2</v>
      </c>
      <c r="AT2137" s="13">
        <v>1</v>
      </c>
      <c r="AV2137" s="13">
        <v>2</v>
      </c>
      <c r="AX2137" s="13">
        <v>2</v>
      </c>
      <c r="AZ2137" s="13">
        <v>2</v>
      </c>
      <c r="BB2137" s="13">
        <v>2</v>
      </c>
      <c r="BD2137" s="13">
        <v>2</v>
      </c>
      <c r="BF2137" s="13">
        <v>1</v>
      </c>
      <c r="BG2137" s="13">
        <v>14</v>
      </c>
      <c r="BH2137" s="17">
        <v>2</v>
      </c>
      <c r="BI2137" s="13">
        <v>2</v>
      </c>
      <c r="BJ2137" s="13">
        <v>1</v>
      </c>
      <c r="BK2137" s="13">
        <v>1</v>
      </c>
      <c r="BL2137" s="13">
        <v>1</v>
      </c>
      <c r="BM2137" s="13">
        <v>3672</v>
      </c>
      <c r="BN2137" s="13">
        <v>2</v>
      </c>
      <c r="BQ2137" s="13" t="s">
        <v>594</v>
      </c>
      <c r="BR2137" s="13" t="s">
        <v>595</v>
      </c>
      <c r="CA2137" s="18"/>
      <c r="CB2137" s="18"/>
      <c r="CC2137" s="18"/>
      <c r="CD2137" s="18"/>
      <c r="CE2137" s="18"/>
      <c r="CF2137" s="18"/>
      <c r="CG2137" s="18"/>
      <c r="CI2137" s="13">
        <v>1</v>
      </c>
      <c r="CJ2137" s="13">
        <v>1</v>
      </c>
      <c r="CK2137" s="13">
        <v>1</v>
      </c>
      <c r="CL2137" s="13">
        <v>1</v>
      </c>
      <c r="CM2137" s="13">
        <v>1</v>
      </c>
      <c r="CN2137" s="13">
        <v>1</v>
      </c>
      <c r="CO2137" s="13">
        <v>1</v>
      </c>
      <c r="CP2137" s="13">
        <v>1</v>
      </c>
      <c r="CQ2137" s="13">
        <v>1</v>
      </c>
      <c r="CR2137" s="13">
        <v>1</v>
      </c>
      <c r="CS2137" s="14">
        <v>41401</v>
      </c>
      <c r="CT2137" s="13">
        <v>2</v>
      </c>
      <c r="CW2137" s="13" t="s">
        <v>8258</v>
      </c>
      <c r="CX2137" s="38" t="s">
        <v>2686</v>
      </c>
      <c r="CY2137" s="38" t="s">
        <v>4379</v>
      </c>
      <c r="CZ2137" s="38" t="s">
        <v>41</v>
      </c>
      <c r="DA2137" s="38" t="s">
        <v>11174</v>
      </c>
      <c r="DB2137" s="13">
        <v>191</v>
      </c>
    </row>
    <row r="2138" spans="1:106" s="13" customFormat="1">
      <c r="A2138" s="84">
        <v>3991</v>
      </c>
      <c r="B2138" s="84">
        <v>1</v>
      </c>
      <c r="C2138" s="13" t="s">
        <v>202</v>
      </c>
      <c r="D2138" s="13" t="s">
        <v>11124</v>
      </c>
      <c r="E2138" s="14">
        <v>16008</v>
      </c>
      <c r="F2138" s="13" t="s">
        <v>648</v>
      </c>
      <c r="G2138" s="13" t="s">
        <v>648</v>
      </c>
      <c r="H2138" s="13" t="s">
        <v>648</v>
      </c>
      <c r="I2138" s="14">
        <v>41228</v>
      </c>
      <c r="J2138" s="13">
        <f t="shared" si="77"/>
        <v>69</v>
      </c>
      <c r="K2138" s="14">
        <v>41255</v>
      </c>
      <c r="L2138" s="13">
        <v>2</v>
      </c>
      <c r="M2138" s="14">
        <v>41718</v>
      </c>
      <c r="N2138" s="67">
        <f t="shared" si="76"/>
        <v>16.098562628336754</v>
      </c>
      <c r="O2138" s="16">
        <v>2</v>
      </c>
      <c r="Q2138" s="13" t="s">
        <v>840</v>
      </c>
      <c r="S2138" s="13">
        <v>2</v>
      </c>
      <c r="T2138" s="13">
        <v>2</v>
      </c>
      <c r="U2138" s="13">
        <v>2</v>
      </c>
      <c r="V2138" s="13">
        <v>2</v>
      </c>
      <c r="X2138" s="13">
        <v>1</v>
      </c>
      <c r="Z2138" s="13">
        <v>4</v>
      </c>
      <c r="AG2138" s="13">
        <v>1</v>
      </c>
      <c r="AH2138" s="13">
        <v>2</v>
      </c>
      <c r="AI2138" s="13">
        <v>2</v>
      </c>
      <c r="AJ2138" s="13">
        <v>2</v>
      </c>
      <c r="AK2138" s="13">
        <v>2</v>
      </c>
      <c r="AL2138" s="13">
        <v>2</v>
      </c>
      <c r="AM2138" s="13">
        <v>2</v>
      </c>
      <c r="AN2138" s="13">
        <v>1</v>
      </c>
      <c r="AO2138" s="13" t="s">
        <v>11175</v>
      </c>
      <c r="AP2138" s="13" t="s">
        <v>11176</v>
      </c>
      <c r="AQ2138" s="13">
        <v>1</v>
      </c>
      <c r="AR2138" s="13">
        <v>1</v>
      </c>
      <c r="AS2138" s="13">
        <v>1</v>
      </c>
      <c r="AT2138" s="13">
        <v>1</v>
      </c>
      <c r="AU2138" s="13">
        <v>0</v>
      </c>
      <c r="AV2138" s="13">
        <v>1</v>
      </c>
      <c r="AW2138" s="13">
        <v>1</v>
      </c>
      <c r="AX2138" s="13">
        <v>2</v>
      </c>
      <c r="AZ2138" s="13">
        <v>1</v>
      </c>
      <c r="BA2138" s="13">
        <v>1</v>
      </c>
      <c r="BB2138" s="13">
        <v>3</v>
      </c>
      <c r="BD2138" s="13">
        <v>1</v>
      </c>
      <c r="BE2138" s="13">
        <v>1</v>
      </c>
      <c r="BF2138" s="13">
        <v>2</v>
      </c>
      <c r="BH2138" s="17">
        <v>1</v>
      </c>
      <c r="BI2138" s="13">
        <v>1</v>
      </c>
      <c r="BK2138" s="13">
        <v>1</v>
      </c>
      <c r="BL2138" s="13">
        <v>1</v>
      </c>
      <c r="BM2138" s="13">
        <v>3674</v>
      </c>
      <c r="BN2138" s="13">
        <v>2</v>
      </c>
      <c r="BQ2138" s="13" t="s">
        <v>594</v>
      </c>
      <c r="BR2138" s="13" t="s">
        <v>595</v>
      </c>
      <c r="BS2138" s="13">
        <v>1</v>
      </c>
      <c r="BT2138" s="13">
        <v>38</v>
      </c>
      <c r="BV2138" s="13">
        <v>1</v>
      </c>
      <c r="CA2138" s="18"/>
      <c r="CB2138" s="18"/>
      <c r="CC2138" s="18" t="s">
        <v>10957</v>
      </c>
      <c r="CD2138" s="18">
        <v>6971.6</v>
      </c>
      <c r="CE2138" s="18"/>
      <c r="CF2138" s="18"/>
      <c r="CG2138" s="18"/>
      <c r="CI2138" s="13">
        <v>1</v>
      </c>
      <c r="CJ2138" s="13">
        <v>1</v>
      </c>
      <c r="CK2138" s="13">
        <v>1</v>
      </c>
      <c r="CL2138" s="13">
        <v>1</v>
      </c>
      <c r="CM2138" s="13">
        <v>1</v>
      </c>
      <c r="CN2138" s="13">
        <v>1</v>
      </c>
      <c r="CO2138" s="13">
        <v>1</v>
      </c>
      <c r="CP2138" s="13">
        <v>1</v>
      </c>
      <c r="CQ2138" s="13">
        <v>1</v>
      </c>
      <c r="CR2138" s="13">
        <v>1</v>
      </c>
      <c r="CS2138" s="14">
        <v>41417</v>
      </c>
      <c r="CT2138" s="13">
        <v>1</v>
      </c>
      <c r="CW2138" s="13" t="s">
        <v>11177</v>
      </c>
      <c r="CX2138" s="38" t="s">
        <v>11178</v>
      </c>
      <c r="CY2138" s="38" t="s">
        <v>10755</v>
      </c>
      <c r="CZ2138" s="38" t="s">
        <v>41</v>
      </c>
      <c r="DA2138" s="38" t="s">
        <v>10756</v>
      </c>
      <c r="DB2138" s="13">
        <v>192</v>
      </c>
    </row>
    <row r="2139" spans="1:106" s="13" customFormat="1">
      <c r="A2139" s="84">
        <v>3995</v>
      </c>
      <c r="B2139" s="84">
        <v>5</v>
      </c>
      <c r="C2139" s="13" t="s">
        <v>11123</v>
      </c>
      <c r="D2139" s="13" t="s">
        <v>11124</v>
      </c>
      <c r="E2139" s="14">
        <v>13356</v>
      </c>
      <c r="F2139" s="13" t="s">
        <v>214</v>
      </c>
      <c r="G2139" s="13" t="s">
        <v>214</v>
      </c>
      <c r="H2139" s="13" t="s">
        <v>214</v>
      </c>
      <c r="I2139" s="14">
        <v>41228</v>
      </c>
      <c r="J2139" s="13">
        <f t="shared" si="77"/>
        <v>76</v>
      </c>
      <c r="K2139" s="14">
        <v>41244</v>
      </c>
      <c r="L2139" s="13">
        <v>4</v>
      </c>
      <c r="M2139" s="14">
        <v>41339</v>
      </c>
      <c r="N2139" s="67">
        <f t="shared" si="76"/>
        <v>3.6468172484599588</v>
      </c>
      <c r="O2139" s="16">
        <v>2</v>
      </c>
      <c r="S2139" s="13">
        <v>2</v>
      </c>
      <c r="T2139" s="13">
        <v>2</v>
      </c>
      <c r="U2139" s="13">
        <v>2</v>
      </c>
      <c r="V2139" s="13">
        <v>2</v>
      </c>
      <c r="X2139" s="13">
        <v>1</v>
      </c>
      <c r="Z2139" s="13">
        <v>4</v>
      </c>
      <c r="AC2139" s="13">
        <v>2</v>
      </c>
      <c r="AD2139" s="13">
        <v>2</v>
      </c>
      <c r="AE2139" s="13">
        <v>2</v>
      </c>
      <c r="AF2139" s="13">
        <v>2</v>
      </c>
      <c r="AG2139" s="13">
        <v>1</v>
      </c>
      <c r="AH2139" s="13">
        <v>2</v>
      </c>
      <c r="AI2139" s="13">
        <v>3</v>
      </c>
      <c r="AJ2139" s="13">
        <v>3</v>
      </c>
      <c r="AK2139" s="13">
        <v>3</v>
      </c>
      <c r="AL2139" s="13">
        <v>3</v>
      </c>
      <c r="AM2139" s="13">
        <v>3</v>
      </c>
      <c r="AN2139" s="13">
        <v>1</v>
      </c>
      <c r="AO2139" s="13" t="s">
        <v>11179</v>
      </c>
      <c r="AP2139" s="13" t="s">
        <v>11180</v>
      </c>
      <c r="AQ2139" s="13">
        <v>1</v>
      </c>
      <c r="AR2139" s="13">
        <v>1</v>
      </c>
      <c r="AS2139" s="13">
        <v>2</v>
      </c>
      <c r="AT2139" s="13">
        <v>1</v>
      </c>
      <c r="AV2139" s="13">
        <v>1</v>
      </c>
      <c r="AW2139" s="13">
        <v>1</v>
      </c>
      <c r="AX2139" s="13">
        <v>2</v>
      </c>
      <c r="AZ2139" s="13">
        <v>1</v>
      </c>
      <c r="BA2139" s="13">
        <v>1</v>
      </c>
      <c r="BB2139" s="13">
        <v>2</v>
      </c>
      <c r="BD2139" s="13">
        <v>2</v>
      </c>
      <c r="BF2139" s="13">
        <v>1</v>
      </c>
      <c r="BG2139" s="13">
        <v>3</v>
      </c>
      <c r="BH2139" s="17">
        <v>1</v>
      </c>
      <c r="BI2139" s="13">
        <v>1</v>
      </c>
      <c r="BJ2139" s="13">
        <v>1</v>
      </c>
      <c r="BK2139" s="13">
        <v>1</v>
      </c>
      <c r="BL2139" s="13">
        <v>1</v>
      </c>
      <c r="BM2139" s="13">
        <v>3680</v>
      </c>
      <c r="BN2139" s="13">
        <v>1</v>
      </c>
      <c r="BO2139" s="13" t="s">
        <v>11181</v>
      </c>
      <c r="BP2139" s="13">
        <v>200</v>
      </c>
      <c r="BQ2139" s="13" t="s">
        <v>594</v>
      </c>
      <c r="BR2139" s="13" t="s">
        <v>595</v>
      </c>
      <c r="BS2139" s="13">
        <v>1</v>
      </c>
      <c r="BT2139" s="13">
        <v>21</v>
      </c>
      <c r="BU2139" s="13">
        <v>1</v>
      </c>
      <c r="BV2139" s="13">
        <v>0.3</v>
      </c>
      <c r="BW2139" s="13">
        <v>2</v>
      </c>
      <c r="BX2139" s="13">
        <v>28.6</v>
      </c>
      <c r="CA2139" s="18"/>
      <c r="CB2139" s="18"/>
      <c r="CC2139" s="18" t="s">
        <v>5830</v>
      </c>
      <c r="CD2139" s="18" t="s">
        <v>11182</v>
      </c>
      <c r="CE2139" s="18"/>
      <c r="CF2139" s="18" t="s">
        <v>1882</v>
      </c>
      <c r="CG2139" s="18"/>
      <c r="CH2139" s="13">
        <v>1</v>
      </c>
      <c r="CI2139" s="13">
        <v>1</v>
      </c>
      <c r="CJ2139" s="13">
        <v>1</v>
      </c>
      <c r="CK2139" s="13">
        <v>1</v>
      </c>
      <c r="CL2139" s="13">
        <v>1</v>
      </c>
      <c r="CM2139" s="13">
        <v>1</v>
      </c>
      <c r="CN2139" s="13">
        <v>1</v>
      </c>
      <c r="CO2139" s="13">
        <v>1</v>
      </c>
      <c r="CP2139" s="13">
        <v>1</v>
      </c>
      <c r="CQ2139" s="13">
        <v>1</v>
      </c>
      <c r="CR2139" s="13">
        <v>1</v>
      </c>
      <c r="CS2139" s="14">
        <v>41339</v>
      </c>
      <c r="CT2139" s="13">
        <v>1</v>
      </c>
      <c r="CW2139" s="13" t="s">
        <v>11183</v>
      </c>
      <c r="CX2139" s="38" t="s">
        <v>11184</v>
      </c>
      <c r="CY2139" s="38" t="s">
        <v>6067</v>
      </c>
      <c r="CZ2139" s="38" t="s">
        <v>41</v>
      </c>
      <c r="DA2139" s="38" t="s">
        <v>11185</v>
      </c>
    </row>
    <row r="2140" spans="1:106" s="13" customFormat="1">
      <c r="A2140" s="84">
        <v>3996</v>
      </c>
      <c r="B2140" s="84">
        <v>1</v>
      </c>
      <c r="C2140" s="13" t="s">
        <v>11186</v>
      </c>
      <c r="D2140" s="13" t="s">
        <v>11124</v>
      </c>
      <c r="E2140" s="14">
        <v>12888</v>
      </c>
      <c r="G2140" s="13" t="s">
        <v>396</v>
      </c>
      <c r="H2140" s="13" t="s">
        <v>396</v>
      </c>
      <c r="I2140" s="14">
        <v>41228</v>
      </c>
      <c r="J2140" s="13">
        <f t="shared" si="77"/>
        <v>77</v>
      </c>
      <c r="K2140" s="14">
        <v>41281</v>
      </c>
      <c r="L2140" s="13">
        <v>4</v>
      </c>
      <c r="M2140" s="14">
        <v>41342</v>
      </c>
      <c r="N2140" s="67">
        <f t="shared" si="76"/>
        <v>3.7453798767967146</v>
      </c>
      <c r="O2140" s="16">
        <v>2</v>
      </c>
      <c r="S2140" s="13">
        <v>2</v>
      </c>
      <c r="T2140" s="13">
        <v>2</v>
      </c>
      <c r="U2140" s="13">
        <v>2</v>
      </c>
      <c r="V2140" s="13">
        <v>2</v>
      </c>
      <c r="X2140" s="13">
        <v>2</v>
      </c>
      <c r="Z2140" s="13">
        <v>4</v>
      </c>
      <c r="AH2140" s="13">
        <v>2</v>
      </c>
      <c r="AI2140" s="13">
        <v>2</v>
      </c>
      <c r="AJ2140" s="13">
        <v>2</v>
      </c>
      <c r="AK2140" s="13">
        <v>2</v>
      </c>
      <c r="AL2140" s="13">
        <v>2</v>
      </c>
      <c r="AM2140" s="13">
        <v>2</v>
      </c>
      <c r="AN2140" s="13">
        <v>2</v>
      </c>
      <c r="AP2140" s="13" t="s">
        <v>43</v>
      </c>
      <c r="AQ2140" s="13">
        <v>1</v>
      </c>
      <c r="AR2140" s="13">
        <v>1</v>
      </c>
      <c r="AS2140" s="13">
        <v>1</v>
      </c>
      <c r="AT2140" s="13">
        <v>1</v>
      </c>
      <c r="AU2140" s="13">
        <v>1</v>
      </c>
      <c r="AV2140" s="13">
        <v>1</v>
      </c>
      <c r="AW2140" s="13">
        <v>1</v>
      </c>
      <c r="AX2140" s="13">
        <v>1</v>
      </c>
      <c r="AY2140" s="13">
        <v>1</v>
      </c>
      <c r="AZ2140" s="13">
        <v>3</v>
      </c>
      <c r="BB2140" s="13">
        <v>1</v>
      </c>
      <c r="BC2140" s="13">
        <v>1</v>
      </c>
      <c r="BD2140" s="13">
        <v>3</v>
      </c>
      <c r="BF2140" s="13">
        <v>1</v>
      </c>
      <c r="BG2140" s="13">
        <v>1</v>
      </c>
      <c r="BH2140" s="17">
        <v>2</v>
      </c>
      <c r="BK2140" s="13">
        <v>1</v>
      </c>
      <c r="BL2140" s="13">
        <v>1</v>
      </c>
      <c r="BM2140" s="13">
        <v>3682</v>
      </c>
      <c r="BN2140" s="13">
        <v>2</v>
      </c>
      <c r="BQ2140" s="13" t="s">
        <v>594</v>
      </c>
      <c r="BR2140" s="13" t="s">
        <v>595</v>
      </c>
      <c r="CA2140" s="18"/>
      <c r="CB2140" s="18"/>
      <c r="CC2140" s="18"/>
      <c r="CD2140" s="18"/>
      <c r="CE2140" s="18"/>
      <c r="CF2140" s="18"/>
      <c r="CG2140" s="18"/>
      <c r="CH2140" s="13">
        <v>2</v>
      </c>
      <c r="CI2140" s="13">
        <v>1</v>
      </c>
      <c r="CJ2140" s="13">
        <v>1</v>
      </c>
      <c r="CK2140" s="13">
        <v>1</v>
      </c>
      <c r="CL2140" s="13">
        <v>1</v>
      </c>
      <c r="CM2140" s="13">
        <v>1</v>
      </c>
      <c r="CN2140" s="13">
        <v>1</v>
      </c>
      <c r="CO2140" s="13">
        <v>1</v>
      </c>
      <c r="CP2140" s="13">
        <v>1</v>
      </c>
      <c r="CQ2140" s="13">
        <v>1</v>
      </c>
      <c r="CR2140" s="13">
        <v>1</v>
      </c>
      <c r="CW2140" s="13" t="s">
        <v>9410</v>
      </c>
      <c r="CX2140" s="38" t="s">
        <v>6463</v>
      </c>
      <c r="CY2140" s="38" t="s">
        <v>6464</v>
      </c>
      <c r="CZ2140" s="38"/>
      <c r="DA2140" s="38" t="s">
        <v>192</v>
      </c>
    </row>
    <row r="2141" spans="1:106" s="13" customFormat="1">
      <c r="A2141" s="84">
        <v>3997</v>
      </c>
      <c r="B2141" s="84">
        <v>1</v>
      </c>
      <c r="C2141" s="13" t="s">
        <v>3599</v>
      </c>
      <c r="D2141" s="13" t="s">
        <v>37</v>
      </c>
      <c r="E2141" s="14">
        <v>22280</v>
      </c>
      <c r="F2141" s="13" t="s">
        <v>264</v>
      </c>
      <c r="G2141" s="13" t="s">
        <v>264</v>
      </c>
      <c r="H2141" s="13" t="s">
        <v>264</v>
      </c>
      <c r="I2141" s="14">
        <v>41136</v>
      </c>
      <c r="J2141" s="13">
        <f t="shared" si="77"/>
        <v>51</v>
      </c>
      <c r="K2141" s="14">
        <v>41141</v>
      </c>
      <c r="L2141" s="13">
        <v>4</v>
      </c>
      <c r="M2141" s="14">
        <v>41293</v>
      </c>
      <c r="N2141" s="67">
        <f t="shared" si="76"/>
        <v>5.1581108829568789</v>
      </c>
      <c r="O2141" s="16">
        <v>2</v>
      </c>
      <c r="Q2141" s="13" t="s">
        <v>11187</v>
      </c>
      <c r="R2141" s="13" t="s">
        <v>46</v>
      </c>
      <c r="S2141" s="13">
        <v>2</v>
      </c>
      <c r="T2141" s="13">
        <v>2</v>
      </c>
      <c r="U2141" s="13">
        <v>2</v>
      </c>
      <c r="V2141" s="13">
        <v>2</v>
      </c>
      <c r="X2141" s="13">
        <v>2</v>
      </c>
      <c r="Z2141" s="13">
        <v>4</v>
      </c>
      <c r="AH2141" s="13">
        <v>2</v>
      </c>
      <c r="AP2141" s="13" t="s">
        <v>11188</v>
      </c>
      <c r="AQ2141" s="13">
        <v>1</v>
      </c>
      <c r="AR2141" s="13">
        <v>1</v>
      </c>
      <c r="AS2141" s="13">
        <v>1</v>
      </c>
      <c r="AT2141" s="13">
        <v>1</v>
      </c>
      <c r="AU2141" s="13">
        <v>1</v>
      </c>
      <c r="AV2141" s="13">
        <v>2</v>
      </c>
      <c r="AX2141" s="13">
        <v>2</v>
      </c>
      <c r="AZ2141" s="13">
        <v>2</v>
      </c>
      <c r="BB2141" s="13">
        <v>2</v>
      </c>
      <c r="BD2141" s="13">
        <v>2</v>
      </c>
      <c r="BF2141" s="13">
        <v>1</v>
      </c>
      <c r="BG2141" s="13">
        <v>2</v>
      </c>
      <c r="BH2141" s="17">
        <v>1</v>
      </c>
      <c r="BI2141" s="13">
        <v>3</v>
      </c>
      <c r="BJ2141" s="13">
        <v>3</v>
      </c>
      <c r="BL2141" s="13">
        <v>1</v>
      </c>
      <c r="BM2141" s="13">
        <v>3688</v>
      </c>
      <c r="BN2141" s="13">
        <v>2</v>
      </c>
      <c r="BQ2141" s="13" t="s">
        <v>270</v>
      </c>
      <c r="BR2141" s="13" t="s">
        <v>271</v>
      </c>
      <c r="CA2141" s="18"/>
      <c r="CB2141" s="18"/>
      <c r="CC2141" s="18"/>
      <c r="CD2141" s="18"/>
      <c r="CE2141" s="18"/>
      <c r="CF2141" s="18"/>
      <c r="CG2141" s="18"/>
      <c r="CH2141" s="13">
        <v>2</v>
      </c>
      <c r="CI2141" s="13">
        <v>1</v>
      </c>
      <c r="CJ2141" s="13">
        <v>1</v>
      </c>
      <c r="CK2141" s="13">
        <v>1</v>
      </c>
      <c r="CL2141" s="13">
        <v>1</v>
      </c>
      <c r="CM2141" s="13">
        <v>1</v>
      </c>
      <c r="CN2141" s="13">
        <v>1</v>
      </c>
      <c r="CO2141" s="13">
        <v>1</v>
      </c>
      <c r="CP2141" s="13">
        <v>1</v>
      </c>
      <c r="CQ2141" s="13">
        <v>1</v>
      </c>
      <c r="CR2141" s="13">
        <v>1</v>
      </c>
      <c r="CS2141" s="14">
        <v>41411</v>
      </c>
      <c r="CT2141" s="13">
        <v>2</v>
      </c>
      <c r="CW2141" s="13" t="s">
        <v>11189</v>
      </c>
      <c r="CX2141" s="38" t="s">
        <v>11190</v>
      </c>
      <c r="CY2141" s="38" t="s">
        <v>11191</v>
      </c>
      <c r="CZ2141" s="38" t="s">
        <v>386</v>
      </c>
      <c r="DA2141" s="38" t="s">
        <v>11192</v>
      </c>
    </row>
    <row r="2142" spans="1:106" s="13" customFormat="1">
      <c r="A2142" s="84">
        <v>4003</v>
      </c>
      <c r="B2142" s="84">
        <v>1</v>
      </c>
      <c r="C2142" s="13" t="s">
        <v>8985</v>
      </c>
      <c r="D2142" s="13" t="s">
        <v>37</v>
      </c>
      <c r="E2142" s="14">
        <v>18061</v>
      </c>
      <c r="F2142" s="13" t="s">
        <v>338</v>
      </c>
      <c r="G2142" s="13" t="s">
        <v>648</v>
      </c>
      <c r="H2142" s="13" t="s">
        <v>648</v>
      </c>
      <c r="I2142" s="14">
        <v>41258</v>
      </c>
      <c r="J2142" s="13">
        <f t="shared" si="77"/>
        <v>63</v>
      </c>
      <c r="K2142" s="14">
        <v>41273</v>
      </c>
      <c r="L2142" s="13">
        <v>4</v>
      </c>
      <c r="M2142" s="14">
        <v>41633</v>
      </c>
      <c r="N2142" s="67">
        <f t="shared" si="76"/>
        <v>12.320328542094456</v>
      </c>
      <c r="O2142" s="16">
        <v>2</v>
      </c>
      <c r="Q2142" s="13" t="s">
        <v>11193</v>
      </c>
      <c r="S2142" s="13">
        <v>2</v>
      </c>
      <c r="T2142" s="13">
        <v>1</v>
      </c>
      <c r="U2142" s="13">
        <v>2</v>
      </c>
      <c r="V2142" s="13">
        <v>2</v>
      </c>
      <c r="W2142" s="13" t="s">
        <v>2603</v>
      </c>
      <c r="X2142" s="13">
        <v>1</v>
      </c>
      <c r="Z2142" s="13">
        <v>4</v>
      </c>
      <c r="AC2142" s="13">
        <v>2</v>
      </c>
      <c r="AD2142" s="13">
        <v>2</v>
      </c>
      <c r="AE2142" s="13">
        <v>2</v>
      </c>
      <c r="AF2142" s="13">
        <v>2</v>
      </c>
      <c r="AG2142" s="13">
        <v>1</v>
      </c>
      <c r="AH2142" s="13">
        <v>2</v>
      </c>
      <c r="AI2142" s="13">
        <v>2</v>
      </c>
      <c r="AJ2142" s="13">
        <v>2</v>
      </c>
      <c r="AK2142" s="13">
        <v>2</v>
      </c>
      <c r="AL2142" s="13">
        <v>2</v>
      </c>
      <c r="AM2142" s="13">
        <v>1</v>
      </c>
      <c r="AN2142" s="13">
        <v>1</v>
      </c>
      <c r="AO2142" s="13" t="s">
        <v>11194</v>
      </c>
      <c r="AP2142" s="13" t="s">
        <v>11195</v>
      </c>
      <c r="AQ2142" s="13">
        <v>1</v>
      </c>
      <c r="AR2142" s="13">
        <v>2</v>
      </c>
      <c r="AT2142" s="13">
        <v>2</v>
      </c>
      <c r="AV2142" s="13">
        <v>1</v>
      </c>
      <c r="AW2142" s="13">
        <v>1</v>
      </c>
      <c r="AX2142" s="13">
        <v>2</v>
      </c>
      <c r="AZ2142" s="13">
        <v>2</v>
      </c>
      <c r="BB2142" s="13">
        <v>1</v>
      </c>
      <c r="BC2142" s="13">
        <v>0</v>
      </c>
      <c r="BD2142" s="13">
        <v>2</v>
      </c>
      <c r="BF2142" s="13">
        <v>1</v>
      </c>
      <c r="BG2142" s="13">
        <v>2</v>
      </c>
      <c r="BH2142" s="17">
        <v>1</v>
      </c>
      <c r="BI2142" s="13">
        <v>1</v>
      </c>
      <c r="BJ2142" s="13">
        <v>2</v>
      </c>
      <c r="BK2142" s="13">
        <v>1</v>
      </c>
      <c r="BL2142" s="13">
        <v>1</v>
      </c>
      <c r="BM2142" s="13">
        <v>3697</v>
      </c>
      <c r="BN2142" s="13">
        <v>2</v>
      </c>
      <c r="BQ2142" s="13" t="s">
        <v>237</v>
      </c>
      <c r="BR2142" s="13" t="s">
        <v>238</v>
      </c>
      <c r="BS2142" s="13">
        <v>2</v>
      </c>
      <c r="BT2142" s="13">
        <v>41</v>
      </c>
      <c r="BU2142" s="13">
        <v>1</v>
      </c>
      <c r="BV2142" s="13">
        <v>0</v>
      </c>
      <c r="BW2142" s="13">
        <v>1</v>
      </c>
      <c r="BX2142" s="13">
        <v>26.9</v>
      </c>
      <c r="CA2142" s="18">
        <v>2418</v>
      </c>
      <c r="CB2142" s="18"/>
      <c r="CC2142" s="18">
        <v>1348</v>
      </c>
      <c r="CD2142" s="18" t="s">
        <v>1151</v>
      </c>
      <c r="CE2142" s="18"/>
      <c r="CF2142" s="18"/>
      <c r="CG2142" s="18"/>
      <c r="CH2142" s="13">
        <v>2</v>
      </c>
      <c r="CI2142" s="13">
        <v>1</v>
      </c>
      <c r="CJ2142" s="13">
        <v>1</v>
      </c>
      <c r="CK2142" s="13">
        <v>1</v>
      </c>
      <c r="CL2142" s="13">
        <v>1</v>
      </c>
      <c r="CM2142" s="13">
        <v>1</v>
      </c>
      <c r="CN2142" s="13">
        <v>1</v>
      </c>
      <c r="CO2142" s="13">
        <v>1</v>
      </c>
      <c r="CP2142" s="13">
        <v>1</v>
      </c>
      <c r="CQ2142" s="13">
        <v>1</v>
      </c>
      <c r="CR2142" s="13">
        <v>1</v>
      </c>
      <c r="CS2142" s="14">
        <v>41404</v>
      </c>
      <c r="CT2142" s="13">
        <v>1</v>
      </c>
      <c r="CW2142" s="13" t="s">
        <v>11196</v>
      </c>
      <c r="CX2142" s="38" t="s">
        <v>11197</v>
      </c>
      <c r="CY2142" s="38" t="s">
        <v>11198</v>
      </c>
      <c r="CZ2142" s="38" t="s">
        <v>2376</v>
      </c>
      <c r="DA2142" s="38" t="s">
        <v>11199</v>
      </c>
    </row>
    <row r="2143" spans="1:106" s="13" customFormat="1">
      <c r="A2143" s="84">
        <v>4005</v>
      </c>
      <c r="B2143" s="84">
        <v>1</v>
      </c>
      <c r="C2143" s="13" t="s">
        <v>412</v>
      </c>
      <c r="D2143" s="13" t="s">
        <v>37</v>
      </c>
      <c r="E2143" s="14">
        <v>15261</v>
      </c>
      <c r="F2143" s="13" t="s">
        <v>295</v>
      </c>
      <c r="G2143" s="13" t="s">
        <v>295</v>
      </c>
      <c r="H2143" s="13" t="s">
        <v>295</v>
      </c>
      <c r="I2143" s="14">
        <v>41197</v>
      </c>
      <c r="J2143" s="13">
        <f t="shared" si="77"/>
        <v>71</v>
      </c>
      <c r="K2143" s="14">
        <v>41292</v>
      </c>
      <c r="L2143" s="13">
        <v>2</v>
      </c>
      <c r="M2143" s="14">
        <v>41331</v>
      </c>
      <c r="N2143" s="67">
        <f t="shared" si="76"/>
        <v>4.4024640657084193</v>
      </c>
      <c r="O2143" s="16">
        <v>2</v>
      </c>
      <c r="Q2143" s="13" t="s">
        <v>11200</v>
      </c>
      <c r="R2143" s="13" t="s">
        <v>38</v>
      </c>
      <c r="S2143" s="13">
        <v>2</v>
      </c>
      <c r="T2143" s="13">
        <v>2</v>
      </c>
      <c r="U2143" s="13">
        <v>2</v>
      </c>
      <c r="V2143" s="13">
        <v>2</v>
      </c>
      <c r="X2143" s="13">
        <v>1</v>
      </c>
      <c r="Z2143" s="13">
        <v>4</v>
      </c>
      <c r="AC2143" s="13">
        <v>2</v>
      </c>
      <c r="AD2143" s="13">
        <v>2</v>
      </c>
      <c r="AE2143" s="13">
        <v>2</v>
      </c>
      <c r="AF2143" s="13">
        <v>1</v>
      </c>
      <c r="AG2143" s="13">
        <v>1</v>
      </c>
      <c r="AH2143" s="13">
        <v>2</v>
      </c>
      <c r="AI2143" s="13">
        <v>2</v>
      </c>
      <c r="AJ2143" s="13">
        <v>3</v>
      </c>
      <c r="AK2143" s="13">
        <v>3</v>
      </c>
      <c r="AL2143" s="13">
        <v>1</v>
      </c>
      <c r="AM2143" s="13">
        <v>3</v>
      </c>
      <c r="AN2143" s="13">
        <v>2</v>
      </c>
      <c r="AO2143" s="13" t="s">
        <v>11201</v>
      </c>
      <c r="AP2143" s="13" t="s">
        <v>11202</v>
      </c>
      <c r="AQ2143" s="13">
        <v>1</v>
      </c>
      <c r="AR2143" s="13">
        <v>1</v>
      </c>
      <c r="AS2143" s="13">
        <v>2</v>
      </c>
      <c r="AT2143" s="13">
        <v>1</v>
      </c>
      <c r="AU2143" s="13">
        <v>2</v>
      </c>
      <c r="AV2143" s="13">
        <v>2</v>
      </c>
      <c r="AX2143" s="13">
        <v>1</v>
      </c>
      <c r="AY2143" s="13">
        <v>3</v>
      </c>
      <c r="AZ2143" s="13">
        <v>1</v>
      </c>
      <c r="BA2143" s="13">
        <v>2</v>
      </c>
      <c r="BB2143" s="13">
        <v>1</v>
      </c>
      <c r="BC2143" s="13">
        <v>3</v>
      </c>
      <c r="BD2143" s="13">
        <v>2</v>
      </c>
      <c r="BF2143" s="13">
        <v>1</v>
      </c>
      <c r="BG2143" s="13">
        <v>4</v>
      </c>
      <c r="BH2143" s="17">
        <v>2</v>
      </c>
      <c r="BI2143" s="13">
        <v>1</v>
      </c>
      <c r="BJ2143" s="13">
        <v>2</v>
      </c>
      <c r="BK2143" s="13">
        <v>1</v>
      </c>
      <c r="BL2143" s="13">
        <v>1</v>
      </c>
      <c r="BM2143" s="13">
        <v>3704</v>
      </c>
      <c r="BN2143" s="13">
        <v>2</v>
      </c>
      <c r="BQ2143" s="13" t="s">
        <v>237</v>
      </c>
      <c r="BR2143" s="13" t="s">
        <v>238</v>
      </c>
      <c r="BS2143" s="13">
        <v>2</v>
      </c>
      <c r="BT2143" s="13">
        <v>69</v>
      </c>
      <c r="BU2143" s="13">
        <v>1</v>
      </c>
      <c r="BV2143" s="13">
        <v>2</v>
      </c>
      <c r="BW2143" s="13">
        <v>2</v>
      </c>
      <c r="BX2143" s="13">
        <v>38.799999999999997</v>
      </c>
      <c r="CA2143" s="18"/>
      <c r="CB2143" s="18"/>
      <c r="CC2143" s="18">
        <v>1200</v>
      </c>
      <c r="CD2143" s="18">
        <v>414.4</v>
      </c>
      <c r="CE2143" s="18"/>
      <c r="CF2143" s="18"/>
      <c r="CG2143" s="18"/>
      <c r="CI2143" s="13">
        <v>1</v>
      </c>
      <c r="CJ2143" s="13">
        <v>1</v>
      </c>
      <c r="CK2143" s="13">
        <v>1</v>
      </c>
      <c r="CL2143" s="13">
        <v>1</v>
      </c>
      <c r="CM2143" s="13">
        <v>1</v>
      </c>
      <c r="CN2143" s="13">
        <v>1</v>
      </c>
      <c r="CO2143" s="13">
        <v>1</v>
      </c>
      <c r="CP2143" s="13">
        <v>1</v>
      </c>
      <c r="CQ2143" s="13">
        <v>1</v>
      </c>
      <c r="CR2143" s="13">
        <v>1</v>
      </c>
      <c r="CS2143" s="14">
        <v>41486</v>
      </c>
      <c r="CT2143" s="13">
        <v>3</v>
      </c>
      <c r="CW2143" s="13" t="s">
        <v>11203</v>
      </c>
      <c r="CX2143" s="38" t="s">
        <v>11204</v>
      </c>
      <c r="CY2143" s="38" t="s">
        <v>11205</v>
      </c>
      <c r="CZ2143" s="38"/>
      <c r="DA2143" s="38" t="s">
        <v>192</v>
      </c>
    </row>
    <row r="2144" spans="1:106" s="13" customFormat="1">
      <c r="A2144" s="84">
        <v>4006</v>
      </c>
      <c r="B2144" s="84">
        <v>1</v>
      </c>
      <c r="C2144" s="13" t="s">
        <v>4861</v>
      </c>
      <c r="D2144" s="13" t="s">
        <v>10982</v>
      </c>
      <c r="E2144" s="14">
        <v>11188</v>
      </c>
      <c r="F2144" s="13" t="s">
        <v>327</v>
      </c>
      <c r="G2144" s="13" t="s">
        <v>592</v>
      </c>
      <c r="H2144" s="13" t="s">
        <v>592</v>
      </c>
      <c r="I2144" s="14">
        <v>40801</v>
      </c>
      <c r="J2144" s="13">
        <f t="shared" si="77"/>
        <v>81</v>
      </c>
      <c r="K2144" s="14">
        <v>41285</v>
      </c>
      <c r="L2144" s="13">
        <v>2</v>
      </c>
      <c r="M2144" s="14">
        <v>41380</v>
      </c>
      <c r="N2144" s="67">
        <f t="shared" si="76"/>
        <v>19.022587268993838</v>
      </c>
      <c r="O2144" s="16">
        <v>2</v>
      </c>
      <c r="Q2144" s="13" t="s">
        <v>11206</v>
      </c>
      <c r="R2144" s="13" t="s">
        <v>10721</v>
      </c>
      <c r="S2144" s="13">
        <v>2</v>
      </c>
      <c r="T2144" s="13">
        <v>2</v>
      </c>
      <c r="U2144" s="13">
        <v>2</v>
      </c>
      <c r="V2144" s="13">
        <v>2</v>
      </c>
      <c r="X2144" s="13">
        <v>1</v>
      </c>
      <c r="Z2144" s="13">
        <v>4</v>
      </c>
      <c r="AC2144" s="13">
        <v>2</v>
      </c>
      <c r="AD2144" s="13">
        <v>2</v>
      </c>
      <c r="AE2144" s="13">
        <v>2</v>
      </c>
      <c r="AF2144" s="13">
        <v>2</v>
      </c>
      <c r="AG2144" s="13">
        <v>1</v>
      </c>
      <c r="AH2144" s="13">
        <v>2</v>
      </c>
      <c r="AI2144" s="13">
        <v>2</v>
      </c>
      <c r="AJ2144" s="13">
        <v>3</v>
      </c>
      <c r="AK2144" s="13">
        <v>2</v>
      </c>
      <c r="AL2144" s="13">
        <v>2</v>
      </c>
      <c r="AM2144" s="13">
        <v>1</v>
      </c>
      <c r="AN2144" s="13">
        <v>1</v>
      </c>
      <c r="AO2144" s="13" t="s">
        <v>11207</v>
      </c>
      <c r="AP2144" s="13" t="s">
        <v>6244</v>
      </c>
      <c r="AQ2144" s="13">
        <v>1</v>
      </c>
      <c r="AR2144" s="13">
        <v>1</v>
      </c>
      <c r="AS2144" s="13">
        <v>4</v>
      </c>
      <c r="AT2144" s="13">
        <v>1</v>
      </c>
      <c r="AU2144" s="13">
        <v>3</v>
      </c>
      <c r="AV2144" s="13">
        <v>1</v>
      </c>
      <c r="AW2144" s="13">
        <v>4</v>
      </c>
      <c r="AX2144" s="13">
        <v>1</v>
      </c>
      <c r="AY2144" s="13">
        <v>4</v>
      </c>
      <c r="AZ2144" s="13">
        <v>1</v>
      </c>
      <c r="BA2144" s="13">
        <v>0</v>
      </c>
      <c r="BB2144" s="13">
        <v>1</v>
      </c>
      <c r="BC2144" s="13">
        <v>4</v>
      </c>
      <c r="BD2144" s="13">
        <v>2</v>
      </c>
      <c r="BF2144" s="13">
        <v>1</v>
      </c>
      <c r="BG2144" s="13">
        <v>4</v>
      </c>
      <c r="BH2144" s="17">
        <v>1</v>
      </c>
      <c r="BI2144" s="13">
        <v>1</v>
      </c>
      <c r="BJ2144" s="13">
        <v>1</v>
      </c>
      <c r="BK2144" s="13">
        <v>1</v>
      </c>
      <c r="BL2144" s="13">
        <v>1</v>
      </c>
      <c r="BM2144" s="13">
        <v>3705</v>
      </c>
      <c r="BN2144" s="13">
        <v>2</v>
      </c>
      <c r="BQ2144" s="13" t="s">
        <v>1001</v>
      </c>
      <c r="BR2144" s="13" t="s">
        <v>1002</v>
      </c>
      <c r="BS2144" s="13">
        <v>1</v>
      </c>
      <c r="BT2144" s="13">
        <v>36</v>
      </c>
      <c r="BU2144" s="13">
        <v>1</v>
      </c>
      <c r="BV2144" s="13">
        <v>1</v>
      </c>
      <c r="CA2144" s="18"/>
      <c r="CB2144" s="18"/>
      <c r="CC2144" s="18">
        <v>3505</v>
      </c>
      <c r="CD2144" s="18">
        <v>750.4</v>
      </c>
      <c r="CE2144" s="18"/>
      <c r="CF2144" s="18"/>
      <c r="CG2144" s="18"/>
      <c r="CI2144" s="13">
        <v>1</v>
      </c>
      <c r="CJ2144" s="13">
        <v>1</v>
      </c>
      <c r="CK2144" s="13">
        <v>1</v>
      </c>
      <c r="CL2144" s="13">
        <v>1</v>
      </c>
      <c r="CM2144" s="13">
        <v>1</v>
      </c>
      <c r="CN2144" s="13">
        <v>1</v>
      </c>
      <c r="CO2144" s="13">
        <v>1</v>
      </c>
      <c r="CP2144" s="13">
        <v>1</v>
      </c>
      <c r="CQ2144" s="13">
        <v>1</v>
      </c>
      <c r="CR2144" s="13">
        <v>1</v>
      </c>
      <c r="CS2144" s="14">
        <v>41467</v>
      </c>
      <c r="CT2144" s="13">
        <v>1</v>
      </c>
      <c r="CW2144" s="13" t="s">
        <v>11208</v>
      </c>
      <c r="CX2144" s="38" t="s">
        <v>11209</v>
      </c>
      <c r="CY2144" s="38" t="s">
        <v>11210</v>
      </c>
      <c r="CZ2144" s="38"/>
      <c r="DA2144" s="38" t="s">
        <v>192</v>
      </c>
      <c r="DB2144" s="13">
        <v>26</v>
      </c>
    </row>
    <row r="2145" spans="1:106" s="13" customFormat="1">
      <c r="A2145" s="84">
        <v>4007</v>
      </c>
      <c r="B2145" s="84">
        <v>1</v>
      </c>
      <c r="C2145" s="13" t="s">
        <v>11211</v>
      </c>
      <c r="D2145" s="13" t="s">
        <v>37</v>
      </c>
      <c r="E2145" s="14">
        <v>22124</v>
      </c>
      <c r="F2145" s="13" t="s">
        <v>240</v>
      </c>
      <c r="G2145" s="13" t="s">
        <v>264</v>
      </c>
      <c r="H2145" s="13" t="s">
        <v>264</v>
      </c>
      <c r="I2145" s="14">
        <v>41258</v>
      </c>
      <c r="J2145" s="13">
        <f t="shared" si="77"/>
        <v>52</v>
      </c>
      <c r="K2145" s="14">
        <v>41285</v>
      </c>
      <c r="L2145" s="13">
        <v>1</v>
      </c>
      <c r="M2145" s="14">
        <v>41306</v>
      </c>
      <c r="N2145" s="67">
        <f t="shared" si="76"/>
        <v>1.5770020533880904</v>
      </c>
      <c r="O2145" s="16">
        <v>2</v>
      </c>
      <c r="Q2145" s="13" t="s">
        <v>11212</v>
      </c>
      <c r="S2145" s="13">
        <v>2</v>
      </c>
      <c r="T2145" s="13">
        <v>2</v>
      </c>
      <c r="U2145" s="13">
        <v>2</v>
      </c>
      <c r="V2145" s="13">
        <v>1</v>
      </c>
      <c r="W2145" s="13" t="s">
        <v>11213</v>
      </c>
      <c r="X2145" s="13">
        <v>1</v>
      </c>
      <c r="Z2145" s="13">
        <v>4</v>
      </c>
      <c r="AC2145" s="13">
        <v>2</v>
      </c>
      <c r="AD2145" s="13">
        <v>2</v>
      </c>
      <c r="AE2145" s="13">
        <v>2</v>
      </c>
      <c r="AF2145" s="13">
        <v>1</v>
      </c>
      <c r="AG2145" s="13">
        <v>2</v>
      </c>
      <c r="AH2145" s="13">
        <v>2</v>
      </c>
      <c r="AI2145" s="13">
        <v>2</v>
      </c>
      <c r="AJ2145" s="13">
        <v>2</v>
      </c>
      <c r="AK2145" s="13">
        <v>2</v>
      </c>
      <c r="AL2145" s="13">
        <v>2</v>
      </c>
      <c r="AM2145" s="13">
        <v>2</v>
      </c>
      <c r="AN2145" s="13">
        <v>2</v>
      </c>
      <c r="AO2145" s="13" t="s">
        <v>11214</v>
      </c>
      <c r="AP2145" s="13" t="s">
        <v>4756</v>
      </c>
      <c r="AQ2145" s="13">
        <v>1</v>
      </c>
      <c r="AR2145" s="13">
        <v>1</v>
      </c>
      <c r="AS2145" s="13">
        <v>1</v>
      </c>
      <c r="AT2145" s="13">
        <v>1</v>
      </c>
      <c r="AU2145" s="13">
        <v>0</v>
      </c>
      <c r="AV2145" s="13">
        <v>2</v>
      </c>
      <c r="AX2145" s="13">
        <v>2</v>
      </c>
      <c r="AZ2145" s="13">
        <v>1</v>
      </c>
      <c r="BA2145" s="13">
        <v>0</v>
      </c>
      <c r="BB2145" s="13">
        <v>2</v>
      </c>
      <c r="BD2145" s="13">
        <v>2</v>
      </c>
      <c r="BF2145" s="13">
        <v>2</v>
      </c>
      <c r="BH2145" s="17">
        <v>1</v>
      </c>
      <c r="BK2145" s="13">
        <v>1</v>
      </c>
      <c r="BL2145" s="13">
        <v>1</v>
      </c>
      <c r="BM2145" s="13">
        <v>3708</v>
      </c>
      <c r="BN2145" s="13">
        <v>2</v>
      </c>
      <c r="BQ2145" s="13" t="s">
        <v>270</v>
      </c>
      <c r="BR2145" s="13" t="s">
        <v>271</v>
      </c>
      <c r="BS2145" s="13">
        <v>1</v>
      </c>
      <c r="BT2145" s="13">
        <v>45</v>
      </c>
      <c r="BU2145" s="13">
        <v>1</v>
      </c>
      <c r="BV2145" s="13">
        <v>1</v>
      </c>
      <c r="BW2145" s="13">
        <v>2</v>
      </c>
      <c r="BX2145" s="13">
        <v>163</v>
      </c>
      <c r="CA2145" s="18">
        <v>2425</v>
      </c>
      <c r="CB2145" s="18"/>
      <c r="CC2145" s="18" t="s">
        <v>11043</v>
      </c>
      <c r="CD2145" s="18">
        <v>3340.4</v>
      </c>
      <c r="CE2145" s="18"/>
      <c r="CF2145" s="18"/>
      <c r="CG2145" s="18"/>
      <c r="CI2145" s="13">
        <v>1</v>
      </c>
      <c r="CJ2145" s="13">
        <v>1</v>
      </c>
      <c r="CK2145" s="13">
        <v>1</v>
      </c>
      <c r="CL2145" s="13">
        <v>1</v>
      </c>
      <c r="CM2145" s="13">
        <v>1</v>
      </c>
      <c r="CN2145" s="13">
        <v>1</v>
      </c>
      <c r="CO2145" s="13">
        <v>1</v>
      </c>
      <c r="CP2145" s="13">
        <v>1</v>
      </c>
      <c r="CQ2145" s="13">
        <v>1</v>
      </c>
      <c r="CR2145" s="13">
        <v>1</v>
      </c>
      <c r="CS2145" s="14">
        <v>41414</v>
      </c>
      <c r="CT2145" s="13">
        <v>2</v>
      </c>
      <c r="CW2145" s="13" t="s">
        <v>11215</v>
      </c>
      <c r="CX2145" s="38" t="s">
        <v>11216</v>
      </c>
      <c r="CY2145" s="38" t="s">
        <v>11217</v>
      </c>
      <c r="CZ2145" s="38"/>
      <c r="DA2145" s="38" t="s">
        <v>192</v>
      </c>
      <c r="DB2145" s="13">
        <v>27</v>
      </c>
    </row>
    <row r="2146" spans="1:106" s="13" customFormat="1">
      <c r="A2146" s="84">
        <v>4008</v>
      </c>
      <c r="B2146" s="84">
        <v>5</v>
      </c>
      <c r="C2146" s="13" t="s">
        <v>11218</v>
      </c>
      <c r="D2146" s="13" t="s">
        <v>37</v>
      </c>
      <c r="E2146" s="14">
        <v>19984</v>
      </c>
      <c r="F2146" s="13" t="s">
        <v>319</v>
      </c>
      <c r="G2146" s="13" t="s">
        <v>319</v>
      </c>
      <c r="H2146" s="13" t="s">
        <v>319</v>
      </c>
      <c r="I2146" s="14">
        <v>40739</v>
      </c>
      <c r="J2146" s="13">
        <f t="shared" si="77"/>
        <v>56</v>
      </c>
      <c r="K2146" s="14">
        <v>41097</v>
      </c>
      <c r="L2146" s="13">
        <v>1</v>
      </c>
      <c r="O2146" s="16">
        <v>1</v>
      </c>
      <c r="P2146" s="13" t="s">
        <v>11219</v>
      </c>
      <c r="Q2146" s="13" t="s">
        <v>11220</v>
      </c>
      <c r="R2146" s="13" t="s">
        <v>38</v>
      </c>
      <c r="S2146" s="13">
        <v>1</v>
      </c>
      <c r="T2146" s="13">
        <v>2</v>
      </c>
      <c r="U2146" s="13">
        <v>2</v>
      </c>
      <c r="V2146" s="13">
        <v>2</v>
      </c>
      <c r="X2146" s="13">
        <v>2</v>
      </c>
      <c r="Z2146" s="13">
        <v>4</v>
      </c>
      <c r="AC2146" s="13">
        <v>2</v>
      </c>
      <c r="AD2146" s="13">
        <v>2</v>
      </c>
      <c r="AE2146" s="13">
        <v>2</v>
      </c>
      <c r="AF2146" s="13">
        <v>2</v>
      </c>
      <c r="AG2146" s="13">
        <v>2</v>
      </c>
      <c r="AP2146" s="13" t="s">
        <v>1715</v>
      </c>
      <c r="AQ2146" s="13">
        <v>1</v>
      </c>
      <c r="AR2146" s="13">
        <v>2</v>
      </c>
      <c r="AT2146" s="13">
        <v>1</v>
      </c>
      <c r="AU2146" s="13">
        <v>0</v>
      </c>
      <c r="AV2146" s="13">
        <v>2</v>
      </c>
      <c r="AX2146" s="13">
        <v>1</v>
      </c>
      <c r="AY2146" s="13">
        <v>0</v>
      </c>
      <c r="AZ2146" s="13">
        <v>2</v>
      </c>
      <c r="BB2146" s="13">
        <v>2</v>
      </c>
      <c r="BD2146" s="13">
        <v>2</v>
      </c>
      <c r="BF2146" s="13">
        <v>2</v>
      </c>
      <c r="BH2146" s="17">
        <v>2</v>
      </c>
      <c r="BJ2146" s="13">
        <v>2</v>
      </c>
      <c r="BK2146" s="13">
        <v>2</v>
      </c>
      <c r="BL2146" s="13">
        <v>1</v>
      </c>
      <c r="BM2146" s="13">
        <v>3604</v>
      </c>
      <c r="BN2146" s="13">
        <v>1</v>
      </c>
      <c r="BO2146" s="13" t="s">
        <v>11221</v>
      </c>
      <c r="BP2146" s="13" t="s">
        <v>11222</v>
      </c>
      <c r="BQ2146" s="13" t="s">
        <v>11223</v>
      </c>
      <c r="BR2146" s="13" t="s">
        <v>238</v>
      </c>
      <c r="BS2146" s="13">
        <v>1</v>
      </c>
      <c r="BT2146" s="13">
        <v>38</v>
      </c>
      <c r="BU2146" s="13">
        <v>1</v>
      </c>
      <c r="BV2146" s="13">
        <v>1</v>
      </c>
      <c r="CA2146" s="18">
        <v>2463</v>
      </c>
      <c r="CB2146" s="18"/>
      <c r="CC2146" s="18">
        <v>369</v>
      </c>
      <c r="CD2146" s="18" t="s">
        <v>1151</v>
      </c>
      <c r="CE2146" s="18"/>
      <c r="CF2146" s="18"/>
      <c r="CG2146" s="18"/>
      <c r="CI2146" s="13">
        <v>1</v>
      </c>
      <c r="CJ2146" s="13">
        <v>1</v>
      </c>
      <c r="CK2146" s="13">
        <v>1</v>
      </c>
      <c r="CL2146" s="13">
        <v>1</v>
      </c>
      <c r="CM2146" s="13">
        <v>1</v>
      </c>
      <c r="CN2146" s="13">
        <v>1</v>
      </c>
      <c r="CO2146" s="13">
        <v>1</v>
      </c>
      <c r="CP2146" s="13">
        <v>1</v>
      </c>
      <c r="CQ2146" s="13">
        <v>1</v>
      </c>
      <c r="CR2146" s="13">
        <v>1</v>
      </c>
      <c r="CU2146" s="13" t="s">
        <v>11224</v>
      </c>
      <c r="CW2146" s="13" t="s">
        <v>10816</v>
      </c>
      <c r="CX2146" s="38" t="s">
        <v>10817</v>
      </c>
      <c r="CY2146" s="38" t="s">
        <v>11225</v>
      </c>
      <c r="CZ2146" s="38" t="s">
        <v>41</v>
      </c>
      <c r="DA2146" s="38" t="s">
        <v>6726</v>
      </c>
    </row>
    <row r="2147" spans="1:106" s="13" customFormat="1">
      <c r="A2147" s="84">
        <v>4012</v>
      </c>
      <c r="B2147" s="84">
        <v>1</v>
      </c>
      <c r="C2147" s="13" t="s">
        <v>3041</v>
      </c>
      <c r="D2147" s="13" t="s">
        <v>37</v>
      </c>
      <c r="E2147" s="14">
        <v>12455</v>
      </c>
      <c r="G2147" s="13" t="s">
        <v>396</v>
      </c>
      <c r="H2147" s="13" t="s">
        <v>396</v>
      </c>
      <c r="I2147" s="14">
        <v>40862</v>
      </c>
      <c r="J2147" s="13">
        <f t="shared" si="77"/>
        <v>77</v>
      </c>
      <c r="K2147" s="14">
        <v>40984</v>
      </c>
      <c r="L2147" s="13">
        <v>2</v>
      </c>
      <c r="M2147" s="14">
        <v>41722</v>
      </c>
      <c r="N2147" s="67">
        <f t="shared" ref="N2147:N2210" si="78">(M2147-I2147)*12/365.25</f>
        <v>28.254620123203285</v>
      </c>
      <c r="O2147" s="16">
        <v>2</v>
      </c>
      <c r="Q2147" s="13" t="s">
        <v>11226</v>
      </c>
      <c r="S2147" s="13">
        <v>2</v>
      </c>
      <c r="T2147" s="13">
        <v>2</v>
      </c>
      <c r="U2147" s="13">
        <v>2</v>
      </c>
      <c r="V2147" s="13">
        <v>2</v>
      </c>
      <c r="X2147" s="13">
        <v>2</v>
      </c>
      <c r="Z2147" s="13">
        <v>4</v>
      </c>
      <c r="AH2147" s="13">
        <v>2</v>
      </c>
      <c r="AI2147" s="13">
        <v>2</v>
      </c>
      <c r="AJ2147" s="13">
        <v>2</v>
      </c>
      <c r="AK2147" s="13">
        <v>2</v>
      </c>
      <c r="AL2147" s="13">
        <v>2</v>
      </c>
      <c r="AM2147" s="13">
        <v>1</v>
      </c>
      <c r="AN2147" s="13">
        <v>1</v>
      </c>
      <c r="AO2147" s="13" t="s">
        <v>267</v>
      </c>
      <c r="AP2147" s="13" t="s">
        <v>4756</v>
      </c>
      <c r="AQ2147" s="13">
        <v>1</v>
      </c>
      <c r="AR2147" s="13">
        <v>1</v>
      </c>
      <c r="AT2147" s="13">
        <v>1</v>
      </c>
      <c r="AU2147" s="13">
        <v>0</v>
      </c>
      <c r="AV2147" s="13">
        <v>1</v>
      </c>
      <c r="AX2147" s="13">
        <v>1</v>
      </c>
      <c r="AY2147" s="13">
        <v>5</v>
      </c>
      <c r="AZ2147" s="13">
        <v>3</v>
      </c>
      <c r="BB2147" s="13">
        <v>3</v>
      </c>
      <c r="BD2147" s="13">
        <v>2</v>
      </c>
      <c r="BF2147" s="13">
        <v>1</v>
      </c>
      <c r="BH2147" s="17">
        <v>2</v>
      </c>
      <c r="BI2147" s="13">
        <v>1</v>
      </c>
      <c r="BJ2147" s="13">
        <v>1</v>
      </c>
      <c r="BK2147" s="13">
        <v>1</v>
      </c>
      <c r="BL2147" s="13">
        <v>1</v>
      </c>
      <c r="BM2147" s="13">
        <v>3632</v>
      </c>
      <c r="BN2147" s="13">
        <v>2</v>
      </c>
      <c r="BQ2147" s="13" t="s">
        <v>237</v>
      </c>
      <c r="BR2147" s="13" t="s">
        <v>238</v>
      </c>
      <c r="CA2147" s="18"/>
      <c r="CB2147" s="18"/>
      <c r="CC2147" s="18"/>
      <c r="CD2147" s="18"/>
      <c r="CE2147" s="18"/>
      <c r="CF2147" s="18"/>
      <c r="CG2147" s="18"/>
      <c r="CI2147" s="13">
        <v>1</v>
      </c>
      <c r="CJ2147" s="13">
        <v>1</v>
      </c>
      <c r="CK2147" s="13">
        <v>1</v>
      </c>
      <c r="CL2147" s="13">
        <v>1</v>
      </c>
      <c r="CM2147" s="13">
        <v>1</v>
      </c>
      <c r="CN2147" s="13">
        <v>1</v>
      </c>
      <c r="CO2147" s="13">
        <v>1</v>
      </c>
      <c r="CP2147" s="13">
        <v>1</v>
      </c>
      <c r="CQ2147" s="13">
        <v>1</v>
      </c>
      <c r="CR2147" s="13">
        <v>1</v>
      </c>
      <c r="CW2147" s="13" t="s">
        <v>11227</v>
      </c>
      <c r="CX2147" s="38" t="s">
        <v>6463</v>
      </c>
      <c r="CY2147" s="38" t="s">
        <v>6464</v>
      </c>
      <c r="CZ2147" s="38" t="s">
        <v>386</v>
      </c>
      <c r="DA2147" s="38" t="s">
        <v>11228</v>
      </c>
      <c r="DB2147" s="13">
        <v>193</v>
      </c>
    </row>
    <row r="2148" spans="1:106" s="13" customFormat="1">
      <c r="A2148" s="84">
        <v>4013</v>
      </c>
      <c r="B2148" s="84">
        <v>1</v>
      </c>
      <c r="C2148" s="13" t="s">
        <v>7494</v>
      </c>
      <c r="D2148" s="13" t="s">
        <v>11229</v>
      </c>
      <c r="E2148" s="14">
        <v>26129</v>
      </c>
      <c r="F2148" s="13" t="s">
        <v>319</v>
      </c>
      <c r="G2148" s="13" t="s">
        <v>319</v>
      </c>
      <c r="H2148" s="13" t="s">
        <v>319</v>
      </c>
      <c r="I2148" s="14">
        <v>41105</v>
      </c>
      <c r="J2148" s="13">
        <f t="shared" si="77"/>
        <v>41</v>
      </c>
      <c r="K2148" s="14">
        <v>41164</v>
      </c>
      <c r="L2148" s="13">
        <v>2</v>
      </c>
      <c r="M2148" s="14">
        <v>41717</v>
      </c>
      <c r="N2148" s="67">
        <f t="shared" si="78"/>
        <v>20.106776180698152</v>
      </c>
      <c r="O2148" s="16">
        <v>2</v>
      </c>
      <c r="Q2148" s="13" t="s">
        <v>180</v>
      </c>
      <c r="R2148" s="13" t="s">
        <v>38</v>
      </c>
      <c r="S2148" s="13">
        <v>2</v>
      </c>
      <c r="T2148" s="13">
        <v>2</v>
      </c>
      <c r="U2148" s="13">
        <v>2</v>
      </c>
      <c r="V2148" s="13">
        <v>2</v>
      </c>
      <c r="X2148" s="13">
        <v>1</v>
      </c>
      <c r="Z2148" s="13">
        <v>4</v>
      </c>
      <c r="AC2148" s="13">
        <v>2</v>
      </c>
      <c r="AD2148" s="13">
        <v>2</v>
      </c>
      <c r="AE2148" s="13">
        <v>2</v>
      </c>
      <c r="AF2148" s="13">
        <v>2</v>
      </c>
      <c r="AG2148" s="13">
        <v>1</v>
      </c>
      <c r="AH2148" s="13">
        <v>2</v>
      </c>
      <c r="AJ2148" s="13">
        <v>2</v>
      </c>
      <c r="AK2148" s="13">
        <v>2</v>
      </c>
      <c r="AO2148" s="13" t="s">
        <v>8295</v>
      </c>
      <c r="AP2148" s="13" t="s">
        <v>5936</v>
      </c>
      <c r="AQ2148" s="13">
        <v>1</v>
      </c>
      <c r="AR2148" s="13">
        <v>2</v>
      </c>
      <c r="AT2148" s="13">
        <v>1</v>
      </c>
      <c r="AU2148" s="13">
        <v>1</v>
      </c>
      <c r="AV2148" s="13">
        <v>1</v>
      </c>
      <c r="AW2148" s="13">
        <v>1</v>
      </c>
      <c r="AX2148" s="13">
        <v>1</v>
      </c>
      <c r="AY2148" s="13">
        <v>1</v>
      </c>
      <c r="AZ2148" s="13">
        <v>1</v>
      </c>
      <c r="BA2148" s="13">
        <v>0</v>
      </c>
      <c r="BB2148" s="13">
        <v>2</v>
      </c>
      <c r="BD2148" s="13">
        <v>1</v>
      </c>
      <c r="BE2148" s="13">
        <v>0</v>
      </c>
      <c r="BF2148" s="13">
        <v>1</v>
      </c>
      <c r="BG2148" s="13">
        <v>2</v>
      </c>
      <c r="BH2148" s="17">
        <v>2</v>
      </c>
      <c r="BI2148" s="13">
        <v>1</v>
      </c>
      <c r="BJ2148" s="13">
        <v>1</v>
      </c>
      <c r="BK2148" s="13">
        <v>1</v>
      </c>
      <c r="BL2148" s="13">
        <v>1</v>
      </c>
      <c r="BM2148" s="13">
        <v>3633</v>
      </c>
      <c r="BN2148" s="13">
        <v>2</v>
      </c>
      <c r="BQ2148" s="13" t="s">
        <v>289</v>
      </c>
      <c r="BR2148" s="13" t="s">
        <v>222</v>
      </c>
      <c r="BS2148" s="13">
        <v>1</v>
      </c>
      <c r="BT2148" s="13">
        <v>32</v>
      </c>
      <c r="BU2148" s="13">
        <v>1</v>
      </c>
      <c r="BV2148" s="13">
        <v>1</v>
      </c>
      <c r="CA2148" s="18"/>
      <c r="CB2148" s="18"/>
      <c r="CC2148" s="18"/>
      <c r="CD2148" s="18"/>
      <c r="CE2148" s="18"/>
      <c r="CF2148" s="18"/>
      <c r="CG2148" s="18"/>
      <c r="CI2148" s="13">
        <v>1</v>
      </c>
      <c r="CJ2148" s="13">
        <v>1</v>
      </c>
      <c r="CK2148" s="13">
        <v>1</v>
      </c>
      <c r="CL2148" s="13">
        <v>1</v>
      </c>
      <c r="CM2148" s="13">
        <v>1</v>
      </c>
      <c r="CN2148" s="13">
        <v>1</v>
      </c>
      <c r="CO2148" s="13">
        <v>1</v>
      </c>
      <c r="CP2148" s="13">
        <v>1</v>
      </c>
      <c r="CQ2148" s="13">
        <v>1</v>
      </c>
      <c r="CR2148" s="13">
        <v>1</v>
      </c>
      <c r="CW2148" s="13" t="s">
        <v>8908</v>
      </c>
      <c r="CX2148" s="38" t="s">
        <v>2355</v>
      </c>
      <c r="CY2148" s="38" t="s">
        <v>2356</v>
      </c>
      <c r="CZ2148" s="38" t="s">
        <v>41</v>
      </c>
      <c r="DA2148" s="38" t="s">
        <v>11230</v>
      </c>
      <c r="DB2148" s="13">
        <v>194</v>
      </c>
    </row>
    <row r="2149" spans="1:106" s="13" customFormat="1">
      <c r="A2149" s="84">
        <v>4014</v>
      </c>
      <c r="B2149" s="84">
        <v>1</v>
      </c>
      <c r="C2149" s="13" t="s">
        <v>250</v>
      </c>
      <c r="D2149" s="13" t="s">
        <v>37</v>
      </c>
      <c r="E2149" s="14">
        <v>15414</v>
      </c>
      <c r="F2149" s="13" t="s">
        <v>264</v>
      </c>
      <c r="G2149" s="13" t="s">
        <v>381</v>
      </c>
      <c r="H2149" s="13" t="s">
        <v>381</v>
      </c>
      <c r="I2149" s="14">
        <v>40361</v>
      </c>
      <c r="J2149" s="13">
        <f t="shared" si="77"/>
        <v>68</v>
      </c>
      <c r="K2149" s="14">
        <v>41312</v>
      </c>
      <c r="L2149" s="13">
        <v>4</v>
      </c>
      <c r="M2149" s="14">
        <v>41380</v>
      </c>
      <c r="N2149" s="67">
        <f t="shared" si="78"/>
        <v>33.478439425051334</v>
      </c>
      <c r="O2149" s="16">
        <v>2</v>
      </c>
      <c r="Q2149" s="13" t="s">
        <v>11231</v>
      </c>
      <c r="R2149" s="13" t="s">
        <v>2537</v>
      </c>
      <c r="S2149" s="13">
        <v>3</v>
      </c>
      <c r="T2149" s="13">
        <v>2</v>
      </c>
      <c r="U2149" s="13">
        <v>1</v>
      </c>
      <c r="V2149" s="13">
        <v>2</v>
      </c>
      <c r="W2149" s="13" t="s">
        <v>11232</v>
      </c>
      <c r="X2149" s="13">
        <v>1</v>
      </c>
      <c r="Z2149" s="13">
        <v>4</v>
      </c>
      <c r="AC2149" s="13">
        <v>2</v>
      </c>
      <c r="AD2149" s="13">
        <v>2</v>
      </c>
      <c r="AE2149" s="13">
        <v>2</v>
      </c>
      <c r="AF2149" s="13">
        <v>2</v>
      </c>
      <c r="AG2149" s="13">
        <v>1</v>
      </c>
      <c r="AH2149" s="13">
        <v>2</v>
      </c>
      <c r="AI2149" s="13">
        <v>2</v>
      </c>
      <c r="AJ2149" s="13">
        <v>3</v>
      </c>
      <c r="AK2149" s="13">
        <v>3</v>
      </c>
      <c r="AL2149" s="13">
        <v>3</v>
      </c>
      <c r="AM2149" s="13">
        <v>3</v>
      </c>
      <c r="AN2149" s="13">
        <v>1</v>
      </c>
      <c r="AO2149" s="13" t="s">
        <v>267</v>
      </c>
      <c r="AP2149" s="13" t="s">
        <v>11233</v>
      </c>
      <c r="AQ2149" s="13">
        <v>1</v>
      </c>
      <c r="AR2149" s="13">
        <v>1</v>
      </c>
      <c r="AT2149" s="13">
        <v>1</v>
      </c>
      <c r="AV2149" s="13">
        <v>1</v>
      </c>
      <c r="AX2149" s="13">
        <v>1</v>
      </c>
      <c r="AZ2149" s="13">
        <v>1</v>
      </c>
      <c r="BB2149" s="13">
        <v>2</v>
      </c>
      <c r="BD2149" s="13">
        <v>1</v>
      </c>
      <c r="BF2149" s="13">
        <v>2</v>
      </c>
      <c r="BH2149" s="17">
        <v>1</v>
      </c>
      <c r="BJ2149" s="13">
        <v>1</v>
      </c>
      <c r="BK2149" s="13">
        <v>1</v>
      </c>
      <c r="BL2149" s="13">
        <v>1</v>
      </c>
      <c r="BM2149" s="13">
        <v>3723</v>
      </c>
      <c r="BN2149" s="13">
        <v>2</v>
      </c>
      <c r="BQ2149" s="13" t="s">
        <v>270</v>
      </c>
      <c r="BR2149" s="13" t="s">
        <v>271</v>
      </c>
      <c r="BS2149" s="13">
        <v>2</v>
      </c>
      <c r="BT2149" s="13">
        <v>64</v>
      </c>
      <c r="BU2149" s="13">
        <v>1</v>
      </c>
      <c r="BV2149" s="13">
        <v>2</v>
      </c>
      <c r="CA2149" s="18"/>
      <c r="CB2149" s="18"/>
      <c r="CC2149" s="18" t="s">
        <v>11234</v>
      </c>
      <c r="CD2149" s="18">
        <v>2654.8</v>
      </c>
      <c r="CE2149" s="18"/>
      <c r="CF2149" s="18"/>
      <c r="CG2149" s="18"/>
      <c r="CH2149" s="13">
        <v>2</v>
      </c>
      <c r="CI2149" s="13">
        <v>1</v>
      </c>
      <c r="CJ2149" s="13">
        <v>1</v>
      </c>
      <c r="CK2149" s="13">
        <v>1</v>
      </c>
      <c r="CL2149" s="13">
        <v>1</v>
      </c>
      <c r="CM2149" s="13">
        <v>1</v>
      </c>
      <c r="CN2149" s="13">
        <v>1</v>
      </c>
      <c r="CO2149" s="13">
        <v>1</v>
      </c>
      <c r="CP2149" s="13">
        <v>1</v>
      </c>
      <c r="CQ2149" s="13">
        <v>1</v>
      </c>
      <c r="CR2149" s="13">
        <v>1</v>
      </c>
      <c r="CS2149" s="14">
        <v>41394</v>
      </c>
      <c r="CT2149" s="13">
        <v>3</v>
      </c>
      <c r="CW2149" s="13" t="s">
        <v>11235</v>
      </c>
      <c r="CX2149" s="38" t="s">
        <v>11236</v>
      </c>
      <c r="CY2149" s="38" t="s">
        <v>6178</v>
      </c>
      <c r="CZ2149" s="38"/>
      <c r="DA2149" s="38" t="s">
        <v>192</v>
      </c>
    </row>
    <row r="2150" spans="1:106" s="13" customFormat="1">
      <c r="A2150" s="84">
        <v>4017</v>
      </c>
      <c r="B2150" s="84">
        <v>1</v>
      </c>
      <c r="C2150" s="13" t="s">
        <v>8860</v>
      </c>
      <c r="D2150" s="13" t="s">
        <v>11047</v>
      </c>
      <c r="E2150" s="14">
        <v>24107</v>
      </c>
      <c r="F2150" s="13" t="s">
        <v>295</v>
      </c>
      <c r="G2150" s="13" t="s">
        <v>381</v>
      </c>
      <c r="H2150" s="13" t="s">
        <v>381</v>
      </c>
      <c r="I2150" s="14">
        <v>41228</v>
      </c>
      <c r="J2150" s="13">
        <f t="shared" si="77"/>
        <v>46</v>
      </c>
      <c r="K2150" s="14">
        <v>41337</v>
      </c>
      <c r="L2150" s="13">
        <v>2</v>
      </c>
      <c r="M2150" s="14">
        <v>41394</v>
      </c>
      <c r="N2150" s="67">
        <f t="shared" si="78"/>
        <v>5.4537987679671458</v>
      </c>
      <c r="O2150" s="16">
        <v>2</v>
      </c>
      <c r="Q2150" s="13" t="s">
        <v>11237</v>
      </c>
      <c r="R2150" s="13" t="s">
        <v>206</v>
      </c>
      <c r="S2150" s="13">
        <v>2</v>
      </c>
      <c r="T2150" s="13">
        <v>2</v>
      </c>
      <c r="U2150" s="13">
        <v>2</v>
      </c>
      <c r="V2150" s="13">
        <v>2</v>
      </c>
      <c r="X2150" s="13">
        <v>1</v>
      </c>
      <c r="Z2150" s="13">
        <v>4</v>
      </c>
      <c r="AC2150" s="13">
        <v>2</v>
      </c>
      <c r="AD2150" s="13">
        <v>2</v>
      </c>
      <c r="AE2150" s="13">
        <v>2</v>
      </c>
      <c r="AF2150" s="13">
        <v>2</v>
      </c>
      <c r="AG2150" s="13">
        <v>1</v>
      </c>
      <c r="AH2150" s="13">
        <v>2</v>
      </c>
      <c r="AI2150" s="13">
        <v>3</v>
      </c>
      <c r="AJ2150" s="13">
        <v>2</v>
      </c>
      <c r="AK2150" s="13">
        <v>3</v>
      </c>
      <c r="AL2150" s="13">
        <v>3</v>
      </c>
      <c r="AM2150" s="13">
        <v>3</v>
      </c>
      <c r="AN2150" s="13">
        <v>1</v>
      </c>
      <c r="AO2150" s="13" t="s">
        <v>11238</v>
      </c>
      <c r="AP2150" s="13" t="s">
        <v>11239</v>
      </c>
      <c r="AQ2150" s="13">
        <v>1</v>
      </c>
      <c r="AR2150" s="13">
        <v>1</v>
      </c>
      <c r="AS2150" s="13">
        <v>0</v>
      </c>
      <c r="AT2150" s="13">
        <v>1</v>
      </c>
      <c r="AU2150" s="13">
        <v>3</v>
      </c>
      <c r="AV2150" s="13">
        <v>1</v>
      </c>
      <c r="AX2150" s="13">
        <v>3</v>
      </c>
      <c r="AZ2150" s="13">
        <v>3</v>
      </c>
      <c r="BB2150" s="13">
        <v>3</v>
      </c>
      <c r="BD2150" s="13">
        <v>2</v>
      </c>
      <c r="BF2150" s="13">
        <v>1</v>
      </c>
      <c r="BG2150" s="13">
        <v>3</v>
      </c>
      <c r="BH2150" s="17">
        <v>1</v>
      </c>
      <c r="BI2150" s="13">
        <v>3</v>
      </c>
      <c r="BJ2150" s="13">
        <v>1</v>
      </c>
      <c r="BK2150" s="13">
        <v>1</v>
      </c>
      <c r="BL2150" s="13">
        <v>2</v>
      </c>
      <c r="BS2150" s="13">
        <v>1</v>
      </c>
      <c r="BT2150" s="13">
        <v>35</v>
      </c>
      <c r="BU2150" s="13">
        <v>1</v>
      </c>
      <c r="BV2150" s="13">
        <v>0</v>
      </c>
      <c r="CA2150" s="18"/>
      <c r="CB2150" s="18"/>
      <c r="CC2150" s="18" t="s">
        <v>11043</v>
      </c>
      <c r="CD2150" s="18">
        <v>2067.1999999999998</v>
      </c>
      <c r="CE2150" s="18"/>
      <c r="CF2150" s="18"/>
      <c r="CG2150" s="18"/>
      <c r="CI2150" s="13">
        <v>1</v>
      </c>
      <c r="CJ2150" s="13">
        <v>1</v>
      </c>
      <c r="CK2150" s="13">
        <v>1</v>
      </c>
      <c r="CL2150" s="13">
        <v>1</v>
      </c>
      <c r="CM2150" s="13">
        <v>1</v>
      </c>
      <c r="CN2150" s="13">
        <v>1</v>
      </c>
      <c r="CO2150" s="13">
        <v>1</v>
      </c>
      <c r="CP2150" s="13">
        <v>1</v>
      </c>
      <c r="CQ2150" s="13">
        <v>1</v>
      </c>
      <c r="CR2150" s="13">
        <v>1</v>
      </c>
      <c r="CW2150" s="13" t="s">
        <v>11240</v>
      </c>
      <c r="CX2150" s="38" t="s">
        <v>49</v>
      </c>
      <c r="CY2150" s="38" t="s">
        <v>50</v>
      </c>
      <c r="CZ2150" s="38" t="s">
        <v>41</v>
      </c>
      <c r="DA2150" s="38" t="s">
        <v>11241</v>
      </c>
    </row>
    <row r="2151" spans="1:106" s="13" customFormat="1">
      <c r="A2151" s="84">
        <v>4018</v>
      </c>
      <c r="B2151" s="84">
        <v>1</v>
      </c>
      <c r="C2151" s="13" t="s">
        <v>11242</v>
      </c>
      <c r="D2151" s="13" t="s">
        <v>37</v>
      </c>
      <c r="E2151" s="14">
        <v>18254</v>
      </c>
      <c r="F2151" s="13" t="s">
        <v>179</v>
      </c>
      <c r="G2151" s="13" t="s">
        <v>295</v>
      </c>
      <c r="H2151" s="13" t="s">
        <v>295</v>
      </c>
      <c r="I2151" s="14">
        <v>41320</v>
      </c>
      <c r="J2151" s="13">
        <f t="shared" si="77"/>
        <v>63</v>
      </c>
      <c r="K2151" s="14">
        <v>41325</v>
      </c>
      <c r="L2151" s="13">
        <v>2</v>
      </c>
      <c r="M2151" s="14">
        <v>41501</v>
      </c>
      <c r="N2151" s="67">
        <f t="shared" si="78"/>
        <v>5.9466119096509242</v>
      </c>
      <c r="O2151" s="16">
        <v>2</v>
      </c>
      <c r="Q2151" s="13" t="s">
        <v>11243</v>
      </c>
      <c r="R2151" s="13" t="s">
        <v>42</v>
      </c>
      <c r="S2151" s="13">
        <v>2</v>
      </c>
      <c r="T2151" s="13">
        <v>2</v>
      </c>
      <c r="U2151" s="13">
        <v>2</v>
      </c>
      <c r="V2151" s="13">
        <v>2</v>
      </c>
      <c r="X2151" s="13">
        <v>2</v>
      </c>
      <c r="Z2151" s="13">
        <v>4</v>
      </c>
      <c r="AC2151" s="13">
        <v>2</v>
      </c>
      <c r="AD2151" s="13">
        <v>2</v>
      </c>
      <c r="AE2151" s="13">
        <v>2</v>
      </c>
      <c r="AF2151" s="13">
        <v>2</v>
      </c>
      <c r="AG2151" s="13">
        <v>2</v>
      </c>
      <c r="AH2151" s="13">
        <v>3</v>
      </c>
      <c r="AI2151" s="13">
        <v>3</v>
      </c>
      <c r="AJ2151" s="13">
        <v>3</v>
      </c>
      <c r="AK2151" s="13">
        <v>3</v>
      </c>
      <c r="AL2151" s="13">
        <v>3</v>
      </c>
      <c r="AM2151" s="13">
        <v>3</v>
      </c>
      <c r="AN2151" s="13">
        <v>3</v>
      </c>
      <c r="AP2151" s="13" t="s">
        <v>11244</v>
      </c>
      <c r="AQ2151" s="13">
        <v>1</v>
      </c>
      <c r="AR2151" s="13">
        <v>1</v>
      </c>
      <c r="AS2151" s="13">
        <v>0</v>
      </c>
      <c r="AT2151" s="13">
        <v>1</v>
      </c>
      <c r="AU2151" s="13">
        <v>0</v>
      </c>
      <c r="AV2151" s="13">
        <v>1</v>
      </c>
      <c r="AW2151" s="13">
        <v>0</v>
      </c>
      <c r="AX2151" s="13">
        <v>1</v>
      </c>
      <c r="AY2151" s="13">
        <v>0</v>
      </c>
      <c r="AZ2151" s="13">
        <v>2</v>
      </c>
      <c r="BB2151" s="13">
        <v>1</v>
      </c>
      <c r="BC2151" s="13">
        <v>0</v>
      </c>
      <c r="BD2151" s="13">
        <v>1</v>
      </c>
      <c r="BE2151" s="13">
        <v>0</v>
      </c>
      <c r="BF2151" s="13">
        <v>2</v>
      </c>
      <c r="BH2151" s="17">
        <v>1</v>
      </c>
      <c r="BI2151" s="13">
        <v>1</v>
      </c>
      <c r="BJ2151" s="13">
        <v>2</v>
      </c>
      <c r="BK2151" s="13">
        <v>1</v>
      </c>
      <c r="BL2151" s="13">
        <v>1</v>
      </c>
      <c r="BM2151" s="13">
        <v>3738</v>
      </c>
      <c r="BN2151" s="13">
        <v>2</v>
      </c>
      <c r="BQ2151" s="13" t="s">
        <v>670</v>
      </c>
      <c r="BR2151" s="13" t="s">
        <v>671</v>
      </c>
      <c r="BS2151" s="13">
        <v>2</v>
      </c>
      <c r="BT2151" s="13">
        <v>57</v>
      </c>
      <c r="BU2151" s="13">
        <v>1</v>
      </c>
      <c r="BV2151" s="13">
        <v>4</v>
      </c>
      <c r="CA2151" s="18">
        <v>2476</v>
      </c>
      <c r="CB2151" s="18"/>
      <c r="CC2151" s="18" t="s">
        <v>11245</v>
      </c>
      <c r="CD2151" s="18">
        <v>951.6</v>
      </c>
      <c r="CE2151" s="18"/>
      <c r="CF2151" s="18"/>
      <c r="CG2151" s="18"/>
      <c r="CI2151" s="13">
        <v>1</v>
      </c>
      <c r="CJ2151" s="13">
        <v>1</v>
      </c>
      <c r="CK2151" s="13">
        <v>1</v>
      </c>
      <c r="CL2151" s="13">
        <v>1</v>
      </c>
      <c r="CM2151" s="13">
        <v>1</v>
      </c>
      <c r="CN2151" s="13">
        <v>1</v>
      </c>
      <c r="CO2151" s="13">
        <v>1</v>
      </c>
      <c r="CP2151" s="13">
        <v>1</v>
      </c>
      <c r="CQ2151" s="13">
        <v>1</v>
      </c>
      <c r="CR2151" s="13">
        <v>1</v>
      </c>
      <c r="CS2151" s="14">
        <v>41501</v>
      </c>
      <c r="CW2151" s="13" t="s">
        <v>11246</v>
      </c>
      <c r="CX2151" s="38" t="s">
        <v>11247</v>
      </c>
      <c r="CY2151" s="38" t="s">
        <v>3985</v>
      </c>
      <c r="CZ2151" s="38" t="s">
        <v>47</v>
      </c>
      <c r="DA2151" s="38" t="s">
        <v>11248</v>
      </c>
    </row>
    <row r="2152" spans="1:106" s="13" customFormat="1">
      <c r="A2152" s="84">
        <v>4021</v>
      </c>
      <c r="B2152" s="84">
        <v>1</v>
      </c>
      <c r="C2152" s="13" t="s">
        <v>11249</v>
      </c>
      <c r="D2152" s="13" t="s">
        <v>37</v>
      </c>
      <c r="E2152" s="14">
        <v>16044</v>
      </c>
      <c r="F2152" s="13" t="s">
        <v>476</v>
      </c>
      <c r="G2152" s="13" t="s">
        <v>476</v>
      </c>
      <c r="H2152" s="13" t="s">
        <v>476</v>
      </c>
      <c r="I2152" s="14">
        <v>41167</v>
      </c>
      <c r="J2152" s="13">
        <f t="shared" si="77"/>
        <v>68</v>
      </c>
      <c r="K2152" s="14">
        <v>41222</v>
      </c>
      <c r="L2152" s="13">
        <v>1</v>
      </c>
      <c r="M2152" s="14">
        <v>41661</v>
      </c>
      <c r="N2152" s="67">
        <f t="shared" si="78"/>
        <v>16.229979466119097</v>
      </c>
      <c r="O2152" s="16">
        <v>2</v>
      </c>
      <c r="Q2152" s="13" t="s">
        <v>11250</v>
      </c>
      <c r="R2152" s="13" t="s">
        <v>11251</v>
      </c>
      <c r="S2152" s="13">
        <v>2</v>
      </c>
      <c r="T2152" s="13">
        <v>2</v>
      </c>
      <c r="U2152" s="13">
        <v>2</v>
      </c>
      <c r="V2152" s="13">
        <v>2</v>
      </c>
      <c r="X2152" s="13">
        <v>1</v>
      </c>
      <c r="Z2152" s="13">
        <v>4</v>
      </c>
      <c r="AG2152" s="13">
        <v>1</v>
      </c>
      <c r="AH2152" s="13">
        <v>2</v>
      </c>
      <c r="AI2152" s="13">
        <v>2</v>
      </c>
      <c r="AJ2152" s="13">
        <v>2</v>
      </c>
      <c r="AK2152" s="13">
        <v>2</v>
      </c>
      <c r="AL2152" s="13">
        <v>2</v>
      </c>
      <c r="AM2152" s="13">
        <v>2</v>
      </c>
      <c r="AN2152" s="13">
        <v>1</v>
      </c>
      <c r="AO2152" s="13" t="s">
        <v>11252</v>
      </c>
      <c r="AP2152" s="13" t="s">
        <v>11253</v>
      </c>
      <c r="AQ2152" s="13">
        <v>1</v>
      </c>
      <c r="AR2152" s="13">
        <v>2</v>
      </c>
      <c r="AT2152" s="13">
        <v>1</v>
      </c>
      <c r="AU2152" s="13">
        <v>0</v>
      </c>
      <c r="AV2152" s="13">
        <v>1</v>
      </c>
      <c r="AW2152" s="13">
        <v>4</v>
      </c>
      <c r="AX2152" s="13">
        <v>2</v>
      </c>
      <c r="AZ2152" s="13">
        <v>1</v>
      </c>
      <c r="BA2152" s="13">
        <v>4</v>
      </c>
      <c r="BB2152" s="13">
        <v>2</v>
      </c>
      <c r="BD2152" s="13">
        <v>2</v>
      </c>
      <c r="BF2152" s="13">
        <v>2</v>
      </c>
      <c r="BH2152" s="17">
        <v>2</v>
      </c>
      <c r="BI2152" s="13">
        <v>1</v>
      </c>
      <c r="BJ2152" s="13">
        <v>1</v>
      </c>
      <c r="BK2152" s="13">
        <v>1</v>
      </c>
      <c r="BL2152" s="13">
        <v>1</v>
      </c>
      <c r="BM2152" s="13">
        <v>3710</v>
      </c>
      <c r="BN2152" s="13">
        <v>2</v>
      </c>
      <c r="BQ2152" s="13" t="s">
        <v>1001</v>
      </c>
      <c r="BR2152" s="13" t="s">
        <v>1002</v>
      </c>
      <c r="BS2152" s="13">
        <v>1</v>
      </c>
      <c r="BT2152" s="13">
        <v>24</v>
      </c>
      <c r="BU2152" s="13">
        <v>1</v>
      </c>
      <c r="BV2152" s="13">
        <v>1</v>
      </c>
      <c r="BW2152" s="13">
        <v>2</v>
      </c>
      <c r="BX2152" s="13">
        <v>29.2</v>
      </c>
      <c r="CA2152" s="18">
        <v>2440</v>
      </c>
      <c r="CB2152" s="18"/>
      <c r="CC2152" s="18">
        <v>1244</v>
      </c>
      <c r="CD2152" s="18">
        <v>762.4</v>
      </c>
      <c r="CE2152" s="18"/>
      <c r="CF2152" s="18"/>
      <c r="CG2152" s="18"/>
      <c r="CI2152" s="13">
        <v>1</v>
      </c>
      <c r="CJ2152" s="13">
        <v>1</v>
      </c>
      <c r="CK2152" s="13">
        <v>1</v>
      </c>
      <c r="CL2152" s="13">
        <v>1</v>
      </c>
      <c r="CM2152" s="13">
        <v>1</v>
      </c>
      <c r="CN2152" s="13">
        <v>1</v>
      </c>
      <c r="CO2152" s="13">
        <v>1</v>
      </c>
      <c r="CP2152" s="13">
        <v>1</v>
      </c>
      <c r="CQ2152" s="13">
        <v>1</v>
      </c>
      <c r="CR2152" s="13">
        <v>1</v>
      </c>
      <c r="CS2152" s="14">
        <v>41457</v>
      </c>
      <c r="CW2152" s="13" t="s">
        <v>11254</v>
      </c>
      <c r="CX2152" s="38" t="s">
        <v>11255</v>
      </c>
      <c r="CY2152" s="38" t="s">
        <v>11256</v>
      </c>
      <c r="CZ2152" s="38" t="s">
        <v>41</v>
      </c>
      <c r="DA2152" s="38" t="s">
        <v>11257</v>
      </c>
    </row>
    <row r="2153" spans="1:106" s="13" customFormat="1">
      <c r="A2153" s="84">
        <v>4022</v>
      </c>
      <c r="B2153" s="84">
        <v>1</v>
      </c>
      <c r="C2153" s="13" t="s">
        <v>11258</v>
      </c>
      <c r="D2153" s="13" t="s">
        <v>37</v>
      </c>
      <c r="E2153" s="14">
        <v>13409</v>
      </c>
      <c r="F2153" s="13" t="s">
        <v>319</v>
      </c>
      <c r="G2153" s="13" t="s">
        <v>214</v>
      </c>
      <c r="H2153" s="13" t="s">
        <v>214</v>
      </c>
      <c r="I2153" s="14">
        <v>41258</v>
      </c>
      <c r="J2153" s="13">
        <f t="shared" si="77"/>
        <v>76</v>
      </c>
      <c r="K2153" s="14">
        <v>41306</v>
      </c>
      <c r="L2153" s="13">
        <v>4</v>
      </c>
      <c r="M2153" s="14">
        <v>41432</v>
      </c>
      <c r="N2153" s="67">
        <f t="shared" si="78"/>
        <v>5.7166324435318279</v>
      </c>
      <c r="O2153" s="16">
        <v>2</v>
      </c>
      <c r="Q2153" s="13" t="s">
        <v>11259</v>
      </c>
      <c r="R2153" s="13" t="s">
        <v>190</v>
      </c>
      <c r="S2153" s="13">
        <v>2</v>
      </c>
      <c r="T2153" s="13">
        <v>2</v>
      </c>
      <c r="U2153" s="13">
        <v>2</v>
      </c>
      <c r="V2153" s="13">
        <v>2</v>
      </c>
      <c r="X2153" s="13">
        <v>1</v>
      </c>
      <c r="Z2153" s="13">
        <v>4</v>
      </c>
      <c r="AC2153" s="13">
        <v>2</v>
      </c>
      <c r="AD2153" s="13">
        <v>2</v>
      </c>
      <c r="AE2153" s="13">
        <v>2</v>
      </c>
      <c r="AF2153" s="13">
        <v>2</v>
      </c>
      <c r="AG2153" s="13">
        <v>1</v>
      </c>
      <c r="AH2153" s="13">
        <v>2</v>
      </c>
      <c r="AI2153" s="13">
        <v>2</v>
      </c>
      <c r="AJ2153" s="13">
        <v>2</v>
      </c>
      <c r="AK2153" s="13">
        <v>2</v>
      </c>
      <c r="AL2153" s="13">
        <v>2</v>
      </c>
      <c r="AM2153" s="13">
        <v>1</v>
      </c>
      <c r="AN2153" s="13">
        <v>1</v>
      </c>
      <c r="AO2153" s="13" t="s">
        <v>11260</v>
      </c>
      <c r="AP2153" s="13" t="s">
        <v>11261</v>
      </c>
      <c r="AQ2153" s="13">
        <v>1</v>
      </c>
      <c r="AR2153" s="13">
        <v>1</v>
      </c>
      <c r="AS2153" s="13">
        <v>3</v>
      </c>
      <c r="AT2153" s="13">
        <v>1</v>
      </c>
      <c r="AU2153" s="13">
        <v>0</v>
      </c>
      <c r="AV2153" s="13">
        <v>1</v>
      </c>
      <c r="AW2153" s="13">
        <v>3</v>
      </c>
      <c r="AX2153" s="13">
        <v>1</v>
      </c>
      <c r="AY2153" s="13">
        <v>3</v>
      </c>
      <c r="AZ2153" s="13">
        <v>2</v>
      </c>
      <c r="BB2153" s="13">
        <v>2</v>
      </c>
      <c r="BD2153" s="13">
        <v>2</v>
      </c>
      <c r="BF2153" s="13">
        <v>1</v>
      </c>
      <c r="BG2153" s="13">
        <v>3</v>
      </c>
      <c r="BH2153" s="17">
        <v>1</v>
      </c>
      <c r="BI2153" s="13">
        <v>1</v>
      </c>
      <c r="BJ2153" s="13">
        <v>2</v>
      </c>
      <c r="BK2153" s="13">
        <v>1</v>
      </c>
      <c r="BL2153" s="13">
        <v>1</v>
      </c>
      <c r="BM2153" s="13">
        <v>3711</v>
      </c>
      <c r="BN2153" s="13">
        <v>2</v>
      </c>
      <c r="BQ2153" s="13" t="s">
        <v>237</v>
      </c>
      <c r="BR2153" s="13" t="s">
        <v>238</v>
      </c>
      <c r="BS2153" s="13">
        <v>2</v>
      </c>
      <c r="BT2153" s="13">
        <v>60</v>
      </c>
      <c r="BU2153" s="13">
        <v>1</v>
      </c>
      <c r="BV2153" s="13">
        <v>1</v>
      </c>
      <c r="BW2153" s="13">
        <v>2</v>
      </c>
      <c r="BX2153" s="13">
        <v>23</v>
      </c>
      <c r="CA2153" s="18">
        <v>2449</v>
      </c>
      <c r="CB2153" s="18"/>
      <c r="CC2153" s="18" t="s">
        <v>6522</v>
      </c>
      <c r="CD2153" s="18">
        <v>2072</v>
      </c>
      <c r="CE2153" s="18"/>
      <c r="CF2153" s="18"/>
      <c r="CG2153" s="18"/>
      <c r="CH2153" s="13">
        <v>2</v>
      </c>
      <c r="CI2153" s="13">
        <v>1</v>
      </c>
      <c r="CJ2153" s="13">
        <v>1</v>
      </c>
      <c r="CK2153" s="13">
        <v>1</v>
      </c>
      <c r="CL2153" s="13">
        <v>1</v>
      </c>
      <c r="CM2153" s="13">
        <v>1</v>
      </c>
      <c r="CN2153" s="13">
        <v>1</v>
      </c>
      <c r="CO2153" s="13">
        <v>1</v>
      </c>
      <c r="CP2153" s="13">
        <v>1</v>
      </c>
      <c r="CQ2153" s="13">
        <v>1</v>
      </c>
      <c r="CR2153" s="13">
        <v>1</v>
      </c>
      <c r="CS2153" s="14">
        <v>41456</v>
      </c>
      <c r="CT2153" s="13">
        <v>2</v>
      </c>
      <c r="CW2153" s="13" t="s">
        <v>11262</v>
      </c>
      <c r="CX2153" s="38" t="s">
        <v>9583</v>
      </c>
      <c r="CY2153" s="38" t="s">
        <v>11263</v>
      </c>
      <c r="CZ2153" s="38" t="s">
        <v>41</v>
      </c>
      <c r="DA2153" s="38" t="s">
        <v>8407</v>
      </c>
    </row>
    <row r="2154" spans="1:106" s="13" customFormat="1">
      <c r="A2154" s="84">
        <v>4023</v>
      </c>
      <c r="B2154" s="84">
        <v>5</v>
      </c>
      <c r="C2154" s="13" t="s">
        <v>1154</v>
      </c>
      <c r="D2154" s="13" t="s">
        <v>10982</v>
      </c>
      <c r="E2154" s="14">
        <v>15812</v>
      </c>
      <c r="F2154" s="13" t="s">
        <v>264</v>
      </c>
      <c r="G2154" s="13" t="s">
        <v>264</v>
      </c>
      <c r="H2154" s="13" t="s">
        <v>264</v>
      </c>
      <c r="I2154" s="14">
        <v>41197</v>
      </c>
      <c r="J2154" s="13">
        <f t="shared" si="77"/>
        <v>69</v>
      </c>
      <c r="K2154" s="14">
        <v>41293</v>
      </c>
      <c r="L2154" s="13">
        <v>2</v>
      </c>
      <c r="M2154" s="14">
        <v>41513</v>
      </c>
      <c r="N2154" s="67">
        <f t="shared" si="78"/>
        <v>10.381930184804927</v>
      </c>
      <c r="O2154" s="16">
        <v>2</v>
      </c>
      <c r="Q2154" s="13" t="s">
        <v>11264</v>
      </c>
      <c r="R2154" s="13" t="s">
        <v>8839</v>
      </c>
      <c r="S2154" s="13">
        <v>2</v>
      </c>
      <c r="T2154" s="13">
        <v>2</v>
      </c>
      <c r="U2154" s="13">
        <v>2</v>
      </c>
      <c r="V2154" s="13">
        <v>2</v>
      </c>
      <c r="X2154" s="13">
        <v>1</v>
      </c>
      <c r="Z2154" s="13">
        <v>4</v>
      </c>
      <c r="AF2154" s="13">
        <v>1</v>
      </c>
      <c r="AH2154" s="13">
        <v>2</v>
      </c>
      <c r="AI2154" s="13">
        <v>2</v>
      </c>
      <c r="AJ2154" s="13">
        <v>2</v>
      </c>
      <c r="AK2154" s="13">
        <v>2</v>
      </c>
      <c r="AL2154" s="13">
        <v>2</v>
      </c>
      <c r="AM2154" s="13">
        <v>2</v>
      </c>
      <c r="AN2154" s="13">
        <v>1</v>
      </c>
      <c r="AO2154" s="13" t="s">
        <v>11265</v>
      </c>
      <c r="AP2154" s="13" t="s">
        <v>11266</v>
      </c>
      <c r="AQ2154" s="13">
        <v>1</v>
      </c>
      <c r="AR2154" s="13">
        <v>2</v>
      </c>
      <c r="AT2154" s="13">
        <v>1</v>
      </c>
      <c r="AU2154" s="13">
        <v>0</v>
      </c>
      <c r="AV2154" s="13">
        <v>2</v>
      </c>
      <c r="AX2154" s="13">
        <v>2</v>
      </c>
      <c r="AZ2154" s="13">
        <v>1</v>
      </c>
      <c r="BA2154" s="13">
        <v>3</v>
      </c>
      <c r="BB2154" s="13">
        <v>2</v>
      </c>
      <c r="BD2154" s="13">
        <v>2</v>
      </c>
      <c r="BF2154" s="13">
        <v>2</v>
      </c>
      <c r="BH2154" s="17">
        <v>2</v>
      </c>
      <c r="BI2154" s="13">
        <v>2</v>
      </c>
      <c r="BK2154" s="13">
        <v>1</v>
      </c>
      <c r="BL2154" s="13">
        <v>1</v>
      </c>
      <c r="BM2154" s="13">
        <v>3712</v>
      </c>
      <c r="BN2154" s="13">
        <v>1</v>
      </c>
      <c r="BO2154" s="13" t="s">
        <v>10391</v>
      </c>
      <c r="BQ2154" s="13" t="s">
        <v>270</v>
      </c>
      <c r="BR2154" s="13" t="s">
        <v>271</v>
      </c>
      <c r="CA2154" s="18"/>
      <c r="CB2154" s="18"/>
      <c r="CC2154" s="18"/>
      <c r="CD2154" s="18"/>
      <c r="CE2154" s="18"/>
      <c r="CF2154" s="18"/>
      <c r="CG2154" s="18"/>
      <c r="CI2154" s="13">
        <v>1</v>
      </c>
      <c r="CJ2154" s="13">
        <v>1</v>
      </c>
      <c r="CK2154" s="13">
        <v>1</v>
      </c>
      <c r="CL2154" s="13">
        <v>1</v>
      </c>
      <c r="CM2154" s="13">
        <v>1</v>
      </c>
      <c r="CN2154" s="13">
        <v>1</v>
      </c>
      <c r="CO2154" s="13">
        <v>1</v>
      </c>
      <c r="CP2154" s="13">
        <v>1</v>
      </c>
      <c r="CQ2154" s="13">
        <v>1</v>
      </c>
      <c r="CR2154" s="13">
        <v>1</v>
      </c>
      <c r="CS2154" s="14">
        <v>41513</v>
      </c>
      <c r="CT2154" s="13">
        <v>1</v>
      </c>
      <c r="CW2154" s="13" t="s">
        <v>11267</v>
      </c>
      <c r="CX2154" s="38" t="s">
        <v>11268</v>
      </c>
      <c r="CY2154" s="38" t="s">
        <v>11269</v>
      </c>
      <c r="CZ2154" s="38" t="s">
        <v>41</v>
      </c>
      <c r="DA2154" s="38" t="s">
        <v>11270</v>
      </c>
    </row>
    <row r="2155" spans="1:106" s="13" customFormat="1">
      <c r="A2155" s="84">
        <v>4026</v>
      </c>
      <c r="B2155" s="84">
        <v>6</v>
      </c>
      <c r="C2155" s="13" t="s">
        <v>11271</v>
      </c>
      <c r="D2155" s="13" t="s">
        <v>37</v>
      </c>
      <c r="E2155" s="14">
        <v>20912</v>
      </c>
      <c r="F2155" s="13" t="s">
        <v>295</v>
      </c>
      <c r="G2155" s="13" t="s">
        <v>295</v>
      </c>
      <c r="H2155" s="13" t="s">
        <v>295</v>
      </c>
      <c r="I2155" s="14">
        <v>40983</v>
      </c>
      <c r="J2155" s="13">
        <f t="shared" si="77"/>
        <v>54</v>
      </c>
      <c r="K2155" s="14">
        <v>41233</v>
      </c>
      <c r="L2155" s="13">
        <v>2</v>
      </c>
      <c r="M2155" s="14">
        <v>41744</v>
      </c>
      <c r="N2155" s="67">
        <f t="shared" si="78"/>
        <v>25.002053388090349</v>
      </c>
      <c r="O2155" s="16">
        <v>1</v>
      </c>
      <c r="P2155" s="13" t="s">
        <v>11272</v>
      </c>
      <c r="Q2155" s="13" t="s">
        <v>5662</v>
      </c>
      <c r="S2155" s="13">
        <v>1</v>
      </c>
      <c r="T2155" s="13">
        <v>2</v>
      </c>
      <c r="U2155" s="13">
        <v>2</v>
      </c>
      <c r="V2155" s="13">
        <v>2</v>
      </c>
      <c r="W2155" s="13" t="s">
        <v>11273</v>
      </c>
      <c r="X2155" s="13">
        <v>2</v>
      </c>
      <c r="Z2155" s="13">
        <v>4</v>
      </c>
      <c r="AH2155" s="13">
        <v>2</v>
      </c>
      <c r="AI2155" s="13">
        <v>2</v>
      </c>
      <c r="AJ2155" s="13">
        <v>2</v>
      </c>
      <c r="AK2155" s="13">
        <v>2</v>
      </c>
      <c r="AL2155" s="13">
        <v>2</v>
      </c>
      <c r="AM2155" s="13">
        <v>1</v>
      </c>
      <c r="AN2155" s="13">
        <v>1</v>
      </c>
      <c r="AO2155" s="13" t="s">
        <v>1313</v>
      </c>
      <c r="AP2155" s="13" t="s">
        <v>489</v>
      </c>
      <c r="AQ2155" s="13">
        <v>1</v>
      </c>
      <c r="AR2155" s="13">
        <v>2</v>
      </c>
      <c r="AT2155" s="13">
        <v>2</v>
      </c>
      <c r="AV2155" s="13">
        <v>1</v>
      </c>
      <c r="AW2155" s="13">
        <v>8</v>
      </c>
      <c r="AX2155" s="13">
        <v>2</v>
      </c>
      <c r="AZ2155" s="13">
        <v>1</v>
      </c>
      <c r="BA2155" s="13">
        <v>0</v>
      </c>
      <c r="BB2155" s="13">
        <v>2</v>
      </c>
      <c r="BD2155" s="13">
        <v>2</v>
      </c>
      <c r="BF2155" s="13">
        <v>2</v>
      </c>
      <c r="BH2155" s="17">
        <v>2</v>
      </c>
      <c r="BI2155" s="13">
        <v>2</v>
      </c>
      <c r="BJ2155" s="13">
        <v>2</v>
      </c>
      <c r="BK2155" s="13">
        <v>1</v>
      </c>
      <c r="BL2155" s="13">
        <v>1</v>
      </c>
      <c r="BM2155" s="13">
        <v>3716</v>
      </c>
      <c r="BN2155" s="13">
        <v>1</v>
      </c>
      <c r="BO2155" s="13" t="s">
        <v>8898</v>
      </c>
      <c r="BP2155" s="13">
        <v>102</v>
      </c>
      <c r="BQ2155" s="13" t="s">
        <v>237</v>
      </c>
      <c r="BR2155" s="13" t="s">
        <v>238</v>
      </c>
      <c r="BS2155" s="13">
        <v>2</v>
      </c>
      <c r="BT2155" s="13">
        <v>73</v>
      </c>
      <c r="BU2155" s="13">
        <v>1</v>
      </c>
      <c r="BV2155" s="13">
        <v>2</v>
      </c>
      <c r="CA2155" s="18">
        <v>2445</v>
      </c>
      <c r="CB2155" s="18"/>
      <c r="CC2155" s="18">
        <v>583</v>
      </c>
      <c r="CD2155" s="18" t="s">
        <v>1151</v>
      </c>
      <c r="CE2155" s="18"/>
      <c r="CF2155" s="18"/>
      <c r="CG2155" s="18"/>
      <c r="CI2155" s="13">
        <v>1</v>
      </c>
      <c r="CJ2155" s="13">
        <v>1</v>
      </c>
      <c r="CK2155" s="13">
        <v>1</v>
      </c>
      <c r="CL2155" s="13">
        <v>1</v>
      </c>
      <c r="CM2155" s="13">
        <v>1</v>
      </c>
      <c r="CN2155" s="13">
        <v>1</v>
      </c>
      <c r="CO2155" s="13">
        <v>1</v>
      </c>
      <c r="CP2155" s="13">
        <v>1</v>
      </c>
      <c r="CQ2155" s="13">
        <v>1</v>
      </c>
      <c r="CR2155" s="13">
        <v>1</v>
      </c>
      <c r="CS2155" s="14">
        <v>41486</v>
      </c>
      <c r="CT2155" s="13">
        <v>2</v>
      </c>
      <c r="CW2155" s="13" t="s">
        <v>11274</v>
      </c>
      <c r="CX2155" s="38" t="s">
        <v>11275</v>
      </c>
      <c r="CY2155" s="38" t="s">
        <v>4112</v>
      </c>
      <c r="CZ2155" s="38" t="s">
        <v>41</v>
      </c>
      <c r="DA2155" s="38" t="s">
        <v>192</v>
      </c>
      <c r="DB2155" s="13">
        <v>28</v>
      </c>
    </row>
    <row r="2156" spans="1:106" s="13" customFormat="1">
      <c r="A2156" s="84">
        <v>4027</v>
      </c>
      <c r="B2156" s="84">
        <v>5</v>
      </c>
      <c r="C2156" s="13" t="s">
        <v>1095</v>
      </c>
      <c r="D2156" s="13" t="s">
        <v>37</v>
      </c>
      <c r="E2156" s="14">
        <v>21530</v>
      </c>
      <c r="F2156" s="13" t="s">
        <v>319</v>
      </c>
      <c r="G2156" s="13" t="s">
        <v>319</v>
      </c>
      <c r="H2156" s="13" t="s">
        <v>319</v>
      </c>
      <c r="I2156" s="14">
        <v>40361</v>
      </c>
      <c r="J2156" s="13">
        <f t="shared" si="77"/>
        <v>51</v>
      </c>
      <c r="L2156" s="13">
        <v>2</v>
      </c>
      <c r="M2156" s="14">
        <v>41316</v>
      </c>
      <c r="N2156" s="67">
        <f t="shared" si="78"/>
        <v>31.375770020533881</v>
      </c>
      <c r="O2156" s="16">
        <v>1</v>
      </c>
      <c r="P2156" s="13" t="s">
        <v>11276</v>
      </c>
      <c r="Q2156" s="13" t="s">
        <v>11277</v>
      </c>
      <c r="R2156" s="13" t="s">
        <v>38</v>
      </c>
      <c r="S2156" s="13">
        <v>1</v>
      </c>
      <c r="T2156" s="13">
        <v>2</v>
      </c>
      <c r="U2156" s="13">
        <v>2</v>
      </c>
      <c r="V2156" s="13">
        <v>2</v>
      </c>
      <c r="W2156" s="13" t="s">
        <v>11278</v>
      </c>
      <c r="X2156" s="13">
        <v>1</v>
      </c>
      <c r="AC2156" s="13">
        <v>2</v>
      </c>
      <c r="AD2156" s="13">
        <v>2</v>
      </c>
      <c r="AE2156" s="13">
        <v>2</v>
      </c>
      <c r="AF2156" s="13">
        <v>1</v>
      </c>
      <c r="AO2156" s="13" t="s">
        <v>11279</v>
      </c>
      <c r="AP2156" s="13" t="s">
        <v>8090</v>
      </c>
      <c r="AQ2156" s="13">
        <v>1</v>
      </c>
      <c r="AR2156" s="13">
        <v>2</v>
      </c>
      <c r="AT2156" s="13">
        <v>1</v>
      </c>
      <c r="AV2156" s="13">
        <v>1</v>
      </c>
      <c r="AX2156" s="13">
        <v>1</v>
      </c>
      <c r="AZ2156" s="13">
        <v>1</v>
      </c>
      <c r="BB2156" s="13">
        <v>2</v>
      </c>
      <c r="BD2156" s="13">
        <v>1</v>
      </c>
      <c r="BF2156" s="13">
        <v>2</v>
      </c>
      <c r="BH2156" s="17">
        <v>2</v>
      </c>
      <c r="BI2156" s="13">
        <v>2</v>
      </c>
      <c r="BJ2156" s="13">
        <v>1</v>
      </c>
      <c r="BK2156" s="13">
        <v>2</v>
      </c>
      <c r="BL2156" s="13">
        <v>1</v>
      </c>
      <c r="BM2156" s="13">
        <v>3717</v>
      </c>
      <c r="BN2156" s="13">
        <v>1</v>
      </c>
      <c r="BO2156" s="13" t="s">
        <v>11280</v>
      </c>
      <c r="BP2156" s="13" t="s">
        <v>11222</v>
      </c>
      <c r="BQ2156" s="13" t="s">
        <v>237</v>
      </c>
      <c r="BR2156" s="13" t="s">
        <v>238</v>
      </c>
      <c r="BS2156" s="13">
        <v>1</v>
      </c>
      <c r="BT2156" s="13">
        <v>2</v>
      </c>
      <c r="BU2156" s="13">
        <v>90</v>
      </c>
      <c r="BV2156" s="13">
        <v>1</v>
      </c>
      <c r="BW2156" s="13">
        <v>1</v>
      </c>
      <c r="CA2156" s="18">
        <v>2464</v>
      </c>
      <c r="CB2156" s="18"/>
      <c r="CC2156" s="18">
        <v>189</v>
      </c>
      <c r="CD2156" s="18" t="s">
        <v>1151</v>
      </c>
      <c r="CE2156" s="18"/>
      <c r="CF2156" s="18"/>
      <c r="CG2156" s="18"/>
      <c r="CI2156" s="13">
        <v>1</v>
      </c>
      <c r="CJ2156" s="13">
        <v>1</v>
      </c>
      <c r="CK2156" s="13">
        <v>1</v>
      </c>
      <c r="CL2156" s="13">
        <v>1</v>
      </c>
      <c r="CM2156" s="13">
        <v>1</v>
      </c>
      <c r="CN2156" s="13">
        <v>1</v>
      </c>
      <c r="CO2156" s="13">
        <v>1</v>
      </c>
      <c r="CP2156" s="13">
        <v>1</v>
      </c>
      <c r="CQ2156" s="13">
        <v>1</v>
      </c>
      <c r="CR2156" s="13">
        <v>1</v>
      </c>
      <c r="CS2156" s="14">
        <v>41316</v>
      </c>
      <c r="CT2156" s="13">
        <v>1</v>
      </c>
      <c r="CU2156" s="13" t="s">
        <v>11281</v>
      </c>
      <c r="CW2156" s="13" t="s">
        <v>10816</v>
      </c>
      <c r="CX2156" s="38" t="s">
        <v>10817</v>
      </c>
      <c r="CY2156" s="38" t="s">
        <v>11225</v>
      </c>
      <c r="CZ2156" s="38" t="s">
        <v>41</v>
      </c>
      <c r="DA2156" s="38" t="s">
        <v>6726</v>
      </c>
    </row>
    <row r="2157" spans="1:106" s="13" customFormat="1">
      <c r="A2157" s="84">
        <v>4028</v>
      </c>
      <c r="B2157" s="84">
        <v>1</v>
      </c>
      <c r="C2157" s="13" t="s">
        <v>213</v>
      </c>
      <c r="D2157" s="13" t="s">
        <v>10982</v>
      </c>
      <c r="E2157" s="14">
        <v>20503</v>
      </c>
      <c r="F2157" s="13" t="s">
        <v>941</v>
      </c>
      <c r="G2157" s="13" t="s">
        <v>941</v>
      </c>
      <c r="H2157" s="13" t="s">
        <v>941</v>
      </c>
      <c r="I2157" s="14">
        <v>41258</v>
      </c>
      <c r="J2157" s="13">
        <f t="shared" si="77"/>
        <v>56</v>
      </c>
      <c r="K2157" s="14">
        <v>41304</v>
      </c>
      <c r="L2157" s="13">
        <v>2</v>
      </c>
      <c r="M2157" s="14">
        <v>41358</v>
      </c>
      <c r="N2157" s="67">
        <f t="shared" si="78"/>
        <v>3.2854209445585214</v>
      </c>
      <c r="O2157" s="16">
        <v>2</v>
      </c>
      <c r="Q2157" s="13" t="s">
        <v>5417</v>
      </c>
      <c r="R2157" s="13" t="s">
        <v>10721</v>
      </c>
      <c r="S2157" s="13">
        <v>3</v>
      </c>
      <c r="T2157" s="13">
        <v>1</v>
      </c>
      <c r="U2157" s="13">
        <v>2</v>
      </c>
      <c r="V2157" s="13">
        <v>2</v>
      </c>
      <c r="W2157" s="13" t="s">
        <v>3856</v>
      </c>
      <c r="X2157" s="13">
        <v>2</v>
      </c>
      <c r="Z2157" s="13">
        <v>4</v>
      </c>
      <c r="AC2157" s="13">
        <v>2</v>
      </c>
      <c r="AD2157" s="13">
        <v>2</v>
      </c>
      <c r="AE2157" s="13">
        <v>2</v>
      </c>
      <c r="AF2157" s="13">
        <v>2</v>
      </c>
      <c r="AG2157" s="13">
        <v>2</v>
      </c>
      <c r="AH2157" s="13">
        <v>2</v>
      </c>
      <c r="AI2157" s="13">
        <v>2</v>
      </c>
      <c r="AJ2157" s="13">
        <v>2</v>
      </c>
      <c r="AK2157" s="13">
        <v>2</v>
      </c>
      <c r="AL2157" s="13">
        <v>2</v>
      </c>
      <c r="AM2157" s="13">
        <v>2</v>
      </c>
      <c r="AN2157" s="13">
        <v>2</v>
      </c>
      <c r="AP2157" s="13" t="s">
        <v>11282</v>
      </c>
      <c r="AQ2157" s="13">
        <v>1</v>
      </c>
      <c r="AR2157" s="13">
        <v>1</v>
      </c>
      <c r="AS2157" s="13">
        <v>0</v>
      </c>
      <c r="AT2157" s="13">
        <v>1</v>
      </c>
      <c r="AU2157" s="13">
        <v>1</v>
      </c>
      <c r="AV2157" s="13">
        <v>2</v>
      </c>
      <c r="AX2157" s="13">
        <v>1</v>
      </c>
      <c r="AY2157" s="13">
        <v>1</v>
      </c>
      <c r="AZ2157" s="13">
        <v>1</v>
      </c>
      <c r="BA2157" s="13">
        <v>1</v>
      </c>
      <c r="BB2157" s="13">
        <v>2</v>
      </c>
      <c r="BD2157" s="13">
        <v>2</v>
      </c>
      <c r="BF2157" s="13">
        <v>1</v>
      </c>
      <c r="BG2157" s="13">
        <v>1</v>
      </c>
      <c r="BH2157" s="17">
        <v>1</v>
      </c>
      <c r="BJ2157" s="13">
        <v>2</v>
      </c>
      <c r="BK2157" s="13">
        <v>1</v>
      </c>
      <c r="BL2157" s="13">
        <v>1</v>
      </c>
      <c r="BM2157" s="13">
        <v>3718</v>
      </c>
      <c r="BN2157" s="13">
        <v>2</v>
      </c>
      <c r="BQ2157" s="13" t="s">
        <v>3858</v>
      </c>
      <c r="BR2157" s="13" t="s">
        <v>3859</v>
      </c>
      <c r="BS2157" s="13">
        <v>1</v>
      </c>
      <c r="BT2157" s="13">
        <v>26</v>
      </c>
      <c r="BU2157" s="13">
        <v>1</v>
      </c>
      <c r="BV2157" s="13" t="s">
        <v>11283</v>
      </c>
      <c r="CA2157" s="18"/>
      <c r="CB2157" s="18"/>
      <c r="CC2157" s="18">
        <v>150</v>
      </c>
      <c r="CD2157" s="18">
        <v>4327</v>
      </c>
      <c r="CE2157" s="18"/>
      <c r="CF2157" s="18"/>
      <c r="CG2157" s="18"/>
      <c r="CI2157" s="13">
        <v>1</v>
      </c>
      <c r="CJ2157" s="13">
        <v>1</v>
      </c>
      <c r="CK2157" s="13">
        <v>1</v>
      </c>
      <c r="CL2157" s="13">
        <v>1</v>
      </c>
      <c r="CM2157" s="13">
        <v>1</v>
      </c>
      <c r="CN2157" s="13">
        <v>1</v>
      </c>
      <c r="CO2157" s="13">
        <v>1</v>
      </c>
      <c r="CP2157" s="13">
        <v>1</v>
      </c>
      <c r="CQ2157" s="13">
        <v>1</v>
      </c>
      <c r="CR2157" s="13">
        <v>1</v>
      </c>
      <c r="CS2157" s="14">
        <v>41484</v>
      </c>
      <c r="CT2157" s="13">
        <v>3</v>
      </c>
      <c r="CW2157" s="13" t="s">
        <v>11284</v>
      </c>
      <c r="CX2157" s="38" t="s">
        <v>11285</v>
      </c>
      <c r="CY2157" s="38" t="s">
        <v>7220</v>
      </c>
      <c r="CZ2157" s="38"/>
      <c r="DA2157" s="38" t="s">
        <v>192</v>
      </c>
    </row>
    <row r="2158" spans="1:106" s="13" customFormat="1">
      <c r="A2158" s="84">
        <v>4029</v>
      </c>
      <c r="B2158" s="84">
        <v>1</v>
      </c>
      <c r="C2158" s="13" t="s">
        <v>11286</v>
      </c>
      <c r="D2158" s="13" t="s">
        <v>11287</v>
      </c>
      <c r="E2158" s="14">
        <v>24455</v>
      </c>
      <c r="F2158" s="13" t="s">
        <v>691</v>
      </c>
      <c r="G2158" s="13" t="s">
        <v>691</v>
      </c>
      <c r="H2158" s="13" t="s">
        <v>691</v>
      </c>
      <c r="I2158" s="14">
        <v>41258</v>
      </c>
      <c r="J2158" s="13">
        <f t="shared" si="77"/>
        <v>46</v>
      </c>
      <c r="K2158" s="14">
        <v>41284</v>
      </c>
      <c r="L2158" s="13">
        <v>1</v>
      </c>
      <c r="M2158" s="14">
        <v>41715</v>
      </c>
      <c r="N2158" s="67">
        <f t="shared" si="78"/>
        <v>15.014373716632443</v>
      </c>
      <c r="O2158" s="16">
        <v>2</v>
      </c>
      <c r="Q2158" s="13" t="s">
        <v>3981</v>
      </c>
      <c r="R2158" s="13" t="s">
        <v>46</v>
      </c>
      <c r="S2158" s="13">
        <v>2</v>
      </c>
      <c r="T2158" s="13">
        <v>2</v>
      </c>
      <c r="U2158" s="13">
        <v>2</v>
      </c>
      <c r="V2158" s="13">
        <v>2</v>
      </c>
      <c r="X2158" s="13">
        <v>2</v>
      </c>
      <c r="Z2158" s="13">
        <v>4</v>
      </c>
      <c r="AH2158" s="13">
        <v>2</v>
      </c>
      <c r="AI2158" s="13">
        <v>2</v>
      </c>
      <c r="AJ2158" s="13">
        <v>2</v>
      </c>
      <c r="AK2158" s="13">
        <v>2</v>
      </c>
      <c r="AL2158" s="13">
        <v>2</v>
      </c>
      <c r="AM2158" s="13">
        <v>1</v>
      </c>
      <c r="AN2158" s="13">
        <v>2</v>
      </c>
      <c r="AP2158" s="13" t="s">
        <v>9130</v>
      </c>
      <c r="AQ2158" s="13">
        <v>1</v>
      </c>
      <c r="AR2158" s="13">
        <v>2</v>
      </c>
      <c r="AT2158" s="13">
        <v>1</v>
      </c>
      <c r="AU2158" s="13">
        <v>0</v>
      </c>
      <c r="AV2158" s="13">
        <v>2</v>
      </c>
      <c r="AX2158" s="13">
        <v>1</v>
      </c>
      <c r="AY2158" s="13">
        <v>1</v>
      </c>
      <c r="AZ2158" s="13">
        <v>2</v>
      </c>
      <c r="BB2158" s="13">
        <v>1</v>
      </c>
      <c r="BC2158" s="13">
        <v>1</v>
      </c>
      <c r="BD2158" s="13">
        <v>2</v>
      </c>
      <c r="BF2158" s="13">
        <v>1</v>
      </c>
      <c r="BG2158" s="13">
        <v>27</v>
      </c>
      <c r="BH2158" s="17">
        <v>1</v>
      </c>
      <c r="BJ2158" s="13">
        <v>2</v>
      </c>
      <c r="BK2158" s="13">
        <v>1</v>
      </c>
      <c r="BL2158" s="13">
        <v>1</v>
      </c>
      <c r="BM2158" s="13">
        <v>3719</v>
      </c>
      <c r="BN2158" s="13">
        <v>2</v>
      </c>
      <c r="BQ2158" s="13" t="s">
        <v>694</v>
      </c>
      <c r="BR2158" s="13" t="s">
        <v>695</v>
      </c>
      <c r="BS2158" s="13">
        <v>1</v>
      </c>
      <c r="BU2158" s="13">
        <v>1</v>
      </c>
      <c r="BW2158" s="13">
        <v>2</v>
      </c>
      <c r="BX2158" s="13">
        <v>19.5</v>
      </c>
      <c r="CA2158" s="18"/>
      <c r="CB2158" s="18"/>
      <c r="CC2158" s="18">
        <v>1200</v>
      </c>
      <c r="CD2158" s="18">
        <v>1479.2</v>
      </c>
      <c r="CE2158" s="18"/>
      <c r="CF2158" s="18"/>
      <c r="CG2158" s="18"/>
      <c r="CI2158" s="13">
        <v>1</v>
      </c>
      <c r="CJ2158" s="13">
        <v>1</v>
      </c>
      <c r="CK2158" s="13">
        <v>1</v>
      </c>
      <c r="CL2158" s="13">
        <v>1</v>
      </c>
      <c r="CM2158" s="13">
        <v>1</v>
      </c>
      <c r="CN2158" s="13">
        <v>1</v>
      </c>
      <c r="CO2158" s="13">
        <v>1</v>
      </c>
      <c r="CP2158" s="13">
        <v>1</v>
      </c>
      <c r="CQ2158" s="13">
        <v>1</v>
      </c>
      <c r="CR2158" s="13">
        <v>1</v>
      </c>
      <c r="CS2158" s="14">
        <v>41457</v>
      </c>
      <c r="CT2158" s="13">
        <v>3</v>
      </c>
      <c r="CW2158" s="13" t="s">
        <v>11288</v>
      </c>
      <c r="CX2158" s="38" t="s">
        <v>11289</v>
      </c>
      <c r="CY2158" s="38" t="s">
        <v>11290</v>
      </c>
      <c r="CZ2158" s="38" t="s">
        <v>11291</v>
      </c>
      <c r="DA2158" s="38" t="s">
        <v>3707</v>
      </c>
      <c r="DB2158" s="13">
        <v>195</v>
      </c>
    </row>
    <row r="2159" spans="1:106" s="13" customFormat="1">
      <c r="A2159" s="84">
        <v>4030</v>
      </c>
      <c r="B2159" s="84">
        <v>5</v>
      </c>
      <c r="C2159" s="13" t="s">
        <v>11292</v>
      </c>
      <c r="D2159" s="13" t="s">
        <v>37</v>
      </c>
      <c r="E2159" s="14">
        <v>17892</v>
      </c>
      <c r="F2159" s="13" t="s">
        <v>338</v>
      </c>
      <c r="G2159" s="13" t="s">
        <v>338</v>
      </c>
      <c r="H2159" s="13" t="s">
        <v>214</v>
      </c>
      <c r="I2159" s="14">
        <v>41289</v>
      </c>
      <c r="J2159" s="13">
        <f t="shared" si="77"/>
        <v>64</v>
      </c>
      <c r="K2159" s="14">
        <v>41318</v>
      </c>
      <c r="L2159" s="13">
        <v>2</v>
      </c>
      <c r="M2159" s="14">
        <v>41715</v>
      </c>
      <c r="N2159" s="67">
        <f t="shared" si="78"/>
        <v>13.995893223819301</v>
      </c>
      <c r="O2159" s="16">
        <v>2</v>
      </c>
      <c r="Q2159" s="13" t="s">
        <v>11293</v>
      </c>
      <c r="R2159" s="13" t="s">
        <v>38</v>
      </c>
      <c r="S2159" s="13">
        <v>2</v>
      </c>
      <c r="T2159" s="13">
        <v>2</v>
      </c>
      <c r="U2159" s="13">
        <v>2</v>
      </c>
      <c r="V2159" s="13">
        <v>2</v>
      </c>
      <c r="X2159" s="13">
        <v>2</v>
      </c>
      <c r="Z2159" s="13">
        <v>4</v>
      </c>
      <c r="AH2159" s="13">
        <v>2</v>
      </c>
      <c r="AI2159" s="13">
        <v>2</v>
      </c>
      <c r="AJ2159" s="13">
        <v>2</v>
      </c>
      <c r="AK2159" s="13">
        <v>2</v>
      </c>
      <c r="AL2159" s="13">
        <v>2</v>
      </c>
      <c r="AM2159" s="13">
        <v>1</v>
      </c>
      <c r="AN2159" s="13">
        <v>1</v>
      </c>
      <c r="AO2159" s="13" t="s">
        <v>11294</v>
      </c>
      <c r="AP2159" s="13" t="s">
        <v>11295</v>
      </c>
      <c r="AQ2159" s="13">
        <v>1</v>
      </c>
      <c r="AR2159" s="13">
        <v>1</v>
      </c>
      <c r="AS2159" s="13">
        <v>2</v>
      </c>
      <c r="AT2159" s="13">
        <v>1</v>
      </c>
      <c r="AU2159" s="13">
        <v>0</v>
      </c>
      <c r="AV2159" s="13">
        <v>1</v>
      </c>
      <c r="AW2159" s="13">
        <v>0</v>
      </c>
      <c r="AX2159" s="13">
        <v>2</v>
      </c>
      <c r="AZ2159" s="13">
        <v>1</v>
      </c>
      <c r="BA2159" s="13">
        <v>0</v>
      </c>
      <c r="BB2159" s="13">
        <v>1</v>
      </c>
      <c r="BC2159" s="13">
        <v>1</v>
      </c>
      <c r="BD2159" s="13">
        <v>2</v>
      </c>
      <c r="BF2159" s="13">
        <v>1</v>
      </c>
      <c r="BG2159" s="13">
        <v>1</v>
      </c>
      <c r="BH2159" s="17">
        <v>1</v>
      </c>
      <c r="BI2159" s="13">
        <v>1</v>
      </c>
      <c r="BJ2159" s="13">
        <v>2</v>
      </c>
      <c r="BK2159" s="13">
        <v>1</v>
      </c>
      <c r="BL2159" s="13">
        <v>1</v>
      </c>
      <c r="BM2159" s="13">
        <v>3720</v>
      </c>
      <c r="BN2159" s="13">
        <v>1</v>
      </c>
      <c r="BO2159" s="13" t="s">
        <v>9204</v>
      </c>
      <c r="BP2159" s="13">
        <v>232</v>
      </c>
      <c r="BQ2159" s="13" t="s">
        <v>237</v>
      </c>
      <c r="BR2159" s="13" t="s">
        <v>238</v>
      </c>
      <c r="BS2159" s="13">
        <v>1</v>
      </c>
      <c r="BT2159" s="13">
        <v>53</v>
      </c>
      <c r="BU2159" s="13">
        <v>1</v>
      </c>
      <c r="BV2159" s="13">
        <v>1</v>
      </c>
      <c r="CA2159" s="18"/>
      <c r="CB2159" s="18"/>
      <c r="CC2159" s="18" t="s">
        <v>11090</v>
      </c>
      <c r="CD2159" s="18">
        <v>4924.3999999999996</v>
      </c>
      <c r="CE2159" s="18"/>
      <c r="CF2159" s="18"/>
      <c r="CG2159" s="18"/>
      <c r="CI2159" s="13">
        <v>1</v>
      </c>
      <c r="CJ2159" s="13">
        <v>1</v>
      </c>
      <c r="CK2159" s="13">
        <v>1</v>
      </c>
      <c r="CL2159" s="13">
        <v>1</v>
      </c>
      <c r="CM2159" s="13">
        <v>1</v>
      </c>
      <c r="CN2159" s="13">
        <v>1</v>
      </c>
      <c r="CO2159" s="13">
        <v>1</v>
      </c>
      <c r="CP2159" s="13">
        <v>1</v>
      </c>
      <c r="CQ2159" s="13">
        <v>1</v>
      </c>
      <c r="CR2159" s="13">
        <v>1</v>
      </c>
      <c r="CS2159" s="14">
        <v>41343</v>
      </c>
      <c r="CT2159" s="13">
        <v>1</v>
      </c>
      <c r="CW2159" s="13" t="s">
        <v>7896</v>
      </c>
      <c r="CX2159" s="38" t="s">
        <v>11296</v>
      </c>
      <c r="CY2159" s="38" t="s">
        <v>8183</v>
      </c>
      <c r="CZ2159" s="38" t="s">
        <v>41</v>
      </c>
      <c r="DA2159" s="38" t="s">
        <v>7899</v>
      </c>
      <c r="DB2159" s="13">
        <v>196</v>
      </c>
    </row>
    <row r="2160" spans="1:106" s="13" customFormat="1">
      <c r="A2160" s="84">
        <v>4031</v>
      </c>
      <c r="B2160" s="84">
        <v>5</v>
      </c>
      <c r="C2160" s="13" t="s">
        <v>404</v>
      </c>
      <c r="D2160" s="13" t="s">
        <v>10982</v>
      </c>
      <c r="E2160" s="14">
        <v>9345</v>
      </c>
      <c r="F2160" s="13" t="s">
        <v>264</v>
      </c>
      <c r="G2160" s="13" t="s">
        <v>264</v>
      </c>
      <c r="H2160" s="13" t="s">
        <v>264</v>
      </c>
      <c r="I2160" s="14">
        <v>40770</v>
      </c>
      <c r="J2160" s="13">
        <f t="shared" si="77"/>
        <v>86</v>
      </c>
      <c r="K2160" s="14">
        <v>40897</v>
      </c>
      <c r="L2160" s="13">
        <v>4</v>
      </c>
      <c r="M2160" s="14">
        <v>41353</v>
      </c>
      <c r="N2160" s="67">
        <f t="shared" si="78"/>
        <v>19.154004106776181</v>
      </c>
      <c r="O2160" s="16">
        <v>2</v>
      </c>
      <c r="Q2160" s="13" t="s">
        <v>11297</v>
      </c>
      <c r="R2160" s="13" t="s">
        <v>38</v>
      </c>
      <c r="S2160" s="13">
        <v>2</v>
      </c>
      <c r="T2160" s="13">
        <v>2</v>
      </c>
      <c r="U2160" s="13">
        <v>2</v>
      </c>
      <c r="V2160" s="13">
        <v>2</v>
      </c>
      <c r="X2160" s="13">
        <v>1</v>
      </c>
      <c r="Z2160" s="13">
        <v>4</v>
      </c>
      <c r="AC2160" s="13">
        <v>2</v>
      </c>
      <c r="AD2160" s="13">
        <v>2</v>
      </c>
      <c r="AE2160" s="13">
        <v>2</v>
      </c>
      <c r="AF2160" s="13">
        <v>1</v>
      </c>
      <c r="AG2160" s="13">
        <v>1</v>
      </c>
      <c r="AH2160" s="13">
        <v>2</v>
      </c>
      <c r="AI2160" s="13">
        <v>2</v>
      </c>
      <c r="AJ2160" s="13">
        <v>2</v>
      </c>
      <c r="AK2160" s="13">
        <v>3</v>
      </c>
      <c r="AL2160" s="13">
        <v>3</v>
      </c>
      <c r="AM2160" s="13">
        <v>3</v>
      </c>
      <c r="AN2160" s="13">
        <v>1</v>
      </c>
      <c r="AO2160" s="13" t="s">
        <v>11298</v>
      </c>
      <c r="AP2160" s="13" t="s">
        <v>3508</v>
      </c>
      <c r="AQ2160" s="13">
        <v>1</v>
      </c>
      <c r="AR2160" s="13">
        <v>1</v>
      </c>
      <c r="AT2160" s="13">
        <v>1</v>
      </c>
      <c r="AU2160" s="13">
        <v>0</v>
      </c>
      <c r="AV2160" s="13">
        <v>2</v>
      </c>
      <c r="AX2160" s="13">
        <v>1</v>
      </c>
      <c r="AZ2160" s="13">
        <v>2</v>
      </c>
      <c r="BB2160" s="13">
        <v>3</v>
      </c>
      <c r="BD2160" s="13">
        <v>3</v>
      </c>
      <c r="BF2160" s="13">
        <v>1</v>
      </c>
      <c r="BG2160" s="13">
        <v>10</v>
      </c>
      <c r="BH2160" s="17">
        <v>2</v>
      </c>
      <c r="BI2160" s="13">
        <v>1</v>
      </c>
      <c r="BJ2160" s="13">
        <v>1</v>
      </c>
      <c r="BK2160" s="13">
        <v>1</v>
      </c>
      <c r="BL2160" s="13">
        <v>1</v>
      </c>
      <c r="BM2160" s="13">
        <v>3721</v>
      </c>
      <c r="BN2160" s="13">
        <v>1</v>
      </c>
      <c r="BO2160" s="13" t="s">
        <v>10391</v>
      </c>
      <c r="BQ2160" s="13" t="s">
        <v>270</v>
      </c>
      <c r="BR2160" s="13" t="s">
        <v>271</v>
      </c>
      <c r="BS2160" s="13">
        <v>1</v>
      </c>
      <c r="BT2160" s="13">
        <v>18</v>
      </c>
      <c r="BU2160" s="13">
        <v>1</v>
      </c>
      <c r="BV2160" s="13">
        <v>0</v>
      </c>
      <c r="CA2160" s="18"/>
      <c r="CB2160" s="18"/>
      <c r="CC2160" s="18">
        <v>1337</v>
      </c>
      <c r="CD2160" s="18" t="s">
        <v>11299</v>
      </c>
      <c r="CE2160" s="18"/>
      <c r="CF2160" s="18"/>
      <c r="CG2160" s="18"/>
      <c r="CH2160" s="13">
        <v>2</v>
      </c>
      <c r="CI2160" s="13">
        <v>1</v>
      </c>
      <c r="CJ2160" s="13">
        <v>1</v>
      </c>
      <c r="CK2160" s="13">
        <v>1</v>
      </c>
      <c r="CL2160" s="13">
        <v>1</v>
      </c>
      <c r="CM2160" s="13">
        <v>1</v>
      </c>
      <c r="CN2160" s="13">
        <v>1</v>
      </c>
      <c r="CO2160" s="13">
        <v>1</v>
      </c>
      <c r="CP2160" s="13">
        <v>1</v>
      </c>
      <c r="CQ2160" s="13">
        <v>1</v>
      </c>
      <c r="CR2160" s="13">
        <v>1</v>
      </c>
      <c r="CS2160" s="14">
        <v>41481</v>
      </c>
      <c r="CT2160" s="13">
        <v>1</v>
      </c>
      <c r="CW2160" s="13" t="s">
        <v>10207</v>
      </c>
      <c r="CX2160" s="38" t="s">
        <v>11300</v>
      </c>
      <c r="CY2160" s="38" t="s">
        <v>10583</v>
      </c>
      <c r="CZ2160" s="38" t="s">
        <v>41</v>
      </c>
      <c r="DA2160" s="38" t="s">
        <v>11301</v>
      </c>
    </row>
    <row r="2161" spans="1:106" s="13" customFormat="1">
      <c r="A2161" s="84">
        <v>4033</v>
      </c>
      <c r="B2161" s="84">
        <v>5</v>
      </c>
      <c r="C2161" s="13" t="s">
        <v>11242</v>
      </c>
      <c r="D2161" s="13" t="s">
        <v>11047</v>
      </c>
      <c r="E2161" s="14">
        <v>8487</v>
      </c>
      <c r="F2161" s="13" t="s">
        <v>710</v>
      </c>
      <c r="G2161" s="13" t="s">
        <v>710</v>
      </c>
      <c r="H2161" s="13" t="s">
        <v>710</v>
      </c>
      <c r="I2161" s="14">
        <v>41136</v>
      </c>
      <c r="J2161" s="13">
        <f t="shared" si="77"/>
        <v>89</v>
      </c>
      <c r="K2161" s="14">
        <v>41325</v>
      </c>
      <c r="L2161" s="13">
        <v>4</v>
      </c>
      <c r="M2161" s="14">
        <v>41762</v>
      </c>
      <c r="N2161" s="67">
        <f t="shared" si="78"/>
        <v>20.566735112936346</v>
      </c>
      <c r="O2161" s="16">
        <v>2</v>
      </c>
      <c r="Q2161" s="13" t="s">
        <v>11302</v>
      </c>
      <c r="R2161" s="13" t="s">
        <v>38</v>
      </c>
      <c r="S2161" s="13">
        <v>2</v>
      </c>
      <c r="T2161" s="13">
        <v>2</v>
      </c>
      <c r="U2161" s="13">
        <v>2</v>
      </c>
      <c r="V2161" s="13">
        <v>2</v>
      </c>
      <c r="X2161" s="13">
        <v>2</v>
      </c>
      <c r="Z2161" s="13">
        <v>4</v>
      </c>
      <c r="AH2161" s="13">
        <v>2</v>
      </c>
      <c r="AI2161" s="13">
        <v>2</v>
      </c>
      <c r="AJ2161" s="13">
        <v>2</v>
      </c>
      <c r="AK2161" s="13">
        <v>2</v>
      </c>
      <c r="AL2161" s="13">
        <v>2</v>
      </c>
      <c r="AM2161" s="13">
        <v>1</v>
      </c>
      <c r="AN2161" s="13">
        <v>2</v>
      </c>
      <c r="AP2161" s="13" t="s">
        <v>11303</v>
      </c>
      <c r="AQ2161" s="13">
        <v>1</v>
      </c>
      <c r="AR2161" s="13">
        <v>2</v>
      </c>
      <c r="AT2161" s="13">
        <v>1</v>
      </c>
      <c r="AU2161" s="13">
        <v>0</v>
      </c>
      <c r="AV2161" s="13">
        <v>2</v>
      </c>
      <c r="AX2161" s="13">
        <v>2</v>
      </c>
      <c r="AZ2161" s="13">
        <v>2</v>
      </c>
      <c r="BB2161" s="13">
        <v>2</v>
      </c>
      <c r="BD2161" s="13">
        <v>2</v>
      </c>
      <c r="BF2161" s="13">
        <v>1</v>
      </c>
      <c r="BG2161" s="13">
        <v>12</v>
      </c>
      <c r="BH2161" s="17">
        <v>2</v>
      </c>
      <c r="BI2161" s="13">
        <v>1</v>
      </c>
      <c r="BJ2161" s="13">
        <v>2</v>
      </c>
      <c r="BK2161" s="13">
        <v>1</v>
      </c>
      <c r="BL2161" s="13">
        <v>1</v>
      </c>
      <c r="BM2161" s="13">
        <v>3724</v>
      </c>
      <c r="BN2161" s="13">
        <v>1</v>
      </c>
      <c r="BO2161" s="13" t="s">
        <v>10391</v>
      </c>
      <c r="BP2161" s="13">
        <v>180</v>
      </c>
      <c r="BQ2161" s="13" t="s">
        <v>11304</v>
      </c>
      <c r="BR2161" s="13" t="s">
        <v>271</v>
      </c>
      <c r="BS2161" s="13">
        <v>1</v>
      </c>
      <c r="BT2161" s="13">
        <v>40</v>
      </c>
      <c r="BU2161" s="13">
        <v>1</v>
      </c>
      <c r="BV2161" s="13">
        <v>2</v>
      </c>
      <c r="CA2161" s="18"/>
      <c r="CB2161" s="18"/>
      <c r="CC2161" s="18" t="s">
        <v>11305</v>
      </c>
      <c r="CD2161" s="18">
        <v>929.2</v>
      </c>
      <c r="CE2161" s="18"/>
      <c r="CF2161" s="18"/>
      <c r="CG2161" s="18"/>
      <c r="CH2161" s="13">
        <v>1</v>
      </c>
      <c r="CI2161" s="13">
        <v>1</v>
      </c>
      <c r="CJ2161" s="13">
        <v>1</v>
      </c>
      <c r="CK2161" s="13">
        <v>1</v>
      </c>
      <c r="CL2161" s="13">
        <v>1</v>
      </c>
      <c r="CM2161" s="13">
        <v>1</v>
      </c>
      <c r="CN2161" s="13">
        <v>1</v>
      </c>
      <c r="CO2161" s="13">
        <v>1</v>
      </c>
      <c r="CP2161" s="13">
        <v>1</v>
      </c>
      <c r="CQ2161" s="13">
        <v>1</v>
      </c>
      <c r="CR2161" s="13">
        <v>1</v>
      </c>
      <c r="CS2161" s="14">
        <v>41479</v>
      </c>
      <c r="CT2161" s="13">
        <v>2</v>
      </c>
      <c r="CU2161" s="13" t="s">
        <v>11306</v>
      </c>
      <c r="CW2161" s="13" t="s">
        <v>11307</v>
      </c>
      <c r="CX2161" s="38" t="s">
        <v>11308</v>
      </c>
      <c r="CY2161" s="38" t="s">
        <v>11309</v>
      </c>
      <c r="CZ2161" s="38" t="s">
        <v>386</v>
      </c>
      <c r="DA2161" s="38" t="s">
        <v>11310</v>
      </c>
      <c r="DB2161" s="13">
        <v>197</v>
      </c>
    </row>
    <row r="2162" spans="1:106" s="13" customFormat="1">
      <c r="A2162" s="84">
        <v>4034</v>
      </c>
      <c r="B2162" s="84">
        <v>1</v>
      </c>
      <c r="C2162" s="13" t="s">
        <v>11311</v>
      </c>
      <c r="D2162" s="13" t="s">
        <v>11229</v>
      </c>
      <c r="E2162" s="14">
        <v>13706</v>
      </c>
      <c r="G2162" s="13" t="s">
        <v>673</v>
      </c>
      <c r="H2162" s="13" t="s">
        <v>673</v>
      </c>
      <c r="I2162" s="14">
        <v>41228</v>
      </c>
      <c r="J2162" s="13">
        <f t="shared" si="77"/>
        <v>75</v>
      </c>
      <c r="K2162" s="14">
        <v>41323</v>
      </c>
      <c r="L2162" s="13">
        <v>1</v>
      </c>
      <c r="M2162" s="14">
        <v>41716</v>
      </c>
      <c r="N2162" s="67">
        <f t="shared" si="78"/>
        <v>16.032854209445585</v>
      </c>
      <c r="O2162" s="16">
        <v>2</v>
      </c>
      <c r="Q2162" s="13" t="s">
        <v>228</v>
      </c>
      <c r="R2162" s="13" t="s">
        <v>543</v>
      </c>
      <c r="S2162" s="13">
        <v>2</v>
      </c>
      <c r="T2162" s="13">
        <v>2</v>
      </c>
      <c r="U2162" s="13">
        <v>2</v>
      </c>
      <c r="V2162" s="13">
        <v>2</v>
      </c>
      <c r="X2162" s="13">
        <v>1</v>
      </c>
      <c r="Z2162" s="13">
        <v>4</v>
      </c>
      <c r="AC2162" s="13">
        <v>2</v>
      </c>
      <c r="AD2162" s="13">
        <v>2</v>
      </c>
      <c r="AE2162" s="13">
        <v>2</v>
      </c>
      <c r="AF2162" s="13">
        <v>2</v>
      </c>
      <c r="AG2162" s="13">
        <v>1</v>
      </c>
      <c r="AH2162" s="13">
        <v>2</v>
      </c>
      <c r="AI2162" s="13">
        <v>2</v>
      </c>
      <c r="AJ2162" s="13">
        <v>2</v>
      </c>
      <c r="AK2162" s="13">
        <v>3</v>
      </c>
      <c r="AL2162" s="13">
        <v>2</v>
      </c>
      <c r="AM2162" s="13">
        <v>2</v>
      </c>
      <c r="AN2162" s="13">
        <v>2</v>
      </c>
      <c r="AO2162" s="13" t="s">
        <v>2006</v>
      </c>
      <c r="AP2162" s="13" t="s">
        <v>809</v>
      </c>
      <c r="AQ2162" s="13">
        <v>1</v>
      </c>
      <c r="AR2162" s="13">
        <v>2</v>
      </c>
      <c r="AT2162" s="13">
        <v>1</v>
      </c>
      <c r="AU2162" s="13">
        <v>0</v>
      </c>
      <c r="AV2162" s="13">
        <v>2</v>
      </c>
      <c r="AX2162" s="13">
        <v>2</v>
      </c>
      <c r="AZ2162" s="13">
        <v>2</v>
      </c>
      <c r="BB2162" s="13">
        <v>2</v>
      </c>
      <c r="BD2162" s="13">
        <v>2</v>
      </c>
      <c r="BF2162" s="13">
        <v>2</v>
      </c>
      <c r="BH2162" s="17">
        <v>2</v>
      </c>
      <c r="BI2162" s="13">
        <v>2</v>
      </c>
      <c r="BJ2162" s="13">
        <v>2</v>
      </c>
      <c r="BK2162" s="13">
        <v>1</v>
      </c>
      <c r="BL2162" s="13">
        <v>1</v>
      </c>
      <c r="BM2162" s="13">
        <v>3726</v>
      </c>
      <c r="BN2162" s="13">
        <v>2</v>
      </c>
      <c r="BQ2162" s="13" t="s">
        <v>954</v>
      </c>
      <c r="BR2162" s="13" t="s">
        <v>955</v>
      </c>
      <c r="CA2162" s="18"/>
      <c r="CB2162" s="18"/>
      <c r="CC2162" s="18"/>
      <c r="CD2162" s="18"/>
      <c r="CE2162" s="18"/>
      <c r="CF2162" s="18" t="s">
        <v>6141</v>
      </c>
      <c r="CG2162" s="18"/>
      <c r="CI2162" s="13">
        <v>1</v>
      </c>
      <c r="CJ2162" s="13">
        <v>1</v>
      </c>
      <c r="CK2162" s="13">
        <v>1</v>
      </c>
      <c r="CL2162" s="13">
        <v>1</v>
      </c>
      <c r="CM2162" s="13">
        <v>1</v>
      </c>
      <c r="CN2162" s="13">
        <v>1</v>
      </c>
      <c r="CO2162" s="13">
        <v>1</v>
      </c>
      <c r="CP2162" s="13">
        <v>1</v>
      </c>
      <c r="CQ2162" s="13">
        <v>1</v>
      </c>
      <c r="CR2162" s="13">
        <v>1</v>
      </c>
      <c r="CW2162" s="13" t="s">
        <v>11312</v>
      </c>
      <c r="CX2162" s="38" t="s">
        <v>11313</v>
      </c>
      <c r="CY2162" s="38" t="s">
        <v>2887</v>
      </c>
      <c r="CZ2162" s="38" t="s">
        <v>41</v>
      </c>
      <c r="DA2162" s="38" t="s">
        <v>11314</v>
      </c>
      <c r="DB2162" s="13">
        <v>198</v>
      </c>
    </row>
    <row r="2163" spans="1:106" s="13" customFormat="1">
      <c r="A2163" s="84">
        <v>4037</v>
      </c>
      <c r="B2163" s="84">
        <v>5</v>
      </c>
      <c r="C2163" s="13" t="s">
        <v>3419</v>
      </c>
      <c r="D2163" s="13" t="s">
        <v>11229</v>
      </c>
      <c r="E2163" s="14">
        <v>13475</v>
      </c>
      <c r="F2163" s="13" t="s">
        <v>476</v>
      </c>
      <c r="G2163" s="13" t="s">
        <v>476</v>
      </c>
      <c r="H2163" s="13" t="s">
        <v>476</v>
      </c>
      <c r="I2163" s="14">
        <v>41258</v>
      </c>
      <c r="J2163" s="13">
        <f t="shared" si="77"/>
        <v>76</v>
      </c>
      <c r="K2163" s="14">
        <v>41324</v>
      </c>
      <c r="L2163" s="13">
        <v>2</v>
      </c>
      <c r="M2163" s="14">
        <v>41348</v>
      </c>
      <c r="N2163" s="67">
        <f t="shared" si="78"/>
        <v>2.9568788501026693</v>
      </c>
      <c r="O2163" s="16">
        <v>2</v>
      </c>
      <c r="Q2163" s="13" t="s">
        <v>323</v>
      </c>
      <c r="S2163" s="13">
        <v>2</v>
      </c>
      <c r="T2163" s="13">
        <v>2</v>
      </c>
      <c r="U2163" s="13">
        <v>2</v>
      </c>
      <c r="V2163" s="13">
        <v>2</v>
      </c>
      <c r="X2163" s="13">
        <v>1</v>
      </c>
      <c r="Z2163" s="13">
        <v>4</v>
      </c>
      <c r="AG2163" s="13">
        <v>1</v>
      </c>
      <c r="AH2163" s="13">
        <v>2</v>
      </c>
      <c r="AI2163" s="13">
        <v>2</v>
      </c>
      <c r="AJ2163" s="13">
        <v>2</v>
      </c>
      <c r="AK2163" s="13">
        <v>2</v>
      </c>
      <c r="AL2163" s="13">
        <v>2</v>
      </c>
      <c r="AM2163" s="13">
        <v>2</v>
      </c>
      <c r="AN2163" s="13">
        <v>2</v>
      </c>
      <c r="AO2163" s="13" t="s">
        <v>11315</v>
      </c>
      <c r="AP2163" s="13" t="s">
        <v>1715</v>
      </c>
      <c r="AQ2163" s="13">
        <v>1</v>
      </c>
      <c r="AR2163" s="13">
        <v>2</v>
      </c>
      <c r="AT2163" s="13">
        <v>1</v>
      </c>
      <c r="AU2163" s="13">
        <v>0</v>
      </c>
      <c r="AV2163" s="13">
        <v>2</v>
      </c>
      <c r="AX2163" s="13">
        <v>2</v>
      </c>
      <c r="AZ2163" s="13">
        <v>1</v>
      </c>
      <c r="BA2163" s="13">
        <v>2</v>
      </c>
      <c r="BB2163" s="13">
        <v>2</v>
      </c>
      <c r="BD2163" s="13">
        <v>2</v>
      </c>
      <c r="BF2163" s="13">
        <v>2</v>
      </c>
      <c r="BH2163" s="17">
        <v>2</v>
      </c>
      <c r="BI2163" s="13">
        <v>1</v>
      </c>
      <c r="BJ2163" s="13">
        <v>1</v>
      </c>
      <c r="BK2163" s="13">
        <v>1</v>
      </c>
      <c r="BL2163" s="13">
        <v>1</v>
      </c>
      <c r="BM2163" s="13">
        <v>3730</v>
      </c>
      <c r="BN2163" s="13">
        <v>1</v>
      </c>
      <c r="BO2163" s="13" t="s">
        <v>11063</v>
      </c>
      <c r="BP2163" s="13">
        <v>180</v>
      </c>
      <c r="BQ2163" s="13" t="s">
        <v>1001</v>
      </c>
      <c r="BR2163" s="13" t="s">
        <v>1002</v>
      </c>
      <c r="BS2163" s="13">
        <v>1</v>
      </c>
      <c r="BU2163" s="13">
        <v>1</v>
      </c>
      <c r="CA2163" s="18"/>
      <c r="CB2163" s="18"/>
      <c r="CC2163" s="18" t="s">
        <v>11316</v>
      </c>
      <c r="CD2163" s="18">
        <v>281.2</v>
      </c>
      <c r="CE2163" s="18"/>
      <c r="CF2163" s="18"/>
      <c r="CG2163" s="18"/>
      <c r="CI2163" s="13">
        <v>1</v>
      </c>
      <c r="CJ2163" s="13">
        <v>1</v>
      </c>
      <c r="CK2163" s="13">
        <v>1</v>
      </c>
      <c r="CL2163" s="13">
        <v>1</v>
      </c>
      <c r="CM2163" s="13">
        <v>1</v>
      </c>
      <c r="CN2163" s="13">
        <v>1</v>
      </c>
      <c r="CO2163" s="13">
        <v>1</v>
      </c>
      <c r="CP2163" s="13">
        <v>1</v>
      </c>
      <c r="CQ2163" s="13">
        <v>1</v>
      </c>
      <c r="CR2163" s="13">
        <v>1</v>
      </c>
      <c r="CW2163" s="13" t="s">
        <v>11146</v>
      </c>
      <c r="CX2163" s="38" t="s">
        <v>11317</v>
      </c>
      <c r="CY2163" s="38" t="s">
        <v>11318</v>
      </c>
      <c r="CZ2163" s="38" t="s">
        <v>41</v>
      </c>
      <c r="DA2163" s="38" t="s">
        <v>11319</v>
      </c>
    </row>
    <row r="2164" spans="1:106" s="13" customFormat="1">
      <c r="A2164" s="84">
        <v>4039</v>
      </c>
      <c r="B2164" s="84">
        <v>1</v>
      </c>
      <c r="C2164" s="13" t="s">
        <v>11320</v>
      </c>
      <c r="D2164" s="13" t="s">
        <v>11061</v>
      </c>
      <c r="E2164" s="14">
        <v>13320</v>
      </c>
      <c r="F2164" s="13" t="s">
        <v>362</v>
      </c>
      <c r="G2164" s="13" t="s">
        <v>362</v>
      </c>
      <c r="H2164" s="13" t="s">
        <v>362</v>
      </c>
      <c r="I2164" s="14">
        <v>41258</v>
      </c>
      <c r="J2164" s="13">
        <f t="shared" si="77"/>
        <v>76</v>
      </c>
      <c r="K2164" s="14">
        <v>41323</v>
      </c>
      <c r="L2164" s="13">
        <v>4</v>
      </c>
      <c r="M2164" s="14">
        <v>41489</v>
      </c>
      <c r="N2164" s="67">
        <f t="shared" si="78"/>
        <v>7.5893223819301845</v>
      </c>
      <c r="O2164" s="16">
        <v>2</v>
      </c>
      <c r="Q2164" s="13" t="s">
        <v>11321</v>
      </c>
      <c r="R2164" s="13" t="s">
        <v>478</v>
      </c>
      <c r="S2164" s="13">
        <v>2</v>
      </c>
      <c r="T2164" s="13">
        <v>2</v>
      </c>
      <c r="U2164" s="13">
        <v>2</v>
      </c>
      <c r="V2164" s="13">
        <v>2</v>
      </c>
      <c r="X2164" s="13">
        <v>2</v>
      </c>
      <c r="Z2164" s="13">
        <v>4</v>
      </c>
      <c r="AC2164" s="13">
        <v>2</v>
      </c>
      <c r="AD2164" s="13">
        <v>2</v>
      </c>
      <c r="AE2164" s="13">
        <v>2</v>
      </c>
      <c r="AF2164" s="13">
        <v>2</v>
      </c>
      <c r="AG2164" s="13">
        <v>2</v>
      </c>
      <c r="AH2164" s="13">
        <v>2</v>
      </c>
      <c r="AI2164" s="13">
        <v>2</v>
      </c>
      <c r="AJ2164" s="13">
        <v>2</v>
      </c>
      <c r="AK2164" s="13">
        <v>2</v>
      </c>
      <c r="AL2164" s="13">
        <v>2</v>
      </c>
      <c r="AM2164" s="13">
        <v>2</v>
      </c>
      <c r="AN2164" s="13">
        <v>1</v>
      </c>
      <c r="AO2164" s="13" t="s">
        <v>11322</v>
      </c>
      <c r="AP2164" s="13" t="s">
        <v>1715</v>
      </c>
      <c r="AQ2164" s="13">
        <v>1</v>
      </c>
      <c r="AR2164" s="13">
        <v>1</v>
      </c>
      <c r="AS2164" s="13">
        <v>2</v>
      </c>
      <c r="AT2164" s="13">
        <v>1</v>
      </c>
      <c r="AU2164" s="13">
        <v>0</v>
      </c>
      <c r="AV2164" s="13">
        <v>1</v>
      </c>
      <c r="AW2164" s="13">
        <v>2</v>
      </c>
      <c r="AX2164" s="13">
        <v>3</v>
      </c>
      <c r="AZ2164" s="13">
        <v>3</v>
      </c>
      <c r="BB2164" s="13">
        <v>3</v>
      </c>
      <c r="BD2164" s="13">
        <v>1</v>
      </c>
      <c r="BE2164" s="13">
        <v>0</v>
      </c>
      <c r="BF2164" s="13">
        <v>1</v>
      </c>
      <c r="BG2164" s="13">
        <v>2</v>
      </c>
      <c r="BH2164" s="17">
        <v>1</v>
      </c>
      <c r="BI2164" s="13">
        <v>1</v>
      </c>
      <c r="BJ2164" s="13">
        <v>1</v>
      </c>
      <c r="BK2164" s="13">
        <v>1</v>
      </c>
      <c r="BL2164" s="13">
        <v>1</v>
      </c>
      <c r="BM2164" s="13">
        <v>3732</v>
      </c>
      <c r="BN2164" s="13">
        <v>2</v>
      </c>
      <c r="BQ2164" s="13" t="s">
        <v>1001</v>
      </c>
      <c r="BR2164" s="13" t="s">
        <v>1002</v>
      </c>
      <c r="BS2164" s="13">
        <v>1</v>
      </c>
      <c r="BT2164" s="13">
        <v>26</v>
      </c>
      <c r="BU2164" s="13">
        <v>1</v>
      </c>
      <c r="BV2164" s="13">
        <v>1</v>
      </c>
      <c r="CA2164" s="18"/>
      <c r="CB2164" s="18"/>
      <c r="CC2164" s="18" t="s">
        <v>11316</v>
      </c>
      <c r="CD2164" s="18">
        <v>23776</v>
      </c>
      <c r="CE2164" s="18"/>
      <c r="CF2164" s="18"/>
      <c r="CG2164" s="18"/>
      <c r="CH2164" s="13">
        <v>2</v>
      </c>
      <c r="CI2164" s="13">
        <v>1</v>
      </c>
      <c r="CJ2164" s="13">
        <v>1</v>
      </c>
      <c r="CK2164" s="13">
        <v>1</v>
      </c>
      <c r="CL2164" s="13">
        <v>1</v>
      </c>
      <c r="CM2164" s="13">
        <v>1</v>
      </c>
      <c r="CN2164" s="13">
        <v>1</v>
      </c>
      <c r="CO2164" s="13">
        <v>1</v>
      </c>
      <c r="CP2164" s="13">
        <v>1</v>
      </c>
      <c r="CQ2164" s="13">
        <v>1</v>
      </c>
      <c r="CR2164" s="13">
        <v>1</v>
      </c>
      <c r="CS2164" s="14">
        <v>41453</v>
      </c>
      <c r="CW2164" s="13" t="s">
        <v>11323</v>
      </c>
      <c r="CX2164" s="38" t="s">
        <v>11324</v>
      </c>
      <c r="CY2164" s="38" t="s">
        <v>5328</v>
      </c>
      <c r="CZ2164" s="38" t="s">
        <v>41</v>
      </c>
      <c r="DA2164" s="38" t="s">
        <v>5329</v>
      </c>
    </row>
    <row r="2165" spans="1:106" s="13" customFormat="1">
      <c r="A2165" s="84">
        <v>4046</v>
      </c>
      <c r="B2165" s="84">
        <v>1</v>
      </c>
      <c r="C2165" s="13" t="s">
        <v>11325</v>
      </c>
      <c r="D2165" s="13" t="s">
        <v>37</v>
      </c>
      <c r="E2165" s="14">
        <v>15079</v>
      </c>
      <c r="F2165" s="13" t="s">
        <v>350</v>
      </c>
      <c r="G2165" s="13" t="s">
        <v>350</v>
      </c>
      <c r="H2165" s="13" t="s">
        <v>350</v>
      </c>
      <c r="I2165" s="14">
        <v>41258</v>
      </c>
      <c r="J2165" s="13">
        <f t="shared" si="77"/>
        <v>71</v>
      </c>
      <c r="K2165" s="14">
        <v>41324</v>
      </c>
      <c r="L2165" s="13">
        <v>2</v>
      </c>
      <c r="M2165" s="14">
        <v>41335</v>
      </c>
      <c r="N2165" s="67">
        <f t="shared" si="78"/>
        <v>2.5297741273100618</v>
      </c>
      <c r="O2165" s="16">
        <v>2</v>
      </c>
      <c r="Q2165" s="13" t="s">
        <v>323</v>
      </c>
      <c r="R2165" s="13" t="s">
        <v>38</v>
      </c>
      <c r="S2165" s="13">
        <v>2</v>
      </c>
      <c r="T2165" s="13">
        <v>2</v>
      </c>
      <c r="U2165" s="13">
        <v>2</v>
      </c>
      <c r="V2165" s="13">
        <v>2</v>
      </c>
      <c r="X2165" s="13">
        <v>2</v>
      </c>
      <c r="Z2165" s="13">
        <v>4</v>
      </c>
      <c r="AC2165" s="13">
        <v>2</v>
      </c>
      <c r="AD2165" s="13">
        <v>2</v>
      </c>
      <c r="AE2165" s="13">
        <v>2</v>
      </c>
      <c r="AF2165" s="13">
        <v>2</v>
      </c>
      <c r="AG2165" s="13">
        <v>2</v>
      </c>
      <c r="AH2165" s="13">
        <v>2</v>
      </c>
      <c r="AI2165" s="13">
        <v>2</v>
      </c>
      <c r="AJ2165" s="13">
        <v>2</v>
      </c>
      <c r="AK2165" s="13">
        <v>2</v>
      </c>
      <c r="AL2165" s="13">
        <v>2</v>
      </c>
      <c r="AM2165" s="13">
        <v>2</v>
      </c>
      <c r="AN2165" s="13">
        <v>2</v>
      </c>
      <c r="AP2165" s="13" t="s">
        <v>4272</v>
      </c>
      <c r="AQ2165" s="13">
        <v>1</v>
      </c>
      <c r="AR2165" s="13">
        <v>2</v>
      </c>
      <c r="AT2165" s="13">
        <v>1</v>
      </c>
      <c r="AU2165" s="13">
        <v>1</v>
      </c>
      <c r="AV2165" s="13">
        <v>1</v>
      </c>
      <c r="AW2165" s="13">
        <v>2</v>
      </c>
      <c r="AX2165" s="13">
        <v>2</v>
      </c>
      <c r="AZ2165" s="13">
        <v>2</v>
      </c>
      <c r="BB2165" s="13">
        <v>1</v>
      </c>
      <c r="BC2165" s="13">
        <v>0</v>
      </c>
      <c r="BD2165" s="13">
        <v>1</v>
      </c>
      <c r="BE2165" s="13">
        <v>3</v>
      </c>
      <c r="BF2165" s="13">
        <v>2</v>
      </c>
      <c r="BH2165" s="17">
        <v>1</v>
      </c>
      <c r="BI2165" s="13">
        <v>1</v>
      </c>
      <c r="BJ2165" s="13">
        <v>2</v>
      </c>
      <c r="BK2165" s="13">
        <v>1</v>
      </c>
      <c r="BL2165" s="13">
        <v>1</v>
      </c>
      <c r="BM2165" s="13">
        <v>3735</v>
      </c>
      <c r="BN2165" s="13">
        <v>2</v>
      </c>
      <c r="BQ2165" s="13" t="s">
        <v>289</v>
      </c>
      <c r="BR2165" s="13" t="s">
        <v>222</v>
      </c>
      <c r="CA2165" s="18"/>
      <c r="CB2165" s="18"/>
      <c r="CC2165" s="18"/>
      <c r="CD2165" s="18"/>
      <c r="CE2165" s="18"/>
      <c r="CF2165" s="18"/>
      <c r="CG2165" s="18"/>
      <c r="CI2165" s="13">
        <v>1</v>
      </c>
      <c r="CJ2165" s="13">
        <v>1</v>
      </c>
      <c r="CK2165" s="13">
        <v>1</v>
      </c>
      <c r="CL2165" s="13">
        <v>1</v>
      </c>
      <c r="CM2165" s="13">
        <v>1</v>
      </c>
      <c r="CN2165" s="13">
        <v>1</v>
      </c>
      <c r="CO2165" s="13">
        <v>1</v>
      </c>
      <c r="CP2165" s="13">
        <v>1</v>
      </c>
      <c r="CQ2165" s="13">
        <v>1</v>
      </c>
      <c r="CR2165" s="13">
        <v>1</v>
      </c>
      <c r="CS2165" s="14">
        <v>41436</v>
      </c>
      <c r="CT2165" s="13">
        <v>1</v>
      </c>
      <c r="CW2165" s="13" t="s">
        <v>11326</v>
      </c>
      <c r="CX2165" s="38" t="s">
        <v>11327</v>
      </c>
      <c r="CY2165" s="38" t="s">
        <v>4620</v>
      </c>
      <c r="CZ2165" s="38" t="s">
        <v>41</v>
      </c>
      <c r="DA2165" s="38" t="s">
        <v>11328</v>
      </c>
    </row>
    <row r="2166" spans="1:106" s="13" customFormat="1">
      <c r="A2166" s="84">
        <v>4047</v>
      </c>
      <c r="B2166" s="84">
        <v>1</v>
      </c>
      <c r="C2166" s="13" t="s">
        <v>3110</v>
      </c>
      <c r="D2166" s="13" t="s">
        <v>37</v>
      </c>
      <c r="E2166" s="14">
        <v>12189</v>
      </c>
      <c r="F2166" s="13" t="s">
        <v>319</v>
      </c>
      <c r="G2166" s="13" t="s">
        <v>319</v>
      </c>
      <c r="H2166" s="13" t="s">
        <v>319</v>
      </c>
      <c r="I2166" s="14">
        <v>41289</v>
      </c>
      <c r="J2166" s="13">
        <f t="shared" si="77"/>
        <v>79</v>
      </c>
      <c r="K2166" s="14">
        <v>41319</v>
      </c>
      <c r="L2166" s="13">
        <v>1</v>
      </c>
      <c r="M2166" s="14">
        <v>41492</v>
      </c>
      <c r="N2166" s="67">
        <f t="shared" si="78"/>
        <v>6.669404517453799</v>
      </c>
      <c r="O2166" s="16">
        <v>2</v>
      </c>
      <c r="Q2166" s="13" t="s">
        <v>245</v>
      </c>
      <c r="R2166" s="13" t="s">
        <v>9790</v>
      </c>
      <c r="S2166" s="13">
        <v>2</v>
      </c>
      <c r="T2166" s="13">
        <v>1</v>
      </c>
      <c r="U2166" s="13">
        <v>2</v>
      </c>
      <c r="V2166" s="13">
        <v>2</v>
      </c>
      <c r="W2166" s="13" t="s">
        <v>11329</v>
      </c>
      <c r="X2166" s="13">
        <v>1</v>
      </c>
      <c r="Z2166" s="13">
        <v>4</v>
      </c>
      <c r="AC2166" s="13">
        <v>2</v>
      </c>
      <c r="AD2166" s="13">
        <v>2</v>
      </c>
      <c r="AE2166" s="13">
        <v>2</v>
      </c>
      <c r="AF2166" s="13">
        <v>1</v>
      </c>
      <c r="AG2166" s="13">
        <v>1</v>
      </c>
      <c r="AI2166" s="13">
        <v>2</v>
      </c>
      <c r="AJ2166" s="13">
        <v>2</v>
      </c>
      <c r="AK2166" s="13">
        <v>1</v>
      </c>
      <c r="AL2166" s="13">
        <v>2</v>
      </c>
      <c r="AM2166" s="13">
        <v>2</v>
      </c>
      <c r="AN2166" s="13">
        <v>1</v>
      </c>
      <c r="AO2166" s="13" t="s">
        <v>11330</v>
      </c>
      <c r="AP2166" s="13" t="s">
        <v>1715</v>
      </c>
      <c r="AQ2166" s="13">
        <v>1</v>
      </c>
      <c r="AR2166" s="13">
        <v>2</v>
      </c>
      <c r="AT2166" s="13">
        <v>1</v>
      </c>
      <c r="AU2166" s="13">
        <v>0</v>
      </c>
      <c r="AV2166" s="13">
        <v>2</v>
      </c>
      <c r="AX2166" s="13">
        <v>2</v>
      </c>
      <c r="AZ2166" s="13">
        <v>2</v>
      </c>
      <c r="BB2166" s="13">
        <v>2</v>
      </c>
      <c r="BD2166" s="13">
        <v>1</v>
      </c>
      <c r="BE2166" s="13">
        <v>5</v>
      </c>
      <c r="BF2166" s="13">
        <v>2</v>
      </c>
      <c r="BH2166" s="17">
        <v>2</v>
      </c>
      <c r="BI2166" s="13">
        <v>2</v>
      </c>
      <c r="BJ2166" s="13">
        <v>1</v>
      </c>
      <c r="BK2166" s="13">
        <v>1</v>
      </c>
      <c r="BL2166" s="13">
        <v>1</v>
      </c>
      <c r="BM2166" s="13">
        <v>3747</v>
      </c>
      <c r="BN2166" s="13">
        <v>2</v>
      </c>
      <c r="BQ2166" s="13" t="s">
        <v>237</v>
      </c>
      <c r="BR2166" s="13" t="s">
        <v>238</v>
      </c>
      <c r="BS2166" s="13">
        <v>2</v>
      </c>
      <c r="BT2166" s="13">
        <v>67.900000000000006</v>
      </c>
      <c r="BU2166" s="13">
        <v>1</v>
      </c>
      <c r="BV2166" s="13">
        <v>1</v>
      </c>
      <c r="CA2166" s="18">
        <v>2505</v>
      </c>
      <c r="CB2166" s="18"/>
      <c r="CC2166" s="18" t="s">
        <v>6522</v>
      </c>
      <c r="CD2166" s="18">
        <v>1085.5999999999999</v>
      </c>
      <c r="CE2166" s="18"/>
      <c r="CF2166" s="18" t="s">
        <v>1151</v>
      </c>
      <c r="CG2166" s="18"/>
      <c r="CI2166" s="13">
        <v>1</v>
      </c>
      <c r="CJ2166" s="13">
        <v>1</v>
      </c>
      <c r="CK2166" s="13">
        <v>1</v>
      </c>
      <c r="CL2166" s="13">
        <v>1</v>
      </c>
      <c r="CM2166" s="13">
        <v>1</v>
      </c>
      <c r="CN2166" s="13">
        <v>1</v>
      </c>
      <c r="CO2166" s="13">
        <v>1</v>
      </c>
      <c r="CP2166" s="13">
        <v>1</v>
      </c>
      <c r="CQ2166" s="13">
        <v>1</v>
      </c>
      <c r="CR2166" s="13">
        <v>1</v>
      </c>
      <c r="CS2166" s="14">
        <v>41492</v>
      </c>
      <c r="CW2166" s="13" t="s">
        <v>9523</v>
      </c>
      <c r="CX2166" s="38" t="s">
        <v>11331</v>
      </c>
      <c r="CY2166" s="38" t="s">
        <v>3462</v>
      </c>
      <c r="CZ2166" s="38" t="s">
        <v>41</v>
      </c>
      <c r="DA2166" s="38" t="s">
        <v>9525</v>
      </c>
    </row>
    <row r="2167" spans="1:106" s="13" customFormat="1">
      <c r="A2167" s="84">
        <v>4049</v>
      </c>
      <c r="B2167" s="84">
        <v>8</v>
      </c>
      <c r="C2167" s="13" t="s">
        <v>1138</v>
      </c>
      <c r="D2167" s="13" t="s">
        <v>10982</v>
      </c>
      <c r="E2167" s="14">
        <v>24975</v>
      </c>
      <c r="F2167" s="13" t="s">
        <v>396</v>
      </c>
      <c r="G2167" s="13" t="s">
        <v>396</v>
      </c>
      <c r="H2167" s="13" t="s">
        <v>396</v>
      </c>
      <c r="I2167" s="14">
        <v>40726</v>
      </c>
      <c r="J2167" s="13">
        <f t="shared" si="77"/>
        <v>43</v>
      </c>
      <c r="K2167" s="14">
        <v>41253</v>
      </c>
      <c r="L2167" s="13">
        <v>1</v>
      </c>
      <c r="M2167" s="14">
        <v>41715</v>
      </c>
      <c r="N2167" s="67">
        <f t="shared" si="78"/>
        <v>32.492813141683776</v>
      </c>
      <c r="O2167" s="16">
        <v>1</v>
      </c>
      <c r="P2167" s="13" t="s">
        <v>11332</v>
      </c>
      <c r="Q2167" s="13" t="s">
        <v>11333</v>
      </c>
      <c r="R2167" s="13" t="s">
        <v>38</v>
      </c>
      <c r="S2167" s="13">
        <v>2</v>
      </c>
      <c r="T2167" s="13">
        <v>2</v>
      </c>
      <c r="U2167" s="13">
        <v>2</v>
      </c>
      <c r="V2167" s="13">
        <v>2</v>
      </c>
      <c r="X2167" s="13">
        <v>2</v>
      </c>
      <c r="Z2167" s="13">
        <v>4</v>
      </c>
      <c r="AH2167" s="13">
        <v>2</v>
      </c>
      <c r="AP2167" s="13" t="s">
        <v>11334</v>
      </c>
      <c r="AQ2167" s="13">
        <v>1</v>
      </c>
      <c r="AR2167" s="13">
        <v>2</v>
      </c>
      <c r="AT2167" s="13">
        <v>1</v>
      </c>
      <c r="AV2167" s="13">
        <v>1</v>
      </c>
      <c r="AX2167" s="13">
        <v>2</v>
      </c>
      <c r="AZ2167" s="13">
        <v>1</v>
      </c>
      <c r="BB2167" s="13">
        <v>2</v>
      </c>
      <c r="BD2167" s="13">
        <v>2</v>
      </c>
      <c r="BF2167" s="13">
        <v>2</v>
      </c>
      <c r="BH2167" s="17">
        <v>2</v>
      </c>
      <c r="BI2167" s="13">
        <v>2</v>
      </c>
      <c r="BJ2167" s="13">
        <v>1</v>
      </c>
      <c r="BK2167" s="13">
        <v>2</v>
      </c>
      <c r="BL2167" s="13">
        <v>1</v>
      </c>
      <c r="BM2167" s="13">
        <v>3745</v>
      </c>
      <c r="BN2167" s="13">
        <v>1</v>
      </c>
      <c r="BO2167" s="13" t="s">
        <v>11221</v>
      </c>
      <c r="BP2167" s="13" t="s">
        <v>11222</v>
      </c>
      <c r="BQ2167" s="13" t="s">
        <v>237</v>
      </c>
      <c r="BR2167" s="13" t="s">
        <v>238</v>
      </c>
      <c r="BS2167" s="13">
        <v>1</v>
      </c>
      <c r="BT2167" s="13">
        <v>29</v>
      </c>
      <c r="BU2167" s="13">
        <v>1</v>
      </c>
      <c r="BV2167" s="13">
        <v>1</v>
      </c>
      <c r="CA2167" s="18">
        <v>2450</v>
      </c>
      <c r="CB2167" s="18"/>
      <c r="CC2167" s="18">
        <v>163</v>
      </c>
      <c r="CD2167" s="18" t="s">
        <v>1151</v>
      </c>
      <c r="CE2167" s="18"/>
      <c r="CF2167" s="18"/>
      <c r="CG2167" s="18"/>
      <c r="CI2167" s="13">
        <v>1</v>
      </c>
      <c r="CJ2167" s="13">
        <v>1</v>
      </c>
      <c r="CK2167" s="13">
        <v>1</v>
      </c>
      <c r="CL2167" s="13">
        <v>1</v>
      </c>
      <c r="CM2167" s="13">
        <v>1</v>
      </c>
      <c r="CN2167" s="13">
        <v>1</v>
      </c>
      <c r="CO2167" s="13">
        <v>1</v>
      </c>
      <c r="CP2167" s="13">
        <v>1</v>
      </c>
      <c r="CQ2167" s="13">
        <v>1</v>
      </c>
      <c r="CR2167" s="13">
        <v>1</v>
      </c>
      <c r="CU2167" s="13" t="s">
        <v>11335</v>
      </c>
      <c r="CW2167" s="13" t="s">
        <v>11336</v>
      </c>
      <c r="CX2167" s="38" t="s">
        <v>11337</v>
      </c>
      <c r="CY2167" s="38" t="s">
        <v>11338</v>
      </c>
      <c r="CZ2167" s="38" t="s">
        <v>41</v>
      </c>
      <c r="DA2167" s="38" t="s">
        <v>11339</v>
      </c>
      <c r="DB2167" s="13">
        <v>199</v>
      </c>
    </row>
    <row r="2168" spans="1:106" s="13" customFormat="1">
      <c r="A2168" s="84">
        <v>4051</v>
      </c>
      <c r="B2168" s="84">
        <v>1</v>
      </c>
      <c r="C2168" s="13" t="s">
        <v>825</v>
      </c>
      <c r="D2168" s="13" t="s">
        <v>10982</v>
      </c>
      <c r="E2168" s="14">
        <v>11042</v>
      </c>
      <c r="F2168" s="13" t="s">
        <v>287</v>
      </c>
      <c r="G2168" s="13" t="s">
        <v>396</v>
      </c>
      <c r="H2168" s="13" t="s">
        <v>396</v>
      </c>
      <c r="I2168" s="14">
        <v>41289</v>
      </c>
      <c r="J2168" s="13">
        <f t="shared" si="77"/>
        <v>82</v>
      </c>
      <c r="K2168" s="14">
        <v>40970</v>
      </c>
      <c r="L2168" s="13">
        <v>4</v>
      </c>
      <c r="M2168" s="14">
        <v>41493</v>
      </c>
      <c r="N2168" s="67">
        <f t="shared" si="78"/>
        <v>6.7022587268993838</v>
      </c>
      <c r="O2168" s="16">
        <v>2</v>
      </c>
      <c r="Q2168" s="13" t="s">
        <v>11340</v>
      </c>
      <c r="R2168" s="13" t="s">
        <v>38</v>
      </c>
      <c r="S2168" s="13">
        <v>2</v>
      </c>
      <c r="T2168" s="13">
        <v>2</v>
      </c>
      <c r="U2168" s="13">
        <v>1</v>
      </c>
      <c r="V2168" s="13">
        <v>1</v>
      </c>
      <c r="W2168" s="13" t="s">
        <v>11341</v>
      </c>
      <c r="X2168" s="13">
        <v>2</v>
      </c>
      <c r="Z2168" s="13">
        <v>4</v>
      </c>
      <c r="AH2168" s="13">
        <v>2</v>
      </c>
      <c r="AP2168" s="13" t="s">
        <v>11342</v>
      </c>
      <c r="AQ2168" s="13">
        <v>1</v>
      </c>
      <c r="AR2168" s="13">
        <v>1</v>
      </c>
      <c r="AT2168" s="13">
        <v>1</v>
      </c>
      <c r="AV2168" s="13">
        <v>1</v>
      </c>
      <c r="AX2168" s="13">
        <v>1</v>
      </c>
      <c r="AZ2168" s="13">
        <v>1</v>
      </c>
      <c r="BB2168" s="13">
        <v>1</v>
      </c>
      <c r="BF2168" s="13">
        <v>1</v>
      </c>
      <c r="BG2168" s="13">
        <v>3</v>
      </c>
      <c r="BH2168" s="17">
        <v>1</v>
      </c>
      <c r="BJ2168" s="13">
        <v>1</v>
      </c>
      <c r="BK2168" s="13">
        <v>1</v>
      </c>
      <c r="BL2168" s="13">
        <v>1</v>
      </c>
      <c r="BM2168" s="13">
        <v>3759</v>
      </c>
      <c r="BN2168" s="13">
        <v>2</v>
      </c>
      <c r="BQ2168" s="13" t="s">
        <v>237</v>
      </c>
      <c r="BR2168" s="13" t="s">
        <v>238</v>
      </c>
      <c r="BS2168" s="13">
        <v>1</v>
      </c>
      <c r="BT2168" s="13">
        <v>30</v>
      </c>
      <c r="BU2168" s="13">
        <v>1</v>
      </c>
      <c r="CA2168" s="18"/>
      <c r="CB2168" s="18"/>
      <c r="CC2168" s="18" t="s">
        <v>11090</v>
      </c>
      <c r="CD2168" s="18">
        <v>2954.8</v>
      </c>
      <c r="CE2168" s="18"/>
      <c r="CF2168" s="18"/>
      <c r="CG2168" s="18"/>
      <c r="CH2168" s="13">
        <v>2</v>
      </c>
      <c r="CI2168" s="13">
        <v>1</v>
      </c>
      <c r="CJ2168" s="13">
        <v>1</v>
      </c>
      <c r="CK2168" s="13">
        <v>1</v>
      </c>
      <c r="CL2168" s="13">
        <v>1</v>
      </c>
      <c r="CM2168" s="13">
        <v>1</v>
      </c>
      <c r="CN2168" s="13">
        <v>1</v>
      </c>
      <c r="CO2168" s="13">
        <v>1</v>
      </c>
      <c r="CP2168" s="13">
        <v>1</v>
      </c>
      <c r="CQ2168" s="13">
        <v>1</v>
      </c>
      <c r="CR2168" s="13">
        <v>1</v>
      </c>
      <c r="CW2168" s="13" t="s">
        <v>11336</v>
      </c>
      <c r="CX2168" s="38" t="s">
        <v>11343</v>
      </c>
      <c r="CY2168" s="38" t="s">
        <v>11338</v>
      </c>
      <c r="CZ2168" s="38" t="s">
        <v>41</v>
      </c>
      <c r="DA2168" s="38" t="s">
        <v>11339</v>
      </c>
    </row>
    <row r="2169" spans="1:106" s="13" customFormat="1">
      <c r="A2169" s="84">
        <v>4057</v>
      </c>
      <c r="B2169" s="84">
        <v>5</v>
      </c>
      <c r="C2169" s="13" t="s">
        <v>1837</v>
      </c>
      <c r="D2169" s="13" t="s">
        <v>10982</v>
      </c>
      <c r="E2169" s="14">
        <v>12886</v>
      </c>
      <c r="F2169" s="13" t="s">
        <v>691</v>
      </c>
      <c r="G2169" s="13" t="s">
        <v>691</v>
      </c>
      <c r="H2169" s="13" t="s">
        <v>214</v>
      </c>
      <c r="I2169" s="14">
        <v>41348</v>
      </c>
      <c r="J2169" s="13">
        <f t="shared" si="77"/>
        <v>77</v>
      </c>
      <c r="K2169" s="14">
        <v>41355</v>
      </c>
      <c r="L2169" s="13">
        <v>2</v>
      </c>
      <c r="M2169" s="14">
        <v>41402</v>
      </c>
      <c r="N2169" s="67">
        <f t="shared" si="78"/>
        <v>1.7741273100616017</v>
      </c>
      <c r="O2169" s="16">
        <v>2</v>
      </c>
      <c r="Q2169" s="13" t="s">
        <v>180</v>
      </c>
      <c r="X2169" s="13">
        <v>2</v>
      </c>
      <c r="Z2169" s="13">
        <v>4</v>
      </c>
      <c r="AH2169" s="13">
        <v>2</v>
      </c>
      <c r="AI2169" s="13">
        <v>1</v>
      </c>
      <c r="AJ2169" s="13">
        <v>2</v>
      </c>
      <c r="AK2169" s="13">
        <v>3</v>
      </c>
      <c r="AL2169" s="13">
        <v>3</v>
      </c>
      <c r="AM2169" s="13">
        <v>1</v>
      </c>
      <c r="AN2169" s="13">
        <v>1</v>
      </c>
      <c r="AO2169" s="13" t="s">
        <v>11344</v>
      </c>
      <c r="AP2169" s="13" t="s">
        <v>4756</v>
      </c>
      <c r="AQ2169" s="13">
        <v>1</v>
      </c>
      <c r="AR2169" s="13">
        <v>1</v>
      </c>
      <c r="AS2169" s="13">
        <v>1</v>
      </c>
      <c r="AT2169" s="13">
        <v>1</v>
      </c>
      <c r="AU2169" s="13">
        <v>0</v>
      </c>
      <c r="AV2169" s="13">
        <v>2</v>
      </c>
      <c r="AX2169" s="13">
        <v>1</v>
      </c>
      <c r="AY2169" s="13">
        <v>0</v>
      </c>
      <c r="AZ2169" s="13">
        <v>1</v>
      </c>
      <c r="BA2169" s="13">
        <v>0</v>
      </c>
      <c r="BB2169" s="13">
        <v>1</v>
      </c>
      <c r="BC2169" s="13">
        <v>0</v>
      </c>
      <c r="BD2169" s="13">
        <v>2</v>
      </c>
      <c r="BF2169" s="13">
        <v>1</v>
      </c>
      <c r="BG2169" s="13">
        <v>1</v>
      </c>
      <c r="BH2169" s="17">
        <v>1</v>
      </c>
      <c r="BJ2169" s="13">
        <v>2</v>
      </c>
      <c r="BK2169" s="13">
        <v>1</v>
      </c>
      <c r="BL2169" s="13">
        <v>1</v>
      </c>
      <c r="BM2169" s="13">
        <v>3768</v>
      </c>
      <c r="BN2169" s="13">
        <v>1</v>
      </c>
      <c r="BO2169" s="13" t="s">
        <v>10424</v>
      </c>
      <c r="BP2169" s="13">
        <v>232</v>
      </c>
      <c r="BQ2169" s="13" t="s">
        <v>289</v>
      </c>
      <c r="BR2169" s="13" t="s">
        <v>222</v>
      </c>
      <c r="BS2169" s="13">
        <v>1</v>
      </c>
      <c r="BT2169" s="13">
        <v>57</v>
      </c>
      <c r="BU2169" s="13">
        <v>1</v>
      </c>
      <c r="BV2169" s="13">
        <v>1</v>
      </c>
      <c r="CA2169" s="18"/>
      <c r="CB2169" s="18"/>
      <c r="CC2169" s="18"/>
      <c r="CD2169" s="18"/>
      <c r="CE2169" s="18"/>
      <c r="CF2169" s="18"/>
      <c r="CG2169" s="18"/>
      <c r="CI2169" s="13">
        <v>1</v>
      </c>
      <c r="CJ2169" s="13">
        <v>1</v>
      </c>
      <c r="CK2169" s="13">
        <v>1</v>
      </c>
      <c r="CL2169" s="13">
        <v>1</v>
      </c>
      <c r="CM2169" s="13">
        <v>1</v>
      </c>
      <c r="CN2169" s="13">
        <v>1</v>
      </c>
      <c r="CO2169" s="13">
        <v>1</v>
      </c>
      <c r="CP2169" s="13">
        <v>1</v>
      </c>
      <c r="CQ2169" s="13">
        <v>1</v>
      </c>
      <c r="CR2169" s="13">
        <v>1</v>
      </c>
      <c r="CS2169" s="14">
        <v>41456</v>
      </c>
      <c r="CT2169" s="13">
        <v>1</v>
      </c>
      <c r="CW2169" s="13" t="s">
        <v>11345</v>
      </c>
      <c r="CX2169" s="38" t="s">
        <v>11346</v>
      </c>
      <c r="CY2169" s="38" t="s">
        <v>11347</v>
      </c>
      <c r="CZ2169" s="38"/>
      <c r="DA2169" s="38" t="s">
        <v>192</v>
      </c>
    </row>
    <row r="2170" spans="1:106" s="13" customFormat="1">
      <c r="A2170" s="84">
        <v>4058</v>
      </c>
      <c r="B2170" s="84">
        <v>5</v>
      </c>
      <c r="C2170" s="13" t="s">
        <v>4269</v>
      </c>
      <c r="D2170" s="13" t="s">
        <v>11051</v>
      </c>
      <c r="E2170" s="14">
        <v>15999</v>
      </c>
      <c r="F2170" s="13" t="s">
        <v>396</v>
      </c>
      <c r="G2170" s="13" t="s">
        <v>396</v>
      </c>
      <c r="H2170" s="13" t="s">
        <v>396</v>
      </c>
      <c r="I2170" s="14">
        <v>41320</v>
      </c>
      <c r="J2170" s="13">
        <f t="shared" si="77"/>
        <v>69</v>
      </c>
      <c r="K2170" s="14">
        <v>41332</v>
      </c>
      <c r="L2170" s="13">
        <v>4</v>
      </c>
      <c r="M2170" s="14">
        <v>41508</v>
      </c>
      <c r="N2170" s="67">
        <f t="shared" si="78"/>
        <v>6.1765913757700206</v>
      </c>
      <c r="O2170" s="16">
        <v>2</v>
      </c>
      <c r="Q2170" s="13" t="s">
        <v>11348</v>
      </c>
      <c r="R2170" s="13" t="s">
        <v>38</v>
      </c>
      <c r="S2170" s="13">
        <v>2</v>
      </c>
      <c r="T2170" s="13">
        <v>2</v>
      </c>
      <c r="U2170" s="13">
        <v>2</v>
      </c>
      <c r="V2170" s="13">
        <v>2</v>
      </c>
      <c r="X2170" s="13">
        <v>2</v>
      </c>
      <c r="Z2170" s="13">
        <v>4</v>
      </c>
      <c r="AH2170" s="13">
        <v>2</v>
      </c>
      <c r="AI2170" s="13">
        <v>2</v>
      </c>
      <c r="AJ2170" s="13">
        <v>2</v>
      </c>
      <c r="AK2170" s="13">
        <v>2</v>
      </c>
      <c r="AL2170" s="13">
        <v>2</v>
      </c>
      <c r="AM2170" s="13">
        <v>3</v>
      </c>
      <c r="AN2170" s="13">
        <v>2</v>
      </c>
      <c r="AP2170" s="13" t="s">
        <v>1715</v>
      </c>
      <c r="AQ2170" s="13">
        <v>1</v>
      </c>
      <c r="AR2170" s="13">
        <v>1</v>
      </c>
      <c r="AS2170" s="13">
        <v>2</v>
      </c>
      <c r="AT2170" s="13">
        <v>1</v>
      </c>
      <c r="AU2170" s="13">
        <v>0</v>
      </c>
      <c r="AV2170" s="13">
        <v>2</v>
      </c>
      <c r="AX2170" s="13">
        <v>2</v>
      </c>
      <c r="AZ2170" s="13">
        <v>2</v>
      </c>
      <c r="BB2170" s="13">
        <v>2</v>
      </c>
      <c r="BD2170" s="13">
        <v>2</v>
      </c>
      <c r="BF2170" s="13">
        <v>1</v>
      </c>
      <c r="BG2170" s="13">
        <v>2</v>
      </c>
      <c r="BH2170" s="17">
        <v>1</v>
      </c>
      <c r="BJ2170" s="13">
        <v>2</v>
      </c>
      <c r="BK2170" s="13">
        <v>1</v>
      </c>
      <c r="BL2170" s="13">
        <v>1</v>
      </c>
      <c r="BM2170" s="13">
        <v>3743</v>
      </c>
      <c r="BN2170" s="13">
        <v>1</v>
      </c>
      <c r="BO2170" s="13" t="s">
        <v>8930</v>
      </c>
      <c r="BP2170" s="13">
        <v>180</v>
      </c>
      <c r="BQ2170" s="13" t="s">
        <v>289</v>
      </c>
      <c r="BR2170" s="13" t="s">
        <v>222</v>
      </c>
      <c r="BS2170" s="13">
        <v>1</v>
      </c>
      <c r="BT2170" s="13">
        <v>31</v>
      </c>
      <c r="BU2170" s="13">
        <v>1</v>
      </c>
      <c r="BV2170" s="13">
        <v>1</v>
      </c>
      <c r="CA2170" s="18"/>
      <c r="CB2170" s="18"/>
      <c r="CC2170" s="18"/>
      <c r="CD2170" s="18"/>
      <c r="CE2170" s="18"/>
      <c r="CF2170" s="18"/>
      <c r="CG2170" s="18"/>
      <c r="CH2170" s="13">
        <v>2</v>
      </c>
      <c r="CI2170" s="13">
        <v>1</v>
      </c>
      <c r="CJ2170" s="13">
        <v>1</v>
      </c>
      <c r="CK2170" s="13">
        <v>1</v>
      </c>
      <c r="CL2170" s="13">
        <v>1</v>
      </c>
      <c r="CM2170" s="13">
        <v>1</v>
      </c>
      <c r="CN2170" s="13">
        <v>1</v>
      </c>
      <c r="CO2170" s="13">
        <v>1</v>
      </c>
      <c r="CP2170" s="13">
        <v>1</v>
      </c>
      <c r="CQ2170" s="13">
        <v>1</v>
      </c>
      <c r="CR2170" s="13">
        <v>1</v>
      </c>
      <c r="CS2170" s="14">
        <v>41457</v>
      </c>
      <c r="CT2170" s="13">
        <v>1</v>
      </c>
      <c r="CW2170" s="13" t="s">
        <v>11349</v>
      </c>
      <c r="CX2170" s="38" t="s">
        <v>4494</v>
      </c>
      <c r="CY2170" s="38" t="s">
        <v>7273</v>
      </c>
      <c r="CZ2170" s="38" t="s">
        <v>41</v>
      </c>
      <c r="DA2170" s="38" t="s">
        <v>11350</v>
      </c>
    </row>
    <row r="2171" spans="1:106" s="13" customFormat="1">
      <c r="A2171" s="84">
        <v>4059</v>
      </c>
      <c r="B2171" s="84">
        <v>1</v>
      </c>
      <c r="C2171" s="13" t="s">
        <v>5520</v>
      </c>
      <c r="D2171" s="13" t="s">
        <v>11051</v>
      </c>
      <c r="E2171" s="14">
        <v>23735</v>
      </c>
      <c r="F2171" s="13" t="s">
        <v>424</v>
      </c>
      <c r="G2171" s="13" t="s">
        <v>327</v>
      </c>
      <c r="H2171" s="13" t="s">
        <v>327</v>
      </c>
      <c r="I2171" s="14">
        <v>40726</v>
      </c>
      <c r="J2171" s="13">
        <f t="shared" ref="J2171:J2234" si="79">INT((I2171-E2171)/365.25)</f>
        <v>46</v>
      </c>
      <c r="K2171" s="14">
        <v>41319</v>
      </c>
      <c r="L2171" s="13">
        <v>2</v>
      </c>
      <c r="M2171" s="14">
        <v>41660</v>
      </c>
      <c r="N2171" s="67">
        <f t="shared" si="78"/>
        <v>30.68583162217659</v>
      </c>
      <c r="O2171" s="16">
        <v>2</v>
      </c>
      <c r="Q2171" s="13" t="s">
        <v>11351</v>
      </c>
      <c r="R2171" s="13" t="s">
        <v>46</v>
      </c>
      <c r="S2171" s="13">
        <v>2</v>
      </c>
      <c r="T2171" s="13">
        <v>1</v>
      </c>
      <c r="U2171" s="13">
        <v>2</v>
      </c>
      <c r="V2171" s="13">
        <v>2</v>
      </c>
      <c r="W2171" s="13" t="s">
        <v>11352</v>
      </c>
      <c r="X2171" s="13">
        <v>1</v>
      </c>
      <c r="Z2171" s="13">
        <v>4</v>
      </c>
      <c r="AC2171" s="13">
        <v>2</v>
      </c>
      <c r="AD2171" s="13">
        <v>2</v>
      </c>
      <c r="AE2171" s="13">
        <v>2</v>
      </c>
      <c r="AF2171" s="13">
        <v>2</v>
      </c>
      <c r="AG2171" s="13">
        <v>1</v>
      </c>
      <c r="AH2171" s="13">
        <v>2</v>
      </c>
      <c r="AI2171" s="13">
        <v>2</v>
      </c>
      <c r="AJ2171" s="13">
        <v>2</v>
      </c>
      <c r="AK2171" s="13">
        <v>3</v>
      </c>
      <c r="AL2171" s="13">
        <v>2</v>
      </c>
      <c r="AM2171" s="13">
        <v>2</v>
      </c>
      <c r="AN2171" s="13">
        <v>2</v>
      </c>
      <c r="AO2171" s="13" t="s">
        <v>11353</v>
      </c>
      <c r="AP2171" s="13" t="s">
        <v>11354</v>
      </c>
      <c r="AQ2171" s="13">
        <v>1</v>
      </c>
      <c r="AR2171" s="13">
        <v>1</v>
      </c>
      <c r="AT2171" s="13">
        <v>1</v>
      </c>
      <c r="AV2171" s="13">
        <v>1</v>
      </c>
      <c r="AX2171" s="13">
        <v>3</v>
      </c>
      <c r="AZ2171" s="13">
        <v>3</v>
      </c>
      <c r="BB2171" s="13">
        <v>3</v>
      </c>
      <c r="BD2171" s="13">
        <v>1</v>
      </c>
      <c r="BF2171" s="13">
        <v>2</v>
      </c>
      <c r="BH2171" s="17">
        <v>3</v>
      </c>
      <c r="BI2171" s="13">
        <v>1</v>
      </c>
      <c r="BJ2171" s="13">
        <v>1</v>
      </c>
      <c r="BK2171" s="13">
        <v>1</v>
      </c>
      <c r="BL2171" s="13">
        <v>1</v>
      </c>
      <c r="BM2171" s="13">
        <v>3748</v>
      </c>
      <c r="BN2171" s="13">
        <v>2</v>
      </c>
      <c r="BQ2171" s="13" t="s">
        <v>289</v>
      </c>
      <c r="BR2171" s="13" t="s">
        <v>222</v>
      </c>
      <c r="BS2171" s="13">
        <v>1</v>
      </c>
      <c r="BT2171" s="13">
        <v>26.5</v>
      </c>
      <c r="BU2171" s="13">
        <v>1</v>
      </c>
      <c r="BV2171" s="13">
        <v>2</v>
      </c>
      <c r="CA2171" s="18"/>
      <c r="CB2171" s="18"/>
      <c r="CC2171" s="18">
        <v>730</v>
      </c>
      <c r="CD2171" s="18" t="s">
        <v>4369</v>
      </c>
      <c r="CE2171" s="18"/>
      <c r="CF2171" s="18" t="s">
        <v>4369</v>
      </c>
      <c r="CG2171" s="18"/>
      <c r="CI2171" s="13">
        <v>1</v>
      </c>
      <c r="CJ2171" s="13">
        <v>1</v>
      </c>
      <c r="CK2171" s="13">
        <v>1</v>
      </c>
      <c r="CL2171" s="13">
        <v>1</v>
      </c>
      <c r="CM2171" s="13">
        <v>1</v>
      </c>
      <c r="CN2171" s="13">
        <v>1</v>
      </c>
      <c r="CO2171" s="13">
        <v>2</v>
      </c>
      <c r="CP2171" s="13">
        <v>1</v>
      </c>
      <c r="CQ2171" s="13">
        <v>2</v>
      </c>
      <c r="CS2171" s="14">
        <v>41477</v>
      </c>
      <c r="CT2171" s="13">
        <v>3</v>
      </c>
      <c r="CW2171" s="13" t="s">
        <v>11355</v>
      </c>
      <c r="CX2171" s="38" t="s">
        <v>11356</v>
      </c>
      <c r="CY2171" s="38" t="s">
        <v>11357</v>
      </c>
      <c r="CZ2171" s="38" t="s">
        <v>386</v>
      </c>
      <c r="DA2171" s="38" t="s">
        <v>192</v>
      </c>
    </row>
    <row r="2172" spans="1:106" s="13" customFormat="1">
      <c r="A2172" s="84">
        <v>4062</v>
      </c>
      <c r="B2172" s="84">
        <v>1</v>
      </c>
      <c r="C2172" s="13" t="s">
        <v>10647</v>
      </c>
      <c r="D2172" s="13" t="s">
        <v>11229</v>
      </c>
      <c r="E2172" s="14">
        <v>14066</v>
      </c>
      <c r="F2172" s="13" t="s">
        <v>327</v>
      </c>
      <c r="G2172" s="13" t="s">
        <v>327</v>
      </c>
      <c r="H2172" s="13" t="s">
        <v>327</v>
      </c>
      <c r="I2172" s="14">
        <v>41348</v>
      </c>
      <c r="J2172" s="13">
        <f t="shared" si="79"/>
        <v>74</v>
      </c>
      <c r="K2172" s="14">
        <v>41367</v>
      </c>
      <c r="L2172" s="13">
        <v>4</v>
      </c>
      <c r="M2172" s="14">
        <v>41581</v>
      </c>
      <c r="N2172" s="67">
        <f t="shared" si="78"/>
        <v>7.655030800821355</v>
      </c>
      <c r="O2172" s="16">
        <v>2</v>
      </c>
      <c r="Q2172" s="13" t="s">
        <v>543</v>
      </c>
      <c r="R2172" s="13" t="s">
        <v>543</v>
      </c>
      <c r="S2172" s="13">
        <v>2</v>
      </c>
      <c r="T2172" s="13">
        <v>2</v>
      </c>
      <c r="U2172" s="13">
        <v>2</v>
      </c>
      <c r="V2172" s="13">
        <v>2</v>
      </c>
      <c r="X2172" s="13">
        <v>2</v>
      </c>
      <c r="Z2172" s="13">
        <v>4</v>
      </c>
      <c r="AH2172" s="13">
        <v>2</v>
      </c>
      <c r="AP2172" s="13" t="s">
        <v>2098</v>
      </c>
      <c r="AQ2172" s="13">
        <v>1</v>
      </c>
      <c r="AR2172" s="13">
        <v>1</v>
      </c>
      <c r="AS2172" s="13">
        <v>1</v>
      </c>
      <c r="AT2172" s="13">
        <v>1</v>
      </c>
      <c r="AU2172" s="13">
        <v>1</v>
      </c>
      <c r="AV2172" s="13">
        <v>1</v>
      </c>
      <c r="AW2172" s="13">
        <v>1</v>
      </c>
      <c r="AX2172" s="13">
        <v>1</v>
      </c>
      <c r="AY2172" s="13">
        <v>1</v>
      </c>
      <c r="AZ2172" s="13">
        <v>3</v>
      </c>
      <c r="BB2172" s="13">
        <v>1</v>
      </c>
      <c r="BC2172" s="13">
        <v>1</v>
      </c>
      <c r="BD2172" s="13">
        <v>1</v>
      </c>
      <c r="BE2172" s="13">
        <v>0</v>
      </c>
      <c r="BF2172" s="13">
        <v>1</v>
      </c>
      <c r="BG2172" s="13">
        <v>4</v>
      </c>
      <c r="BH2172" s="17">
        <v>1</v>
      </c>
      <c r="BJ2172" s="13">
        <v>2</v>
      </c>
      <c r="BK2172" s="13">
        <v>1</v>
      </c>
      <c r="BL2172" s="13">
        <v>1</v>
      </c>
      <c r="BM2172" s="13">
        <v>3761</v>
      </c>
      <c r="BN2172" s="13">
        <v>2</v>
      </c>
      <c r="BQ2172" s="13" t="s">
        <v>954</v>
      </c>
      <c r="BR2172" s="13" t="s">
        <v>955</v>
      </c>
      <c r="BS2172" s="13">
        <v>1</v>
      </c>
      <c r="BT2172" s="13">
        <v>42</v>
      </c>
      <c r="BU2172" s="13">
        <v>1</v>
      </c>
      <c r="BV2172" s="13">
        <v>2</v>
      </c>
      <c r="CA2172" s="18">
        <v>2527</v>
      </c>
      <c r="CB2172" s="18"/>
      <c r="CC2172" s="18" t="s">
        <v>11358</v>
      </c>
      <c r="CD2172" s="18">
        <v>3591.2</v>
      </c>
      <c r="CE2172" s="18"/>
      <c r="CF2172" s="18"/>
      <c r="CG2172" s="18"/>
      <c r="CI2172" s="13">
        <v>1</v>
      </c>
      <c r="CJ2172" s="13">
        <v>1</v>
      </c>
      <c r="CK2172" s="13">
        <v>1</v>
      </c>
      <c r="CL2172" s="13">
        <v>1</v>
      </c>
      <c r="CM2172" s="13">
        <v>1</v>
      </c>
      <c r="CN2172" s="13">
        <v>1</v>
      </c>
      <c r="CO2172" s="13">
        <v>1</v>
      </c>
      <c r="CP2172" s="13">
        <v>1</v>
      </c>
      <c r="CQ2172" s="13">
        <v>1</v>
      </c>
      <c r="CR2172" s="13">
        <v>1</v>
      </c>
      <c r="CS2172" s="14">
        <v>41501</v>
      </c>
      <c r="CT2172" s="13">
        <v>2</v>
      </c>
      <c r="CW2172" s="13" t="s">
        <v>11359</v>
      </c>
      <c r="CX2172" s="38" t="s">
        <v>7679</v>
      </c>
      <c r="CY2172" s="38" t="s">
        <v>6832</v>
      </c>
      <c r="CZ2172" s="38" t="s">
        <v>41</v>
      </c>
      <c r="DA2172" s="38" t="s">
        <v>11360</v>
      </c>
    </row>
    <row r="2173" spans="1:106" s="13" customFormat="1">
      <c r="A2173" s="84">
        <v>4064</v>
      </c>
      <c r="B2173" s="84">
        <v>1</v>
      </c>
      <c r="C2173" s="13" t="s">
        <v>9264</v>
      </c>
      <c r="D2173" s="13" t="s">
        <v>37</v>
      </c>
      <c r="E2173" s="14">
        <v>22023</v>
      </c>
      <c r="F2173" s="13" t="s">
        <v>648</v>
      </c>
      <c r="G2173" s="13" t="s">
        <v>648</v>
      </c>
      <c r="H2173" s="13" t="s">
        <v>648</v>
      </c>
      <c r="I2173" s="14">
        <v>41228</v>
      </c>
      <c r="J2173" s="13">
        <f t="shared" si="79"/>
        <v>52</v>
      </c>
      <c r="K2173" s="14">
        <v>41337</v>
      </c>
      <c r="L2173" s="13">
        <v>4</v>
      </c>
      <c r="M2173" s="14">
        <v>41498</v>
      </c>
      <c r="N2173" s="67">
        <f t="shared" si="78"/>
        <v>8.8706365503080082</v>
      </c>
      <c r="O2173" s="16">
        <v>2</v>
      </c>
      <c r="Q2173" s="13" t="s">
        <v>11361</v>
      </c>
      <c r="R2173" s="13" t="s">
        <v>190</v>
      </c>
      <c r="S2173" s="13">
        <v>2</v>
      </c>
      <c r="T2173" s="13">
        <v>2</v>
      </c>
      <c r="U2173" s="13">
        <v>2</v>
      </c>
      <c r="V2173" s="13">
        <v>2</v>
      </c>
      <c r="X2173" s="13">
        <v>1</v>
      </c>
      <c r="Z2173" s="13">
        <v>4</v>
      </c>
      <c r="AC2173" s="13">
        <v>2</v>
      </c>
      <c r="AD2173" s="13">
        <v>2</v>
      </c>
      <c r="AE2173" s="13">
        <v>2</v>
      </c>
      <c r="AF2173" s="13">
        <v>2</v>
      </c>
      <c r="AG2173" s="13">
        <v>1</v>
      </c>
      <c r="AI2173" s="13">
        <v>2</v>
      </c>
      <c r="AJ2173" s="13">
        <v>1</v>
      </c>
      <c r="AK2173" s="13">
        <v>2</v>
      </c>
      <c r="AL2173" s="13">
        <v>2</v>
      </c>
      <c r="AM2173" s="13">
        <v>3</v>
      </c>
      <c r="AN2173" s="13">
        <v>1</v>
      </c>
      <c r="AO2173" s="13" t="s">
        <v>11362</v>
      </c>
      <c r="AP2173" s="13" t="s">
        <v>3624</v>
      </c>
      <c r="AQ2173" s="13">
        <v>1</v>
      </c>
      <c r="AR2173" s="13">
        <v>1</v>
      </c>
      <c r="AS2173" s="13">
        <v>4</v>
      </c>
      <c r="AT2173" s="13">
        <v>1</v>
      </c>
      <c r="AU2173" s="13">
        <v>3</v>
      </c>
      <c r="AV2173" s="13">
        <v>2</v>
      </c>
      <c r="AX2173" s="13">
        <v>2</v>
      </c>
      <c r="AZ2173" s="13">
        <v>1</v>
      </c>
      <c r="BA2173" s="13">
        <v>0</v>
      </c>
      <c r="BB2173" s="13">
        <v>2</v>
      </c>
      <c r="BD2173" s="13">
        <v>2</v>
      </c>
      <c r="BF2173" s="13">
        <v>2</v>
      </c>
      <c r="BH2173" s="17">
        <v>2</v>
      </c>
      <c r="BI2173" s="13">
        <v>2</v>
      </c>
      <c r="BJ2173" s="13">
        <v>1</v>
      </c>
      <c r="BK2173" s="13">
        <v>1</v>
      </c>
      <c r="BL2173" s="13">
        <v>1</v>
      </c>
      <c r="BM2173" s="13">
        <v>3749</v>
      </c>
      <c r="BN2173" s="13">
        <v>2</v>
      </c>
      <c r="BQ2173" s="69" t="s">
        <v>7130</v>
      </c>
      <c r="BR2173" s="13" t="s">
        <v>238</v>
      </c>
      <c r="BT2173" s="13">
        <v>44</v>
      </c>
      <c r="BV2173" s="13">
        <v>2</v>
      </c>
      <c r="CA2173" s="18"/>
      <c r="CB2173" s="18"/>
      <c r="CC2173" s="18">
        <v>1200</v>
      </c>
      <c r="CD2173" s="18">
        <v>1968</v>
      </c>
      <c r="CE2173" s="18"/>
      <c r="CF2173" s="18"/>
      <c r="CG2173" s="18"/>
      <c r="CH2173" s="13">
        <v>2</v>
      </c>
      <c r="CI2173" s="13">
        <v>1</v>
      </c>
      <c r="CJ2173" s="13">
        <v>1</v>
      </c>
      <c r="CK2173" s="13">
        <v>1</v>
      </c>
      <c r="CL2173" s="13">
        <v>1</v>
      </c>
      <c r="CM2173" s="13">
        <v>1</v>
      </c>
      <c r="CN2173" s="13">
        <v>1</v>
      </c>
      <c r="CO2173" s="13">
        <v>1</v>
      </c>
      <c r="CP2173" s="13">
        <v>1</v>
      </c>
      <c r="CQ2173" s="13">
        <v>1</v>
      </c>
      <c r="CR2173" s="13">
        <v>1</v>
      </c>
      <c r="CW2173" s="13" t="s">
        <v>11363</v>
      </c>
      <c r="CX2173" s="38" t="s">
        <v>209</v>
      </c>
      <c r="CY2173" s="38" t="s">
        <v>3605</v>
      </c>
      <c r="CZ2173" s="38" t="s">
        <v>41</v>
      </c>
      <c r="DA2173" s="38" t="s">
        <v>11364</v>
      </c>
    </row>
    <row r="2174" spans="1:106" s="13" customFormat="1">
      <c r="A2174" s="84">
        <v>4065</v>
      </c>
      <c r="B2174" s="84">
        <v>1</v>
      </c>
      <c r="C2174" s="13" t="s">
        <v>11365</v>
      </c>
      <c r="D2174" s="13" t="s">
        <v>37</v>
      </c>
      <c r="E2174" s="14">
        <v>17899</v>
      </c>
      <c r="F2174" s="13" t="s">
        <v>710</v>
      </c>
      <c r="G2174" s="13" t="s">
        <v>259</v>
      </c>
      <c r="H2174" s="13" t="s">
        <v>259</v>
      </c>
      <c r="I2174" s="14">
        <v>41289</v>
      </c>
      <c r="J2174" s="13">
        <f t="shared" si="79"/>
        <v>64</v>
      </c>
      <c r="K2174" s="14">
        <v>41361</v>
      </c>
      <c r="L2174" s="13">
        <v>2</v>
      </c>
      <c r="M2174" s="14">
        <v>41746</v>
      </c>
      <c r="N2174" s="67">
        <f t="shared" si="78"/>
        <v>15.014373716632443</v>
      </c>
      <c r="O2174" s="16">
        <v>2</v>
      </c>
      <c r="Q2174" s="13" t="s">
        <v>3434</v>
      </c>
      <c r="R2174" s="13" t="s">
        <v>46</v>
      </c>
      <c r="S2174" s="13">
        <v>2</v>
      </c>
      <c r="T2174" s="13">
        <v>2</v>
      </c>
      <c r="U2174" s="13">
        <v>2</v>
      </c>
      <c r="V2174" s="13">
        <v>2</v>
      </c>
      <c r="X2174" s="13">
        <v>1</v>
      </c>
      <c r="Z2174" s="13">
        <v>4</v>
      </c>
      <c r="AC2174" s="13">
        <v>2</v>
      </c>
      <c r="AD2174" s="13">
        <v>2</v>
      </c>
      <c r="AE2174" s="13">
        <v>2</v>
      </c>
      <c r="AF2174" s="13">
        <v>2</v>
      </c>
      <c r="AG2174" s="13">
        <v>1</v>
      </c>
      <c r="AH2174" s="13">
        <v>2</v>
      </c>
      <c r="AI2174" s="13">
        <v>2</v>
      </c>
      <c r="AJ2174" s="13">
        <v>2</v>
      </c>
      <c r="AK2174" s="13">
        <v>3</v>
      </c>
      <c r="AL2174" s="13">
        <v>2</v>
      </c>
      <c r="AM2174" s="13">
        <v>1</v>
      </c>
      <c r="AN2174" s="13">
        <v>1</v>
      </c>
      <c r="AO2174" s="13" t="s">
        <v>11366</v>
      </c>
      <c r="AQ2174" s="13">
        <v>1</v>
      </c>
      <c r="AR2174" s="13">
        <v>2</v>
      </c>
      <c r="AT2174" s="13">
        <v>1</v>
      </c>
      <c r="AU2174" s="13">
        <v>0</v>
      </c>
      <c r="AV2174" s="13">
        <v>2</v>
      </c>
      <c r="AX2174" s="13">
        <v>2</v>
      </c>
      <c r="AZ2174" s="13">
        <v>1</v>
      </c>
      <c r="BA2174" s="13">
        <v>2</v>
      </c>
      <c r="BB2174" s="13">
        <v>2</v>
      </c>
      <c r="BD2174" s="13">
        <v>1</v>
      </c>
      <c r="BE2174" s="13">
        <v>0</v>
      </c>
      <c r="BF2174" s="13">
        <v>1</v>
      </c>
      <c r="BG2174" s="13">
        <v>1</v>
      </c>
      <c r="BH2174" s="17">
        <v>1</v>
      </c>
      <c r="BK2174" s="13">
        <v>1</v>
      </c>
      <c r="BL2174" s="13">
        <v>1</v>
      </c>
      <c r="BM2174" s="13">
        <v>3760</v>
      </c>
      <c r="BN2174" s="13">
        <v>2</v>
      </c>
      <c r="BQ2174" s="13" t="s">
        <v>237</v>
      </c>
      <c r="BR2174" s="13" t="s">
        <v>238</v>
      </c>
      <c r="BS2174" s="13">
        <v>2</v>
      </c>
      <c r="BT2174" s="13">
        <v>78</v>
      </c>
      <c r="BU2174" s="13">
        <v>1</v>
      </c>
      <c r="BV2174" s="13" t="s">
        <v>5276</v>
      </c>
      <c r="CA2174" s="18"/>
      <c r="CB2174" s="18"/>
      <c r="CC2174" s="18"/>
      <c r="CD2174" s="18"/>
      <c r="CE2174" s="18"/>
      <c r="CF2174" s="18"/>
      <c r="CG2174" s="18"/>
      <c r="CI2174" s="13">
        <v>1</v>
      </c>
      <c r="CJ2174" s="13">
        <v>1</v>
      </c>
      <c r="CK2174" s="13">
        <v>1</v>
      </c>
      <c r="CL2174" s="13">
        <v>1</v>
      </c>
      <c r="CM2174" s="13">
        <v>1</v>
      </c>
      <c r="CN2174" s="13">
        <v>1</v>
      </c>
      <c r="CO2174" s="13">
        <v>1</v>
      </c>
      <c r="CP2174" s="13">
        <v>1</v>
      </c>
      <c r="CQ2174" s="13">
        <v>1</v>
      </c>
      <c r="CR2174" s="13">
        <v>1</v>
      </c>
      <c r="CS2174" s="14">
        <v>41454</v>
      </c>
      <c r="CT2174" s="13">
        <v>2</v>
      </c>
      <c r="CW2174" s="13" t="s">
        <v>11367</v>
      </c>
      <c r="CX2174" s="38" t="s">
        <v>11368</v>
      </c>
      <c r="CY2174" s="38" t="s">
        <v>11369</v>
      </c>
      <c r="CZ2174" s="38" t="s">
        <v>386</v>
      </c>
      <c r="DA2174" s="38" t="s">
        <v>11370</v>
      </c>
      <c r="DB2174" s="13">
        <v>200</v>
      </c>
    </row>
    <row r="2175" spans="1:106" s="13" customFormat="1">
      <c r="A2175" s="84">
        <v>4066</v>
      </c>
      <c r="B2175" s="84">
        <v>1</v>
      </c>
      <c r="C2175" s="13" t="s">
        <v>9257</v>
      </c>
      <c r="D2175" s="13" t="s">
        <v>11229</v>
      </c>
      <c r="E2175" s="14">
        <v>27404</v>
      </c>
      <c r="F2175" s="13" t="s">
        <v>350</v>
      </c>
      <c r="G2175" s="13" t="s">
        <v>648</v>
      </c>
      <c r="H2175" s="13" t="s">
        <v>648</v>
      </c>
      <c r="I2175" s="14">
        <v>40466</v>
      </c>
      <c r="J2175" s="13">
        <f t="shared" si="79"/>
        <v>35</v>
      </c>
      <c r="K2175" s="14">
        <v>41341</v>
      </c>
      <c r="L2175" s="13">
        <v>2</v>
      </c>
      <c r="M2175" s="14">
        <v>41486</v>
      </c>
      <c r="N2175" s="67">
        <f t="shared" si="78"/>
        <v>33.511293634496923</v>
      </c>
      <c r="O2175" s="16">
        <v>2</v>
      </c>
      <c r="Q2175" s="13" t="s">
        <v>11371</v>
      </c>
      <c r="R2175" s="13" t="s">
        <v>38</v>
      </c>
      <c r="S2175" s="13">
        <v>2</v>
      </c>
      <c r="T2175" s="13">
        <v>2</v>
      </c>
      <c r="U2175" s="13">
        <v>1</v>
      </c>
      <c r="V2175" s="13">
        <v>1</v>
      </c>
      <c r="W2175" s="13" t="s">
        <v>11372</v>
      </c>
      <c r="X2175" s="13">
        <v>1</v>
      </c>
      <c r="Z2175" s="13">
        <v>4</v>
      </c>
      <c r="AC2175" s="13">
        <v>2</v>
      </c>
      <c r="AD2175" s="13">
        <v>2</v>
      </c>
      <c r="AE2175" s="13">
        <v>2</v>
      </c>
      <c r="AF2175" s="13">
        <v>2</v>
      </c>
      <c r="AG2175" s="13">
        <v>1</v>
      </c>
      <c r="AH2175" s="13">
        <v>2</v>
      </c>
      <c r="AI2175" s="13">
        <v>1</v>
      </c>
      <c r="AJ2175" s="13">
        <v>2</v>
      </c>
      <c r="AK2175" s="13">
        <v>1</v>
      </c>
      <c r="AL2175" s="13">
        <v>1</v>
      </c>
      <c r="AM2175" s="13">
        <v>1</v>
      </c>
      <c r="AN2175" s="13">
        <v>2</v>
      </c>
      <c r="AO2175" s="13" t="s">
        <v>11373</v>
      </c>
      <c r="AP2175" s="13" t="s">
        <v>11374</v>
      </c>
      <c r="AQ2175" s="13">
        <v>2</v>
      </c>
      <c r="AR2175" s="13">
        <v>1</v>
      </c>
      <c r="AT2175" s="13">
        <v>1</v>
      </c>
      <c r="AV2175" s="13">
        <v>1</v>
      </c>
      <c r="AX2175" s="13">
        <v>3</v>
      </c>
      <c r="AZ2175" s="13">
        <v>1</v>
      </c>
      <c r="BB2175" s="13">
        <v>1</v>
      </c>
      <c r="BD2175" s="13">
        <v>1</v>
      </c>
      <c r="BF2175" s="13">
        <v>2</v>
      </c>
      <c r="BH2175" s="17">
        <v>2</v>
      </c>
      <c r="BI2175" s="13">
        <v>2</v>
      </c>
      <c r="BJ2175" s="13">
        <v>2</v>
      </c>
      <c r="BK2175" s="13">
        <v>2</v>
      </c>
      <c r="BL2175" s="13">
        <v>1</v>
      </c>
      <c r="BM2175" s="13">
        <v>3762</v>
      </c>
      <c r="BN2175" s="13">
        <v>1</v>
      </c>
      <c r="BO2175" s="13" t="s">
        <v>11375</v>
      </c>
      <c r="BP2175" s="13" t="s">
        <v>11376</v>
      </c>
      <c r="BQ2175" s="13" t="s">
        <v>289</v>
      </c>
      <c r="BR2175" s="13" t="s">
        <v>222</v>
      </c>
      <c r="BS2175" s="13">
        <v>1</v>
      </c>
      <c r="BT2175" s="13">
        <v>29</v>
      </c>
      <c r="BU2175" s="13">
        <v>1</v>
      </c>
      <c r="BV2175" s="13">
        <v>2</v>
      </c>
      <c r="BX2175" s="13">
        <v>19</v>
      </c>
      <c r="CA2175" s="18"/>
      <c r="CB2175" s="18"/>
      <c r="CC2175" s="18">
        <v>264</v>
      </c>
      <c r="CD2175" s="18" t="s">
        <v>4369</v>
      </c>
      <c r="CE2175" s="18"/>
      <c r="CF2175" s="18"/>
      <c r="CG2175" s="18"/>
      <c r="CI2175" s="13">
        <v>1</v>
      </c>
      <c r="CJ2175" s="13">
        <v>1</v>
      </c>
      <c r="CK2175" s="13">
        <v>1</v>
      </c>
      <c r="CL2175" s="13">
        <v>1</v>
      </c>
      <c r="CM2175" s="13">
        <v>1</v>
      </c>
      <c r="CN2175" s="13">
        <v>1</v>
      </c>
      <c r="CO2175" s="13">
        <v>1</v>
      </c>
      <c r="CP2175" s="13">
        <v>1</v>
      </c>
      <c r="CQ2175" s="13">
        <v>1</v>
      </c>
      <c r="CR2175" s="13">
        <v>1</v>
      </c>
      <c r="CS2175" s="14">
        <v>41486</v>
      </c>
      <c r="CT2175" s="13">
        <v>1</v>
      </c>
      <c r="CU2175" s="13" t="s">
        <v>11377</v>
      </c>
      <c r="CW2175" s="13" t="s">
        <v>11378</v>
      </c>
      <c r="CX2175" s="38" t="s">
        <v>652</v>
      </c>
      <c r="CY2175" s="38" t="s">
        <v>6874</v>
      </c>
      <c r="CZ2175" s="38" t="s">
        <v>41</v>
      </c>
      <c r="DA2175" s="38" t="s">
        <v>7789</v>
      </c>
    </row>
    <row r="2176" spans="1:106" s="13" customFormat="1" ht="12" customHeight="1">
      <c r="A2176" s="84">
        <v>4067</v>
      </c>
      <c r="B2176" s="84">
        <v>1</v>
      </c>
      <c r="C2176" s="13" t="s">
        <v>1395</v>
      </c>
      <c r="D2176" s="13" t="s">
        <v>11051</v>
      </c>
      <c r="E2176" s="14">
        <v>19453</v>
      </c>
      <c r="F2176" s="13" t="s">
        <v>424</v>
      </c>
      <c r="G2176" s="13" t="s">
        <v>648</v>
      </c>
      <c r="H2176" s="13" t="s">
        <v>648</v>
      </c>
      <c r="I2176" s="14">
        <v>40193</v>
      </c>
      <c r="J2176" s="13">
        <f t="shared" si="79"/>
        <v>56</v>
      </c>
      <c r="K2176" s="14">
        <v>41358</v>
      </c>
      <c r="L2176" s="13">
        <v>1</v>
      </c>
      <c r="M2176" s="14">
        <v>41729</v>
      </c>
      <c r="N2176" s="67">
        <f t="shared" si="78"/>
        <v>50.464065708418893</v>
      </c>
      <c r="O2176" s="16">
        <v>2</v>
      </c>
      <c r="Q2176" s="13" t="s">
        <v>11379</v>
      </c>
      <c r="R2176" s="13" t="s">
        <v>38</v>
      </c>
      <c r="S2176" s="13">
        <v>2</v>
      </c>
      <c r="T2176" s="13">
        <v>2</v>
      </c>
      <c r="U2176" s="13">
        <v>2</v>
      </c>
      <c r="V2176" s="13">
        <v>2</v>
      </c>
      <c r="X2176" s="13">
        <v>1</v>
      </c>
      <c r="Z2176" s="13">
        <v>4</v>
      </c>
      <c r="AC2176" s="13">
        <v>2</v>
      </c>
      <c r="AD2176" s="13">
        <v>1</v>
      </c>
      <c r="AE2176" s="13">
        <v>2</v>
      </c>
      <c r="AF2176" s="13">
        <v>2</v>
      </c>
      <c r="AG2176" s="13">
        <v>2</v>
      </c>
      <c r="AH2176" s="13">
        <v>2</v>
      </c>
      <c r="AI2176" s="13">
        <v>2</v>
      </c>
      <c r="AJ2176" s="13">
        <v>3</v>
      </c>
      <c r="AK2176" s="13">
        <v>3</v>
      </c>
      <c r="AL2176" s="13">
        <v>2</v>
      </c>
      <c r="AM2176" s="13">
        <v>2</v>
      </c>
      <c r="AN2176" s="13">
        <v>2</v>
      </c>
      <c r="AO2176" s="13" t="s">
        <v>11380</v>
      </c>
      <c r="AP2176" s="13" t="s">
        <v>11381</v>
      </c>
      <c r="AQ2176" s="13">
        <v>1</v>
      </c>
      <c r="AR2176" s="13">
        <v>2</v>
      </c>
      <c r="AT2176" s="13">
        <v>1</v>
      </c>
      <c r="AV2176" s="13">
        <v>1</v>
      </c>
      <c r="AX2176" s="13">
        <v>2</v>
      </c>
      <c r="AZ2176" s="13">
        <v>1</v>
      </c>
      <c r="BB2176" s="13">
        <v>2</v>
      </c>
      <c r="BD2176" s="13">
        <v>1</v>
      </c>
      <c r="BF2176" s="13">
        <v>2</v>
      </c>
      <c r="BH2176" s="17">
        <v>2</v>
      </c>
      <c r="BI2176" s="13">
        <v>1</v>
      </c>
      <c r="BJ2176" s="13">
        <v>1</v>
      </c>
      <c r="BK2176" s="13">
        <v>1</v>
      </c>
      <c r="BL2176" s="13">
        <v>1</v>
      </c>
      <c r="BM2176" s="13">
        <v>3765</v>
      </c>
      <c r="BN2176" s="13">
        <v>2</v>
      </c>
      <c r="BQ2176" s="13" t="s">
        <v>289</v>
      </c>
      <c r="BR2176" s="13" t="s">
        <v>222</v>
      </c>
      <c r="BS2176" s="13">
        <v>1</v>
      </c>
      <c r="BU2176" s="13">
        <v>1</v>
      </c>
      <c r="CA2176" s="18"/>
      <c r="CB2176" s="18"/>
      <c r="CC2176" s="18">
        <v>136</v>
      </c>
      <c r="CD2176" s="18" t="s">
        <v>4369</v>
      </c>
      <c r="CE2176" s="18"/>
      <c r="CF2176" s="18"/>
      <c r="CG2176" s="18"/>
      <c r="CI2176" s="13">
        <v>1</v>
      </c>
      <c r="CJ2176" s="13">
        <v>1</v>
      </c>
      <c r="CK2176" s="13">
        <v>1</v>
      </c>
      <c r="CL2176" s="13">
        <v>1</v>
      </c>
      <c r="CM2176" s="13">
        <v>1</v>
      </c>
      <c r="CN2176" s="13">
        <v>1</v>
      </c>
      <c r="CO2176" s="13">
        <v>1</v>
      </c>
      <c r="CP2176" s="13">
        <v>1</v>
      </c>
      <c r="CQ2176" s="13">
        <v>1</v>
      </c>
      <c r="CR2176" s="13">
        <v>1</v>
      </c>
      <c r="CS2176" s="14">
        <v>41480</v>
      </c>
      <c r="CT2176" s="13">
        <v>2</v>
      </c>
      <c r="CW2176" s="13" t="s">
        <v>11382</v>
      </c>
      <c r="CX2176" s="38" t="s">
        <v>11383</v>
      </c>
      <c r="CY2176" s="38" t="s">
        <v>11384</v>
      </c>
      <c r="CZ2176" s="38" t="s">
        <v>41</v>
      </c>
      <c r="DA2176" s="38" t="s">
        <v>11385</v>
      </c>
      <c r="DB2176" s="13">
        <v>201</v>
      </c>
    </row>
    <row r="2177" spans="1:106" s="13" customFormat="1">
      <c r="A2177" s="84">
        <v>4071</v>
      </c>
      <c r="B2177" s="84">
        <v>1</v>
      </c>
      <c r="C2177" s="13" t="s">
        <v>2451</v>
      </c>
      <c r="D2177" s="13" t="s">
        <v>11051</v>
      </c>
      <c r="E2177" s="14">
        <v>20395</v>
      </c>
      <c r="F2177" s="13" t="s">
        <v>42</v>
      </c>
      <c r="G2177" s="13" t="s">
        <v>295</v>
      </c>
      <c r="H2177" s="13" t="s">
        <v>295</v>
      </c>
      <c r="I2177" s="14">
        <v>41320</v>
      </c>
      <c r="J2177" s="13">
        <f t="shared" si="79"/>
        <v>57</v>
      </c>
      <c r="K2177" s="14">
        <v>41331</v>
      </c>
      <c r="L2177" s="13">
        <v>4</v>
      </c>
      <c r="M2177" s="14">
        <v>41481</v>
      </c>
      <c r="N2177" s="67">
        <f t="shared" si="78"/>
        <v>5.28952772073922</v>
      </c>
      <c r="O2177" s="16">
        <v>2</v>
      </c>
      <c r="Q2177" s="13" t="s">
        <v>39</v>
      </c>
      <c r="R2177" s="13" t="s">
        <v>38</v>
      </c>
      <c r="S2177" s="13">
        <v>2</v>
      </c>
      <c r="T2177" s="13">
        <v>2</v>
      </c>
      <c r="U2177" s="13">
        <v>2</v>
      </c>
      <c r="V2177" s="13">
        <v>2</v>
      </c>
      <c r="X2177" s="13">
        <v>1</v>
      </c>
      <c r="Z2177" s="13">
        <v>4</v>
      </c>
      <c r="AC2177" s="13">
        <v>2</v>
      </c>
      <c r="AD2177" s="13">
        <v>2</v>
      </c>
      <c r="AE2177" s="13">
        <v>2</v>
      </c>
      <c r="AF2177" s="13">
        <v>2</v>
      </c>
      <c r="AG2177" s="13">
        <v>1</v>
      </c>
      <c r="AH2177" s="13">
        <v>2</v>
      </c>
      <c r="AI2177" s="13">
        <v>3</v>
      </c>
      <c r="AJ2177" s="13">
        <v>3</v>
      </c>
      <c r="AK2177" s="13">
        <v>3</v>
      </c>
      <c r="AL2177" s="13">
        <v>3</v>
      </c>
      <c r="AM2177" s="13">
        <v>3</v>
      </c>
      <c r="AN2177" s="13">
        <v>1</v>
      </c>
      <c r="AO2177" s="13" t="s">
        <v>11386</v>
      </c>
      <c r="AP2177" s="13" t="s">
        <v>11387</v>
      </c>
      <c r="AQ2177" s="13">
        <v>1</v>
      </c>
      <c r="AR2177" s="13">
        <v>1</v>
      </c>
      <c r="AS2177" s="13">
        <v>1</v>
      </c>
      <c r="AT2177" s="13">
        <v>1</v>
      </c>
      <c r="AU2177" s="13">
        <v>1</v>
      </c>
      <c r="AV2177" s="13">
        <v>2</v>
      </c>
      <c r="AX2177" s="13">
        <v>1</v>
      </c>
      <c r="AY2177" s="13">
        <v>1</v>
      </c>
      <c r="AZ2177" s="13">
        <v>1</v>
      </c>
      <c r="BA2177" s="13">
        <v>0</v>
      </c>
      <c r="BB2177" s="13">
        <v>1</v>
      </c>
      <c r="BC2177" s="13">
        <v>1</v>
      </c>
      <c r="BD2177" s="13">
        <v>1</v>
      </c>
      <c r="BE2177" s="13">
        <v>1</v>
      </c>
      <c r="BF2177" s="13">
        <v>1</v>
      </c>
      <c r="BG2177" s="13">
        <v>2</v>
      </c>
      <c r="BH2177" s="17">
        <v>1</v>
      </c>
      <c r="BI2177" s="13">
        <v>1</v>
      </c>
      <c r="BJ2177" s="13">
        <v>1</v>
      </c>
      <c r="BK2177" s="13">
        <v>1</v>
      </c>
      <c r="BL2177" s="13">
        <v>1</v>
      </c>
      <c r="BM2177" s="13">
        <v>3763</v>
      </c>
      <c r="BN2177" s="13">
        <v>1</v>
      </c>
      <c r="BO2177" s="13" t="s">
        <v>11388</v>
      </c>
      <c r="BQ2177" s="13" t="s">
        <v>670</v>
      </c>
      <c r="BR2177" s="13" t="s">
        <v>671</v>
      </c>
      <c r="BS2177" s="13">
        <v>1</v>
      </c>
      <c r="BT2177" s="13">
        <v>42</v>
      </c>
      <c r="BU2177" s="13">
        <v>1</v>
      </c>
      <c r="BV2177" s="13">
        <v>1</v>
      </c>
      <c r="CA2177" s="18">
        <v>2516</v>
      </c>
      <c r="CB2177" s="18"/>
      <c r="CC2177" s="18">
        <v>417.2</v>
      </c>
      <c r="CD2177" s="18" t="s">
        <v>11245</v>
      </c>
      <c r="CE2177" s="18"/>
      <c r="CF2177" s="18"/>
      <c r="CG2177" s="18"/>
      <c r="CH2177" s="13">
        <v>2</v>
      </c>
      <c r="CI2177" s="13">
        <v>1</v>
      </c>
      <c r="CJ2177" s="13">
        <v>1</v>
      </c>
      <c r="CK2177" s="13">
        <v>1</v>
      </c>
      <c r="CL2177" s="13">
        <v>1</v>
      </c>
      <c r="CM2177" s="13">
        <v>1</v>
      </c>
      <c r="CN2177" s="13">
        <v>1</v>
      </c>
      <c r="CO2177" s="13">
        <v>1</v>
      </c>
      <c r="CP2177" s="13">
        <v>1</v>
      </c>
      <c r="CQ2177" s="13">
        <v>1</v>
      </c>
      <c r="CR2177" s="13">
        <v>1</v>
      </c>
      <c r="CS2177" s="14">
        <v>41486</v>
      </c>
      <c r="CT2177" s="13">
        <v>1</v>
      </c>
      <c r="CW2177" s="13" t="s">
        <v>9347</v>
      </c>
      <c r="CX2177" s="38" t="s">
        <v>11389</v>
      </c>
      <c r="CY2177" s="38" t="s">
        <v>6499</v>
      </c>
      <c r="CZ2177" s="38"/>
      <c r="DA2177" s="38" t="s">
        <v>192</v>
      </c>
    </row>
    <row r="2178" spans="1:106" s="13" customFormat="1">
      <c r="A2178" s="84">
        <v>4072</v>
      </c>
      <c r="B2178" s="84">
        <v>1</v>
      </c>
      <c r="C2178" s="13" t="s">
        <v>7620</v>
      </c>
      <c r="D2178" s="13" t="s">
        <v>37</v>
      </c>
      <c r="E2178" s="14">
        <v>10206</v>
      </c>
      <c r="F2178" s="13" t="s">
        <v>302</v>
      </c>
      <c r="G2178" s="13" t="s">
        <v>302</v>
      </c>
      <c r="H2178" s="13" t="s">
        <v>302</v>
      </c>
      <c r="I2178" s="14">
        <v>40983</v>
      </c>
      <c r="J2178" s="13">
        <f t="shared" si="79"/>
        <v>84</v>
      </c>
      <c r="K2178" s="14">
        <v>41151</v>
      </c>
      <c r="L2178" s="13">
        <v>4</v>
      </c>
      <c r="M2178" s="14">
        <v>41450</v>
      </c>
      <c r="N2178" s="67">
        <f t="shared" si="78"/>
        <v>15.342915811088295</v>
      </c>
      <c r="O2178" s="16">
        <v>2</v>
      </c>
      <c r="Q2178" s="13" t="s">
        <v>190</v>
      </c>
      <c r="R2178" s="13" t="s">
        <v>38</v>
      </c>
      <c r="S2178" s="13">
        <v>2</v>
      </c>
      <c r="T2178" s="13">
        <v>2</v>
      </c>
      <c r="U2178" s="13">
        <v>2</v>
      </c>
      <c r="V2178" s="13">
        <v>2</v>
      </c>
      <c r="X2178" s="13">
        <v>2</v>
      </c>
      <c r="Z2178" s="13">
        <v>4</v>
      </c>
      <c r="AC2178" s="13">
        <v>2</v>
      </c>
      <c r="AD2178" s="13">
        <v>2</v>
      </c>
      <c r="AE2178" s="13">
        <v>2</v>
      </c>
      <c r="AF2178" s="13">
        <v>2</v>
      </c>
      <c r="AG2178" s="13">
        <v>2</v>
      </c>
      <c r="AH2178" s="13">
        <v>2</v>
      </c>
      <c r="AI2178" s="13">
        <v>2</v>
      </c>
      <c r="AJ2178" s="13">
        <v>2</v>
      </c>
      <c r="AK2178" s="13">
        <v>2</v>
      </c>
      <c r="AL2178" s="13">
        <v>2</v>
      </c>
      <c r="AM2178" s="13">
        <v>2</v>
      </c>
      <c r="AN2178" s="13">
        <v>1</v>
      </c>
      <c r="AO2178" s="13" t="s">
        <v>5418</v>
      </c>
      <c r="AP2178" s="13" t="s">
        <v>11390</v>
      </c>
      <c r="AQ2178" s="13">
        <v>1</v>
      </c>
      <c r="AR2178" s="13">
        <v>2</v>
      </c>
      <c r="AT2178" s="13">
        <v>1</v>
      </c>
      <c r="AU2178" s="13">
        <v>0</v>
      </c>
      <c r="AV2178" s="13">
        <v>2</v>
      </c>
      <c r="AX2178" s="13">
        <v>1</v>
      </c>
      <c r="AY2178" s="13">
        <v>3</v>
      </c>
      <c r="AZ2178" s="13">
        <v>2</v>
      </c>
      <c r="BB2178" s="13">
        <v>2</v>
      </c>
      <c r="BD2178" s="13">
        <v>2</v>
      </c>
      <c r="BF2178" s="13">
        <v>1</v>
      </c>
      <c r="BG2178" s="13">
        <v>8</v>
      </c>
      <c r="BH2178" s="17">
        <v>2</v>
      </c>
      <c r="BI2178" s="13">
        <v>1</v>
      </c>
      <c r="BJ2178" s="13">
        <v>1</v>
      </c>
      <c r="BK2178" s="13">
        <v>1</v>
      </c>
      <c r="BL2178" s="13">
        <v>1</v>
      </c>
      <c r="BM2178" s="13">
        <v>3764</v>
      </c>
      <c r="BN2178" s="13">
        <v>2</v>
      </c>
      <c r="BQ2178" s="13" t="s">
        <v>11223</v>
      </c>
      <c r="BR2178" s="13" t="s">
        <v>238</v>
      </c>
      <c r="BS2178" s="13">
        <v>2</v>
      </c>
      <c r="BT2178" s="13">
        <v>68</v>
      </c>
      <c r="BU2178" s="13">
        <v>1</v>
      </c>
      <c r="BV2178" s="13">
        <v>6</v>
      </c>
      <c r="CA2178" s="18"/>
      <c r="CB2178" s="18"/>
      <c r="CC2178" s="18">
        <v>2400</v>
      </c>
      <c r="CD2178" s="18">
        <v>778</v>
      </c>
      <c r="CE2178" s="18"/>
      <c r="CF2178" s="18"/>
      <c r="CG2178" s="18"/>
      <c r="CI2178" s="13">
        <v>2</v>
      </c>
      <c r="CJ2178" s="13">
        <v>1</v>
      </c>
      <c r="CK2178" s="13">
        <v>1</v>
      </c>
      <c r="CL2178" s="13">
        <v>1</v>
      </c>
      <c r="CM2178" s="13">
        <v>1</v>
      </c>
      <c r="CN2178" s="13">
        <v>1</v>
      </c>
      <c r="CO2178" s="13">
        <v>1</v>
      </c>
      <c r="CP2178" s="13">
        <v>1</v>
      </c>
      <c r="CQ2178" s="13">
        <v>1</v>
      </c>
      <c r="CR2178" s="13">
        <v>2</v>
      </c>
      <c r="CS2178" s="14">
        <v>41512</v>
      </c>
      <c r="CT2178" s="13">
        <v>3</v>
      </c>
      <c r="CW2178" s="13" t="s">
        <v>11391</v>
      </c>
      <c r="CX2178" s="38" t="s">
        <v>11392</v>
      </c>
      <c r="CY2178" s="38" t="s">
        <v>11393</v>
      </c>
      <c r="CZ2178" s="38" t="s">
        <v>41</v>
      </c>
      <c r="DA2178" s="38" t="s">
        <v>11394</v>
      </c>
    </row>
    <row r="2179" spans="1:106" s="13" customFormat="1">
      <c r="A2179" s="84">
        <v>4074</v>
      </c>
      <c r="B2179" s="84">
        <v>1</v>
      </c>
      <c r="C2179" s="13" t="s">
        <v>11395</v>
      </c>
      <c r="D2179" s="13" t="s">
        <v>10982</v>
      </c>
      <c r="E2179" s="14">
        <v>19201</v>
      </c>
      <c r="F2179" s="13" t="s">
        <v>264</v>
      </c>
      <c r="G2179" s="13" t="s">
        <v>264</v>
      </c>
      <c r="H2179" s="13" t="s">
        <v>264</v>
      </c>
      <c r="I2179" s="14">
        <v>41136</v>
      </c>
      <c r="J2179" s="13">
        <f t="shared" si="79"/>
        <v>60</v>
      </c>
      <c r="K2179" s="14">
        <v>41264</v>
      </c>
      <c r="L2179" s="13">
        <v>2</v>
      </c>
      <c r="M2179" s="14">
        <v>41410</v>
      </c>
      <c r="N2179" s="67">
        <f t="shared" si="78"/>
        <v>9.0020533880903493</v>
      </c>
      <c r="O2179" s="16">
        <v>2</v>
      </c>
      <c r="Q2179" s="13" t="s">
        <v>11396</v>
      </c>
      <c r="R2179" s="13" t="s">
        <v>11397</v>
      </c>
      <c r="S2179" s="13">
        <v>2</v>
      </c>
      <c r="T2179" s="13">
        <v>2</v>
      </c>
      <c r="U2179" s="13">
        <v>2</v>
      </c>
      <c r="V2179" s="13">
        <v>2</v>
      </c>
      <c r="X2179" s="13">
        <v>1</v>
      </c>
      <c r="Z2179" s="13">
        <v>4</v>
      </c>
      <c r="AC2179" s="13">
        <v>2</v>
      </c>
      <c r="AD2179" s="13">
        <v>2</v>
      </c>
      <c r="AE2179" s="13">
        <v>2</v>
      </c>
      <c r="AF2179" s="13">
        <v>2</v>
      </c>
      <c r="AG2179" s="13">
        <v>1</v>
      </c>
      <c r="AH2179" s="13">
        <v>2</v>
      </c>
      <c r="AI2179" s="13">
        <v>2</v>
      </c>
      <c r="AJ2179" s="13">
        <v>1</v>
      </c>
      <c r="AK2179" s="13">
        <v>2</v>
      </c>
      <c r="AL2179" s="13">
        <v>2</v>
      </c>
      <c r="AM2179" s="13">
        <v>2</v>
      </c>
      <c r="AN2179" s="13">
        <v>1</v>
      </c>
      <c r="AO2179" s="13" t="s">
        <v>11398</v>
      </c>
      <c r="AP2179" s="13" t="s">
        <v>7276</v>
      </c>
      <c r="AQ2179" s="13">
        <v>1</v>
      </c>
      <c r="AR2179" s="13">
        <v>1</v>
      </c>
      <c r="AS2179" s="13">
        <v>4</v>
      </c>
      <c r="AT2179" s="13">
        <v>1</v>
      </c>
      <c r="AU2179" s="13">
        <v>4</v>
      </c>
      <c r="AV2179" s="13">
        <v>1</v>
      </c>
      <c r="AW2179" s="13">
        <v>4</v>
      </c>
      <c r="AX2179" s="13">
        <v>1</v>
      </c>
      <c r="AY2179" s="13">
        <v>4</v>
      </c>
      <c r="AZ2179" s="13">
        <v>3</v>
      </c>
      <c r="BB2179" s="13">
        <v>1</v>
      </c>
      <c r="BC2179" s="13">
        <v>0</v>
      </c>
      <c r="BD2179" s="13">
        <v>1</v>
      </c>
      <c r="BE2179" s="13">
        <v>0</v>
      </c>
      <c r="BF2179" s="13">
        <v>1</v>
      </c>
      <c r="BG2179" s="13">
        <v>4</v>
      </c>
      <c r="BH2179" s="17">
        <v>1</v>
      </c>
      <c r="BI2179" s="13">
        <v>1</v>
      </c>
      <c r="BJ2179" s="13">
        <v>1</v>
      </c>
      <c r="BK2179" s="13">
        <v>1</v>
      </c>
      <c r="CA2179" s="18"/>
      <c r="CB2179" s="18"/>
      <c r="CC2179" s="18"/>
      <c r="CD2179" s="18"/>
      <c r="CE2179" s="18"/>
      <c r="CF2179" s="18"/>
      <c r="CG2179" s="18"/>
      <c r="CI2179" s="13">
        <v>1</v>
      </c>
      <c r="CJ2179" s="13">
        <v>1</v>
      </c>
      <c r="CK2179" s="13">
        <v>1</v>
      </c>
      <c r="CL2179" s="13">
        <v>1</v>
      </c>
      <c r="CM2179" s="13">
        <v>1</v>
      </c>
      <c r="CN2179" s="13">
        <v>1</v>
      </c>
      <c r="CO2179" s="13">
        <v>1</v>
      </c>
      <c r="CP2179" s="13">
        <v>1</v>
      </c>
      <c r="CQ2179" s="13">
        <v>1</v>
      </c>
      <c r="CR2179" s="13">
        <v>1</v>
      </c>
      <c r="CS2179" s="14">
        <v>41410</v>
      </c>
      <c r="CT2179" s="13">
        <v>1</v>
      </c>
      <c r="CW2179" s="13" t="s">
        <v>11399</v>
      </c>
      <c r="CX2179" s="38" t="s">
        <v>11400</v>
      </c>
      <c r="CY2179" s="38" t="s">
        <v>11401</v>
      </c>
      <c r="CZ2179" s="38"/>
      <c r="DA2179" s="38" t="s">
        <v>11402</v>
      </c>
    </row>
    <row r="2180" spans="1:106" s="13" customFormat="1">
      <c r="A2180" s="84">
        <v>4077</v>
      </c>
      <c r="B2180" s="84">
        <v>1</v>
      </c>
      <c r="C2180" s="13" t="s">
        <v>704</v>
      </c>
      <c r="D2180" s="13" t="s">
        <v>11047</v>
      </c>
      <c r="E2180" s="14">
        <v>15199</v>
      </c>
      <c r="F2180" s="13" t="s">
        <v>327</v>
      </c>
      <c r="G2180" s="13" t="s">
        <v>327</v>
      </c>
      <c r="H2180" s="13" t="s">
        <v>327</v>
      </c>
      <c r="I2180" s="14">
        <v>41258</v>
      </c>
      <c r="J2180" s="13">
        <f t="shared" si="79"/>
        <v>71</v>
      </c>
      <c r="K2180" s="14">
        <v>41311</v>
      </c>
      <c r="L2180" s="13">
        <v>2</v>
      </c>
      <c r="M2180" s="14">
        <v>41481</v>
      </c>
      <c r="N2180" s="67">
        <f t="shared" si="78"/>
        <v>7.3264887063655033</v>
      </c>
      <c r="O2180" s="16">
        <v>2</v>
      </c>
      <c r="Q2180" s="13" t="s">
        <v>11403</v>
      </c>
      <c r="R2180" s="13" t="s">
        <v>266</v>
      </c>
      <c r="S2180" s="13">
        <v>2</v>
      </c>
      <c r="T2180" s="13">
        <v>2</v>
      </c>
      <c r="U2180" s="13">
        <v>2</v>
      </c>
      <c r="V2180" s="13">
        <v>2</v>
      </c>
      <c r="X2180" s="13">
        <v>1</v>
      </c>
      <c r="Z2180" s="13">
        <v>4</v>
      </c>
      <c r="AC2180" s="13">
        <v>2</v>
      </c>
      <c r="AD2180" s="13">
        <v>2</v>
      </c>
      <c r="AE2180" s="13">
        <v>2</v>
      </c>
      <c r="AF2180" s="13">
        <v>2</v>
      </c>
      <c r="AG2180" s="13">
        <v>1</v>
      </c>
      <c r="AH2180" s="13">
        <v>2</v>
      </c>
      <c r="AI2180" s="13">
        <v>2</v>
      </c>
      <c r="AJ2180" s="13">
        <v>3</v>
      </c>
      <c r="AK2180" s="13">
        <v>2</v>
      </c>
      <c r="AL2180" s="13">
        <v>3</v>
      </c>
      <c r="AM2180" s="13">
        <v>2</v>
      </c>
      <c r="AN2180" s="13">
        <v>2</v>
      </c>
      <c r="AO2180" s="13" t="s">
        <v>11404</v>
      </c>
      <c r="AP2180" s="13" t="s">
        <v>11405</v>
      </c>
      <c r="AQ2180" s="13">
        <v>1</v>
      </c>
      <c r="AR2180" s="13">
        <v>1</v>
      </c>
      <c r="AS2180" s="13">
        <v>1</v>
      </c>
      <c r="AT2180" s="13">
        <v>1</v>
      </c>
      <c r="AU2180" s="13">
        <v>1</v>
      </c>
      <c r="AV2180" s="13">
        <v>2</v>
      </c>
      <c r="AX2180" s="13">
        <v>2</v>
      </c>
      <c r="AZ2180" s="13">
        <v>2</v>
      </c>
      <c r="BB2180" s="13">
        <v>1</v>
      </c>
      <c r="BC2180" s="13">
        <v>0</v>
      </c>
      <c r="BD2180" s="13">
        <v>1</v>
      </c>
      <c r="BE2180" s="13">
        <v>1</v>
      </c>
      <c r="BF2180" s="13">
        <v>2</v>
      </c>
      <c r="BH2180" s="17">
        <v>1</v>
      </c>
      <c r="BI2180" s="13">
        <v>1</v>
      </c>
      <c r="BJ2180" s="13">
        <v>1</v>
      </c>
      <c r="BK2180" s="13">
        <v>1</v>
      </c>
      <c r="BS2180" s="13">
        <v>1</v>
      </c>
      <c r="BT2180" s="13">
        <v>46.9</v>
      </c>
      <c r="BU2180" s="13">
        <v>1</v>
      </c>
      <c r="BV2180" s="13">
        <v>1</v>
      </c>
      <c r="CA2180" s="18"/>
      <c r="CB2180" s="18"/>
      <c r="CC2180" s="18">
        <v>1832.8</v>
      </c>
      <c r="CD2180" s="18" t="s">
        <v>11305</v>
      </c>
      <c r="CE2180" s="18"/>
      <c r="CF2180" s="18"/>
      <c r="CG2180" s="18"/>
      <c r="CI2180" s="13">
        <v>1</v>
      </c>
      <c r="CJ2180" s="13">
        <v>1</v>
      </c>
      <c r="CK2180" s="13">
        <v>1</v>
      </c>
      <c r="CL2180" s="13">
        <v>1</v>
      </c>
      <c r="CM2180" s="13">
        <v>1</v>
      </c>
      <c r="CN2180" s="13">
        <v>1</v>
      </c>
      <c r="CO2180" s="13">
        <v>1</v>
      </c>
      <c r="CP2180" s="13">
        <v>1</v>
      </c>
      <c r="CQ2180" s="13">
        <v>1</v>
      </c>
      <c r="CR2180" s="13">
        <v>1</v>
      </c>
      <c r="CS2180" s="14">
        <v>41481</v>
      </c>
      <c r="CT2180" s="13">
        <v>2</v>
      </c>
      <c r="CW2180" s="13" t="s">
        <v>11406</v>
      </c>
      <c r="CX2180" s="38" t="s">
        <v>11407</v>
      </c>
      <c r="CY2180" s="38" t="s">
        <v>7962</v>
      </c>
      <c r="CZ2180" s="38"/>
      <c r="DA2180" s="38" t="s">
        <v>8741</v>
      </c>
    </row>
    <row r="2181" spans="1:106" s="13" customFormat="1">
      <c r="A2181" s="84">
        <v>4078</v>
      </c>
      <c r="B2181" s="84">
        <v>1</v>
      </c>
      <c r="C2181" s="13" t="s">
        <v>11408</v>
      </c>
      <c r="D2181" s="13" t="s">
        <v>37</v>
      </c>
      <c r="E2181" s="14">
        <v>8691</v>
      </c>
      <c r="F2181" s="13" t="s">
        <v>264</v>
      </c>
      <c r="G2181" s="13" t="s">
        <v>264</v>
      </c>
      <c r="H2181" s="13" t="s">
        <v>264</v>
      </c>
      <c r="I2181" s="14">
        <v>41320</v>
      </c>
      <c r="J2181" s="13">
        <f t="shared" si="79"/>
        <v>89</v>
      </c>
      <c r="K2181" s="14">
        <v>41326</v>
      </c>
      <c r="L2181" s="13">
        <v>4</v>
      </c>
      <c r="M2181" s="14">
        <v>41415</v>
      </c>
      <c r="N2181" s="67">
        <f t="shared" si="78"/>
        <v>3.1211498973305956</v>
      </c>
      <c r="O2181" s="16">
        <v>2</v>
      </c>
      <c r="Q2181" s="13" t="s">
        <v>11409</v>
      </c>
      <c r="R2181" s="13" t="s">
        <v>38</v>
      </c>
      <c r="S2181" s="13">
        <v>2</v>
      </c>
      <c r="T2181" s="13">
        <v>2</v>
      </c>
      <c r="U2181" s="13">
        <v>2</v>
      </c>
      <c r="V2181" s="13">
        <v>1</v>
      </c>
      <c r="W2181" s="13" t="s">
        <v>11410</v>
      </c>
      <c r="X2181" s="13">
        <v>2</v>
      </c>
      <c r="Z2181" s="13">
        <v>4</v>
      </c>
      <c r="AI2181" s="13">
        <v>2</v>
      </c>
      <c r="AJ2181" s="13">
        <v>2</v>
      </c>
      <c r="AK2181" s="13">
        <v>2</v>
      </c>
      <c r="AL2181" s="13">
        <v>2</v>
      </c>
      <c r="AM2181" s="13">
        <v>2</v>
      </c>
      <c r="AN2181" s="13">
        <v>1</v>
      </c>
      <c r="AO2181" s="13" t="s">
        <v>3570</v>
      </c>
      <c r="AP2181" s="13" t="s">
        <v>11411</v>
      </c>
      <c r="AQ2181" s="13">
        <v>1</v>
      </c>
      <c r="AR2181" s="13">
        <v>1</v>
      </c>
      <c r="AS2181" s="13">
        <v>1</v>
      </c>
      <c r="AT2181" s="13">
        <v>1</v>
      </c>
      <c r="AU2181" s="13">
        <v>0</v>
      </c>
      <c r="AV2181" s="13">
        <v>1</v>
      </c>
      <c r="AW2181" s="13">
        <v>1</v>
      </c>
      <c r="AX2181" s="13">
        <v>2</v>
      </c>
      <c r="AZ2181" s="13">
        <v>2</v>
      </c>
      <c r="BB2181" s="13">
        <v>1</v>
      </c>
      <c r="BC2181" s="13">
        <v>0</v>
      </c>
      <c r="BD2181" s="13">
        <v>1</v>
      </c>
      <c r="BE2181" s="13">
        <v>0</v>
      </c>
      <c r="BF2181" s="13">
        <v>1</v>
      </c>
      <c r="BG2181" s="13">
        <v>2</v>
      </c>
      <c r="BH2181" s="17">
        <v>1</v>
      </c>
      <c r="BJ2181" s="13">
        <v>1</v>
      </c>
      <c r="BK2181" s="13">
        <v>1</v>
      </c>
      <c r="BS2181" s="13">
        <v>2</v>
      </c>
      <c r="BT2181" s="13">
        <v>69</v>
      </c>
      <c r="BU2181" s="13">
        <v>1</v>
      </c>
      <c r="BV2181" s="13">
        <v>2</v>
      </c>
      <c r="CA2181" s="18"/>
      <c r="CB2181" s="18"/>
      <c r="CC2181" s="18">
        <v>930</v>
      </c>
      <c r="CD2181" s="18" t="s">
        <v>11299</v>
      </c>
      <c r="CE2181" s="18"/>
      <c r="CF2181" s="18" t="s">
        <v>707</v>
      </c>
      <c r="CG2181" s="18"/>
      <c r="CH2181" s="13">
        <v>2</v>
      </c>
      <c r="CI2181" s="13">
        <v>1</v>
      </c>
      <c r="CJ2181" s="13">
        <v>1</v>
      </c>
      <c r="CK2181" s="13">
        <v>1</v>
      </c>
      <c r="CL2181" s="13">
        <v>1</v>
      </c>
      <c r="CM2181" s="13">
        <v>1</v>
      </c>
      <c r="CN2181" s="13">
        <v>1</v>
      </c>
      <c r="CO2181" s="13">
        <v>1</v>
      </c>
      <c r="CP2181" s="13">
        <v>1</v>
      </c>
      <c r="CQ2181" s="13">
        <v>1</v>
      </c>
      <c r="CR2181" s="13">
        <v>1</v>
      </c>
      <c r="CS2181" s="14">
        <v>41492</v>
      </c>
      <c r="CT2181" s="13">
        <v>1</v>
      </c>
      <c r="CW2181" s="13" t="s">
        <v>8525</v>
      </c>
      <c r="CX2181" s="38" t="s">
        <v>11412</v>
      </c>
      <c r="CY2181" s="38" t="s">
        <v>2711</v>
      </c>
      <c r="CZ2181" s="38" t="s">
        <v>47</v>
      </c>
      <c r="DA2181" s="38" t="s">
        <v>11413</v>
      </c>
    </row>
    <row r="2182" spans="1:106" s="13" customFormat="1">
      <c r="A2182" s="84">
        <v>4080</v>
      </c>
      <c r="B2182" s="84">
        <v>1</v>
      </c>
      <c r="C2182" s="13" t="s">
        <v>5196</v>
      </c>
      <c r="D2182" s="13" t="s">
        <v>37</v>
      </c>
      <c r="E2182" s="14">
        <v>13424</v>
      </c>
      <c r="F2182" s="13" t="s">
        <v>381</v>
      </c>
      <c r="G2182" s="13" t="s">
        <v>381</v>
      </c>
      <c r="H2182" s="13" t="s">
        <v>381</v>
      </c>
      <c r="I2182" s="14">
        <v>41348</v>
      </c>
      <c r="J2182" s="13">
        <f t="shared" si="79"/>
        <v>76</v>
      </c>
      <c r="K2182" s="14">
        <v>41372</v>
      </c>
      <c r="L2182" s="13">
        <v>4</v>
      </c>
      <c r="M2182" s="14">
        <v>41409</v>
      </c>
      <c r="N2182" s="67">
        <f t="shared" si="78"/>
        <v>2.0041067761806981</v>
      </c>
      <c r="O2182" s="16">
        <v>2</v>
      </c>
      <c r="Q2182" s="13" t="s">
        <v>205</v>
      </c>
      <c r="R2182" s="13" t="s">
        <v>46</v>
      </c>
      <c r="S2182" s="13">
        <v>3</v>
      </c>
      <c r="T2182" s="13">
        <v>2</v>
      </c>
      <c r="U2182" s="13">
        <v>2</v>
      </c>
      <c r="V2182" s="13">
        <v>2</v>
      </c>
      <c r="X2182" s="13">
        <v>1</v>
      </c>
      <c r="Z2182" s="13">
        <v>4</v>
      </c>
      <c r="AC2182" s="13">
        <v>2</v>
      </c>
      <c r="AD2182" s="13">
        <v>2</v>
      </c>
      <c r="AE2182" s="13">
        <v>2</v>
      </c>
      <c r="AF2182" s="13">
        <v>2</v>
      </c>
      <c r="AG2182" s="13">
        <v>1</v>
      </c>
      <c r="AH2182" s="13">
        <v>2</v>
      </c>
      <c r="AI2182" s="13">
        <v>1</v>
      </c>
      <c r="AJ2182" s="13">
        <v>2</v>
      </c>
      <c r="AK2182" s="13">
        <v>2</v>
      </c>
      <c r="AL2182" s="13">
        <v>1</v>
      </c>
      <c r="AM2182" s="13">
        <v>1</v>
      </c>
      <c r="AN2182" s="13">
        <v>1</v>
      </c>
      <c r="AO2182" s="13" t="s">
        <v>11414</v>
      </c>
      <c r="AP2182" s="13" t="s">
        <v>11415</v>
      </c>
      <c r="AQ2182" s="13">
        <v>1</v>
      </c>
      <c r="AR2182" s="13">
        <v>1</v>
      </c>
      <c r="AS2182" s="13">
        <v>1</v>
      </c>
      <c r="AT2182" s="13">
        <v>1</v>
      </c>
      <c r="AU2182" s="13">
        <v>0</v>
      </c>
      <c r="AV2182" s="13">
        <v>1</v>
      </c>
      <c r="AW2182" s="13">
        <v>1</v>
      </c>
      <c r="AX2182" s="13">
        <v>1</v>
      </c>
      <c r="AY2182" s="13">
        <v>2</v>
      </c>
      <c r="AZ2182" s="13">
        <v>2</v>
      </c>
      <c r="BB2182" s="13">
        <v>1</v>
      </c>
      <c r="BC2182" s="13">
        <v>0</v>
      </c>
      <c r="BD2182" s="13">
        <v>2</v>
      </c>
      <c r="BF2182" s="13">
        <v>1</v>
      </c>
      <c r="BG2182" s="13">
        <v>2</v>
      </c>
      <c r="BH2182" s="17">
        <v>1</v>
      </c>
      <c r="BI2182" s="13">
        <v>1</v>
      </c>
      <c r="BJ2182" s="13">
        <v>2</v>
      </c>
      <c r="BK2182" s="13">
        <v>1</v>
      </c>
      <c r="BL2182" s="13">
        <v>1</v>
      </c>
      <c r="BM2182" s="13">
        <v>3792</v>
      </c>
      <c r="BN2182" s="13">
        <v>2</v>
      </c>
      <c r="BQ2182" s="13" t="s">
        <v>237</v>
      </c>
      <c r="BR2182" s="13" t="s">
        <v>238</v>
      </c>
      <c r="BS2182" s="13">
        <v>1</v>
      </c>
      <c r="BT2182" s="13">
        <v>40</v>
      </c>
      <c r="BU2182" s="13">
        <v>1</v>
      </c>
      <c r="BV2182" s="13">
        <v>1</v>
      </c>
      <c r="CA2182" s="18"/>
      <c r="CB2182" s="18"/>
      <c r="CC2182" s="18" t="s">
        <v>10557</v>
      </c>
      <c r="CD2182" s="18">
        <v>2318</v>
      </c>
      <c r="CE2182" s="18"/>
      <c r="CF2182" s="18"/>
      <c r="CG2182" s="18"/>
      <c r="CI2182" s="13">
        <v>1</v>
      </c>
      <c r="CJ2182" s="13">
        <v>1</v>
      </c>
      <c r="CK2182" s="13">
        <v>1</v>
      </c>
      <c r="CL2182" s="13">
        <v>1</v>
      </c>
      <c r="CM2182" s="13">
        <v>1</v>
      </c>
      <c r="CN2182" s="13">
        <v>1</v>
      </c>
      <c r="CO2182" s="13">
        <v>1</v>
      </c>
      <c r="CP2182" s="13">
        <v>1</v>
      </c>
      <c r="CQ2182" s="13">
        <v>1</v>
      </c>
      <c r="CR2182" s="13">
        <v>1</v>
      </c>
      <c r="CW2182" s="13" t="s">
        <v>11416</v>
      </c>
      <c r="CX2182" s="38" t="s">
        <v>11417</v>
      </c>
      <c r="CY2182" s="38" t="s">
        <v>11418</v>
      </c>
      <c r="CZ2182" s="38" t="s">
        <v>47</v>
      </c>
      <c r="DA2182" s="38" t="s">
        <v>11419</v>
      </c>
    </row>
    <row r="2183" spans="1:106" s="13" customFormat="1">
      <c r="A2183" s="84">
        <v>4081</v>
      </c>
      <c r="B2183" s="84">
        <v>5</v>
      </c>
      <c r="C2183" s="13" t="s">
        <v>825</v>
      </c>
      <c r="D2183" s="13" t="s">
        <v>10982</v>
      </c>
      <c r="E2183" s="14">
        <v>9690</v>
      </c>
      <c r="F2183" s="13" t="s">
        <v>691</v>
      </c>
      <c r="G2183" s="13" t="s">
        <v>691</v>
      </c>
      <c r="H2183" s="13" t="s">
        <v>691</v>
      </c>
      <c r="I2183" s="14">
        <v>41320</v>
      </c>
      <c r="J2183" s="13">
        <f t="shared" si="79"/>
        <v>86</v>
      </c>
      <c r="K2183" s="14">
        <v>41375</v>
      </c>
      <c r="L2183" s="13">
        <v>2</v>
      </c>
      <c r="M2183" s="14">
        <v>41822</v>
      </c>
      <c r="N2183" s="67">
        <f t="shared" si="78"/>
        <v>16.492813141683779</v>
      </c>
      <c r="O2183" s="16">
        <v>2</v>
      </c>
      <c r="Q2183" s="13" t="s">
        <v>6942</v>
      </c>
      <c r="R2183" s="13" t="s">
        <v>8839</v>
      </c>
      <c r="S2183" s="13">
        <v>2</v>
      </c>
      <c r="T2183" s="13">
        <v>2</v>
      </c>
      <c r="U2183" s="13">
        <v>2</v>
      </c>
      <c r="V2183" s="13">
        <v>2</v>
      </c>
      <c r="X2183" s="13">
        <v>2</v>
      </c>
      <c r="Z2183" s="13">
        <v>4</v>
      </c>
      <c r="AC2183" s="13">
        <v>2</v>
      </c>
      <c r="AD2183" s="13">
        <v>2</v>
      </c>
      <c r="AE2183" s="13">
        <v>2</v>
      </c>
      <c r="AF2183" s="13">
        <v>2</v>
      </c>
      <c r="AG2183" s="13">
        <v>2</v>
      </c>
      <c r="AH2183" s="13">
        <v>2</v>
      </c>
      <c r="AI2183" s="13">
        <v>2</v>
      </c>
      <c r="AJ2183" s="13">
        <v>2</v>
      </c>
      <c r="AK2183" s="13">
        <v>2</v>
      </c>
      <c r="AL2183" s="13">
        <v>3</v>
      </c>
      <c r="AM2183" s="13">
        <v>1</v>
      </c>
      <c r="AN2183" s="13">
        <v>1</v>
      </c>
      <c r="AO2183" s="13" t="s">
        <v>7065</v>
      </c>
      <c r="AP2183" s="13" t="s">
        <v>11420</v>
      </c>
      <c r="AQ2183" s="13">
        <v>1</v>
      </c>
      <c r="AR2183" s="13">
        <v>1</v>
      </c>
      <c r="AS2183" s="13">
        <v>2</v>
      </c>
      <c r="AT2183" s="13">
        <v>1</v>
      </c>
      <c r="AU2183" s="13">
        <v>0</v>
      </c>
      <c r="AV2183" s="13">
        <v>1</v>
      </c>
      <c r="AW2183" s="13">
        <v>2</v>
      </c>
      <c r="AX2183" s="13">
        <v>1</v>
      </c>
      <c r="AY2183" s="13">
        <v>2</v>
      </c>
      <c r="AZ2183" s="13">
        <v>1</v>
      </c>
      <c r="BA2183" s="13">
        <v>1</v>
      </c>
      <c r="BB2183" s="13">
        <v>1</v>
      </c>
      <c r="BC2183" s="13">
        <v>2</v>
      </c>
      <c r="BD2183" s="13">
        <v>1</v>
      </c>
      <c r="BE2183" s="13">
        <v>0</v>
      </c>
      <c r="BF2183" s="13">
        <v>1</v>
      </c>
      <c r="BG2183" s="13">
        <v>2</v>
      </c>
      <c r="BH2183" s="17">
        <v>2</v>
      </c>
      <c r="BI2183" s="13">
        <v>1</v>
      </c>
      <c r="BJ2183" s="13">
        <v>2</v>
      </c>
      <c r="BK2183" s="13">
        <v>1</v>
      </c>
      <c r="BL2183" s="13">
        <v>1</v>
      </c>
      <c r="BM2183" s="13">
        <v>3774</v>
      </c>
      <c r="BN2183" s="13">
        <v>1</v>
      </c>
      <c r="BO2183" s="13" t="s">
        <v>10134</v>
      </c>
      <c r="BP2183" s="13">
        <v>180</v>
      </c>
      <c r="BQ2183" s="13" t="s">
        <v>694</v>
      </c>
      <c r="BR2183" s="13" t="s">
        <v>695</v>
      </c>
      <c r="BS2183" s="13">
        <v>1</v>
      </c>
      <c r="BT2183" s="13">
        <v>20</v>
      </c>
      <c r="BU2183" s="13">
        <v>1</v>
      </c>
      <c r="BV2183" s="13">
        <v>1</v>
      </c>
      <c r="CA2183" s="18">
        <v>2565</v>
      </c>
      <c r="CB2183" s="18"/>
      <c r="CC2183" s="18" t="s">
        <v>9235</v>
      </c>
      <c r="CD2183" s="18">
        <v>3040.4</v>
      </c>
      <c r="CE2183" s="18"/>
      <c r="CF2183" s="18"/>
      <c r="CG2183" s="18"/>
      <c r="CI2183" s="13">
        <v>1</v>
      </c>
      <c r="CJ2183" s="13">
        <v>1</v>
      </c>
      <c r="CK2183" s="13">
        <v>1</v>
      </c>
      <c r="CL2183" s="13">
        <v>1</v>
      </c>
      <c r="CM2183" s="13">
        <v>1</v>
      </c>
      <c r="CN2183" s="13">
        <v>1</v>
      </c>
      <c r="CO2183" s="13">
        <v>1</v>
      </c>
      <c r="CP2183" s="13">
        <v>1</v>
      </c>
      <c r="CQ2183" s="13">
        <v>1</v>
      </c>
      <c r="CR2183" s="13">
        <v>1</v>
      </c>
      <c r="CS2183" s="14">
        <v>41487</v>
      </c>
      <c r="CT2183" s="13">
        <v>3</v>
      </c>
      <c r="CW2183" s="13" t="s">
        <v>11421</v>
      </c>
      <c r="CX2183" s="38" t="s">
        <v>11422</v>
      </c>
      <c r="CY2183" s="38" t="s">
        <v>11423</v>
      </c>
      <c r="CZ2183" s="38"/>
      <c r="DA2183" s="38" t="s">
        <v>8741</v>
      </c>
      <c r="DB2183" s="13">
        <v>29</v>
      </c>
    </row>
    <row r="2184" spans="1:106" s="13" customFormat="1">
      <c r="A2184" s="84">
        <v>4084</v>
      </c>
      <c r="B2184" s="84">
        <v>5</v>
      </c>
      <c r="C2184" s="13" t="s">
        <v>10751</v>
      </c>
      <c r="D2184" s="13" t="s">
        <v>11424</v>
      </c>
      <c r="E2184" s="14">
        <v>11481</v>
      </c>
      <c r="F2184" s="13" t="s">
        <v>559</v>
      </c>
      <c r="G2184" s="13" t="s">
        <v>559</v>
      </c>
      <c r="H2184" s="13" t="s">
        <v>559</v>
      </c>
      <c r="I2184" s="14">
        <v>41044</v>
      </c>
      <c r="J2184" s="13">
        <f t="shared" si="79"/>
        <v>80</v>
      </c>
      <c r="K2184" s="14">
        <v>41064</v>
      </c>
      <c r="L2184" s="13">
        <v>2</v>
      </c>
      <c r="M2184" s="14">
        <v>41604</v>
      </c>
      <c r="N2184" s="67">
        <f t="shared" si="78"/>
        <v>18.39835728952772</v>
      </c>
      <c r="O2184" s="16">
        <v>2</v>
      </c>
      <c r="Q2184" s="13" t="s">
        <v>5417</v>
      </c>
      <c r="S2184" s="13">
        <v>2</v>
      </c>
      <c r="T2184" s="13">
        <v>1</v>
      </c>
      <c r="U2184" s="13">
        <v>2</v>
      </c>
      <c r="V2184" s="13">
        <v>2</v>
      </c>
      <c r="W2184" s="13" t="s">
        <v>11425</v>
      </c>
      <c r="X2184" s="13">
        <v>1</v>
      </c>
      <c r="Z2184" s="13">
        <v>4</v>
      </c>
      <c r="AC2184" s="13">
        <v>2</v>
      </c>
      <c r="AD2184" s="13">
        <v>2</v>
      </c>
      <c r="AE2184" s="13">
        <v>2</v>
      </c>
      <c r="AF2184" s="13">
        <v>1</v>
      </c>
      <c r="AG2184" s="13">
        <v>1</v>
      </c>
      <c r="AH2184" s="13">
        <v>2</v>
      </c>
      <c r="AI2184" s="13">
        <v>2</v>
      </c>
      <c r="AJ2184" s="13">
        <v>2</v>
      </c>
      <c r="AK2184" s="13">
        <v>2</v>
      </c>
      <c r="AL2184" s="13">
        <v>2</v>
      </c>
      <c r="AM2184" s="13">
        <v>1</v>
      </c>
      <c r="AN2184" s="13">
        <v>2</v>
      </c>
      <c r="AO2184" s="13" t="s">
        <v>11426</v>
      </c>
      <c r="AP2184" s="13" t="s">
        <v>3883</v>
      </c>
      <c r="AQ2184" s="13">
        <v>1</v>
      </c>
      <c r="AR2184" s="13">
        <v>2</v>
      </c>
      <c r="AT2184" s="13">
        <v>1</v>
      </c>
      <c r="AU2184" s="13">
        <v>1</v>
      </c>
      <c r="AV2184" s="13">
        <v>1</v>
      </c>
      <c r="AW2184" s="13">
        <v>11</v>
      </c>
      <c r="AX2184" s="13">
        <v>2</v>
      </c>
      <c r="AZ2184" s="13">
        <v>2</v>
      </c>
      <c r="BB2184" s="13">
        <v>2</v>
      </c>
      <c r="BD2184" s="13">
        <v>2</v>
      </c>
      <c r="BF2184" s="13">
        <v>1</v>
      </c>
      <c r="BG2184" s="13">
        <v>4</v>
      </c>
      <c r="BH2184" s="17">
        <v>2</v>
      </c>
      <c r="BI2184" s="13">
        <v>2</v>
      </c>
      <c r="BJ2184" s="13">
        <v>1</v>
      </c>
      <c r="BK2184" s="13">
        <v>1</v>
      </c>
      <c r="BL2184" s="13">
        <v>1</v>
      </c>
      <c r="BM2184" s="13">
        <v>3776</v>
      </c>
      <c r="BN2184" s="13">
        <v>1</v>
      </c>
      <c r="BO2184" s="13" t="s">
        <v>8936</v>
      </c>
      <c r="BP2184" s="13">
        <v>180</v>
      </c>
      <c r="BQ2184" s="13" t="s">
        <v>3019</v>
      </c>
      <c r="BR2184" s="13" t="s">
        <v>3020</v>
      </c>
      <c r="BS2184" s="13">
        <v>2</v>
      </c>
      <c r="BT2184" s="13">
        <v>41</v>
      </c>
      <c r="BU2184" s="13">
        <v>1</v>
      </c>
      <c r="BV2184" s="13">
        <v>3</v>
      </c>
      <c r="CA2184" s="18"/>
      <c r="CB2184" s="18"/>
      <c r="CC2184" s="18" t="s">
        <v>10999</v>
      </c>
      <c r="CD2184" s="18">
        <v>2101.1999999999998</v>
      </c>
      <c r="CE2184" s="18"/>
      <c r="CF2184" s="18"/>
      <c r="CG2184" s="18"/>
      <c r="CI2184" s="13">
        <v>1</v>
      </c>
      <c r="CJ2184" s="13">
        <v>1</v>
      </c>
      <c r="CK2184" s="13">
        <v>1</v>
      </c>
      <c r="CL2184" s="13">
        <v>1</v>
      </c>
      <c r="CM2184" s="13">
        <v>1</v>
      </c>
      <c r="CN2184" s="13">
        <v>1</v>
      </c>
      <c r="CO2184" s="13">
        <v>1</v>
      </c>
      <c r="CP2184" s="13">
        <v>1</v>
      </c>
      <c r="CQ2184" s="13">
        <v>1</v>
      </c>
      <c r="CR2184" s="13">
        <v>1</v>
      </c>
      <c r="CW2184" s="13" t="s">
        <v>8696</v>
      </c>
      <c r="CX2184" s="38" t="s">
        <v>4077</v>
      </c>
      <c r="CY2184" s="38" t="s">
        <v>5772</v>
      </c>
      <c r="CZ2184" s="38" t="s">
        <v>41</v>
      </c>
      <c r="DA2184" s="38" t="s">
        <v>11427</v>
      </c>
    </row>
    <row r="2185" spans="1:106" s="13" customFormat="1">
      <c r="A2185" s="84">
        <v>4085</v>
      </c>
      <c r="B2185" s="84">
        <v>1</v>
      </c>
      <c r="C2185" s="13" t="s">
        <v>8769</v>
      </c>
      <c r="D2185" s="13" t="s">
        <v>37</v>
      </c>
      <c r="E2185" s="14">
        <v>23287</v>
      </c>
      <c r="F2185" s="13" t="s">
        <v>691</v>
      </c>
      <c r="G2185" s="13" t="s">
        <v>691</v>
      </c>
      <c r="H2185" s="13" t="s">
        <v>691</v>
      </c>
      <c r="I2185" s="14">
        <v>41348</v>
      </c>
      <c r="J2185" s="13">
        <f t="shared" si="79"/>
        <v>49</v>
      </c>
      <c r="K2185" s="14">
        <v>41345</v>
      </c>
      <c r="L2185" s="13">
        <v>1</v>
      </c>
      <c r="M2185" s="14">
        <v>41516</v>
      </c>
      <c r="N2185" s="67">
        <f t="shared" si="78"/>
        <v>5.5195071868583163</v>
      </c>
      <c r="O2185" s="16">
        <v>2</v>
      </c>
      <c r="Q2185" s="13" t="s">
        <v>11428</v>
      </c>
      <c r="R2185" s="13" t="s">
        <v>4054</v>
      </c>
      <c r="S2185" s="13">
        <v>2</v>
      </c>
      <c r="T2185" s="13">
        <v>2</v>
      </c>
      <c r="U2185" s="13">
        <v>2</v>
      </c>
      <c r="V2185" s="13">
        <v>2</v>
      </c>
      <c r="X2185" s="13">
        <v>4</v>
      </c>
      <c r="Z2185" s="13">
        <v>4</v>
      </c>
      <c r="AF2185" s="13">
        <v>1</v>
      </c>
      <c r="AH2185" s="13">
        <v>2</v>
      </c>
      <c r="AI2185" s="13">
        <v>2</v>
      </c>
      <c r="AJ2185" s="13">
        <v>2</v>
      </c>
      <c r="AK2185" s="13">
        <v>1</v>
      </c>
      <c r="AL2185" s="13">
        <v>1</v>
      </c>
      <c r="AM2185" s="13">
        <v>1</v>
      </c>
      <c r="AN2185" s="13">
        <v>2</v>
      </c>
      <c r="AO2185" s="13" t="s">
        <v>11429</v>
      </c>
      <c r="AP2185" s="13" t="s">
        <v>11430</v>
      </c>
      <c r="AQ2185" s="13">
        <v>1</v>
      </c>
      <c r="AR2185" s="13">
        <v>1</v>
      </c>
      <c r="AS2185" s="13">
        <v>1</v>
      </c>
      <c r="AT2185" s="13">
        <v>1</v>
      </c>
      <c r="AU2185" s="13">
        <v>0</v>
      </c>
      <c r="AV2185" s="13">
        <v>1</v>
      </c>
      <c r="AW2185" s="13">
        <v>1</v>
      </c>
      <c r="AX2185" s="13">
        <v>1</v>
      </c>
      <c r="AY2185" s="13">
        <v>1</v>
      </c>
      <c r="AZ2185" s="13">
        <v>1</v>
      </c>
      <c r="BA2185" s="13">
        <v>1</v>
      </c>
      <c r="BB2185" s="13">
        <v>3</v>
      </c>
      <c r="BD2185" s="13">
        <v>1</v>
      </c>
      <c r="BE2185" s="13">
        <v>0</v>
      </c>
      <c r="BF2185" s="13">
        <v>2</v>
      </c>
      <c r="BH2185" s="17">
        <v>2</v>
      </c>
      <c r="BK2185" s="13">
        <v>2</v>
      </c>
      <c r="BL2185" s="13">
        <v>1</v>
      </c>
      <c r="BM2185" s="13">
        <v>3777</v>
      </c>
      <c r="BN2185" s="13">
        <v>1</v>
      </c>
      <c r="BO2185" s="13" t="s">
        <v>11431</v>
      </c>
      <c r="BQ2185" s="13" t="s">
        <v>694</v>
      </c>
      <c r="BR2185" s="13" t="s">
        <v>695</v>
      </c>
      <c r="CA2185" s="18"/>
      <c r="CB2185" s="18"/>
      <c r="CC2185" s="18">
        <v>4489</v>
      </c>
      <c r="CD2185" s="18"/>
      <c r="CE2185" s="18"/>
      <c r="CF2185" s="18"/>
      <c r="CG2185" s="18"/>
      <c r="CI2185" s="13">
        <v>1</v>
      </c>
      <c r="CJ2185" s="13">
        <v>1</v>
      </c>
      <c r="CK2185" s="13">
        <v>1</v>
      </c>
      <c r="CL2185" s="13">
        <v>1</v>
      </c>
      <c r="CM2185" s="13">
        <v>1</v>
      </c>
      <c r="CN2185" s="13">
        <v>1</v>
      </c>
      <c r="CO2185" s="13">
        <v>1</v>
      </c>
      <c r="CP2185" s="13">
        <v>1</v>
      </c>
      <c r="CQ2185" s="13">
        <v>1</v>
      </c>
      <c r="CR2185" s="13">
        <v>1</v>
      </c>
      <c r="CS2185" s="14">
        <v>41516</v>
      </c>
      <c r="CT2185" s="13">
        <v>3</v>
      </c>
      <c r="CW2185" s="13" t="s">
        <v>11288</v>
      </c>
      <c r="CX2185" s="38" t="s">
        <v>11432</v>
      </c>
      <c r="CY2185" s="38" t="s">
        <v>11290</v>
      </c>
      <c r="CZ2185" s="38" t="s">
        <v>11433</v>
      </c>
      <c r="DA2185" s="38" t="s">
        <v>11434</v>
      </c>
    </row>
    <row r="2186" spans="1:106" s="13" customFormat="1">
      <c r="A2186" s="84">
        <v>4089</v>
      </c>
      <c r="B2186" s="84">
        <v>1</v>
      </c>
      <c r="C2186" s="13" t="s">
        <v>11435</v>
      </c>
      <c r="D2186" s="13" t="s">
        <v>11424</v>
      </c>
      <c r="E2186" s="14">
        <v>17497</v>
      </c>
      <c r="F2186" s="13" t="s">
        <v>370</v>
      </c>
      <c r="G2186" s="13" t="s">
        <v>370</v>
      </c>
      <c r="H2186" s="13" t="s">
        <v>370</v>
      </c>
      <c r="I2186" s="14">
        <v>41320</v>
      </c>
      <c r="J2186" s="13">
        <f t="shared" si="79"/>
        <v>65</v>
      </c>
      <c r="K2186" s="14">
        <v>41318</v>
      </c>
      <c r="L2186" s="13">
        <v>2</v>
      </c>
      <c r="M2186" s="14">
        <v>41716</v>
      </c>
      <c r="N2186" s="67">
        <f t="shared" si="78"/>
        <v>13.010266940451745</v>
      </c>
      <c r="O2186" s="16">
        <v>2</v>
      </c>
      <c r="Q2186" s="13" t="s">
        <v>11436</v>
      </c>
      <c r="S2186" s="13">
        <v>2</v>
      </c>
      <c r="T2186" s="13">
        <v>2</v>
      </c>
      <c r="U2186" s="13">
        <v>2</v>
      </c>
      <c r="V2186" s="13">
        <v>2</v>
      </c>
      <c r="X2186" s="13">
        <v>2</v>
      </c>
      <c r="Z2186" s="13">
        <v>4</v>
      </c>
      <c r="AH2186" s="13">
        <v>2</v>
      </c>
      <c r="AI2186" s="13">
        <v>2</v>
      </c>
      <c r="AJ2186" s="13">
        <v>1</v>
      </c>
      <c r="AK2186" s="13">
        <v>2</v>
      </c>
      <c r="AL2186" s="13">
        <v>2</v>
      </c>
      <c r="AM2186" s="13">
        <v>2</v>
      </c>
      <c r="AN2186" s="13">
        <v>2</v>
      </c>
      <c r="AP2186" s="13" t="s">
        <v>1446</v>
      </c>
      <c r="AQ2186" s="13">
        <v>1</v>
      </c>
      <c r="AR2186" s="13">
        <v>1</v>
      </c>
      <c r="AS2186" s="13">
        <v>1</v>
      </c>
      <c r="AT2186" s="13">
        <v>1</v>
      </c>
      <c r="AU2186" s="13">
        <v>0</v>
      </c>
      <c r="AV2186" s="13">
        <v>2</v>
      </c>
      <c r="AX2186" s="13">
        <v>2</v>
      </c>
      <c r="AZ2186" s="13">
        <v>2</v>
      </c>
      <c r="BB2186" s="13">
        <v>1</v>
      </c>
      <c r="BC2186" s="13">
        <v>1</v>
      </c>
      <c r="BD2186" s="13">
        <v>1</v>
      </c>
      <c r="BE2186" s="13">
        <v>1</v>
      </c>
      <c r="BF2186" s="13">
        <v>1</v>
      </c>
      <c r="BG2186" s="13">
        <v>2</v>
      </c>
      <c r="BH2186" s="17">
        <v>1</v>
      </c>
      <c r="BI2186" s="13">
        <v>2</v>
      </c>
      <c r="BJ2186" s="13">
        <v>2</v>
      </c>
      <c r="BK2186" s="13">
        <v>1</v>
      </c>
      <c r="BL2186" s="13">
        <v>1</v>
      </c>
      <c r="BM2186" s="13">
        <v>3783</v>
      </c>
      <c r="BN2186" s="13">
        <v>2</v>
      </c>
      <c r="BQ2186" s="13" t="s">
        <v>694</v>
      </c>
      <c r="BR2186" s="13" t="s">
        <v>695</v>
      </c>
      <c r="BS2186" s="13">
        <v>2</v>
      </c>
      <c r="BT2186" s="13">
        <v>65</v>
      </c>
      <c r="BU2186" s="13">
        <v>1</v>
      </c>
      <c r="BV2186" s="13">
        <v>2</v>
      </c>
      <c r="CA2186" s="18"/>
      <c r="CB2186" s="18"/>
      <c r="CC2186" s="18" t="s">
        <v>9235</v>
      </c>
      <c r="CD2186" s="18">
        <v>4068</v>
      </c>
      <c r="CE2186" s="18"/>
      <c r="CF2186" s="18"/>
      <c r="CG2186" s="18"/>
      <c r="CI2186" s="13">
        <v>1</v>
      </c>
      <c r="CJ2186" s="13">
        <v>1</v>
      </c>
      <c r="CK2186" s="13">
        <v>1</v>
      </c>
      <c r="CL2186" s="13">
        <v>1</v>
      </c>
      <c r="CM2186" s="13">
        <v>1</v>
      </c>
      <c r="CN2186" s="13">
        <v>1</v>
      </c>
      <c r="CO2186" s="13">
        <v>1</v>
      </c>
      <c r="CP2186" s="13">
        <v>1</v>
      </c>
      <c r="CQ2186" s="13">
        <v>1</v>
      </c>
      <c r="CR2186" s="13">
        <v>1</v>
      </c>
      <c r="CW2186" s="13" t="s">
        <v>11437</v>
      </c>
      <c r="CX2186" s="38" t="s">
        <v>11438</v>
      </c>
      <c r="CY2186" s="38" t="s">
        <v>11439</v>
      </c>
      <c r="CZ2186" s="38" t="s">
        <v>47</v>
      </c>
      <c r="DA2186" s="38" t="s">
        <v>11440</v>
      </c>
      <c r="DB2186" s="13">
        <v>202</v>
      </c>
    </row>
    <row r="2187" spans="1:106" s="13" customFormat="1">
      <c r="A2187" s="84">
        <v>4092</v>
      </c>
      <c r="B2187" s="84">
        <v>5</v>
      </c>
      <c r="C2187" s="13" t="s">
        <v>5654</v>
      </c>
      <c r="D2187" s="13" t="s">
        <v>11424</v>
      </c>
      <c r="E2187" s="14">
        <v>9590</v>
      </c>
      <c r="F2187" s="13" t="s">
        <v>214</v>
      </c>
      <c r="G2187" s="13" t="s">
        <v>214</v>
      </c>
      <c r="H2187" s="13" t="s">
        <v>214</v>
      </c>
      <c r="I2187" s="14">
        <v>39631</v>
      </c>
      <c r="J2187" s="13">
        <f t="shared" si="79"/>
        <v>82</v>
      </c>
      <c r="K2187" s="14">
        <v>41381</v>
      </c>
      <c r="L2187" s="13">
        <v>2</v>
      </c>
      <c r="M2187" s="14">
        <v>41716</v>
      </c>
      <c r="N2187" s="67">
        <f t="shared" si="78"/>
        <v>68.50102669404518</v>
      </c>
      <c r="O2187" s="16">
        <v>2</v>
      </c>
      <c r="Q2187" s="13" t="s">
        <v>180</v>
      </c>
      <c r="R2187" s="13" t="s">
        <v>2597</v>
      </c>
      <c r="S2187" s="13">
        <v>2</v>
      </c>
      <c r="T2187" s="13">
        <v>2</v>
      </c>
      <c r="U2187" s="13">
        <v>2</v>
      </c>
      <c r="V2187" s="13">
        <v>1</v>
      </c>
      <c r="W2187" s="13" t="s">
        <v>11441</v>
      </c>
      <c r="X2187" s="13">
        <v>2</v>
      </c>
      <c r="Z2187" s="13">
        <v>4</v>
      </c>
      <c r="AH2187" s="13">
        <v>2</v>
      </c>
      <c r="AI2187" s="13">
        <v>2</v>
      </c>
      <c r="AJ2187" s="13">
        <v>2</v>
      </c>
      <c r="AK2187" s="13">
        <v>2</v>
      </c>
      <c r="AL2187" s="13">
        <v>2</v>
      </c>
      <c r="AM2187" s="13">
        <v>2</v>
      </c>
      <c r="AN2187" s="13">
        <v>1</v>
      </c>
      <c r="AO2187" s="13" t="s">
        <v>11442</v>
      </c>
      <c r="AP2187" s="13" t="s">
        <v>1715</v>
      </c>
      <c r="AQ2187" s="13">
        <v>1</v>
      </c>
      <c r="AR2187" s="13">
        <v>2</v>
      </c>
      <c r="AT2187" s="13">
        <v>1</v>
      </c>
      <c r="AU2187" s="13">
        <v>0</v>
      </c>
      <c r="AV2187" s="13">
        <v>2</v>
      </c>
      <c r="AX2187" s="13">
        <v>2</v>
      </c>
      <c r="AZ2187" s="13">
        <v>2</v>
      </c>
      <c r="BB2187" s="13">
        <v>2</v>
      </c>
      <c r="BD2187" s="13">
        <v>2</v>
      </c>
      <c r="BF2187" s="13">
        <v>2</v>
      </c>
      <c r="BH2187" s="17">
        <v>2</v>
      </c>
      <c r="BI2187" s="13">
        <v>2</v>
      </c>
      <c r="BK2187" s="13">
        <v>1</v>
      </c>
      <c r="BL2187" s="13">
        <v>1</v>
      </c>
      <c r="BM2187" s="13">
        <v>3786</v>
      </c>
      <c r="BN2187" s="13">
        <v>1</v>
      </c>
      <c r="BO2187" s="13" t="s">
        <v>8930</v>
      </c>
      <c r="BP2187" s="13">
        <v>180</v>
      </c>
      <c r="BQ2187" s="13" t="s">
        <v>289</v>
      </c>
      <c r="BR2187" s="13" t="s">
        <v>222</v>
      </c>
      <c r="BS2187" s="13">
        <v>1</v>
      </c>
      <c r="BT2187" s="13">
        <v>42</v>
      </c>
      <c r="BU2187" s="13">
        <v>1</v>
      </c>
      <c r="BV2187" s="13">
        <v>1</v>
      </c>
      <c r="CA2187" s="18"/>
      <c r="CB2187" s="18"/>
      <c r="CC2187" s="18"/>
      <c r="CD2187" s="18"/>
      <c r="CE2187" s="18"/>
      <c r="CF2187" s="18"/>
      <c r="CG2187" s="18"/>
      <c r="CI2187" s="13">
        <v>1</v>
      </c>
      <c r="CJ2187" s="13">
        <v>1</v>
      </c>
      <c r="CK2187" s="13">
        <v>1</v>
      </c>
      <c r="CL2187" s="13">
        <v>1</v>
      </c>
      <c r="CM2187" s="13">
        <v>1</v>
      </c>
      <c r="CN2187" s="13">
        <v>1</v>
      </c>
      <c r="CO2187" s="13">
        <v>1</v>
      </c>
      <c r="CP2187" s="13">
        <v>1</v>
      </c>
      <c r="CQ2187" s="13">
        <v>1</v>
      </c>
      <c r="CR2187" s="13">
        <v>1</v>
      </c>
      <c r="CS2187" s="13" t="s">
        <v>11443</v>
      </c>
      <c r="CT2187" s="13">
        <v>1</v>
      </c>
      <c r="CW2187" s="13" t="s">
        <v>11444</v>
      </c>
      <c r="CX2187" s="38" t="s">
        <v>11445</v>
      </c>
      <c r="CY2187" s="38" t="s">
        <v>11446</v>
      </c>
      <c r="CZ2187" s="38" t="s">
        <v>386</v>
      </c>
      <c r="DA2187" s="38" t="s">
        <v>11447</v>
      </c>
      <c r="DB2187" s="13">
        <v>203</v>
      </c>
    </row>
    <row r="2188" spans="1:106" s="13" customFormat="1">
      <c r="A2188" s="84">
        <v>4094</v>
      </c>
      <c r="B2188" s="84">
        <v>1</v>
      </c>
      <c r="C2188" s="13" t="s">
        <v>10173</v>
      </c>
      <c r="D2188" s="13" t="s">
        <v>37</v>
      </c>
      <c r="E2188" s="14">
        <v>16796</v>
      </c>
      <c r="G2188" s="13" t="s">
        <v>559</v>
      </c>
      <c r="H2188" s="13" t="s">
        <v>559</v>
      </c>
      <c r="I2188" s="14">
        <v>41379</v>
      </c>
      <c r="J2188" s="13">
        <f t="shared" si="79"/>
        <v>67</v>
      </c>
      <c r="K2188" s="14">
        <v>41390</v>
      </c>
      <c r="L2188" s="13">
        <v>2</v>
      </c>
      <c r="M2188" s="14">
        <v>41478</v>
      </c>
      <c r="N2188" s="67">
        <f t="shared" si="78"/>
        <v>3.2525667351129361</v>
      </c>
      <c r="O2188" s="16">
        <v>2</v>
      </c>
      <c r="Q2188" s="13" t="s">
        <v>462</v>
      </c>
      <c r="S2188" s="13">
        <v>2</v>
      </c>
      <c r="T2188" s="13">
        <v>2</v>
      </c>
      <c r="U2188" s="13">
        <v>2</v>
      </c>
      <c r="V2188" s="13">
        <v>2</v>
      </c>
      <c r="X2188" s="13">
        <v>1</v>
      </c>
      <c r="Z2188" s="13">
        <v>4</v>
      </c>
      <c r="AC2188" s="13">
        <v>2</v>
      </c>
      <c r="AD2188" s="13">
        <v>2</v>
      </c>
      <c r="AE2188" s="13">
        <v>2</v>
      </c>
      <c r="AF2188" s="13">
        <v>2</v>
      </c>
      <c r="AG2188" s="13">
        <v>1</v>
      </c>
      <c r="AH2188" s="13">
        <v>2</v>
      </c>
      <c r="AI2188" s="13">
        <v>2</v>
      </c>
      <c r="AJ2188" s="13">
        <v>2</v>
      </c>
      <c r="AK2188" s="13">
        <v>2</v>
      </c>
      <c r="AL2188" s="13">
        <v>2</v>
      </c>
      <c r="AM2188" s="13">
        <v>1</v>
      </c>
      <c r="AN2188" s="13">
        <v>1</v>
      </c>
      <c r="AO2188" s="13" t="s">
        <v>4521</v>
      </c>
      <c r="AP2188" s="13" t="s">
        <v>11448</v>
      </c>
      <c r="AQ2188" s="13">
        <v>1</v>
      </c>
      <c r="AR2188" s="13">
        <v>2</v>
      </c>
      <c r="AT2188" s="13">
        <v>1</v>
      </c>
      <c r="AU2188" s="13">
        <v>0</v>
      </c>
      <c r="AV2188" s="13">
        <v>2</v>
      </c>
      <c r="AX2188" s="13">
        <v>2</v>
      </c>
      <c r="AZ2188" s="13">
        <v>2</v>
      </c>
      <c r="BB2188" s="13">
        <v>2</v>
      </c>
      <c r="BD2188" s="13">
        <v>1</v>
      </c>
      <c r="BE2188" s="13">
        <v>0</v>
      </c>
      <c r="BF2188" s="13">
        <v>1</v>
      </c>
      <c r="BH2188" s="17">
        <v>2</v>
      </c>
      <c r="BI2188" s="13">
        <v>1</v>
      </c>
      <c r="BJ2188" s="13">
        <v>2</v>
      </c>
      <c r="BK2188" s="13">
        <v>1</v>
      </c>
      <c r="BL2188" s="13">
        <v>1</v>
      </c>
      <c r="BM2188" s="13">
        <v>3788</v>
      </c>
      <c r="BN2188" s="13">
        <v>2</v>
      </c>
      <c r="BQ2188" s="13" t="s">
        <v>3019</v>
      </c>
      <c r="BR2188" s="13" t="s">
        <v>3020</v>
      </c>
      <c r="CA2188" s="18"/>
      <c r="CB2188" s="18"/>
      <c r="CC2188" s="18" t="s">
        <v>10999</v>
      </c>
      <c r="CD2188" s="18">
        <v>1386</v>
      </c>
      <c r="CE2188" s="18"/>
      <c r="CF2188" s="18"/>
      <c r="CG2188" s="18"/>
      <c r="CI2188" s="13">
        <v>1</v>
      </c>
      <c r="CJ2188" s="13">
        <v>1</v>
      </c>
      <c r="CK2188" s="13">
        <v>1</v>
      </c>
      <c r="CL2188" s="13">
        <v>1</v>
      </c>
      <c r="CM2188" s="13">
        <v>1</v>
      </c>
      <c r="CN2188" s="13">
        <v>1</v>
      </c>
      <c r="CO2188" s="13">
        <v>1</v>
      </c>
      <c r="CP2188" s="13">
        <v>1</v>
      </c>
      <c r="CQ2188" s="13">
        <v>1</v>
      </c>
      <c r="CR2188" s="13">
        <v>1</v>
      </c>
      <c r="CS2188" s="14">
        <v>41478</v>
      </c>
      <c r="CT2188" s="13">
        <v>1</v>
      </c>
      <c r="CW2188" s="13" t="s">
        <v>8696</v>
      </c>
      <c r="CX2188" s="38" t="s">
        <v>4077</v>
      </c>
      <c r="CY2188" s="38" t="s">
        <v>5772</v>
      </c>
      <c r="CZ2188" s="38" t="s">
        <v>41</v>
      </c>
      <c r="DA2188" s="38" t="s">
        <v>11449</v>
      </c>
    </row>
    <row r="2189" spans="1:106" s="13" customFormat="1">
      <c r="A2189" s="84">
        <v>4096</v>
      </c>
      <c r="B2189" s="84">
        <v>5</v>
      </c>
      <c r="C2189" s="13" t="s">
        <v>8769</v>
      </c>
      <c r="D2189" s="13" t="s">
        <v>37</v>
      </c>
      <c r="E2189" s="14">
        <v>17233</v>
      </c>
      <c r="F2189" s="13" t="s">
        <v>757</v>
      </c>
      <c r="G2189" s="13" t="s">
        <v>396</v>
      </c>
      <c r="H2189" s="13" t="s">
        <v>396</v>
      </c>
      <c r="I2189" s="14">
        <v>41289</v>
      </c>
      <c r="J2189" s="13">
        <f t="shared" si="79"/>
        <v>65</v>
      </c>
      <c r="K2189" s="14">
        <v>41376</v>
      </c>
      <c r="L2189" s="13">
        <v>4</v>
      </c>
      <c r="M2189" s="14">
        <v>41429</v>
      </c>
      <c r="N2189" s="67">
        <f t="shared" si="78"/>
        <v>4.59958932238193</v>
      </c>
      <c r="O2189" s="16">
        <v>1</v>
      </c>
      <c r="P2189" s="13" t="s">
        <v>11450</v>
      </c>
      <c r="Q2189" s="13" t="s">
        <v>11451</v>
      </c>
      <c r="R2189" s="13" t="s">
        <v>38</v>
      </c>
      <c r="S2189" s="13">
        <v>1</v>
      </c>
      <c r="T2189" s="13">
        <v>2</v>
      </c>
      <c r="U2189" s="13">
        <v>1</v>
      </c>
      <c r="V2189" s="13">
        <v>1</v>
      </c>
      <c r="W2189" s="13" t="s">
        <v>11452</v>
      </c>
      <c r="X2189" s="13">
        <v>1</v>
      </c>
      <c r="Z2189" s="13">
        <v>4</v>
      </c>
      <c r="AC2189" s="13">
        <v>2</v>
      </c>
      <c r="AD2189" s="13">
        <v>2</v>
      </c>
      <c r="AE2189" s="13">
        <v>2</v>
      </c>
      <c r="AF2189" s="13">
        <v>2</v>
      </c>
      <c r="AG2189" s="13">
        <v>1</v>
      </c>
      <c r="AH2189" s="13">
        <v>2</v>
      </c>
      <c r="AI2189" s="13">
        <v>2</v>
      </c>
      <c r="AJ2189" s="13">
        <v>2</v>
      </c>
      <c r="AK2189" s="13">
        <v>1</v>
      </c>
      <c r="AL2189" s="13">
        <v>1</v>
      </c>
      <c r="AM2189" s="13">
        <v>1</v>
      </c>
      <c r="AN2189" s="13">
        <v>1</v>
      </c>
      <c r="AO2189" s="13" t="s">
        <v>11453</v>
      </c>
      <c r="AP2189" s="13" t="s">
        <v>4445</v>
      </c>
      <c r="AQ2189" s="13">
        <v>1</v>
      </c>
      <c r="AR2189" s="13">
        <v>2</v>
      </c>
      <c r="AT2189" s="13">
        <v>1</v>
      </c>
      <c r="AU2189" s="13">
        <v>3</v>
      </c>
      <c r="AV2189" s="13">
        <v>2</v>
      </c>
      <c r="AX2189" s="13">
        <v>2</v>
      </c>
      <c r="AZ2189" s="13">
        <v>1</v>
      </c>
      <c r="BA2189" s="13">
        <v>0</v>
      </c>
      <c r="BB2189" s="13">
        <v>1</v>
      </c>
      <c r="BC2189" s="13">
        <v>2</v>
      </c>
      <c r="BD2189" s="13">
        <v>2</v>
      </c>
      <c r="BF2189" s="13">
        <v>2</v>
      </c>
      <c r="BH2189" s="17">
        <v>2</v>
      </c>
      <c r="BI2189" s="13">
        <v>1</v>
      </c>
      <c r="BJ2189" s="13">
        <v>1</v>
      </c>
      <c r="BK2189" s="13">
        <v>1</v>
      </c>
      <c r="BL2189" s="13">
        <v>1</v>
      </c>
      <c r="BM2189" s="13">
        <v>3790</v>
      </c>
      <c r="BN2189" s="13">
        <v>1</v>
      </c>
      <c r="BO2189" s="13" t="s">
        <v>9845</v>
      </c>
      <c r="BP2189" s="13">
        <v>200</v>
      </c>
      <c r="BQ2189" s="13" t="s">
        <v>237</v>
      </c>
      <c r="BR2189" s="13" t="s">
        <v>238</v>
      </c>
      <c r="BS2189" s="13">
        <v>2</v>
      </c>
      <c r="BT2189" s="13">
        <v>47</v>
      </c>
      <c r="BU2189" s="13">
        <v>1</v>
      </c>
      <c r="CA2189" s="18"/>
      <c r="CB2189" s="18"/>
      <c r="CC2189" s="18">
        <v>848.8</v>
      </c>
      <c r="CD2189" s="18">
        <v>1814</v>
      </c>
      <c r="CE2189" s="18"/>
      <c r="CF2189" s="18"/>
      <c r="CG2189" s="18"/>
      <c r="CH2189" s="13">
        <v>1</v>
      </c>
      <c r="CI2189" s="13">
        <v>1</v>
      </c>
      <c r="CJ2189" s="13">
        <v>1</v>
      </c>
      <c r="CK2189" s="13">
        <v>1</v>
      </c>
      <c r="CL2189" s="13">
        <v>1</v>
      </c>
      <c r="CM2189" s="13">
        <v>1</v>
      </c>
      <c r="CN2189" s="13">
        <v>1</v>
      </c>
      <c r="CO2189" s="13">
        <v>1</v>
      </c>
      <c r="CP2189" s="13">
        <v>1</v>
      </c>
      <c r="CQ2189" s="13">
        <v>1</v>
      </c>
      <c r="CR2189" s="13">
        <v>1</v>
      </c>
      <c r="CW2189" s="13" t="s">
        <v>11454</v>
      </c>
      <c r="CX2189" s="38" t="s">
        <v>11455</v>
      </c>
      <c r="CY2189" s="38" t="s">
        <v>11456</v>
      </c>
      <c r="CZ2189" s="38" t="s">
        <v>41</v>
      </c>
      <c r="DA2189" s="38" t="s">
        <v>11457</v>
      </c>
    </row>
    <row r="2190" spans="1:106" s="13" customFormat="1">
      <c r="A2190" s="84">
        <v>4099</v>
      </c>
      <c r="B2190" s="84">
        <v>1</v>
      </c>
      <c r="C2190" s="13" t="s">
        <v>1326</v>
      </c>
      <c r="D2190" s="13" t="s">
        <v>37</v>
      </c>
      <c r="E2190" s="14">
        <v>15116</v>
      </c>
      <c r="F2190" s="13" t="s">
        <v>319</v>
      </c>
      <c r="G2190" s="13" t="s">
        <v>319</v>
      </c>
      <c r="H2190" s="13" t="s">
        <v>319</v>
      </c>
      <c r="I2190" s="14">
        <v>41348</v>
      </c>
      <c r="J2190" s="13">
        <f t="shared" si="79"/>
        <v>71</v>
      </c>
      <c r="K2190" s="14">
        <v>41375</v>
      </c>
      <c r="L2190" s="13">
        <v>2</v>
      </c>
      <c r="M2190" s="14">
        <v>41426</v>
      </c>
      <c r="N2190" s="67">
        <f t="shared" si="78"/>
        <v>2.5626283367556466</v>
      </c>
      <c r="O2190" s="16">
        <v>2</v>
      </c>
      <c r="Q2190" s="13" t="s">
        <v>1657</v>
      </c>
      <c r="R2190" s="13" t="s">
        <v>38</v>
      </c>
      <c r="S2190" s="13">
        <v>2</v>
      </c>
      <c r="T2190" s="13">
        <v>2</v>
      </c>
      <c r="U2190" s="13">
        <v>2</v>
      </c>
      <c r="V2190" s="13">
        <v>2</v>
      </c>
      <c r="X2190" s="13">
        <v>1</v>
      </c>
      <c r="Z2190" s="13">
        <v>4</v>
      </c>
      <c r="AC2190" s="13">
        <v>2</v>
      </c>
      <c r="AD2190" s="13">
        <v>2</v>
      </c>
      <c r="AE2190" s="13">
        <v>2</v>
      </c>
      <c r="AF2190" s="13">
        <v>2</v>
      </c>
      <c r="AG2190" s="13">
        <v>1</v>
      </c>
      <c r="AI2190" s="13">
        <v>2</v>
      </c>
      <c r="AJ2190" s="13">
        <v>2</v>
      </c>
      <c r="AK2190" s="13">
        <v>2</v>
      </c>
      <c r="AL2190" s="13">
        <v>2</v>
      </c>
      <c r="AM2190" s="13">
        <v>2</v>
      </c>
      <c r="AN2190" s="13">
        <v>2</v>
      </c>
      <c r="AO2190" s="13" t="s">
        <v>11458</v>
      </c>
      <c r="AP2190" s="13" t="s">
        <v>1715</v>
      </c>
      <c r="AQ2190" s="13">
        <v>1</v>
      </c>
      <c r="AR2190" s="13">
        <v>1</v>
      </c>
      <c r="AS2190" s="13">
        <v>3</v>
      </c>
      <c r="AT2190" s="13">
        <v>1</v>
      </c>
      <c r="AU2190" s="13">
        <v>0</v>
      </c>
      <c r="AV2190" s="13">
        <v>2</v>
      </c>
      <c r="AX2190" s="13">
        <v>1</v>
      </c>
      <c r="AY2190" s="13">
        <v>1</v>
      </c>
      <c r="AZ2190" s="13">
        <v>1</v>
      </c>
      <c r="BA2190" s="13">
        <v>1</v>
      </c>
      <c r="BB2190" s="13">
        <v>2</v>
      </c>
      <c r="BD2190" s="13">
        <v>1</v>
      </c>
      <c r="BE2190" s="13">
        <v>2</v>
      </c>
      <c r="BF2190" s="13">
        <v>1</v>
      </c>
      <c r="BG2190" s="13">
        <v>3</v>
      </c>
      <c r="BH2190" s="17">
        <v>1</v>
      </c>
      <c r="BI2190" s="13">
        <v>1</v>
      </c>
      <c r="BJ2190" s="13">
        <v>1</v>
      </c>
      <c r="BK2190" s="13">
        <v>1</v>
      </c>
      <c r="BL2190" s="13">
        <v>1</v>
      </c>
      <c r="BM2190" s="13">
        <v>3793</v>
      </c>
      <c r="BN2190" s="13">
        <v>2</v>
      </c>
      <c r="BQ2190" s="13" t="s">
        <v>237</v>
      </c>
      <c r="BR2190" s="13" t="s">
        <v>238</v>
      </c>
      <c r="BS2190" s="13">
        <v>1</v>
      </c>
      <c r="BT2190" s="13">
        <v>21</v>
      </c>
      <c r="BU2190" s="13">
        <v>1</v>
      </c>
      <c r="BV2190" s="13">
        <v>2</v>
      </c>
      <c r="CA2190" s="18"/>
      <c r="CB2190" s="18"/>
      <c r="CC2190" s="18"/>
      <c r="CD2190" s="18"/>
      <c r="CE2190" s="18"/>
      <c r="CF2190" s="18"/>
      <c r="CG2190" s="18"/>
      <c r="CI2190" s="13">
        <v>1</v>
      </c>
      <c r="CJ2190" s="13">
        <v>1</v>
      </c>
      <c r="CK2190" s="13">
        <v>1</v>
      </c>
      <c r="CL2190" s="13">
        <v>1</v>
      </c>
      <c r="CM2190" s="13">
        <v>1</v>
      </c>
      <c r="CN2190" s="13">
        <v>1</v>
      </c>
      <c r="CO2190" s="13">
        <v>1</v>
      </c>
      <c r="CP2190" s="13">
        <v>1</v>
      </c>
      <c r="CQ2190" s="13">
        <v>1</v>
      </c>
      <c r="CR2190" s="13">
        <v>1</v>
      </c>
      <c r="CS2190" s="14">
        <v>41426</v>
      </c>
      <c r="CW2190" s="13" t="s">
        <v>10816</v>
      </c>
      <c r="CX2190" s="38" t="s">
        <v>11459</v>
      </c>
      <c r="CY2190" s="38" t="s">
        <v>11225</v>
      </c>
      <c r="CZ2190" s="38" t="s">
        <v>41</v>
      </c>
      <c r="DA2190" s="38" t="s">
        <v>6726</v>
      </c>
    </row>
    <row r="2191" spans="1:106" s="13" customFormat="1">
      <c r="A2191" s="84">
        <v>4103</v>
      </c>
      <c r="B2191" s="84">
        <v>5</v>
      </c>
      <c r="C2191" s="13" t="s">
        <v>751</v>
      </c>
      <c r="D2191" s="13" t="s">
        <v>10982</v>
      </c>
      <c r="E2191" s="14">
        <v>8857</v>
      </c>
      <c r="F2191" s="13" t="s">
        <v>941</v>
      </c>
      <c r="G2191" s="13" t="s">
        <v>941</v>
      </c>
      <c r="H2191" s="13" t="s">
        <v>941</v>
      </c>
      <c r="I2191" s="14">
        <v>41136</v>
      </c>
      <c r="J2191" s="13">
        <f t="shared" si="79"/>
        <v>88</v>
      </c>
      <c r="K2191" s="14">
        <v>41254</v>
      </c>
      <c r="L2191" s="13">
        <v>1</v>
      </c>
      <c r="M2191" s="14">
        <v>41470</v>
      </c>
      <c r="N2191" s="67">
        <f t="shared" si="78"/>
        <v>10.973305954825461</v>
      </c>
      <c r="O2191" s="16">
        <v>2</v>
      </c>
      <c r="Q2191" s="13" t="s">
        <v>180</v>
      </c>
      <c r="R2191" s="13" t="s">
        <v>46</v>
      </c>
      <c r="S2191" s="13">
        <v>3</v>
      </c>
      <c r="T2191" s="13">
        <v>2</v>
      </c>
      <c r="U2191" s="13">
        <v>2</v>
      </c>
      <c r="V2191" s="13">
        <v>2</v>
      </c>
      <c r="X2191" s="13">
        <v>1</v>
      </c>
      <c r="Z2191" s="13">
        <v>4</v>
      </c>
      <c r="AC2191" s="13">
        <v>2</v>
      </c>
      <c r="AD2191" s="13">
        <v>1</v>
      </c>
      <c r="AE2191" s="13">
        <v>2</v>
      </c>
      <c r="AF2191" s="13">
        <v>2</v>
      </c>
      <c r="AG2191" s="13">
        <v>1</v>
      </c>
      <c r="AH2191" s="13">
        <v>2</v>
      </c>
      <c r="AI2191" s="13">
        <v>2</v>
      </c>
      <c r="AJ2191" s="13">
        <v>2</v>
      </c>
      <c r="AK2191" s="13">
        <v>2</v>
      </c>
      <c r="AL2191" s="13">
        <v>2</v>
      </c>
      <c r="AM2191" s="13">
        <v>2</v>
      </c>
      <c r="AN2191" s="13">
        <v>3</v>
      </c>
      <c r="AO2191" s="13" t="s">
        <v>11460</v>
      </c>
      <c r="AP2191" s="13" t="s">
        <v>1715</v>
      </c>
      <c r="AQ2191" s="13">
        <v>1</v>
      </c>
      <c r="AR2191" s="13">
        <v>1</v>
      </c>
      <c r="AS2191" s="13">
        <v>5</v>
      </c>
      <c r="AT2191" s="13">
        <v>1</v>
      </c>
      <c r="AU2191" s="13">
        <v>0</v>
      </c>
      <c r="AV2191" s="13">
        <v>1</v>
      </c>
      <c r="AW2191" s="13">
        <v>0</v>
      </c>
      <c r="AX2191" s="13">
        <v>1</v>
      </c>
      <c r="AY2191" s="13">
        <v>0</v>
      </c>
      <c r="AZ2191" s="13">
        <v>2</v>
      </c>
      <c r="BB2191" s="13">
        <v>2</v>
      </c>
      <c r="BD2191" s="13">
        <v>1</v>
      </c>
      <c r="BE2191" s="13">
        <v>0</v>
      </c>
      <c r="BF2191" s="13">
        <v>1</v>
      </c>
      <c r="BG2191" s="13">
        <v>9</v>
      </c>
      <c r="BH2191" s="17">
        <v>2</v>
      </c>
      <c r="BI2191" s="13">
        <v>1</v>
      </c>
      <c r="BJ2191" s="13">
        <v>1</v>
      </c>
      <c r="BK2191" s="13">
        <v>1</v>
      </c>
      <c r="BL2191" s="13">
        <v>1</v>
      </c>
      <c r="BM2191" s="13">
        <v>3797</v>
      </c>
      <c r="BN2191" s="13">
        <v>1</v>
      </c>
      <c r="BO2191" s="13" t="s">
        <v>8930</v>
      </c>
      <c r="BP2191" s="13">
        <v>180</v>
      </c>
      <c r="BQ2191" s="13" t="s">
        <v>289</v>
      </c>
      <c r="BR2191" s="13" t="s">
        <v>222</v>
      </c>
      <c r="BS2191" s="13">
        <v>1</v>
      </c>
      <c r="BT2191" s="13">
        <v>30</v>
      </c>
      <c r="BU2191" s="13">
        <v>1</v>
      </c>
      <c r="BV2191" s="13">
        <v>1</v>
      </c>
      <c r="CA2191" s="18"/>
      <c r="CB2191" s="18"/>
      <c r="CC2191" s="18" t="s">
        <v>11461</v>
      </c>
      <c r="CD2191" s="18">
        <v>1290</v>
      </c>
      <c r="CE2191" s="18"/>
      <c r="CF2191" s="18"/>
      <c r="CG2191" s="18"/>
      <c r="CI2191" s="13">
        <v>1</v>
      </c>
      <c r="CJ2191" s="13">
        <v>1</v>
      </c>
      <c r="CK2191" s="13">
        <v>1</v>
      </c>
      <c r="CL2191" s="13">
        <v>1</v>
      </c>
      <c r="CM2191" s="13">
        <v>1</v>
      </c>
      <c r="CN2191" s="13">
        <v>1</v>
      </c>
      <c r="CO2191" s="13">
        <v>1</v>
      </c>
      <c r="CP2191" s="13">
        <v>1</v>
      </c>
      <c r="CQ2191" s="13">
        <v>1</v>
      </c>
      <c r="CR2191" s="13">
        <v>1</v>
      </c>
      <c r="CS2191" s="14">
        <v>41470</v>
      </c>
      <c r="CT2191" s="13">
        <v>2</v>
      </c>
      <c r="CU2191" s="13" t="s">
        <v>11462</v>
      </c>
      <c r="CW2191" s="13" t="s">
        <v>11463</v>
      </c>
      <c r="CX2191" s="38" t="s">
        <v>11464</v>
      </c>
      <c r="CY2191" s="38" t="s">
        <v>5871</v>
      </c>
      <c r="CZ2191" s="38" t="s">
        <v>41</v>
      </c>
      <c r="DA2191" s="38" t="s">
        <v>5008</v>
      </c>
    </row>
    <row r="2192" spans="1:106" s="13" customFormat="1">
      <c r="A2192" s="84">
        <v>4104</v>
      </c>
      <c r="B2192" s="84">
        <v>1</v>
      </c>
      <c r="C2192" s="13" t="s">
        <v>5517</v>
      </c>
      <c r="D2192" s="13" t="s">
        <v>11051</v>
      </c>
      <c r="E2192" s="14">
        <v>12454</v>
      </c>
      <c r="F2192" s="13" t="s">
        <v>697</v>
      </c>
      <c r="G2192" s="13" t="s">
        <v>697</v>
      </c>
      <c r="H2192" s="13" t="s">
        <v>673</v>
      </c>
      <c r="I2192" s="14">
        <v>41379</v>
      </c>
      <c r="J2192" s="13">
        <f t="shared" si="79"/>
        <v>79</v>
      </c>
      <c r="K2192" s="14">
        <v>41410</v>
      </c>
      <c r="L2192" s="13">
        <v>4</v>
      </c>
      <c r="M2192" s="14">
        <v>41470</v>
      </c>
      <c r="N2192" s="67">
        <f t="shared" si="78"/>
        <v>2.9897330595482545</v>
      </c>
      <c r="O2192" s="16">
        <v>2</v>
      </c>
      <c r="R2192" s="13" t="s">
        <v>46</v>
      </c>
      <c r="S2192" s="13">
        <v>2</v>
      </c>
      <c r="X2192" s="13">
        <v>2</v>
      </c>
      <c r="AC2192" s="13">
        <v>2</v>
      </c>
      <c r="AD2192" s="13">
        <v>2</v>
      </c>
      <c r="AE2192" s="13">
        <v>2</v>
      </c>
      <c r="AF2192" s="13">
        <v>2</v>
      </c>
      <c r="AG2192" s="13">
        <v>2</v>
      </c>
      <c r="AI2192" s="13">
        <v>2</v>
      </c>
      <c r="AJ2192" s="13">
        <v>3</v>
      </c>
      <c r="AK2192" s="13">
        <v>3</v>
      </c>
      <c r="AL2192" s="13">
        <v>3</v>
      </c>
      <c r="AM2192" s="13">
        <v>1</v>
      </c>
      <c r="AN2192" s="13">
        <v>1</v>
      </c>
      <c r="AO2192" s="13" t="s">
        <v>11465</v>
      </c>
      <c r="AP2192" s="13" t="s">
        <v>3837</v>
      </c>
      <c r="AQ2192" s="13">
        <v>1</v>
      </c>
      <c r="AR2192" s="13">
        <v>1</v>
      </c>
      <c r="AT2192" s="13">
        <v>1</v>
      </c>
      <c r="AU2192" s="13">
        <v>0</v>
      </c>
      <c r="AV2192" s="13">
        <v>2</v>
      </c>
      <c r="AX2192" s="13">
        <v>1</v>
      </c>
      <c r="AZ2192" s="13">
        <v>3</v>
      </c>
      <c r="BB2192" s="13">
        <v>3</v>
      </c>
      <c r="BD2192" s="13">
        <v>1</v>
      </c>
      <c r="BF2192" s="13">
        <v>1</v>
      </c>
      <c r="BG2192" s="13">
        <v>2</v>
      </c>
      <c r="BH2192" s="17">
        <v>1</v>
      </c>
      <c r="BI2192" s="13">
        <v>1</v>
      </c>
      <c r="BJ2192" s="13">
        <v>2</v>
      </c>
      <c r="BK2192" s="13">
        <v>1</v>
      </c>
      <c r="BL2192" s="13">
        <v>1</v>
      </c>
      <c r="BM2192" s="13">
        <v>3798</v>
      </c>
      <c r="BN2192" s="13">
        <v>2</v>
      </c>
      <c r="BQ2192" s="13" t="s">
        <v>270</v>
      </c>
      <c r="BR2192" s="13" t="s">
        <v>271</v>
      </c>
      <c r="BT2192" s="13">
        <v>43</v>
      </c>
      <c r="BU2192" s="13">
        <v>1</v>
      </c>
      <c r="BV2192" s="13">
        <v>0</v>
      </c>
      <c r="CA2192" s="18"/>
      <c r="CB2192" s="18"/>
      <c r="CC2192" s="18" t="s">
        <v>11043</v>
      </c>
      <c r="CD2192" s="18">
        <v>2226.4</v>
      </c>
      <c r="CE2192" s="18"/>
      <c r="CF2192" s="18"/>
      <c r="CG2192" s="18"/>
      <c r="CH2192" s="13">
        <v>2</v>
      </c>
      <c r="CI2192" s="13">
        <v>1</v>
      </c>
      <c r="CJ2192" s="13">
        <v>1</v>
      </c>
      <c r="CK2192" s="13">
        <v>1</v>
      </c>
      <c r="CL2192" s="13">
        <v>1</v>
      </c>
      <c r="CM2192" s="13">
        <v>1</v>
      </c>
      <c r="CN2192" s="13">
        <v>1</v>
      </c>
      <c r="CO2192" s="13">
        <v>1</v>
      </c>
      <c r="CP2192" s="13">
        <v>1</v>
      </c>
      <c r="CQ2192" s="13">
        <v>1</v>
      </c>
      <c r="CR2192" s="13">
        <v>1</v>
      </c>
      <c r="CS2192" s="14">
        <v>41614</v>
      </c>
      <c r="CW2192" s="13" t="s">
        <v>11466</v>
      </c>
      <c r="CX2192" s="38" t="s">
        <v>11467</v>
      </c>
      <c r="CY2192" s="38" t="s">
        <v>11468</v>
      </c>
      <c r="CZ2192" s="38"/>
      <c r="DA2192" s="38" t="s">
        <v>192</v>
      </c>
      <c r="DB2192" s="13">
        <v>30</v>
      </c>
    </row>
    <row r="2193" spans="1:106" s="13" customFormat="1">
      <c r="A2193" s="84">
        <v>4106</v>
      </c>
      <c r="B2193" s="84">
        <v>1</v>
      </c>
      <c r="C2193" s="13" t="s">
        <v>5479</v>
      </c>
      <c r="D2193" s="13" t="s">
        <v>11047</v>
      </c>
      <c r="E2193" s="14">
        <v>18707</v>
      </c>
      <c r="F2193" s="13" t="s">
        <v>764</v>
      </c>
      <c r="G2193" s="13" t="s">
        <v>764</v>
      </c>
      <c r="H2193" s="13" t="s">
        <v>764</v>
      </c>
      <c r="I2193" s="14">
        <v>41289</v>
      </c>
      <c r="J2193" s="13">
        <f t="shared" si="79"/>
        <v>61</v>
      </c>
      <c r="K2193" s="14">
        <v>41374</v>
      </c>
      <c r="L2193" s="13">
        <v>4</v>
      </c>
      <c r="M2193" s="14">
        <v>41464</v>
      </c>
      <c r="N2193" s="67">
        <f t="shared" si="78"/>
        <v>5.7494866529774127</v>
      </c>
      <c r="O2193" s="16">
        <v>2</v>
      </c>
      <c r="Q2193" s="13" t="s">
        <v>180</v>
      </c>
      <c r="S2193" s="13">
        <v>2</v>
      </c>
      <c r="T2193" s="13">
        <v>2</v>
      </c>
      <c r="U2193" s="13">
        <v>2</v>
      </c>
      <c r="V2193" s="13">
        <v>2</v>
      </c>
      <c r="X2193" s="13">
        <v>1</v>
      </c>
      <c r="Z2193" s="13">
        <v>4</v>
      </c>
      <c r="AC2193" s="13">
        <v>2</v>
      </c>
      <c r="AD2193" s="13">
        <v>2</v>
      </c>
      <c r="AE2193" s="13">
        <v>2</v>
      </c>
      <c r="AF2193" s="13">
        <v>2</v>
      </c>
      <c r="AG2193" s="13">
        <v>1</v>
      </c>
      <c r="AH2193" s="13">
        <v>2</v>
      </c>
      <c r="AI2193" s="13">
        <v>3</v>
      </c>
      <c r="AJ2193" s="13">
        <v>3</v>
      </c>
      <c r="AK2193" s="13">
        <v>3</v>
      </c>
      <c r="AL2193" s="13">
        <v>2</v>
      </c>
      <c r="AM2193" s="13">
        <v>3</v>
      </c>
      <c r="AN2193" s="13">
        <v>3</v>
      </c>
      <c r="AO2193" s="13" t="s">
        <v>3318</v>
      </c>
      <c r="AP2193" s="13" t="s">
        <v>11469</v>
      </c>
      <c r="AQ2193" s="13">
        <v>1</v>
      </c>
      <c r="AR2193" s="13">
        <v>1</v>
      </c>
      <c r="AS2193" s="13">
        <v>0</v>
      </c>
      <c r="AT2193" s="13">
        <v>1</v>
      </c>
      <c r="AU2193" s="13">
        <v>0</v>
      </c>
      <c r="AV2193" s="13">
        <v>1</v>
      </c>
      <c r="AW2193" s="13">
        <v>3</v>
      </c>
      <c r="AX2193" s="13">
        <v>2</v>
      </c>
      <c r="AZ2193" s="13">
        <v>2</v>
      </c>
      <c r="BB2193" s="13">
        <v>2</v>
      </c>
      <c r="BD2193" s="13">
        <v>1</v>
      </c>
      <c r="BE2193" s="13">
        <v>3</v>
      </c>
      <c r="BF2193" s="13">
        <v>2</v>
      </c>
      <c r="BH2193" s="17">
        <v>2</v>
      </c>
      <c r="BI2193" s="13">
        <v>1</v>
      </c>
      <c r="BJ2193" s="13">
        <v>2</v>
      </c>
      <c r="BK2193" s="13">
        <v>1</v>
      </c>
      <c r="BL2193" s="13">
        <v>1</v>
      </c>
      <c r="BM2193" s="13">
        <v>3800</v>
      </c>
      <c r="BN2193" s="13">
        <v>2</v>
      </c>
      <c r="BQ2193" s="13" t="s">
        <v>289</v>
      </c>
      <c r="BR2193" s="13" t="s">
        <v>11470</v>
      </c>
      <c r="BS2193" s="13">
        <v>2</v>
      </c>
      <c r="BT2193" s="13">
        <v>117</v>
      </c>
      <c r="BU2193" s="13">
        <v>1</v>
      </c>
      <c r="BV2193" s="13">
        <v>2</v>
      </c>
      <c r="BW2193" s="13">
        <v>2</v>
      </c>
      <c r="BX2193" s="13">
        <v>91.3</v>
      </c>
      <c r="CA2193" s="18"/>
      <c r="CB2193" s="18"/>
      <c r="CC2193" s="18" t="s">
        <v>10461</v>
      </c>
      <c r="CD2193" s="18">
        <v>1554</v>
      </c>
      <c r="CE2193" s="18"/>
      <c r="CF2193" s="18"/>
      <c r="CG2193" s="18"/>
      <c r="CH2193" s="13">
        <v>2</v>
      </c>
      <c r="CI2193" s="13">
        <v>1</v>
      </c>
      <c r="CJ2193" s="13">
        <v>1</v>
      </c>
      <c r="CK2193" s="13">
        <v>1</v>
      </c>
      <c r="CL2193" s="13">
        <v>1</v>
      </c>
      <c r="CM2193" s="13">
        <v>1</v>
      </c>
      <c r="CN2193" s="13">
        <v>1</v>
      </c>
      <c r="CO2193" s="13">
        <v>1</v>
      </c>
      <c r="CP2193" s="13">
        <v>1</v>
      </c>
      <c r="CQ2193" s="13">
        <v>1</v>
      </c>
      <c r="CR2193" s="13">
        <v>1</v>
      </c>
      <c r="CS2193" s="14">
        <v>41457</v>
      </c>
      <c r="CT2193" s="13">
        <v>4</v>
      </c>
      <c r="CW2193" s="13" t="s">
        <v>11471</v>
      </c>
      <c r="CX2193" s="38" t="s">
        <v>11472</v>
      </c>
      <c r="CY2193" s="38" t="s">
        <v>11473</v>
      </c>
      <c r="CZ2193" s="38"/>
      <c r="DA2193" s="38" t="s">
        <v>192</v>
      </c>
    </row>
    <row r="2194" spans="1:106" s="13" customFormat="1">
      <c r="A2194" s="84">
        <v>4107</v>
      </c>
      <c r="B2194" s="84">
        <v>1</v>
      </c>
      <c r="C2194" s="13" t="s">
        <v>4114</v>
      </c>
      <c r="D2194" s="13" t="s">
        <v>11051</v>
      </c>
      <c r="E2194" s="14">
        <v>15744</v>
      </c>
      <c r="F2194" s="13" t="s">
        <v>424</v>
      </c>
      <c r="G2194" s="13" t="s">
        <v>327</v>
      </c>
      <c r="H2194" s="13" t="s">
        <v>327</v>
      </c>
      <c r="I2194" s="14">
        <v>41348</v>
      </c>
      <c r="J2194" s="13">
        <f t="shared" si="79"/>
        <v>70</v>
      </c>
      <c r="K2194" s="14">
        <v>41407</v>
      </c>
      <c r="L2194" s="13">
        <v>2</v>
      </c>
      <c r="M2194" s="14">
        <v>41801</v>
      </c>
      <c r="N2194" s="67">
        <f t="shared" si="78"/>
        <v>14.882956878850102</v>
      </c>
      <c r="O2194" s="16">
        <v>2</v>
      </c>
      <c r="Q2194" s="13" t="s">
        <v>11474</v>
      </c>
      <c r="R2194" s="13" t="s">
        <v>38</v>
      </c>
      <c r="S2194" s="13">
        <v>2</v>
      </c>
      <c r="T2194" s="13">
        <v>2</v>
      </c>
      <c r="U2194" s="13">
        <v>2</v>
      </c>
      <c r="V2194" s="13">
        <v>2</v>
      </c>
      <c r="X2194" s="13">
        <v>2</v>
      </c>
      <c r="Z2194" s="13">
        <v>4</v>
      </c>
      <c r="AH2194" s="13">
        <v>2</v>
      </c>
      <c r="AI2194" s="13">
        <v>2</v>
      </c>
      <c r="AJ2194" s="13">
        <v>2</v>
      </c>
      <c r="AK2194" s="13">
        <v>2</v>
      </c>
      <c r="AL2194" s="13">
        <v>2</v>
      </c>
      <c r="AM2194" s="13">
        <v>2</v>
      </c>
      <c r="AN2194" s="13">
        <v>2</v>
      </c>
      <c r="AP2194" s="13" t="s">
        <v>3508</v>
      </c>
      <c r="AQ2194" s="13">
        <v>1</v>
      </c>
      <c r="AR2194" s="13">
        <v>1</v>
      </c>
      <c r="AS2194" s="13">
        <v>0</v>
      </c>
      <c r="AT2194" s="13">
        <v>1</v>
      </c>
      <c r="AU2194" s="13">
        <v>0</v>
      </c>
      <c r="AV2194" s="13">
        <v>1</v>
      </c>
      <c r="AW2194" s="13">
        <v>0</v>
      </c>
      <c r="AX2194" s="13">
        <v>2</v>
      </c>
      <c r="AZ2194" s="13">
        <v>3</v>
      </c>
      <c r="BB2194" s="13">
        <v>1</v>
      </c>
      <c r="BC2194" s="13">
        <v>0</v>
      </c>
      <c r="BD2194" s="13">
        <v>1</v>
      </c>
      <c r="BE2194" s="13">
        <v>0</v>
      </c>
      <c r="BF2194" s="13">
        <v>1</v>
      </c>
      <c r="BG2194" s="13">
        <v>0</v>
      </c>
      <c r="BH2194" s="17">
        <v>1</v>
      </c>
      <c r="BJ2194" s="13">
        <v>1</v>
      </c>
      <c r="BK2194" s="13">
        <v>1</v>
      </c>
      <c r="BL2194" s="13">
        <v>1</v>
      </c>
      <c r="BM2194" s="13">
        <v>3801</v>
      </c>
      <c r="BN2194" s="13">
        <v>2</v>
      </c>
      <c r="BQ2194" s="13" t="s">
        <v>289</v>
      </c>
      <c r="BR2194" s="13" t="s">
        <v>222</v>
      </c>
      <c r="BS2194" s="13">
        <v>2</v>
      </c>
      <c r="BT2194" s="13">
        <v>59</v>
      </c>
      <c r="BU2194" s="13">
        <v>1</v>
      </c>
      <c r="BV2194" s="13">
        <v>2</v>
      </c>
      <c r="CA2194" s="18"/>
      <c r="CB2194" s="18"/>
      <c r="CC2194" s="18" t="s">
        <v>10461</v>
      </c>
      <c r="CD2194" s="18">
        <v>3472.4</v>
      </c>
      <c r="CE2194" s="18"/>
      <c r="CF2194" s="18"/>
      <c r="CG2194" s="18"/>
      <c r="CI2194" s="13">
        <v>1</v>
      </c>
      <c r="CJ2194" s="13">
        <v>1</v>
      </c>
      <c r="CK2194" s="13">
        <v>1</v>
      </c>
      <c r="CL2194" s="13">
        <v>1</v>
      </c>
      <c r="CM2194" s="13">
        <v>1</v>
      </c>
      <c r="CN2194" s="13">
        <v>1</v>
      </c>
      <c r="CO2194" s="13">
        <v>1</v>
      </c>
      <c r="CP2194" s="13">
        <v>1</v>
      </c>
      <c r="CQ2194" s="13">
        <v>1</v>
      </c>
      <c r="CR2194" s="13">
        <v>1</v>
      </c>
      <c r="CS2194" s="14">
        <v>41527</v>
      </c>
      <c r="CT2194" s="13">
        <v>2</v>
      </c>
      <c r="CW2194" s="13" t="s">
        <v>7678</v>
      </c>
      <c r="CX2194" s="38" t="s">
        <v>9907</v>
      </c>
      <c r="CY2194" s="38" t="s">
        <v>11475</v>
      </c>
      <c r="CZ2194" s="38"/>
      <c r="DA2194" s="38" t="s">
        <v>192</v>
      </c>
      <c r="DB2194" s="13">
        <v>31</v>
      </c>
    </row>
    <row r="2195" spans="1:106" s="13" customFormat="1">
      <c r="A2195" s="84">
        <v>4108</v>
      </c>
      <c r="B2195" s="84">
        <v>1</v>
      </c>
      <c r="C2195" s="13" t="s">
        <v>2863</v>
      </c>
      <c r="D2195" s="13" t="s">
        <v>37</v>
      </c>
      <c r="E2195" s="14">
        <v>18017</v>
      </c>
      <c r="F2195" s="13" t="s">
        <v>648</v>
      </c>
      <c r="G2195" s="13" t="s">
        <v>648</v>
      </c>
      <c r="H2195" s="13" t="s">
        <v>648</v>
      </c>
      <c r="I2195" s="14">
        <v>41197</v>
      </c>
      <c r="J2195" s="13">
        <f t="shared" si="79"/>
        <v>63</v>
      </c>
      <c r="K2195" s="14">
        <v>41257</v>
      </c>
      <c r="L2195" s="13">
        <v>1</v>
      </c>
      <c r="M2195" s="14">
        <v>41486</v>
      </c>
      <c r="N2195" s="67">
        <f t="shared" si="78"/>
        <v>9.4948665297741268</v>
      </c>
      <c r="O2195" s="16">
        <v>2</v>
      </c>
      <c r="R2195" s="13" t="s">
        <v>38</v>
      </c>
      <c r="T2195" s="13">
        <v>2</v>
      </c>
      <c r="U2195" s="13">
        <v>2</v>
      </c>
      <c r="V2195" s="13">
        <v>2</v>
      </c>
      <c r="X2195" s="13">
        <v>2</v>
      </c>
      <c r="Z2195" s="13">
        <v>4</v>
      </c>
      <c r="AH2195" s="13">
        <v>2</v>
      </c>
      <c r="AP2195" s="13" t="s">
        <v>3508</v>
      </c>
      <c r="AQ2195" s="13">
        <v>1</v>
      </c>
      <c r="AR2195" s="13">
        <v>2</v>
      </c>
      <c r="AT2195" s="13">
        <v>1</v>
      </c>
      <c r="AU2195" s="13">
        <v>0</v>
      </c>
      <c r="AV2195" s="13">
        <v>2</v>
      </c>
      <c r="AX2195" s="13">
        <v>2</v>
      </c>
      <c r="AZ2195" s="13">
        <v>2</v>
      </c>
      <c r="BB2195" s="13">
        <v>1</v>
      </c>
      <c r="BC2195" s="13">
        <v>0</v>
      </c>
      <c r="BD2195" s="13">
        <v>2</v>
      </c>
      <c r="BF2195" s="13">
        <v>2</v>
      </c>
      <c r="BH2195" s="17">
        <v>2</v>
      </c>
      <c r="BK2195" s="13">
        <v>1</v>
      </c>
      <c r="BL2195" s="13">
        <v>1</v>
      </c>
      <c r="BM2195" s="13">
        <v>3802</v>
      </c>
      <c r="BN2195" s="13">
        <v>2</v>
      </c>
      <c r="BQ2195" s="13" t="s">
        <v>237</v>
      </c>
      <c r="BR2195" s="13" t="s">
        <v>238</v>
      </c>
      <c r="BS2195" s="13">
        <v>1</v>
      </c>
      <c r="BT2195" s="13">
        <v>26</v>
      </c>
      <c r="BU2195" s="13">
        <v>1</v>
      </c>
      <c r="BW2195" s="13">
        <v>1</v>
      </c>
      <c r="BX2195" s="13">
        <v>26</v>
      </c>
      <c r="CA2195" s="18"/>
      <c r="CB2195" s="18"/>
      <c r="CC2195" s="18" t="s">
        <v>6522</v>
      </c>
      <c r="CD2195" s="18" t="s">
        <v>1151</v>
      </c>
      <c r="CE2195" s="18"/>
      <c r="CF2195" s="18"/>
      <c r="CG2195" s="18"/>
      <c r="CI2195" s="13">
        <v>1</v>
      </c>
      <c r="CJ2195" s="13">
        <v>1</v>
      </c>
      <c r="CK2195" s="13">
        <v>1</v>
      </c>
      <c r="CL2195" s="13">
        <v>1</v>
      </c>
      <c r="CM2195" s="13">
        <v>1</v>
      </c>
      <c r="CN2195" s="13">
        <v>1</v>
      </c>
      <c r="CO2195" s="13">
        <v>1</v>
      </c>
      <c r="CP2195" s="13">
        <v>1</v>
      </c>
      <c r="CQ2195" s="13">
        <v>1</v>
      </c>
      <c r="CR2195" s="13">
        <v>1</v>
      </c>
      <c r="CS2195" s="14">
        <v>41486</v>
      </c>
      <c r="CT2195" s="13">
        <v>1</v>
      </c>
      <c r="CW2195" s="13" t="s">
        <v>9212</v>
      </c>
      <c r="CX2195" s="38" t="s">
        <v>6103</v>
      </c>
      <c r="CY2195" s="38" t="s">
        <v>11476</v>
      </c>
      <c r="CZ2195" s="38" t="s">
        <v>41</v>
      </c>
      <c r="DA2195" s="38" t="s">
        <v>7789</v>
      </c>
    </row>
    <row r="2196" spans="1:106" s="13" customFormat="1">
      <c r="A2196" s="84">
        <v>4109</v>
      </c>
      <c r="B2196" s="84">
        <v>1</v>
      </c>
      <c r="C2196" s="13" t="s">
        <v>5142</v>
      </c>
      <c r="D2196" s="13" t="s">
        <v>37</v>
      </c>
      <c r="E2196" s="14">
        <v>18994</v>
      </c>
      <c r="F2196" s="13" t="s">
        <v>240</v>
      </c>
      <c r="G2196" s="13" t="s">
        <v>240</v>
      </c>
      <c r="H2196" s="13" t="s">
        <v>240</v>
      </c>
      <c r="I2196" s="14">
        <v>41379</v>
      </c>
      <c r="J2196" s="13">
        <f t="shared" si="79"/>
        <v>61</v>
      </c>
      <c r="K2196" s="14">
        <v>41421</v>
      </c>
      <c r="L2196" s="13">
        <v>4</v>
      </c>
      <c r="M2196" s="14">
        <v>41502</v>
      </c>
      <c r="N2196" s="67">
        <f t="shared" si="78"/>
        <v>4.0410677618069819</v>
      </c>
      <c r="O2196" s="16">
        <v>2</v>
      </c>
      <c r="Q2196" s="13" t="s">
        <v>11477</v>
      </c>
      <c r="R2196" s="13" t="s">
        <v>11478</v>
      </c>
      <c r="S2196" s="13">
        <v>2</v>
      </c>
      <c r="T2196" s="13">
        <v>2</v>
      </c>
      <c r="U2196" s="13">
        <v>2</v>
      </c>
      <c r="V2196" s="13">
        <v>2</v>
      </c>
      <c r="X2196" s="13">
        <v>2</v>
      </c>
      <c r="AI2196" s="13">
        <v>2</v>
      </c>
      <c r="AJ2196" s="13">
        <v>2</v>
      </c>
      <c r="AK2196" s="13">
        <v>1</v>
      </c>
      <c r="AL2196" s="13">
        <v>2</v>
      </c>
      <c r="AM2196" s="13">
        <v>1</v>
      </c>
      <c r="AN2196" s="13">
        <v>1</v>
      </c>
      <c r="AO2196" s="13" t="s">
        <v>11479</v>
      </c>
      <c r="AP2196" s="13" t="s">
        <v>3826</v>
      </c>
      <c r="AQ2196" s="13">
        <v>1</v>
      </c>
      <c r="AR2196" s="13">
        <v>1</v>
      </c>
      <c r="AS2196" s="13">
        <v>1</v>
      </c>
      <c r="AT2196" s="13">
        <v>1</v>
      </c>
      <c r="AU2196" s="13">
        <v>0</v>
      </c>
      <c r="AV2196" s="13">
        <v>2</v>
      </c>
      <c r="AX2196" s="13">
        <v>2</v>
      </c>
      <c r="AZ2196" s="13">
        <v>1</v>
      </c>
      <c r="BA2196" s="13">
        <v>1</v>
      </c>
      <c r="BB2196" s="13">
        <v>1</v>
      </c>
      <c r="BC2196" s="13">
        <v>1</v>
      </c>
      <c r="BD2196" s="13">
        <v>1</v>
      </c>
      <c r="BE2196" s="13">
        <v>1</v>
      </c>
      <c r="BF2196" s="13">
        <v>1</v>
      </c>
      <c r="BG2196" s="13">
        <v>2</v>
      </c>
      <c r="BH2196" s="17">
        <v>1</v>
      </c>
      <c r="BI2196" s="13">
        <v>1</v>
      </c>
      <c r="BJ2196" s="13">
        <v>1</v>
      </c>
      <c r="BK2196" s="13">
        <v>1</v>
      </c>
      <c r="BL2196" s="13">
        <v>1</v>
      </c>
      <c r="BM2196" s="13">
        <v>3808</v>
      </c>
      <c r="BN2196" s="13">
        <v>2</v>
      </c>
      <c r="BQ2196" s="13" t="s">
        <v>633</v>
      </c>
      <c r="BR2196" s="13" t="s">
        <v>634</v>
      </c>
      <c r="BS2196" s="13">
        <v>1</v>
      </c>
      <c r="BT2196" s="13">
        <v>45</v>
      </c>
      <c r="BU2196" s="13">
        <v>1</v>
      </c>
      <c r="BV2196" s="13">
        <v>5</v>
      </c>
      <c r="CA2196" s="18"/>
      <c r="CB2196" s="18"/>
      <c r="CC2196" s="18" t="s">
        <v>10989</v>
      </c>
      <c r="CD2196" s="18">
        <v>1979.2</v>
      </c>
      <c r="CE2196" s="18"/>
      <c r="CF2196" s="18"/>
      <c r="CG2196" s="18"/>
      <c r="CH2196" s="13">
        <v>2</v>
      </c>
      <c r="CI2196" s="13">
        <v>1</v>
      </c>
      <c r="CJ2196" s="13">
        <v>1</v>
      </c>
      <c r="CK2196" s="13">
        <v>1</v>
      </c>
      <c r="CL2196" s="13">
        <v>1</v>
      </c>
      <c r="CM2196" s="13">
        <v>1</v>
      </c>
      <c r="CN2196" s="13">
        <v>1</v>
      </c>
      <c r="CO2196" s="13">
        <v>1</v>
      </c>
      <c r="CP2196" s="13">
        <v>1</v>
      </c>
      <c r="CQ2196" s="13">
        <v>1</v>
      </c>
      <c r="CR2196" s="13">
        <v>1</v>
      </c>
      <c r="CS2196" s="14">
        <v>41456</v>
      </c>
      <c r="CT2196" s="13">
        <v>1</v>
      </c>
      <c r="CW2196" s="13" t="s">
        <v>11480</v>
      </c>
      <c r="CX2196" s="38" t="s">
        <v>11481</v>
      </c>
      <c r="CY2196" s="38" t="s">
        <v>11482</v>
      </c>
      <c r="CZ2196" s="38" t="s">
        <v>41</v>
      </c>
      <c r="DA2196" s="38" t="s">
        <v>11483</v>
      </c>
    </row>
    <row r="2197" spans="1:106" s="13" customFormat="1">
      <c r="A2197" s="84">
        <v>4110</v>
      </c>
      <c r="B2197" s="84">
        <v>1</v>
      </c>
      <c r="C2197" s="13" t="s">
        <v>11484</v>
      </c>
      <c r="D2197" s="13" t="s">
        <v>37</v>
      </c>
      <c r="E2197" s="14">
        <v>14439</v>
      </c>
      <c r="F2197" s="13" t="s">
        <v>396</v>
      </c>
      <c r="G2197" s="13" t="s">
        <v>396</v>
      </c>
      <c r="H2197" s="13" t="s">
        <v>396</v>
      </c>
      <c r="I2197" s="14">
        <v>41348</v>
      </c>
      <c r="J2197" s="13">
        <f t="shared" si="79"/>
        <v>73</v>
      </c>
      <c r="K2197" s="14">
        <v>41375</v>
      </c>
      <c r="L2197" s="13">
        <v>4</v>
      </c>
      <c r="M2197" s="14">
        <v>41521</v>
      </c>
      <c r="N2197" s="67">
        <f t="shared" si="78"/>
        <v>5.6837782340862422</v>
      </c>
      <c r="O2197" s="16">
        <v>2</v>
      </c>
      <c r="Q2197" s="13" t="s">
        <v>205</v>
      </c>
      <c r="R2197" s="13" t="s">
        <v>10820</v>
      </c>
      <c r="S2197" s="13">
        <v>2</v>
      </c>
      <c r="T2197" s="13">
        <v>2</v>
      </c>
      <c r="U2197" s="13">
        <v>1</v>
      </c>
      <c r="V2197" s="13">
        <v>1</v>
      </c>
      <c r="W2197" s="13" t="s">
        <v>11485</v>
      </c>
      <c r="X2197" s="13">
        <v>2</v>
      </c>
      <c r="Z2197" s="13">
        <v>4</v>
      </c>
      <c r="AH2197" s="13">
        <v>2</v>
      </c>
      <c r="AI2197" s="13">
        <v>1</v>
      </c>
      <c r="AJ2197" s="13">
        <v>2</v>
      </c>
      <c r="AK2197" s="13">
        <v>1</v>
      </c>
      <c r="AL2197" s="13">
        <v>2</v>
      </c>
      <c r="AM2197" s="13">
        <v>1</v>
      </c>
      <c r="AN2197" s="13">
        <v>1</v>
      </c>
      <c r="AO2197" s="13" t="s">
        <v>11486</v>
      </c>
      <c r="AP2197" s="13" t="s">
        <v>125</v>
      </c>
      <c r="AQ2197" s="13">
        <v>1</v>
      </c>
      <c r="AR2197" s="13">
        <v>1</v>
      </c>
      <c r="AS2197" s="13">
        <v>1</v>
      </c>
      <c r="AT2197" s="13">
        <v>1</v>
      </c>
      <c r="AU2197" s="13">
        <v>0</v>
      </c>
      <c r="AV2197" s="13">
        <v>1</v>
      </c>
      <c r="AW2197" s="13">
        <v>1</v>
      </c>
      <c r="AX2197" s="13">
        <v>1</v>
      </c>
      <c r="AY2197" s="13">
        <v>1</v>
      </c>
      <c r="AZ2197" s="13">
        <v>1</v>
      </c>
      <c r="BA2197" s="13">
        <v>0</v>
      </c>
      <c r="BB2197" s="13">
        <v>1</v>
      </c>
      <c r="BC2197" s="13">
        <v>0</v>
      </c>
      <c r="BD2197" s="13">
        <v>1</v>
      </c>
      <c r="BE2197" s="13">
        <v>0</v>
      </c>
      <c r="BF2197" s="13">
        <v>1</v>
      </c>
      <c r="BG2197" s="13">
        <v>2</v>
      </c>
      <c r="BH2197" s="17">
        <v>1</v>
      </c>
      <c r="BI2197" s="13">
        <v>1</v>
      </c>
      <c r="BJ2197" s="13">
        <v>1</v>
      </c>
      <c r="BK2197" s="13">
        <v>1</v>
      </c>
      <c r="BL2197" s="13">
        <v>1</v>
      </c>
      <c r="BM2197" s="13">
        <v>3892</v>
      </c>
      <c r="BN2197" s="13">
        <v>2</v>
      </c>
      <c r="BQ2197" s="13" t="s">
        <v>237</v>
      </c>
      <c r="BR2197" s="13" t="s">
        <v>238</v>
      </c>
      <c r="BS2197" s="13">
        <v>1</v>
      </c>
      <c r="BT2197" s="13">
        <v>43</v>
      </c>
      <c r="BU2197" s="13">
        <v>1</v>
      </c>
      <c r="BV2197" s="13">
        <v>1</v>
      </c>
      <c r="BW2197" s="13">
        <v>1</v>
      </c>
      <c r="BX2197" s="13">
        <v>25</v>
      </c>
      <c r="CA2197" s="18"/>
      <c r="CB2197" s="18"/>
      <c r="CC2197" s="18" t="s">
        <v>6522</v>
      </c>
      <c r="CD2197" s="18">
        <v>252.2</v>
      </c>
      <c r="CE2197" s="18"/>
      <c r="CF2197" s="18" t="s">
        <v>453</v>
      </c>
      <c r="CG2197" s="18"/>
      <c r="CH2197" s="13">
        <v>1</v>
      </c>
      <c r="CI2197" s="13">
        <v>1</v>
      </c>
      <c r="CJ2197" s="13">
        <v>1</v>
      </c>
      <c r="CK2197" s="13">
        <v>1</v>
      </c>
      <c r="CL2197" s="13">
        <v>1</v>
      </c>
      <c r="CM2197" s="13">
        <v>1</v>
      </c>
      <c r="CN2197" s="13">
        <v>1</v>
      </c>
      <c r="CO2197" s="13">
        <v>1</v>
      </c>
      <c r="CP2197" s="13">
        <v>1</v>
      </c>
      <c r="CQ2197" s="13">
        <v>1</v>
      </c>
      <c r="CR2197" s="13">
        <v>1</v>
      </c>
      <c r="CW2197" s="13" t="s">
        <v>11487</v>
      </c>
      <c r="CX2197" s="38" t="s">
        <v>6771</v>
      </c>
      <c r="CY2197" s="38" t="s">
        <v>6772</v>
      </c>
      <c r="CZ2197" s="38" t="s">
        <v>41</v>
      </c>
      <c r="DA2197" s="38" t="s">
        <v>11488</v>
      </c>
    </row>
    <row r="2198" spans="1:106" s="13" customFormat="1">
      <c r="A2198" s="84">
        <v>4111</v>
      </c>
      <c r="B2198" s="84">
        <v>1</v>
      </c>
      <c r="C2198" s="13" t="s">
        <v>1611</v>
      </c>
      <c r="D2198" s="13" t="s">
        <v>10982</v>
      </c>
      <c r="E2198" s="14">
        <v>20840</v>
      </c>
      <c r="F2198" s="13" t="s">
        <v>327</v>
      </c>
      <c r="G2198" s="13" t="s">
        <v>327</v>
      </c>
      <c r="H2198" s="13" t="s">
        <v>327</v>
      </c>
      <c r="I2198" s="14">
        <v>41320</v>
      </c>
      <c r="J2198" s="13">
        <f t="shared" si="79"/>
        <v>56</v>
      </c>
      <c r="K2198" s="14">
        <v>41321</v>
      </c>
      <c r="L2198" s="13">
        <v>2</v>
      </c>
      <c r="M2198" s="14">
        <v>41717</v>
      </c>
      <c r="N2198" s="13">
        <f t="shared" si="78"/>
        <v>13.043121149897331</v>
      </c>
      <c r="O2198" s="16">
        <v>2</v>
      </c>
      <c r="Q2198" s="13" t="s">
        <v>180</v>
      </c>
      <c r="R2198" s="13" t="s">
        <v>11489</v>
      </c>
      <c r="S2198" s="13">
        <v>2</v>
      </c>
      <c r="T2198" s="13">
        <v>2</v>
      </c>
      <c r="U2198" s="13">
        <v>2</v>
      </c>
      <c r="V2198" s="13">
        <v>2</v>
      </c>
      <c r="X2198" s="13">
        <v>1</v>
      </c>
      <c r="Z2198" s="13">
        <v>4</v>
      </c>
      <c r="AC2198" s="13">
        <v>2</v>
      </c>
      <c r="AD2198" s="13">
        <v>2</v>
      </c>
      <c r="AE2198" s="13">
        <v>2</v>
      </c>
      <c r="AF2198" s="13">
        <v>2</v>
      </c>
      <c r="AG2198" s="13">
        <v>1</v>
      </c>
      <c r="AH2198" s="13">
        <v>2</v>
      </c>
      <c r="AI2198" s="13">
        <v>2</v>
      </c>
      <c r="AJ2198" s="13">
        <v>2</v>
      </c>
      <c r="AK2198" s="13">
        <v>2</v>
      </c>
      <c r="AL2198" s="13">
        <v>2</v>
      </c>
      <c r="AM2198" s="13">
        <v>2</v>
      </c>
      <c r="AN2198" s="13">
        <v>1</v>
      </c>
      <c r="AO2198" s="13" t="s">
        <v>4737</v>
      </c>
      <c r="AP2198" s="13" t="s">
        <v>4852</v>
      </c>
      <c r="AQ2198" s="13">
        <v>1</v>
      </c>
      <c r="AR2198" s="13">
        <v>1</v>
      </c>
      <c r="AS2198" s="13">
        <v>2</v>
      </c>
      <c r="AT2198" s="13">
        <v>1</v>
      </c>
      <c r="AU2198" s="13">
        <v>0</v>
      </c>
      <c r="AV2198" s="13">
        <v>1</v>
      </c>
      <c r="AW2198" s="13">
        <v>2</v>
      </c>
      <c r="AX2198" s="13">
        <v>1</v>
      </c>
      <c r="AY2198" s="13">
        <v>2</v>
      </c>
      <c r="AZ2198" s="13">
        <v>1</v>
      </c>
      <c r="BA2198" s="13">
        <v>1</v>
      </c>
      <c r="BB2198" s="13">
        <v>3</v>
      </c>
      <c r="BD2198" s="13">
        <v>1</v>
      </c>
      <c r="BE2198" s="13">
        <v>0</v>
      </c>
      <c r="BF2198" s="13">
        <v>1</v>
      </c>
      <c r="BG2198" s="13">
        <v>3</v>
      </c>
      <c r="BH2198" s="17">
        <v>1</v>
      </c>
      <c r="BI2198" s="13">
        <v>1</v>
      </c>
      <c r="BJ2198" s="13">
        <v>2</v>
      </c>
      <c r="BK2198" s="13">
        <v>1</v>
      </c>
      <c r="BS2198" s="13">
        <v>1</v>
      </c>
      <c r="BT2198" s="13">
        <v>25</v>
      </c>
      <c r="BU2198" s="13">
        <v>1</v>
      </c>
      <c r="BV2198" s="13">
        <v>0</v>
      </c>
      <c r="CA2198" s="18"/>
      <c r="CB2198" s="18"/>
      <c r="CC2198" s="18" t="s">
        <v>10461</v>
      </c>
      <c r="CD2198" s="18">
        <v>1874.8</v>
      </c>
      <c r="CE2198" s="18"/>
      <c r="CF2198" s="18"/>
      <c r="CG2198" s="18"/>
      <c r="CI2198" s="13">
        <v>1</v>
      </c>
      <c r="CJ2198" s="13">
        <v>1</v>
      </c>
      <c r="CK2198" s="13">
        <v>1</v>
      </c>
      <c r="CL2198" s="13">
        <v>1</v>
      </c>
      <c r="CM2198" s="13">
        <v>1</v>
      </c>
      <c r="CN2198" s="13">
        <v>1</v>
      </c>
      <c r="CO2198" s="13">
        <v>1</v>
      </c>
      <c r="CP2198" s="13">
        <v>1</v>
      </c>
      <c r="CQ2198" s="13">
        <v>1</v>
      </c>
      <c r="CR2198" s="13">
        <v>1</v>
      </c>
      <c r="CW2198" s="13" t="s">
        <v>11490</v>
      </c>
      <c r="CX2198" s="38" t="s">
        <v>7679</v>
      </c>
      <c r="CY2198" s="38" t="s">
        <v>11133</v>
      </c>
      <c r="CZ2198" s="38" t="s">
        <v>41</v>
      </c>
      <c r="DA2198" s="38" t="s">
        <v>11491</v>
      </c>
      <c r="DB2198" s="13">
        <v>204</v>
      </c>
    </row>
    <row r="2199" spans="1:106" s="13" customFormat="1">
      <c r="A2199" s="84">
        <v>4112</v>
      </c>
      <c r="B2199" s="84">
        <v>1</v>
      </c>
      <c r="C2199" s="13" t="s">
        <v>11492</v>
      </c>
      <c r="D2199" s="13" t="s">
        <v>37</v>
      </c>
      <c r="E2199" s="14">
        <v>13122</v>
      </c>
      <c r="F2199" s="13" t="s">
        <v>941</v>
      </c>
      <c r="G2199" s="13" t="s">
        <v>941</v>
      </c>
      <c r="H2199" s="13" t="s">
        <v>941</v>
      </c>
      <c r="I2199" s="14">
        <v>41320</v>
      </c>
      <c r="J2199" s="13">
        <f t="shared" si="79"/>
        <v>77</v>
      </c>
      <c r="K2199" s="14">
        <v>41401</v>
      </c>
      <c r="L2199" s="13">
        <v>4</v>
      </c>
      <c r="M2199" s="14">
        <v>41620</v>
      </c>
      <c r="N2199" s="67">
        <f t="shared" si="78"/>
        <v>9.8562628336755651</v>
      </c>
      <c r="O2199" s="16">
        <v>2</v>
      </c>
      <c r="R2199" s="13" t="s">
        <v>8839</v>
      </c>
      <c r="S2199" s="13">
        <v>2</v>
      </c>
      <c r="T2199" s="13">
        <v>2</v>
      </c>
      <c r="U2199" s="13">
        <v>2</v>
      </c>
      <c r="V2199" s="13">
        <v>2</v>
      </c>
      <c r="X2199" s="13">
        <v>1</v>
      </c>
      <c r="Z2199" s="13">
        <v>4</v>
      </c>
      <c r="AC2199" s="13">
        <v>1</v>
      </c>
      <c r="AD2199" s="13">
        <v>2</v>
      </c>
      <c r="AE2199" s="13">
        <v>2</v>
      </c>
      <c r="AF2199" s="13">
        <v>2</v>
      </c>
      <c r="AG2199" s="13">
        <v>1</v>
      </c>
      <c r="AH2199" s="13">
        <v>2</v>
      </c>
      <c r="AI2199" s="13">
        <v>2</v>
      </c>
      <c r="AJ2199" s="13">
        <v>2</v>
      </c>
      <c r="AK2199" s="13">
        <v>2</v>
      </c>
      <c r="AL2199" s="13">
        <v>2</v>
      </c>
      <c r="AM2199" s="13">
        <v>3</v>
      </c>
      <c r="AO2199" s="13" t="s">
        <v>11493</v>
      </c>
      <c r="AP2199" s="13" t="s">
        <v>1214</v>
      </c>
      <c r="AQ2199" s="13">
        <v>1</v>
      </c>
      <c r="AR2199" s="13">
        <v>1</v>
      </c>
      <c r="AS2199" s="13">
        <v>5</v>
      </c>
      <c r="AT2199" s="13">
        <v>1</v>
      </c>
      <c r="AU2199" s="13">
        <v>4</v>
      </c>
      <c r="AV2199" s="13">
        <v>1</v>
      </c>
      <c r="AW2199" s="13">
        <v>5</v>
      </c>
      <c r="AX2199" s="13">
        <v>2</v>
      </c>
      <c r="AZ2199" s="13">
        <v>1</v>
      </c>
      <c r="BA2199" s="13">
        <v>0</v>
      </c>
      <c r="BB2199" s="13">
        <v>2</v>
      </c>
      <c r="BD2199" s="13">
        <v>2</v>
      </c>
      <c r="BF2199" s="13">
        <v>1</v>
      </c>
      <c r="BG2199" s="13">
        <v>8</v>
      </c>
      <c r="BH2199" s="17">
        <v>2</v>
      </c>
      <c r="BJ2199" s="13">
        <v>2</v>
      </c>
      <c r="BK2199" s="13">
        <v>1</v>
      </c>
      <c r="BS2199" s="13">
        <v>1</v>
      </c>
      <c r="BT2199" s="13">
        <v>69</v>
      </c>
      <c r="BU2199" s="13">
        <v>1</v>
      </c>
      <c r="BV2199" s="13">
        <v>2</v>
      </c>
      <c r="CA2199" s="18"/>
      <c r="CB2199" s="18"/>
      <c r="CC2199" s="18"/>
      <c r="CD2199" s="18"/>
      <c r="CE2199" s="18"/>
      <c r="CF2199" s="18"/>
      <c r="CG2199" s="18"/>
      <c r="CH2199" s="13">
        <v>2</v>
      </c>
      <c r="CI2199" s="13">
        <v>1</v>
      </c>
      <c r="CJ2199" s="13">
        <v>1</v>
      </c>
      <c r="CK2199" s="13">
        <v>1</v>
      </c>
      <c r="CL2199" s="13">
        <v>1</v>
      </c>
      <c r="CM2199" s="13">
        <v>1</v>
      </c>
      <c r="CN2199" s="13">
        <v>1</v>
      </c>
      <c r="CO2199" s="13">
        <v>1</v>
      </c>
      <c r="CP2199" s="13">
        <v>1</v>
      </c>
      <c r="CQ2199" s="13">
        <v>1</v>
      </c>
      <c r="CR2199" s="13">
        <v>1</v>
      </c>
      <c r="CS2199" s="14">
        <v>41485</v>
      </c>
      <c r="CT2199" s="13">
        <v>3</v>
      </c>
      <c r="CW2199" s="13" t="s">
        <v>11494</v>
      </c>
      <c r="CX2199" s="38" t="s">
        <v>11495</v>
      </c>
      <c r="CY2199" s="38" t="s">
        <v>11496</v>
      </c>
      <c r="CZ2199" s="38"/>
      <c r="DA2199" s="38" t="s">
        <v>1651</v>
      </c>
    </row>
    <row r="2200" spans="1:106" s="13" customFormat="1">
      <c r="A2200" s="84">
        <v>4115</v>
      </c>
      <c r="B2200" s="84">
        <v>1</v>
      </c>
      <c r="C2200" s="13" t="s">
        <v>6810</v>
      </c>
      <c r="D2200" s="13" t="s">
        <v>37</v>
      </c>
      <c r="E2200" s="14">
        <v>8579</v>
      </c>
      <c r="F2200" s="13" t="s">
        <v>319</v>
      </c>
      <c r="G2200" s="13" t="s">
        <v>319</v>
      </c>
      <c r="H2200" s="13" t="s">
        <v>319</v>
      </c>
      <c r="I2200" s="14">
        <v>41289</v>
      </c>
      <c r="J2200" s="13">
        <f t="shared" si="79"/>
        <v>89</v>
      </c>
      <c r="K2200" s="14">
        <v>41325</v>
      </c>
      <c r="L2200" s="13">
        <v>4</v>
      </c>
      <c r="M2200" s="14">
        <v>41363</v>
      </c>
      <c r="N2200" s="67">
        <f t="shared" si="78"/>
        <v>2.431211498973306</v>
      </c>
      <c r="O2200" s="16">
        <v>2</v>
      </c>
      <c r="Q2200" s="13" t="s">
        <v>205</v>
      </c>
      <c r="R2200" s="13" t="s">
        <v>38</v>
      </c>
      <c r="S2200" s="13">
        <v>2</v>
      </c>
      <c r="T2200" s="13">
        <v>2</v>
      </c>
      <c r="U2200" s="13">
        <v>2</v>
      </c>
      <c r="V2200" s="13">
        <v>2</v>
      </c>
      <c r="X2200" s="13">
        <v>2</v>
      </c>
      <c r="Z2200" s="13">
        <v>4</v>
      </c>
      <c r="AC2200" s="13">
        <v>2</v>
      </c>
      <c r="AD2200" s="13">
        <v>2</v>
      </c>
      <c r="AE2200" s="13">
        <v>2</v>
      </c>
      <c r="AF2200" s="13">
        <v>2</v>
      </c>
      <c r="AG2200" s="13">
        <v>2</v>
      </c>
      <c r="AH2200" s="13">
        <v>2</v>
      </c>
      <c r="AI2200" s="13">
        <v>2</v>
      </c>
      <c r="AJ2200" s="13">
        <v>2</v>
      </c>
      <c r="AK2200" s="13">
        <v>2</v>
      </c>
      <c r="AL2200" s="13">
        <v>1</v>
      </c>
      <c r="AM2200" s="13">
        <v>2</v>
      </c>
      <c r="AP2200" s="13" t="s">
        <v>1715</v>
      </c>
      <c r="AQ2200" s="13">
        <v>1</v>
      </c>
      <c r="AR2200" s="13">
        <v>1</v>
      </c>
      <c r="AS2200" s="13">
        <v>0</v>
      </c>
      <c r="AT2200" s="13">
        <v>1</v>
      </c>
      <c r="AU2200" s="13">
        <v>0</v>
      </c>
      <c r="AZ2200" s="13">
        <v>1</v>
      </c>
      <c r="BA2200" s="13">
        <v>0</v>
      </c>
      <c r="BD2200" s="13">
        <v>1</v>
      </c>
      <c r="BE2200" s="13">
        <v>0</v>
      </c>
      <c r="BH2200" s="17">
        <v>2</v>
      </c>
      <c r="BI2200" s="13">
        <v>2</v>
      </c>
      <c r="BJ2200" s="13">
        <v>2</v>
      </c>
      <c r="BK2200" s="13">
        <v>1</v>
      </c>
      <c r="BS2200" s="13">
        <v>1</v>
      </c>
      <c r="BT2200" s="13">
        <v>30</v>
      </c>
      <c r="CA2200" s="18"/>
      <c r="CB2200" s="18"/>
      <c r="CC2200" s="18"/>
      <c r="CD2200" s="18"/>
      <c r="CE2200" s="18"/>
      <c r="CF2200" s="18"/>
      <c r="CG2200" s="18"/>
      <c r="CH2200" s="13">
        <v>2</v>
      </c>
      <c r="CI2200" s="13">
        <v>1</v>
      </c>
      <c r="CJ2200" s="13">
        <v>1</v>
      </c>
      <c r="CK2200" s="13">
        <v>1</v>
      </c>
      <c r="CL2200" s="13">
        <v>1</v>
      </c>
      <c r="CM2200" s="13">
        <v>1</v>
      </c>
      <c r="CN2200" s="13">
        <v>1</v>
      </c>
      <c r="CO2200" s="13">
        <v>1</v>
      </c>
      <c r="CP2200" s="13">
        <v>1</v>
      </c>
      <c r="CQ2200" s="13">
        <v>1</v>
      </c>
      <c r="CR2200" s="13">
        <v>1</v>
      </c>
      <c r="CW2200" s="13" t="s">
        <v>11497</v>
      </c>
      <c r="CX2200" s="38" t="s">
        <v>11498</v>
      </c>
      <c r="CY2200" s="38" t="s">
        <v>11499</v>
      </c>
      <c r="CZ2200" s="38"/>
      <c r="DA2200" s="38" t="s">
        <v>11500</v>
      </c>
    </row>
    <row r="2201" spans="1:106" s="13" customFormat="1">
      <c r="A2201" s="84">
        <v>4116</v>
      </c>
      <c r="B2201" s="84">
        <v>1</v>
      </c>
      <c r="C2201" s="13" t="s">
        <v>1635</v>
      </c>
      <c r="D2201" s="13" t="s">
        <v>37</v>
      </c>
      <c r="E2201" s="14">
        <v>15681</v>
      </c>
      <c r="F2201" s="13" t="s">
        <v>319</v>
      </c>
      <c r="G2201" s="13" t="s">
        <v>319</v>
      </c>
      <c r="H2201" s="13" t="s">
        <v>319</v>
      </c>
      <c r="I2201" s="14">
        <v>40954</v>
      </c>
      <c r="J2201" s="13">
        <f t="shared" si="79"/>
        <v>69</v>
      </c>
      <c r="K2201" s="14">
        <v>41278</v>
      </c>
      <c r="L2201" s="13">
        <v>4</v>
      </c>
      <c r="M2201" s="14">
        <v>41300</v>
      </c>
      <c r="N2201" s="67">
        <f t="shared" si="78"/>
        <v>11.367556468172484</v>
      </c>
      <c r="O2201" s="16">
        <v>2</v>
      </c>
      <c r="Q2201" s="13" t="s">
        <v>11501</v>
      </c>
      <c r="R2201" s="13" t="s">
        <v>38</v>
      </c>
      <c r="S2201" s="13">
        <v>2</v>
      </c>
      <c r="T2201" s="13">
        <v>2</v>
      </c>
      <c r="U2201" s="13">
        <v>2</v>
      </c>
      <c r="V2201" s="13">
        <v>2</v>
      </c>
      <c r="X2201" s="13">
        <v>1</v>
      </c>
      <c r="Z2201" s="13">
        <v>4</v>
      </c>
      <c r="AC2201" s="13">
        <v>2</v>
      </c>
      <c r="AD2201" s="13">
        <v>2</v>
      </c>
      <c r="AE2201" s="13">
        <v>2</v>
      </c>
      <c r="AF2201" s="13">
        <v>2</v>
      </c>
      <c r="AG2201" s="13">
        <v>1</v>
      </c>
      <c r="AI2201" s="13">
        <v>2</v>
      </c>
      <c r="AJ2201" s="13">
        <v>2</v>
      </c>
      <c r="AK2201" s="13">
        <v>3</v>
      </c>
      <c r="AL2201" s="13">
        <v>2</v>
      </c>
      <c r="AM2201" s="13">
        <v>1</v>
      </c>
      <c r="AN2201" s="13">
        <v>1</v>
      </c>
      <c r="AO2201" s="13" t="s">
        <v>11502</v>
      </c>
      <c r="AP2201" s="13" t="s">
        <v>1715</v>
      </c>
      <c r="AQ2201" s="13">
        <v>1</v>
      </c>
      <c r="AR2201" s="13">
        <v>2</v>
      </c>
      <c r="AT2201" s="13">
        <v>1</v>
      </c>
      <c r="AU2201" s="13">
        <v>0</v>
      </c>
      <c r="AV2201" s="13">
        <v>2</v>
      </c>
      <c r="AX2201" s="13">
        <v>2</v>
      </c>
      <c r="AZ2201" s="13">
        <v>1</v>
      </c>
      <c r="BA2201" s="13">
        <v>11</v>
      </c>
      <c r="BB2201" s="13">
        <v>2</v>
      </c>
      <c r="BD2201" s="13">
        <v>2</v>
      </c>
      <c r="BF2201" s="13">
        <v>3</v>
      </c>
      <c r="BH2201" s="17">
        <v>1</v>
      </c>
      <c r="BI2201" s="13">
        <v>1</v>
      </c>
      <c r="BJ2201" s="13">
        <v>1</v>
      </c>
      <c r="BK2201" s="13">
        <v>1</v>
      </c>
      <c r="CA2201" s="18"/>
      <c r="CB2201" s="18"/>
      <c r="CC2201" s="18"/>
      <c r="CD2201" s="18"/>
      <c r="CE2201" s="18"/>
      <c r="CF2201" s="18"/>
      <c r="CG2201" s="18"/>
      <c r="CH2201" s="13">
        <v>2</v>
      </c>
      <c r="CI2201" s="13">
        <v>1</v>
      </c>
      <c r="CJ2201" s="13">
        <v>1</v>
      </c>
      <c r="CK2201" s="13">
        <v>1</v>
      </c>
      <c r="CL2201" s="13">
        <v>1</v>
      </c>
      <c r="CM2201" s="13">
        <v>1</v>
      </c>
      <c r="CN2201" s="13">
        <v>1</v>
      </c>
      <c r="CO2201" s="13">
        <v>1</v>
      </c>
      <c r="CP2201" s="13">
        <v>1</v>
      </c>
      <c r="CQ2201" s="13">
        <v>1</v>
      </c>
      <c r="CR2201" s="13">
        <v>1</v>
      </c>
      <c r="CS2201" s="14">
        <v>41332</v>
      </c>
      <c r="CT2201" s="13">
        <v>3</v>
      </c>
      <c r="CW2201" s="13" t="s">
        <v>11503</v>
      </c>
      <c r="CX2201" s="38" t="s">
        <v>11504</v>
      </c>
      <c r="CY2201" s="38" t="s">
        <v>2356</v>
      </c>
      <c r="CZ2201" s="38" t="s">
        <v>41</v>
      </c>
      <c r="DA2201" s="38" t="s">
        <v>11505</v>
      </c>
    </row>
    <row r="2202" spans="1:106" s="13" customFormat="1">
      <c r="A2202" s="84">
        <v>4117</v>
      </c>
      <c r="B2202" s="84">
        <v>1</v>
      </c>
      <c r="C2202" s="13" t="s">
        <v>751</v>
      </c>
      <c r="D2202" s="13" t="s">
        <v>37</v>
      </c>
      <c r="E2202" s="14">
        <v>17754</v>
      </c>
      <c r="F2202" s="13" t="s">
        <v>319</v>
      </c>
      <c r="G2202" s="13" t="s">
        <v>319</v>
      </c>
      <c r="H2202" s="13" t="s">
        <v>319</v>
      </c>
      <c r="I2202" s="14">
        <v>41258</v>
      </c>
      <c r="J2202" s="13">
        <f t="shared" si="79"/>
        <v>64</v>
      </c>
      <c r="K2202" s="14">
        <v>39427</v>
      </c>
      <c r="L2202" s="13">
        <v>2</v>
      </c>
      <c r="M2202" s="14">
        <v>41741</v>
      </c>
      <c r="N2202" s="67">
        <f t="shared" si="78"/>
        <v>15.868583162217659</v>
      </c>
      <c r="O2202" s="16">
        <v>2</v>
      </c>
      <c r="Q2202" s="13" t="s">
        <v>38</v>
      </c>
      <c r="R2202" s="13" t="s">
        <v>42</v>
      </c>
      <c r="S2202" s="13">
        <v>2</v>
      </c>
      <c r="T2202" s="13">
        <v>2</v>
      </c>
      <c r="U2202" s="13">
        <v>2</v>
      </c>
      <c r="V2202" s="13">
        <v>2</v>
      </c>
      <c r="Z2202" s="13">
        <v>4</v>
      </c>
      <c r="AC2202" s="13">
        <v>2</v>
      </c>
      <c r="AD2202" s="13">
        <v>2</v>
      </c>
      <c r="AE2202" s="13">
        <v>2</v>
      </c>
      <c r="AF2202" s="13">
        <v>1</v>
      </c>
      <c r="AG2202" s="13">
        <v>2</v>
      </c>
      <c r="AI2202" s="13">
        <v>2</v>
      </c>
      <c r="AJ2202" s="13">
        <v>3</v>
      </c>
      <c r="AN2202" s="13">
        <v>1</v>
      </c>
      <c r="AO2202" s="13" t="s">
        <v>11506</v>
      </c>
      <c r="AP2202" s="13" t="s">
        <v>1148</v>
      </c>
      <c r="AQ2202" s="13">
        <v>1</v>
      </c>
      <c r="AR2202" s="13">
        <v>1</v>
      </c>
      <c r="AS2202" s="13">
        <v>2</v>
      </c>
      <c r="AT2202" s="13">
        <v>1</v>
      </c>
      <c r="AU2202" s="13">
        <v>1</v>
      </c>
      <c r="AV2202" s="13">
        <v>2</v>
      </c>
      <c r="AX2202" s="13">
        <v>2</v>
      </c>
      <c r="AZ2202" s="13">
        <v>2</v>
      </c>
      <c r="BB2202" s="13">
        <v>2</v>
      </c>
      <c r="BD2202" s="13">
        <v>3</v>
      </c>
      <c r="BF2202" s="13">
        <v>1</v>
      </c>
      <c r="BG2202" s="13">
        <v>1</v>
      </c>
      <c r="BH2202" s="17">
        <v>1</v>
      </c>
      <c r="BI2202" s="13">
        <v>1</v>
      </c>
      <c r="BJ2202" s="13">
        <v>2</v>
      </c>
      <c r="BK2202" s="13">
        <v>1</v>
      </c>
      <c r="CA2202" s="18"/>
      <c r="CB2202" s="18"/>
      <c r="CC2202" s="18"/>
      <c r="CD2202" s="18"/>
      <c r="CE2202" s="18"/>
      <c r="CF2202" s="18"/>
      <c r="CG2202" s="18"/>
      <c r="CI2202" s="13">
        <v>1</v>
      </c>
      <c r="CJ2202" s="13">
        <v>1</v>
      </c>
      <c r="CK2202" s="13">
        <v>1</v>
      </c>
      <c r="CL2202" s="13">
        <v>1</v>
      </c>
      <c r="CM2202" s="13">
        <v>1</v>
      </c>
      <c r="CN2202" s="13">
        <v>1</v>
      </c>
      <c r="CO2202" s="13">
        <v>1</v>
      </c>
      <c r="CP2202" s="13">
        <v>1</v>
      </c>
      <c r="CQ2202" s="13">
        <v>1</v>
      </c>
      <c r="CR2202" s="13">
        <v>1</v>
      </c>
      <c r="CS2202" s="14">
        <v>41394</v>
      </c>
      <c r="CT2202" s="13">
        <v>1</v>
      </c>
      <c r="CW2202" s="13" t="s">
        <v>11507</v>
      </c>
      <c r="CX2202" s="38" t="s">
        <v>11508</v>
      </c>
      <c r="CY2202" s="38" t="s">
        <v>3470</v>
      </c>
      <c r="CZ2202" s="38" t="s">
        <v>41</v>
      </c>
      <c r="DA2202" s="38" t="s">
        <v>11509</v>
      </c>
      <c r="DB2202" s="13">
        <v>205</v>
      </c>
    </row>
    <row r="2203" spans="1:106" s="13" customFormat="1">
      <c r="A2203" s="84">
        <v>4118</v>
      </c>
      <c r="B2203" s="84">
        <v>1</v>
      </c>
      <c r="C2203" s="13" t="s">
        <v>2882</v>
      </c>
      <c r="D2203" s="13" t="s">
        <v>11102</v>
      </c>
      <c r="E2203" s="14">
        <v>16224</v>
      </c>
      <c r="F2203" s="13" t="s">
        <v>319</v>
      </c>
      <c r="G2203" s="13" t="s">
        <v>319</v>
      </c>
      <c r="H2203" s="13" t="s">
        <v>319</v>
      </c>
      <c r="I2203" s="14">
        <v>41197</v>
      </c>
      <c r="J2203" s="13">
        <f t="shared" si="79"/>
        <v>68</v>
      </c>
      <c r="K2203" s="14">
        <v>41307</v>
      </c>
      <c r="L2203" s="13">
        <v>2</v>
      </c>
      <c r="M2203" s="14">
        <v>41802</v>
      </c>
      <c r="N2203" s="67">
        <f t="shared" si="78"/>
        <v>19.876796714579054</v>
      </c>
      <c r="O2203" s="16">
        <v>2</v>
      </c>
      <c r="Q2203" s="13" t="s">
        <v>180</v>
      </c>
      <c r="R2203" s="13" t="s">
        <v>38</v>
      </c>
      <c r="S2203" s="13">
        <v>2</v>
      </c>
      <c r="T2203" s="13">
        <v>2</v>
      </c>
      <c r="U2203" s="13">
        <v>2</v>
      </c>
      <c r="V2203" s="13">
        <v>2</v>
      </c>
      <c r="X2203" s="13">
        <v>1</v>
      </c>
      <c r="Z2203" s="13">
        <v>4</v>
      </c>
      <c r="AC2203" s="13">
        <v>2</v>
      </c>
      <c r="AD2203" s="13">
        <v>1</v>
      </c>
      <c r="AE2203" s="13">
        <v>2</v>
      </c>
      <c r="AF2203" s="13">
        <v>2</v>
      </c>
      <c r="AG2203" s="13">
        <v>2</v>
      </c>
      <c r="AI2203" s="13">
        <v>1</v>
      </c>
      <c r="AJ2203" s="13">
        <v>2</v>
      </c>
      <c r="AK2203" s="13">
        <v>2</v>
      </c>
      <c r="AL2203" s="13">
        <v>2</v>
      </c>
      <c r="AM2203" s="13">
        <v>1</v>
      </c>
      <c r="AO2203" s="13" t="s">
        <v>11510</v>
      </c>
      <c r="AP2203" s="13" t="s">
        <v>11511</v>
      </c>
      <c r="AQ2203" s="13">
        <v>1</v>
      </c>
      <c r="AR2203" s="13">
        <v>1</v>
      </c>
      <c r="AS2203" s="13">
        <v>8</v>
      </c>
      <c r="AT2203" s="13">
        <v>1</v>
      </c>
      <c r="AU2203" s="13">
        <v>0</v>
      </c>
      <c r="AV2203" s="13">
        <v>2</v>
      </c>
      <c r="AX2203" s="13">
        <v>1</v>
      </c>
      <c r="AY2203" s="13">
        <v>7</v>
      </c>
      <c r="AZ2203" s="13">
        <v>1</v>
      </c>
      <c r="BA2203" s="13">
        <v>0</v>
      </c>
      <c r="BB2203" s="13">
        <v>2</v>
      </c>
      <c r="BD2203" s="13">
        <v>1</v>
      </c>
      <c r="BE2203" s="13">
        <v>8</v>
      </c>
      <c r="BF2203" s="13">
        <v>1</v>
      </c>
      <c r="BH2203" s="17">
        <v>1</v>
      </c>
      <c r="BI2203" s="13">
        <v>1</v>
      </c>
      <c r="BJ2203" s="13">
        <v>2</v>
      </c>
      <c r="BK2203" s="13">
        <v>1</v>
      </c>
      <c r="BL2203" s="13">
        <v>1</v>
      </c>
      <c r="BM2203" s="13">
        <v>3831</v>
      </c>
      <c r="BN2203" s="13">
        <v>2</v>
      </c>
      <c r="BQ2203" s="13" t="s">
        <v>289</v>
      </c>
      <c r="BR2203" s="13" t="s">
        <v>222</v>
      </c>
      <c r="BS2203" s="13">
        <v>1</v>
      </c>
      <c r="BT2203" s="13">
        <v>36.4</v>
      </c>
      <c r="BU2203" s="13">
        <v>1</v>
      </c>
      <c r="BV2203" s="13">
        <v>3</v>
      </c>
      <c r="BW2203" s="13">
        <v>2</v>
      </c>
      <c r="BX2203" s="13">
        <v>25.1</v>
      </c>
      <c r="CA2203" s="18"/>
      <c r="CB2203" s="18"/>
      <c r="CC2203" s="18" t="s">
        <v>4369</v>
      </c>
      <c r="CD2203" s="18" t="s">
        <v>4369</v>
      </c>
      <c r="CE2203" s="18"/>
      <c r="CF2203" s="18"/>
      <c r="CG2203" s="18"/>
      <c r="CI2203" s="13">
        <v>1</v>
      </c>
      <c r="CJ2203" s="13">
        <v>1</v>
      </c>
      <c r="CK2203" s="13">
        <v>1</v>
      </c>
      <c r="CL2203" s="13">
        <v>1</v>
      </c>
      <c r="CM2203" s="13">
        <v>1</v>
      </c>
      <c r="CN2203" s="13">
        <v>1</v>
      </c>
      <c r="CO2203" s="13">
        <v>1</v>
      </c>
      <c r="CP2203" s="13">
        <v>1</v>
      </c>
      <c r="CQ2203" s="13">
        <v>1</v>
      </c>
      <c r="CR2203" s="13">
        <v>1</v>
      </c>
      <c r="CS2203" s="14">
        <v>41444</v>
      </c>
      <c r="CT2203" s="13">
        <v>1</v>
      </c>
      <c r="CW2203" s="13" t="s">
        <v>11512</v>
      </c>
      <c r="CX2203" s="38" t="s">
        <v>11513</v>
      </c>
      <c r="CY2203" s="38" t="s">
        <v>11514</v>
      </c>
      <c r="CZ2203" s="38"/>
      <c r="DA2203" s="38" t="s">
        <v>192</v>
      </c>
      <c r="DB2203" s="13">
        <v>32</v>
      </c>
    </row>
    <row r="2204" spans="1:106" s="13" customFormat="1">
      <c r="A2204" s="84">
        <v>4121</v>
      </c>
      <c r="B2204" s="84">
        <v>1</v>
      </c>
      <c r="C2204" s="13" t="s">
        <v>3891</v>
      </c>
      <c r="D2204" s="13" t="s">
        <v>11051</v>
      </c>
      <c r="E2204" s="14">
        <v>21302</v>
      </c>
      <c r="F2204" s="13" t="s">
        <v>762</v>
      </c>
      <c r="G2204" s="13" t="s">
        <v>762</v>
      </c>
      <c r="H2204" s="13" t="s">
        <v>762</v>
      </c>
      <c r="I2204" s="14">
        <v>41258</v>
      </c>
      <c r="J2204" s="13">
        <f t="shared" si="79"/>
        <v>54</v>
      </c>
      <c r="K2204" s="14">
        <v>41368</v>
      </c>
      <c r="L2204" s="13">
        <v>4</v>
      </c>
      <c r="M2204" s="14">
        <v>41446</v>
      </c>
      <c r="N2204" s="67">
        <f t="shared" si="78"/>
        <v>6.1765913757700206</v>
      </c>
      <c r="O2204" s="16">
        <v>2</v>
      </c>
      <c r="Q2204" s="13" t="s">
        <v>53</v>
      </c>
      <c r="S2204" s="13">
        <v>2</v>
      </c>
      <c r="T2204" s="13">
        <v>2</v>
      </c>
      <c r="U2204" s="13">
        <v>2</v>
      </c>
      <c r="V2204" s="13">
        <v>2</v>
      </c>
      <c r="X2204" s="13">
        <v>1</v>
      </c>
      <c r="Z2204" s="13">
        <v>4</v>
      </c>
      <c r="AC2204" s="13">
        <v>2</v>
      </c>
      <c r="AD2204" s="13">
        <v>2</v>
      </c>
      <c r="AE2204" s="13">
        <v>2</v>
      </c>
      <c r="AF2204" s="13">
        <v>2</v>
      </c>
      <c r="AG2204" s="13">
        <v>1</v>
      </c>
      <c r="AH2204" s="13">
        <v>2</v>
      </c>
      <c r="AI2204" s="13">
        <v>2</v>
      </c>
      <c r="AJ2204" s="13">
        <v>1</v>
      </c>
      <c r="AK2204" s="13">
        <v>2</v>
      </c>
      <c r="AL2204" s="13">
        <v>2</v>
      </c>
      <c r="AM2204" s="13">
        <v>1</v>
      </c>
      <c r="AN2204" s="13">
        <v>2</v>
      </c>
      <c r="AO2204" s="13" t="s">
        <v>11515</v>
      </c>
      <c r="AP2204" s="13" t="s">
        <v>9580</v>
      </c>
      <c r="AQ2204" s="13">
        <v>1</v>
      </c>
      <c r="AR2204" s="13">
        <v>1</v>
      </c>
      <c r="AS2204" s="13">
        <v>4</v>
      </c>
      <c r="AT2204" s="13">
        <v>1</v>
      </c>
      <c r="AU2204" s="13">
        <v>4</v>
      </c>
      <c r="AV2204" s="13">
        <v>2</v>
      </c>
      <c r="AX2204" s="13">
        <v>2</v>
      </c>
      <c r="AZ2204" s="13">
        <v>1</v>
      </c>
      <c r="BA2204" s="13">
        <v>3</v>
      </c>
      <c r="BB2204" s="13">
        <v>1</v>
      </c>
      <c r="BC2204" s="13">
        <v>3</v>
      </c>
      <c r="BD2204" s="13">
        <v>2</v>
      </c>
      <c r="BF2204" s="13">
        <v>1</v>
      </c>
      <c r="BG2204" s="13">
        <v>6</v>
      </c>
      <c r="BH2204" s="17">
        <v>1</v>
      </c>
      <c r="BI2204" s="13">
        <v>1</v>
      </c>
      <c r="BJ2204" s="13">
        <v>2</v>
      </c>
      <c r="BK2204" s="13">
        <v>1</v>
      </c>
      <c r="BS2204" s="13">
        <v>1</v>
      </c>
      <c r="BT2204" s="13">
        <v>22</v>
      </c>
      <c r="BU2204" s="13">
        <v>1</v>
      </c>
      <c r="BV2204" s="13">
        <v>0</v>
      </c>
      <c r="CA2204" s="18"/>
      <c r="CB2204" s="18"/>
      <c r="CC2204" s="18">
        <v>2400</v>
      </c>
      <c r="CD2204" s="18">
        <v>1293</v>
      </c>
      <c r="CE2204" s="18"/>
      <c r="CF2204" s="18"/>
      <c r="CG2204" s="18"/>
      <c r="CI2204" s="13">
        <v>1</v>
      </c>
      <c r="CJ2204" s="13">
        <v>1</v>
      </c>
      <c r="CK2204" s="13">
        <v>1</v>
      </c>
      <c r="CL2204" s="13">
        <v>1</v>
      </c>
      <c r="CM2204" s="13">
        <v>1</v>
      </c>
      <c r="CN2204" s="13">
        <v>1</v>
      </c>
      <c r="CO2204" s="13">
        <v>1</v>
      </c>
      <c r="CP2204" s="13">
        <v>1</v>
      </c>
      <c r="CQ2204" s="13">
        <v>1</v>
      </c>
      <c r="CR2204" s="13">
        <v>1</v>
      </c>
      <c r="CS2204" s="14">
        <v>41478</v>
      </c>
      <c r="CT2204" s="13">
        <v>1</v>
      </c>
      <c r="CW2204" s="13" t="s">
        <v>9469</v>
      </c>
      <c r="CX2204" s="38" t="s">
        <v>6184</v>
      </c>
      <c r="CY2204" s="38" t="s">
        <v>3479</v>
      </c>
      <c r="CZ2204" s="38" t="s">
        <v>41</v>
      </c>
      <c r="DA2204" s="38" t="s">
        <v>11516</v>
      </c>
    </row>
    <row r="2205" spans="1:106" s="13" customFormat="1">
      <c r="A2205" s="84">
        <v>4123</v>
      </c>
      <c r="B2205" s="84">
        <v>1</v>
      </c>
      <c r="C2205" s="13" t="s">
        <v>11517</v>
      </c>
      <c r="D2205" s="13" t="s">
        <v>37</v>
      </c>
      <c r="E2205" s="14">
        <v>16079</v>
      </c>
      <c r="F2205" s="13" t="s">
        <v>259</v>
      </c>
      <c r="G2205" s="13" t="s">
        <v>259</v>
      </c>
      <c r="H2205" s="13" t="s">
        <v>259</v>
      </c>
      <c r="I2205" s="14">
        <v>41379</v>
      </c>
      <c r="J2205" s="13">
        <f t="shared" si="79"/>
        <v>69</v>
      </c>
      <c r="K2205" s="14">
        <v>41404</v>
      </c>
      <c r="L2205" s="13">
        <v>2</v>
      </c>
      <c r="M2205" s="14">
        <v>41429</v>
      </c>
      <c r="N2205" s="67">
        <f t="shared" si="78"/>
        <v>1.6427104722792607</v>
      </c>
      <c r="O2205" s="16">
        <v>2</v>
      </c>
      <c r="Q2205" s="13" t="s">
        <v>10002</v>
      </c>
      <c r="R2205" s="13" t="s">
        <v>190</v>
      </c>
      <c r="S2205" s="13">
        <v>2</v>
      </c>
      <c r="T2205" s="13">
        <v>2</v>
      </c>
      <c r="U2205" s="13">
        <v>2</v>
      </c>
      <c r="V2205" s="13">
        <v>2</v>
      </c>
      <c r="X2205" s="13">
        <v>1</v>
      </c>
      <c r="Z2205" s="13">
        <v>4</v>
      </c>
      <c r="AG2205" s="13">
        <v>1</v>
      </c>
      <c r="AH2205" s="13">
        <v>2</v>
      </c>
      <c r="AI2205" s="13">
        <v>2</v>
      </c>
      <c r="AJ2205" s="13">
        <v>2</v>
      </c>
      <c r="AK2205" s="13">
        <v>2</v>
      </c>
      <c r="AL2205" s="13">
        <v>2</v>
      </c>
      <c r="AM2205" s="13">
        <v>2</v>
      </c>
      <c r="AN2205" s="13">
        <v>1</v>
      </c>
      <c r="AO2205" s="13" t="s">
        <v>11518</v>
      </c>
      <c r="AP2205" s="13" t="s">
        <v>5439</v>
      </c>
      <c r="AQ2205" s="13">
        <v>1</v>
      </c>
      <c r="AR2205" s="13">
        <v>1</v>
      </c>
      <c r="AS2205" s="13">
        <v>0</v>
      </c>
      <c r="AT2205" s="13">
        <v>1</v>
      </c>
      <c r="AU2205" s="13">
        <v>0</v>
      </c>
      <c r="AV2205" s="13">
        <v>1</v>
      </c>
      <c r="AW2205" s="13">
        <v>1</v>
      </c>
      <c r="AX2205" s="13">
        <v>2</v>
      </c>
      <c r="AZ2205" s="13">
        <v>1</v>
      </c>
      <c r="BA2205" s="13">
        <v>0</v>
      </c>
      <c r="BB2205" s="13">
        <v>1</v>
      </c>
      <c r="BC2205" s="13">
        <v>1</v>
      </c>
      <c r="BD2205" s="13">
        <v>2</v>
      </c>
      <c r="BF2205" s="13">
        <v>2</v>
      </c>
      <c r="BH2205" s="17">
        <v>2</v>
      </c>
      <c r="BI2205" s="13">
        <v>1</v>
      </c>
      <c r="BJ2205" s="13">
        <v>2</v>
      </c>
      <c r="BK2205" s="13">
        <v>1</v>
      </c>
      <c r="BL2205" s="13">
        <v>1</v>
      </c>
      <c r="BM2205" s="13">
        <v>3816</v>
      </c>
      <c r="BN2205" s="13">
        <v>2</v>
      </c>
      <c r="BQ2205" s="13" t="s">
        <v>237</v>
      </c>
      <c r="BR2205" s="13" t="s">
        <v>238</v>
      </c>
      <c r="BS2205" s="13">
        <v>1</v>
      </c>
      <c r="BT2205" s="13">
        <v>35</v>
      </c>
      <c r="BU2205" s="13">
        <v>1</v>
      </c>
      <c r="CA2205" s="18">
        <v>2595</v>
      </c>
      <c r="CB2205" s="18"/>
      <c r="CC2205" s="18" t="s">
        <v>6522</v>
      </c>
      <c r="CD2205" s="18">
        <v>849.6</v>
      </c>
      <c r="CE2205" s="18"/>
      <c r="CF2205" s="18"/>
      <c r="CG2205" s="18"/>
      <c r="CI2205" s="13">
        <v>1</v>
      </c>
      <c r="CJ2205" s="13">
        <v>1</v>
      </c>
      <c r="CK2205" s="13">
        <v>1</v>
      </c>
      <c r="CL2205" s="13">
        <v>1</v>
      </c>
      <c r="CM2205" s="13">
        <v>1</v>
      </c>
      <c r="CN2205" s="13">
        <v>1</v>
      </c>
      <c r="CO2205" s="13">
        <v>1</v>
      </c>
      <c r="CP2205" s="13">
        <v>1</v>
      </c>
      <c r="CQ2205" s="13">
        <v>1</v>
      </c>
      <c r="CR2205" s="13">
        <v>1</v>
      </c>
      <c r="CS2205" s="14">
        <v>41498</v>
      </c>
      <c r="CT2205" s="13">
        <v>2</v>
      </c>
      <c r="CW2205" s="13" t="s">
        <v>11519</v>
      </c>
      <c r="CX2205" s="38" t="s">
        <v>11520</v>
      </c>
      <c r="CY2205" s="38" t="s">
        <v>11521</v>
      </c>
      <c r="CZ2205" s="38"/>
      <c r="DA2205" s="38" t="s">
        <v>8741</v>
      </c>
      <c r="DB2205" s="13">
        <v>33</v>
      </c>
    </row>
    <row r="2206" spans="1:106" s="13" customFormat="1">
      <c r="A2206" s="84">
        <v>4124</v>
      </c>
      <c r="B2206" s="84">
        <v>1</v>
      </c>
      <c r="C2206" s="13" t="s">
        <v>751</v>
      </c>
      <c r="D2206" s="13" t="s">
        <v>10982</v>
      </c>
      <c r="E2206" s="14">
        <v>14835</v>
      </c>
      <c r="F2206" s="13" t="s">
        <v>7643</v>
      </c>
      <c r="G2206" s="13" t="s">
        <v>648</v>
      </c>
      <c r="H2206" s="13" t="s">
        <v>648</v>
      </c>
      <c r="I2206" s="14">
        <v>41320</v>
      </c>
      <c r="J2206" s="13">
        <f t="shared" si="79"/>
        <v>72</v>
      </c>
      <c r="K2206" s="14">
        <v>41389</v>
      </c>
      <c r="L2206" s="13">
        <v>4</v>
      </c>
      <c r="M2206" s="14">
        <v>41390</v>
      </c>
      <c r="N2206" s="67">
        <f t="shared" si="78"/>
        <v>2.299794661190965</v>
      </c>
      <c r="O2206" s="16">
        <v>2</v>
      </c>
      <c r="Q2206" s="13" t="s">
        <v>42</v>
      </c>
      <c r="R2206" s="13" t="s">
        <v>38</v>
      </c>
      <c r="S2206" s="13">
        <v>2</v>
      </c>
      <c r="T2206" s="13">
        <v>2</v>
      </c>
      <c r="U2206" s="13">
        <v>2</v>
      </c>
      <c r="V2206" s="13">
        <v>2</v>
      </c>
      <c r="X2206" s="13">
        <v>2</v>
      </c>
      <c r="Z2206" s="13">
        <v>4</v>
      </c>
      <c r="AH2206" s="13">
        <v>2</v>
      </c>
      <c r="AI2206" s="13">
        <v>2</v>
      </c>
      <c r="AJ2206" s="13">
        <v>2</v>
      </c>
      <c r="AK2206" s="13">
        <v>2</v>
      </c>
      <c r="AL2206" s="13">
        <v>2</v>
      </c>
      <c r="AM2206" s="13">
        <v>2</v>
      </c>
      <c r="AN2206" s="13">
        <v>1</v>
      </c>
      <c r="AO2206" s="13" t="s">
        <v>5137</v>
      </c>
      <c r="AP2206" s="13" t="s">
        <v>11522</v>
      </c>
      <c r="AQ2206" s="13">
        <v>1</v>
      </c>
      <c r="AR2206" s="13">
        <v>1</v>
      </c>
      <c r="AS2206" s="13">
        <v>2</v>
      </c>
      <c r="AT2206" s="13">
        <v>1</v>
      </c>
      <c r="AU2206" s="13">
        <v>0</v>
      </c>
      <c r="AV2206" s="13">
        <v>3</v>
      </c>
      <c r="AX2206" s="13">
        <v>3</v>
      </c>
      <c r="AZ2206" s="13">
        <v>3</v>
      </c>
      <c r="BB2206" s="13">
        <v>3</v>
      </c>
      <c r="BD2206" s="13">
        <v>1</v>
      </c>
      <c r="BF2206" s="13">
        <v>1</v>
      </c>
      <c r="BG2206" s="13">
        <v>2</v>
      </c>
      <c r="BH2206" s="17">
        <v>2</v>
      </c>
      <c r="BI2206" s="13">
        <v>3</v>
      </c>
      <c r="BJ2206" s="13">
        <v>1</v>
      </c>
      <c r="BK2206" s="13">
        <v>1</v>
      </c>
      <c r="BS2206" s="13">
        <v>1</v>
      </c>
      <c r="BT2206" s="13">
        <v>21</v>
      </c>
      <c r="BU2206" s="13">
        <v>1</v>
      </c>
      <c r="BV2206" s="13">
        <v>5.0999999999999996</v>
      </c>
      <c r="CA2206" s="18"/>
      <c r="CB2206" s="18"/>
      <c r="CC2206" s="18" t="s">
        <v>11245</v>
      </c>
      <c r="CD2206" s="18">
        <v>2950.8</v>
      </c>
      <c r="CE2206" s="18"/>
      <c r="CF2206" s="18" t="s">
        <v>746</v>
      </c>
      <c r="CG2206" s="18"/>
      <c r="CH2206" s="13">
        <v>1</v>
      </c>
      <c r="CI2206" s="13">
        <v>1</v>
      </c>
      <c r="CJ2206" s="13">
        <v>1</v>
      </c>
      <c r="CK2206" s="13">
        <v>1</v>
      </c>
      <c r="CL2206" s="13">
        <v>1</v>
      </c>
      <c r="CM2206" s="13">
        <v>1</v>
      </c>
      <c r="CN2206" s="13">
        <v>1</v>
      </c>
      <c r="CO2206" s="13">
        <v>1</v>
      </c>
      <c r="CP2206" s="13">
        <v>1</v>
      </c>
      <c r="CQ2206" s="13">
        <v>1</v>
      </c>
      <c r="CR2206" s="13">
        <v>1</v>
      </c>
      <c r="CS2206" s="14">
        <v>41466</v>
      </c>
      <c r="CT2206" s="13">
        <v>2</v>
      </c>
      <c r="CW2206" s="13" t="s">
        <v>11523</v>
      </c>
      <c r="CX2206" s="38" t="s">
        <v>1528</v>
      </c>
      <c r="CY2206" s="38" t="s">
        <v>11524</v>
      </c>
      <c r="CZ2206" s="38" t="s">
        <v>41</v>
      </c>
      <c r="DA2206" s="38" t="s">
        <v>11525</v>
      </c>
    </row>
    <row r="2207" spans="1:106" s="13" customFormat="1">
      <c r="A2207" s="84">
        <v>4128</v>
      </c>
      <c r="B2207" s="84">
        <v>1</v>
      </c>
      <c r="C2207" s="13" t="s">
        <v>7165</v>
      </c>
      <c r="D2207" s="13" t="s">
        <v>37</v>
      </c>
      <c r="E2207" s="14">
        <v>17623</v>
      </c>
      <c r="F2207" s="13" t="s">
        <v>396</v>
      </c>
      <c r="G2207" s="13" t="s">
        <v>396</v>
      </c>
      <c r="H2207" s="13" t="s">
        <v>396</v>
      </c>
      <c r="I2207" s="14">
        <v>41105</v>
      </c>
      <c r="J2207" s="13">
        <f t="shared" si="79"/>
        <v>64</v>
      </c>
      <c r="K2207" s="14">
        <v>41220</v>
      </c>
      <c r="L2207" s="13">
        <v>4</v>
      </c>
      <c r="M2207" s="14">
        <v>41320</v>
      </c>
      <c r="N2207" s="67">
        <f t="shared" si="78"/>
        <v>7.0636550308008212</v>
      </c>
      <c r="O2207" s="16">
        <v>2</v>
      </c>
      <c r="Q2207" s="13" t="s">
        <v>205</v>
      </c>
      <c r="R2207" s="13" t="s">
        <v>190</v>
      </c>
      <c r="S2207" s="13">
        <v>2</v>
      </c>
      <c r="T2207" s="13">
        <v>2</v>
      </c>
      <c r="U2207" s="13">
        <v>2</v>
      </c>
      <c r="V2207" s="13">
        <v>2</v>
      </c>
      <c r="X2207" s="13">
        <v>2</v>
      </c>
      <c r="AH2207" s="13">
        <v>2</v>
      </c>
      <c r="AI2207" s="13">
        <v>2</v>
      </c>
      <c r="AJ2207" s="13">
        <v>2</v>
      </c>
      <c r="AK2207" s="13">
        <v>2</v>
      </c>
      <c r="AL2207" s="13">
        <v>1</v>
      </c>
      <c r="AM2207" s="13">
        <v>2</v>
      </c>
      <c r="AN2207" s="13">
        <v>2</v>
      </c>
      <c r="AP2207" s="13" t="s">
        <v>6357</v>
      </c>
      <c r="AQ2207" s="13">
        <v>1</v>
      </c>
      <c r="AR2207" s="13">
        <v>1</v>
      </c>
      <c r="AS2207" s="13">
        <v>4</v>
      </c>
      <c r="AT2207" s="13">
        <v>1</v>
      </c>
      <c r="AU2207" s="13">
        <v>0</v>
      </c>
      <c r="AV2207" s="13">
        <v>1</v>
      </c>
      <c r="AW2207" s="13">
        <v>4</v>
      </c>
      <c r="AX2207" s="13">
        <v>2</v>
      </c>
      <c r="AZ2207" s="13">
        <v>1</v>
      </c>
      <c r="BA2207" s="13">
        <v>1</v>
      </c>
      <c r="BB2207" s="13">
        <v>1</v>
      </c>
      <c r="BC2207" s="13">
        <v>1</v>
      </c>
      <c r="BD2207" s="13">
        <v>1</v>
      </c>
      <c r="BE2207" s="13">
        <v>4</v>
      </c>
      <c r="BF2207" s="13">
        <v>1</v>
      </c>
      <c r="BG2207" s="13">
        <v>5</v>
      </c>
      <c r="BH2207" s="17">
        <v>1</v>
      </c>
      <c r="BI2207" s="13">
        <v>1</v>
      </c>
      <c r="BJ2207" s="13">
        <v>1</v>
      </c>
      <c r="BK2207" s="13">
        <v>1</v>
      </c>
      <c r="BS2207" s="13">
        <v>3</v>
      </c>
      <c r="BT2207" s="13">
        <v>51</v>
      </c>
      <c r="BU2207" s="13">
        <v>1</v>
      </c>
      <c r="BV2207" s="13">
        <v>1</v>
      </c>
      <c r="CA2207" s="18">
        <v>2353</v>
      </c>
      <c r="CB2207" s="18"/>
      <c r="CC2207" s="18" t="s">
        <v>6522</v>
      </c>
      <c r="CD2207" s="18">
        <v>3758.4</v>
      </c>
      <c r="CE2207" s="18"/>
      <c r="CF2207" s="18"/>
      <c r="CG2207" s="18"/>
      <c r="CH2207" s="13">
        <v>2</v>
      </c>
      <c r="CI2207" s="13">
        <v>1</v>
      </c>
      <c r="CJ2207" s="13">
        <v>1</v>
      </c>
      <c r="CK2207" s="13">
        <v>1</v>
      </c>
      <c r="CL2207" s="13">
        <v>1</v>
      </c>
      <c r="CM2207" s="13">
        <v>1</v>
      </c>
      <c r="CN2207" s="13">
        <v>1</v>
      </c>
      <c r="CO2207" s="13">
        <v>1</v>
      </c>
      <c r="CP2207" s="13">
        <v>1</v>
      </c>
      <c r="CQ2207" s="13">
        <v>1</v>
      </c>
      <c r="CR2207" s="13">
        <v>1</v>
      </c>
      <c r="CW2207" s="13" t="s">
        <v>11526</v>
      </c>
      <c r="CX2207" s="38" t="s">
        <v>10225</v>
      </c>
      <c r="CY2207" s="38" t="s">
        <v>11527</v>
      </c>
      <c r="CZ2207" s="38"/>
      <c r="DA2207" s="38" t="s">
        <v>8741</v>
      </c>
      <c r="DB2207" s="13">
        <v>34</v>
      </c>
    </row>
    <row r="2208" spans="1:106" s="13" customFormat="1">
      <c r="A2208" s="84">
        <v>4133</v>
      </c>
      <c r="B2208" s="84">
        <v>1</v>
      </c>
      <c r="C2208" s="13" t="s">
        <v>5644</v>
      </c>
      <c r="D2208" s="13" t="s">
        <v>37</v>
      </c>
      <c r="E2208" s="14">
        <v>14649</v>
      </c>
      <c r="F2208" s="13" t="s">
        <v>295</v>
      </c>
      <c r="G2208" s="13" t="s">
        <v>295</v>
      </c>
      <c r="H2208" s="13" t="s">
        <v>295</v>
      </c>
      <c r="I2208" s="14">
        <v>41197</v>
      </c>
      <c r="J2208" s="13">
        <f t="shared" si="79"/>
        <v>72</v>
      </c>
      <c r="K2208" s="14">
        <v>41233</v>
      </c>
      <c r="L2208" s="13">
        <v>4</v>
      </c>
      <c r="M2208" s="14">
        <v>41387</v>
      </c>
      <c r="N2208" s="67">
        <f t="shared" si="78"/>
        <v>6.2422997946611911</v>
      </c>
      <c r="O2208" s="16">
        <v>2</v>
      </c>
      <c r="Q2208" s="13" t="s">
        <v>2116</v>
      </c>
      <c r="R2208" s="13" t="s">
        <v>38</v>
      </c>
      <c r="S2208" s="13">
        <v>2</v>
      </c>
      <c r="T2208" s="13">
        <v>2</v>
      </c>
      <c r="U2208" s="13">
        <v>2</v>
      </c>
      <c r="V2208" s="13">
        <v>2</v>
      </c>
      <c r="X2208" s="13">
        <v>1</v>
      </c>
      <c r="Z2208" s="13">
        <v>4</v>
      </c>
      <c r="AC2208" s="13">
        <v>2</v>
      </c>
      <c r="AD2208" s="13">
        <v>2</v>
      </c>
      <c r="AE2208" s="13">
        <v>2</v>
      </c>
      <c r="AF2208" s="13">
        <v>2</v>
      </c>
      <c r="AG2208" s="13">
        <v>1</v>
      </c>
      <c r="AH2208" s="13">
        <v>2</v>
      </c>
      <c r="AI2208" s="13">
        <v>3</v>
      </c>
      <c r="AJ2208" s="13">
        <v>3</v>
      </c>
      <c r="AK2208" s="13">
        <v>3</v>
      </c>
      <c r="AL2208" s="13">
        <v>1</v>
      </c>
      <c r="AM2208" s="13">
        <v>1</v>
      </c>
      <c r="AN2208" s="13">
        <v>1</v>
      </c>
      <c r="AO2208" s="13" t="s">
        <v>3539</v>
      </c>
      <c r="AP2208" s="13" t="s">
        <v>9815</v>
      </c>
      <c r="AQ2208" s="13">
        <v>1</v>
      </c>
      <c r="AR2208" s="13">
        <v>1</v>
      </c>
      <c r="AS2208" s="13">
        <v>1</v>
      </c>
      <c r="AT2208" s="13">
        <v>1</v>
      </c>
      <c r="AU2208" s="13">
        <v>0</v>
      </c>
      <c r="AV2208" s="13">
        <v>3</v>
      </c>
      <c r="AX2208" s="13">
        <v>3</v>
      </c>
      <c r="AZ2208" s="13">
        <v>3</v>
      </c>
      <c r="BB2208" s="13">
        <v>3</v>
      </c>
      <c r="BD2208" s="13">
        <v>1</v>
      </c>
      <c r="BE2208" s="13">
        <v>0</v>
      </c>
      <c r="BF2208" s="13">
        <v>1</v>
      </c>
      <c r="BG2208" s="13">
        <v>2</v>
      </c>
      <c r="BH2208" s="17">
        <v>1</v>
      </c>
      <c r="BI2208" s="13">
        <v>1</v>
      </c>
      <c r="BJ2208" s="13">
        <v>1</v>
      </c>
      <c r="BK2208" s="13">
        <v>1</v>
      </c>
      <c r="BS2208" s="13">
        <v>1</v>
      </c>
      <c r="BT2208" s="13">
        <v>44.8</v>
      </c>
      <c r="BU2208" s="13">
        <v>1</v>
      </c>
      <c r="BV2208" s="13">
        <v>1</v>
      </c>
      <c r="CA2208" s="18">
        <v>2369</v>
      </c>
      <c r="CB2208" s="18"/>
      <c r="CC2208" s="18" t="s">
        <v>6522</v>
      </c>
      <c r="CD2208" s="18">
        <v>2430.8000000000002</v>
      </c>
      <c r="CE2208" s="18"/>
      <c r="CF2208" s="18"/>
      <c r="CG2208" s="18"/>
      <c r="CI2208" s="13">
        <v>1</v>
      </c>
      <c r="CJ2208" s="13">
        <v>1</v>
      </c>
      <c r="CK2208" s="13">
        <v>1</v>
      </c>
      <c r="CL2208" s="13">
        <v>1</v>
      </c>
      <c r="CM2208" s="13">
        <v>1</v>
      </c>
      <c r="CN2208" s="13">
        <v>1</v>
      </c>
      <c r="CO2208" s="13">
        <v>1</v>
      </c>
      <c r="CP2208" s="13">
        <v>1</v>
      </c>
      <c r="CQ2208" s="13">
        <v>1</v>
      </c>
      <c r="CR2208" s="13">
        <v>1</v>
      </c>
      <c r="CS2208" s="14">
        <v>41607</v>
      </c>
      <c r="CT2208" s="13">
        <v>2</v>
      </c>
      <c r="CW2208" s="13" t="s">
        <v>11528</v>
      </c>
      <c r="CX2208" s="38" t="s">
        <v>3254</v>
      </c>
      <c r="CY2208" s="38" t="s">
        <v>6322</v>
      </c>
      <c r="CZ2208" s="38" t="s">
        <v>47</v>
      </c>
      <c r="DA2208" s="38" t="s">
        <v>11529</v>
      </c>
    </row>
    <row r="2209" spans="1:106" s="13" customFormat="1">
      <c r="A2209" s="84">
        <v>4145</v>
      </c>
      <c r="B2209" s="84">
        <v>1</v>
      </c>
      <c r="C2209" s="13" t="s">
        <v>556</v>
      </c>
      <c r="D2209" s="13" t="s">
        <v>37</v>
      </c>
      <c r="E2209" s="14">
        <v>10015</v>
      </c>
      <c r="G2209" s="13" t="s">
        <v>327</v>
      </c>
      <c r="H2209" s="13" t="s">
        <v>327</v>
      </c>
      <c r="I2209" s="14">
        <v>41258</v>
      </c>
      <c r="J2209" s="13">
        <f t="shared" si="79"/>
        <v>85</v>
      </c>
      <c r="K2209" s="14">
        <v>41304</v>
      </c>
      <c r="L2209" s="13">
        <v>4</v>
      </c>
      <c r="M2209" s="14">
        <v>41330</v>
      </c>
      <c r="N2209" s="67">
        <f t="shared" si="78"/>
        <v>2.3655030800821355</v>
      </c>
      <c r="O2209" s="16">
        <v>2</v>
      </c>
      <c r="Q2209" s="13" t="s">
        <v>11530</v>
      </c>
      <c r="R2209" s="13" t="s">
        <v>190</v>
      </c>
      <c r="S2209" s="13">
        <v>2</v>
      </c>
      <c r="T2209" s="13">
        <v>2</v>
      </c>
      <c r="U2209" s="13">
        <v>2</v>
      </c>
      <c r="V2209" s="13">
        <v>2</v>
      </c>
      <c r="X2209" s="13">
        <v>2</v>
      </c>
      <c r="Z2209" s="13">
        <v>4</v>
      </c>
      <c r="AI2209" s="13">
        <v>2</v>
      </c>
      <c r="AJ2209" s="13">
        <v>2</v>
      </c>
      <c r="AK2209" s="13">
        <v>3</v>
      </c>
      <c r="AL2209" s="13">
        <v>3</v>
      </c>
      <c r="AM2209" s="13">
        <v>3</v>
      </c>
      <c r="AN2209" s="13">
        <v>1</v>
      </c>
      <c r="AO2209" s="13" t="s">
        <v>11531</v>
      </c>
      <c r="AP2209" s="13" t="s">
        <v>1715</v>
      </c>
      <c r="AQ2209" s="13">
        <v>1</v>
      </c>
      <c r="AR2209" s="13">
        <v>2</v>
      </c>
      <c r="AT2209" s="13">
        <v>1</v>
      </c>
      <c r="AU2209" s="13">
        <v>0</v>
      </c>
      <c r="AV2209" s="13">
        <v>1</v>
      </c>
      <c r="AW2209" s="13">
        <v>1</v>
      </c>
      <c r="AX2209" s="13">
        <v>2</v>
      </c>
      <c r="AZ2209" s="13">
        <v>1</v>
      </c>
      <c r="BA2209" s="13">
        <v>1</v>
      </c>
      <c r="BB2209" s="13">
        <v>1</v>
      </c>
      <c r="BC2209" s="13">
        <v>1</v>
      </c>
      <c r="BD2209" s="13">
        <v>2</v>
      </c>
      <c r="BF2209" s="13">
        <v>1</v>
      </c>
      <c r="BG2209" s="13">
        <v>3</v>
      </c>
      <c r="BH2209" s="17">
        <v>1</v>
      </c>
      <c r="BI2209" s="13">
        <v>1</v>
      </c>
      <c r="BJ2209" s="13">
        <v>2</v>
      </c>
      <c r="BK2209" s="13">
        <v>1</v>
      </c>
      <c r="BS2209" s="13">
        <v>1</v>
      </c>
      <c r="BT2209" s="13">
        <v>46</v>
      </c>
      <c r="BU2209" s="13">
        <v>1</v>
      </c>
      <c r="BV2209" s="13">
        <v>0</v>
      </c>
      <c r="CA2209" s="18">
        <v>2442</v>
      </c>
      <c r="CB2209" s="18"/>
      <c r="CC2209" s="18" t="s">
        <v>11532</v>
      </c>
      <c r="CD2209" s="18">
        <v>580.29999999999995</v>
      </c>
      <c r="CE2209" s="18"/>
      <c r="CF2209" s="18"/>
      <c r="CG2209" s="18"/>
      <c r="CH2209" s="13">
        <v>2</v>
      </c>
      <c r="CI2209" s="13">
        <v>1</v>
      </c>
      <c r="CJ2209" s="13">
        <v>1</v>
      </c>
      <c r="CK2209" s="13">
        <v>1</v>
      </c>
      <c r="CL2209" s="13">
        <v>1</v>
      </c>
      <c r="CM2209" s="13">
        <v>1</v>
      </c>
      <c r="CN2209" s="13">
        <v>1</v>
      </c>
      <c r="CO2209" s="13">
        <v>1</v>
      </c>
      <c r="CP2209" s="13">
        <v>1</v>
      </c>
      <c r="CQ2209" s="13">
        <v>1</v>
      </c>
      <c r="CR2209" s="13">
        <v>1</v>
      </c>
      <c r="CS2209" s="14">
        <v>41618</v>
      </c>
      <c r="CT2209" s="13">
        <v>2</v>
      </c>
      <c r="CW2209" s="13" t="s">
        <v>11533</v>
      </c>
      <c r="CX2209" s="38" t="s">
        <v>11534</v>
      </c>
      <c r="CY2209" s="38" t="s">
        <v>11535</v>
      </c>
      <c r="CZ2209" s="38" t="s">
        <v>5797</v>
      </c>
      <c r="DA2209" s="38" t="s">
        <v>11536</v>
      </c>
    </row>
    <row r="2210" spans="1:106" s="13" customFormat="1">
      <c r="A2210" s="84">
        <v>4159</v>
      </c>
      <c r="B2210" s="84">
        <v>1</v>
      </c>
      <c r="C2210" s="13" t="s">
        <v>991</v>
      </c>
      <c r="D2210" s="13" t="s">
        <v>10982</v>
      </c>
      <c r="E2210" s="14">
        <v>17349</v>
      </c>
      <c r="F2210" s="13" t="s">
        <v>338</v>
      </c>
      <c r="G2210" s="13" t="s">
        <v>338</v>
      </c>
      <c r="H2210" s="13" t="s">
        <v>338</v>
      </c>
      <c r="I2210" s="14">
        <v>41197</v>
      </c>
      <c r="J2210" s="13">
        <f t="shared" si="79"/>
        <v>65</v>
      </c>
      <c r="K2210" s="14">
        <v>41243</v>
      </c>
      <c r="L2210" s="13">
        <v>4</v>
      </c>
      <c r="M2210" s="14">
        <v>41632</v>
      </c>
      <c r="N2210" s="67">
        <f t="shared" si="78"/>
        <v>14.291581108829568</v>
      </c>
      <c r="O2210" s="16">
        <v>2</v>
      </c>
      <c r="Q2210" s="13" t="s">
        <v>11537</v>
      </c>
      <c r="R2210" s="13" t="s">
        <v>46</v>
      </c>
      <c r="S2210" s="13">
        <v>2</v>
      </c>
      <c r="T2210" s="13">
        <v>2</v>
      </c>
      <c r="U2210" s="13">
        <v>2</v>
      </c>
      <c r="V2210" s="13">
        <v>2</v>
      </c>
      <c r="X2210" s="13">
        <v>1</v>
      </c>
      <c r="Z2210" s="13">
        <v>4</v>
      </c>
      <c r="AC2210" s="13">
        <v>2</v>
      </c>
      <c r="AD2210" s="13">
        <v>2</v>
      </c>
      <c r="AE2210" s="13">
        <v>2</v>
      </c>
      <c r="AF2210" s="13">
        <v>2</v>
      </c>
      <c r="AG2210" s="13">
        <v>1</v>
      </c>
      <c r="AH2210" s="13">
        <v>2</v>
      </c>
      <c r="AI2210" s="13">
        <v>2</v>
      </c>
      <c r="AJ2210" s="13">
        <v>2</v>
      </c>
      <c r="AK2210" s="13">
        <v>2</v>
      </c>
      <c r="AL2210" s="13">
        <v>2</v>
      </c>
      <c r="AM2210" s="13">
        <v>2</v>
      </c>
      <c r="AN2210" s="13">
        <v>1</v>
      </c>
      <c r="AO2210" s="13" t="s">
        <v>11538</v>
      </c>
      <c r="AP2210" s="13" t="s">
        <v>489</v>
      </c>
      <c r="AQ2210" s="13">
        <v>1</v>
      </c>
      <c r="AR2210" s="13">
        <v>1</v>
      </c>
      <c r="AS2210" s="13">
        <v>2</v>
      </c>
      <c r="AT2210" s="13">
        <v>1</v>
      </c>
      <c r="AU2210" s="13">
        <v>1</v>
      </c>
      <c r="AV2210" s="13">
        <v>1</v>
      </c>
      <c r="AW2210" s="13">
        <v>2</v>
      </c>
      <c r="AX2210" s="13">
        <v>1</v>
      </c>
      <c r="AY2210" s="13">
        <v>2</v>
      </c>
      <c r="AZ2210" s="13">
        <v>1</v>
      </c>
      <c r="BA2210" s="13">
        <v>1</v>
      </c>
      <c r="BB2210" s="13">
        <v>1</v>
      </c>
      <c r="BC2210" s="13">
        <v>0</v>
      </c>
      <c r="BD2210" s="13">
        <v>1</v>
      </c>
      <c r="BE2210" s="13">
        <v>0</v>
      </c>
      <c r="BF2210" s="13">
        <v>1</v>
      </c>
      <c r="BG2210" s="13">
        <v>2</v>
      </c>
      <c r="BH2210" s="17">
        <v>2</v>
      </c>
      <c r="BI2210" s="13">
        <v>1</v>
      </c>
      <c r="BJ2210" s="13">
        <v>2</v>
      </c>
      <c r="BK2210" s="13">
        <v>1</v>
      </c>
      <c r="BS2210" s="13">
        <v>1</v>
      </c>
      <c r="BT2210" s="13">
        <v>28.6</v>
      </c>
      <c r="BU2210" s="13">
        <v>1</v>
      </c>
      <c r="BV2210" s="13">
        <v>3</v>
      </c>
      <c r="CA2210" s="18">
        <v>2407</v>
      </c>
      <c r="CB2210" s="18"/>
      <c r="CC2210" s="18">
        <v>2024</v>
      </c>
      <c r="CD2210" s="18">
        <v>419.6</v>
      </c>
      <c r="CE2210" s="18"/>
      <c r="CF2210" s="18"/>
      <c r="CG2210" s="18"/>
      <c r="CH2210" s="13">
        <v>2</v>
      </c>
      <c r="CI2210" s="13">
        <v>1</v>
      </c>
      <c r="CJ2210" s="13">
        <v>1</v>
      </c>
      <c r="CK2210" s="13">
        <v>1</v>
      </c>
      <c r="CL2210" s="13">
        <v>1</v>
      </c>
      <c r="CM2210" s="13">
        <v>1</v>
      </c>
      <c r="CN2210" s="13">
        <v>1</v>
      </c>
      <c r="CO2210" s="13">
        <v>1</v>
      </c>
      <c r="CP2210" s="13">
        <v>1</v>
      </c>
      <c r="CQ2210" s="13">
        <v>1</v>
      </c>
      <c r="CR2210" s="13">
        <v>1</v>
      </c>
      <c r="CS2210" s="14">
        <v>41610</v>
      </c>
      <c r="CT2210" s="13">
        <v>3</v>
      </c>
      <c r="CW2210" s="13" t="s">
        <v>11539</v>
      </c>
      <c r="CX2210" s="38" t="s">
        <v>11540</v>
      </c>
      <c r="CY2210" s="38" t="s">
        <v>11541</v>
      </c>
      <c r="CZ2210" s="38"/>
      <c r="DA2210" s="38" t="s">
        <v>11542</v>
      </c>
    </row>
    <row r="2211" spans="1:106" s="13" customFormat="1">
      <c r="A2211" s="84">
        <v>4162</v>
      </c>
      <c r="B2211" s="84">
        <v>1</v>
      </c>
      <c r="C2211" s="13" t="s">
        <v>213</v>
      </c>
      <c r="D2211" s="13" t="s">
        <v>37</v>
      </c>
      <c r="E2211" s="14">
        <v>19054</v>
      </c>
      <c r="F2211" s="13" t="s">
        <v>710</v>
      </c>
      <c r="G2211" s="13" t="s">
        <v>240</v>
      </c>
      <c r="H2211" s="13" t="s">
        <v>240</v>
      </c>
      <c r="I2211" s="14">
        <v>41409</v>
      </c>
      <c r="J2211" s="13">
        <f t="shared" si="79"/>
        <v>61</v>
      </c>
      <c r="K2211" s="14">
        <v>41456</v>
      </c>
      <c r="L2211" s="13">
        <v>2</v>
      </c>
      <c r="M2211" s="14">
        <v>41801</v>
      </c>
      <c r="N2211" s="67">
        <f t="shared" ref="N2211:N2236" si="80">(M2211-I2211)*12/365.25</f>
        <v>12.878850102669405</v>
      </c>
      <c r="O2211" s="16">
        <v>2</v>
      </c>
      <c r="Q2211" s="13" t="s">
        <v>11543</v>
      </c>
      <c r="R2211" s="13" t="s">
        <v>11544</v>
      </c>
      <c r="S2211" s="13">
        <v>2</v>
      </c>
      <c r="T2211" s="13">
        <v>2</v>
      </c>
      <c r="U2211" s="13">
        <v>2</v>
      </c>
      <c r="V2211" s="13">
        <v>2</v>
      </c>
      <c r="X2211" s="13">
        <v>2</v>
      </c>
      <c r="Z2211" s="13">
        <v>4</v>
      </c>
      <c r="AH2211" s="13">
        <v>2</v>
      </c>
      <c r="AI2211" s="13">
        <v>2</v>
      </c>
      <c r="AJ2211" s="13">
        <v>2</v>
      </c>
      <c r="AK2211" s="13">
        <v>2</v>
      </c>
      <c r="AL2211" s="13">
        <v>2</v>
      </c>
      <c r="AM2211" s="13">
        <v>2</v>
      </c>
      <c r="AN2211" s="13">
        <v>1</v>
      </c>
      <c r="AO2211" s="13" t="s">
        <v>2311</v>
      </c>
      <c r="AP2211" s="13" t="s">
        <v>809</v>
      </c>
      <c r="AQ2211" s="13">
        <v>1</v>
      </c>
      <c r="AR2211" s="13">
        <v>1</v>
      </c>
      <c r="AS2211" s="13">
        <v>2</v>
      </c>
      <c r="AT2211" s="13">
        <v>1</v>
      </c>
      <c r="AU2211" s="13">
        <v>0</v>
      </c>
      <c r="AV2211" s="13">
        <v>1</v>
      </c>
      <c r="AW2211" s="13">
        <v>3</v>
      </c>
      <c r="AX2211" s="13">
        <v>1</v>
      </c>
      <c r="AY2211" s="13">
        <v>2</v>
      </c>
      <c r="AZ2211" s="13">
        <v>3</v>
      </c>
      <c r="BB2211" s="13">
        <v>1</v>
      </c>
      <c r="BC2211" s="13">
        <v>1</v>
      </c>
      <c r="BD2211" s="13">
        <v>2</v>
      </c>
      <c r="BF2211" s="13">
        <v>1</v>
      </c>
      <c r="BG2211" s="13">
        <v>3</v>
      </c>
      <c r="BH2211" s="17">
        <v>1</v>
      </c>
      <c r="BJ2211" s="13">
        <v>2</v>
      </c>
      <c r="BK2211" s="13">
        <v>1</v>
      </c>
      <c r="BL2211" s="13">
        <v>1</v>
      </c>
      <c r="BM2211" s="13">
        <v>3846</v>
      </c>
      <c r="BN2211" s="13">
        <v>2</v>
      </c>
      <c r="BQ2211" s="13" t="s">
        <v>633</v>
      </c>
      <c r="BR2211" s="13" t="s">
        <v>634</v>
      </c>
      <c r="BS2211" s="13">
        <v>1</v>
      </c>
      <c r="BT2211" s="13">
        <v>44</v>
      </c>
      <c r="BU2211" s="13">
        <v>1</v>
      </c>
      <c r="BV2211" s="13">
        <v>5</v>
      </c>
      <c r="CA2211" s="18">
        <v>4162</v>
      </c>
      <c r="CB2211" s="18"/>
      <c r="CC2211" s="18" t="s">
        <v>10989</v>
      </c>
      <c r="CD2211" s="18">
        <v>944.8</v>
      </c>
      <c r="CE2211" s="18"/>
      <c r="CF2211" s="18"/>
      <c r="CG2211" s="18"/>
      <c r="CI2211" s="13">
        <v>1</v>
      </c>
      <c r="CJ2211" s="13">
        <v>1</v>
      </c>
      <c r="CK2211" s="13">
        <v>1</v>
      </c>
      <c r="CL2211" s="13">
        <v>1</v>
      </c>
      <c r="CM2211" s="13">
        <v>1</v>
      </c>
      <c r="CN2211" s="13">
        <v>1</v>
      </c>
      <c r="CO2211" s="13">
        <v>1</v>
      </c>
      <c r="CP2211" s="13">
        <v>1</v>
      </c>
      <c r="CQ2211" s="13">
        <v>1</v>
      </c>
      <c r="CR2211" s="13">
        <v>1</v>
      </c>
      <c r="CW2211" s="13" t="s">
        <v>11545</v>
      </c>
      <c r="CX2211" s="38" t="s">
        <v>11066</v>
      </c>
      <c r="CY2211" s="38" t="s">
        <v>11546</v>
      </c>
      <c r="CZ2211" s="38"/>
      <c r="DA2211" s="38" t="s">
        <v>8741</v>
      </c>
      <c r="DB2211" s="13">
        <v>35</v>
      </c>
    </row>
    <row r="2212" spans="1:106" s="13" customFormat="1">
      <c r="A2212" s="84">
        <v>4166</v>
      </c>
      <c r="B2212" s="84">
        <v>1</v>
      </c>
      <c r="C2212" s="13" t="s">
        <v>11547</v>
      </c>
      <c r="D2212" s="13" t="s">
        <v>37</v>
      </c>
      <c r="E2212" s="14">
        <v>22767</v>
      </c>
      <c r="F2212" s="13" t="s">
        <v>302</v>
      </c>
      <c r="G2212" s="13" t="s">
        <v>302</v>
      </c>
      <c r="H2212" s="13" t="s">
        <v>381</v>
      </c>
      <c r="I2212" s="14">
        <v>41258</v>
      </c>
      <c r="J2212" s="13">
        <f t="shared" si="79"/>
        <v>50</v>
      </c>
      <c r="K2212" s="14">
        <v>41310</v>
      </c>
      <c r="L2212" s="13">
        <v>1</v>
      </c>
      <c r="M2212" s="14">
        <v>41802</v>
      </c>
      <c r="N2212" s="67">
        <f t="shared" si="80"/>
        <v>17.872689938398356</v>
      </c>
      <c r="O2212" s="16">
        <v>2</v>
      </c>
      <c r="R2212" s="13" t="s">
        <v>38</v>
      </c>
      <c r="S2212" s="13">
        <v>2</v>
      </c>
      <c r="T2212" s="13">
        <v>2</v>
      </c>
      <c r="U2212" s="13">
        <v>2</v>
      </c>
      <c r="V2212" s="13">
        <v>2</v>
      </c>
      <c r="X2212" s="13">
        <v>2</v>
      </c>
      <c r="Z2212" s="13">
        <v>4</v>
      </c>
      <c r="AH2212" s="13">
        <v>2</v>
      </c>
      <c r="AI2212" s="13">
        <v>2</v>
      </c>
      <c r="AJ2212" s="13">
        <v>2</v>
      </c>
      <c r="AK2212" s="13">
        <v>2</v>
      </c>
      <c r="AL2212" s="13">
        <v>2</v>
      </c>
      <c r="AM2212" s="13">
        <v>2</v>
      </c>
      <c r="AN2212" s="13">
        <v>2</v>
      </c>
      <c r="AP2212" s="13" t="s">
        <v>4756</v>
      </c>
      <c r="AQ2212" s="13">
        <v>1</v>
      </c>
      <c r="AR2212" s="13">
        <v>2</v>
      </c>
      <c r="AT2212" s="13">
        <v>1</v>
      </c>
      <c r="AU2212" s="13">
        <v>0</v>
      </c>
      <c r="AV2212" s="13">
        <v>1</v>
      </c>
      <c r="AW2212" s="13">
        <v>3</v>
      </c>
      <c r="AX2212" s="13">
        <v>2</v>
      </c>
      <c r="AZ2212" s="13">
        <v>1</v>
      </c>
      <c r="BA2212" s="13">
        <v>3</v>
      </c>
      <c r="BB2212" s="13">
        <v>2</v>
      </c>
      <c r="BD2212" s="13">
        <v>1</v>
      </c>
      <c r="BE2212" s="13">
        <v>3</v>
      </c>
      <c r="BF2212" s="13">
        <v>1</v>
      </c>
      <c r="BG2212" s="13">
        <v>3</v>
      </c>
      <c r="BH2212" s="17">
        <v>1</v>
      </c>
      <c r="BI2212" s="13">
        <v>1</v>
      </c>
      <c r="BJ2212" s="13">
        <v>1</v>
      </c>
      <c r="BK2212" s="13">
        <v>1</v>
      </c>
      <c r="BS2212" s="13">
        <v>1</v>
      </c>
      <c r="BT2212" s="13">
        <v>22</v>
      </c>
      <c r="BU2212" s="13">
        <v>1</v>
      </c>
      <c r="BV2212" s="13">
        <v>0</v>
      </c>
      <c r="CA2212" s="18">
        <v>2490</v>
      </c>
      <c r="CB2212" s="18"/>
      <c r="CC2212" s="18" t="s">
        <v>6522</v>
      </c>
      <c r="CD2212" s="18">
        <v>944.4</v>
      </c>
      <c r="CE2212" s="18"/>
      <c r="CF2212" s="18"/>
      <c r="CG2212" s="18"/>
      <c r="CI2212" s="13">
        <v>1</v>
      </c>
      <c r="CJ2212" s="13">
        <v>1</v>
      </c>
      <c r="CK2212" s="13">
        <v>1</v>
      </c>
      <c r="CL2212" s="13">
        <v>1</v>
      </c>
      <c r="CM2212" s="13">
        <v>1</v>
      </c>
      <c r="CN2212" s="13">
        <v>1</v>
      </c>
      <c r="CO2212" s="13">
        <v>1</v>
      </c>
      <c r="CP2212" s="13">
        <v>1</v>
      </c>
      <c r="CQ2212" s="13">
        <v>1</v>
      </c>
      <c r="CR2212" s="13">
        <v>1</v>
      </c>
      <c r="CW2212" s="13" t="s">
        <v>11548</v>
      </c>
      <c r="CX2212" s="38" t="s">
        <v>11549</v>
      </c>
      <c r="CY2212" s="38" t="s">
        <v>4998</v>
      </c>
      <c r="CZ2212" s="38"/>
      <c r="DA2212" s="38" t="s">
        <v>8741</v>
      </c>
      <c r="DB2212" s="13">
        <v>36</v>
      </c>
    </row>
    <row r="2213" spans="1:106" s="13" customFormat="1">
      <c r="A2213" s="84">
        <v>4175</v>
      </c>
      <c r="B2213" s="84">
        <v>5</v>
      </c>
      <c r="C2213" s="13" t="s">
        <v>417</v>
      </c>
      <c r="D2213" s="13" t="s">
        <v>37</v>
      </c>
      <c r="E2213" s="14">
        <v>11397</v>
      </c>
      <c r="F2213" s="13" t="s">
        <v>648</v>
      </c>
      <c r="G2213" s="13" t="s">
        <v>648</v>
      </c>
      <c r="H2213" s="13" t="s">
        <v>648</v>
      </c>
      <c r="I2213" s="14">
        <v>41320</v>
      </c>
      <c r="J2213" s="13">
        <f t="shared" si="79"/>
        <v>81</v>
      </c>
      <c r="K2213" s="14">
        <v>41354</v>
      </c>
      <c r="L2213" s="13">
        <v>4</v>
      </c>
      <c r="M2213" s="14">
        <v>41733</v>
      </c>
      <c r="N2213" s="67">
        <f t="shared" si="80"/>
        <v>13.568788501026694</v>
      </c>
      <c r="O2213" s="16">
        <v>2</v>
      </c>
      <c r="Q2213" s="13" t="s">
        <v>11550</v>
      </c>
      <c r="R2213" s="13" t="s">
        <v>190</v>
      </c>
      <c r="S2213" s="13">
        <v>2</v>
      </c>
      <c r="T2213" s="13">
        <v>2</v>
      </c>
      <c r="U2213" s="13">
        <v>2</v>
      </c>
      <c r="V2213" s="13">
        <v>2</v>
      </c>
      <c r="X2213" s="13">
        <v>1</v>
      </c>
      <c r="Z2213" s="13">
        <v>4</v>
      </c>
      <c r="AC2213" s="13">
        <v>2</v>
      </c>
      <c r="AD2213" s="13">
        <v>2</v>
      </c>
      <c r="AE2213" s="13">
        <v>2</v>
      </c>
      <c r="AF2213" s="13">
        <v>2</v>
      </c>
      <c r="AG2213" s="13">
        <v>1</v>
      </c>
      <c r="AH2213" s="13">
        <v>2</v>
      </c>
      <c r="AI2213" s="13">
        <v>2</v>
      </c>
      <c r="AJ2213" s="13">
        <v>3</v>
      </c>
      <c r="AK2213" s="13">
        <v>2</v>
      </c>
      <c r="AL2213" s="13">
        <v>1</v>
      </c>
      <c r="AM2213" s="13">
        <v>1</v>
      </c>
      <c r="AO2213" s="13" t="s">
        <v>11551</v>
      </c>
      <c r="AP2213" s="13" t="s">
        <v>3508</v>
      </c>
      <c r="AQ2213" s="13">
        <v>1</v>
      </c>
      <c r="AR2213" s="13">
        <v>1</v>
      </c>
      <c r="AT2213" s="13">
        <v>1</v>
      </c>
      <c r="AU2213" s="13">
        <v>0</v>
      </c>
      <c r="AV2213" s="13">
        <v>2</v>
      </c>
      <c r="AX2213" s="13">
        <v>2</v>
      </c>
      <c r="AZ2213" s="13">
        <v>2</v>
      </c>
      <c r="BB2213" s="13">
        <v>2</v>
      </c>
      <c r="BD2213" s="13">
        <v>2</v>
      </c>
      <c r="BF2213" s="13">
        <v>1</v>
      </c>
      <c r="BG2213" s="13">
        <v>6</v>
      </c>
      <c r="BH2213" s="17">
        <v>2</v>
      </c>
      <c r="BI2213" s="13">
        <v>2</v>
      </c>
      <c r="BJ2213" s="13">
        <v>2</v>
      </c>
      <c r="BK2213" s="13">
        <v>1</v>
      </c>
      <c r="BL2213" s="13">
        <v>1</v>
      </c>
      <c r="BM2213" s="13">
        <v>3803</v>
      </c>
      <c r="BN2213" s="13">
        <v>1</v>
      </c>
      <c r="BO2213" s="13" t="s">
        <v>3147</v>
      </c>
      <c r="BP2213" s="13">
        <v>180</v>
      </c>
      <c r="BQ2213" s="13" t="s">
        <v>11223</v>
      </c>
      <c r="BR2213" s="13" t="s">
        <v>238</v>
      </c>
      <c r="BS2213" s="13">
        <v>2</v>
      </c>
      <c r="BT2213" s="13">
        <v>53</v>
      </c>
      <c r="BU2213" s="13">
        <v>1</v>
      </c>
      <c r="BV2213" s="13">
        <v>2</v>
      </c>
      <c r="CA2213" s="18"/>
      <c r="CB2213" s="18"/>
      <c r="CC2213" s="18"/>
      <c r="CD2213" s="18"/>
      <c r="CE2213" s="18"/>
      <c r="CF2213" s="18"/>
      <c r="CG2213" s="18"/>
      <c r="CH2213" s="13">
        <v>2</v>
      </c>
      <c r="CI2213" s="13">
        <v>1</v>
      </c>
      <c r="CJ2213" s="13">
        <v>1</v>
      </c>
      <c r="CK2213" s="13">
        <v>1</v>
      </c>
      <c r="CL2213" s="13">
        <v>1</v>
      </c>
      <c r="CM2213" s="13">
        <v>1</v>
      </c>
      <c r="CN2213" s="13">
        <v>1</v>
      </c>
      <c r="CO2213" s="13">
        <v>1</v>
      </c>
      <c r="CP2213" s="13">
        <v>1</v>
      </c>
      <c r="CQ2213" s="13">
        <v>1</v>
      </c>
      <c r="CR2213" s="13">
        <v>1</v>
      </c>
      <c r="CS2213" s="14">
        <v>41570</v>
      </c>
      <c r="CT2213" s="13">
        <v>2</v>
      </c>
      <c r="CU2213" s="13" t="s">
        <v>11552</v>
      </c>
      <c r="CW2213" s="13" t="s">
        <v>11553</v>
      </c>
      <c r="CX2213" s="38" t="s">
        <v>11554</v>
      </c>
      <c r="CY2213" s="38" t="s">
        <v>11555</v>
      </c>
      <c r="CZ2213" s="38"/>
      <c r="DA2213" s="38" t="s">
        <v>8741</v>
      </c>
      <c r="DB2213" s="13">
        <v>37</v>
      </c>
    </row>
    <row r="2214" spans="1:106" s="13" customFormat="1">
      <c r="A2214" s="84">
        <v>4176</v>
      </c>
      <c r="B2214" s="84">
        <v>1</v>
      </c>
      <c r="C2214" s="13" t="s">
        <v>369</v>
      </c>
      <c r="D2214" s="13" t="s">
        <v>37</v>
      </c>
      <c r="E2214" s="14">
        <v>10626</v>
      </c>
      <c r="F2214" s="13" t="s">
        <v>396</v>
      </c>
      <c r="G2214" s="13" t="s">
        <v>214</v>
      </c>
      <c r="H2214" s="13" t="s">
        <v>214</v>
      </c>
      <c r="I2214" s="14">
        <v>41320</v>
      </c>
      <c r="J2214" s="13">
        <f t="shared" si="79"/>
        <v>84</v>
      </c>
      <c r="K2214" s="14">
        <v>41414</v>
      </c>
      <c r="L2214" s="13">
        <v>2</v>
      </c>
      <c r="M2214" s="14">
        <v>41447</v>
      </c>
      <c r="N2214" s="67">
        <f t="shared" si="80"/>
        <v>4.1724845995893221</v>
      </c>
      <c r="O2214" s="16">
        <v>2</v>
      </c>
      <c r="Q2214" s="13" t="s">
        <v>11556</v>
      </c>
      <c r="R2214" s="13" t="s">
        <v>2597</v>
      </c>
      <c r="S2214" s="13">
        <v>3</v>
      </c>
      <c r="T2214" s="13">
        <v>2</v>
      </c>
      <c r="U2214" s="13">
        <v>2</v>
      </c>
      <c r="V2214" s="13">
        <v>1</v>
      </c>
      <c r="W2214" s="13" t="s">
        <v>11557</v>
      </c>
      <c r="X2214" s="13">
        <v>1</v>
      </c>
      <c r="Z2214" s="13">
        <v>4</v>
      </c>
      <c r="AC2214" s="13">
        <v>2</v>
      </c>
      <c r="AD2214" s="13">
        <v>2</v>
      </c>
      <c r="AE2214" s="13">
        <v>2</v>
      </c>
      <c r="AF2214" s="13">
        <v>2</v>
      </c>
      <c r="AG2214" s="13">
        <v>1</v>
      </c>
      <c r="AI2214" s="13">
        <v>2</v>
      </c>
      <c r="AJ2214" s="13">
        <v>2</v>
      </c>
      <c r="AK2214" s="13">
        <v>2</v>
      </c>
      <c r="AL2214" s="13">
        <v>2</v>
      </c>
      <c r="AM2214" s="13">
        <v>1</v>
      </c>
      <c r="AN2214" s="13">
        <v>1</v>
      </c>
      <c r="AO2214" s="13" t="s">
        <v>10366</v>
      </c>
      <c r="AP2214" s="13" t="s">
        <v>7462</v>
      </c>
      <c r="AQ2214" s="13">
        <v>1</v>
      </c>
      <c r="AR2214" s="13">
        <v>1</v>
      </c>
      <c r="AS2214" s="13">
        <v>3</v>
      </c>
      <c r="AT2214" s="13">
        <v>1</v>
      </c>
      <c r="AU2214" s="13">
        <v>3</v>
      </c>
      <c r="AV2214" s="13">
        <v>1</v>
      </c>
      <c r="AW2214" s="13">
        <v>3</v>
      </c>
      <c r="AX2214" s="13">
        <v>2</v>
      </c>
      <c r="AZ2214" s="13">
        <v>2</v>
      </c>
      <c r="BB2214" s="13">
        <v>3</v>
      </c>
      <c r="BD2214" s="13">
        <v>1</v>
      </c>
      <c r="BE2214" s="13">
        <v>3</v>
      </c>
      <c r="BF2214" s="13">
        <v>1</v>
      </c>
      <c r="BG2214" s="13">
        <v>3</v>
      </c>
      <c r="BH2214" s="17">
        <v>1</v>
      </c>
      <c r="BI2214" s="13">
        <v>2</v>
      </c>
      <c r="BJ2214" s="13">
        <v>2</v>
      </c>
      <c r="BK2214" s="13">
        <v>1</v>
      </c>
      <c r="BL2214" s="13">
        <v>1</v>
      </c>
      <c r="BM2214" s="13">
        <v>3804</v>
      </c>
      <c r="BN2214" s="13">
        <v>2</v>
      </c>
      <c r="BQ2214" s="13" t="s">
        <v>237</v>
      </c>
      <c r="BR2214" s="13" t="s">
        <v>238</v>
      </c>
      <c r="BS2214" s="13">
        <v>1</v>
      </c>
      <c r="BT2214" s="13">
        <v>73</v>
      </c>
      <c r="BU2214" s="13">
        <v>1</v>
      </c>
      <c r="BV2214" s="13">
        <v>0</v>
      </c>
      <c r="CA2214" s="18"/>
      <c r="CB2214" s="18"/>
      <c r="CC2214" s="18" t="s">
        <v>6522</v>
      </c>
      <c r="CD2214" s="18">
        <v>2554.4</v>
      </c>
      <c r="CE2214" s="18"/>
      <c r="CF2214" s="18"/>
      <c r="CG2214" s="18"/>
      <c r="CI2214" s="13">
        <v>1</v>
      </c>
      <c r="CJ2214" s="13">
        <v>1</v>
      </c>
      <c r="CK2214" s="13">
        <v>1</v>
      </c>
      <c r="CL2214" s="13">
        <v>1</v>
      </c>
      <c r="CM2214" s="13">
        <v>1</v>
      </c>
      <c r="CN2214" s="13">
        <v>1</v>
      </c>
      <c r="CO2214" s="13">
        <v>1</v>
      </c>
      <c r="CP2214" s="13">
        <v>1</v>
      </c>
      <c r="CQ2214" s="13">
        <v>1</v>
      </c>
      <c r="CR2214" s="13">
        <v>1</v>
      </c>
      <c r="CS2214" s="14">
        <v>41617</v>
      </c>
      <c r="CT2214" s="13">
        <v>1</v>
      </c>
      <c r="CW2214" s="13" t="s">
        <v>11558</v>
      </c>
      <c r="CX2214" s="38" t="s">
        <v>11559</v>
      </c>
      <c r="CY2214" s="38" t="s">
        <v>11560</v>
      </c>
      <c r="CZ2214" s="38"/>
      <c r="DA2214" s="38" t="s">
        <v>8741</v>
      </c>
      <c r="DB2214" s="13">
        <v>38</v>
      </c>
    </row>
    <row r="2215" spans="1:106" s="13" customFormat="1">
      <c r="A2215" s="84">
        <v>4177</v>
      </c>
      <c r="B2215" s="84">
        <v>5</v>
      </c>
      <c r="C2215" s="13" t="s">
        <v>4483</v>
      </c>
      <c r="D2215" s="13" t="s">
        <v>37</v>
      </c>
      <c r="E2215" s="14">
        <v>11299</v>
      </c>
      <c r="F2215" s="13" t="s">
        <v>235</v>
      </c>
      <c r="G2215" s="13" t="s">
        <v>264</v>
      </c>
      <c r="H2215" s="13" t="s">
        <v>264</v>
      </c>
      <c r="I2215" s="14">
        <v>41228</v>
      </c>
      <c r="J2215" s="13">
        <f t="shared" si="79"/>
        <v>81</v>
      </c>
      <c r="K2215" s="14">
        <v>41317</v>
      </c>
      <c r="L2215" s="13">
        <v>4</v>
      </c>
      <c r="M2215" s="14">
        <v>41562</v>
      </c>
      <c r="N2215" s="67">
        <f t="shared" si="80"/>
        <v>10.973305954825461</v>
      </c>
      <c r="O2215" s="16">
        <v>2</v>
      </c>
      <c r="Q2215" s="13" t="s">
        <v>323</v>
      </c>
      <c r="S2215" s="13">
        <v>2</v>
      </c>
      <c r="T2215" s="13">
        <v>2</v>
      </c>
      <c r="U2215" s="13">
        <v>2</v>
      </c>
      <c r="V2215" s="13">
        <v>2</v>
      </c>
      <c r="X2215" s="13">
        <v>4</v>
      </c>
      <c r="Z2215" s="13">
        <v>4</v>
      </c>
      <c r="AC2215" s="13">
        <v>2</v>
      </c>
      <c r="AD2215" s="13">
        <v>2</v>
      </c>
      <c r="AE2215" s="13">
        <v>2</v>
      </c>
      <c r="AF2215" s="13">
        <v>2</v>
      </c>
      <c r="AG2215" s="13">
        <v>1</v>
      </c>
      <c r="AH2215" s="13">
        <v>2</v>
      </c>
      <c r="AI2215" s="13">
        <v>2</v>
      </c>
      <c r="AJ2215" s="13">
        <v>3</v>
      </c>
      <c r="AK2215" s="13">
        <v>1</v>
      </c>
      <c r="AL2215" s="13">
        <v>2</v>
      </c>
      <c r="AM2215" s="13">
        <v>1</v>
      </c>
      <c r="AN2215" s="13">
        <v>1</v>
      </c>
      <c r="AO2215" s="13" t="s">
        <v>3539</v>
      </c>
      <c r="AP2215" s="13" t="s">
        <v>11561</v>
      </c>
      <c r="AQ2215" s="13">
        <v>1</v>
      </c>
      <c r="AR2215" s="13">
        <v>2</v>
      </c>
      <c r="AT2215" s="13">
        <v>1</v>
      </c>
      <c r="AU2215" s="13">
        <v>0</v>
      </c>
      <c r="AV2215" s="13">
        <v>1</v>
      </c>
      <c r="AW2215" s="13">
        <v>1</v>
      </c>
      <c r="AX2215" s="13">
        <v>2</v>
      </c>
      <c r="AZ2215" s="13">
        <v>1</v>
      </c>
      <c r="BA2215" s="13">
        <v>2</v>
      </c>
      <c r="BB2215" s="13">
        <v>3</v>
      </c>
      <c r="BD2215" s="13">
        <v>2</v>
      </c>
      <c r="BF2215" s="13">
        <v>2</v>
      </c>
      <c r="BH2215" s="17">
        <v>1</v>
      </c>
      <c r="BI2215" s="13">
        <v>1</v>
      </c>
      <c r="BJ2215" s="13">
        <v>1</v>
      </c>
      <c r="BK2215" s="13">
        <v>1</v>
      </c>
      <c r="BL2215" s="13">
        <v>1</v>
      </c>
      <c r="BM2215" s="13">
        <v>3805</v>
      </c>
      <c r="BN2215" s="13">
        <v>1</v>
      </c>
      <c r="BO2215" s="13" t="s">
        <v>10391</v>
      </c>
      <c r="BP2215" s="13">
        <v>180</v>
      </c>
      <c r="BQ2215" s="13" t="s">
        <v>11304</v>
      </c>
      <c r="BR2215" s="13" t="s">
        <v>271</v>
      </c>
      <c r="BS2215" s="13">
        <v>2</v>
      </c>
      <c r="BT2215" s="13">
        <v>115</v>
      </c>
      <c r="BU2215" s="13">
        <v>1</v>
      </c>
      <c r="CA2215" s="18"/>
      <c r="CB2215" s="18"/>
      <c r="CC2215" s="18">
        <v>115</v>
      </c>
      <c r="CD2215" s="18">
        <v>1548</v>
      </c>
      <c r="CE2215" s="18"/>
      <c r="CF2215" s="18"/>
      <c r="CG2215" s="18"/>
      <c r="CH2215" s="13">
        <v>2</v>
      </c>
      <c r="CI2215" s="13">
        <v>1</v>
      </c>
      <c r="CJ2215" s="13">
        <v>1</v>
      </c>
      <c r="CK2215" s="13">
        <v>1</v>
      </c>
      <c r="CL2215" s="13">
        <v>1</v>
      </c>
      <c r="CM2215" s="13">
        <v>1</v>
      </c>
      <c r="CN2215" s="13">
        <v>1</v>
      </c>
      <c r="CO2215" s="13">
        <v>1</v>
      </c>
      <c r="CP2215" s="13">
        <v>1</v>
      </c>
      <c r="CQ2215" s="13">
        <v>1</v>
      </c>
      <c r="CR2215" s="13">
        <v>1</v>
      </c>
      <c r="CS2215" s="14">
        <v>41562</v>
      </c>
      <c r="CT2215" s="13">
        <v>1</v>
      </c>
      <c r="CU2215" s="13" t="s">
        <v>11552</v>
      </c>
      <c r="CW2215" s="13" t="s">
        <v>11562</v>
      </c>
      <c r="CX2215" s="38" t="s">
        <v>5193</v>
      </c>
      <c r="CY2215" s="38" t="s">
        <v>5212</v>
      </c>
      <c r="CZ2215" s="38"/>
      <c r="DA2215" s="38" t="s">
        <v>11563</v>
      </c>
    </row>
    <row r="2216" spans="1:106" s="13" customFormat="1">
      <c r="A2216" s="84">
        <v>4179</v>
      </c>
      <c r="B2216" s="84">
        <v>5</v>
      </c>
      <c r="C2216" s="13" t="s">
        <v>276</v>
      </c>
      <c r="D2216" s="13" t="s">
        <v>37</v>
      </c>
      <c r="E2216" s="14">
        <v>19445</v>
      </c>
      <c r="F2216" s="13" t="s">
        <v>295</v>
      </c>
      <c r="G2216" s="13" t="s">
        <v>295</v>
      </c>
      <c r="H2216" s="13" t="s">
        <v>295</v>
      </c>
      <c r="I2216" s="14">
        <v>41136</v>
      </c>
      <c r="J2216" s="13">
        <f t="shared" si="79"/>
        <v>59</v>
      </c>
      <c r="K2216" s="14">
        <v>41235</v>
      </c>
      <c r="L2216" s="13">
        <v>2</v>
      </c>
      <c r="M2216" s="14">
        <v>41801</v>
      </c>
      <c r="N2216" s="67">
        <f t="shared" si="80"/>
        <v>21.848049281314168</v>
      </c>
      <c r="O2216" s="16">
        <v>2</v>
      </c>
      <c r="Q2216" s="13" t="s">
        <v>205</v>
      </c>
      <c r="R2216" s="13" t="s">
        <v>38</v>
      </c>
      <c r="S2216" s="13">
        <v>2</v>
      </c>
      <c r="T2216" s="13">
        <v>2</v>
      </c>
      <c r="U2216" s="13">
        <v>2</v>
      </c>
      <c r="V2216" s="13">
        <v>2</v>
      </c>
      <c r="X2216" s="13">
        <v>2</v>
      </c>
      <c r="Z2216" s="13">
        <v>4</v>
      </c>
      <c r="AH2216" s="13">
        <v>2</v>
      </c>
      <c r="AI2216" s="13">
        <v>2</v>
      </c>
      <c r="AJ2216" s="13">
        <v>2</v>
      </c>
      <c r="AK2216" s="13">
        <v>2</v>
      </c>
      <c r="AL2216" s="13">
        <v>2</v>
      </c>
      <c r="AM2216" s="13">
        <v>2</v>
      </c>
      <c r="AN2216" s="13">
        <v>2</v>
      </c>
      <c r="AP2216" s="13" t="s">
        <v>40</v>
      </c>
      <c r="AQ2216" s="13">
        <v>1</v>
      </c>
      <c r="AR2216" s="13">
        <v>1</v>
      </c>
      <c r="AS2216" s="13">
        <v>9</v>
      </c>
      <c r="AT2216" s="13">
        <v>1</v>
      </c>
      <c r="AU2216" s="13">
        <v>0</v>
      </c>
      <c r="AV2216" s="13">
        <v>2</v>
      </c>
      <c r="AX2216" s="13">
        <v>1</v>
      </c>
      <c r="AY2216" s="13">
        <v>9</v>
      </c>
      <c r="AZ2216" s="13">
        <v>2</v>
      </c>
      <c r="BB2216" s="13">
        <v>3</v>
      </c>
      <c r="BD2216" s="13">
        <v>2</v>
      </c>
      <c r="BF2216" s="13">
        <v>1</v>
      </c>
      <c r="BG2216" s="13">
        <v>9</v>
      </c>
      <c r="BH2216" s="17">
        <v>1</v>
      </c>
      <c r="BI2216" s="13">
        <v>1</v>
      </c>
      <c r="BK2216" s="13">
        <v>1</v>
      </c>
      <c r="BL2216" s="13">
        <v>1</v>
      </c>
      <c r="BM2216" s="13">
        <v>3807</v>
      </c>
      <c r="BN2216" s="13">
        <v>1</v>
      </c>
      <c r="BO2216" s="13" t="s">
        <v>9204</v>
      </c>
      <c r="BP2216" s="13">
        <v>232</v>
      </c>
      <c r="BQ2216" s="13" t="s">
        <v>237</v>
      </c>
      <c r="BR2216" s="13" t="s">
        <v>238</v>
      </c>
      <c r="BS2216" s="13">
        <v>1</v>
      </c>
      <c r="BT2216" s="13">
        <v>43</v>
      </c>
      <c r="BU2216" s="13">
        <v>1</v>
      </c>
      <c r="BV2216" s="13">
        <v>6</v>
      </c>
      <c r="CA2216" s="18">
        <v>2593</v>
      </c>
      <c r="CB2216" s="18"/>
      <c r="CC2216" s="18" t="s">
        <v>6522</v>
      </c>
      <c r="CD2216" s="18">
        <v>1432.8</v>
      </c>
      <c r="CE2216" s="18"/>
      <c r="CF2216" s="18"/>
      <c r="CG2216" s="18"/>
      <c r="CI2216" s="13">
        <v>1</v>
      </c>
      <c r="CJ2216" s="13">
        <v>1</v>
      </c>
      <c r="CK2216" s="13">
        <v>1</v>
      </c>
      <c r="CL2216" s="13">
        <v>1</v>
      </c>
      <c r="CM2216" s="13">
        <v>1</v>
      </c>
      <c r="CN2216" s="13">
        <v>1</v>
      </c>
      <c r="CO2216" s="13">
        <v>1</v>
      </c>
      <c r="CP2216" s="13">
        <v>1</v>
      </c>
      <c r="CQ2216" s="13">
        <v>1</v>
      </c>
      <c r="CR2216" s="13">
        <v>1</v>
      </c>
      <c r="CS2216" s="14">
        <v>41607</v>
      </c>
      <c r="CT2216" s="13">
        <v>2</v>
      </c>
      <c r="CW2216" s="13" t="s">
        <v>11564</v>
      </c>
      <c r="CX2216" s="38" t="s">
        <v>11565</v>
      </c>
      <c r="CY2216" s="38" t="s">
        <v>5958</v>
      </c>
      <c r="CZ2216" s="38"/>
      <c r="DA2216" s="38" t="s">
        <v>8741</v>
      </c>
      <c r="DB2216" s="13">
        <v>39</v>
      </c>
    </row>
    <row r="2217" spans="1:106" s="13" customFormat="1">
      <c r="A2217" s="84">
        <v>4180</v>
      </c>
      <c r="B2217" s="84">
        <v>1</v>
      </c>
      <c r="C2217" s="13" t="s">
        <v>412</v>
      </c>
      <c r="D2217" s="13" t="s">
        <v>37</v>
      </c>
      <c r="E2217" s="14">
        <v>10297</v>
      </c>
      <c r="F2217" s="13" t="s">
        <v>559</v>
      </c>
      <c r="G2217" s="13" t="s">
        <v>559</v>
      </c>
      <c r="H2217" s="13" t="s">
        <v>559</v>
      </c>
      <c r="I2217" s="14">
        <v>41348</v>
      </c>
      <c r="J2217" s="13">
        <f t="shared" si="79"/>
        <v>85</v>
      </c>
      <c r="K2217" s="14">
        <v>41419</v>
      </c>
      <c r="L2217" s="13">
        <v>2</v>
      </c>
      <c r="M2217" s="14">
        <v>41421</v>
      </c>
      <c r="N2217" s="67">
        <f t="shared" si="80"/>
        <v>2.3983572895277208</v>
      </c>
      <c r="O2217" s="16">
        <v>2</v>
      </c>
      <c r="Q2217" s="13" t="s">
        <v>11566</v>
      </c>
      <c r="R2217" s="13" t="s">
        <v>46</v>
      </c>
      <c r="S2217" s="13">
        <v>2</v>
      </c>
      <c r="T2217" s="13">
        <v>2</v>
      </c>
      <c r="U2217" s="13">
        <v>2</v>
      </c>
      <c r="V2217" s="13">
        <v>2</v>
      </c>
      <c r="X2217" s="13">
        <v>2</v>
      </c>
      <c r="AH2217" s="13">
        <v>2</v>
      </c>
      <c r="AI2217" s="13">
        <v>2</v>
      </c>
      <c r="AJ2217" s="13">
        <v>2</v>
      </c>
      <c r="AK2217" s="13">
        <v>2</v>
      </c>
      <c r="AL2217" s="13">
        <v>2</v>
      </c>
      <c r="AM2217" s="13">
        <v>2</v>
      </c>
      <c r="AN2217" s="13">
        <v>1</v>
      </c>
      <c r="AO2217" s="13" t="s">
        <v>3570</v>
      </c>
      <c r="AP2217" s="13" t="s">
        <v>3883</v>
      </c>
      <c r="AQ2217" s="13">
        <v>1</v>
      </c>
      <c r="AR2217" s="13">
        <v>1</v>
      </c>
      <c r="AS2217" s="13">
        <v>2</v>
      </c>
      <c r="AT2217" s="13">
        <v>1</v>
      </c>
      <c r="AU2217" s="13">
        <v>0</v>
      </c>
      <c r="AV2217" s="13">
        <v>2</v>
      </c>
      <c r="AX2217" s="13">
        <v>2</v>
      </c>
      <c r="AZ2217" s="13">
        <v>2</v>
      </c>
      <c r="BB2217" s="13">
        <v>3</v>
      </c>
      <c r="BD2217" s="13">
        <v>1</v>
      </c>
      <c r="BE2217" s="13">
        <v>0</v>
      </c>
      <c r="BF2217" s="13">
        <v>1</v>
      </c>
      <c r="BG2217" s="13">
        <v>2</v>
      </c>
      <c r="BH2217" s="17">
        <v>1</v>
      </c>
      <c r="BI2217" s="13">
        <v>1</v>
      </c>
      <c r="BJ2217" s="13">
        <v>1</v>
      </c>
      <c r="BK2217" s="13">
        <v>1</v>
      </c>
      <c r="BL2217" s="13">
        <v>1</v>
      </c>
      <c r="BM2217" s="13">
        <v>3810</v>
      </c>
      <c r="BN2217" s="13">
        <v>2</v>
      </c>
      <c r="BQ2217" s="13" t="s">
        <v>3019</v>
      </c>
      <c r="BR2217" s="13" t="s">
        <v>3020</v>
      </c>
      <c r="BS2217" s="13">
        <v>1</v>
      </c>
      <c r="BT2217" s="13">
        <v>40</v>
      </c>
      <c r="BU2217" s="13">
        <v>1</v>
      </c>
      <c r="BV2217" s="13">
        <v>0</v>
      </c>
      <c r="BX2217" s="13">
        <v>245</v>
      </c>
      <c r="CA2217" s="18"/>
      <c r="CB2217" s="18"/>
      <c r="CC2217" s="18">
        <v>2400</v>
      </c>
      <c r="CD2217" s="18">
        <v>1212</v>
      </c>
      <c r="CE2217" s="18"/>
      <c r="CF2217" s="18"/>
      <c r="CG2217" s="18"/>
      <c r="CI2217" s="13">
        <v>1</v>
      </c>
      <c r="CJ2217" s="13">
        <v>1</v>
      </c>
      <c r="CK2217" s="13">
        <v>1</v>
      </c>
      <c r="CL2217" s="13">
        <v>1</v>
      </c>
      <c r="CM2217" s="13">
        <v>2</v>
      </c>
      <c r="CN2217" s="13">
        <v>1</v>
      </c>
      <c r="CO2217" s="13">
        <v>1</v>
      </c>
      <c r="CP2217" s="13">
        <v>1</v>
      </c>
      <c r="CQ2217" s="13">
        <v>1</v>
      </c>
      <c r="CR2217" s="13">
        <v>2</v>
      </c>
      <c r="CS2217" s="14">
        <v>41421</v>
      </c>
      <c r="CW2217" s="13" t="s">
        <v>11567</v>
      </c>
      <c r="CX2217" s="38" t="s">
        <v>9508</v>
      </c>
      <c r="CY2217" s="38" t="s">
        <v>9509</v>
      </c>
      <c r="CZ2217" s="38" t="s">
        <v>11568</v>
      </c>
      <c r="DA2217" s="38" t="s">
        <v>11569</v>
      </c>
    </row>
    <row r="2218" spans="1:106" s="13" customFormat="1">
      <c r="A2218" s="84">
        <v>4190</v>
      </c>
      <c r="B2218" s="84">
        <v>1</v>
      </c>
      <c r="C2218" s="13" t="s">
        <v>11570</v>
      </c>
      <c r="D2218" s="13" t="s">
        <v>11571</v>
      </c>
      <c r="E2218" s="14">
        <v>14686</v>
      </c>
      <c r="F2218" s="13" t="s">
        <v>295</v>
      </c>
      <c r="G2218" s="13" t="s">
        <v>295</v>
      </c>
      <c r="H2218" s="13" t="s">
        <v>295</v>
      </c>
      <c r="I2218" s="14">
        <v>41409</v>
      </c>
      <c r="J2218" s="13">
        <f t="shared" si="79"/>
        <v>73</v>
      </c>
      <c r="K2218" s="14">
        <v>41437</v>
      </c>
      <c r="L2218" s="13">
        <v>4</v>
      </c>
      <c r="M2218" s="14">
        <v>41520</v>
      </c>
      <c r="N2218" s="67">
        <f t="shared" si="80"/>
        <v>3.6468172484599588</v>
      </c>
      <c r="O2218" s="16">
        <v>2</v>
      </c>
      <c r="Q2218" s="13" t="s">
        <v>2041</v>
      </c>
      <c r="R2218" s="13" t="s">
        <v>3236</v>
      </c>
      <c r="S2218" s="13">
        <v>2</v>
      </c>
      <c r="T2218" s="13">
        <v>2</v>
      </c>
      <c r="U2218" s="13">
        <v>2</v>
      </c>
      <c r="V2218" s="13">
        <v>2</v>
      </c>
      <c r="X2218" s="13">
        <v>2</v>
      </c>
      <c r="Z2218" s="13">
        <v>4</v>
      </c>
      <c r="AH2218" s="13">
        <v>2</v>
      </c>
      <c r="AI2218" s="13">
        <v>2</v>
      </c>
      <c r="AJ2218" s="13">
        <v>2</v>
      </c>
      <c r="AK2218" s="13">
        <v>1</v>
      </c>
      <c r="AL2218" s="13">
        <v>3</v>
      </c>
      <c r="AM2218" s="13">
        <v>3</v>
      </c>
      <c r="AN2218" s="13">
        <v>1</v>
      </c>
      <c r="AO2218" s="13" t="s">
        <v>267</v>
      </c>
      <c r="AP2218" s="13" t="s">
        <v>125</v>
      </c>
      <c r="AQ2218" s="13">
        <v>1</v>
      </c>
      <c r="AR2218" s="13">
        <v>1</v>
      </c>
      <c r="AS2218" s="13">
        <v>2</v>
      </c>
      <c r="AT2218" s="13">
        <v>1</v>
      </c>
      <c r="AU2218" s="13">
        <v>0</v>
      </c>
      <c r="AV2218" s="13">
        <v>2</v>
      </c>
      <c r="AX2218" s="13">
        <v>1</v>
      </c>
      <c r="AY2218" s="13">
        <v>2</v>
      </c>
      <c r="AZ2218" s="13">
        <v>3</v>
      </c>
      <c r="BB2218" s="13">
        <v>1</v>
      </c>
      <c r="BC2218" s="13">
        <v>0</v>
      </c>
      <c r="BD2218" s="13">
        <v>1</v>
      </c>
      <c r="BE2218" s="13">
        <v>0</v>
      </c>
      <c r="BF2218" s="13">
        <v>1</v>
      </c>
      <c r="BG2218" s="13">
        <v>3</v>
      </c>
      <c r="BH2218" s="17">
        <v>1</v>
      </c>
      <c r="BI2218" s="13">
        <v>1</v>
      </c>
      <c r="BJ2218" s="13">
        <v>2</v>
      </c>
      <c r="BK2218" s="13">
        <v>1</v>
      </c>
      <c r="BL2218" s="13">
        <v>1</v>
      </c>
      <c r="BM2218" s="13">
        <v>3821</v>
      </c>
      <c r="BN2218" s="13">
        <v>2</v>
      </c>
      <c r="BQ2218" s="13" t="s">
        <v>3019</v>
      </c>
      <c r="BR2218" s="13" t="s">
        <v>3020</v>
      </c>
      <c r="BS2218" s="13">
        <v>2</v>
      </c>
      <c r="BT2218" s="13">
        <v>44.8</v>
      </c>
      <c r="BU2218" s="13">
        <v>1</v>
      </c>
      <c r="BV2218" s="13">
        <v>9</v>
      </c>
      <c r="CA2218" s="18"/>
      <c r="CB2218" s="18"/>
      <c r="CC2218" s="18" t="s">
        <v>11572</v>
      </c>
      <c r="CD2218" s="18">
        <v>2877.2</v>
      </c>
      <c r="CE2218" s="18"/>
      <c r="CF2218" s="18"/>
      <c r="CG2218" s="18"/>
      <c r="CH2218" s="13">
        <v>2</v>
      </c>
      <c r="CI2218" s="13">
        <v>1</v>
      </c>
      <c r="CJ2218" s="13">
        <v>1</v>
      </c>
      <c r="CK2218" s="13">
        <v>1</v>
      </c>
      <c r="CL2218" s="13">
        <v>1</v>
      </c>
      <c r="CM2218" s="13">
        <v>1</v>
      </c>
      <c r="CN2218" s="13">
        <v>1</v>
      </c>
      <c r="CO2218" s="13">
        <v>1</v>
      </c>
      <c r="CP2218" s="13">
        <v>1</v>
      </c>
      <c r="CQ2218" s="13">
        <v>1</v>
      </c>
      <c r="CR2218" s="13">
        <v>1</v>
      </c>
      <c r="CS2218" s="14">
        <v>41648</v>
      </c>
      <c r="CT2218" s="13">
        <v>2</v>
      </c>
      <c r="CW2218" s="13" t="s">
        <v>11573</v>
      </c>
      <c r="CX2218" s="38" t="s">
        <v>11389</v>
      </c>
      <c r="CY2218" s="38" t="s">
        <v>6499</v>
      </c>
      <c r="CZ2218" s="38" t="s">
        <v>47</v>
      </c>
      <c r="DA2218" s="38" t="s">
        <v>11574</v>
      </c>
    </row>
    <row r="2219" spans="1:106" s="13" customFormat="1">
      <c r="A2219" s="84">
        <v>4195</v>
      </c>
      <c r="B2219" s="84">
        <v>1</v>
      </c>
      <c r="C2219" s="13" t="s">
        <v>11575</v>
      </c>
      <c r="D2219" s="13" t="s">
        <v>37</v>
      </c>
      <c r="E2219" s="14">
        <v>11186</v>
      </c>
      <c r="F2219" s="13" t="s">
        <v>764</v>
      </c>
      <c r="G2219" s="13" t="s">
        <v>764</v>
      </c>
      <c r="H2219" s="13" t="s">
        <v>764</v>
      </c>
      <c r="I2219" s="14">
        <v>41379</v>
      </c>
      <c r="J2219" s="13">
        <f t="shared" si="79"/>
        <v>82</v>
      </c>
      <c r="K2219" s="14">
        <v>41402</v>
      </c>
      <c r="L2219" s="13">
        <v>4</v>
      </c>
      <c r="M2219" s="14">
        <v>41410</v>
      </c>
      <c r="N2219" s="67">
        <f t="shared" si="80"/>
        <v>1.0184804928131417</v>
      </c>
      <c r="O2219" s="16">
        <v>2</v>
      </c>
      <c r="Q2219" s="13" t="s">
        <v>245</v>
      </c>
      <c r="S2219" s="13">
        <v>2</v>
      </c>
      <c r="T2219" s="13">
        <v>1</v>
      </c>
      <c r="U2219" s="13">
        <v>2</v>
      </c>
      <c r="V2219" s="13">
        <v>2</v>
      </c>
      <c r="W2219" s="13" t="s">
        <v>11576</v>
      </c>
      <c r="X2219" s="13">
        <v>1</v>
      </c>
      <c r="Z2219" s="13">
        <v>4</v>
      </c>
      <c r="AC2219" s="13">
        <v>2</v>
      </c>
      <c r="AD2219" s="13">
        <v>2</v>
      </c>
      <c r="AE2219" s="13">
        <v>2</v>
      </c>
      <c r="AF2219" s="13">
        <v>2</v>
      </c>
      <c r="AG2219" s="13">
        <v>1</v>
      </c>
      <c r="AH2219" s="13">
        <v>2</v>
      </c>
      <c r="AI2219" s="13">
        <v>2</v>
      </c>
      <c r="AJ2219" s="13">
        <v>2</v>
      </c>
      <c r="AK2219" s="13">
        <v>2</v>
      </c>
      <c r="AL2219" s="13">
        <v>2</v>
      </c>
      <c r="AM2219" s="13">
        <v>2</v>
      </c>
      <c r="AN2219" s="13">
        <v>2</v>
      </c>
      <c r="AO2219" s="13" t="s">
        <v>1984</v>
      </c>
      <c r="AP2219" s="13" t="s">
        <v>1946</v>
      </c>
      <c r="AQ2219" s="13">
        <v>1</v>
      </c>
      <c r="AR2219" s="13">
        <v>1</v>
      </c>
      <c r="AS2219" s="13">
        <v>2</v>
      </c>
      <c r="AT2219" s="13">
        <v>1</v>
      </c>
      <c r="AU2219" s="13">
        <v>1</v>
      </c>
      <c r="AV2219" s="13">
        <v>1</v>
      </c>
      <c r="AW2219" s="13">
        <v>1</v>
      </c>
      <c r="AX2219" s="13">
        <v>1</v>
      </c>
      <c r="AY2219" s="13">
        <v>1</v>
      </c>
      <c r="AZ2219" s="13">
        <v>1</v>
      </c>
      <c r="BA2219" s="13">
        <v>1</v>
      </c>
      <c r="BB2219" s="13">
        <v>2</v>
      </c>
      <c r="BD2219" s="13">
        <v>1</v>
      </c>
      <c r="BE2219" s="13">
        <v>1</v>
      </c>
      <c r="BF2219" s="13">
        <v>1</v>
      </c>
      <c r="BG2219" s="13">
        <v>2</v>
      </c>
      <c r="BH2219" s="17">
        <v>1</v>
      </c>
      <c r="BI2219" s="13">
        <v>1</v>
      </c>
      <c r="BJ2219" s="13">
        <v>1</v>
      </c>
      <c r="BK2219" s="13">
        <v>1</v>
      </c>
      <c r="BL2219" s="13">
        <v>1</v>
      </c>
      <c r="BM2219" s="13">
        <v>3827</v>
      </c>
      <c r="BN2219" s="13">
        <v>2</v>
      </c>
      <c r="BQ2219" s="13" t="s">
        <v>237</v>
      </c>
      <c r="BR2219" s="13" t="s">
        <v>238</v>
      </c>
      <c r="BS2219" s="13">
        <v>1</v>
      </c>
      <c r="BT2219" s="13">
        <v>34</v>
      </c>
      <c r="BU2219" s="13">
        <v>1</v>
      </c>
      <c r="BV2219" s="13">
        <v>1</v>
      </c>
      <c r="CA2219" s="18"/>
      <c r="CB2219" s="18"/>
      <c r="CC2219" s="18">
        <v>1430</v>
      </c>
      <c r="CD2219" s="18">
        <v>1075.5999999999999</v>
      </c>
      <c r="CE2219" s="18"/>
      <c r="CF2219" s="18"/>
      <c r="CG2219" s="18"/>
      <c r="CH2219" s="13">
        <v>2</v>
      </c>
      <c r="CI2219" s="13">
        <v>1</v>
      </c>
      <c r="CJ2219" s="13">
        <v>1</v>
      </c>
      <c r="CK2219" s="13">
        <v>1</v>
      </c>
      <c r="CL2219" s="13">
        <v>1</v>
      </c>
      <c r="CM2219" s="13">
        <v>1</v>
      </c>
      <c r="CN2219" s="13">
        <v>1</v>
      </c>
      <c r="CO2219" s="13">
        <v>1</v>
      </c>
      <c r="CP2219" s="13">
        <v>1</v>
      </c>
      <c r="CQ2219" s="13">
        <v>1</v>
      </c>
      <c r="CR2219" s="13">
        <v>1</v>
      </c>
      <c r="CS2219" s="14">
        <v>41579</v>
      </c>
      <c r="CT2219" s="13">
        <v>4</v>
      </c>
      <c r="CW2219" s="13" t="s">
        <v>11577</v>
      </c>
      <c r="CX2219" s="38" t="s">
        <v>11578</v>
      </c>
      <c r="CY2219" s="38" t="s">
        <v>11579</v>
      </c>
      <c r="CZ2219" s="38" t="s">
        <v>11580</v>
      </c>
      <c r="DA2219" s="38" t="s">
        <v>11581</v>
      </c>
    </row>
    <row r="2220" spans="1:106" s="13" customFormat="1">
      <c r="A2220" s="84">
        <v>4198</v>
      </c>
      <c r="B2220" s="84">
        <v>1</v>
      </c>
      <c r="C2220" s="13" t="s">
        <v>404</v>
      </c>
      <c r="D2220" s="13" t="s">
        <v>37</v>
      </c>
      <c r="E2220" s="14">
        <v>12175</v>
      </c>
      <c r="F2220" s="13" t="s">
        <v>439</v>
      </c>
      <c r="G2220" s="13" t="s">
        <v>439</v>
      </c>
      <c r="H2220" s="13" t="s">
        <v>439</v>
      </c>
      <c r="I2220" s="14">
        <v>41440</v>
      </c>
      <c r="J2220" s="13">
        <f t="shared" si="79"/>
        <v>80</v>
      </c>
      <c r="K2220" s="14">
        <v>41443</v>
      </c>
      <c r="L2220" s="13">
        <v>2</v>
      </c>
      <c r="M2220" s="14">
        <v>41603</v>
      </c>
      <c r="N2220" s="67">
        <f t="shared" si="80"/>
        <v>5.3552361396303905</v>
      </c>
      <c r="O2220" s="16">
        <v>2</v>
      </c>
      <c r="Q2220" s="13" t="s">
        <v>3322</v>
      </c>
      <c r="R2220" s="13" t="s">
        <v>441</v>
      </c>
      <c r="S2220" s="13">
        <v>2</v>
      </c>
      <c r="T2220" s="13">
        <v>2</v>
      </c>
      <c r="U2220" s="13">
        <v>2</v>
      </c>
      <c r="V2220" s="13">
        <v>2</v>
      </c>
      <c r="X2220" s="13">
        <v>2</v>
      </c>
      <c r="Z2220" s="13">
        <v>4</v>
      </c>
      <c r="AH2220" s="13">
        <v>2</v>
      </c>
      <c r="AJ2220" s="13">
        <v>2</v>
      </c>
      <c r="AK2220" s="13">
        <v>2</v>
      </c>
      <c r="AL2220" s="13">
        <v>2</v>
      </c>
      <c r="AM2220" s="13">
        <v>2</v>
      </c>
      <c r="AN2220" s="13">
        <v>1</v>
      </c>
      <c r="AO2220" s="13" t="s">
        <v>11582</v>
      </c>
      <c r="AP2220" s="13" t="s">
        <v>9750</v>
      </c>
      <c r="AQ2220" s="13">
        <v>1</v>
      </c>
      <c r="AR2220" s="13">
        <v>1</v>
      </c>
      <c r="AS2220" s="13">
        <v>0</v>
      </c>
      <c r="AT2220" s="13">
        <v>1</v>
      </c>
      <c r="AU2220" s="13">
        <v>0</v>
      </c>
      <c r="AV2220" s="13">
        <v>1</v>
      </c>
      <c r="AW2220" s="13">
        <v>0</v>
      </c>
      <c r="BB2220" s="13">
        <v>1</v>
      </c>
      <c r="BC2220" s="13">
        <v>0</v>
      </c>
      <c r="BH2220" s="17">
        <v>1</v>
      </c>
      <c r="BI2220" s="13">
        <v>2</v>
      </c>
      <c r="BJ2220" s="13">
        <v>2</v>
      </c>
      <c r="BK2220" s="13">
        <v>1</v>
      </c>
      <c r="BL2220" s="13">
        <v>1</v>
      </c>
      <c r="BM2220" s="13">
        <v>3830</v>
      </c>
      <c r="BN2220" s="13">
        <v>2</v>
      </c>
      <c r="BQ2220" s="13" t="s">
        <v>442</v>
      </c>
      <c r="BR2220" s="13" t="s">
        <v>443</v>
      </c>
      <c r="CA2220" s="18"/>
      <c r="CB2220" s="18"/>
      <c r="CC2220" s="18" t="s">
        <v>7711</v>
      </c>
      <c r="CD2220" s="18">
        <v>3167.2</v>
      </c>
      <c r="CE2220" s="18"/>
      <c r="CF2220" s="18"/>
      <c r="CG2220" s="18"/>
      <c r="CI2220" s="13">
        <v>1</v>
      </c>
      <c r="CJ2220" s="13">
        <v>1</v>
      </c>
      <c r="CK2220" s="13">
        <v>1</v>
      </c>
      <c r="CL2220" s="13">
        <v>1</v>
      </c>
      <c r="CM2220" s="13">
        <v>1</v>
      </c>
      <c r="CN2220" s="13">
        <v>1</v>
      </c>
      <c r="CO2220" s="13">
        <v>1</v>
      </c>
      <c r="CP2220" s="13">
        <v>1</v>
      </c>
      <c r="CQ2220" s="13">
        <v>1</v>
      </c>
      <c r="CR2220" s="13">
        <v>1</v>
      </c>
      <c r="CS2220" s="14">
        <v>41603</v>
      </c>
      <c r="CT2220" s="13">
        <v>2</v>
      </c>
      <c r="CW2220" s="13" t="s">
        <v>8786</v>
      </c>
      <c r="CX2220" s="38" t="s">
        <v>4301</v>
      </c>
      <c r="CY2220" s="38" t="s">
        <v>2135</v>
      </c>
      <c r="CZ2220" s="38"/>
      <c r="DA2220" s="38" t="s">
        <v>11583</v>
      </c>
    </row>
    <row r="2221" spans="1:106" s="13" customFormat="1">
      <c r="A2221" s="84">
        <v>4199</v>
      </c>
      <c r="B2221" s="84">
        <v>5</v>
      </c>
      <c r="C2221" s="13" t="s">
        <v>11584</v>
      </c>
      <c r="D2221" s="13" t="s">
        <v>11585</v>
      </c>
      <c r="E2221" s="14">
        <v>14108</v>
      </c>
      <c r="F2221" s="13" t="s">
        <v>559</v>
      </c>
      <c r="G2221" s="13" t="s">
        <v>559</v>
      </c>
      <c r="H2221" s="13" t="s">
        <v>559</v>
      </c>
      <c r="I2221" s="14">
        <v>41348</v>
      </c>
      <c r="J2221" s="13">
        <f t="shared" si="79"/>
        <v>74</v>
      </c>
      <c r="K2221" s="14">
        <v>41398</v>
      </c>
      <c r="L2221" s="13">
        <v>2</v>
      </c>
      <c r="M2221" s="14">
        <v>41715</v>
      </c>
      <c r="N2221" s="67">
        <f t="shared" si="80"/>
        <v>12.057494866529774</v>
      </c>
      <c r="O2221" s="16">
        <v>2</v>
      </c>
      <c r="Q2221" s="13" t="s">
        <v>180</v>
      </c>
      <c r="R2221" s="13" t="s">
        <v>38</v>
      </c>
      <c r="S2221" s="13">
        <v>2</v>
      </c>
      <c r="T2221" s="13">
        <v>2</v>
      </c>
      <c r="U2221" s="13">
        <v>2</v>
      </c>
      <c r="V2221" s="13">
        <v>2</v>
      </c>
      <c r="X2221" s="13">
        <v>2</v>
      </c>
      <c r="Z2221" s="13">
        <v>4</v>
      </c>
      <c r="AH2221" s="13">
        <v>2</v>
      </c>
      <c r="AI2221" s="13">
        <v>2</v>
      </c>
      <c r="AJ2221" s="13">
        <v>2</v>
      </c>
      <c r="AK2221" s="13">
        <v>2</v>
      </c>
      <c r="AL2221" s="13">
        <v>2</v>
      </c>
      <c r="AM2221" s="13">
        <v>2</v>
      </c>
      <c r="AN2221" s="13">
        <v>2</v>
      </c>
      <c r="AP2221" s="13" t="s">
        <v>11586</v>
      </c>
      <c r="AQ2221" s="13">
        <v>1</v>
      </c>
      <c r="AR2221" s="13">
        <v>2</v>
      </c>
      <c r="AT2221" s="13">
        <v>1</v>
      </c>
      <c r="AU2221" s="13">
        <v>0</v>
      </c>
      <c r="AV2221" s="13">
        <v>2</v>
      </c>
      <c r="AX2221" s="13">
        <v>2</v>
      </c>
      <c r="AZ2221" s="13">
        <v>2</v>
      </c>
      <c r="BB2221" s="13">
        <v>2</v>
      </c>
      <c r="BD2221" s="13">
        <v>2</v>
      </c>
      <c r="BF2221" s="13">
        <v>2</v>
      </c>
      <c r="BH2221" s="17">
        <v>2</v>
      </c>
      <c r="BI2221" s="13">
        <v>2</v>
      </c>
      <c r="BJ2221" s="13">
        <v>1</v>
      </c>
      <c r="BK2221" s="13">
        <v>1</v>
      </c>
      <c r="BL2221" s="13">
        <v>1</v>
      </c>
      <c r="BM2221" s="13">
        <v>3832</v>
      </c>
      <c r="BN2221" s="13">
        <v>1</v>
      </c>
      <c r="BO2221" s="13" t="s">
        <v>8930</v>
      </c>
      <c r="BP2221" s="13">
        <v>180</v>
      </c>
      <c r="BQ2221" s="13" t="s">
        <v>289</v>
      </c>
      <c r="BR2221" s="13" t="s">
        <v>222</v>
      </c>
      <c r="BS2221" s="13">
        <v>1</v>
      </c>
      <c r="BT2221" s="13">
        <v>19</v>
      </c>
      <c r="BU2221" s="13">
        <v>1</v>
      </c>
      <c r="BV2221" s="13">
        <v>0</v>
      </c>
      <c r="CA2221" s="18">
        <v>2635</v>
      </c>
      <c r="CB2221" s="18"/>
      <c r="CC2221" s="18">
        <v>982</v>
      </c>
      <c r="CD2221" s="18">
        <v>718.8</v>
      </c>
      <c r="CE2221" s="18"/>
      <c r="CF2221" s="18"/>
      <c r="CG2221" s="18"/>
      <c r="CI2221" s="13">
        <v>1</v>
      </c>
      <c r="CJ2221" s="13">
        <v>1</v>
      </c>
      <c r="CK2221" s="13">
        <v>1</v>
      </c>
      <c r="CL2221" s="13">
        <v>1</v>
      </c>
      <c r="CM2221" s="13">
        <v>1</v>
      </c>
      <c r="CN2221" s="13">
        <v>1</v>
      </c>
      <c r="CO2221" s="13">
        <v>1</v>
      </c>
      <c r="CP2221" s="13">
        <v>1</v>
      </c>
      <c r="CQ2221" s="13">
        <v>1</v>
      </c>
      <c r="CR2221" s="13">
        <v>1</v>
      </c>
      <c r="CW2221" s="13" t="s">
        <v>11587</v>
      </c>
      <c r="CX2221" s="38" t="s">
        <v>5771</v>
      </c>
      <c r="CY2221" s="38" t="s">
        <v>9252</v>
      </c>
      <c r="CZ2221" s="38" t="s">
        <v>41</v>
      </c>
      <c r="DA2221" s="38" t="s">
        <v>10887</v>
      </c>
      <c r="DB2221" s="13">
        <v>206</v>
      </c>
    </row>
    <row r="2222" spans="1:106" s="13" customFormat="1">
      <c r="A2222" s="84">
        <v>4200</v>
      </c>
      <c r="B2222" s="84">
        <v>1</v>
      </c>
      <c r="C2222" s="13" t="s">
        <v>9972</v>
      </c>
      <c r="D2222" s="13" t="s">
        <v>11051</v>
      </c>
      <c r="E2222" s="14">
        <v>14822</v>
      </c>
      <c r="F2222" s="13" t="s">
        <v>264</v>
      </c>
      <c r="G2222" s="13" t="s">
        <v>264</v>
      </c>
      <c r="H2222" s="13" t="s">
        <v>264</v>
      </c>
      <c r="I2222" s="14">
        <v>41320</v>
      </c>
      <c r="J2222" s="13">
        <f t="shared" si="79"/>
        <v>72</v>
      </c>
      <c r="K2222" s="14">
        <v>41344</v>
      </c>
      <c r="L2222" s="13">
        <v>4</v>
      </c>
      <c r="M2222" s="14">
        <v>41497</v>
      </c>
      <c r="N2222" s="67">
        <f t="shared" si="80"/>
        <v>5.8151950718685832</v>
      </c>
      <c r="O2222" s="16">
        <v>2</v>
      </c>
      <c r="Q2222" s="13" t="s">
        <v>180</v>
      </c>
      <c r="R2222" s="13" t="s">
        <v>38</v>
      </c>
      <c r="S2222" s="13">
        <v>2</v>
      </c>
      <c r="T2222" s="13">
        <v>2</v>
      </c>
      <c r="U2222" s="13">
        <v>2</v>
      </c>
      <c r="V2222" s="13">
        <v>2</v>
      </c>
      <c r="X2222" s="13">
        <v>2</v>
      </c>
      <c r="Z2222" s="13">
        <v>4</v>
      </c>
      <c r="AI2222" s="13">
        <v>2</v>
      </c>
      <c r="AJ2222" s="13">
        <v>2</v>
      </c>
      <c r="AK2222" s="13">
        <v>2</v>
      </c>
      <c r="AL2222" s="13">
        <v>2</v>
      </c>
      <c r="AM2222" s="13">
        <v>2</v>
      </c>
      <c r="AN2222" s="13">
        <v>2</v>
      </c>
      <c r="AP2222" s="13" t="s">
        <v>11588</v>
      </c>
      <c r="AQ2222" s="13">
        <v>1</v>
      </c>
      <c r="AR2222" s="13">
        <v>1</v>
      </c>
      <c r="AS2222" s="13">
        <v>1</v>
      </c>
      <c r="AT2222" s="13">
        <v>1</v>
      </c>
      <c r="AU2222" s="13">
        <v>0</v>
      </c>
      <c r="AV2222" s="13">
        <v>1</v>
      </c>
      <c r="AW2222" s="13">
        <v>2</v>
      </c>
      <c r="AX2222" s="13">
        <v>2</v>
      </c>
      <c r="AZ2222" s="13">
        <v>1</v>
      </c>
      <c r="BA2222" s="13">
        <v>0</v>
      </c>
      <c r="BB2222" s="13">
        <v>1</v>
      </c>
      <c r="BC2222" s="13">
        <v>1</v>
      </c>
      <c r="BD2222" s="13">
        <v>1</v>
      </c>
      <c r="BE2222" s="13">
        <v>1</v>
      </c>
      <c r="BF2222" s="13">
        <v>1</v>
      </c>
      <c r="BG2222" s="13">
        <v>4</v>
      </c>
      <c r="BH2222" s="17">
        <v>1</v>
      </c>
      <c r="BI2222" s="13">
        <v>1</v>
      </c>
      <c r="BJ2222" s="13">
        <v>2</v>
      </c>
      <c r="BK2222" s="13">
        <v>1</v>
      </c>
      <c r="BL2222" s="13">
        <v>1</v>
      </c>
      <c r="BM2222" s="13">
        <v>3879</v>
      </c>
      <c r="BN2222" s="13">
        <v>2</v>
      </c>
      <c r="BQ2222" s="13" t="s">
        <v>289</v>
      </c>
      <c r="BR2222" s="13" t="s">
        <v>222</v>
      </c>
      <c r="BS2222" s="13">
        <v>2</v>
      </c>
      <c r="BT2222" s="13">
        <v>35</v>
      </c>
      <c r="BU2222" s="13">
        <v>1</v>
      </c>
      <c r="BV2222" s="13">
        <v>3</v>
      </c>
      <c r="CA2222" s="18"/>
      <c r="CB2222" s="18"/>
      <c r="CC2222" s="18">
        <v>990</v>
      </c>
      <c r="CD2222" s="18">
        <v>2400</v>
      </c>
      <c r="CE2222" s="18"/>
      <c r="CF2222" s="18"/>
      <c r="CG2222" s="18"/>
      <c r="CH2222" s="13">
        <v>1</v>
      </c>
      <c r="CI2222" s="13">
        <v>1</v>
      </c>
      <c r="CJ2222" s="13">
        <v>1</v>
      </c>
      <c r="CK2222" s="13">
        <v>1</v>
      </c>
      <c r="CL2222" s="13">
        <v>1</v>
      </c>
      <c r="CM2222" s="13">
        <v>1</v>
      </c>
      <c r="CN2222" s="13">
        <v>1</v>
      </c>
      <c r="CO2222" s="13">
        <v>1</v>
      </c>
      <c r="CP2222" s="13">
        <v>1</v>
      </c>
      <c r="CQ2222" s="13">
        <v>1</v>
      </c>
      <c r="CR2222" s="13">
        <v>1</v>
      </c>
      <c r="CS2222" s="14">
        <v>41562</v>
      </c>
      <c r="CW2222" s="13" t="s">
        <v>11589</v>
      </c>
      <c r="CX2222" s="38" t="s">
        <v>11590</v>
      </c>
      <c r="CY2222" s="38" t="s">
        <v>11591</v>
      </c>
      <c r="CZ2222" s="38" t="s">
        <v>47</v>
      </c>
      <c r="DA2222" s="38" t="s">
        <v>11592</v>
      </c>
    </row>
    <row r="2223" spans="1:106" s="13" customFormat="1">
      <c r="A2223" s="84">
        <v>4201</v>
      </c>
      <c r="B2223" s="84">
        <v>1</v>
      </c>
      <c r="C2223" s="13" t="s">
        <v>203</v>
      </c>
      <c r="D2223" s="13" t="s">
        <v>11051</v>
      </c>
      <c r="E2223" s="14">
        <v>12111</v>
      </c>
      <c r="G2223" s="13" t="s">
        <v>194</v>
      </c>
      <c r="H2223" s="13" t="s">
        <v>194</v>
      </c>
      <c r="I2223" s="14">
        <v>41258</v>
      </c>
      <c r="J2223" s="13">
        <f t="shared" si="79"/>
        <v>79</v>
      </c>
      <c r="K2223" s="14">
        <v>41421</v>
      </c>
      <c r="L2223" s="13">
        <v>4</v>
      </c>
      <c r="M2223" s="14">
        <v>41609</v>
      </c>
      <c r="N2223" s="67">
        <f t="shared" si="80"/>
        <v>11.53182751540041</v>
      </c>
      <c r="O2223" s="16">
        <v>2</v>
      </c>
      <c r="S2223" s="13">
        <v>3</v>
      </c>
      <c r="T2223" s="13">
        <v>2</v>
      </c>
      <c r="U2223" s="13">
        <v>1</v>
      </c>
      <c r="V2223" s="13">
        <v>1</v>
      </c>
      <c r="W2223" s="13" t="s">
        <v>11593</v>
      </c>
      <c r="X2223" s="13">
        <v>1</v>
      </c>
      <c r="Z2223" s="13">
        <v>4</v>
      </c>
      <c r="AC2223" s="13">
        <v>2</v>
      </c>
      <c r="AD2223" s="13">
        <v>2</v>
      </c>
      <c r="AE2223" s="13">
        <v>1</v>
      </c>
      <c r="AF2223" s="13">
        <v>2</v>
      </c>
      <c r="AG2223" s="13">
        <v>1</v>
      </c>
      <c r="AH2223" s="13">
        <v>2</v>
      </c>
      <c r="AI2223" s="13">
        <v>2</v>
      </c>
      <c r="AJ2223" s="13">
        <v>2</v>
      </c>
      <c r="AK2223" s="13">
        <v>2</v>
      </c>
      <c r="AL2223" s="13">
        <v>3</v>
      </c>
      <c r="AM2223" s="13">
        <v>1</v>
      </c>
      <c r="AO2223" s="13" t="s">
        <v>11594</v>
      </c>
      <c r="AP2223" s="13" t="s">
        <v>9750</v>
      </c>
      <c r="AQ2223" s="13">
        <v>1</v>
      </c>
      <c r="AR2223" s="13">
        <v>1</v>
      </c>
      <c r="AS2223" s="13">
        <v>7</v>
      </c>
      <c r="AT2223" s="13">
        <v>1</v>
      </c>
      <c r="AU2223" s="13">
        <v>0</v>
      </c>
      <c r="AV2223" s="13">
        <v>1</v>
      </c>
      <c r="AW2223" s="13">
        <v>7</v>
      </c>
      <c r="AX2223" s="13">
        <v>2</v>
      </c>
      <c r="AZ2223" s="13">
        <v>1</v>
      </c>
      <c r="BA2223" s="13">
        <v>4</v>
      </c>
      <c r="BB2223" s="13">
        <v>1</v>
      </c>
      <c r="BC2223" s="13">
        <v>6</v>
      </c>
      <c r="BD2223" s="13">
        <v>1</v>
      </c>
      <c r="BE2223" s="13">
        <v>0</v>
      </c>
      <c r="BF2223" s="13">
        <v>1</v>
      </c>
      <c r="BG2223" s="13">
        <v>7</v>
      </c>
      <c r="BH2223" s="17">
        <v>1</v>
      </c>
      <c r="BI2223" s="13">
        <v>1</v>
      </c>
      <c r="BJ2223" s="13">
        <v>1</v>
      </c>
      <c r="BK2223" s="13">
        <v>1</v>
      </c>
      <c r="BS2223" s="13">
        <v>1</v>
      </c>
      <c r="BU2223" s="13">
        <v>1</v>
      </c>
      <c r="CA2223" s="18"/>
      <c r="CB2223" s="18"/>
      <c r="CC2223" s="18"/>
      <c r="CD2223" s="18"/>
      <c r="CE2223" s="18"/>
      <c r="CF2223" s="18"/>
      <c r="CG2223" s="18"/>
      <c r="CH2223" s="13">
        <v>2</v>
      </c>
      <c r="CI2223" s="13">
        <v>1</v>
      </c>
      <c r="CJ2223" s="13">
        <v>1</v>
      </c>
      <c r="CK2223" s="13">
        <v>1</v>
      </c>
      <c r="CL2223" s="13">
        <v>1</v>
      </c>
      <c r="CM2223" s="13">
        <v>1</v>
      </c>
      <c r="CN2223" s="13">
        <v>1</v>
      </c>
      <c r="CO2223" s="13">
        <v>1</v>
      </c>
      <c r="CP2223" s="13">
        <v>1</v>
      </c>
      <c r="CQ2223" s="13">
        <v>1</v>
      </c>
      <c r="CR2223" s="13">
        <v>1</v>
      </c>
      <c r="CS2223" s="14">
        <v>41541</v>
      </c>
      <c r="CT2223" s="13">
        <v>2</v>
      </c>
      <c r="CW2223" s="13" t="s">
        <v>11595</v>
      </c>
      <c r="CX2223" s="38" t="s">
        <v>11596</v>
      </c>
      <c r="CY2223" s="38" t="s">
        <v>11597</v>
      </c>
      <c r="CZ2223" s="38"/>
      <c r="DA2223" s="38" t="s">
        <v>11598</v>
      </c>
    </row>
    <row r="2224" spans="1:106" s="13" customFormat="1">
      <c r="A2224" s="84">
        <v>4202</v>
      </c>
      <c r="B2224" s="84">
        <v>1</v>
      </c>
      <c r="C2224" s="13" t="s">
        <v>11599</v>
      </c>
      <c r="D2224" s="13" t="s">
        <v>11124</v>
      </c>
      <c r="E2224" s="14">
        <v>17705</v>
      </c>
      <c r="F2224" s="13" t="s">
        <v>381</v>
      </c>
      <c r="G2224" s="13" t="s">
        <v>381</v>
      </c>
      <c r="H2224" s="13" t="s">
        <v>381</v>
      </c>
      <c r="I2224" s="14">
        <v>41348</v>
      </c>
      <c r="J2224" s="13">
        <f t="shared" si="79"/>
        <v>64</v>
      </c>
      <c r="K2224" s="14">
        <v>41402</v>
      </c>
      <c r="L2224" s="13">
        <v>2</v>
      </c>
      <c r="M2224" s="14">
        <v>41715</v>
      </c>
      <c r="N2224" s="67">
        <f t="shared" si="80"/>
        <v>12.057494866529774</v>
      </c>
      <c r="O2224" s="16">
        <v>2</v>
      </c>
      <c r="Q2224" s="13" t="s">
        <v>180</v>
      </c>
      <c r="R2224" s="13" t="s">
        <v>1996</v>
      </c>
      <c r="S2224" s="13">
        <v>2</v>
      </c>
      <c r="T2224" s="13">
        <v>2</v>
      </c>
      <c r="U2224" s="13">
        <v>2</v>
      </c>
      <c r="V2224" s="13">
        <v>2</v>
      </c>
      <c r="X2224" s="13">
        <v>1</v>
      </c>
      <c r="Z2224" s="13">
        <v>4</v>
      </c>
      <c r="AC2224" s="13">
        <v>2</v>
      </c>
      <c r="AD2224" s="13">
        <v>2</v>
      </c>
      <c r="AE2224" s="13">
        <v>2</v>
      </c>
      <c r="AF2224" s="13">
        <v>2</v>
      </c>
      <c r="AG2224" s="13">
        <v>1</v>
      </c>
      <c r="AH2224" s="13">
        <v>2</v>
      </c>
      <c r="AI2224" s="13">
        <v>2</v>
      </c>
      <c r="AJ2224" s="13">
        <v>2</v>
      </c>
      <c r="AK2224" s="13">
        <v>2</v>
      </c>
      <c r="AL2224" s="13">
        <v>1</v>
      </c>
      <c r="AM2224" s="13">
        <v>2</v>
      </c>
      <c r="AN2224" s="13">
        <v>1</v>
      </c>
      <c r="AO2224" s="13" t="s">
        <v>11600</v>
      </c>
      <c r="AP2224" s="13" t="s">
        <v>11601</v>
      </c>
      <c r="AQ2224" s="13">
        <v>1</v>
      </c>
      <c r="AR2224" s="13">
        <v>1</v>
      </c>
      <c r="AS2224" s="13">
        <v>3</v>
      </c>
      <c r="AT2224" s="13">
        <v>1</v>
      </c>
      <c r="AU2224" s="13">
        <v>3</v>
      </c>
      <c r="AV2224" s="13">
        <v>1</v>
      </c>
      <c r="AW2224" s="13">
        <v>3</v>
      </c>
      <c r="AX2224" s="13">
        <v>1</v>
      </c>
      <c r="AY2224" s="13">
        <v>2</v>
      </c>
      <c r="AZ2224" s="13">
        <v>1</v>
      </c>
      <c r="BA2224" s="13">
        <v>2</v>
      </c>
      <c r="BB2224" s="13">
        <v>1</v>
      </c>
      <c r="BC2224" s="13">
        <v>0</v>
      </c>
      <c r="BD2224" s="13">
        <v>1</v>
      </c>
      <c r="BE2224" s="13">
        <v>2</v>
      </c>
      <c r="BF2224" s="13">
        <v>1</v>
      </c>
      <c r="BG2224" s="13">
        <v>2</v>
      </c>
      <c r="BH2224" s="17">
        <v>1</v>
      </c>
      <c r="BI2224" s="13">
        <v>1</v>
      </c>
      <c r="BJ2224" s="13">
        <v>1</v>
      </c>
      <c r="BK2224" s="13">
        <v>1</v>
      </c>
      <c r="BL2224" s="13">
        <v>1</v>
      </c>
      <c r="BM2224" s="13">
        <v>3839</v>
      </c>
      <c r="BN2224" s="13">
        <v>2</v>
      </c>
      <c r="BQ2224" s="13" t="s">
        <v>289</v>
      </c>
      <c r="BR2224" s="13" t="s">
        <v>222</v>
      </c>
      <c r="BS2224" s="13">
        <v>1</v>
      </c>
      <c r="BT2224" s="13">
        <v>44</v>
      </c>
      <c r="BU2224" s="13">
        <v>1</v>
      </c>
      <c r="BV2224" s="13">
        <v>1</v>
      </c>
      <c r="CA2224" s="18"/>
      <c r="CB2224" s="18"/>
      <c r="CC2224" s="18">
        <v>4541.2700000000004</v>
      </c>
      <c r="CD2224" s="18">
        <v>4160</v>
      </c>
      <c r="CE2224" s="18"/>
      <c r="CF2224" s="18"/>
      <c r="CG2224" s="18"/>
      <c r="CI2224" s="13">
        <v>1</v>
      </c>
      <c r="CJ2224" s="13">
        <v>1</v>
      </c>
      <c r="CK2224" s="13">
        <v>1</v>
      </c>
      <c r="CL2224" s="13">
        <v>1</v>
      </c>
      <c r="CM2224" s="13">
        <v>1</v>
      </c>
      <c r="CN2224" s="13">
        <v>1</v>
      </c>
      <c r="CO2224" s="13">
        <v>1</v>
      </c>
      <c r="CP2224" s="13">
        <v>1</v>
      </c>
      <c r="CQ2224" s="13">
        <v>1</v>
      </c>
      <c r="CR2224" s="13">
        <v>1</v>
      </c>
      <c r="CS2224" s="14">
        <v>41614</v>
      </c>
      <c r="CT2224" s="13">
        <v>3</v>
      </c>
      <c r="CW2224" s="13" t="s">
        <v>11602</v>
      </c>
      <c r="CX2224" s="38" t="s">
        <v>11603</v>
      </c>
      <c r="CY2224" s="38" t="s">
        <v>7396</v>
      </c>
      <c r="CZ2224" s="38" t="s">
        <v>47</v>
      </c>
      <c r="DA2224" s="38" t="s">
        <v>11604</v>
      </c>
      <c r="DB2224" s="13">
        <v>207</v>
      </c>
    </row>
    <row r="2225" spans="1:106" s="13" customFormat="1">
      <c r="A2225" s="84">
        <v>4203</v>
      </c>
      <c r="B2225" s="84">
        <v>1</v>
      </c>
      <c r="C2225" s="13" t="s">
        <v>3842</v>
      </c>
      <c r="D2225" s="13" t="s">
        <v>11051</v>
      </c>
      <c r="E2225" s="14">
        <v>10526</v>
      </c>
      <c r="F2225" s="13" t="s">
        <v>673</v>
      </c>
      <c r="G2225" s="13" t="s">
        <v>673</v>
      </c>
      <c r="H2225" s="13" t="s">
        <v>673</v>
      </c>
      <c r="I2225" s="14">
        <v>41379</v>
      </c>
      <c r="J2225" s="13">
        <f t="shared" si="79"/>
        <v>84</v>
      </c>
      <c r="K2225" s="14">
        <v>41422</v>
      </c>
      <c r="L2225" s="13">
        <v>4</v>
      </c>
      <c r="M2225" s="14">
        <v>41517</v>
      </c>
      <c r="N2225" s="67">
        <f t="shared" si="80"/>
        <v>4.5338809034907595</v>
      </c>
      <c r="O2225" s="16">
        <v>2</v>
      </c>
      <c r="S2225" s="13">
        <v>2</v>
      </c>
      <c r="T2225" s="13">
        <v>2</v>
      </c>
      <c r="U2225" s="13">
        <v>2</v>
      </c>
      <c r="V2225" s="13">
        <v>2</v>
      </c>
      <c r="X2225" s="13">
        <v>1</v>
      </c>
      <c r="Z2225" s="13">
        <v>4</v>
      </c>
      <c r="AC2225" s="13">
        <v>2</v>
      </c>
      <c r="AD2225" s="13">
        <v>2</v>
      </c>
      <c r="AE2225" s="13">
        <v>2</v>
      </c>
      <c r="AF2225" s="13">
        <v>2</v>
      </c>
      <c r="AG2225" s="13">
        <v>1</v>
      </c>
      <c r="AH2225" s="13">
        <v>2</v>
      </c>
      <c r="AI2225" s="13">
        <v>2</v>
      </c>
      <c r="AJ2225" s="13">
        <v>3</v>
      </c>
      <c r="AK2225" s="13">
        <v>3</v>
      </c>
      <c r="AL2225" s="13">
        <v>1</v>
      </c>
      <c r="AM2225" s="13">
        <v>1</v>
      </c>
      <c r="AN2225" s="13">
        <v>1</v>
      </c>
      <c r="AO2225" s="13" t="s">
        <v>11605</v>
      </c>
      <c r="AP2225" s="13" t="s">
        <v>809</v>
      </c>
      <c r="AQ2225" s="13">
        <v>1</v>
      </c>
      <c r="AR2225" s="13">
        <v>1</v>
      </c>
      <c r="AS2225" s="13">
        <v>1</v>
      </c>
      <c r="AT2225" s="13">
        <v>1</v>
      </c>
      <c r="AU2225" s="13">
        <v>0</v>
      </c>
      <c r="AV2225" s="13">
        <v>1</v>
      </c>
      <c r="AW2225" s="13">
        <v>2</v>
      </c>
      <c r="AX2225" s="13">
        <v>1</v>
      </c>
      <c r="AY2225" s="13">
        <v>1</v>
      </c>
      <c r="AZ2225" s="13">
        <v>3</v>
      </c>
      <c r="BB2225" s="13">
        <v>1</v>
      </c>
      <c r="BC2225" s="13">
        <v>1</v>
      </c>
      <c r="BD2225" s="13">
        <v>1</v>
      </c>
      <c r="BE2225" s="13">
        <v>1</v>
      </c>
      <c r="BF2225" s="13">
        <v>1</v>
      </c>
      <c r="BG2225" s="13">
        <v>2</v>
      </c>
      <c r="BH2225" s="17">
        <v>1</v>
      </c>
      <c r="BJ2225" s="13">
        <v>1</v>
      </c>
      <c r="BK2225" s="13">
        <v>1</v>
      </c>
      <c r="BL2225" s="13">
        <v>1</v>
      </c>
      <c r="BM2225" s="13">
        <v>3834</v>
      </c>
      <c r="BN2225" s="13">
        <v>2</v>
      </c>
      <c r="BQ2225" s="13" t="s">
        <v>289</v>
      </c>
      <c r="BR2225" s="13" t="s">
        <v>222</v>
      </c>
      <c r="BS2225" s="13">
        <v>1</v>
      </c>
      <c r="BT2225" s="13">
        <v>27</v>
      </c>
      <c r="BU2225" s="13">
        <v>1</v>
      </c>
      <c r="BV2225" s="13">
        <v>3</v>
      </c>
      <c r="CA2225" s="18"/>
      <c r="CB2225" s="18"/>
      <c r="CC2225" s="18" t="s">
        <v>10461</v>
      </c>
      <c r="CD2225" s="18">
        <v>3446.4</v>
      </c>
      <c r="CE2225" s="18"/>
      <c r="CF2225" s="18"/>
      <c r="CG2225" s="18"/>
      <c r="CI2225" s="13">
        <v>1</v>
      </c>
      <c r="CJ2225" s="13">
        <v>1</v>
      </c>
      <c r="CK2225" s="13">
        <v>1</v>
      </c>
      <c r="CL2225" s="13">
        <v>1</v>
      </c>
      <c r="CM2225" s="13">
        <v>1</v>
      </c>
      <c r="CN2225" s="13">
        <v>1</v>
      </c>
      <c r="CO2225" s="13">
        <v>1</v>
      </c>
      <c r="CP2225" s="13">
        <v>1</v>
      </c>
      <c r="CQ2225" s="13">
        <v>1</v>
      </c>
      <c r="CR2225" s="13">
        <v>1</v>
      </c>
      <c r="CS2225" s="14">
        <v>41592</v>
      </c>
      <c r="CT2225" s="13">
        <v>2</v>
      </c>
      <c r="CW2225" s="13" t="s">
        <v>11606</v>
      </c>
      <c r="CX2225" s="38" t="s">
        <v>11607</v>
      </c>
      <c r="CY2225" s="38" t="s">
        <v>11608</v>
      </c>
      <c r="CZ2225" s="38" t="s">
        <v>386</v>
      </c>
      <c r="DA2225" s="38" t="s">
        <v>11609</v>
      </c>
    </row>
    <row r="2226" spans="1:106" s="13" customFormat="1">
      <c r="A2226" s="84">
        <v>4206</v>
      </c>
      <c r="B2226" s="84">
        <v>1</v>
      </c>
      <c r="C2226" s="13" t="s">
        <v>1735</v>
      </c>
      <c r="D2226" s="13" t="s">
        <v>37</v>
      </c>
      <c r="E2226" s="14">
        <v>16524</v>
      </c>
      <c r="G2226" s="13" t="s">
        <v>424</v>
      </c>
      <c r="H2226" s="13" t="s">
        <v>424</v>
      </c>
      <c r="I2226" s="14">
        <v>41289</v>
      </c>
      <c r="J2226" s="13">
        <f t="shared" si="79"/>
        <v>67</v>
      </c>
      <c r="K2226" s="14">
        <v>41338</v>
      </c>
      <c r="L2226" s="13">
        <v>4</v>
      </c>
      <c r="M2226" s="14">
        <v>41405</v>
      </c>
      <c r="N2226" s="67">
        <f t="shared" si="80"/>
        <v>3.8110882956878851</v>
      </c>
      <c r="O2226" s="16">
        <v>2</v>
      </c>
      <c r="S2226" s="13">
        <v>2</v>
      </c>
      <c r="T2226" s="13">
        <v>2</v>
      </c>
      <c r="U2226" s="13">
        <v>2</v>
      </c>
      <c r="V2226" s="13">
        <v>2</v>
      </c>
      <c r="X2226" s="13">
        <v>4</v>
      </c>
      <c r="Z2226" s="13">
        <v>4</v>
      </c>
      <c r="AC2226" s="13">
        <v>2</v>
      </c>
      <c r="AD2226" s="13">
        <v>2</v>
      </c>
      <c r="AE2226" s="13">
        <v>2</v>
      </c>
      <c r="AF2226" s="13">
        <v>2</v>
      </c>
      <c r="AG2226" s="13">
        <v>1</v>
      </c>
      <c r="AH2226" s="13">
        <v>2</v>
      </c>
      <c r="AI2226" s="13">
        <v>2</v>
      </c>
      <c r="AJ2226" s="13">
        <v>3</v>
      </c>
      <c r="AK2226" s="13">
        <v>2</v>
      </c>
      <c r="AL2226" s="13">
        <v>1</v>
      </c>
      <c r="AM2226" s="13">
        <v>1</v>
      </c>
      <c r="AN2226" s="13">
        <v>1</v>
      </c>
      <c r="AO2226" s="13" t="s">
        <v>11610</v>
      </c>
      <c r="AP2226" s="13" t="s">
        <v>11611</v>
      </c>
      <c r="AQ2226" s="13">
        <v>1</v>
      </c>
      <c r="AR2226" s="13">
        <v>2</v>
      </c>
      <c r="AT2226" s="13">
        <v>1</v>
      </c>
      <c r="AU2226" s="13">
        <v>1</v>
      </c>
      <c r="AV2226" s="13">
        <v>2</v>
      </c>
      <c r="AX2226" s="13">
        <v>2</v>
      </c>
      <c r="AZ2226" s="13">
        <v>1</v>
      </c>
      <c r="BA2226" s="13">
        <v>1</v>
      </c>
      <c r="BB2226" s="13">
        <v>2</v>
      </c>
      <c r="BD2226" s="13">
        <v>1</v>
      </c>
      <c r="BE2226" s="13">
        <v>1</v>
      </c>
      <c r="BF2226" s="13">
        <v>2</v>
      </c>
      <c r="BH2226" s="17">
        <v>1</v>
      </c>
      <c r="BI2226" s="13">
        <v>1</v>
      </c>
      <c r="BJ2226" s="13">
        <v>2</v>
      </c>
      <c r="BK2226" s="13">
        <v>1</v>
      </c>
      <c r="BS2226" s="13">
        <v>2</v>
      </c>
      <c r="BT2226" s="13">
        <v>47</v>
      </c>
      <c r="BU2226" s="13">
        <v>1</v>
      </c>
      <c r="BV2226" s="13">
        <v>2</v>
      </c>
      <c r="CA2226" s="18">
        <v>2504</v>
      </c>
      <c r="CB2226" s="18"/>
      <c r="CC2226" s="18" t="s">
        <v>6522</v>
      </c>
      <c r="CD2226" s="18">
        <v>1174.4000000000001</v>
      </c>
      <c r="CE2226" s="18"/>
      <c r="CF2226" s="18"/>
      <c r="CG2226" s="18"/>
      <c r="CH2226" s="13">
        <v>2</v>
      </c>
      <c r="CI2226" s="13">
        <v>1</v>
      </c>
      <c r="CJ2226" s="13">
        <v>1</v>
      </c>
      <c r="CK2226" s="13">
        <v>1</v>
      </c>
      <c r="CL2226" s="13">
        <v>1</v>
      </c>
      <c r="CM2226" s="13">
        <v>1</v>
      </c>
      <c r="CN2226" s="13">
        <v>1</v>
      </c>
      <c r="CO2226" s="13">
        <v>1</v>
      </c>
      <c r="CP2226" s="13">
        <v>1</v>
      </c>
      <c r="CQ2226" s="13">
        <v>1</v>
      </c>
      <c r="CR2226" s="13">
        <v>1</v>
      </c>
      <c r="CS2226" s="14">
        <v>41633</v>
      </c>
      <c r="CT2226" s="13">
        <v>3</v>
      </c>
      <c r="CW2226" s="13" t="s">
        <v>11612</v>
      </c>
      <c r="CX2226" s="38" t="s">
        <v>11613</v>
      </c>
      <c r="CY2226" s="38" t="s">
        <v>11614</v>
      </c>
      <c r="CZ2226" s="38" t="s">
        <v>47</v>
      </c>
      <c r="DA2226" s="38" t="s">
        <v>11615</v>
      </c>
    </row>
    <row r="2227" spans="1:106" s="13" customFormat="1">
      <c r="A2227" s="84">
        <v>4212</v>
      </c>
      <c r="B2227" s="84">
        <v>1</v>
      </c>
      <c r="C2227" s="13" t="s">
        <v>1783</v>
      </c>
      <c r="D2227" s="13" t="s">
        <v>10982</v>
      </c>
      <c r="E2227" s="14">
        <v>18632</v>
      </c>
      <c r="F2227" s="13" t="s">
        <v>264</v>
      </c>
      <c r="G2227" s="13" t="s">
        <v>264</v>
      </c>
      <c r="H2227" s="13" t="s">
        <v>264</v>
      </c>
      <c r="I2227" s="14">
        <v>41258</v>
      </c>
      <c r="J2227" s="13">
        <f t="shared" si="79"/>
        <v>61</v>
      </c>
      <c r="K2227" s="14">
        <v>41307</v>
      </c>
      <c r="L2227" s="13">
        <v>2</v>
      </c>
      <c r="M2227" s="14">
        <v>41403</v>
      </c>
      <c r="N2227" s="67">
        <f t="shared" si="80"/>
        <v>4.7638603696098567</v>
      </c>
      <c r="O2227" s="16">
        <v>2</v>
      </c>
      <c r="Q2227" s="13" t="s">
        <v>11616</v>
      </c>
      <c r="R2227" s="13" t="s">
        <v>1996</v>
      </c>
      <c r="S2227" s="13">
        <v>2</v>
      </c>
      <c r="T2227" s="13">
        <v>2</v>
      </c>
      <c r="U2227" s="13">
        <v>2</v>
      </c>
      <c r="V2227" s="13">
        <v>2</v>
      </c>
      <c r="X2227" s="13">
        <v>2</v>
      </c>
      <c r="Z2227" s="13">
        <v>4</v>
      </c>
      <c r="AC2227" s="13">
        <v>2</v>
      </c>
      <c r="AD2227" s="13">
        <v>2</v>
      </c>
      <c r="AE2227" s="13">
        <v>2</v>
      </c>
      <c r="AF2227" s="13">
        <v>2</v>
      </c>
      <c r="AG2227" s="13">
        <v>2</v>
      </c>
      <c r="AH2227" s="13">
        <v>2</v>
      </c>
      <c r="AI2227" s="13">
        <v>2</v>
      </c>
      <c r="AJ2227" s="13">
        <v>2</v>
      </c>
      <c r="AK2227" s="13">
        <v>1</v>
      </c>
      <c r="AL2227" s="13">
        <v>3</v>
      </c>
      <c r="AM2227" s="13">
        <v>2</v>
      </c>
      <c r="AN2227" s="13">
        <v>1</v>
      </c>
      <c r="AO2227" s="13" t="s">
        <v>3570</v>
      </c>
      <c r="AP2227" s="13" t="s">
        <v>11617</v>
      </c>
      <c r="AQ2227" s="13">
        <v>1</v>
      </c>
      <c r="AR2227" s="13">
        <v>1</v>
      </c>
      <c r="AS2227" s="13">
        <v>3</v>
      </c>
      <c r="AT2227" s="13">
        <v>1</v>
      </c>
      <c r="AU2227" s="13">
        <v>2</v>
      </c>
      <c r="AV2227" s="13">
        <v>1</v>
      </c>
      <c r="AW2227" s="13">
        <v>3</v>
      </c>
      <c r="AX2227" s="13">
        <v>2</v>
      </c>
      <c r="AZ2227" s="13">
        <v>2</v>
      </c>
      <c r="BB2227" s="13">
        <v>3</v>
      </c>
      <c r="BD2227" s="13">
        <v>1</v>
      </c>
      <c r="BE2227" s="13">
        <v>2</v>
      </c>
      <c r="BH2227" s="17">
        <v>1</v>
      </c>
      <c r="BI2227" s="13">
        <v>1</v>
      </c>
      <c r="BJ2227" s="13">
        <v>2</v>
      </c>
      <c r="BK2227" s="13">
        <v>1</v>
      </c>
      <c r="BS2227" s="13">
        <v>1</v>
      </c>
      <c r="BT2227" s="13">
        <v>31</v>
      </c>
      <c r="BU2227" s="13">
        <v>1</v>
      </c>
      <c r="BV2227" s="13">
        <v>2</v>
      </c>
      <c r="CA2227" s="18">
        <v>2522</v>
      </c>
      <c r="CB2227" s="18"/>
      <c r="CC2227" s="18" t="s">
        <v>11043</v>
      </c>
      <c r="CD2227" s="18">
        <v>2904.4</v>
      </c>
      <c r="CE2227" s="18"/>
      <c r="CF2227" s="18"/>
      <c r="CG2227" s="18"/>
      <c r="CI2227" s="13">
        <v>1</v>
      </c>
      <c r="CJ2227" s="13">
        <v>1</v>
      </c>
      <c r="CK2227" s="13">
        <v>1</v>
      </c>
      <c r="CL2227" s="13">
        <v>1</v>
      </c>
      <c r="CM2227" s="13">
        <v>1</v>
      </c>
      <c r="CN2227" s="13">
        <v>1</v>
      </c>
      <c r="CO2227" s="13">
        <v>1</v>
      </c>
      <c r="CP2227" s="13">
        <v>1</v>
      </c>
      <c r="CQ2227" s="13">
        <v>1</v>
      </c>
      <c r="CR2227" s="13">
        <v>1</v>
      </c>
      <c r="CS2227" s="14">
        <v>41403</v>
      </c>
      <c r="CT2227" s="13">
        <v>2</v>
      </c>
      <c r="CW2227" s="13" t="s">
        <v>11618</v>
      </c>
      <c r="CX2227" s="38" t="s">
        <v>11619</v>
      </c>
      <c r="CY2227" s="38" t="s">
        <v>2004</v>
      </c>
      <c r="CZ2227" s="38" t="s">
        <v>11568</v>
      </c>
      <c r="DA2227" s="38" t="s">
        <v>11620</v>
      </c>
    </row>
    <row r="2228" spans="1:106" s="13" customFormat="1">
      <c r="A2228" s="84">
        <v>4229</v>
      </c>
      <c r="B2228" s="84">
        <v>1</v>
      </c>
      <c r="C2228" s="13" t="s">
        <v>11621</v>
      </c>
      <c r="D2228" s="13" t="s">
        <v>37</v>
      </c>
      <c r="E2228" s="14">
        <v>19439</v>
      </c>
      <c r="F2228" s="13" t="s">
        <v>461</v>
      </c>
      <c r="G2228" s="13" t="s">
        <v>461</v>
      </c>
      <c r="H2228" s="13" t="s">
        <v>461</v>
      </c>
      <c r="I2228" s="14">
        <v>41289</v>
      </c>
      <c r="J2228" s="13">
        <f t="shared" si="79"/>
        <v>59</v>
      </c>
      <c r="K2228" s="14">
        <v>41368</v>
      </c>
      <c r="L2228" s="13">
        <v>2</v>
      </c>
      <c r="M2228" s="14">
        <v>41523</v>
      </c>
      <c r="N2228" s="67">
        <f t="shared" si="80"/>
        <v>7.6878850102669407</v>
      </c>
      <c r="O2228" s="16">
        <v>2</v>
      </c>
      <c r="Q2228" s="13" t="s">
        <v>205</v>
      </c>
      <c r="R2228" s="13" t="s">
        <v>38</v>
      </c>
      <c r="S2228" s="13">
        <v>2</v>
      </c>
      <c r="T2228" s="13">
        <v>2</v>
      </c>
      <c r="U2228" s="13">
        <v>2</v>
      </c>
      <c r="V2228" s="13">
        <v>2</v>
      </c>
      <c r="X2228" s="13">
        <v>2</v>
      </c>
      <c r="Z2228" s="13">
        <v>4</v>
      </c>
      <c r="AH2228" s="13">
        <v>2</v>
      </c>
      <c r="AI2228" s="13">
        <v>1</v>
      </c>
      <c r="AJ2228" s="13">
        <v>2</v>
      </c>
      <c r="AK2228" s="13">
        <v>2</v>
      </c>
      <c r="AL2228" s="13">
        <v>2</v>
      </c>
      <c r="AM2228" s="13">
        <v>2</v>
      </c>
      <c r="AN2228" s="13">
        <v>2</v>
      </c>
      <c r="AP2228" s="13" t="s">
        <v>11622</v>
      </c>
      <c r="AQ2228" s="13">
        <v>1</v>
      </c>
      <c r="AR2228" s="13">
        <v>2</v>
      </c>
      <c r="AT2228" s="13">
        <v>1</v>
      </c>
      <c r="AU2228" s="13">
        <v>0</v>
      </c>
      <c r="AV2228" s="13">
        <v>2</v>
      </c>
      <c r="AX2228" s="13">
        <v>1</v>
      </c>
      <c r="AY2228" s="13">
        <v>3</v>
      </c>
      <c r="AZ2228" s="13">
        <v>1</v>
      </c>
      <c r="BA2228" s="13">
        <v>0</v>
      </c>
      <c r="BB2228" s="13">
        <v>1</v>
      </c>
      <c r="BC2228" s="13">
        <v>3</v>
      </c>
      <c r="BD2228" s="13">
        <v>1</v>
      </c>
      <c r="BE2228" s="13">
        <v>3</v>
      </c>
      <c r="BF2228" s="13">
        <v>2</v>
      </c>
      <c r="BH2228" s="17">
        <v>2</v>
      </c>
      <c r="BI2228" s="13">
        <v>1</v>
      </c>
      <c r="BJ2228" s="13">
        <v>1</v>
      </c>
      <c r="BK2228" s="13">
        <v>1</v>
      </c>
      <c r="BL2228" s="13">
        <v>1</v>
      </c>
      <c r="BN2228" s="13">
        <v>2</v>
      </c>
      <c r="BQ2228" s="13" t="s">
        <v>237</v>
      </c>
      <c r="BR2228" s="13" t="s">
        <v>238</v>
      </c>
      <c r="BS2228" s="13">
        <v>2</v>
      </c>
      <c r="BT2228" s="13">
        <v>48</v>
      </c>
      <c r="BU2228" s="13">
        <v>1</v>
      </c>
      <c r="BV2228" s="13">
        <v>1</v>
      </c>
      <c r="CA2228" s="18">
        <v>2579</v>
      </c>
      <c r="CB2228" s="18"/>
      <c r="CC2228" s="18" t="s">
        <v>6522</v>
      </c>
      <c r="CD2228" s="18">
        <v>2751.6</v>
      </c>
      <c r="CE2228" s="18"/>
      <c r="CF2228" s="18"/>
      <c r="CG2228" s="18"/>
      <c r="CI2228" s="13">
        <v>1</v>
      </c>
      <c r="CJ2228" s="13">
        <v>1</v>
      </c>
      <c r="CK2228" s="13">
        <v>1</v>
      </c>
      <c r="CL2228" s="13">
        <v>1</v>
      </c>
      <c r="CM2228" s="13">
        <v>1</v>
      </c>
      <c r="CN2228" s="13">
        <v>1</v>
      </c>
      <c r="CO2228" s="13">
        <v>1</v>
      </c>
      <c r="CP2228" s="13">
        <v>1</v>
      </c>
      <c r="CQ2228" s="13">
        <v>1</v>
      </c>
      <c r="CR2228" s="13">
        <v>1</v>
      </c>
      <c r="CS2228" s="14">
        <v>41509</v>
      </c>
      <c r="CT2228" s="13">
        <v>2</v>
      </c>
      <c r="CW2228" s="13" t="s">
        <v>11623</v>
      </c>
      <c r="CX2228" s="38" t="s">
        <v>11624</v>
      </c>
      <c r="CY2228" s="38" t="s">
        <v>11625</v>
      </c>
      <c r="CZ2228" s="38"/>
      <c r="DA2228" s="38" t="s">
        <v>8741</v>
      </c>
      <c r="DB2228" s="13">
        <v>40</v>
      </c>
    </row>
    <row r="2229" spans="1:106" s="13" customFormat="1">
      <c r="A2229" s="84">
        <v>4231</v>
      </c>
      <c r="B2229" s="84">
        <v>1</v>
      </c>
      <c r="C2229" s="13" t="s">
        <v>5142</v>
      </c>
      <c r="D2229" s="13" t="s">
        <v>10982</v>
      </c>
      <c r="E2229" s="14">
        <v>12129</v>
      </c>
      <c r="F2229" s="13" t="s">
        <v>461</v>
      </c>
      <c r="G2229" s="13" t="s">
        <v>461</v>
      </c>
      <c r="H2229" s="13" t="s">
        <v>461</v>
      </c>
      <c r="I2229" s="14">
        <v>41379</v>
      </c>
      <c r="J2229" s="13">
        <f t="shared" si="79"/>
        <v>80</v>
      </c>
      <c r="K2229" s="14">
        <v>41388</v>
      </c>
      <c r="L2229" s="13">
        <v>4</v>
      </c>
      <c r="M2229" s="14">
        <v>41667</v>
      </c>
      <c r="N2229" s="67">
        <f t="shared" si="80"/>
        <v>9.462012320328542</v>
      </c>
      <c r="O2229" s="16">
        <v>2</v>
      </c>
      <c r="Q2229" s="13" t="s">
        <v>245</v>
      </c>
      <c r="R2229" s="13" t="s">
        <v>38</v>
      </c>
      <c r="S2229" s="13">
        <v>2</v>
      </c>
      <c r="T2229" s="13">
        <v>2</v>
      </c>
      <c r="U2229" s="13">
        <v>2</v>
      </c>
      <c r="V2229" s="13">
        <v>2</v>
      </c>
      <c r="X2229" s="13">
        <v>2</v>
      </c>
      <c r="Z2229" s="13">
        <v>4</v>
      </c>
      <c r="AH2229" s="13">
        <v>2</v>
      </c>
      <c r="AI2229" s="13">
        <v>2</v>
      </c>
      <c r="AJ2229" s="13">
        <v>2</v>
      </c>
      <c r="AK2229" s="13">
        <v>2</v>
      </c>
      <c r="AL2229" s="13">
        <v>2</v>
      </c>
      <c r="AM2229" s="13">
        <v>1</v>
      </c>
      <c r="AN2229" s="13">
        <v>2</v>
      </c>
      <c r="AP2229" s="13" t="s">
        <v>8144</v>
      </c>
      <c r="AQ2229" s="13">
        <v>1</v>
      </c>
      <c r="AR2229" s="13">
        <v>2</v>
      </c>
      <c r="AT2229" s="13">
        <v>1</v>
      </c>
      <c r="AU2229" s="13">
        <v>1</v>
      </c>
      <c r="AV2229" s="13">
        <v>1</v>
      </c>
      <c r="AW2229" s="13">
        <v>2</v>
      </c>
      <c r="AX2229" s="13">
        <v>2</v>
      </c>
      <c r="AZ2229" s="13">
        <v>1</v>
      </c>
      <c r="BA2229" s="13">
        <v>0</v>
      </c>
      <c r="BB2229" s="13">
        <v>1</v>
      </c>
      <c r="BC2229" s="13">
        <v>0</v>
      </c>
      <c r="BD2229" s="13">
        <v>1</v>
      </c>
      <c r="BE2229" s="13">
        <v>1</v>
      </c>
      <c r="BF2229" s="13">
        <v>1</v>
      </c>
      <c r="BG2229" s="13">
        <v>2</v>
      </c>
      <c r="BH2229" s="17">
        <v>1</v>
      </c>
      <c r="BI2229" s="13">
        <v>1</v>
      </c>
      <c r="BJ2229" s="13">
        <v>1</v>
      </c>
      <c r="BK2229" s="13">
        <v>1</v>
      </c>
      <c r="BS2229" s="13">
        <v>1</v>
      </c>
      <c r="BT2229" s="13">
        <v>24</v>
      </c>
      <c r="BU2229" s="13">
        <v>1</v>
      </c>
      <c r="BV2229" s="13">
        <v>1</v>
      </c>
      <c r="BW2229" s="13">
        <v>2</v>
      </c>
      <c r="BX2229" s="13">
        <v>82</v>
      </c>
      <c r="CA2229" s="18">
        <v>2582</v>
      </c>
      <c r="CB2229" s="18"/>
      <c r="CC2229" s="18" t="s">
        <v>6522</v>
      </c>
      <c r="CD2229" s="18">
        <v>1825.2</v>
      </c>
      <c r="CE2229" s="18"/>
      <c r="CF2229" s="18"/>
      <c r="CG2229" s="18"/>
      <c r="CH2229" s="13">
        <v>2</v>
      </c>
      <c r="CI2229" s="13">
        <v>1</v>
      </c>
      <c r="CJ2229" s="13">
        <v>1</v>
      </c>
      <c r="CK2229" s="13">
        <v>1</v>
      </c>
      <c r="CL2229" s="13">
        <v>1</v>
      </c>
      <c r="CM2229" s="13">
        <v>1</v>
      </c>
      <c r="CN2229" s="13">
        <v>1</v>
      </c>
      <c r="CO2229" s="13">
        <v>1</v>
      </c>
      <c r="CP2229" s="13">
        <v>1</v>
      </c>
      <c r="CQ2229" s="13">
        <v>1</v>
      </c>
      <c r="CR2229" s="13">
        <v>1</v>
      </c>
      <c r="CS2229" s="14">
        <v>41509</v>
      </c>
      <c r="CT2229" s="13">
        <v>2</v>
      </c>
      <c r="CW2229" s="13" t="s">
        <v>11626</v>
      </c>
      <c r="CX2229" s="38" t="s">
        <v>11627</v>
      </c>
      <c r="CY2229" s="38" t="s">
        <v>11628</v>
      </c>
      <c r="CZ2229" s="38"/>
      <c r="DA2229" s="38" t="s">
        <v>8741</v>
      </c>
      <c r="DB2229" s="13">
        <v>41</v>
      </c>
    </row>
    <row r="2230" spans="1:106" s="13" customFormat="1">
      <c r="A2230" s="84">
        <v>4236</v>
      </c>
      <c r="B2230" s="84">
        <v>1</v>
      </c>
      <c r="C2230" s="13" t="s">
        <v>1837</v>
      </c>
      <c r="D2230" s="13" t="s">
        <v>37</v>
      </c>
      <c r="E2230" s="14">
        <v>9507</v>
      </c>
      <c r="F2230" s="13" t="s">
        <v>295</v>
      </c>
      <c r="G2230" s="13" t="s">
        <v>295</v>
      </c>
      <c r="H2230" s="13" t="s">
        <v>295</v>
      </c>
      <c r="I2230" s="14">
        <v>41320</v>
      </c>
      <c r="J2230" s="13">
        <f t="shared" si="79"/>
        <v>87</v>
      </c>
      <c r="K2230" s="14">
        <v>41366</v>
      </c>
      <c r="L2230" s="13">
        <v>4</v>
      </c>
      <c r="M2230" s="14">
        <v>41787</v>
      </c>
      <c r="N2230" s="67">
        <f t="shared" si="80"/>
        <v>15.342915811088295</v>
      </c>
      <c r="O2230" s="16">
        <v>2</v>
      </c>
      <c r="Q2230" s="13" t="s">
        <v>5304</v>
      </c>
      <c r="R2230" s="13" t="s">
        <v>2287</v>
      </c>
      <c r="S2230" s="13">
        <v>2</v>
      </c>
      <c r="T2230" s="13">
        <v>2</v>
      </c>
      <c r="U2230" s="13">
        <v>2</v>
      </c>
      <c r="V2230" s="13">
        <v>2</v>
      </c>
      <c r="X2230" s="13">
        <v>2</v>
      </c>
      <c r="Z2230" s="13">
        <v>4</v>
      </c>
      <c r="AH2230" s="13">
        <v>2</v>
      </c>
      <c r="AI2230" s="13">
        <v>3</v>
      </c>
      <c r="AJ2230" s="13">
        <v>3</v>
      </c>
      <c r="AK2230" s="13">
        <v>3</v>
      </c>
      <c r="AL2230" s="13">
        <v>3</v>
      </c>
      <c r="AM2230" s="13">
        <v>3</v>
      </c>
      <c r="AN2230" s="13">
        <v>3</v>
      </c>
      <c r="AP2230" s="13" t="s">
        <v>43</v>
      </c>
      <c r="AQ2230" s="13">
        <v>1</v>
      </c>
      <c r="AR2230" s="13">
        <v>1</v>
      </c>
      <c r="AS2230" s="13">
        <v>1</v>
      </c>
      <c r="AT2230" s="13">
        <v>1</v>
      </c>
      <c r="AU2230" s="13">
        <v>1</v>
      </c>
      <c r="AV2230" s="13">
        <v>2</v>
      </c>
      <c r="AX2230" s="13">
        <v>1</v>
      </c>
      <c r="AY2230" s="13">
        <v>0</v>
      </c>
      <c r="AZ2230" s="13">
        <v>2</v>
      </c>
      <c r="BB2230" s="13">
        <v>2</v>
      </c>
      <c r="BD2230" s="13">
        <v>2</v>
      </c>
      <c r="BF2230" s="13">
        <v>2</v>
      </c>
      <c r="BH2230" s="17">
        <v>2</v>
      </c>
      <c r="BI2230" s="13">
        <v>1</v>
      </c>
      <c r="BJ2230" s="13">
        <v>1</v>
      </c>
      <c r="BK2230" s="13">
        <v>1</v>
      </c>
      <c r="BS2230" s="13">
        <v>2</v>
      </c>
      <c r="BT2230" s="13">
        <v>100</v>
      </c>
      <c r="BU2230" s="13">
        <v>1</v>
      </c>
      <c r="BV2230" s="13">
        <v>7</v>
      </c>
      <c r="CA2230" s="18">
        <v>2587</v>
      </c>
      <c r="CB2230" s="18"/>
      <c r="CC2230" s="18">
        <v>730</v>
      </c>
      <c r="CD2230" s="18">
        <v>0</v>
      </c>
      <c r="CE2230" s="18"/>
      <c r="CF2230" s="18"/>
      <c r="CG2230" s="18"/>
      <c r="CH2230" s="13">
        <v>2</v>
      </c>
      <c r="CI2230" s="13">
        <v>1</v>
      </c>
      <c r="CJ2230" s="13">
        <v>1</v>
      </c>
      <c r="CK2230" s="13">
        <v>1</v>
      </c>
      <c r="CL2230" s="13">
        <v>1</v>
      </c>
      <c r="CM2230" s="13">
        <v>1</v>
      </c>
      <c r="CN2230" s="13">
        <v>1</v>
      </c>
      <c r="CO2230" s="13">
        <v>1</v>
      </c>
      <c r="CP2230" s="13">
        <v>1</v>
      </c>
      <c r="CQ2230" s="13">
        <v>1</v>
      </c>
      <c r="CR2230" s="13">
        <v>1</v>
      </c>
      <c r="CS2230" s="14">
        <v>41635</v>
      </c>
      <c r="CW2230" s="13" t="s">
        <v>11629</v>
      </c>
      <c r="CX2230" s="38" t="s">
        <v>11630</v>
      </c>
      <c r="CY2230" s="38" t="s">
        <v>11631</v>
      </c>
      <c r="CZ2230" s="38"/>
      <c r="DA2230" s="38" t="s">
        <v>8741</v>
      </c>
      <c r="DB2230" s="13">
        <v>42</v>
      </c>
    </row>
    <row r="2231" spans="1:106" s="13" customFormat="1">
      <c r="A2231" s="84">
        <v>4244</v>
      </c>
      <c r="B2231" s="84">
        <v>3</v>
      </c>
      <c r="C2231" s="13" t="s">
        <v>666</v>
      </c>
      <c r="D2231" s="13" t="s">
        <v>37</v>
      </c>
      <c r="E2231" s="14">
        <v>24974</v>
      </c>
      <c r="F2231" s="13" t="s">
        <v>381</v>
      </c>
      <c r="G2231" s="13" t="s">
        <v>381</v>
      </c>
      <c r="H2231" s="13" t="s">
        <v>381</v>
      </c>
      <c r="I2231" s="14">
        <v>41348</v>
      </c>
      <c r="J2231" s="13">
        <f t="shared" si="79"/>
        <v>44</v>
      </c>
      <c r="K2231" s="14">
        <v>41401</v>
      </c>
      <c r="L2231" s="13">
        <v>2</v>
      </c>
      <c r="M2231" s="14">
        <v>41810</v>
      </c>
      <c r="N2231" s="67">
        <f t="shared" si="80"/>
        <v>15.178644763860369</v>
      </c>
      <c r="O2231" s="16">
        <v>2</v>
      </c>
      <c r="Q2231" s="13" t="s">
        <v>11632</v>
      </c>
      <c r="R2231" s="13" t="s">
        <v>190</v>
      </c>
      <c r="S2231" s="13">
        <v>1</v>
      </c>
      <c r="T2231" s="13">
        <v>2</v>
      </c>
      <c r="U2231" s="13">
        <v>2</v>
      </c>
      <c r="V2231" s="13">
        <v>2</v>
      </c>
      <c r="W2231" s="13" t="s">
        <v>11633</v>
      </c>
      <c r="X2231" s="13">
        <v>1</v>
      </c>
      <c r="Z2231" s="13">
        <v>1</v>
      </c>
      <c r="AA2231" s="14">
        <v>32330</v>
      </c>
      <c r="AB2231" s="13" t="s">
        <v>11634</v>
      </c>
      <c r="AC2231" s="13">
        <v>1</v>
      </c>
      <c r="AD2231" s="13">
        <v>2</v>
      </c>
      <c r="AE2231" s="13">
        <v>2</v>
      </c>
      <c r="AF2231" s="13">
        <v>1</v>
      </c>
      <c r="AG2231" s="13">
        <v>2</v>
      </c>
      <c r="AH2231" s="13">
        <v>2</v>
      </c>
      <c r="AI2231" s="13">
        <v>2</v>
      </c>
      <c r="AJ2231" s="13">
        <v>2</v>
      </c>
      <c r="AK2231" s="13">
        <v>2</v>
      </c>
      <c r="AL2231" s="13">
        <v>2</v>
      </c>
      <c r="AM2231" s="13">
        <v>2</v>
      </c>
      <c r="AN2231" s="13">
        <v>2</v>
      </c>
      <c r="AP2231" s="13" t="s">
        <v>11635</v>
      </c>
      <c r="AQ2231" s="13">
        <v>1</v>
      </c>
      <c r="AR2231" s="13">
        <v>1</v>
      </c>
      <c r="AS2231" s="13">
        <v>3</v>
      </c>
      <c r="AT2231" s="13">
        <v>1</v>
      </c>
      <c r="AU2231" s="13">
        <v>0</v>
      </c>
      <c r="AV2231" s="13">
        <v>1</v>
      </c>
      <c r="AW2231" s="13">
        <v>2</v>
      </c>
      <c r="AX2231" s="13">
        <v>1</v>
      </c>
      <c r="AY2231" s="13">
        <v>2</v>
      </c>
      <c r="AZ2231" s="13">
        <v>3</v>
      </c>
      <c r="BB2231" s="13">
        <v>1</v>
      </c>
      <c r="BC2231" s="13">
        <v>4</v>
      </c>
      <c r="BD2231" s="13">
        <v>1</v>
      </c>
      <c r="BE2231" s="13">
        <v>0</v>
      </c>
      <c r="BF2231" s="13">
        <v>1</v>
      </c>
      <c r="BG2231" s="13">
        <v>4</v>
      </c>
      <c r="BH2231" s="17">
        <v>1</v>
      </c>
      <c r="BI2231" s="13">
        <v>1</v>
      </c>
      <c r="BJ2231" s="13">
        <v>2</v>
      </c>
      <c r="BK2231" s="13">
        <v>1</v>
      </c>
      <c r="BL2231" s="13">
        <v>1</v>
      </c>
      <c r="BM2231" s="13">
        <v>3849</v>
      </c>
      <c r="BN2231" s="13">
        <v>2</v>
      </c>
      <c r="BQ2231" s="13" t="s">
        <v>237</v>
      </c>
      <c r="BR2231" s="13" t="s">
        <v>238</v>
      </c>
      <c r="BS2231" s="13">
        <v>2</v>
      </c>
      <c r="BT2231" s="13">
        <v>54</v>
      </c>
      <c r="BU2231" s="13">
        <v>1</v>
      </c>
      <c r="BV2231" s="13">
        <v>2</v>
      </c>
      <c r="CA2231" s="18"/>
      <c r="CB2231" s="18"/>
      <c r="CC2231" s="18"/>
      <c r="CD2231" s="18"/>
      <c r="CE2231" s="18"/>
      <c r="CF2231" s="18"/>
      <c r="CG2231" s="18"/>
      <c r="CI2231" s="13">
        <v>1</v>
      </c>
      <c r="CJ2231" s="13">
        <v>1</v>
      </c>
      <c r="CK2231" s="13">
        <v>1</v>
      </c>
      <c r="CL2231" s="13">
        <v>1</v>
      </c>
      <c r="CM2231" s="13">
        <v>1</v>
      </c>
      <c r="CN2231" s="13">
        <v>1</v>
      </c>
      <c r="CO2231" s="13">
        <v>1</v>
      </c>
      <c r="CP2231" s="13">
        <v>1</v>
      </c>
      <c r="CQ2231" s="13">
        <v>1</v>
      </c>
      <c r="CW2231" s="13" t="s">
        <v>6691</v>
      </c>
      <c r="CX2231" s="38" t="s">
        <v>11636</v>
      </c>
      <c r="CY2231" s="38" t="s">
        <v>11637</v>
      </c>
      <c r="CZ2231" s="38"/>
      <c r="DA2231" s="38" t="s">
        <v>8741</v>
      </c>
      <c r="DB2231" s="13">
        <v>43</v>
      </c>
    </row>
    <row r="2232" spans="1:106" s="13" customFormat="1">
      <c r="A2232" s="84">
        <v>4247</v>
      </c>
      <c r="B2232" s="84">
        <v>1</v>
      </c>
      <c r="C2232" s="13" t="s">
        <v>239</v>
      </c>
      <c r="D2232" s="13" t="s">
        <v>37</v>
      </c>
      <c r="E2232" s="14">
        <v>14534</v>
      </c>
      <c r="F2232" s="13" t="s">
        <v>249</v>
      </c>
      <c r="G2232" s="13" t="s">
        <v>396</v>
      </c>
      <c r="H2232" s="13" t="s">
        <v>396</v>
      </c>
      <c r="I2232" s="14">
        <v>41409</v>
      </c>
      <c r="J2232" s="13">
        <f t="shared" si="79"/>
        <v>73</v>
      </c>
      <c r="K2232" s="14">
        <v>41417</v>
      </c>
      <c r="L2232" s="13">
        <v>2</v>
      </c>
      <c r="M2232" s="14">
        <v>41618</v>
      </c>
      <c r="N2232" s="67">
        <f t="shared" si="80"/>
        <v>6.8665297741273097</v>
      </c>
      <c r="O2232" s="16">
        <v>2</v>
      </c>
      <c r="Q2232" s="13" t="s">
        <v>11638</v>
      </c>
      <c r="R2232" s="13" t="s">
        <v>38</v>
      </c>
      <c r="S2232" s="13">
        <v>2</v>
      </c>
      <c r="T2232" s="13">
        <v>2</v>
      </c>
      <c r="U2232" s="13">
        <v>1</v>
      </c>
      <c r="V2232" s="13">
        <v>1</v>
      </c>
      <c r="W2232" s="13" t="s">
        <v>11639</v>
      </c>
      <c r="X2232" s="13">
        <v>1</v>
      </c>
      <c r="Z2232" s="13">
        <v>4</v>
      </c>
      <c r="AD2232" s="13">
        <v>2</v>
      </c>
      <c r="AE2232" s="13">
        <v>2</v>
      </c>
      <c r="AF2232" s="13">
        <v>2</v>
      </c>
      <c r="AG2232" s="13">
        <v>2</v>
      </c>
      <c r="AH2232" s="13">
        <v>1</v>
      </c>
      <c r="AI2232" s="13">
        <v>2</v>
      </c>
      <c r="AJ2232" s="13">
        <v>2</v>
      </c>
      <c r="AK2232" s="13">
        <v>3</v>
      </c>
      <c r="AL2232" s="13">
        <v>2</v>
      </c>
      <c r="AM2232" s="13">
        <v>3</v>
      </c>
      <c r="AN2232" s="13">
        <v>1</v>
      </c>
      <c r="AO2232" s="13" t="s">
        <v>11640</v>
      </c>
      <c r="AP2232" s="13" t="s">
        <v>11641</v>
      </c>
      <c r="AQ2232" s="13">
        <v>1</v>
      </c>
      <c r="AR2232" s="13">
        <v>2</v>
      </c>
      <c r="AT2232" s="13">
        <v>1</v>
      </c>
      <c r="AU2232" s="13">
        <v>1</v>
      </c>
      <c r="AV2232" s="13">
        <v>1</v>
      </c>
      <c r="AW2232" s="13">
        <v>0</v>
      </c>
      <c r="AX2232" s="13">
        <v>2</v>
      </c>
      <c r="AZ2232" s="13">
        <v>2</v>
      </c>
      <c r="BB2232" s="13">
        <v>1</v>
      </c>
      <c r="BC2232" s="13">
        <v>1</v>
      </c>
      <c r="BD2232" s="13">
        <v>1</v>
      </c>
      <c r="BE2232" s="13">
        <v>1</v>
      </c>
      <c r="BF2232" s="13">
        <v>1</v>
      </c>
      <c r="BG2232" s="13">
        <v>2</v>
      </c>
      <c r="BH2232" s="17">
        <v>1</v>
      </c>
      <c r="BI2232" s="13">
        <v>1</v>
      </c>
      <c r="BJ2232" s="13">
        <v>2</v>
      </c>
      <c r="BK2232" s="13">
        <v>1</v>
      </c>
      <c r="BS2232" s="13">
        <v>2</v>
      </c>
      <c r="BT2232" s="13">
        <v>103</v>
      </c>
      <c r="BU2232" s="13">
        <v>1</v>
      </c>
      <c r="BV2232" s="13">
        <v>4</v>
      </c>
      <c r="BW2232" s="13">
        <v>2</v>
      </c>
      <c r="BX2232" s="13">
        <v>74.900000000000006</v>
      </c>
      <c r="CA2232" s="18">
        <v>2617</v>
      </c>
      <c r="CB2232" s="18"/>
      <c r="CC2232" s="18" t="s">
        <v>11642</v>
      </c>
      <c r="CD2232" s="18">
        <v>1589.2</v>
      </c>
      <c r="CE2232" s="18"/>
      <c r="CF2232" s="18"/>
      <c r="CG2232" s="18"/>
      <c r="CI2232" s="13">
        <v>1</v>
      </c>
      <c r="CJ2232" s="13">
        <v>1</v>
      </c>
      <c r="CK2232" s="13">
        <v>1</v>
      </c>
      <c r="CL2232" s="13">
        <v>1</v>
      </c>
      <c r="CM2232" s="13">
        <v>1</v>
      </c>
      <c r="CN2232" s="13">
        <v>1</v>
      </c>
      <c r="CO2232" s="13">
        <v>1</v>
      </c>
      <c r="CP2232" s="13">
        <v>1</v>
      </c>
      <c r="CQ2232" s="13">
        <v>1</v>
      </c>
      <c r="CR2232" s="13">
        <v>1</v>
      </c>
      <c r="CW2232" s="13" t="s">
        <v>11643</v>
      </c>
      <c r="CX2232" s="38" t="s">
        <v>11644</v>
      </c>
      <c r="CY2232" s="38" t="s">
        <v>11645</v>
      </c>
      <c r="CZ2232" s="38"/>
      <c r="DA2232" s="38" t="s">
        <v>192</v>
      </c>
      <c r="DB2232" s="13">
        <v>44</v>
      </c>
    </row>
    <row r="2233" spans="1:106" s="13" customFormat="1">
      <c r="A2233" s="84">
        <v>4249</v>
      </c>
      <c r="B2233" s="84">
        <v>1</v>
      </c>
      <c r="C2233" s="13" t="s">
        <v>11646</v>
      </c>
      <c r="D2233" s="13" t="s">
        <v>37</v>
      </c>
      <c r="E2233" s="14">
        <v>13323</v>
      </c>
      <c r="F2233" s="13" t="s">
        <v>757</v>
      </c>
      <c r="G2233" s="13" t="s">
        <v>214</v>
      </c>
      <c r="H2233" s="13" t="s">
        <v>214</v>
      </c>
      <c r="I2233" s="14">
        <v>41409</v>
      </c>
      <c r="J2233" s="13">
        <f t="shared" si="79"/>
        <v>76</v>
      </c>
      <c r="K2233" s="14">
        <v>41430</v>
      </c>
      <c r="L2233" s="13">
        <v>4</v>
      </c>
      <c r="M2233" s="14">
        <v>41694</v>
      </c>
      <c r="N2233" s="67">
        <f t="shared" si="80"/>
        <v>9.3634496919917858</v>
      </c>
      <c r="O2233" s="16">
        <v>2</v>
      </c>
      <c r="Q2233" s="13" t="s">
        <v>11647</v>
      </c>
      <c r="R2233" s="13" t="s">
        <v>38</v>
      </c>
      <c r="S2233" s="13">
        <v>2</v>
      </c>
      <c r="T2233" s="13">
        <v>2</v>
      </c>
      <c r="U2233" s="13">
        <v>2</v>
      </c>
      <c r="V2233" s="13">
        <v>2</v>
      </c>
      <c r="X2233" s="13">
        <v>1</v>
      </c>
      <c r="Z2233" s="13">
        <v>4</v>
      </c>
      <c r="AC2233" s="13">
        <v>2</v>
      </c>
      <c r="AD2233" s="13">
        <v>2</v>
      </c>
      <c r="AE2233" s="13">
        <v>2</v>
      </c>
      <c r="AF2233" s="13">
        <v>2</v>
      </c>
      <c r="AG2233" s="13">
        <v>1</v>
      </c>
      <c r="AI2233" s="13">
        <v>2</v>
      </c>
      <c r="AJ2233" s="13">
        <v>1</v>
      </c>
      <c r="AK2233" s="13">
        <v>1</v>
      </c>
      <c r="AL2233" s="13">
        <v>1</v>
      </c>
      <c r="AM2233" s="13">
        <v>1</v>
      </c>
      <c r="AN2233" s="13">
        <v>1</v>
      </c>
      <c r="AO2233" s="13" t="s">
        <v>11648</v>
      </c>
      <c r="AP2233" s="13" t="s">
        <v>11649</v>
      </c>
      <c r="AQ2233" s="13">
        <v>1</v>
      </c>
      <c r="AR2233" s="13">
        <v>1</v>
      </c>
      <c r="AS2233" s="13">
        <v>1</v>
      </c>
      <c r="AT2233" s="13">
        <v>1</v>
      </c>
      <c r="AU2233" s="13">
        <v>1</v>
      </c>
      <c r="AV2233" s="13">
        <v>1</v>
      </c>
      <c r="AW2233" s="13">
        <v>1</v>
      </c>
      <c r="AX2233" s="13">
        <v>1</v>
      </c>
      <c r="AY2233" s="13">
        <v>1</v>
      </c>
      <c r="AZ2233" s="13">
        <v>2</v>
      </c>
      <c r="BB2233" s="13">
        <v>2</v>
      </c>
      <c r="BD2233" s="13">
        <v>1</v>
      </c>
      <c r="BE2233" s="13">
        <v>1</v>
      </c>
      <c r="BF2233" s="13">
        <v>1</v>
      </c>
      <c r="BG2233" s="13">
        <v>2</v>
      </c>
      <c r="BH2233" s="17">
        <v>1</v>
      </c>
      <c r="BJ2233" s="13">
        <v>1</v>
      </c>
      <c r="BK2233" s="13">
        <v>1</v>
      </c>
      <c r="BL2233" s="13">
        <v>1</v>
      </c>
      <c r="BM2233" s="13">
        <v>4025</v>
      </c>
      <c r="BN2233" s="13">
        <v>1</v>
      </c>
      <c r="BO2233" s="13" t="s">
        <v>9845</v>
      </c>
      <c r="BP2233" s="13">
        <v>200</v>
      </c>
      <c r="BQ2233" s="13" t="s">
        <v>237</v>
      </c>
      <c r="BR2233" s="13" t="s">
        <v>238</v>
      </c>
      <c r="BS2233" s="13">
        <v>1</v>
      </c>
      <c r="BT2233" s="13">
        <v>30</v>
      </c>
      <c r="BU2233" s="13">
        <v>1</v>
      </c>
      <c r="BV2233" s="13" t="s">
        <v>5276</v>
      </c>
      <c r="BW2233" s="13">
        <v>1</v>
      </c>
      <c r="BX2233" s="13">
        <v>12.1</v>
      </c>
      <c r="CA2233" s="18">
        <v>2620</v>
      </c>
      <c r="CB2233" s="18"/>
      <c r="CC2233" s="18" t="s">
        <v>11650</v>
      </c>
      <c r="CD2233" s="18" t="s">
        <v>11650</v>
      </c>
      <c r="CE2233" s="18"/>
      <c r="CF2233" s="18"/>
      <c r="CG2233" s="18"/>
      <c r="CH2233" s="13">
        <v>2</v>
      </c>
      <c r="CI2233" s="13">
        <v>1</v>
      </c>
      <c r="CJ2233" s="13">
        <v>1</v>
      </c>
      <c r="CK2233" s="13">
        <v>1</v>
      </c>
      <c r="CL2233" s="13">
        <v>1</v>
      </c>
      <c r="CM2233" s="13">
        <v>1</v>
      </c>
      <c r="CN2233" s="13">
        <v>1</v>
      </c>
      <c r="CO2233" s="13">
        <v>1</v>
      </c>
      <c r="CP2233" s="13">
        <v>1</v>
      </c>
      <c r="CQ2233" s="13">
        <v>1</v>
      </c>
      <c r="CR2233" s="13">
        <v>1</v>
      </c>
      <c r="CS2233" s="14">
        <v>41619</v>
      </c>
      <c r="CT2233" s="13">
        <v>1</v>
      </c>
      <c r="CW2233" s="13" t="s">
        <v>11651</v>
      </c>
      <c r="CX2233" s="38" t="s">
        <v>11652</v>
      </c>
      <c r="CY2233" s="38" t="s">
        <v>11653</v>
      </c>
      <c r="CZ2233" s="38" t="s">
        <v>47</v>
      </c>
      <c r="DA2233" s="38" t="s">
        <v>11654</v>
      </c>
    </row>
    <row r="2234" spans="1:106" s="13" customFormat="1">
      <c r="A2234" s="84">
        <v>4251</v>
      </c>
      <c r="B2234" s="84">
        <v>1</v>
      </c>
      <c r="C2234" s="13" t="s">
        <v>11655</v>
      </c>
      <c r="D2234" s="13" t="s">
        <v>37</v>
      </c>
      <c r="E2234" s="14">
        <v>12736</v>
      </c>
      <c r="F2234" s="13" t="s">
        <v>941</v>
      </c>
      <c r="G2234" s="13" t="s">
        <v>941</v>
      </c>
      <c r="H2234" s="13" t="s">
        <v>941</v>
      </c>
      <c r="I2234" s="14">
        <v>41409</v>
      </c>
      <c r="J2234" s="13">
        <f t="shared" si="79"/>
        <v>78</v>
      </c>
      <c r="K2234" s="14">
        <v>41401</v>
      </c>
      <c r="L2234" s="13">
        <v>2</v>
      </c>
      <c r="M2234" s="14">
        <v>41715</v>
      </c>
      <c r="N2234" s="67">
        <f t="shared" si="80"/>
        <v>10.053388090349076</v>
      </c>
      <c r="O2234" s="16">
        <v>2</v>
      </c>
      <c r="Q2234" s="13" t="s">
        <v>11656</v>
      </c>
      <c r="R2234" s="13" t="s">
        <v>2024</v>
      </c>
      <c r="S2234" s="13">
        <v>3</v>
      </c>
      <c r="T2234" s="13">
        <v>2</v>
      </c>
      <c r="U2234" s="13">
        <v>2</v>
      </c>
      <c r="V2234" s="13">
        <v>2</v>
      </c>
      <c r="X2234" s="13">
        <v>1</v>
      </c>
      <c r="Z2234" s="13">
        <v>4</v>
      </c>
      <c r="AC2234" s="13">
        <v>2</v>
      </c>
      <c r="AD2234" s="13">
        <v>2</v>
      </c>
      <c r="AE2234" s="13">
        <v>2</v>
      </c>
      <c r="AF2234" s="13">
        <v>1</v>
      </c>
      <c r="AG2234" s="13">
        <v>1</v>
      </c>
      <c r="AH2234" s="13">
        <v>2</v>
      </c>
      <c r="AI2234" s="13">
        <v>2</v>
      </c>
      <c r="AJ2234" s="13">
        <v>2</v>
      </c>
      <c r="AK2234" s="13">
        <v>2</v>
      </c>
      <c r="AL2234" s="13">
        <v>2</v>
      </c>
      <c r="AM2234" s="13">
        <v>2</v>
      </c>
      <c r="AO2234" s="13" t="s">
        <v>11657</v>
      </c>
      <c r="AP2234" s="13" t="s">
        <v>1214</v>
      </c>
      <c r="AQ2234" s="13">
        <v>1</v>
      </c>
      <c r="AR2234" s="13">
        <v>3</v>
      </c>
      <c r="AT2234" s="13">
        <v>1</v>
      </c>
      <c r="AU2234" s="13">
        <v>0</v>
      </c>
      <c r="AV2234" s="13">
        <v>2</v>
      </c>
      <c r="AX2234" s="13">
        <v>1</v>
      </c>
      <c r="AY2234" s="13">
        <v>0</v>
      </c>
      <c r="AZ2234" s="13">
        <v>3</v>
      </c>
      <c r="BB2234" s="13">
        <v>1</v>
      </c>
      <c r="BC2234" s="13">
        <v>0</v>
      </c>
      <c r="BD2234" s="13">
        <v>1</v>
      </c>
      <c r="BE2234" s="13">
        <v>0</v>
      </c>
      <c r="BF2234" s="13">
        <v>1</v>
      </c>
      <c r="BG2234" s="13">
        <v>2</v>
      </c>
      <c r="BH2234" s="17">
        <v>1</v>
      </c>
      <c r="BI2234" s="13">
        <v>1</v>
      </c>
      <c r="BJ2234" s="13">
        <v>2</v>
      </c>
      <c r="BK2234" s="13">
        <v>1</v>
      </c>
      <c r="BL2234" s="13">
        <v>1</v>
      </c>
      <c r="BM2234" s="13">
        <v>3835</v>
      </c>
      <c r="BN2234" s="13">
        <v>2</v>
      </c>
      <c r="BQ2234" s="13" t="s">
        <v>938</v>
      </c>
      <c r="BR2234" s="13" t="s">
        <v>939</v>
      </c>
      <c r="BS2234" s="13">
        <v>2</v>
      </c>
      <c r="BT2234" s="13">
        <v>60</v>
      </c>
      <c r="BU2234" s="13">
        <v>1</v>
      </c>
      <c r="BV2234" s="13">
        <v>0</v>
      </c>
      <c r="CA2234" s="18">
        <v>2624</v>
      </c>
      <c r="CB2234" s="18"/>
      <c r="CC2234" s="18" t="s">
        <v>11658</v>
      </c>
      <c r="CD2234" s="18">
        <v>3738</v>
      </c>
      <c r="CE2234" s="18"/>
      <c r="CF2234" s="18"/>
      <c r="CG2234" s="18"/>
      <c r="CI2234" s="13">
        <v>1</v>
      </c>
      <c r="CJ2234" s="13">
        <v>1</v>
      </c>
      <c r="CK2234" s="13">
        <v>1</v>
      </c>
      <c r="CL2234" s="13">
        <v>1</v>
      </c>
      <c r="CM2234" s="13">
        <v>1</v>
      </c>
      <c r="CN2234" s="13">
        <v>1</v>
      </c>
      <c r="CO2234" s="13">
        <v>1</v>
      </c>
      <c r="CP2234" s="13">
        <v>1</v>
      </c>
      <c r="CQ2234" s="13">
        <v>1</v>
      </c>
      <c r="CR2234" s="13">
        <v>1</v>
      </c>
      <c r="CS2234" s="14">
        <v>41439</v>
      </c>
      <c r="CT2234" s="13">
        <v>2</v>
      </c>
      <c r="CW2234" s="13" t="s">
        <v>11659</v>
      </c>
      <c r="CX2234" s="38" t="s">
        <v>11660</v>
      </c>
      <c r="CY2234" s="38" t="s">
        <v>11661</v>
      </c>
      <c r="CZ2234" s="38"/>
      <c r="DA2234" s="38" t="s">
        <v>8741</v>
      </c>
      <c r="DB2234" s="13">
        <v>45</v>
      </c>
    </row>
    <row r="2235" spans="1:106" s="13" customFormat="1">
      <c r="A2235" s="84">
        <v>4264</v>
      </c>
      <c r="B2235" s="84">
        <v>1</v>
      </c>
      <c r="C2235" s="13" t="s">
        <v>8579</v>
      </c>
      <c r="D2235" s="13" t="s">
        <v>37</v>
      </c>
      <c r="E2235" s="14">
        <v>16197</v>
      </c>
      <c r="F2235" s="13" t="s">
        <v>338</v>
      </c>
      <c r="G2235" s="13" t="s">
        <v>338</v>
      </c>
      <c r="H2235" s="13" t="s">
        <v>338</v>
      </c>
      <c r="I2235" s="14">
        <v>41419</v>
      </c>
      <c r="J2235" s="13">
        <f t="shared" ref="J2235:J2277" si="81">INT((I2235-E2235)/365.25)</f>
        <v>69</v>
      </c>
      <c r="K2235" s="14">
        <v>41453</v>
      </c>
      <c r="L2235" s="13">
        <v>4</v>
      </c>
      <c r="M2235" s="14">
        <v>41523</v>
      </c>
      <c r="N2235" s="67">
        <f t="shared" si="80"/>
        <v>3.4168377823408624</v>
      </c>
      <c r="O2235" s="16">
        <v>2</v>
      </c>
      <c r="Q2235" s="13" t="s">
        <v>4785</v>
      </c>
      <c r="R2235" s="13" t="s">
        <v>190</v>
      </c>
      <c r="S2235" s="13">
        <v>2</v>
      </c>
      <c r="T2235" s="13">
        <v>2</v>
      </c>
      <c r="U2235" s="13">
        <v>2</v>
      </c>
      <c r="V2235" s="13">
        <v>2</v>
      </c>
      <c r="X2235" s="13">
        <v>2</v>
      </c>
      <c r="Z2235" s="13">
        <v>4</v>
      </c>
      <c r="AH2235" s="13">
        <v>2</v>
      </c>
      <c r="AI2235" s="13">
        <v>2</v>
      </c>
      <c r="AJ2235" s="13">
        <v>2</v>
      </c>
      <c r="AK2235" s="13">
        <v>2</v>
      </c>
      <c r="AL2235" s="13">
        <v>2</v>
      </c>
      <c r="AM2235" s="13">
        <v>1</v>
      </c>
      <c r="AN2235" s="13">
        <v>1</v>
      </c>
      <c r="AO2235" s="13" t="s">
        <v>11662</v>
      </c>
      <c r="AP2235" s="13" t="s">
        <v>7670</v>
      </c>
      <c r="AQ2235" s="13">
        <v>1</v>
      </c>
      <c r="AR2235" s="13">
        <v>3</v>
      </c>
      <c r="AT2235" s="13">
        <v>1</v>
      </c>
      <c r="AU2235" s="13">
        <v>1</v>
      </c>
      <c r="AV2235" s="13">
        <v>1</v>
      </c>
      <c r="AW2235" s="13">
        <v>1</v>
      </c>
      <c r="AX2235" s="13">
        <v>1</v>
      </c>
      <c r="AY2235" s="13">
        <v>1</v>
      </c>
      <c r="AZ2235" s="13">
        <v>3</v>
      </c>
      <c r="BB2235" s="13">
        <v>1</v>
      </c>
      <c r="BC2235" s="13">
        <v>1</v>
      </c>
      <c r="BD2235" s="13">
        <v>1</v>
      </c>
      <c r="BE2235" s="13">
        <v>1</v>
      </c>
      <c r="BF2235" s="13">
        <v>3</v>
      </c>
      <c r="BH2235" s="17">
        <v>1</v>
      </c>
      <c r="BI2235" s="13">
        <v>1</v>
      </c>
      <c r="BJ2235" s="13">
        <v>1</v>
      </c>
      <c r="BK2235" s="13">
        <v>1</v>
      </c>
      <c r="BL2235" s="13">
        <v>1</v>
      </c>
      <c r="BN2235" s="13">
        <v>2</v>
      </c>
      <c r="BQ2235" s="13" t="s">
        <v>237</v>
      </c>
      <c r="BR2235" s="13" t="s">
        <v>238</v>
      </c>
      <c r="BS2235" s="13">
        <v>1</v>
      </c>
      <c r="BT2235" s="13">
        <v>26.8</v>
      </c>
      <c r="BU2235" s="13">
        <v>1</v>
      </c>
      <c r="BV2235" s="13">
        <v>1</v>
      </c>
      <c r="CA2235" s="18">
        <v>2646</v>
      </c>
      <c r="CB2235" s="18"/>
      <c r="CC2235" s="18" t="s">
        <v>6522</v>
      </c>
      <c r="CD2235" s="18">
        <v>393638</v>
      </c>
      <c r="CE2235" s="18"/>
      <c r="CF2235" s="18"/>
      <c r="CG2235" s="18"/>
      <c r="CI2235" s="13">
        <v>1</v>
      </c>
      <c r="CJ2235" s="13">
        <v>1</v>
      </c>
      <c r="CK2235" s="13">
        <v>1</v>
      </c>
      <c r="CL2235" s="13">
        <v>1</v>
      </c>
      <c r="CM2235" s="13">
        <v>1</v>
      </c>
      <c r="CN2235" s="13">
        <v>1</v>
      </c>
      <c r="CO2235" s="13">
        <v>1</v>
      </c>
      <c r="CP2235" s="13">
        <v>1</v>
      </c>
      <c r="CQ2235" s="13">
        <v>1</v>
      </c>
      <c r="CR2235" s="13">
        <v>1</v>
      </c>
      <c r="CS2235" s="14">
        <v>41621</v>
      </c>
      <c r="CT2235" s="13">
        <v>3</v>
      </c>
      <c r="CW2235" s="13" t="s">
        <v>8771</v>
      </c>
      <c r="CX2235" s="38" t="s">
        <v>11663</v>
      </c>
      <c r="CY2235" s="38" t="s">
        <v>9494</v>
      </c>
      <c r="CZ2235" s="38" t="s">
        <v>47</v>
      </c>
      <c r="DA2235" s="38" t="s">
        <v>11664</v>
      </c>
    </row>
    <row r="2236" spans="1:106" s="13" customFormat="1">
      <c r="A2236" s="84">
        <v>4265</v>
      </c>
      <c r="B2236" s="84">
        <v>1</v>
      </c>
      <c r="C2236" s="13" t="s">
        <v>514</v>
      </c>
      <c r="D2236" s="13" t="s">
        <v>10982</v>
      </c>
      <c r="E2236" s="14">
        <v>13736</v>
      </c>
      <c r="F2236" s="13" t="s">
        <v>461</v>
      </c>
      <c r="G2236" s="13" t="s">
        <v>648</v>
      </c>
      <c r="H2236" s="13" t="s">
        <v>648</v>
      </c>
      <c r="I2236" s="14">
        <v>41440</v>
      </c>
      <c r="J2236" s="13">
        <f t="shared" si="81"/>
        <v>75</v>
      </c>
      <c r="K2236" s="14">
        <v>41457</v>
      </c>
      <c r="L2236" s="13">
        <v>2</v>
      </c>
      <c r="M2236" s="14">
        <v>41570</v>
      </c>
      <c r="N2236" s="67">
        <f t="shared" si="80"/>
        <v>4.2710472279260783</v>
      </c>
      <c r="O2236" s="16">
        <v>2</v>
      </c>
      <c r="Q2236" s="13" t="s">
        <v>206</v>
      </c>
      <c r="S2236" s="13">
        <v>2</v>
      </c>
      <c r="T2236" s="13">
        <v>2</v>
      </c>
      <c r="U2236" s="13">
        <v>2</v>
      </c>
      <c r="X2236" s="13">
        <v>2</v>
      </c>
      <c r="Z2236" s="13">
        <v>4</v>
      </c>
      <c r="AP2236" s="13" t="s">
        <v>1715</v>
      </c>
      <c r="AQ2236" s="13">
        <v>1</v>
      </c>
      <c r="AR2236" s="13">
        <v>1</v>
      </c>
      <c r="AT2236" s="13">
        <v>1</v>
      </c>
      <c r="AU2236" s="13">
        <v>0</v>
      </c>
      <c r="AV2236" s="13">
        <v>1</v>
      </c>
      <c r="AX2236" s="13">
        <v>2</v>
      </c>
      <c r="AZ2236" s="13">
        <v>2</v>
      </c>
      <c r="BB2236" s="13">
        <v>1</v>
      </c>
      <c r="BC2236" s="13">
        <v>0</v>
      </c>
      <c r="BD2236" s="13">
        <v>2</v>
      </c>
      <c r="BF2236" s="13">
        <v>2</v>
      </c>
      <c r="BH2236" s="17">
        <v>2</v>
      </c>
      <c r="BI2236" s="13">
        <v>1</v>
      </c>
      <c r="BJ2236" s="13">
        <v>2</v>
      </c>
      <c r="BK2236" s="13">
        <v>1</v>
      </c>
      <c r="BL2236" s="13">
        <v>1</v>
      </c>
      <c r="BM2236" s="13">
        <v>3845</v>
      </c>
      <c r="BN2236" s="13">
        <v>2</v>
      </c>
      <c r="BQ2236" s="13" t="s">
        <v>237</v>
      </c>
      <c r="BR2236" s="13" t="s">
        <v>238</v>
      </c>
      <c r="BS2236" s="13">
        <v>1</v>
      </c>
      <c r="BT2236" s="13">
        <v>36</v>
      </c>
      <c r="BU2236" s="13">
        <v>1</v>
      </c>
      <c r="BV2236" s="13">
        <v>4</v>
      </c>
      <c r="CA2236" s="18">
        <v>2647</v>
      </c>
      <c r="CB2236" s="18"/>
      <c r="CC2236" s="18" t="s">
        <v>6522</v>
      </c>
      <c r="CD2236" s="18">
        <v>4534.8</v>
      </c>
      <c r="CE2236" s="18"/>
      <c r="CF2236" s="18"/>
      <c r="CG2236" s="18"/>
      <c r="CI2236" s="13">
        <v>1</v>
      </c>
      <c r="CJ2236" s="13">
        <v>1</v>
      </c>
      <c r="CK2236" s="13">
        <v>1</v>
      </c>
      <c r="CL2236" s="13">
        <v>1</v>
      </c>
      <c r="CM2236" s="13">
        <v>1</v>
      </c>
      <c r="CN2236" s="13">
        <v>1</v>
      </c>
      <c r="CO2236" s="13">
        <v>1</v>
      </c>
      <c r="CP2236" s="13">
        <v>1</v>
      </c>
      <c r="CQ2236" s="13">
        <v>1</v>
      </c>
      <c r="CR2236" s="13">
        <v>1</v>
      </c>
      <c r="CS2236" s="14">
        <v>41570</v>
      </c>
      <c r="CT2236" s="13">
        <v>2</v>
      </c>
      <c r="CW2236" s="13" t="s">
        <v>9212</v>
      </c>
      <c r="CX2236" s="38" t="s">
        <v>11665</v>
      </c>
      <c r="CY2236" s="38" t="s">
        <v>4068</v>
      </c>
      <c r="CZ2236" s="38" t="s">
        <v>47</v>
      </c>
      <c r="DA2236" s="38" t="s">
        <v>7789</v>
      </c>
    </row>
    <row r="2237" spans="1:106" s="13" customFormat="1">
      <c r="A2237" s="84">
        <v>4266</v>
      </c>
      <c r="B2237" s="84">
        <v>5</v>
      </c>
      <c r="C2237" s="13" t="s">
        <v>4839</v>
      </c>
      <c r="D2237" s="13" t="s">
        <v>10982</v>
      </c>
      <c r="E2237" s="14">
        <v>13771</v>
      </c>
      <c r="F2237" s="13" t="s">
        <v>396</v>
      </c>
      <c r="G2237" s="13" t="s">
        <v>396</v>
      </c>
      <c r="H2237" s="13" t="s">
        <v>396</v>
      </c>
      <c r="I2237" s="14">
        <v>41348</v>
      </c>
      <c r="J2237" s="13">
        <f t="shared" si="81"/>
        <v>75</v>
      </c>
      <c r="K2237" s="14">
        <v>41424</v>
      </c>
      <c r="L2237" s="13">
        <v>2</v>
      </c>
      <c r="O2237" s="16">
        <v>1</v>
      </c>
      <c r="P2237" s="13" t="s">
        <v>11666</v>
      </c>
      <c r="Q2237" s="13" t="s">
        <v>11667</v>
      </c>
      <c r="R2237" s="13" t="s">
        <v>190</v>
      </c>
      <c r="S2237" s="13">
        <v>2</v>
      </c>
      <c r="T2237" s="13">
        <v>2</v>
      </c>
      <c r="U2237" s="13">
        <v>2</v>
      </c>
      <c r="V2237" s="13">
        <v>2</v>
      </c>
      <c r="X2237" s="13">
        <v>1</v>
      </c>
      <c r="Z2237" s="13">
        <v>4</v>
      </c>
      <c r="AC2237" s="13">
        <v>2</v>
      </c>
      <c r="AD2237" s="13">
        <v>2</v>
      </c>
      <c r="AE2237" s="13">
        <v>2</v>
      </c>
      <c r="AF2237" s="13">
        <v>1</v>
      </c>
      <c r="AG2237" s="13">
        <v>1</v>
      </c>
      <c r="AH2237" s="13">
        <v>2</v>
      </c>
      <c r="AI2237" s="13">
        <v>2</v>
      </c>
      <c r="AJ2237" s="13">
        <v>1</v>
      </c>
      <c r="AK2237" s="13">
        <v>3</v>
      </c>
      <c r="AL2237" s="13">
        <v>2</v>
      </c>
      <c r="AM2237" s="13">
        <v>1</v>
      </c>
      <c r="AN2237" s="13">
        <v>1</v>
      </c>
      <c r="AO2237" s="13" t="s">
        <v>11668</v>
      </c>
      <c r="AP2237" s="13" t="s">
        <v>1715</v>
      </c>
      <c r="AQ2237" s="13">
        <v>1</v>
      </c>
      <c r="AR2237" s="13">
        <v>2</v>
      </c>
      <c r="AT2237" s="13">
        <v>1</v>
      </c>
      <c r="AU2237" s="13">
        <v>0</v>
      </c>
      <c r="AV2237" s="13">
        <v>1</v>
      </c>
      <c r="AW2237" s="13">
        <v>3</v>
      </c>
      <c r="AX2237" s="13">
        <v>1</v>
      </c>
      <c r="AY2237" s="13">
        <v>4</v>
      </c>
      <c r="AZ2237" s="13">
        <v>2</v>
      </c>
      <c r="BB2237" s="13">
        <v>2</v>
      </c>
      <c r="BD2237" s="13">
        <v>1</v>
      </c>
      <c r="BE2237" s="13">
        <v>0</v>
      </c>
      <c r="BF2237" s="13">
        <v>2</v>
      </c>
      <c r="BH2237" s="17">
        <v>2</v>
      </c>
      <c r="BI2237" s="13">
        <v>1</v>
      </c>
      <c r="BJ2237" s="13">
        <v>2</v>
      </c>
      <c r="BK2237" s="13">
        <v>1</v>
      </c>
      <c r="BL2237" s="13">
        <v>1</v>
      </c>
      <c r="BM2237" s="13">
        <v>3840</v>
      </c>
      <c r="BN2237" s="13">
        <v>1</v>
      </c>
      <c r="BO2237" s="13" t="s">
        <v>3147</v>
      </c>
      <c r="BP2237" s="13">
        <v>180</v>
      </c>
      <c r="BQ2237" s="13" t="s">
        <v>237</v>
      </c>
      <c r="BR2237" s="13" t="s">
        <v>238</v>
      </c>
      <c r="CA2237" s="18">
        <v>2648</v>
      </c>
      <c r="CB2237" s="18"/>
      <c r="CC2237" s="18">
        <v>3188.02</v>
      </c>
      <c r="CD2237" s="18">
        <v>3926.4</v>
      </c>
      <c r="CE2237" s="18"/>
      <c r="CF2237" s="18"/>
      <c r="CG2237" s="18"/>
      <c r="CI2237" s="13">
        <v>1</v>
      </c>
      <c r="CJ2237" s="13">
        <v>1</v>
      </c>
      <c r="CK2237" s="13">
        <v>1</v>
      </c>
      <c r="CL2237" s="13">
        <v>1</v>
      </c>
      <c r="CM2237" s="13">
        <v>1</v>
      </c>
      <c r="CN2237" s="13">
        <v>1</v>
      </c>
      <c r="CO2237" s="13">
        <v>1</v>
      </c>
      <c r="CP2237" s="13">
        <v>1</v>
      </c>
      <c r="CQ2237" s="13">
        <v>1</v>
      </c>
      <c r="CR2237" s="13">
        <v>1</v>
      </c>
      <c r="CW2237" s="13" t="s">
        <v>11669</v>
      </c>
      <c r="CX2237" s="38" t="s">
        <v>5025</v>
      </c>
      <c r="CY2237" s="38" t="s">
        <v>5026</v>
      </c>
      <c r="CZ2237" s="38" t="s">
        <v>47</v>
      </c>
      <c r="DA2237" s="38" t="s">
        <v>11670</v>
      </c>
    </row>
    <row r="2238" spans="1:106" s="13" customFormat="1">
      <c r="A2238" s="84">
        <v>4267</v>
      </c>
      <c r="B2238" s="84">
        <v>1</v>
      </c>
      <c r="C2238" s="13" t="s">
        <v>11671</v>
      </c>
      <c r="D2238" s="13" t="s">
        <v>37</v>
      </c>
      <c r="E2238" s="14">
        <v>9336</v>
      </c>
      <c r="F2238" s="13" t="s">
        <v>194</v>
      </c>
      <c r="G2238" s="13" t="s">
        <v>194</v>
      </c>
      <c r="H2238" s="13" t="s">
        <v>194</v>
      </c>
      <c r="I2238" s="14">
        <v>41409</v>
      </c>
      <c r="J2238" s="13">
        <f t="shared" si="81"/>
        <v>87</v>
      </c>
      <c r="K2238" s="14">
        <v>41426</v>
      </c>
      <c r="L2238" s="13">
        <v>2</v>
      </c>
      <c r="M2238" s="14">
        <v>41715</v>
      </c>
      <c r="N2238" s="67">
        <f t="shared" ref="N2238:N2277" si="82">(M2238-I2238)*12/365.25</f>
        <v>10.053388090349076</v>
      </c>
      <c r="O2238" s="16">
        <v>2</v>
      </c>
      <c r="Q2238" s="13" t="s">
        <v>1164</v>
      </c>
      <c r="R2238" s="13" t="s">
        <v>11672</v>
      </c>
      <c r="S2238" s="13">
        <v>2</v>
      </c>
      <c r="T2238" s="13">
        <v>2</v>
      </c>
      <c r="U2238" s="13">
        <v>2</v>
      </c>
      <c r="V2238" s="13">
        <v>2</v>
      </c>
      <c r="X2238" s="13">
        <v>2</v>
      </c>
      <c r="Z2238" s="13">
        <v>4</v>
      </c>
      <c r="AH2238" s="13">
        <v>2</v>
      </c>
      <c r="AI2238" s="13">
        <v>2</v>
      </c>
      <c r="AJ2238" s="13">
        <v>2</v>
      </c>
      <c r="AK2238" s="13">
        <v>3</v>
      </c>
      <c r="AL2238" s="13">
        <v>2</v>
      </c>
      <c r="AM2238" s="13">
        <v>2</v>
      </c>
      <c r="AN2238" s="13">
        <v>1</v>
      </c>
      <c r="AO2238" s="13" t="s">
        <v>11673</v>
      </c>
      <c r="AP2238" s="13" t="s">
        <v>3508</v>
      </c>
      <c r="AQ2238" s="13">
        <v>1</v>
      </c>
      <c r="AR2238" s="13">
        <v>1</v>
      </c>
      <c r="AS2238" s="13">
        <v>0</v>
      </c>
      <c r="AT2238" s="13">
        <v>1</v>
      </c>
      <c r="AU2238" s="13">
        <v>0</v>
      </c>
      <c r="AV2238" s="13">
        <v>1</v>
      </c>
      <c r="AW2238" s="13">
        <v>0</v>
      </c>
      <c r="AX2238" s="13">
        <v>1</v>
      </c>
      <c r="AY2238" s="13">
        <v>0</v>
      </c>
      <c r="AZ2238" s="13">
        <v>2</v>
      </c>
      <c r="BB2238" s="13">
        <v>2</v>
      </c>
      <c r="BD2238" s="13">
        <v>1</v>
      </c>
      <c r="BE2238" s="13">
        <v>0</v>
      </c>
      <c r="BF2238" s="13">
        <v>1</v>
      </c>
      <c r="BG2238" s="13">
        <v>0</v>
      </c>
      <c r="BH2238" s="17">
        <v>1</v>
      </c>
      <c r="BI2238" s="13">
        <v>1</v>
      </c>
      <c r="BJ2238" s="13">
        <v>1</v>
      </c>
      <c r="BK2238" s="13">
        <v>1</v>
      </c>
      <c r="BL2238" s="13">
        <v>1</v>
      </c>
      <c r="BM2238" s="13">
        <v>3837</v>
      </c>
      <c r="BN2238" s="13">
        <v>2</v>
      </c>
      <c r="BQ2238" s="13" t="s">
        <v>594</v>
      </c>
      <c r="BR2238" s="13" t="s">
        <v>595</v>
      </c>
      <c r="BS2238" s="13">
        <v>2</v>
      </c>
      <c r="BT2238" s="13">
        <v>42</v>
      </c>
      <c r="BU2238" s="13">
        <v>1</v>
      </c>
      <c r="BV2238" s="13">
        <v>2</v>
      </c>
      <c r="BW2238" s="13">
        <v>2</v>
      </c>
      <c r="BX2238" s="13">
        <v>74</v>
      </c>
      <c r="CA2238" s="18">
        <v>2649</v>
      </c>
      <c r="CB2238" s="18"/>
      <c r="CC2238" s="18">
        <v>4620.68</v>
      </c>
      <c r="CD2238" s="18">
        <v>3328.4</v>
      </c>
      <c r="CE2238" s="18"/>
      <c r="CF2238" s="18"/>
      <c r="CG2238" s="18"/>
      <c r="CI2238" s="13">
        <v>1</v>
      </c>
      <c r="CJ2238" s="13">
        <v>1</v>
      </c>
      <c r="CK2238" s="13">
        <v>1</v>
      </c>
      <c r="CL2238" s="13">
        <v>1</v>
      </c>
      <c r="CM2238" s="13">
        <v>1</v>
      </c>
      <c r="CN2238" s="13">
        <v>1</v>
      </c>
      <c r="CO2238" s="13">
        <v>1</v>
      </c>
      <c r="CP2238" s="13">
        <v>1</v>
      </c>
      <c r="CQ2238" s="13">
        <v>1</v>
      </c>
      <c r="CR2238" s="13">
        <v>1</v>
      </c>
      <c r="CS2238" s="14">
        <v>41541</v>
      </c>
      <c r="CT2238" s="13">
        <v>2</v>
      </c>
      <c r="CW2238" s="13" t="s">
        <v>8537</v>
      </c>
      <c r="CX2238" s="38" t="s">
        <v>4775</v>
      </c>
      <c r="CY2238" s="38" t="s">
        <v>4776</v>
      </c>
      <c r="CZ2238" s="38" t="s">
        <v>47</v>
      </c>
      <c r="DA2238" s="38" t="s">
        <v>11674</v>
      </c>
      <c r="DB2238" s="13">
        <v>208</v>
      </c>
    </row>
    <row r="2239" spans="1:106" s="13" customFormat="1">
      <c r="A2239" s="84">
        <v>4273</v>
      </c>
      <c r="B2239" s="84">
        <v>1</v>
      </c>
      <c r="C2239" s="13" t="s">
        <v>11675</v>
      </c>
      <c r="D2239" s="13" t="s">
        <v>11124</v>
      </c>
      <c r="E2239" s="14">
        <v>14269</v>
      </c>
      <c r="F2239" s="13" t="s">
        <v>424</v>
      </c>
      <c r="G2239" s="13" t="s">
        <v>214</v>
      </c>
      <c r="H2239" s="13" t="s">
        <v>214</v>
      </c>
      <c r="I2239" s="14">
        <v>41105</v>
      </c>
      <c r="J2239" s="13">
        <f t="shared" si="81"/>
        <v>73</v>
      </c>
      <c r="K2239" s="14">
        <v>41458</v>
      </c>
      <c r="L2239" s="13">
        <v>2</v>
      </c>
      <c r="M2239" s="14">
        <v>41610</v>
      </c>
      <c r="N2239" s="67">
        <f t="shared" si="82"/>
        <v>16.591375770020534</v>
      </c>
      <c r="O2239" s="16">
        <v>2</v>
      </c>
      <c r="Q2239" s="13" t="s">
        <v>11676</v>
      </c>
      <c r="R2239" s="13" t="s">
        <v>1456</v>
      </c>
      <c r="S2239" s="13">
        <v>2</v>
      </c>
      <c r="T2239" s="13">
        <v>2</v>
      </c>
      <c r="U2239" s="13">
        <v>2</v>
      </c>
      <c r="V2239" s="13">
        <v>2</v>
      </c>
      <c r="X2239" s="13">
        <v>1</v>
      </c>
      <c r="Z2239" s="13">
        <v>4</v>
      </c>
      <c r="AC2239" s="13">
        <v>2</v>
      </c>
      <c r="AD2239" s="13">
        <v>2</v>
      </c>
      <c r="AE2239" s="13">
        <v>2</v>
      </c>
      <c r="AF2239" s="13">
        <v>2</v>
      </c>
      <c r="AG2239" s="13">
        <v>1</v>
      </c>
      <c r="AH2239" s="13">
        <v>2</v>
      </c>
      <c r="AI2239" s="13">
        <v>2</v>
      </c>
      <c r="AJ2239" s="13">
        <v>1</v>
      </c>
      <c r="AK2239" s="13">
        <v>2</v>
      </c>
      <c r="AL2239" s="13">
        <v>2</v>
      </c>
      <c r="AM2239" s="13">
        <v>1</v>
      </c>
      <c r="AN2239" s="13">
        <v>1</v>
      </c>
      <c r="AO2239" s="13" t="s">
        <v>11677</v>
      </c>
      <c r="AP2239" s="13" t="s">
        <v>11678</v>
      </c>
      <c r="AQ2239" s="13">
        <v>1</v>
      </c>
      <c r="AR2239" s="13">
        <v>2</v>
      </c>
      <c r="AT2239" s="13">
        <v>1</v>
      </c>
      <c r="AU2239" s="13">
        <v>0</v>
      </c>
      <c r="AV2239" s="13">
        <v>1</v>
      </c>
      <c r="AW2239" s="13">
        <v>0</v>
      </c>
      <c r="AX2239" s="13">
        <v>1</v>
      </c>
      <c r="AY2239" s="13">
        <v>2</v>
      </c>
      <c r="AZ2239" s="13">
        <v>1</v>
      </c>
      <c r="BA2239" s="13">
        <v>2</v>
      </c>
      <c r="BB2239" s="13">
        <v>2</v>
      </c>
      <c r="BD2239" s="13">
        <v>2</v>
      </c>
      <c r="BF2239" s="13">
        <v>2</v>
      </c>
      <c r="BH2239" s="17">
        <v>2</v>
      </c>
      <c r="BI2239" s="13">
        <v>1</v>
      </c>
      <c r="BK2239" s="13">
        <v>1</v>
      </c>
      <c r="BL2239" s="13">
        <v>1</v>
      </c>
      <c r="BM2239" s="13">
        <v>3857</v>
      </c>
      <c r="BN2239" s="13">
        <v>2</v>
      </c>
      <c r="BQ2239" s="13" t="s">
        <v>1460</v>
      </c>
      <c r="BR2239" s="13" t="s">
        <v>375</v>
      </c>
      <c r="BU2239" s="13">
        <v>1</v>
      </c>
      <c r="CA2239" s="18"/>
      <c r="CB2239" s="18"/>
      <c r="CC2239" s="18">
        <v>1908.17</v>
      </c>
      <c r="CD2239" s="18">
        <v>412.8</v>
      </c>
      <c r="CE2239" s="18"/>
      <c r="CF2239" s="18"/>
      <c r="CG2239" s="18"/>
      <c r="CI2239" s="13">
        <v>1</v>
      </c>
      <c r="CJ2239" s="13">
        <v>1</v>
      </c>
      <c r="CK2239" s="13">
        <v>1</v>
      </c>
      <c r="CL2239" s="13">
        <v>1</v>
      </c>
      <c r="CM2239" s="13">
        <v>1</v>
      </c>
      <c r="CN2239" s="13">
        <v>1</v>
      </c>
      <c r="CO2239" s="13">
        <v>1</v>
      </c>
      <c r="CP2239" s="13">
        <v>1</v>
      </c>
      <c r="CQ2239" s="13">
        <v>1</v>
      </c>
      <c r="CR2239" s="13">
        <v>1</v>
      </c>
      <c r="CS2239" s="14">
        <v>41610</v>
      </c>
      <c r="CT2239" s="13">
        <v>1</v>
      </c>
      <c r="CW2239" s="13" t="s">
        <v>11679</v>
      </c>
      <c r="CX2239" s="38" t="s">
        <v>2737</v>
      </c>
      <c r="CY2239" s="38" t="s">
        <v>3191</v>
      </c>
      <c r="CZ2239" s="38" t="s">
        <v>11568</v>
      </c>
      <c r="DA2239" s="38" t="s">
        <v>11680</v>
      </c>
    </row>
    <row r="2240" spans="1:106" s="13" customFormat="1">
      <c r="A2240" s="84">
        <v>4275</v>
      </c>
      <c r="B2240" s="84">
        <v>1</v>
      </c>
      <c r="C2240" s="13" t="s">
        <v>5443</v>
      </c>
      <c r="D2240" s="13" t="s">
        <v>37</v>
      </c>
      <c r="E2240" s="14">
        <v>19481</v>
      </c>
      <c r="F2240" s="13" t="s">
        <v>691</v>
      </c>
      <c r="G2240" s="13" t="s">
        <v>194</v>
      </c>
      <c r="H2240" s="13" t="s">
        <v>194</v>
      </c>
      <c r="I2240" s="14">
        <v>41348</v>
      </c>
      <c r="J2240" s="13">
        <f t="shared" si="81"/>
        <v>59</v>
      </c>
      <c r="K2240" s="14">
        <v>41437</v>
      </c>
      <c r="L2240" s="13">
        <v>1</v>
      </c>
      <c r="M2240" s="14">
        <v>41736</v>
      </c>
      <c r="N2240" s="67">
        <f t="shared" si="82"/>
        <v>12.747433264887064</v>
      </c>
      <c r="O2240" s="16">
        <v>1</v>
      </c>
      <c r="P2240" s="13" t="s">
        <v>5392</v>
      </c>
      <c r="Q2240" s="13" t="s">
        <v>1436</v>
      </c>
      <c r="R2240" s="13" t="s">
        <v>2597</v>
      </c>
      <c r="S2240" s="13">
        <v>2</v>
      </c>
      <c r="T2240" s="13">
        <v>2</v>
      </c>
      <c r="U2240" s="13">
        <v>2</v>
      </c>
      <c r="V2240" s="13">
        <v>2</v>
      </c>
      <c r="X2240" s="13">
        <v>2</v>
      </c>
      <c r="Z2240" s="13">
        <v>4</v>
      </c>
      <c r="AH2240" s="13">
        <v>2</v>
      </c>
      <c r="AI2240" s="13">
        <v>2</v>
      </c>
      <c r="AJ2240" s="13">
        <v>2</v>
      </c>
      <c r="AK2240" s="13">
        <v>2</v>
      </c>
      <c r="AL2240" s="13">
        <v>2</v>
      </c>
      <c r="AM2240" s="13">
        <v>2</v>
      </c>
      <c r="AN2240" s="13">
        <v>2</v>
      </c>
      <c r="AP2240" s="13" t="s">
        <v>10815</v>
      </c>
      <c r="AQ2240" s="13">
        <v>1</v>
      </c>
      <c r="AR2240" s="13">
        <v>2</v>
      </c>
      <c r="AT2240" s="13">
        <v>1</v>
      </c>
      <c r="AU2240" s="13">
        <v>0</v>
      </c>
      <c r="AV2240" s="13">
        <v>2</v>
      </c>
      <c r="AX2240" s="13">
        <v>2</v>
      </c>
      <c r="AZ2240" s="13">
        <v>1</v>
      </c>
      <c r="BA2240" s="13">
        <v>1</v>
      </c>
      <c r="BB2240" s="13">
        <v>1</v>
      </c>
      <c r="BC2240" s="13">
        <v>4</v>
      </c>
      <c r="BD2240" s="13">
        <v>1</v>
      </c>
      <c r="BE2240" s="13">
        <v>4</v>
      </c>
      <c r="BF2240" s="13">
        <v>1</v>
      </c>
      <c r="BG2240" s="13">
        <v>10</v>
      </c>
      <c r="BH2240" s="17">
        <v>2</v>
      </c>
      <c r="BI2240" s="13">
        <v>1</v>
      </c>
      <c r="BJ2240" s="13">
        <v>2</v>
      </c>
      <c r="BK2240" s="13">
        <v>1</v>
      </c>
      <c r="BL2240" s="13">
        <v>1</v>
      </c>
      <c r="BM2240" s="13">
        <v>3859</v>
      </c>
      <c r="BN2240" s="13">
        <v>2</v>
      </c>
      <c r="BQ2240" s="13" t="s">
        <v>594</v>
      </c>
      <c r="BR2240" s="13" t="s">
        <v>595</v>
      </c>
      <c r="CA2240" s="18"/>
      <c r="CB2240" s="18"/>
      <c r="CC2240" s="18"/>
      <c r="CD2240" s="18"/>
      <c r="CE2240" s="18"/>
      <c r="CF2240" s="18"/>
      <c r="CG2240" s="18"/>
      <c r="CI2240" s="13">
        <v>1</v>
      </c>
      <c r="CJ2240" s="13">
        <v>1</v>
      </c>
      <c r="CK2240" s="13">
        <v>1</v>
      </c>
      <c r="CL2240" s="13">
        <v>1</v>
      </c>
      <c r="CM2240" s="13">
        <v>1</v>
      </c>
      <c r="CN2240" s="13">
        <v>1</v>
      </c>
      <c r="CO2240" s="13">
        <v>1</v>
      </c>
      <c r="CP2240" s="13">
        <v>1</v>
      </c>
      <c r="CQ2240" s="13">
        <v>1</v>
      </c>
      <c r="CR2240" s="13">
        <v>1</v>
      </c>
      <c r="CS2240" s="14">
        <v>41554</v>
      </c>
      <c r="CW2240" s="13" t="s">
        <v>11681</v>
      </c>
      <c r="CX2240" s="38" t="s">
        <v>5240</v>
      </c>
      <c r="CY2240" s="38" t="s">
        <v>5241</v>
      </c>
      <c r="CZ2240" s="38" t="s">
        <v>41</v>
      </c>
      <c r="DA2240" s="38" t="s">
        <v>11682</v>
      </c>
      <c r="DB2240" s="13">
        <v>209</v>
      </c>
    </row>
    <row r="2241" spans="1:106" s="13" customFormat="1">
      <c r="A2241" s="84">
        <v>4283</v>
      </c>
      <c r="B2241" s="84">
        <v>1</v>
      </c>
      <c r="C2241" s="13" t="s">
        <v>3836</v>
      </c>
      <c r="D2241" s="13" t="s">
        <v>11124</v>
      </c>
      <c r="E2241" s="14">
        <v>14001</v>
      </c>
      <c r="F2241" s="13" t="s">
        <v>592</v>
      </c>
      <c r="G2241" s="13" t="s">
        <v>592</v>
      </c>
      <c r="H2241" s="13" t="s">
        <v>592</v>
      </c>
      <c r="I2241" s="14">
        <v>41379</v>
      </c>
      <c r="J2241" s="13">
        <f t="shared" si="81"/>
        <v>74</v>
      </c>
      <c r="K2241" s="14">
        <v>41407</v>
      </c>
      <c r="L2241" s="13">
        <v>4</v>
      </c>
      <c r="M2241" s="14">
        <v>41618</v>
      </c>
      <c r="N2241" s="67">
        <f t="shared" si="82"/>
        <v>7.8521560574948666</v>
      </c>
      <c r="O2241" s="16">
        <v>2</v>
      </c>
      <c r="Q2241" s="13" t="s">
        <v>11683</v>
      </c>
      <c r="R2241" s="13" t="s">
        <v>38</v>
      </c>
      <c r="S2241" s="13">
        <v>2</v>
      </c>
      <c r="T2241" s="13">
        <v>2</v>
      </c>
      <c r="U2241" s="13">
        <v>2</v>
      </c>
      <c r="V2241" s="13">
        <v>2</v>
      </c>
      <c r="X2241" s="13">
        <v>2</v>
      </c>
      <c r="Z2241" s="13">
        <v>4</v>
      </c>
      <c r="AH2241" s="13">
        <v>2</v>
      </c>
      <c r="AI2241" s="13">
        <v>2</v>
      </c>
      <c r="AJ2241" s="13">
        <v>2</v>
      </c>
      <c r="AK2241" s="13">
        <v>2</v>
      </c>
      <c r="AL2241" s="13">
        <v>2</v>
      </c>
      <c r="AM2241" s="13">
        <v>2</v>
      </c>
      <c r="AN2241" s="13">
        <v>1</v>
      </c>
      <c r="AO2241" s="13" t="s">
        <v>981</v>
      </c>
      <c r="AP2241" s="13" t="s">
        <v>11684</v>
      </c>
      <c r="AQ2241" s="13">
        <v>1</v>
      </c>
      <c r="AR2241" s="13">
        <v>1</v>
      </c>
      <c r="AS2241" s="13">
        <v>2</v>
      </c>
      <c r="AT2241" s="13">
        <v>1</v>
      </c>
      <c r="AU2241" s="13">
        <v>3</v>
      </c>
      <c r="AV2241" s="13">
        <v>1</v>
      </c>
      <c r="AW2241" s="13">
        <v>2</v>
      </c>
      <c r="AX2241" s="13">
        <v>1</v>
      </c>
      <c r="AY2241" s="13">
        <v>2</v>
      </c>
      <c r="AZ2241" s="13">
        <v>1</v>
      </c>
      <c r="BA2241" s="13">
        <v>1</v>
      </c>
      <c r="BB2241" s="13">
        <v>1</v>
      </c>
      <c r="BC2241" s="13">
        <v>3</v>
      </c>
      <c r="BD2241" s="13">
        <v>1</v>
      </c>
      <c r="BE2241" s="13">
        <v>3</v>
      </c>
      <c r="BF2241" s="13">
        <v>1</v>
      </c>
      <c r="BG2241" s="13">
        <v>4</v>
      </c>
      <c r="BH2241" s="17">
        <v>1</v>
      </c>
      <c r="BI2241" s="13">
        <v>1</v>
      </c>
      <c r="BJ2241" s="13">
        <v>1</v>
      </c>
      <c r="BK2241" s="13">
        <v>1</v>
      </c>
      <c r="CA2241" s="18"/>
      <c r="CB2241" s="18"/>
      <c r="CC2241" s="18"/>
      <c r="CD2241" s="18"/>
      <c r="CE2241" s="18"/>
      <c r="CF2241" s="18"/>
      <c r="CG2241" s="18"/>
      <c r="CH2241" s="13">
        <v>2</v>
      </c>
      <c r="CI2241" s="13">
        <v>1</v>
      </c>
      <c r="CJ2241" s="13">
        <v>1</v>
      </c>
      <c r="CK2241" s="13">
        <v>1</v>
      </c>
      <c r="CL2241" s="13">
        <v>1</v>
      </c>
      <c r="CM2241" s="13">
        <v>1</v>
      </c>
      <c r="CN2241" s="13">
        <v>1</v>
      </c>
      <c r="CO2241" s="13">
        <v>1</v>
      </c>
      <c r="CP2241" s="13">
        <v>1</v>
      </c>
      <c r="CQ2241" s="13">
        <v>1</v>
      </c>
      <c r="CR2241" s="13">
        <v>1</v>
      </c>
      <c r="CS2241" s="14">
        <v>41564</v>
      </c>
      <c r="CT2241" s="13">
        <v>4</v>
      </c>
      <c r="CW2241" s="13" t="s">
        <v>11685</v>
      </c>
      <c r="CX2241" s="38" t="s">
        <v>11686</v>
      </c>
      <c r="CY2241" s="38" t="s">
        <v>11687</v>
      </c>
      <c r="CZ2241" s="38" t="s">
        <v>47</v>
      </c>
      <c r="DA2241" s="38" t="s">
        <v>11688</v>
      </c>
    </row>
    <row r="2242" spans="1:106" s="13" customFormat="1">
      <c r="A2242" s="84">
        <v>4288</v>
      </c>
      <c r="B2242" s="84">
        <v>1</v>
      </c>
      <c r="C2242" s="13" t="s">
        <v>11689</v>
      </c>
      <c r="D2242" s="13" t="s">
        <v>11061</v>
      </c>
      <c r="E2242" s="14">
        <v>9962</v>
      </c>
      <c r="F2242" s="13" t="s">
        <v>381</v>
      </c>
      <c r="G2242" s="13" t="s">
        <v>396</v>
      </c>
      <c r="H2242" s="13" t="s">
        <v>396</v>
      </c>
      <c r="I2242" s="14">
        <v>41470</v>
      </c>
      <c r="J2242" s="13">
        <f t="shared" si="81"/>
        <v>86</v>
      </c>
      <c r="K2242" s="14">
        <v>41512</v>
      </c>
      <c r="L2242" s="13">
        <v>2</v>
      </c>
      <c r="M2242" s="14">
        <v>41655</v>
      </c>
      <c r="N2242" s="67">
        <f t="shared" si="82"/>
        <v>6.0780287474332653</v>
      </c>
      <c r="O2242" s="16">
        <v>2</v>
      </c>
      <c r="Q2242" s="13" t="s">
        <v>206</v>
      </c>
      <c r="R2242" s="13" t="s">
        <v>11690</v>
      </c>
      <c r="S2242" s="13">
        <v>2</v>
      </c>
      <c r="T2242" s="13">
        <v>2</v>
      </c>
      <c r="U2242" s="13">
        <v>2</v>
      </c>
      <c r="V2242" s="13">
        <v>2</v>
      </c>
      <c r="Z2242" s="13">
        <v>4</v>
      </c>
      <c r="AC2242" s="13">
        <v>2</v>
      </c>
      <c r="AD2242" s="13">
        <v>2</v>
      </c>
      <c r="AE2242" s="13">
        <v>2</v>
      </c>
      <c r="AF2242" s="13">
        <v>2</v>
      </c>
      <c r="AG2242" s="13">
        <v>1</v>
      </c>
      <c r="AH2242" s="13">
        <v>2</v>
      </c>
      <c r="AO2242" s="13" t="s">
        <v>1102</v>
      </c>
      <c r="AP2242" s="13" t="s">
        <v>1946</v>
      </c>
      <c r="AQ2242" s="13">
        <v>1</v>
      </c>
      <c r="AR2242" s="13">
        <v>2</v>
      </c>
      <c r="AT2242" s="13">
        <v>1</v>
      </c>
      <c r="AU2242" s="13">
        <v>1</v>
      </c>
      <c r="AV2242" s="13">
        <v>1</v>
      </c>
      <c r="AW2242" s="13">
        <v>1</v>
      </c>
      <c r="AX2242" s="13">
        <v>1</v>
      </c>
      <c r="AY2242" s="13">
        <v>1</v>
      </c>
      <c r="AZ2242" s="13">
        <v>1</v>
      </c>
      <c r="BA2242" s="13">
        <v>0</v>
      </c>
      <c r="BB2242" s="13">
        <v>2</v>
      </c>
      <c r="BD2242" s="13">
        <v>2</v>
      </c>
      <c r="BF2242" s="13">
        <v>2</v>
      </c>
      <c r="BH2242" s="17">
        <v>2</v>
      </c>
      <c r="BI2242" s="13">
        <v>1</v>
      </c>
      <c r="BJ2242" s="13">
        <v>1</v>
      </c>
      <c r="BK2242" s="13">
        <v>1</v>
      </c>
      <c r="BS2242" s="13">
        <v>2</v>
      </c>
      <c r="BT2242" s="13">
        <v>62</v>
      </c>
      <c r="BU2242" s="13">
        <v>1</v>
      </c>
      <c r="BV2242" s="13">
        <v>2</v>
      </c>
      <c r="BW2242" s="13">
        <v>1</v>
      </c>
      <c r="BX2242" s="13">
        <v>10.7</v>
      </c>
      <c r="CA2242" s="18"/>
      <c r="CB2242" s="18"/>
      <c r="CC2242" s="18">
        <v>48</v>
      </c>
      <c r="CD2242" s="18">
        <v>868.8</v>
      </c>
      <c r="CE2242" s="18"/>
      <c r="CF2242" s="18"/>
      <c r="CG2242" s="18"/>
      <c r="CI2242" s="13">
        <v>1</v>
      </c>
      <c r="CJ2242" s="13">
        <v>1</v>
      </c>
      <c r="CK2242" s="13">
        <v>1</v>
      </c>
      <c r="CL2242" s="13">
        <v>1</v>
      </c>
      <c r="CM2242" s="13">
        <v>1</v>
      </c>
      <c r="CN2242" s="13">
        <v>1</v>
      </c>
      <c r="CO2242" s="13">
        <v>1</v>
      </c>
      <c r="CP2242" s="13">
        <v>1</v>
      </c>
      <c r="CQ2242" s="13">
        <v>1</v>
      </c>
      <c r="CR2242" s="13">
        <v>1</v>
      </c>
      <c r="CW2242" s="13" t="s">
        <v>11691</v>
      </c>
      <c r="CX2242" s="38" t="s">
        <v>11692</v>
      </c>
      <c r="CY2242" s="38" t="s">
        <v>11693</v>
      </c>
      <c r="CZ2242" s="38"/>
      <c r="DA2242" s="38" t="s">
        <v>8741</v>
      </c>
      <c r="DB2242" s="13">
        <v>46</v>
      </c>
    </row>
    <row r="2243" spans="1:106" s="13" customFormat="1">
      <c r="A2243" s="84">
        <v>4289</v>
      </c>
      <c r="B2243" s="84">
        <v>5</v>
      </c>
      <c r="C2243" s="13" t="s">
        <v>1011</v>
      </c>
      <c r="D2243" s="13" t="s">
        <v>11061</v>
      </c>
      <c r="E2243" s="14">
        <v>12810</v>
      </c>
      <c r="F2243" s="13" t="s">
        <v>697</v>
      </c>
      <c r="G2243" s="13" t="s">
        <v>396</v>
      </c>
      <c r="H2243" s="13" t="s">
        <v>396</v>
      </c>
      <c r="I2243" s="14">
        <v>41409</v>
      </c>
      <c r="J2243" s="13">
        <f t="shared" si="81"/>
        <v>78</v>
      </c>
      <c r="K2243" s="14">
        <v>41519</v>
      </c>
      <c r="L2243" s="13">
        <v>1</v>
      </c>
      <c r="M2243" s="14">
        <v>41729</v>
      </c>
      <c r="N2243" s="67">
        <f t="shared" si="82"/>
        <v>10.513347022587268</v>
      </c>
      <c r="O2243" s="16">
        <v>2</v>
      </c>
      <c r="Q2243" s="13" t="s">
        <v>323</v>
      </c>
      <c r="R2243" s="13" t="s">
        <v>11694</v>
      </c>
      <c r="S2243" s="13">
        <v>2</v>
      </c>
      <c r="T2243" s="13">
        <v>2</v>
      </c>
      <c r="U2243" s="13">
        <v>2</v>
      </c>
      <c r="V2243" s="13">
        <v>2</v>
      </c>
      <c r="X2243" s="13">
        <v>1</v>
      </c>
      <c r="Z2243" s="13">
        <v>4</v>
      </c>
      <c r="AC2243" s="13">
        <v>2</v>
      </c>
      <c r="AD2243" s="13">
        <v>2</v>
      </c>
      <c r="AE2243" s="13">
        <v>2</v>
      </c>
      <c r="AF2243" s="13">
        <v>2</v>
      </c>
      <c r="AG2243" s="13">
        <v>1</v>
      </c>
      <c r="AH2243" s="13">
        <v>2</v>
      </c>
      <c r="AI2243" s="13">
        <v>2</v>
      </c>
      <c r="AJ2243" s="13">
        <v>2</v>
      </c>
      <c r="AK2243" s="13">
        <v>2</v>
      </c>
      <c r="AL2243" s="13">
        <v>2</v>
      </c>
      <c r="AM2243" s="13">
        <v>1</v>
      </c>
      <c r="AN2243" s="13">
        <v>1</v>
      </c>
      <c r="AO2243" s="13" t="s">
        <v>11695</v>
      </c>
      <c r="AP2243" s="13" t="s">
        <v>11696</v>
      </c>
      <c r="AQ2243" s="13">
        <v>1</v>
      </c>
      <c r="AR2243" s="13">
        <v>1</v>
      </c>
      <c r="AT2243" s="13">
        <v>1</v>
      </c>
      <c r="AV2243" s="13">
        <v>1</v>
      </c>
      <c r="AX2243" s="13">
        <v>1</v>
      </c>
      <c r="AZ2243" s="13">
        <v>1</v>
      </c>
      <c r="BB2243" s="13">
        <v>1</v>
      </c>
      <c r="BD2243" s="13">
        <v>2</v>
      </c>
      <c r="BF2243" s="13">
        <v>2</v>
      </c>
      <c r="BH2243" s="17">
        <v>2</v>
      </c>
      <c r="BI2243" s="13">
        <v>1</v>
      </c>
      <c r="BK2243" s="13">
        <v>1</v>
      </c>
      <c r="BL2243" s="13">
        <v>1</v>
      </c>
      <c r="BM2243" s="13">
        <v>3921</v>
      </c>
      <c r="BN2243" s="13">
        <v>1</v>
      </c>
      <c r="BO2243" s="13" t="s">
        <v>10391</v>
      </c>
      <c r="BP2243" s="13">
        <v>180</v>
      </c>
      <c r="BQ2243" s="13" t="s">
        <v>11304</v>
      </c>
      <c r="BR2243" s="13" t="s">
        <v>271</v>
      </c>
      <c r="BS2243" s="13">
        <v>1</v>
      </c>
      <c r="BT2243" s="13">
        <v>47</v>
      </c>
      <c r="BU2243" s="13">
        <v>1</v>
      </c>
      <c r="BV2243" s="13">
        <v>1</v>
      </c>
      <c r="CA2243" s="18"/>
      <c r="CB2243" s="18"/>
      <c r="CC2243" s="18"/>
      <c r="CD2243" s="18"/>
      <c r="CE2243" s="18"/>
      <c r="CF2243" s="18"/>
      <c r="CG2243" s="18"/>
      <c r="CI2243" s="13">
        <v>1</v>
      </c>
      <c r="CJ2243" s="13">
        <v>1</v>
      </c>
      <c r="CK2243" s="13">
        <v>1</v>
      </c>
      <c r="CL2243" s="13">
        <v>1</v>
      </c>
      <c r="CM2243" s="13">
        <v>1</v>
      </c>
      <c r="CN2243" s="13">
        <v>1</v>
      </c>
      <c r="CO2243" s="13">
        <v>1</v>
      </c>
      <c r="CP2243" s="13">
        <v>1</v>
      </c>
      <c r="CQ2243" s="13">
        <v>1</v>
      </c>
      <c r="CR2243" s="13">
        <v>1</v>
      </c>
      <c r="CS2243" s="14">
        <v>41557</v>
      </c>
      <c r="CT2243" s="13">
        <v>2</v>
      </c>
      <c r="CU2243" s="13" t="s">
        <v>10310</v>
      </c>
      <c r="CW2243" s="13" t="s">
        <v>11697</v>
      </c>
      <c r="CX2243" s="38" t="s">
        <v>209</v>
      </c>
      <c r="CY2243" s="38" t="s">
        <v>9328</v>
      </c>
      <c r="CZ2243" s="38" t="s">
        <v>47</v>
      </c>
      <c r="DA2243" s="38" t="s">
        <v>11698</v>
      </c>
      <c r="DB2243" s="13">
        <v>210</v>
      </c>
    </row>
    <row r="2244" spans="1:106" s="13" customFormat="1">
      <c r="A2244" s="84">
        <v>4291</v>
      </c>
      <c r="B2244" s="84">
        <v>5</v>
      </c>
      <c r="C2244" s="13" t="s">
        <v>797</v>
      </c>
      <c r="D2244" s="13" t="s">
        <v>11047</v>
      </c>
      <c r="E2244" s="14">
        <v>19804</v>
      </c>
      <c r="F2244" s="13" t="s">
        <v>757</v>
      </c>
      <c r="G2244" s="13" t="s">
        <v>396</v>
      </c>
      <c r="H2244" s="13" t="s">
        <v>396</v>
      </c>
      <c r="I2244" s="14">
        <v>41440</v>
      </c>
      <c r="J2244" s="13">
        <f t="shared" si="81"/>
        <v>59</v>
      </c>
      <c r="K2244" s="14">
        <v>41520</v>
      </c>
      <c r="L2244" s="13">
        <v>2</v>
      </c>
      <c r="M2244" s="14">
        <v>41570</v>
      </c>
      <c r="N2244" s="67">
        <f t="shared" si="82"/>
        <v>4.2710472279260783</v>
      </c>
      <c r="O2244" s="16">
        <v>1</v>
      </c>
      <c r="P2244" s="13" t="s">
        <v>11699</v>
      </c>
      <c r="Q2244" s="13" t="s">
        <v>11700</v>
      </c>
      <c r="S2244" s="13">
        <v>2</v>
      </c>
      <c r="T2244" s="13">
        <v>2</v>
      </c>
      <c r="U2244" s="13">
        <v>2</v>
      </c>
      <c r="V2244" s="13">
        <v>2</v>
      </c>
      <c r="X2244" s="13">
        <v>2</v>
      </c>
      <c r="Z2244" s="13">
        <v>4</v>
      </c>
      <c r="AH2244" s="13">
        <v>2</v>
      </c>
      <c r="AP2244" s="13" t="s">
        <v>11701</v>
      </c>
      <c r="AQ2244" s="13">
        <v>1</v>
      </c>
      <c r="AR2244" s="13">
        <v>1</v>
      </c>
      <c r="AS2244" s="13">
        <v>4</v>
      </c>
      <c r="AT2244" s="13">
        <v>1</v>
      </c>
      <c r="AU2244" s="13">
        <v>3</v>
      </c>
      <c r="AV2244" s="13">
        <v>1</v>
      </c>
      <c r="AW2244" s="13">
        <v>3</v>
      </c>
      <c r="AX2244" s="13">
        <v>1</v>
      </c>
      <c r="AY2244" s="13">
        <v>4</v>
      </c>
      <c r="AZ2244" s="13">
        <v>1</v>
      </c>
      <c r="BA2244" s="13">
        <v>3</v>
      </c>
      <c r="BB2244" s="13">
        <v>1</v>
      </c>
      <c r="BC2244" s="13">
        <v>0</v>
      </c>
      <c r="BD2244" s="13">
        <v>1</v>
      </c>
      <c r="BE2244" s="13">
        <v>3</v>
      </c>
      <c r="BF2244" s="13">
        <v>2</v>
      </c>
      <c r="BH2244" s="17">
        <v>1</v>
      </c>
      <c r="BI2244" s="13">
        <v>1</v>
      </c>
      <c r="BJ2244" s="13">
        <v>2</v>
      </c>
      <c r="BK2244" s="13">
        <v>1</v>
      </c>
      <c r="BL2244" s="13">
        <v>1</v>
      </c>
      <c r="BM2244" s="13">
        <v>3935</v>
      </c>
      <c r="BN2244" s="13">
        <v>1</v>
      </c>
      <c r="BO2244" s="13" t="s">
        <v>11702</v>
      </c>
      <c r="BP2244" s="13">
        <v>200</v>
      </c>
      <c r="BQ2244" s="13" t="s">
        <v>270</v>
      </c>
      <c r="BR2244" s="13" t="s">
        <v>271</v>
      </c>
      <c r="BS2244" s="13">
        <v>1</v>
      </c>
      <c r="BT2244" s="13">
        <v>44</v>
      </c>
      <c r="BU2244" s="13">
        <v>1</v>
      </c>
      <c r="BV2244" s="13">
        <v>3</v>
      </c>
      <c r="BW2244" s="13">
        <v>2</v>
      </c>
      <c r="BX2244" s="13">
        <v>24.9</v>
      </c>
      <c r="CA2244" s="18"/>
      <c r="CB2244" s="18"/>
      <c r="CC2244" s="18">
        <v>2400</v>
      </c>
      <c r="CD2244" s="18">
        <v>3775.2</v>
      </c>
      <c r="CE2244" s="18"/>
      <c r="CF2244" s="18"/>
      <c r="CG2244" s="18"/>
      <c r="CI2244" s="13">
        <v>1</v>
      </c>
      <c r="CJ2244" s="13">
        <v>1</v>
      </c>
      <c r="CK2244" s="13">
        <v>1</v>
      </c>
      <c r="CL2244" s="13">
        <v>1</v>
      </c>
      <c r="CM2244" s="13">
        <v>1</v>
      </c>
      <c r="CN2244" s="13">
        <v>1</v>
      </c>
      <c r="CO2244" s="13">
        <v>1</v>
      </c>
      <c r="CP2244" s="13">
        <v>1</v>
      </c>
      <c r="CQ2244" s="13">
        <v>1</v>
      </c>
      <c r="CR2244" s="13">
        <v>1</v>
      </c>
      <c r="CW2244" s="13" t="s">
        <v>11697</v>
      </c>
      <c r="CX2244" s="38" t="s">
        <v>209</v>
      </c>
      <c r="CY2244" s="38" t="s">
        <v>9328</v>
      </c>
      <c r="CZ2244" s="38" t="s">
        <v>11568</v>
      </c>
      <c r="DA2244" s="38" t="s">
        <v>11703</v>
      </c>
    </row>
    <row r="2245" spans="1:106" s="13" customFormat="1">
      <c r="A2245" s="84">
        <v>4294</v>
      </c>
      <c r="B2245" s="84">
        <v>1</v>
      </c>
      <c r="C2245" s="13" t="s">
        <v>11704</v>
      </c>
      <c r="D2245" s="13" t="s">
        <v>11047</v>
      </c>
      <c r="E2245" s="14">
        <v>10960</v>
      </c>
      <c r="F2245" s="13" t="s">
        <v>381</v>
      </c>
      <c r="G2245" s="13" t="s">
        <v>381</v>
      </c>
      <c r="H2245" s="13" t="s">
        <v>381</v>
      </c>
      <c r="I2245" s="14">
        <v>41470</v>
      </c>
      <c r="J2245" s="13">
        <f t="shared" si="81"/>
        <v>83</v>
      </c>
      <c r="K2245" s="14">
        <v>41501</v>
      </c>
      <c r="L2245" s="13">
        <v>4</v>
      </c>
      <c r="M2245" s="14">
        <v>41602</v>
      </c>
      <c r="N2245" s="67">
        <f t="shared" si="82"/>
        <v>4.3367556468172488</v>
      </c>
      <c r="O2245" s="16">
        <v>2</v>
      </c>
      <c r="Q2245" s="13" t="s">
        <v>11705</v>
      </c>
      <c r="S2245" s="13">
        <v>2</v>
      </c>
      <c r="T2245" s="13">
        <v>2</v>
      </c>
      <c r="U2245" s="13">
        <v>2</v>
      </c>
      <c r="V2245" s="13">
        <v>2</v>
      </c>
      <c r="X2245" s="13">
        <v>2</v>
      </c>
      <c r="Z2245" s="13">
        <v>4</v>
      </c>
      <c r="AH2245" s="13">
        <v>2</v>
      </c>
      <c r="AI2245" s="13">
        <v>2</v>
      </c>
      <c r="AJ2245" s="13">
        <v>2</v>
      </c>
      <c r="AK2245" s="13">
        <v>2</v>
      </c>
      <c r="AL2245" s="13">
        <v>2</v>
      </c>
      <c r="AM2245" s="13">
        <v>2</v>
      </c>
      <c r="AN2245" s="13">
        <v>1</v>
      </c>
      <c r="AO2245" s="13" t="s">
        <v>1818</v>
      </c>
      <c r="AP2245" s="13" t="s">
        <v>11706</v>
      </c>
      <c r="AQ2245" s="13">
        <v>1</v>
      </c>
      <c r="AR2245" s="13">
        <v>1</v>
      </c>
      <c r="AS2245" s="13">
        <v>2</v>
      </c>
      <c r="AT2245" s="13">
        <v>1</v>
      </c>
      <c r="AU2245" s="13">
        <v>0</v>
      </c>
      <c r="AV2245" s="13">
        <v>2</v>
      </c>
      <c r="AX2245" s="13">
        <v>1</v>
      </c>
      <c r="AY2245" s="13">
        <v>2</v>
      </c>
      <c r="AZ2245" s="13">
        <v>1</v>
      </c>
      <c r="BA2245" s="13">
        <v>2</v>
      </c>
      <c r="BB2245" s="13">
        <v>2</v>
      </c>
      <c r="BD2245" s="13">
        <v>2</v>
      </c>
      <c r="BF2245" s="13">
        <v>2</v>
      </c>
      <c r="BH2245" s="17">
        <v>1</v>
      </c>
      <c r="BI2245" s="13">
        <v>1</v>
      </c>
      <c r="BJ2245" s="13">
        <v>1</v>
      </c>
      <c r="BK2245" s="13">
        <v>1</v>
      </c>
      <c r="BL2245" s="13">
        <v>1</v>
      </c>
      <c r="BM2245" s="13">
        <v>3917</v>
      </c>
      <c r="BN2245" s="13">
        <v>2</v>
      </c>
      <c r="BQ2245" s="13" t="s">
        <v>270</v>
      </c>
      <c r="BR2245" s="13" t="s">
        <v>271</v>
      </c>
      <c r="BS2245" s="13">
        <v>1</v>
      </c>
      <c r="BT2245" s="13">
        <v>37</v>
      </c>
      <c r="BU2245" s="13">
        <v>1</v>
      </c>
      <c r="BV2245" s="13" t="s">
        <v>11707</v>
      </c>
      <c r="BW2245" s="13">
        <v>2</v>
      </c>
      <c r="BX2245" s="13">
        <v>32.4</v>
      </c>
      <c r="CA2245" s="18"/>
      <c r="CB2245" s="18"/>
      <c r="CC2245" s="18">
        <v>1924</v>
      </c>
      <c r="CD2245" s="18">
        <v>765.2</v>
      </c>
      <c r="CE2245" s="18"/>
      <c r="CF2245" s="18"/>
      <c r="CG2245" s="18"/>
      <c r="CH2245" s="13">
        <v>2</v>
      </c>
      <c r="CI2245" s="13">
        <v>1</v>
      </c>
      <c r="CJ2245" s="13">
        <v>1</v>
      </c>
      <c r="CK2245" s="13">
        <v>1</v>
      </c>
      <c r="CL2245" s="13">
        <v>1</v>
      </c>
      <c r="CM2245" s="13">
        <v>1</v>
      </c>
      <c r="CN2245" s="13">
        <v>1</v>
      </c>
      <c r="CO2245" s="13">
        <v>1</v>
      </c>
      <c r="CP2245" s="13">
        <v>1</v>
      </c>
      <c r="CQ2245" s="13">
        <v>1</v>
      </c>
      <c r="CR2245" s="13">
        <v>1</v>
      </c>
      <c r="CS2245" s="14">
        <v>41613</v>
      </c>
      <c r="CW2245" s="13" t="s">
        <v>11708</v>
      </c>
      <c r="CX2245" s="38" t="s">
        <v>11709</v>
      </c>
      <c r="CY2245" s="38" t="s">
        <v>11710</v>
      </c>
      <c r="CZ2245" s="38"/>
      <c r="DA2245" s="38" t="s">
        <v>8741</v>
      </c>
      <c r="DB2245" s="13">
        <v>47</v>
      </c>
    </row>
    <row r="2246" spans="1:106" s="13" customFormat="1">
      <c r="A2246" s="84">
        <v>4298</v>
      </c>
      <c r="B2246" s="84">
        <v>1</v>
      </c>
      <c r="C2246" s="13" t="s">
        <v>704</v>
      </c>
      <c r="D2246" s="13" t="s">
        <v>37</v>
      </c>
      <c r="E2246" s="14">
        <v>13224</v>
      </c>
      <c r="F2246" s="13" t="s">
        <v>287</v>
      </c>
      <c r="G2246" s="13" t="s">
        <v>194</v>
      </c>
      <c r="H2246" s="13" t="s">
        <v>194</v>
      </c>
      <c r="I2246" s="14">
        <v>41409</v>
      </c>
      <c r="J2246" s="13">
        <f t="shared" si="81"/>
        <v>77</v>
      </c>
      <c r="K2246" s="14">
        <v>41460</v>
      </c>
      <c r="L2246" s="13">
        <v>4</v>
      </c>
      <c r="M2246" s="14">
        <v>41522</v>
      </c>
      <c r="N2246" s="67">
        <f t="shared" si="82"/>
        <v>3.7125256673511293</v>
      </c>
      <c r="O2246" s="16">
        <v>2</v>
      </c>
      <c r="Q2246" s="13" t="s">
        <v>11711</v>
      </c>
      <c r="R2246" s="13" t="s">
        <v>38</v>
      </c>
      <c r="S2246" s="13">
        <v>2</v>
      </c>
      <c r="T2246" s="13">
        <v>2</v>
      </c>
      <c r="U2246" s="13">
        <v>2</v>
      </c>
      <c r="V2246" s="13">
        <v>2</v>
      </c>
      <c r="X2246" s="13">
        <v>2</v>
      </c>
      <c r="AH2246" s="13">
        <v>2</v>
      </c>
      <c r="AI2246" s="13">
        <v>2</v>
      </c>
      <c r="AJ2246" s="13">
        <v>1</v>
      </c>
      <c r="AK2246" s="13">
        <v>2</v>
      </c>
      <c r="AL2246" s="13">
        <v>1</v>
      </c>
      <c r="AM2246" s="13">
        <v>2</v>
      </c>
      <c r="AN2246" s="13">
        <v>2</v>
      </c>
      <c r="AP2246" s="13" t="s">
        <v>11712</v>
      </c>
      <c r="AQ2246" s="13">
        <v>1</v>
      </c>
      <c r="AR2246" s="13">
        <v>1</v>
      </c>
      <c r="AS2246" s="13">
        <v>2</v>
      </c>
      <c r="AT2246" s="13">
        <v>1</v>
      </c>
      <c r="AU2246" s="13">
        <v>0</v>
      </c>
      <c r="AV2246" s="13">
        <v>1</v>
      </c>
      <c r="AW2246" s="13">
        <v>0</v>
      </c>
      <c r="AX2246" s="13">
        <v>2</v>
      </c>
      <c r="AZ2246" s="13">
        <v>1</v>
      </c>
      <c r="BA2246" s="13">
        <v>0</v>
      </c>
      <c r="BB2246" s="13">
        <v>1</v>
      </c>
      <c r="BC2246" s="13">
        <v>1</v>
      </c>
      <c r="BD2246" s="13">
        <v>1</v>
      </c>
      <c r="BE2246" s="13">
        <v>2</v>
      </c>
      <c r="BF2246" s="13">
        <v>1</v>
      </c>
      <c r="BG2246" s="13">
        <v>2</v>
      </c>
      <c r="BH2246" s="17">
        <v>1</v>
      </c>
      <c r="BJ2246" s="13">
        <v>1</v>
      </c>
      <c r="BK2246" s="13">
        <v>1</v>
      </c>
      <c r="CA2246" s="18"/>
      <c r="CB2246" s="18"/>
      <c r="CC2246" s="18"/>
      <c r="CD2246" s="18"/>
      <c r="CE2246" s="18"/>
      <c r="CF2246" s="18"/>
      <c r="CG2246" s="18"/>
      <c r="CH2246" s="13">
        <v>2</v>
      </c>
      <c r="CI2246" s="13">
        <v>1</v>
      </c>
      <c r="CJ2246" s="13">
        <v>1</v>
      </c>
      <c r="CK2246" s="13">
        <v>1</v>
      </c>
      <c r="CL2246" s="13">
        <v>1</v>
      </c>
      <c r="CM2246" s="13">
        <v>1</v>
      </c>
      <c r="CN2246" s="13">
        <v>1</v>
      </c>
      <c r="CO2246" s="13">
        <v>1</v>
      </c>
      <c r="CP2246" s="13">
        <v>1</v>
      </c>
      <c r="CQ2246" s="13">
        <v>1</v>
      </c>
      <c r="CR2246" s="13">
        <v>1</v>
      </c>
      <c r="CS2246" s="14">
        <v>41578</v>
      </c>
      <c r="CT2246" s="13">
        <v>2</v>
      </c>
      <c r="CW2246" s="13" t="s">
        <v>11713</v>
      </c>
      <c r="CX2246" s="38" t="s">
        <v>11714</v>
      </c>
      <c r="CY2246" s="38" t="s">
        <v>11715</v>
      </c>
      <c r="CZ2246" s="38"/>
      <c r="DA2246" s="38" t="s">
        <v>8741</v>
      </c>
      <c r="DB2246" s="13">
        <v>48</v>
      </c>
    </row>
    <row r="2247" spans="1:106" s="13" customFormat="1">
      <c r="A2247" s="84">
        <v>4299</v>
      </c>
      <c r="B2247" s="84">
        <v>1</v>
      </c>
      <c r="C2247" s="13" t="s">
        <v>234</v>
      </c>
      <c r="D2247" s="13" t="s">
        <v>11124</v>
      </c>
      <c r="E2247" s="14">
        <v>10572</v>
      </c>
      <c r="G2247" s="13" t="s">
        <v>194</v>
      </c>
      <c r="H2247" s="13" t="s">
        <v>194</v>
      </c>
      <c r="I2247" s="14">
        <v>41409</v>
      </c>
      <c r="J2247" s="13">
        <f t="shared" si="81"/>
        <v>84</v>
      </c>
      <c r="K2247" s="14">
        <v>41431</v>
      </c>
      <c r="L2247" s="13">
        <v>2</v>
      </c>
      <c r="M2247" s="14">
        <v>41802</v>
      </c>
      <c r="N2247" s="67">
        <f t="shared" si="82"/>
        <v>12.91170431211499</v>
      </c>
      <c r="O2247" s="16">
        <v>2</v>
      </c>
      <c r="Q2247" s="13" t="s">
        <v>11716</v>
      </c>
      <c r="R2247" s="13" t="s">
        <v>42</v>
      </c>
      <c r="S2247" s="13">
        <v>2</v>
      </c>
      <c r="T2247" s="13">
        <v>2</v>
      </c>
      <c r="U2247" s="13">
        <v>2</v>
      </c>
      <c r="V2247" s="13">
        <v>2</v>
      </c>
      <c r="X2247" s="13">
        <v>2</v>
      </c>
      <c r="Z2247" s="13">
        <v>4</v>
      </c>
      <c r="AH2247" s="13">
        <v>2</v>
      </c>
      <c r="AI2247" s="13">
        <v>3</v>
      </c>
      <c r="AJ2247" s="13">
        <v>2</v>
      </c>
      <c r="AK2247" s="13">
        <v>3</v>
      </c>
      <c r="AL2247" s="13">
        <v>3</v>
      </c>
      <c r="AM2247" s="13">
        <v>2</v>
      </c>
      <c r="AN2247" s="13">
        <v>2</v>
      </c>
      <c r="AP2247" s="13" t="s">
        <v>11717</v>
      </c>
      <c r="AQ2247" s="13">
        <v>1</v>
      </c>
      <c r="AR2247" s="13">
        <v>1</v>
      </c>
      <c r="AS2247" s="13">
        <v>1</v>
      </c>
      <c r="AT2247" s="13">
        <v>1</v>
      </c>
      <c r="AU2247" s="13">
        <v>1</v>
      </c>
      <c r="AV2247" s="13">
        <v>1</v>
      </c>
      <c r="AW2247" s="13">
        <v>1</v>
      </c>
      <c r="AX2247" s="13">
        <v>2</v>
      </c>
      <c r="AZ2247" s="13">
        <v>2</v>
      </c>
      <c r="BB2247" s="13">
        <v>2</v>
      </c>
      <c r="BD2247" s="13">
        <v>2</v>
      </c>
      <c r="BF2247" s="13">
        <v>1</v>
      </c>
      <c r="BG2247" s="13">
        <v>4</v>
      </c>
      <c r="BH2247" s="17">
        <v>1</v>
      </c>
      <c r="BJ2247" s="13">
        <v>2</v>
      </c>
      <c r="BK2247" s="13">
        <v>1</v>
      </c>
      <c r="BS2247" s="13">
        <v>1</v>
      </c>
      <c r="BT2247" s="13">
        <v>34</v>
      </c>
      <c r="BU2247" s="13">
        <v>1</v>
      </c>
      <c r="BV2247" s="13">
        <v>1</v>
      </c>
      <c r="CA2247" s="18"/>
      <c r="CB2247" s="18"/>
      <c r="CC2247" s="18"/>
      <c r="CD2247" s="18"/>
      <c r="CE2247" s="18"/>
      <c r="CF2247" s="18"/>
      <c r="CG2247" s="18"/>
      <c r="CI2247" s="13">
        <v>1</v>
      </c>
      <c r="CJ2247" s="13">
        <v>1</v>
      </c>
      <c r="CK2247" s="13">
        <v>1</v>
      </c>
      <c r="CL2247" s="13">
        <v>1</v>
      </c>
      <c r="CM2247" s="13">
        <v>1</v>
      </c>
      <c r="CN2247" s="13">
        <v>1</v>
      </c>
      <c r="CO2247" s="13">
        <v>1</v>
      </c>
      <c r="CP2247" s="13">
        <v>1</v>
      </c>
      <c r="CQ2247" s="13">
        <v>1</v>
      </c>
      <c r="CR2247" s="13">
        <v>1</v>
      </c>
      <c r="CS2247" s="14">
        <v>41603</v>
      </c>
      <c r="CT2247" s="13">
        <v>2</v>
      </c>
      <c r="CW2247" s="13" t="s">
        <v>11718</v>
      </c>
      <c r="CX2247" s="38" t="s">
        <v>11719</v>
      </c>
      <c r="CY2247" s="38" t="s">
        <v>10049</v>
      </c>
      <c r="CZ2247" s="38"/>
      <c r="DA2247" s="38" t="s">
        <v>8741</v>
      </c>
      <c r="DB2247" s="13">
        <v>49</v>
      </c>
    </row>
    <row r="2248" spans="1:106" s="13" customFormat="1">
      <c r="A2248" s="84">
        <v>4304</v>
      </c>
      <c r="B2248" s="84">
        <v>1</v>
      </c>
      <c r="C2248" s="13" t="s">
        <v>11720</v>
      </c>
      <c r="D2248" s="13" t="s">
        <v>37</v>
      </c>
      <c r="E2248" s="14">
        <v>18404</v>
      </c>
      <c r="F2248" s="13" t="s">
        <v>295</v>
      </c>
      <c r="G2248" s="13" t="s">
        <v>295</v>
      </c>
      <c r="H2248" s="13" t="s">
        <v>295</v>
      </c>
      <c r="I2248" s="14">
        <v>41409</v>
      </c>
      <c r="J2248" s="13">
        <f t="shared" si="81"/>
        <v>62</v>
      </c>
      <c r="K2248" s="14">
        <v>41505</v>
      </c>
      <c r="L2248" s="13">
        <v>2</v>
      </c>
      <c r="M2248" s="14">
        <v>41803</v>
      </c>
      <c r="N2248" s="67">
        <f t="shared" si="82"/>
        <v>12.944558521560575</v>
      </c>
      <c r="O2248" s="16">
        <v>2</v>
      </c>
      <c r="Q2248" s="13" t="s">
        <v>748</v>
      </c>
      <c r="R2248" s="13" t="s">
        <v>38</v>
      </c>
      <c r="S2248" s="13">
        <v>3</v>
      </c>
      <c r="T2248" s="13">
        <v>2</v>
      </c>
      <c r="U2248" s="13">
        <v>2</v>
      </c>
      <c r="V2248" s="13">
        <v>2</v>
      </c>
      <c r="X2248" s="13">
        <v>2</v>
      </c>
      <c r="Z2248" s="13">
        <v>4</v>
      </c>
      <c r="AH2248" s="13">
        <v>2</v>
      </c>
      <c r="AI2248" s="13">
        <v>3</v>
      </c>
      <c r="AJ2248" s="13">
        <v>3</v>
      </c>
      <c r="AK2248" s="13">
        <v>3</v>
      </c>
      <c r="AL2248" s="13">
        <v>3</v>
      </c>
      <c r="AM2248" s="13">
        <v>1</v>
      </c>
      <c r="AN2248" s="13">
        <v>1</v>
      </c>
      <c r="AO2248" s="13" t="s">
        <v>3079</v>
      </c>
      <c r="AP2248" s="13" t="s">
        <v>11721</v>
      </c>
      <c r="AQ2248" s="13">
        <v>1</v>
      </c>
      <c r="AR2248" s="13">
        <v>1</v>
      </c>
      <c r="AS2248" s="13">
        <v>3</v>
      </c>
      <c r="AT2248" s="13">
        <v>1</v>
      </c>
      <c r="AU2248" s="13">
        <v>0</v>
      </c>
      <c r="AV2248" s="13">
        <v>1</v>
      </c>
      <c r="AW2248" s="13">
        <v>3</v>
      </c>
      <c r="AX2248" s="13">
        <v>1</v>
      </c>
      <c r="AY2248" s="13">
        <v>3</v>
      </c>
      <c r="AZ2248" s="13">
        <v>3</v>
      </c>
      <c r="BB2248" s="13">
        <v>2</v>
      </c>
      <c r="BD2248" s="13">
        <v>2</v>
      </c>
      <c r="BF2248" s="13">
        <v>1</v>
      </c>
      <c r="BG2248" s="13">
        <v>4</v>
      </c>
      <c r="BH2248" s="17">
        <v>1</v>
      </c>
      <c r="BI2248" s="13">
        <v>1</v>
      </c>
      <c r="BJ2248" s="13">
        <v>1</v>
      </c>
      <c r="BK2248" s="13">
        <v>1</v>
      </c>
      <c r="BL2248" s="13">
        <v>1</v>
      </c>
      <c r="BM2248" s="13">
        <v>3907</v>
      </c>
      <c r="BN2248" s="13">
        <v>2</v>
      </c>
      <c r="BQ2248" s="13" t="s">
        <v>237</v>
      </c>
      <c r="BR2248" s="13" t="s">
        <v>238</v>
      </c>
      <c r="BS2248" s="13">
        <v>1</v>
      </c>
      <c r="BT2248" s="13">
        <v>28</v>
      </c>
      <c r="BU2248" s="13">
        <v>1</v>
      </c>
      <c r="BV2248" s="13">
        <v>0</v>
      </c>
      <c r="CA2248" s="18"/>
      <c r="CB2248" s="18"/>
      <c r="CC2248" s="18" t="s">
        <v>6522</v>
      </c>
      <c r="CD2248" s="18">
        <v>1398.4</v>
      </c>
      <c r="CE2248" s="18"/>
      <c r="CF2248" s="18"/>
      <c r="CG2248" s="18"/>
      <c r="CI2248" s="13">
        <v>1</v>
      </c>
      <c r="CJ2248" s="13">
        <v>1</v>
      </c>
      <c r="CK2248" s="13">
        <v>1</v>
      </c>
      <c r="CL2248" s="13">
        <v>1</v>
      </c>
      <c r="CM2248" s="13">
        <v>1</v>
      </c>
      <c r="CN2248" s="13">
        <v>1</v>
      </c>
      <c r="CO2248" s="13">
        <v>1</v>
      </c>
      <c r="CP2248" s="13">
        <v>1</v>
      </c>
      <c r="CQ2248" s="13">
        <v>1</v>
      </c>
      <c r="CR2248" s="13">
        <v>1</v>
      </c>
      <c r="CS2248" s="14">
        <v>41607</v>
      </c>
      <c r="CT2248" s="13">
        <v>2</v>
      </c>
      <c r="CW2248" s="13" t="s">
        <v>11722</v>
      </c>
      <c r="CX2248" s="38" t="s">
        <v>11723</v>
      </c>
      <c r="CY2248" s="38" t="s">
        <v>11724</v>
      </c>
      <c r="CZ2248" s="38"/>
      <c r="DA2248" s="38" t="s">
        <v>8741</v>
      </c>
      <c r="DB2248" s="13">
        <v>50</v>
      </c>
    </row>
    <row r="2249" spans="1:106" s="13" customFormat="1">
      <c r="A2249" s="84">
        <v>4312</v>
      </c>
      <c r="B2249" s="84">
        <v>5</v>
      </c>
      <c r="C2249" s="13" t="s">
        <v>2440</v>
      </c>
      <c r="D2249" s="13" t="s">
        <v>37</v>
      </c>
      <c r="E2249" s="14">
        <v>13682</v>
      </c>
      <c r="G2249" s="13" t="s">
        <v>396</v>
      </c>
      <c r="H2249" s="13" t="s">
        <v>396</v>
      </c>
      <c r="I2249" s="14">
        <v>41440</v>
      </c>
      <c r="J2249" s="13">
        <f t="shared" si="81"/>
        <v>75</v>
      </c>
      <c r="K2249" s="14">
        <v>41481</v>
      </c>
      <c r="L2249" s="13">
        <v>4</v>
      </c>
      <c r="M2249" s="14">
        <v>41658</v>
      </c>
      <c r="N2249" s="67">
        <f t="shared" si="82"/>
        <v>7.1622176591375766</v>
      </c>
      <c r="O2249" s="16">
        <v>2</v>
      </c>
      <c r="Q2249" s="13" t="s">
        <v>11725</v>
      </c>
      <c r="S2249" s="13">
        <v>3</v>
      </c>
      <c r="T2249" s="13">
        <v>2</v>
      </c>
      <c r="U2249" s="13">
        <v>2</v>
      </c>
      <c r="V2249" s="13">
        <v>2</v>
      </c>
      <c r="X2249" s="13">
        <v>2</v>
      </c>
      <c r="Z2249" s="13">
        <v>4</v>
      </c>
      <c r="AC2249" s="13">
        <v>2</v>
      </c>
      <c r="AD2249" s="13">
        <v>2</v>
      </c>
      <c r="AE2249" s="13">
        <v>2</v>
      </c>
      <c r="AF2249" s="13">
        <v>2</v>
      </c>
      <c r="AG2249" s="13">
        <v>2</v>
      </c>
      <c r="AH2249" s="13">
        <v>2</v>
      </c>
      <c r="AI2249" s="13">
        <v>2</v>
      </c>
      <c r="AJ2249" s="13">
        <v>2</v>
      </c>
      <c r="AK2249" s="13">
        <v>3</v>
      </c>
      <c r="AL2249" s="13">
        <v>3</v>
      </c>
      <c r="AM2249" s="13">
        <v>1</v>
      </c>
      <c r="AN2249" s="13">
        <v>1</v>
      </c>
      <c r="AO2249" s="13" t="s">
        <v>11726</v>
      </c>
      <c r="AP2249" s="13" t="s">
        <v>11522</v>
      </c>
      <c r="AQ2249" s="13">
        <v>1</v>
      </c>
      <c r="AR2249" s="13">
        <v>1</v>
      </c>
      <c r="AS2249" s="13">
        <v>1</v>
      </c>
      <c r="AT2249" s="13">
        <v>1</v>
      </c>
      <c r="AU2249" s="13">
        <v>0</v>
      </c>
      <c r="AV2249" s="13">
        <v>2</v>
      </c>
      <c r="AX2249" s="13">
        <v>1</v>
      </c>
      <c r="AY2249" s="13">
        <v>0</v>
      </c>
      <c r="AZ2249" s="13">
        <v>1</v>
      </c>
      <c r="BA2249" s="13">
        <v>0</v>
      </c>
      <c r="BB2249" s="13">
        <v>2</v>
      </c>
      <c r="BD2249" s="13">
        <v>2</v>
      </c>
      <c r="BF2249" s="13">
        <v>2</v>
      </c>
      <c r="BH2249" s="17">
        <v>2</v>
      </c>
      <c r="BJ2249" s="13">
        <v>1</v>
      </c>
      <c r="BK2249" s="13">
        <v>1</v>
      </c>
      <c r="BL2249" s="13">
        <v>1</v>
      </c>
      <c r="BM2249" s="13">
        <v>3885</v>
      </c>
      <c r="BN2249" s="13">
        <v>1</v>
      </c>
      <c r="BO2249" s="13" t="s">
        <v>3147</v>
      </c>
      <c r="BP2249" s="13">
        <v>180</v>
      </c>
      <c r="BQ2249" s="13" t="s">
        <v>237</v>
      </c>
      <c r="BR2249" s="13" t="s">
        <v>238</v>
      </c>
      <c r="BS2249" s="13">
        <v>1</v>
      </c>
      <c r="BT2249" s="13">
        <v>40</v>
      </c>
      <c r="BU2249" s="13">
        <v>1</v>
      </c>
      <c r="BV2249" s="13">
        <v>1</v>
      </c>
      <c r="BW2249" s="13">
        <v>2</v>
      </c>
      <c r="BX2249" s="13">
        <v>36.700000000000003</v>
      </c>
      <c r="CA2249" s="18"/>
      <c r="CB2249" s="18"/>
      <c r="CC2249" s="18"/>
      <c r="CD2249" s="18"/>
      <c r="CE2249" s="18"/>
      <c r="CF2249" s="18"/>
      <c r="CG2249" s="18"/>
      <c r="CH2249" s="13">
        <v>2</v>
      </c>
      <c r="CI2249" s="13">
        <v>1</v>
      </c>
      <c r="CJ2249" s="13">
        <v>1</v>
      </c>
      <c r="CK2249" s="13">
        <v>1</v>
      </c>
      <c r="CL2249" s="13">
        <v>1</v>
      </c>
      <c r="CM2249" s="13">
        <v>1</v>
      </c>
      <c r="CN2249" s="13">
        <v>1</v>
      </c>
      <c r="CO2249" s="13">
        <v>1</v>
      </c>
      <c r="CP2249" s="13">
        <v>1</v>
      </c>
      <c r="CQ2249" s="13">
        <v>1</v>
      </c>
      <c r="CR2249" s="13">
        <v>1</v>
      </c>
      <c r="CW2249" s="13" t="s">
        <v>9295</v>
      </c>
      <c r="CX2249" s="38" t="s">
        <v>11727</v>
      </c>
      <c r="CY2249" s="38" t="s">
        <v>11728</v>
      </c>
      <c r="CZ2249" s="38"/>
      <c r="DA2249" s="38" t="s">
        <v>8741</v>
      </c>
      <c r="DB2249" s="13">
        <v>51</v>
      </c>
    </row>
    <row r="2250" spans="1:106" s="13" customFormat="1">
      <c r="A2250" s="84">
        <v>4320</v>
      </c>
      <c r="B2250" s="84">
        <v>5</v>
      </c>
      <c r="C2250" s="13" t="s">
        <v>239</v>
      </c>
      <c r="D2250" s="13" t="s">
        <v>10982</v>
      </c>
      <c r="E2250" s="14">
        <v>17515</v>
      </c>
      <c r="F2250" s="13" t="s">
        <v>710</v>
      </c>
      <c r="G2250" s="13" t="s">
        <v>396</v>
      </c>
      <c r="H2250" s="13" t="s">
        <v>396</v>
      </c>
      <c r="I2250" s="14">
        <v>41228</v>
      </c>
      <c r="J2250" s="13">
        <f t="shared" si="81"/>
        <v>64</v>
      </c>
      <c r="K2250" s="14">
        <v>41499</v>
      </c>
      <c r="L2250" s="13">
        <v>1</v>
      </c>
      <c r="M2250" s="14">
        <v>41725</v>
      </c>
      <c r="N2250" s="67">
        <f t="shared" si="82"/>
        <v>16.328542094455852</v>
      </c>
      <c r="O2250" s="16">
        <v>2</v>
      </c>
      <c r="Q2250" s="13" t="s">
        <v>11729</v>
      </c>
      <c r="R2250" s="13" t="s">
        <v>11730</v>
      </c>
      <c r="S2250" s="13">
        <v>2</v>
      </c>
      <c r="T2250" s="13">
        <v>2</v>
      </c>
      <c r="U2250" s="13">
        <v>2</v>
      </c>
      <c r="V2250" s="13">
        <v>2</v>
      </c>
      <c r="X2250" s="13">
        <v>1</v>
      </c>
      <c r="Z2250" s="13">
        <v>4</v>
      </c>
      <c r="AC2250" s="13">
        <v>2</v>
      </c>
      <c r="AD2250" s="13">
        <v>2</v>
      </c>
      <c r="AE2250" s="13">
        <v>2</v>
      </c>
      <c r="AF2250" s="13">
        <v>2</v>
      </c>
      <c r="AG2250" s="13">
        <v>1</v>
      </c>
      <c r="AH2250" s="13">
        <v>2</v>
      </c>
      <c r="AI2250" s="13">
        <v>2</v>
      </c>
      <c r="AJ2250" s="13">
        <v>2</v>
      </c>
      <c r="AK2250" s="13">
        <v>2</v>
      </c>
      <c r="AL2250" s="13">
        <v>1</v>
      </c>
      <c r="AM2250" s="13">
        <v>1</v>
      </c>
      <c r="AN2250" s="13">
        <v>1</v>
      </c>
      <c r="AO2250" s="13" t="s">
        <v>11731</v>
      </c>
      <c r="AP2250" s="13" t="s">
        <v>11732</v>
      </c>
      <c r="AQ2250" s="13">
        <v>1</v>
      </c>
      <c r="AR2250" s="13">
        <v>2</v>
      </c>
      <c r="AT2250" s="13">
        <v>1</v>
      </c>
      <c r="AU2250" s="13">
        <v>0</v>
      </c>
      <c r="AV2250" s="13">
        <v>1</v>
      </c>
      <c r="AX2250" s="13">
        <v>2</v>
      </c>
      <c r="AZ2250" s="13">
        <v>2</v>
      </c>
      <c r="BB2250" s="13">
        <v>2</v>
      </c>
      <c r="BD2250" s="13">
        <v>2</v>
      </c>
      <c r="BF2250" s="13">
        <v>2</v>
      </c>
      <c r="BH2250" s="17"/>
      <c r="BJ2250" s="13">
        <v>2</v>
      </c>
      <c r="BK2250" s="13">
        <v>1</v>
      </c>
      <c r="BL2250" s="13">
        <v>1</v>
      </c>
      <c r="BM2250" s="13">
        <v>3903</v>
      </c>
      <c r="BN2250" s="13">
        <v>1</v>
      </c>
      <c r="BO2250" s="13" t="s">
        <v>9204</v>
      </c>
      <c r="BP2250" s="13">
        <v>232</v>
      </c>
      <c r="BQ2250" s="13" t="s">
        <v>237</v>
      </c>
      <c r="BR2250" s="13" t="s">
        <v>238</v>
      </c>
      <c r="BS2250" s="13">
        <v>1</v>
      </c>
      <c r="BU2250" s="13">
        <v>1</v>
      </c>
      <c r="CA2250" s="18"/>
      <c r="CB2250" s="18"/>
      <c r="CC2250" s="18">
        <v>484</v>
      </c>
      <c r="CD2250" s="18" t="s">
        <v>11650</v>
      </c>
      <c r="CE2250" s="18"/>
      <c r="CF2250" s="18"/>
      <c r="CG2250" s="18"/>
      <c r="CI2250" s="13">
        <v>1</v>
      </c>
      <c r="CJ2250" s="13">
        <v>1</v>
      </c>
      <c r="CK2250" s="13">
        <v>1</v>
      </c>
      <c r="CL2250" s="13">
        <v>1</v>
      </c>
      <c r="CM2250" s="13">
        <v>1</v>
      </c>
      <c r="CN2250" s="13">
        <v>1</v>
      </c>
      <c r="CO2250" s="13">
        <v>1</v>
      </c>
      <c r="CP2250" s="13">
        <v>1</v>
      </c>
      <c r="CQ2250" s="13">
        <v>1</v>
      </c>
      <c r="CR2250" s="13">
        <v>2</v>
      </c>
      <c r="CW2250" s="13" t="s">
        <v>11733</v>
      </c>
      <c r="CX2250" s="38" t="s">
        <v>11734</v>
      </c>
      <c r="CY2250" s="38" t="s">
        <v>11735</v>
      </c>
      <c r="CZ2250" s="38" t="s">
        <v>11568</v>
      </c>
      <c r="DA2250" s="38" t="s">
        <v>11736</v>
      </c>
      <c r="DB2250" s="13">
        <v>211</v>
      </c>
    </row>
    <row r="2251" spans="1:106" s="13" customFormat="1">
      <c r="A2251" s="84">
        <v>4323</v>
      </c>
      <c r="B2251" s="84">
        <v>1</v>
      </c>
      <c r="C2251" s="13" t="s">
        <v>11737</v>
      </c>
      <c r="D2251" s="13" t="s">
        <v>37</v>
      </c>
      <c r="E2251" s="14">
        <v>11926</v>
      </c>
      <c r="F2251" s="13" t="s">
        <v>381</v>
      </c>
      <c r="G2251" s="13" t="s">
        <v>381</v>
      </c>
      <c r="H2251" s="13" t="s">
        <v>381</v>
      </c>
      <c r="I2251" s="14">
        <v>41470</v>
      </c>
      <c r="J2251" s="13">
        <f t="shared" si="81"/>
        <v>80</v>
      </c>
      <c r="K2251" s="14">
        <v>41513</v>
      </c>
      <c r="L2251" s="13">
        <v>2</v>
      </c>
      <c r="M2251" s="14">
        <v>41537</v>
      </c>
      <c r="N2251" s="67">
        <f t="shared" si="82"/>
        <v>2.2012320328542097</v>
      </c>
      <c r="O2251" s="16">
        <v>2</v>
      </c>
      <c r="Q2251" s="13" t="s">
        <v>11738</v>
      </c>
      <c r="R2251" s="13" t="s">
        <v>46</v>
      </c>
      <c r="S2251" s="13">
        <v>2</v>
      </c>
      <c r="T2251" s="13">
        <v>2</v>
      </c>
      <c r="U2251" s="13">
        <v>2</v>
      </c>
      <c r="V2251" s="13">
        <v>1</v>
      </c>
      <c r="W2251" s="13" t="s">
        <v>11739</v>
      </c>
      <c r="X2251" s="13">
        <v>1</v>
      </c>
      <c r="Z2251" s="13">
        <v>4</v>
      </c>
      <c r="AC2251" s="13">
        <v>2</v>
      </c>
      <c r="AD2251" s="13">
        <v>2</v>
      </c>
      <c r="AE2251" s="13">
        <v>2</v>
      </c>
      <c r="AF2251" s="13">
        <v>2</v>
      </c>
      <c r="AG2251" s="13">
        <v>1</v>
      </c>
      <c r="AH2251" s="13">
        <v>2</v>
      </c>
      <c r="AI2251" s="13">
        <v>2</v>
      </c>
      <c r="AJ2251" s="13">
        <v>2</v>
      </c>
      <c r="AK2251" s="13">
        <v>2</v>
      </c>
      <c r="AL2251" s="13">
        <v>3</v>
      </c>
      <c r="AM2251" s="13">
        <v>3</v>
      </c>
      <c r="AN2251" s="13">
        <v>1</v>
      </c>
      <c r="AO2251" s="13" t="s">
        <v>267</v>
      </c>
      <c r="AP2251" s="13" t="s">
        <v>11740</v>
      </c>
      <c r="AQ2251" s="13">
        <v>1</v>
      </c>
      <c r="AR2251" s="13">
        <v>1</v>
      </c>
      <c r="AS2251" s="13">
        <v>1</v>
      </c>
      <c r="AT2251" s="13">
        <v>1</v>
      </c>
      <c r="AU2251" s="13">
        <v>0</v>
      </c>
      <c r="AV2251" s="13">
        <v>1</v>
      </c>
      <c r="AW2251" s="13">
        <v>1</v>
      </c>
      <c r="AX2251" s="13">
        <v>2</v>
      </c>
      <c r="AZ2251" s="13">
        <v>1</v>
      </c>
      <c r="BA2251" s="13">
        <v>1</v>
      </c>
      <c r="BB2251" s="13">
        <v>1</v>
      </c>
      <c r="BC2251" s="13">
        <v>1</v>
      </c>
      <c r="BD2251" s="13">
        <v>1</v>
      </c>
      <c r="BE2251" s="13">
        <v>1</v>
      </c>
      <c r="BF2251" s="13">
        <v>1</v>
      </c>
      <c r="BG2251" s="13">
        <v>1</v>
      </c>
      <c r="BH2251" s="17">
        <v>1</v>
      </c>
      <c r="BJ2251" s="13">
        <v>1</v>
      </c>
      <c r="BK2251" s="13">
        <v>1</v>
      </c>
      <c r="BL2251" s="13">
        <v>1</v>
      </c>
      <c r="BM2251" s="13">
        <v>3908</v>
      </c>
      <c r="BN2251" s="13">
        <v>2</v>
      </c>
      <c r="BQ2251" s="13" t="s">
        <v>237</v>
      </c>
      <c r="BR2251" s="13" t="s">
        <v>238</v>
      </c>
      <c r="BS2251" s="13">
        <v>2</v>
      </c>
      <c r="BT2251" s="13">
        <v>57</v>
      </c>
      <c r="BU2251" s="13">
        <v>1</v>
      </c>
      <c r="BV2251" s="13">
        <v>1</v>
      </c>
      <c r="CA2251" s="18"/>
      <c r="CB2251" s="18"/>
      <c r="CC2251" s="18" t="s">
        <v>6522</v>
      </c>
      <c r="CD2251" s="18">
        <v>4330.8</v>
      </c>
      <c r="CE2251" s="18"/>
      <c r="CF2251" s="18"/>
      <c r="CG2251" s="18"/>
      <c r="CI2251" s="13">
        <v>1</v>
      </c>
      <c r="CJ2251" s="13">
        <v>1</v>
      </c>
      <c r="CK2251" s="13">
        <v>1</v>
      </c>
      <c r="CL2251" s="13">
        <v>1</v>
      </c>
      <c r="CM2251" s="13">
        <v>1</v>
      </c>
      <c r="CN2251" s="13">
        <v>1</v>
      </c>
      <c r="CO2251" s="13">
        <v>1</v>
      </c>
      <c r="CP2251" s="13">
        <v>1</v>
      </c>
      <c r="CQ2251" s="13">
        <v>1</v>
      </c>
      <c r="CR2251" s="13">
        <v>1</v>
      </c>
      <c r="CS2251" s="14">
        <v>41624</v>
      </c>
      <c r="CT2251" s="13">
        <v>2</v>
      </c>
      <c r="CW2251" s="13" t="s">
        <v>8301</v>
      </c>
      <c r="CX2251" s="38" t="s">
        <v>11741</v>
      </c>
      <c r="CY2251" s="38" t="s">
        <v>391</v>
      </c>
      <c r="CZ2251" s="38"/>
      <c r="DA2251" s="38" t="s">
        <v>8741</v>
      </c>
      <c r="DB2251" s="13">
        <v>52</v>
      </c>
    </row>
    <row r="2252" spans="1:106" s="13" customFormat="1">
      <c r="A2252" s="84">
        <v>4327</v>
      </c>
      <c r="B2252" s="84">
        <v>1</v>
      </c>
      <c r="C2252" s="13" t="s">
        <v>218</v>
      </c>
      <c r="D2252" s="13" t="s">
        <v>37</v>
      </c>
      <c r="E2252" s="14">
        <v>18000</v>
      </c>
      <c r="F2252" s="13" t="s">
        <v>396</v>
      </c>
      <c r="G2252" s="13" t="s">
        <v>396</v>
      </c>
      <c r="H2252" s="13" t="s">
        <v>396</v>
      </c>
      <c r="I2252" s="14">
        <v>41440</v>
      </c>
      <c r="J2252" s="13">
        <f t="shared" si="81"/>
        <v>64</v>
      </c>
      <c r="K2252" s="14">
        <v>41442</v>
      </c>
      <c r="L2252" s="13">
        <v>2</v>
      </c>
      <c r="M2252" s="14">
        <v>41717</v>
      </c>
      <c r="N2252" s="67">
        <f t="shared" si="82"/>
        <v>9.1006160164271055</v>
      </c>
      <c r="O2252" s="16">
        <v>3</v>
      </c>
      <c r="Q2252" s="13" t="s">
        <v>11742</v>
      </c>
      <c r="R2252" s="13" t="s">
        <v>11743</v>
      </c>
      <c r="S2252" s="13">
        <v>3</v>
      </c>
      <c r="T2252" s="13">
        <v>2</v>
      </c>
      <c r="U2252" s="13">
        <v>1</v>
      </c>
      <c r="V2252" s="13">
        <v>1</v>
      </c>
      <c r="W2252" s="13" t="s">
        <v>11744</v>
      </c>
      <c r="X2252" s="13">
        <v>1</v>
      </c>
      <c r="Z2252" s="13">
        <v>4</v>
      </c>
      <c r="AC2252" s="13">
        <v>2</v>
      </c>
      <c r="AD2252" s="13">
        <v>2</v>
      </c>
      <c r="AE2252" s="13">
        <v>2</v>
      </c>
      <c r="AF2252" s="13">
        <v>2</v>
      </c>
      <c r="AG2252" s="13">
        <v>1</v>
      </c>
      <c r="AH2252" s="13">
        <v>2</v>
      </c>
      <c r="AI2252" s="13">
        <v>3</v>
      </c>
      <c r="AJ2252" s="13">
        <v>3</v>
      </c>
      <c r="AK2252" s="13">
        <v>3</v>
      </c>
      <c r="AL2252" s="13">
        <v>3</v>
      </c>
      <c r="AM2252" s="13">
        <v>3</v>
      </c>
      <c r="AN2252" s="13">
        <v>1</v>
      </c>
      <c r="AO2252" s="13" t="s">
        <v>11745</v>
      </c>
      <c r="AP2252" s="13" t="s">
        <v>11746</v>
      </c>
      <c r="AQ2252" s="13">
        <v>1</v>
      </c>
      <c r="AR2252" s="13">
        <v>1</v>
      </c>
      <c r="AS2252" s="13">
        <v>2</v>
      </c>
      <c r="AT2252" s="13">
        <v>1</v>
      </c>
      <c r="AU2252" s="13">
        <v>1</v>
      </c>
      <c r="AV2252" s="13">
        <v>2</v>
      </c>
      <c r="AX2252" s="13">
        <v>2</v>
      </c>
      <c r="AZ2252" s="13">
        <v>1</v>
      </c>
      <c r="BA2252" s="13">
        <v>0</v>
      </c>
      <c r="BB2252" s="13">
        <v>3</v>
      </c>
      <c r="BD2252" s="13">
        <v>3</v>
      </c>
      <c r="BF2252" s="13">
        <v>1</v>
      </c>
      <c r="BG2252" s="13">
        <v>1</v>
      </c>
      <c r="BH2252" s="17">
        <v>1</v>
      </c>
      <c r="BJ2252" s="13">
        <v>1</v>
      </c>
      <c r="BK2252" s="13">
        <v>1</v>
      </c>
      <c r="BL2252" s="13">
        <v>1</v>
      </c>
      <c r="BM2252" s="13">
        <v>3913</v>
      </c>
      <c r="BN2252" s="13">
        <v>2</v>
      </c>
      <c r="BQ2252" s="13" t="s">
        <v>237</v>
      </c>
      <c r="BR2252" s="13" t="s">
        <v>238</v>
      </c>
      <c r="BS2252" s="13">
        <v>2</v>
      </c>
      <c r="BT2252" s="13">
        <v>61</v>
      </c>
      <c r="BU2252" s="13">
        <v>1</v>
      </c>
      <c r="BV2252" s="13">
        <v>1</v>
      </c>
      <c r="CA2252" s="18"/>
      <c r="CB2252" s="18"/>
      <c r="CC2252" s="18" t="s">
        <v>6522</v>
      </c>
      <c r="CD2252" s="18">
        <v>3201.6</v>
      </c>
      <c r="CE2252" s="18"/>
      <c r="CF2252" s="18"/>
      <c r="CG2252" s="18"/>
      <c r="CI2252" s="13">
        <v>1</v>
      </c>
      <c r="CJ2252" s="13">
        <v>1</v>
      </c>
      <c r="CK2252" s="13">
        <v>1</v>
      </c>
      <c r="CL2252" s="13">
        <v>1</v>
      </c>
      <c r="CM2252" s="13">
        <v>1</v>
      </c>
      <c r="CN2252" s="13">
        <v>1</v>
      </c>
      <c r="CO2252" s="13">
        <v>1</v>
      </c>
      <c r="CP2252" s="13">
        <v>1</v>
      </c>
      <c r="CQ2252" s="13">
        <v>1</v>
      </c>
      <c r="CR2252" s="13">
        <v>1</v>
      </c>
      <c r="CW2252" s="13" t="s">
        <v>10185</v>
      </c>
      <c r="CX2252" s="38" t="s">
        <v>11747</v>
      </c>
      <c r="CY2252" s="38" t="s">
        <v>3906</v>
      </c>
      <c r="CZ2252" s="38" t="s">
        <v>47</v>
      </c>
      <c r="DA2252" s="38" t="s">
        <v>10187</v>
      </c>
      <c r="DB2252" s="13">
        <v>212</v>
      </c>
    </row>
    <row r="2253" spans="1:106" s="13" customFormat="1">
      <c r="A2253" s="84">
        <v>4334</v>
      </c>
      <c r="B2253" s="84">
        <v>1</v>
      </c>
      <c r="C2253" s="13" t="s">
        <v>819</v>
      </c>
      <c r="D2253" s="13" t="s">
        <v>10982</v>
      </c>
      <c r="E2253" s="14">
        <v>14255</v>
      </c>
      <c r="F2253" s="13" t="s">
        <v>396</v>
      </c>
      <c r="G2253" s="13" t="s">
        <v>381</v>
      </c>
      <c r="H2253" s="13" t="s">
        <v>381</v>
      </c>
      <c r="I2253" s="14">
        <v>41258</v>
      </c>
      <c r="J2253" s="13">
        <f t="shared" si="81"/>
        <v>73</v>
      </c>
      <c r="K2253" s="14">
        <v>41465</v>
      </c>
      <c r="L2253" s="13">
        <v>4</v>
      </c>
      <c r="M2253" s="14">
        <v>41640</v>
      </c>
      <c r="N2253" s="67">
        <f t="shared" si="82"/>
        <v>12.550308008213552</v>
      </c>
      <c r="O2253" s="16">
        <v>2</v>
      </c>
      <c r="Q2253" s="13" t="s">
        <v>11748</v>
      </c>
      <c r="R2253" s="13" t="s">
        <v>190</v>
      </c>
      <c r="S2253" s="13">
        <v>2</v>
      </c>
      <c r="T2253" s="13">
        <v>2</v>
      </c>
      <c r="V2253" s="13">
        <v>1</v>
      </c>
      <c r="W2253" s="13" t="s">
        <v>11749</v>
      </c>
      <c r="X2253" s="13">
        <v>2</v>
      </c>
      <c r="Z2253" s="13">
        <v>4</v>
      </c>
      <c r="AI2253" s="13">
        <v>2</v>
      </c>
      <c r="AJ2253" s="13">
        <v>2</v>
      </c>
      <c r="AK2253" s="13">
        <v>2</v>
      </c>
      <c r="AL2253" s="13">
        <v>2</v>
      </c>
      <c r="AM2253" s="13">
        <v>2</v>
      </c>
      <c r="AN2253" s="13">
        <v>2</v>
      </c>
      <c r="AP2253" s="13" t="s">
        <v>11750</v>
      </c>
      <c r="AQ2253" s="13">
        <v>1</v>
      </c>
      <c r="AR2253" s="13">
        <v>2</v>
      </c>
      <c r="AT2253" s="13">
        <v>1</v>
      </c>
      <c r="AU2253" s="13">
        <v>0</v>
      </c>
      <c r="AV2253" s="13">
        <v>2</v>
      </c>
      <c r="AX2253" s="13">
        <v>1</v>
      </c>
      <c r="AY2253" s="13">
        <v>0</v>
      </c>
      <c r="AZ2253" s="13">
        <v>1</v>
      </c>
      <c r="BA2253" s="13">
        <v>0</v>
      </c>
      <c r="BB2253" s="13">
        <v>2</v>
      </c>
      <c r="BD2253" s="13">
        <v>2</v>
      </c>
      <c r="BF2253" s="13">
        <v>1</v>
      </c>
      <c r="BG2253" s="13">
        <v>4</v>
      </c>
      <c r="BH2253" s="17">
        <v>2</v>
      </c>
      <c r="BI2253" s="13">
        <v>1</v>
      </c>
      <c r="BJ2253" s="13">
        <v>1</v>
      </c>
      <c r="BK2253" s="13">
        <v>1</v>
      </c>
      <c r="BS2253" s="13">
        <v>1</v>
      </c>
      <c r="BT2253" s="13">
        <v>23</v>
      </c>
      <c r="BU2253" s="13">
        <v>1</v>
      </c>
      <c r="BV2253" s="13">
        <v>1</v>
      </c>
      <c r="BW2253" s="13">
        <v>2</v>
      </c>
      <c r="BX2253" s="13">
        <v>28</v>
      </c>
      <c r="CA2253" s="18"/>
      <c r="CB2253" s="18"/>
      <c r="CC2253" s="18">
        <v>3084</v>
      </c>
      <c r="CD2253" s="18">
        <v>3470</v>
      </c>
      <c r="CE2253" s="18"/>
      <c r="CF2253" s="18"/>
      <c r="CG2253" s="18"/>
      <c r="CH2253" s="13">
        <v>2</v>
      </c>
      <c r="CI2253" s="13">
        <v>1</v>
      </c>
      <c r="CJ2253" s="13">
        <v>1</v>
      </c>
      <c r="CK2253" s="13">
        <v>1</v>
      </c>
      <c r="CL2253" s="13">
        <v>1</v>
      </c>
      <c r="CM2253" s="13">
        <v>1</v>
      </c>
      <c r="CN2253" s="13">
        <v>1</v>
      </c>
      <c r="CO2253" s="13">
        <v>1</v>
      </c>
      <c r="CP2253" s="13">
        <v>1</v>
      </c>
      <c r="CQ2253" s="13">
        <v>1</v>
      </c>
      <c r="CR2253" s="13">
        <v>1</v>
      </c>
      <c r="CS2253" s="63">
        <v>41579</v>
      </c>
      <c r="CT2253" s="13">
        <v>24</v>
      </c>
      <c r="CU2253" s="13">
        <v>2</v>
      </c>
      <c r="CW2253" s="13" t="s">
        <v>11751</v>
      </c>
      <c r="CX2253" s="38" t="s">
        <v>11752</v>
      </c>
      <c r="CY2253" s="38" t="s">
        <v>4225</v>
      </c>
      <c r="CZ2253" s="38"/>
      <c r="DA2253" s="38" t="s">
        <v>8741</v>
      </c>
      <c r="DB2253" s="13">
        <v>53</v>
      </c>
    </row>
    <row r="2254" spans="1:106" s="13" customFormat="1">
      <c r="A2254" s="84">
        <v>4336</v>
      </c>
      <c r="B2254" s="84">
        <v>1</v>
      </c>
      <c r="C2254" s="13" t="s">
        <v>2609</v>
      </c>
      <c r="D2254" s="13" t="s">
        <v>37</v>
      </c>
      <c r="E2254" s="14">
        <v>12743</v>
      </c>
      <c r="F2254" s="13" t="s">
        <v>319</v>
      </c>
      <c r="G2254" s="13" t="s">
        <v>319</v>
      </c>
      <c r="I2254" s="14">
        <v>41409</v>
      </c>
      <c r="J2254" s="13">
        <f t="shared" si="81"/>
        <v>78</v>
      </c>
      <c r="K2254" s="14">
        <v>41549</v>
      </c>
      <c r="M2254" s="14">
        <v>41563</v>
      </c>
      <c r="N2254" s="67">
        <f t="shared" si="82"/>
        <v>5.0595482546201236</v>
      </c>
      <c r="O2254" s="16">
        <v>2</v>
      </c>
      <c r="Q2254" s="13" t="s">
        <v>1692</v>
      </c>
      <c r="R2254" s="13" t="s">
        <v>38</v>
      </c>
      <c r="S2254" s="13">
        <v>2</v>
      </c>
      <c r="T2254" s="13">
        <v>2</v>
      </c>
      <c r="U2254" s="13">
        <v>2</v>
      </c>
      <c r="V2254" s="13">
        <v>2</v>
      </c>
      <c r="X2254" s="13">
        <v>2</v>
      </c>
      <c r="AI2254" s="13">
        <v>2</v>
      </c>
      <c r="AJ2254" s="13">
        <v>2</v>
      </c>
      <c r="AK2254" s="13">
        <v>3</v>
      </c>
      <c r="AL2254" s="13">
        <v>3</v>
      </c>
      <c r="AM2254" s="13">
        <v>1</v>
      </c>
      <c r="AP2254" s="13" t="s">
        <v>125</v>
      </c>
      <c r="AQ2254" s="13">
        <v>1</v>
      </c>
      <c r="AR2254" s="13">
        <v>1</v>
      </c>
      <c r="AS2254" s="13">
        <v>5</v>
      </c>
      <c r="AT2254" s="13">
        <v>1</v>
      </c>
      <c r="AU2254" s="13">
        <v>3</v>
      </c>
      <c r="AV2254" s="13">
        <v>1</v>
      </c>
      <c r="AW2254" s="13">
        <v>5</v>
      </c>
      <c r="AX2254" s="13">
        <v>1</v>
      </c>
      <c r="AY2254" s="13">
        <v>5</v>
      </c>
      <c r="AZ2254" s="13">
        <v>1</v>
      </c>
      <c r="BA2254" s="13">
        <v>3</v>
      </c>
      <c r="BB2254" s="13">
        <v>1</v>
      </c>
      <c r="BC2254" s="13">
        <v>3</v>
      </c>
      <c r="BD2254" s="13">
        <v>1</v>
      </c>
      <c r="BE2254" s="13">
        <v>4</v>
      </c>
      <c r="BF2254" s="13">
        <v>2</v>
      </c>
      <c r="BH2254" s="17">
        <v>1</v>
      </c>
      <c r="BI2254" s="13">
        <v>1</v>
      </c>
      <c r="BJ2254" s="13">
        <v>2</v>
      </c>
      <c r="BK2254" s="13">
        <v>1</v>
      </c>
      <c r="BL2254" s="13">
        <v>1</v>
      </c>
      <c r="BM2254" s="13">
        <v>3968</v>
      </c>
      <c r="BN2254" s="13">
        <v>2</v>
      </c>
      <c r="BQ2254" s="13" t="s">
        <v>1965</v>
      </c>
      <c r="BR2254" s="13" t="s">
        <v>1697</v>
      </c>
      <c r="CA2254" s="18"/>
      <c r="CB2254" s="18"/>
      <c r="CC2254" s="18"/>
      <c r="CD2254" s="18"/>
      <c r="CE2254" s="18"/>
      <c r="CF2254" s="18"/>
      <c r="CG2254" s="18"/>
      <c r="CI2254" s="13">
        <v>1</v>
      </c>
      <c r="CJ2254" s="13">
        <v>1</v>
      </c>
      <c r="CK2254" s="13">
        <v>1</v>
      </c>
      <c r="CL2254" s="13">
        <v>1</v>
      </c>
      <c r="CM2254" s="13">
        <v>1</v>
      </c>
      <c r="CN2254" s="13">
        <v>1</v>
      </c>
      <c r="CO2254" s="13">
        <v>1</v>
      </c>
      <c r="CP2254" s="13">
        <v>1</v>
      </c>
      <c r="CQ2254" s="13">
        <v>1</v>
      </c>
      <c r="CR2254" s="13">
        <v>1</v>
      </c>
      <c r="CS2254" s="14">
        <v>41563</v>
      </c>
      <c r="CT2254" s="13">
        <v>1</v>
      </c>
      <c r="CW2254" s="13" t="s">
        <v>11753</v>
      </c>
      <c r="CX2254" s="38" t="s">
        <v>11754</v>
      </c>
      <c r="CY2254" s="38" t="s">
        <v>11755</v>
      </c>
      <c r="CZ2254" s="38" t="s">
        <v>5236</v>
      </c>
      <c r="DA2254" s="38" t="s">
        <v>11756</v>
      </c>
    </row>
    <row r="2255" spans="1:106" s="13" customFormat="1">
      <c r="A2255" s="84">
        <v>4337</v>
      </c>
      <c r="B2255" s="84">
        <v>1</v>
      </c>
      <c r="C2255" s="13" t="s">
        <v>11757</v>
      </c>
      <c r="D2255" s="13" t="s">
        <v>37</v>
      </c>
      <c r="E2255" s="14">
        <v>13161</v>
      </c>
      <c r="F2255" s="13" t="s">
        <v>319</v>
      </c>
      <c r="G2255" s="13" t="s">
        <v>319</v>
      </c>
      <c r="H2255" s="13" t="s">
        <v>319</v>
      </c>
      <c r="I2255" s="14">
        <v>41409</v>
      </c>
      <c r="J2255" s="13">
        <f t="shared" si="81"/>
        <v>77</v>
      </c>
      <c r="K2255" s="14">
        <v>41507</v>
      </c>
      <c r="L2255" s="13">
        <v>4</v>
      </c>
      <c r="M2255" s="14">
        <v>41647</v>
      </c>
      <c r="N2255" s="67">
        <f t="shared" si="82"/>
        <v>7.8193018480492817</v>
      </c>
      <c r="O2255" s="16">
        <v>2</v>
      </c>
      <c r="Q2255" s="13" t="s">
        <v>1657</v>
      </c>
      <c r="R2255" s="13" t="s">
        <v>38</v>
      </c>
      <c r="S2255" s="13">
        <v>2</v>
      </c>
      <c r="T2255" s="13">
        <v>2</v>
      </c>
      <c r="U2255" s="13">
        <v>2</v>
      </c>
      <c r="V2255" s="13">
        <v>2</v>
      </c>
      <c r="X2255" s="13">
        <v>1</v>
      </c>
      <c r="Z2255" s="13">
        <v>4</v>
      </c>
      <c r="AC2255" s="13">
        <v>2</v>
      </c>
      <c r="AD2255" s="13">
        <v>2</v>
      </c>
      <c r="AE2255" s="13">
        <v>2</v>
      </c>
      <c r="AF2255" s="13">
        <v>2</v>
      </c>
      <c r="AG2255" s="13">
        <v>1</v>
      </c>
      <c r="AI2255" s="13">
        <v>2</v>
      </c>
      <c r="AJ2255" s="13">
        <v>2</v>
      </c>
      <c r="AK2255" s="13">
        <v>2</v>
      </c>
      <c r="AL2255" s="13">
        <v>2</v>
      </c>
      <c r="AM2255" s="13">
        <v>2</v>
      </c>
      <c r="AN2255" s="13">
        <v>1</v>
      </c>
      <c r="AO2255" s="13" t="s">
        <v>11758</v>
      </c>
      <c r="AP2255" s="13" t="s">
        <v>1805</v>
      </c>
      <c r="AQ2255" s="13">
        <v>1</v>
      </c>
      <c r="AR2255" s="13">
        <v>1</v>
      </c>
      <c r="AS2255" s="13">
        <v>5</v>
      </c>
      <c r="AT2255" s="13">
        <v>1</v>
      </c>
      <c r="AU2255" s="13">
        <v>4</v>
      </c>
      <c r="AV2255" s="13">
        <v>1</v>
      </c>
      <c r="AW2255" s="13">
        <v>4</v>
      </c>
      <c r="AX2255" s="13">
        <v>1</v>
      </c>
      <c r="AY2255" s="13">
        <v>4</v>
      </c>
      <c r="AZ2255" s="13">
        <v>1</v>
      </c>
      <c r="BA2255" s="13">
        <v>0</v>
      </c>
      <c r="BB2255" s="13">
        <v>1</v>
      </c>
      <c r="BC2255" s="13">
        <v>0</v>
      </c>
      <c r="BD2255" s="13">
        <v>1</v>
      </c>
      <c r="BE2255" s="13">
        <v>3</v>
      </c>
      <c r="BH2255" s="17">
        <v>1</v>
      </c>
      <c r="BI2255" s="13">
        <v>1</v>
      </c>
      <c r="BJ2255" s="13">
        <v>2</v>
      </c>
      <c r="BK2255" s="13">
        <v>1</v>
      </c>
      <c r="BL2255" s="13">
        <v>1</v>
      </c>
      <c r="BM2255" s="13">
        <v>3976</v>
      </c>
      <c r="BN2255" s="13">
        <v>2</v>
      </c>
      <c r="BQ2255" s="13" t="s">
        <v>237</v>
      </c>
      <c r="BR2255" s="13" t="s">
        <v>238</v>
      </c>
      <c r="BS2255" s="13">
        <v>2</v>
      </c>
      <c r="BT2255" s="13">
        <v>51.5</v>
      </c>
      <c r="BU2255" s="13">
        <v>1</v>
      </c>
      <c r="BV2255" s="13">
        <v>5</v>
      </c>
      <c r="CA2255" s="18"/>
      <c r="CB2255" s="18"/>
      <c r="CC2255" s="18"/>
      <c r="CD2255" s="18"/>
      <c r="CE2255" s="18"/>
      <c r="CF2255" s="18"/>
      <c r="CG2255" s="18"/>
      <c r="CI2255" s="13">
        <v>1</v>
      </c>
      <c r="CJ2255" s="13">
        <v>1</v>
      </c>
      <c r="CK2255" s="13">
        <v>1</v>
      </c>
      <c r="CL2255" s="13">
        <v>1</v>
      </c>
      <c r="CM2255" s="13">
        <v>1</v>
      </c>
      <c r="CN2255" s="13">
        <v>1</v>
      </c>
      <c r="CO2255" s="13">
        <v>1</v>
      </c>
      <c r="CP2255" s="13">
        <v>1</v>
      </c>
      <c r="CQ2255" s="13">
        <v>1</v>
      </c>
      <c r="CR2255" s="13">
        <v>1</v>
      </c>
      <c r="CS2255" s="14">
        <v>41577</v>
      </c>
      <c r="CT2255" s="13">
        <v>1</v>
      </c>
      <c r="CW2255" s="13" t="s">
        <v>10370</v>
      </c>
      <c r="CX2255" s="38" t="s">
        <v>11759</v>
      </c>
      <c r="CY2255" s="38" t="s">
        <v>10372</v>
      </c>
      <c r="CZ2255" s="38" t="s">
        <v>47</v>
      </c>
      <c r="DA2255" s="38" t="s">
        <v>11760</v>
      </c>
    </row>
    <row r="2256" spans="1:106" s="13" customFormat="1">
      <c r="A2256" s="84">
        <v>4343</v>
      </c>
      <c r="B2256" s="84">
        <v>5</v>
      </c>
      <c r="C2256" s="13" t="s">
        <v>1635</v>
      </c>
      <c r="D2256" s="13" t="s">
        <v>10982</v>
      </c>
      <c r="E2256" s="14">
        <v>11196</v>
      </c>
      <c r="F2256" s="13" t="s">
        <v>941</v>
      </c>
      <c r="G2256" s="13" t="s">
        <v>941</v>
      </c>
      <c r="H2256" s="13" t="s">
        <v>941</v>
      </c>
      <c r="I2256" s="14">
        <v>41470</v>
      </c>
      <c r="J2256" s="13">
        <f t="shared" si="81"/>
        <v>82</v>
      </c>
      <c r="K2256" s="14">
        <v>41523</v>
      </c>
      <c r="L2256" s="13">
        <v>1</v>
      </c>
      <c r="M2256" s="14">
        <v>41717</v>
      </c>
      <c r="N2256" s="67">
        <f t="shared" si="82"/>
        <v>8.1149897330595486</v>
      </c>
      <c r="O2256" s="16">
        <v>2</v>
      </c>
      <c r="Q2256" s="13" t="s">
        <v>11761</v>
      </c>
      <c r="R2256" s="13" t="s">
        <v>2024</v>
      </c>
      <c r="S2256" s="13">
        <v>2</v>
      </c>
      <c r="T2256" s="13">
        <v>2</v>
      </c>
      <c r="U2256" s="13">
        <v>2</v>
      </c>
      <c r="V2256" s="13">
        <v>2</v>
      </c>
      <c r="X2256" s="13">
        <v>1</v>
      </c>
      <c r="Z2256" s="13">
        <v>4</v>
      </c>
      <c r="AC2256" s="13">
        <v>2</v>
      </c>
      <c r="AD2256" s="13">
        <v>2</v>
      </c>
      <c r="AE2256" s="13">
        <v>2</v>
      </c>
      <c r="AF2256" s="13">
        <v>2</v>
      </c>
      <c r="AG2256" s="13">
        <v>1</v>
      </c>
      <c r="AH2256" s="13">
        <v>2</v>
      </c>
      <c r="AI2256" s="13">
        <v>2</v>
      </c>
      <c r="AJ2256" s="13">
        <v>2</v>
      </c>
      <c r="AK2256" s="13">
        <v>2</v>
      </c>
      <c r="AL2256" s="13">
        <v>2</v>
      </c>
      <c r="AM2256" s="13">
        <v>1</v>
      </c>
      <c r="AN2256" s="13">
        <v>1</v>
      </c>
      <c r="AO2256" s="13" t="s">
        <v>3799</v>
      </c>
      <c r="AP2256" s="13" t="s">
        <v>1214</v>
      </c>
      <c r="AQ2256" s="13">
        <v>1</v>
      </c>
      <c r="AR2256" s="13">
        <v>2</v>
      </c>
      <c r="AT2256" s="13">
        <v>1</v>
      </c>
      <c r="AU2256" s="13">
        <v>0</v>
      </c>
      <c r="AV2256" s="13">
        <v>1</v>
      </c>
      <c r="AW2256" s="13">
        <v>0</v>
      </c>
      <c r="AX2256" s="13">
        <v>2</v>
      </c>
      <c r="AZ2256" s="13">
        <v>1</v>
      </c>
      <c r="BA2256" s="13">
        <v>0</v>
      </c>
      <c r="BB2256" s="13">
        <v>2</v>
      </c>
      <c r="BD2256" s="13">
        <v>2</v>
      </c>
      <c r="BF2256" s="13">
        <v>2</v>
      </c>
      <c r="BH2256" s="17">
        <v>1</v>
      </c>
      <c r="BI2256" s="13">
        <v>2</v>
      </c>
      <c r="BJ2256" s="13">
        <v>2</v>
      </c>
      <c r="BK2256" s="13">
        <v>1</v>
      </c>
      <c r="BL2256" s="13">
        <v>1</v>
      </c>
      <c r="BM2256" s="13">
        <v>3929</v>
      </c>
      <c r="BN2256" s="13">
        <v>1</v>
      </c>
      <c r="BO2256" s="13" t="s">
        <v>9545</v>
      </c>
      <c r="BP2256" s="13">
        <v>180</v>
      </c>
      <c r="BQ2256" s="13" t="s">
        <v>938</v>
      </c>
      <c r="BR2256" s="13" t="s">
        <v>939</v>
      </c>
      <c r="BS2256" s="13">
        <v>1</v>
      </c>
      <c r="BT2256" s="13">
        <v>36</v>
      </c>
      <c r="BU2256" s="13">
        <v>1</v>
      </c>
      <c r="BV2256" s="13">
        <v>2</v>
      </c>
      <c r="CA2256" s="18"/>
      <c r="CB2256" s="18"/>
      <c r="CC2256" s="18" t="s">
        <v>11658</v>
      </c>
      <c r="CD2256" s="18" t="s">
        <v>8356</v>
      </c>
      <c r="CE2256" s="18"/>
      <c r="CF2256" s="18"/>
      <c r="CG2256" s="18"/>
      <c r="CI2256" s="13">
        <v>1</v>
      </c>
      <c r="CJ2256" s="13">
        <v>1</v>
      </c>
      <c r="CK2256" s="13">
        <v>1</v>
      </c>
      <c r="CL2256" s="13">
        <v>1</v>
      </c>
      <c r="CM2256" s="13">
        <v>1</v>
      </c>
      <c r="CN2256" s="13">
        <v>1</v>
      </c>
      <c r="CO2256" s="13">
        <v>1</v>
      </c>
      <c r="CP2256" s="13">
        <v>1</v>
      </c>
      <c r="CQ2256" s="13">
        <v>1</v>
      </c>
      <c r="CR2256" s="13">
        <v>1</v>
      </c>
      <c r="CS2256" s="14">
        <v>41577</v>
      </c>
      <c r="CT2256" s="13">
        <v>3</v>
      </c>
      <c r="CW2256" s="13" t="s">
        <v>11494</v>
      </c>
      <c r="CX2256" s="38" t="s">
        <v>11762</v>
      </c>
      <c r="CY2256" s="38" t="s">
        <v>11763</v>
      </c>
      <c r="CZ2256" s="38" t="s">
        <v>41</v>
      </c>
      <c r="DA2256" s="38" t="s">
        <v>1651</v>
      </c>
      <c r="DB2256" s="13">
        <v>213</v>
      </c>
    </row>
    <row r="2257" spans="1:106" s="13" customFormat="1">
      <c r="A2257" s="84">
        <v>4344</v>
      </c>
      <c r="B2257" s="84">
        <v>1</v>
      </c>
      <c r="C2257" s="13" t="s">
        <v>11764</v>
      </c>
      <c r="D2257" s="13" t="s">
        <v>37</v>
      </c>
      <c r="E2257" s="14">
        <v>20023</v>
      </c>
      <c r="F2257" s="13" t="s">
        <v>941</v>
      </c>
      <c r="G2257" s="13" t="s">
        <v>941</v>
      </c>
      <c r="H2257" s="13" t="s">
        <v>941</v>
      </c>
      <c r="I2257" s="14">
        <v>41289</v>
      </c>
      <c r="J2257" s="13">
        <f t="shared" si="81"/>
        <v>58</v>
      </c>
      <c r="K2257" s="14">
        <v>41461</v>
      </c>
      <c r="L2257" s="13">
        <v>4</v>
      </c>
      <c r="M2257" s="14">
        <v>41646</v>
      </c>
      <c r="N2257" s="67">
        <f t="shared" si="82"/>
        <v>11.728952772073923</v>
      </c>
      <c r="O2257" s="16">
        <v>2</v>
      </c>
      <c r="Q2257" s="13" t="s">
        <v>11765</v>
      </c>
      <c r="R2257" s="13" t="s">
        <v>11766</v>
      </c>
      <c r="S2257" s="13">
        <v>2</v>
      </c>
      <c r="T2257" s="13">
        <v>1</v>
      </c>
      <c r="U2257" s="13">
        <v>2</v>
      </c>
      <c r="V2257" s="13">
        <v>2</v>
      </c>
      <c r="W2257" s="13" t="s">
        <v>6764</v>
      </c>
      <c r="X2257" s="13">
        <v>1</v>
      </c>
      <c r="Z2257" s="13">
        <v>4</v>
      </c>
      <c r="AC2257" s="13">
        <v>2</v>
      </c>
      <c r="AD2257" s="13">
        <v>2</v>
      </c>
      <c r="AE2257" s="13">
        <v>1</v>
      </c>
      <c r="AF2257" s="13">
        <v>2</v>
      </c>
      <c r="AG2257" s="13">
        <v>2</v>
      </c>
      <c r="AH2257" s="13">
        <v>2</v>
      </c>
      <c r="AI2257" s="13">
        <v>2</v>
      </c>
      <c r="AJ2257" s="13">
        <v>2</v>
      </c>
      <c r="AK2257" s="13">
        <v>2</v>
      </c>
      <c r="AL2257" s="13">
        <v>2</v>
      </c>
      <c r="AM2257" s="13">
        <v>2</v>
      </c>
      <c r="AN2257" s="13">
        <v>2</v>
      </c>
      <c r="AO2257" s="13" t="s">
        <v>11767</v>
      </c>
      <c r="AP2257" s="13" t="s">
        <v>11768</v>
      </c>
      <c r="AQ2257" s="13">
        <v>1</v>
      </c>
      <c r="AR2257" s="13">
        <v>1</v>
      </c>
      <c r="AS2257" s="13">
        <v>7</v>
      </c>
      <c r="AT2257" s="13">
        <v>1</v>
      </c>
      <c r="AU2257" s="13">
        <v>5</v>
      </c>
      <c r="AV2257" s="13">
        <v>2</v>
      </c>
      <c r="AX2257" s="13">
        <v>2</v>
      </c>
      <c r="AZ2257" s="13">
        <v>1</v>
      </c>
      <c r="BA2257" s="13">
        <v>6</v>
      </c>
      <c r="BB2257" s="13">
        <v>1</v>
      </c>
      <c r="BC2257" s="13">
        <v>1</v>
      </c>
      <c r="BD2257" s="13">
        <v>1</v>
      </c>
      <c r="BE2257" s="13">
        <v>4</v>
      </c>
      <c r="BF2257" s="13">
        <v>1</v>
      </c>
      <c r="BG2257" s="13">
        <v>8</v>
      </c>
      <c r="BH2257" s="17">
        <v>1</v>
      </c>
      <c r="BJ2257" s="13">
        <v>1</v>
      </c>
      <c r="BK2257" s="13">
        <v>1</v>
      </c>
      <c r="BL2257" s="13">
        <v>1</v>
      </c>
      <c r="BM2257" s="13">
        <v>3938</v>
      </c>
      <c r="BN2257" s="13">
        <v>2</v>
      </c>
      <c r="BQ2257" s="13" t="s">
        <v>938</v>
      </c>
      <c r="BR2257" s="13" t="s">
        <v>939</v>
      </c>
      <c r="BS2257" s="13">
        <v>1</v>
      </c>
      <c r="BT2257" s="13">
        <v>35</v>
      </c>
      <c r="BU2257" s="13">
        <v>1</v>
      </c>
      <c r="BV2257" s="13">
        <v>1</v>
      </c>
      <c r="CA2257" s="18"/>
      <c r="CB2257" s="18"/>
      <c r="CC2257" s="18"/>
      <c r="CD2257" s="18"/>
      <c r="CE2257" s="18"/>
      <c r="CF2257" s="18"/>
      <c r="CG2257" s="18"/>
      <c r="CI2257" s="13">
        <v>1</v>
      </c>
      <c r="CJ2257" s="13">
        <v>1</v>
      </c>
      <c r="CK2257" s="13">
        <v>1</v>
      </c>
      <c r="CL2257" s="13">
        <v>1</v>
      </c>
      <c r="CM2257" s="13">
        <v>1</v>
      </c>
      <c r="CN2257" s="13">
        <v>1</v>
      </c>
      <c r="CO2257" s="13">
        <v>1</v>
      </c>
      <c r="CP2257" s="13">
        <v>1</v>
      </c>
      <c r="CQ2257" s="13">
        <v>1</v>
      </c>
      <c r="CR2257" s="13">
        <v>1</v>
      </c>
      <c r="CS2257" s="14">
        <v>41577</v>
      </c>
      <c r="CT2257" s="13">
        <v>2</v>
      </c>
      <c r="CW2257" s="13" t="s">
        <v>9546</v>
      </c>
      <c r="CX2257" s="38" t="s">
        <v>11769</v>
      </c>
      <c r="CY2257" s="38" t="s">
        <v>11770</v>
      </c>
      <c r="CZ2257" s="38"/>
      <c r="DA2257" s="38" t="s">
        <v>11771</v>
      </c>
    </row>
    <row r="2258" spans="1:106" s="13" customFormat="1">
      <c r="A2258" s="84">
        <v>4345</v>
      </c>
      <c r="B2258" s="84">
        <v>1</v>
      </c>
      <c r="C2258" s="13" t="s">
        <v>11764</v>
      </c>
      <c r="D2258" s="13" t="s">
        <v>37</v>
      </c>
      <c r="E2258" s="14">
        <v>14828</v>
      </c>
      <c r="F2258" s="13" t="s">
        <v>11772</v>
      </c>
      <c r="G2258" s="13" t="s">
        <v>941</v>
      </c>
      <c r="H2258" s="13" t="s">
        <v>941</v>
      </c>
      <c r="I2258" s="14">
        <v>41470</v>
      </c>
      <c r="J2258" s="13">
        <f t="shared" si="81"/>
        <v>72</v>
      </c>
      <c r="K2258" s="14">
        <v>41541</v>
      </c>
      <c r="L2258" s="13">
        <v>2</v>
      </c>
      <c r="M2258" s="14">
        <v>41649</v>
      </c>
      <c r="N2258" s="67">
        <f t="shared" si="82"/>
        <v>5.8809034907597537</v>
      </c>
      <c r="O2258" s="16">
        <v>2</v>
      </c>
      <c r="Q2258" s="13" t="s">
        <v>11773</v>
      </c>
      <c r="R2258" s="13" t="s">
        <v>2024</v>
      </c>
      <c r="S2258" s="13">
        <v>3</v>
      </c>
      <c r="T2258" s="13">
        <v>2</v>
      </c>
      <c r="U2258" s="13">
        <v>2</v>
      </c>
      <c r="V2258" s="13">
        <v>2</v>
      </c>
      <c r="X2258" s="13">
        <v>1</v>
      </c>
      <c r="Z2258" s="13">
        <v>4</v>
      </c>
      <c r="AC2258" s="13">
        <v>2</v>
      </c>
      <c r="AD2258" s="13">
        <v>2</v>
      </c>
      <c r="AE2258" s="13">
        <v>2</v>
      </c>
      <c r="AF2258" s="13">
        <v>2</v>
      </c>
      <c r="AG2258" s="13">
        <v>1</v>
      </c>
      <c r="AH2258" s="13">
        <v>2</v>
      </c>
      <c r="AI2258" s="13">
        <v>2</v>
      </c>
      <c r="AJ2258" s="13">
        <v>2</v>
      </c>
      <c r="AK2258" s="13">
        <v>2</v>
      </c>
      <c r="AL2258" s="13">
        <v>2</v>
      </c>
      <c r="AM2258" s="13">
        <v>1</v>
      </c>
      <c r="AN2258" s="13">
        <v>1</v>
      </c>
      <c r="AO2258" s="13" t="s">
        <v>11774</v>
      </c>
      <c r="AP2258" s="13" t="s">
        <v>11775</v>
      </c>
      <c r="AQ2258" s="13">
        <v>1</v>
      </c>
      <c r="AR2258" s="13">
        <v>1</v>
      </c>
      <c r="AS2258" s="13">
        <v>2</v>
      </c>
      <c r="AT2258" s="13">
        <v>1</v>
      </c>
      <c r="AU2258" s="13">
        <v>2</v>
      </c>
      <c r="AV2258" s="13">
        <v>1</v>
      </c>
      <c r="AW2258" s="13">
        <v>0</v>
      </c>
      <c r="AX2258" s="13">
        <v>1</v>
      </c>
      <c r="AY2258" s="13">
        <v>2</v>
      </c>
      <c r="AZ2258" s="13">
        <v>1</v>
      </c>
      <c r="BA2258" s="13">
        <v>2</v>
      </c>
      <c r="BB2258" s="13">
        <v>1</v>
      </c>
      <c r="BC2258" s="13">
        <v>2</v>
      </c>
      <c r="BD2258" s="13">
        <v>1</v>
      </c>
      <c r="BE2258" s="13">
        <v>2</v>
      </c>
      <c r="BF2258" s="13">
        <v>1</v>
      </c>
      <c r="BG2258" s="13">
        <v>3</v>
      </c>
      <c r="BH2258" s="17">
        <v>1</v>
      </c>
      <c r="BI2258" s="13">
        <v>1</v>
      </c>
      <c r="BJ2258" s="13">
        <v>1</v>
      </c>
      <c r="BK2258" s="13">
        <v>1</v>
      </c>
      <c r="BL2258" s="13">
        <v>1</v>
      </c>
      <c r="BM2258" s="13">
        <v>3940</v>
      </c>
      <c r="BN2258" s="13">
        <v>2</v>
      </c>
      <c r="BQ2258" s="13" t="s">
        <v>938</v>
      </c>
      <c r="BR2258" s="13" t="s">
        <v>939</v>
      </c>
      <c r="BS2258" s="13">
        <v>1</v>
      </c>
      <c r="BT2258" s="13">
        <v>41</v>
      </c>
      <c r="BU2258" s="13">
        <v>1</v>
      </c>
      <c r="BV2258" s="13">
        <v>1</v>
      </c>
      <c r="BW2258" s="13">
        <v>2</v>
      </c>
      <c r="CA2258" s="18"/>
      <c r="CB2258" s="18"/>
      <c r="CC2258" s="18"/>
      <c r="CD2258" s="18"/>
      <c r="CE2258" s="18"/>
      <c r="CF2258" s="18"/>
      <c r="CG2258" s="18"/>
      <c r="CI2258" s="13">
        <v>1</v>
      </c>
      <c r="CJ2258" s="13">
        <v>1</v>
      </c>
      <c r="CK2258" s="13">
        <v>1</v>
      </c>
      <c r="CL2258" s="13">
        <v>1</v>
      </c>
      <c r="CM2258" s="13">
        <v>1</v>
      </c>
      <c r="CN2258" s="13">
        <v>1</v>
      </c>
      <c r="CO2258" s="13">
        <v>1</v>
      </c>
      <c r="CP2258" s="13">
        <v>1</v>
      </c>
      <c r="CQ2258" s="13">
        <v>1</v>
      </c>
      <c r="CR2258" s="13">
        <v>1</v>
      </c>
      <c r="CS2258" s="14">
        <v>41649</v>
      </c>
      <c r="CT2258" s="13">
        <v>3</v>
      </c>
      <c r="CW2258" s="13" t="s">
        <v>11776</v>
      </c>
      <c r="CX2258" s="38" t="s">
        <v>11777</v>
      </c>
      <c r="CY2258" s="38" t="s">
        <v>5871</v>
      </c>
      <c r="CZ2258" s="38"/>
      <c r="DA2258" s="38" t="s">
        <v>5008</v>
      </c>
    </row>
    <row r="2259" spans="1:106" s="13" customFormat="1">
      <c r="A2259" s="84">
        <v>4347</v>
      </c>
      <c r="B2259" s="84">
        <v>1</v>
      </c>
      <c r="C2259" s="13" t="s">
        <v>11764</v>
      </c>
      <c r="D2259" s="13" t="s">
        <v>37</v>
      </c>
      <c r="E2259" s="14">
        <v>18634</v>
      </c>
      <c r="F2259" s="13" t="s">
        <v>11778</v>
      </c>
      <c r="G2259" s="13" t="s">
        <v>11778</v>
      </c>
      <c r="H2259" s="13" t="s">
        <v>11778</v>
      </c>
      <c r="I2259" s="14">
        <v>41501</v>
      </c>
      <c r="J2259" s="13">
        <f t="shared" si="81"/>
        <v>62</v>
      </c>
      <c r="K2259" s="14">
        <v>41537</v>
      </c>
      <c r="L2259" s="13">
        <v>2</v>
      </c>
      <c r="M2259" s="14">
        <v>41550</v>
      </c>
      <c r="N2259" s="67">
        <f t="shared" si="82"/>
        <v>1.6098562628336757</v>
      </c>
      <c r="O2259" s="16">
        <v>2</v>
      </c>
      <c r="Q2259" s="13" t="s">
        <v>11779</v>
      </c>
      <c r="S2259" s="13">
        <v>2</v>
      </c>
      <c r="T2259" s="13">
        <v>2</v>
      </c>
      <c r="U2259" s="13">
        <v>2</v>
      </c>
      <c r="V2259" s="13">
        <v>2</v>
      </c>
      <c r="X2259" s="13">
        <v>2</v>
      </c>
      <c r="Z2259" s="13">
        <v>4</v>
      </c>
      <c r="AI2259" s="13">
        <v>2</v>
      </c>
      <c r="AJ2259" s="13">
        <v>2</v>
      </c>
      <c r="AK2259" s="13">
        <v>2</v>
      </c>
      <c r="AL2259" s="13">
        <v>2</v>
      </c>
      <c r="AM2259" s="13">
        <v>2</v>
      </c>
      <c r="AN2259" s="13">
        <v>2</v>
      </c>
      <c r="AP2259" s="13" t="s">
        <v>11780</v>
      </c>
      <c r="AQ2259" s="13">
        <v>1</v>
      </c>
      <c r="AR2259" s="13">
        <v>1</v>
      </c>
      <c r="AS2259" s="13">
        <v>1</v>
      </c>
      <c r="AT2259" s="13">
        <v>1</v>
      </c>
      <c r="AU2259" s="13">
        <v>1</v>
      </c>
      <c r="AV2259" s="13">
        <v>2</v>
      </c>
      <c r="AX2259" s="13">
        <v>1</v>
      </c>
      <c r="AY2259" s="13">
        <v>1</v>
      </c>
      <c r="AZ2259" s="13">
        <v>1</v>
      </c>
      <c r="BA2259" s="13">
        <v>1</v>
      </c>
      <c r="BB2259" s="13">
        <v>1</v>
      </c>
      <c r="BC2259" s="13">
        <v>1</v>
      </c>
      <c r="BD2259" s="13">
        <v>2</v>
      </c>
      <c r="BF2259" s="13">
        <v>2</v>
      </c>
      <c r="BH2259" s="17">
        <v>1</v>
      </c>
      <c r="BI2259" s="13">
        <v>1</v>
      </c>
      <c r="BJ2259" s="13">
        <v>2</v>
      </c>
      <c r="BK2259" s="13">
        <v>1</v>
      </c>
      <c r="BL2259" s="13">
        <v>1</v>
      </c>
      <c r="BM2259" s="13">
        <v>3928</v>
      </c>
      <c r="BN2259" s="13">
        <v>2</v>
      </c>
      <c r="BQ2259" s="13" t="s">
        <v>237</v>
      </c>
      <c r="BR2259" s="13" t="s">
        <v>238</v>
      </c>
      <c r="BS2259" s="13">
        <v>1</v>
      </c>
      <c r="BT2259" s="13">
        <v>22</v>
      </c>
      <c r="BU2259" s="13">
        <v>1</v>
      </c>
      <c r="BV2259" s="13">
        <v>1</v>
      </c>
      <c r="CA2259" s="18"/>
      <c r="CB2259" s="18"/>
      <c r="CC2259" s="18" t="s">
        <v>7711</v>
      </c>
      <c r="CD2259" s="18">
        <v>1458</v>
      </c>
      <c r="CE2259" s="18"/>
      <c r="CF2259" s="18"/>
      <c r="CG2259" s="18"/>
      <c r="CI2259" s="13">
        <v>1</v>
      </c>
      <c r="CJ2259" s="13">
        <v>1</v>
      </c>
      <c r="CK2259" s="13">
        <v>1</v>
      </c>
      <c r="CL2259" s="13">
        <v>1</v>
      </c>
      <c r="CM2259" s="13">
        <v>1</v>
      </c>
      <c r="CN2259" s="13">
        <v>1</v>
      </c>
      <c r="CO2259" s="13">
        <v>1</v>
      </c>
      <c r="CP2259" s="13">
        <v>1</v>
      </c>
      <c r="CQ2259" s="13">
        <v>1</v>
      </c>
      <c r="CR2259" s="13">
        <v>1</v>
      </c>
      <c r="CS2259" s="14">
        <v>41620</v>
      </c>
      <c r="CT2259" s="13">
        <v>2</v>
      </c>
      <c r="CW2259" s="13" t="s">
        <v>11781</v>
      </c>
      <c r="CX2259" s="38" t="s">
        <v>11782</v>
      </c>
      <c r="CY2259" s="38" t="s">
        <v>11783</v>
      </c>
      <c r="CZ2259" s="38"/>
      <c r="DA2259" s="38" t="s">
        <v>8741</v>
      </c>
      <c r="DB2259" s="13">
        <v>54</v>
      </c>
    </row>
    <row r="2260" spans="1:106" s="13" customFormat="1">
      <c r="A2260" s="84">
        <v>4349</v>
      </c>
      <c r="B2260" s="84">
        <v>6</v>
      </c>
      <c r="C2260" s="13" t="s">
        <v>11784</v>
      </c>
      <c r="D2260" s="13" t="s">
        <v>10982</v>
      </c>
      <c r="E2260" s="14">
        <v>23783</v>
      </c>
      <c r="F2260" s="13" t="s">
        <v>11778</v>
      </c>
      <c r="G2260" s="13" t="s">
        <v>11778</v>
      </c>
      <c r="H2260" s="13" t="s">
        <v>11778</v>
      </c>
      <c r="I2260" s="14">
        <v>40923</v>
      </c>
      <c r="J2260" s="13">
        <f t="shared" si="81"/>
        <v>46</v>
      </c>
      <c r="K2260" s="14">
        <v>41549</v>
      </c>
      <c r="L2260" s="13">
        <v>2</v>
      </c>
      <c r="M2260" s="14">
        <v>41815</v>
      </c>
      <c r="N2260" s="67">
        <f t="shared" si="82"/>
        <v>29.305954825462013</v>
      </c>
      <c r="O2260" s="16">
        <v>1</v>
      </c>
      <c r="P2260" s="13" t="s">
        <v>8823</v>
      </c>
      <c r="Q2260" s="13" t="s">
        <v>206</v>
      </c>
      <c r="R2260" s="13" t="s">
        <v>11785</v>
      </c>
      <c r="S2260" s="13">
        <v>2</v>
      </c>
      <c r="T2260" s="13">
        <v>2</v>
      </c>
      <c r="U2260" s="13">
        <v>2</v>
      </c>
      <c r="V2260" s="13">
        <v>2</v>
      </c>
      <c r="X2260" s="13">
        <v>1</v>
      </c>
      <c r="Z2260" s="13">
        <v>4</v>
      </c>
      <c r="AC2260" s="13">
        <v>2</v>
      </c>
      <c r="AD2260" s="13">
        <v>2</v>
      </c>
      <c r="AE2260" s="13">
        <v>2</v>
      </c>
      <c r="AF2260" s="13">
        <v>2</v>
      </c>
      <c r="AG2260" s="13">
        <v>1</v>
      </c>
      <c r="AH2260" s="13">
        <v>2</v>
      </c>
      <c r="AI2260" s="13">
        <v>2</v>
      </c>
      <c r="AJ2260" s="13">
        <v>2</v>
      </c>
      <c r="AK2260" s="13">
        <v>2</v>
      </c>
      <c r="AL2260" s="13">
        <v>2</v>
      </c>
      <c r="AM2260" s="13">
        <v>1</v>
      </c>
      <c r="AN2260" s="13">
        <v>1</v>
      </c>
      <c r="AO2260" s="13" t="s">
        <v>11786</v>
      </c>
      <c r="AP2260" s="13" t="s">
        <v>11787</v>
      </c>
      <c r="AQ2260" s="13">
        <v>1</v>
      </c>
      <c r="AR2260" s="13">
        <v>2</v>
      </c>
      <c r="AT2260" s="13">
        <v>1</v>
      </c>
      <c r="AU2260" s="13">
        <v>0</v>
      </c>
      <c r="AV2260" s="13">
        <v>2</v>
      </c>
      <c r="AX2260" s="13">
        <v>1</v>
      </c>
      <c r="AZ2260" s="13">
        <v>2</v>
      </c>
      <c r="BB2260" s="13">
        <v>2</v>
      </c>
      <c r="BD2260" s="13">
        <v>3</v>
      </c>
      <c r="BF2260" s="13">
        <v>1</v>
      </c>
      <c r="BG2260" s="13">
        <v>20</v>
      </c>
      <c r="BH2260" s="17">
        <v>2</v>
      </c>
      <c r="BI2260" s="13">
        <v>1</v>
      </c>
      <c r="BJ2260" s="13">
        <v>1</v>
      </c>
      <c r="BK2260" s="13">
        <v>1</v>
      </c>
      <c r="BL2260" s="13">
        <v>1</v>
      </c>
      <c r="BM2260" s="13">
        <v>3943</v>
      </c>
      <c r="BN2260" s="13">
        <v>1</v>
      </c>
      <c r="BO2260" s="13" t="s">
        <v>8898</v>
      </c>
      <c r="BP2260" s="13">
        <v>102</v>
      </c>
      <c r="BQ2260" s="13" t="s">
        <v>237</v>
      </c>
      <c r="BR2260" s="13" t="s">
        <v>11788</v>
      </c>
      <c r="BS2260" s="13">
        <v>2</v>
      </c>
      <c r="BT2260" s="13">
        <v>75</v>
      </c>
      <c r="BU2260" s="13">
        <v>1</v>
      </c>
      <c r="BV2260" s="13">
        <v>3</v>
      </c>
      <c r="CA2260" s="18"/>
      <c r="CB2260" s="18"/>
      <c r="CC2260" s="18"/>
      <c r="CD2260" s="18"/>
      <c r="CE2260" s="18"/>
      <c r="CF2260" s="18"/>
      <c r="CG2260" s="18"/>
      <c r="CI2260" s="13">
        <v>1</v>
      </c>
      <c r="CJ2260" s="13">
        <v>1</v>
      </c>
      <c r="CK2260" s="13">
        <v>1</v>
      </c>
      <c r="CL2260" s="13">
        <v>1</v>
      </c>
      <c r="CM2260" s="13">
        <v>1</v>
      </c>
      <c r="CN2260" s="13">
        <v>1</v>
      </c>
      <c r="CO2260" s="13">
        <v>1</v>
      </c>
      <c r="CP2260" s="13">
        <v>1</v>
      </c>
      <c r="CQ2260" s="13">
        <v>1</v>
      </c>
      <c r="CR2260" s="13">
        <v>1</v>
      </c>
      <c r="CS2260" s="14">
        <v>41620</v>
      </c>
      <c r="CT2260" s="13">
        <v>1</v>
      </c>
      <c r="CU2260" s="13" t="s">
        <v>11789</v>
      </c>
      <c r="CW2260" s="13" t="s">
        <v>11790</v>
      </c>
      <c r="CX2260" s="38" t="s">
        <v>11791</v>
      </c>
      <c r="CY2260" s="38" t="s">
        <v>11792</v>
      </c>
      <c r="CZ2260" s="38"/>
      <c r="DA2260" s="38" t="s">
        <v>8741</v>
      </c>
      <c r="DB2260" s="13">
        <v>55</v>
      </c>
    </row>
    <row r="2261" spans="1:106" s="13" customFormat="1">
      <c r="A2261" s="84">
        <v>4351</v>
      </c>
      <c r="B2261" s="84">
        <v>1</v>
      </c>
      <c r="C2261" s="13" t="s">
        <v>11784</v>
      </c>
      <c r="D2261" s="13" t="s">
        <v>37</v>
      </c>
      <c r="E2261" s="14">
        <v>13344</v>
      </c>
      <c r="F2261" s="13" t="s">
        <v>11778</v>
      </c>
      <c r="G2261" s="13" t="s">
        <v>11778</v>
      </c>
      <c r="H2261" s="13" t="s">
        <v>11778</v>
      </c>
      <c r="I2261" s="14">
        <v>41501</v>
      </c>
      <c r="J2261" s="13">
        <f t="shared" si="81"/>
        <v>77</v>
      </c>
      <c r="K2261" s="14"/>
      <c r="L2261" s="13">
        <v>4</v>
      </c>
      <c r="M2261" s="14">
        <v>41603</v>
      </c>
      <c r="N2261" s="67">
        <f t="shared" si="82"/>
        <v>3.3511293634496919</v>
      </c>
      <c r="O2261" s="16">
        <v>2</v>
      </c>
      <c r="Q2261" s="13" t="s">
        <v>11793</v>
      </c>
      <c r="R2261" s="13" t="s">
        <v>190</v>
      </c>
      <c r="S2261" s="13">
        <v>2</v>
      </c>
      <c r="T2261" s="13">
        <v>2</v>
      </c>
      <c r="U2261" s="13">
        <v>2</v>
      </c>
      <c r="V2261" s="13">
        <v>2</v>
      </c>
      <c r="X2261" s="13">
        <v>1</v>
      </c>
      <c r="Z2261" s="13">
        <v>4</v>
      </c>
      <c r="AC2261" s="13">
        <v>2</v>
      </c>
      <c r="AD2261" s="13">
        <v>2</v>
      </c>
      <c r="AE2261" s="13">
        <v>2</v>
      </c>
      <c r="AF2261" s="13">
        <v>2</v>
      </c>
      <c r="AG2261" s="13">
        <v>1</v>
      </c>
      <c r="AH2261" s="13">
        <v>2</v>
      </c>
      <c r="AI2261" s="13">
        <v>2</v>
      </c>
      <c r="AJ2261" s="13">
        <v>2</v>
      </c>
      <c r="AK2261" s="13">
        <v>2</v>
      </c>
      <c r="AL2261" s="13">
        <v>2</v>
      </c>
      <c r="AM2261" s="13">
        <v>2</v>
      </c>
      <c r="AN2261" s="13">
        <v>2</v>
      </c>
      <c r="AO2261" s="13" t="s">
        <v>11794</v>
      </c>
      <c r="AP2261" s="13" t="s">
        <v>11795</v>
      </c>
      <c r="AQ2261" s="13">
        <v>1</v>
      </c>
      <c r="AR2261" s="13">
        <v>1</v>
      </c>
      <c r="AS2261" s="13">
        <v>1</v>
      </c>
      <c r="AT2261" s="13">
        <v>2</v>
      </c>
      <c r="AV2261" s="13">
        <v>1</v>
      </c>
      <c r="AW2261" s="13">
        <v>1</v>
      </c>
      <c r="AX2261" s="13">
        <v>1</v>
      </c>
      <c r="AY2261" s="13">
        <v>1</v>
      </c>
      <c r="AZ2261" s="13">
        <v>2</v>
      </c>
      <c r="BB2261" s="13">
        <v>2</v>
      </c>
      <c r="BD2261" s="13">
        <v>2</v>
      </c>
      <c r="BF2261" s="13">
        <v>2</v>
      </c>
      <c r="BH2261" s="17">
        <v>2</v>
      </c>
      <c r="BI2261" s="13">
        <v>1</v>
      </c>
      <c r="BJ2261" s="13">
        <v>2</v>
      </c>
      <c r="BK2261" s="13">
        <v>1</v>
      </c>
      <c r="BL2261" s="13">
        <v>1</v>
      </c>
      <c r="BM2261" s="13">
        <v>3920</v>
      </c>
      <c r="BN2261" s="13">
        <v>2</v>
      </c>
      <c r="BQ2261" s="13" t="s">
        <v>237</v>
      </c>
      <c r="BR2261" s="13" t="s">
        <v>238</v>
      </c>
      <c r="BS2261" s="13">
        <v>1</v>
      </c>
      <c r="BT2261" s="13">
        <v>43</v>
      </c>
      <c r="BU2261" s="13">
        <v>1</v>
      </c>
      <c r="BV2261" s="13">
        <v>0</v>
      </c>
      <c r="BW2261" s="13">
        <v>2</v>
      </c>
      <c r="BX2261" s="13">
        <v>23.1</v>
      </c>
      <c r="CA2261" s="18"/>
      <c r="CB2261" s="18"/>
      <c r="CC2261" s="18">
        <v>1276</v>
      </c>
      <c r="CD2261" s="18">
        <v>776</v>
      </c>
      <c r="CE2261" s="18"/>
      <c r="CF2261" s="18"/>
      <c r="CG2261" s="18"/>
      <c r="CI2261" s="13">
        <v>1</v>
      </c>
      <c r="CJ2261" s="13">
        <v>1</v>
      </c>
      <c r="CK2261" s="13">
        <v>1</v>
      </c>
      <c r="CL2261" s="13">
        <v>1</v>
      </c>
      <c r="CM2261" s="13">
        <v>1</v>
      </c>
      <c r="CN2261" s="13">
        <v>1</v>
      </c>
      <c r="CO2261" s="13">
        <v>1</v>
      </c>
      <c r="CP2261" s="13">
        <v>1</v>
      </c>
      <c r="CQ2261" s="13">
        <v>1</v>
      </c>
      <c r="CR2261" s="13">
        <v>1</v>
      </c>
      <c r="CW2261" s="13" t="s">
        <v>11796</v>
      </c>
      <c r="CX2261" s="38" t="s">
        <v>11797</v>
      </c>
      <c r="CY2261" s="38" t="s">
        <v>11798</v>
      </c>
      <c r="CZ2261" s="38" t="s">
        <v>41</v>
      </c>
      <c r="DA2261" s="38" t="s">
        <v>11019</v>
      </c>
    </row>
    <row r="2262" spans="1:106" s="13" customFormat="1">
      <c r="A2262" s="84">
        <v>4352</v>
      </c>
      <c r="B2262" s="84">
        <v>1</v>
      </c>
      <c r="C2262" s="13" t="s">
        <v>11784</v>
      </c>
      <c r="D2262" s="13" t="s">
        <v>37</v>
      </c>
      <c r="E2262" s="14">
        <v>13344</v>
      </c>
      <c r="F2262" s="13" t="s">
        <v>11778</v>
      </c>
      <c r="G2262" s="13" t="s">
        <v>11778</v>
      </c>
      <c r="H2262" s="13" t="s">
        <v>11778</v>
      </c>
      <c r="I2262" s="14">
        <v>41470</v>
      </c>
      <c r="J2262" s="13">
        <f t="shared" si="81"/>
        <v>77</v>
      </c>
      <c r="K2262" s="14"/>
      <c r="L2262" s="13">
        <v>4</v>
      </c>
      <c r="M2262" s="14">
        <v>41705</v>
      </c>
      <c r="N2262" s="67">
        <f t="shared" si="82"/>
        <v>7.7207392197125255</v>
      </c>
      <c r="O2262" s="13">
        <v>1</v>
      </c>
      <c r="P2262" s="16" t="s">
        <v>11799</v>
      </c>
      <c r="S2262" s="13">
        <v>2</v>
      </c>
      <c r="T2262" s="13">
        <v>2</v>
      </c>
      <c r="U2262" s="13">
        <v>2</v>
      </c>
      <c r="V2262" s="13">
        <v>2</v>
      </c>
      <c r="X2262" s="13">
        <v>2</v>
      </c>
      <c r="Z2262" s="13">
        <v>4</v>
      </c>
      <c r="AH2262" s="13">
        <v>2</v>
      </c>
      <c r="AI2262" s="13">
        <v>2</v>
      </c>
      <c r="AJ2262" s="13">
        <v>3</v>
      </c>
      <c r="AK2262" s="13">
        <v>3</v>
      </c>
      <c r="AL2262" s="13">
        <v>1</v>
      </c>
      <c r="AM2262" s="13">
        <v>1</v>
      </c>
      <c r="AN2262" s="13">
        <v>1</v>
      </c>
      <c r="AO2262" s="13" t="s">
        <v>11800</v>
      </c>
      <c r="AP2262" s="13" t="s">
        <v>1715</v>
      </c>
      <c r="AQ2262" s="13">
        <v>1</v>
      </c>
      <c r="AR2262" s="13">
        <v>1</v>
      </c>
      <c r="AS2262" s="13">
        <v>2</v>
      </c>
      <c r="AT2262" s="13">
        <v>1</v>
      </c>
      <c r="AU2262" s="13">
        <v>0</v>
      </c>
      <c r="AV2262" s="13">
        <v>1</v>
      </c>
      <c r="AW2262" s="13">
        <v>2</v>
      </c>
      <c r="AX2262" s="13">
        <v>3</v>
      </c>
      <c r="AZ2262" s="13">
        <v>3</v>
      </c>
      <c r="BB2262" s="13">
        <v>3</v>
      </c>
      <c r="BD2262" s="13">
        <v>3</v>
      </c>
      <c r="BF2262" s="13">
        <v>1</v>
      </c>
      <c r="BG2262" s="13">
        <v>2</v>
      </c>
      <c r="BH2262" s="17">
        <v>1</v>
      </c>
      <c r="BI2262" s="13">
        <v>1</v>
      </c>
      <c r="BJ2262" s="13">
        <v>1</v>
      </c>
      <c r="BK2262" s="13">
        <v>1</v>
      </c>
      <c r="BL2262" s="13">
        <v>1</v>
      </c>
      <c r="BM2262" s="13">
        <v>3924</v>
      </c>
      <c r="BN2262" s="13">
        <v>2</v>
      </c>
      <c r="BQ2262" s="13" t="s">
        <v>237</v>
      </c>
      <c r="BR2262" s="13" t="s">
        <v>238</v>
      </c>
      <c r="BS2262" s="13">
        <v>2</v>
      </c>
      <c r="BT2262" s="13">
        <v>78</v>
      </c>
      <c r="BU2262" s="13">
        <v>1</v>
      </c>
      <c r="CA2262" s="18"/>
      <c r="CB2262" s="18"/>
      <c r="CC2262" s="18"/>
      <c r="CD2262" s="18"/>
      <c r="CE2262" s="18"/>
      <c r="CF2262" s="18"/>
      <c r="CG2262" s="18"/>
      <c r="CH2262" s="13">
        <v>2</v>
      </c>
      <c r="CI2262" s="13">
        <v>1</v>
      </c>
      <c r="CJ2262" s="13">
        <v>1</v>
      </c>
      <c r="CK2262" s="13">
        <v>1</v>
      </c>
      <c r="CL2262" s="13">
        <v>1</v>
      </c>
      <c r="CM2262" s="13">
        <v>1</v>
      </c>
      <c r="CN2262" s="13">
        <v>1</v>
      </c>
      <c r="CO2262" s="13">
        <v>1</v>
      </c>
      <c r="CP2262" s="13">
        <v>2</v>
      </c>
      <c r="CQ2262" s="13">
        <v>1</v>
      </c>
      <c r="CR2262" s="13">
        <v>1</v>
      </c>
      <c r="CU2262" s="13" t="s">
        <v>11801</v>
      </c>
      <c r="CW2262" s="13" t="s">
        <v>11802</v>
      </c>
      <c r="CX2262" s="38" t="s">
        <v>11803</v>
      </c>
      <c r="CY2262" s="38" t="s">
        <v>11804</v>
      </c>
      <c r="CZ2262" s="38"/>
      <c r="DA2262" s="38" t="s">
        <v>8741</v>
      </c>
      <c r="DB2262" s="13">
        <v>56</v>
      </c>
    </row>
    <row r="2263" spans="1:106" s="13" customFormat="1">
      <c r="A2263" s="84">
        <v>4354</v>
      </c>
      <c r="B2263" s="84">
        <v>1</v>
      </c>
      <c r="C2263" s="13" t="s">
        <v>11784</v>
      </c>
      <c r="D2263" s="13" t="s">
        <v>10982</v>
      </c>
      <c r="E2263" s="14">
        <v>16132</v>
      </c>
      <c r="F2263" s="13" t="s">
        <v>11778</v>
      </c>
      <c r="G2263" s="13" t="s">
        <v>11778</v>
      </c>
      <c r="H2263" s="13" t="s">
        <v>11778</v>
      </c>
      <c r="I2263" s="14">
        <v>41501</v>
      </c>
      <c r="J2263" s="13">
        <f t="shared" si="81"/>
        <v>69</v>
      </c>
      <c r="K2263" s="14"/>
      <c r="L2263" s="13">
        <v>2</v>
      </c>
      <c r="M2263" s="14">
        <v>41813</v>
      </c>
      <c r="N2263" s="67">
        <f t="shared" si="82"/>
        <v>10.250513347022586</v>
      </c>
      <c r="O2263" s="16">
        <v>2</v>
      </c>
      <c r="Q2263" s="13" t="s">
        <v>180</v>
      </c>
      <c r="R2263" s="13" t="s">
        <v>38</v>
      </c>
      <c r="S2263" s="13">
        <v>2</v>
      </c>
      <c r="T2263" s="13">
        <v>2</v>
      </c>
      <c r="U2263" s="13">
        <v>2</v>
      </c>
      <c r="V2263" s="13">
        <v>2</v>
      </c>
      <c r="X2263" s="13">
        <v>1</v>
      </c>
      <c r="Z2263" s="13">
        <v>4</v>
      </c>
      <c r="AC2263" s="13">
        <v>2</v>
      </c>
      <c r="AD2263" s="13">
        <v>2</v>
      </c>
      <c r="AE2263" s="13">
        <v>2</v>
      </c>
      <c r="AF2263" s="13">
        <v>2</v>
      </c>
      <c r="AG2263" s="13">
        <v>1</v>
      </c>
      <c r="AH2263" s="13">
        <v>2</v>
      </c>
      <c r="AI2263" s="13">
        <v>2</v>
      </c>
      <c r="AJ2263" s="13">
        <v>2</v>
      </c>
      <c r="AK2263" s="13">
        <v>1</v>
      </c>
      <c r="AL2263" s="13">
        <v>2</v>
      </c>
      <c r="AM2263" s="13">
        <v>2</v>
      </c>
      <c r="AN2263" s="13">
        <v>1</v>
      </c>
      <c r="AO2263" s="13" t="s">
        <v>11805</v>
      </c>
      <c r="AP2263" s="13" t="s">
        <v>125</v>
      </c>
      <c r="AQ2263" s="13">
        <v>1</v>
      </c>
      <c r="AR2263" s="13">
        <v>2</v>
      </c>
      <c r="AT2263" s="13">
        <v>1</v>
      </c>
      <c r="AU2263" s="13">
        <v>0</v>
      </c>
      <c r="AV2263" s="13">
        <v>1</v>
      </c>
      <c r="AW2263" s="13">
        <v>1</v>
      </c>
      <c r="AX2263" s="13">
        <v>1</v>
      </c>
      <c r="AY2263" s="13">
        <v>1</v>
      </c>
      <c r="AZ2263" s="13">
        <v>1</v>
      </c>
      <c r="BA2263" s="13">
        <v>1</v>
      </c>
      <c r="BB2263" s="13">
        <v>1</v>
      </c>
      <c r="BC2263" s="13">
        <v>0</v>
      </c>
      <c r="BD2263" s="13">
        <v>1</v>
      </c>
      <c r="BE2263" s="13">
        <v>0</v>
      </c>
      <c r="BF2263" s="13">
        <v>1</v>
      </c>
      <c r="BG2263" s="13">
        <v>2</v>
      </c>
      <c r="BH2263" s="17">
        <v>1</v>
      </c>
      <c r="BI2263" s="13">
        <v>1</v>
      </c>
      <c r="BJ2263" s="13">
        <v>2</v>
      </c>
      <c r="BK2263" s="13">
        <v>1</v>
      </c>
      <c r="BL2263" s="13">
        <v>1</v>
      </c>
      <c r="BM2263" s="13">
        <v>3934</v>
      </c>
      <c r="BN2263" s="13">
        <v>2</v>
      </c>
      <c r="BQ2263" s="13" t="s">
        <v>289</v>
      </c>
      <c r="BR2263" s="13" t="s">
        <v>222</v>
      </c>
      <c r="BS2263" s="13">
        <v>1</v>
      </c>
      <c r="BT2263" s="13">
        <v>29</v>
      </c>
      <c r="BU2263" s="13">
        <v>1</v>
      </c>
      <c r="BV2263" s="13">
        <v>3</v>
      </c>
      <c r="CA2263" s="18"/>
      <c r="CB2263" s="18"/>
      <c r="CC2263" s="18" t="s">
        <v>10461</v>
      </c>
      <c r="CD2263" s="18">
        <v>2395.1999999999998</v>
      </c>
      <c r="CE2263" s="18"/>
      <c r="CF2263" s="18"/>
      <c r="CG2263" s="18"/>
      <c r="CI2263" s="13">
        <v>1</v>
      </c>
      <c r="CJ2263" s="13">
        <v>1</v>
      </c>
      <c r="CK2263" s="13">
        <v>1</v>
      </c>
      <c r="CL2263" s="13">
        <v>1</v>
      </c>
      <c r="CM2263" s="13">
        <v>1</v>
      </c>
      <c r="CN2263" s="13">
        <v>1</v>
      </c>
      <c r="CO2263" s="13">
        <v>1</v>
      </c>
      <c r="CP2263" s="13">
        <v>1</v>
      </c>
      <c r="CQ2263" s="13">
        <v>1</v>
      </c>
      <c r="CR2263" s="13">
        <v>1</v>
      </c>
      <c r="CS2263" s="14">
        <v>41507</v>
      </c>
      <c r="CT2263" s="13">
        <v>1</v>
      </c>
      <c r="CW2263" s="13" t="s">
        <v>11806</v>
      </c>
      <c r="CX2263" s="38" t="s">
        <v>11807</v>
      </c>
      <c r="CY2263" s="38" t="s">
        <v>11808</v>
      </c>
      <c r="CZ2263" s="38"/>
      <c r="DA2263" s="38" t="s">
        <v>8741</v>
      </c>
      <c r="DB2263" s="13">
        <v>57</v>
      </c>
    </row>
    <row r="2264" spans="1:106" s="13" customFormat="1">
      <c r="A2264" s="84">
        <v>4361</v>
      </c>
      <c r="B2264" s="84">
        <v>1</v>
      </c>
      <c r="C2264" s="13" t="s">
        <v>11809</v>
      </c>
      <c r="D2264" s="13" t="s">
        <v>11051</v>
      </c>
      <c r="E2264" s="14">
        <v>14751</v>
      </c>
      <c r="F2264" s="13" t="s">
        <v>11810</v>
      </c>
      <c r="G2264" s="13" t="s">
        <v>11810</v>
      </c>
      <c r="H2264" s="13" t="s">
        <v>11810</v>
      </c>
      <c r="I2264" s="14">
        <v>41440</v>
      </c>
      <c r="J2264" s="13">
        <f t="shared" si="81"/>
        <v>73</v>
      </c>
      <c r="K2264" s="14"/>
      <c r="L2264" s="13">
        <v>2</v>
      </c>
      <c r="M2264" s="14">
        <v>41803</v>
      </c>
      <c r="N2264" s="67">
        <f t="shared" si="82"/>
        <v>11.926078028747433</v>
      </c>
      <c r="O2264" s="16">
        <v>2</v>
      </c>
      <c r="Q2264" s="13" t="s">
        <v>38</v>
      </c>
      <c r="R2264" s="13" t="s">
        <v>38</v>
      </c>
      <c r="S2264" s="13">
        <v>2</v>
      </c>
      <c r="T2264" s="13">
        <v>2</v>
      </c>
      <c r="U2264" s="13">
        <v>2</v>
      </c>
      <c r="V2264" s="13">
        <v>2</v>
      </c>
      <c r="X2264" s="13">
        <v>2</v>
      </c>
      <c r="Z2264" s="13">
        <v>4</v>
      </c>
      <c r="AH2264" s="13">
        <v>2</v>
      </c>
      <c r="AI2264" s="13">
        <v>2</v>
      </c>
      <c r="AJ2264" s="13">
        <v>2</v>
      </c>
      <c r="AK2264" s="13">
        <v>2</v>
      </c>
      <c r="AL2264" s="13">
        <v>2</v>
      </c>
      <c r="AM2264" s="13">
        <v>2</v>
      </c>
      <c r="AN2264" s="13">
        <v>2</v>
      </c>
      <c r="AP2264" s="13" t="s">
        <v>11811</v>
      </c>
      <c r="AQ2264" s="13">
        <v>1</v>
      </c>
      <c r="AR2264" s="13">
        <v>1</v>
      </c>
      <c r="AS2264" s="13">
        <v>1</v>
      </c>
      <c r="AT2264" s="13">
        <v>1</v>
      </c>
      <c r="AU2264" s="13">
        <v>0</v>
      </c>
      <c r="AV2264" s="13">
        <v>2</v>
      </c>
      <c r="AX2264" s="13">
        <v>2</v>
      </c>
      <c r="AZ2264" s="13">
        <v>2</v>
      </c>
      <c r="BB2264" s="13">
        <v>1</v>
      </c>
      <c r="BC2264" s="13">
        <v>0</v>
      </c>
      <c r="BD2264" s="13">
        <v>1</v>
      </c>
      <c r="BE2264" s="13">
        <v>0</v>
      </c>
      <c r="BF2264" s="13">
        <v>1</v>
      </c>
      <c r="BG2264" s="13">
        <v>1</v>
      </c>
      <c r="BH2264" s="17">
        <v>1</v>
      </c>
      <c r="BI2264" s="13">
        <v>1</v>
      </c>
      <c r="BK2264" s="13">
        <v>1</v>
      </c>
      <c r="BL2264" s="13">
        <v>1</v>
      </c>
      <c r="BM2264" s="13">
        <v>3926</v>
      </c>
      <c r="BN2264" s="13">
        <v>2</v>
      </c>
      <c r="BQ2264" s="13" t="s">
        <v>289</v>
      </c>
      <c r="BR2264" s="13" t="s">
        <v>222</v>
      </c>
      <c r="BS2264" s="13">
        <v>2</v>
      </c>
      <c r="BT2264" s="13">
        <v>81</v>
      </c>
      <c r="BU2264" s="13">
        <v>1</v>
      </c>
      <c r="BV2264" s="13">
        <v>1</v>
      </c>
      <c r="BW2264" s="13">
        <v>2</v>
      </c>
      <c r="BX2264" s="13">
        <v>39.700000000000003</v>
      </c>
      <c r="CA2264" s="18"/>
      <c r="CB2264" s="18"/>
      <c r="CC2264" s="18" t="s">
        <v>10461</v>
      </c>
      <c r="CD2264" s="18">
        <v>2631.2</v>
      </c>
      <c r="CE2264" s="18"/>
      <c r="CF2264" s="18"/>
      <c r="CG2264" s="18"/>
      <c r="CI2264" s="13">
        <v>1</v>
      </c>
      <c r="CJ2264" s="13">
        <v>1</v>
      </c>
      <c r="CK2264" s="13">
        <v>1</v>
      </c>
      <c r="CL2264" s="13">
        <v>1</v>
      </c>
      <c r="CM2264" s="13">
        <v>1</v>
      </c>
      <c r="CN2264" s="13">
        <v>1</v>
      </c>
      <c r="CO2264" s="13">
        <v>1</v>
      </c>
      <c r="CP2264" s="13">
        <v>1</v>
      </c>
      <c r="CQ2264" s="13">
        <v>1</v>
      </c>
      <c r="CR2264" s="13">
        <v>1</v>
      </c>
      <c r="CS2264" s="14">
        <v>41635</v>
      </c>
      <c r="CT2264" s="13">
        <v>2</v>
      </c>
      <c r="CW2264" s="13" t="s">
        <v>11812</v>
      </c>
      <c r="CX2264" s="38" t="s">
        <v>11813</v>
      </c>
      <c r="CY2264" s="38" t="s">
        <v>11814</v>
      </c>
      <c r="CZ2264" s="38"/>
      <c r="DA2264" s="38" t="s">
        <v>8741</v>
      </c>
      <c r="DB2264" s="13">
        <v>58</v>
      </c>
    </row>
    <row r="2265" spans="1:106" s="13" customFormat="1">
      <c r="A2265" s="84">
        <v>4362</v>
      </c>
      <c r="B2265" s="84">
        <v>1</v>
      </c>
      <c r="C2265" s="13" t="s">
        <v>11809</v>
      </c>
      <c r="D2265" s="13" t="s">
        <v>11051</v>
      </c>
      <c r="E2265" s="14">
        <v>16506</v>
      </c>
      <c r="F2265" s="13" t="s">
        <v>11810</v>
      </c>
      <c r="G2265" s="13" t="s">
        <v>11810</v>
      </c>
      <c r="H2265" s="13" t="s">
        <v>11810</v>
      </c>
      <c r="I2265" s="14">
        <v>41136</v>
      </c>
      <c r="J2265" s="13">
        <f t="shared" si="81"/>
        <v>67</v>
      </c>
      <c r="K2265" s="14"/>
      <c r="L2265" s="13">
        <v>2</v>
      </c>
      <c r="M2265" s="14">
        <v>41648</v>
      </c>
      <c r="N2265" s="67">
        <f t="shared" si="82"/>
        <v>16.821355236139631</v>
      </c>
      <c r="O2265" s="16">
        <v>2</v>
      </c>
      <c r="Q2265" s="13" t="s">
        <v>11815</v>
      </c>
      <c r="R2265" s="13" t="s">
        <v>38</v>
      </c>
      <c r="S2265" s="13">
        <v>2</v>
      </c>
      <c r="T2265" s="13">
        <v>2</v>
      </c>
      <c r="U2265" s="13">
        <v>2</v>
      </c>
      <c r="V2265" s="13">
        <v>2</v>
      </c>
      <c r="X2265" s="13">
        <v>2</v>
      </c>
      <c r="Z2265" s="13">
        <v>4</v>
      </c>
      <c r="AH2265" s="13">
        <v>2</v>
      </c>
      <c r="AI2265" s="13">
        <v>3</v>
      </c>
      <c r="AJ2265" s="13">
        <v>2</v>
      </c>
      <c r="AK2265" s="13">
        <v>3</v>
      </c>
      <c r="AL2265" s="13">
        <v>3</v>
      </c>
      <c r="AM2265" s="13">
        <v>3</v>
      </c>
      <c r="AN2265" s="13">
        <v>1</v>
      </c>
      <c r="AO2265" s="13" t="s">
        <v>267</v>
      </c>
      <c r="AP2265" s="13" t="s">
        <v>40</v>
      </c>
      <c r="AQ2265" s="13">
        <v>1</v>
      </c>
      <c r="AR2265" s="13">
        <v>1</v>
      </c>
      <c r="AS2265" s="13">
        <v>14</v>
      </c>
      <c r="AT2265" s="13">
        <v>1</v>
      </c>
      <c r="AU2265" s="13">
        <v>0</v>
      </c>
      <c r="AV2265" s="13">
        <v>2</v>
      </c>
      <c r="AX2265" s="13">
        <v>2</v>
      </c>
      <c r="AZ2265" s="13">
        <v>1</v>
      </c>
      <c r="BA2265" s="13">
        <v>13</v>
      </c>
      <c r="BB2265" s="13">
        <v>2</v>
      </c>
      <c r="BD2265" s="13">
        <v>1</v>
      </c>
      <c r="BE2265" s="13">
        <v>12</v>
      </c>
      <c r="BF2265" s="13">
        <v>1</v>
      </c>
      <c r="BG2265" s="13">
        <v>15</v>
      </c>
      <c r="BH2265" s="17">
        <v>1</v>
      </c>
      <c r="BI2265" s="13">
        <v>1</v>
      </c>
      <c r="BJ2265" s="13">
        <v>1</v>
      </c>
      <c r="BK2265" s="13">
        <v>1</v>
      </c>
      <c r="BL2265" s="13">
        <v>1</v>
      </c>
      <c r="BM2265" s="13">
        <v>3936</v>
      </c>
      <c r="BN2265" s="13">
        <v>2</v>
      </c>
      <c r="BQ2265" s="13" t="s">
        <v>289</v>
      </c>
      <c r="BR2265" s="13" t="s">
        <v>222</v>
      </c>
      <c r="BS2265" s="13">
        <v>1</v>
      </c>
      <c r="BT2265" s="13">
        <v>34</v>
      </c>
      <c r="BU2265" s="13">
        <v>1</v>
      </c>
      <c r="BV2265" s="13">
        <v>1</v>
      </c>
      <c r="CA2265" s="18"/>
      <c r="CB2265" s="18"/>
      <c r="CC2265" s="18">
        <v>1468</v>
      </c>
      <c r="CD2265" s="18">
        <v>1076</v>
      </c>
      <c r="CE2265" s="18"/>
      <c r="CF2265" s="18"/>
      <c r="CG2265" s="18"/>
      <c r="CI2265" s="13">
        <v>1</v>
      </c>
      <c r="CJ2265" s="13">
        <v>1</v>
      </c>
      <c r="CK2265" s="13">
        <v>1</v>
      </c>
      <c r="CL2265" s="13">
        <v>1</v>
      </c>
      <c r="CM2265" s="13">
        <v>1</v>
      </c>
      <c r="CN2265" s="13">
        <v>1</v>
      </c>
      <c r="CO2265" s="13">
        <v>1</v>
      </c>
      <c r="CP2265" s="13">
        <v>1</v>
      </c>
      <c r="CQ2265" s="13">
        <v>1</v>
      </c>
      <c r="CR2265" s="13">
        <v>1</v>
      </c>
      <c r="CS2265" s="14">
        <v>41648</v>
      </c>
      <c r="CT2265" s="13">
        <v>1</v>
      </c>
      <c r="CW2265" s="13" t="s">
        <v>11816</v>
      </c>
      <c r="CX2265" s="38" t="s">
        <v>11817</v>
      </c>
      <c r="CY2265" s="38" t="s">
        <v>11818</v>
      </c>
      <c r="CZ2265" s="38" t="s">
        <v>47</v>
      </c>
      <c r="DA2265" s="38" t="s">
        <v>11819</v>
      </c>
    </row>
    <row r="2266" spans="1:106" s="13" customFormat="1">
      <c r="A2266" s="84">
        <v>4366</v>
      </c>
      <c r="B2266" s="84">
        <v>1</v>
      </c>
      <c r="C2266" s="13" t="s">
        <v>11809</v>
      </c>
      <c r="D2266" s="13" t="s">
        <v>11051</v>
      </c>
      <c r="E2266" s="14">
        <v>11370</v>
      </c>
      <c r="F2266" s="13" t="s">
        <v>11810</v>
      </c>
      <c r="G2266" s="13" t="s">
        <v>11810</v>
      </c>
      <c r="H2266" s="13" t="s">
        <v>11810</v>
      </c>
      <c r="I2266" s="14">
        <v>41228</v>
      </c>
      <c r="J2266" s="13">
        <f t="shared" si="81"/>
        <v>81</v>
      </c>
      <c r="K2266" s="14"/>
      <c r="L2266" s="13">
        <v>2</v>
      </c>
      <c r="M2266" s="14">
        <v>41715</v>
      </c>
      <c r="N2266" s="67">
        <f t="shared" si="82"/>
        <v>16</v>
      </c>
      <c r="O2266" s="16">
        <v>2</v>
      </c>
      <c r="Q2266" s="13" t="s">
        <v>245</v>
      </c>
      <c r="R2266" s="13" t="s">
        <v>38</v>
      </c>
      <c r="S2266" s="13">
        <v>2</v>
      </c>
      <c r="T2266" s="13">
        <v>2</v>
      </c>
      <c r="U2266" s="13">
        <v>2</v>
      </c>
      <c r="V2266" s="13">
        <v>2</v>
      </c>
      <c r="X2266" s="13">
        <v>2</v>
      </c>
      <c r="Z2266" s="13">
        <v>4</v>
      </c>
      <c r="AH2266" s="13">
        <v>2</v>
      </c>
      <c r="AI2266" s="13">
        <v>2</v>
      </c>
      <c r="AJ2266" s="13">
        <v>2</v>
      </c>
      <c r="AK2266" s="13">
        <v>2</v>
      </c>
      <c r="AL2266" s="13">
        <v>3</v>
      </c>
      <c r="AM2266" s="13">
        <v>2</v>
      </c>
      <c r="AN2266" s="13">
        <v>2</v>
      </c>
      <c r="AP2266" s="13" t="s">
        <v>1715</v>
      </c>
      <c r="AQ2266" s="13">
        <v>1</v>
      </c>
      <c r="AR2266" s="13">
        <v>1</v>
      </c>
      <c r="AS2266" s="13">
        <v>13</v>
      </c>
      <c r="AT2266" s="13">
        <v>1</v>
      </c>
      <c r="AU2266" s="13">
        <v>0</v>
      </c>
      <c r="AV2266" s="13">
        <v>2</v>
      </c>
      <c r="AX2266" s="13">
        <v>1</v>
      </c>
      <c r="AY2266" s="13">
        <v>10</v>
      </c>
      <c r="AZ2266" s="13">
        <v>2</v>
      </c>
      <c r="BB2266" s="13">
        <v>2</v>
      </c>
      <c r="BD2266" s="13">
        <v>2</v>
      </c>
      <c r="BF2266" s="13">
        <v>2</v>
      </c>
      <c r="BH2266" s="17">
        <v>2</v>
      </c>
      <c r="BI2266" s="13">
        <v>1</v>
      </c>
      <c r="BJ2266" s="13">
        <v>1</v>
      </c>
      <c r="BK2266" s="13">
        <v>1</v>
      </c>
      <c r="BL2266" s="13">
        <v>1</v>
      </c>
      <c r="BM2266" s="13">
        <v>3959</v>
      </c>
      <c r="BN2266" s="13">
        <v>2</v>
      </c>
      <c r="BQ2266" s="13" t="s">
        <v>11820</v>
      </c>
      <c r="BR2266" s="13" t="s">
        <v>222</v>
      </c>
      <c r="BS2266" s="13">
        <v>1</v>
      </c>
      <c r="BT2266" s="13">
        <v>30</v>
      </c>
      <c r="BU2266" s="13">
        <v>1</v>
      </c>
      <c r="BV2266" s="13">
        <v>4</v>
      </c>
      <c r="BW2266" s="13">
        <v>2</v>
      </c>
      <c r="BX2266" s="13">
        <v>55.4</v>
      </c>
      <c r="CA2266" s="18"/>
      <c r="CB2266" s="18"/>
      <c r="CC2266" s="18">
        <v>4558</v>
      </c>
      <c r="CD2266" s="18">
        <v>746.4</v>
      </c>
      <c r="CE2266" s="18"/>
      <c r="CF2266" s="18"/>
      <c r="CG2266" s="18"/>
      <c r="CI2266" s="13">
        <v>1</v>
      </c>
      <c r="CJ2266" s="13">
        <v>1</v>
      </c>
      <c r="CK2266" s="13">
        <v>1</v>
      </c>
      <c r="CL2266" s="13">
        <v>1</v>
      </c>
      <c r="CM2266" s="13">
        <v>1</v>
      </c>
      <c r="CN2266" s="13">
        <v>1</v>
      </c>
      <c r="CO2266" s="13">
        <v>1</v>
      </c>
      <c r="CP2266" s="13">
        <v>1</v>
      </c>
      <c r="CQ2266" s="13">
        <v>1</v>
      </c>
      <c r="CR2266" s="13">
        <v>1</v>
      </c>
      <c r="CS2266" s="14">
        <v>41634</v>
      </c>
      <c r="CT2266" s="13">
        <v>2</v>
      </c>
      <c r="CW2266" s="13" t="s">
        <v>9603</v>
      </c>
      <c r="CX2266" s="38" t="s">
        <v>6302</v>
      </c>
      <c r="CY2266" s="38" t="s">
        <v>3834</v>
      </c>
      <c r="CZ2266" s="38" t="s">
        <v>41</v>
      </c>
      <c r="DA2266" s="38" t="s">
        <v>7241</v>
      </c>
      <c r="DB2266" s="13">
        <v>214</v>
      </c>
    </row>
    <row r="2267" spans="1:106" s="13" customFormat="1">
      <c r="A2267" s="84">
        <v>4369</v>
      </c>
      <c r="B2267" s="84">
        <v>1</v>
      </c>
      <c r="C2267" s="13" t="s">
        <v>11809</v>
      </c>
      <c r="D2267" s="13" t="s">
        <v>11051</v>
      </c>
      <c r="E2267" s="14">
        <v>19805</v>
      </c>
      <c r="F2267" s="13" t="s">
        <v>11810</v>
      </c>
      <c r="G2267" s="13" t="s">
        <v>11810</v>
      </c>
      <c r="H2267" s="13" t="s">
        <v>11810</v>
      </c>
      <c r="I2267" s="14">
        <v>41409</v>
      </c>
      <c r="J2267" s="13">
        <f t="shared" si="81"/>
        <v>59</v>
      </c>
      <c r="K2267" s="14"/>
      <c r="L2267" s="13">
        <v>4</v>
      </c>
      <c r="M2267" s="14">
        <v>41696</v>
      </c>
      <c r="N2267" s="67">
        <f t="shared" si="82"/>
        <v>9.4291581108829572</v>
      </c>
      <c r="O2267" s="16">
        <v>2</v>
      </c>
      <c r="Q2267" s="13" t="s">
        <v>11821</v>
      </c>
      <c r="R2267" s="13" t="s">
        <v>38</v>
      </c>
      <c r="S2267" s="13">
        <v>2</v>
      </c>
      <c r="T2267" s="13">
        <v>2</v>
      </c>
      <c r="U2267" s="13">
        <v>2</v>
      </c>
      <c r="V2267" s="13">
        <v>2</v>
      </c>
      <c r="X2267" s="13">
        <v>2</v>
      </c>
      <c r="Z2267" s="13">
        <v>4</v>
      </c>
      <c r="AC2267" s="13">
        <v>2</v>
      </c>
      <c r="AD2267" s="13">
        <v>2</v>
      </c>
      <c r="AE2267" s="13">
        <v>2</v>
      </c>
      <c r="AF2267" s="13">
        <v>2</v>
      </c>
      <c r="AG2267" s="13">
        <v>2</v>
      </c>
      <c r="AH2267" s="13">
        <v>2</v>
      </c>
      <c r="AI2267" s="13">
        <v>2</v>
      </c>
      <c r="AJ2267" s="13">
        <v>2</v>
      </c>
      <c r="AK2267" s="13">
        <v>2</v>
      </c>
      <c r="AL2267" s="13">
        <v>1</v>
      </c>
      <c r="AM2267" s="13">
        <v>1</v>
      </c>
      <c r="AN2267" s="13">
        <v>2</v>
      </c>
      <c r="AP2267" s="13" t="s">
        <v>11822</v>
      </c>
      <c r="AQ2267" s="13">
        <v>1</v>
      </c>
      <c r="AR2267" s="13">
        <v>1</v>
      </c>
      <c r="AS2267" s="13">
        <v>2</v>
      </c>
      <c r="AT2267" s="13">
        <v>1</v>
      </c>
      <c r="AU2267" s="13">
        <v>1</v>
      </c>
      <c r="AV2267" s="13">
        <v>1</v>
      </c>
      <c r="AW2267" s="13">
        <v>1</v>
      </c>
      <c r="AX2267" s="13">
        <v>1</v>
      </c>
      <c r="AY2267" s="13">
        <v>1</v>
      </c>
      <c r="AZ2267" s="13">
        <v>1</v>
      </c>
      <c r="BA2267" s="13">
        <v>1</v>
      </c>
      <c r="BB2267" s="13">
        <v>2</v>
      </c>
      <c r="BD2267" s="13">
        <v>1</v>
      </c>
      <c r="BE2267" s="13">
        <v>0</v>
      </c>
      <c r="BF2267" s="13">
        <v>1</v>
      </c>
      <c r="BG2267" s="13">
        <v>3</v>
      </c>
      <c r="BH2267" s="17">
        <v>2</v>
      </c>
      <c r="BI2267" s="13">
        <v>1</v>
      </c>
      <c r="BJ2267" s="13">
        <v>1</v>
      </c>
      <c r="BL2267" s="13">
        <v>1</v>
      </c>
      <c r="BM2267" s="13">
        <v>3980</v>
      </c>
      <c r="BN2267" s="13">
        <v>2</v>
      </c>
      <c r="BQ2267" s="13" t="s">
        <v>289</v>
      </c>
      <c r="BR2267" s="13" t="s">
        <v>222</v>
      </c>
      <c r="CA2267" s="18"/>
      <c r="CB2267" s="18"/>
      <c r="CC2267" s="18">
        <v>536</v>
      </c>
      <c r="CD2267" s="18">
        <v>677.6</v>
      </c>
      <c r="CE2267" s="18"/>
      <c r="CF2267" s="18"/>
      <c r="CG2267" s="18"/>
      <c r="CH2267" s="13">
        <v>2</v>
      </c>
      <c r="CI2267" s="13">
        <v>1</v>
      </c>
      <c r="CJ2267" s="13">
        <v>1</v>
      </c>
      <c r="CK2267" s="13">
        <v>1</v>
      </c>
      <c r="CL2267" s="13">
        <v>1</v>
      </c>
      <c r="CM2267" s="13">
        <v>1</v>
      </c>
      <c r="CN2267" s="13">
        <v>1</v>
      </c>
      <c r="CO2267" s="13">
        <v>1</v>
      </c>
      <c r="CP2267" s="13">
        <v>1</v>
      </c>
      <c r="CQ2267" s="13">
        <v>1</v>
      </c>
      <c r="CR2267" s="13">
        <v>1</v>
      </c>
      <c r="CS2267" s="14">
        <v>41635</v>
      </c>
      <c r="CT2267" s="13">
        <v>3</v>
      </c>
      <c r="CW2267" s="13" t="s">
        <v>11823</v>
      </c>
      <c r="CX2267" s="38" t="s">
        <v>11824</v>
      </c>
      <c r="CY2267" s="38" t="s">
        <v>11825</v>
      </c>
      <c r="CZ2267" s="38" t="s">
        <v>386</v>
      </c>
      <c r="DA2267" s="38" t="s">
        <v>11826</v>
      </c>
    </row>
    <row r="2268" spans="1:106" s="13" customFormat="1">
      <c r="A2268" s="84">
        <v>4375</v>
      </c>
      <c r="B2268" s="84">
        <v>5</v>
      </c>
      <c r="C2268" s="13" t="s">
        <v>11827</v>
      </c>
      <c r="D2268" s="13" t="s">
        <v>11229</v>
      </c>
      <c r="E2268" s="14">
        <v>12480</v>
      </c>
      <c r="F2268" s="13" t="s">
        <v>11828</v>
      </c>
      <c r="G2268" s="13" t="s">
        <v>11828</v>
      </c>
      <c r="H2268" s="13" t="s">
        <v>11828</v>
      </c>
      <c r="I2268" s="14">
        <v>41532</v>
      </c>
      <c r="J2268" s="13">
        <f t="shared" si="81"/>
        <v>79</v>
      </c>
      <c r="K2268" s="14"/>
      <c r="L2268" s="13">
        <v>1</v>
      </c>
      <c r="M2268" s="14">
        <v>41587</v>
      </c>
      <c r="N2268" s="67">
        <f t="shared" si="82"/>
        <v>1.8069815195071868</v>
      </c>
      <c r="O2268" s="16">
        <v>2</v>
      </c>
      <c r="Q2268" s="13" t="s">
        <v>180</v>
      </c>
      <c r="R2268" s="13" t="s">
        <v>38</v>
      </c>
      <c r="S2268" s="13">
        <v>2</v>
      </c>
      <c r="T2268" s="13">
        <v>2</v>
      </c>
      <c r="X2268" s="13">
        <v>2</v>
      </c>
      <c r="Z2268" s="13">
        <v>4</v>
      </c>
      <c r="AH2268" s="13">
        <v>2</v>
      </c>
      <c r="AI2268" s="13">
        <v>2</v>
      </c>
      <c r="AJ2268" s="13">
        <v>3</v>
      </c>
      <c r="AK2268" s="13">
        <v>3</v>
      </c>
      <c r="AL2268" s="13">
        <v>3</v>
      </c>
      <c r="AM2268" s="13">
        <v>3</v>
      </c>
      <c r="AN2268" s="13">
        <v>1</v>
      </c>
      <c r="AO2268" s="13" t="s">
        <v>9313</v>
      </c>
      <c r="AP2268" s="13" t="s">
        <v>11829</v>
      </c>
      <c r="AQ2268" s="13">
        <v>1</v>
      </c>
      <c r="AR2268" s="13">
        <v>1</v>
      </c>
      <c r="AS2268" s="13">
        <v>0</v>
      </c>
      <c r="AT2268" s="13">
        <v>1</v>
      </c>
      <c r="AU2268" s="13">
        <v>0</v>
      </c>
      <c r="AX2268" s="13">
        <v>1</v>
      </c>
      <c r="AY2268" s="13">
        <v>0</v>
      </c>
      <c r="BB2268" s="13">
        <v>1</v>
      </c>
      <c r="BC2268" s="13">
        <v>0</v>
      </c>
      <c r="BH2268" s="17">
        <v>2</v>
      </c>
      <c r="BI2268" s="13">
        <v>2</v>
      </c>
      <c r="BJ2268" s="13">
        <v>2</v>
      </c>
      <c r="BK2268" s="13">
        <v>1</v>
      </c>
      <c r="BL2268" s="13">
        <v>1</v>
      </c>
      <c r="BM2268" s="13">
        <v>3975</v>
      </c>
      <c r="BN2268" s="13">
        <v>1</v>
      </c>
      <c r="BO2268" s="13" t="s">
        <v>8930</v>
      </c>
      <c r="BP2268" s="13">
        <v>180</v>
      </c>
      <c r="BQ2268" s="13" t="s">
        <v>289</v>
      </c>
      <c r="BR2268" s="13" t="s">
        <v>222</v>
      </c>
      <c r="BS2268" s="13">
        <v>2</v>
      </c>
      <c r="BT2268" s="13">
        <v>63</v>
      </c>
      <c r="BU2268" s="13">
        <v>1</v>
      </c>
      <c r="BV2268" s="13">
        <v>1</v>
      </c>
      <c r="BW2268" s="13">
        <v>2</v>
      </c>
      <c r="BX2268" s="13">
        <v>34.6</v>
      </c>
      <c r="CA2268" s="18"/>
      <c r="CB2268" s="18"/>
      <c r="CC2268" s="18">
        <v>1044</v>
      </c>
      <c r="CD2268" s="18">
        <v>1092</v>
      </c>
      <c r="CE2268" s="18"/>
      <c r="CF2268" s="18"/>
      <c r="CG2268" s="18"/>
      <c r="CI2268" s="13">
        <v>1</v>
      </c>
      <c r="CJ2268" s="13">
        <v>1</v>
      </c>
      <c r="CK2268" s="13">
        <v>1</v>
      </c>
      <c r="CL2268" s="13">
        <v>1</v>
      </c>
      <c r="CM2268" s="13">
        <v>1</v>
      </c>
      <c r="CN2268" s="13">
        <v>1</v>
      </c>
      <c r="CO2268" s="13">
        <v>1</v>
      </c>
      <c r="CP2268" s="13">
        <v>1</v>
      </c>
      <c r="CQ2268" s="13">
        <v>1</v>
      </c>
      <c r="CR2268" s="13">
        <v>1</v>
      </c>
      <c r="CS2268" s="14">
        <v>41625</v>
      </c>
      <c r="CT2268" s="13">
        <v>1</v>
      </c>
      <c r="CW2268" s="13" t="s">
        <v>11830</v>
      </c>
      <c r="CX2268" s="38" t="s">
        <v>11831</v>
      </c>
      <c r="CY2268" s="38" t="s">
        <v>11832</v>
      </c>
      <c r="CZ2268" s="38"/>
      <c r="DA2268" s="38" t="s">
        <v>8741</v>
      </c>
      <c r="DB2268" s="13">
        <v>59</v>
      </c>
    </row>
    <row r="2269" spans="1:106" s="13" customFormat="1">
      <c r="A2269" s="84">
        <v>4384</v>
      </c>
      <c r="B2269" s="84">
        <v>1</v>
      </c>
      <c r="C2269" s="13" t="s">
        <v>11809</v>
      </c>
      <c r="D2269" s="13" t="s">
        <v>37</v>
      </c>
      <c r="E2269" s="14">
        <v>13475</v>
      </c>
      <c r="F2269" s="13" t="s">
        <v>11778</v>
      </c>
      <c r="G2269" s="13" t="s">
        <v>11778</v>
      </c>
      <c r="H2269" s="13" t="s">
        <v>11778</v>
      </c>
      <c r="I2269" s="14">
        <v>41501</v>
      </c>
      <c r="J2269" s="13">
        <f t="shared" si="81"/>
        <v>76</v>
      </c>
      <c r="K2269" s="14"/>
      <c r="L2269" s="13">
        <v>1</v>
      </c>
      <c r="M2269" s="14">
        <v>41801</v>
      </c>
      <c r="N2269" s="67">
        <f t="shared" si="82"/>
        <v>9.8562628336755651</v>
      </c>
      <c r="O2269" s="16">
        <v>2</v>
      </c>
      <c r="Q2269" s="13" t="s">
        <v>11833</v>
      </c>
      <c r="R2269" s="13" t="s">
        <v>38</v>
      </c>
      <c r="S2269" s="13">
        <v>2</v>
      </c>
      <c r="T2269" s="13">
        <v>2</v>
      </c>
      <c r="U2269" s="13">
        <v>2</v>
      </c>
      <c r="V2269" s="13">
        <v>2</v>
      </c>
      <c r="X2269" s="13">
        <v>2</v>
      </c>
      <c r="Z2269" s="13">
        <v>4</v>
      </c>
      <c r="AH2269" s="13">
        <v>2</v>
      </c>
      <c r="AI2269" s="13">
        <v>2</v>
      </c>
      <c r="AJ2269" s="13">
        <v>2</v>
      </c>
      <c r="AK2269" s="13">
        <v>2</v>
      </c>
      <c r="AL2269" s="13">
        <v>2</v>
      </c>
      <c r="AM2269" s="13">
        <v>2</v>
      </c>
      <c r="AN2269" s="13">
        <v>1</v>
      </c>
      <c r="AO2269" s="13" t="s">
        <v>11834</v>
      </c>
      <c r="AP2269" s="13" t="s">
        <v>11835</v>
      </c>
      <c r="AQ2269" s="13">
        <v>1</v>
      </c>
      <c r="AR2269" s="13">
        <v>1</v>
      </c>
      <c r="AS2269" s="13">
        <v>0</v>
      </c>
      <c r="AT2269" s="13">
        <v>1</v>
      </c>
      <c r="AU2269" s="13">
        <v>0</v>
      </c>
      <c r="AV2269" s="13">
        <v>1</v>
      </c>
      <c r="AW2269" s="13">
        <v>0</v>
      </c>
      <c r="AX2269" s="13">
        <v>2</v>
      </c>
      <c r="AZ2269" s="13">
        <v>1</v>
      </c>
      <c r="BA2269" s="13">
        <v>1</v>
      </c>
      <c r="BB2269" s="13">
        <v>2</v>
      </c>
      <c r="BD2269" s="13">
        <v>2</v>
      </c>
      <c r="BF2269" s="13">
        <v>1</v>
      </c>
      <c r="BG2269" s="13">
        <v>3</v>
      </c>
      <c r="BH2269" s="17">
        <v>1</v>
      </c>
      <c r="BI2269" s="13">
        <v>1</v>
      </c>
      <c r="BJ2269" s="13">
        <v>1</v>
      </c>
      <c r="BK2269" s="13">
        <v>1</v>
      </c>
      <c r="BL2269" s="13">
        <v>1</v>
      </c>
      <c r="BM2269" s="13">
        <v>3945</v>
      </c>
      <c r="BN2269" s="13">
        <v>2</v>
      </c>
      <c r="BQ2269" s="13" t="s">
        <v>237</v>
      </c>
      <c r="BR2269" s="13" t="s">
        <v>238</v>
      </c>
      <c r="BS2269" s="13">
        <v>2</v>
      </c>
      <c r="BT2269" s="13">
        <v>70</v>
      </c>
      <c r="BU2269" s="13">
        <v>1</v>
      </c>
      <c r="BV2269" s="13">
        <v>8</v>
      </c>
      <c r="CA2269" s="18"/>
      <c r="CB2269" s="18"/>
      <c r="CC2269" s="18">
        <v>836</v>
      </c>
      <c r="CD2269" s="18">
        <v>355.2</v>
      </c>
      <c r="CE2269" s="18"/>
      <c r="CF2269" s="18" t="s">
        <v>453</v>
      </c>
      <c r="CG2269" s="18"/>
      <c r="CI2269" s="13">
        <v>1</v>
      </c>
      <c r="CJ2269" s="13">
        <v>1</v>
      </c>
      <c r="CK2269" s="13">
        <v>1</v>
      </c>
      <c r="CL2269" s="13">
        <v>1</v>
      </c>
      <c r="CM2269" s="13">
        <v>1</v>
      </c>
      <c r="CN2269" s="13">
        <v>1</v>
      </c>
      <c r="CO2269" s="13">
        <v>1</v>
      </c>
      <c r="CP2269" s="13">
        <v>1</v>
      </c>
      <c r="CQ2269" s="13">
        <v>1</v>
      </c>
      <c r="CR2269" s="13">
        <v>1</v>
      </c>
      <c r="CS2269" s="14">
        <v>41649</v>
      </c>
      <c r="CT2269" s="13">
        <v>25</v>
      </c>
      <c r="CW2269" s="13" t="s">
        <v>11836</v>
      </c>
      <c r="CX2269" s="38" t="s">
        <v>11837</v>
      </c>
      <c r="CY2269" s="38" t="s">
        <v>11838</v>
      </c>
      <c r="CZ2269" s="38"/>
      <c r="DA2269" s="38" t="s">
        <v>8741</v>
      </c>
      <c r="DB2269" s="13">
        <v>60</v>
      </c>
    </row>
    <row r="2270" spans="1:106" s="13" customFormat="1">
      <c r="A2270" s="84">
        <v>4385</v>
      </c>
      <c r="B2270" s="84">
        <v>1</v>
      </c>
      <c r="C2270" s="13" t="s">
        <v>11784</v>
      </c>
      <c r="D2270" s="13" t="s">
        <v>37</v>
      </c>
      <c r="E2270" s="14">
        <v>13516</v>
      </c>
      <c r="F2270" s="13" t="s">
        <v>11778</v>
      </c>
      <c r="G2270" s="13" t="s">
        <v>11778</v>
      </c>
      <c r="H2270" s="13" t="s">
        <v>11778</v>
      </c>
      <c r="I2270" s="14">
        <v>41562</v>
      </c>
      <c r="J2270" s="13">
        <f t="shared" si="81"/>
        <v>76</v>
      </c>
      <c r="K2270" s="14"/>
      <c r="L2270" s="13">
        <v>4</v>
      </c>
      <c r="M2270" s="14">
        <v>41590</v>
      </c>
      <c r="N2270" s="67">
        <f t="shared" si="82"/>
        <v>0.91991786447638602</v>
      </c>
      <c r="O2270" s="16">
        <v>2</v>
      </c>
      <c r="Q2270" s="13" t="s">
        <v>11839</v>
      </c>
      <c r="R2270" s="13" t="s">
        <v>38</v>
      </c>
      <c r="S2270" s="13">
        <v>2</v>
      </c>
      <c r="T2270" s="13">
        <v>2</v>
      </c>
      <c r="U2270" s="13">
        <v>2</v>
      </c>
      <c r="V2270" s="13">
        <v>2</v>
      </c>
      <c r="X2270" s="13">
        <v>1</v>
      </c>
      <c r="Z2270" s="13">
        <v>4</v>
      </c>
      <c r="AC2270" s="13">
        <v>2</v>
      </c>
      <c r="AD2270" s="13">
        <v>2</v>
      </c>
      <c r="AE2270" s="13">
        <v>2</v>
      </c>
      <c r="AF2270" s="13">
        <v>2</v>
      </c>
      <c r="AG2270" s="13">
        <v>1</v>
      </c>
      <c r="AH2270" s="13">
        <v>2</v>
      </c>
      <c r="AI2270" s="13">
        <v>2</v>
      </c>
      <c r="AJ2270" s="13">
        <v>1</v>
      </c>
      <c r="AK2270" s="13">
        <v>3</v>
      </c>
      <c r="AL2270" s="13">
        <v>2</v>
      </c>
      <c r="AM2270" s="13">
        <v>1</v>
      </c>
      <c r="AN2270" s="13">
        <v>1</v>
      </c>
      <c r="AO2270" s="13" t="s">
        <v>11840</v>
      </c>
      <c r="AP2270" s="13" t="s">
        <v>11835</v>
      </c>
      <c r="AQ2270" s="13">
        <v>1</v>
      </c>
      <c r="AR2270" s="13">
        <v>1</v>
      </c>
      <c r="AT2270" s="13">
        <v>1</v>
      </c>
      <c r="AV2270" s="13">
        <v>3</v>
      </c>
      <c r="AX2270" s="13">
        <v>1</v>
      </c>
      <c r="AZ2270" s="13">
        <v>3</v>
      </c>
      <c r="BB2270" s="13">
        <v>3</v>
      </c>
      <c r="BD2270" s="13">
        <v>1</v>
      </c>
      <c r="BF2270" s="13">
        <v>1</v>
      </c>
      <c r="BH2270" s="17">
        <v>1</v>
      </c>
      <c r="BI2270" s="13">
        <v>1</v>
      </c>
      <c r="BJ2270" s="13">
        <v>1</v>
      </c>
      <c r="BK2270" s="13">
        <v>1</v>
      </c>
      <c r="BL2270" s="13">
        <v>1</v>
      </c>
      <c r="BM2270" s="13">
        <v>3974</v>
      </c>
      <c r="BN2270" s="13">
        <v>2</v>
      </c>
      <c r="BQ2270" s="13" t="s">
        <v>8955</v>
      </c>
      <c r="BR2270" s="13" t="s">
        <v>8956</v>
      </c>
      <c r="BS2270" s="13">
        <v>2</v>
      </c>
      <c r="BT2270" s="13">
        <v>42</v>
      </c>
      <c r="BU2270" s="13">
        <v>1</v>
      </c>
      <c r="BV2270" s="13">
        <v>2</v>
      </c>
      <c r="CA2270" s="18"/>
      <c r="CB2270" s="18"/>
      <c r="CC2270" s="18"/>
      <c r="CD2270" s="18"/>
      <c r="CE2270" s="18"/>
      <c r="CF2270" s="18"/>
      <c r="CG2270" s="18"/>
      <c r="CI2270" s="13">
        <v>1</v>
      </c>
      <c r="CJ2270" s="13">
        <v>1</v>
      </c>
      <c r="CK2270" s="13">
        <v>1</v>
      </c>
      <c r="CL2270" s="13">
        <v>1</v>
      </c>
      <c r="CM2270" s="13">
        <v>1</v>
      </c>
      <c r="CN2270" s="13">
        <v>1</v>
      </c>
      <c r="CO2270" s="13">
        <v>1</v>
      </c>
      <c r="CP2270" s="13">
        <v>1</v>
      </c>
      <c r="CQ2270" s="13">
        <v>1</v>
      </c>
      <c r="CR2270" s="13">
        <v>1</v>
      </c>
      <c r="CS2270" s="14">
        <v>41649</v>
      </c>
      <c r="CT2270" s="13">
        <v>2</v>
      </c>
      <c r="CW2270" s="13" t="s">
        <v>11841</v>
      </c>
      <c r="CX2270" s="38" t="s">
        <v>11842</v>
      </c>
      <c r="CY2270" s="38" t="s">
        <v>11843</v>
      </c>
      <c r="CZ2270" s="38"/>
      <c r="DA2270" s="38" t="s">
        <v>11844</v>
      </c>
    </row>
    <row r="2271" spans="1:106" s="13" customFormat="1">
      <c r="A2271" s="84">
        <v>4387</v>
      </c>
      <c r="B2271" s="84">
        <v>1</v>
      </c>
      <c r="C2271" s="13" t="s">
        <v>11845</v>
      </c>
      <c r="D2271" s="13" t="s">
        <v>11846</v>
      </c>
      <c r="E2271" s="14">
        <v>14867</v>
      </c>
      <c r="F2271" s="13" t="s">
        <v>11847</v>
      </c>
      <c r="G2271" s="13" t="s">
        <v>11847</v>
      </c>
      <c r="H2271" s="13" t="s">
        <v>11847</v>
      </c>
      <c r="I2271" s="14">
        <v>41470</v>
      </c>
      <c r="J2271" s="13">
        <f t="shared" si="81"/>
        <v>72</v>
      </c>
      <c r="K2271" s="14"/>
      <c r="L2271" s="13">
        <v>2</v>
      </c>
      <c r="M2271" s="14">
        <v>41649</v>
      </c>
      <c r="N2271" s="67">
        <f t="shared" si="82"/>
        <v>5.8809034907597537</v>
      </c>
      <c r="O2271" s="16">
        <v>2</v>
      </c>
      <c r="Q2271" s="13" t="s">
        <v>180</v>
      </c>
      <c r="R2271" s="13" t="s">
        <v>38</v>
      </c>
      <c r="S2271" s="13">
        <v>2</v>
      </c>
      <c r="T2271" s="13">
        <v>2</v>
      </c>
      <c r="U2271" s="13">
        <v>2</v>
      </c>
      <c r="V2271" s="13">
        <v>2</v>
      </c>
      <c r="X2271" s="13">
        <v>2</v>
      </c>
      <c r="Z2271" s="13">
        <v>4</v>
      </c>
      <c r="AH2271" s="13">
        <v>2</v>
      </c>
      <c r="AI2271" s="13">
        <v>3</v>
      </c>
      <c r="AJ2271" s="13">
        <v>3</v>
      </c>
      <c r="AK2271" s="13">
        <v>3</v>
      </c>
      <c r="AL2271" s="13">
        <v>3</v>
      </c>
      <c r="AM2271" s="13">
        <v>3</v>
      </c>
      <c r="AN2271" s="13">
        <v>3</v>
      </c>
      <c r="AP2271" s="13" t="s">
        <v>11588</v>
      </c>
      <c r="AQ2271" s="13">
        <v>1</v>
      </c>
      <c r="AR2271" s="13">
        <v>2</v>
      </c>
      <c r="AT2271" s="13">
        <v>1</v>
      </c>
      <c r="AU2271" s="13">
        <v>1</v>
      </c>
      <c r="AV2271" s="13">
        <v>2</v>
      </c>
      <c r="AX2271" s="13">
        <v>1</v>
      </c>
      <c r="AY2271" s="13">
        <v>1</v>
      </c>
      <c r="AZ2271" s="13">
        <v>1</v>
      </c>
      <c r="BA2271" s="13">
        <v>0</v>
      </c>
      <c r="BB2271" s="13">
        <v>2</v>
      </c>
      <c r="BD2271" s="13">
        <v>2</v>
      </c>
      <c r="BF2271" s="13">
        <v>1</v>
      </c>
      <c r="BG2271" s="13">
        <v>3</v>
      </c>
      <c r="BH2271" s="17">
        <v>1</v>
      </c>
      <c r="BI2271" s="13">
        <v>1</v>
      </c>
      <c r="BJ2271" s="13">
        <v>1</v>
      </c>
      <c r="BK2271" s="13">
        <v>1</v>
      </c>
      <c r="BL2271" s="13">
        <v>1</v>
      </c>
      <c r="BM2271" s="13">
        <v>3956</v>
      </c>
      <c r="BN2271" s="13">
        <v>2</v>
      </c>
      <c r="BQ2271" s="13" t="s">
        <v>289</v>
      </c>
      <c r="BR2271" s="13" t="s">
        <v>222</v>
      </c>
      <c r="BS2271" s="13">
        <v>2</v>
      </c>
      <c r="BT2271" s="13">
        <v>41</v>
      </c>
      <c r="BU2271" s="13">
        <v>1</v>
      </c>
      <c r="BV2271" s="13">
        <v>8</v>
      </c>
      <c r="CA2271" s="18"/>
      <c r="CB2271" s="18"/>
      <c r="CC2271" s="18" t="s">
        <v>10461</v>
      </c>
      <c r="CD2271" s="18">
        <v>2705.6</v>
      </c>
      <c r="CE2271" s="18"/>
      <c r="CF2271" s="18"/>
      <c r="CG2271" s="18"/>
      <c r="CI2271" s="13">
        <v>1</v>
      </c>
      <c r="CJ2271" s="13">
        <v>1</v>
      </c>
      <c r="CK2271" s="13">
        <v>1</v>
      </c>
      <c r="CL2271" s="13">
        <v>1</v>
      </c>
      <c r="CM2271" s="13">
        <v>1</v>
      </c>
      <c r="CN2271" s="13">
        <v>1</v>
      </c>
      <c r="CO2271" s="13">
        <v>1</v>
      </c>
      <c r="CP2271" s="13">
        <v>1</v>
      </c>
      <c r="CQ2271" s="13">
        <v>1</v>
      </c>
      <c r="CR2271" s="13">
        <v>1</v>
      </c>
      <c r="CS2271" s="14">
        <v>41649</v>
      </c>
      <c r="CT2271" s="13">
        <v>2</v>
      </c>
      <c r="CW2271" s="13" t="s">
        <v>11848</v>
      </c>
      <c r="CX2271" s="38" t="s">
        <v>1592</v>
      </c>
      <c r="CY2271" s="38" t="s">
        <v>1593</v>
      </c>
      <c r="CZ2271" s="38" t="s">
        <v>47</v>
      </c>
      <c r="DA2271" s="38" t="s">
        <v>11849</v>
      </c>
    </row>
    <row r="2272" spans="1:106" s="13" customFormat="1">
      <c r="A2272" s="84">
        <v>4391</v>
      </c>
      <c r="B2272" s="84">
        <v>1</v>
      </c>
      <c r="C2272" s="13" t="s">
        <v>11809</v>
      </c>
      <c r="D2272" s="13" t="s">
        <v>11051</v>
      </c>
      <c r="E2272" s="14">
        <v>13197</v>
      </c>
      <c r="F2272" s="13" t="s">
        <v>11810</v>
      </c>
      <c r="G2272" s="13" t="s">
        <v>11810</v>
      </c>
      <c r="H2272" s="13" t="s">
        <v>11810</v>
      </c>
      <c r="I2272" s="14">
        <v>41258</v>
      </c>
      <c r="J2272" s="13">
        <f t="shared" si="81"/>
        <v>76</v>
      </c>
      <c r="K2272" s="14"/>
      <c r="L2272" s="13">
        <v>2</v>
      </c>
      <c r="M2272" s="14">
        <v>41727</v>
      </c>
      <c r="N2272" s="67">
        <f t="shared" si="82"/>
        <v>15.408624229979466</v>
      </c>
      <c r="O2272" s="16">
        <v>3</v>
      </c>
      <c r="Q2272" s="13" t="s">
        <v>206</v>
      </c>
      <c r="S2272" s="13">
        <v>3</v>
      </c>
      <c r="T2272" s="13">
        <v>2</v>
      </c>
      <c r="U2272" s="13">
        <v>2</v>
      </c>
      <c r="V2272" s="13">
        <v>2</v>
      </c>
      <c r="Z2272" s="13">
        <v>4</v>
      </c>
      <c r="AG2272" s="13">
        <v>1</v>
      </c>
      <c r="AH2272" s="13">
        <v>2</v>
      </c>
      <c r="AI2272" s="13">
        <v>2</v>
      </c>
      <c r="AJ2272" s="13">
        <v>2</v>
      </c>
      <c r="AK2272" s="13">
        <v>2</v>
      </c>
      <c r="AL2272" s="13">
        <v>2</v>
      </c>
      <c r="AM2272" s="13">
        <v>1</v>
      </c>
      <c r="AN2272" s="13">
        <v>2</v>
      </c>
      <c r="AO2272" s="13" t="s">
        <v>11850</v>
      </c>
      <c r="AP2272" s="13" t="s">
        <v>1715</v>
      </c>
      <c r="AQ2272" s="13">
        <v>1</v>
      </c>
      <c r="AR2272" s="13">
        <v>1</v>
      </c>
      <c r="AS2272" s="13">
        <v>3</v>
      </c>
      <c r="AT2272" s="13">
        <v>1</v>
      </c>
      <c r="AU2272" s="13">
        <v>0</v>
      </c>
      <c r="AV2272" s="13">
        <v>2</v>
      </c>
      <c r="AX2272" s="13">
        <v>1</v>
      </c>
      <c r="AY2272" s="13">
        <v>3</v>
      </c>
      <c r="AZ2272" s="13">
        <v>2</v>
      </c>
      <c r="BB2272" s="13">
        <v>2</v>
      </c>
      <c r="BD2272" s="13">
        <v>2</v>
      </c>
      <c r="BF2272" s="13">
        <v>1</v>
      </c>
      <c r="BG2272" s="13">
        <v>3</v>
      </c>
      <c r="BH2272" s="17">
        <v>1</v>
      </c>
      <c r="BI2272" s="13">
        <v>1</v>
      </c>
      <c r="BJ2272" s="13">
        <v>1</v>
      </c>
      <c r="BK2272" s="13">
        <v>1</v>
      </c>
      <c r="CA2272" s="18"/>
      <c r="CB2272" s="18"/>
      <c r="CC2272" s="18"/>
      <c r="CD2272" s="18"/>
      <c r="CE2272" s="18"/>
      <c r="CF2272" s="18"/>
      <c r="CG2272" s="18"/>
      <c r="CI2272" s="13">
        <v>1</v>
      </c>
      <c r="CJ2272" s="13">
        <v>1</v>
      </c>
      <c r="CK2272" s="13">
        <v>1</v>
      </c>
      <c r="CL2272" s="13">
        <v>1</v>
      </c>
      <c r="CM2272" s="13">
        <v>1</v>
      </c>
      <c r="CN2272" s="13">
        <v>1</v>
      </c>
      <c r="CO2272" s="13">
        <v>1</v>
      </c>
      <c r="CP2272" s="13">
        <v>1</v>
      </c>
      <c r="CQ2272" s="13">
        <v>1</v>
      </c>
      <c r="CR2272" s="13">
        <v>1</v>
      </c>
      <c r="CS2272" s="14">
        <v>41492</v>
      </c>
      <c r="CT2272" s="13">
        <v>1</v>
      </c>
      <c r="CW2272" s="13" t="s">
        <v>11851</v>
      </c>
      <c r="CX2272" s="38" t="s">
        <v>11852</v>
      </c>
      <c r="CY2272" s="38" t="s">
        <v>11853</v>
      </c>
      <c r="CZ2272" s="38" t="s">
        <v>736</v>
      </c>
      <c r="DA2272" s="38" t="s">
        <v>11854</v>
      </c>
      <c r="DB2272" s="13">
        <v>215</v>
      </c>
    </row>
    <row r="2273" spans="1:106" s="13" customFormat="1">
      <c r="A2273" s="84">
        <v>4392</v>
      </c>
      <c r="B2273" s="84">
        <v>1</v>
      </c>
      <c r="C2273" s="13" t="s">
        <v>11809</v>
      </c>
      <c r="D2273" s="13" t="s">
        <v>11051</v>
      </c>
      <c r="E2273" s="14">
        <v>9188</v>
      </c>
      <c r="F2273" s="13" t="s">
        <v>11810</v>
      </c>
      <c r="G2273" s="13" t="s">
        <v>11810</v>
      </c>
      <c r="H2273" s="13" t="s">
        <v>11810</v>
      </c>
      <c r="I2273" s="14">
        <v>41320</v>
      </c>
      <c r="J2273" s="13">
        <f t="shared" si="81"/>
        <v>87</v>
      </c>
      <c r="K2273" s="14"/>
      <c r="L2273" s="13">
        <v>4</v>
      </c>
      <c r="M2273" s="14">
        <v>41456</v>
      </c>
      <c r="N2273" s="67">
        <f t="shared" si="82"/>
        <v>4.4681724845995889</v>
      </c>
      <c r="O2273" s="16">
        <v>2</v>
      </c>
      <c r="Q2273" s="13" t="s">
        <v>52</v>
      </c>
      <c r="R2273" s="13" t="s">
        <v>38</v>
      </c>
      <c r="S2273" s="13">
        <v>2</v>
      </c>
      <c r="T2273" s="13">
        <v>2</v>
      </c>
      <c r="U2273" s="13">
        <v>2</v>
      </c>
      <c r="V2273" s="13">
        <v>2</v>
      </c>
      <c r="X2273" s="13">
        <v>2</v>
      </c>
      <c r="Z2273" s="13">
        <v>4</v>
      </c>
      <c r="AH2273" s="13">
        <v>2</v>
      </c>
      <c r="AI2273" s="13">
        <v>3</v>
      </c>
      <c r="AJ2273" s="13">
        <v>3</v>
      </c>
      <c r="AK2273" s="13">
        <v>3</v>
      </c>
      <c r="AL2273" s="13">
        <v>3</v>
      </c>
      <c r="AM2273" s="13">
        <v>3</v>
      </c>
      <c r="AN2273" s="13">
        <v>3</v>
      </c>
      <c r="AP2273" s="13" t="s">
        <v>5316</v>
      </c>
      <c r="AQ2273" s="13">
        <v>1</v>
      </c>
      <c r="AR2273" s="13">
        <v>1</v>
      </c>
      <c r="AS2273" s="13">
        <v>4</v>
      </c>
      <c r="AT2273" s="13">
        <v>1</v>
      </c>
      <c r="AU2273" s="13">
        <v>0</v>
      </c>
      <c r="AV2273" s="13">
        <v>1</v>
      </c>
      <c r="AW2273" s="13">
        <v>2</v>
      </c>
      <c r="AX2273" s="13">
        <v>1</v>
      </c>
      <c r="AY2273" s="13">
        <v>3</v>
      </c>
      <c r="AZ2273" s="13">
        <v>1</v>
      </c>
      <c r="BA2273" s="13">
        <v>3</v>
      </c>
      <c r="BB2273" s="13">
        <v>1</v>
      </c>
      <c r="BC2273" s="13">
        <v>2</v>
      </c>
      <c r="BD2273" s="13">
        <v>1</v>
      </c>
      <c r="BE2273" s="13">
        <v>1</v>
      </c>
      <c r="BF2273" s="13">
        <v>1</v>
      </c>
      <c r="BG2273" s="13">
        <v>2</v>
      </c>
      <c r="BH2273" s="17">
        <v>1</v>
      </c>
      <c r="BI2273" s="13">
        <v>1</v>
      </c>
      <c r="BJ2273" s="13">
        <v>1</v>
      </c>
      <c r="BK2273" s="13">
        <v>1</v>
      </c>
      <c r="BS2273" s="13">
        <v>1</v>
      </c>
      <c r="BT2273" s="13">
        <v>24.6</v>
      </c>
      <c r="BU2273" s="13">
        <v>1</v>
      </c>
      <c r="CA2273" s="18"/>
      <c r="CB2273" s="18"/>
      <c r="CC2273" s="18"/>
      <c r="CD2273" s="18"/>
      <c r="CE2273" s="18"/>
      <c r="CF2273" s="18"/>
      <c r="CG2273" s="18"/>
      <c r="CI2273" s="13">
        <v>1</v>
      </c>
      <c r="CJ2273" s="13">
        <v>1</v>
      </c>
      <c r="CK2273" s="13">
        <v>1</v>
      </c>
      <c r="CL2273" s="13">
        <v>1</v>
      </c>
      <c r="CM2273" s="13">
        <v>1</v>
      </c>
      <c r="CN2273" s="13">
        <v>1</v>
      </c>
      <c r="CO2273" s="13">
        <v>1</v>
      </c>
      <c r="CP2273" s="13">
        <v>1</v>
      </c>
      <c r="CQ2273" s="13">
        <v>1</v>
      </c>
      <c r="CR2273" s="13">
        <v>1</v>
      </c>
      <c r="CS2273" s="14">
        <v>41506</v>
      </c>
      <c r="CT2273" s="13">
        <v>3</v>
      </c>
      <c r="CW2273" s="13" t="s">
        <v>11855</v>
      </c>
      <c r="CX2273" s="38" t="s">
        <v>56</v>
      </c>
      <c r="CY2273" s="38" t="s">
        <v>57</v>
      </c>
      <c r="CZ2273" s="38"/>
      <c r="DA2273" s="38" t="s">
        <v>58</v>
      </c>
    </row>
    <row r="2274" spans="1:106" s="13" customFormat="1">
      <c r="A2274" s="84">
        <v>4424</v>
      </c>
      <c r="B2274" s="84">
        <v>6</v>
      </c>
      <c r="C2274" s="13" t="s">
        <v>11809</v>
      </c>
      <c r="D2274" s="13" t="s">
        <v>11051</v>
      </c>
      <c r="E2274" s="14">
        <v>17117</v>
      </c>
      <c r="F2274" s="13" t="s">
        <v>11810</v>
      </c>
      <c r="G2274" s="13" t="s">
        <v>11810</v>
      </c>
      <c r="H2274" s="13" t="s">
        <v>11810</v>
      </c>
      <c r="I2274" s="14">
        <v>39431</v>
      </c>
      <c r="J2274" s="13">
        <f t="shared" si="81"/>
        <v>61</v>
      </c>
      <c r="K2274" s="14"/>
      <c r="L2274" s="13">
        <v>1</v>
      </c>
      <c r="M2274" s="14">
        <v>41770</v>
      </c>
      <c r="N2274" s="67">
        <f t="shared" si="82"/>
        <v>76.845995893223815</v>
      </c>
      <c r="O2274" s="16">
        <v>1</v>
      </c>
      <c r="P2274" s="13" t="s">
        <v>59</v>
      </c>
      <c r="Q2274" s="13" t="s">
        <v>42</v>
      </c>
      <c r="R2274" s="13" t="s">
        <v>46</v>
      </c>
      <c r="S2274" s="13">
        <v>2</v>
      </c>
      <c r="T2274" s="13">
        <v>2</v>
      </c>
      <c r="U2274" s="13" t="s">
        <v>42</v>
      </c>
      <c r="V2274" s="13" t="s">
        <v>42</v>
      </c>
      <c r="X2274" s="13">
        <v>3</v>
      </c>
      <c r="Z2274" s="13">
        <v>4</v>
      </c>
      <c r="AH2274" s="13">
        <v>3</v>
      </c>
      <c r="AP2274" s="13" t="s">
        <v>43</v>
      </c>
      <c r="AQ2274" s="13">
        <v>1</v>
      </c>
      <c r="AR2274" s="13">
        <v>2</v>
      </c>
      <c r="AT2274" s="13">
        <v>1</v>
      </c>
      <c r="AV2274" s="13">
        <v>1</v>
      </c>
      <c r="AX2274" s="13">
        <v>1</v>
      </c>
      <c r="AZ2274" s="13">
        <v>2</v>
      </c>
      <c r="BB2274" s="13">
        <v>2</v>
      </c>
      <c r="BD2274" s="13">
        <v>1</v>
      </c>
      <c r="BF2274" s="13">
        <v>3</v>
      </c>
      <c r="BH2274" s="17">
        <v>2</v>
      </c>
      <c r="BJ2274" s="13">
        <v>1</v>
      </c>
      <c r="BK2274" s="13">
        <v>2</v>
      </c>
      <c r="BL2274" s="13">
        <v>1</v>
      </c>
      <c r="BN2274" s="13">
        <v>1</v>
      </c>
      <c r="BO2274" s="13" t="s">
        <v>11856</v>
      </c>
      <c r="BP2274" s="13">
        <v>105</v>
      </c>
      <c r="BQ2274" s="13" t="s">
        <v>11857</v>
      </c>
      <c r="CA2274" s="18"/>
      <c r="CB2274" s="18"/>
      <c r="CC2274" s="18"/>
      <c r="CD2274" s="18"/>
      <c r="CE2274" s="18"/>
      <c r="CF2274" s="18"/>
      <c r="CG2274" s="18"/>
      <c r="CI2274" s="13">
        <v>1</v>
      </c>
      <c r="CJ2274" s="13">
        <v>1</v>
      </c>
      <c r="CK2274" s="13">
        <v>1</v>
      </c>
      <c r="CL2274" s="13">
        <v>1</v>
      </c>
      <c r="CM2274" s="13">
        <v>1</v>
      </c>
      <c r="CN2274" s="13">
        <v>1</v>
      </c>
      <c r="CO2274" s="13">
        <v>1</v>
      </c>
      <c r="CP2274" s="13">
        <v>1</v>
      </c>
      <c r="CQ2274" s="13">
        <v>1</v>
      </c>
      <c r="CR2274" s="13">
        <v>1</v>
      </c>
      <c r="CW2274" s="13" t="s">
        <v>11858</v>
      </c>
      <c r="CX2274" s="38" t="s">
        <v>60</v>
      </c>
      <c r="CY2274" s="38" t="s">
        <v>61</v>
      </c>
      <c r="CZ2274" s="38" t="s">
        <v>47</v>
      </c>
      <c r="DA2274" s="38" t="s">
        <v>62</v>
      </c>
      <c r="DB2274" s="13">
        <v>216</v>
      </c>
    </row>
    <row r="2275" spans="1:106" s="13" customFormat="1">
      <c r="A2275" s="84">
        <v>4425</v>
      </c>
      <c r="B2275" s="84">
        <v>6</v>
      </c>
      <c r="C2275" s="13" t="s">
        <v>11859</v>
      </c>
      <c r="D2275" s="13" t="s">
        <v>37</v>
      </c>
      <c r="E2275" s="14">
        <v>20824</v>
      </c>
      <c r="F2275" s="13" t="s">
        <v>11778</v>
      </c>
      <c r="G2275" s="13" t="s">
        <v>11778</v>
      </c>
      <c r="H2275" s="13" t="s">
        <v>11778</v>
      </c>
      <c r="I2275" s="14">
        <v>39887</v>
      </c>
      <c r="J2275" s="13">
        <f t="shared" si="81"/>
        <v>52</v>
      </c>
      <c r="K2275" s="14"/>
      <c r="L2275" s="13">
        <v>4</v>
      </c>
      <c r="M2275" s="14">
        <v>41522</v>
      </c>
      <c r="N2275" s="67">
        <f t="shared" si="82"/>
        <v>53.716632443531829</v>
      </c>
      <c r="O2275" s="16">
        <v>1</v>
      </c>
      <c r="P2275" s="13" t="s">
        <v>63</v>
      </c>
      <c r="Q2275" s="13" t="s">
        <v>42</v>
      </c>
      <c r="R2275" s="13" t="s">
        <v>46</v>
      </c>
      <c r="S2275" s="13">
        <v>3</v>
      </c>
      <c r="U2275" s="13" t="s">
        <v>42</v>
      </c>
      <c r="V2275" s="13" t="s">
        <v>42</v>
      </c>
      <c r="X2275" s="13">
        <v>2</v>
      </c>
      <c r="Z2275" s="13">
        <v>4</v>
      </c>
      <c r="AC2275" s="13">
        <v>2</v>
      </c>
      <c r="AD2275" s="13">
        <v>2</v>
      </c>
      <c r="AE2275" s="13">
        <v>2</v>
      </c>
      <c r="AF2275" s="13">
        <v>2</v>
      </c>
      <c r="AG2275" s="13">
        <v>2</v>
      </c>
      <c r="AH2275" s="13">
        <v>2</v>
      </c>
      <c r="AI2275" s="13">
        <v>2</v>
      </c>
      <c r="AJ2275" s="13">
        <v>2</v>
      </c>
      <c r="AK2275" s="13">
        <v>2</v>
      </c>
      <c r="AL2275" s="13">
        <v>2</v>
      </c>
      <c r="AM2275" s="13">
        <v>2</v>
      </c>
      <c r="AN2275" s="13">
        <v>2</v>
      </c>
      <c r="AP2275" s="13" t="s">
        <v>40</v>
      </c>
      <c r="AQ2275" s="13">
        <v>1</v>
      </c>
      <c r="AR2275" s="13">
        <v>2</v>
      </c>
      <c r="AT2275" s="13">
        <v>1</v>
      </c>
      <c r="AV2275" s="13">
        <v>1</v>
      </c>
      <c r="AX2275" s="13">
        <v>1</v>
      </c>
      <c r="AZ2275" s="13">
        <v>1</v>
      </c>
      <c r="BB2275" s="13">
        <v>2</v>
      </c>
      <c r="BD2275" s="13">
        <v>1</v>
      </c>
      <c r="BF2275" s="13">
        <v>2</v>
      </c>
      <c r="BH2275" s="17">
        <v>2</v>
      </c>
      <c r="BJ2275" s="13">
        <v>1</v>
      </c>
      <c r="BK2275" s="13">
        <v>2</v>
      </c>
      <c r="BL2275" s="13">
        <v>1</v>
      </c>
      <c r="BN2275" s="13">
        <v>1</v>
      </c>
      <c r="BO2275" s="13" t="s">
        <v>11856</v>
      </c>
      <c r="BP2275" s="13">
        <v>105</v>
      </c>
      <c r="BQ2275" s="13" t="s">
        <v>11857</v>
      </c>
      <c r="CA2275" s="18"/>
      <c r="CB2275" s="18"/>
      <c r="CC2275" s="18"/>
      <c r="CD2275" s="18"/>
      <c r="CE2275" s="18"/>
      <c r="CF2275" s="18"/>
      <c r="CG2275" s="18"/>
      <c r="CH2275" s="13">
        <v>2</v>
      </c>
      <c r="CI2275" s="13">
        <v>1</v>
      </c>
      <c r="CJ2275" s="13">
        <v>1</v>
      </c>
      <c r="CK2275" s="13">
        <v>1</v>
      </c>
      <c r="CL2275" s="13">
        <v>1</v>
      </c>
      <c r="CM2275" s="13">
        <v>1</v>
      </c>
      <c r="CN2275" s="13">
        <v>1</v>
      </c>
      <c r="CO2275" s="13">
        <v>1</v>
      </c>
      <c r="CP2275" s="13">
        <v>1</v>
      </c>
      <c r="CQ2275" s="13">
        <v>1</v>
      </c>
      <c r="CR2275" s="13">
        <v>1</v>
      </c>
      <c r="CW2275" s="13" t="s">
        <v>11860</v>
      </c>
      <c r="CX2275" s="38" t="s">
        <v>64</v>
      </c>
      <c r="CY2275" s="38" t="s">
        <v>65</v>
      </c>
      <c r="CZ2275" s="38" t="s">
        <v>48</v>
      </c>
      <c r="DA2275" s="38" t="s">
        <v>66</v>
      </c>
      <c r="DB2275" s="13">
        <v>61</v>
      </c>
    </row>
    <row r="2276" spans="1:106" s="13" customFormat="1">
      <c r="A2276" s="84">
        <v>4426</v>
      </c>
      <c r="B2276" s="84">
        <v>6</v>
      </c>
      <c r="C2276" s="13" t="s">
        <v>11859</v>
      </c>
      <c r="D2276" s="13" t="s">
        <v>11102</v>
      </c>
      <c r="E2276" s="14">
        <v>19592</v>
      </c>
      <c r="F2276" s="13" t="s">
        <v>11861</v>
      </c>
      <c r="G2276" s="13" t="s">
        <v>11861</v>
      </c>
      <c r="H2276" s="13" t="s">
        <v>11861</v>
      </c>
      <c r="I2276" s="14">
        <v>39370</v>
      </c>
      <c r="J2276" s="13">
        <f t="shared" si="81"/>
        <v>54</v>
      </c>
      <c r="K2276" s="14"/>
      <c r="L2276" s="13">
        <v>9</v>
      </c>
      <c r="M2276" s="14">
        <v>41256</v>
      </c>
      <c r="N2276" s="67">
        <f t="shared" si="82"/>
        <v>61.963039014373713</v>
      </c>
      <c r="O2276" s="16">
        <v>1</v>
      </c>
      <c r="P2276" s="13" t="s">
        <v>67</v>
      </c>
      <c r="Q2276" s="13" t="s">
        <v>39</v>
      </c>
      <c r="R2276" s="13" t="s">
        <v>46</v>
      </c>
      <c r="S2276" s="13">
        <v>3</v>
      </c>
      <c r="T2276" s="13">
        <v>2</v>
      </c>
      <c r="U2276" s="13" t="s">
        <v>42</v>
      </c>
      <c r="V2276" s="13" t="s">
        <v>42</v>
      </c>
      <c r="X2276" s="13">
        <v>1</v>
      </c>
      <c r="Z2276" s="13">
        <v>4</v>
      </c>
      <c r="AG2276" s="13">
        <v>1</v>
      </c>
      <c r="AH2276" s="13">
        <v>3</v>
      </c>
      <c r="AI2276" s="13">
        <v>2</v>
      </c>
      <c r="AJ2276" s="13">
        <v>2</v>
      </c>
      <c r="AK2276" s="13">
        <v>3</v>
      </c>
      <c r="AL2276" s="13">
        <v>3</v>
      </c>
      <c r="AM2276" s="13">
        <v>3</v>
      </c>
      <c r="AN2276" s="13">
        <v>1</v>
      </c>
      <c r="AO2276" s="13" t="s">
        <v>68</v>
      </c>
      <c r="AP2276" s="13" t="s">
        <v>69</v>
      </c>
      <c r="AQ2276" s="13">
        <v>1</v>
      </c>
      <c r="AR2276" s="13">
        <v>2</v>
      </c>
      <c r="AT2276" s="13">
        <v>1</v>
      </c>
      <c r="AV2276" s="13">
        <v>1</v>
      </c>
      <c r="AX2276" s="13">
        <v>1</v>
      </c>
      <c r="AZ2276" s="13">
        <v>2</v>
      </c>
      <c r="BB2276" s="13">
        <v>2</v>
      </c>
      <c r="BD2276" s="13">
        <v>1</v>
      </c>
      <c r="BF2276" s="13">
        <v>2</v>
      </c>
      <c r="BH2276" s="17">
        <v>2</v>
      </c>
      <c r="BI2276" s="13">
        <v>1</v>
      </c>
      <c r="BJ2276" s="13">
        <v>1</v>
      </c>
      <c r="BK2276" s="13">
        <v>2</v>
      </c>
      <c r="BL2276" s="13">
        <v>1</v>
      </c>
      <c r="BN2276" s="13">
        <v>1</v>
      </c>
      <c r="BO2276" s="13" t="s">
        <v>11856</v>
      </c>
      <c r="BP2276" s="13">
        <v>105</v>
      </c>
      <c r="BQ2276" s="13" t="s">
        <v>11857</v>
      </c>
      <c r="BS2276" s="13">
        <v>1</v>
      </c>
      <c r="BT2276" s="13">
        <v>27</v>
      </c>
      <c r="BU2276" s="13">
        <v>1</v>
      </c>
      <c r="BV2276" s="13">
        <v>1</v>
      </c>
      <c r="CA2276" s="18"/>
      <c r="CB2276" s="18"/>
      <c r="CC2276" s="18"/>
      <c r="CD2276" s="18"/>
      <c r="CE2276" s="18"/>
      <c r="CF2276" s="18"/>
      <c r="CG2276" s="18"/>
      <c r="CI2276" s="13">
        <v>1</v>
      </c>
      <c r="CJ2276" s="13">
        <v>1</v>
      </c>
      <c r="CK2276" s="13">
        <v>1</v>
      </c>
      <c r="CL2276" s="13">
        <v>1</v>
      </c>
      <c r="CM2276" s="13">
        <v>1</v>
      </c>
      <c r="CN2276" s="13">
        <v>1</v>
      </c>
      <c r="CO2276" s="13">
        <v>1</v>
      </c>
      <c r="CP2276" s="13">
        <v>1</v>
      </c>
      <c r="CQ2276" s="13">
        <v>1</v>
      </c>
      <c r="CR2276" s="13">
        <v>1</v>
      </c>
      <c r="CW2276" s="13" t="s">
        <v>11862</v>
      </c>
      <c r="CX2276" s="38" t="s">
        <v>49</v>
      </c>
      <c r="CY2276" s="38" t="s">
        <v>50</v>
      </c>
      <c r="CZ2276" s="38"/>
      <c r="DA2276" s="38" t="s">
        <v>70</v>
      </c>
    </row>
    <row r="2277" spans="1:106" s="13" customFormat="1">
      <c r="A2277" s="84">
        <v>4427</v>
      </c>
      <c r="B2277" s="84">
        <v>6</v>
      </c>
      <c r="C2277" s="13" t="s">
        <v>11859</v>
      </c>
      <c r="D2277" s="13" t="s">
        <v>11102</v>
      </c>
      <c r="E2277" s="14">
        <v>17896</v>
      </c>
      <c r="F2277" s="13" t="s">
        <v>11861</v>
      </c>
      <c r="G2277" s="13" t="s">
        <v>11861</v>
      </c>
      <c r="H2277" s="13" t="s">
        <v>11861</v>
      </c>
      <c r="I2277" s="14">
        <v>38944</v>
      </c>
      <c r="J2277" s="13">
        <f t="shared" si="81"/>
        <v>57</v>
      </c>
      <c r="K2277" s="14"/>
      <c r="L2277" s="13">
        <v>1</v>
      </c>
      <c r="M2277" s="14">
        <v>41715</v>
      </c>
      <c r="N2277" s="67">
        <f t="shared" si="82"/>
        <v>91.039014373716626</v>
      </c>
      <c r="O2277" s="16">
        <v>1</v>
      </c>
      <c r="P2277" s="13" t="s">
        <v>71</v>
      </c>
      <c r="Q2277" s="13" t="s">
        <v>53</v>
      </c>
      <c r="R2277" s="13" t="s">
        <v>46</v>
      </c>
      <c r="S2277" s="13">
        <v>2</v>
      </c>
      <c r="T2277" s="13">
        <v>2</v>
      </c>
      <c r="U2277" s="13" t="s">
        <v>42</v>
      </c>
      <c r="V2277" s="13" t="s">
        <v>42</v>
      </c>
      <c r="X2277" s="13">
        <v>1</v>
      </c>
      <c r="Z2277" s="13">
        <v>4</v>
      </c>
      <c r="AC2277" s="13">
        <v>2</v>
      </c>
      <c r="AD2277" s="13">
        <v>2</v>
      </c>
      <c r="AE2277" s="13">
        <v>2</v>
      </c>
      <c r="AF2277" s="13">
        <v>2</v>
      </c>
      <c r="AG2277" s="13">
        <v>1</v>
      </c>
      <c r="AH2277" s="13">
        <v>2</v>
      </c>
      <c r="AI2277" s="13">
        <v>2</v>
      </c>
      <c r="AJ2277" s="13">
        <v>2</v>
      </c>
      <c r="AK2277" s="13">
        <v>2</v>
      </c>
      <c r="AL2277" s="13">
        <v>2</v>
      </c>
      <c r="AM2277" s="13">
        <v>2</v>
      </c>
      <c r="AN2277" s="13">
        <v>1</v>
      </c>
      <c r="AO2277" s="13" t="s">
        <v>72</v>
      </c>
      <c r="AP2277" s="13" t="s">
        <v>43</v>
      </c>
      <c r="AQ2277" s="13">
        <v>1</v>
      </c>
      <c r="AR2277" s="13">
        <v>2</v>
      </c>
      <c r="AT2277" s="13">
        <v>1</v>
      </c>
      <c r="AV2277" s="13">
        <v>1</v>
      </c>
      <c r="AX2277" s="13">
        <v>1</v>
      </c>
      <c r="AZ2277" s="13">
        <v>2</v>
      </c>
      <c r="BB2277" s="13">
        <v>2</v>
      </c>
      <c r="BD2277" s="13">
        <v>1</v>
      </c>
      <c r="BF2277" s="13">
        <v>2</v>
      </c>
      <c r="BH2277" s="17">
        <v>2</v>
      </c>
      <c r="BI2277" s="13">
        <v>1</v>
      </c>
      <c r="BJ2277" s="13">
        <v>1</v>
      </c>
      <c r="BK2277" s="13">
        <v>2</v>
      </c>
      <c r="BL2277" s="13">
        <v>1</v>
      </c>
      <c r="BN2277" s="13">
        <v>1</v>
      </c>
      <c r="BO2277" s="13" t="s">
        <v>11856</v>
      </c>
      <c r="BP2277" s="13">
        <v>105</v>
      </c>
      <c r="BQ2277" s="13" t="s">
        <v>11857</v>
      </c>
      <c r="CA2277" s="18"/>
      <c r="CB2277" s="18"/>
      <c r="CC2277" s="18"/>
      <c r="CD2277" s="18"/>
      <c r="CE2277" s="18"/>
      <c r="CF2277" s="18"/>
      <c r="CG2277" s="18"/>
      <c r="CI2277" s="13">
        <v>1</v>
      </c>
      <c r="CJ2277" s="13">
        <v>1</v>
      </c>
      <c r="CK2277" s="13">
        <v>1</v>
      </c>
      <c r="CL2277" s="13">
        <v>1</v>
      </c>
      <c r="CM2277" s="13">
        <v>1</v>
      </c>
      <c r="CN2277" s="13">
        <v>1</v>
      </c>
      <c r="CO2277" s="13">
        <v>1</v>
      </c>
      <c r="CP2277" s="13">
        <v>1</v>
      </c>
      <c r="CQ2277" s="13">
        <v>1</v>
      </c>
      <c r="CR2277" s="13">
        <v>1</v>
      </c>
      <c r="CW2277" s="13" t="s">
        <v>11863</v>
      </c>
      <c r="CX2277" s="38" t="s">
        <v>73</v>
      </c>
      <c r="CY2277" s="38" t="s">
        <v>74</v>
      </c>
      <c r="CZ2277" s="38" t="s">
        <v>41</v>
      </c>
      <c r="DA2277" s="38" t="s">
        <v>75</v>
      </c>
      <c r="DB2277" s="13">
        <v>217</v>
      </c>
    </row>
    <row r="2278" spans="1:106">
      <c r="J2278" s="15"/>
    </row>
    <row r="2279" spans="1:106">
      <c r="C2279" s="70" t="s">
        <v>37</v>
      </c>
      <c r="D2279" s="13">
        <f>COUNTIF(C$2:D$2277,C2279)</f>
        <v>975</v>
      </c>
      <c r="E2279" s="13"/>
      <c r="J2279" s="15"/>
    </row>
    <row r="2280" spans="1:106">
      <c r="C2280" s="70" t="s">
        <v>36</v>
      </c>
      <c r="D2280" s="13">
        <f>COUNTIF(C$2:D$2277,C2280)</f>
        <v>1301</v>
      </c>
      <c r="J2280" s="15"/>
    </row>
    <row r="2281" spans="1:106">
      <c r="C2281" s="70" t="s">
        <v>76</v>
      </c>
      <c r="D2281" s="13">
        <f>SUM(D2279:D2280)</f>
        <v>2276</v>
      </c>
      <c r="J2281" s="15"/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1806"/>
  <sheetViews>
    <sheetView zoomScaleNormal="100" workbookViewId="0">
      <pane xSplit="1" ySplit="1" topLeftCell="B1787" activePane="bottomRight" state="frozen"/>
      <selection pane="topRight" activeCell="F1" sqref="F1"/>
      <selection pane="bottomLeft" activeCell="A2" sqref="A2"/>
      <selection pane="bottomRight" activeCell="N1805" sqref="N1805"/>
    </sheetView>
  </sheetViews>
  <sheetFormatPr defaultColWidth="8.6640625" defaultRowHeight="13.2"/>
  <cols>
    <col min="1" max="1" width="5.88671875" style="84" customWidth="1"/>
    <col min="2" max="2" width="3.6640625" style="84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82" t="s">
        <v>12</v>
      </c>
      <c r="B1" s="8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95</v>
      </c>
      <c r="Y1" s="6" t="s">
        <v>96</v>
      </c>
      <c r="Z1" s="6" t="s">
        <v>97</v>
      </c>
      <c r="AA1" s="6" t="s">
        <v>98</v>
      </c>
      <c r="AB1" s="6" t="s">
        <v>99</v>
      </c>
      <c r="AC1" s="6" t="s">
        <v>100</v>
      </c>
      <c r="AD1" s="6" t="s">
        <v>101</v>
      </c>
      <c r="AE1" s="6" t="s">
        <v>102</v>
      </c>
      <c r="AF1" s="6" t="s">
        <v>103</v>
      </c>
      <c r="AG1" s="6" t="s">
        <v>104</v>
      </c>
      <c r="AH1" s="6" t="s">
        <v>105</v>
      </c>
      <c r="AI1" s="6" t="s">
        <v>106</v>
      </c>
      <c r="AJ1" s="6" t="s">
        <v>107</v>
      </c>
      <c r="AK1" s="6" t="s">
        <v>108</v>
      </c>
      <c r="AL1" s="6" t="s">
        <v>109</v>
      </c>
      <c r="AM1" s="6" t="s">
        <v>110</v>
      </c>
      <c r="AN1" s="6" t="s">
        <v>111</v>
      </c>
      <c r="AO1" s="6" t="s">
        <v>112</v>
      </c>
      <c r="AP1" s="6" t="s">
        <v>113</v>
      </c>
      <c r="AQ1" s="6" t="s">
        <v>114</v>
      </c>
      <c r="AR1" s="6" t="s">
        <v>115</v>
      </c>
      <c r="AS1" s="6" t="s">
        <v>116</v>
      </c>
      <c r="AT1" s="6" t="s">
        <v>117</v>
      </c>
      <c r="AU1" s="6" t="s">
        <v>118</v>
      </c>
      <c r="AV1" s="6" t="s">
        <v>119</v>
      </c>
      <c r="AW1" s="6" t="s">
        <v>120</v>
      </c>
      <c r="AX1" s="6" t="s">
        <v>121</v>
      </c>
      <c r="AY1" s="6" t="s">
        <v>122</v>
      </c>
      <c r="AZ1" s="6" t="s">
        <v>123</v>
      </c>
      <c r="BA1" s="6" t="s">
        <v>124</v>
      </c>
      <c r="BB1" s="6" t="s">
        <v>125</v>
      </c>
      <c r="BC1" s="6" t="s">
        <v>126</v>
      </c>
      <c r="BD1" s="6" t="s">
        <v>127</v>
      </c>
      <c r="BE1" s="6" t="s">
        <v>128</v>
      </c>
      <c r="BF1" s="6" t="s">
        <v>129</v>
      </c>
      <c r="BG1" s="6" t="s">
        <v>130</v>
      </c>
      <c r="BH1" s="7" t="s">
        <v>131</v>
      </c>
      <c r="BI1" s="6" t="s">
        <v>132</v>
      </c>
      <c r="BJ1" s="6" t="s">
        <v>133</v>
      </c>
      <c r="BK1" s="6" t="s">
        <v>134</v>
      </c>
      <c r="BL1" s="6" t="s">
        <v>135</v>
      </c>
      <c r="BM1" s="6" t="s">
        <v>136</v>
      </c>
      <c r="BN1" s="6" t="s">
        <v>137</v>
      </c>
      <c r="BO1" s="6" t="s">
        <v>138</v>
      </c>
      <c r="BP1" s="6" t="s">
        <v>139</v>
      </c>
      <c r="BQ1" s="6" t="s">
        <v>140</v>
      </c>
      <c r="BR1" s="6" t="s">
        <v>141</v>
      </c>
      <c r="BS1" s="6" t="s">
        <v>142</v>
      </c>
      <c r="BT1" s="6" t="s">
        <v>143</v>
      </c>
      <c r="BU1" s="6" t="s">
        <v>144</v>
      </c>
      <c r="BV1" s="6" t="s">
        <v>145</v>
      </c>
      <c r="BW1" s="6" t="s">
        <v>146</v>
      </c>
      <c r="BX1" s="6" t="s">
        <v>147</v>
      </c>
      <c r="BY1" s="6" t="s">
        <v>148</v>
      </c>
      <c r="BZ1" s="6" t="s">
        <v>149</v>
      </c>
      <c r="CA1" s="8" t="s">
        <v>150</v>
      </c>
      <c r="CB1" s="8" t="s">
        <v>151</v>
      </c>
      <c r="CC1" s="8" t="s">
        <v>152</v>
      </c>
      <c r="CD1" s="8" t="s">
        <v>153</v>
      </c>
      <c r="CE1" s="8" t="s">
        <v>154</v>
      </c>
      <c r="CF1" s="8" t="s">
        <v>155</v>
      </c>
      <c r="CG1" s="8" t="s">
        <v>156</v>
      </c>
      <c r="CH1" s="3" t="s">
        <v>157</v>
      </c>
      <c r="CI1" s="6" t="s">
        <v>158</v>
      </c>
      <c r="CJ1" s="6" t="s">
        <v>159</v>
      </c>
      <c r="CK1" s="6" t="s">
        <v>160</v>
      </c>
      <c r="CL1" s="6" t="s">
        <v>161</v>
      </c>
      <c r="CM1" s="6" t="s">
        <v>162</v>
      </c>
      <c r="CN1" s="6" t="s">
        <v>163</v>
      </c>
      <c r="CO1" s="6" t="s">
        <v>164</v>
      </c>
      <c r="CP1" s="6" t="s">
        <v>165</v>
      </c>
      <c r="CQ1" s="6" t="s">
        <v>166</v>
      </c>
      <c r="CR1" s="6" t="s">
        <v>167</v>
      </c>
      <c r="CS1" s="5" t="s">
        <v>168</v>
      </c>
      <c r="CT1" s="9" t="s">
        <v>169</v>
      </c>
      <c r="CU1" s="3" t="s">
        <v>170</v>
      </c>
      <c r="CV1" s="5" t="s">
        <v>171</v>
      </c>
      <c r="CW1" s="3" t="s">
        <v>172</v>
      </c>
      <c r="CX1" s="3" t="s">
        <v>173</v>
      </c>
      <c r="CY1" s="3" t="s">
        <v>174</v>
      </c>
      <c r="CZ1" s="3" t="s">
        <v>175</v>
      </c>
      <c r="DA1" s="3" t="s">
        <v>176</v>
      </c>
      <c r="DB1" s="10" t="s">
        <v>177</v>
      </c>
      <c r="DC1" s="11"/>
    </row>
    <row r="2" spans="1:107" s="13" customFormat="1">
      <c r="A2" s="84">
        <v>1</v>
      </c>
      <c r="B2" s="84">
        <v>1</v>
      </c>
      <c r="C2" s="13" t="s">
        <v>178</v>
      </c>
      <c r="D2" s="13" t="s">
        <v>35</v>
      </c>
      <c r="E2" s="14">
        <v>7653</v>
      </c>
      <c r="F2" s="13" t="s">
        <v>179</v>
      </c>
      <c r="G2" s="13" t="s">
        <v>179</v>
      </c>
      <c r="H2" s="13" t="s">
        <v>179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180</v>
      </c>
      <c r="R2" s="13" t="s">
        <v>181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182</v>
      </c>
      <c r="CX2" s="20" t="s">
        <v>183</v>
      </c>
      <c r="CY2" s="20" t="s">
        <v>185</v>
      </c>
      <c r="CZ2" s="20"/>
      <c r="DA2" s="20" t="s">
        <v>186</v>
      </c>
      <c r="DB2" s="19"/>
    </row>
    <row r="3" spans="1:107" s="13" customFormat="1">
      <c r="A3" s="84">
        <v>3</v>
      </c>
      <c r="B3" s="84">
        <v>1</v>
      </c>
      <c r="C3" s="13" t="s">
        <v>187</v>
      </c>
      <c r="D3" s="13" t="s">
        <v>36</v>
      </c>
      <c r="E3" s="14">
        <v>14431</v>
      </c>
      <c r="F3" s="13" t="s">
        <v>188</v>
      </c>
      <c r="G3" s="13" t="s">
        <v>188</v>
      </c>
      <c r="H3" s="13" t="s">
        <v>188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189</v>
      </c>
      <c r="R3" s="13" t="s">
        <v>190</v>
      </c>
      <c r="S3" s="13">
        <v>2</v>
      </c>
      <c r="T3" s="13">
        <v>1</v>
      </c>
      <c r="W3" s="13" t="s">
        <v>191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192</v>
      </c>
      <c r="DB3" s="19"/>
    </row>
    <row r="4" spans="1:107" s="13" customFormat="1">
      <c r="A4" s="84">
        <v>4</v>
      </c>
      <c r="B4" s="84">
        <v>5</v>
      </c>
      <c r="C4" s="13" t="s">
        <v>193</v>
      </c>
      <c r="D4" s="13" t="s">
        <v>36</v>
      </c>
      <c r="E4" s="14">
        <v>8219</v>
      </c>
      <c r="G4" s="13" t="s">
        <v>194</v>
      </c>
      <c r="H4" s="13" t="s">
        <v>194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195</v>
      </c>
      <c r="R4" s="13" t="s">
        <v>196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197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198</v>
      </c>
      <c r="CX4" s="20" t="s">
        <v>199</v>
      </c>
      <c r="CY4" s="20" t="s">
        <v>200</v>
      </c>
      <c r="CZ4" s="20"/>
      <c r="DA4" s="20" t="s">
        <v>201</v>
      </c>
      <c r="DB4" s="19"/>
    </row>
    <row r="5" spans="1:107" s="13" customFormat="1">
      <c r="A5" s="84">
        <v>6</v>
      </c>
      <c r="B5" s="84">
        <v>1</v>
      </c>
      <c r="C5" s="13" t="s">
        <v>202</v>
      </c>
      <c r="D5" s="13" t="s">
        <v>36</v>
      </c>
      <c r="E5" s="14">
        <v>16345</v>
      </c>
      <c r="G5" s="13" t="s">
        <v>194</v>
      </c>
      <c r="H5" s="13" t="s">
        <v>194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180</v>
      </c>
      <c r="R5" s="13" t="s">
        <v>181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192</v>
      </c>
      <c r="DB5" s="19"/>
    </row>
    <row r="6" spans="1:107" s="13" customFormat="1">
      <c r="A6" s="84">
        <v>7</v>
      </c>
      <c r="B6" s="84">
        <v>1</v>
      </c>
      <c r="C6" s="13" t="s">
        <v>203</v>
      </c>
      <c r="D6" s="13" t="s">
        <v>37</v>
      </c>
      <c r="E6" s="14">
        <v>14834</v>
      </c>
      <c r="G6" s="13" t="s">
        <v>204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205</v>
      </c>
      <c r="R6" s="13" t="s">
        <v>206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207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208</v>
      </c>
      <c r="CX6" s="20" t="s">
        <v>210</v>
      </c>
      <c r="CY6" s="20" t="s">
        <v>211</v>
      </c>
      <c r="CZ6" s="20"/>
      <c r="DA6" s="20" t="s">
        <v>212</v>
      </c>
      <c r="DB6" s="19"/>
    </row>
    <row r="7" spans="1:107" s="13" customFormat="1">
      <c r="A7" s="84">
        <v>9</v>
      </c>
      <c r="B7" s="84">
        <v>1</v>
      </c>
      <c r="C7" s="13" t="s">
        <v>213</v>
      </c>
      <c r="D7" s="13" t="s">
        <v>35</v>
      </c>
      <c r="E7" s="14">
        <v>16236</v>
      </c>
      <c r="G7" s="13" t="s">
        <v>214</v>
      </c>
      <c r="H7" s="13" t="s">
        <v>214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215</v>
      </c>
      <c r="R7" s="13" t="s">
        <v>216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217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192</v>
      </c>
      <c r="DB7" s="19"/>
    </row>
    <row r="8" spans="1:107" s="13" customFormat="1">
      <c r="A8" s="84">
        <v>10</v>
      </c>
      <c r="B8" s="84">
        <v>1</v>
      </c>
      <c r="C8" s="13" t="s">
        <v>218</v>
      </c>
      <c r="D8" s="13" t="s">
        <v>36</v>
      </c>
      <c r="E8" s="14">
        <v>17096</v>
      </c>
      <c r="F8" s="13" t="s">
        <v>219</v>
      </c>
      <c r="G8" s="13" t="s">
        <v>214</v>
      </c>
      <c r="H8" s="13" t="s">
        <v>214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180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220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221</v>
      </c>
      <c r="BR8" s="13" t="s">
        <v>222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223</v>
      </c>
      <c r="CX8" s="20" t="s">
        <v>224</v>
      </c>
      <c r="CY8" s="20" t="s">
        <v>226</v>
      </c>
      <c r="CZ8" s="20"/>
      <c r="DA8" s="20" t="s">
        <v>192</v>
      </c>
      <c r="DB8" s="19"/>
    </row>
    <row r="9" spans="1:107" s="13" customFormat="1">
      <c r="A9" s="84">
        <v>11</v>
      </c>
      <c r="B9" s="84">
        <v>1</v>
      </c>
      <c r="C9" s="13" t="s">
        <v>227</v>
      </c>
      <c r="D9" s="13" t="s">
        <v>35</v>
      </c>
      <c r="E9" s="14">
        <v>18553</v>
      </c>
      <c r="F9" s="13" t="s">
        <v>194</v>
      </c>
      <c r="G9" s="13" t="s">
        <v>214</v>
      </c>
      <c r="H9" s="13" t="s">
        <v>214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228</v>
      </c>
      <c r="R9" s="13" t="s">
        <v>196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229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230</v>
      </c>
      <c r="CX9" s="20" t="s">
        <v>231</v>
      </c>
      <c r="CY9" s="20" t="s">
        <v>232</v>
      </c>
      <c r="CZ9" s="20"/>
      <c r="DA9" s="20" t="s">
        <v>233</v>
      </c>
      <c r="DB9" s="19"/>
    </row>
    <row r="10" spans="1:107" s="13" customFormat="1">
      <c r="A10" s="84">
        <v>12</v>
      </c>
      <c r="B10" s="84">
        <v>1</v>
      </c>
      <c r="C10" s="13" t="s">
        <v>234</v>
      </c>
      <c r="D10" s="13" t="s">
        <v>35</v>
      </c>
      <c r="E10" s="14">
        <v>10580</v>
      </c>
      <c r="F10" s="13" t="s">
        <v>235</v>
      </c>
      <c r="G10" s="13" t="s">
        <v>235</v>
      </c>
      <c r="H10" s="13" t="s">
        <v>235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236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237</v>
      </c>
      <c r="BR10" s="13" t="s">
        <v>238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192</v>
      </c>
      <c r="DB10" s="19"/>
    </row>
    <row r="11" spans="1:107" s="13" customFormat="1">
      <c r="A11" s="84">
        <v>13</v>
      </c>
      <c r="B11" s="84">
        <v>3</v>
      </c>
      <c r="C11" s="13" t="s">
        <v>239</v>
      </c>
      <c r="D11" s="13" t="s">
        <v>36</v>
      </c>
      <c r="E11" s="14">
        <v>8033</v>
      </c>
      <c r="F11" s="13" t="s">
        <v>240</v>
      </c>
      <c r="G11" s="13" t="s">
        <v>240</v>
      </c>
      <c r="H11" s="13" t="s">
        <v>240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241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242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243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192</v>
      </c>
      <c r="DB11" s="19"/>
    </row>
    <row r="12" spans="1:107" s="13" customFormat="1">
      <c r="A12" s="84">
        <v>14</v>
      </c>
      <c r="B12" s="84">
        <v>1</v>
      </c>
      <c r="C12" s="13" t="s">
        <v>244</v>
      </c>
      <c r="D12" s="13" t="s">
        <v>37</v>
      </c>
      <c r="E12" s="14">
        <v>6911</v>
      </c>
      <c r="F12" s="13" t="s">
        <v>240</v>
      </c>
      <c r="G12" s="13" t="s">
        <v>240</v>
      </c>
      <c r="H12" s="13" t="s">
        <v>240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245</v>
      </c>
      <c r="R12" s="13" t="s">
        <v>246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247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192</v>
      </c>
      <c r="DB12" s="19"/>
    </row>
    <row r="13" spans="1:107" s="13" customFormat="1">
      <c r="A13" s="84">
        <v>15</v>
      </c>
      <c r="B13" s="84">
        <v>1</v>
      </c>
      <c r="C13" s="13" t="s">
        <v>248</v>
      </c>
      <c r="D13" s="13" t="s">
        <v>36</v>
      </c>
      <c r="E13" s="14">
        <v>9898</v>
      </c>
      <c r="G13" s="13" t="s">
        <v>249</v>
      </c>
      <c r="H13" s="13" t="s">
        <v>249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180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192</v>
      </c>
      <c r="DB13" s="19"/>
    </row>
    <row r="14" spans="1:107" s="13" customFormat="1">
      <c r="A14" s="84">
        <v>16</v>
      </c>
      <c r="B14" s="84">
        <v>1</v>
      </c>
      <c r="C14" s="13" t="s">
        <v>250</v>
      </c>
      <c r="D14" s="13" t="s">
        <v>36</v>
      </c>
      <c r="E14" s="14">
        <v>17252</v>
      </c>
      <c r="G14" s="13" t="s">
        <v>219</v>
      </c>
      <c r="H14" s="13" t="s">
        <v>219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251</v>
      </c>
      <c r="CX14" s="20" t="s">
        <v>253</v>
      </c>
      <c r="CY14" s="20" t="s">
        <v>254</v>
      </c>
      <c r="CZ14" s="20"/>
      <c r="DA14" s="20" t="s">
        <v>192</v>
      </c>
      <c r="DB14" s="19"/>
    </row>
    <row r="15" spans="1:107" s="13" customFormat="1">
      <c r="A15" s="84">
        <v>17</v>
      </c>
      <c r="B15" s="84">
        <v>1</v>
      </c>
      <c r="C15" s="13" t="s">
        <v>255</v>
      </c>
      <c r="D15" s="13" t="s">
        <v>36</v>
      </c>
      <c r="E15" s="14">
        <v>10565</v>
      </c>
      <c r="F15" s="13" t="s">
        <v>219</v>
      </c>
      <c r="G15" s="13" t="s">
        <v>219</v>
      </c>
      <c r="H15" s="13" t="s">
        <v>219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180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256</v>
      </c>
      <c r="AP15" s="13" t="s">
        <v>257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192</v>
      </c>
      <c r="DB15" s="19"/>
    </row>
    <row r="16" spans="1:107" s="13" customFormat="1">
      <c r="A16" s="84">
        <v>21</v>
      </c>
      <c r="B16" s="84">
        <v>1</v>
      </c>
      <c r="C16" s="13" t="s">
        <v>258</v>
      </c>
      <c r="D16" s="13" t="s">
        <v>37</v>
      </c>
      <c r="E16" s="14">
        <v>21530</v>
      </c>
      <c r="F16" s="13" t="s">
        <v>259</v>
      </c>
      <c r="G16" s="13" t="s">
        <v>259</v>
      </c>
      <c r="H16" s="13" t="s">
        <v>259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260</v>
      </c>
      <c r="R16" s="13" t="s">
        <v>190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261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192</v>
      </c>
      <c r="DB16" s="19"/>
    </row>
    <row r="17" spans="1:106" s="13" customFormat="1">
      <c r="A17" s="84">
        <v>23</v>
      </c>
      <c r="B17" s="84">
        <v>3</v>
      </c>
      <c r="C17" s="13" t="s">
        <v>417</v>
      </c>
      <c r="D17" s="13" t="s">
        <v>36</v>
      </c>
      <c r="E17" s="14">
        <v>10274</v>
      </c>
      <c r="F17" s="13" t="s">
        <v>277</v>
      </c>
      <c r="H17" s="13" t="s">
        <v>277</v>
      </c>
      <c r="I17" s="14">
        <v>34957</v>
      </c>
      <c r="J17" s="15">
        <f t="shared" si="0"/>
        <v>67</v>
      </c>
      <c r="K17" s="14">
        <v>34953</v>
      </c>
      <c r="L17" s="13">
        <v>4</v>
      </c>
      <c r="M17" s="14">
        <v>36345</v>
      </c>
      <c r="N17" s="15">
        <f t="shared" si="1"/>
        <v>45.601642710472277</v>
      </c>
      <c r="O17" s="16">
        <v>2</v>
      </c>
      <c r="Q17" s="13" t="s">
        <v>278</v>
      </c>
      <c r="S17" s="13">
        <v>3</v>
      </c>
      <c r="T17" s="13">
        <v>2</v>
      </c>
      <c r="X17" s="13">
        <v>1</v>
      </c>
      <c r="Y17" s="13">
        <v>1</v>
      </c>
      <c r="AA17" s="14">
        <v>30940</v>
      </c>
      <c r="AB17" s="13" t="s">
        <v>279</v>
      </c>
      <c r="AC17" s="13">
        <v>1</v>
      </c>
      <c r="AD17" s="13">
        <v>2</v>
      </c>
      <c r="AE17" s="13">
        <v>2</v>
      </c>
      <c r="AF17" s="13">
        <v>2</v>
      </c>
      <c r="AG17" s="13">
        <v>2</v>
      </c>
      <c r="AH17" s="13">
        <v>2</v>
      </c>
      <c r="AJ17" s="13">
        <v>3</v>
      </c>
      <c r="AK17" s="13">
        <v>3</v>
      </c>
      <c r="AL17" s="13">
        <v>3</v>
      </c>
      <c r="AM17" s="13">
        <v>3</v>
      </c>
      <c r="AN17" s="13">
        <v>1</v>
      </c>
      <c r="AO17" s="13" t="s">
        <v>280</v>
      </c>
      <c r="AQ17" s="13">
        <v>1</v>
      </c>
      <c r="AR17" s="13">
        <v>1</v>
      </c>
      <c r="AS17" s="13">
        <v>4</v>
      </c>
      <c r="AT17" s="13">
        <v>1</v>
      </c>
      <c r="AU17" s="13">
        <v>0</v>
      </c>
      <c r="AV17" s="13">
        <v>1</v>
      </c>
      <c r="AW17" s="13">
        <v>4</v>
      </c>
      <c r="AX17" s="13">
        <v>1</v>
      </c>
      <c r="AY17" s="13">
        <v>4</v>
      </c>
      <c r="AZ17" s="13">
        <v>1</v>
      </c>
      <c r="BA17" s="13">
        <v>0</v>
      </c>
      <c r="BB17" s="13">
        <v>2</v>
      </c>
      <c r="BD17" s="13">
        <v>1</v>
      </c>
      <c r="BE17" s="13">
        <v>0</v>
      </c>
      <c r="BF17" s="13">
        <v>1</v>
      </c>
      <c r="BG17" s="13">
        <v>7</v>
      </c>
      <c r="BH17" s="17">
        <v>1</v>
      </c>
      <c r="BI17" s="13">
        <v>1</v>
      </c>
      <c r="BJ17" s="13">
        <v>1</v>
      </c>
      <c r="BK17" s="13">
        <v>1</v>
      </c>
      <c r="BL17" s="13">
        <v>2</v>
      </c>
      <c r="BS17" s="13">
        <v>2</v>
      </c>
      <c r="BT17" s="13">
        <v>55</v>
      </c>
      <c r="BU17" s="13">
        <v>1</v>
      </c>
      <c r="BV17" s="13">
        <v>6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W17" s="19" t="s">
        <v>281</v>
      </c>
      <c r="CX17" s="20" t="s">
        <v>282</v>
      </c>
      <c r="CY17" s="20" t="s">
        <v>283</v>
      </c>
      <c r="CZ17" s="20"/>
      <c r="DA17" s="20" t="s">
        <v>285</v>
      </c>
      <c r="DB17" s="19"/>
    </row>
    <row r="18" spans="1:106" s="13" customFormat="1">
      <c r="A18" s="84">
        <v>25</v>
      </c>
      <c r="B18" s="84">
        <v>1</v>
      </c>
      <c r="C18" s="13" t="s">
        <v>286</v>
      </c>
      <c r="D18" s="13" t="s">
        <v>36</v>
      </c>
      <c r="E18" s="14">
        <v>10995</v>
      </c>
      <c r="H18" s="13" t="s">
        <v>287</v>
      </c>
      <c r="I18" s="14">
        <v>35749</v>
      </c>
      <c r="J18" s="15">
        <f t="shared" si="0"/>
        <v>67</v>
      </c>
      <c r="K18" s="14">
        <v>35766</v>
      </c>
      <c r="L18" s="13">
        <v>4</v>
      </c>
      <c r="M18" s="14">
        <v>36856</v>
      </c>
      <c r="N18" s="15">
        <f t="shared" si="1"/>
        <v>36.369609856262834</v>
      </c>
      <c r="O18" s="16">
        <v>2</v>
      </c>
      <c r="Q18" s="13" t="s">
        <v>180</v>
      </c>
      <c r="S18" s="13">
        <v>2</v>
      </c>
      <c r="T18" s="13">
        <v>2</v>
      </c>
      <c r="X18" s="13">
        <v>2</v>
      </c>
      <c r="Y18" s="13">
        <v>2</v>
      </c>
      <c r="AC18" s="13">
        <v>2</v>
      </c>
      <c r="AD18" s="13">
        <v>2</v>
      </c>
      <c r="AE18" s="13">
        <v>2</v>
      </c>
      <c r="AF18" s="13">
        <v>2</v>
      </c>
      <c r="AG18" s="13">
        <v>2</v>
      </c>
      <c r="AJ18" s="13">
        <v>2</v>
      </c>
      <c r="AK18" s="13">
        <v>3</v>
      </c>
      <c r="AL18" s="13">
        <v>3</v>
      </c>
      <c r="AM18" s="13">
        <v>3</v>
      </c>
      <c r="AN18" s="13">
        <v>1</v>
      </c>
      <c r="AO18" s="13" t="s">
        <v>267</v>
      </c>
      <c r="AP18" s="13" t="s">
        <v>288</v>
      </c>
      <c r="AQ18" s="13">
        <v>1</v>
      </c>
      <c r="AR18" s="13">
        <v>1</v>
      </c>
      <c r="AS18" s="13">
        <v>2</v>
      </c>
      <c r="AT18" s="13">
        <v>1</v>
      </c>
      <c r="AU18" s="13">
        <v>1</v>
      </c>
      <c r="AV18" s="13">
        <v>1</v>
      </c>
      <c r="AW18" s="13">
        <v>1</v>
      </c>
      <c r="AX18" s="13">
        <v>1</v>
      </c>
      <c r="AY18" s="13">
        <v>2</v>
      </c>
      <c r="AZ18" s="13">
        <v>1</v>
      </c>
      <c r="BA18" s="13">
        <v>1</v>
      </c>
      <c r="BB18" s="13">
        <v>3</v>
      </c>
      <c r="BD18" s="13">
        <v>1</v>
      </c>
      <c r="BE18" s="13">
        <v>0</v>
      </c>
      <c r="BF18" s="13">
        <v>1</v>
      </c>
      <c r="BG18" s="13">
        <v>4</v>
      </c>
      <c r="BH18" s="17">
        <v>1</v>
      </c>
      <c r="BI18" s="13">
        <v>1</v>
      </c>
      <c r="BJ18" s="13">
        <v>1</v>
      </c>
      <c r="BK18" s="13">
        <v>1</v>
      </c>
      <c r="BL18" s="13">
        <v>1</v>
      </c>
      <c r="BN18" s="13">
        <v>2</v>
      </c>
      <c r="BQ18" s="13" t="s">
        <v>289</v>
      </c>
      <c r="BR18" s="13" t="s">
        <v>222</v>
      </c>
      <c r="BS18" s="13">
        <v>2</v>
      </c>
      <c r="BT18" s="13">
        <v>145</v>
      </c>
      <c r="BU18" s="13">
        <v>2</v>
      </c>
      <c r="BV18" s="13">
        <v>2</v>
      </c>
      <c r="CA18" s="18"/>
      <c r="CB18" s="18"/>
      <c r="CC18" s="18"/>
      <c r="CD18" s="18"/>
      <c r="CE18" s="18"/>
      <c r="CF18" s="18"/>
      <c r="CG18" s="18"/>
      <c r="CH18" s="13">
        <v>1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290</v>
      </c>
      <c r="CX18" s="20" t="s">
        <v>291</v>
      </c>
      <c r="CY18" s="20" t="s">
        <v>292</v>
      </c>
      <c r="CZ18" s="20"/>
      <c r="DA18" s="20" t="s">
        <v>293</v>
      </c>
      <c r="DB18" s="19"/>
    </row>
    <row r="19" spans="1:106" s="13" customFormat="1">
      <c r="A19" s="84">
        <v>26</v>
      </c>
      <c r="B19" s="84">
        <v>1</v>
      </c>
      <c r="C19" s="13" t="s">
        <v>294</v>
      </c>
      <c r="D19" s="13" t="s">
        <v>36</v>
      </c>
      <c r="E19" s="14">
        <v>10261</v>
      </c>
      <c r="F19" s="13" t="s">
        <v>295</v>
      </c>
      <c r="G19" s="13" t="s">
        <v>295</v>
      </c>
      <c r="H19" s="13" t="s">
        <v>295</v>
      </c>
      <c r="I19" s="14">
        <v>35718</v>
      </c>
      <c r="J19" s="15">
        <f t="shared" si="0"/>
        <v>69</v>
      </c>
      <c r="K19" s="14">
        <v>35786</v>
      </c>
      <c r="L19" s="13">
        <v>4</v>
      </c>
      <c r="M19" s="14">
        <v>36526</v>
      </c>
      <c r="N19" s="15">
        <f t="shared" si="1"/>
        <v>26.546201232032853</v>
      </c>
      <c r="O19" s="16">
        <v>2</v>
      </c>
      <c r="Q19" s="13" t="s">
        <v>180</v>
      </c>
      <c r="R19" s="13" t="s">
        <v>181</v>
      </c>
      <c r="S19" s="13">
        <v>2</v>
      </c>
      <c r="T19" s="13">
        <v>2</v>
      </c>
      <c r="X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H19" s="13">
        <v>2</v>
      </c>
      <c r="AJ19" s="13">
        <v>1</v>
      </c>
      <c r="AK19" s="13">
        <v>2</v>
      </c>
      <c r="AL19" s="13">
        <v>1</v>
      </c>
      <c r="AM19" s="13">
        <v>3</v>
      </c>
      <c r="AN19" s="13">
        <v>1</v>
      </c>
      <c r="AO19" s="13" t="s">
        <v>296</v>
      </c>
      <c r="AQ19" s="13">
        <v>1</v>
      </c>
      <c r="AR19" s="13">
        <v>1</v>
      </c>
      <c r="AS19" s="13">
        <v>5</v>
      </c>
      <c r="AT19" s="13">
        <v>1</v>
      </c>
      <c r="AU19" s="13">
        <v>0</v>
      </c>
      <c r="AV19" s="13">
        <v>1</v>
      </c>
      <c r="AW19" s="13">
        <v>2</v>
      </c>
      <c r="AX19" s="13">
        <v>3</v>
      </c>
      <c r="AZ19" s="13">
        <v>3</v>
      </c>
      <c r="BB19" s="13">
        <v>3</v>
      </c>
      <c r="BD19" s="13">
        <v>1</v>
      </c>
      <c r="BE19" s="13">
        <v>0</v>
      </c>
      <c r="BF19" s="13">
        <v>1</v>
      </c>
      <c r="BG19" s="13">
        <v>8</v>
      </c>
      <c r="BH19" s="17">
        <v>1</v>
      </c>
      <c r="BI19" s="13">
        <v>1</v>
      </c>
      <c r="BJ19" s="13">
        <v>1</v>
      </c>
      <c r="BK19" s="13">
        <v>1</v>
      </c>
      <c r="BL19" s="13">
        <v>2</v>
      </c>
      <c r="CA19" s="18"/>
      <c r="CB19" s="18"/>
      <c r="CC19" s="18"/>
      <c r="CD19" s="18"/>
      <c r="CE19" s="18"/>
      <c r="CF19" s="18"/>
      <c r="CG19" s="18"/>
      <c r="CH19" s="13">
        <v>2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297</v>
      </c>
      <c r="CX19" s="20" t="s">
        <v>298</v>
      </c>
      <c r="CY19" s="20" t="s">
        <v>299</v>
      </c>
      <c r="CZ19" s="20"/>
      <c r="DA19" s="20" t="s">
        <v>300</v>
      </c>
      <c r="DB19" s="19"/>
    </row>
    <row r="20" spans="1:106" s="13" customFormat="1">
      <c r="A20" s="84">
        <v>27</v>
      </c>
      <c r="B20" s="84">
        <v>1</v>
      </c>
      <c r="C20" s="13" t="s">
        <v>301</v>
      </c>
      <c r="D20" s="13" t="s">
        <v>36</v>
      </c>
      <c r="E20" s="14">
        <v>13479</v>
      </c>
      <c r="F20" s="13" t="s">
        <v>302</v>
      </c>
      <c r="H20" s="13" t="s">
        <v>295</v>
      </c>
      <c r="I20" s="14">
        <v>35961</v>
      </c>
      <c r="J20" s="15">
        <f t="shared" si="0"/>
        <v>61</v>
      </c>
      <c r="K20" s="14">
        <v>36196</v>
      </c>
      <c r="L20" s="13">
        <v>4</v>
      </c>
      <c r="M20" s="14">
        <v>36557</v>
      </c>
      <c r="N20" s="15">
        <f t="shared" si="1"/>
        <v>19.581108829568787</v>
      </c>
      <c r="O20" s="16">
        <v>2</v>
      </c>
      <c r="Q20" s="13" t="s">
        <v>180</v>
      </c>
      <c r="S20" s="13">
        <v>3</v>
      </c>
      <c r="T20" s="13">
        <v>2</v>
      </c>
      <c r="X20" s="13">
        <v>1</v>
      </c>
      <c r="Y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1</v>
      </c>
      <c r="AH20" s="13">
        <v>2</v>
      </c>
      <c r="AJ20" s="13">
        <v>3</v>
      </c>
      <c r="AK20" s="13">
        <v>3</v>
      </c>
      <c r="AL20" s="13">
        <v>3</v>
      </c>
      <c r="AM20" s="13">
        <v>3</v>
      </c>
      <c r="AN20" s="13">
        <v>1</v>
      </c>
      <c r="AO20" s="13" t="s">
        <v>303</v>
      </c>
      <c r="AQ20" s="13">
        <v>1</v>
      </c>
      <c r="AR20" s="13">
        <v>1</v>
      </c>
      <c r="AS20" s="13">
        <v>4</v>
      </c>
      <c r="AT20" s="13">
        <v>1</v>
      </c>
      <c r="AU20" s="13">
        <v>0</v>
      </c>
      <c r="AV20" s="13">
        <v>1</v>
      </c>
      <c r="AW20" s="13">
        <v>4</v>
      </c>
      <c r="AX20" s="13">
        <v>3</v>
      </c>
      <c r="AZ20" s="13">
        <v>3</v>
      </c>
      <c r="BB20" s="13">
        <v>2</v>
      </c>
      <c r="BD20" s="13">
        <v>1</v>
      </c>
      <c r="BE20" s="13">
        <v>0</v>
      </c>
      <c r="BF20" s="13">
        <v>1</v>
      </c>
      <c r="BG20" s="13">
        <v>4</v>
      </c>
      <c r="BH20" s="17">
        <v>1</v>
      </c>
      <c r="BI20" s="13">
        <v>1</v>
      </c>
      <c r="BJ20" s="13">
        <v>1</v>
      </c>
      <c r="BK20" s="13">
        <v>3</v>
      </c>
      <c r="BL20" s="13">
        <v>2</v>
      </c>
      <c r="BS20" s="13">
        <v>1</v>
      </c>
      <c r="BT20" s="13">
        <v>47</v>
      </c>
      <c r="BU20" s="13">
        <v>1</v>
      </c>
      <c r="BV20" s="13">
        <v>2</v>
      </c>
      <c r="BW20" s="13">
        <v>2</v>
      </c>
      <c r="BX20" s="13">
        <v>190</v>
      </c>
      <c r="BY20" s="13">
        <v>2</v>
      </c>
      <c r="BZ20" s="13" t="s">
        <v>304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305</v>
      </c>
      <c r="CX20" s="20" t="s">
        <v>306</v>
      </c>
      <c r="CY20" s="20" t="s">
        <v>307</v>
      </c>
      <c r="CZ20" s="20"/>
      <c r="DA20" s="20" t="s">
        <v>308</v>
      </c>
      <c r="DB20" s="19"/>
    </row>
    <row r="21" spans="1:106" s="13" customFormat="1">
      <c r="A21" s="84">
        <v>29</v>
      </c>
      <c r="B21" s="84">
        <v>1</v>
      </c>
      <c r="C21" s="13" t="s">
        <v>309</v>
      </c>
      <c r="D21" s="13" t="s">
        <v>37</v>
      </c>
      <c r="E21" s="14">
        <v>15072</v>
      </c>
      <c r="F21" s="13" t="s">
        <v>302</v>
      </c>
      <c r="H21" s="13" t="s">
        <v>295</v>
      </c>
      <c r="I21" s="14">
        <v>35991</v>
      </c>
      <c r="J21" s="15">
        <f t="shared" si="0"/>
        <v>57</v>
      </c>
      <c r="K21" s="14">
        <v>36123</v>
      </c>
      <c r="L21" s="13">
        <v>4</v>
      </c>
      <c r="M21" s="14">
        <v>36478</v>
      </c>
      <c r="N21" s="15">
        <f t="shared" si="1"/>
        <v>16</v>
      </c>
      <c r="O21" s="16">
        <v>2</v>
      </c>
      <c r="Q21" s="13" t="s">
        <v>310</v>
      </c>
      <c r="S21" s="13">
        <v>2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2</v>
      </c>
      <c r="AK21" s="13">
        <v>3</v>
      </c>
      <c r="AL21" s="13">
        <v>3</v>
      </c>
      <c r="AM21" s="13">
        <v>2</v>
      </c>
      <c r="AN21" s="13">
        <v>2</v>
      </c>
      <c r="AO21" s="13" t="s">
        <v>311</v>
      </c>
      <c r="AQ21" s="13">
        <v>1</v>
      </c>
      <c r="AR21" s="13">
        <v>1</v>
      </c>
      <c r="AS21" s="13">
        <v>3</v>
      </c>
      <c r="AT21" s="13">
        <v>1</v>
      </c>
      <c r="AU21" s="13">
        <v>0</v>
      </c>
      <c r="AV21" s="13">
        <v>1</v>
      </c>
      <c r="AW21" s="13">
        <v>4</v>
      </c>
      <c r="AX21" s="13">
        <v>1</v>
      </c>
      <c r="AY21" s="13">
        <v>4</v>
      </c>
      <c r="AZ21" s="13">
        <v>1</v>
      </c>
      <c r="BA21" s="13">
        <v>4</v>
      </c>
      <c r="BB21" s="13">
        <v>1</v>
      </c>
      <c r="BC21" s="13">
        <v>4</v>
      </c>
      <c r="BD21" s="13">
        <v>1</v>
      </c>
      <c r="BE21" s="13">
        <v>0</v>
      </c>
      <c r="BF21" s="13">
        <v>1</v>
      </c>
      <c r="BG21" s="13">
        <v>7</v>
      </c>
      <c r="BH21" s="17">
        <v>1</v>
      </c>
      <c r="BI21" s="13">
        <v>1</v>
      </c>
      <c r="BJ21" s="13">
        <v>1</v>
      </c>
      <c r="BK21" s="13">
        <v>1</v>
      </c>
      <c r="BL21" s="13">
        <v>1</v>
      </c>
      <c r="BN21" s="13">
        <v>2</v>
      </c>
      <c r="BQ21" s="13" t="s">
        <v>237</v>
      </c>
      <c r="BR21" s="13" t="s">
        <v>238</v>
      </c>
      <c r="BS21" s="13">
        <v>1</v>
      </c>
      <c r="BT21" s="13">
        <v>20</v>
      </c>
      <c r="BU21" s="13">
        <v>1</v>
      </c>
      <c r="BV21" s="13">
        <v>1</v>
      </c>
      <c r="BY21" s="13">
        <v>2</v>
      </c>
      <c r="BZ21" s="13" t="s">
        <v>312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313</v>
      </c>
      <c r="CX21" s="20" t="s">
        <v>315</v>
      </c>
      <c r="CY21" s="20" t="s">
        <v>316</v>
      </c>
      <c r="CZ21" s="20"/>
      <c r="DA21" s="21" t="s">
        <v>317</v>
      </c>
      <c r="DB21" s="19"/>
    </row>
    <row r="22" spans="1:106" s="13" customFormat="1">
      <c r="A22" s="84">
        <v>31</v>
      </c>
      <c r="B22" s="84">
        <v>1</v>
      </c>
      <c r="C22" s="13" t="s">
        <v>318</v>
      </c>
      <c r="D22" s="13" t="s">
        <v>36</v>
      </c>
      <c r="E22" s="14">
        <v>10198</v>
      </c>
      <c r="F22" s="13" t="s">
        <v>319</v>
      </c>
      <c r="G22" s="13" t="s">
        <v>319</v>
      </c>
      <c r="H22" s="13" t="s">
        <v>319</v>
      </c>
      <c r="I22" s="14">
        <v>35991</v>
      </c>
      <c r="J22" s="15">
        <f t="shared" si="0"/>
        <v>70</v>
      </c>
      <c r="K22" s="14">
        <v>35991</v>
      </c>
      <c r="L22" s="13">
        <v>4</v>
      </c>
      <c r="M22" s="14">
        <v>36503</v>
      </c>
      <c r="N22" s="15">
        <f t="shared" si="1"/>
        <v>16.821355236139631</v>
      </c>
      <c r="O22" s="16">
        <v>2</v>
      </c>
      <c r="Q22" s="13" t="s">
        <v>320</v>
      </c>
      <c r="R22" s="13" t="s">
        <v>190</v>
      </c>
      <c r="S22" s="13">
        <v>3</v>
      </c>
      <c r="T22" s="13">
        <v>2</v>
      </c>
      <c r="X22" s="13">
        <v>2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2</v>
      </c>
      <c r="AH22" s="13">
        <v>2</v>
      </c>
      <c r="AJ22" s="13">
        <v>2</v>
      </c>
      <c r="AK22" s="13">
        <v>2</v>
      </c>
      <c r="AL22" s="13">
        <v>2</v>
      </c>
      <c r="AM22" s="13">
        <v>1</v>
      </c>
      <c r="AN22" s="13">
        <v>2</v>
      </c>
      <c r="AO22" s="13" t="s">
        <v>321</v>
      </c>
      <c r="AQ22" s="13">
        <v>1</v>
      </c>
      <c r="AR22" s="13">
        <v>1</v>
      </c>
      <c r="AS22" s="13">
        <v>1</v>
      </c>
      <c r="AT22" s="13">
        <v>1</v>
      </c>
      <c r="AU22" s="13">
        <v>0</v>
      </c>
      <c r="AV22" s="13">
        <v>1</v>
      </c>
      <c r="AW22" s="13">
        <v>1</v>
      </c>
      <c r="AX22" s="13">
        <v>1</v>
      </c>
      <c r="AY22" s="13">
        <v>0</v>
      </c>
      <c r="AZ22" s="13">
        <v>1</v>
      </c>
      <c r="BA22" s="13">
        <v>0</v>
      </c>
      <c r="BB22" s="13">
        <v>3</v>
      </c>
      <c r="BD22" s="13">
        <v>1</v>
      </c>
      <c r="BE22" s="13">
        <v>0</v>
      </c>
      <c r="BF22" s="13">
        <v>1</v>
      </c>
      <c r="BG22" s="13">
        <v>2</v>
      </c>
      <c r="BH22" s="17">
        <v>1</v>
      </c>
      <c r="BJ22" s="13">
        <v>1</v>
      </c>
      <c r="BK22" s="13">
        <v>3</v>
      </c>
      <c r="BL22" s="13">
        <v>2</v>
      </c>
      <c r="BS22" s="13">
        <v>1</v>
      </c>
      <c r="BU22" s="13">
        <v>1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/>
      <c r="CX22" s="20"/>
      <c r="CY22" s="20"/>
      <c r="CZ22" s="20"/>
      <c r="DA22" s="20" t="s">
        <v>192</v>
      </c>
      <c r="DB22" s="19"/>
    </row>
    <row r="23" spans="1:106" s="13" customFormat="1">
      <c r="A23" s="84">
        <v>32</v>
      </c>
      <c r="B23" s="84">
        <v>1</v>
      </c>
      <c r="C23" s="13" t="s">
        <v>322</v>
      </c>
      <c r="D23" s="13" t="s">
        <v>36</v>
      </c>
      <c r="E23" s="14">
        <v>10370</v>
      </c>
      <c r="F23" s="13" t="s">
        <v>319</v>
      </c>
      <c r="G23" s="13" t="s">
        <v>319</v>
      </c>
      <c r="H23" s="13" t="s">
        <v>319</v>
      </c>
      <c r="I23" s="14">
        <v>35930</v>
      </c>
      <c r="J23" s="15">
        <f t="shared" si="0"/>
        <v>69</v>
      </c>
      <c r="K23" s="14">
        <v>35957</v>
      </c>
      <c r="L23" s="13">
        <v>4</v>
      </c>
      <c r="M23" s="14">
        <v>36575</v>
      </c>
      <c r="N23" s="15">
        <f t="shared" si="1"/>
        <v>21.190965092402465</v>
      </c>
      <c r="O23" s="16">
        <v>2</v>
      </c>
      <c r="Q23" s="13" t="s">
        <v>323</v>
      </c>
      <c r="R23" s="13" t="s">
        <v>190</v>
      </c>
      <c r="S23" s="13">
        <v>2</v>
      </c>
      <c r="T23" s="13">
        <v>2</v>
      </c>
      <c r="X23" s="13">
        <v>1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1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1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1</v>
      </c>
      <c r="AZ23" s="13">
        <v>1</v>
      </c>
      <c r="BA23" s="13">
        <v>0</v>
      </c>
      <c r="BB23" s="13">
        <v>2</v>
      </c>
      <c r="BD23" s="13">
        <v>1</v>
      </c>
      <c r="BE23" s="13">
        <v>0</v>
      </c>
      <c r="BF23" s="13">
        <v>1</v>
      </c>
      <c r="BG23" s="13">
        <v>0</v>
      </c>
      <c r="BH23" s="17">
        <v>1</v>
      </c>
      <c r="BI23" s="13">
        <v>1</v>
      </c>
      <c r="BJ23" s="13">
        <v>1</v>
      </c>
      <c r="BK23" s="13">
        <v>2</v>
      </c>
      <c r="BL23" s="13">
        <v>2</v>
      </c>
      <c r="BS23" s="13">
        <v>1</v>
      </c>
      <c r="BT23" s="13">
        <v>32</v>
      </c>
      <c r="BU23" s="13">
        <v>1</v>
      </c>
      <c r="BV23" s="13">
        <v>9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192</v>
      </c>
      <c r="DB23" s="19"/>
    </row>
    <row r="24" spans="1:106" s="13" customFormat="1">
      <c r="A24" s="84">
        <v>33</v>
      </c>
      <c r="B24" s="84">
        <v>1</v>
      </c>
      <c r="C24" s="13" t="s">
        <v>324</v>
      </c>
      <c r="D24" s="13" t="s">
        <v>37</v>
      </c>
      <c r="E24" s="14">
        <v>13052</v>
      </c>
      <c r="F24" s="13" t="s">
        <v>319</v>
      </c>
      <c r="G24" s="13" t="s">
        <v>319</v>
      </c>
      <c r="H24" s="13" t="s">
        <v>319</v>
      </c>
      <c r="I24" s="14">
        <v>35626</v>
      </c>
      <c r="J24" s="15">
        <f t="shared" si="0"/>
        <v>61</v>
      </c>
      <c r="K24" s="14">
        <v>35640</v>
      </c>
      <c r="L24" s="13">
        <v>4</v>
      </c>
      <c r="M24" s="14">
        <v>36253</v>
      </c>
      <c r="N24" s="15">
        <f t="shared" si="1"/>
        <v>20.599589322381931</v>
      </c>
      <c r="O24" s="16">
        <v>2</v>
      </c>
      <c r="Q24" s="13" t="s">
        <v>325</v>
      </c>
      <c r="R24" s="13" t="s">
        <v>190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1</v>
      </c>
      <c r="AV24" s="13">
        <v>1</v>
      </c>
      <c r="AW24" s="13">
        <v>1</v>
      </c>
      <c r="AX24" s="13">
        <v>2</v>
      </c>
      <c r="AZ24" s="13">
        <v>2</v>
      </c>
      <c r="BB24" s="13">
        <v>2</v>
      </c>
      <c r="BD24" s="13">
        <v>2</v>
      </c>
      <c r="BF24" s="13">
        <v>1</v>
      </c>
      <c r="BG24" s="13">
        <v>1</v>
      </c>
      <c r="BH24" s="17">
        <v>1</v>
      </c>
      <c r="BI24" s="13">
        <v>1</v>
      </c>
      <c r="BJ24" s="13">
        <v>2</v>
      </c>
      <c r="BK24" s="13">
        <v>3</v>
      </c>
      <c r="BL24" s="13">
        <v>1</v>
      </c>
      <c r="BN24" s="13">
        <v>2</v>
      </c>
      <c r="BQ24" s="13" t="s">
        <v>237</v>
      </c>
      <c r="BR24" s="13" t="s">
        <v>238</v>
      </c>
      <c r="BS24" s="13">
        <v>1</v>
      </c>
      <c r="BT24" s="13">
        <v>44</v>
      </c>
      <c r="BU24" s="13">
        <v>1</v>
      </c>
      <c r="BV24" s="13">
        <v>4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192</v>
      </c>
      <c r="DB24" s="19"/>
    </row>
    <row r="25" spans="1:106" s="13" customFormat="1">
      <c r="A25" s="84">
        <v>35</v>
      </c>
      <c r="B25" s="84">
        <v>1</v>
      </c>
      <c r="C25" s="13" t="s">
        <v>326</v>
      </c>
      <c r="D25" s="13" t="s">
        <v>36</v>
      </c>
      <c r="E25" s="14">
        <v>12790</v>
      </c>
      <c r="F25" s="13" t="s">
        <v>327</v>
      </c>
      <c r="G25" s="13" t="s">
        <v>327</v>
      </c>
      <c r="H25" s="13" t="s">
        <v>327</v>
      </c>
      <c r="I25" s="14">
        <v>35635</v>
      </c>
      <c r="J25" s="15">
        <f t="shared" si="0"/>
        <v>62</v>
      </c>
      <c r="K25" s="14">
        <v>35647</v>
      </c>
      <c r="L25" s="13">
        <v>4</v>
      </c>
      <c r="M25" s="14">
        <v>36658</v>
      </c>
      <c r="N25" s="15">
        <f t="shared" si="1"/>
        <v>33.609856262833674</v>
      </c>
      <c r="O25" s="16">
        <v>2</v>
      </c>
      <c r="Q25" s="13" t="s">
        <v>328</v>
      </c>
      <c r="R25" s="13" t="s">
        <v>329</v>
      </c>
      <c r="S25" s="13">
        <v>2</v>
      </c>
      <c r="T25" s="13">
        <v>2</v>
      </c>
      <c r="X25" s="13">
        <v>2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2</v>
      </c>
      <c r="AH25" s="13">
        <v>2</v>
      </c>
      <c r="AJ25" s="13">
        <v>2</v>
      </c>
      <c r="AK25" s="13">
        <v>3</v>
      </c>
      <c r="AL25" s="13">
        <v>3</v>
      </c>
      <c r="AM25" s="13">
        <v>3</v>
      </c>
      <c r="AN25" s="13">
        <v>1</v>
      </c>
      <c r="AQ25" s="13">
        <v>1</v>
      </c>
      <c r="AR25" s="13">
        <v>1</v>
      </c>
      <c r="AS25" s="13">
        <v>4</v>
      </c>
      <c r="AT25" s="13">
        <v>1</v>
      </c>
      <c r="AU25" s="13">
        <v>4</v>
      </c>
      <c r="AV25" s="13">
        <v>1</v>
      </c>
      <c r="AW25" s="13">
        <v>0</v>
      </c>
      <c r="AX25" s="13">
        <v>1</v>
      </c>
      <c r="AY25" s="13">
        <v>4</v>
      </c>
      <c r="AZ25" s="13">
        <v>1</v>
      </c>
      <c r="BA25" s="13">
        <v>2</v>
      </c>
      <c r="BB25" s="13">
        <v>1</v>
      </c>
      <c r="BC25" s="13">
        <v>4</v>
      </c>
      <c r="BD25" s="13">
        <v>1</v>
      </c>
      <c r="BE25" s="13">
        <v>2</v>
      </c>
      <c r="BF25" s="13">
        <v>1</v>
      </c>
      <c r="BG25" s="13">
        <v>5</v>
      </c>
      <c r="BH25" s="17">
        <v>1</v>
      </c>
      <c r="BI25" s="13">
        <v>1</v>
      </c>
      <c r="BJ25" s="13">
        <v>1</v>
      </c>
      <c r="BK25" s="13">
        <v>1</v>
      </c>
      <c r="BL25" s="13">
        <v>1</v>
      </c>
      <c r="BN25" s="13">
        <v>2</v>
      </c>
      <c r="BQ25" s="13" t="s">
        <v>330</v>
      </c>
      <c r="BR25" s="13" t="s">
        <v>331</v>
      </c>
      <c r="BS25" s="13">
        <v>1</v>
      </c>
      <c r="BT25" s="13">
        <v>43</v>
      </c>
      <c r="BU25" s="13">
        <v>1</v>
      </c>
      <c r="BV25" s="13">
        <v>10</v>
      </c>
      <c r="BW25" s="13">
        <v>2</v>
      </c>
      <c r="BX25" s="13">
        <v>229</v>
      </c>
      <c r="BY25" s="13">
        <v>2</v>
      </c>
      <c r="BZ25" s="13" t="s">
        <v>332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 t="s">
        <v>333</v>
      </c>
      <c r="CX25" s="20" t="s">
        <v>334</v>
      </c>
      <c r="CY25" s="20" t="s">
        <v>335</v>
      </c>
      <c r="CZ25" s="20"/>
      <c r="DA25" s="20" t="s">
        <v>336</v>
      </c>
      <c r="DB25" s="19"/>
    </row>
    <row r="26" spans="1:106" s="13" customFormat="1">
      <c r="A26" s="84">
        <v>36</v>
      </c>
      <c r="B26" s="84">
        <v>1</v>
      </c>
      <c r="C26" s="13" t="s">
        <v>337</v>
      </c>
      <c r="D26" s="13" t="s">
        <v>36</v>
      </c>
      <c r="E26" s="14">
        <v>15680</v>
      </c>
      <c r="F26" s="13" t="s">
        <v>338</v>
      </c>
      <c r="G26" s="13" t="s">
        <v>327</v>
      </c>
      <c r="H26" s="13" t="s">
        <v>327</v>
      </c>
      <c r="I26" s="14">
        <v>35657</v>
      </c>
      <c r="J26" s="15">
        <f t="shared" si="0"/>
        <v>54</v>
      </c>
      <c r="K26" s="14">
        <v>35699</v>
      </c>
      <c r="L26" s="13">
        <v>4</v>
      </c>
      <c r="M26" s="14">
        <v>36527</v>
      </c>
      <c r="N26" s="15">
        <f t="shared" si="1"/>
        <v>28.583162217659137</v>
      </c>
      <c r="O26" s="16">
        <v>1</v>
      </c>
      <c r="P26" s="13" t="s">
        <v>339</v>
      </c>
      <c r="Q26" s="13" t="s">
        <v>340</v>
      </c>
      <c r="S26" s="13">
        <v>3</v>
      </c>
      <c r="T26" s="13">
        <v>2</v>
      </c>
      <c r="X26" s="13">
        <v>1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1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0</v>
      </c>
      <c r="AV26" s="13">
        <v>1</v>
      </c>
      <c r="AW26" s="13">
        <v>2</v>
      </c>
      <c r="AX26" s="13">
        <v>1</v>
      </c>
      <c r="AY26" s="13">
        <v>8</v>
      </c>
      <c r="AZ26" s="13">
        <v>1</v>
      </c>
      <c r="BA26" s="13">
        <v>2</v>
      </c>
      <c r="BB26" s="13">
        <v>2</v>
      </c>
      <c r="BD26" s="13">
        <v>1</v>
      </c>
      <c r="BE26" s="13">
        <v>0</v>
      </c>
      <c r="BF26" s="13">
        <v>1</v>
      </c>
      <c r="BG26" s="13">
        <v>8</v>
      </c>
      <c r="BH26" s="17">
        <v>1</v>
      </c>
      <c r="BI26" s="13">
        <v>1</v>
      </c>
      <c r="BJ26" s="13">
        <v>1</v>
      </c>
      <c r="BK26" s="13">
        <v>3</v>
      </c>
      <c r="BL26" s="13">
        <v>2</v>
      </c>
      <c r="BS26" s="13">
        <v>1</v>
      </c>
      <c r="BT26" s="13">
        <v>28</v>
      </c>
      <c r="BU26" s="13">
        <v>1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27"/>
      <c r="CX26" s="22"/>
      <c r="CY26" s="22"/>
      <c r="CZ26" s="22"/>
      <c r="DA26" s="22" t="s">
        <v>192</v>
      </c>
    </row>
    <row r="27" spans="1:106" s="13" customFormat="1">
      <c r="A27" s="84">
        <v>37</v>
      </c>
      <c r="B27" s="84">
        <v>1</v>
      </c>
      <c r="C27" s="13" t="s">
        <v>341</v>
      </c>
      <c r="D27" s="13" t="s">
        <v>36</v>
      </c>
      <c r="E27" s="14">
        <v>7940</v>
      </c>
      <c r="G27" s="13" t="s">
        <v>327</v>
      </c>
      <c r="H27" s="13" t="s">
        <v>327</v>
      </c>
      <c r="I27" s="14">
        <v>35779</v>
      </c>
      <c r="J27" s="15">
        <f t="shared" si="0"/>
        <v>76</v>
      </c>
      <c r="K27" s="14">
        <v>35831</v>
      </c>
      <c r="L27" s="13">
        <v>4</v>
      </c>
      <c r="M27" s="14">
        <v>36564</v>
      </c>
      <c r="N27" s="15">
        <f t="shared" si="1"/>
        <v>25.790554414784395</v>
      </c>
      <c r="O27" s="16">
        <v>2</v>
      </c>
      <c r="Q27" s="13" t="s">
        <v>342</v>
      </c>
      <c r="R27" s="13" t="s">
        <v>190</v>
      </c>
      <c r="S27" s="13">
        <v>2</v>
      </c>
      <c r="T27" s="13">
        <v>2</v>
      </c>
      <c r="X27" s="13">
        <v>2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2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2</v>
      </c>
      <c r="AQ27" s="13">
        <v>1</v>
      </c>
      <c r="AR27" s="13">
        <v>1</v>
      </c>
      <c r="AS27" s="13">
        <v>2</v>
      </c>
      <c r="AT27" s="13">
        <v>1</v>
      </c>
      <c r="AU27" s="13">
        <v>2</v>
      </c>
      <c r="AV27" s="13">
        <v>1</v>
      </c>
      <c r="AW27" s="13">
        <v>2</v>
      </c>
      <c r="AX27" s="13">
        <v>1</v>
      </c>
      <c r="AY27" s="13">
        <v>2</v>
      </c>
      <c r="AZ27" s="13">
        <v>3</v>
      </c>
      <c r="BB27" s="13">
        <v>1</v>
      </c>
      <c r="BC27" s="13">
        <v>0</v>
      </c>
      <c r="BD27" s="13">
        <v>1</v>
      </c>
      <c r="BE27" s="13">
        <v>2</v>
      </c>
      <c r="BF27" s="13">
        <v>1</v>
      </c>
      <c r="BG27" s="13">
        <v>3</v>
      </c>
      <c r="BH27" s="17">
        <v>1</v>
      </c>
      <c r="BI27" s="13">
        <v>1</v>
      </c>
      <c r="BJ27" s="13">
        <v>1</v>
      </c>
      <c r="BK27" s="13">
        <v>1</v>
      </c>
      <c r="BL27" s="13">
        <v>1</v>
      </c>
      <c r="BN27" s="13">
        <v>2</v>
      </c>
      <c r="BQ27" s="13" t="s">
        <v>237</v>
      </c>
      <c r="BR27" s="13" t="s">
        <v>238</v>
      </c>
      <c r="BT27" s="13">
        <v>45</v>
      </c>
      <c r="BV27" s="13">
        <v>0</v>
      </c>
      <c r="BW27" s="13">
        <v>2</v>
      </c>
      <c r="BX27" s="13">
        <v>139</v>
      </c>
      <c r="BY27" s="13">
        <v>2</v>
      </c>
      <c r="BZ27" s="13" t="s">
        <v>312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 t="s">
        <v>333</v>
      </c>
      <c r="CX27" s="20" t="s">
        <v>334</v>
      </c>
      <c r="CY27" s="20" t="s">
        <v>335</v>
      </c>
      <c r="CZ27" s="20"/>
      <c r="DA27" s="20" t="s">
        <v>343</v>
      </c>
      <c r="DB27" s="19"/>
    </row>
    <row r="28" spans="1:106" s="13" customFormat="1">
      <c r="A28" s="84">
        <v>38</v>
      </c>
      <c r="B28" s="84">
        <v>1</v>
      </c>
      <c r="C28" s="13" t="s">
        <v>344</v>
      </c>
      <c r="D28" s="13" t="s">
        <v>37</v>
      </c>
      <c r="E28" s="14">
        <v>7363</v>
      </c>
      <c r="F28" s="13" t="s">
        <v>327</v>
      </c>
      <c r="G28" s="13" t="s">
        <v>327</v>
      </c>
      <c r="H28" s="13" t="s">
        <v>327</v>
      </c>
      <c r="I28" s="14">
        <v>35810</v>
      </c>
      <c r="J28" s="15">
        <f t="shared" si="0"/>
        <v>77</v>
      </c>
      <c r="K28" s="14">
        <v>36046</v>
      </c>
      <c r="L28" s="13">
        <v>4</v>
      </c>
      <c r="M28" s="14">
        <v>36262</v>
      </c>
      <c r="N28" s="15">
        <f t="shared" si="1"/>
        <v>14.850102669404517</v>
      </c>
      <c r="O28" s="16">
        <v>2</v>
      </c>
      <c r="Q28" s="13" t="s">
        <v>245</v>
      </c>
      <c r="R28" s="13" t="s">
        <v>190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1</v>
      </c>
      <c r="AN28" s="13">
        <v>1</v>
      </c>
      <c r="AQ28" s="13">
        <v>1</v>
      </c>
      <c r="AR28" s="13">
        <v>1</v>
      </c>
      <c r="AS28" s="13">
        <v>5</v>
      </c>
      <c r="AT28" s="13">
        <v>1</v>
      </c>
      <c r="AU28" s="13">
        <v>5</v>
      </c>
      <c r="AV28" s="13">
        <v>2</v>
      </c>
      <c r="AX28" s="13">
        <v>1</v>
      </c>
      <c r="AY28" s="13">
        <v>8</v>
      </c>
      <c r="AZ28" s="13">
        <v>2</v>
      </c>
      <c r="BB28" s="13">
        <v>3</v>
      </c>
      <c r="BD28" s="13">
        <v>2</v>
      </c>
      <c r="BF28" s="13">
        <v>1</v>
      </c>
      <c r="BG28" s="13">
        <v>12</v>
      </c>
      <c r="BH28" s="17">
        <v>1</v>
      </c>
      <c r="BI28" s="13">
        <v>1</v>
      </c>
      <c r="BJ28" s="13">
        <v>1</v>
      </c>
      <c r="BK28" s="13">
        <v>3</v>
      </c>
      <c r="BL28" s="13">
        <v>2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345</v>
      </c>
      <c r="CX28" s="20" t="s">
        <v>346</v>
      </c>
      <c r="CY28" s="20" t="s">
        <v>347</v>
      </c>
      <c r="CZ28" s="20"/>
      <c r="DA28" s="20" t="s">
        <v>348</v>
      </c>
      <c r="DB28" s="19"/>
    </row>
    <row r="29" spans="1:106" s="13" customFormat="1">
      <c r="A29" s="84">
        <v>41</v>
      </c>
      <c r="B29" s="84">
        <v>1</v>
      </c>
      <c r="C29" s="13" t="s">
        <v>349</v>
      </c>
      <c r="D29" s="13" t="s">
        <v>36</v>
      </c>
      <c r="E29" s="14">
        <v>16334</v>
      </c>
      <c r="G29" s="13" t="s">
        <v>350</v>
      </c>
      <c r="H29" s="13" t="s">
        <v>350</v>
      </c>
      <c r="I29" s="14">
        <v>36234</v>
      </c>
      <c r="J29" s="15">
        <f t="shared" si="0"/>
        <v>54</v>
      </c>
      <c r="K29" s="14">
        <v>36273</v>
      </c>
      <c r="L29" s="13">
        <v>4</v>
      </c>
      <c r="M29" s="14">
        <v>37899</v>
      </c>
      <c r="N29" s="15">
        <f t="shared" si="1"/>
        <v>54.702258726899387</v>
      </c>
      <c r="O29" s="16">
        <v>2</v>
      </c>
      <c r="Q29" s="13" t="s">
        <v>351</v>
      </c>
      <c r="R29" s="13" t="s">
        <v>181</v>
      </c>
      <c r="S29" s="13">
        <v>2</v>
      </c>
      <c r="T29" s="13">
        <v>2</v>
      </c>
      <c r="X29" s="13">
        <v>1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1</v>
      </c>
      <c r="AH29" s="13">
        <v>2</v>
      </c>
      <c r="AJ29" s="13">
        <v>1</v>
      </c>
      <c r="AK29" s="13">
        <v>2</v>
      </c>
      <c r="AL29" s="13">
        <v>2</v>
      </c>
      <c r="AM29" s="13">
        <v>2</v>
      </c>
      <c r="AN29" s="13">
        <v>2</v>
      </c>
      <c r="AQ29" s="13">
        <v>1</v>
      </c>
      <c r="AR29" s="13">
        <v>1</v>
      </c>
      <c r="AS29" s="13">
        <v>2</v>
      </c>
      <c r="AT29" s="13">
        <v>1</v>
      </c>
      <c r="AU29" s="13">
        <v>2</v>
      </c>
      <c r="AV29" s="13">
        <v>1</v>
      </c>
      <c r="AW29" s="13">
        <v>2</v>
      </c>
      <c r="AX29" s="13">
        <v>1</v>
      </c>
      <c r="AY29" s="13">
        <v>2</v>
      </c>
      <c r="AZ29" s="13">
        <v>1</v>
      </c>
      <c r="BA29" s="13">
        <v>1</v>
      </c>
      <c r="BB29" s="13">
        <v>1</v>
      </c>
      <c r="BC29" s="13">
        <v>1</v>
      </c>
      <c r="BD29" s="13">
        <v>1</v>
      </c>
      <c r="BE29" s="13">
        <v>0</v>
      </c>
      <c r="BF29" s="13">
        <v>1</v>
      </c>
      <c r="BG29" s="13">
        <v>2</v>
      </c>
      <c r="BH29" s="17">
        <v>1</v>
      </c>
      <c r="BI29" s="13">
        <v>1</v>
      </c>
      <c r="BJ29" s="13">
        <v>1</v>
      </c>
      <c r="BK29" s="13">
        <v>1</v>
      </c>
      <c r="BL29" s="13">
        <v>1</v>
      </c>
      <c r="BN29" s="13">
        <v>3</v>
      </c>
      <c r="BT29" s="13">
        <v>53</v>
      </c>
      <c r="BU29" s="13">
        <v>1</v>
      </c>
      <c r="BV29" s="13">
        <v>1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352</v>
      </c>
      <c r="CX29" s="20" t="s">
        <v>353</v>
      </c>
      <c r="CY29" s="20" t="s">
        <v>354</v>
      </c>
      <c r="CZ29" s="20"/>
      <c r="DA29" s="20" t="s">
        <v>355</v>
      </c>
      <c r="DB29" s="19"/>
    </row>
    <row r="30" spans="1:106" s="13" customFormat="1">
      <c r="A30" s="84">
        <v>42</v>
      </c>
      <c r="B30" s="84">
        <v>3</v>
      </c>
      <c r="C30" s="13" t="s">
        <v>356</v>
      </c>
      <c r="D30" s="13" t="s">
        <v>37</v>
      </c>
      <c r="E30" s="14">
        <v>25202</v>
      </c>
      <c r="F30" s="13" t="s">
        <v>350</v>
      </c>
      <c r="G30" s="13" t="s">
        <v>350</v>
      </c>
      <c r="H30" s="13" t="s">
        <v>350</v>
      </c>
      <c r="I30" s="14">
        <v>35991</v>
      </c>
      <c r="J30" s="15">
        <f t="shared" si="0"/>
        <v>29</v>
      </c>
      <c r="K30" s="14">
        <v>36058</v>
      </c>
      <c r="L30" s="13">
        <v>4</v>
      </c>
      <c r="M30" s="14">
        <v>36911</v>
      </c>
      <c r="N30" s="15">
        <f t="shared" si="1"/>
        <v>30.225872689938399</v>
      </c>
      <c r="O30" s="16">
        <v>2</v>
      </c>
      <c r="Q30" s="13" t="s">
        <v>357</v>
      </c>
      <c r="R30" s="13" t="s">
        <v>181</v>
      </c>
      <c r="S30" s="13">
        <v>2</v>
      </c>
      <c r="T30" s="13">
        <v>2</v>
      </c>
      <c r="X30" s="13">
        <v>1</v>
      </c>
      <c r="Y30" s="13">
        <v>1</v>
      </c>
      <c r="AA30" s="14">
        <v>30436</v>
      </c>
      <c r="AB30" s="13" t="s">
        <v>358</v>
      </c>
      <c r="AC30" s="13">
        <v>1</v>
      </c>
      <c r="AD30" s="13">
        <v>2</v>
      </c>
      <c r="AE30" s="13">
        <v>2</v>
      </c>
      <c r="AF30" s="13">
        <v>2</v>
      </c>
      <c r="AG30" s="13">
        <v>2</v>
      </c>
      <c r="AH30" s="13">
        <v>2</v>
      </c>
      <c r="AJ30" s="13">
        <v>1</v>
      </c>
      <c r="AK30" s="13">
        <v>2</v>
      </c>
      <c r="AL30" s="13">
        <v>2</v>
      </c>
      <c r="AM30" s="13">
        <v>1</v>
      </c>
      <c r="AN30" s="13">
        <v>1</v>
      </c>
      <c r="AP30" s="13" t="s">
        <v>359</v>
      </c>
      <c r="AQ30" s="13">
        <v>1</v>
      </c>
      <c r="AR30" s="13">
        <v>1</v>
      </c>
      <c r="AS30" s="13">
        <v>9</v>
      </c>
      <c r="AT30" s="13">
        <v>1</v>
      </c>
      <c r="AU30" s="13">
        <v>2</v>
      </c>
      <c r="AX30" s="13">
        <v>1</v>
      </c>
      <c r="AY30" s="13">
        <v>3</v>
      </c>
      <c r="AZ30" s="13">
        <v>1</v>
      </c>
      <c r="BA30" s="13">
        <v>8</v>
      </c>
      <c r="BB30" s="13">
        <v>1</v>
      </c>
      <c r="BC30" s="13">
        <v>2</v>
      </c>
      <c r="BD30" s="13">
        <v>1</v>
      </c>
      <c r="BE30" s="13">
        <v>0</v>
      </c>
      <c r="BF30" s="13">
        <v>1</v>
      </c>
      <c r="BG30" s="13">
        <v>15</v>
      </c>
      <c r="BH30" s="17">
        <v>2</v>
      </c>
      <c r="BI30" s="13">
        <v>1</v>
      </c>
      <c r="BJ30" s="13">
        <v>1</v>
      </c>
      <c r="BK30" s="13">
        <v>1</v>
      </c>
      <c r="BL30" s="13">
        <v>1</v>
      </c>
      <c r="BN30" s="13">
        <v>2</v>
      </c>
      <c r="BQ30" s="13" t="s">
        <v>289</v>
      </c>
      <c r="BR30" s="13" t="s">
        <v>222</v>
      </c>
      <c r="BS30" s="13">
        <v>2</v>
      </c>
      <c r="BT30" s="13">
        <v>256</v>
      </c>
      <c r="BV30" s="13">
        <v>5</v>
      </c>
      <c r="BY30" s="13">
        <v>2</v>
      </c>
      <c r="BZ30" s="13" t="s">
        <v>304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352</v>
      </c>
      <c r="CX30" s="20" t="s">
        <v>353</v>
      </c>
      <c r="CY30" s="20" t="s">
        <v>354</v>
      </c>
      <c r="CZ30" s="20"/>
      <c r="DA30" s="20" t="s">
        <v>360</v>
      </c>
      <c r="DB30" s="19"/>
    </row>
    <row r="31" spans="1:106" s="13" customFormat="1">
      <c r="A31" s="84">
        <v>43</v>
      </c>
      <c r="B31" s="84">
        <v>1</v>
      </c>
      <c r="C31" s="13" t="s">
        <v>361</v>
      </c>
      <c r="D31" s="13" t="s">
        <v>37</v>
      </c>
      <c r="E31" s="14">
        <v>7392</v>
      </c>
      <c r="F31" s="13" t="s">
        <v>362</v>
      </c>
      <c r="G31" s="13" t="s">
        <v>362</v>
      </c>
      <c r="H31" s="13" t="s">
        <v>362</v>
      </c>
      <c r="I31" s="14">
        <v>35869</v>
      </c>
      <c r="J31" s="15">
        <f t="shared" si="0"/>
        <v>77</v>
      </c>
      <c r="K31" s="14">
        <v>36007</v>
      </c>
      <c r="L31" s="13">
        <v>4</v>
      </c>
      <c r="M31" s="14">
        <v>36344</v>
      </c>
      <c r="N31" s="15">
        <f t="shared" si="1"/>
        <v>15.605749486652977</v>
      </c>
      <c r="O31" s="16">
        <v>2</v>
      </c>
      <c r="Q31" s="13" t="s">
        <v>39</v>
      </c>
      <c r="R31" s="13" t="s">
        <v>190</v>
      </c>
      <c r="S31" s="13">
        <v>2</v>
      </c>
      <c r="T31" s="13">
        <v>2</v>
      </c>
      <c r="X31" s="13">
        <v>2</v>
      </c>
      <c r="Y31" s="13">
        <v>2</v>
      </c>
      <c r="AC31" s="13">
        <v>2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2</v>
      </c>
      <c r="AK31" s="13">
        <v>3</v>
      </c>
      <c r="AL31" s="13">
        <v>3</v>
      </c>
      <c r="AM31" s="13">
        <v>3</v>
      </c>
      <c r="AN31" s="13">
        <v>2</v>
      </c>
      <c r="AQ31" s="13">
        <v>1</v>
      </c>
      <c r="AR31" s="13">
        <v>1</v>
      </c>
      <c r="AS31" s="13">
        <v>4</v>
      </c>
      <c r="AT31" s="13">
        <v>1</v>
      </c>
      <c r="AU31" s="13">
        <v>4</v>
      </c>
      <c r="AV31" s="13">
        <v>1</v>
      </c>
      <c r="AW31" s="13">
        <v>4</v>
      </c>
      <c r="AX31" s="13">
        <v>1</v>
      </c>
      <c r="AY31" s="13">
        <v>4</v>
      </c>
      <c r="AZ31" s="13">
        <v>3</v>
      </c>
      <c r="BB31" s="13">
        <v>1</v>
      </c>
      <c r="BC31" s="13">
        <v>1</v>
      </c>
      <c r="BD31" s="13">
        <v>3</v>
      </c>
      <c r="BF31" s="13">
        <v>1</v>
      </c>
      <c r="BG31" s="13">
        <v>4</v>
      </c>
      <c r="BH31" s="17">
        <v>1</v>
      </c>
      <c r="BI31" s="13">
        <v>1</v>
      </c>
      <c r="BJ31" s="13">
        <v>1</v>
      </c>
      <c r="BK31" s="13">
        <v>1</v>
      </c>
      <c r="BL31" s="13">
        <v>2</v>
      </c>
      <c r="BS31" s="13">
        <v>2</v>
      </c>
      <c r="BT31" s="13">
        <v>132</v>
      </c>
      <c r="BU31" s="13">
        <v>1</v>
      </c>
      <c r="BV31" s="13">
        <v>3</v>
      </c>
      <c r="BY31" s="13">
        <v>2</v>
      </c>
      <c r="BZ31" s="13" t="s">
        <v>363</v>
      </c>
      <c r="CA31" s="18"/>
      <c r="CB31" s="18"/>
      <c r="CC31" s="18"/>
      <c r="CD31" s="18"/>
      <c r="CE31" s="18"/>
      <c r="CF31" s="18"/>
      <c r="CG31" s="18"/>
      <c r="CH31" s="13">
        <v>1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364</v>
      </c>
      <c r="CX31" s="20" t="s">
        <v>366</v>
      </c>
      <c r="CY31" s="20" t="s">
        <v>367</v>
      </c>
      <c r="CZ31" s="20"/>
      <c r="DA31" s="20" t="s">
        <v>368</v>
      </c>
      <c r="DB31" s="19"/>
    </row>
    <row r="32" spans="1:106" s="13" customFormat="1">
      <c r="A32" s="84">
        <v>46</v>
      </c>
      <c r="B32" s="84">
        <v>1</v>
      </c>
      <c r="C32" s="13" t="s">
        <v>369</v>
      </c>
      <c r="D32" s="13" t="s">
        <v>36</v>
      </c>
      <c r="E32" s="14">
        <v>16012</v>
      </c>
      <c r="F32" s="13" t="s">
        <v>370</v>
      </c>
      <c r="G32" s="13" t="s">
        <v>370</v>
      </c>
      <c r="H32" s="13" t="s">
        <v>370</v>
      </c>
      <c r="I32" s="14">
        <v>35048</v>
      </c>
      <c r="J32" s="15">
        <f t="shared" si="0"/>
        <v>52</v>
      </c>
      <c r="K32" s="14">
        <v>35346</v>
      </c>
      <c r="L32" s="13">
        <v>4</v>
      </c>
      <c r="M32" s="14">
        <v>38590</v>
      </c>
      <c r="N32" s="15">
        <f t="shared" si="1"/>
        <v>116.36960985626284</v>
      </c>
      <c r="O32" s="16">
        <v>1</v>
      </c>
      <c r="P32" s="13" t="s">
        <v>371</v>
      </c>
      <c r="Q32" s="13" t="s">
        <v>328</v>
      </c>
      <c r="R32" s="13" t="s">
        <v>372</v>
      </c>
      <c r="S32" s="13">
        <v>2</v>
      </c>
      <c r="T32" s="13">
        <v>2</v>
      </c>
      <c r="X32" s="13">
        <v>1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1</v>
      </c>
      <c r="AH32" s="13">
        <v>2</v>
      </c>
      <c r="AJ32" s="13">
        <v>3</v>
      </c>
      <c r="AK32" s="13">
        <v>2</v>
      </c>
      <c r="AL32" s="13">
        <v>2</v>
      </c>
      <c r="AM32" s="13">
        <v>1</v>
      </c>
      <c r="AN32" s="13">
        <v>2</v>
      </c>
      <c r="AO32" s="13" t="s">
        <v>373</v>
      </c>
      <c r="AP32" s="13" t="s">
        <v>40</v>
      </c>
      <c r="AQ32" s="13">
        <v>1</v>
      </c>
      <c r="AR32" s="13">
        <v>1</v>
      </c>
      <c r="AS32" s="13">
        <v>10</v>
      </c>
      <c r="AT32" s="13">
        <v>1</v>
      </c>
      <c r="AU32" s="13">
        <v>2</v>
      </c>
      <c r="AV32" s="13">
        <v>1</v>
      </c>
      <c r="AW32" s="13">
        <v>10</v>
      </c>
      <c r="AX32" s="13">
        <v>1</v>
      </c>
      <c r="AY32" s="13">
        <v>10</v>
      </c>
      <c r="AZ32" s="13">
        <v>2</v>
      </c>
      <c r="BB32" s="13">
        <v>2</v>
      </c>
      <c r="BD32" s="13">
        <v>1</v>
      </c>
      <c r="BE32" s="13">
        <v>7</v>
      </c>
      <c r="BF32" s="13">
        <v>1</v>
      </c>
      <c r="BG32" s="13">
        <v>14</v>
      </c>
      <c r="BH32" s="17">
        <v>2</v>
      </c>
      <c r="BI32" s="13">
        <v>1</v>
      </c>
      <c r="BJ32" s="13">
        <v>1</v>
      </c>
      <c r="BK32" s="13">
        <v>2</v>
      </c>
      <c r="BL32" s="13">
        <v>1</v>
      </c>
      <c r="BN32" s="13">
        <v>2</v>
      </c>
      <c r="BQ32" s="13" t="s">
        <v>374</v>
      </c>
      <c r="BR32" s="13" t="s">
        <v>375</v>
      </c>
      <c r="BS32" s="13">
        <v>2</v>
      </c>
      <c r="BT32" s="13">
        <v>60</v>
      </c>
      <c r="BV32" s="13">
        <v>15</v>
      </c>
      <c r="CA32" s="18"/>
      <c r="CB32" s="18"/>
      <c r="CC32" s="18"/>
      <c r="CD32" s="18"/>
      <c r="CE32" s="18"/>
      <c r="CF32" s="18"/>
      <c r="CG32" s="18"/>
      <c r="CH32" s="13">
        <v>2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2</v>
      </c>
      <c r="CW32" s="19" t="s">
        <v>376</v>
      </c>
      <c r="CX32" s="20" t="s">
        <v>377</v>
      </c>
      <c r="CY32" s="20" t="s">
        <v>378</v>
      </c>
      <c r="CZ32" s="20"/>
      <c r="DA32" s="20" t="s">
        <v>379</v>
      </c>
      <c r="DB32" s="19"/>
    </row>
    <row r="33" spans="1:106" s="13" customFormat="1">
      <c r="A33" s="84">
        <v>47</v>
      </c>
      <c r="B33" s="84">
        <v>1</v>
      </c>
      <c r="C33" s="13" t="s">
        <v>380</v>
      </c>
      <c r="D33" s="13" t="s">
        <v>36</v>
      </c>
      <c r="E33" s="14">
        <v>11666</v>
      </c>
      <c r="F33" s="13" t="s">
        <v>381</v>
      </c>
      <c r="G33" s="13" t="s">
        <v>381</v>
      </c>
      <c r="H33" s="13" t="s">
        <v>381</v>
      </c>
      <c r="I33" s="14">
        <v>36206</v>
      </c>
      <c r="J33" s="15">
        <f t="shared" si="0"/>
        <v>67</v>
      </c>
      <c r="K33" s="14">
        <v>36381</v>
      </c>
      <c r="L33" s="13">
        <v>4</v>
      </c>
      <c r="M33" s="14">
        <v>37261</v>
      </c>
      <c r="N33" s="15">
        <f t="shared" si="1"/>
        <v>34.661190965092402</v>
      </c>
      <c r="O33" s="16">
        <v>2</v>
      </c>
      <c r="Q33" s="13" t="s">
        <v>180</v>
      </c>
      <c r="R33" s="13" t="s">
        <v>382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2</v>
      </c>
      <c r="AK33" s="13">
        <v>2</v>
      </c>
      <c r="AL33" s="13">
        <v>2</v>
      </c>
      <c r="AM33" s="13">
        <v>1</v>
      </c>
      <c r="AQ33" s="13">
        <v>1</v>
      </c>
      <c r="AR33" s="13">
        <v>1</v>
      </c>
      <c r="AS33" s="13">
        <v>7</v>
      </c>
      <c r="AT33" s="13">
        <v>1</v>
      </c>
      <c r="AU33" s="13">
        <v>6</v>
      </c>
      <c r="AV33" s="13">
        <v>1</v>
      </c>
      <c r="AW33" s="13">
        <v>7</v>
      </c>
      <c r="AX33" s="13">
        <v>1</v>
      </c>
      <c r="AY33" s="13">
        <v>7</v>
      </c>
      <c r="AZ33" s="13">
        <v>2</v>
      </c>
      <c r="BB33" s="13">
        <v>2</v>
      </c>
      <c r="BD33" s="13">
        <v>1</v>
      </c>
      <c r="BE33" s="13">
        <v>0</v>
      </c>
      <c r="BF33" s="13">
        <v>1</v>
      </c>
      <c r="BG33" s="13">
        <v>7</v>
      </c>
      <c r="BH33" s="17">
        <v>1</v>
      </c>
      <c r="BI33" s="13">
        <v>1</v>
      </c>
      <c r="BJ33" s="13">
        <v>1</v>
      </c>
      <c r="BL33" s="13">
        <v>1</v>
      </c>
      <c r="BN33" s="13">
        <v>2</v>
      </c>
      <c r="BQ33" s="13" t="s">
        <v>289</v>
      </c>
      <c r="BR33" s="13" t="s">
        <v>222</v>
      </c>
      <c r="BV33" s="13">
        <v>9</v>
      </c>
      <c r="BX33" s="13">
        <v>48.5</v>
      </c>
      <c r="BY33" s="13">
        <v>2</v>
      </c>
      <c r="BZ33" s="13" t="s">
        <v>304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1</v>
      </c>
      <c r="CW33" s="19" t="s">
        <v>383</v>
      </c>
      <c r="CX33" s="20" t="s">
        <v>384</v>
      </c>
      <c r="CY33" s="20" t="s">
        <v>385</v>
      </c>
      <c r="CZ33" s="20" t="s">
        <v>386</v>
      </c>
      <c r="DA33" s="20" t="s">
        <v>387</v>
      </c>
      <c r="DB33" s="19"/>
    </row>
    <row r="34" spans="1:106" s="13" customFormat="1">
      <c r="A34" s="84">
        <v>49</v>
      </c>
      <c r="B34" s="84">
        <v>1</v>
      </c>
      <c r="C34" s="13" t="s">
        <v>8990</v>
      </c>
      <c r="D34" s="13" t="s">
        <v>36</v>
      </c>
      <c r="E34" s="14">
        <v>15571</v>
      </c>
      <c r="F34" s="13" t="s">
        <v>396</v>
      </c>
      <c r="G34" s="13" t="s">
        <v>381</v>
      </c>
      <c r="H34" s="13" t="s">
        <v>381</v>
      </c>
      <c r="I34" s="14">
        <v>36418</v>
      </c>
      <c r="J34" s="15">
        <f t="shared" si="0"/>
        <v>57</v>
      </c>
      <c r="K34" s="14">
        <v>36474</v>
      </c>
      <c r="L34" s="13">
        <v>4</v>
      </c>
      <c r="M34" s="14">
        <v>37051</v>
      </c>
      <c r="N34" s="15">
        <f t="shared" si="1"/>
        <v>20.79671457905544</v>
      </c>
      <c r="O34" s="16">
        <v>2</v>
      </c>
      <c r="Q34" s="13" t="s">
        <v>397</v>
      </c>
      <c r="R34" s="13" t="s">
        <v>190</v>
      </c>
      <c r="S34" s="13">
        <v>2</v>
      </c>
      <c r="T34" s="13">
        <v>1</v>
      </c>
      <c r="W34" s="13" t="s">
        <v>398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1</v>
      </c>
      <c r="AK34" s="13">
        <v>2</v>
      </c>
      <c r="AL34" s="13">
        <v>2</v>
      </c>
      <c r="AM34" s="13">
        <v>1</v>
      </c>
      <c r="AN34" s="13">
        <v>1</v>
      </c>
      <c r="AO34" s="13" t="s">
        <v>399</v>
      </c>
      <c r="AQ34" s="13">
        <v>1</v>
      </c>
      <c r="AR34" s="13">
        <v>1</v>
      </c>
      <c r="AS34" s="13">
        <v>2</v>
      </c>
      <c r="AT34" s="13">
        <v>1</v>
      </c>
      <c r="AU34" s="13">
        <v>2</v>
      </c>
      <c r="AV34" s="13">
        <v>1</v>
      </c>
      <c r="AW34" s="13">
        <v>2</v>
      </c>
      <c r="AX34" s="13">
        <v>1</v>
      </c>
      <c r="AY34" s="13">
        <v>2</v>
      </c>
      <c r="AZ34" s="13">
        <v>1</v>
      </c>
      <c r="BA34" s="13">
        <v>1</v>
      </c>
      <c r="BB34" s="13">
        <v>2</v>
      </c>
      <c r="BD34" s="13">
        <v>2</v>
      </c>
      <c r="BF34" s="13">
        <v>1</v>
      </c>
      <c r="BG34" s="13">
        <v>4</v>
      </c>
      <c r="BH34" s="17">
        <v>1</v>
      </c>
      <c r="BI34" s="13">
        <v>1</v>
      </c>
      <c r="BJ34" s="13">
        <v>1</v>
      </c>
      <c r="BK34" s="13">
        <v>1</v>
      </c>
      <c r="BL34" s="13">
        <v>1</v>
      </c>
      <c r="BN34" s="13">
        <v>2</v>
      </c>
      <c r="BQ34" s="13" t="s">
        <v>237</v>
      </c>
      <c r="BR34" s="13" t="s">
        <v>238</v>
      </c>
      <c r="BS34" s="13">
        <v>1</v>
      </c>
      <c r="BT34" s="13">
        <v>19</v>
      </c>
      <c r="BU34" s="13">
        <v>1</v>
      </c>
      <c r="BV34" s="13">
        <v>1</v>
      </c>
      <c r="BW34" s="13">
        <v>2</v>
      </c>
      <c r="BX34" s="13">
        <v>98.6</v>
      </c>
      <c r="BY34" s="13">
        <v>1</v>
      </c>
      <c r="BZ34" s="13" t="s">
        <v>363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400</v>
      </c>
      <c r="CX34" s="20" t="s">
        <v>401</v>
      </c>
      <c r="CY34" s="20" t="s">
        <v>402</v>
      </c>
      <c r="CZ34" s="20"/>
      <c r="DA34" s="20" t="s">
        <v>403</v>
      </c>
      <c r="DB34" s="19"/>
    </row>
    <row r="35" spans="1:106" s="13" customFormat="1">
      <c r="A35" s="84">
        <v>50</v>
      </c>
      <c r="B35" s="84">
        <v>1</v>
      </c>
      <c r="C35" s="13" t="s">
        <v>404</v>
      </c>
      <c r="D35" s="13" t="s">
        <v>36</v>
      </c>
      <c r="E35" s="14">
        <v>12667</v>
      </c>
      <c r="F35" s="13" t="s">
        <v>381</v>
      </c>
      <c r="G35" s="13" t="s">
        <v>381</v>
      </c>
      <c r="H35" s="13" t="s">
        <v>381</v>
      </c>
      <c r="I35" s="14">
        <v>36448</v>
      </c>
      <c r="J35" s="15">
        <f t="shared" si="0"/>
        <v>65</v>
      </c>
      <c r="K35" s="14">
        <v>36521</v>
      </c>
      <c r="L35" s="13">
        <v>4</v>
      </c>
      <c r="M35" s="14">
        <v>36602</v>
      </c>
      <c r="N35" s="15">
        <f t="shared" si="1"/>
        <v>5.0595482546201236</v>
      </c>
      <c r="O35" s="16">
        <v>2</v>
      </c>
      <c r="Q35" s="13" t="s">
        <v>180</v>
      </c>
      <c r="R35" s="13" t="s">
        <v>181</v>
      </c>
      <c r="S35" s="13">
        <v>3</v>
      </c>
      <c r="T35" s="13">
        <v>2</v>
      </c>
      <c r="X35" s="13">
        <v>2</v>
      </c>
      <c r="AH35" s="13">
        <v>2</v>
      </c>
      <c r="AJ35" s="13">
        <v>2</v>
      </c>
      <c r="AK35" s="13">
        <v>3</v>
      </c>
      <c r="AL35" s="13">
        <v>2</v>
      </c>
      <c r="AM35" s="13">
        <v>2</v>
      </c>
      <c r="AN35" s="13">
        <v>1</v>
      </c>
      <c r="AQ35" s="13">
        <v>1</v>
      </c>
      <c r="AR35" s="13">
        <v>1</v>
      </c>
      <c r="AS35" s="13">
        <v>2</v>
      </c>
      <c r="AT35" s="13">
        <v>1</v>
      </c>
      <c r="AU35" s="13">
        <v>2</v>
      </c>
      <c r="AV35" s="13">
        <v>3</v>
      </c>
      <c r="AX35" s="13">
        <v>1</v>
      </c>
      <c r="AY35" s="13">
        <v>2</v>
      </c>
      <c r="AZ35" s="13">
        <v>3</v>
      </c>
      <c r="BB35" s="13">
        <v>1</v>
      </c>
      <c r="BC35" s="13">
        <v>0</v>
      </c>
      <c r="BD35" s="13">
        <v>2</v>
      </c>
      <c r="BF35" s="13">
        <v>1</v>
      </c>
      <c r="BG35" s="13">
        <v>2</v>
      </c>
      <c r="BH35" s="17">
        <v>1</v>
      </c>
      <c r="BI35" s="13">
        <v>1</v>
      </c>
      <c r="BJ35" s="13">
        <v>1</v>
      </c>
      <c r="BK35" s="13">
        <v>3</v>
      </c>
      <c r="BL35" s="13">
        <v>2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/>
      <c r="CX35" s="20"/>
      <c r="CY35" s="20"/>
      <c r="CZ35" s="20"/>
      <c r="DA35" s="20" t="s">
        <v>192</v>
      </c>
      <c r="DB35" s="19"/>
    </row>
    <row r="36" spans="1:106" s="13" customFormat="1">
      <c r="A36" s="84">
        <v>51</v>
      </c>
      <c r="B36" s="84">
        <v>1</v>
      </c>
      <c r="C36" s="13" t="s">
        <v>405</v>
      </c>
      <c r="D36" s="13" t="s">
        <v>37</v>
      </c>
      <c r="E36" s="14">
        <v>12786</v>
      </c>
      <c r="F36" s="13" t="s">
        <v>396</v>
      </c>
      <c r="G36" s="13" t="s">
        <v>381</v>
      </c>
      <c r="H36" s="13" t="s">
        <v>381</v>
      </c>
      <c r="I36" s="14">
        <v>36387</v>
      </c>
      <c r="J36" s="15">
        <f t="shared" si="0"/>
        <v>64</v>
      </c>
      <c r="K36" s="14">
        <v>36416</v>
      </c>
      <c r="L36" s="13">
        <v>4</v>
      </c>
      <c r="M36" s="14">
        <v>36664</v>
      </c>
      <c r="N36" s="15">
        <f t="shared" si="1"/>
        <v>9.1006160164271055</v>
      </c>
      <c r="O36" s="16">
        <v>2</v>
      </c>
      <c r="Q36" s="13" t="s">
        <v>406</v>
      </c>
      <c r="R36" s="13" t="s">
        <v>407</v>
      </c>
      <c r="S36" s="13">
        <v>2</v>
      </c>
      <c r="T36" s="13">
        <v>2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2</v>
      </c>
      <c r="AK36" s="13">
        <v>2</v>
      </c>
      <c r="AL36" s="13">
        <v>2</v>
      </c>
      <c r="AM36" s="13">
        <v>1</v>
      </c>
      <c r="AN36" s="13">
        <v>2</v>
      </c>
      <c r="AO36" s="13" t="s">
        <v>408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1</v>
      </c>
      <c r="AX36" s="13">
        <v>1</v>
      </c>
      <c r="AY36" s="13">
        <v>1</v>
      </c>
      <c r="AZ36" s="13">
        <v>1</v>
      </c>
      <c r="BA36" s="13">
        <v>1</v>
      </c>
      <c r="BB36" s="13">
        <v>3</v>
      </c>
      <c r="BD36" s="13">
        <v>1</v>
      </c>
      <c r="BE36" s="13">
        <v>1</v>
      </c>
      <c r="BF36" s="13">
        <v>1</v>
      </c>
      <c r="BG36" s="13">
        <v>2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237</v>
      </c>
      <c r="BR36" s="13" t="s">
        <v>238</v>
      </c>
      <c r="BS36" s="13">
        <v>1</v>
      </c>
      <c r="BT36" s="13">
        <v>33</v>
      </c>
      <c r="BU36" s="13">
        <v>1</v>
      </c>
      <c r="BV36" s="13">
        <v>6</v>
      </c>
      <c r="BW36" s="13">
        <v>2</v>
      </c>
      <c r="BX36" s="13">
        <v>150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208</v>
      </c>
      <c r="CX36" s="20" t="s">
        <v>210</v>
      </c>
      <c r="CY36" s="20" t="s">
        <v>410</v>
      </c>
      <c r="CZ36" s="20"/>
      <c r="DA36" s="20" t="s">
        <v>411</v>
      </c>
      <c r="DB36" s="19"/>
    </row>
    <row r="37" spans="1:106" s="13" customFormat="1">
      <c r="A37" s="84">
        <v>52</v>
      </c>
      <c r="B37" s="84">
        <v>1</v>
      </c>
      <c r="C37" s="13" t="s">
        <v>412</v>
      </c>
      <c r="D37" s="13" t="s">
        <v>36</v>
      </c>
      <c r="E37" s="14">
        <v>7610</v>
      </c>
      <c r="G37" s="13" t="s">
        <v>381</v>
      </c>
      <c r="H37" s="13" t="s">
        <v>381</v>
      </c>
      <c r="I37" s="14">
        <v>36053</v>
      </c>
      <c r="J37" s="15">
        <f t="shared" si="0"/>
        <v>77</v>
      </c>
      <c r="K37" s="14">
        <v>36129</v>
      </c>
      <c r="L37" s="13">
        <v>4</v>
      </c>
      <c r="M37" s="14">
        <v>36441</v>
      </c>
      <c r="N37" s="15">
        <f t="shared" si="1"/>
        <v>12.747433264887064</v>
      </c>
      <c r="O37" s="16">
        <v>2</v>
      </c>
      <c r="Q37" s="13" t="s">
        <v>190</v>
      </c>
      <c r="S37" s="13">
        <v>3</v>
      </c>
      <c r="X37" s="13">
        <v>2</v>
      </c>
      <c r="AQ37" s="13">
        <v>1</v>
      </c>
      <c r="AR37" s="13">
        <v>1</v>
      </c>
      <c r="AS37" s="13">
        <v>2</v>
      </c>
      <c r="AT37" s="13">
        <v>1</v>
      </c>
      <c r="AU37" s="13">
        <v>0</v>
      </c>
      <c r="AV37" s="13">
        <v>1</v>
      </c>
      <c r="AW37" s="13">
        <v>2</v>
      </c>
      <c r="AX37" s="13">
        <v>1</v>
      </c>
      <c r="AY37" s="13">
        <v>2</v>
      </c>
      <c r="AZ37" s="13">
        <v>3</v>
      </c>
      <c r="BB37" s="13">
        <v>1</v>
      </c>
      <c r="BC37" s="13">
        <v>2</v>
      </c>
      <c r="BD37" s="13">
        <v>1</v>
      </c>
      <c r="BE37" s="13">
        <v>0</v>
      </c>
      <c r="BF37" s="13">
        <v>1</v>
      </c>
      <c r="BG37" s="13">
        <v>3</v>
      </c>
      <c r="BH37" s="17">
        <v>1</v>
      </c>
      <c r="BI37" s="13">
        <v>1</v>
      </c>
      <c r="BJ37" s="13">
        <v>1</v>
      </c>
      <c r="BL37" s="13">
        <v>1</v>
      </c>
      <c r="BN37" s="13">
        <v>2</v>
      </c>
      <c r="BQ37" s="13" t="s">
        <v>237</v>
      </c>
      <c r="BR37" s="13" t="s">
        <v>238</v>
      </c>
      <c r="BS37" s="13">
        <v>1</v>
      </c>
      <c r="BT37" s="13">
        <v>33</v>
      </c>
      <c r="BU37" s="13">
        <v>1</v>
      </c>
      <c r="BV37" s="13">
        <v>1</v>
      </c>
      <c r="BY37" s="13">
        <v>2</v>
      </c>
      <c r="BZ37" s="13" t="s">
        <v>312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 t="s">
        <v>413</v>
      </c>
      <c r="CX37" s="20" t="s">
        <v>414</v>
      </c>
      <c r="CY37" s="20" t="s">
        <v>415</v>
      </c>
      <c r="CZ37" s="20"/>
      <c r="DA37" s="20" t="s">
        <v>416</v>
      </c>
      <c r="DB37" s="19"/>
    </row>
    <row r="38" spans="1:106" s="13" customFormat="1">
      <c r="A38" s="84">
        <v>54</v>
      </c>
      <c r="B38" s="84">
        <v>6</v>
      </c>
      <c r="C38" s="13" t="s">
        <v>417</v>
      </c>
      <c r="D38" s="13" t="s">
        <v>36</v>
      </c>
      <c r="E38" s="14">
        <v>17955</v>
      </c>
      <c r="G38" s="13" t="s">
        <v>381</v>
      </c>
      <c r="H38" s="13" t="s">
        <v>381</v>
      </c>
      <c r="I38" s="14">
        <v>35110</v>
      </c>
      <c r="J38" s="15">
        <f t="shared" si="0"/>
        <v>46</v>
      </c>
      <c r="K38" s="14">
        <v>36453</v>
      </c>
      <c r="L38" s="13">
        <v>4</v>
      </c>
      <c r="M38" s="14">
        <v>37931</v>
      </c>
      <c r="N38" s="15">
        <f t="shared" si="1"/>
        <v>92.681724845995888</v>
      </c>
      <c r="O38" s="16">
        <v>1</v>
      </c>
      <c r="P38" s="13" t="s">
        <v>418</v>
      </c>
      <c r="Q38" s="13" t="s">
        <v>180</v>
      </c>
      <c r="R38" s="13" t="s">
        <v>181</v>
      </c>
      <c r="S38" s="13">
        <v>2</v>
      </c>
      <c r="T38" s="13">
        <v>2</v>
      </c>
      <c r="X38" s="13">
        <v>2</v>
      </c>
      <c r="Y38" s="13">
        <v>2</v>
      </c>
      <c r="AH38" s="13">
        <v>2</v>
      </c>
      <c r="AJ38" s="13">
        <v>2</v>
      </c>
      <c r="AK38" s="13">
        <v>3</v>
      </c>
      <c r="AL38" s="13">
        <v>3</v>
      </c>
      <c r="AM38" s="13">
        <v>3</v>
      </c>
      <c r="AN38" s="13">
        <v>1</v>
      </c>
      <c r="AQ38" s="13">
        <v>1</v>
      </c>
      <c r="AR38" s="13">
        <v>2</v>
      </c>
      <c r="AT38" s="13">
        <v>1</v>
      </c>
      <c r="AU38" s="13">
        <v>28</v>
      </c>
      <c r="AV38" s="13">
        <v>1</v>
      </c>
      <c r="AW38" s="13">
        <v>28</v>
      </c>
      <c r="AX38" s="13">
        <v>3</v>
      </c>
      <c r="AZ38" s="13">
        <v>1</v>
      </c>
      <c r="BA38" s="13">
        <v>0</v>
      </c>
      <c r="BB38" s="13">
        <v>2</v>
      </c>
      <c r="BD38" s="13">
        <v>1</v>
      </c>
      <c r="BE38" s="13">
        <v>44</v>
      </c>
      <c r="BF38" s="13">
        <v>2</v>
      </c>
      <c r="BH38" s="17">
        <v>2</v>
      </c>
      <c r="BI38" s="13">
        <v>1</v>
      </c>
      <c r="BJ38" s="13">
        <v>2</v>
      </c>
      <c r="BK38" s="13">
        <v>2</v>
      </c>
      <c r="BL38" s="13">
        <v>1</v>
      </c>
      <c r="BN38" s="13">
        <v>1</v>
      </c>
      <c r="BO38" s="13">
        <v>102</v>
      </c>
      <c r="BP38" s="13">
        <v>102</v>
      </c>
      <c r="BS38" s="13">
        <v>1</v>
      </c>
      <c r="BU38" s="13">
        <v>1</v>
      </c>
      <c r="CA38" s="18"/>
      <c r="CB38" s="18"/>
      <c r="CC38" s="18"/>
      <c r="CD38" s="18"/>
      <c r="CE38" s="18"/>
      <c r="CF38" s="18"/>
      <c r="CG38" s="18"/>
      <c r="CH38" s="13">
        <v>4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419</v>
      </c>
      <c r="CX38" s="20" t="s">
        <v>420</v>
      </c>
      <c r="CY38" s="20" t="s">
        <v>421</v>
      </c>
      <c r="CZ38" s="20" t="s">
        <v>41</v>
      </c>
      <c r="DA38" s="20" t="s">
        <v>422</v>
      </c>
      <c r="DB38" s="19"/>
    </row>
    <row r="39" spans="1:106" s="13" customFormat="1">
      <c r="A39" s="84">
        <v>55</v>
      </c>
      <c r="B39" s="84">
        <v>1</v>
      </c>
      <c r="C39" s="13" t="s">
        <v>423</v>
      </c>
      <c r="D39" s="13" t="s">
        <v>37</v>
      </c>
      <c r="E39" s="14">
        <v>10173</v>
      </c>
      <c r="G39" s="13" t="s">
        <v>424</v>
      </c>
      <c r="H39" s="13" t="s">
        <v>424</v>
      </c>
      <c r="I39" s="14">
        <v>35749</v>
      </c>
      <c r="J39" s="15">
        <f t="shared" si="0"/>
        <v>70</v>
      </c>
      <c r="K39" s="14">
        <v>35864</v>
      </c>
      <c r="L39" s="13">
        <v>4</v>
      </c>
      <c r="M39" s="14">
        <v>36631</v>
      </c>
      <c r="N39" s="15">
        <f t="shared" si="1"/>
        <v>28.977412731006162</v>
      </c>
      <c r="O39" s="16">
        <v>2</v>
      </c>
      <c r="Q39" s="13" t="s">
        <v>425</v>
      </c>
      <c r="R39" s="13" t="s">
        <v>190</v>
      </c>
      <c r="S39" s="13">
        <v>2</v>
      </c>
      <c r="T39" s="13">
        <v>2</v>
      </c>
      <c r="X39" s="13">
        <v>1</v>
      </c>
      <c r="Y39" s="13">
        <v>2</v>
      </c>
      <c r="AC39" s="13">
        <v>2</v>
      </c>
      <c r="AD39" s="13">
        <v>2</v>
      </c>
      <c r="AE39" s="13">
        <v>2</v>
      </c>
      <c r="AF39" s="13">
        <v>2</v>
      </c>
      <c r="AG39" s="13">
        <v>1</v>
      </c>
      <c r="AH39" s="13">
        <v>2</v>
      </c>
      <c r="AI39" s="13">
        <v>3</v>
      </c>
      <c r="AJ39" s="13">
        <v>2</v>
      </c>
      <c r="AK39" s="13">
        <v>3</v>
      </c>
      <c r="AL39" s="13">
        <v>3</v>
      </c>
      <c r="AM39" s="13">
        <v>1</v>
      </c>
      <c r="AN39" s="13">
        <v>1</v>
      </c>
      <c r="AO39" s="13" t="s">
        <v>426</v>
      </c>
      <c r="AP39" s="13" t="s">
        <v>427</v>
      </c>
      <c r="AQ39" s="13">
        <v>1</v>
      </c>
      <c r="AR39" s="13">
        <v>3</v>
      </c>
      <c r="AT39" s="13">
        <v>1</v>
      </c>
      <c r="AU39" s="13">
        <v>1</v>
      </c>
      <c r="AV39" s="13">
        <v>2</v>
      </c>
      <c r="AX39" s="13">
        <v>1</v>
      </c>
      <c r="AY39" s="13">
        <v>0</v>
      </c>
      <c r="AZ39" s="13">
        <v>2</v>
      </c>
      <c r="BB39" s="13">
        <v>2</v>
      </c>
      <c r="BD39" s="13">
        <v>2</v>
      </c>
      <c r="BF39" s="13">
        <v>1</v>
      </c>
      <c r="BG39" s="13">
        <v>2</v>
      </c>
      <c r="BH39" s="17">
        <v>2</v>
      </c>
      <c r="BI39" s="13">
        <v>1</v>
      </c>
      <c r="BJ39" s="13">
        <v>1</v>
      </c>
      <c r="BK39" s="13">
        <v>1</v>
      </c>
      <c r="BL39" s="13">
        <v>2</v>
      </c>
      <c r="BS39" s="13">
        <v>1</v>
      </c>
      <c r="BT39" s="13">
        <v>43</v>
      </c>
      <c r="BU39" s="13">
        <v>1</v>
      </c>
      <c r="BV39" s="13">
        <v>0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2</v>
      </c>
      <c r="CJ39" s="13">
        <v>1</v>
      </c>
      <c r="CK39" s="13">
        <v>1</v>
      </c>
      <c r="CL39" s="13">
        <v>2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2</v>
      </c>
      <c r="CT39" s="13">
        <v>2</v>
      </c>
      <c r="CW39" s="19"/>
      <c r="CX39" s="20"/>
      <c r="CY39" s="20"/>
      <c r="CZ39" s="20"/>
      <c r="DA39" s="20" t="s">
        <v>192</v>
      </c>
      <c r="DB39" s="19"/>
    </row>
    <row r="40" spans="1:106" s="13" customFormat="1">
      <c r="A40" s="84">
        <v>56</v>
      </c>
      <c r="B40" s="84">
        <v>1</v>
      </c>
      <c r="C40" s="13" t="s">
        <v>428</v>
      </c>
      <c r="D40" s="13" t="s">
        <v>36</v>
      </c>
      <c r="E40" s="14">
        <v>10097</v>
      </c>
      <c r="F40" s="13" t="s">
        <v>424</v>
      </c>
      <c r="G40" s="13" t="s">
        <v>424</v>
      </c>
      <c r="H40" s="13" t="s">
        <v>424</v>
      </c>
      <c r="I40" s="14">
        <v>35779</v>
      </c>
      <c r="J40" s="15">
        <f t="shared" si="0"/>
        <v>70</v>
      </c>
      <c r="K40" s="14">
        <v>35842</v>
      </c>
      <c r="L40" s="13">
        <v>4</v>
      </c>
      <c r="M40" s="14">
        <v>37631</v>
      </c>
      <c r="N40" s="15">
        <f t="shared" si="1"/>
        <v>60.845995893223822</v>
      </c>
      <c r="O40" s="16">
        <v>2</v>
      </c>
      <c r="Q40" s="13" t="s">
        <v>429</v>
      </c>
      <c r="R40" s="13" t="s">
        <v>190</v>
      </c>
      <c r="S40" s="13">
        <v>2</v>
      </c>
      <c r="T40" s="13">
        <v>2</v>
      </c>
      <c r="X40" s="13">
        <v>2</v>
      </c>
      <c r="Y40" s="13">
        <v>2</v>
      </c>
      <c r="AC40" s="13">
        <v>2</v>
      </c>
      <c r="AD40" s="13">
        <v>2</v>
      </c>
      <c r="AE40" s="13">
        <v>2</v>
      </c>
      <c r="AF40" s="13">
        <v>2</v>
      </c>
      <c r="AH40" s="13">
        <v>2</v>
      </c>
      <c r="AJ40" s="13">
        <v>2</v>
      </c>
      <c r="AK40" s="13">
        <v>2</v>
      </c>
      <c r="AL40" s="13">
        <v>2</v>
      </c>
      <c r="AM40" s="13">
        <v>3</v>
      </c>
      <c r="AN40" s="13">
        <v>2</v>
      </c>
      <c r="AQ40" s="13">
        <v>1</v>
      </c>
      <c r="AR40" s="13">
        <v>1</v>
      </c>
      <c r="AS40" s="13">
        <v>2</v>
      </c>
      <c r="AT40" s="13">
        <v>1</v>
      </c>
      <c r="AU40" s="13">
        <v>2</v>
      </c>
      <c r="AV40" s="13">
        <v>1</v>
      </c>
      <c r="AW40" s="13">
        <v>2</v>
      </c>
      <c r="AX40" s="13">
        <v>1</v>
      </c>
      <c r="AY40" s="13">
        <v>2</v>
      </c>
      <c r="AZ40" s="13">
        <v>2</v>
      </c>
      <c r="BB40" s="13">
        <v>1</v>
      </c>
      <c r="BC40" s="13">
        <v>1</v>
      </c>
      <c r="BD40" s="13">
        <v>1</v>
      </c>
      <c r="BE40" s="13">
        <v>2</v>
      </c>
      <c r="BF40" s="13">
        <v>1</v>
      </c>
      <c r="BG40" s="13">
        <v>3</v>
      </c>
      <c r="BH40" s="17">
        <v>1</v>
      </c>
      <c r="BI40" s="13">
        <v>1</v>
      </c>
      <c r="BJ40" s="13">
        <v>1</v>
      </c>
      <c r="BK40" s="13">
        <v>1</v>
      </c>
      <c r="BL40" s="13">
        <v>1</v>
      </c>
      <c r="BN40" s="13">
        <v>2</v>
      </c>
      <c r="BQ40" s="13" t="s">
        <v>237</v>
      </c>
      <c r="BS40" s="13">
        <v>1</v>
      </c>
      <c r="BT40" s="13">
        <v>22</v>
      </c>
      <c r="BV40" s="13">
        <v>4</v>
      </c>
      <c r="CA40" s="18"/>
      <c r="CB40" s="18"/>
      <c r="CC40" s="18"/>
      <c r="CD40" s="18"/>
      <c r="CE40" s="18"/>
      <c r="CF40" s="18"/>
      <c r="CG40" s="18"/>
      <c r="CH40" s="13">
        <v>2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430</v>
      </c>
      <c r="CX40" s="20" t="s">
        <v>431</v>
      </c>
      <c r="CY40" s="20" t="s">
        <v>432</v>
      </c>
      <c r="CZ40" s="20"/>
      <c r="DA40" s="20" t="s">
        <v>192</v>
      </c>
      <c r="DB40" s="19"/>
    </row>
    <row r="41" spans="1:106" s="13" customFormat="1">
      <c r="A41" s="84">
        <v>58</v>
      </c>
      <c r="B41" s="84">
        <v>1</v>
      </c>
      <c r="C41" s="13" t="s">
        <v>433</v>
      </c>
      <c r="D41" s="13" t="s">
        <v>36</v>
      </c>
      <c r="E41" s="14">
        <v>15665</v>
      </c>
      <c r="F41" s="13" t="s">
        <v>338</v>
      </c>
      <c r="G41" s="13" t="s">
        <v>424</v>
      </c>
      <c r="H41" s="13" t="s">
        <v>424</v>
      </c>
      <c r="I41" s="14">
        <v>36039</v>
      </c>
      <c r="J41" s="15">
        <f t="shared" si="0"/>
        <v>55</v>
      </c>
      <c r="K41" s="14">
        <v>36185</v>
      </c>
      <c r="L41" s="13">
        <v>4</v>
      </c>
      <c r="M41" s="14">
        <v>36472</v>
      </c>
      <c r="N41" s="15">
        <f t="shared" si="1"/>
        <v>14.225872689938399</v>
      </c>
      <c r="O41" s="16">
        <v>2</v>
      </c>
      <c r="S41" s="13">
        <v>2</v>
      </c>
      <c r="T41" s="13">
        <v>2</v>
      </c>
      <c r="X41" s="13">
        <v>2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2</v>
      </c>
      <c r="AH41" s="13">
        <v>2</v>
      </c>
      <c r="AJ41" s="13">
        <v>2</v>
      </c>
      <c r="AK41" s="13">
        <v>3</v>
      </c>
      <c r="AL41" s="13">
        <v>3</v>
      </c>
      <c r="AM41" s="13">
        <v>3</v>
      </c>
      <c r="AN41" s="13">
        <v>2</v>
      </c>
      <c r="AQ41" s="13">
        <v>1</v>
      </c>
      <c r="AR41" s="13">
        <v>1</v>
      </c>
      <c r="AS41" s="13">
        <v>7</v>
      </c>
      <c r="AT41" s="13">
        <v>1</v>
      </c>
      <c r="AU41" s="13">
        <v>0</v>
      </c>
      <c r="AV41" s="13">
        <v>1</v>
      </c>
      <c r="AW41" s="13">
        <v>4</v>
      </c>
      <c r="AX41" s="13">
        <v>1</v>
      </c>
      <c r="AY41" s="13">
        <v>4</v>
      </c>
      <c r="AZ41" s="13">
        <v>3</v>
      </c>
      <c r="BB41" s="13">
        <v>3</v>
      </c>
      <c r="BD41" s="13">
        <v>2</v>
      </c>
      <c r="BF41" s="13">
        <v>1</v>
      </c>
      <c r="BG41" s="13">
        <v>8</v>
      </c>
      <c r="BH41" s="17">
        <v>1</v>
      </c>
      <c r="BI41" s="13">
        <v>1</v>
      </c>
      <c r="BJ41" s="13">
        <v>1</v>
      </c>
      <c r="BK41" s="13">
        <v>3</v>
      </c>
      <c r="BL41" s="13">
        <v>2</v>
      </c>
      <c r="BS41" s="13">
        <v>1</v>
      </c>
      <c r="BT41" s="13">
        <v>36</v>
      </c>
      <c r="BU41" s="13">
        <v>1</v>
      </c>
      <c r="BV41" s="13">
        <v>2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1</v>
      </c>
      <c r="CK41" s="13">
        <v>1</v>
      </c>
      <c r="CL41" s="13">
        <v>1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1</v>
      </c>
      <c r="CW41" s="19" t="s">
        <v>434</v>
      </c>
      <c r="CX41" s="20" t="s">
        <v>435</v>
      </c>
      <c r="CY41" s="20" t="s">
        <v>436</v>
      </c>
      <c r="CZ41" s="20"/>
      <c r="DA41" s="20" t="s">
        <v>437</v>
      </c>
      <c r="DB41" s="19"/>
    </row>
    <row r="42" spans="1:106" s="13" customFormat="1">
      <c r="A42" s="84">
        <v>59</v>
      </c>
      <c r="B42" s="84">
        <v>1</v>
      </c>
      <c r="C42" s="13" t="s">
        <v>438</v>
      </c>
      <c r="D42" s="13" t="s">
        <v>36</v>
      </c>
      <c r="E42" s="14">
        <v>15218</v>
      </c>
      <c r="F42" s="13" t="s">
        <v>439</v>
      </c>
      <c r="H42" s="13" t="s">
        <v>424</v>
      </c>
      <c r="I42" s="14">
        <v>36402</v>
      </c>
      <c r="J42" s="15">
        <f t="shared" si="0"/>
        <v>57</v>
      </c>
      <c r="K42" s="14">
        <v>36484</v>
      </c>
      <c r="L42" s="13">
        <v>4</v>
      </c>
      <c r="M42" s="14">
        <v>36794</v>
      </c>
      <c r="N42" s="15">
        <f t="shared" si="1"/>
        <v>12.878850102669405</v>
      </c>
      <c r="O42" s="16">
        <v>3</v>
      </c>
      <c r="Q42" s="13" t="s">
        <v>440</v>
      </c>
      <c r="R42" s="13" t="s">
        <v>441</v>
      </c>
      <c r="S42" s="13">
        <v>2</v>
      </c>
      <c r="T42" s="13">
        <v>2</v>
      </c>
      <c r="X42" s="13">
        <v>1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G42" s="13">
        <v>1</v>
      </c>
      <c r="AH42" s="13">
        <v>2</v>
      </c>
      <c r="AJ42" s="13">
        <v>2</v>
      </c>
      <c r="AK42" s="13">
        <v>3</v>
      </c>
      <c r="AL42" s="13">
        <v>3</v>
      </c>
      <c r="AM42" s="13">
        <v>3</v>
      </c>
      <c r="AN42" s="13">
        <v>1</v>
      </c>
      <c r="AQ42" s="13">
        <v>1</v>
      </c>
      <c r="AR42" s="13">
        <v>1</v>
      </c>
      <c r="AS42" s="13">
        <v>3</v>
      </c>
      <c r="AT42" s="13">
        <v>1</v>
      </c>
      <c r="AU42" s="13">
        <v>3</v>
      </c>
      <c r="AV42" s="13">
        <v>1</v>
      </c>
      <c r="AW42" s="13">
        <v>3</v>
      </c>
      <c r="AX42" s="13">
        <v>1</v>
      </c>
      <c r="AY42" s="13">
        <v>3</v>
      </c>
      <c r="AZ42" s="13">
        <v>2</v>
      </c>
      <c r="BB42" s="13">
        <v>1</v>
      </c>
      <c r="BC42" s="13">
        <v>3</v>
      </c>
      <c r="BD42" s="13">
        <v>1</v>
      </c>
      <c r="BE42" s="13">
        <v>0</v>
      </c>
      <c r="BF42" s="13">
        <v>1</v>
      </c>
      <c r="BG42" s="13">
        <v>4</v>
      </c>
      <c r="BH42" s="17">
        <v>1</v>
      </c>
      <c r="BI42" s="13">
        <v>1</v>
      </c>
      <c r="BJ42" s="13">
        <v>1</v>
      </c>
      <c r="BK42" s="13">
        <v>2</v>
      </c>
      <c r="BL42" s="13">
        <v>1</v>
      </c>
      <c r="BN42" s="13">
        <v>2</v>
      </c>
      <c r="BQ42" s="13" t="s">
        <v>442</v>
      </c>
      <c r="BR42" s="13" t="s">
        <v>443</v>
      </c>
      <c r="BS42" s="13">
        <v>1</v>
      </c>
      <c r="BT42" s="13">
        <v>25.4</v>
      </c>
      <c r="BU42" s="13">
        <v>1</v>
      </c>
      <c r="BV42" s="13">
        <v>10</v>
      </c>
      <c r="BW42" s="13">
        <v>2</v>
      </c>
      <c r="BX42" s="13">
        <v>93</v>
      </c>
      <c r="BY42" s="13">
        <v>2</v>
      </c>
      <c r="BZ42" s="13" t="s">
        <v>444</v>
      </c>
      <c r="CA42" s="18"/>
      <c r="CB42" s="18"/>
      <c r="CC42" s="18"/>
      <c r="CD42" s="18"/>
      <c r="CE42" s="18"/>
      <c r="CF42" s="18"/>
      <c r="CG42" s="18"/>
      <c r="CH42" s="13">
        <v>3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445</v>
      </c>
      <c r="CX42" s="20" t="s">
        <v>446</v>
      </c>
      <c r="CY42" s="20" t="s">
        <v>447</v>
      </c>
      <c r="CZ42" s="20"/>
      <c r="DA42" s="20" t="s">
        <v>448</v>
      </c>
      <c r="DB42" s="19"/>
    </row>
    <row r="43" spans="1:106" s="13" customFormat="1">
      <c r="A43" s="84">
        <v>60</v>
      </c>
      <c r="B43" s="84">
        <v>1</v>
      </c>
      <c r="C43" s="13" t="s">
        <v>449</v>
      </c>
      <c r="D43" s="13" t="s">
        <v>37</v>
      </c>
      <c r="E43" s="14">
        <v>15570</v>
      </c>
      <c r="F43" s="13" t="s">
        <v>424</v>
      </c>
      <c r="G43" s="13" t="s">
        <v>424</v>
      </c>
      <c r="H43" s="13" t="s">
        <v>424</v>
      </c>
      <c r="I43" s="14">
        <v>36448</v>
      </c>
      <c r="J43" s="15">
        <f t="shared" si="0"/>
        <v>57</v>
      </c>
      <c r="K43" s="14">
        <v>36490</v>
      </c>
      <c r="L43" s="13">
        <v>4</v>
      </c>
      <c r="M43" s="14">
        <v>36611</v>
      </c>
      <c r="N43" s="15">
        <f t="shared" si="1"/>
        <v>5.3552361396303905</v>
      </c>
      <c r="O43" s="16">
        <v>2</v>
      </c>
      <c r="Q43" s="13" t="s">
        <v>450</v>
      </c>
      <c r="R43" s="13" t="s">
        <v>451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1</v>
      </c>
      <c r="AN43" s="13">
        <v>2</v>
      </c>
      <c r="AO43" s="13" t="s">
        <v>452</v>
      </c>
      <c r="AQ43" s="13">
        <v>1</v>
      </c>
      <c r="AR43" s="13">
        <v>1</v>
      </c>
      <c r="AS43" s="13">
        <v>2</v>
      </c>
      <c r="AT43" s="13">
        <v>1</v>
      </c>
      <c r="AU43" s="13">
        <v>0</v>
      </c>
      <c r="AV43" s="13">
        <v>1</v>
      </c>
      <c r="AW43" s="13">
        <v>2</v>
      </c>
      <c r="AX43" s="13">
        <v>1</v>
      </c>
      <c r="AY43" s="13">
        <v>2</v>
      </c>
      <c r="AZ43" s="13">
        <v>2</v>
      </c>
      <c r="BB43" s="13">
        <v>1</v>
      </c>
      <c r="BC43" s="13">
        <v>3</v>
      </c>
      <c r="BD43" s="13">
        <v>1</v>
      </c>
      <c r="BE43" s="13">
        <v>0</v>
      </c>
      <c r="BF43" s="13">
        <v>1</v>
      </c>
      <c r="BG43" s="13">
        <v>2</v>
      </c>
      <c r="BH43" s="17">
        <v>1</v>
      </c>
      <c r="BI43" s="13">
        <v>1</v>
      </c>
      <c r="BJ43" s="13">
        <v>1</v>
      </c>
      <c r="BK43" s="13">
        <v>1</v>
      </c>
      <c r="BL43" s="13">
        <v>1</v>
      </c>
      <c r="BN43" s="13">
        <v>2</v>
      </c>
      <c r="BQ43" s="13" t="s">
        <v>237</v>
      </c>
      <c r="BR43" s="13" t="s">
        <v>238</v>
      </c>
      <c r="BS43" s="13">
        <v>1</v>
      </c>
      <c r="BT43" s="13">
        <v>35</v>
      </c>
      <c r="BU43" s="13">
        <v>1</v>
      </c>
      <c r="BV43" s="13">
        <v>0</v>
      </c>
      <c r="BW43" s="13">
        <v>1</v>
      </c>
      <c r="BY43" s="13">
        <v>2</v>
      </c>
      <c r="BZ43" s="13" t="s">
        <v>453</v>
      </c>
      <c r="CA43" s="18"/>
      <c r="CB43" s="18"/>
      <c r="CC43" s="18"/>
      <c r="CD43" s="18"/>
      <c r="CE43" s="18"/>
      <c r="CF43" s="18"/>
      <c r="CG43" s="18"/>
      <c r="CH43" s="13">
        <v>1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/>
      <c r="CX43" s="20"/>
      <c r="CY43" s="20"/>
      <c r="CZ43" s="20"/>
      <c r="DA43" s="20" t="s">
        <v>192</v>
      </c>
      <c r="DB43" s="19"/>
    </row>
    <row r="44" spans="1:106" s="13" customFormat="1">
      <c r="A44" s="84">
        <v>61</v>
      </c>
      <c r="B44" s="84">
        <v>1</v>
      </c>
      <c r="C44" s="13" t="s">
        <v>454</v>
      </c>
      <c r="D44" s="13" t="s">
        <v>37</v>
      </c>
      <c r="E44" s="14">
        <v>8257</v>
      </c>
      <c r="G44" s="13" t="s">
        <v>424</v>
      </c>
      <c r="H44" s="13" t="s">
        <v>424</v>
      </c>
      <c r="I44" s="14">
        <v>36533</v>
      </c>
      <c r="J44" s="15">
        <f t="shared" si="0"/>
        <v>77</v>
      </c>
      <c r="K44" s="14">
        <v>36552</v>
      </c>
      <c r="L44" s="13">
        <v>4</v>
      </c>
      <c r="M44" s="14">
        <v>36616</v>
      </c>
      <c r="N44" s="15">
        <f t="shared" si="1"/>
        <v>2.7268993839835729</v>
      </c>
      <c r="O44" s="16">
        <v>2</v>
      </c>
      <c r="Q44" s="13" t="s">
        <v>455</v>
      </c>
      <c r="R44" s="13" t="s">
        <v>190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1</v>
      </c>
      <c r="AT44" s="13">
        <v>1</v>
      </c>
      <c r="AU44" s="13">
        <v>0</v>
      </c>
      <c r="AV44" s="13">
        <v>2</v>
      </c>
      <c r="AX44" s="13">
        <v>2</v>
      </c>
      <c r="AZ44" s="13">
        <v>1</v>
      </c>
      <c r="BA44" s="13">
        <v>0</v>
      </c>
      <c r="BB44" s="13">
        <v>1</v>
      </c>
      <c r="BC44" s="13">
        <v>1</v>
      </c>
      <c r="BD44" s="13">
        <v>2</v>
      </c>
      <c r="BF44" s="13">
        <v>1</v>
      </c>
      <c r="BG44" s="13">
        <v>2</v>
      </c>
      <c r="BH44" s="17">
        <v>1</v>
      </c>
      <c r="BI44" s="13">
        <v>1</v>
      </c>
      <c r="BJ44" s="13">
        <v>2</v>
      </c>
      <c r="BK44" s="13">
        <v>1</v>
      </c>
      <c r="BL44" s="13">
        <v>1</v>
      </c>
      <c r="BN44" s="13">
        <v>2</v>
      </c>
      <c r="BQ44" s="13" t="s">
        <v>237</v>
      </c>
      <c r="BR44" s="13" t="s">
        <v>238</v>
      </c>
      <c r="BS44" s="13">
        <v>2</v>
      </c>
      <c r="BT44" s="13">
        <v>51</v>
      </c>
      <c r="BU44" s="13">
        <v>1</v>
      </c>
      <c r="BV44" s="13">
        <v>2</v>
      </c>
      <c r="CA44" s="18"/>
      <c r="CB44" s="18"/>
      <c r="CC44" s="18"/>
      <c r="CD44" s="18"/>
      <c r="CE44" s="18"/>
      <c r="CF44" s="18"/>
      <c r="CG44" s="18"/>
      <c r="CH44" s="13">
        <v>2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456</v>
      </c>
      <c r="CX44" s="20" t="s">
        <v>457</v>
      </c>
      <c r="CY44" s="20" t="s">
        <v>458</v>
      </c>
      <c r="CZ44" s="20"/>
      <c r="DA44" s="20" t="s">
        <v>459</v>
      </c>
      <c r="DB44" s="19"/>
    </row>
    <row r="45" spans="1:106" s="13" customFormat="1">
      <c r="A45" s="84">
        <v>65</v>
      </c>
      <c r="B45" s="84">
        <v>1</v>
      </c>
      <c r="C45" s="13" t="s">
        <v>460</v>
      </c>
      <c r="D45" s="13" t="s">
        <v>37</v>
      </c>
      <c r="E45" s="14">
        <v>17132</v>
      </c>
      <c r="F45" s="13" t="s">
        <v>461</v>
      </c>
      <c r="G45" s="13" t="s">
        <v>461</v>
      </c>
      <c r="H45" s="13" t="s">
        <v>461</v>
      </c>
      <c r="I45" s="14">
        <v>36206</v>
      </c>
      <c r="J45" s="15">
        <f t="shared" si="0"/>
        <v>52</v>
      </c>
      <c r="K45" s="14">
        <v>36235</v>
      </c>
      <c r="L45" s="13">
        <v>4</v>
      </c>
      <c r="M45" s="14">
        <v>37367</v>
      </c>
      <c r="N45" s="15">
        <f t="shared" si="1"/>
        <v>38.143737166324435</v>
      </c>
      <c r="O45" s="16">
        <v>2</v>
      </c>
      <c r="Q45" s="13" t="s">
        <v>462</v>
      </c>
      <c r="R45" s="13" t="s">
        <v>190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3</v>
      </c>
      <c r="AK45" s="13">
        <v>2</v>
      </c>
      <c r="AL45" s="13">
        <v>1</v>
      </c>
      <c r="AM45" s="13">
        <v>2</v>
      </c>
      <c r="AN45" s="13">
        <v>1</v>
      </c>
      <c r="AQ45" s="13">
        <v>1</v>
      </c>
      <c r="AR45" s="13">
        <v>1</v>
      </c>
      <c r="AS45" s="13">
        <v>3</v>
      </c>
      <c r="AT45" s="13">
        <v>1</v>
      </c>
      <c r="AU45" s="13">
        <v>2</v>
      </c>
      <c r="AV45" s="13">
        <v>2</v>
      </c>
      <c r="AX45" s="13">
        <v>2</v>
      </c>
      <c r="AZ45" s="13">
        <v>2</v>
      </c>
      <c r="BB45" s="13">
        <v>1</v>
      </c>
      <c r="BC45" s="13">
        <v>0</v>
      </c>
      <c r="BD45" s="13">
        <v>2</v>
      </c>
      <c r="BF45" s="13">
        <v>1</v>
      </c>
      <c r="BG45" s="13">
        <v>4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S45" s="13">
        <v>1</v>
      </c>
      <c r="BT45" s="13">
        <v>32</v>
      </c>
      <c r="BU45" s="13">
        <v>1</v>
      </c>
      <c r="BV45" s="13">
        <v>1</v>
      </c>
      <c r="BY45" s="13">
        <v>2</v>
      </c>
      <c r="BZ45" s="13" t="s">
        <v>363</v>
      </c>
      <c r="CA45" s="18"/>
      <c r="CB45" s="18"/>
      <c r="CC45" s="18"/>
      <c r="CD45" s="18"/>
      <c r="CE45" s="18"/>
      <c r="CF45" s="18"/>
      <c r="CG45" s="18"/>
      <c r="CH45" s="13">
        <v>2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 t="s">
        <v>463</v>
      </c>
      <c r="CX45" s="20" t="s">
        <v>465</v>
      </c>
      <c r="CY45" s="20" t="s">
        <v>466</v>
      </c>
      <c r="CZ45" s="20"/>
      <c r="DA45" s="20" t="s">
        <v>468</v>
      </c>
      <c r="DB45" s="19"/>
    </row>
    <row r="46" spans="1:106" s="13" customFormat="1">
      <c r="A46" s="84">
        <v>66</v>
      </c>
      <c r="B46" s="84">
        <v>1</v>
      </c>
      <c r="C46" s="13" t="s">
        <v>469</v>
      </c>
      <c r="D46" s="13" t="s">
        <v>36</v>
      </c>
      <c r="E46" s="14">
        <v>9781</v>
      </c>
      <c r="F46" s="13" t="s">
        <v>461</v>
      </c>
      <c r="G46" s="13" t="s">
        <v>461</v>
      </c>
      <c r="H46" s="13" t="s">
        <v>461</v>
      </c>
      <c r="I46" s="14">
        <v>36175</v>
      </c>
      <c r="J46" s="15">
        <f t="shared" si="0"/>
        <v>72</v>
      </c>
      <c r="K46" s="14">
        <v>36234</v>
      </c>
      <c r="L46" s="13">
        <v>4</v>
      </c>
      <c r="M46" s="14">
        <v>36818</v>
      </c>
      <c r="N46" s="15">
        <f t="shared" si="1"/>
        <v>21.125256673511295</v>
      </c>
      <c r="O46" s="16">
        <v>2</v>
      </c>
      <c r="Q46" s="13" t="s">
        <v>180</v>
      </c>
      <c r="R46" s="13" t="s">
        <v>181</v>
      </c>
      <c r="S46" s="13">
        <v>3</v>
      </c>
      <c r="T46" s="13">
        <v>2</v>
      </c>
      <c r="X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2</v>
      </c>
      <c r="AJ46" s="13">
        <v>2</v>
      </c>
      <c r="AK46" s="13">
        <v>2</v>
      </c>
      <c r="AL46" s="13">
        <v>2</v>
      </c>
      <c r="AM46" s="13">
        <v>1</v>
      </c>
      <c r="AN46" s="13">
        <v>2</v>
      </c>
      <c r="AO46" s="13" t="s">
        <v>470</v>
      </c>
      <c r="AQ46" s="13">
        <v>1</v>
      </c>
      <c r="AR46" s="13">
        <v>1</v>
      </c>
      <c r="AS46" s="13">
        <v>3</v>
      </c>
      <c r="AT46" s="13">
        <v>1</v>
      </c>
      <c r="AU46" s="13">
        <v>3</v>
      </c>
      <c r="AV46" s="13">
        <v>1</v>
      </c>
      <c r="AX46" s="13">
        <v>1</v>
      </c>
      <c r="AY46" s="13">
        <v>3</v>
      </c>
      <c r="AZ46" s="13">
        <v>1</v>
      </c>
      <c r="BA46" s="13">
        <v>3</v>
      </c>
      <c r="BB46" s="13">
        <v>1</v>
      </c>
      <c r="BC46" s="13">
        <v>2</v>
      </c>
      <c r="BD46" s="13">
        <v>1</v>
      </c>
      <c r="BE46" s="13">
        <v>0</v>
      </c>
      <c r="BF46" s="13">
        <v>1</v>
      </c>
      <c r="BG46" s="13">
        <v>5</v>
      </c>
      <c r="BH46" s="17">
        <v>1</v>
      </c>
      <c r="BI46" s="13">
        <v>1</v>
      </c>
      <c r="BJ46" s="13">
        <v>1</v>
      </c>
      <c r="BK46" s="13">
        <v>2</v>
      </c>
      <c r="BL46" s="13">
        <v>2</v>
      </c>
      <c r="BS46" s="13">
        <v>1</v>
      </c>
      <c r="BT46" s="13">
        <v>35</v>
      </c>
      <c r="BU46" s="13">
        <v>1</v>
      </c>
      <c r="BV46" s="13">
        <v>5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471</v>
      </c>
      <c r="CX46" s="20" t="s">
        <v>472</v>
      </c>
      <c r="CY46" s="20" t="s">
        <v>473</v>
      </c>
      <c r="CZ46" s="20"/>
      <c r="DA46" s="20" t="s">
        <v>474</v>
      </c>
      <c r="DB46" s="19"/>
    </row>
    <row r="47" spans="1:106" s="13" customFormat="1">
      <c r="A47" s="84">
        <v>67</v>
      </c>
      <c r="B47" s="84">
        <v>5</v>
      </c>
      <c r="C47" s="13" t="s">
        <v>475</v>
      </c>
      <c r="D47" s="13" t="s">
        <v>36</v>
      </c>
      <c r="E47" s="14">
        <v>17077</v>
      </c>
      <c r="F47" s="13" t="s">
        <v>476</v>
      </c>
      <c r="G47" s="13" t="s">
        <v>476</v>
      </c>
      <c r="H47" s="13" t="s">
        <v>476</v>
      </c>
      <c r="I47" s="14">
        <v>35900</v>
      </c>
      <c r="J47" s="15">
        <f t="shared" si="0"/>
        <v>51</v>
      </c>
      <c r="K47" s="14">
        <v>35913</v>
      </c>
      <c r="L47" s="13">
        <v>4</v>
      </c>
      <c r="M47" s="14">
        <v>36295</v>
      </c>
      <c r="N47" s="15">
        <f t="shared" si="1"/>
        <v>12.97741273100616</v>
      </c>
      <c r="O47" s="16">
        <v>2</v>
      </c>
      <c r="Q47" s="13" t="s">
        <v>477</v>
      </c>
      <c r="R47" s="13" t="s">
        <v>478</v>
      </c>
      <c r="S47" s="13">
        <v>2</v>
      </c>
      <c r="T47" s="13">
        <v>2</v>
      </c>
      <c r="X47" s="13">
        <v>1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1</v>
      </c>
      <c r="AH47" s="13">
        <v>2</v>
      </c>
      <c r="AJ47" s="13">
        <v>2</v>
      </c>
      <c r="AK47" s="13">
        <v>3</v>
      </c>
      <c r="AL47" s="13">
        <v>3</v>
      </c>
      <c r="AM47" s="13">
        <v>3</v>
      </c>
      <c r="AN47" s="13">
        <v>1</v>
      </c>
      <c r="AQ47" s="13">
        <v>1</v>
      </c>
      <c r="AR47" s="13">
        <v>1</v>
      </c>
      <c r="AS47" s="13">
        <v>2</v>
      </c>
      <c r="AT47" s="13">
        <v>1</v>
      </c>
      <c r="AU47" s="13">
        <v>2</v>
      </c>
      <c r="AV47" s="13">
        <v>1</v>
      </c>
      <c r="AW47" s="13">
        <v>2</v>
      </c>
      <c r="AX47" s="13">
        <v>1</v>
      </c>
      <c r="AY47" s="13">
        <v>0</v>
      </c>
      <c r="AZ47" s="13">
        <v>1</v>
      </c>
      <c r="BA47" s="13">
        <v>0</v>
      </c>
      <c r="BB47" s="13">
        <v>2</v>
      </c>
      <c r="BD47" s="13">
        <v>2</v>
      </c>
      <c r="BF47" s="13">
        <v>1</v>
      </c>
      <c r="BG47" s="13">
        <v>3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1</v>
      </c>
      <c r="BO47" s="13" t="s">
        <v>479</v>
      </c>
      <c r="BP47" s="13">
        <v>200</v>
      </c>
      <c r="BS47" s="13">
        <v>1</v>
      </c>
      <c r="BT47" s="13">
        <v>38</v>
      </c>
      <c r="BU47" s="13">
        <v>1</v>
      </c>
      <c r="BV47" s="13">
        <v>0</v>
      </c>
      <c r="BW47" s="13">
        <v>2</v>
      </c>
      <c r="BX47" s="13">
        <v>33.799999999999997</v>
      </c>
      <c r="CA47" s="18"/>
      <c r="CB47" s="18"/>
      <c r="CC47" s="18"/>
      <c r="CD47" s="18"/>
      <c r="CE47" s="18"/>
      <c r="CF47" s="18"/>
      <c r="CG47" s="18"/>
      <c r="CH47" s="13">
        <v>1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480</v>
      </c>
      <c r="CX47" s="20" t="s">
        <v>481</v>
      </c>
      <c r="CY47" s="20" t="s">
        <v>482</v>
      </c>
      <c r="CZ47" s="20"/>
      <c r="DA47" s="20" t="s">
        <v>483</v>
      </c>
      <c r="DB47" s="19"/>
    </row>
    <row r="48" spans="1:106" s="13" customFormat="1">
      <c r="A48" s="84">
        <v>70</v>
      </c>
      <c r="B48" s="84">
        <v>1</v>
      </c>
      <c r="C48" s="13" t="s">
        <v>484</v>
      </c>
      <c r="D48" s="13" t="s">
        <v>36</v>
      </c>
      <c r="E48" s="14">
        <v>17012</v>
      </c>
      <c r="F48" s="13" t="s">
        <v>235</v>
      </c>
      <c r="G48" s="13" t="s">
        <v>235</v>
      </c>
      <c r="H48" s="13" t="s">
        <v>235</v>
      </c>
      <c r="I48" s="14">
        <v>35749</v>
      </c>
      <c r="J48" s="15">
        <f t="shared" si="0"/>
        <v>51</v>
      </c>
      <c r="K48" s="14">
        <v>36420</v>
      </c>
      <c r="L48" s="13">
        <v>4</v>
      </c>
      <c r="M48" s="14">
        <v>37018</v>
      </c>
      <c r="N48" s="15">
        <f t="shared" si="1"/>
        <v>41.691991786447637</v>
      </c>
      <c r="O48" s="16">
        <v>3</v>
      </c>
      <c r="Q48" s="13" t="s">
        <v>485</v>
      </c>
      <c r="R48" s="13" t="s">
        <v>190</v>
      </c>
      <c r="S48" s="13">
        <v>2</v>
      </c>
      <c r="T48" s="13">
        <v>2</v>
      </c>
      <c r="X48" s="13">
        <v>1</v>
      </c>
      <c r="Y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1</v>
      </c>
      <c r="AH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1</v>
      </c>
      <c r="AO48" s="13" t="s">
        <v>486</v>
      </c>
      <c r="AQ48" s="13">
        <v>1</v>
      </c>
      <c r="AR48" s="13">
        <v>1</v>
      </c>
      <c r="AS48" s="13">
        <v>15</v>
      </c>
      <c r="AT48" s="13">
        <v>1</v>
      </c>
      <c r="AU48" s="13">
        <v>0</v>
      </c>
      <c r="AV48" s="13">
        <v>1</v>
      </c>
      <c r="AW48" s="13">
        <v>0</v>
      </c>
      <c r="AX48" s="13">
        <v>1</v>
      </c>
      <c r="AY48" s="13">
        <v>0</v>
      </c>
      <c r="AZ48" s="13">
        <v>3</v>
      </c>
      <c r="BB48" s="13">
        <v>2</v>
      </c>
      <c r="BD48" s="13">
        <v>1</v>
      </c>
      <c r="BE48" s="13">
        <v>4</v>
      </c>
      <c r="BF48" s="13">
        <v>1</v>
      </c>
      <c r="BG48" s="13">
        <v>24</v>
      </c>
      <c r="BH48" s="17">
        <v>1</v>
      </c>
      <c r="BI48" s="13">
        <v>1</v>
      </c>
      <c r="BJ48" s="13">
        <v>1</v>
      </c>
      <c r="BK48" s="13">
        <v>3</v>
      </c>
      <c r="BL48" s="13">
        <v>1</v>
      </c>
      <c r="BN48" s="13">
        <v>2</v>
      </c>
      <c r="BQ48" s="13" t="s">
        <v>237</v>
      </c>
      <c r="BR48" s="13" t="s">
        <v>238</v>
      </c>
      <c r="CA48" s="18"/>
      <c r="CB48" s="18"/>
      <c r="CC48" s="18"/>
      <c r="CD48" s="18"/>
      <c r="CE48" s="18"/>
      <c r="CF48" s="18"/>
      <c r="CG48" s="18"/>
      <c r="CH48" s="13">
        <v>4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U48" s="13" t="s">
        <v>487</v>
      </c>
      <c r="CW48" s="19"/>
      <c r="CX48" s="20"/>
      <c r="CY48" s="20"/>
      <c r="CZ48" s="20"/>
      <c r="DA48" s="20" t="s">
        <v>192</v>
      </c>
      <c r="DB48" s="19"/>
    </row>
    <row r="49" spans="1:106" s="13" customFormat="1">
      <c r="A49" s="84">
        <v>71</v>
      </c>
      <c r="B49" s="84">
        <v>1</v>
      </c>
      <c r="C49" s="13" t="s">
        <v>213</v>
      </c>
      <c r="D49" s="13" t="s">
        <v>37</v>
      </c>
      <c r="E49" s="14">
        <v>12031</v>
      </c>
      <c r="F49" s="13" t="s">
        <v>235</v>
      </c>
      <c r="G49" s="13" t="s">
        <v>235</v>
      </c>
      <c r="H49" s="13" t="s">
        <v>235</v>
      </c>
      <c r="I49" s="14">
        <v>36295</v>
      </c>
      <c r="J49" s="15">
        <f t="shared" si="0"/>
        <v>66</v>
      </c>
      <c r="K49" s="14">
        <v>36298</v>
      </c>
      <c r="L49" s="13">
        <v>4</v>
      </c>
      <c r="M49" s="14">
        <v>36477</v>
      </c>
      <c r="N49" s="15">
        <f t="shared" si="1"/>
        <v>5.979466119096509</v>
      </c>
      <c r="O49" s="16">
        <v>2</v>
      </c>
      <c r="Q49" s="13" t="s">
        <v>488</v>
      </c>
      <c r="R49" s="13" t="s">
        <v>190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2</v>
      </c>
      <c r="AP49" s="13" t="s">
        <v>489</v>
      </c>
      <c r="AQ49" s="13">
        <v>1</v>
      </c>
      <c r="AR49" s="13">
        <v>1</v>
      </c>
      <c r="AS49" s="13">
        <v>0</v>
      </c>
      <c r="AT49" s="13">
        <v>1</v>
      </c>
      <c r="AU49" s="13">
        <v>0</v>
      </c>
      <c r="AV49" s="13">
        <v>1</v>
      </c>
      <c r="AW49" s="13">
        <v>0</v>
      </c>
      <c r="AX49" s="13">
        <v>3</v>
      </c>
      <c r="AZ49" s="13">
        <v>1</v>
      </c>
      <c r="BA49" s="13">
        <v>0</v>
      </c>
      <c r="BB49" s="13">
        <v>2</v>
      </c>
      <c r="BD49" s="13">
        <v>1</v>
      </c>
      <c r="BE49" s="13">
        <v>0</v>
      </c>
      <c r="BF49" s="13">
        <v>1</v>
      </c>
      <c r="BG49" s="13">
        <v>1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2</v>
      </c>
      <c r="BQ49" s="13" t="s">
        <v>237</v>
      </c>
      <c r="BR49" s="13" t="s">
        <v>238</v>
      </c>
      <c r="BS49" s="13">
        <v>2</v>
      </c>
      <c r="BT49" s="13">
        <v>64</v>
      </c>
      <c r="BU49" s="13">
        <v>1</v>
      </c>
      <c r="BV49" s="13">
        <v>3</v>
      </c>
      <c r="BW49" s="13">
        <v>2</v>
      </c>
      <c r="BX49" s="13">
        <v>150</v>
      </c>
      <c r="BY49" s="13">
        <v>2</v>
      </c>
      <c r="BZ49" s="13" t="s">
        <v>363</v>
      </c>
      <c r="CA49" s="18"/>
      <c r="CB49" s="18"/>
      <c r="CC49" s="18"/>
      <c r="CD49" s="18"/>
      <c r="CE49" s="18"/>
      <c r="CF49" s="18"/>
      <c r="CG49" s="18"/>
      <c r="CH49" s="13">
        <v>2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490</v>
      </c>
      <c r="CX49" s="20" t="s">
        <v>491</v>
      </c>
      <c r="CY49" s="20" t="s">
        <v>492</v>
      </c>
      <c r="CZ49" s="20"/>
      <c r="DA49" s="20" t="s">
        <v>192</v>
      </c>
      <c r="DB49" s="19"/>
    </row>
    <row r="50" spans="1:106" s="13" customFormat="1">
      <c r="A50" s="84">
        <v>72</v>
      </c>
      <c r="B50" s="84">
        <v>1</v>
      </c>
      <c r="C50" s="13" t="s">
        <v>349</v>
      </c>
      <c r="D50" s="13" t="s">
        <v>36</v>
      </c>
      <c r="E50" s="14">
        <v>15358</v>
      </c>
      <c r="F50" s="13" t="s">
        <v>338</v>
      </c>
      <c r="G50" s="13" t="s">
        <v>235</v>
      </c>
      <c r="H50" s="13" t="s">
        <v>235</v>
      </c>
      <c r="I50" s="14">
        <v>36228</v>
      </c>
      <c r="J50" s="15">
        <f t="shared" si="0"/>
        <v>57</v>
      </c>
      <c r="K50" s="14">
        <v>36228</v>
      </c>
      <c r="L50" s="13">
        <v>4</v>
      </c>
      <c r="M50" s="14">
        <v>38119</v>
      </c>
      <c r="N50" s="15">
        <f t="shared" si="1"/>
        <v>62.127310061601641</v>
      </c>
      <c r="O50" s="16">
        <v>2</v>
      </c>
      <c r="Q50" s="13" t="s">
        <v>328</v>
      </c>
      <c r="R50" s="13" t="s">
        <v>493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3</v>
      </c>
      <c r="AK50" s="13">
        <v>1</v>
      </c>
      <c r="AL50" s="13">
        <v>3</v>
      </c>
      <c r="AM50" s="13">
        <v>2</v>
      </c>
      <c r="AN50" s="13">
        <v>2</v>
      </c>
      <c r="AQ50" s="13">
        <v>1</v>
      </c>
      <c r="AR50" s="13">
        <v>1</v>
      </c>
      <c r="AS50" s="13">
        <v>3</v>
      </c>
      <c r="AT50" s="13">
        <v>1</v>
      </c>
      <c r="AU50" s="13">
        <v>1</v>
      </c>
      <c r="AV50" s="13">
        <v>1</v>
      </c>
      <c r="AW50" s="13">
        <v>0</v>
      </c>
      <c r="AX50" s="13">
        <v>1</v>
      </c>
      <c r="AY50" s="13">
        <v>0</v>
      </c>
      <c r="AZ50" s="13">
        <v>1</v>
      </c>
      <c r="BA50" s="13">
        <v>3</v>
      </c>
      <c r="BB50" s="13">
        <v>1</v>
      </c>
      <c r="BC50" s="13">
        <v>0</v>
      </c>
      <c r="BD50" s="13">
        <v>1</v>
      </c>
      <c r="BE50" s="13">
        <v>0</v>
      </c>
      <c r="BF50" s="13">
        <v>1</v>
      </c>
      <c r="BG50" s="13">
        <v>5</v>
      </c>
      <c r="BH50" s="17">
        <v>1</v>
      </c>
      <c r="BI50" s="13">
        <v>1</v>
      </c>
      <c r="BJ50" s="13">
        <v>1</v>
      </c>
      <c r="BK50" s="13">
        <v>1</v>
      </c>
      <c r="BL50" s="13">
        <v>1</v>
      </c>
      <c r="BN50" s="13">
        <v>2</v>
      </c>
      <c r="BQ50" s="13" t="s">
        <v>330</v>
      </c>
      <c r="BR50" s="13" t="s">
        <v>331</v>
      </c>
      <c r="BS50" s="13">
        <v>1</v>
      </c>
      <c r="BT50" s="13">
        <v>18</v>
      </c>
      <c r="BU50" s="13">
        <v>1</v>
      </c>
      <c r="BV50" s="13">
        <v>2</v>
      </c>
      <c r="BY50" s="13">
        <v>1</v>
      </c>
      <c r="CA50" s="18"/>
      <c r="CB50" s="18"/>
      <c r="CC50" s="18"/>
      <c r="CD50" s="18"/>
      <c r="CE50" s="18"/>
      <c r="CF50" s="18"/>
      <c r="CG50" s="18"/>
      <c r="CH50" s="13">
        <v>2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494</v>
      </c>
      <c r="CW50" s="19" t="s">
        <v>495</v>
      </c>
      <c r="CX50" s="20" t="s">
        <v>496</v>
      </c>
      <c r="CY50" s="20" t="s">
        <v>497</v>
      </c>
      <c r="CZ50" s="20"/>
      <c r="DA50" s="20" t="s">
        <v>498</v>
      </c>
      <c r="DB50" s="19"/>
    </row>
    <row r="51" spans="1:106" s="13" customFormat="1">
      <c r="A51" s="84">
        <v>73</v>
      </c>
      <c r="B51" s="84">
        <v>1</v>
      </c>
      <c r="C51" s="13" t="s">
        <v>395</v>
      </c>
      <c r="D51" s="13" t="s">
        <v>36</v>
      </c>
      <c r="E51" s="14">
        <v>10128</v>
      </c>
      <c r="F51" s="13" t="s">
        <v>319</v>
      </c>
      <c r="G51" s="13" t="s">
        <v>319</v>
      </c>
      <c r="H51" s="13" t="s">
        <v>319</v>
      </c>
      <c r="I51" s="14">
        <v>36175</v>
      </c>
      <c r="J51" s="15">
        <f t="shared" si="0"/>
        <v>71</v>
      </c>
      <c r="K51" s="14">
        <v>36193</v>
      </c>
      <c r="L51" s="13">
        <v>4</v>
      </c>
      <c r="M51" s="14">
        <v>36387</v>
      </c>
      <c r="N51" s="15">
        <f t="shared" si="1"/>
        <v>6.9650924024640659</v>
      </c>
      <c r="O51" s="16">
        <v>2</v>
      </c>
      <c r="Q51" s="13" t="s">
        <v>180</v>
      </c>
      <c r="R51" s="13" t="s">
        <v>181</v>
      </c>
      <c r="S51" s="13">
        <v>2</v>
      </c>
      <c r="T51" s="13">
        <v>2</v>
      </c>
      <c r="X51" s="13">
        <v>2</v>
      </c>
      <c r="AH51" s="13">
        <v>2</v>
      </c>
      <c r="AJ51" s="13">
        <v>2</v>
      </c>
      <c r="AK51" s="13">
        <v>3</v>
      </c>
      <c r="AL51" s="13">
        <v>3</v>
      </c>
      <c r="AM51" s="13">
        <v>2</v>
      </c>
      <c r="AN51" s="13">
        <v>1</v>
      </c>
      <c r="AQ51" s="13">
        <v>1</v>
      </c>
      <c r="AR51" s="13">
        <v>1</v>
      </c>
      <c r="AS51" s="13">
        <v>1</v>
      </c>
      <c r="AT51" s="13">
        <v>1</v>
      </c>
      <c r="AU51" s="13">
        <v>1</v>
      </c>
      <c r="AV51" s="13">
        <v>2</v>
      </c>
      <c r="AX51" s="13">
        <v>2</v>
      </c>
      <c r="AZ51" s="13">
        <v>1</v>
      </c>
      <c r="BA51" s="13">
        <v>0</v>
      </c>
      <c r="BB51" s="13">
        <v>2</v>
      </c>
      <c r="BD51" s="13">
        <v>2</v>
      </c>
      <c r="BF51" s="13">
        <v>1</v>
      </c>
      <c r="BG51" s="13">
        <v>2</v>
      </c>
      <c r="BH51" s="17">
        <v>1</v>
      </c>
      <c r="BI51" s="13">
        <v>1</v>
      </c>
      <c r="BJ51" s="13">
        <v>2</v>
      </c>
      <c r="BK51" s="13">
        <v>1</v>
      </c>
      <c r="BL51" s="13">
        <v>2</v>
      </c>
      <c r="BS51" s="13">
        <v>2</v>
      </c>
      <c r="BT51" s="13">
        <v>52</v>
      </c>
      <c r="BU51" s="13">
        <v>1</v>
      </c>
      <c r="BV51" s="13">
        <v>5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U51" s="13" t="s">
        <v>499</v>
      </c>
      <c r="CW51" s="19"/>
      <c r="CX51" s="20"/>
      <c r="CY51" s="20"/>
      <c r="CZ51" s="20"/>
      <c r="DA51" s="20" t="s">
        <v>192</v>
      </c>
      <c r="DB51" s="19"/>
    </row>
    <row r="52" spans="1:106" s="13" customFormat="1">
      <c r="A52" s="84">
        <v>74</v>
      </c>
      <c r="B52" s="84">
        <v>1</v>
      </c>
      <c r="C52" s="13" t="s">
        <v>500</v>
      </c>
      <c r="D52" s="13" t="s">
        <v>37</v>
      </c>
      <c r="E52" s="14">
        <v>12467</v>
      </c>
      <c r="F52" s="13" t="s">
        <v>319</v>
      </c>
      <c r="G52" s="13" t="s">
        <v>319</v>
      </c>
      <c r="H52" s="13" t="s">
        <v>319</v>
      </c>
      <c r="I52" s="14">
        <v>36206</v>
      </c>
      <c r="J52" s="15">
        <f t="shared" si="0"/>
        <v>64</v>
      </c>
      <c r="K52" s="14">
        <v>36395</v>
      </c>
      <c r="L52" s="13">
        <v>4</v>
      </c>
      <c r="M52" s="14">
        <v>37379</v>
      </c>
      <c r="N52" s="15">
        <f t="shared" si="1"/>
        <v>38.53798767967146</v>
      </c>
      <c r="O52" s="16">
        <v>1</v>
      </c>
      <c r="P52" s="13" t="s">
        <v>501</v>
      </c>
      <c r="Q52" s="13" t="s">
        <v>502</v>
      </c>
      <c r="R52" s="13" t="s">
        <v>190</v>
      </c>
      <c r="S52" s="13">
        <v>2</v>
      </c>
      <c r="T52" s="13">
        <v>2</v>
      </c>
      <c r="X52" s="13">
        <v>2</v>
      </c>
      <c r="AH52" s="13">
        <v>2</v>
      </c>
      <c r="AJ52" s="13">
        <v>2</v>
      </c>
      <c r="AK52" s="13">
        <v>2</v>
      </c>
      <c r="AL52" s="13">
        <v>2</v>
      </c>
      <c r="AM52" s="13">
        <v>2</v>
      </c>
      <c r="AN52" s="13">
        <v>2</v>
      </c>
      <c r="AQ52" s="13">
        <v>1</v>
      </c>
      <c r="AR52" s="13">
        <v>1</v>
      </c>
      <c r="AS52" s="13">
        <v>6</v>
      </c>
      <c r="AT52" s="13">
        <v>1</v>
      </c>
      <c r="AU52" s="13">
        <v>0</v>
      </c>
      <c r="AV52" s="13">
        <v>1</v>
      </c>
      <c r="AW52" s="13">
        <v>6</v>
      </c>
      <c r="AX52" s="13">
        <v>1</v>
      </c>
      <c r="AY52" s="13">
        <v>6</v>
      </c>
      <c r="AZ52" s="13">
        <v>2</v>
      </c>
      <c r="BB52" s="13">
        <v>2</v>
      </c>
      <c r="BD52" s="13">
        <v>1</v>
      </c>
      <c r="BE52" s="13">
        <v>0</v>
      </c>
      <c r="BF52" s="13">
        <v>1</v>
      </c>
      <c r="BG52" s="13">
        <v>9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237</v>
      </c>
      <c r="BR52" s="13" t="s">
        <v>238</v>
      </c>
      <c r="BS52" s="13">
        <v>2</v>
      </c>
      <c r="BT52" s="13">
        <v>105</v>
      </c>
      <c r="BU52" s="13">
        <v>1</v>
      </c>
      <c r="BV52" s="13">
        <v>18</v>
      </c>
      <c r="BW52" s="13">
        <v>1</v>
      </c>
      <c r="BX52" s="13">
        <v>5.3</v>
      </c>
      <c r="CA52" s="18"/>
      <c r="CB52" s="18"/>
      <c r="CC52" s="18"/>
      <c r="CD52" s="18"/>
      <c r="CE52" s="18"/>
      <c r="CF52" s="18"/>
      <c r="CG52" s="18"/>
      <c r="CH52" s="13">
        <v>4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W52" s="19" t="s">
        <v>503</v>
      </c>
      <c r="CX52" s="20" t="s">
        <v>504</v>
      </c>
      <c r="CY52" s="20" t="s">
        <v>505</v>
      </c>
      <c r="CZ52" s="20"/>
      <c r="DA52" s="20" t="s">
        <v>192</v>
      </c>
      <c r="DB52" s="19"/>
    </row>
    <row r="53" spans="1:106" s="13" customFormat="1">
      <c r="A53" s="84">
        <v>75</v>
      </c>
      <c r="B53" s="84">
        <v>1</v>
      </c>
      <c r="C53" s="13" t="s">
        <v>417</v>
      </c>
      <c r="D53" s="13" t="s">
        <v>37</v>
      </c>
      <c r="E53" s="14">
        <v>13289</v>
      </c>
      <c r="F53" s="13" t="s">
        <v>287</v>
      </c>
      <c r="G53" s="13" t="s">
        <v>287</v>
      </c>
      <c r="H53" s="13" t="s">
        <v>287</v>
      </c>
      <c r="I53" s="14">
        <v>36479</v>
      </c>
      <c r="J53" s="15">
        <f t="shared" si="0"/>
        <v>63</v>
      </c>
      <c r="K53" s="14">
        <v>36504</v>
      </c>
      <c r="L53" s="13">
        <v>4</v>
      </c>
      <c r="M53" s="14">
        <v>37078</v>
      </c>
      <c r="N53" s="15">
        <f t="shared" si="1"/>
        <v>19.679671457905545</v>
      </c>
      <c r="O53" s="16">
        <v>2</v>
      </c>
      <c r="Q53" s="13" t="s">
        <v>506</v>
      </c>
      <c r="R53" s="13" t="s">
        <v>190</v>
      </c>
      <c r="S53" s="13">
        <v>2</v>
      </c>
      <c r="T53" s="13">
        <v>2</v>
      </c>
      <c r="X53" s="13">
        <v>1</v>
      </c>
      <c r="Y53" s="13">
        <v>2</v>
      </c>
      <c r="AC53" s="13">
        <v>2</v>
      </c>
      <c r="AD53" s="13">
        <v>2</v>
      </c>
      <c r="AE53" s="13">
        <v>2</v>
      </c>
      <c r="AF53" s="13">
        <v>2</v>
      </c>
      <c r="AG53" s="13">
        <v>1</v>
      </c>
      <c r="AJ53" s="13">
        <v>2</v>
      </c>
      <c r="AK53" s="13">
        <v>1</v>
      </c>
      <c r="AL53" s="13">
        <v>2</v>
      </c>
      <c r="AM53" s="13">
        <v>1</v>
      </c>
      <c r="AN53" s="13">
        <v>1</v>
      </c>
      <c r="AP53" s="13" t="s">
        <v>507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1</v>
      </c>
      <c r="AW53" s="13">
        <v>1</v>
      </c>
      <c r="AX53" s="13">
        <v>1</v>
      </c>
      <c r="AY53" s="13">
        <v>0</v>
      </c>
      <c r="AZ53" s="13">
        <v>2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1</v>
      </c>
      <c r="BK53" s="13">
        <v>1</v>
      </c>
      <c r="BL53" s="13">
        <v>1</v>
      </c>
      <c r="BN53" s="13">
        <v>2</v>
      </c>
      <c r="BQ53" s="13" t="s">
        <v>237</v>
      </c>
      <c r="BR53" s="13" t="s">
        <v>238</v>
      </c>
      <c r="BS53" s="13">
        <v>2</v>
      </c>
      <c r="BT53" s="13">
        <v>53</v>
      </c>
      <c r="BV53" s="13">
        <v>3</v>
      </c>
      <c r="BY53" s="13">
        <v>2</v>
      </c>
      <c r="CA53" s="18"/>
      <c r="CB53" s="18"/>
      <c r="CC53" s="18"/>
      <c r="CD53" s="18"/>
      <c r="CE53" s="18"/>
      <c r="CF53" s="18"/>
      <c r="CG53" s="18"/>
      <c r="CH53" s="13">
        <v>1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W53" s="19" t="s">
        <v>508</v>
      </c>
      <c r="CX53" s="20" t="s">
        <v>509</v>
      </c>
      <c r="CY53" s="20" t="s">
        <v>511</v>
      </c>
      <c r="CZ53" s="20"/>
      <c r="DA53" s="20" t="s">
        <v>512</v>
      </c>
      <c r="DB53" s="19"/>
    </row>
    <row r="54" spans="1:106" s="13" customFormat="1">
      <c r="A54" s="84">
        <v>76</v>
      </c>
      <c r="B54" s="84">
        <v>1</v>
      </c>
      <c r="C54" s="13" t="s">
        <v>369</v>
      </c>
      <c r="D54" s="13" t="s">
        <v>36</v>
      </c>
      <c r="E54" s="14">
        <v>10262</v>
      </c>
      <c r="F54" s="13" t="s">
        <v>287</v>
      </c>
      <c r="H54" s="13" t="s">
        <v>287</v>
      </c>
      <c r="I54" s="14">
        <v>36280</v>
      </c>
      <c r="J54" s="15">
        <f t="shared" si="0"/>
        <v>71</v>
      </c>
      <c r="K54" s="14">
        <v>36321</v>
      </c>
      <c r="L54" s="13">
        <v>4</v>
      </c>
      <c r="M54" s="14">
        <v>36552</v>
      </c>
      <c r="N54" s="15">
        <f t="shared" si="1"/>
        <v>8.9363449691991779</v>
      </c>
      <c r="O54" s="16">
        <v>2</v>
      </c>
      <c r="Q54" s="13" t="s">
        <v>323</v>
      </c>
      <c r="S54" s="13">
        <v>2</v>
      </c>
      <c r="T54" s="13">
        <v>1</v>
      </c>
      <c r="W54" s="13" t="s">
        <v>513</v>
      </c>
      <c r="X54" s="13">
        <v>1</v>
      </c>
      <c r="Y54" s="13">
        <v>2</v>
      </c>
      <c r="AC54" s="13">
        <v>2</v>
      </c>
      <c r="AD54" s="13">
        <v>2</v>
      </c>
      <c r="AE54" s="13">
        <v>2</v>
      </c>
      <c r="AF54" s="13">
        <v>2</v>
      </c>
      <c r="AG54" s="13">
        <v>1</v>
      </c>
      <c r="AJ54" s="13">
        <v>3</v>
      </c>
      <c r="AK54" s="13">
        <v>3</v>
      </c>
      <c r="AL54" s="13">
        <v>3</v>
      </c>
      <c r="AM54" s="13">
        <v>1</v>
      </c>
      <c r="AN54" s="13">
        <v>1</v>
      </c>
      <c r="AQ54" s="13">
        <v>1</v>
      </c>
      <c r="AR54" s="13">
        <v>1</v>
      </c>
      <c r="AS54" s="13">
        <v>2</v>
      </c>
      <c r="AT54" s="13">
        <v>1</v>
      </c>
      <c r="AU54" s="13">
        <v>1</v>
      </c>
      <c r="AV54" s="13">
        <v>2</v>
      </c>
      <c r="AX54" s="13">
        <v>2</v>
      </c>
      <c r="AZ54" s="13">
        <v>3</v>
      </c>
      <c r="BB54" s="13">
        <v>3</v>
      </c>
      <c r="BD54" s="13">
        <v>1</v>
      </c>
      <c r="BE54" s="13">
        <v>1</v>
      </c>
      <c r="BF54" s="13">
        <v>1</v>
      </c>
      <c r="BG54" s="13">
        <v>2</v>
      </c>
      <c r="BH54" s="17">
        <v>1</v>
      </c>
      <c r="BI54" s="13">
        <v>1</v>
      </c>
      <c r="BL54" s="13">
        <v>2</v>
      </c>
      <c r="BS54" s="13">
        <v>2</v>
      </c>
      <c r="BT54" s="13">
        <v>50</v>
      </c>
      <c r="BV54" s="13">
        <v>2</v>
      </c>
      <c r="CA54" s="18"/>
      <c r="CB54" s="18"/>
      <c r="CC54" s="18"/>
      <c r="CD54" s="18"/>
      <c r="CE54" s="18"/>
      <c r="CF54" s="18"/>
      <c r="CG54" s="18"/>
      <c r="CH54" s="13">
        <v>2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/>
      <c r="CX54" s="20"/>
      <c r="CY54" s="20"/>
      <c r="CZ54" s="20"/>
      <c r="DA54" s="20" t="s">
        <v>192</v>
      </c>
      <c r="DB54" s="19"/>
    </row>
    <row r="55" spans="1:106" s="13" customFormat="1">
      <c r="A55" s="84">
        <v>77</v>
      </c>
      <c r="B55" s="84">
        <v>1</v>
      </c>
      <c r="C55" s="13" t="s">
        <v>514</v>
      </c>
      <c r="D55" s="13" t="s">
        <v>37</v>
      </c>
      <c r="E55" s="14">
        <v>13123</v>
      </c>
      <c r="F55" s="13" t="s">
        <v>287</v>
      </c>
      <c r="G55" s="13" t="s">
        <v>287</v>
      </c>
      <c r="H55" s="13" t="s">
        <v>287</v>
      </c>
      <c r="I55" s="14">
        <v>35961</v>
      </c>
      <c r="J55" s="15">
        <f t="shared" si="0"/>
        <v>62</v>
      </c>
      <c r="K55" s="14">
        <v>36263</v>
      </c>
      <c r="L55" s="13">
        <v>4</v>
      </c>
      <c r="M55" s="14">
        <v>36316</v>
      </c>
      <c r="N55" s="15">
        <f t="shared" si="1"/>
        <v>11.663244353182751</v>
      </c>
      <c r="O55" s="16">
        <v>2</v>
      </c>
      <c r="Q55" s="13" t="s">
        <v>515</v>
      </c>
      <c r="S55" s="13">
        <v>2</v>
      </c>
      <c r="T55" s="13">
        <v>1</v>
      </c>
      <c r="W55" s="13" t="s">
        <v>516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1</v>
      </c>
      <c r="AK55" s="13">
        <v>3</v>
      </c>
      <c r="AL55" s="13">
        <v>3</v>
      </c>
      <c r="AM55" s="13">
        <v>3</v>
      </c>
      <c r="AN55" s="13">
        <v>1</v>
      </c>
      <c r="AQ55" s="13">
        <v>1</v>
      </c>
      <c r="AR55" s="13">
        <v>1</v>
      </c>
      <c r="AS55" s="13">
        <v>9</v>
      </c>
      <c r="AT55" s="13">
        <v>1</v>
      </c>
      <c r="AU55" s="13">
        <v>0</v>
      </c>
      <c r="AV55" s="13">
        <v>2</v>
      </c>
      <c r="AX55" s="13">
        <v>1</v>
      </c>
      <c r="AY55" s="13">
        <v>10</v>
      </c>
      <c r="AZ55" s="13">
        <v>1</v>
      </c>
      <c r="BA55" s="13">
        <v>4</v>
      </c>
      <c r="BB55" s="13">
        <v>3</v>
      </c>
      <c r="BD55" s="13">
        <v>1</v>
      </c>
      <c r="BE55" s="13">
        <v>4</v>
      </c>
      <c r="BF55" s="13">
        <v>1</v>
      </c>
      <c r="BG55" s="13">
        <v>12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237</v>
      </c>
      <c r="BR55" s="13" t="s">
        <v>238</v>
      </c>
      <c r="BS55" s="13">
        <v>1</v>
      </c>
      <c r="BT55" s="13">
        <v>36</v>
      </c>
      <c r="BU55" s="13">
        <v>1</v>
      </c>
      <c r="BV55" s="13">
        <v>0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508</v>
      </c>
      <c r="CX55" s="20" t="s">
        <v>509</v>
      </c>
      <c r="CY55" s="20" t="s">
        <v>511</v>
      </c>
      <c r="CZ55" s="20" t="s">
        <v>41</v>
      </c>
      <c r="DA55" s="20" t="s">
        <v>512</v>
      </c>
      <c r="DB55" s="19"/>
    </row>
    <row r="56" spans="1:106" s="13" customFormat="1">
      <c r="A56" s="84">
        <v>78</v>
      </c>
      <c r="B56" s="84">
        <v>1</v>
      </c>
      <c r="C56" s="13" t="s">
        <v>517</v>
      </c>
      <c r="D56" s="13" t="s">
        <v>36</v>
      </c>
      <c r="E56" s="14">
        <v>11268</v>
      </c>
      <c r="F56" s="13" t="s">
        <v>287</v>
      </c>
      <c r="G56" s="13" t="s">
        <v>287</v>
      </c>
      <c r="H56" s="13" t="s">
        <v>287</v>
      </c>
      <c r="I56" s="14">
        <v>36234</v>
      </c>
      <c r="J56" s="15">
        <f t="shared" si="0"/>
        <v>68</v>
      </c>
      <c r="K56" s="14">
        <v>36311</v>
      </c>
      <c r="L56" s="13">
        <v>4</v>
      </c>
      <c r="M56" s="14">
        <v>37041</v>
      </c>
      <c r="N56" s="15">
        <f t="shared" si="1"/>
        <v>26.513347022587268</v>
      </c>
      <c r="O56" s="16">
        <v>2</v>
      </c>
      <c r="Q56" s="13" t="s">
        <v>518</v>
      </c>
      <c r="R56" s="13" t="s">
        <v>519</v>
      </c>
      <c r="S56" s="13">
        <v>2</v>
      </c>
      <c r="T56" s="13">
        <v>2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H56" s="13">
        <v>2</v>
      </c>
      <c r="AJ56" s="13">
        <v>2</v>
      </c>
      <c r="AK56" s="13">
        <v>2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3</v>
      </c>
      <c r="AT56" s="13">
        <v>1</v>
      </c>
      <c r="AU56" s="13">
        <v>0</v>
      </c>
      <c r="AV56" s="13">
        <v>1</v>
      </c>
      <c r="AW56" s="13">
        <v>3</v>
      </c>
      <c r="AX56" s="13">
        <v>1</v>
      </c>
      <c r="AY56" s="13">
        <v>2</v>
      </c>
      <c r="AZ56" s="13">
        <v>2</v>
      </c>
      <c r="BB56" s="13">
        <v>1</v>
      </c>
      <c r="BC56" s="13">
        <v>1</v>
      </c>
      <c r="BD56" s="13">
        <v>2</v>
      </c>
      <c r="BF56" s="13">
        <v>1</v>
      </c>
      <c r="BG56" s="13">
        <v>3</v>
      </c>
      <c r="BH56" s="17">
        <v>1</v>
      </c>
      <c r="BI56" s="13">
        <v>1</v>
      </c>
      <c r="BJ56" s="13">
        <v>1</v>
      </c>
      <c r="BK56" s="13">
        <v>1</v>
      </c>
      <c r="BL56" s="13">
        <v>2</v>
      </c>
      <c r="BS56" s="13">
        <v>2</v>
      </c>
      <c r="BT56" s="13">
        <v>46.5</v>
      </c>
      <c r="BU56" s="13">
        <v>1</v>
      </c>
      <c r="BV56" s="13">
        <v>1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2</v>
      </c>
      <c r="CW56" s="19" t="s">
        <v>520</v>
      </c>
      <c r="CX56" s="20" t="s">
        <v>521</v>
      </c>
      <c r="CY56" s="20" t="s">
        <v>522</v>
      </c>
      <c r="CZ56" s="20"/>
      <c r="DA56" s="20" t="s">
        <v>523</v>
      </c>
      <c r="DB56" s="19"/>
    </row>
    <row r="57" spans="1:106" s="13" customFormat="1">
      <c r="A57" s="84">
        <v>79</v>
      </c>
      <c r="B57" s="84">
        <v>1</v>
      </c>
      <c r="C57" s="13" t="s">
        <v>524</v>
      </c>
      <c r="D57" s="13" t="s">
        <v>36</v>
      </c>
      <c r="E57" s="14">
        <v>13134</v>
      </c>
      <c r="F57" s="13" t="s">
        <v>287</v>
      </c>
      <c r="G57" s="13" t="s">
        <v>287</v>
      </c>
      <c r="H57" s="13" t="s">
        <v>287</v>
      </c>
      <c r="I57" s="14">
        <v>36326</v>
      </c>
      <c r="J57" s="15">
        <f t="shared" si="0"/>
        <v>63</v>
      </c>
      <c r="K57" s="14">
        <v>36479</v>
      </c>
      <c r="L57" s="13">
        <v>4</v>
      </c>
      <c r="M57" s="14">
        <v>37036</v>
      </c>
      <c r="N57" s="15">
        <f t="shared" si="1"/>
        <v>23.326488706365502</v>
      </c>
      <c r="O57" s="16">
        <v>2</v>
      </c>
      <c r="Q57" s="13" t="s">
        <v>525</v>
      </c>
      <c r="R57" s="13" t="s">
        <v>526</v>
      </c>
      <c r="S57" s="13">
        <v>2</v>
      </c>
      <c r="T57" s="13">
        <v>2</v>
      </c>
      <c r="X57" s="13">
        <v>2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2</v>
      </c>
      <c r="AJ57" s="13">
        <v>2</v>
      </c>
      <c r="AK57" s="13">
        <v>2</v>
      </c>
      <c r="AL57" s="13">
        <v>1</v>
      </c>
      <c r="AM57" s="13">
        <v>1</v>
      </c>
      <c r="AN57" s="13">
        <v>1</v>
      </c>
      <c r="AO57" s="13" t="s">
        <v>527</v>
      </c>
      <c r="AP57" s="13" t="s">
        <v>528</v>
      </c>
      <c r="AQ57" s="13">
        <v>1</v>
      </c>
      <c r="AR57" s="13">
        <v>1</v>
      </c>
      <c r="AS57" s="13">
        <v>6</v>
      </c>
      <c r="AT57" s="13">
        <v>1</v>
      </c>
      <c r="AU57" s="13">
        <v>5</v>
      </c>
      <c r="AV57" s="13">
        <v>2</v>
      </c>
      <c r="AX57" s="13">
        <v>1</v>
      </c>
      <c r="AY57" s="13">
        <v>0</v>
      </c>
      <c r="AZ57" s="13">
        <v>1</v>
      </c>
      <c r="BA57" s="13">
        <v>5</v>
      </c>
      <c r="BB57" s="13">
        <v>3</v>
      </c>
      <c r="BD57" s="13">
        <v>1</v>
      </c>
      <c r="BE57" s="13">
        <v>5</v>
      </c>
      <c r="BF57" s="13">
        <v>1</v>
      </c>
      <c r="BG57" s="13">
        <v>7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237</v>
      </c>
      <c r="BR57" s="13" t="s">
        <v>238</v>
      </c>
      <c r="BT57" s="13">
        <v>42</v>
      </c>
      <c r="BU57" s="13">
        <v>1</v>
      </c>
      <c r="BV57" s="13">
        <v>1</v>
      </c>
      <c r="BX57" s="13">
        <v>140</v>
      </c>
      <c r="CA57" s="18"/>
      <c r="CB57" s="18"/>
      <c r="CC57" s="18"/>
      <c r="CD57" s="18"/>
      <c r="CE57" s="18"/>
      <c r="CF57" s="18"/>
      <c r="CG57" s="18"/>
      <c r="CH57" s="13">
        <v>2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529</v>
      </c>
      <c r="CX57" s="20" t="s">
        <v>530</v>
      </c>
      <c r="CY57" s="20" t="s">
        <v>531</v>
      </c>
      <c r="CZ57" s="20"/>
      <c r="DA57" s="20" t="s">
        <v>532</v>
      </c>
      <c r="DB57" s="19"/>
    </row>
    <row r="58" spans="1:106" s="13" customFormat="1">
      <c r="A58" s="84">
        <v>80</v>
      </c>
      <c r="B58" s="84">
        <v>1</v>
      </c>
      <c r="C58" s="13" t="s">
        <v>193</v>
      </c>
      <c r="D58" s="13" t="s">
        <v>36</v>
      </c>
      <c r="E58" s="14">
        <v>10506</v>
      </c>
      <c r="F58" s="13" t="s">
        <v>362</v>
      </c>
      <c r="G58" s="13" t="s">
        <v>362</v>
      </c>
      <c r="H58" s="13" t="s">
        <v>362</v>
      </c>
      <c r="I58" s="14">
        <v>36234</v>
      </c>
      <c r="J58" s="15">
        <f t="shared" si="0"/>
        <v>70</v>
      </c>
      <c r="K58" s="14">
        <v>36295</v>
      </c>
      <c r="L58" s="13">
        <v>4</v>
      </c>
      <c r="M58" s="14">
        <v>36451</v>
      </c>
      <c r="N58" s="15">
        <f t="shared" si="1"/>
        <v>7.1293634496919918</v>
      </c>
      <c r="O58" s="16">
        <v>2</v>
      </c>
      <c r="Q58" s="13" t="s">
        <v>533</v>
      </c>
      <c r="R58" s="13" t="s">
        <v>190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2</v>
      </c>
      <c r="AH58" s="13">
        <v>2</v>
      </c>
      <c r="AJ58" s="13">
        <v>2</v>
      </c>
      <c r="AK58" s="13">
        <v>3</v>
      </c>
      <c r="AL58" s="13">
        <v>3</v>
      </c>
      <c r="AM58" s="13">
        <v>3</v>
      </c>
      <c r="AN58" s="13">
        <v>2</v>
      </c>
      <c r="AQ58" s="13">
        <v>1</v>
      </c>
      <c r="AR58" s="13">
        <v>1</v>
      </c>
      <c r="AS58" s="13">
        <v>2</v>
      </c>
      <c r="AT58" s="13">
        <v>1</v>
      </c>
      <c r="AU58" s="13">
        <v>0</v>
      </c>
      <c r="AV58" s="13">
        <v>1</v>
      </c>
      <c r="AW58" s="13">
        <v>2</v>
      </c>
      <c r="AX58" s="13">
        <v>1</v>
      </c>
      <c r="AY58" s="13">
        <v>2</v>
      </c>
      <c r="AZ58" s="13">
        <v>2</v>
      </c>
      <c r="BB58" s="13">
        <v>2</v>
      </c>
      <c r="BD58" s="13">
        <v>2</v>
      </c>
      <c r="BF58" s="13">
        <v>1</v>
      </c>
      <c r="BG58" s="13">
        <v>2</v>
      </c>
      <c r="BH58" s="17">
        <v>1</v>
      </c>
      <c r="BI58" s="13">
        <v>1</v>
      </c>
      <c r="BJ58" s="13">
        <v>2</v>
      </c>
      <c r="BK58" s="13">
        <v>2</v>
      </c>
      <c r="BL58" s="13">
        <v>2</v>
      </c>
      <c r="BS58" s="13">
        <v>1</v>
      </c>
      <c r="BT58" s="13">
        <v>31</v>
      </c>
      <c r="BU58" s="13">
        <v>1</v>
      </c>
      <c r="BV58" s="13">
        <v>2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1</v>
      </c>
      <c r="CW58" s="19"/>
      <c r="CX58" s="20"/>
      <c r="CY58" s="20"/>
      <c r="CZ58" s="20"/>
      <c r="DA58" s="20" t="s">
        <v>192</v>
      </c>
      <c r="DB58" s="19"/>
    </row>
    <row r="59" spans="1:106" s="13" customFormat="1">
      <c r="A59" s="84">
        <v>82</v>
      </c>
      <c r="B59" s="84">
        <v>1</v>
      </c>
      <c r="C59" s="13" t="s">
        <v>534</v>
      </c>
      <c r="D59" s="13" t="s">
        <v>36</v>
      </c>
      <c r="E59" s="14">
        <v>11041</v>
      </c>
      <c r="F59" s="13" t="s">
        <v>535</v>
      </c>
      <c r="G59" s="13" t="s">
        <v>535</v>
      </c>
      <c r="H59" s="13" t="s">
        <v>535</v>
      </c>
      <c r="I59" s="14">
        <v>36448</v>
      </c>
      <c r="J59" s="15">
        <f t="shared" si="0"/>
        <v>69</v>
      </c>
      <c r="K59" s="14">
        <v>36495</v>
      </c>
      <c r="L59" s="13">
        <v>4</v>
      </c>
      <c r="M59" s="14">
        <v>36510</v>
      </c>
      <c r="N59" s="15">
        <f t="shared" si="1"/>
        <v>2.0369609856262834</v>
      </c>
      <c r="O59" s="16">
        <v>2</v>
      </c>
      <c r="Q59" s="13" t="s">
        <v>180</v>
      </c>
      <c r="R59" s="13" t="s">
        <v>181</v>
      </c>
      <c r="S59" s="13">
        <v>2</v>
      </c>
      <c r="T59" s="13">
        <v>2</v>
      </c>
      <c r="X59" s="13">
        <v>1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1</v>
      </c>
      <c r="AH59" s="13">
        <v>2</v>
      </c>
      <c r="AJ59" s="13">
        <v>1</v>
      </c>
      <c r="AK59" s="13">
        <v>3</v>
      </c>
      <c r="AL59" s="13">
        <v>3</v>
      </c>
      <c r="AM59" s="13">
        <v>3</v>
      </c>
      <c r="AN59" s="13">
        <v>2</v>
      </c>
      <c r="AQ59" s="13">
        <v>1</v>
      </c>
      <c r="AR59" s="13">
        <v>1</v>
      </c>
      <c r="AS59" s="13">
        <v>2</v>
      </c>
      <c r="AT59" s="13">
        <v>1</v>
      </c>
      <c r="AU59" s="13">
        <v>0</v>
      </c>
      <c r="AV59" s="13">
        <v>1</v>
      </c>
      <c r="AW59" s="13">
        <v>1</v>
      </c>
      <c r="AX59" s="13">
        <v>1</v>
      </c>
      <c r="AY59" s="13">
        <v>1</v>
      </c>
      <c r="AZ59" s="13">
        <v>2</v>
      </c>
      <c r="BB59" s="13">
        <v>2</v>
      </c>
      <c r="BD59" s="13">
        <v>1</v>
      </c>
      <c r="BE59" s="13">
        <v>0</v>
      </c>
      <c r="BF59" s="13">
        <v>1</v>
      </c>
      <c r="BG59" s="13">
        <v>2</v>
      </c>
      <c r="BH59" s="17">
        <v>1</v>
      </c>
      <c r="BI59" s="13">
        <v>1</v>
      </c>
      <c r="BJ59" s="13">
        <v>2</v>
      </c>
      <c r="BK59" s="13">
        <v>2</v>
      </c>
      <c r="BL59" s="13">
        <v>2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/>
      <c r="CX59" s="20"/>
      <c r="CY59" s="20"/>
      <c r="CZ59" s="20"/>
      <c r="DA59" s="20" t="s">
        <v>192</v>
      </c>
      <c r="DB59" s="19"/>
    </row>
    <row r="60" spans="1:106" s="13" customFormat="1">
      <c r="A60" s="84">
        <v>83</v>
      </c>
      <c r="B60" s="84">
        <v>1</v>
      </c>
      <c r="C60" s="13" t="s">
        <v>536</v>
      </c>
      <c r="D60" s="13" t="s">
        <v>36</v>
      </c>
      <c r="E60" s="14">
        <v>10777</v>
      </c>
      <c r="F60" s="13" t="s">
        <v>535</v>
      </c>
      <c r="G60" s="13" t="s">
        <v>535</v>
      </c>
      <c r="H60" s="13" t="s">
        <v>535</v>
      </c>
      <c r="I60" s="14">
        <v>36448</v>
      </c>
      <c r="J60" s="15">
        <f t="shared" si="0"/>
        <v>70</v>
      </c>
      <c r="K60" s="14">
        <v>36538</v>
      </c>
      <c r="L60" s="13">
        <v>4</v>
      </c>
      <c r="M60" s="14">
        <v>36576</v>
      </c>
      <c r="N60" s="15">
        <f t="shared" si="1"/>
        <v>4.2053388090349078</v>
      </c>
      <c r="O60" s="16">
        <v>2</v>
      </c>
      <c r="Q60" s="13" t="s">
        <v>180</v>
      </c>
      <c r="R60" s="13" t="s">
        <v>181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1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1</v>
      </c>
      <c r="AO60" s="13" t="s">
        <v>537</v>
      </c>
      <c r="AQ60" s="13">
        <v>1</v>
      </c>
      <c r="AR60" s="13">
        <v>1</v>
      </c>
      <c r="AS60" s="13">
        <v>13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3</v>
      </c>
      <c r="BH60" s="17">
        <v>1</v>
      </c>
      <c r="BI60" s="13">
        <v>1</v>
      </c>
      <c r="BJ60" s="13">
        <v>2</v>
      </c>
      <c r="BK60" s="13">
        <v>3</v>
      </c>
      <c r="BL60" s="13">
        <v>2</v>
      </c>
      <c r="BS60" s="13">
        <v>1</v>
      </c>
      <c r="BT60" s="13">
        <v>45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 t="s">
        <v>538</v>
      </c>
      <c r="CX60" s="20" t="s">
        <v>539</v>
      </c>
      <c r="CY60" s="20" t="s">
        <v>540</v>
      </c>
      <c r="CZ60" s="20"/>
      <c r="DA60" s="20" t="s">
        <v>192</v>
      </c>
      <c r="DB60" s="19"/>
    </row>
    <row r="61" spans="1:106" s="13" customFormat="1">
      <c r="A61" s="84">
        <v>84</v>
      </c>
      <c r="B61" s="84">
        <v>1</v>
      </c>
      <c r="C61" s="13" t="s">
        <v>541</v>
      </c>
      <c r="D61" s="13" t="s">
        <v>37</v>
      </c>
      <c r="E61" s="14">
        <v>17240</v>
      </c>
      <c r="F61" s="13" t="s">
        <v>535</v>
      </c>
      <c r="G61" s="13" t="s">
        <v>535</v>
      </c>
      <c r="H61" s="13" t="s">
        <v>535</v>
      </c>
      <c r="I61" s="14">
        <v>36234</v>
      </c>
      <c r="J61" s="15">
        <f t="shared" si="0"/>
        <v>52</v>
      </c>
      <c r="K61" s="14">
        <v>36262</v>
      </c>
      <c r="L61" s="13">
        <v>4</v>
      </c>
      <c r="M61" s="14">
        <v>36325</v>
      </c>
      <c r="N61" s="15">
        <f t="shared" si="1"/>
        <v>2.9897330595482545</v>
      </c>
      <c r="O61" s="16">
        <v>2</v>
      </c>
      <c r="Q61" s="13" t="s">
        <v>542</v>
      </c>
      <c r="R61" s="13" t="s">
        <v>543</v>
      </c>
      <c r="S61" s="13">
        <v>2</v>
      </c>
      <c r="T61" s="13">
        <v>2</v>
      </c>
      <c r="X61" s="13">
        <v>2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2</v>
      </c>
      <c r="AH61" s="13">
        <v>2</v>
      </c>
      <c r="AJ61" s="13">
        <v>2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1</v>
      </c>
      <c r="AT61" s="13">
        <v>1</v>
      </c>
      <c r="AU61" s="13">
        <v>0</v>
      </c>
      <c r="AV61" s="13">
        <v>2</v>
      </c>
      <c r="AX61" s="13">
        <v>2</v>
      </c>
      <c r="AZ61" s="13">
        <v>1</v>
      </c>
      <c r="BA61" s="13">
        <v>1</v>
      </c>
      <c r="BB61" s="13">
        <v>2</v>
      </c>
      <c r="BD61" s="13">
        <v>2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BS61" s="13">
        <v>1</v>
      </c>
      <c r="BT61" s="13">
        <v>42</v>
      </c>
      <c r="BU61" s="13">
        <v>1</v>
      </c>
      <c r="BV61" s="13">
        <v>9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 t="s">
        <v>544</v>
      </c>
      <c r="CX61" s="20" t="s">
        <v>545</v>
      </c>
      <c r="CY61" s="20" t="s">
        <v>547</v>
      </c>
      <c r="CZ61" s="20"/>
      <c r="DA61" s="20" t="s">
        <v>548</v>
      </c>
      <c r="DB61" s="19"/>
    </row>
    <row r="62" spans="1:106" s="13" customFormat="1">
      <c r="A62" s="84">
        <v>85</v>
      </c>
      <c r="B62" s="84">
        <v>1</v>
      </c>
      <c r="C62" s="13" t="s">
        <v>549</v>
      </c>
      <c r="D62" s="13" t="s">
        <v>37</v>
      </c>
      <c r="E62" s="14">
        <v>13173</v>
      </c>
      <c r="F62" s="13" t="s">
        <v>550</v>
      </c>
      <c r="G62" s="13" t="s">
        <v>550</v>
      </c>
      <c r="H62" s="13" t="s">
        <v>550</v>
      </c>
      <c r="I62" s="14">
        <v>36387</v>
      </c>
      <c r="J62" s="15">
        <f t="shared" si="0"/>
        <v>63</v>
      </c>
      <c r="K62" s="14">
        <v>36413</v>
      </c>
      <c r="L62" s="13">
        <v>4</v>
      </c>
      <c r="M62" s="14">
        <v>36549</v>
      </c>
      <c r="N62" s="15">
        <f t="shared" si="1"/>
        <v>5.3223819301848048</v>
      </c>
      <c r="O62" s="16">
        <v>2</v>
      </c>
      <c r="Q62" s="13" t="s">
        <v>551</v>
      </c>
      <c r="R62" s="13" t="s">
        <v>190</v>
      </c>
      <c r="S62" s="13">
        <v>2</v>
      </c>
      <c r="T62" s="13">
        <v>2</v>
      </c>
      <c r="X62" s="13">
        <v>2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2</v>
      </c>
      <c r="AH62" s="13">
        <v>2</v>
      </c>
      <c r="AJ62" s="13">
        <v>2</v>
      </c>
      <c r="AK62" s="13">
        <v>3</v>
      </c>
      <c r="AL62" s="13">
        <v>3</v>
      </c>
      <c r="AM62" s="13">
        <v>1</v>
      </c>
      <c r="AN62" s="13">
        <v>1</v>
      </c>
      <c r="AO62" s="13" t="s">
        <v>527</v>
      </c>
      <c r="AQ62" s="13">
        <v>1</v>
      </c>
      <c r="AR62" s="13">
        <v>1</v>
      </c>
      <c r="AS62" s="13">
        <v>2</v>
      </c>
      <c r="AT62" s="13">
        <v>1</v>
      </c>
      <c r="AU62" s="13">
        <v>0</v>
      </c>
      <c r="AV62" s="13">
        <v>3</v>
      </c>
      <c r="AX62" s="13">
        <v>1</v>
      </c>
      <c r="AY62" s="13">
        <v>1</v>
      </c>
      <c r="AZ62" s="13">
        <v>3</v>
      </c>
      <c r="BB62" s="13">
        <v>3</v>
      </c>
      <c r="BD62" s="13">
        <v>1</v>
      </c>
      <c r="BE62" s="13">
        <v>0</v>
      </c>
      <c r="BF62" s="13">
        <v>1</v>
      </c>
      <c r="BG62" s="13">
        <v>2</v>
      </c>
      <c r="BH62" s="17">
        <v>1</v>
      </c>
      <c r="BI62" s="13">
        <v>1</v>
      </c>
      <c r="BJ62" s="13">
        <v>2</v>
      </c>
      <c r="BK62" s="13">
        <v>2</v>
      </c>
      <c r="BL62" s="13">
        <v>2</v>
      </c>
      <c r="BS62" s="13">
        <v>2</v>
      </c>
      <c r="BT62" s="13">
        <v>68</v>
      </c>
      <c r="BU62" s="13">
        <v>1</v>
      </c>
      <c r="BV62" s="13">
        <v>4</v>
      </c>
      <c r="BW62" s="13">
        <v>2</v>
      </c>
      <c r="BX62" s="13">
        <v>27</v>
      </c>
      <c r="CA62" s="18"/>
      <c r="CB62" s="18"/>
      <c r="CC62" s="18"/>
      <c r="CD62" s="18"/>
      <c r="CE62" s="18"/>
      <c r="CF62" s="18"/>
      <c r="CG62" s="18"/>
      <c r="CH62" s="13">
        <v>1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552</v>
      </c>
      <c r="CX62" s="20" t="s">
        <v>553</v>
      </c>
      <c r="CY62" s="20" t="s">
        <v>554</v>
      </c>
      <c r="CZ62" s="20"/>
      <c r="DA62" s="20" t="s">
        <v>555</v>
      </c>
      <c r="DB62" s="19"/>
    </row>
    <row r="63" spans="1:106" s="13" customFormat="1">
      <c r="A63" s="84">
        <v>86</v>
      </c>
      <c r="B63" s="84">
        <v>1</v>
      </c>
      <c r="C63" s="13" t="s">
        <v>556</v>
      </c>
      <c r="D63" s="13" t="s">
        <v>37</v>
      </c>
      <c r="E63" s="14">
        <v>9208</v>
      </c>
      <c r="F63" s="13" t="s">
        <v>550</v>
      </c>
      <c r="G63" s="13" t="s">
        <v>550</v>
      </c>
      <c r="H63" s="13" t="s">
        <v>550</v>
      </c>
      <c r="I63" s="14">
        <v>36234</v>
      </c>
      <c r="J63" s="15">
        <f t="shared" si="0"/>
        <v>73</v>
      </c>
      <c r="K63" s="14">
        <v>36270</v>
      </c>
      <c r="L63" s="13">
        <v>4</v>
      </c>
      <c r="M63" s="14">
        <v>36303</v>
      </c>
      <c r="N63" s="15">
        <f t="shared" si="1"/>
        <v>2.2669404517453797</v>
      </c>
      <c r="O63" s="16">
        <v>2</v>
      </c>
      <c r="Q63" s="13" t="s">
        <v>557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1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1</v>
      </c>
      <c r="AY63" s="13">
        <v>0</v>
      </c>
      <c r="AZ63" s="13">
        <v>3</v>
      </c>
      <c r="BB63" s="13">
        <v>2</v>
      </c>
      <c r="BD63" s="13">
        <v>1</v>
      </c>
      <c r="BE63" s="13">
        <v>0</v>
      </c>
      <c r="BF63" s="13">
        <v>1</v>
      </c>
      <c r="BG63" s="13">
        <v>0</v>
      </c>
      <c r="BH63" s="17">
        <v>1</v>
      </c>
      <c r="BI63" s="13">
        <v>1</v>
      </c>
      <c r="BJ63" s="13">
        <v>1</v>
      </c>
      <c r="BK63" s="13">
        <v>1</v>
      </c>
      <c r="BL63" s="13">
        <v>2</v>
      </c>
      <c r="BS63" s="13">
        <v>2</v>
      </c>
      <c r="BT63" s="13">
        <v>47</v>
      </c>
      <c r="BU63" s="13">
        <v>1</v>
      </c>
      <c r="BV63" s="13">
        <v>3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/>
      <c r="CX63" s="20"/>
      <c r="CY63" s="20"/>
      <c r="CZ63" s="20"/>
      <c r="DA63" s="20" t="s">
        <v>192</v>
      </c>
      <c r="DB63" s="19"/>
    </row>
    <row r="64" spans="1:106" s="13" customFormat="1">
      <c r="A64" s="84">
        <v>87</v>
      </c>
      <c r="B64" s="84">
        <v>1</v>
      </c>
      <c r="C64" s="13" t="s">
        <v>558</v>
      </c>
      <c r="D64" s="13" t="s">
        <v>36</v>
      </c>
      <c r="E64" s="14">
        <v>13555</v>
      </c>
      <c r="F64" s="13" t="s">
        <v>559</v>
      </c>
      <c r="G64" s="13" t="s">
        <v>559</v>
      </c>
      <c r="H64" s="13" t="s">
        <v>559</v>
      </c>
      <c r="I64" s="14">
        <v>36053</v>
      </c>
      <c r="J64" s="15">
        <f t="shared" si="0"/>
        <v>61</v>
      </c>
      <c r="K64" s="14">
        <v>36096</v>
      </c>
      <c r="L64" s="13">
        <v>4</v>
      </c>
      <c r="M64" s="14">
        <v>36322</v>
      </c>
      <c r="N64" s="15">
        <f t="shared" si="1"/>
        <v>8.8377823408624234</v>
      </c>
      <c r="O64" s="16">
        <v>2</v>
      </c>
      <c r="Q64" s="13" t="s">
        <v>560</v>
      </c>
      <c r="R64" s="13" t="s">
        <v>561</v>
      </c>
      <c r="S64" s="13">
        <v>2</v>
      </c>
      <c r="T64" s="13">
        <v>2</v>
      </c>
      <c r="X64" s="13">
        <v>1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1</v>
      </c>
      <c r="AH64" s="13">
        <v>2</v>
      </c>
      <c r="AJ64" s="13">
        <v>2</v>
      </c>
      <c r="AK64" s="13">
        <v>3</v>
      </c>
      <c r="AL64" s="13">
        <v>3</v>
      </c>
      <c r="AM64" s="13">
        <v>3</v>
      </c>
      <c r="AN64" s="13">
        <v>3</v>
      </c>
      <c r="AQ64" s="13">
        <v>1</v>
      </c>
      <c r="AR64" s="13">
        <v>1</v>
      </c>
      <c r="AS64" s="13">
        <v>3</v>
      </c>
      <c r="AT64" s="13">
        <v>1</v>
      </c>
      <c r="AU64" s="13">
        <v>0</v>
      </c>
      <c r="AV64" s="13">
        <v>1</v>
      </c>
      <c r="AW64" s="13">
        <v>3</v>
      </c>
      <c r="AX64" s="13">
        <v>1</v>
      </c>
      <c r="AY64" s="13">
        <v>3</v>
      </c>
      <c r="AZ64" s="13">
        <v>1</v>
      </c>
      <c r="BA64" s="13">
        <v>3</v>
      </c>
      <c r="BB64" s="13">
        <v>3</v>
      </c>
      <c r="BD64" s="13">
        <v>2</v>
      </c>
      <c r="BF64" s="13">
        <v>1</v>
      </c>
      <c r="BG64" s="13">
        <v>3</v>
      </c>
      <c r="BH64" s="17">
        <v>1</v>
      </c>
      <c r="BI64" s="13">
        <v>1</v>
      </c>
      <c r="BJ64" s="13">
        <v>1</v>
      </c>
      <c r="BK64" s="13">
        <v>3</v>
      </c>
      <c r="BL64" s="13">
        <v>2</v>
      </c>
      <c r="CA64" s="18"/>
      <c r="CB64" s="18"/>
      <c r="CC64" s="18"/>
      <c r="CD64" s="18"/>
      <c r="CE64" s="18"/>
      <c r="CF64" s="18"/>
      <c r="CG64" s="18"/>
      <c r="CH64" s="13">
        <v>2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562</v>
      </c>
      <c r="CX64" s="20" t="s">
        <v>563</v>
      </c>
      <c r="CY64" s="20" t="s">
        <v>564</v>
      </c>
      <c r="CZ64" s="20"/>
      <c r="DA64" s="20" t="s">
        <v>565</v>
      </c>
      <c r="DB64" s="19"/>
    </row>
    <row r="65" spans="1:106" s="13" customFormat="1">
      <c r="A65" s="84">
        <v>88</v>
      </c>
      <c r="B65" s="84">
        <v>1</v>
      </c>
      <c r="C65" s="13" t="s">
        <v>566</v>
      </c>
      <c r="D65" s="13" t="s">
        <v>36</v>
      </c>
      <c r="E65" s="14">
        <v>18329</v>
      </c>
      <c r="F65" s="13" t="s">
        <v>559</v>
      </c>
      <c r="G65" s="13" t="s">
        <v>559</v>
      </c>
      <c r="H65" s="13" t="s">
        <v>559</v>
      </c>
      <c r="I65" s="14">
        <v>36418</v>
      </c>
      <c r="J65" s="15">
        <f t="shared" si="0"/>
        <v>49</v>
      </c>
      <c r="K65" s="14">
        <v>36515</v>
      </c>
      <c r="L65" s="13">
        <v>4</v>
      </c>
      <c r="M65" s="14">
        <v>37176</v>
      </c>
      <c r="N65" s="15">
        <f t="shared" si="1"/>
        <v>24.903490759753595</v>
      </c>
      <c r="O65" s="16">
        <v>2</v>
      </c>
      <c r="Q65" s="13" t="s">
        <v>567</v>
      </c>
      <c r="R65" s="13" t="s">
        <v>561</v>
      </c>
      <c r="S65" s="13">
        <v>2</v>
      </c>
      <c r="T65" s="13">
        <v>1</v>
      </c>
      <c r="W65" s="13" t="s">
        <v>568</v>
      </c>
      <c r="X65" s="13">
        <v>1</v>
      </c>
      <c r="Y65" s="13">
        <v>2</v>
      </c>
      <c r="AC65" s="13">
        <v>2</v>
      </c>
      <c r="AD65" s="13">
        <v>2</v>
      </c>
      <c r="AE65" s="13">
        <v>2</v>
      </c>
      <c r="AF65" s="13">
        <v>1</v>
      </c>
      <c r="AH65" s="13">
        <v>2</v>
      </c>
      <c r="AJ65" s="13">
        <v>3</v>
      </c>
      <c r="AK65" s="13">
        <v>2</v>
      </c>
      <c r="AL65" s="13">
        <v>2</v>
      </c>
      <c r="AM65" s="13">
        <v>3</v>
      </c>
      <c r="AN65" s="13">
        <v>2</v>
      </c>
      <c r="AQ65" s="13">
        <v>1</v>
      </c>
      <c r="AR65" s="13">
        <v>1</v>
      </c>
      <c r="AS65" s="13">
        <v>2</v>
      </c>
      <c r="AT65" s="13">
        <v>1</v>
      </c>
      <c r="AU65" s="13">
        <v>1</v>
      </c>
      <c r="AV65" s="13">
        <v>1</v>
      </c>
      <c r="AW65" s="13">
        <v>1</v>
      </c>
      <c r="AX65" s="13">
        <v>1</v>
      </c>
      <c r="AY65" s="13">
        <v>1</v>
      </c>
      <c r="AZ65" s="13">
        <v>1</v>
      </c>
      <c r="BA65" s="13">
        <v>0</v>
      </c>
      <c r="BB65" s="13">
        <v>3</v>
      </c>
      <c r="BD65" s="13">
        <v>1</v>
      </c>
      <c r="BE65" s="13">
        <v>0</v>
      </c>
      <c r="BF65" s="13">
        <v>1</v>
      </c>
      <c r="BG65" s="13">
        <v>3</v>
      </c>
      <c r="BH65" s="17">
        <v>1</v>
      </c>
      <c r="BI65" s="13">
        <v>1</v>
      </c>
      <c r="BJ65" s="13">
        <v>1</v>
      </c>
      <c r="BK65" s="13">
        <v>2</v>
      </c>
      <c r="BL65" s="13">
        <v>2</v>
      </c>
      <c r="BS65" s="13">
        <v>1</v>
      </c>
      <c r="BT65" s="13">
        <v>23</v>
      </c>
      <c r="BU65" s="13">
        <v>1</v>
      </c>
      <c r="BV65" s="13">
        <v>1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 t="s">
        <v>569</v>
      </c>
      <c r="CX65" s="20" t="s">
        <v>570</v>
      </c>
      <c r="CY65" s="20" t="s">
        <v>571</v>
      </c>
      <c r="CZ65" s="20"/>
      <c r="DA65" s="20" t="s">
        <v>572</v>
      </c>
      <c r="DB65" s="19"/>
    </row>
    <row r="66" spans="1:106" s="13" customFormat="1">
      <c r="A66" s="84">
        <v>89</v>
      </c>
      <c r="B66" s="84">
        <v>1</v>
      </c>
      <c r="C66" s="13" t="s">
        <v>573</v>
      </c>
      <c r="D66" s="13" t="s">
        <v>36</v>
      </c>
      <c r="E66" s="14">
        <v>9456</v>
      </c>
      <c r="F66" s="13" t="s">
        <v>219</v>
      </c>
      <c r="G66" s="13" t="s">
        <v>219</v>
      </c>
      <c r="H66" s="13" t="s">
        <v>219</v>
      </c>
      <c r="I66" s="14">
        <v>36387</v>
      </c>
      <c r="J66" s="15">
        <f t="shared" ref="J66:J129" si="2">INT((I66-E66)/365.25)</f>
        <v>73</v>
      </c>
      <c r="K66" s="14">
        <v>36435</v>
      </c>
      <c r="L66" s="13">
        <v>4</v>
      </c>
      <c r="M66" s="14">
        <v>36661</v>
      </c>
      <c r="N66" s="15">
        <f t="shared" ref="N66:N129" si="3">(M66-I66)*12/365.25</f>
        <v>9.0020533880903493</v>
      </c>
      <c r="O66" s="16">
        <v>2</v>
      </c>
      <c r="S66" s="13">
        <v>3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M66" s="13">
        <v>1</v>
      </c>
      <c r="AN66" s="13">
        <v>1</v>
      </c>
      <c r="AO66" s="13" t="s">
        <v>574</v>
      </c>
      <c r="AQ66" s="13">
        <v>1</v>
      </c>
      <c r="AR66" s="13">
        <v>1</v>
      </c>
      <c r="AS66" s="13">
        <v>2</v>
      </c>
      <c r="AT66" s="13">
        <v>1</v>
      </c>
      <c r="AU66" s="13">
        <v>0</v>
      </c>
      <c r="AV66" s="13">
        <v>1</v>
      </c>
      <c r="AW66" s="13">
        <v>2</v>
      </c>
      <c r="AX66" s="13">
        <v>3</v>
      </c>
      <c r="AZ66" s="13">
        <v>3</v>
      </c>
      <c r="BB66" s="13">
        <v>3</v>
      </c>
      <c r="BD66" s="13">
        <v>1</v>
      </c>
      <c r="BE66" s="13">
        <v>5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2</v>
      </c>
      <c r="BL66" s="13">
        <v>2</v>
      </c>
      <c r="BS66" s="13">
        <v>1</v>
      </c>
      <c r="BT66" s="13">
        <v>36</v>
      </c>
      <c r="BU66" s="13">
        <v>1</v>
      </c>
      <c r="BV66" s="13">
        <v>8</v>
      </c>
      <c r="BX66" s="13">
        <v>41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575</v>
      </c>
      <c r="CX66" s="20" t="s">
        <v>576</v>
      </c>
      <c r="CY66" s="20" t="s">
        <v>577</v>
      </c>
      <c r="CZ66" s="20"/>
      <c r="DA66" s="20" t="s">
        <v>578</v>
      </c>
      <c r="DB66" s="19"/>
    </row>
    <row r="67" spans="1:106" s="13" customFormat="1">
      <c r="A67" s="84">
        <v>90</v>
      </c>
      <c r="B67" s="84">
        <v>1</v>
      </c>
      <c r="C67" s="13" t="s">
        <v>579</v>
      </c>
      <c r="D67" s="13" t="s">
        <v>36</v>
      </c>
      <c r="E67" s="14">
        <v>13224</v>
      </c>
      <c r="F67" s="13" t="s">
        <v>219</v>
      </c>
      <c r="G67" s="13" t="s">
        <v>219</v>
      </c>
      <c r="H67" s="13" t="s">
        <v>219</v>
      </c>
      <c r="I67" s="14">
        <v>36371</v>
      </c>
      <c r="J67" s="15">
        <f t="shared" si="2"/>
        <v>63</v>
      </c>
      <c r="K67" s="14">
        <v>36416</v>
      </c>
      <c r="L67" s="13">
        <v>4</v>
      </c>
      <c r="M67" s="14">
        <v>36934</v>
      </c>
      <c r="N67" s="15">
        <f t="shared" si="3"/>
        <v>18.496919917864478</v>
      </c>
      <c r="O67" s="16">
        <v>2</v>
      </c>
      <c r="Q67" s="13" t="s">
        <v>580</v>
      </c>
      <c r="R67" s="13" t="s">
        <v>190</v>
      </c>
      <c r="S67" s="13">
        <v>2</v>
      </c>
      <c r="T67" s="13">
        <v>2</v>
      </c>
      <c r="X67" s="13">
        <v>2</v>
      </c>
      <c r="AH67" s="13">
        <v>2</v>
      </c>
      <c r="AJ67" s="13">
        <v>2</v>
      </c>
      <c r="AK67" s="13">
        <v>2</v>
      </c>
      <c r="AL67" s="13">
        <v>2</v>
      </c>
      <c r="AM67" s="13">
        <v>2</v>
      </c>
      <c r="AN67" s="13">
        <v>2</v>
      </c>
      <c r="AQ67" s="13">
        <v>1</v>
      </c>
      <c r="AR67" s="13">
        <v>1</v>
      </c>
      <c r="AS67" s="13">
        <v>1</v>
      </c>
      <c r="AT67" s="13">
        <v>1</v>
      </c>
      <c r="AU67" s="13">
        <v>1</v>
      </c>
      <c r="AV67" s="13">
        <v>1</v>
      </c>
      <c r="AW67" s="13">
        <v>2</v>
      </c>
      <c r="AX67" s="13">
        <v>2</v>
      </c>
      <c r="AZ67" s="13">
        <v>2</v>
      </c>
      <c r="BB67" s="13">
        <v>2</v>
      </c>
      <c r="BD67" s="13">
        <v>2</v>
      </c>
      <c r="BF67" s="13">
        <v>1</v>
      </c>
      <c r="BG67" s="13">
        <v>2</v>
      </c>
      <c r="BH67" s="17">
        <v>1</v>
      </c>
      <c r="BI67" s="13">
        <v>1</v>
      </c>
      <c r="BJ67" s="13">
        <v>1</v>
      </c>
      <c r="BK67" s="13">
        <v>3</v>
      </c>
      <c r="BL67" s="13">
        <v>1</v>
      </c>
      <c r="BN67" s="13">
        <v>2</v>
      </c>
      <c r="BQ67" s="13" t="s">
        <v>237</v>
      </c>
      <c r="BS67" s="13">
        <v>1</v>
      </c>
      <c r="BT67" s="13">
        <v>16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1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581</v>
      </c>
      <c r="CX67" s="20" t="s">
        <v>582</v>
      </c>
      <c r="CY67" s="20" t="s">
        <v>583</v>
      </c>
      <c r="CZ67" s="20"/>
      <c r="DA67" s="20" t="s">
        <v>584</v>
      </c>
      <c r="DB67" s="19"/>
    </row>
    <row r="68" spans="1:106" s="13" customFormat="1">
      <c r="A68" s="84">
        <v>92</v>
      </c>
      <c r="B68" s="84">
        <v>1</v>
      </c>
      <c r="C68" s="13" t="s">
        <v>590</v>
      </c>
      <c r="D68" s="13" t="s">
        <v>36</v>
      </c>
      <c r="E68" s="14">
        <v>13029</v>
      </c>
      <c r="H68" s="13" t="s">
        <v>219</v>
      </c>
      <c r="I68" s="14">
        <v>36114</v>
      </c>
      <c r="J68" s="15">
        <f t="shared" si="2"/>
        <v>63</v>
      </c>
      <c r="K68" s="14">
        <v>36203</v>
      </c>
      <c r="L68" s="13">
        <v>4</v>
      </c>
      <c r="M68" s="14">
        <v>36540</v>
      </c>
      <c r="N68" s="15">
        <f t="shared" si="3"/>
        <v>13.995893223819301</v>
      </c>
      <c r="O68" s="16">
        <v>2</v>
      </c>
      <c r="X68" s="13">
        <v>2</v>
      </c>
      <c r="Y68" s="13">
        <v>2</v>
      </c>
      <c r="AH68" s="13">
        <v>2</v>
      </c>
      <c r="AJ68" s="13">
        <v>2</v>
      </c>
      <c r="AK68" s="13">
        <v>3</v>
      </c>
      <c r="AL68" s="13">
        <v>3</v>
      </c>
      <c r="AM68" s="13">
        <v>3</v>
      </c>
      <c r="AN68" s="13">
        <v>1</v>
      </c>
      <c r="AQ68" s="13">
        <v>1</v>
      </c>
      <c r="AR68" s="13">
        <v>1</v>
      </c>
      <c r="AS68" s="13">
        <v>4</v>
      </c>
      <c r="AT68" s="13">
        <v>1</v>
      </c>
      <c r="AU68" s="13">
        <v>4</v>
      </c>
      <c r="AV68" s="13">
        <v>1</v>
      </c>
      <c r="AW68" s="13">
        <v>3</v>
      </c>
      <c r="AX68" s="13">
        <v>3</v>
      </c>
      <c r="AZ68" s="13">
        <v>2</v>
      </c>
      <c r="BB68" s="13">
        <v>3</v>
      </c>
      <c r="BD68" s="13">
        <v>1</v>
      </c>
      <c r="BE68" s="13">
        <v>4</v>
      </c>
      <c r="BF68" s="13">
        <v>1</v>
      </c>
      <c r="BG68" s="13">
        <v>4</v>
      </c>
      <c r="BH68" s="17">
        <v>1</v>
      </c>
      <c r="BI68" s="13">
        <v>1</v>
      </c>
      <c r="BJ68" s="13">
        <v>1</v>
      </c>
      <c r="BK68" s="13">
        <v>1</v>
      </c>
      <c r="BL68" s="13">
        <v>2</v>
      </c>
      <c r="BS68" s="13">
        <v>1</v>
      </c>
      <c r="BT68" s="13">
        <v>26</v>
      </c>
      <c r="BU68" s="13">
        <v>2</v>
      </c>
      <c r="BV68" s="13">
        <v>13</v>
      </c>
      <c r="BX68" s="13">
        <v>8.8000000000000007</v>
      </c>
      <c r="CA68" s="18"/>
      <c r="CB68" s="18"/>
      <c r="CC68" s="18"/>
      <c r="CD68" s="18"/>
      <c r="CE68" s="18"/>
      <c r="CF68" s="18"/>
      <c r="CG68" s="18"/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/>
      <c r="CX68" s="20"/>
      <c r="CY68" s="20"/>
      <c r="CZ68" s="20"/>
      <c r="DA68" s="20" t="s">
        <v>192</v>
      </c>
      <c r="DB68" s="19"/>
    </row>
    <row r="69" spans="1:106" s="13" customFormat="1">
      <c r="A69" s="84">
        <v>94</v>
      </c>
      <c r="B69" s="84">
        <v>6</v>
      </c>
      <c r="C69" s="13" t="s">
        <v>1559</v>
      </c>
      <c r="D69" s="13" t="s">
        <v>36</v>
      </c>
      <c r="E69" s="14">
        <v>21785</v>
      </c>
      <c r="G69" s="13" t="s">
        <v>194</v>
      </c>
      <c r="H69" s="13" t="s">
        <v>194</v>
      </c>
      <c r="I69" s="14">
        <v>35930</v>
      </c>
      <c r="J69" s="15">
        <f t="shared" si="2"/>
        <v>38</v>
      </c>
      <c r="K69" s="14">
        <v>36096</v>
      </c>
      <c r="L69" s="13">
        <v>4</v>
      </c>
      <c r="M69" s="14">
        <v>37186</v>
      </c>
      <c r="N69" s="15">
        <f t="shared" si="3"/>
        <v>41.264887063655031</v>
      </c>
      <c r="O69" s="16">
        <v>1</v>
      </c>
      <c r="P69" s="13" t="s">
        <v>600</v>
      </c>
      <c r="AP69" s="13" t="s">
        <v>601</v>
      </c>
      <c r="AQ69" s="13">
        <v>1</v>
      </c>
      <c r="AR69" s="13">
        <v>1</v>
      </c>
      <c r="AS69" s="13">
        <v>13</v>
      </c>
      <c r="AT69" s="13">
        <v>1</v>
      </c>
      <c r="AU69" s="13">
        <v>4</v>
      </c>
      <c r="AV69" s="13">
        <v>1</v>
      </c>
      <c r="AW69" s="13">
        <v>7</v>
      </c>
      <c r="AX69" s="13">
        <v>1</v>
      </c>
      <c r="AY69" s="13">
        <v>7</v>
      </c>
      <c r="AZ69" s="13">
        <v>1</v>
      </c>
      <c r="BA69" s="13">
        <v>3</v>
      </c>
      <c r="BB69" s="13">
        <v>3</v>
      </c>
      <c r="BD69" s="13">
        <v>1</v>
      </c>
      <c r="BE69" s="13">
        <v>4</v>
      </c>
      <c r="BF69" s="13">
        <v>1</v>
      </c>
      <c r="BG69" s="13">
        <v>7</v>
      </c>
      <c r="BH69" s="17">
        <v>2</v>
      </c>
      <c r="BI69" s="13">
        <v>1</v>
      </c>
      <c r="BJ69" s="13">
        <v>1</v>
      </c>
      <c r="BL69" s="13">
        <v>1</v>
      </c>
      <c r="BN69" s="13">
        <v>1</v>
      </c>
      <c r="BO69" s="13">
        <v>102</v>
      </c>
      <c r="BP69" s="13">
        <v>102</v>
      </c>
      <c r="BS69" s="13">
        <v>2</v>
      </c>
      <c r="BT69" s="13">
        <v>68</v>
      </c>
      <c r="BU69" s="13">
        <v>1</v>
      </c>
      <c r="BV69" s="13">
        <v>5</v>
      </c>
      <c r="CA69" s="18"/>
      <c r="CB69" s="18"/>
      <c r="CC69" s="18"/>
      <c r="CD69" s="18"/>
      <c r="CE69" s="18"/>
      <c r="CF69" s="18"/>
      <c r="CG69" s="18"/>
      <c r="CH69" s="13">
        <v>2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602</v>
      </c>
      <c r="CX69" s="20" t="s">
        <v>604</v>
      </c>
      <c r="CY69" s="20" t="s">
        <v>605</v>
      </c>
      <c r="CZ69" s="20"/>
      <c r="DA69" s="20" t="s">
        <v>606</v>
      </c>
      <c r="DB69" s="19"/>
    </row>
    <row r="70" spans="1:106" s="13" customFormat="1">
      <c r="A70" s="84">
        <v>95</v>
      </c>
      <c r="B70" s="84">
        <v>3</v>
      </c>
      <c r="C70" s="13" t="s">
        <v>607</v>
      </c>
      <c r="D70" s="13" t="s">
        <v>37</v>
      </c>
      <c r="E70" s="14">
        <v>11343</v>
      </c>
      <c r="G70" s="13" t="s">
        <v>194</v>
      </c>
      <c r="H70" s="13" t="s">
        <v>194</v>
      </c>
      <c r="I70" s="14">
        <v>36295</v>
      </c>
      <c r="J70" s="15">
        <f t="shared" si="2"/>
        <v>68</v>
      </c>
      <c r="K70" s="14">
        <v>36354</v>
      </c>
      <c r="L70" s="13">
        <v>4</v>
      </c>
      <c r="M70" s="14">
        <v>36547</v>
      </c>
      <c r="N70" s="15">
        <f t="shared" si="3"/>
        <v>8.2792607802874745</v>
      </c>
      <c r="O70" s="16">
        <v>2</v>
      </c>
      <c r="Q70" s="13" t="s">
        <v>205</v>
      </c>
      <c r="X70" s="13">
        <v>1</v>
      </c>
      <c r="Y70" s="13">
        <v>1</v>
      </c>
      <c r="AA70" s="14">
        <v>30934</v>
      </c>
      <c r="AB70" s="13" t="s">
        <v>608</v>
      </c>
      <c r="AC70" s="13">
        <v>1</v>
      </c>
      <c r="AQ70" s="13">
        <v>1</v>
      </c>
      <c r="AR70" s="13">
        <v>1</v>
      </c>
      <c r="AS70" s="13">
        <v>2</v>
      </c>
      <c r="AT70" s="13">
        <v>1</v>
      </c>
      <c r="AU70" s="13">
        <v>0</v>
      </c>
      <c r="AV70" s="13">
        <v>1</v>
      </c>
      <c r="AW70" s="13">
        <v>1</v>
      </c>
      <c r="AX70" s="13">
        <v>1</v>
      </c>
      <c r="AY70" s="13">
        <v>2</v>
      </c>
      <c r="AZ70" s="13">
        <v>1</v>
      </c>
      <c r="BA70" s="13">
        <v>1</v>
      </c>
      <c r="BD70" s="13">
        <v>1</v>
      </c>
      <c r="BE70" s="13">
        <v>0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L70" s="13">
        <v>1</v>
      </c>
      <c r="BN70" s="13">
        <v>2</v>
      </c>
      <c r="BQ70" s="13" t="s">
        <v>594</v>
      </c>
      <c r="BR70" s="13" t="s">
        <v>595</v>
      </c>
      <c r="BS70" s="13">
        <v>1</v>
      </c>
      <c r="BT70" s="13">
        <v>46</v>
      </c>
      <c r="BU70" s="13">
        <v>1</v>
      </c>
      <c r="BV70" s="13">
        <v>5</v>
      </c>
      <c r="CA70" s="18"/>
      <c r="CB70" s="18"/>
      <c r="CC70" s="18"/>
      <c r="CD70" s="18"/>
      <c r="CE70" s="18"/>
      <c r="CF70" s="18"/>
      <c r="CG70" s="18"/>
      <c r="CH70" s="13">
        <v>2</v>
      </c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/>
      <c r="CX70" s="20"/>
      <c r="CY70" s="20"/>
      <c r="CZ70" s="20"/>
      <c r="DA70" s="20" t="s">
        <v>192</v>
      </c>
      <c r="DB70" s="19"/>
    </row>
    <row r="71" spans="1:106" s="13" customFormat="1">
      <c r="A71" s="84">
        <v>96</v>
      </c>
      <c r="B71" s="84">
        <v>1</v>
      </c>
      <c r="C71" s="13" t="s">
        <v>609</v>
      </c>
      <c r="D71" s="13" t="s">
        <v>36</v>
      </c>
      <c r="E71" s="14">
        <v>18803</v>
      </c>
      <c r="F71" s="13" t="s">
        <v>194</v>
      </c>
      <c r="G71" s="13" t="s">
        <v>194</v>
      </c>
      <c r="H71" s="13" t="s">
        <v>194</v>
      </c>
      <c r="I71" s="14">
        <v>36234</v>
      </c>
      <c r="J71" s="15">
        <f t="shared" si="2"/>
        <v>47</v>
      </c>
      <c r="K71" s="14">
        <v>36298</v>
      </c>
      <c r="L71" s="13">
        <v>4</v>
      </c>
      <c r="M71" s="14">
        <v>37351</v>
      </c>
      <c r="N71" s="15">
        <f t="shared" si="3"/>
        <v>36.698151950718689</v>
      </c>
      <c r="O71" s="16">
        <v>2</v>
      </c>
      <c r="Q71" s="13" t="s">
        <v>180</v>
      </c>
      <c r="S71" s="13">
        <v>3</v>
      </c>
      <c r="T71" s="13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2</v>
      </c>
      <c r="AL71" s="13">
        <v>3</v>
      </c>
      <c r="AM71" s="13">
        <v>3</v>
      </c>
      <c r="AN71" s="13">
        <v>2</v>
      </c>
      <c r="AQ71" s="13">
        <v>1</v>
      </c>
      <c r="AR71" s="13">
        <v>1</v>
      </c>
      <c r="AS71" s="13">
        <v>1</v>
      </c>
      <c r="AT71" s="13">
        <v>1</v>
      </c>
      <c r="AU71" s="13">
        <v>0</v>
      </c>
      <c r="AV71" s="13">
        <v>1</v>
      </c>
      <c r="AW71" s="13">
        <v>1</v>
      </c>
      <c r="AX71" s="13">
        <v>1</v>
      </c>
      <c r="AY71" s="13">
        <v>0</v>
      </c>
      <c r="AZ71" s="13">
        <v>3</v>
      </c>
      <c r="BB71" s="13">
        <v>1</v>
      </c>
      <c r="BC71" s="13">
        <v>0</v>
      </c>
      <c r="BD71" s="13">
        <v>1</v>
      </c>
      <c r="BE71" s="13">
        <v>0</v>
      </c>
      <c r="BF71" s="13">
        <v>1</v>
      </c>
      <c r="BG71" s="13">
        <v>2</v>
      </c>
      <c r="BH71" s="17">
        <v>1</v>
      </c>
      <c r="BI71" s="13">
        <v>1</v>
      </c>
      <c r="BJ71" s="13">
        <v>1</v>
      </c>
      <c r="BK71" s="13">
        <v>1</v>
      </c>
      <c r="BL71" s="13">
        <v>1</v>
      </c>
      <c r="BN71" s="13">
        <v>2</v>
      </c>
      <c r="BQ71" s="13" t="s">
        <v>289</v>
      </c>
      <c r="BR71" s="13" t="s">
        <v>222</v>
      </c>
      <c r="BS71" s="13">
        <v>1</v>
      </c>
      <c r="BU71" s="13">
        <v>1</v>
      </c>
      <c r="CA71" s="18"/>
      <c r="CB71" s="18"/>
      <c r="CC71" s="18"/>
      <c r="CD71" s="18"/>
      <c r="CE71" s="18"/>
      <c r="CF71" s="18"/>
      <c r="CG71" s="18"/>
      <c r="CH71" s="13">
        <v>1</v>
      </c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 t="s">
        <v>610</v>
      </c>
      <c r="CX71" s="20" t="s">
        <v>611</v>
      </c>
      <c r="CY71" s="20" t="s">
        <v>613</v>
      </c>
      <c r="CZ71" s="20"/>
      <c r="DA71" s="20" t="s">
        <v>614</v>
      </c>
      <c r="DB71" s="19"/>
    </row>
    <row r="72" spans="1:106" s="13" customFormat="1">
      <c r="A72" s="84">
        <v>97</v>
      </c>
      <c r="B72" s="84">
        <v>1</v>
      </c>
      <c r="C72" s="13" t="s">
        <v>187</v>
      </c>
      <c r="D72" s="13" t="s">
        <v>36</v>
      </c>
      <c r="E72" s="14">
        <v>13294</v>
      </c>
      <c r="F72" s="13" t="s">
        <v>194</v>
      </c>
      <c r="G72" s="13" t="s">
        <v>194</v>
      </c>
      <c r="H72" s="13" t="s">
        <v>194</v>
      </c>
      <c r="I72" s="14">
        <v>36234</v>
      </c>
      <c r="J72" s="15">
        <f t="shared" si="2"/>
        <v>62</v>
      </c>
      <c r="K72" s="14">
        <v>36356</v>
      </c>
      <c r="L72" s="13">
        <v>4</v>
      </c>
      <c r="M72" s="14">
        <v>36811</v>
      </c>
      <c r="N72" s="15">
        <f t="shared" si="3"/>
        <v>18.956878850102669</v>
      </c>
      <c r="O72" s="16">
        <v>2</v>
      </c>
      <c r="Q72" s="13" t="s">
        <v>180</v>
      </c>
      <c r="R72" s="13" t="s">
        <v>181</v>
      </c>
      <c r="S72" s="13">
        <v>2</v>
      </c>
      <c r="T72" s="13">
        <v>2</v>
      </c>
      <c r="X72" s="13">
        <v>2</v>
      </c>
      <c r="Y72" s="13">
        <v>2</v>
      </c>
      <c r="AH72" s="13">
        <v>2</v>
      </c>
      <c r="AJ72" s="13">
        <v>2</v>
      </c>
      <c r="AK72" s="13">
        <v>2</v>
      </c>
      <c r="AL72" s="13">
        <v>2</v>
      </c>
      <c r="AM72" s="13">
        <v>2</v>
      </c>
      <c r="AN72" s="13">
        <v>2</v>
      </c>
      <c r="AQ72" s="13">
        <v>1</v>
      </c>
      <c r="AR72" s="13">
        <v>1</v>
      </c>
      <c r="AS72" s="13">
        <v>4</v>
      </c>
      <c r="AT72" s="13">
        <v>1</v>
      </c>
      <c r="AU72" s="13">
        <v>0</v>
      </c>
      <c r="AV72" s="13">
        <v>1</v>
      </c>
      <c r="AW72" s="13">
        <v>4</v>
      </c>
      <c r="AX72" s="13">
        <v>1</v>
      </c>
      <c r="AY72" s="13">
        <v>4</v>
      </c>
      <c r="AZ72" s="13">
        <v>1</v>
      </c>
      <c r="BA72" s="13">
        <v>4</v>
      </c>
      <c r="BB72" s="13">
        <v>1</v>
      </c>
      <c r="BC72" s="13">
        <v>5</v>
      </c>
      <c r="BD72" s="13">
        <v>2</v>
      </c>
      <c r="BF72" s="13">
        <v>2</v>
      </c>
      <c r="BH72" s="17">
        <v>1</v>
      </c>
      <c r="BI72" s="13">
        <v>6</v>
      </c>
      <c r="BJ72" s="13">
        <v>2</v>
      </c>
      <c r="BK72" s="13">
        <v>1</v>
      </c>
      <c r="BL72" s="13">
        <v>2</v>
      </c>
      <c r="BU72" s="13">
        <v>1</v>
      </c>
      <c r="BV72" s="13">
        <v>3</v>
      </c>
      <c r="BW72" s="13">
        <v>2</v>
      </c>
      <c r="CA72" s="18"/>
      <c r="CB72" s="18"/>
      <c r="CC72" s="18"/>
      <c r="CD72" s="18"/>
      <c r="CE72" s="18"/>
      <c r="CF72" s="18"/>
      <c r="CG72" s="18"/>
      <c r="CH72" s="13">
        <v>4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W72" s="19" t="s">
        <v>615</v>
      </c>
      <c r="CX72" s="20" t="s">
        <v>616</v>
      </c>
      <c r="CY72" s="20" t="s">
        <v>617</v>
      </c>
      <c r="CZ72" s="20"/>
      <c r="DA72" s="20" t="s">
        <v>618</v>
      </c>
      <c r="DB72" s="19"/>
    </row>
    <row r="73" spans="1:106" s="13" customFormat="1">
      <c r="A73" s="84">
        <v>98</v>
      </c>
      <c r="B73" s="84">
        <v>1</v>
      </c>
      <c r="C73" s="13" t="s">
        <v>619</v>
      </c>
      <c r="D73" s="13" t="s">
        <v>37</v>
      </c>
      <c r="E73" s="14">
        <v>11690</v>
      </c>
      <c r="F73" s="13" t="s">
        <v>559</v>
      </c>
      <c r="G73" s="13" t="s">
        <v>194</v>
      </c>
      <c r="H73" s="13" t="s">
        <v>194</v>
      </c>
      <c r="I73" s="14">
        <v>36448</v>
      </c>
      <c r="J73" s="15">
        <f t="shared" si="2"/>
        <v>67</v>
      </c>
      <c r="K73" s="14">
        <v>36472</v>
      </c>
      <c r="L73" s="13">
        <v>4</v>
      </c>
      <c r="M73" s="14">
        <v>36574</v>
      </c>
      <c r="N73" s="15">
        <f t="shared" si="3"/>
        <v>4.1396303901437372</v>
      </c>
      <c r="O73" s="16">
        <v>2</v>
      </c>
      <c r="Q73" s="13" t="s">
        <v>620</v>
      </c>
      <c r="X73" s="13">
        <v>2</v>
      </c>
      <c r="AJ73" s="13">
        <v>2</v>
      </c>
      <c r="AQ73" s="13">
        <v>1</v>
      </c>
      <c r="AR73" s="13">
        <v>1</v>
      </c>
      <c r="AS73" s="13">
        <v>2</v>
      </c>
      <c r="AT73" s="13">
        <v>1</v>
      </c>
      <c r="AU73" s="13">
        <v>0</v>
      </c>
      <c r="AV73" s="13">
        <v>1</v>
      </c>
      <c r="AW73" s="13">
        <v>1</v>
      </c>
      <c r="AX73" s="13">
        <v>1</v>
      </c>
      <c r="AY73" s="13">
        <v>1</v>
      </c>
      <c r="AZ73" s="13">
        <v>1</v>
      </c>
      <c r="BA73" s="13">
        <v>1</v>
      </c>
      <c r="BD73" s="13">
        <v>1</v>
      </c>
      <c r="BE73" s="13">
        <v>0</v>
      </c>
      <c r="BF73" s="13">
        <v>1</v>
      </c>
      <c r="BG73" s="13">
        <v>2</v>
      </c>
      <c r="BH73" s="17">
        <v>1</v>
      </c>
      <c r="BI73" s="13">
        <v>1</v>
      </c>
      <c r="BJ73" s="13">
        <v>1</v>
      </c>
      <c r="BL73" s="13">
        <v>2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/>
      <c r="CX73" s="20"/>
      <c r="CY73" s="20"/>
      <c r="CZ73" s="20"/>
      <c r="DA73" s="20" t="s">
        <v>192</v>
      </c>
      <c r="DB73" s="19"/>
    </row>
    <row r="74" spans="1:106" s="13" customFormat="1">
      <c r="A74" s="84">
        <v>99</v>
      </c>
      <c r="B74" s="84">
        <v>1</v>
      </c>
      <c r="C74" s="13" t="s">
        <v>621</v>
      </c>
      <c r="D74" s="13" t="s">
        <v>37</v>
      </c>
      <c r="E74" s="14">
        <v>8174</v>
      </c>
      <c r="F74" s="13" t="s">
        <v>622</v>
      </c>
      <c r="G74" s="13" t="s">
        <v>622</v>
      </c>
      <c r="H74" s="13" t="s">
        <v>622</v>
      </c>
      <c r="I74" s="14">
        <v>36206</v>
      </c>
      <c r="J74" s="15">
        <f t="shared" si="2"/>
        <v>76</v>
      </c>
      <c r="K74" s="14">
        <v>36248</v>
      </c>
      <c r="L74" s="13">
        <v>4</v>
      </c>
      <c r="M74" s="14">
        <v>36802</v>
      </c>
      <c r="N74" s="15">
        <f t="shared" si="3"/>
        <v>19.581108829568787</v>
      </c>
      <c r="O74" s="16">
        <v>2</v>
      </c>
      <c r="Q74" s="13" t="s">
        <v>623</v>
      </c>
      <c r="S74" s="13">
        <v>2</v>
      </c>
      <c r="T74" s="13">
        <v>2</v>
      </c>
      <c r="U74" s="13">
        <v>2</v>
      </c>
      <c r="X74" s="13">
        <v>1</v>
      </c>
      <c r="Y74" s="13">
        <v>2</v>
      </c>
      <c r="AC74" s="13">
        <v>2</v>
      </c>
      <c r="AD74" s="13">
        <v>2</v>
      </c>
      <c r="AE74" s="13">
        <v>2</v>
      </c>
      <c r="AF74" s="13">
        <v>2</v>
      </c>
      <c r="AG74" s="13">
        <v>1</v>
      </c>
      <c r="AH74" s="13">
        <v>2</v>
      </c>
      <c r="AI74" s="13">
        <v>2</v>
      </c>
      <c r="AJ74" s="13">
        <v>2</v>
      </c>
      <c r="AK74" s="13">
        <v>3</v>
      </c>
      <c r="AM74" s="13">
        <v>3</v>
      </c>
      <c r="AP74" s="13" t="s">
        <v>624</v>
      </c>
      <c r="AQ74" s="13">
        <v>1</v>
      </c>
      <c r="AR74" s="13">
        <v>1</v>
      </c>
      <c r="AS74" s="13">
        <v>0</v>
      </c>
      <c r="AT74" s="13">
        <v>1</v>
      </c>
      <c r="AU74" s="13">
        <v>1</v>
      </c>
      <c r="AV74" s="13">
        <v>2</v>
      </c>
      <c r="AX74" s="13">
        <v>1</v>
      </c>
      <c r="AY74" s="13">
        <v>1</v>
      </c>
      <c r="AZ74" s="13">
        <v>1</v>
      </c>
      <c r="BA74" s="13">
        <v>1</v>
      </c>
      <c r="BB74" s="13">
        <v>3</v>
      </c>
      <c r="BD74" s="13">
        <v>3</v>
      </c>
      <c r="BF74" s="13">
        <v>1</v>
      </c>
      <c r="BG74" s="13">
        <v>2</v>
      </c>
      <c r="BH74" s="17">
        <v>1</v>
      </c>
      <c r="BI74" s="13">
        <v>1</v>
      </c>
      <c r="BJ74" s="13">
        <v>1</v>
      </c>
      <c r="BK74" s="13">
        <v>1</v>
      </c>
      <c r="BL74" s="13">
        <v>1</v>
      </c>
      <c r="BN74" s="13">
        <v>2</v>
      </c>
      <c r="BQ74" s="13" t="s">
        <v>237</v>
      </c>
      <c r="BR74" s="13" t="s">
        <v>238</v>
      </c>
      <c r="BS74" s="13">
        <v>1</v>
      </c>
      <c r="BT74" s="13">
        <v>105</v>
      </c>
      <c r="BU74" s="13">
        <v>1</v>
      </c>
      <c r="BV74" s="13">
        <v>0</v>
      </c>
      <c r="BX74" s="13">
        <v>60.7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J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T74" s="13">
        <v>2</v>
      </c>
      <c r="CW74" s="19"/>
      <c r="CX74" s="20"/>
      <c r="CY74" s="20"/>
      <c r="CZ74" s="20"/>
      <c r="DA74" s="20" t="s">
        <v>192</v>
      </c>
      <c r="DB74" s="19"/>
    </row>
    <row r="75" spans="1:106" s="13" customFormat="1">
      <c r="A75" s="84">
        <v>100</v>
      </c>
      <c r="B75" s="84">
        <v>1</v>
      </c>
      <c r="C75" s="13" t="s">
        <v>514</v>
      </c>
      <c r="D75" s="13" t="s">
        <v>36</v>
      </c>
      <c r="E75" s="14">
        <v>13121</v>
      </c>
      <c r="F75" s="13" t="s">
        <v>622</v>
      </c>
      <c r="G75" s="13" t="s">
        <v>622</v>
      </c>
      <c r="H75" s="13" t="s">
        <v>622</v>
      </c>
      <c r="I75" s="14">
        <v>36418</v>
      </c>
      <c r="J75" s="15">
        <f t="shared" si="2"/>
        <v>63</v>
      </c>
      <c r="K75" s="14">
        <v>36555</v>
      </c>
      <c r="L75" s="13">
        <v>4</v>
      </c>
      <c r="M75" s="14">
        <v>36728</v>
      </c>
      <c r="N75" s="15">
        <f t="shared" si="3"/>
        <v>10.184804928131417</v>
      </c>
      <c r="O75" s="16"/>
      <c r="AP75" s="13" t="s">
        <v>625</v>
      </c>
      <c r="AQ75" s="13">
        <v>1</v>
      </c>
      <c r="AR75" s="13">
        <v>1</v>
      </c>
      <c r="AS75" s="13">
        <v>4</v>
      </c>
      <c r="AT75" s="13">
        <v>1</v>
      </c>
      <c r="AU75" s="13">
        <v>2</v>
      </c>
      <c r="AV75" s="13">
        <v>1</v>
      </c>
      <c r="AW75" s="13">
        <v>4</v>
      </c>
      <c r="AX75" s="13">
        <v>1</v>
      </c>
      <c r="AY75" s="13">
        <v>4</v>
      </c>
      <c r="AZ75" s="13">
        <v>3</v>
      </c>
      <c r="BB75" s="13">
        <v>3</v>
      </c>
      <c r="BD75" s="13">
        <v>1</v>
      </c>
      <c r="BE75" s="13">
        <v>0</v>
      </c>
      <c r="BF75" s="13">
        <v>1</v>
      </c>
      <c r="BG75" s="13">
        <v>4</v>
      </c>
      <c r="BH75" s="17">
        <v>2</v>
      </c>
      <c r="BI75" s="13">
        <v>1</v>
      </c>
      <c r="BJ75" s="13">
        <v>1</v>
      </c>
      <c r="BL75" s="13">
        <v>2</v>
      </c>
      <c r="BS75" s="13">
        <v>1</v>
      </c>
      <c r="BT75" s="13">
        <v>29</v>
      </c>
      <c r="BV75" s="13">
        <v>11</v>
      </c>
      <c r="BW75" s="13">
        <v>1</v>
      </c>
      <c r="CA75" s="18"/>
      <c r="CB75" s="18"/>
      <c r="CC75" s="18"/>
      <c r="CD75" s="18"/>
      <c r="CE75" s="18"/>
      <c r="CF75" s="18"/>
      <c r="CG75" s="18"/>
      <c r="CH75" s="13">
        <v>2</v>
      </c>
      <c r="CI75" s="13">
        <v>1</v>
      </c>
      <c r="CJ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T75" s="13">
        <v>2</v>
      </c>
      <c r="CW75" s="19"/>
      <c r="CX75" s="20"/>
      <c r="CY75" s="20"/>
      <c r="CZ75" s="20"/>
      <c r="DA75" s="20" t="s">
        <v>192</v>
      </c>
      <c r="DB75" s="19"/>
    </row>
    <row r="76" spans="1:106" s="13" customFormat="1">
      <c r="A76" s="84">
        <v>101</v>
      </c>
      <c r="B76" s="84">
        <v>1</v>
      </c>
      <c r="C76" s="13" t="s">
        <v>626</v>
      </c>
      <c r="D76" s="13" t="s">
        <v>36</v>
      </c>
      <c r="E76" s="14">
        <v>7915</v>
      </c>
      <c r="F76" s="13" t="s">
        <v>240</v>
      </c>
      <c r="G76" s="13" t="s">
        <v>240</v>
      </c>
      <c r="H76" s="13" t="s">
        <v>240</v>
      </c>
      <c r="I76" s="14">
        <v>36550</v>
      </c>
      <c r="J76" s="15">
        <f t="shared" si="2"/>
        <v>78</v>
      </c>
      <c r="K76" s="14">
        <v>36564</v>
      </c>
      <c r="L76" s="13">
        <v>4</v>
      </c>
      <c r="M76" s="14">
        <v>36626</v>
      </c>
      <c r="N76" s="15">
        <f t="shared" si="3"/>
        <v>2.4969199178644765</v>
      </c>
      <c r="O76" s="16">
        <v>2</v>
      </c>
      <c r="Q76" s="13" t="s">
        <v>180</v>
      </c>
      <c r="S76" s="13">
        <v>2</v>
      </c>
      <c r="T76" s="13">
        <v>1</v>
      </c>
      <c r="U76" s="13">
        <v>2</v>
      </c>
      <c r="W76" s="13" t="s">
        <v>627</v>
      </c>
      <c r="X76" s="13">
        <v>1</v>
      </c>
      <c r="Y76" s="13">
        <v>2</v>
      </c>
      <c r="AC76" s="13">
        <v>2</v>
      </c>
      <c r="AD76" s="13">
        <v>2</v>
      </c>
      <c r="AE76" s="13">
        <v>2</v>
      </c>
      <c r="AF76" s="13">
        <v>2</v>
      </c>
      <c r="AG76" s="13">
        <v>1</v>
      </c>
      <c r="AH76" s="13">
        <v>2</v>
      </c>
      <c r="AJ76" s="13">
        <v>1</v>
      </c>
      <c r="AK76" s="13">
        <v>3</v>
      </c>
      <c r="AL76" s="13">
        <v>1</v>
      </c>
      <c r="AM76" s="13">
        <v>1</v>
      </c>
      <c r="AN76" s="13">
        <v>1</v>
      </c>
      <c r="AP76" s="13" t="s">
        <v>628</v>
      </c>
      <c r="AQ76" s="13">
        <v>1</v>
      </c>
      <c r="AR76" s="13">
        <v>1</v>
      </c>
      <c r="AS76" s="13">
        <v>2</v>
      </c>
      <c r="AT76" s="13">
        <v>1</v>
      </c>
      <c r="AU76" s="13">
        <v>0</v>
      </c>
      <c r="AV76" s="13">
        <v>2</v>
      </c>
      <c r="AX76" s="13">
        <v>2</v>
      </c>
      <c r="AZ76" s="13">
        <v>1</v>
      </c>
      <c r="BA76" s="13">
        <v>2</v>
      </c>
      <c r="BB76" s="13">
        <v>1</v>
      </c>
      <c r="BC76" s="13">
        <v>1</v>
      </c>
      <c r="BD76" s="13">
        <v>1</v>
      </c>
      <c r="BE76" s="13">
        <v>1</v>
      </c>
      <c r="BF76" s="13">
        <v>1</v>
      </c>
      <c r="BG76" s="13">
        <v>2</v>
      </c>
      <c r="BH76" s="17">
        <v>1</v>
      </c>
      <c r="BI76" s="13">
        <v>1</v>
      </c>
      <c r="BJ76" s="13">
        <v>1</v>
      </c>
      <c r="BK76" s="13">
        <v>1</v>
      </c>
      <c r="BL76" s="13">
        <v>2</v>
      </c>
      <c r="BS76" s="13">
        <v>2</v>
      </c>
      <c r="BT76" s="13">
        <v>95</v>
      </c>
      <c r="BU76" s="13">
        <v>1</v>
      </c>
      <c r="BV76" s="13">
        <v>2</v>
      </c>
      <c r="CA76" s="18"/>
      <c r="CB76" s="18"/>
      <c r="CC76" s="18"/>
      <c r="CD76" s="18"/>
      <c r="CE76" s="18"/>
      <c r="CF76" s="18"/>
      <c r="CG76" s="18"/>
      <c r="CH76" s="13">
        <v>2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/>
      <c r="CX76" s="20"/>
      <c r="CY76" s="20"/>
      <c r="CZ76" s="20"/>
      <c r="DA76" s="20"/>
      <c r="DB76" s="19"/>
    </row>
    <row r="77" spans="1:106" s="13" customFormat="1">
      <c r="A77" s="84">
        <v>102</v>
      </c>
      <c r="B77" s="84">
        <v>1</v>
      </c>
      <c r="C77" s="13" t="s">
        <v>629</v>
      </c>
      <c r="D77" s="13" t="s">
        <v>36</v>
      </c>
      <c r="E77" s="14">
        <v>14726</v>
      </c>
      <c r="F77" s="13" t="s">
        <v>240</v>
      </c>
      <c r="G77" s="13" t="s">
        <v>240</v>
      </c>
      <c r="H77" s="13" t="s">
        <v>240</v>
      </c>
      <c r="I77" s="14">
        <v>36356</v>
      </c>
      <c r="J77" s="15">
        <f t="shared" si="2"/>
        <v>59</v>
      </c>
      <c r="K77" s="14">
        <v>36374</v>
      </c>
      <c r="L77" s="13">
        <v>4</v>
      </c>
      <c r="M77" s="14">
        <v>36770</v>
      </c>
      <c r="N77" s="15">
        <f t="shared" si="3"/>
        <v>13.60164271047228</v>
      </c>
      <c r="O77" s="16">
        <v>2</v>
      </c>
      <c r="Q77" s="13" t="s">
        <v>630</v>
      </c>
      <c r="R77" s="13" t="s">
        <v>246</v>
      </c>
      <c r="S77" s="13">
        <v>2</v>
      </c>
      <c r="T77" s="13">
        <v>2</v>
      </c>
      <c r="U77" s="13">
        <v>2</v>
      </c>
      <c r="X77" s="13">
        <v>1</v>
      </c>
      <c r="Y77" s="13">
        <v>2</v>
      </c>
      <c r="AC77" s="13">
        <v>2</v>
      </c>
      <c r="AD77" s="13">
        <v>2</v>
      </c>
      <c r="AE77" s="13">
        <v>1</v>
      </c>
      <c r="AF77" s="13">
        <v>2</v>
      </c>
      <c r="AG77" s="13">
        <v>2</v>
      </c>
      <c r="AJ77" s="13">
        <v>2</v>
      </c>
      <c r="AK77" s="13">
        <v>3</v>
      </c>
      <c r="AL77" s="13">
        <v>3</v>
      </c>
      <c r="AM77" s="13">
        <v>3</v>
      </c>
      <c r="AN77" s="13">
        <v>1</v>
      </c>
      <c r="AO77" s="13" t="s">
        <v>631</v>
      </c>
      <c r="AP77" s="13" t="s">
        <v>632</v>
      </c>
      <c r="AQ77" s="13">
        <v>1</v>
      </c>
      <c r="AR77" s="13">
        <v>1</v>
      </c>
      <c r="AS77" s="13">
        <v>1</v>
      </c>
      <c r="AT77" s="13">
        <v>1</v>
      </c>
      <c r="AU77" s="13">
        <v>1</v>
      </c>
      <c r="AV77" s="13">
        <v>1</v>
      </c>
      <c r="AW77" s="13">
        <v>1</v>
      </c>
      <c r="AX77" s="13">
        <v>1</v>
      </c>
      <c r="AY77" s="13">
        <v>1</v>
      </c>
      <c r="AZ77" s="13">
        <v>2</v>
      </c>
      <c r="BB77" s="13">
        <v>2</v>
      </c>
      <c r="BD77" s="13">
        <v>2</v>
      </c>
      <c r="BF77" s="13">
        <v>1</v>
      </c>
      <c r="BG77" s="13">
        <v>3</v>
      </c>
      <c r="BH77" s="17">
        <v>1</v>
      </c>
      <c r="BI77" s="13">
        <v>1</v>
      </c>
      <c r="BJ77" s="13">
        <v>1</v>
      </c>
      <c r="BK77" s="13">
        <v>2</v>
      </c>
      <c r="BL77" s="13">
        <v>1</v>
      </c>
      <c r="BN77" s="13">
        <v>2</v>
      </c>
      <c r="BQ77" s="13" t="s">
        <v>633</v>
      </c>
      <c r="BR77" s="13" t="s">
        <v>634</v>
      </c>
      <c r="BS77" s="13">
        <v>1</v>
      </c>
      <c r="BT77" s="13">
        <v>22</v>
      </c>
      <c r="BU77" s="13">
        <v>1</v>
      </c>
      <c r="BV77" s="13">
        <v>6</v>
      </c>
      <c r="BW77" s="13">
        <v>2</v>
      </c>
      <c r="BX77" s="13">
        <v>45</v>
      </c>
      <c r="BY77" s="13">
        <v>2</v>
      </c>
      <c r="BZ77" s="13" t="s">
        <v>635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 t="s">
        <v>636</v>
      </c>
      <c r="CX77" s="20" t="s">
        <v>637</v>
      </c>
      <c r="CY77" s="20" t="s">
        <v>638</v>
      </c>
      <c r="CZ77" s="20"/>
      <c r="DA77" s="23" t="s">
        <v>639</v>
      </c>
      <c r="DB77" s="19"/>
    </row>
    <row r="78" spans="1:106" s="13" customFormat="1">
      <c r="A78" s="84">
        <v>103</v>
      </c>
      <c r="B78" s="84">
        <v>1</v>
      </c>
      <c r="C78" s="13" t="s">
        <v>640</v>
      </c>
      <c r="D78" s="13" t="s">
        <v>37</v>
      </c>
      <c r="E78" s="14">
        <v>11061</v>
      </c>
      <c r="F78" s="13" t="s">
        <v>240</v>
      </c>
      <c r="G78" s="13" t="s">
        <v>240</v>
      </c>
      <c r="H78" s="13" t="s">
        <v>240</v>
      </c>
      <c r="I78" s="14">
        <v>36053</v>
      </c>
      <c r="J78" s="15">
        <f t="shared" si="2"/>
        <v>68</v>
      </c>
      <c r="K78" s="14">
        <v>36418</v>
      </c>
      <c r="L78" s="13">
        <v>4</v>
      </c>
      <c r="M78" s="14">
        <v>36242</v>
      </c>
      <c r="N78" s="15">
        <f t="shared" si="3"/>
        <v>6.2094455852156054</v>
      </c>
      <c r="O78" s="16">
        <v>2</v>
      </c>
      <c r="Q78" s="13" t="s">
        <v>641</v>
      </c>
      <c r="S78" s="13">
        <v>2</v>
      </c>
      <c r="T78" s="13">
        <v>2</v>
      </c>
      <c r="U78" s="13">
        <v>2</v>
      </c>
      <c r="X78" s="13">
        <v>2</v>
      </c>
      <c r="AJ78" s="13">
        <v>2</v>
      </c>
      <c r="AK78" s="13">
        <v>3</v>
      </c>
      <c r="AL78" s="13">
        <v>3</v>
      </c>
      <c r="AM78" s="13">
        <v>3</v>
      </c>
      <c r="AN78" s="13">
        <v>2</v>
      </c>
      <c r="AP78" s="13" t="s">
        <v>642</v>
      </c>
      <c r="AQ78" s="13">
        <v>1</v>
      </c>
      <c r="AR78" s="13">
        <v>1</v>
      </c>
      <c r="AS78" s="13">
        <v>4</v>
      </c>
      <c r="AT78" s="13">
        <v>1</v>
      </c>
      <c r="AU78" s="13">
        <v>3</v>
      </c>
      <c r="AV78" s="13">
        <v>1</v>
      </c>
      <c r="AW78" s="13">
        <v>3</v>
      </c>
      <c r="AX78" s="13">
        <v>3</v>
      </c>
      <c r="AZ78" s="13">
        <v>1</v>
      </c>
      <c r="BA78" s="13">
        <v>3</v>
      </c>
      <c r="BB78" s="13">
        <v>1</v>
      </c>
      <c r="BC78" s="13">
        <v>2</v>
      </c>
      <c r="BD78" s="13">
        <v>1</v>
      </c>
      <c r="BE78" s="13">
        <v>3</v>
      </c>
      <c r="BF78" s="13">
        <v>1</v>
      </c>
      <c r="BG78" s="13">
        <v>4</v>
      </c>
      <c r="BH78" s="17">
        <v>1</v>
      </c>
      <c r="BI78" s="13">
        <v>1</v>
      </c>
      <c r="BJ78" s="13">
        <v>1</v>
      </c>
      <c r="BK78" s="13">
        <v>1</v>
      </c>
      <c r="BL78" s="13">
        <v>2</v>
      </c>
      <c r="BS78" s="13">
        <v>2</v>
      </c>
      <c r="BU78" s="13">
        <v>1</v>
      </c>
      <c r="CA78" s="18"/>
      <c r="CB78" s="18"/>
      <c r="CC78" s="18"/>
      <c r="CD78" s="18"/>
      <c r="CE78" s="18"/>
      <c r="CF78" s="18"/>
      <c r="CG78" s="18"/>
      <c r="CH78" s="13">
        <v>1</v>
      </c>
      <c r="CI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W78" s="19"/>
      <c r="CX78" s="20"/>
      <c r="CY78" s="20"/>
      <c r="CZ78" s="20"/>
      <c r="DA78" s="20" t="s">
        <v>192</v>
      </c>
      <c r="DB78" s="19"/>
    </row>
    <row r="79" spans="1:106" s="13" customFormat="1">
      <c r="A79" s="84">
        <v>104</v>
      </c>
      <c r="B79" s="84">
        <v>3</v>
      </c>
      <c r="C79" s="13" t="s">
        <v>643</v>
      </c>
      <c r="D79" s="13" t="s">
        <v>37</v>
      </c>
      <c r="E79" s="14">
        <v>10653</v>
      </c>
      <c r="F79" s="13" t="s">
        <v>240</v>
      </c>
      <c r="G79" s="13" t="s">
        <v>240</v>
      </c>
      <c r="H79" s="13" t="s">
        <v>240</v>
      </c>
      <c r="I79" s="14">
        <v>36144</v>
      </c>
      <c r="J79" s="15">
        <f t="shared" si="2"/>
        <v>69</v>
      </c>
      <c r="K79" s="14">
        <v>36153</v>
      </c>
      <c r="L79" s="13">
        <v>4</v>
      </c>
      <c r="M79" s="14">
        <v>36509</v>
      </c>
      <c r="N79" s="15">
        <f t="shared" si="3"/>
        <v>11.991786447638603</v>
      </c>
      <c r="O79" s="16">
        <v>2</v>
      </c>
      <c r="Q79" s="13" t="s">
        <v>644</v>
      </c>
      <c r="R79" s="13" t="s">
        <v>246</v>
      </c>
      <c r="S79" s="13">
        <v>3</v>
      </c>
      <c r="T79" s="13">
        <v>2</v>
      </c>
      <c r="X79" s="13">
        <v>1</v>
      </c>
      <c r="Y79" s="13">
        <v>1</v>
      </c>
      <c r="AA79" s="14">
        <v>31964</v>
      </c>
      <c r="AB79" s="13" t="s">
        <v>645</v>
      </c>
      <c r="AC79" s="13">
        <v>1</v>
      </c>
      <c r="AJ79" s="13">
        <v>2</v>
      </c>
      <c r="AK79" s="13">
        <v>3</v>
      </c>
      <c r="AL79" s="13">
        <v>3</v>
      </c>
      <c r="AM79" s="13">
        <v>3</v>
      </c>
      <c r="AN79" s="13">
        <v>2</v>
      </c>
      <c r="AP79" s="13" t="s">
        <v>646</v>
      </c>
      <c r="AQ79" s="13">
        <v>1</v>
      </c>
      <c r="AR79" s="13">
        <v>1</v>
      </c>
      <c r="AS79" s="13">
        <v>1</v>
      </c>
      <c r="AT79" s="13">
        <v>1</v>
      </c>
      <c r="AU79" s="13">
        <v>0</v>
      </c>
      <c r="AV79" s="13">
        <v>1</v>
      </c>
      <c r="AW79" s="13">
        <v>0</v>
      </c>
      <c r="AX79" s="13">
        <v>2</v>
      </c>
      <c r="AZ79" s="13">
        <v>1</v>
      </c>
      <c r="BA79" s="13">
        <v>0</v>
      </c>
      <c r="BB79" s="13">
        <v>1</v>
      </c>
      <c r="BC79" s="13">
        <v>0</v>
      </c>
      <c r="BD79" s="13">
        <v>1</v>
      </c>
      <c r="BE79" s="13">
        <v>0</v>
      </c>
      <c r="BF79" s="13">
        <v>1</v>
      </c>
      <c r="BG79" s="13">
        <v>1</v>
      </c>
      <c r="BH79" s="17">
        <v>1</v>
      </c>
      <c r="BI79" s="13">
        <v>1</v>
      </c>
      <c r="BJ79" s="13">
        <v>1</v>
      </c>
      <c r="BK79" s="13">
        <v>2</v>
      </c>
      <c r="BL79" s="13">
        <v>1</v>
      </c>
      <c r="BN79" s="13">
        <v>2</v>
      </c>
      <c r="BQ79" s="13" t="s">
        <v>633</v>
      </c>
      <c r="BR79" s="13" t="s">
        <v>634</v>
      </c>
      <c r="BS79" s="13">
        <v>2</v>
      </c>
      <c r="BT79" s="13">
        <v>54</v>
      </c>
      <c r="BV79" s="13">
        <v>4</v>
      </c>
      <c r="CA79" s="18"/>
      <c r="CB79" s="18"/>
      <c r="CC79" s="18"/>
      <c r="CD79" s="18"/>
      <c r="CE79" s="18"/>
      <c r="CF79" s="18"/>
      <c r="CG79" s="18"/>
      <c r="CH79" s="13">
        <v>1</v>
      </c>
      <c r="CI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W79" s="19"/>
      <c r="CX79" s="20"/>
      <c r="CY79" s="20"/>
      <c r="CZ79" s="20"/>
      <c r="DA79" s="20" t="s">
        <v>192</v>
      </c>
      <c r="DB79" s="19"/>
    </row>
    <row r="80" spans="1:106" s="13" customFormat="1">
      <c r="A80" s="84">
        <v>105</v>
      </c>
      <c r="B80" s="84">
        <v>1</v>
      </c>
      <c r="C80" s="13" t="s">
        <v>647</v>
      </c>
      <c r="D80" s="13" t="s">
        <v>37</v>
      </c>
      <c r="E80" s="14">
        <v>13266</v>
      </c>
      <c r="H80" s="13" t="s">
        <v>648</v>
      </c>
      <c r="I80" s="14">
        <v>36114</v>
      </c>
      <c r="J80" s="15">
        <f t="shared" si="2"/>
        <v>62</v>
      </c>
      <c r="K80" s="14">
        <v>36248</v>
      </c>
      <c r="L80" s="13">
        <v>4</v>
      </c>
      <c r="M80" s="14">
        <v>36389</v>
      </c>
      <c r="N80" s="15">
        <f t="shared" si="3"/>
        <v>9.0349075975359341</v>
      </c>
      <c r="O80" s="16">
        <v>2</v>
      </c>
      <c r="S80" s="13">
        <v>2</v>
      </c>
      <c r="T80" s="13">
        <v>2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3</v>
      </c>
      <c r="AG80" s="13">
        <v>1</v>
      </c>
      <c r="AH80" s="13">
        <v>2</v>
      </c>
      <c r="AJ80" s="13">
        <v>3</v>
      </c>
      <c r="AK80" s="13">
        <v>3</v>
      </c>
      <c r="AL80" s="13">
        <v>3</v>
      </c>
      <c r="AM80" s="13">
        <v>3</v>
      </c>
      <c r="AN80" s="13">
        <v>2</v>
      </c>
      <c r="AQ80" s="13">
        <v>1</v>
      </c>
      <c r="AR80" s="13">
        <v>1</v>
      </c>
      <c r="AS80" s="13">
        <v>5</v>
      </c>
      <c r="AT80" s="13">
        <v>1</v>
      </c>
      <c r="AU80" s="13">
        <v>0</v>
      </c>
      <c r="AV80" s="13">
        <v>1</v>
      </c>
      <c r="AW80" s="13">
        <v>5</v>
      </c>
      <c r="AX80" s="13">
        <v>1</v>
      </c>
      <c r="AY80" s="13">
        <v>5</v>
      </c>
      <c r="AZ80" s="13">
        <v>1</v>
      </c>
      <c r="BA80" s="13">
        <v>5</v>
      </c>
      <c r="BB80" s="13">
        <v>2</v>
      </c>
      <c r="BD80" s="13">
        <v>1</v>
      </c>
      <c r="BE80" s="13">
        <v>5</v>
      </c>
      <c r="BF80" s="13">
        <v>1</v>
      </c>
      <c r="BG80" s="13">
        <v>6</v>
      </c>
      <c r="BH80" s="17">
        <v>1</v>
      </c>
      <c r="BI80" s="13">
        <v>1</v>
      </c>
      <c r="BJ80" s="13">
        <v>1</v>
      </c>
      <c r="BL80" s="13">
        <v>1</v>
      </c>
      <c r="BN80" s="13">
        <v>2</v>
      </c>
      <c r="BS80" s="13">
        <v>2</v>
      </c>
      <c r="BT80" s="13">
        <v>54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 t="s">
        <v>192</v>
      </c>
      <c r="DB80" s="19"/>
    </row>
    <row r="81" spans="1:106" s="13" customFormat="1">
      <c r="A81" s="84">
        <v>106</v>
      </c>
      <c r="B81" s="84">
        <v>1</v>
      </c>
      <c r="C81" s="13" t="s">
        <v>213</v>
      </c>
      <c r="D81" s="13" t="s">
        <v>37</v>
      </c>
      <c r="E81" s="14">
        <v>9022</v>
      </c>
      <c r="F81" s="13" t="s">
        <v>648</v>
      </c>
      <c r="G81" s="13" t="s">
        <v>648</v>
      </c>
      <c r="H81" s="13" t="s">
        <v>648</v>
      </c>
      <c r="I81" s="14">
        <v>36356</v>
      </c>
      <c r="J81" s="15">
        <f t="shared" si="2"/>
        <v>74</v>
      </c>
      <c r="K81" s="14">
        <v>36382</v>
      </c>
      <c r="L81" s="13">
        <v>4</v>
      </c>
      <c r="M81" s="14">
        <v>36510</v>
      </c>
      <c r="N81" s="15">
        <f t="shared" si="3"/>
        <v>5.0595482546201236</v>
      </c>
      <c r="O81" s="16">
        <v>2</v>
      </c>
      <c r="Q81" s="13" t="s">
        <v>649</v>
      </c>
      <c r="R81" s="13" t="s">
        <v>190</v>
      </c>
      <c r="S81" s="13">
        <v>2</v>
      </c>
      <c r="T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2</v>
      </c>
      <c r="AF81" s="13">
        <v>2</v>
      </c>
      <c r="AG81" s="13">
        <v>1</v>
      </c>
      <c r="AH81" s="13">
        <v>2</v>
      </c>
      <c r="AJ81" s="13">
        <v>2</v>
      </c>
      <c r="AK81" s="13">
        <v>2</v>
      </c>
      <c r="AL81" s="13">
        <v>2</v>
      </c>
      <c r="AM81" s="13">
        <v>2</v>
      </c>
      <c r="AN81" s="13">
        <v>2</v>
      </c>
      <c r="AQ81" s="13">
        <v>1</v>
      </c>
      <c r="AR81" s="13">
        <v>1</v>
      </c>
      <c r="AS81" s="13">
        <v>2</v>
      </c>
      <c r="AT81" s="13">
        <v>1</v>
      </c>
      <c r="AU81" s="13">
        <v>1</v>
      </c>
      <c r="AV81" s="13">
        <v>2</v>
      </c>
      <c r="AX81" s="13">
        <v>1</v>
      </c>
      <c r="AY81" s="13">
        <v>0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S81" s="13">
        <v>1</v>
      </c>
      <c r="BT81" s="13">
        <v>28</v>
      </c>
      <c r="BU81" s="13">
        <v>1</v>
      </c>
      <c r="BV81" s="13">
        <v>2</v>
      </c>
      <c r="BX81" s="13">
        <v>21</v>
      </c>
      <c r="CA81" s="18"/>
      <c r="CB81" s="18"/>
      <c r="CC81" s="18"/>
      <c r="CD81" s="18"/>
      <c r="CE81" s="18"/>
      <c r="CF81" s="18"/>
      <c r="CG81" s="18"/>
      <c r="CH81" s="13">
        <v>1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U81" s="13" t="s">
        <v>650</v>
      </c>
      <c r="CW81" s="19" t="s">
        <v>651</v>
      </c>
      <c r="CX81" s="20" t="s">
        <v>652</v>
      </c>
      <c r="CY81" s="20" t="s">
        <v>653</v>
      </c>
      <c r="CZ81" s="20"/>
      <c r="DA81" s="20" t="s">
        <v>654</v>
      </c>
      <c r="DB81" s="19"/>
    </row>
    <row r="82" spans="1:106" s="13" customFormat="1">
      <c r="A82" s="84">
        <v>107</v>
      </c>
      <c r="B82" s="84">
        <v>1</v>
      </c>
      <c r="C82" s="13" t="s">
        <v>655</v>
      </c>
      <c r="D82" s="13" t="s">
        <v>37</v>
      </c>
      <c r="E82" s="14">
        <v>11146</v>
      </c>
      <c r="F82" s="13" t="s">
        <v>648</v>
      </c>
      <c r="G82" s="13" t="s">
        <v>648</v>
      </c>
      <c r="H82" s="13" t="s">
        <v>648</v>
      </c>
      <c r="I82" s="14">
        <v>36114</v>
      </c>
      <c r="J82" s="15">
        <f t="shared" si="2"/>
        <v>68</v>
      </c>
      <c r="K82" s="14">
        <v>36304</v>
      </c>
      <c r="L82" s="13">
        <v>4</v>
      </c>
      <c r="M82" s="14">
        <v>36632</v>
      </c>
      <c r="N82" s="15">
        <f t="shared" si="3"/>
        <v>17.018480492813143</v>
      </c>
      <c r="O82" s="16">
        <v>2</v>
      </c>
      <c r="R82" s="13" t="s">
        <v>190</v>
      </c>
      <c r="X82" s="13">
        <v>2</v>
      </c>
      <c r="Y82" s="13">
        <v>2</v>
      </c>
      <c r="AC82" s="13">
        <v>2</v>
      </c>
      <c r="AD82" s="13">
        <v>2</v>
      </c>
      <c r="AE82" s="13">
        <v>2</v>
      </c>
      <c r="AF82" s="13">
        <v>2</v>
      </c>
      <c r="AG82" s="13">
        <v>2</v>
      </c>
      <c r="AH82" s="13">
        <v>2</v>
      </c>
      <c r="AJ82" s="13">
        <v>2</v>
      </c>
      <c r="AK82" s="13">
        <v>3</v>
      </c>
      <c r="AL82" s="13">
        <v>3</v>
      </c>
      <c r="AM82" s="13">
        <v>2</v>
      </c>
      <c r="AN82" s="13">
        <v>2</v>
      </c>
      <c r="AQ82" s="13">
        <v>1</v>
      </c>
      <c r="AR82" s="13">
        <v>1</v>
      </c>
      <c r="AS82" s="13">
        <v>8</v>
      </c>
      <c r="AT82" s="13">
        <v>1</v>
      </c>
      <c r="AU82" s="13">
        <v>0</v>
      </c>
      <c r="AV82" s="13">
        <v>1</v>
      </c>
      <c r="AW82" s="13">
        <v>6</v>
      </c>
      <c r="AX82" s="13">
        <v>1</v>
      </c>
      <c r="AZ82" s="13">
        <v>1</v>
      </c>
      <c r="BA82" s="13">
        <v>6</v>
      </c>
      <c r="BB82" s="13">
        <v>2</v>
      </c>
      <c r="BD82" s="13">
        <v>2</v>
      </c>
      <c r="BF82" s="13">
        <v>3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1</v>
      </c>
      <c r="BT82" s="13">
        <v>29</v>
      </c>
      <c r="BU82" s="13">
        <v>1</v>
      </c>
      <c r="BV82" s="13">
        <v>1</v>
      </c>
      <c r="BX82" s="13">
        <v>30</v>
      </c>
      <c r="CA82" s="18"/>
      <c r="CB82" s="18"/>
      <c r="CC82" s="18"/>
      <c r="CD82" s="18"/>
      <c r="CE82" s="18"/>
      <c r="CF82" s="18"/>
      <c r="CG82" s="18"/>
      <c r="CH82" s="13">
        <v>2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 t="s">
        <v>656</v>
      </c>
      <c r="CX82" s="20" t="s">
        <v>657</v>
      </c>
      <c r="CY82" s="20" t="s">
        <v>658</v>
      </c>
      <c r="CZ82" s="20"/>
      <c r="DA82" s="20" t="s">
        <v>659</v>
      </c>
      <c r="DB82" s="19"/>
    </row>
    <row r="83" spans="1:106" s="13" customFormat="1">
      <c r="A83" s="84">
        <v>108</v>
      </c>
      <c r="B83" s="84">
        <v>1</v>
      </c>
      <c r="C83" s="13" t="s">
        <v>660</v>
      </c>
      <c r="D83" s="13" t="s">
        <v>36</v>
      </c>
      <c r="E83" s="14">
        <v>8592</v>
      </c>
      <c r="F83" s="13" t="s">
        <v>661</v>
      </c>
      <c r="G83" s="13" t="s">
        <v>661</v>
      </c>
      <c r="H83" s="13" t="s">
        <v>661</v>
      </c>
      <c r="I83" s="14">
        <v>36387</v>
      </c>
      <c r="J83" s="15">
        <f t="shared" si="2"/>
        <v>76</v>
      </c>
      <c r="K83" s="14">
        <v>36493</v>
      </c>
      <c r="L83" s="13">
        <v>4</v>
      </c>
      <c r="M83" s="14">
        <v>37055</v>
      </c>
      <c r="N83" s="15">
        <f t="shared" si="3"/>
        <v>21.946611909650922</v>
      </c>
      <c r="O83" s="16">
        <v>2</v>
      </c>
      <c r="Q83" s="13" t="s">
        <v>245</v>
      </c>
      <c r="R83" s="13" t="s">
        <v>190</v>
      </c>
      <c r="S83" s="13">
        <v>3</v>
      </c>
      <c r="T83" s="13">
        <v>2</v>
      </c>
      <c r="X83" s="13">
        <v>2</v>
      </c>
      <c r="Y83" s="13">
        <v>2</v>
      </c>
      <c r="AC83" s="13">
        <v>2</v>
      </c>
      <c r="AD83" s="13">
        <v>2</v>
      </c>
      <c r="AE83" s="13">
        <v>2</v>
      </c>
      <c r="AF83" s="13">
        <v>2</v>
      </c>
      <c r="AG83" s="13">
        <v>2</v>
      </c>
      <c r="AH83" s="13">
        <v>2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Q83" s="13">
        <v>1</v>
      </c>
      <c r="AR83" s="13">
        <v>1</v>
      </c>
      <c r="AS83" s="13">
        <v>0</v>
      </c>
      <c r="AT83" s="13">
        <v>1</v>
      </c>
      <c r="AU83" s="13">
        <v>0</v>
      </c>
      <c r="AV83" s="13">
        <v>1</v>
      </c>
      <c r="AW83" s="13">
        <v>0</v>
      </c>
      <c r="AX83" s="13">
        <v>1</v>
      </c>
      <c r="AY83" s="13">
        <v>3</v>
      </c>
      <c r="AZ83" s="13">
        <v>3</v>
      </c>
      <c r="BB83" s="13">
        <v>3</v>
      </c>
      <c r="BD83" s="13">
        <v>3</v>
      </c>
      <c r="BF83" s="13">
        <v>1</v>
      </c>
      <c r="BH83" s="17">
        <v>1</v>
      </c>
      <c r="BI83" s="13">
        <v>1</v>
      </c>
      <c r="BJ83" s="13">
        <v>1</v>
      </c>
      <c r="BK83" s="13">
        <v>1</v>
      </c>
      <c r="BL83" s="13">
        <v>1</v>
      </c>
      <c r="BN83" s="13">
        <v>2</v>
      </c>
      <c r="BS83" s="13">
        <v>1</v>
      </c>
      <c r="BT83" s="13">
        <v>38</v>
      </c>
      <c r="BU83" s="13">
        <v>1</v>
      </c>
      <c r="BV83" s="13">
        <v>3</v>
      </c>
      <c r="BX83" s="13">
        <v>34</v>
      </c>
      <c r="BY83" s="13">
        <v>1</v>
      </c>
      <c r="BZ83" s="13" t="s">
        <v>453</v>
      </c>
      <c r="CA83" s="18"/>
      <c r="CB83" s="18"/>
      <c r="CC83" s="18"/>
      <c r="CD83" s="18"/>
      <c r="CE83" s="18"/>
      <c r="CF83" s="18"/>
      <c r="CG83" s="18"/>
      <c r="CH83" s="13">
        <v>2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 t="s">
        <v>662</v>
      </c>
      <c r="CX83" s="20" t="s">
        <v>663</v>
      </c>
      <c r="CY83" s="20" t="s">
        <v>664</v>
      </c>
      <c r="CZ83" s="20"/>
      <c r="DA83" s="20" t="s">
        <v>665</v>
      </c>
      <c r="DB83" s="19"/>
    </row>
    <row r="84" spans="1:106" s="13" customFormat="1">
      <c r="A84" s="84">
        <v>109</v>
      </c>
      <c r="B84" s="84">
        <v>1</v>
      </c>
      <c r="C84" s="13" t="s">
        <v>666</v>
      </c>
      <c r="D84" s="13" t="s">
        <v>36</v>
      </c>
      <c r="E84" s="14">
        <v>12317</v>
      </c>
      <c r="F84" s="13" t="s">
        <v>667</v>
      </c>
      <c r="G84" s="13" t="s">
        <v>667</v>
      </c>
      <c r="H84" s="13" t="s">
        <v>667</v>
      </c>
      <c r="I84" s="14">
        <v>36499</v>
      </c>
      <c r="J84" s="15">
        <f t="shared" si="2"/>
        <v>66</v>
      </c>
      <c r="K84" s="14">
        <v>36552</v>
      </c>
      <c r="L84" s="13">
        <v>4</v>
      </c>
      <c r="M84" s="14">
        <v>36657</v>
      </c>
      <c r="N84" s="15">
        <f t="shared" si="3"/>
        <v>5.1909650924024637</v>
      </c>
      <c r="O84" s="16">
        <v>2</v>
      </c>
      <c r="Q84" s="13" t="s">
        <v>668</v>
      </c>
      <c r="R84" s="13" t="s">
        <v>669</v>
      </c>
      <c r="S84" s="13">
        <v>2</v>
      </c>
      <c r="T84" s="13">
        <v>2</v>
      </c>
      <c r="U84" s="13">
        <v>2</v>
      </c>
      <c r="X84" s="13">
        <v>2</v>
      </c>
      <c r="Y84" s="13">
        <v>2</v>
      </c>
      <c r="AC84" s="13">
        <v>2</v>
      </c>
      <c r="AD84" s="13">
        <v>2</v>
      </c>
      <c r="AE84" s="13">
        <v>2</v>
      </c>
      <c r="AF84" s="13">
        <v>2</v>
      </c>
      <c r="AG84" s="13">
        <v>2</v>
      </c>
      <c r="AH84" s="13">
        <v>2</v>
      </c>
      <c r="AI84" s="13">
        <v>2</v>
      </c>
      <c r="AJ84" s="13">
        <v>2</v>
      </c>
      <c r="AK84" s="13">
        <v>2</v>
      </c>
      <c r="AL84" s="13">
        <v>3</v>
      </c>
      <c r="AM84" s="13">
        <v>2</v>
      </c>
      <c r="AN84" s="13">
        <v>2</v>
      </c>
      <c r="AP84" s="13" t="s">
        <v>125</v>
      </c>
      <c r="AQ84" s="13">
        <v>1</v>
      </c>
      <c r="AR84" s="13">
        <v>1</v>
      </c>
      <c r="AS84" s="13">
        <v>2</v>
      </c>
      <c r="AT84" s="13">
        <v>1</v>
      </c>
      <c r="AU84" s="13">
        <v>1</v>
      </c>
      <c r="AV84" s="13">
        <v>2</v>
      </c>
      <c r="AX84" s="13">
        <v>1</v>
      </c>
      <c r="AY84" s="13">
        <v>1</v>
      </c>
      <c r="AZ84" s="13">
        <v>1</v>
      </c>
      <c r="BA84" s="13">
        <v>1</v>
      </c>
      <c r="BB84" s="13">
        <v>1</v>
      </c>
      <c r="BC84" s="13">
        <v>0</v>
      </c>
      <c r="BD84" s="13">
        <v>1</v>
      </c>
      <c r="BE84" s="13">
        <v>2</v>
      </c>
      <c r="BF84" s="13">
        <v>1</v>
      </c>
      <c r="BG84" s="13">
        <v>2</v>
      </c>
      <c r="BH84" s="17">
        <v>1</v>
      </c>
      <c r="BI84" s="13">
        <v>1</v>
      </c>
      <c r="BJ84" s="13">
        <v>1</v>
      </c>
      <c r="BK84" s="13">
        <v>1</v>
      </c>
      <c r="BL84" s="13">
        <v>1</v>
      </c>
      <c r="BN84" s="13">
        <v>2</v>
      </c>
      <c r="BQ84" s="13" t="s">
        <v>670</v>
      </c>
      <c r="BR84" s="13" t="s">
        <v>671</v>
      </c>
      <c r="BS84" s="13">
        <v>1</v>
      </c>
      <c r="BT84" s="13">
        <v>26</v>
      </c>
      <c r="BU84" s="13">
        <v>1</v>
      </c>
      <c r="BV84" s="13">
        <v>0</v>
      </c>
      <c r="BY84" s="13">
        <v>1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J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T84" s="13">
        <v>2</v>
      </c>
      <c r="CW84" s="19"/>
      <c r="CX84" s="20"/>
      <c r="CY84" s="20"/>
      <c r="CZ84" s="20"/>
      <c r="DA84" s="20" t="s">
        <v>192</v>
      </c>
      <c r="DB84" s="19"/>
    </row>
    <row r="85" spans="1:106" s="13" customFormat="1">
      <c r="A85" s="84">
        <v>110</v>
      </c>
      <c r="B85" s="84">
        <v>1</v>
      </c>
      <c r="C85" s="13" t="s">
        <v>672</v>
      </c>
      <c r="D85" s="13" t="s">
        <v>37</v>
      </c>
      <c r="E85" s="14">
        <v>15400</v>
      </c>
      <c r="F85" s="13" t="s">
        <v>673</v>
      </c>
      <c r="G85" s="13" t="s">
        <v>673</v>
      </c>
      <c r="H85" s="13" t="s">
        <v>673</v>
      </c>
      <c r="I85" s="14">
        <v>36469</v>
      </c>
      <c r="J85" s="15">
        <f t="shared" si="2"/>
        <v>57</v>
      </c>
      <c r="K85" s="14">
        <v>36482</v>
      </c>
      <c r="L85" s="13">
        <v>4</v>
      </c>
      <c r="M85" s="14">
        <v>37275</v>
      </c>
      <c r="N85" s="15">
        <f t="shared" si="3"/>
        <v>26.480492813141684</v>
      </c>
      <c r="O85" s="16">
        <v>1</v>
      </c>
      <c r="P85" s="13" t="s">
        <v>674</v>
      </c>
      <c r="Q85" s="13" t="s">
        <v>245</v>
      </c>
      <c r="R85" s="13" t="s">
        <v>190</v>
      </c>
      <c r="S85" s="13">
        <v>2</v>
      </c>
      <c r="T85" s="13">
        <v>1</v>
      </c>
      <c r="W85" s="13" t="s">
        <v>675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1</v>
      </c>
      <c r="AG85" s="13">
        <v>2</v>
      </c>
      <c r="AH85" s="13">
        <v>2</v>
      </c>
      <c r="AJ85" s="13">
        <v>2</v>
      </c>
      <c r="AK85" s="13">
        <v>1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0</v>
      </c>
      <c r="AV85" s="13">
        <v>1</v>
      </c>
      <c r="AW85" s="13">
        <v>1</v>
      </c>
      <c r="AX85" s="13">
        <v>1</v>
      </c>
      <c r="AY85" s="13">
        <v>2</v>
      </c>
      <c r="AZ85" s="13">
        <v>1</v>
      </c>
      <c r="BA85" s="13">
        <v>1</v>
      </c>
      <c r="BB85" s="13">
        <v>2</v>
      </c>
      <c r="BD85" s="13">
        <v>1</v>
      </c>
      <c r="BE85" s="13">
        <v>1</v>
      </c>
      <c r="BF85" s="13">
        <v>1</v>
      </c>
      <c r="BG85" s="13">
        <v>2</v>
      </c>
      <c r="BH85" s="17">
        <v>1</v>
      </c>
      <c r="BI85" s="13">
        <v>1</v>
      </c>
      <c r="BJ85" s="13">
        <v>1</v>
      </c>
      <c r="BK85" s="13">
        <v>1</v>
      </c>
      <c r="BL85" s="13">
        <v>1</v>
      </c>
      <c r="BN85" s="13">
        <v>2</v>
      </c>
      <c r="BQ85" s="13" t="s">
        <v>237</v>
      </c>
      <c r="BR85" s="13" t="s">
        <v>238</v>
      </c>
      <c r="BS85" s="13">
        <v>1</v>
      </c>
      <c r="BT85" s="13">
        <v>34</v>
      </c>
      <c r="BU85" s="13">
        <v>1</v>
      </c>
      <c r="BV85" s="13">
        <v>1</v>
      </c>
      <c r="BW85" s="13">
        <v>2</v>
      </c>
      <c r="BX85" s="13">
        <v>180</v>
      </c>
      <c r="BY85" s="13">
        <v>2</v>
      </c>
      <c r="BZ85" s="13" t="s">
        <v>312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W85" s="19" t="s">
        <v>676</v>
      </c>
      <c r="CX85" s="20" t="s">
        <v>678</v>
      </c>
      <c r="CY85" s="20" t="s">
        <v>680</v>
      </c>
      <c r="CZ85" s="20" t="s">
        <v>681</v>
      </c>
      <c r="DA85" s="20" t="s">
        <v>682</v>
      </c>
      <c r="DB85" s="19"/>
    </row>
    <row r="86" spans="1:106" s="13" customFormat="1">
      <c r="A86" s="84">
        <v>111</v>
      </c>
      <c r="B86" s="84">
        <v>1</v>
      </c>
      <c r="C86" s="13" t="s">
        <v>591</v>
      </c>
      <c r="D86" s="13" t="s">
        <v>36</v>
      </c>
      <c r="E86" s="14">
        <v>7330</v>
      </c>
      <c r="F86" s="13" t="s">
        <v>673</v>
      </c>
      <c r="G86" s="13" t="s">
        <v>673</v>
      </c>
      <c r="H86" s="13" t="s">
        <v>673</v>
      </c>
      <c r="I86" s="14">
        <v>35535</v>
      </c>
      <c r="J86" s="15">
        <f t="shared" si="2"/>
        <v>77</v>
      </c>
      <c r="K86" s="14">
        <v>36482</v>
      </c>
      <c r="L86" s="13">
        <v>4</v>
      </c>
      <c r="M86" s="14">
        <v>37248</v>
      </c>
      <c r="N86" s="15">
        <f t="shared" si="3"/>
        <v>56.279260780287473</v>
      </c>
      <c r="O86" s="16">
        <v>2</v>
      </c>
      <c r="Q86" s="13" t="s">
        <v>323</v>
      </c>
      <c r="R86" s="13" t="s">
        <v>190</v>
      </c>
      <c r="S86" s="13">
        <v>2</v>
      </c>
      <c r="T86" s="13">
        <v>2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1</v>
      </c>
      <c r="AN86" s="13">
        <v>2</v>
      </c>
      <c r="AO86" s="13" t="s">
        <v>683</v>
      </c>
      <c r="AQ86" s="13">
        <v>1</v>
      </c>
      <c r="AR86" s="13">
        <v>1</v>
      </c>
      <c r="AT86" s="13">
        <v>1</v>
      </c>
      <c r="AU86" s="13">
        <v>0</v>
      </c>
      <c r="AV86" s="13">
        <v>1</v>
      </c>
      <c r="AX86" s="13">
        <v>2</v>
      </c>
      <c r="AZ86" s="13">
        <v>3</v>
      </c>
      <c r="BB86" s="13">
        <v>2</v>
      </c>
      <c r="BD86" s="13">
        <v>2</v>
      </c>
      <c r="BF86" s="13">
        <v>1</v>
      </c>
      <c r="BG86" s="13">
        <v>6</v>
      </c>
      <c r="BH86" s="17">
        <v>3</v>
      </c>
      <c r="BI86" s="13">
        <v>1</v>
      </c>
      <c r="BJ86" s="13">
        <v>1</v>
      </c>
      <c r="BK86" s="13">
        <v>3</v>
      </c>
      <c r="BL86" s="13">
        <v>1</v>
      </c>
      <c r="BN86" s="13">
        <v>2</v>
      </c>
      <c r="BQ86" s="13" t="s">
        <v>237</v>
      </c>
      <c r="BR86" s="13" t="s">
        <v>238</v>
      </c>
      <c r="BS86" s="13">
        <v>1</v>
      </c>
      <c r="BT86" s="13">
        <v>38</v>
      </c>
      <c r="BU86" s="13">
        <v>1</v>
      </c>
      <c r="BV86" s="13">
        <v>2</v>
      </c>
      <c r="BW86" s="13">
        <v>1</v>
      </c>
      <c r="BX86" s="13">
        <v>7.7</v>
      </c>
      <c r="CA86" s="18"/>
      <c r="CB86" s="18"/>
      <c r="CC86" s="18"/>
      <c r="CD86" s="18"/>
      <c r="CE86" s="18"/>
      <c r="CF86" s="18"/>
      <c r="CG86" s="18"/>
      <c r="CH86" s="13">
        <v>2</v>
      </c>
      <c r="CW86" s="19" t="s">
        <v>684</v>
      </c>
      <c r="CX86" s="20" t="s">
        <v>685</v>
      </c>
      <c r="CY86" s="20" t="s">
        <v>686</v>
      </c>
      <c r="CZ86" s="20"/>
      <c r="DA86" s="20" t="s">
        <v>687</v>
      </c>
      <c r="DB86" s="19"/>
    </row>
    <row r="87" spans="1:106" s="13" customFormat="1">
      <c r="A87" s="84">
        <v>112</v>
      </c>
      <c r="B87" s="84">
        <v>1</v>
      </c>
      <c r="C87" s="13" t="s">
        <v>688</v>
      </c>
      <c r="D87" s="13" t="s">
        <v>36</v>
      </c>
      <c r="E87" s="14">
        <v>4431</v>
      </c>
      <c r="G87" s="13" t="s">
        <v>673</v>
      </c>
      <c r="H87" s="13" t="s">
        <v>673</v>
      </c>
      <c r="I87" s="14">
        <v>36175</v>
      </c>
      <c r="J87" s="15">
        <f t="shared" si="2"/>
        <v>86</v>
      </c>
      <c r="K87" s="14">
        <v>36201</v>
      </c>
      <c r="L87" s="13">
        <v>4</v>
      </c>
      <c r="M87" s="14">
        <v>36434</v>
      </c>
      <c r="N87" s="15">
        <f t="shared" si="3"/>
        <v>8.5092402464065717</v>
      </c>
      <c r="O87" s="16">
        <v>2</v>
      </c>
      <c r="Q87" s="13" t="s">
        <v>190</v>
      </c>
      <c r="S87" s="13">
        <v>2</v>
      </c>
      <c r="T87" s="13">
        <v>2</v>
      </c>
      <c r="X87" s="13">
        <v>1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1</v>
      </c>
      <c r="AH87" s="13">
        <v>2</v>
      </c>
      <c r="AJ87" s="13">
        <v>2</v>
      </c>
      <c r="AK87" s="13">
        <v>3</v>
      </c>
      <c r="AL87" s="13">
        <v>3</v>
      </c>
      <c r="AM87" s="13">
        <v>1</v>
      </c>
      <c r="AN87" s="13">
        <v>1</v>
      </c>
      <c r="AO87" s="13" t="s">
        <v>689</v>
      </c>
      <c r="AQ87" s="13">
        <v>1</v>
      </c>
      <c r="AR87" s="13">
        <v>1</v>
      </c>
      <c r="AS87" s="13">
        <v>3</v>
      </c>
      <c r="AT87" s="13">
        <v>1</v>
      </c>
      <c r="AU87" s="13">
        <v>0</v>
      </c>
      <c r="AV87" s="13">
        <v>2</v>
      </c>
      <c r="AX87" s="13">
        <v>2</v>
      </c>
      <c r="AZ87" s="13">
        <v>3</v>
      </c>
      <c r="BB87" s="13">
        <v>3</v>
      </c>
      <c r="BD87" s="13">
        <v>1</v>
      </c>
      <c r="BE87" s="13">
        <v>0</v>
      </c>
      <c r="BF87" s="13">
        <v>1</v>
      </c>
      <c r="BG87" s="13">
        <v>2</v>
      </c>
      <c r="BH87" s="17">
        <v>1</v>
      </c>
      <c r="BI87" s="13">
        <v>1</v>
      </c>
      <c r="BJ87" s="13">
        <v>1</v>
      </c>
      <c r="BK87" s="13">
        <v>3</v>
      </c>
      <c r="BL87" s="13">
        <v>1</v>
      </c>
      <c r="BN87" s="13">
        <v>2</v>
      </c>
      <c r="BQ87" s="13" t="s">
        <v>237</v>
      </c>
      <c r="BR87" s="13" t="s">
        <v>238</v>
      </c>
      <c r="BS87" s="13">
        <v>2</v>
      </c>
      <c r="BT87" s="13">
        <v>53</v>
      </c>
      <c r="BU87" s="13">
        <v>1</v>
      </c>
      <c r="BV87" s="13">
        <v>1</v>
      </c>
      <c r="BW87" s="13">
        <v>2</v>
      </c>
      <c r="BX87" s="13">
        <v>88.4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/>
      <c r="CX87" s="20"/>
      <c r="CY87" s="20"/>
      <c r="CZ87" s="20"/>
      <c r="DA87" s="20" t="s">
        <v>192</v>
      </c>
      <c r="DB87" s="19"/>
    </row>
    <row r="88" spans="1:106" s="13" customFormat="1">
      <c r="A88" s="84">
        <v>113</v>
      </c>
      <c r="B88" s="84">
        <v>1</v>
      </c>
      <c r="C88" s="13" t="s">
        <v>286</v>
      </c>
      <c r="D88" s="13" t="s">
        <v>36</v>
      </c>
      <c r="E88" s="14">
        <v>5677</v>
      </c>
      <c r="F88" s="13" t="s">
        <v>673</v>
      </c>
      <c r="G88" s="13" t="s">
        <v>673</v>
      </c>
      <c r="H88" s="13" t="s">
        <v>673</v>
      </c>
      <c r="I88" s="14">
        <v>36234</v>
      </c>
      <c r="J88" s="15">
        <f t="shared" si="2"/>
        <v>83</v>
      </c>
      <c r="K88" s="14">
        <v>36255</v>
      </c>
      <c r="L88" s="13">
        <v>4</v>
      </c>
      <c r="M88" s="14">
        <v>36295</v>
      </c>
      <c r="N88" s="15">
        <f t="shared" si="3"/>
        <v>2.0041067761806981</v>
      </c>
      <c r="O88" s="16">
        <v>2</v>
      </c>
      <c r="Q88" s="13" t="s">
        <v>180</v>
      </c>
      <c r="R88" s="13" t="s">
        <v>181</v>
      </c>
      <c r="S88" s="13">
        <v>2</v>
      </c>
      <c r="T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J88" s="13">
        <v>2</v>
      </c>
      <c r="AK88" s="13">
        <v>3</v>
      </c>
      <c r="AL88" s="13">
        <v>3</v>
      </c>
      <c r="AM88" s="13">
        <v>3</v>
      </c>
      <c r="AN88" s="13">
        <v>2</v>
      </c>
      <c r="AQ88" s="13">
        <v>1</v>
      </c>
      <c r="AR88" s="13">
        <v>1</v>
      </c>
      <c r="AS88" s="13">
        <v>0</v>
      </c>
      <c r="AT88" s="13">
        <v>1</v>
      </c>
      <c r="AU88" s="13">
        <v>1</v>
      </c>
      <c r="AV88" s="13">
        <v>1</v>
      </c>
      <c r="AW88" s="13">
        <v>0</v>
      </c>
      <c r="AX88" s="13">
        <v>2</v>
      </c>
      <c r="AZ88" s="13">
        <v>2</v>
      </c>
      <c r="BB88" s="13">
        <v>2</v>
      </c>
      <c r="BD88" s="13">
        <v>2</v>
      </c>
      <c r="BF88" s="13">
        <v>1</v>
      </c>
      <c r="BG88" s="13">
        <v>1</v>
      </c>
      <c r="BH88" s="17">
        <v>1</v>
      </c>
      <c r="BI88" s="13">
        <v>1</v>
      </c>
      <c r="BJ88" s="13">
        <v>1</v>
      </c>
      <c r="BK88" s="13">
        <v>3</v>
      </c>
      <c r="BL88" s="13">
        <v>2</v>
      </c>
      <c r="BS88" s="13">
        <v>2</v>
      </c>
      <c r="BT88" s="13">
        <v>50</v>
      </c>
      <c r="BU88" s="13">
        <v>1</v>
      </c>
      <c r="BV88" s="13">
        <v>0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W88" s="19"/>
      <c r="CX88" s="20"/>
      <c r="CY88" s="20"/>
      <c r="CZ88" s="20"/>
      <c r="DA88" s="20" t="s">
        <v>192</v>
      </c>
      <c r="DB88" s="19"/>
    </row>
    <row r="89" spans="1:106" s="13" customFormat="1">
      <c r="A89" s="84">
        <v>114</v>
      </c>
      <c r="B89" s="84">
        <v>1</v>
      </c>
      <c r="C89" s="13" t="s">
        <v>690</v>
      </c>
      <c r="D89" s="13" t="s">
        <v>36</v>
      </c>
      <c r="E89" s="14">
        <v>7580</v>
      </c>
      <c r="F89" s="13" t="s">
        <v>691</v>
      </c>
      <c r="G89" s="13" t="s">
        <v>691</v>
      </c>
      <c r="H89" s="13" t="s">
        <v>691</v>
      </c>
      <c r="I89" s="14">
        <v>36022</v>
      </c>
      <c r="J89" s="15">
        <f t="shared" si="2"/>
        <v>77</v>
      </c>
      <c r="K89" s="14">
        <v>36208</v>
      </c>
      <c r="L89" s="13">
        <v>4</v>
      </c>
      <c r="M89" s="14">
        <v>36344</v>
      </c>
      <c r="N89" s="15">
        <f t="shared" si="3"/>
        <v>10.57905544147844</v>
      </c>
      <c r="O89" s="16">
        <v>2</v>
      </c>
      <c r="Q89" s="13" t="s">
        <v>692</v>
      </c>
      <c r="R89" s="13" t="s">
        <v>693</v>
      </c>
      <c r="S89" s="13">
        <v>3</v>
      </c>
      <c r="T89" s="13">
        <v>2</v>
      </c>
      <c r="X89" s="13">
        <v>2</v>
      </c>
      <c r="Y89" s="13">
        <v>2</v>
      </c>
      <c r="AC89" s="13">
        <v>2</v>
      </c>
      <c r="AD89" s="13">
        <v>2</v>
      </c>
      <c r="AE89" s="13">
        <v>2</v>
      </c>
      <c r="AF89" s="13">
        <v>2</v>
      </c>
      <c r="AG89" s="13">
        <v>2</v>
      </c>
      <c r="AH89" s="13">
        <v>2</v>
      </c>
      <c r="AJ89" s="13">
        <v>2</v>
      </c>
      <c r="AK89" s="13">
        <v>2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6</v>
      </c>
      <c r="AT89" s="13">
        <v>1</v>
      </c>
      <c r="AU89" s="13">
        <v>0</v>
      </c>
      <c r="AV89" s="13">
        <v>1</v>
      </c>
      <c r="AW89" s="13">
        <v>6</v>
      </c>
      <c r="AX89" s="13">
        <v>1</v>
      </c>
      <c r="AZ89" s="13">
        <v>1</v>
      </c>
      <c r="BA89" s="13">
        <v>6</v>
      </c>
      <c r="BB89" s="13">
        <v>1</v>
      </c>
      <c r="BC89" s="13">
        <v>7</v>
      </c>
      <c r="BD89" s="13">
        <v>1</v>
      </c>
      <c r="BE89" s="13">
        <v>0</v>
      </c>
      <c r="BF89" s="13">
        <v>1</v>
      </c>
      <c r="BG89" s="13">
        <v>8</v>
      </c>
      <c r="BH89" s="17">
        <v>1</v>
      </c>
      <c r="BI89" s="13">
        <v>1</v>
      </c>
      <c r="BJ89" s="13">
        <v>1</v>
      </c>
      <c r="BK89" s="13">
        <v>2</v>
      </c>
      <c r="BL89" s="13">
        <v>1</v>
      </c>
      <c r="BN89" s="13">
        <v>2</v>
      </c>
      <c r="BQ89" s="13" t="s">
        <v>694</v>
      </c>
      <c r="BR89" s="13" t="s">
        <v>695</v>
      </c>
      <c r="CA89" s="18"/>
      <c r="CB89" s="18"/>
      <c r="CC89" s="18"/>
      <c r="CD89" s="18"/>
      <c r="CE89" s="18"/>
      <c r="CF89" s="18"/>
      <c r="CG89" s="18"/>
      <c r="CH89" s="13">
        <v>2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/>
      <c r="CX89" s="20"/>
      <c r="CY89" s="20"/>
      <c r="CZ89" s="20"/>
      <c r="DA89" s="20" t="s">
        <v>192</v>
      </c>
      <c r="DB89" s="19"/>
    </row>
    <row r="90" spans="1:106" s="13" customFormat="1">
      <c r="A90" s="84">
        <v>115</v>
      </c>
      <c r="B90" s="84">
        <v>1</v>
      </c>
      <c r="C90" s="13" t="s">
        <v>696</v>
      </c>
      <c r="D90" s="13" t="s">
        <v>36</v>
      </c>
      <c r="E90" s="14">
        <v>8563</v>
      </c>
      <c r="F90" s="13" t="s">
        <v>697</v>
      </c>
      <c r="G90" s="13" t="s">
        <v>697</v>
      </c>
      <c r="H90" s="13" t="s">
        <v>697</v>
      </c>
      <c r="I90" s="14">
        <v>36175</v>
      </c>
      <c r="J90" s="15">
        <f t="shared" si="2"/>
        <v>75</v>
      </c>
      <c r="K90" s="14">
        <v>36222</v>
      </c>
      <c r="L90" s="13">
        <v>4</v>
      </c>
      <c r="M90" s="14">
        <v>36529</v>
      </c>
      <c r="N90" s="15">
        <f t="shared" si="3"/>
        <v>11.630390143737166</v>
      </c>
      <c r="O90" s="16">
        <v>2</v>
      </c>
      <c r="Q90" s="13" t="s">
        <v>245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J90" s="13">
        <v>3</v>
      </c>
      <c r="AK90" s="13">
        <v>3</v>
      </c>
      <c r="AL90" s="13">
        <v>3</v>
      </c>
      <c r="AM90" s="13">
        <v>1</v>
      </c>
      <c r="AN90" s="13">
        <v>1</v>
      </c>
      <c r="AO90" s="13" t="s">
        <v>698</v>
      </c>
      <c r="AQ90" s="13">
        <v>1</v>
      </c>
      <c r="AR90" s="13">
        <v>1</v>
      </c>
      <c r="AS90" s="13">
        <v>5</v>
      </c>
      <c r="AT90" s="13">
        <v>1</v>
      </c>
      <c r="AU90" s="13">
        <v>4</v>
      </c>
      <c r="AZ90" s="13">
        <v>1</v>
      </c>
      <c r="BA90" s="13">
        <v>0</v>
      </c>
      <c r="BB90" s="13">
        <v>3</v>
      </c>
      <c r="BD90" s="13">
        <v>3</v>
      </c>
      <c r="BF90" s="13">
        <v>1</v>
      </c>
      <c r="BG90" s="13">
        <v>6</v>
      </c>
      <c r="BH90" s="17">
        <v>2</v>
      </c>
      <c r="BI90" s="13">
        <v>1</v>
      </c>
      <c r="BJ90" s="13">
        <v>1</v>
      </c>
      <c r="BK90" s="13">
        <v>1</v>
      </c>
      <c r="BL90" s="13">
        <v>1</v>
      </c>
      <c r="BN90" s="13">
        <v>2</v>
      </c>
      <c r="BQ90" s="13" t="s">
        <v>699</v>
      </c>
      <c r="BR90" s="13" t="s">
        <v>271</v>
      </c>
      <c r="BS90" s="13">
        <v>2</v>
      </c>
      <c r="BT90" s="13">
        <v>58</v>
      </c>
      <c r="BU90" s="13">
        <v>1</v>
      </c>
      <c r="BV90" s="13">
        <v>0</v>
      </c>
      <c r="BW90" s="13">
        <v>2</v>
      </c>
      <c r="BX90" s="13">
        <v>77</v>
      </c>
      <c r="BY90" s="13">
        <v>2</v>
      </c>
      <c r="CA90" s="18"/>
      <c r="CB90" s="18"/>
      <c r="CC90" s="18"/>
      <c r="CD90" s="18"/>
      <c r="CE90" s="18"/>
      <c r="CF90" s="18"/>
      <c r="CG90" s="18"/>
      <c r="CH90" s="13">
        <v>1</v>
      </c>
      <c r="CI90" s="13">
        <v>1</v>
      </c>
      <c r="CK90" s="13">
        <v>1</v>
      </c>
      <c r="CL90" s="13">
        <v>1</v>
      </c>
      <c r="CM90" s="13">
        <v>1</v>
      </c>
      <c r="CN90" s="13">
        <v>1</v>
      </c>
      <c r="CO90" s="13">
        <v>1</v>
      </c>
      <c r="CP90" s="13">
        <v>1</v>
      </c>
      <c r="CQ90" s="13">
        <v>1</v>
      </c>
      <c r="CR90" s="13">
        <v>1</v>
      </c>
      <c r="CW90" s="19" t="s">
        <v>700</v>
      </c>
      <c r="CX90" s="20" t="s">
        <v>701</v>
      </c>
      <c r="CY90" s="20" t="s">
        <v>702</v>
      </c>
      <c r="CZ90" s="20"/>
      <c r="DA90" s="20" t="s">
        <v>703</v>
      </c>
      <c r="DB90" s="19"/>
    </row>
    <row r="91" spans="1:106" s="13" customFormat="1">
      <c r="A91" s="84">
        <v>116</v>
      </c>
      <c r="B91" s="84">
        <v>1</v>
      </c>
      <c r="C91" s="13" t="s">
        <v>704</v>
      </c>
      <c r="D91" s="13" t="s">
        <v>37</v>
      </c>
      <c r="E91" s="14">
        <v>7489</v>
      </c>
      <c r="F91" s="13" t="s">
        <v>697</v>
      </c>
      <c r="G91" s="13" t="s">
        <v>697</v>
      </c>
      <c r="H91" s="13" t="s">
        <v>697</v>
      </c>
      <c r="I91" s="14">
        <v>36387</v>
      </c>
      <c r="J91" s="15">
        <f t="shared" si="2"/>
        <v>79</v>
      </c>
      <c r="K91" s="14">
        <v>36395</v>
      </c>
      <c r="L91" s="13">
        <v>4</v>
      </c>
      <c r="M91" s="14">
        <v>36480</v>
      </c>
      <c r="N91" s="15">
        <f t="shared" si="3"/>
        <v>3.055441478439425</v>
      </c>
      <c r="O91" s="16">
        <v>2</v>
      </c>
      <c r="S91" s="13">
        <v>3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3</v>
      </c>
      <c r="AK91" s="13">
        <v>3</v>
      </c>
      <c r="AL91" s="13">
        <v>3</v>
      </c>
      <c r="AM91" s="13">
        <v>3</v>
      </c>
      <c r="AN91" s="13">
        <v>3</v>
      </c>
      <c r="AQ91" s="13">
        <v>1</v>
      </c>
      <c r="AR91" s="13">
        <v>1</v>
      </c>
      <c r="AS91" s="13">
        <v>2</v>
      </c>
      <c r="AT91" s="13">
        <v>1</v>
      </c>
      <c r="AU91" s="13">
        <v>0</v>
      </c>
      <c r="AV91" s="13">
        <v>1</v>
      </c>
      <c r="AW91" s="13">
        <v>2</v>
      </c>
      <c r="AX91" s="13">
        <v>1</v>
      </c>
      <c r="AY91" s="13">
        <v>2</v>
      </c>
      <c r="AZ91" s="13">
        <v>3</v>
      </c>
      <c r="BB91" s="13">
        <v>3</v>
      </c>
      <c r="BD91" s="13">
        <v>3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270</v>
      </c>
      <c r="BR91" s="13" t="s">
        <v>271</v>
      </c>
      <c r="BS91" s="13">
        <v>2</v>
      </c>
      <c r="BT91" s="13">
        <v>52</v>
      </c>
      <c r="BU91" s="13">
        <v>2</v>
      </c>
      <c r="BV91" s="13">
        <v>138</v>
      </c>
      <c r="BW91" s="13">
        <v>2</v>
      </c>
      <c r="BX91" s="13">
        <v>36</v>
      </c>
      <c r="BY91" s="13">
        <v>2</v>
      </c>
      <c r="CA91" s="18"/>
      <c r="CB91" s="18"/>
      <c r="CC91" s="18"/>
      <c r="CD91" s="18"/>
      <c r="CE91" s="18"/>
      <c r="CF91" s="18"/>
      <c r="CG91" s="18"/>
      <c r="CH91" s="13">
        <v>1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 t="s">
        <v>700</v>
      </c>
      <c r="CX91" s="20" t="s">
        <v>701</v>
      </c>
      <c r="CY91" s="20" t="s">
        <v>702</v>
      </c>
      <c r="CZ91" s="20"/>
      <c r="DA91" s="20" t="s">
        <v>703</v>
      </c>
      <c r="DB91" s="19"/>
    </row>
    <row r="92" spans="1:106" s="13" customFormat="1">
      <c r="A92" s="84">
        <v>117</v>
      </c>
      <c r="B92" s="84">
        <v>1</v>
      </c>
      <c r="C92" s="13" t="s">
        <v>705</v>
      </c>
      <c r="D92" s="13" t="s">
        <v>36</v>
      </c>
      <c r="E92" s="14">
        <v>13082</v>
      </c>
      <c r="F92" s="13" t="s">
        <v>697</v>
      </c>
      <c r="G92" s="13" t="s">
        <v>697</v>
      </c>
      <c r="H92" s="13" t="s">
        <v>697</v>
      </c>
      <c r="I92" s="14">
        <v>36387</v>
      </c>
      <c r="J92" s="15">
        <f t="shared" si="2"/>
        <v>63</v>
      </c>
      <c r="K92" s="14">
        <v>36419</v>
      </c>
      <c r="L92" s="13">
        <v>4</v>
      </c>
      <c r="M92" s="14">
        <v>37387</v>
      </c>
      <c r="N92" s="15">
        <f t="shared" si="3"/>
        <v>32.854209445585212</v>
      </c>
      <c r="O92" s="16">
        <v>2</v>
      </c>
      <c r="Q92" s="13" t="s">
        <v>245</v>
      </c>
      <c r="R92" s="13" t="s">
        <v>266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1</v>
      </c>
      <c r="AM92" s="13">
        <v>2</v>
      </c>
      <c r="AN92" s="13">
        <v>1</v>
      </c>
      <c r="AO92" s="13" t="s">
        <v>706</v>
      </c>
      <c r="AQ92" s="13">
        <v>1</v>
      </c>
      <c r="AR92" s="13">
        <v>1</v>
      </c>
      <c r="AS92" s="13">
        <v>2</v>
      </c>
      <c r="AT92" s="13">
        <v>1</v>
      </c>
      <c r="AU92" s="13">
        <v>0</v>
      </c>
      <c r="AV92" s="13">
        <v>1</v>
      </c>
      <c r="AW92" s="13">
        <v>0</v>
      </c>
      <c r="AX92" s="13">
        <v>1</v>
      </c>
      <c r="AY92" s="13">
        <v>0</v>
      </c>
      <c r="AZ92" s="13">
        <v>3</v>
      </c>
      <c r="BB92" s="13">
        <v>3</v>
      </c>
      <c r="BD92" s="13">
        <v>1</v>
      </c>
      <c r="BE92" s="13">
        <v>0</v>
      </c>
      <c r="BF92" s="13">
        <v>1</v>
      </c>
      <c r="BG92" s="13">
        <v>3</v>
      </c>
      <c r="BH92" s="17">
        <v>1</v>
      </c>
      <c r="BI92" s="13">
        <v>1</v>
      </c>
      <c r="BJ92" s="13">
        <v>1</v>
      </c>
      <c r="BK92" s="13">
        <v>1</v>
      </c>
      <c r="BL92" s="13">
        <v>1</v>
      </c>
      <c r="BN92" s="13">
        <v>2</v>
      </c>
      <c r="BQ92" s="13" t="s">
        <v>270</v>
      </c>
      <c r="BR92" s="13" t="s">
        <v>271</v>
      </c>
      <c r="BS92" s="13">
        <v>1</v>
      </c>
      <c r="BT92" s="13">
        <v>28</v>
      </c>
      <c r="BU92" s="13">
        <v>1</v>
      </c>
      <c r="BV92" s="13">
        <v>1</v>
      </c>
      <c r="BW92" s="13">
        <v>2</v>
      </c>
      <c r="BX92" s="13">
        <v>56</v>
      </c>
      <c r="BY92" s="13">
        <v>2</v>
      </c>
      <c r="BZ92" s="24" t="s">
        <v>707</v>
      </c>
      <c r="CA92" s="25"/>
      <c r="CB92" s="25"/>
      <c r="CC92" s="18"/>
      <c r="CD92" s="25"/>
      <c r="CE92" s="25"/>
      <c r="CF92" s="25"/>
      <c r="CG92" s="25"/>
      <c r="CH92" s="13">
        <v>2</v>
      </c>
      <c r="CI92" s="13">
        <v>1</v>
      </c>
      <c r="CJ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U92" s="13" t="s">
        <v>708</v>
      </c>
      <c r="CW92" s="19"/>
      <c r="CX92" s="20"/>
      <c r="CY92" s="20"/>
      <c r="CZ92" s="20"/>
      <c r="DA92" s="20" t="s">
        <v>192</v>
      </c>
      <c r="DB92" s="19"/>
    </row>
    <row r="93" spans="1:106" s="13" customFormat="1">
      <c r="A93" s="84">
        <v>118</v>
      </c>
      <c r="B93" s="84">
        <v>1</v>
      </c>
      <c r="C93" s="13" t="s">
        <v>709</v>
      </c>
      <c r="D93" s="13" t="s">
        <v>36</v>
      </c>
      <c r="E93" s="14">
        <v>6747</v>
      </c>
      <c r="F93" s="13" t="s">
        <v>691</v>
      </c>
      <c r="H93" s="13" t="s">
        <v>710</v>
      </c>
      <c r="I93" s="14">
        <v>36234</v>
      </c>
      <c r="J93" s="15">
        <f t="shared" si="2"/>
        <v>80</v>
      </c>
      <c r="K93" s="14">
        <v>36269</v>
      </c>
      <c r="L93" s="13">
        <v>4</v>
      </c>
      <c r="M93" s="14">
        <v>36948</v>
      </c>
      <c r="N93" s="15">
        <f t="shared" si="3"/>
        <v>23.457905544147845</v>
      </c>
      <c r="O93" s="16">
        <v>3</v>
      </c>
      <c r="S93" s="13">
        <v>3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3</v>
      </c>
      <c r="AJ93" s="13">
        <v>3</v>
      </c>
      <c r="AK93" s="13">
        <v>3</v>
      </c>
      <c r="AL93" s="13">
        <v>3</v>
      </c>
      <c r="AM93" s="13">
        <v>3</v>
      </c>
      <c r="AN93" s="13">
        <v>1</v>
      </c>
      <c r="AQ93" s="13">
        <v>1</v>
      </c>
      <c r="AR93" s="13">
        <v>1</v>
      </c>
      <c r="AS93" s="13">
        <v>1</v>
      </c>
      <c r="AT93" s="13">
        <v>1</v>
      </c>
      <c r="AU93" s="13">
        <v>0</v>
      </c>
      <c r="AV93" s="13">
        <v>1</v>
      </c>
      <c r="AW93" s="13">
        <v>1</v>
      </c>
      <c r="AX93" s="13">
        <v>1</v>
      </c>
      <c r="AY93" s="13">
        <v>1</v>
      </c>
      <c r="AZ93" s="13">
        <v>3</v>
      </c>
      <c r="BB93" s="13">
        <v>3</v>
      </c>
      <c r="BD93" s="13">
        <v>3</v>
      </c>
      <c r="BF93" s="13">
        <v>1</v>
      </c>
      <c r="BG93" s="13">
        <v>7</v>
      </c>
      <c r="BH93" s="17">
        <v>1</v>
      </c>
      <c r="BI93" s="13">
        <v>1</v>
      </c>
      <c r="BJ93" s="13">
        <v>1</v>
      </c>
      <c r="BK93" s="13">
        <v>1</v>
      </c>
      <c r="BL93" s="13">
        <v>2</v>
      </c>
      <c r="BS93" s="13">
        <v>1</v>
      </c>
      <c r="BT93" s="13">
        <v>28</v>
      </c>
      <c r="BU93" s="13">
        <v>1</v>
      </c>
      <c r="BV93" s="13">
        <v>2</v>
      </c>
      <c r="BW93" s="13">
        <v>2</v>
      </c>
      <c r="BX93" s="13">
        <v>43.7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 t="s">
        <v>711</v>
      </c>
      <c r="CX93" s="20" t="s">
        <v>712</v>
      </c>
      <c r="CY93" s="20" t="s">
        <v>713</v>
      </c>
      <c r="CZ93" s="20"/>
      <c r="DA93" s="20" t="s">
        <v>714</v>
      </c>
      <c r="DB93" s="19"/>
    </row>
    <row r="94" spans="1:106" s="13" customFormat="1">
      <c r="A94" s="84">
        <v>120</v>
      </c>
      <c r="B94" s="84">
        <v>1</v>
      </c>
      <c r="C94" s="13" t="s">
        <v>715</v>
      </c>
      <c r="D94" s="13" t="s">
        <v>37</v>
      </c>
      <c r="E94" s="14">
        <v>16939</v>
      </c>
      <c r="F94" s="13" t="s">
        <v>710</v>
      </c>
      <c r="H94" s="13" t="s">
        <v>710</v>
      </c>
      <c r="I94" s="14">
        <v>36022</v>
      </c>
      <c r="J94" s="15">
        <f t="shared" si="2"/>
        <v>52</v>
      </c>
      <c r="K94" s="14">
        <v>36229</v>
      </c>
      <c r="L94" s="13">
        <v>4</v>
      </c>
      <c r="M94" s="14">
        <v>36510</v>
      </c>
      <c r="N94" s="15">
        <f t="shared" si="3"/>
        <v>16.032854209445585</v>
      </c>
      <c r="O94" s="16">
        <v>2</v>
      </c>
      <c r="Q94" s="13" t="s">
        <v>716</v>
      </c>
      <c r="S94" s="13">
        <v>3</v>
      </c>
      <c r="T94" s="13">
        <v>2</v>
      </c>
      <c r="X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H94" s="13">
        <v>2</v>
      </c>
      <c r="AJ94" s="13">
        <v>3</v>
      </c>
      <c r="AK94" s="13">
        <v>3</v>
      </c>
      <c r="AL94" s="13">
        <v>3</v>
      </c>
      <c r="AM94" s="13">
        <v>3</v>
      </c>
      <c r="AN94" s="13">
        <v>2</v>
      </c>
      <c r="AQ94" s="13">
        <v>1</v>
      </c>
      <c r="AR94" s="13">
        <v>1</v>
      </c>
      <c r="AS94" s="13">
        <v>7</v>
      </c>
      <c r="AT94" s="13">
        <v>1</v>
      </c>
      <c r="AU94" s="13">
        <v>0</v>
      </c>
      <c r="AV94" s="13">
        <v>1</v>
      </c>
      <c r="AW94" s="13">
        <v>7</v>
      </c>
      <c r="AX94" s="13">
        <v>1</v>
      </c>
      <c r="AY94" s="13">
        <v>7</v>
      </c>
      <c r="AZ94" s="13">
        <v>3</v>
      </c>
      <c r="BB94" s="13">
        <v>3</v>
      </c>
      <c r="BD94" s="13">
        <v>1</v>
      </c>
      <c r="BE94" s="13">
        <v>0</v>
      </c>
      <c r="BF94" s="13">
        <v>1</v>
      </c>
      <c r="BG94" s="13">
        <v>12</v>
      </c>
      <c r="BH94" s="17">
        <v>1</v>
      </c>
      <c r="BI94" s="13">
        <v>1</v>
      </c>
      <c r="BJ94" s="13">
        <v>1</v>
      </c>
      <c r="BK94" s="13">
        <v>1</v>
      </c>
      <c r="BL94" s="13">
        <v>2</v>
      </c>
      <c r="BS94" s="13">
        <v>2</v>
      </c>
      <c r="BT94" s="13">
        <v>53</v>
      </c>
      <c r="BU94" s="13">
        <v>2</v>
      </c>
      <c r="BV94" s="13">
        <v>44</v>
      </c>
      <c r="BW94" s="13">
        <v>1</v>
      </c>
      <c r="BX94" s="13">
        <v>2.8</v>
      </c>
      <c r="CA94" s="18"/>
      <c r="CB94" s="18"/>
      <c r="CC94" s="18"/>
      <c r="CD94" s="18"/>
      <c r="CE94" s="18"/>
      <c r="CF94" s="18"/>
      <c r="CG94" s="18"/>
      <c r="CH94" s="13">
        <v>2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/>
      <c r="CX94" s="20"/>
      <c r="CY94" s="20"/>
      <c r="CZ94" s="20"/>
      <c r="DA94" s="20" t="s">
        <v>192</v>
      </c>
      <c r="DB94" s="19"/>
    </row>
    <row r="95" spans="1:106" s="13" customFormat="1">
      <c r="A95" s="84">
        <v>122</v>
      </c>
      <c r="B95" s="84">
        <v>1</v>
      </c>
      <c r="C95" s="13" t="s">
        <v>469</v>
      </c>
      <c r="D95" s="13" t="s">
        <v>37</v>
      </c>
      <c r="E95" s="14">
        <v>16679</v>
      </c>
      <c r="F95" s="13" t="s">
        <v>370</v>
      </c>
      <c r="G95" s="13" t="s">
        <v>370</v>
      </c>
      <c r="H95" s="13" t="s">
        <v>370</v>
      </c>
      <c r="I95" s="14">
        <v>36418</v>
      </c>
      <c r="J95" s="15">
        <f t="shared" si="2"/>
        <v>54</v>
      </c>
      <c r="K95" s="14">
        <v>36440</v>
      </c>
      <c r="L95" s="13">
        <v>4</v>
      </c>
      <c r="M95" s="14">
        <v>36692</v>
      </c>
      <c r="N95" s="15">
        <f t="shared" si="3"/>
        <v>9.0020533880903493</v>
      </c>
      <c r="O95" s="16">
        <v>2</v>
      </c>
      <c r="Q95" s="13" t="s">
        <v>717</v>
      </c>
      <c r="R95" s="13" t="s">
        <v>190</v>
      </c>
      <c r="S95" s="13">
        <v>2</v>
      </c>
      <c r="T95" s="13">
        <v>2</v>
      </c>
      <c r="X95" s="13">
        <v>2</v>
      </c>
      <c r="Y95" s="13">
        <v>2</v>
      </c>
      <c r="AH95" s="13">
        <v>2</v>
      </c>
      <c r="AJ95" s="13">
        <v>2</v>
      </c>
      <c r="AK95" s="13">
        <v>2</v>
      </c>
      <c r="AL95" s="13">
        <v>2</v>
      </c>
      <c r="AM95" s="13">
        <v>2</v>
      </c>
      <c r="AN95" s="13">
        <v>2</v>
      </c>
      <c r="AQ95" s="13">
        <v>1</v>
      </c>
      <c r="AR95" s="13">
        <v>1</v>
      </c>
      <c r="AS95" s="13">
        <v>2</v>
      </c>
      <c r="AT95" s="13">
        <v>1</v>
      </c>
      <c r="AU95" s="13">
        <v>1</v>
      </c>
      <c r="AV95" s="13">
        <v>1</v>
      </c>
      <c r="AW95" s="13">
        <v>1</v>
      </c>
      <c r="AX95" s="13">
        <v>2</v>
      </c>
      <c r="AZ95" s="13">
        <v>1</v>
      </c>
      <c r="BA95" s="13">
        <v>1</v>
      </c>
      <c r="BB95" s="13">
        <v>2</v>
      </c>
      <c r="BD95" s="13">
        <v>2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2</v>
      </c>
      <c r="BL95" s="13">
        <v>1</v>
      </c>
      <c r="BN95" s="13">
        <v>2</v>
      </c>
      <c r="BS95" s="13">
        <v>2</v>
      </c>
      <c r="BT95" s="13">
        <v>106</v>
      </c>
      <c r="BU95" s="13">
        <v>1</v>
      </c>
      <c r="BV95" s="13">
        <v>0</v>
      </c>
      <c r="BW95" s="13">
        <v>2</v>
      </c>
      <c r="BX95" s="13">
        <v>15.2</v>
      </c>
      <c r="BY95" s="13">
        <v>2</v>
      </c>
      <c r="BZ95" s="13" t="s">
        <v>453</v>
      </c>
      <c r="CA95" s="18"/>
      <c r="CB95" s="18"/>
      <c r="CC95" s="18"/>
      <c r="CD95" s="18"/>
      <c r="CE95" s="18"/>
      <c r="CF95" s="18"/>
      <c r="CG95" s="18"/>
      <c r="CH95" s="13">
        <v>2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718</v>
      </c>
      <c r="CX95" s="20" t="s">
        <v>719</v>
      </c>
      <c r="CY95" s="20" t="s">
        <v>720</v>
      </c>
      <c r="CZ95" s="20"/>
      <c r="DA95" s="20" t="s">
        <v>721</v>
      </c>
      <c r="DB95" s="19"/>
    </row>
    <row r="96" spans="1:106" s="13" customFormat="1">
      <c r="A96" s="84">
        <v>123</v>
      </c>
      <c r="B96" s="84">
        <v>1</v>
      </c>
      <c r="C96" s="13" t="s">
        <v>722</v>
      </c>
      <c r="D96" s="13" t="s">
        <v>36</v>
      </c>
      <c r="E96" s="14">
        <v>5481</v>
      </c>
      <c r="G96" s="13" t="s">
        <v>370</v>
      </c>
      <c r="H96" s="13" t="s">
        <v>370</v>
      </c>
      <c r="I96" s="14">
        <v>36255</v>
      </c>
      <c r="J96" s="15">
        <f t="shared" si="2"/>
        <v>84</v>
      </c>
      <c r="K96" s="14">
        <v>36255</v>
      </c>
      <c r="L96" s="13">
        <v>4</v>
      </c>
      <c r="M96" s="14">
        <v>36516</v>
      </c>
      <c r="N96" s="15">
        <f t="shared" si="3"/>
        <v>8.5749486652977414</v>
      </c>
      <c r="O96" s="16">
        <v>2</v>
      </c>
      <c r="Q96" s="13" t="s">
        <v>190</v>
      </c>
      <c r="R96" s="13" t="s">
        <v>190</v>
      </c>
      <c r="S96" s="13">
        <v>3</v>
      </c>
      <c r="T96" s="13">
        <v>2</v>
      </c>
      <c r="X96" s="13">
        <v>1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1</v>
      </c>
      <c r="AH96" s="13">
        <v>2</v>
      </c>
      <c r="AJ96" s="13">
        <v>1</v>
      </c>
      <c r="AK96" s="13">
        <v>3</v>
      </c>
      <c r="AL96" s="13">
        <v>3</v>
      </c>
      <c r="AM96" s="13">
        <v>2</v>
      </c>
      <c r="AO96" s="13" t="s">
        <v>723</v>
      </c>
      <c r="AQ96" s="13">
        <v>1</v>
      </c>
      <c r="AR96" s="13">
        <v>1</v>
      </c>
      <c r="AS96" s="13">
        <v>3</v>
      </c>
      <c r="AT96" s="13">
        <v>1</v>
      </c>
      <c r="AU96" s="13">
        <v>2</v>
      </c>
      <c r="AV96" s="13">
        <v>1</v>
      </c>
      <c r="AW96" s="13">
        <v>8</v>
      </c>
      <c r="AX96" s="13">
        <v>1</v>
      </c>
      <c r="AY96" s="13">
        <v>3</v>
      </c>
      <c r="AZ96" s="13">
        <v>2</v>
      </c>
      <c r="BB96" s="13">
        <v>1</v>
      </c>
      <c r="BC96" s="13">
        <v>2</v>
      </c>
      <c r="BD96" s="13">
        <v>1</v>
      </c>
      <c r="BE96" s="13">
        <v>2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2</v>
      </c>
      <c r="BL96" s="13">
        <v>2</v>
      </c>
      <c r="BS96" s="13">
        <v>1</v>
      </c>
      <c r="BT96" s="13">
        <v>28</v>
      </c>
      <c r="BU96" s="13">
        <v>1</v>
      </c>
      <c r="BV96" s="13">
        <v>5</v>
      </c>
      <c r="CA96" s="18"/>
      <c r="CB96" s="18"/>
      <c r="CC96" s="18"/>
      <c r="CD96" s="18"/>
      <c r="CE96" s="18"/>
      <c r="CF96" s="18"/>
      <c r="CG96" s="18"/>
      <c r="CH96" s="13">
        <v>2</v>
      </c>
      <c r="CI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W96" s="19"/>
      <c r="CX96" s="20"/>
      <c r="CY96" s="20"/>
      <c r="CZ96" s="20"/>
      <c r="DA96" s="20" t="s">
        <v>192</v>
      </c>
      <c r="DB96" s="19"/>
    </row>
    <row r="97" spans="1:106" s="13" customFormat="1">
      <c r="A97" s="84">
        <v>124</v>
      </c>
      <c r="B97" s="84">
        <v>1</v>
      </c>
      <c r="C97" s="13" t="s">
        <v>724</v>
      </c>
      <c r="D97" s="13" t="s">
        <v>36</v>
      </c>
      <c r="E97" s="14">
        <v>5106</v>
      </c>
      <c r="G97" s="13" t="s">
        <v>370</v>
      </c>
      <c r="H97" s="13" t="s">
        <v>370</v>
      </c>
      <c r="I97" s="14">
        <v>36175</v>
      </c>
      <c r="J97" s="15">
        <f t="shared" si="2"/>
        <v>85</v>
      </c>
      <c r="K97" s="14">
        <v>36372</v>
      </c>
      <c r="L97" s="13">
        <v>4</v>
      </c>
      <c r="M97" s="14">
        <v>36397</v>
      </c>
      <c r="N97" s="15">
        <f t="shared" si="3"/>
        <v>7.2936344969199176</v>
      </c>
      <c r="O97" s="16">
        <v>2</v>
      </c>
      <c r="S97" s="13">
        <v>2</v>
      </c>
      <c r="T97" s="13">
        <v>2</v>
      </c>
      <c r="X97" s="13">
        <v>1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1</v>
      </c>
      <c r="AH97" s="13">
        <v>2</v>
      </c>
      <c r="AJ97" s="13">
        <v>3</v>
      </c>
      <c r="AK97" s="13">
        <v>3</v>
      </c>
      <c r="AL97" s="13">
        <v>3</v>
      </c>
      <c r="AM97" s="13">
        <v>3</v>
      </c>
      <c r="AN97" s="13">
        <v>2</v>
      </c>
      <c r="AQ97" s="13">
        <v>1</v>
      </c>
      <c r="AR97" s="13">
        <v>1</v>
      </c>
      <c r="AS97" s="13">
        <v>7</v>
      </c>
      <c r="AT97" s="13">
        <v>1</v>
      </c>
      <c r="AU97" s="13">
        <v>0</v>
      </c>
      <c r="AV97" s="13">
        <v>1</v>
      </c>
      <c r="AW97" s="13">
        <v>7</v>
      </c>
      <c r="AX97" s="13">
        <v>1</v>
      </c>
      <c r="AY97" s="13">
        <v>7</v>
      </c>
      <c r="AZ97" s="13">
        <v>2</v>
      </c>
      <c r="BB97" s="13">
        <v>3</v>
      </c>
      <c r="BD97" s="13">
        <v>1</v>
      </c>
      <c r="BE97" s="13">
        <v>0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1</v>
      </c>
      <c r="BN97" s="13">
        <v>2</v>
      </c>
      <c r="BS97" s="13">
        <v>2</v>
      </c>
      <c r="BT97" s="13">
        <v>46</v>
      </c>
      <c r="BU97" s="13">
        <v>1</v>
      </c>
      <c r="BV97" s="13">
        <v>3</v>
      </c>
      <c r="BW97" s="13">
        <v>2</v>
      </c>
      <c r="BX97" s="13">
        <v>17</v>
      </c>
      <c r="BY97" s="13">
        <v>2</v>
      </c>
      <c r="BZ97" s="13" t="s">
        <v>453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725</v>
      </c>
      <c r="CX97" s="20" t="s">
        <v>726</v>
      </c>
      <c r="CY97" s="20" t="s">
        <v>727</v>
      </c>
      <c r="CZ97" s="20"/>
      <c r="DA97" s="20" t="s">
        <v>728</v>
      </c>
      <c r="DB97" s="19"/>
    </row>
    <row r="98" spans="1:106" s="13" customFormat="1">
      <c r="A98" s="84">
        <v>125</v>
      </c>
      <c r="B98" s="84">
        <v>3</v>
      </c>
      <c r="C98" s="13" t="s">
        <v>729</v>
      </c>
      <c r="D98" s="13" t="s">
        <v>37</v>
      </c>
      <c r="E98" s="14">
        <v>21666</v>
      </c>
      <c r="F98" s="13" t="s">
        <v>214</v>
      </c>
      <c r="G98" s="13" t="s">
        <v>214</v>
      </c>
      <c r="H98" s="13" t="s">
        <v>214</v>
      </c>
      <c r="I98" s="14">
        <v>36418</v>
      </c>
      <c r="J98" s="15">
        <f t="shared" si="2"/>
        <v>40</v>
      </c>
      <c r="K98" s="14">
        <v>36546</v>
      </c>
      <c r="L98" s="13">
        <v>4</v>
      </c>
      <c r="M98" s="14">
        <v>36930</v>
      </c>
      <c r="N98" s="15">
        <f t="shared" si="3"/>
        <v>16.821355236139631</v>
      </c>
      <c r="O98" s="16">
        <v>2</v>
      </c>
      <c r="Q98" s="13" t="s">
        <v>205</v>
      </c>
      <c r="R98" s="13" t="s">
        <v>190</v>
      </c>
      <c r="S98" s="13">
        <v>2</v>
      </c>
      <c r="T98" s="13">
        <v>2</v>
      </c>
      <c r="X98" s="13">
        <v>1</v>
      </c>
      <c r="Y98" s="13">
        <v>1</v>
      </c>
      <c r="AA98" s="14">
        <v>31670</v>
      </c>
      <c r="AB98" s="13" t="s">
        <v>730</v>
      </c>
      <c r="AC98" s="13">
        <v>1</v>
      </c>
      <c r="AH98" s="13">
        <v>2</v>
      </c>
      <c r="AJ98" s="13">
        <v>2</v>
      </c>
      <c r="AK98" s="13">
        <v>2</v>
      </c>
      <c r="AL98" s="13">
        <v>3</v>
      </c>
      <c r="AQ98" s="13">
        <v>1</v>
      </c>
      <c r="AR98" s="13">
        <v>1</v>
      </c>
      <c r="AS98" s="13">
        <v>5</v>
      </c>
      <c r="AT98" s="13">
        <v>1</v>
      </c>
      <c r="AU98" s="13">
        <v>4</v>
      </c>
      <c r="AV98" s="13">
        <v>1</v>
      </c>
      <c r="AW98" s="13">
        <v>4</v>
      </c>
      <c r="AX98" s="13">
        <v>1</v>
      </c>
      <c r="AY98" s="13">
        <v>4</v>
      </c>
      <c r="AZ98" s="13">
        <v>1</v>
      </c>
      <c r="BA98" s="13">
        <v>0</v>
      </c>
      <c r="BB98" s="13">
        <v>3</v>
      </c>
      <c r="BD98" s="13">
        <v>1</v>
      </c>
      <c r="BE98" s="13">
        <v>1</v>
      </c>
      <c r="BF98" s="13">
        <v>1</v>
      </c>
      <c r="BH98" s="17">
        <v>2</v>
      </c>
      <c r="BI98" s="13">
        <v>1</v>
      </c>
      <c r="BJ98" s="13">
        <v>1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U98" s="13" t="s">
        <v>731</v>
      </c>
      <c r="CV98" s="13" t="s">
        <v>732</v>
      </c>
      <c r="CW98" s="19" t="s">
        <v>733</v>
      </c>
      <c r="CX98" s="20" t="s">
        <v>734</v>
      </c>
      <c r="CY98" s="20" t="s">
        <v>735</v>
      </c>
      <c r="CZ98" s="20" t="s">
        <v>736</v>
      </c>
      <c r="DA98" s="20" t="s">
        <v>737</v>
      </c>
      <c r="DB98" s="19"/>
    </row>
    <row r="99" spans="1:106" s="13" customFormat="1">
      <c r="A99" s="84">
        <v>126</v>
      </c>
      <c r="B99" s="84">
        <v>1</v>
      </c>
      <c r="C99" s="13" t="s">
        <v>738</v>
      </c>
      <c r="D99" s="13" t="s">
        <v>36</v>
      </c>
      <c r="E99" s="14">
        <v>12404</v>
      </c>
      <c r="F99" s="13" t="s">
        <v>396</v>
      </c>
      <c r="G99" s="13" t="s">
        <v>214</v>
      </c>
      <c r="H99" s="13" t="s">
        <v>214</v>
      </c>
      <c r="I99" s="14">
        <v>36316</v>
      </c>
      <c r="J99" s="15">
        <f t="shared" si="2"/>
        <v>65</v>
      </c>
      <c r="K99" s="14">
        <v>36342</v>
      </c>
      <c r="L99" s="13">
        <v>4</v>
      </c>
      <c r="M99" s="14">
        <v>36874</v>
      </c>
      <c r="N99" s="15">
        <f t="shared" si="3"/>
        <v>18.33264887063655</v>
      </c>
      <c r="O99" s="16">
        <v>2</v>
      </c>
      <c r="Q99" s="13" t="s">
        <v>180</v>
      </c>
      <c r="R99" s="13" t="s">
        <v>181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Q99" s="13">
        <v>1</v>
      </c>
      <c r="AR99" s="13">
        <v>1</v>
      </c>
      <c r="AS99" s="13">
        <v>1</v>
      </c>
      <c r="AT99" s="13">
        <v>1</v>
      </c>
      <c r="AU99" s="13">
        <v>0</v>
      </c>
      <c r="AV99" s="13">
        <v>1</v>
      </c>
      <c r="AW99" s="13">
        <v>1</v>
      </c>
      <c r="AX99" s="13">
        <v>1</v>
      </c>
      <c r="AY99" s="13">
        <v>3</v>
      </c>
      <c r="AZ99" s="13">
        <v>1</v>
      </c>
      <c r="BA99" s="13">
        <v>0</v>
      </c>
      <c r="BB99" s="13">
        <v>1</v>
      </c>
      <c r="BC99" s="13">
        <v>2</v>
      </c>
      <c r="BD99" s="13">
        <v>1</v>
      </c>
      <c r="BE99" s="13">
        <v>0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1</v>
      </c>
      <c r="BL99" s="13">
        <v>1</v>
      </c>
      <c r="BN99" s="13">
        <v>2</v>
      </c>
      <c r="BS99" s="13">
        <v>1</v>
      </c>
      <c r="BT99" s="13">
        <v>47</v>
      </c>
      <c r="BU99" s="13">
        <v>1</v>
      </c>
      <c r="BV99" s="13">
        <v>0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739</v>
      </c>
      <c r="CX99" s="20" t="s">
        <v>740</v>
      </c>
      <c r="CY99" s="20" t="s">
        <v>741</v>
      </c>
      <c r="CZ99" s="20"/>
      <c r="DA99" s="20" t="s">
        <v>742</v>
      </c>
      <c r="DB99" s="19"/>
    </row>
    <row r="100" spans="1:106" s="13" customFormat="1">
      <c r="A100" s="84">
        <v>127</v>
      </c>
      <c r="B100" s="84">
        <v>1</v>
      </c>
      <c r="C100" s="13" t="s">
        <v>743</v>
      </c>
      <c r="D100" s="13" t="s">
        <v>36</v>
      </c>
      <c r="E100" s="14">
        <v>12138</v>
      </c>
      <c r="F100" s="13" t="s">
        <v>396</v>
      </c>
      <c r="G100" s="13" t="s">
        <v>42</v>
      </c>
      <c r="H100" s="13" t="s">
        <v>214</v>
      </c>
      <c r="I100" s="14">
        <v>35759</v>
      </c>
      <c r="J100" s="15">
        <f t="shared" si="2"/>
        <v>64</v>
      </c>
      <c r="K100" s="14">
        <v>36304</v>
      </c>
      <c r="L100" s="13">
        <v>4</v>
      </c>
      <c r="M100" s="14">
        <v>36389</v>
      </c>
      <c r="N100" s="15">
        <f t="shared" si="3"/>
        <v>20.698151950718685</v>
      </c>
      <c r="O100" s="16">
        <v>2</v>
      </c>
      <c r="Q100" s="13" t="s">
        <v>180</v>
      </c>
      <c r="R100" s="13" t="s">
        <v>42</v>
      </c>
      <c r="S100" s="13">
        <v>3</v>
      </c>
      <c r="X100" s="13">
        <v>2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2</v>
      </c>
      <c r="AH100" s="13">
        <v>2</v>
      </c>
      <c r="AI100" s="13">
        <v>3</v>
      </c>
      <c r="AJ100" s="13">
        <v>2</v>
      </c>
      <c r="AK100" s="13">
        <v>3</v>
      </c>
      <c r="AL100" s="13">
        <v>3</v>
      </c>
      <c r="AM100" s="13">
        <v>3</v>
      </c>
      <c r="AN100" s="13">
        <v>1</v>
      </c>
      <c r="AO100" s="13" t="s">
        <v>744</v>
      </c>
      <c r="AP100" s="13" t="s">
        <v>745</v>
      </c>
      <c r="AQ100" s="13">
        <v>1</v>
      </c>
      <c r="AR100" s="13">
        <v>1</v>
      </c>
      <c r="AS100" s="13">
        <v>10</v>
      </c>
      <c r="AT100" s="13">
        <v>1</v>
      </c>
      <c r="AU100" s="13">
        <v>6</v>
      </c>
      <c r="AV100" s="13">
        <v>1</v>
      </c>
      <c r="AW100" s="13">
        <v>6</v>
      </c>
      <c r="AX100" s="13">
        <v>1</v>
      </c>
      <c r="AY100" s="13">
        <v>8</v>
      </c>
      <c r="AZ100" s="13">
        <v>1</v>
      </c>
      <c r="BA100" s="13">
        <v>6</v>
      </c>
      <c r="BB100" s="13">
        <v>3</v>
      </c>
      <c r="BD100" s="13">
        <v>3</v>
      </c>
      <c r="BF100" s="13">
        <v>1</v>
      </c>
      <c r="BG100" s="13">
        <v>11</v>
      </c>
      <c r="BH100" s="17">
        <v>3</v>
      </c>
      <c r="BI100" s="13">
        <v>1</v>
      </c>
      <c r="BJ100" s="13">
        <v>1</v>
      </c>
      <c r="BK100" s="13">
        <v>3</v>
      </c>
      <c r="BL100" s="13">
        <v>2</v>
      </c>
      <c r="BS100" s="13">
        <v>1</v>
      </c>
      <c r="BT100" s="13">
        <v>40</v>
      </c>
      <c r="BU100" s="13">
        <v>1</v>
      </c>
      <c r="BV100" s="13">
        <v>2</v>
      </c>
      <c r="BY100" s="13">
        <v>1</v>
      </c>
      <c r="BZ100" s="13" t="s">
        <v>746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T100" s="13">
        <v>2</v>
      </c>
      <c r="CW100" s="19"/>
      <c r="CX100" s="20"/>
      <c r="CY100" s="20"/>
      <c r="CZ100" s="20"/>
      <c r="DA100" s="20" t="s">
        <v>192</v>
      </c>
      <c r="DB100" s="19"/>
    </row>
    <row r="101" spans="1:106" s="13" customFormat="1">
      <c r="A101" s="84">
        <v>128</v>
      </c>
      <c r="B101" s="84">
        <v>1</v>
      </c>
      <c r="C101" s="13" t="s">
        <v>747</v>
      </c>
      <c r="D101" s="13" t="s">
        <v>37</v>
      </c>
      <c r="E101" s="14">
        <v>13924</v>
      </c>
      <c r="F101" s="13" t="s">
        <v>396</v>
      </c>
      <c r="G101" s="13" t="s">
        <v>214</v>
      </c>
      <c r="H101" s="13" t="s">
        <v>214</v>
      </c>
      <c r="I101" s="14">
        <v>36144</v>
      </c>
      <c r="J101" s="15">
        <f t="shared" si="2"/>
        <v>60</v>
      </c>
      <c r="K101" s="14">
        <v>36242</v>
      </c>
      <c r="L101" s="13">
        <v>4</v>
      </c>
      <c r="M101" s="14">
        <v>36664</v>
      </c>
      <c r="N101" s="15">
        <f t="shared" si="3"/>
        <v>17.084188911704313</v>
      </c>
      <c r="O101" s="16">
        <v>2</v>
      </c>
      <c r="Q101" s="13" t="s">
        <v>748</v>
      </c>
      <c r="R101" s="13" t="s">
        <v>190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2</v>
      </c>
      <c r="AL101" s="13">
        <v>2</v>
      </c>
      <c r="AM101" s="13">
        <v>1</v>
      </c>
      <c r="AN101" s="13">
        <v>2</v>
      </c>
      <c r="AO101" s="13" t="s">
        <v>749</v>
      </c>
      <c r="AP101" s="13" t="s">
        <v>750</v>
      </c>
      <c r="AQ101" s="13">
        <v>1</v>
      </c>
      <c r="AR101" s="13">
        <v>1</v>
      </c>
      <c r="AS101" s="13">
        <v>4</v>
      </c>
      <c r="AT101" s="13">
        <v>1</v>
      </c>
      <c r="AU101" s="13">
        <v>3</v>
      </c>
      <c r="AV101" s="13">
        <v>1</v>
      </c>
      <c r="AW101" s="13">
        <v>1</v>
      </c>
      <c r="AX101" s="13">
        <v>1</v>
      </c>
      <c r="AY101" s="13">
        <v>3</v>
      </c>
      <c r="AZ101" s="13">
        <v>1</v>
      </c>
      <c r="BA101" s="13">
        <v>2</v>
      </c>
      <c r="BB101" s="13">
        <v>1</v>
      </c>
      <c r="BC101" s="13">
        <v>0</v>
      </c>
      <c r="BD101" s="13">
        <v>2</v>
      </c>
      <c r="BF101" s="13">
        <v>1</v>
      </c>
      <c r="BG101" s="13">
        <v>4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Q101" s="13" t="s">
        <v>237</v>
      </c>
      <c r="BR101" s="13" t="s">
        <v>238</v>
      </c>
      <c r="BS101" s="13">
        <v>2</v>
      </c>
      <c r="BT101" s="13">
        <v>55</v>
      </c>
      <c r="BU101" s="13">
        <v>1</v>
      </c>
      <c r="BV101" s="13">
        <v>1</v>
      </c>
      <c r="BW101" s="13">
        <v>2</v>
      </c>
      <c r="BX101" s="13">
        <v>28</v>
      </c>
      <c r="CA101" s="18"/>
      <c r="CB101" s="18"/>
      <c r="CC101" s="18"/>
      <c r="CD101" s="18"/>
      <c r="CE101" s="18"/>
      <c r="CF101" s="18"/>
      <c r="CG101" s="18"/>
      <c r="CH101" s="13">
        <v>1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27"/>
      <c r="CX101" s="22"/>
      <c r="CY101" s="22"/>
      <c r="CZ101" s="22"/>
      <c r="DA101" s="20" t="s">
        <v>192</v>
      </c>
      <c r="DB101" s="19"/>
    </row>
    <row r="102" spans="1:106" s="13" customFormat="1">
      <c r="A102" s="84">
        <v>129</v>
      </c>
      <c r="B102" s="84">
        <v>5</v>
      </c>
      <c r="C102" s="13" t="s">
        <v>751</v>
      </c>
      <c r="D102" s="13" t="s">
        <v>36</v>
      </c>
      <c r="E102" s="14">
        <v>14707</v>
      </c>
      <c r="F102" s="13" t="s">
        <v>214</v>
      </c>
      <c r="G102" s="13" t="s">
        <v>214</v>
      </c>
      <c r="H102" s="13" t="s">
        <v>214</v>
      </c>
      <c r="I102" s="14">
        <v>36176</v>
      </c>
      <c r="J102" s="15">
        <f t="shared" si="2"/>
        <v>58</v>
      </c>
      <c r="K102" s="14">
        <v>36248</v>
      </c>
      <c r="L102" s="13">
        <v>4</v>
      </c>
      <c r="M102" s="14">
        <v>36658</v>
      </c>
      <c r="N102" s="15">
        <f t="shared" si="3"/>
        <v>15.835728952772074</v>
      </c>
      <c r="O102" s="16">
        <v>1</v>
      </c>
      <c r="P102" s="13" t="s">
        <v>752</v>
      </c>
      <c r="Q102" s="13" t="s">
        <v>180</v>
      </c>
      <c r="R102" s="13" t="s">
        <v>181</v>
      </c>
      <c r="S102" s="13">
        <v>2</v>
      </c>
      <c r="T102" s="13">
        <v>2</v>
      </c>
      <c r="X102" s="13">
        <v>2</v>
      </c>
      <c r="AH102" s="13">
        <v>2</v>
      </c>
      <c r="AJ102" s="13">
        <v>2</v>
      </c>
      <c r="AK102" s="13">
        <v>2</v>
      </c>
      <c r="AL102" s="13">
        <v>2</v>
      </c>
      <c r="AM102" s="13">
        <v>2</v>
      </c>
      <c r="AN102" s="13">
        <v>2</v>
      </c>
      <c r="AQ102" s="13">
        <v>1</v>
      </c>
      <c r="AR102" s="13">
        <v>1</v>
      </c>
      <c r="AS102" s="13">
        <v>2</v>
      </c>
      <c r="AT102" s="13">
        <v>1</v>
      </c>
      <c r="AU102" s="13">
        <v>3</v>
      </c>
      <c r="AV102" s="13">
        <v>1</v>
      </c>
      <c r="AW102" s="13">
        <v>2</v>
      </c>
      <c r="AX102" s="13">
        <v>1</v>
      </c>
      <c r="AY102" s="13">
        <v>2</v>
      </c>
      <c r="AZ102" s="13">
        <v>1</v>
      </c>
      <c r="BA102" s="13">
        <v>0</v>
      </c>
      <c r="BF102" s="13">
        <v>1</v>
      </c>
      <c r="BG102" s="13">
        <v>3</v>
      </c>
      <c r="BH102" s="17">
        <v>1</v>
      </c>
      <c r="BJ102" s="13">
        <v>1</v>
      </c>
      <c r="BS102" s="13">
        <v>1</v>
      </c>
      <c r="BT102" s="13">
        <v>19</v>
      </c>
      <c r="BU102" s="13">
        <v>1</v>
      </c>
      <c r="BV102" s="13">
        <v>4</v>
      </c>
      <c r="BW102" s="13">
        <v>2</v>
      </c>
      <c r="BX102" s="13">
        <v>38.1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W102" s="19" t="s">
        <v>753</v>
      </c>
      <c r="CX102" s="20" t="s">
        <v>754</v>
      </c>
      <c r="CY102" s="20" t="s">
        <v>755</v>
      </c>
      <c r="CZ102" s="20"/>
      <c r="DA102" s="20" t="s">
        <v>192</v>
      </c>
      <c r="DB102" s="19"/>
    </row>
    <row r="103" spans="1:106" s="13" customFormat="1">
      <c r="A103" s="84">
        <v>130</v>
      </c>
      <c r="B103" s="84">
        <v>1</v>
      </c>
      <c r="C103" s="13" t="s">
        <v>756</v>
      </c>
      <c r="D103" s="13" t="s">
        <v>36</v>
      </c>
      <c r="E103" s="14">
        <v>14187</v>
      </c>
      <c r="F103" s="13" t="s">
        <v>757</v>
      </c>
      <c r="G103" s="13" t="s">
        <v>214</v>
      </c>
      <c r="H103" s="13" t="s">
        <v>214</v>
      </c>
      <c r="I103" s="14">
        <v>36144</v>
      </c>
      <c r="J103" s="15">
        <f t="shared" si="2"/>
        <v>60</v>
      </c>
      <c r="K103" s="14">
        <v>36165</v>
      </c>
      <c r="L103" s="13">
        <v>4</v>
      </c>
      <c r="M103" s="14">
        <v>36437</v>
      </c>
      <c r="N103" s="15">
        <f t="shared" si="3"/>
        <v>9.6262833675564679</v>
      </c>
      <c r="O103" s="16">
        <v>2</v>
      </c>
      <c r="Q103" s="13" t="s">
        <v>758</v>
      </c>
      <c r="R103" s="13" t="s">
        <v>759</v>
      </c>
      <c r="S103" s="13">
        <v>2</v>
      </c>
      <c r="T103" s="13">
        <v>2</v>
      </c>
      <c r="X103" s="13">
        <v>2</v>
      </c>
      <c r="AC103" s="13">
        <v>2</v>
      </c>
      <c r="AD103" s="13">
        <v>2</v>
      </c>
      <c r="AE103" s="13">
        <v>2</v>
      </c>
      <c r="AF103" s="13">
        <v>2</v>
      </c>
      <c r="AG103" s="13">
        <v>2</v>
      </c>
      <c r="AH103" s="13">
        <v>2</v>
      </c>
      <c r="AJ103" s="13">
        <v>2</v>
      </c>
      <c r="AK103" s="13">
        <v>2</v>
      </c>
      <c r="AL103" s="13">
        <v>2</v>
      </c>
      <c r="AM103" s="13">
        <v>2</v>
      </c>
      <c r="AN103" s="13">
        <v>1</v>
      </c>
      <c r="AO103" s="13" t="s">
        <v>760</v>
      </c>
      <c r="AQ103" s="13">
        <v>1</v>
      </c>
      <c r="AR103" s="13">
        <v>1</v>
      </c>
      <c r="AS103" s="13">
        <v>4</v>
      </c>
      <c r="AT103" s="13">
        <v>1</v>
      </c>
      <c r="AU103" s="13">
        <v>2</v>
      </c>
      <c r="AV103" s="13">
        <v>1</v>
      </c>
      <c r="AW103" s="13">
        <v>4</v>
      </c>
      <c r="AX103" s="13">
        <v>1</v>
      </c>
      <c r="AY103" s="13">
        <v>4</v>
      </c>
      <c r="AZ103" s="13">
        <v>1</v>
      </c>
      <c r="BA103" s="13">
        <v>1</v>
      </c>
      <c r="BB103" s="13">
        <v>1</v>
      </c>
      <c r="BC103" s="13">
        <v>1</v>
      </c>
      <c r="BD103" s="13">
        <v>1</v>
      </c>
      <c r="BE103" s="13">
        <v>1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36</v>
      </c>
      <c r="BU103" s="13">
        <v>1</v>
      </c>
      <c r="BV103" s="13">
        <v>4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/>
      <c r="CX103" s="20"/>
      <c r="CY103" s="20"/>
      <c r="CZ103" s="20"/>
      <c r="DA103" s="20" t="s">
        <v>192</v>
      </c>
      <c r="DB103" s="19"/>
    </row>
    <row r="104" spans="1:106" s="13" customFormat="1">
      <c r="A104" s="84">
        <v>131</v>
      </c>
      <c r="B104" s="84">
        <v>1</v>
      </c>
      <c r="C104" s="13" t="s">
        <v>761</v>
      </c>
      <c r="D104" s="13" t="s">
        <v>37</v>
      </c>
      <c r="E104" s="14">
        <v>12670</v>
      </c>
      <c r="F104" s="13" t="s">
        <v>762</v>
      </c>
      <c r="G104" s="13" t="s">
        <v>763</v>
      </c>
      <c r="H104" s="13" t="s">
        <v>764</v>
      </c>
      <c r="I104" s="14">
        <v>35583</v>
      </c>
      <c r="J104" s="15">
        <f t="shared" si="2"/>
        <v>62</v>
      </c>
      <c r="K104" s="14">
        <v>35613</v>
      </c>
      <c r="L104" s="13">
        <v>4</v>
      </c>
      <c r="M104" s="14">
        <v>36846</v>
      </c>
      <c r="N104" s="15">
        <f t="shared" si="3"/>
        <v>41.494866529774129</v>
      </c>
      <c r="O104" s="16">
        <v>2</v>
      </c>
      <c r="Q104" s="13" t="s">
        <v>765</v>
      </c>
      <c r="R104" s="13" t="s">
        <v>38</v>
      </c>
      <c r="S104" s="13">
        <v>3</v>
      </c>
      <c r="T104" s="13">
        <v>2</v>
      </c>
      <c r="U104" s="13">
        <v>2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2</v>
      </c>
      <c r="AL104" s="13">
        <v>2</v>
      </c>
      <c r="AM104" s="13">
        <v>3</v>
      </c>
      <c r="AN104" s="13">
        <v>1</v>
      </c>
      <c r="AO104" s="13" t="s">
        <v>766</v>
      </c>
      <c r="AP104" s="13" t="s">
        <v>767</v>
      </c>
      <c r="AQ104" s="13">
        <v>1</v>
      </c>
      <c r="AR104" s="13">
        <v>1</v>
      </c>
      <c r="AS104" s="13">
        <v>0</v>
      </c>
      <c r="AT104" s="13">
        <v>1</v>
      </c>
      <c r="AU104" s="13">
        <v>1</v>
      </c>
      <c r="AV104" s="13">
        <v>3</v>
      </c>
      <c r="AX104" s="13">
        <v>3</v>
      </c>
      <c r="AZ104" s="13">
        <v>1</v>
      </c>
      <c r="BA104" s="13">
        <v>1</v>
      </c>
      <c r="BB104" s="13">
        <v>1</v>
      </c>
      <c r="BC104" s="13">
        <v>0</v>
      </c>
      <c r="BD104" s="13">
        <v>2</v>
      </c>
      <c r="BF104" s="13">
        <v>1</v>
      </c>
      <c r="BG104" s="13">
        <v>1</v>
      </c>
      <c r="BH104" s="17">
        <v>1</v>
      </c>
      <c r="BI104" s="13">
        <v>1</v>
      </c>
      <c r="BJ104" s="13">
        <v>1</v>
      </c>
      <c r="BK104" s="13">
        <v>1</v>
      </c>
      <c r="BL104" s="13">
        <v>2</v>
      </c>
      <c r="BS104" s="13">
        <v>1</v>
      </c>
      <c r="BU104" s="13">
        <v>1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J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3</v>
      </c>
      <c r="CW104" s="19"/>
      <c r="CX104" s="20"/>
      <c r="CY104" s="20"/>
      <c r="CZ104" s="20"/>
      <c r="DA104" s="20" t="s">
        <v>192</v>
      </c>
      <c r="DB104" s="19"/>
    </row>
    <row r="105" spans="1:106" s="13" customFormat="1">
      <c r="A105" s="84">
        <v>132</v>
      </c>
      <c r="B105" s="84">
        <v>1</v>
      </c>
      <c r="C105" s="13" t="s">
        <v>768</v>
      </c>
      <c r="D105" s="13" t="s">
        <v>36</v>
      </c>
      <c r="E105" s="14">
        <v>13506</v>
      </c>
      <c r="F105" s="13" t="s">
        <v>764</v>
      </c>
      <c r="G105" s="13" t="s">
        <v>764</v>
      </c>
      <c r="H105" s="13" t="s">
        <v>764</v>
      </c>
      <c r="I105" s="14">
        <v>36479</v>
      </c>
      <c r="J105" s="15">
        <f t="shared" si="2"/>
        <v>62</v>
      </c>
      <c r="K105" s="14">
        <v>36509</v>
      </c>
      <c r="L105" s="13">
        <v>4</v>
      </c>
      <c r="M105" s="14">
        <v>36645</v>
      </c>
      <c r="N105" s="15">
        <f t="shared" si="3"/>
        <v>5.4537987679671458</v>
      </c>
      <c r="O105" s="16">
        <v>2</v>
      </c>
      <c r="Q105" s="13" t="s">
        <v>769</v>
      </c>
      <c r="R105" s="13" t="s">
        <v>38</v>
      </c>
      <c r="S105" s="13">
        <v>2</v>
      </c>
      <c r="T105" s="13">
        <v>1</v>
      </c>
      <c r="U105" s="13">
        <v>2</v>
      </c>
      <c r="W105" s="13" t="s">
        <v>770</v>
      </c>
      <c r="X105" s="13">
        <v>1</v>
      </c>
      <c r="AC105" s="13">
        <v>2</v>
      </c>
      <c r="AD105" s="13">
        <v>2</v>
      </c>
      <c r="AE105" s="13">
        <v>1</v>
      </c>
      <c r="AF105" s="13">
        <v>2</v>
      </c>
      <c r="AG105" s="13">
        <v>1</v>
      </c>
      <c r="AH105" s="13">
        <v>2</v>
      </c>
      <c r="AI105" s="13">
        <v>2</v>
      </c>
      <c r="AJ105" s="13">
        <v>2</v>
      </c>
      <c r="AK105" s="13">
        <v>2</v>
      </c>
      <c r="AL105" s="13">
        <v>2</v>
      </c>
      <c r="AM105" s="13">
        <v>3</v>
      </c>
      <c r="AN105" s="13">
        <v>1</v>
      </c>
      <c r="AO105" s="13" t="s">
        <v>771</v>
      </c>
      <c r="AP105" s="13" t="s">
        <v>772</v>
      </c>
      <c r="AQ105" s="13">
        <v>1</v>
      </c>
      <c r="AR105" s="13">
        <v>1</v>
      </c>
      <c r="AS105" s="13">
        <v>1</v>
      </c>
      <c r="AT105" s="13">
        <v>1</v>
      </c>
      <c r="AU105" s="13">
        <v>0</v>
      </c>
      <c r="AV105" s="13">
        <v>1</v>
      </c>
      <c r="AW105" s="13">
        <v>1</v>
      </c>
      <c r="AX105" s="13">
        <v>1</v>
      </c>
      <c r="AY105" s="13">
        <v>1</v>
      </c>
      <c r="AZ105" s="13">
        <v>3</v>
      </c>
      <c r="BB105" s="13">
        <v>1</v>
      </c>
      <c r="BC105" s="13">
        <v>0</v>
      </c>
      <c r="BD105" s="13">
        <v>1</v>
      </c>
      <c r="BE105" s="13">
        <v>0</v>
      </c>
      <c r="BF105" s="13">
        <v>1</v>
      </c>
      <c r="BG105" s="13">
        <v>2</v>
      </c>
      <c r="BH105" s="17">
        <v>1</v>
      </c>
      <c r="BI105" s="13">
        <v>1</v>
      </c>
      <c r="BJ105" s="13">
        <v>1</v>
      </c>
      <c r="BK105" s="13">
        <v>3</v>
      </c>
      <c r="BL105" s="13">
        <v>2</v>
      </c>
      <c r="BS105" s="13">
        <v>1</v>
      </c>
      <c r="BT105" s="13">
        <v>35</v>
      </c>
      <c r="BU105" s="13">
        <v>1</v>
      </c>
      <c r="BV105" s="13">
        <v>0</v>
      </c>
      <c r="BW105" s="13">
        <v>2</v>
      </c>
      <c r="BX105" s="13">
        <v>140</v>
      </c>
      <c r="CA105" s="18"/>
      <c r="CB105" s="18"/>
      <c r="CC105" s="18"/>
      <c r="CD105" s="18"/>
      <c r="CE105" s="18"/>
      <c r="CF105" s="18"/>
      <c r="CG105" s="18"/>
      <c r="CH105" s="13">
        <v>2</v>
      </c>
      <c r="CI105" s="13">
        <v>1</v>
      </c>
      <c r="CJ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T105" s="13">
        <v>2</v>
      </c>
      <c r="CU105" s="13" t="s">
        <v>773</v>
      </c>
      <c r="CW105" s="19"/>
      <c r="CX105" s="20"/>
      <c r="CY105" s="20"/>
      <c r="CZ105" s="20"/>
      <c r="DA105" s="20" t="s">
        <v>192</v>
      </c>
      <c r="DB105" s="19"/>
    </row>
    <row r="106" spans="1:106" s="13" customFormat="1">
      <c r="A106" s="84">
        <v>133</v>
      </c>
      <c r="B106" s="84">
        <v>1</v>
      </c>
      <c r="C106" s="13" t="s">
        <v>774</v>
      </c>
      <c r="D106" s="13" t="s">
        <v>36</v>
      </c>
      <c r="E106" s="14">
        <v>14324</v>
      </c>
      <c r="F106" s="13" t="s">
        <v>204</v>
      </c>
      <c r="G106" s="13" t="s">
        <v>204</v>
      </c>
      <c r="H106" s="13" t="s">
        <v>204</v>
      </c>
      <c r="I106" s="14">
        <v>35930</v>
      </c>
      <c r="J106" s="15">
        <f t="shared" si="2"/>
        <v>59</v>
      </c>
      <c r="K106" s="14">
        <v>36297</v>
      </c>
      <c r="L106" s="13">
        <v>4</v>
      </c>
      <c r="M106" s="14">
        <v>36880</v>
      </c>
      <c r="N106" s="15">
        <f t="shared" si="3"/>
        <v>31.211498973305954</v>
      </c>
      <c r="O106" s="16">
        <v>2</v>
      </c>
      <c r="Q106" s="13" t="s">
        <v>328</v>
      </c>
      <c r="R106" s="13" t="s">
        <v>329</v>
      </c>
      <c r="S106" s="13">
        <v>2</v>
      </c>
      <c r="T106" s="13">
        <v>2</v>
      </c>
      <c r="X106" s="13">
        <v>1</v>
      </c>
      <c r="Y106" s="13">
        <v>2</v>
      </c>
      <c r="AC106" s="13">
        <v>2</v>
      </c>
      <c r="AD106" s="13">
        <v>2</v>
      </c>
      <c r="AE106" s="13">
        <v>2</v>
      </c>
      <c r="AF106" s="13">
        <v>1</v>
      </c>
      <c r="AG106" s="13">
        <v>1</v>
      </c>
      <c r="AH106" s="13">
        <v>2</v>
      </c>
      <c r="AJ106" s="13">
        <v>2</v>
      </c>
      <c r="AK106" s="13">
        <v>2</v>
      </c>
      <c r="AL106" s="13">
        <v>2</v>
      </c>
      <c r="AM106" s="13">
        <v>3</v>
      </c>
      <c r="AN106" s="13">
        <v>2</v>
      </c>
      <c r="AO106" s="13" t="s">
        <v>775</v>
      </c>
      <c r="AQ106" s="13">
        <v>1</v>
      </c>
      <c r="AR106" s="13">
        <v>1</v>
      </c>
      <c r="AS106" s="13">
        <v>10</v>
      </c>
      <c r="AT106" s="13">
        <v>1</v>
      </c>
      <c r="AU106" s="13">
        <v>0</v>
      </c>
      <c r="AV106" s="13">
        <v>2</v>
      </c>
      <c r="AX106" s="13">
        <v>2</v>
      </c>
      <c r="AZ106" s="13">
        <v>2</v>
      </c>
      <c r="BB106" s="13">
        <v>2</v>
      </c>
      <c r="BD106" s="13">
        <v>1</v>
      </c>
      <c r="BE106" s="13">
        <v>0</v>
      </c>
      <c r="BF106" s="13">
        <v>1</v>
      </c>
      <c r="BG106" s="13">
        <v>10</v>
      </c>
      <c r="BH106" s="17">
        <v>1</v>
      </c>
      <c r="BI106" s="13">
        <v>1</v>
      </c>
      <c r="BJ106" s="13">
        <v>1</v>
      </c>
      <c r="BK106" s="13">
        <v>1</v>
      </c>
      <c r="BL106" s="13">
        <v>1</v>
      </c>
      <c r="BN106" s="13">
        <v>2</v>
      </c>
      <c r="BQ106" s="13" t="s">
        <v>330</v>
      </c>
      <c r="BR106" s="13" t="s">
        <v>331</v>
      </c>
      <c r="BS106" s="13">
        <v>1</v>
      </c>
      <c r="BT106" s="13">
        <v>39</v>
      </c>
      <c r="BU106" s="13">
        <v>1</v>
      </c>
      <c r="BV106" s="13">
        <v>2</v>
      </c>
      <c r="BW106" s="13">
        <v>2</v>
      </c>
      <c r="BX106" s="13">
        <v>63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/>
      <c r="CX106" s="20"/>
      <c r="CY106" s="20"/>
      <c r="CZ106" s="20"/>
      <c r="DA106" s="20" t="s">
        <v>192</v>
      </c>
      <c r="DB106" s="19"/>
    </row>
    <row r="107" spans="1:106" s="13" customFormat="1">
      <c r="A107" s="84">
        <v>134</v>
      </c>
      <c r="B107" s="84">
        <v>1</v>
      </c>
      <c r="C107" s="13" t="s">
        <v>776</v>
      </c>
      <c r="D107" s="13" t="s">
        <v>36</v>
      </c>
      <c r="E107" s="14">
        <v>12560</v>
      </c>
      <c r="F107" s="13" t="s">
        <v>204</v>
      </c>
      <c r="G107" s="13" t="s">
        <v>204</v>
      </c>
      <c r="H107" s="13" t="s">
        <v>204</v>
      </c>
      <c r="I107" s="14">
        <v>36114</v>
      </c>
      <c r="J107" s="15">
        <f t="shared" si="2"/>
        <v>64</v>
      </c>
      <c r="K107" s="14">
        <v>36192</v>
      </c>
      <c r="L107" s="13">
        <v>4</v>
      </c>
      <c r="M107" s="14">
        <v>36696</v>
      </c>
      <c r="N107" s="15">
        <f t="shared" si="3"/>
        <v>19.121149897330596</v>
      </c>
      <c r="O107" s="16">
        <v>2</v>
      </c>
      <c r="Q107" s="13" t="s">
        <v>180</v>
      </c>
      <c r="R107" s="13" t="s">
        <v>38</v>
      </c>
      <c r="S107" s="13">
        <v>2</v>
      </c>
      <c r="T107" s="13">
        <v>2</v>
      </c>
      <c r="U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I107" s="13">
        <v>2</v>
      </c>
      <c r="AJ107" s="13">
        <v>2</v>
      </c>
      <c r="AK107" s="13">
        <v>3</v>
      </c>
      <c r="AL107" s="13">
        <v>2</v>
      </c>
      <c r="AM107" s="13">
        <v>2</v>
      </c>
      <c r="AN107" s="13">
        <v>2</v>
      </c>
      <c r="AP107" s="13" t="s">
        <v>777</v>
      </c>
      <c r="AQ107" s="13">
        <v>1</v>
      </c>
      <c r="AR107" s="13">
        <v>1</v>
      </c>
      <c r="AS107" s="13">
        <v>3</v>
      </c>
      <c r="AT107" s="13">
        <v>1</v>
      </c>
      <c r="AU107" s="13">
        <v>1</v>
      </c>
      <c r="AV107" s="13">
        <v>1</v>
      </c>
      <c r="AW107" s="13">
        <v>3</v>
      </c>
      <c r="AX107" s="13">
        <v>1</v>
      </c>
      <c r="AY107" s="13">
        <v>3</v>
      </c>
      <c r="AZ107" s="13">
        <v>2</v>
      </c>
      <c r="BB107" s="13">
        <v>3</v>
      </c>
      <c r="BD107" s="13">
        <v>1</v>
      </c>
      <c r="BE107" s="13">
        <v>0</v>
      </c>
      <c r="BF107" s="13">
        <v>1</v>
      </c>
      <c r="BG107" s="13">
        <v>3</v>
      </c>
      <c r="BH107" s="17">
        <v>1</v>
      </c>
      <c r="BI107" s="13">
        <v>1</v>
      </c>
      <c r="BJ107" s="13">
        <v>1</v>
      </c>
      <c r="BK107" s="13">
        <v>2</v>
      </c>
      <c r="BL107" s="13">
        <v>1</v>
      </c>
      <c r="BN107" s="13">
        <v>2</v>
      </c>
      <c r="BQ107" s="13" t="s">
        <v>289</v>
      </c>
      <c r="BR107" s="13" t="s">
        <v>222</v>
      </c>
      <c r="BS107" s="13">
        <v>1</v>
      </c>
      <c r="BT107" s="13">
        <v>40</v>
      </c>
      <c r="BU107" s="13">
        <v>1</v>
      </c>
      <c r="BV107" s="13">
        <v>0</v>
      </c>
      <c r="BY107" s="13">
        <v>2</v>
      </c>
      <c r="BZ107" s="13" t="s">
        <v>778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J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T107" s="13">
        <v>2</v>
      </c>
      <c r="CW107" s="19"/>
      <c r="CX107" s="20"/>
      <c r="CY107" s="20"/>
      <c r="CZ107" s="20"/>
      <c r="DA107" s="20" t="s">
        <v>192</v>
      </c>
      <c r="DB107" s="19"/>
    </row>
    <row r="108" spans="1:106" s="13" customFormat="1">
      <c r="A108" s="84">
        <v>135</v>
      </c>
      <c r="B108" s="84">
        <v>1</v>
      </c>
      <c r="C108" s="13" t="s">
        <v>779</v>
      </c>
      <c r="D108" s="13" t="s">
        <v>36</v>
      </c>
      <c r="E108" s="14">
        <v>14656</v>
      </c>
      <c r="F108" s="13" t="s">
        <v>264</v>
      </c>
      <c r="G108" s="13" t="s">
        <v>264</v>
      </c>
      <c r="H108" s="13" t="s">
        <v>264</v>
      </c>
      <c r="I108" s="14">
        <v>36497</v>
      </c>
      <c r="J108" s="15">
        <f t="shared" si="2"/>
        <v>59</v>
      </c>
      <c r="K108" s="14">
        <v>36532</v>
      </c>
      <c r="L108" s="13">
        <v>4</v>
      </c>
      <c r="M108" s="14">
        <v>36922</v>
      </c>
      <c r="N108" s="15">
        <f t="shared" si="3"/>
        <v>13.963039014373717</v>
      </c>
      <c r="O108" s="16">
        <v>2</v>
      </c>
      <c r="Q108" s="13" t="s">
        <v>780</v>
      </c>
      <c r="R108" s="13" t="s">
        <v>266</v>
      </c>
      <c r="S108" s="13">
        <v>2</v>
      </c>
      <c r="T108" s="13">
        <v>2</v>
      </c>
      <c r="U108" s="13">
        <v>2</v>
      </c>
      <c r="X108" s="13">
        <v>2</v>
      </c>
      <c r="AJ108" s="13">
        <v>2</v>
      </c>
      <c r="AK108" s="13">
        <v>3</v>
      </c>
      <c r="AL108" s="13">
        <v>2</v>
      </c>
      <c r="AM108" s="13">
        <v>2</v>
      </c>
      <c r="AN108" s="13">
        <v>2</v>
      </c>
      <c r="AP108" s="13" t="s">
        <v>781</v>
      </c>
      <c r="AQ108" s="13">
        <v>1</v>
      </c>
      <c r="AR108" s="13">
        <v>1</v>
      </c>
      <c r="AS108" s="13">
        <v>1</v>
      </c>
      <c r="AT108" s="13">
        <v>1</v>
      </c>
      <c r="AU108" s="13">
        <v>1</v>
      </c>
      <c r="AV108" s="13">
        <v>1</v>
      </c>
      <c r="AW108" s="13">
        <v>1</v>
      </c>
      <c r="AX108" s="13">
        <v>1</v>
      </c>
      <c r="AY108" s="13">
        <v>1</v>
      </c>
      <c r="AZ108" s="13">
        <v>1</v>
      </c>
      <c r="BA108" s="13">
        <v>1</v>
      </c>
      <c r="BB108" s="13">
        <v>1</v>
      </c>
      <c r="BC108" s="13">
        <v>1</v>
      </c>
      <c r="BD108" s="13">
        <v>1</v>
      </c>
      <c r="BE108" s="13">
        <v>1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1</v>
      </c>
      <c r="BN108" s="13">
        <v>2</v>
      </c>
      <c r="BQ108" s="13" t="s">
        <v>270</v>
      </c>
      <c r="BR108" s="13" t="s">
        <v>271</v>
      </c>
      <c r="BS108" s="13">
        <v>2</v>
      </c>
      <c r="BT108" s="13">
        <v>79</v>
      </c>
      <c r="BU108" s="13">
        <v>1</v>
      </c>
      <c r="BV108" s="13">
        <v>4</v>
      </c>
      <c r="BW108" s="13">
        <v>2</v>
      </c>
      <c r="BX108" s="13">
        <v>81</v>
      </c>
      <c r="BY108" s="13">
        <v>2</v>
      </c>
      <c r="BZ108" s="24" t="s">
        <v>782</v>
      </c>
      <c r="CA108" s="25"/>
      <c r="CB108" s="25"/>
      <c r="CC108" s="18"/>
      <c r="CD108" s="25"/>
      <c r="CE108" s="25"/>
      <c r="CF108" s="25"/>
      <c r="CG108" s="25"/>
      <c r="CH108" s="13">
        <v>1</v>
      </c>
      <c r="CI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W108" s="19" t="s">
        <v>783</v>
      </c>
      <c r="CX108" s="20" t="s">
        <v>784</v>
      </c>
      <c r="CY108" s="20" t="s">
        <v>786</v>
      </c>
      <c r="CZ108" s="20"/>
      <c r="DA108" s="20" t="s">
        <v>787</v>
      </c>
      <c r="DB108" s="19"/>
    </row>
    <row r="109" spans="1:106" s="13" customFormat="1">
      <c r="A109" s="84">
        <v>136</v>
      </c>
      <c r="B109" s="84">
        <v>1</v>
      </c>
      <c r="C109" s="13" t="s">
        <v>788</v>
      </c>
      <c r="D109" s="13" t="s">
        <v>37</v>
      </c>
      <c r="E109" s="14">
        <v>9863</v>
      </c>
      <c r="F109" s="13" t="s">
        <v>240</v>
      </c>
      <c r="G109" s="13" t="s">
        <v>264</v>
      </c>
      <c r="H109" s="13" t="s">
        <v>264</v>
      </c>
      <c r="I109" s="14">
        <v>36467</v>
      </c>
      <c r="J109" s="15">
        <f t="shared" si="2"/>
        <v>72</v>
      </c>
      <c r="K109" s="14">
        <v>36488</v>
      </c>
      <c r="L109" s="13">
        <v>4</v>
      </c>
      <c r="M109" s="14">
        <v>36943</v>
      </c>
      <c r="N109" s="15">
        <f t="shared" si="3"/>
        <v>15.638603696098563</v>
      </c>
      <c r="O109" s="16">
        <v>2</v>
      </c>
      <c r="Q109" s="13" t="s">
        <v>789</v>
      </c>
      <c r="R109" s="13" t="s">
        <v>790</v>
      </c>
      <c r="S109" s="13">
        <v>2</v>
      </c>
      <c r="T109" s="13">
        <v>2</v>
      </c>
      <c r="U109" s="13">
        <v>1</v>
      </c>
      <c r="X109" s="13">
        <v>1</v>
      </c>
      <c r="Y109" s="13">
        <v>2</v>
      </c>
      <c r="AC109" s="13">
        <v>2</v>
      </c>
      <c r="AD109" s="13">
        <v>2</v>
      </c>
      <c r="AE109" s="13">
        <v>2</v>
      </c>
      <c r="AF109" s="13">
        <v>2</v>
      </c>
      <c r="AG109" s="13">
        <v>1</v>
      </c>
      <c r="AH109" s="13">
        <v>2</v>
      </c>
      <c r="AJ109" s="13">
        <v>2</v>
      </c>
      <c r="AK109" s="13">
        <v>2</v>
      </c>
      <c r="AL109" s="13">
        <v>2</v>
      </c>
      <c r="AM109" s="13">
        <v>2</v>
      </c>
      <c r="AN109" s="13">
        <v>2</v>
      </c>
      <c r="AO109" s="13" t="s">
        <v>771</v>
      </c>
      <c r="AP109" s="13" t="s">
        <v>791</v>
      </c>
      <c r="AQ109" s="13">
        <v>1</v>
      </c>
      <c r="AR109" s="13">
        <v>1</v>
      </c>
      <c r="AS109" s="13">
        <v>1</v>
      </c>
      <c r="AT109" s="13">
        <v>1</v>
      </c>
      <c r="AU109" s="13">
        <v>1</v>
      </c>
      <c r="AV109" s="13">
        <v>1</v>
      </c>
      <c r="AW109" s="13">
        <v>1</v>
      </c>
      <c r="AX109" s="13">
        <v>1</v>
      </c>
      <c r="AY109" s="13">
        <v>1</v>
      </c>
      <c r="AZ109" s="13">
        <v>1</v>
      </c>
      <c r="BA109" s="13">
        <v>0</v>
      </c>
      <c r="BB109" s="13">
        <v>3</v>
      </c>
      <c r="BD109" s="13">
        <v>2</v>
      </c>
      <c r="BF109" s="13">
        <v>1</v>
      </c>
      <c r="BG109" s="13">
        <v>1</v>
      </c>
      <c r="BH109" s="17">
        <v>1</v>
      </c>
      <c r="BI109" s="13">
        <v>1</v>
      </c>
      <c r="BJ109" s="13">
        <v>1</v>
      </c>
      <c r="BK109" s="13">
        <v>1</v>
      </c>
      <c r="BL109" s="13">
        <v>1</v>
      </c>
      <c r="BN109" s="13">
        <v>2</v>
      </c>
      <c r="BO109" s="13" t="s">
        <v>792</v>
      </c>
      <c r="BQ109" s="13" t="s">
        <v>270</v>
      </c>
      <c r="BR109" s="13" t="s">
        <v>271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W109" s="19" t="s">
        <v>793</v>
      </c>
      <c r="CX109" s="20" t="s">
        <v>794</v>
      </c>
      <c r="CY109" s="20" t="s">
        <v>795</v>
      </c>
      <c r="CZ109" s="20"/>
      <c r="DA109" s="20" t="s">
        <v>796</v>
      </c>
      <c r="DB109" s="19"/>
    </row>
    <row r="110" spans="1:106" s="13" customFormat="1">
      <c r="A110" s="84">
        <v>137</v>
      </c>
      <c r="B110" s="84">
        <v>1</v>
      </c>
      <c r="C110" s="13" t="s">
        <v>797</v>
      </c>
      <c r="D110" s="13" t="s">
        <v>36</v>
      </c>
      <c r="E110" s="14">
        <v>13307</v>
      </c>
      <c r="F110" s="13" t="s">
        <v>264</v>
      </c>
      <c r="G110" s="13" t="s">
        <v>264</v>
      </c>
      <c r="H110" s="13" t="s">
        <v>264</v>
      </c>
      <c r="I110" s="14">
        <v>36448</v>
      </c>
      <c r="J110" s="15">
        <f t="shared" si="2"/>
        <v>63</v>
      </c>
      <c r="K110" s="14">
        <v>36475</v>
      </c>
      <c r="L110" s="13">
        <v>4</v>
      </c>
      <c r="M110" s="14">
        <v>36923</v>
      </c>
      <c r="N110" s="15">
        <f t="shared" si="3"/>
        <v>15.605749486652977</v>
      </c>
      <c r="O110" s="16">
        <v>2</v>
      </c>
      <c r="Q110" s="13" t="s">
        <v>798</v>
      </c>
      <c r="R110" s="13" t="s">
        <v>266</v>
      </c>
      <c r="S110" s="13">
        <v>3</v>
      </c>
      <c r="T110" s="13">
        <v>2</v>
      </c>
      <c r="U110" s="13">
        <v>2</v>
      </c>
      <c r="X110" s="13">
        <v>2</v>
      </c>
      <c r="AJ110" s="13">
        <v>2</v>
      </c>
      <c r="AK110" s="13">
        <v>3</v>
      </c>
      <c r="AL110" s="13">
        <v>3</v>
      </c>
      <c r="AM110" s="13">
        <v>3</v>
      </c>
      <c r="AN110" s="13">
        <v>3</v>
      </c>
      <c r="AP110" s="13" t="s">
        <v>799</v>
      </c>
      <c r="AQ110" s="13">
        <v>1</v>
      </c>
      <c r="AR110" s="13">
        <v>1</v>
      </c>
      <c r="AS110" s="13">
        <v>1</v>
      </c>
      <c r="AT110" s="13">
        <v>1</v>
      </c>
      <c r="AU110" s="13">
        <v>1</v>
      </c>
      <c r="AV110" s="13">
        <v>1</v>
      </c>
      <c r="AW110" s="13">
        <v>1</v>
      </c>
      <c r="AX110" s="13">
        <v>1</v>
      </c>
      <c r="AY110" s="13">
        <v>1</v>
      </c>
      <c r="AZ110" s="13">
        <v>2</v>
      </c>
      <c r="BB110" s="13">
        <v>2</v>
      </c>
      <c r="BD110" s="13">
        <v>2</v>
      </c>
      <c r="BF110" s="13">
        <v>1</v>
      </c>
      <c r="BG110" s="13">
        <v>2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270</v>
      </c>
      <c r="BR110" s="13" t="s">
        <v>271</v>
      </c>
      <c r="BS110" s="13">
        <v>2</v>
      </c>
      <c r="BT110" s="13">
        <v>100</v>
      </c>
      <c r="BU110" s="13">
        <v>1</v>
      </c>
      <c r="BW110" s="13">
        <v>2</v>
      </c>
      <c r="BX110" s="13">
        <v>58</v>
      </c>
      <c r="CA110" s="18"/>
      <c r="CB110" s="18"/>
      <c r="CC110" s="18"/>
      <c r="CD110" s="18"/>
      <c r="CE110" s="18"/>
      <c r="CF110" s="18"/>
      <c r="CG110" s="18"/>
      <c r="CH110" s="13">
        <v>1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 t="s">
        <v>800</v>
      </c>
      <c r="CX110" s="20" t="s">
        <v>802</v>
      </c>
      <c r="CY110" s="20" t="s">
        <v>804</v>
      </c>
      <c r="CZ110" s="20" t="s">
        <v>41</v>
      </c>
      <c r="DA110" s="20" t="s">
        <v>805</v>
      </c>
      <c r="DB110" s="19"/>
    </row>
    <row r="111" spans="1:106" s="13" customFormat="1">
      <c r="A111" s="84">
        <v>138</v>
      </c>
      <c r="B111" s="84">
        <v>1</v>
      </c>
      <c r="C111" s="13" t="s">
        <v>806</v>
      </c>
      <c r="D111" s="13" t="s">
        <v>37</v>
      </c>
      <c r="E111" s="14">
        <v>13212</v>
      </c>
      <c r="F111" s="13" t="s">
        <v>264</v>
      </c>
      <c r="G111" s="13" t="s">
        <v>264</v>
      </c>
      <c r="H111" s="13" t="s">
        <v>264</v>
      </c>
      <c r="I111" s="14">
        <v>36509</v>
      </c>
      <c r="J111" s="15">
        <f t="shared" si="2"/>
        <v>63</v>
      </c>
      <c r="K111" s="14">
        <v>36551</v>
      </c>
      <c r="L111" s="13">
        <v>4</v>
      </c>
      <c r="M111" s="14">
        <v>37261</v>
      </c>
      <c r="N111" s="15">
        <f t="shared" si="3"/>
        <v>24.706365503080082</v>
      </c>
      <c r="O111" s="16">
        <v>2</v>
      </c>
      <c r="Q111" s="13" t="s">
        <v>807</v>
      </c>
      <c r="R111" s="13" t="s">
        <v>266</v>
      </c>
      <c r="S111" s="13">
        <v>2</v>
      </c>
      <c r="T111" s="13">
        <v>2</v>
      </c>
      <c r="U111" s="13">
        <v>2</v>
      </c>
      <c r="X111" s="13">
        <v>2</v>
      </c>
      <c r="AH111" s="13">
        <v>2</v>
      </c>
      <c r="AJ111" s="13">
        <v>2</v>
      </c>
      <c r="AK111" s="13">
        <v>3</v>
      </c>
      <c r="AL111" s="13">
        <v>2</v>
      </c>
      <c r="AM111" s="13">
        <v>1</v>
      </c>
      <c r="AN111" s="13">
        <v>1</v>
      </c>
      <c r="AO111" s="13" t="s">
        <v>808</v>
      </c>
      <c r="AP111" s="13" t="s">
        <v>809</v>
      </c>
      <c r="AQ111" s="13">
        <v>1</v>
      </c>
      <c r="AR111" s="13">
        <v>1</v>
      </c>
      <c r="AS111" s="13">
        <v>2</v>
      </c>
      <c r="AT111" s="13">
        <v>1</v>
      </c>
      <c r="AU111" s="13">
        <v>0</v>
      </c>
      <c r="AV111" s="13">
        <v>2</v>
      </c>
      <c r="AX111" s="13">
        <v>1</v>
      </c>
      <c r="AY111" s="13">
        <v>2</v>
      </c>
      <c r="AZ111" s="13">
        <v>1</v>
      </c>
      <c r="BA111" s="13">
        <v>0</v>
      </c>
      <c r="BB111" s="13">
        <v>1</v>
      </c>
      <c r="BC111" s="13">
        <v>1</v>
      </c>
      <c r="BD111" s="13">
        <v>2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1</v>
      </c>
      <c r="BL111" s="13">
        <v>1</v>
      </c>
      <c r="BN111" s="13">
        <v>2</v>
      </c>
      <c r="BQ111" s="13" t="s">
        <v>270</v>
      </c>
      <c r="BR111" s="13" t="s">
        <v>271</v>
      </c>
      <c r="BS111" s="13">
        <v>1</v>
      </c>
      <c r="BT111" s="13">
        <v>29</v>
      </c>
      <c r="BU111" s="13">
        <v>1</v>
      </c>
      <c r="BV111" s="13">
        <v>4</v>
      </c>
      <c r="BW111" s="13">
        <v>2</v>
      </c>
      <c r="BX111" s="13">
        <v>69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W111" s="19" t="s">
        <v>800</v>
      </c>
      <c r="CX111" s="20" t="s">
        <v>802</v>
      </c>
      <c r="CY111" s="20" t="s">
        <v>804</v>
      </c>
      <c r="CZ111" s="20" t="s">
        <v>41</v>
      </c>
      <c r="DA111" s="20" t="s">
        <v>810</v>
      </c>
      <c r="DB111" s="19"/>
    </row>
    <row r="112" spans="1:106" s="13" customFormat="1">
      <c r="A112" s="84">
        <v>139</v>
      </c>
      <c r="B112" s="84">
        <v>1</v>
      </c>
      <c r="C112" s="13" t="s">
        <v>788</v>
      </c>
      <c r="D112" s="13" t="s">
        <v>36</v>
      </c>
      <c r="E112" s="14">
        <v>14610</v>
      </c>
      <c r="F112" s="13" t="s">
        <v>338</v>
      </c>
      <c r="G112" s="13" t="s">
        <v>338</v>
      </c>
      <c r="H112" s="13" t="s">
        <v>338</v>
      </c>
      <c r="I112" s="14">
        <v>36295</v>
      </c>
      <c r="J112" s="15">
        <f t="shared" si="2"/>
        <v>59</v>
      </c>
      <c r="K112" s="14">
        <v>36286</v>
      </c>
      <c r="L112" s="13">
        <v>4</v>
      </c>
      <c r="M112" s="14">
        <v>36903</v>
      </c>
      <c r="N112" s="15">
        <f t="shared" si="3"/>
        <v>19.975359342915812</v>
      </c>
      <c r="O112" s="16">
        <v>2</v>
      </c>
      <c r="Q112" s="13" t="s">
        <v>811</v>
      </c>
      <c r="S112" s="13">
        <v>2</v>
      </c>
      <c r="T112" s="13">
        <v>2</v>
      </c>
      <c r="X112" s="13">
        <v>2</v>
      </c>
      <c r="Y112" s="13">
        <v>2</v>
      </c>
      <c r="AC112" s="13">
        <v>2</v>
      </c>
      <c r="AD112" s="13">
        <v>2</v>
      </c>
      <c r="AE112" s="13">
        <v>2</v>
      </c>
      <c r="AF112" s="13">
        <v>2</v>
      </c>
      <c r="AG112" s="13">
        <v>2</v>
      </c>
      <c r="AH112" s="13">
        <v>2</v>
      </c>
      <c r="AJ112" s="13">
        <v>2</v>
      </c>
      <c r="AK112" s="13">
        <v>3</v>
      </c>
      <c r="AL112" s="13">
        <v>3</v>
      </c>
      <c r="AM112" s="13">
        <v>1</v>
      </c>
      <c r="AN112" s="13">
        <v>2</v>
      </c>
      <c r="AO112" s="13" t="s">
        <v>812</v>
      </c>
      <c r="AQ112" s="13">
        <v>1</v>
      </c>
      <c r="AR112" s="13">
        <v>1</v>
      </c>
      <c r="AS112" s="13">
        <v>2</v>
      </c>
      <c r="AT112" s="13">
        <v>1</v>
      </c>
      <c r="AU112" s="13">
        <v>0</v>
      </c>
      <c r="AV112" s="13">
        <v>3</v>
      </c>
      <c r="AX112" s="13">
        <v>1</v>
      </c>
      <c r="AY112" s="13">
        <v>1</v>
      </c>
      <c r="AZ112" s="13">
        <v>3</v>
      </c>
      <c r="BB112" s="13">
        <v>2</v>
      </c>
      <c r="BD112" s="13">
        <v>1</v>
      </c>
      <c r="BE112" s="13">
        <v>0</v>
      </c>
      <c r="BF112" s="13">
        <v>1</v>
      </c>
      <c r="BG112" s="13">
        <v>2</v>
      </c>
      <c r="BH112" s="17">
        <v>1</v>
      </c>
      <c r="BI112" s="13">
        <v>1</v>
      </c>
      <c r="BJ112" s="13">
        <v>1</v>
      </c>
      <c r="BK112" s="13">
        <v>3</v>
      </c>
      <c r="BL112" s="13">
        <v>1</v>
      </c>
      <c r="BN112" s="13">
        <v>2</v>
      </c>
      <c r="BQ112" s="13" t="s">
        <v>237</v>
      </c>
      <c r="BR112" s="13" t="s">
        <v>238</v>
      </c>
      <c r="CA112" s="18"/>
      <c r="CB112" s="18"/>
      <c r="CC112" s="18"/>
      <c r="CD112" s="18"/>
      <c r="CE112" s="18"/>
      <c r="CF112" s="18"/>
      <c r="CG112" s="18"/>
      <c r="CH112" s="13">
        <v>4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813</v>
      </c>
      <c r="CX112" s="20" t="s">
        <v>815</v>
      </c>
      <c r="CY112" s="20" t="s">
        <v>816</v>
      </c>
      <c r="CZ112" s="20" t="s">
        <v>817</v>
      </c>
      <c r="DA112" s="20" t="s">
        <v>818</v>
      </c>
      <c r="DB112" s="19"/>
    </row>
    <row r="113" spans="1:106" s="13" customFormat="1">
      <c r="A113" s="84">
        <v>140</v>
      </c>
      <c r="B113" s="84">
        <v>6</v>
      </c>
      <c r="C113" s="13" t="s">
        <v>819</v>
      </c>
      <c r="D113" s="13" t="s">
        <v>36</v>
      </c>
      <c r="E113" s="14">
        <v>15038</v>
      </c>
      <c r="F113" s="13" t="s">
        <v>338</v>
      </c>
      <c r="G113" s="13" t="s">
        <v>338</v>
      </c>
      <c r="H113" s="13" t="s">
        <v>338</v>
      </c>
      <c r="I113" s="14">
        <v>35565</v>
      </c>
      <c r="J113" s="15">
        <f t="shared" si="2"/>
        <v>56</v>
      </c>
      <c r="K113" s="14">
        <v>35923</v>
      </c>
      <c r="L113" s="13">
        <v>4</v>
      </c>
      <c r="M113" s="14">
        <v>36764</v>
      </c>
      <c r="N113" s="15">
        <f t="shared" si="3"/>
        <v>39.392197125256672</v>
      </c>
      <c r="O113" s="16">
        <v>1</v>
      </c>
      <c r="P113" s="13" t="s">
        <v>820</v>
      </c>
      <c r="Q113" s="13" t="s">
        <v>323</v>
      </c>
      <c r="R113" s="13" t="s">
        <v>190</v>
      </c>
      <c r="S113" s="13">
        <v>3</v>
      </c>
      <c r="T113" s="13">
        <v>2</v>
      </c>
      <c r="X113" s="13">
        <v>2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2</v>
      </c>
      <c r="AH113" s="13">
        <v>2</v>
      </c>
      <c r="AJ113" s="13">
        <v>2</v>
      </c>
      <c r="AK113" s="13">
        <v>3</v>
      </c>
      <c r="AL113" s="13">
        <v>3</v>
      </c>
      <c r="AM113" s="13">
        <v>3</v>
      </c>
      <c r="AN113" s="13">
        <v>1</v>
      </c>
      <c r="AQ113" s="13">
        <v>1</v>
      </c>
      <c r="AR113" s="13">
        <v>1</v>
      </c>
      <c r="AS113" s="13">
        <v>21</v>
      </c>
      <c r="AT113" s="13">
        <v>1</v>
      </c>
      <c r="AU113" s="13">
        <v>12</v>
      </c>
      <c r="AV113" s="13">
        <v>2</v>
      </c>
      <c r="AX113" s="13">
        <v>1</v>
      </c>
      <c r="AY113" s="13">
        <v>21</v>
      </c>
      <c r="AZ113" s="13">
        <v>1</v>
      </c>
      <c r="BA113" s="13">
        <v>0</v>
      </c>
      <c r="BB113" s="13">
        <v>2</v>
      </c>
      <c r="BD113" s="13">
        <v>2</v>
      </c>
      <c r="BF113" s="13">
        <v>1</v>
      </c>
      <c r="BG113" s="13">
        <v>36</v>
      </c>
      <c r="BH113" s="17">
        <v>2</v>
      </c>
      <c r="BI113" s="13">
        <v>2</v>
      </c>
      <c r="BJ113" s="13">
        <v>1</v>
      </c>
      <c r="BK113" s="13">
        <v>2</v>
      </c>
      <c r="BL113" s="13">
        <v>1</v>
      </c>
      <c r="BN113" s="13">
        <v>1</v>
      </c>
      <c r="BO113" s="13">
        <v>102</v>
      </c>
      <c r="BP113" s="13">
        <v>102</v>
      </c>
      <c r="BQ113" s="13" t="s">
        <v>237</v>
      </c>
      <c r="BR113" s="13" t="s">
        <v>238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821</v>
      </c>
      <c r="CX113" s="20" t="s">
        <v>822</v>
      </c>
      <c r="CY113" s="20" t="s">
        <v>823</v>
      </c>
      <c r="CZ113" s="20"/>
      <c r="DA113" s="20" t="s">
        <v>824</v>
      </c>
      <c r="DB113" s="19"/>
    </row>
    <row r="114" spans="1:106" s="13" customFormat="1">
      <c r="A114" s="84">
        <v>141</v>
      </c>
      <c r="B114" s="84">
        <v>3</v>
      </c>
      <c r="C114" s="13" t="s">
        <v>825</v>
      </c>
      <c r="D114" s="13" t="s">
        <v>36</v>
      </c>
      <c r="E114" s="14">
        <v>16869</v>
      </c>
      <c r="F114" s="13" t="s">
        <v>424</v>
      </c>
      <c r="G114" s="13" t="s">
        <v>194</v>
      </c>
      <c r="H114" s="13" t="s">
        <v>194</v>
      </c>
      <c r="I114" s="14">
        <v>36083</v>
      </c>
      <c r="J114" s="15">
        <f t="shared" si="2"/>
        <v>52</v>
      </c>
      <c r="K114" s="14">
        <v>36114</v>
      </c>
      <c r="L114" s="13">
        <v>4</v>
      </c>
      <c r="M114" s="14">
        <v>38296</v>
      </c>
      <c r="N114" s="15">
        <f t="shared" si="3"/>
        <v>72.706365503080079</v>
      </c>
      <c r="O114" s="16">
        <v>2</v>
      </c>
      <c r="Q114" s="13" t="s">
        <v>180</v>
      </c>
      <c r="X114" s="13">
        <v>1</v>
      </c>
      <c r="Y114" s="13">
        <v>1</v>
      </c>
      <c r="AA114" s="14">
        <v>31243</v>
      </c>
      <c r="AB114" s="13" t="s">
        <v>826</v>
      </c>
      <c r="AC114" s="13">
        <v>1</v>
      </c>
      <c r="AQ114" s="13">
        <v>1</v>
      </c>
      <c r="AR114" s="13">
        <v>1</v>
      </c>
      <c r="AS114" s="13">
        <v>3</v>
      </c>
      <c r="AT114" s="13">
        <v>1</v>
      </c>
      <c r="AU114" s="13">
        <v>2</v>
      </c>
      <c r="AV114" s="13">
        <v>1</v>
      </c>
      <c r="AW114" s="13">
        <v>14</v>
      </c>
      <c r="AX114" s="13">
        <v>1</v>
      </c>
      <c r="AY114" s="13">
        <v>14</v>
      </c>
      <c r="AZ114" s="13">
        <v>1</v>
      </c>
      <c r="BA114" s="13">
        <v>0</v>
      </c>
      <c r="BB114" s="13">
        <v>3</v>
      </c>
      <c r="BD114" s="13">
        <v>1</v>
      </c>
      <c r="BE114" s="13">
        <v>2</v>
      </c>
      <c r="BF114" s="13">
        <v>1</v>
      </c>
      <c r="BG114" s="13">
        <v>3</v>
      </c>
      <c r="BH114" s="17">
        <v>1</v>
      </c>
      <c r="BI114" s="13">
        <v>1</v>
      </c>
      <c r="BJ114" s="13">
        <v>1</v>
      </c>
      <c r="BL114" s="13">
        <v>1</v>
      </c>
      <c r="BN114" s="13">
        <v>2</v>
      </c>
      <c r="BQ114" s="13" t="s">
        <v>289</v>
      </c>
      <c r="BR114" s="13" t="s">
        <v>222</v>
      </c>
      <c r="BS114" s="13">
        <v>1</v>
      </c>
      <c r="BT114" s="13">
        <v>10</v>
      </c>
      <c r="BU114" s="13">
        <v>1</v>
      </c>
      <c r="BV114" s="13">
        <v>8</v>
      </c>
      <c r="CA114" s="18"/>
      <c r="CB114" s="18"/>
      <c r="CC114" s="18"/>
      <c r="CD114" s="18"/>
      <c r="CE114" s="18"/>
      <c r="CF114" s="18"/>
      <c r="CG114" s="18"/>
      <c r="CH114" s="13">
        <v>2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602</v>
      </c>
      <c r="CX114" s="20" t="s">
        <v>604</v>
      </c>
      <c r="CY114" s="20" t="s">
        <v>605</v>
      </c>
      <c r="CZ114" s="20"/>
      <c r="DA114" s="20" t="s">
        <v>606</v>
      </c>
      <c r="DB114" s="19"/>
    </row>
    <row r="115" spans="1:106" s="13" customFormat="1">
      <c r="A115" s="84">
        <v>143</v>
      </c>
      <c r="B115" s="84">
        <v>3</v>
      </c>
      <c r="C115" s="13" t="s">
        <v>10864</v>
      </c>
      <c r="D115" s="13" t="s">
        <v>36</v>
      </c>
      <c r="E115" s="14">
        <v>12713</v>
      </c>
      <c r="G115" s="13" t="s">
        <v>381</v>
      </c>
      <c r="H115" s="13" t="s">
        <v>381</v>
      </c>
      <c r="I115" s="14">
        <v>35869</v>
      </c>
      <c r="J115" s="15">
        <f t="shared" si="2"/>
        <v>63</v>
      </c>
      <c r="K115" s="14">
        <v>36060</v>
      </c>
      <c r="L115" s="13">
        <v>4</v>
      </c>
      <c r="M115" s="14">
        <v>36432</v>
      </c>
      <c r="N115" s="15">
        <f t="shared" si="3"/>
        <v>18.496919917864478</v>
      </c>
      <c r="O115" s="16">
        <v>2</v>
      </c>
      <c r="Q115" s="13" t="s">
        <v>180</v>
      </c>
      <c r="S115" s="13">
        <v>2</v>
      </c>
      <c r="T115" s="13">
        <v>3</v>
      </c>
      <c r="U115" s="13">
        <v>3</v>
      </c>
      <c r="X115" s="13">
        <v>1</v>
      </c>
      <c r="Y115" s="13">
        <v>1</v>
      </c>
      <c r="AA115" s="14">
        <v>30265</v>
      </c>
      <c r="AB115" s="13" t="s">
        <v>835</v>
      </c>
      <c r="AC115" s="13">
        <v>1</v>
      </c>
      <c r="AP115" s="13" t="s">
        <v>836</v>
      </c>
      <c r="AQ115" s="13">
        <v>1</v>
      </c>
      <c r="AR115" s="13">
        <v>1</v>
      </c>
      <c r="AS115" s="13">
        <v>5</v>
      </c>
      <c r="AT115" s="13">
        <v>1</v>
      </c>
      <c r="AU115" s="13">
        <v>8</v>
      </c>
      <c r="AV115" s="13">
        <v>1</v>
      </c>
      <c r="AW115" s="13">
        <v>10</v>
      </c>
      <c r="AX115" s="13">
        <v>1</v>
      </c>
      <c r="AY115" s="13">
        <v>10</v>
      </c>
      <c r="AZ115" s="13">
        <v>1</v>
      </c>
      <c r="BA115" s="13">
        <v>0</v>
      </c>
      <c r="BB115" s="13">
        <v>2</v>
      </c>
      <c r="BD115" s="13">
        <v>3</v>
      </c>
      <c r="BF115" s="13">
        <v>1</v>
      </c>
      <c r="BG115" s="13">
        <v>14</v>
      </c>
      <c r="BH115" s="17">
        <v>2</v>
      </c>
      <c r="BJ115" s="13">
        <v>1</v>
      </c>
      <c r="BL115" s="13">
        <v>1</v>
      </c>
      <c r="BN115" s="13">
        <v>2</v>
      </c>
      <c r="BQ115" s="13" t="s">
        <v>289</v>
      </c>
      <c r="BR115" s="13" t="s">
        <v>222</v>
      </c>
      <c r="BS115" s="13">
        <v>1</v>
      </c>
      <c r="BT115" s="13">
        <v>29</v>
      </c>
      <c r="BU115" s="13">
        <v>1</v>
      </c>
      <c r="BV115" s="13">
        <v>1</v>
      </c>
      <c r="CA115" s="18"/>
      <c r="CB115" s="18"/>
      <c r="CC115" s="18"/>
      <c r="CD115" s="18"/>
      <c r="CE115" s="18"/>
      <c r="CF115" s="18"/>
      <c r="CG115" s="18"/>
      <c r="CH115" s="13">
        <v>1</v>
      </c>
      <c r="CI115" s="13">
        <v>1</v>
      </c>
      <c r="CJ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T115" s="13">
        <v>2</v>
      </c>
      <c r="CW115" s="19"/>
      <c r="CX115" s="20"/>
      <c r="CY115" s="20"/>
      <c r="CZ115" s="20"/>
      <c r="DA115" s="20" t="s">
        <v>192</v>
      </c>
      <c r="DB115" s="19"/>
    </row>
    <row r="116" spans="1:106" s="13" customFormat="1">
      <c r="A116" s="84">
        <v>144</v>
      </c>
      <c r="B116" s="84">
        <v>6</v>
      </c>
      <c r="C116" s="13" t="s">
        <v>837</v>
      </c>
      <c r="D116" s="13" t="s">
        <v>36</v>
      </c>
      <c r="E116" s="14">
        <v>14338</v>
      </c>
      <c r="G116" s="13" t="s">
        <v>396</v>
      </c>
      <c r="H116" s="13" t="s">
        <v>396</v>
      </c>
      <c r="I116" s="14">
        <v>35961</v>
      </c>
      <c r="J116" s="15">
        <f t="shared" si="2"/>
        <v>59</v>
      </c>
      <c r="K116" s="14">
        <v>36206</v>
      </c>
      <c r="L116" s="13">
        <v>4</v>
      </c>
      <c r="M116" s="14">
        <v>36265</v>
      </c>
      <c r="N116" s="15">
        <f t="shared" si="3"/>
        <v>9.9876796714579061</v>
      </c>
      <c r="O116" s="16">
        <v>1</v>
      </c>
      <c r="P116" s="13" t="s">
        <v>838</v>
      </c>
      <c r="X116" s="13">
        <v>3</v>
      </c>
      <c r="AQ116" s="13">
        <v>1</v>
      </c>
      <c r="AT116" s="13">
        <v>1</v>
      </c>
      <c r="AU116" s="13">
        <v>6</v>
      </c>
      <c r="AZ116" s="13">
        <v>1</v>
      </c>
      <c r="BA116" s="13">
        <v>0</v>
      </c>
      <c r="BD116" s="13">
        <v>1</v>
      </c>
      <c r="BE116" s="13">
        <v>6</v>
      </c>
      <c r="BH116" s="17">
        <v>2</v>
      </c>
      <c r="BI116" s="13">
        <v>1</v>
      </c>
      <c r="BJ116" s="13">
        <v>1</v>
      </c>
      <c r="BL116" s="13">
        <v>2</v>
      </c>
      <c r="CA116" s="18"/>
      <c r="CB116" s="18"/>
      <c r="CC116" s="18"/>
      <c r="CD116" s="18"/>
      <c r="CE116" s="18"/>
      <c r="CF116" s="18"/>
      <c r="CG116" s="18"/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U116" s="13" t="s">
        <v>839</v>
      </c>
      <c r="CW116" s="27"/>
      <c r="CX116" s="22"/>
      <c r="CY116" s="20"/>
      <c r="CZ116" s="20"/>
      <c r="DA116" s="20" t="s">
        <v>192</v>
      </c>
      <c r="DB116" s="19"/>
    </row>
    <row r="117" spans="1:106" s="13" customFormat="1">
      <c r="A117" s="84">
        <v>147</v>
      </c>
      <c r="B117" s="84">
        <v>1</v>
      </c>
      <c r="C117" s="13" t="s">
        <v>591</v>
      </c>
      <c r="D117" s="13" t="s">
        <v>36</v>
      </c>
      <c r="E117" s="14">
        <v>13443</v>
      </c>
      <c r="F117" s="13" t="s">
        <v>697</v>
      </c>
      <c r="G117" s="13" t="s">
        <v>396</v>
      </c>
      <c r="H117" s="13" t="s">
        <v>396</v>
      </c>
      <c r="I117" s="14">
        <v>36275</v>
      </c>
      <c r="J117" s="15">
        <f t="shared" si="2"/>
        <v>62</v>
      </c>
      <c r="K117" s="14">
        <v>36291</v>
      </c>
      <c r="L117" s="13">
        <v>4</v>
      </c>
      <c r="M117" s="14">
        <v>36559</v>
      </c>
      <c r="N117" s="15">
        <f t="shared" si="3"/>
        <v>9.330595482546201</v>
      </c>
      <c r="O117" s="16">
        <v>2</v>
      </c>
      <c r="Q117" s="13" t="s">
        <v>840</v>
      </c>
      <c r="S117" s="13">
        <v>3</v>
      </c>
      <c r="T117" s="13">
        <v>2</v>
      </c>
      <c r="X117" s="13">
        <v>3</v>
      </c>
      <c r="Y117" s="13">
        <v>2</v>
      </c>
      <c r="AP117" s="13" t="s">
        <v>841</v>
      </c>
      <c r="AQ117" s="13">
        <v>1</v>
      </c>
      <c r="AR117" s="13">
        <v>1</v>
      </c>
      <c r="AS117" s="13">
        <v>2</v>
      </c>
      <c r="AT117" s="13">
        <v>1</v>
      </c>
      <c r="AU117" s="13">
        <v>1</v>
      </c>
      <c r="AV117" s="13">
        <v>1</v>
      </c>
      <c r="AW117" s="13">
        <v>2</v>
      </c>
      <c r="AX117" s="13">
        <v>1</v>
      </c>
      <c r="AY117" s="13">
        <v>0</v>
      </c>
      <c r="AZ117" s="13">
        <v>3</v>
      </c>
      <c r="BB117" s="13">
        <v>1</v>
      </c>
      <c r="BC117" s="13">
        <v>0</v>
      </c>
      <c r="BD117" s="13">
        <v>1</v>
      </c>
      <c r="BE117" s="13">
        <v>0</v>
      </c>
      <c r="BF117" s="13">
        <v>1</v>
      </c>
      <c r="BG117" s="13">
        <v>3</v>
      </c>
      <c r="BH117" s="17">
        <v>1</v>
      </c>
      <c r="BI117" s="13">
        <v>1</v>
      </c>
      <c r="BJ117" s="13">
        <v>1</v>
      </c>
      <c r="BL117" s="13">
        <v>1</v>
      </c>
      <c r="BN117" s="13">
        <v>2</v>
      </c>
      <c r="BQ117" s="13" t="s">
        <v>270</v>
      </c>
      <c r="BR117" s="13" t="s">
        <v>271</v>
      </c>
      <c r="BS117" s="13">
        <v>2</v>
      </c>
      <c r="BT117" s="13">
        <v>46</v>
      </c>
      <c r="BY117" s="13">
        <v>2</v>
      </c>
      <c r="BZ117" s="24" t="s">
        <v>842</v>
      </c>
      <c r="CA117" s="25"/>
      <c r="CB117" s="25"/>
      <c r="CC117" s="18"/>
      <c r="CD117" s="25"/>
      <c r="CE117" s="25"/>
      <c r="CF117" s="25"/>
      <c r="CG117" s="25"/>
      <c r="CH117" s="13">
        <v>1</v>
      </c>
      <c r="CI117" s="13">
        <v>1</v>
      </c>
      <c r="CJ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T117" s="13">
        <v>2</v>
      </c>
      <c r="CU117" s="13" t="s">
        <v>843</v>
      </c>
      <c r="CW117" s="19" t="s">
        <v>844</v>
      </c>
      <c r="CX117" s="20" t="s">
        <v>845</v>
      </c>
      <c r="CY117" s="20" t="s">
        <v>846</v>
      </c>
      <c r="CZ117" s="20"/>
      <c r="DA117" s="20" t="s">
        <v>847</v>
      </c>
      <c r="DB117" s="19"/>
    </row>
    <row r="118" spans="1:106" s="13" customFormat="1">
      <c r="A118" s="84">
        <v>148</v>
      </c>
      <c r="B118" s="84">
        <v>1</v>
      </c>
      <c r="C118" s="13" t="s">
        <v>848</v>
      </c>
      <c r="D118" s="13" t="s">
        <v>36</v>
      </c>
      <c r="E118" s="14">
        <v>14585</v>
      </c>
      <c r="F118" s="13" t="s">
        <v>396</v>
      </c>
      <c r="G118" s="13" t="s">
        <v>396</v>
      </c>
      <c r="H118" s="13" t="s">
        <v>396</v>
      </c>
      <c r="I118" s="14">
        <v>36206</v>
      </c>
      <c r="J118" s="15">
        <f t="shared" si="2"/>
        <v>59</v>
      </c>
      <c r="K118" s="14">
        <v>36278</v>
      </c>
      <c r="L118" s="13">
        <v>4</v>
      </c>
      <c r="M118" s="14">
        <v>36551</v>
      </c>
      <c r="N118" s="15">
        <f t="shared" si="3"/>
        <v>11.3347022587269</v>
      </c>
      <c r="O118" s="16">
        <v>2</v>
      </c>
      <c r="Q118" s="13" t="s">
        <v>180</v>
      </c>
      <c r="R118" s="13" t="s">
        <v>181</v>
      </c>
      <c r="S118" s="13">
        <v>2</v>
      </c>
      <c r="T118" s="13">
        <v>2</v>
      </c>
      <c r="X118" s="13">
        <v>1</v>
      </c>
      <c r="Y118" s="13">
        <v>2</v>
      </c>
      <c r="AC118" s="13">
        <v>2</v>
      </c>
      <c r="AD118" s="13">
        <v>2</v>
      </c>
      <c r="AE118" s="13">
        <v>2</v>
      </c>
      <c r="AF118" s="13">
        <v>2</v>
      </c>
      <c r="AG118" s="13">
        <v>1</v>
      </c>
      <c r="AH118" s="13">
        <v>2</v>
      </c>
      <c r="AJ118" s="13">
        <v>1</v>
      </c>
      <c r="AK118" s="13">
        <v>3</v>
      </c>
      <c r="AL118" s="13">
        <v>3</v>
      </c>
      <c r="AM118" s="13">
        <v>3</v>
      </c>
      <c r="AN118" s="13">
        <v>1</v>
      </c>
      <c r="AO118" s="13" t="s">
        <v>849</v>
      </c>
      <c r="AQ118" s="13">
        <v>1</v>
      </c>
      <c r="AR118" s="13">
        <v>1</v>
      </c>
      <c r="AS118" s="13">
        <v>2</v>
      </c>
      <c r="AT118" s="13">
        <v>1</v>
      </c>
      <c r="AU118" s="13">
        <v>2</v>
      </c>
      <c r="AV118" s="13">
        <v>1</v>
      </c>
      <c r="AW118" s="13">
        <v>2</v>
      </c>
      <c r="AX118" s="13">
        <v>3</v>
      </c>
      <c r="AZ118" s="13">
        <v>3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K118" s="13">
        <v>1</v>
      </c>
      <c r="BL118" s="13">
        <v>1</v>
      </c>
      <c r="BN118" s="13">
        <v>2</v>
      </c>
      <c r="BQ118" s="13" t="s">
        <v>289</v>
      </c>
      <c r="BR118" s="13" t="s">
        <v>222</v>
      </c>
      <c r="BS118" s="13">
        <v>1</v>
      </c>
      <c r="BT118" s="13">
        <v>30</v>
      </c>
      <c r="BU118" s="13">
        <v>1</v>
      </c>
      <c r="BV118" s="13">
        <v>0</v>
      </c>
      <c r="CA118" s="18"/>
      <c r="CB118" s="18"/>
      <c r="CC118" s="18"/>
      <c r="CD118" s="18"/>
      <c r="CE118" s="18"/>
      <c r="CF118" s="18"/>
      <c r="CG118" s="18"/>
      <c r="CH118" s="13">
        <v>1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400</v>
      </c>
      <c r="CX118" s="20" t="s">
        <v>401</v>
      </c>
      <c r="CY118" s="20" t="s">
        <v>851</v>
      </c>
      <c r="CZ118" s="20"/>
      <c r="DA118" s="20" t="s">
        <v>403</v>
      </c>
      <c r="DB118" s="19"/>
    </row>
    <row r="119" spans="1:106" s="13" customFormat="1">
      <c r="A119" s="84">
        <v>150</v>
      </c>
      <c r="B119" s="84">
        <v>1</v>
      </c>
      <c r="C119" s="13" t="s">
        <v>2451</v>
      </c>
      <c r="D119" s="13" t="s">
        <v>37</v>
      </c>
      <c r="E119" s="14">
        <v>16202</v>
      </c>
      <c r="F119" s="13" t="s">
        <v>396</v>
      </c>
      <c r="G119" s="13" t="s">
        <v>396</v>
      </c>
      <c r="H119" s="13" t="s">
        <v>396</v>
      </c>
      <c r="I119" s="14">
        <v>36206</v>
      </c>
      <c r="J119" s="15">
        <f t="shared" si="2"/>
        <v>54</v>
      </c>
      <c r="K119" s="14">
        <v>36216</v>
      </c>
      <c r="L119" s="13">
        <v>4</v>
      </c>
      <c r="M119" s="14">
        <v>36297</v>
      </c>
      <c r="N119" s="15">
        <f t="shared" si="3"/>
        <v>2.9897330595482545</v>
      </c>
      <c r="O119" s="16">
        <v>3</v>
      </c>
      <c r="R119" s="13" t="s">
        <v>859</v>
      </c>
      <c r="U119" s="13">
        <v>2</v>
      </c>
      <c r="X119" s="13">
        <v>2</v>
      </c>
      <c r="Y119" s="13">
        <v>2</v>
      </c>
      <c r="AI119" s="13">
        <v>3</v>
      </c>
      <c r="AJ119" s="13">
        <v>2</v>
      </c>
      <c r="AK119" s="13">
        <v>3</v>
      </c>
      <c r="AL119" s="13">
        <v>3</v>
      </c>
      <c r="AM119" s="13">
        <v>3</v>
      </c>
      <c r="AN119" s="13">
        <v>1</v>
      </c>
      <c r="AO119" s="13" t="s">
        <v>860</v>
      </c>
      <c r="AP119" s="13" t="s">
        <v>861</v>
      </c>
      <c r="AQ119" s="13">
        <v>1</v>
      </c>
      <c r="AR119" s="13">
        <v>1</v>
      </c>
      <c r="AS119" s="13">
        <v>1</v>
      </c>
      <c r="AT119" s="13">
        <v>1</v>
      </c>
      <c r="AU119" s="13">
        <v>1</v>
      </c>
      <c r="AV119" s="13">
        <v>1</v>
      </c>
      <c r="AW119" s="13">
        <v>2</v>
      </c>
      <c r="AX119" s="13">
        <v>1</v>
      </c>
      <c r="AY119" s="13">
        <v>2</v>
      </c>
      <c r="AZ119" s="13">
        <v>1</v>
      </c>
      <c r="BA119" s="13">
        <v>0</v>
      </c>
      <c r="BB119" s="13">
        <v>1</v>
      </c>
      <c r="BC119" s="13">
        <v>0</v>
      </c>
      <c r="BD119" s="13">
        <v>1</v>
      </c>
      <c r="BE119" s="13">
        <v>1</v>
      </c>
      <c r="BF119" s="13">
        <v>1</v>
      </c>
      <c r="BG119" s="13">
        <v>2</v>
      </c>
      <c r="BH119" s="17">
        <v>1</v>
      </c>
      <c r="BI119" s="13">
        <v>1</v>
      </c>
      <c r="BJ119" s="13">
        <v>2</v>
      </c>
      <c r="BK119" s="13">
        <v>2</v>
      </c>
      <c r="BL119" s="13">
        <v>1</v>
      </c>
      <c r="BN119" s="13">
        <v>2</v>
      </c>
      <c r="BQ119" s="13" t="s">
        <v>237</v>
      </c>
      <c r="BR119" s="13" t="s">
        <v>238</v>
      </c>
      <c r="BS119" s="13">
        <v>2</v>
      </c>
      <c r="BT119" s="13">
        <v>83</v>
      </c>
      <c r="BU119" s="13">
        <v>2</v>
      </c>
      <c r="BW119" s="13">
        <v>2</v>
      </c>
      <c r="BX119" s="13">
        <v>44.3</v>
      </c>
      <c r="BY119" s="13">
        <v>2</v>
      </c>
      <c r="BZ119" s="24" t="s">
        <v>862</v>
      </c>
      <c r="CA119" s="25"/>
      <c r="CB119" s="25"/>
      <c r="CC119" s="18"/>
      <c r="CD119" s="25"/>
      <c r="CE119" s="25"/>
      <c r="CF119" s="25"/>
      <c r="CG119" s="25"/>
      <c r="CH119" s="13">
        <v>1</v>
      </c>
      <c r="CI119" s="13">
        <v>1</v>
      </c>
      <c r="CJ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/>
      <c r="CX119" s="20"/>
      <c r="CY119" s="20"/>
      <c r="CZ119" s="20"/>
      <c r="DA119" s="20" t="s">
        <v>192</v>
      </c>
      <c r="DB119" s="19"/>
    </row>
    <row r="120" spans="1:106" s="13" customFormat="1">
      <c r="A120" s="84">
        <v>151</v>
      </c>
      <c r="B120" s="84">
        <v>3</v>
      </c>
      <c r="C120" s="13" t="s">
        <v>428</v>
      </c>
      <c r="D120" s="13" t="s">
        <v>36</v>
      </c>
      <c r="E120" s="14">
        <v>15242</v>
      </c>
      <c r="G120" s="13" t="s">
        <v>396</v>
      </c>
      <c r="H120" s="13" t="s">
        <v>396</v>
      </c>
      <c r="I120" s="14">
        <v>36083</v>
      </c>
      <c r="J120" s="15">
        <f t="shared" si="2"/>
        <v>57</v>
      </c>
      <c r="K120" s="14">
        <v>36083</v>
      </c>
      <c r="L120" s="13">
        <v>4</v>
      </c>
      <c r="M120" s="14">
        <v>36317</v>
      </c>
      <c r="N120" s="15">
        <f t="shared" si="3"/>
        <v>7.6878850102669407</v>
      </c>
      <c r="O120" s="16">
        <v>2</v>
      </c>
      <c r="Q120" s="13" t="s">
        <v>180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31792</v>
      </c>
      <c r="AB120" s="13" t="s">
        <v>863</v>
      </c>
      <c r="AC120" s="13">
        <v>1</v>
      </c>
      <c r="AJ120" s="13">
        <v>1</v>
      </c>
      <c r="AK120" s="13">
        <v>3</v>
      </c>
      <c r="AL120" s="13">
        <v>3</v>
      </c>
      <c r="AM120" s="13">
        <v>1</v>
      </c>
      <c r="AN120" s="13">
        <v>1</v>
      </c>
      <c r="AO120" s="13" t="s">
        <v>864</v>
      </c>
      <c r="AP120" s="13" t="s">
        <v>865</v>
      </c>
      <c r="AQ120" s="13">
        <v>1</v>
      </c>
      <c r="AR120" s="13">
        <v>1</v>
      </c>
      <c r="AS120" s="13">
        <v>2</v>
      </c>
      <c r="AT120" s="13">
        <v>1</v>
      </c>
      <c r="AU120" s="13">
        <v>0</v>
      </c>
      <c r="AV120" s="13">
        <v>1</v>
      </c>
      <c r="AW120" s="13">
        <v>4</v>
      </c>
      <c r="AX120" s="13">
        <v>1</v>
      </c>
      <c r="AY120" s="13">
        <v>4</v>
      </c>
      <c r="AZ120" s="13">
        <v>1</v>
      </c>
      <c r="BA120" s="13">
        <v>0</v>
      </c>
      <c r="BB120" s="13">
        <v>2</v>
      </c>
      <c r="BD120" s="13">
        <v>2</v>
      </c>
      <c r="BF120" s="13">
        <v>1</v>
      </c>
      <c r="BG120" s="13">
        <v>4</v>
      </c>
      <c r="BH120" s="17">
        <v>1</v>
      </c>
      <c r="BI120" s="13">
        <v>1</v>
      </c>
      <c r="BJ120" s="13">
        <v>1</v>
      </c>
      <c r="BK120" s="13">
        <v>1</v>
      </c>
      <c r="BL120" s="13">
        <v>1</v>
      </c>
      <c r="BN120" s="13">
        <v>2</v>
      </c>
      <c r="BQ120" s="13" t="s">
        <v>866</v>
      </c>
      <c r="BR120" s="13" t="s">
        <v>867</v>
      </c>
      <c r="BS120" s="13">
        <v>1</v>
      </c>
      <c r="BT120" s="13">
        <v>40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192</v>
      </c>
      <c r="DB120" s="19"/>
    </row>
    <row r="121" spans="1:106" s="13" customFormat="1">
      <c r="A121" s="84">
        <v>153</v>
      </c>
      <c r="B121" s="84">
        <v>1</v>
      </c>
      <c r="C121" s="13" t="s">
        <v>7476</v>
      </c>
      <c r="D121" s="13" t="s">
        <v>36</v>
      </c>
      <c r="E121" s="14">
        <v>15145</v>
      </c>
      <c r="G121" s="13" t="s">
        <v>396</v>
      </c>
      <c r="H121" s="13" t="s">
        <v>396</v>
      </c>
      <c r="I121" s="14">
        <v>36275</v>
      </c>
      <c r="J121" s="15">
        <f t="shared" si="2"/>
        <v>57</v>
      </c>
      <c r="K121" s="14">
        <v>36295</v>
      </c>
      <c r="L121" s="13">
        <v>4</v>
      </c>
      <c r="M121" s="14">
        <v>36363</v>
      </c>
      <c r="N121" s="15">
        <f t="shared" si="3"/>
        <v>2.8911704312114992</v>
      </c>
      <c r="O121" s="16">
        <v>3</v>
      </c>
      <c r="X121" s="13">
        <v>1</v>
      </c>
      <c r="AG121" s="13">
        <v>1</v>
      </c>
      <c r="AO121" s="13" t="s">
        <v>878</v>
      </c>
      <c r="AP121" s="13" t="s">
        <v>879</v>
      </c>
      <c r="AQ121" s="13">
        <v>1</v>
      </c>
      <c r="AR121" s="13">
        <v>1</v>
      </c>
      <c r="AS121" s="13">
        <v>3</v>
      </c>
      <c r="AT121" s="13">
        <v>1</v>
      </c>
      <c r="AU121" s="13">
        <v>1</v>
      </c>
      <c r="AV121" s="13">
        <v>1</v>
      </c>
      <c r="AW121" s="13">
        <v>2</v>
      </c>
      <c r="AX121" s="13">
        <v>1</v>
      </c>
      <c r="AY121" s="13">
        <v>3</v>
      </c>
      <c r="AZ121" s="13">
        <v>1</v>
      </c>
      <c r="BA121" s="13">
        <v>1</v>
      </c>
      <c r="BB121" s="13">
        <v>1</v>
      </c>
      <c r="BC121" s="13">
        <v>0</v>
      </c>
      <c r="BD121" s="13">
        <v>1</v>
      </c>
      <c r="BE121" s="13">
        <v>1</v>
      </c>
      <c r="BF121" s="13">
        <v>1</v>
      </c>
      <c r="BG121" s="13">
        <v>3</v>
      </c>
      <c r="BH121" s="17">
        <v>1</v>
      </c>
      <c r="BJ121" s="13">
        <v>1</v>
      </c>
      <c r="BL121" s="13">
        <v>2</v>
      </c>
      <c r="BS121" s="13">
        <v>1</v>
      </c>
      <c r="BT121" s="13">
        <v>31</v>
      </c>
      <c r="BU121" s="13">
        <v>1</v>
      </c>
      <c r="BV121" s="13">
        <v>1</v>
      </c>
      <c r="BW121" s="13">
        <v>2</v>
      </c>
      <c r="BX121" s="13">
        <v>136.1</v>
      </c>
      <c r="CA121" s="18"/>
      <c r="CB121" s="18"/>
      <c r="CC121" s="18"/>
      <c r="CD121" s="18"/>
      <c r="CE121" s="18"/>
      <c r="CF121" s="18"/>
      <c r="CG121" s="18"/>
      <c r="CH121" s="13">
        <v>2</v>
      </c>
      <c r="CI121" s="13">
        <v>1</v>
      </c>
      <c r="CJ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W121" s="19"/>
      <c r="CX121" s="20"/>
      <c r="CY121" s="20"/>
      <c r="CZ121" s="20"/>
      <c r="DA121" s="20" t="s">
        <v>192</v>
      </c>
      <c r="DB121" s="19"/>
    </row>
    <row r="122" spans="1:106" s="13" customFormat="1">
      <c r="A122" s="84">
        <v>154</v>
      </c>
      <c r="B122" s="84">
        <v>1</v>
      </c>
      <c r="C122" s="13" t="s">
        <v>218</v>
      </c>
      <c r="D122" s="13" t="s">
        <v>37</v>
      </c>
      <c r="E122" s="14">
        <v>12470</v>
      </c>
      <c r="F122" s="13" t="s">
        <v>757</v>
      </c>
      <c r="G122" s="13" t="s">
        <v>396</v>
      </c>
      <c r="H122" s="13" t="s">
        <v>396</v>
      </c>
      <c r="I122" s="14">
        <v>36356</v>
      </c>
      <c r="J122" s="15">
        <f t="shared" si="2"/>
        <v>65</v>
      </c>
      <c r="K122" s="14">
        <v>36360</v>
      </c>
      <c r="L122" s="13">
        <v>4</v>
      </c>
      <c r="M122" s="14">
        <v>36554</v>
      </c>
      <c r="N122" s="15">
        <f t="shared" si="3"/>
        <v>6.5051334702258723</v>
      </c>
      <c r="O122" s="16">
        <v>2</v>
      </c>
      <c r="Q122" s="13" t="s">
        <v>880</v>
      </c>
      <c r="S122" s="13">
        <v>3</v>
      </c>
      <c r="T122" s="13">
        <v>3</v>
      </c>
      <c r="U122" s="13">
        <v>3</v>
      </c>
      <c r="X122" s="13">
        <v>1</v>
      </c>
      <c r="Y122" s="13">
        <v>2</v>
      </c>
      <c r="AG122" s="13">
        <v>1</v>
      </c>
      <c r="AH122" s="13">
        <v>2</v>
      </c>
      <c r="AJ122" s="13">
        <v>2</v>
      </c>
      <c r="AK122" s="13">
        <v>3</v>
      </c>
      <c r="AL122" s="13">
        <v>3</v>
      </c>
      <c r="AM122" s="13">
        <v>3</v>
      </c>
      <c r="AN122" s="13">
        <v>1</v>
      </c>
      <c r="AO122" s="13" t="s">
        <v>771</v>
      </c>
      <c r="AP122" s="13" t="s">
        <v>881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2</v>
      </c>
      <c r="AZ122" s="13">
        <v>1</v>
      </c>
      <c r="BA122" s="13">
        <v>2</v>
      </c>
      <c r="BB122" s="13">
        <v>1</v>
      </c>
      <c r="BC122" s="13">
        <v>0</v>
      </c>
      <c r="BD122" s="13">
        <v>1</v>
      </c>
      <c r="BE122" s="13">
        <v>1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K122" s="13">
        <v>1</v>
      </c>
      <c r="BL122" s="13">
        <v>1</v>
      </c>
      <c r="BN122" s="13">
        <v>2</v>
      </c>
      <c r="BQ122" s="13" t="s">
        <v>237</v>
      </c>
      <c r="BR122" s="13" t="s">
        <v>238</v>
      </c>
      <c r="BS122" s="13">
        <v>2</v>
      </c>
      <c r="BT122" s="13">
        <v>56</v>
      </c>
      <c r="BU122" s="13">
        <v>1</v>
      </c>
      <c r="BV122" s="13">
        <v>1</v>
      </c>
      <c r="BW122" s="13">
        <v>2</v>
      </c>
      <c r="BX122" s="13">
        <v>61</v>
      </c>
      <c r="CA122" s="18"/>
      <c r="CB122" s="18"/>
      <c r="CC122" s="18"/>
      <c r="CD122" s="18"/>
      <c r="CE122" s="18"/>
      <c r="CF122" s="18"/>
      <c r="CG122" s="18"/>
      <c r="CH122" s="13">
        <v>2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W122" s="19"/>
      <c r="CX122" s="20"/>
      <c r="CY122" s="20"/>
      <c r="CZ122" s="20"/>
      <c r="DA122" s="20" t="s">
        <v>192</v>
      </c>
      <c r="DB122" s="19"/>
    </row>
    <row r="123" spans="1:106" s="13" customFormat="1">
      <c r="A123" s="84">
        <v>155</v>
      </c>
      <c r="B123" s="84">
        <v>1</v>
      </c>
      <c r="C123" s="13" t="s">
        <v>882</v>
      </c>
      <c r="D123" s="13" t="s">
        <v>36</v>
      </c>
      <c r="E123" s="14">
        <v>13161</v>
      </c>
      <c r="G123" s="13" t="s">
        <v>396</v>
      </c>
      <c r="H123" s="13" t="s">
        <v>396</v>
      </c>
      <c r="I123" s="14">
        <v>36341</v>
      </c>
      <c r="J123" s="15">
        <f t="shared" si="2"/>
        <v>63</v>
      </c>
      <c r="K123" s="14">
        <v>36367</v>
      </c>
      <c r="L123" s="13">
        <v>4</v>
      </c>
      <c r="M123" s="14">
        <v>36858</v>
      </c>
      <c r="N123" s="15">
        <f t="shared" si="3"/>
        <v>16.985626283367555</v>
      </c>
      <c r="O123" s="16">
        <v>2</v>
      </c>
      <c r="Q123" s="13" t="s">
        <v>180</v>
      </c>
      <c r="S123" s="13">
        <v>3</v>
      </c>
      <c r="X123" s="13">
        <v>1</v>
      </c>
      <c r="AG123" s="13">
        <v>1</v>
      </c>
      <c r="AH123" s="13">
        <v>2</v>
      </c>
      <c r="AJ123" s="13">
        <v>2</v>
      </c>
      <c r="AK123" s="13">
        <v>3</v>
      </c>
      <c r="AN123" s="13">
        <v>1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1</v>
      </c>
      <c r="AY123" s="13">
        <v>2</v>
      </c>
      <c r="AZ123" s="13">
        <v>1</v>
      </c>
      <c r="BA123" s="13">
        <v>0</v>
      </c>
      <c r="BB123" s="13">
        <v>1</v>
      </c>
      <c r="BC123" s="13">
        <v>0</v>
      </c>
      <c r="BD123" s="13">
        <v>1</v>
      </c>
      <c r="BE123" s="13">
        <v>0</v>
      </c>
      <c r="BF123" s="13">
        <v>1</v>
      </c>
      <c r="BG123" s="13">
        <v>3</v>
      </c>
      <c r="BH123" s="17">
        <v>1</v>
      </c>
      <c r="BJ123" s="13">
        <v>1</v>
      </c>
      <c r="BL123" s="13">
        <v>2</v>
      </c>
      <c r="BS123" s="13">
        <v>2</v>
      </c>
      <c r="BT123" s="13">
        <v>49</v>
      </c>
      <c r="BU123" s="13">
        <v>1</v>
      </c>
      <c r="BV123" s="13">
        <v>2</v>
      </c>
      <c r="CA123" s="18"/>
      <c r="CB123" s="18"/>
      <c r="CC123" s="18"/>
      <c r="CD123" s="18"/>
      <c r="CE123" s="18"/>
      <c r="CF123" s="18"/>
      <c r="CG123" s="18"/>
      <c r="CH123" s="13">
        <v>2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26" t="s">
        <v>883</v>
      </c>
      <c r="CX123" s="20" t="s">
        <v>885</v>
      </c>
      <c r="CY123" s="20" t="s">
        <v>887</v>
      </c>
      <c r="CZ123" s="20"/>
      <c r="DA123" s="20" t="s">
        <v>192</v>
      </c>
      <c r="DB123" s="19"/>
    </row>
    <row r="124" spans="1:106" s="13" customFormat="1">
      <c r="A124" s="84">
        <v>158</v>
      </c>
      <c r="B124" s="84">
        <v>1</v>
      </c>
      <c r="C124" s="13" t="s">
        <v>361</v>
      </c>
      <c r="D124" s="13" t="s">
        <v>37</v>
      </c>
      <c r="E124" s="14">
        <v>10434</v>
      </c>
      <c r="F124" s="13" t="s">
        <v>888</v>
      </c>
      <c r="H124" s="13" t="s">
        <v>295</v>
      </c>
      <c r="I124" s="14">
        <v>36265</v>
      </c>
      <c r="J124" s="15">
        <f t="shared" si="2"/>
        <v>70</v>
      </c>
      <c r="K124" s="14">
        <v>34810</v>
      </c>
      <c r="L124" s="13">
        <v>4</v>
      </c>
      <c r="M124" s="14">
        <v>36927</v>
      </c>
      <c r="N124" s="15">
        <f t="shared" si="3"/>
        <v>21.749486652977414</v>
      </c>
      <c r="O124" s="16">
        <v>2</v>
      </c>
      <c r="Q124" s="13" t="s">
        <v>889</v>
      </c>
      <c r="R124" s="13" t="s">
        <v>190</v>
      </c>
      <c r="S124" s="13">
        <v>2</v>
      </c>
      <c r="T124" s="13">
        <v>2</v>
      </c>
      <c r="X124" s="13">
        <v>1</v>
      </c>
      <c r="Y124" s="13">
        <v>2</v>
      </c>
      <c r="AC124" s="13">
        <v>2</v>
      </c>
      <c r="AD124" s="13">
        <v>2</v>
      </c>
      <c r="AE124" s="13">
        <v>2</v>
      </c>
      <c r="AF124" s="13">
        <v>2</v>
      </c>
      <c r="AG124" s="13">
        <v>1</v>
      </c>
      <c r="AH124" s="13">
        <v>2</v>
      </c>
      <c r="AJ124" s="13">
        <v>1</v>
      </c>
      <c r="AK124" s="13">
        <v>3</v>
      </c>
      <c r="AL124" s="13">
        <v>3</v>
      </c>
      <c r="AM124" s="13">
        <v>3</v>
      </c>
      <c r="AN124" s="13">
        <v>1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2</v>
      </c>
      <c r="AX124" s="13">
        <v>2</v>
      </c>
      <c r="AZ124" s="13">
        <v>1</v>
      </c>
      <c r="BA124" s="13">
        <v>0</v>
      </c>
      <c r="BB124" s="13">
        <v>1</v>
      </c>
      <c r="BC124" s="13">
        <v>0</v>
      </c>
      <c r="BD124" s="13">
        <v>2</v>
      </c>
      <c r="BF124" s="13">
        <v>1</v>
      </c>
      <c r="BG124" s="13">
        <v>1</v>
      </c>
      <c r="BH124" s="17">
        <v>1</v>
      </c>
      <c r="BI124" s="13">
        <v>1</v>
      </c>
      <c r="BJ124" s="13">
        <v>1</v>
      </c>
      <c r="BK124" s="13">
        <v>2</v>
      </c>
      <c r="BL124" s="13">
        <v>1</v>
      </c>
      <c r="BN124" s="13">
        <v>2</v>
      </c>
      <c r="BQ124" s="13" t="s">
        <v>237</v>
      </c>
      <c r="BR124" s="13" t="s">
        <v>238</v>
      </c>
      <c r="BS124" s="13">
        <v>2</v>
      </c>
      <c r="BT124" s="13">
        <v>52</v>
      </c>
      <c r="BU124" s="13">
        <v>1</v>
      </c>
      <c r="BV124" s="13">
        <v>2</v>
      </c>
      <c r="BY124" s="13">
        <v>2</v>
      </c>
      <c r="BZ124" s="13" t="s">
        <v>363</v>
      </c>
      <c r="CA124" s="18"/>
      <c r="CB124" s="18"/>
      <c r="CC124" s="18"/>
      <c r="CD124" s="18"/>
      <c r="CE124" s="18"/>
      <c r="CF124" s="18"/>
      <c r="CG124" s="18"/>
      <c r="CH124" s="13">
        <v>3</v>
      </c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W124" s="19" t="s">
        <v>313</v>
      </c>
      <c r="CX124" s="20" t="s">
        <v>891</v>
      </c>
      <c r="CY124" s="20" t="s">
        <v>316</v>
      </c>
      <c r="CZ124" s="20"/>
      <c r="DA124" s="20" t="s">
        <v>892</v>
      </c>
      <c r="DB124" s="19"/>
    </row>
    <row r="125" spans="1:106" s="13" customFormat="1">
      <c r="A125" s="84">
        <v>159</v>
      </c>
      <c r="B125" s="84">
        <v>5</v>
      </c>
      <c r="C125" s="13" t="s">
        <v>454</v>
      </c>
      <c r="D125" s="13" t="s">
        <v>36</v>
      </c>
      <c r="E125" s="14">
        <v>19954</v>
      </c>
      <c r="F125" s="13" t="s">
        <v>219</v>
      </c>
      <c r="G125" s="13" t="s">
        <v>264</v>
      </c>
      <c r="H125" s="13" t="s">
        <v>264</v>
      </c>
      <c r="I125" s="14">
        <v>36631</v>
      </c>
      <c r="J125" s="15">
        <f t="shared" si="2"/>
        <v>45</v>
      </c>
      <c r="K125" s="14">
        <v>36648</v>
      </c>
      <c r="L125" s="13">
        <v>4</v>
      </c>
      <c r="M125" s="14">
        <v>37046</v>
      </c>
      <c r="N125" s="15">
        <f t="shared" si="3"/>
        <v>13.634496919917865</v>
      </c>
      <c r="O125" s="16">
        <v>1</v>
      </c>
      <c r="P125" s="13" t="s">
        <v>893</v>
      </c>
      <c r="Q125" s="13" t="s">
        <v>894</v>
      </c>
      <c r="R125" s="13" t="s">
        <v>895</v>
      </c>
      <c r="S125" s="13">
        <v>2</v>
      </c>
      <c r="T125" s="13">
        <v>2</v>
      </c>
      <c r="X125" s="13">
        <v>2</v>
      </c>
      <c r="Y125" s="13">
        <v>2</v>
      </c>
      <c r="AC125" s="13">
        <v>2</v>
      </c>
      <c r="AD125" s="13">
        <v>2</v>
      </c>
      <c r="AE125" s="13">
        <v>2</v>
      </c>
      <c r="AF125" s="13">
        <v>2</v>
      </c>
      <c r="AG125" s="13">
        <v>2</v>
      </c>
      <c r="AJ125" s="13">
        <v>2</v>
      </c>
      <c r="AK125" s="13">
        <v>1</v>
      </c>
      <c r="AL125" s="13">
        <v>1</v>
      </c>
      <c r="AM125" s="13">
        <v>2</v>
      </c>
      <c r="AN125" s="13">
        <v>2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1</v>
      </c>
      <c r="AX125" s="13">
        <v>1</v>
      </c>
      <c r="AY125" s="13">
        <v>1</v>
      </c>
      <c r="AZ125" s="13">
        <v>1</v>
      </c>
      <c r="BA125" s="13">
        <v>1</v>
      </c>
      <c r="BB125" s="13">
        <v>1</v>
      </c>
      <c r="BC125" s="13">
        <v>0</v>
      </c>
      <c r="BD125" s="13">
        <v>1</v>
      </c>
      <c r="BE125" s="13">
        <v>0</v>
      </c>
      <c r="BF125" s="13">
        <v>1</v>
      </c>
      <c r="BG125" s="13">
        <v>1</v>
      </c>
      <c r="BH125" s="17">
        <v>1</v>
      </c>
      <c r="BI125" s="13">
        <v>1</v>
      </c>
      <c r="BJ125" s="13">
        <v>1</v>
      </c>
      <c r="BK125" s="13">
        <v>1</v>
      </c>
      <c r="BL125" s="13">
        <v>1</v>
      </c>
      <c r="BN125" s="13">
        <v>1</v>
      </c>
      <c r="BO125" s="13">
        <v>200</v>
      </c>
      <c r="BP125" s="13">
        <v>200</v>
      </c>
      <c r="BQ125" s="13" t="s">
        <v>270</v>
      </c>
      <c r="BR125" s="13" t="s">
        <v>271</v>
      </c>
      <c r="BS125" s="13">
        <v>1</v>
      </c>
      <c r="BT125" s="13">
        <v>20</v>
      </c>
      <c r="BU125" s="13">
        <v>1</v>
      </c>
      <c r="BV125" s="13">
        <v>0</v>
      </c>
      <c r="CA125" s="18"/>
      <c r="CB125" s="18"/>
      <c r="CC125" s="18"/>
      <c r="CD125" s="18"/>
      <c r="CE125" s="18"/>
      <c r="CF125" s="18"/>
      <c r="CG125" s="18"/>
      <c r="CH125" s="13">
        <v>2</v>
      </c>
      <c r="CI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 t="s">
        <v>896</v>
      </c>
      <c r="CX125" s="20" t="s">
        <v>897</v>
      </c>
      <c r="CY125" s="20" t="s">
        <v>898</v>
      </c>
      <c r="CZ125" s="20"/>
      <c r="DA125" s="20" t="s">
        <v>899</v>
      </c>
      <c r="DB125" s="19"/>
    </row>
    <row r="126" spans="1:106" s="13" customFormat="1">
      <c r="A126" s="84">
        <v>160</v>
      </c>
      <c r="B126" s="84">
        <v>3</v>
      </c>
      <c r="D126" s="13" t="s">
        <v>36</v>
      </c>
      <c r="E126" s="14">
        <v>26857</v>
      </c>
      <c r="F126" s="13" t="s">
        <v>396</v>
      </c>
      <c r="G126" s="13" t="s">
        <v>214</v>
      </c>
      <c r="H126" s="13" t="s">
        <v>396</v>
      </c>
      <c r="I126" s="14">
        <v>36540</v>
      </c>
      <c r="J126" s="15">
        <f t="shared" si="2"/>
        <v>26</v>
      </c>
      <c r="K126" s="14">
        <v>36600</v>
      </c>
      <c r="L126" s="13">
        <v>4</v>
      </c>
      <c r="M126" s="14">
        <v>36982</v>
      </c>
      <c r="N126" s="15">
        <f t="shared" si="3"/>
        <v>14.521560574948666</v>
      </c>
      <c r="O126" s="16">
        <v>2</v>
      </c>
      <c r="Q126" s="13" t="s">
        <v>900</v>
      </c>
      <c r="S126" s="13">
        <v>2</v>
      </c>
      <c r="T126" s="13">
        <v>2</v>
      </c>
      <c r="X126" s="13">
        <v>1</v>
      </c>
      <c r="Y126" s="13">
        <v>1</v>
      </c>
      <c r="AA126" s="14">
        <v>31486</v>
      </c>
      <c r="AB126" s="13" t="s">
        <v>901</v>
      </c>
      <c r="AC126" s="13">
        <v>1</v>
      </c>
      <c r="AD126" s="13">
        <v>2</v>
      </c>
      <c r="AE126" s="13">
        <v>2</v>
      </c>
      <c r="AF126" s="13">
        <v>2</v>
      </c>
      <c r="AG126" s="13">
        <v>2</v>
      </c>
      <c r="AJ126" s="13">
        <v>2</v>
      </c>
      <c r="AK126" s="13">
        <v>1</v>
      </c>
      <c r="AL126" s="13">
        <v>1</v>
      </c>
      <c r="AM126" s="13">
        <v>2</v>
      </c>
      <c r="AN126" s="13">
        <v>2</v>
      </c>
      <c r="AO126" s="13" t="s">
        <v>902</v>
      </c>
      <c r="AQ126" s="13">
        <v>1</v>
      </c>
      <c r="AR126" s="13">
        <v>2</v>
      </c>
      <c r="AT126" s="13">
        <v>1</v>
      </c>
      <c r="AU126" s="13">
        <v>3</v>
      </c>
      <c r="AV126" s="13">
        <v>1</v>
      </c>
      <c r="AW126" s="13">
        <v>3</v>
      </c>
      <c r="AX126" s="13">
        <v>1</v>
      </c>
      <c r="AY126" s="13">
        <v>7</v>
      </c>
      <c r="AZ126" s="13">
        <v>1</v>
      </c>
      <c r="BA126" s="13">
        <v>0</v>
      </c>
      <c r="BB126" s="13">
        <v>1</v>
      </c>
      <c r="BC126" s="13">
        <v>2</v>
      </c>
      <c r="BD126" s="13">
        <v>1</v>
      </c>
      <c r="BE126" s="13">
        <v>0</v>
      </c>
      <c r="BF126" s="13">
        <v>2</v>
      </c>
      <c r="BH126" s="17">
        <v>2</v>
      </c>
      <c r="BI126" s="13">
        <v>1</v>
      </c>
      <c r="BJ126" s="13">
        <v>2</v>
      </c>
      <c r="BL126" s="13">
        <v>2</v>
      </c>
      <c r="BS126" s="13">
        <v>1</v>
      </c>
      <c r="BT126" s="13">
        <v>23</v>
      </c>
      <c r="BU126" s="13">
        <v>1</v>
      </c>
      <c r="BV126" s="13">
        <v>3</v>
      </c>
      <c r="BW126" s="13">
        <v>1</v>
      </c>
      <c r="BX126" s="13">
        <v>15</v>
      </c>
      <c r="CA126" s="18"/>
      <c r="CB126" s="18"/>
      <c r="CC126" s="18"/>
      <c r="CD126" s="18"/>
      <c r="CE126" s="18"/>
      <c r="CF126" s="18"/>
      <c r="CG126" s="18"/>
      <c r="CH126" s="13">
        <v>2</v>
      </c>
      <c r="CI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W126" s="19" t="s">
        <v>903</v>
      </c>
      <c r="CX126" s="20" t="s">
        <v>904</v>
      </c>
      <c r="CY126" s="20"/>
      <c r="CZ126" s="20"/>
      <c r="DA126" s="20" t="s">
        <v>905</v>
      </c>
      <c r="DB126" s="19"/>
    </row>
    <row r="127" spans="1:106" s="13" customFormat="1">
      <c r="A127" s="84">
        <v>161</v>
      </c>
      <c r="B127" s="84">
        <v>6</v>
      </c>
      <c r="D127" s="13" t="s">
        <v>36</v>
      </c>
      <c r="E127" s="14">
        <v>14946</v>
      </c>
      <c r="F127" s="13" t="s">
        <v>338</v>
      </c>
      <c r="G127" s="13" t="s">
        <v>396</v>
      </c>
      <c r="H127" s="13" t="s">
        <v>396</v>
      </c>
      <c r="I127" s="14">
        <v>34880</v>
      </c>
      <c r="J127" s="15">
        <f t="shared" si="2"/>
        <v>54</v>
      </c>
      <c r="L127" s="13">
        <v>4</v>
      </c>
      <c r="M127" s="14">
        <v>38248</v>
      </c>
      <c r="N127" s="15">
        <f t="shared" si="3"/>
        <v>110.652977412731</v>
      </c>
      <c r="O127" s="16">
        <v>1</v>
      </c>
      <c r="P127" s="13" t="s">
        <v>906</v>
      </c>
      <c r="X127" s="13">
        <v>3</v>
      </c>
      <c r="AJ127" s="13">
        <v>3</v>
      </c>
      <c r="AK127" s="13">
        <v>3</v>
      </c>
      <c r="AL127" s="13">
        <v>3</v>
      </c>
      <c r="AM127" s="13">
        <v>3</v>
      </c>
      <c r="AN127" s="13">
        <v>3</v>
      </c>
      <c r="AQ127" s="13">
        <v>1</v>
      </c>
      <c r="AR127" s="13">
        <v>1</v>
      </c>
      <c r="AT127" s="13">
        <v>1</v>
      </c>
      <c r="AU127" s="13">
        <v>48</v>
      </c>
      <c r="AV127" s="13">
        <v>1</v>
      </c>
      <c r="AW127" s="13">
        <v>48</v>
      </c>
      <c r="AX127" s="13">
        <v>1</v>
      </c>
      <c r="AZ127" s="13">
        <v>1</v>
      </c>
      <c r="BA127" s="13">
        <v>0</v>
      </c>
      <c r="BD127" s="13">
        <v>1</v>
      </c>
      <c r="BF127" s="13">
        <v>1</v>
      </c>
      <c r="BG127" s="13">
        <v>78</v>
      </c>
      <c r="BH127" s="17"/>
      <c r="BL127" s="13">
        <v>1</v>
      </c>
      <c r="BN127" s="13">
        <v>1</v>
      </c>
      <c r="BO127" s="13">
        <v>102</v>
      </c>
      <c r="BP127" s="13">
        <v>102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U127" s="13" t="s">
        <v>907</v>
      </c>
      <c r="CW127" s="19" t="s">
        <v>602</v>
      </c>
      <c r="CX127" s="20" t="s">
        <v>604</v>
      </c>
      <c r="CY127" s="20" t="s">
        <v>605</v>
      </c>
      <c r="CZ127" s="20" t="s">
        <v>41</v>
      </c>
      <c r="DA127" s="20" t="s">
        <v>606</v>
      </c>
      <c r="DB127" s="19"/>
    </row>
    <row r="128" spans="1:106" s="13" customFormat="1" ht="13.5" customHeight="1">
      <c r="A128" s="84">
        <v>162</v>
      </c>
      <c r="B128" s="84">
        <v>1</v>
      </c>
      <c r="C128" s="13" t="s">
        <v>908</v>
      </c>
      <c r="D128" s="13" t="s">
        <v>37</v>
      </c>
      <c r="E128" s="14">
        <v>10684</v>
      </c>
      <c r="F128" s="13" t="s">
        <v>327</v>
      </c>
      <c r="G128" s="13" t="s">
        <v>327</v>
      </c>
      <c r="H128" s="13" t="s">
        <v>327</v>
      </c>
      <c r="I128" s="14">
        <v>36509</v>
      </c>
      <c r="J128" s="15">
        <f t="shared" si="2"/>
        <v>70</v>
      </c>
      <c r="K128" s="14">
        <v>36537</v>
      </c>
      <c r="L128" s="13">
        <v>4</v>
      </c>
      <c r="M128" s="14">
        <v>36763</v>
      </c>
      <c r="N128" s="15">
        <f t="shared" si="3"/>
        <v>8.3449691991786441</v>
      </c>
      <c r="O128" s="16">
        <v>2</v>
      </c>
      <c r="Q128" s="13" t="s">
        <v>245</v>
      </c>
      <c r="R128" s="13" t="s">
        <v>190</v>
      </c>
      <c r="S128" s="13">
        <v>2</v>
      </c>
      <c r="T128" s="13">
        <v>2</v>
      </c>
      <c r="X128" s="13">
        <v>1</v>
      </c>
      <c r="Y128" s="13">
        <v>2</v>
      </c>
      <c r="AC128" s="13">
        <v>2</v>
      </c>
      <c r="AD128" s="13">
        <v>2</v>
      </c>
      <c r="AE128" s="13">
        <v>2</v>
      </c>
      <c r="AF128" s="13">
        <v>1</v>
      </c>
      <c r="AG128" s="13">
        <v>1</v>
      </c>
      <c r="AH128" s="13">
        <v>2</v>
      </c>
      <c r="AJ128" s="13">
        <v>3</v>
      </c>
      <c r="AK128" s="13">
        <v>3</v>
      </c>
      <c r="AL128" s="13">
        <v>3</v>
      </c>
      <c r="AM128" s="13">
        <v>1</v>
      </c>
      <c r="AN128" s="13">
        <v>2</v>
      </c>
      <c r="AQ128" s="13">
        <v>1</v>
      </c>
      <c r="AR128" s="13">
        <v>1</v>
      </c>
      <c r="AS128" s="13">
        <v>2</v>
      </c>
      <c r="AT128" s="13">
        <v>1</v>
      </c>
      <c r="AU128" s="13">
        <v>0</v>
      </c>
      <c r="AV128" s="13">
        <v>2</v>
      </c>
      <c r="AX128" s="13">
        <v>1</v>
      </c>
      <c r="AY128" s="13">
        <v>1</v>
      </c>
      <c r="AZ128" s="13">
        <v>2</v>
      </c>
      <c r="BB128" s="13">
        <v>1</v>
      </c>
      <c r="BC128" s="13">
        <v>6</v>
      </c>
      <c r="BD128" s="13">
        <v>1</v>
      </c>
      <c r="BE128" s="13">
        <v>0</v>
      </c>
      <c r="BF128" s="13">
        <v>1</v>
      </c>
      <c r="BG128" s="13">
        <v>5</v>
      </c>
      <c r="BH128" s="17">
        <v>1</v>
      </c>
      <c r="BI128" s="13">
        <v>1</v>
      </c>
      <c r="BJ128" s="13">
        <v>1</v>
      </c>
      <c r="BK128" s="13">
        <v>1</v>
      </c>
      <c r="BL128" s="13">
        <v>2</v>
      </c>
      <c r="BS128" s="13">
        <v>1</v>
      </c>
      <c r="BT128" s="13">
        <v>44</v>
      </c>
      <c r="BU128" s="13">
        <v>1</v>
      </c>
      <c r="BV128" s="13">
        <v>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 t="s">
        <v>909</v>
      </c>
      <c r="CX128" s="20" t="s">
        <v>910</v>
      </c>
      <c r="CY128" s="20" t="s">
        <v>347</v>
      </c>
      <c r="CZ128" s="20"/>
      <c r="DA128" s="20" t="s">
        <v>348</v>
      </c>
      <c r="DB128" s="19"/>
    </row>
    <row r="129" spans="1:106" s="13" customFormat="1">
      <c r="A129" s="84">
        <v>163</v>
      </c>
      <c r="B129" s="84">
        <v>1</v>
      </c>
      <c r="C129" s="13" t="s">
        <v>579</v>
      </c>
      <c r="D129" s="13" t="s">
        <v>37</v>
      </c>
      <c r="E129" s="14">
        <v>11333</v>
      </c>
      <c r="G129" s="13" t="s">
        <v>327</v>
      </c>
      <c r="H129" s="13" t="s">
        <v>327</v>
      </c>
      <c r="I129" s="14">
        <v>36661</v>
      </c>
      <c r="J129" s="15">
        <f t="shared" si="2"/>
        <v>69</v>
      </c>
      <c r="K129" s="14">
        <v>36684</v>
      </c>
      <c r="L129" s="13">
        <v>4</v>
      </c>
      <c r="M129" s="14">
        <v>36840</v>
      </c>
      <c r="N129" s="15">
        <f t="shared" si="3"/>
        <v>5.8809034907597537</v>
      </c>
      <c r="O129" s="16">
        <v>2</v>
      </c>
      <c r="Q129" s="13" t="s">
        <v>911</v>
      </c>
      <c r="R129" s="13" t="s">
        <v>190</v>
      </c>
      <c r="S129" s="13">
        <v>2</v>
      </c>
      <c r="T129" s="13">
        <v>2</v>
      </c>
      <c r="X129" s="13">
        <v>2</v>
      </c>
      <c r="Y129" s="13">
        <v>2</v>
      </c>
      <c r="AC129" s="13">
        <v>2</v>
      </c>
      <c r="AD129" s="13">
        <v>2</v>
      </c>
      <c r="AE129" s="13">
        <v>2</v>
      </c>
      <c r="AF129" s="13">
        <v>2</v>
      </c>
      <c r="AG129" s="13">
        <v>2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912</v>
      </c>
      <c r="AQ129" s="13">
        <v>1</v>
      </c>
      <c r="AR129" s="13">
        <v>1</v>
      </c>
      <c r="AS129" s="13">
        <v>1</v>
      </c>
      <c r="AT129" s="13">
        <v>1</v>
      </c>
      <c r="AU129" s="13">
        <v>0</v>
      </c>
      <c r="AV129" s="13">
        <v>1</v>
      </c>
      <c r="AW129" s="13">
        <v>1</v>
      </c>
      <c r="AX129" s="13">
        <v>1</v>
      </c>
      <c r="AY129" s="13">
        <v>1</v>
      </c>
      <c r="AZ129" s="13">
        <v>3</v>
      </c>
      <c r="BB129" s="13">
        <v>2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J129" s="13">
        <v>2</v>
      </c>
      <c r="BK129" s="13">
        <v>3</v>
      </c>
      <c r="BL129" s="13">
        <v>2</v>
      </c>
      <c r="BS129" s="13">
        <v>1</v>
      </c>
      <c r="BT129" s="13">
        <v>31</v>
      </c>
      <c r="BU129" s="13">
        <v>1</v>
      </c>
      <c r="BV129" s="13">
        <v>0</v>
      </c>
      <c r="BW129" s="13">
        <v>2</v>
      </c>
      <c r="BX129" s="13">
        <v>89.1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T129" s="13">
        <v>3</v>
      </c>
      <c r="CW129" s="19"/>
      <c r="CX129" s="20"/>
      <c r="CY129" s="20"/>
      <c r="CZ129" s="20"/>
      <c r="DA129" s="20" t="s">
        <v>192</v>
      </c>
      <c r="DB129" s="19"/>
    </row>
    <row r="130" spans="1:106" s="13" customFormat="1">
      <c r="A130" s="84">
        <v>164</v>
      </c>
      <c r="B130" s="84">
        <v>6</v>
      </c>
      <c r="C130" s="13" t="s">
        <v>825</v>
      </c>
      <c r="D130" s="13" t="s">
        <v>36</v>
      </c>
      <c r="E130" s="14">
        <v>14984</v>
      </c>
      <c r="F130" s="13" t="s">
        <v>263</v>
      </c>
      <c r="G130" s="13" t="s">
        <v>396</v>
      </c>
      <c r="H130" s="13" t="s">
        <v>194</v>
      </c>
      <c r="I130" s="14">
        <v>35246</v>
      </c>
      <c r="J130" s="15">
        <f t="shared" ref="J130:J193" si="4">INT((I130-E130)/365.25)</f>
        <v>55</v>
      </c>
      <c r="K130" s="14">
        <v>35718</v>
      </c>
      <c r="L130" s="13">
        <v>4</v>
      </c>
      <c r="M130" s="14">
        <v>38805</v>
      </c>
      <c r="N130" s="15">
        <f t="shared" ref="N130:N193" si="5">(M130-I130)*12/365.25</f>
        <v>116.92813141683779</v>
      </c>
      <c r="O130" s="16">
        <v>2</v>
      </c>
      <c r="X130" s="13">
        <v>2</v>
      </c>
      <c r="AJ130" s="13">
        <v>3</v>
      </c>
      <c r="AK130" s="13">
        <v>3</v>
      </c>
      <c r="AL130" s="13">
        <v>3</v>
      </c>
      <c r="AM130" s="13">
        <v>1</v>
      </c>
      <c r="AN130" s="13">
        <v>1</v>
      </c>
      <c r="AQ130" s="13">
        <v>1</v>
      </c>
      <c r="AR130" s="13">
        <v>2</v>
      </c>
      <c r="AT130" s="13">
        <v>1</v>
      </c>
      <c r="AU130" s="13">
        <v>24</v>
      </c>
      <c r="AV130" s="13">
        <v>1</v>
      </c>
      <c r="AW130" s="13">
        <v>24</v>
      </c>
      <c r="AX130" s="13">
        <v>1</v>
      </c>
      <c r="AY130" s="13">
        <v>48</v>
      </c>
      <c r="AZ130" s="13">
        <v>1</v>
      </c>
      <c r="BA130" s="13">
        <v>0</v>
      </c>
      <c r="BF130" s="13">
        <v>1</v>
      </c>
      <c r="BG130" s="13">
        <v>74</v>
      </c>
      <c r="BH130" s="17">
        <v>2</v>
      </c>
      <c r="BI130" s="13">
        <v>1</v>
      </c>
      <c r="BJ130" s="13">
        <v>1</v>
      </c>
      <c r="BL130" s="13">
        <v>1</v>
      </c>
      <c r="BN130" s="13">
        <v>1</v>
      </c>
      <c r="BO130" s="13">
        <v>102</v>
      </c>
      <c r="BP130" s="13">
        <v>102</v>
      </c>
      <c r="BS130" s="13">
        <v>1</v>
      </c>
      <c r="BT130" s="13">
        <v>23</v>
      </c>
      <c r="BU130" s="13">
        <v>1</v>
      </c>
      <c r="BV130" s="13">
        <v>0</v>
      </c>
      <c r="BW130" s="13">
        <v>1</v>
      </c>
      <c r="BX130" s="13">
        <v>8.9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19" t="s">
        <v>602</v>
      </c>
      <c r="CX130" s="20" t="s">
        <v>604</v>
      </c>
      <c r="CY130" s="20" t="s">
        <v>605</v>
      </c>
      <c r="CZ130" s="20" t="s">
        <v>41</v>
      </c>
      <c r="DA130" s="20" t="s">
        <v>606</v>
      </c>
      <c r="DB130" s="19"/>
    </row>
    <row r="131" spans="1:106" s="13" customFormat="1">
      <c r="A131" s="84">
        <v>165</v>
      </c>
      <c r="B131" s="84">
        <v>5</v>
      </c>
      <c r="C131" s="13" t="s">
        <v>913</v>
      </c>
      <c r="D131" s="13" t="s">
        <v>36</v>
      </c>
      <c r="E131" s="14">
        <v>7007</v>
      </c>
      <c r="F131" s="13" t="s">
        <v>319</v>
      </c>
      <c r="G131" s="13" t="s">
        <v>396</v>
      </c>
      <c r="H131" s="13" t="s">
        <v>396</v>
      </c>
      <c r="I131" s="14">
        <v>35841</v>
      </c>
      <c r="J131" s="15">
        <f t="shared" si="4"/>
        <v>78</v>
      </c>
      <c r="K131" s="14">
        <v>35900</v>
      </c>
      <c r="L131" s="13">
        <v>4</v>
      </c>
      <c r="M131" s="14">
        <v>37130</v>
      </c>
      <c r="N131" s="15">
        <f t="shared" si="5"/>
        <v>42.349075975359341</v>
      </c>
      <c r="O131" s="16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T131" s="13">
        <v>1</v>
      </c>
      <c r="AU131" s="13">
        <v>4</v>
      </c>
      <c r="AV131" s="13">
        <v>1</v>
      </c>
      <c r="AW131" s="13">
        <v>5</v>
      </c>
      <c r="AX131" s="13">
        <v>1</v>
      </c>
      <c r="AY131" s="13">
        <v>0</v>
      </c>
      <c r="BD131" s="13">
        <v>1</v>
      </c>
      <c r="BE131" s="13">
        <v>5</v>
      </c>
      <c r="BF131" s="13">
        <v>1</v>
      </c>
      <c r="BG131" s="13">
        <v>11</v>
      </c>
      <c r="BH131" s="17">
        <v>2</v>
      </c>
      <c r="BI131" s="13">
        <v>1</v>
      </c>
      <c r="BK131" s="13">
        <v>1</v>
      </c>
      <c r="BL131" s="13">
        <v>1</v>
      </c>
      <c r="BN131" s="13">
        <v>1</v>
      </c>
      <c r="BO131" s="13">
        <v>180</v>
      </c>
      <c r="BP131" s="13">
        <v>180</v>
      </c>
      <c r="BQ131" s="13" t="s">
        <v>237</v>
      </c>
      <c r="BS131" s="13">
        <v>1</v>
      </c>
      <c r="BT131" s="13">
        <v>30.9</v>
      </c>
      <c r="BU131" s="13">
        <v>1</v>
      </c>
      <c r="BV131" s="13">
        <v>0</v>
      </c>
      <c r="CA131" s="18"/>
      <c r="CB131" s="18"/>
      <c r="CC131" s="18"/>
      <c r="CD131" s="18"/>
      <c r="CE131" s="18"/>
      <c r="CF131" s="18"/>
      <c r="CG131" s="18"/>
      <c r="CH131" s="13">
        <v>1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602</v>
      </c>
      <c r="CX131" s="20" t="s">
        <v>604</v>
      </c>
      <c r="CY131" s="20" t="s">
        <v>605</v>
      </c>
      <c r="CZ131" s="20" t="s">
        <v>41</v>
      </c>
      <c r="DA131" s="20" t="s">
        <v>606</v>
      </c>
      <c r="DB131" s="19"/>
    </row>
    <row r="132" spans="1:106" s="13" customFormat="1">
      <c r="A132" s="84">
        <v>166</v>
      </c>
      <c r="B132" s="84">
        <v>3</v>
      </c>
      <c r="C132" s="13" t="s">
        <v>517</v>
      </c>
      <c r="D132" s="13" t="s">
        <v>36</v>
      </c>
      <c r="E132" s="14">
        <v>12583</v>
      </c>
      <c r="F132" s="13" t="s">
        <v>42</v>
      </c>
      <c r="G132" s="13" t="s">
        <v>240</v>
      </c>
      <c r="H132" s="13" t="s">
        <v>914</v>
      </c>
      <c r="I132" s="14">
        <v>33984</v>
      </c>
      <c r="J132" s="15">
        <f t="shared" si="4"/>
        <v>58</v>
      </c>
      <c r="K132" s="14">
        <v>34306</v>
      </c>
      <c r="L132" s="13">
        <v>4</v>
      </c>
      <c r="M132" s="14">
        <v>34400</v>
      </c>
      <c r="N132" s="15">
        <f t="shared" si="5"/>
        <v>13.66735112936345</v>
      </c>
      <c r="O132" s="16">
        <v>2</v>
      </c>
      <c r="Q132" s="13" t="s">
        <v>180</v>
      </c>
      <c r="R132" s="13" t="s">
        <v>206</v>
      </c>
      <c r="S132" s="13">
        <v>3</v>
      </c>
      <c r="T132" s="13">
        <v>2</v>
      </c>
      <c r="X132" s="13">
        <v>1</v>
      </c>
      <c r="Y132" s="13">
        <v>1</v>
      </c>
      <c r="AA132" s="14">
        <v>30726</v>
      </c>
      <c r="AB132" s="13" t="s">
        <v>915</v>
      </c>
      <c r="AC132" s="13">
        <v>1</v>
      </c>
      <c r="AH132" s="13">
        <v>1</v>
      </c>
      <c r="AJ132" s="13">
        <v>1</v>
      </c>
      <c r="AK132" s="13">
        <v>3</v>
      </c>
      <c r="AL132" s="13">
        <v>3</v>
      </c>
      <c r="AM132" s="13">
        <v>3</v>
      </c>
      <c r="AN132" s="13">
        <v>1</v>
      </c>
      <c r="AO132" s="13" t="s">
        <v>916</v>
      </c>
      <c r="AP132" s="13" t="s">
        <v>917</v>
      </c>
      <c r="AQ132" s="13">
        <v>1</v>
      </c>
      <c r="AR132" s="13">
        <v>1</v>
      </c>
      <c r="AT132" s="13">
        <v>1</v>
      </c>
      <c r="AU132" s="13">
        <v>0</v>
      </c>
      <c r="AV132" s="13">
        <v>1</v>
      </c>
      <c r="AX132" s="13">
        <v>1</v>
      </c>
      <c r="AZ132" s="13">
        <v>1</v>
      </c>
      <c r="BA132" s="13">
        <v>0</v>
      </c>
      <c r="BB132" s="13">
        <v>3</v>
      </c>
      <c r="BD132" s="13">
        <v>3</v>
      </c>
      <c r="BF132" s="13">
        <v>3</v>
      </c>
      <c r="BH132" s="17">
        <v>2</v>
      </c>
      <c r="BI132" s="13">
        <v>2</v>
      </c>
      <c r="BJ132" s="13">
        <v>2</v>
      </c>
      <c r="BL132" s="13">
        <v>2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2</v>
      </c>
      <c r="CQ132" s="13">
        <v>2</v>
      </c>
      <c r="CR132" s="13">
        <v>2</v>
      </c>
      <c r="CW132" s="19"/>
      <c r="CX132" s="20"/>
      <c r="CY132" s="20"/>
      <c r="CZ132" s="20"/>
      <c r="DA132" s="20" t="s">
        <v>192</v>
      </c>
      <c r="DB132" s="19"/>
    </row>
    <row r="133" spans="1:106" s="13" customFormat="1">
      <c r="A133" s="84">
        <v>168</v>
      </c>
      <c r="B133" s="84">
        <v>1</v>
      </c>
      <c r="C133" s="13" t="s">
        <v>203</v>
      </c>
      <c r="D133" s="13" t="s">
        <v>36</v>
      </c>
      <c r="E133" s="14">
        <v>12019</v>
      </c>
      <c r="F133" s="13" t="s">
        <v>592</v>
      </c>
      <c r="G133" s="13" t="s">
        <v>592</v>
      </c>
      <c r="H133" s="13" t="s">
        <v>592</v>
      </c>
      <c r="I133" s="14">
        <v>35930</v>
      </c>
      <c r="J133" s="15">
        <f t="shared" si="4"/>
        <v>65</v>
      </c>
      <c r="K133" s="14">
        <v>36101</v>
      </c>
      <c r="L133" s="13">
        <v>4</v>
      </c>
      <c r="M133" s="14">
        <v>37688</v>
      </c>
      <c r="N133" s="15">
        <f t="shared" si="5"/>
        <v>57.757700205338807</v>
      </c>
      <c r="O133" s="16">
        <v>2</v>
      </c>
      <c r="Q133" s="13" t="s">
        <v>918</v>
      </c>
      <c r="S133" s="13">
        <v>2</v>
      </c>
      <c r="T133" s="13">
        <v>2</v>
      </c>
      <c r="X133" s="13">
        <v>1</v>
      </c>
      <c r="Y133" s="13">
        <v>2</v>
      </c>
      <c r="AC133" s="13">
        <v>2</v>
      </c>
      <c r="AD133" s="13">
        <v>2</v>
      </c>
      <c r="AE133" s="13">
        <v>2</v>
      </c>
      <c r="AF133" s="13">
        <v>2</v>
      </c>
      <c r="AG133" s="13">
        <v>1</v>
      </c>
      <c r="AH133" s="13">
        <v>2</v>
      </c>
      <c r="AJ133" s="13">
        <v>3</v>
      </c>
      <c r="AK133" s="13">
        <v>3</v>
      </c>
      <c r="AL133" s="13">
        <v>2</v>
      </c>
      <c r="AM133" s="13">
        <v>2</v>
      </c>
      <c r="AN133" s="13">
        <v>1</v>
      </c>
      <c r="AO133" s="13" t="s">
        <v>919</v>
      </c>
      <c r="AQ133" s="13">
        <v>1</v>
      </c>
      <c r="AR133" s="13">
        <v>1</v>
      </c>
      <c r="AS133" s="13">
        <v>7</v>
      </c>
      <c r="AT133" s="13">
        <v>1</v>
      </c>
      <c r="AU133" s="13">
        <v>0</v>
      </c>
      <c r="AV133" s="13">
        <v>1</v>
      </c>
      <c r="AW133" s="13">
        <v>7</v>
      </c>
      <c r="AX133" s="13">
        <v>3</v>
      </c>
      <c r="AZ133" s="13">
        <v>3</v>
      </c>
      <c r="BB133" s="13">
        <v>3</v>
      </c>
      <c r="BD133" s="13">
        <v>1</v>
      </c>
      <c r="BE133" s="13">
        <v>5</v>
      </c>
      <c r="BF133" s="13">
        <v>1</v>
      </c>
      <c r="BG133" s="13">
        <v>8</v>
      </c>
      <c r="BH133" s="17">
        <v>1</v>
      </c>
      <c r="BI133" s="13">
        <v>1</v>
      </c>
      <c r="BJ133" s="13">
        <v>1</v>
      </c>
      <c r="BK133" s="13">
        <v>2</v>
      </c>
      <c r="BL133" s="13">
        <v>2</v>
      </c>
      <c r="BS133" s="13">
        <v>2</v>
      </c>
      <c r="BT133" s="13">
        <v>65</v>
      </c>
      <c r="BU133" s="13">
        <v>2</v>
      </c>
      <c r="BV133" s="13">
        <v>49</v>
      </c>
      <c r="BW133" s="13">
        <v>1</v>
      </c>
      <c r="BX133" s="13">
        <v>6.5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J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920</v>
      </c>
      <c r="CX133" s="20" t="s">
        <v>921</v>
      </c>
      <c r="CY133" s="20" t="s">
        <v>922</v>
      </c>
      <c r="CZ133" s="20"/>
      <c r="DA133" s="20" t="s">
        <v>923</v>
      </c>
      <c r="DB133" s="19"/>
    </row>
    <row r="134" spans="1:106" s="13" customFormat="1">
      <c r="A134" s="84">
        <v>169</v>
      </c>
      <c r="B134" s="84">
        <v>1</v>
      </c>
      <c r="C134" s="13" t="s">
        <v>924</v>
      </c>
      <c r="D134" s="13" t="s">
        <v>36</v>
      </c>
      <c r="E134" s="14">
        <v>11285</v>
      </c>
      <c r="F134" s="13" t="s">
        <v>622</v>
      </c>
      <c r="G134" s="13" t="s">
        <v>622</v>
      </c>
      <c r="H134" s="13" t="s">
        <v>622</v>
      </c>
      <c r="I134" s="14">
        <v>36053</v>
      </c>
      <c r="J134" s="15">
        <f t="shared" si="4"/>
        <v>67</v>
      </c>
      <c r="K134" s="14">
        <v>36482</v>
      </c>
      <c r="L134" s="13">
        <v>4</v>
      </c>
      <c r="M134" s="14">
        <v>37152</v>
      </c>
      <c r="N134" s="15">
        <f t="shared" si="5"/>
        <v>36.106776180698155</v>
      </c>
      <c r="O134" s="16">
        <v>2</v>
      </c>
      <c r="Q134" s="13" t="s">
        <v>39</v>
      </c>
      <c r="R134" s="13" t="s">
        <v>925</v>
      </c>
      <c r="S134" s="13">
        <v>2</v>
      </c>
      <c r="T134" s="13">
        <v>2</v>
      </c>
      <c r="U134" s="13">
        <v>2</v>
      </c>
      <c r="X134" s="13">
        <v>1</v>
      </c>
      <c r="Y134" s="13">
        <v>2</v>
      </c>
      <c r="AC134" s="13">
        <v>2</v>
      </c>
      <c r="AD134" s="13">
        <v>2</v>
      </c>
      <c r="AF134" s="13">
        <v>1</v>
      </c>
      <c r="AG134" s="13">
        <v>1</v>
      </c>
      <c r="AI134" s="13">
        <v>2</v>
      </c>
      <c r="AJ134" s="13">
        <v>1</v>
      </c>
      <c r="AK134" s="13">
        <v>2</v>
      </c>
      <c r="AL134" s="13">
        <v>3</v>
      </c>
      <c r="AM134" s="13">
        <v>2</v>
      </c>
      <c r="AN134" s="13">
        <v>1</v>
      </c>
      <c r="AO134" s="13" t="s">
        <v>926</v>
      </c>
      <c r="AP134" s="13" t="s">
        <v>40</v>
      </c>
      <c r="AQ134" s="13">
        <v>1</v>
      </c>
      <c r="AR134" s="13">
        <v>1</v>
      </c>
      <c r="AS134" s="13">
        <v>2</v>
      </c>
      <c r="AT134" s="13">
        <v>1</v>
      </c>
      <c r="AU134" s="13">
        <v>0</v>
      </c>
      <c r="AV134" s="13">
        <v>1</v>
      </c>
      <c r="AW134" s="13">
        <v>2</v>
      </c>
      <c r="AX134" s="13">
        <v>1</v>
      </c>
      <c r="AY134" s="13">
        <v>2</v>
      </c>
      <c r="AZ134" s="13">
        <v>1</v>
      </c>
      <c r="BA134" s="13">
        <v>1</v>
      </c>
      <c r="BB134" s="13">
        <v>3</v>
      </c>
      <c r="BD134" s="13">
        <v>3</v>
      </c>
      <c r="BF134" s="13">
        <v>1</v>
      </c>
      <c r="BG134" s="13">
        <v>3</v>
      </c>
      <c r="BH134" s="17">
        <v>1</v>
      </c>
      <c r="BI134" s="13">
        <v>1</v>
      </c>
      <c r="BJ134" s="13">
        <v>1</v>
      </c>
      <c r="BL134" s="13">
        <v>1</v>
      </c>
      <c r="BN134" s="13">
        <v>2</v>
      </c>
      <c r="BQ134" s="13" t="s">
        <v>237</v>
      </c>
      <c r="BR134" s="13" t="s">
        <v>238</v>
      </c>
      <c r="BS134" s="13">
        <v>2</v>
      </c>
      <c r="BT134" s="13">
        <v>78</v>
      </c>
      <c r="BU134" s="13">
        <v>1</v>
      </c>
      <c r="BV134" s="13">
        <v>6</v>
      </c>
      <c r="BW134" s="13">
        <v>2</v>
      </c>
      <c r="BX134" s="13">
        <v>152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J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T134" s="13">
        <v>1</v>
      </c>
      <c r="CW134" s="19" t="s">
        <v>927</v>
      </c>
      <c r="CX134" s="20" t="s">
        <v>928</v>
      </c>
      <c r="CY134" s="20" t="s">
        <v>929</v>
      </c>
      <c r="CZ134" s="20" t="s">
        <v>41</v>
      </c>
      <c r="DA134" s="20" t="s">
        <v>930</v>
      </c>
      <c r="DB134" s="19"/>
    </row>
    <row r="135" spans="1:106" s="13" customFormat="1">
      <c r="A135" s="84">
        <v>170</v>
      </c>
      <c r="B135" s="84">
        <v>1</v>
      </c>
      <c r="C135" s="13" t="s">
        <v>819</v>
      </c>
      <c r="D135" s="13" t="s">
        <v>36</v>
      </c>
      <c r="E135" s="14">
        <v>11698</v>
      </c>
      <c r="F135" s="13" t="s">
        <v>622</v>
      </c>
      <c r="G135" s="13" t="s">
        <v>622</v>
      </c>
      <c r="H135" s="13" t="s">
        <v>622</v>
      </c>
      <c r="I135" s="14">
        <v>34439</v>
      </c>
      <c r="J135" s="15">
        <f t="shared" si="4"/>
        <v>62</v>
      </c>
      <c r="K135" s="14">
        <v>34555</v>
      </c>
      <c r="L135" s="13">
        <v>4</v>
      </c>
      <c r="M135" s="14">
        <v>35303</v>
      </c>
      <c r="N135" s="15">
        <f t="shared" si="5"/>
        <v>28.386036960985628</v>
      </c>
      <c r="O135" s="16">
        <v>2</v>
      </c>
      <c r="Q135" s="13" t="s">
        <v>180</v>
      </c>
      <c r="S135" s="13">
        <v>2</v>
      </c>
      <c r="T135" s="13">
        <v>2</v>
      </c>
      <c r="U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2</v>
      </c>
      <c r="AG135" s="13">
        <v>1</v>
      </c>
      <c r="AH135" s="13">
        <v>2</v>
      </c>
      <c r="AI135" s="13">
        <v>3</v>
      </c>
      <c r="AJ135" s="13">
        <v>3</v>
      </c>
      <c r="AK135" s="13">
        <v>3</v>
      </c>
      <c r="AL135" s="13">
        <v>3</v>
      </c>
      <c r="AM135" s="13">
        <v>3</v>
      </c>
      <c r="AN135" s="13">
        <v>1</v>
      </c>
      <c r="AO135" s="13" t="s">
        <v>931</v>
      </c>
      <c r="AP135" s="13" t="s">
        <v>40</v>
      </c>
      <c r="AQ135" s="13">
        <v>1</v>
      </c>
      <c r="AR135" s="13">
        <v>1</v>
      </c>
      <c r="AS135" s="13">
        <v>4</v>
      </c>
      <c r="AT135" s="13">
        <v>1</v>
      </c>
      <c r="AU135" s="13">
        <v>0</v>
      </c>
      <c r="AV135" s="13">
        <v>1</v>
      </c>
      <c r="AW135" s="13">
        <v>4</v>
      </c>
      <c r="AX135" s="13">
        <v>1</v>
      </c>
      <c r="AY135" s="13">
        <v>4</v>
      </c>
      <c r="AZ135" s="13">
        <v>1</v>
      </c>
      <c r="BA135" s="13">
        <v>4</v>
      </c>
      <c r="BB135" s="13">
        <v>3</v>
      </c>
      <c r="BD135" s="13">
        <v>3</v>
      </c>
      <c r="BF135" s="13">
        <v>1</v>
      </c>
      <c r="BG135" s="13">
        <v>6</v>
      </c>
      <c r="BH135" s="17">
        <v>1</v>
      </c>
      <c r="BI135" s="13">
        <v>1</v>
      </c>
      <c r="BJ135" s="13">
        <v>1</v>
      </c>
      <c r="BL135" s="13">
        <v>2</v>
      </c>
      <c r="BS135" s="13">
        <v>1</v>
      </c>
      <c r="BT135" s="13">
        <v>20</v>
      </c>
      <c r="BU135" s="13">
        <v>1</v>
      </c>
      <c r="BV135" s="13">
        <v>4</v>
      </c>
      <c r="BW135" s="13">
        <v>2</v>
      </c>
      <c r="BX135" s="13">
        <v>54.4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J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T135" s="13">
        <v>2</v>
      </c>
      <c r="CW135" s="19"/>
      <c r="CX135" s="20"/>
      <c r="CY135" s="20"/>
      <c r="CZ135" s="20"/>
      <c r="DA135" s="20" t="s">
        <v>192</v>
      </c>
      <c r="DB135" s="20"/>
    </row>
    <row r="136" spans="1:106" s="13" customFormat="1">
      <c r="A136" s="84">
        <v>171</v>
      </c>
      <c r="B136" s="84">
        <v>1</v>
      </c>
      <c r="C136" s="13" t="s">
        <v>309</v>
      </c>
      <c r="D136" s="13" t="s">
        <v>36</v>
      </c>
      <c r="E136" s="14">
        <v>9926</v>
      </c>
      <c r="F136" s="13" t="s">
        <v>622</v>
      </c>
      <c r="G136" s="13" t="s">
        <v>622</v>
      </c>
      <c r="H136" s="13" t="s">
        <v>622</v>
      </c>
      <c r="I136" s="14">
        <v>36053</v>
      </c>
      <c r="J136" s="15">
        <f t="shared" si="4"/>
        <v>71</v>
      </c>
      <c r="K136" s="14">
        <v>36146</v>
      </c>
      <c r="L136" s="13">
        <v>4</v>
      </c>
      <c r="M136" s="14">
        <v>36234</v>
      </c>
      <c r="N136" s="15">
        <f t="shared" si="5"/>
        <v>5.9466119096509242</v>
      </c>
      <c r="O136" s="16">
        <v>2</v>
      </c>
      <c r="Q136" s="13" t="s">
        <v>323</v>
      </c>
      <c r="R136" s="13" t="s">
        <v>190</v>
      </c>
      <c r="S136" s="13">
        <v>2</v>
      </c>
      <c r="T136" s="13">
        <v>2</v>
      </c>
      <c r="U136" s="13">
        <v>2</v>
      </c>
      <c r="X136" s="13">
        <v>1</v>
      </c>
      <c r="Y136" s="13">
        <v>2</v>
      </c>
      <c r="AC136" s="13">
        <v>1</v>
      </c>
      <c r="AD136" s="13">
        <v>2</v>
      </c>
      <c r="AE136" s="13">
        <v>2</v>
      </c>
      <c r="AF136" s="13">
        <v>2</v>
      </c>
      <c r="AG136" s="13">
        <v>1</v>
      </c>
      <c r="AI136" s="13">
        <v>3</v>
      </c>
      <c r="AJ136" s="13">
        <v>1</v>
      </c>
      <c r="AK136" s="13">
        <v>3</v>
      </c>
      <c r="AL136" s="13">
        <v>1</v>
      </c>
      <c r="AM136" s="13">
        <v>1</v>
      </c>
      <c r="AN136" s="13">
        <v>1</v>
      </c>
      <c r="AO136" s="13" t="s">
        <v>932</v>
      </c>
      <c r="AP136" s="13" t="s">
        <v>772</v>
      </c>
      <c r="AQ136" s="13">
        <v>1</v>
      </c>
      <c r="AR136" s="13">
        <v>1</v>
      </c>
      <c r="AS136" s="13">
        <v>3</v>
      </c>
      <c r="AT136" s="13">
        <v>1</v>
      </c>
      <c r="AU136" s="13">
        <v>0</v>
      </c>
      <c r="AV136" s="13">
        <v>3</v>
      </c>
      <c r="AX136" s="13">
        <v>3</v>
      </c>
      <c r="AZ136" s="13">
        <v>3</v>
      </c>
      <c r="BB136" s="13">
        <v>3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I136" s="13">
        <v>1</v>
      </c>
      <c r="BJ136" s="13">
        <v>1</v>
      </c>
      <c r="BK136" s="13">
        <v>3</v>
      </c>
      <c r="BL136" s="13">
        <v>2</v>
      </c>
      <c r="BS136" s="13">
        <v>2</v>
      </c>
      <c r="BT136" s="13">
        <v>66</v>
      </c>
      <c r="BU136" s="13">
        <v>1</v>
      </c>
      <c r="BV136" s="13">
        <v>0</v>
      </c>
      <c r="BW136" s="13">
        <v>2</v>
      </c>
      <c r="BX136" s="13">
        <v>29.4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2</v>
      </c>
      <c r="CW136" s="19"/>
      <c r="CX136" s="20"/>
      <c r="CY136" s="20"/>
      <c r="CZ136" s="20"/>
      <c r="DA136" s="20" t="s">
        <v>192</v>
      </c>
      <c r="DB136" s="20"/>
    </row>
    <row r="137" spans="1:106" s="13" customFormat="1">
      <c r="A137" s="84">
        <v>173</v>
      </c>
      <c r="B137" s="84">
        <v>3</v>
      </c>
      <c r="C137" s="13" t="s">
        <v>933</v>
      </c>
      <c r="D137" s="13" t="s">
        <v>36</v>
      </c>
      <c r="E137" s="14">
        <v>17972</v>
      </c>
      <c r="F137" s="13" t="s">
        <v>762</v>
      </c>
      <c r="G137" s="13" t="s">
        <v>762</v>
      </c>
      <c r="H137" s="13" t="s">
        <v>762</v>
      </c>
      <c r="I137" s="14">
        <v>36003</v>
      </c>
      <c r="J137" s="15">
        <f t="shared" si="4"/>
        <v>49</v>
      </c>
      <c r="K137" s="14">
        <v>36349</v>
      </c>
      <c r="L137" s="13">
        <v>4</v>
      </c>
      <c r="M137" s="14">
        <v>36756</v>
      </c>
      <c r="N137" s="15">
        <f t="shared" si="5"/>
        <v>24.739219712525667</v>
      </c>
      <c r="O137" s="16">
        <v>2</v>
      </c>
      <c r="Q137" s="13" t="s">
        <v>934</v>
      </c>
      <c r="R137" s="13" t="s">
        <v>935</v>
      </c>
      <c r="S137" s="13">
        <v>2</v>
      </c>
      <c r="T137" s="13">
        <v>2</v>
      </c>
      <c r="U137" s="13">
        <v>2</v>
      </c>
      <c r="X137" s="13">
        <v>1</v>
      </c>
      <c r="Y137" s="13">
        <v>1</v>
      </c>
      <c r="AA137" s="14">
        <v>31187</v>
      </c>
      <c r="AB137" s="13" t="s">
        <v>936</v>
      </c>
      <c r="AC137" s="13">
        <v>1</v>
      </c>
      <c r="AD137" s="13">
        <v>2</v>
      </c>
      <c r="AE137" s="13">
        <v>2</v>
      </c>
      <c r="AF137" s="13">
        <v>2</v>
      </c>
      <c r="AG137" s="13">
        <v>2</v>
      </c>
      <c r="AH137" s="13">
        <v>2</v>
      </c>
      <c r="AJ137" s="13">
        <v>2</v>
      </c>
      <c r="AK137" s="13">
        <v>3</v>
      </c>
      <c r="AL137" s="13">
        <v>3</v>
      </c>
      <c r="AM137" s="13">
        <v>3</v>
      </c>
      <c r="AN137" s="13">
        <v>2</v>
      </c>
      <c r="AP137" s="13" t="s">
        <v>937</v>
      </c>
      <c r="AQ137" s="13">
        <v>1</v>
      </c>
      <c r="AR137" s="13">
        <v>1</v>
      </c>
      <c r="AS137" s="13">
        <v>0</v>
      </c>
      <c r="AT137" s="13">
        <v>1</v>
      </c>
      <c r="AU137" s="13">
        <v>0</v>
      </c>
      <c r="AV137" s="13">
        <v>1</v>
      </c>
      <c r="AW137" s="13">
        <v>0</v>
      </c>
      <c r="AX137" s="13">
        <v>1</v>
      </c>
      <c r="AY137" s="13">
        <v>0</v>
      </c>
      <c r="AZ137" s="13">
        <v>1</v>
      </c>
      <c r="BA137" s="13">
        <v>0</v>
      </c>
      <c r="BB137" s="13">
        <v>1</v>
      </c>
      <c r="BC137" s="13">
        <v>0</v>
      </c>
      <c r="BD137" s="13">
        <v>1</v>
      </c>
      <c r="BE137" s="13">
        <v>0</v>
      </c>
      <c r="BF137" s="13">
        <v>1</v>
      </c>
      <c r="BG137" s="13">
        <v>5</v>
      </c>
      <c r="BH137" s="17">
        <v>1</v>
      </c>
      <c r="BI137" s="13">
        <v>1</v>
      </c>
      <c r="BJ137" s="13">
        <v>1</v>
      </c>
      <c r="BK137" s="13">
        <v>1</v>
      </c>
      <c r="BL137" s="13">
        <v>1</v>
      </c>
      <c r="BN137" s="13">
        <v>2</v>
      </c>
      <c r="BQ137" s="13" t="s">
        <v>938</v>
      </c>
      <c r="BR137" s="13" t="s">
        <v>939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/>
      <c r="CX137" s="20"/>
      <c r="CY137" s="20"/>
      <c r="CZ137" s="20"/>
      <c r="DA137" s="20" t="s">
        <v>192</v>
      </c>
      <c r="DB137" s="20"/>
    </row>
    <row r="138" spans="1:106" s="13" customFormat="1">
      <c r="A138" s="84">
        <v>175</v>
      </c>
      <c r="B138" s="84">
        <v>1</v>
      </c>
      <c r="C138" s="13" t="s">
        <v>940</v>
      </c>
      <c r="D138" s="13" t="s">
        <v>37</v>
      </c>
      <c r="E138" s="14">
        <v>14184</v>
      </c>
      <c r="F138" s="13" t="s">
        <v>941</v>
      </c>
      <c r="G138" s="13" t="s">
        <v>941</v>
      </c>
      <c r="H138" s="13" t="s">
        <v>941</v>
      </c>
      <c r="I138" s="14">
        <v>36295</v>
      </c>
      <c r="J138" s="15">
        <f t="shared" si="4"/>
        <v>60</v>
      </c>
      <c r="K138" s="14">
        <v>36432</v>
      </c>
      <c r="L138" s="13">
        <v>4</v>
      </c>
      <c r="M138" s="14">
        <v>36710</v>
      </c>
      <c r="N138" s="15">
        <f t="shared" si="5"/>
        <v>13.634496919917865</v>
      </c>
      <c r="O138" s="16">
        <v>2</v>
      </c>
      <c r="Q138" s="13" t="s">
        <v>942</v>
      </c>
      <c r="S138" s="13">
        <v>2</v>
      </c>
      <c r="T138" s="13">
        <v>2</v>
      </c>
      <c r="U138" s="13">
        <v>2</v>
      </c>
      <c r="X138" s="13">
        <v>2</v>
      </c>
      <c r="Y138" s="13">
        <v>2</v>
      </c>
      <c r="AC138" s="13">
        <v>2</v>
      </c>
      <c r="AD138" s="13">
        <v>2</v>
      </c>
      <c r="AE138" s="13">
        <v>2</v>
      </c>
      <c r="AF138" s="13">
        <v>2</v>
      </c>
      <c r="AG138" s="13">
        <v>2</v>
      </c>
      <c r="AH138" s="13">
        <v>2</v>
      </c>
      <c r="AI138" s="13">
        <v>2</v>
      </c>
      <c r="AJ138" s="13">
        <v>2</v>
      </c>
      <c r="AK138" s="13">
        <v>3</v>
      </c>
      <c r="AL138" s="13">
        <v>3</v>
      </c>
      <c r="AM138" s="13">
        <v>3</v>
      </c>
      <c r="AN138" s="13">
        <v>1</v>
      </c>
      <c r="AO138" s="13" t="s">
        <v>943</v>
      </c>
      <c r="AP138" s="13" t="s">
        <v>944</v>
      </c>
      <c r="AQ138" s="13">
        <v>1</v>
      </c>
      <c r="AR138" s="13">
        <v>1</v>
      </c>
      <c r="AS138" s="13">
        <v>5</v>
      </c>
      <c r="AT138" s="13">
        <v>1</v>
      </c>
      <c r="AU138" s="13">
        <v>3</v>
      </c>
      <c r="AV138" s="13">
        <v>2</v>
      </c>
      <c r="AX138" s="13">
        <v>2</v>
      </c>
      <c r="AZ138" s="13">
        <v>3</v>
      </c>
      <c r="BB138" s="13">
        <v>3</v>
      </c>
      <c r="BD138" s="13">
        <v>1</v>
      </c>
      <c r="BE138" s="13">
        <v>3</v>
      </c>
      <c r="BF138" s="13">
        <v>1</v>
      </c>
      <c r="BG138" s="13">
        <v>7</v>
      </c>
      <c r="BH138" s="17">
        <v>1</v>
      </c>
      <c r="BI138" s="13">
        <v>1</v>
      </c>
      <c r="BJ138" s="13">
        <v>1</v>
      </c>
      <c r="BK138" s="13">
        <v>1</v>
      </c>
      <c r="BL138" s="13">
        <v>1</v>
      </c>
      <c r="BN138" s="13">
        <v>2</v>
      </c>
      <c r="BQ138" s="13" t="s">
        <v>938</v>
      </c>
      <c r="BR138" s="13" t="s">
        <v>939</v>
      </c>
      <c r="BS138" s="13">
        <v>1</v>
      </c>
      <c r="BT138" s="13">
        <v>25</v>
      </c>
      <c r="BU138" s="13">
        <v>1</v>
      </c>
      <c r="BV138" s="13">
        <v>0</v>
      </c>
      <c r="BW138" s="13">
        <v>2</v>
      </c>
      <c r="BX138" s="13">
        <v>37.299999999999997</v>
      </c>
      <c r="BY138" s="13">
        <v>2</v>
      </c>
      <c r="BZ138" s="13" t="s">
        <v>945</v>
      </c>
      <c r="CA138" s="18"/>
      <c r="CB138" s="18"/>
      <c r="CC138" s="18"/>
      <c r="CD138" s="18"/>
      <c r="CE138" s="18"/>
      <c r="CF138" s="18"/>
      <c r="CG138" s="18"/>
      <c r="CH138" s="13">
        <v>2</v>
      </c>
      <c r="CI138" s="13">
        <v>1</v>
      </c>
      <c r="CJ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/>
      <c r="CX138" s="20"/>
      <c r="CY138" s="20"/>
      <c r="CZ138" s="20"/>
      <c r="DA138" s="20" t="s">
        <v>192</v>
      </c>
      <c r="DB138" s="20"/>
    </row>
    <row r="139" spans="1:106" s="13" customFormat="1">
      <c r="A139" s="84">
        <v>177</v>
      </c>
      <c r="B139" s="84">
        <v>6</v>
      </c>
      <c r="C139" s="13" t="s">
        <v>946</v>
      </c>
      <c r="D139" s="13" t="s">
        <v>37</v>
      </c>
      <c r="E139" s="14">
        <v>10782</v>
      </c>
      <c r="F139" s="13" t="s">
        <v>947</v>
      </c>
      <c r="G139" s="13" t="s">
        <v>948</v>
      </c>
      <c r="H139" s="13" t="s">
        <v>948</v>
      </c>
      <c r="I139" s="14">
        <v>35991</v>
      </c>
      <c r="J139" s="15">
        <f t="shared" si="4"/>
        <v>69</v>
      </c>
      <c r="K139" s="14">
        <v>36368</v>
      </c>
      <c r="L139" s="13">
        <v>4</v>
      </c>
      <c r="M139" s="14">
        <v>36703</v>
      </c>
      <c r="N139" s="15">
        <f t="shared" si="5"/>
        <v>23.392197125256672</v>
      </c>
      <c r="O139" s="16">
        <v>1</v>
      </c>
      <c r="P139" s="13" t="s">
        <v>949</v>
      </c>
      <c r="Q139" s="13" t="s">
        <v>950</v>
      </c>
      <c r="R139" s="13" t="s">
        <v>543</v>
      </c>
      <c r="X139" s="13">
        <v>1</v>
      </c>
      <c r="Y139" s="13">
        <v>3</v>
      </c>
      <c r="AC139" s="13">
        <v>1</v>
      </c>
      <c r="AH139" s="13">
        <v>2</v>
      </c>
      <c r="AI139" s="13">
        <v>3</v>
      </c>
      <c r="AJ139" s="13">
        <v>3</v>
      </c>
      <c r="AK139" s="13">
        <v>3</v>
      </c>
      <c r="AL139" s="13">
        <v>3</v>
      </c>
      <c r="AM139" s="13">
        <v>1</v>
      </c>
      <c r="AN139" s="13">
        <v>1</v>
      </c>
      <c r="AO139" s="13" t="s">
        <v>951</v>
      </c>
      <c r="AP139" s="13" t="s">
        <v>952</v>
      </c>
      <c r="AQ139" s="13">
        <v>1</v>
      </c>
      <c r="AR139" s="13">
        <v>2</v>
      </c>
      <c r="AT139" s="13">
        <v>2</v>
      </c>
      <c r="AV139" s="13">
        <v>2</v>
      </c>
      <c r="AX139" s="13">
        <v>2</v>
      </c>
      <c r="AZ139" s="13">
        <v>1</v>
      </c>
      <c r="BA139" s="13">
        <v>0</v>
      </c>
      <c r="BB139" s="13">
        <v>2</v>
      </c>
      <c r="BD139" s="13">
        <v>2</v>
      </c>
      <c r="BF139" s="13">
        <v>2</v>
      </c>
      <c r="BH139" s="17">
        <v>2</v>
      </c>
      <c r="BI139" s="13">
        <v>1</v>
      </c>
      <c r="BJ139" s="13">
        <v>1</v>
      </c>
      <c r="BK139" s="13">
        <v>3</v>
      </c>
      <c r="BL139" s="13">
        <v>1</v>
      </c>
      <c r="BN139" s="13">
        <v>1</v>
      </c>
      <c r="BO139" s="13" t="s">
        <v>953</v>
      </c>
      <c r="BP139" s="13">
        <v>102</v>
      </c>
      <c r="BQ139" s="13" t="s">
        <v>954</v>
      </c>
      <c r="BR139" s="13" t="s">
        <v>955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J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1</v>
      </c>
      <c r="CQ139" s="13">
        <v>1</v>
      </c>
      <c r="CR139" s="13">
        <v>1</v>
      </c>
      <c r="CW139" s="19"/>
      <c r="CX139" s="20"/>
      <c r="CY139" s="20"/>
      <c r="CZ139" s="20"/>
      <c r="DA139" s="20" t="s">
        <v>192</v>
      </c>
      <c r="DB139" s="20"/>
    </row>
    <row r="140" spans="1:106" s="13" customFormat="1">
      <c r="A140" s="84">
        <v>178</v>
      </c>
      <c r="B140" s="84">
        <v>7</v>
      </c>
      <c r="C140" s="13" t="s">
        <v>956</v>
      </c>
      <c r="D140" s="13" t="s">
        <v>37</v>
      </c>
      <c r="E140" s="14">
        <v>15652</v>
      </c>
      <c r="F140" s="13" t="s">
        <v>957</v>
      </c>
      <c r="G140" s="13" t="s">
        <v>439</v>
      </c>
      <c r="H140" s="13" t="s">
        <v>439</v>
      </c>
      <c r="I140" s="14">
        <v>36814</v>
      </c>
      <c r="J140" s="15">
        <f t="shared" si="4"/>
        <v>57</v>
      </c>
      <c r="K140" s="14">
        <v>36814</v>
      </c>
      <c r="L140" s="13">
        <v>4</v>
      </c>
      <c r="M140" s="14">
        <v>37018</v>
      </c>
      <c r="N140" s="15">
        <f t="shared" si="5"/>
        <v>6.7022587268993838</v>
      </c>
      <c r="O140" s="16">
        <v>1</v>
      </c>
      <c r="P140" s="13" t="s">
        <v>958</v>
      </c>
      <c r="Q140" s="13" t="s">
        <v>959</v>
      </c>
      <c r="R140" s="13" t="s">
        <v>441</v>
      </c>
      <c r="S140" s="13">
        <v>2</v>
      </c>
      <c r="T140" s="13">
        <v>2</v>
      </c>
      <c r="U140" s="13">
        <v>2</v>
      </c>
      <c r="X140" s="13">
        <v>2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2</v>
      </c>
      <c r="AH140" s="13">
        <v>2</v>
      </c>
      <c r="AJ140" s="13">
        <v>3</v>
      </c>
      <c r="AK140" s="13">
        <v>2</v>
      </c>
      <c r="AL140" s="13">
        <v>2</v>
      </c>
      <c r="AM140" s="13">
        <v>1</v>
      </c>
      <c r="AP140" s="13" t="s">
        <v>960</v>
      </c>
      <c r="AQ140" s="13">
        <v>1</v>
      </c>
      <c r="AR140" s="13">
        <v>1</v>
      </c>
      <c r="AS140" s="13">
        <v>3</v>
      </c>
      <c r="AT140" s="13">
        <v>1</v>
      </c>
      <c r="AU140" s="13">
        <v>0</v>
      </c>
      <c r="AV140" s="13">
        <v>2</v>
      </c>
      <c r="AX140" s="13">
        <v>2</v>
      </c>
      <c r="AZ140" s="13">
        <v>1</v>
      </c>
      <c r="BA140" s="13">
        <v>0</v>
      </c>
      <c r="BB140" s="13">
        <v>2</v>
      </c>
      <c r="BD140" s="13">
        <v>2</v>
      </c>
      <c r="BF140" s="13">
        <v>2</v>
      </c>
      <c r="BH140" s="17">
        <v>2</v>
      </c>
      <c r="BI140" s="13">
        <v>1</v>
      </c>
      <c r="BJ140" s="13">
        <v>1</v>
      </c>
      <c r="BK140" s="13">
        <v>2</v>
      </c>
      <c r="BL140" s="13">
        <v>1</v>
      </c>
      <c r="BN140" s="13">
        <v>1</v>
      </c>
      <c r="BO140" s="13" t="s">
        <v>961</v>
      </c>
      <c r="BP140" s="13">
        <v>178</v>
      </c>
      <c r="BQ140" s="13" t="s">
        <v>442</v>
      </c>
      <c r="BR140" s="13" t="s">
        <v>443</v>
      </c>
      <c r="CA140" s="18"/>
      <c r="CB140" s="18"/>
      <c r="CC140" s="18"/>
      <c r="CD140" s="18"/>
      <c r="CE140" s="18"/>
      <c r="CF140" s="18"/>
      <c r="CG140" s="18"/>
      <c r="CH140" s="13">
        <v>1</v>
      </c>
      <c r="CI140" s="13">
        <v>1</v>
      </c>
      <c r="CJ140" s="13">
        <v>1</v>
      </c>
      <c r="CK140" s="13">
        <v>2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962</v>
      </c>
      <c r="CX140" s="20" t="s">
        <v>963</v>
      </c>
      <c r="CY140" s="20" t="s">
        <v>964</v>
      </c>
      <c r="CZ140" s="20" t="s">
        <v>41</v>
      </c>
      <c r="DA140" s="20" t="s">
        <v>965</v>
      </c>
      <c r="DB140" s="20"/>
    </row>
    <row r="141" spans="1:106" s="13" customFormat="1">
      <c r="A141" s="84">
        <v>179</v>
      </c>
      <c r="B141" s="84">
        <v>5</v>
      </c>
      <c r="C141" s="13" t="s">
        <v>966</v>
      </c>
      <c r="D141" s="13" t="s">
        <v>36</v>
      </c>
      <c r="E141" s="14">
        <v>14905</v>
      </c>
      <c r="F141" s="13" t="s">
        <v>42</v>
      </c>
      <c r="G141" s="13" t="s">
        <v>396</v>
      </c>
      <c r="H141" s="13" t="s">
        <v>396</v>
      </c>
      <c r="I141" s="14">
        <v>36712</v>
      </c>
      <c r="J141" s="15">
        <f t="shared" si="4"/>
        <v>59</v>
      </c>
      <c r="K141" s="14">
        <v>36712</v>
      </c>
      <c r="L141" s="13">
        <v>4</v>
      </c>
      <c r="M141" s="14">
        <v>37200</v>
      </c>
      <c r="N141" s="15">
        <f t="shared" si="5"/>
        <v>16.032854209445585</v>
      </c>
      <c r="O141" s="16">
        <v>2</v>
      </c>
      <c r="Q141" s="13" t="s">
        <v>967</v>
      </c>
      <c r="S141" s="13">
        <v>3</v>
      </c>
      <c r="X141" s="13">
        <v>1</v>
      </c>
      <c r="Y141" s="13">
        <v>2</v>
      </c>
      <c r="AG141" s="13">
        <v>1</v>
      </c>
      <c r="AH141" s="13">
        <v>2</v>
      </c>
      <c r="AI141" s="13">
        <v>3</v>
      </c>
      <c r="AJ141" s="13">
        <v>2</v>
      </c>
      <c r="AK141" s="13">
        <v>3</v>
      </c>
      <c r="AL141" s="13">
        <v>3</v>
      </c>
      <c r="AM141" s="13">
        <v>3</v>
      </c>
      <c r="AO141" s="13" t="s">
        <v>771</v>
      </c>
      <c r="AP141" s="13" t="s">
        <v>125</v>
      </c>
      <c r="AQ141" s="13">
        <v>1</v>
      </c>
      <c r="AR141" s="13">
        <v>1</v>
      </c>
      <c r="AS141" s="13">
        <v>1</v>
      </c>
      <c r="AT141" s="13">
        <v>1</v>
      </c>
      <c r="AU141" s="13">
        <v>1</v>
      </c>
      <c r="AV141" s="13">
        <v>1</v>
      </c>
      <c r="AW141" s="13">
        <v>1</v>
      </c>
      <c r="AX141" s="13">
        <v>1</v>
      </c>
      <c r="AY141" s="13">
        <v>1</v>
      </c>
      <c r="AZ141" s="13">
        <v>1</v>
      </c>
      <c r="BA141" s="13">
        <v>1</v>
      </c>
      <c r="BB141" s="13">
        <v>1</v>
      </c>
      <c r="BC141" s="13">
        <v>0</v>
      </c>
      <c r="BD141" s="13">
        <v>1</v>
      </c>
      <c r="BE141" s="13">
        <v>1</v>
      </c>
      <c r="BF141" s="13">
        <v>1</v>
      </c>
      <c r="BG141" s="13">
        <v>2</v>
      </c>
      <c r="BH141" s="17">
        <v>1</v>
      </c>
      <c r="BI141" s="13">
        <v>1</v>
      </c>
      <c r="BJ141" s="13">
        <v>1</v>
      </c>
      <c r="BK141" s="13">
        <v>1</v>
      </c>
      <c r="BL141" s="13">
        <v>1</v>
      </c>
      <c r="BN141" s="13">
        <v>1</v>
      </c>
      <c r="BO141" s="13" t="s">
        <v>968</v>
      </c>
      <c r="BP141" s="13">
        <v>200</v>
      </c>
      <c r="BQ141" s="13" t="s">
        <v>670</v>
      </c>
      <c r="BR141" s="13" t="s">
        <v>671</v>
      </c>
      <c r="BS141" s="13">
        <v>1</v>
      </c>
      <c r="BT141" s="13">
        <v>33</v>
      </c>
      <c r="BU141" s="13">
        <v>1</v>
      </c>
      <c r="BV141" s="13">
        <v>2</v>
      </c>
      <c r="BW141" s="13">
        <v>2</v>
      </c>
      <c r="BX141" s="13">
        <v>29.2</v>
      </c>
      <c r="BY141" s="13">
        <v>2</v>
      </c>
      <c r="BZ141" s="13" t="s">
        <v>969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2</v>
      </c>
      <c r="CW141" s="19" t="s">
        <v>970</v>
      </c>
      <c r="CX141" s="20" t="s">
        <v>971</v>
      </c>
      <c r="CY141" s="20" t="s">
        <v>972</v>
      </c>
      <c r="CZ141" s="20" t="s">
        <v>41</v>
      </c>
      <c r="DA141" s="20" t="s">
        <v>973</v>
      </c>
      <c r="DB141" s="20"/>
    </row>
    <row r="142" spans="1:106" s="13" customFormat="1">
      <c r="A142" s="84">
        <v>180</v>
      </c>
      <c r="B142" s="84">
        <v>1</v>
      </c>
      <c r="C142" s="13" t="s">
        <v>974</v>
      </c>
      <c r="D142" s="13" t="s">
        <v>36</v>
      </c>
      <c r="E142" s="14">
        <v>11441</v>
      </c>
      <c r="H142" s="13" t="s">
        <v>396</v>
      </c>
      <c r="I142" s="14">
        <v>36473</v>
      </c>
      <c r="J142" s="15">
        <f t="shared" si="4"/>
        <v>68</v>
      </c>
      <c r="K142" s="14">
        <v>36479</v>
      </c>
      <c r="L142" s="13">
        <v>4</v>
      </c>
      <c r="M142" s="14">
        <v>36984</v>
      </c>
      <c r="N142" s="15">
        <f t="shared" si="5"/>
        <v>16.788501026694046</v>
      </c>
      <c r="O142" s="16">
        <v>2</v>
      </c>
      <c r="Q142" s="13" t="s">
        <v>975</v>
      </c>
      <c r="S142" s="13">
        <v>3</v>
      </c>
      <c r="X142" s="13">
        <v>2</v>
      </c>
      <c r="Y142" s="13">
        <v>2</v>
      </c>
      <c r="AI142" s="13">
        <v>3</v>
      </c>
      <c r="AJ142" s="13">
        <v>2</v>
      </c>
      <c r="AK142" s="13">
        <v>3</v>
      </c>
      <c r="AL142" s="13">
        <v>3</v>
      </c>
      <c r="AM142" s="13">
        <v>3</v>
      </c>
      <c r="AN142" s="13">
        <v>2</v>
      </c>
      <c r="AP142" s="13" t="s">
        <v>976</v>
      </c>
      <c r="AQ142" s="13">
        <v>1</v>
      </c>
      <c r="AR142" s="13">
        <v>1</v>
      </c>
      <c r="AS142" s="13">
        <v>1</v>
      </c>
      <c r="AT142" s="13">
        <v>1</v>
      </c>
      <c r="AU142" s="13">
        <v>0</v>
      </c>
      <c r="AV142" s="13">
        <v>1</v>
      </c>
      <c r="AW142" s="13">
        <v>1</v>
      </c>
      <c r="AX142" s="13">
        <v>1</v>
      </c>
      <c r="AY142" s="13">
        <v>1</v>
      </c>
      <c r="AZ142" s="13">
        <v>1</v>
      </c>
      <c r="BA142" s="13">
        <v>1</v>
      </c>
      <c r="BB142" s="13">
        <v>2</v>
      </c>
      <c r="BF142" s="13">
        <v>1</v>
      </c>
      <c r="BG142" s="13">
        <v>1</v>
      </c>
      <c r="BH142" s="17">
        <v>1</v>
      </c>
      <c r="BI142" s="13">
        <v>1</v>
      </c>
      <c r="BJ142" s="13">
        <v>1</v>
      </c>
      <c r="BL142" s="13">
        <v>1</v>
      </c>
      <c r="BN142" s="13">
        <v>2</v>
      </c>
      <c r="BQ142" s="13" t="s">
        <v>237</v>
      </c>
      <c r="BR142" s="13" t="s">
        <v>238</v>
      </c>
      <c r="BS142" s="13">
        <v>1</v>
      </c>
      <c r="BT142" s="13">
        <v>30</v>
      </c>
      <c r="BU142" s="13">
        <v>1</v>
      </c>
      <c r="BV142" s="13">
        <v>2</v>
      </c>
      <c r="BW142" s="13">
        <v>2</v>
      </c>
      <c r="BX142" s="13">
        <v>46</v>
      </c>
      <c r="BY142" s="13">
        <v>2</v>
      </c>
      <c r="BZ142" s="13" t="s">
        <v>363</v>
      </c>
      <c r="CA142" s="18"/>
      <c r="CB142" s="18"/>
      <c r="CC142" s="18"/>
      <c r="CD142" s="18"/>
      <c r="CE142" s="18"/>
      <c r="CF142" s="18"/>
      <c r="CG142" s="18"/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 t="s">
        <v>977</v>
      </c>
      <c r="CX142" s="20" t="s">
        <v>978</v>
      </c>
      <c r="CY142" s="20" t="s">
        <v>979</v>
      </c>
      <c r="CZ142" s="20"/>
      <c r="DA142" s="20" t="s">
        <v>192</v>
      </c>
      <c r="DB142" s="20"/>
    </row>
    <row r="143" spans="1:106" s="13" customFormat="1">
      <c r="A143" s="84">
        <v>182</v>
      </c>
      <c r="B143" s="84">
        <v>1</v>
      </c>
      <c r="C143" s="13" t="s">
        <v>980</v>
      </c>
      <c r="D143" s="13" t="s">
        <v>36</v>
      </c>
      <c r="E143" s="14">
        <v>9709</v>
      </c>
      <c r="G143" s="13" t="s">
        <v>396</v>
      </c>
      <c r="H143" s="13" t="s">
        <v>396</v>
      </c>
      <c r="I143" s="14">
        <v>36387</v>
      </c>
      <c r="J143" s="15">
        <f t="shared" si="4"/>
        <v>73</v>
      </c>
      <c r="K143" s="14">
        <v>36564</v>
      </c>
      <c r="L143" s="13">
        <v>4</v>
      </c>
      <c r="M143" s="14">
        <v>37867</v>
      </c>
      <c r="N143" s="15">
        <f t="shared" si="5"/>
        <v>48.624229979466122</v>
      </c>
      <c r="O143" s="16">
        <v>2</v>
      </c>
      <c r="Q143" s="13" t="s">
        <v>180</v>
      </c>
      <c r="U143" s="13">
        <v>1</v>
      </c>
      <c r="X143" s="13">
        <v>1</v>
      </c>
      <c r="Y143" s="13">
        <v>2</v>
      </c>
      <c r="AG143" s="13">
        <v>1</v>
      </c>
      <c r="AI143" s="13">
        <v>3</v>
      </c>
      <c r="AJ143" s="13">
        <v>2</v>
      </c>
      <c r="AK143" s="13">
        <v>2</v>
      </c>
      <c r="AL143" s="13">
        <v>2</v>
      </c>
      <c r="AM143" s="13">
        <v>2</v>
      </c>
      <c r="AN143" s="13">
        <v>1</v>
      </c>
      <c r="AO143" s="13" t="s">
        <v>981</v>
      </c>
      <c r="AP143" s="13" t="s">
        <v>982</v>
      </c>
      <c r="AQ143" s="13">
        <v>1</v>
      </c>
      <c r="AR143" s="13">
        <v>1</v>
      </c>
      <c r="AS143" s="13">
        <v>1</v>
      </c>
      <c r="AT143" s="13">
        <v>1</v>
      </c>
      <c r="AU143" s="13">
        <v>0</v>
      </c>
      <c r="AV143" s="13">
        <v>1</v>
      </c>
      <c r="AW143" s="13">
        <v>6</v>
      </c>
      <c r="AX143" s="13">
        <v>1</v>
      </c>
      <c r="AY143" s="13">
        <v>6</v>
      </c>
      <c r="AZ143" s="13">
        <v>2</v>
      </c>
      <c r="BB143" s="13">
        <v>1</v>
      </c>
      <c r="BC143" s="13">
        <v>1</v>
      </c>
      <c r="BD143" s="13">
        <v>1</v>
      </c>
      <c r="BF143" s="13">
        <v>2</v>
      </c>
      <c r="BH143" s="17">
        <v>1</v>
      </c>
      <c r="BI143" s="13">
        <v>1</v>
      </c>
      <c r="BJ143" s="13">
        <v>1</v>
      </c>
      <c r="BK143" s="13">
        <v>1</v>
      </c>
      <c r="BL143" s="13">
        <v>1</v>
      </c>
      <c r="BN143" s="13">
        <v>2</v>
      </c>
      <c r="BQ143" s="13" t="s">
        <v>289</v>
      </c>
      <c r="BR143" s="13" t="s">
        <v>222</v>
      </c>
      <c r="BS143" s="13">
        <v>2</v>
      </c>
      <c r="BT143" s="13">
        <v>61</v>
      </c>
      <c r="BU143" s="13">
        <v>1</v>
      </c>
      <c r="BV143" s="13">
        <v>1</v>
      </c>
      <c r="BW143" s="13">
        <v>1</v>
      </c>
      <c r="BX143" s="13">
        <v>9.1999999999999993</v>
      </c>
      <c r="CA143" s="18"/>
      <c r="CB143" s="18"/>
      <c r="CC143" s="18"/>
      <c r="CD143" s="18"/>
      <c r="CE143" s="18"/>
      <c r="CF143" s="18"/>
      <c r="CG143" s="18"/>
      <c r="CH143" s="13">
        <v>1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2</v>
      </c>
      <c r="CT143" s="13">
        <v>1</v>
      </c>
      <c r="CW143" s="19" t="s">
        <v>983</v>
      </c>
      <c r="CX143" s="20" t="s">
        <v>984</v>
      </c>
      <c r="CY143" s="20" t="s">
        <v>985</v>
      </c>
      <c r="CZ143" s="20" t="s">
        <v>41</v>
      </c>
      <c r="DA143" s="20" t="s">
        <v>987</v>
      </c>
      <c r="DB143" s="20"/>
    </row>
    <row r="144" spans="1:106" s="13" customFormat="1">
      <c r="A144" s="84">
        <v>183</v>
      </c>
      <c r="B144" s="84">
        <v>1</v>
      </c>
      <c r="C144" s="13" t="s">
        <v>988</v>
      </c>
      <c r="D144" s="13" t="s">
        <v>36</v>
      </c>
      <c r="E144" s="14">
        <v>8865</v>
      </c>
      <c r="F144" s="13" t="s">
        <v>673</v>
      </c>
      <c r="G144" s="13" t="s">
        <v>673</v>
      </c>
      <c r="H144" s="13" t="s">
        <v>673</v>
      </c>
      <c r="I144" s="14">
        <v>36387</v>
      </c>
      <c r="J144" s="15">
        <f t="shared" si="4"/>
        <v>75</v>
      </c>
      <c r="K144" s="14">
        <v>36595</v>
      </c>
      <c r="L144" s="13">
        <v>4</v>
      </c>
      <c r="M144" s="14">
        <v>36718</v>
      </c>
      <c r="N144" s="15">
        <f t="shared" si="5"/>
        <v>10.874743326488707</v>
      </c>
      <c r="O144" s="16">
        <v>2</v>
      </c>
      <c r="Q144" s="13" t="s">
        <v>245</v>
      </c>
      <c r="R144" s="13" t="s">
        <v>190</v>
      </c>
      <c r="S144" s="13">
        <v>2</v>
      </c>
      <c r="T144" s="13">
        <v>2</v>
      </c>
      <c r="U144" s="13">
        <v>2</v>
      </c>
      <c r="X144" s="13">
        <v>1</v>
      </c>
      <c r="Y144" s="13">
        <v>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I144" s="13">
        <v>3</v>
      </c>
      <c r="AJ144" s="13">
        <v>3</v>
      </c>
      <c r="AK144" s="13">
        <v>3</v>
      </c>
      <c r="AL144" s="13">
        <v>3</v>
      </c>
      <c r="AM144" s="13">
        <v>3</v>
      </c>
      <c r="AN144" s="13">
        <v>3</v>
      </c>
      <c r="AO144" s="13" t="s">
        <v>989</v>
      </c>
      <c r="AP144" s="13" t="s">
        <v>990</v>
      </c>
      <c r="AQ144" s="13">
        <v>1</v>
      </c>
      <c r="AR144" s="13">
        <v>1</v>
      </c>
      <c r="AS144" s="13">
        <v>7</v>
      </c>
      <c r="AT144" s="13">
        <v>1</v>
      </c>
      <c r="AU144" s="13">
        <v>1</v>
      </c>
      <c r="AV144" s="13">
        <v>1</v>
      </c>
      <c r="AW144" s="13">
        <v>7</v>
      </c>
      <c r="AX144" s="13">
        <v>1</v>
      </c>
      <c r="AY144" s="13">
        <v>1</v>
      </c>
      <c r="AZ144" s="13">
        <v>3</v>
      </c>
      <c r="BB144" s="13">
        <v>2</v>
      </c>
      <c r="BD144" s="13">
        <v>3</v>
      </c>
      <c r="BF144" s="13">
        <v>1</v>
      </c>
      <c r="BG144" s="13">
        <v>6</v>
      </c>
      <c r="BH144" s="17">
        <v>2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237</v>
      </c>
      <c r="BR144" s="13" t="s">
        <v>238</v>
      </c>
      <c r="BS144" s="13">
        <v>2</v>
      </c>
      <c r="BT144" s="13">
        <v>120</v>
      </c>
      <c r="BU144" s="13">
        <v>1</v>
      </c>
      <c r="BW144" s="13">
        <v>2</v>
      </c>
      <c r="BY144" s="13">
        <v>2</v>
      </c>
      <c r="CA144" s="18"/>
      <c r="CB144" s="18"/>
      <c r="CC144" s="18"/>
      <c r="CD144" s="18"/>
      <c r="CE144" s="18"/>
      <c r="CF144" s="18"/>
      <c r="CG144" s="18"/>
      <c r="CH144" s="13">
        <v>1</v>
      </c>
      <c r="CI144" s="13">
        <v>1</v>
      </c>
      <c r="CJ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T144" s="13">
        <v>2</v>
      </c>
      <c r="CW144" s="19"/>
      <c r="CX144" s="20"/>
      <c r="CY144" s="20"/>
      <c r="CZ144" s="20"/>
      <c r="DA144" s="20" t="s">
        <v>192</v>
      </c>
      <c r="DB144" s="20"/>
    </row>
    <row r="145" spans="1:106" s="13" customFormat="1">
      <c r="A145" s="84">
        <v>184</v>
      </c>
      <c r="B145" s="84">
        <v>1</v>
      </c>
      <c r="C145" s="13" t="s">
        <v>991</v>
      </c>
      <c r="D145" s="13" t="s">
        <v>36</v>
      </c>
      <c r="E145" s="14">
        <v>12484</v>
      </c>
      <c r="F145" s="13" t="s">
        <v>992</v>
      </c>
      <c r="G145" s="13" t="s">
        <v>396</v>
      </c>
      <c r="H145" s="13" t="s">
        <v>396</v>
      </c>
      <c r="I145" s="14">
        <v>35841</v>
      </c>
      <c r="J145" s="15">
        <f t="shared" si="4"/>
        <v>63</v>
      </c>
      <c r="K145" s="14">
        <v>35871</v>
      </c>
      <c r="L145" s="13">
        <v>4</v>
      </c>
      <c r="M145" s="14">
        <v>36146</v>
      </c>
      <c r="N145" s="15">
        <f t="shared" si="5"/>
        <v>10.020533880903491</v>
      </c>
      <c r="O145" s="16">
        <v>2</v>
      </c>
      <c r="Q145" s="13" t="s">
        <v>993</v>
      </c>
      <c r="R145" s="13" t="s">
        <v>190</v>
      </c>
      <c r="S145" s="13">
        <v>2</v>
      </c>
      <c r="T145" s="13">
        <v>2</v>
      </c>
      <c r="U145" s="13">
        <v>1</v>
      </c>
      <c r="X145" s="13">
        <v>1</v>
      </c>
      <c r="Y145" s="13">
        <v>2</v>
      </c>
      <c r="AG145" s="13">
        <v>1</v>
      </c>
      <c r="AH145" s="13">
        <v>2</v>
      </c>
      <c r="AI145" s="13">
        <v>2</v>
      </c>
      <c r="AJ145" s="13">
        <v>2</v>
      </c>
      <c r="AK145" s="13">
        <v>2</v>
      </c>
      <c r="AL145" s="13">
        <v>2</v>
      </c>
      <c r="AM145" s="13">
        <v>2</v>
      </c>
      <c r="AN145" s="13">
        <v>1</v>
      </c>
      <c r="AO145" s="13" t="s">
        <v>981</v>
      </c>
      <c r="AP145" s="13" t="s">
        <v>994</v>
      </c>
      <c r="AQ145" s="13">
        <v>1</v>
      </c>
      <c r="AR145" s="13">
        <v>1</v>
      </c>
      <c r="AS145" s="13">
        <v>2</v>
      </c>
      <c r="AT145" s="13">
        <v>1</v>
      </c>
      <c r="AU145" s="13">
        <v>2</v>
      </c>
      <c r="AV145" s="13">
        <v>2</v>
      </c>
      <c r="AX145" s="13">
        <v>2</v>
      </c>
      <c r="AZ145" s="13">
        <v>1</v>
      </c>
      <c r="BA145" s="13">
        <v>2</v>
      </c>
      <c r="BB145" s="13">
        <v>1</v>
      </c>
      <c r="BC145" s="13">
        <v>0</v>
      </c>
      <c r="BD145" s="13">
        <v>1</v>
      </c>
      <c r="BE145" s="13">
        <v>0</v>
      </c>
      <c r="BF145" s="13">
        <v>1</v>
      </c>
      <c r="BG145" s="13">
        <v>5</v>
      </c>
      <c r="BH145" s="17">
        <v>1</v>
      </c>
      <c r="BI145" s="13">
        <v>1</v>
      </c>
      <c r="BJ145" s="13">
        <v>1</v>
      </c>
      <c r="BK145" s="13">
        <v>2</v>
      </c>
      <c r="BL145" s="13">
        <v>2</v>
      </c>
      <c r="BU145" s="13">
        <v>1</v>
      </c>
      <c r="BV145" s="13">
        <v>0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T145" s="13">
        <v>2</v>
      </c>
      <c r="CW145" s="19"/>
      <c r="CX145" s="20"/>
      <c r="CY145" s="20"/>
      <c r="CZ145" s="20"/>
      <c r="DA145" s="20" t="s">
        <v>192</v>
      </c>
      <c r="DB145" s="20"/>
    </row>
    <row r="146" spans="1:106" s="13" customFormat="1">
      <c r="A146" s="84">
        <v>185</v>
      </c>
      <c r="B146" s="84">
        <v>1</v>
      </c>
      <c r="C146" s="13" t="s">
        <v>666</v>
      </c>
      <c r="D146" s="13" t="s">
        <v>37</v>
      </c>
      <c r="E146" s="14">
        <v>16397</v>
      </c>
      <c r="H146" s="13" t="s">
        <v>592</v>
      </c>
      <c r="I146" s="14">
        <v>36782</v>
      </c>
      <c r="J146" s="15">
        <f t="shared" si="4"/>
        <v>55</v>
      </c>
      <c r="K146" s="14">
        <v>36795</v>
      </c>
      <c r="L146" s="13">
        <v>4</v>
      </c>
      <c r="M146" s="14">
        <v>36872</v>
      </c>
      <c r="N146" s="15">
        <f t="shared" si="5"/>
        <v>2.9568788501026693</v>
      </c>
      <c r="O146" s="16">
        <v>2</v>
      </c>
      <c r="Q146" s="13" t="s">
        <v>995</v>
      </c>
      <c r="S146" s="13">
        <v>3</v>
      </c>
      <c r="T146" s="13">
        <v>1</v>
      </c>
      <c r="U146" s="13">
        <v>2</v>
      </c>
      <c r="W146" s="13" t="s">
        <v>996</v>
      </c>
      <c r="X146" s="13">
        <v>2</v>
      </c>
      <c r="AC146" s="13">
        <v>2</v>
      </c>
      <c r="AD146" s="13">
        <v>2</v>
      </c>
      <c r="AE146" s="13">
        <v>2</v>
      </c>
      <c r="AF146" s="13">
        <v>2</v>
      </c>
      <c r="AG146" s="13">
        <v>2</v>
      </c>
      <c r="AI146" s="13">
        <v>2</v>
      </c>
      <c r="AJ146" s="13">
        <v>2</v>
      </c>
      <c r="AK146" s="13">
        <v>2</v>
      </c>
      <c r="AL146" s="13">
        <v>2</v>
      </c>
      <c r="AM146" s="13">
        <v>2</v>
      </c>
      <c r="AN146" s="13">
        <v>2</v>
      </c>
      <c r="AP146" s="13" t="s">
        <v>997</v>
      </c>
      <c r="AQ146" s="13">
        <v>1</v>
      </c>
      <c r="AR146" s="13">
        <v>1</v>
      </c>
      <c r="AS146" s="13">
        <v>1</v>
      </c>
      <c r="AT146" s="13">
        <v>1</v>
      </c>
      <c r="AU146" s="13">
        <v>0</v>
      </c>
      <c r="AV146" s="13">
        <v>1</v>
      </c>
      <c r="AW146" s="13">
        <v>0</v>
      </c>
      <c r="AX146" s="13">
        <v>1</v>
      </c>
      <c r="AY146" s="13">
        <v>1</v>
      </c>
      <c r="AZ146" s="13">
        <v>3</v>
      </c>
      <c r="BB146" s="13">
        <v>3</v>
      </c>
      <c r="BD146" s="13">
        <v>1</v>
      </c>
      <c r="BF146" s="13">
        <v>2</v>
      </c>
      <c r="BH146" s="17">
        <v>2</v>
      </c>
      <c r="BI146" s="13">
        <v>1</v>
      </c>
      <c r="BJ146" s="13">
        <v>1</v>
      </c>
      <c r="BK146" s="13">
        <v>2</v>
      </c>
      <c r="BL146" s="13">
        <v>2</v>
      </c>
      <c r="BS146" s="13">
        <v>2</v>
      </c>
      <c r="BT146" s="13">
        <v>82</v>
      </c>
      <c r="BU146" s="13">
        <v>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T146" s="13">
        <v>3</v>
      </c>
      <c r="CW146" s="19"/>
      <c r="CX146" s="20"/>
      <c r="CY146" s="20"/>
      <c r="CZ146" s="20"/>
      <c r="DA146" s="20" t="s">
        <v>192</v>
      </c>
      <c r="DB146" s="20"/>
    </row>
    <row r="147" spans="1:106" s="13" customFormat="1">
      <c r="A147" s="84">
        <v>186</v>
      </c>
      <c r="B147" s="84">
        <v>1</v>
      </c>
      <c r="C147" s="13" t="s">
        <v>998</v>
      </c>
      <c r="D147" s="13" t="s">
        <v>36</v>
      </c>
      <c r="E147" s="14">
        <v>14759</v>
      </c>
      <c r="F147" s="13" t="s">
        <v>592</v>
      </c>
      <c r="G147" s="13" t="s">
        <v>592</v>
      </c>
      <c r="H147" s="13" t="s">
        <v>592</v>
      </c>
      <c r="I147" s="14">
        <v>36875</v>
      </c>
      <c r="J147" s="15">
        <f t="shared" si="4"/>
        <v>60</v>
      </c>
      <c r="K147" s="14">
        <v>36908</v>
      </c>
      <c r="L147" s="13">
        <v>4</v>
      </c>
      <c r="M147" s="14">
        <v>37275</v>
      </c>
      <c r="N147" s="15">
        <f t="shared" si="5"/>
        <v>13.141683778234086</v>
      </c>
      <c r="O147" s="16">
        <v>2</v>
      </c>
      <c r="Q147" s="13" t="s">
        <v>999</v>
      </c>
      <c r="R147" s="13" t="s">
        <v>478</v>
      </c>
      <c r="S147" s="13">
        <v>3</v>
      </c>
      <c r="T147" s="13">
        <v>2</v>
      </c>
      <c r="U147" s="13">
        <v>2</v>
      </c>
      <c r="X147" s="13">
        <v>1</v>
      </c>
      <c r="Y147" s="13">
        <v>2</v>
      </c>
      <c r="AH147" s="13">
        <v>2</v>
      </c>
      <c r="AI147" s="13">
        <v>3</v>
      </c>
      <c r="AJ147" s="13">
        <v>2</v>
      </c>
      <c r="AK147" s="13">
        <v>3</v>
      </c>
      <c r="AL147" s="13">
        <v>3</v>
      </c>
      <c r="AM147" s="13">
        <v>3</v>
      </c>
      <c r="AN147" s="13">
        <v>1</v>
      </c>
      <c r="AO147" s="13" t="s">
        <v>1000</v>
      </c>
      <c r="AP147" s="13" t="s">
        <v>125</v>
      </c>
      <c r="AQ147" s="13">
        <v>1</v>
      </c>
      <c r="AR147" s="13">
        <v>1</v>
      </c>
      <c r="AS147" s="13">
        <v>2</v>
      </c>
      <c r="AT147" s="13">
        <v>1</v>
      </c>
      <c r="AU147" s="13">
        <v>1</v>
      </c>
      <c r="AV147" s="13">
        <v>2</v>
      </c>
      <c r="AX147" s="13">
        <v>2</v>
      </c>
      <c r="AZ147" s="13">
        <v>1</v>
      </c>
      <c r="BA147" s="13">
        <v>1</v>
      </c>
      <c r="BB147" s="13">
        <v>1</v>
      </c>
      <c r="BC147" s="13">
        <v>0</v>
      </c>
      <c r="BD147" s="13">
        <v>1</v>
      </c>
      <c r="BE147" s="13">
        <v>1</v>
      </c>
      <c r="BF147" s="13">
        <v>1</v>
      </c>
      <c r="BG147" s="13">
        <v>6</v>
      </c>
      <c r="BH147" s="17">
        <v>1</v>
      </c>
      <c r="BI147" s="13">
        <v>1</v>
      </c>
      <c r="BJ147" s="13">
        <v>1</v>
      </c>
      <c r="BK147" s="13">
        <v>3</v>
      </c>
      <c r="BL147" s="13">
        <v>1</v>
      </c>
      <c r="BN147" s="13">
        <v>2</v>
      </c>
      <c r="BQ147" s="13" t="s">
        <v>1001</v>
      </c>
      <c r="BR147" s="13" t="s">
        <v>1002</v>
      </c>
      <c r="BS147" s="13">
        <v>2</v>
      </c>
      <c r="BT147" s="13">
        <v>46</v>
      </c>
      <c r="BU147" s="13">
        <v>1</v>
      </c>
      <c r="BV147" s="13">
        <v>2</v>
      </c>
      <c r="CA147" s="18"/>
      <c r="CB147" s="18"/>
      <c r="CC147" s="18"/>
      <c r="CD147" s="18"/>
      <c r="CE147" s="18"/>
      <c r="CF147" s="18"/>
      <c r="CG147" s="18"/>
      <c r="CH147" s="13">
        <v>2</v>
      </c>
      <c r="CI147" s="13">
        <v>1</v>
      </c>
      <c r="CJ147" s="13">
        <v>1</v>
      </c>
      <c r="CK147" s="13">
        <v>1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T147" s="13">
        <v>2</v>
      </c>
      <c r="CW147" s="19" t="s">
        <v>1003</v>
      </c>
      <c r="CX147" s="20" t="s">
        <v>1004</v>
      </c>
      <c r="CY147" s="20" t="s">
        <v>1005</v>
      </c>
      <c r="CZ147" s="20"/>
      <c r="DA147" s="20" t="s">
        <v>1007</v>
      </c>
      <c r="DB147" s="20"/>
    </row>
    <row r="148" spans="1:106" s="13" customFormat="1">
      <c r="A148" s="84">
        <v>187</v>
      </c>
      <c r="B148" s="84">
        <v>1</v>
      </c>
      <c r="C148" s="13" t="s">
        <v>1008</v>
      </c>
      <c r="D148" s="13" t="s">
        <v>37</v>
      </c>
      <c r="E148" s="14">
        <v>11008</v>
      </c>
      <c r="F148" s="13" t="s">
        <v>592</v>
      </c>
      <c r="G148" s="13" t="s">
        <v>592</v>
      </c>
      <c r="H148" s="13" t="s">
        <v>592</v>
      </c>
      <c r="I148" s="14">
        <v>36387</v>
      </c>
      <c r="J148" s="15">
        <f t="shared" si="4"/>
        <v>69</v>
      </c>
      <c r="K148" s="14">
        <v>36410</v>
      </c>
      <c r="L148" s="13">
        <v>4</v>
      </c>
      <c r="M148" s="14">
        <v>36607</v>
      </c>
      <c r="N148" s="15">
        <f t="shared" si="5"/>
        <v>7.2279260780287471</v>
      </c>
      <c r="O148" s="16">
        <v>1</v>
      </c>
      <c r="P148" s="13" t="s">
        <v>339</v>
      </c>
      <c r="S148" s="13">
        <v>2</v>
      </c>
      <c r="T148" s="13">
        <v>2</v>
      </c>
      <c r="U148" s="13">
        <v>2</v>
      </c>
      <c r="X148" s="13">
        <v>2</v>
      </c>
      <c r="Y148" s="13">
        <v>2</v>
      </c>
      <c r="AC148" s="13">
        <v>2</v>
      </c>
      <c r="AD148" s="13">
        <v>2</v>
      </c>
      <c r="AE148" s="13">
        <v>2</v>
      </c>
      <c r="AF148" s="13">
        <v>2</v>
      </c>
      <c r="AG148" s="13">
        <v>2</v>
      </c>
      <c r="AH148" s="13">
        <v>2</v>
      </c>
      <c r="AI148" s="13">
        <v>2</v>
      </c>
      <c r="AJ148" s="13">
        <v>2</v>
      </c>
      <c r="AK148" s="13">
        <v>2</v>
      </c>
      <c r="AL148" s="13">
        <v>2</v>
      </c>
      <c r="AM148" s="13">
        <v>2</v>
      </c>
      <c r="AN148" s="13">
        <v>1</v>
      </c>
      <c r="AO148" s="13" t="s">
        <v>1009</v>
      </c>
      <c r="AP148" s="13" t="s">
        <v>1010</v>
      </c>
      <c r="AQ148" s="13">
        <v>1</v>
      </c>
      <c r="AR148" s="13">
        <v>1</v>
      </c>
      <c r="AS148" s="13">
        <v>2</v>
      </c>
      <c r="AT148" s="13">
        <v>1</v>
      </c>
      <c r="AU148" s="13">
        <v>0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1</v>
      </c>
      <c r="BD148" s="13">
        <v>1</v>
      </c>
      <c r="BE148" s="13">
        <v>1</v>
      </c>
      <c r="BF148" s="13">
        <v>1</v>
      </c>
      <c r="BG148" s="13">
        <v>5</v>
      </c>
      <c r="BH148" s="17">
        <v>1</v>
      </c>
      <c r="BI148" s="13">
        <v>1</v>
      </c>
      <c r="BJ148" s="13">
        <v>1</v>
      </c>
      <c r="BK148" s="13">
        <v>3</v>
      </c>
      <c r="BL148" s="13">
        <v>2</v>
      </c>
      <c r="BS148" s="13">
        <v>2</v>
      </c>
      <c r="BT148" s="13">
        <v>41</v>
      </c>
      <c r="BU148" s="13">
        <v>1</v>
      </c>
      <c r="BV148" s="13">
        <v>0</v>
      </c>
      <c r="BW148" s="13">
        <v>2</v>
      </c>
      <c r="BX148" s="13">
        <v>63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3</v>
      </c>
      <c r="CW148" s="19"/>
      <c r="CX148" s="20"/>
      <c r="CY148" s="20"/>
      <c r="CZ148" s="20"/>
      <c r="DA148" s="20" t="s">
        <v>192</v>
      </c>
      <c r="DB148" s="20"/>
    </row>
    <row r="149" spans="1:106" s="13" customFormat="1">
      <c r="A149" s="84">
        <v>188</v>
      </c>
      <c r="B149" s="84">
        <v>1</v>
      </c>
      <c r="C149" s="13" t="s">
        <v>1011</v>
      </c>
      <c r="D149" s="13" t="s">
        <v>36</v>
      </c>
      <c r="E149" s="14">
        <v>9444</v>
      </c>
      <c r="F149" s="13" t="s">
        <v>263</v>
      </c>
      <c r="G149" s="13" t="s">
        <v>263</v>
      </c>
      <c r="H149" s="13" t="s">
        <v>263</v>
      </c>
      <c r="I149" s="14">
        <v>36875</v>
      </c>
      <c r="J149" s="15">
        <f t="shared" si="4"/>
        <v>75</v>
      </c>
      <c r="K149" s="14">
        <v>36901</v>
      </c>
      <c r="L149" s="13">
        <v>4</v>
      </c>
      <c r="M149" s="14">
        <v>36989</v>
      </c>
      <c r="N149" s="15">
        <f t="shared" si="5"/>
        <v>3.7453798767967146</v>
      </c>
      <c r="O149" s="16">
        <v>2</v>
      </c>
      <c r="Q149" s="13" t="s">
        <v>180</v>
      </c>
      <c r="R149" s="13" t="s">
        <v>181</v>
      </c>
      <c r="S149" s="13">
        <v>3</v>
      </c>
      <c r="T149" s="13">
        <v>2</v>
      </c>
      <c r="U149" s="13">
        <v>2</v>
      </c>
      <c r="X149" s="13">
        <v>2</v>
      </c>
      <c r="Y149" s="13">
        <v>2</v>
      </c>
      <c r="AC149" s="13">
        <v>2</v>
      </c>
      <c r="AD149" s="13">
        <v>2</v>
      </c>
      <c r="AE149" s="13">
        <v>2</v>
      </c>
      <c r="AF149" s="13">
        <v>2</v>
      </c>
      <c r="AG149" s="13">
        <v>2</v>
      </c>
      <c r="AH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1</v>
      </c>
      <c r="AN149" s="13">
        <v>2</v>
      </c>
      <c r="AP149" s="13" t="s">
        <v>1012</v>
      </c>
      <c r="AQ149" s="13">
        <v>1</v>
      </c>
      <c r="AR149" s="13">
        <v>1</v>
      </c>
      <c r="AS149" s="13">
        <v>1</v>
      </c>
      <c r="AT149" s="13">
        <v>1</v>
      </c>
      <c r="AU149" s="13">
        <v>1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0</v>
      </c>
      <c r="BB149" s="13">
        <v>1</v>
      </c>
      <c r="BC149" s="13">
        <v>0</v>
      </c>
      <c r="BD149" s="13">
        <v>2</v>
      </c>
      <c r="BF149" s="13">
        <v>1</v>
      </c>
      <c r="BG149" s="13">
        <v>2</v>
      </c>
      <c r="BH149" s="17">
        <v>1</v>
      </c>
      <c r="BI149" s="13">
        <v>1</v>
      </c>
      <c r="BJ149" s="13">
        <v>1</v>
      </c>
      <c r="BK149" s="13">
        <v>1</v>
      </c>
      <c r="BL149" s="13">
        <v>2</v>
      </c>
      <c r="BS149" s="13">
        <v>1</v>
      </c>
      <c r="BT149" s="13">
        <v>37</v>
      </c>
      <c r="BU149" s="13">
        <v>1</v>
      </c>
      <c r="BV149" s="13">
        <v>0</v>
      </c>
      <c r="CA149" s="18"/>
      <c r="CB149" s="18"/>
      <c r="CC149" s="18"/>
      <c r="CD149" s="18"/>
      <c r="CE149" s="18"/>
      <c r="CF149" s="18"/>
      <c r="CG149" s="18"/>
      <c r="CH149" s="13">
        <v>2</v>
      </c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/>
      <c r="CX149" s="20"/>
      <c r="CY149" s="20"/>
      <c r="CZ149" s="20"/>
      <c r="DA149" s="20" t="s">
        <v>192</v>
      </c>
      <c r="DB149" s="20"/>
    </row>
    <row r="150" spans="1:106" s="13" customFormat="1">
      <c r="A150" s="84">
        <v>189</v>
      </c>
      <c r="B150" s="84">
        <v>1</v>
      </c>
      <c r="C150" s="13" t="s">
        <v>361</v>
      </c>
      <c r="D150" s="13" t="s">
        <v>36</v>
      </c>
      <c r="E150" s="14">
        <v>10310</v>
      </c>
      <c r="F150" s="13" t="s">
        <v>214</v>
      </c>
      <c r="G150" s="13" t="s">
        <v>214</v>
      </c>
      <c r="H150" s="13" t="s">
        <v>235</v>
      </c>
      <c r="I150" s="14">
        <v>36540</v>
      </c>
      <c r="J150" s="15">
        <f t="shared" si="4"/>
        <v>71</v>
      </c>
      <c r="K150" s="14">
        <v>36550</v>
      </c>
      <c r="L150" s="13">
        <v>4</v>
      </c>
      <c r="M150" s="14">
        <v>36753</v>
      </c>
      <c r="N150" s="15">
        <f t="shared" si="5"/>
        <v>6.9979466119096507</v>
      </c>
      <c r="O150" s="16">
        <v>2</v>
      </c>
      <c r="Q150" s="13" t="s">
        <v>1013</v>
      </c>
      <c r="R150" s="13" t="s">
        <v>190</v>
      </c>
      <c r="S150" s="13">
        <v>2</v>
      </c>
      <c r="T150" s="13">
        <v>2</v>
      </c>
      <c r="U150" s="13">
        <v>2</v>
      </c>
      <c r="X150" s="13">
        <v>1</v>
      </c>
      <c r="Y150" s="13">
        <v>2</v>
      </c>
      <c r="AC150" s="13">
        <v>2</v>
      </c>
      <c r="AD150" s="13">
        <v>2</v>
      </c>
      <c r="AE150" s="13">
        <v>2</v>
      </c>
      <c r="AF150" s="13">
        <v>1</v>
      </c>
      <c r="AG150" s="13">
        <v>2</v>
      </c>
      <c r="AH150" s="13">
        <v>2</v>
      </c>
      <c r="AI150" s="13">
        <v>2</v>
      </c>
      <c r="AJ150" s="13">
        <v>1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1014</v>
      </c>
      <c r="AP150" s="13" t="s">
        <v>772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2</v>
      </c>
      <c r="AX150" s="13">
        <v>1</v>
      </c>
      <c r="AY150" s="13">
        <v>2</v>
      </c>
      <c r="AZ150" s="13">
        <v>3</v>
      </c>
      <c r="BB150" s="13">
        <v>3</v>
      </c>
      <c r="BD150" s="13">
        <v>2</v>
      </c>
      <c r="BF150" s="13">
        <v>1</v>
      </c>
      <c r="BG150" s="13">
        <v>2</v>
      </c>
      <c r="BH150" s="17">
        <v>1</v>
      </c>
      <c r="BI150" s="13">
        <v>1</v>
      </c>
      <c r="BJ150" s="13">
        <v>1</v>
      </c>
      <c r="BK150" s="13">
        <v>1</v>
      </c>
      <c r="CA150" s="18"/>
      <c r="CB150" s="18"/>
      <c r="CC150" s="18"/>
      <c r="CD150" s="18"/>
      <c r="CE150" s="18"/>
      <c r="CF150" s="18"/>
      <c r="CG150" s="18"/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1</v>
      </c>
      <c r="CT150" s="13">
        <v>2</v>
      </c>
      <c r="CW150" s="19"/>
      <c r="CX150" s="20"/>
      <c r="CY150" s="20"/>
      <c r="CZ150" s="20"/>
      <c r="DA150" s="20" t="s">
        <v>192</v>
      </c>
      <c r="DB150" s="20"/>
    </row>
    <row r="151" spans="1:106" s="13" customFormat="1">
      <c r="A151" s="84">
        <v>190</v>
      </c>
      <c r="B151" s="84">
        <v>5</v>
      </c>
      <c r="C151" s="13" t="s">
        <v>1015</v>
      </c>
      <c r="D151" s="13" t="s">
        <v>36</v>
      </c>
      <c r="E151" s="14">
        <v>11933</v>
      </c>
      <c r="F151" s="13" t="s">
        <v>957</v>
      </c>
      <c r="G151" s="13" t="s">
        <v>235</v>
      </c>
      <c r="H151" s="13" t="s">
        <v>235</v>
      </c>
      <c r="I151" s="14">
        <v>36631</v>
      </c>
      <c r="J151" s="15">
        <f t="shared" si="4"/>
        <v>67</v>
      </c>
      <c r="K151" s="14">
        <v>36692</v>
      </c>
      <c r="L151" s="13">
        <v>4</v>
      </c>
      <c r="M151" s="14">
        <v>36762</v>
      </c>
      <c r="N151" s="15">
        <f t="shared" si="5"/>
        <v>4.3039014373716631</v>
      </c>
      <c r="O151" s="16">
        <v>2</v>
      </c>
      <c r="Q151" s="13" t="s">
        <v>180</v>
      </c>
      <c r="R151" s="13" t="s">
        <v>181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2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2</v>
      </c>
      <c r="AJ151" s="13">
        <v>2</v>
      </c>
      <c r="AK151" s="13">
        <v>2</v>
      </c>
      <c r="AL151" s="13">
        <v>2</v>
      </c>
      <c r="AM151" s="13">
        <v>2</v>
      </c>
      <c r="AN151" s="13">
        <v>1</v>
      </c>
      <c r="AO151" s="13" t="s">
        <v>1016</v>
      </c>
      <c r="AP151" s="13" t="s">
        <v>1012</v>
      </c>
      <c r="AQ151" s="13">
        <v>1</v>
      </c>
      <c r="AR151" s="13">
        <v>1</v>
      </c>
      <c r="AS151" s="13">
        <v>1</v>
      </c>
      <c r="AT151" s="13">
        <v>1</v>
      </c>
      <c r="AU151" s="13">
        <v>0</v>
      </c>
      <c r="AV151" s="13">
        <v>1</v>
      </c>
      <c r="AW151" s="13">
        <v>1</v>
      </c>
      <c r="AX151" s="13">
        <v>1</v>
      </c>
      <c r="AY151" s="13">
        <v>1</v>
      </c>
      <c r="AZ151" s="13">
        <v>3</v>
      </c>
      <c r="BB151" s="13">
        <v>1</v>
      </c>
      <c r="BC151" s="13">
        <v>0</v>
      </c>
      <c r="BD151" s="13">
        <v>2</v>
      </c>
      <c r="BF151" s="13">
        <v>1</v>
      </c>
      <c r="BG151" s="13">
        <v>2</v>
      </c>
      <c r="BH151" s="17">
        <v>1</v>
      </c>
      <c r="BI151" s="13">
        <v>1</v>
      </c>
      <c r="BJ151" s="13">
        <v>1</v>
      </c>
      <c r="BK151" s="13">
        <v>1</v>
      </c>
      <c r="BL151" s="13">
        <v>1</v>
      </c>
      <c r="BN151" s="13">
        <v>1</v>
      </c>
      <c r="BO151" s="13" t="s">
        <v>1017</v>
      </c>
      <c r="BP151" s="13">
        <v>232</v>
      </c>
      <c r="BQ151" s="13" t="s">
        <v>289</v>
      </c>
      <c r="BR151" s="13" t="s">
        <v>222</v>
      </c>
      <c r="BT151" s="13">
        <v>51</v>
      </c>
      <c r="BU151" s="13">
        <v>1</v>
      </c>
      <c r="BV151" s="13">
        <v>2</v>
      </c>
      <c r="BY151" s="13">
        <v>2</v>
      </c>
      <c r="BZ151" s="13" t="s">
        <v>1018</v>
      </c>
      <c r="CA151" s="18"/>
      <c r="CB151" s="18"/>
      <c r="CC151" s="18"/>
      <c r="CD151" s="18"/>
      <c r="CE151" s="18"/>
      <c r="CF151" s="18"/>
      <c r="CG151" s="18"/>
      <c r="CH151" s="13">
        <v>2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192</v>
      </c>
      <c r="DB151" s="20"/>
    </row>
    <row r="152" spans="1:106" s="13" customFormat="1">
      <c r="A152" s="84">
        <v>191</v>
      </c>
      <c r="B152" s="84">
        <v>1</v>
      </c>
      <c r="C152" s="13" t="s">
        <v>1019</v>
      </c>
      <c r="D152" s="13" t="s">
        <v>37</v>
      </c>
      <c r="E152" s="14">
        <v>7314</v>
      </c>
      <c r="F152" s="13" t="s">
        <v>235</v>
      </c>
      <c r="G152" s="13" t="s">
        <v>235</v>
      </c>
      <c r="H152" s="13" t="s">
        <v>235</v>
      </c>
      <c r="I152" s="14">
        <v>36845</v>
      </c>
      <c r="J152" s="15">
        <f t="shared" si="4"/>
        <v>80</v>
      </c>
      <c r="K152" s="14">
        <v>36879</v>
      </c>
      <c r="L152" s="13">
        <v>4</v>
      </c>
      <c r="M152" s="14">
        <v>37178</v>
      </c>
      <c r="N152" s="15">
        <f t="shared" si="5"/>
        <v>10.940451745379876</v>
      </c>
      <c r="O152" s="16">
        <v>2</v>
      </c>
      <c r="Q152" s="13" t="s">
        <v>1020</v>
      </c>
      <c r="R152" s="13" t="s">
        <v>1021</v>
      </c>
      <c r="S152" s="13">
        <v>2</v>
      </c>
      <c r="T152" s="13">
        <v>3</v>
      </c>
      <c r="U152" s="13">
        <v>2</v>
      </c>
      <c r="W152" s="13" t="s">
        <v>1022</v>
      </c>
      <c r="X152" s="13">
        <v>1</v>
      </c>
      <c r="Y152" s="13">
        <v>2</v>
      </c>
      <c r="AC152" s="13">
        <v>2</v>
      </c>
      <c r="AD152" s="13">
        <v>2</v>
      </c>
      <c r="AE152" s="13">
        <v>2</v>
      </c>
      <c r="AF152" s="13">
        <v>2</v>
      </c>
      <c r="AG152" s="13">
        <v>1</v>
      </c>
      <c r="AH152" s="13">
        <v>2</v>
      </c>
      <c r="AI152" s="13">
        <v>2</v>
      </c>
      <c r="AJ152" s="13">
        <v>1</v>
      </c>
      <c r="AK152" s="13">
        <v>3</v>
      </c>
      <c r="AL152" s="13">
        <v>2</v>
      </c>
      <c r="AM152" s="13">
        <v>1</v>
      </c>
      <c r="AN152" s="13">
        <v>1</v>
      </c>
      <c r="AO152" s="13" t="s">
        <v>1023</v>
      </c>
      <c r="AP152" s="13" t="s">
        <v>1024</v>
      </c>
      <c r="AQ152" s="13">
        <v>1</v>
      </c>
      <c r="AR152" s="13">
        <v>1</v>
      </c>
      <c r="AS152" s="13">
        <v>0</v>
      </c>
      <c r="AT152" s="13">
        <v>1</v>
      </c>
      <c r="AU152" s="13">
        <v>0</v>
      </c>
      <c r="AV152" s="13">
        <v>1</v>
      </c>
      <c r="AW152" s="13">
        <v>0</v>
      </c>
      <c r="AX152" s="13">
        <v>1</v>
      </c>
      <c r="AY152" s="13">
        <v>0</v>
      </c>
      <c r="AZ152" s="13">
        <v>3</v>
      </c>
      <c r="BB152" s="13">
        <v>2</v>
      </c>
      <c r="BD152" s="13">
        <v>3</v>
      </c>
      <c r="BF152" s="13">
        <v>1</v>
      </c>
      <c r="BG152" s="13">
        <v>1</v>
      </c>
      <c r="BH152" s="17">
        <v>1</v>
      </c>
      <c r="BI152" s="13">
        <v>1</v>
      </c>
      <c r="BJ152" s="13">
        <v>1</v>
      </c>
      <c r="BK152" s="13">
        <v>1</v>
      </c>
      <c r="BL152" s="13">
        <v>1</v>
      </c>
      <c r="BN152" s="13">
        <v>2</v>
      </c>
      <c r="BS152" s="13">
        <v>1</v>
      </c>
      <c r="BT152" s="13">
        <v>48</v>
      </c>
      <c r="BU152" s="13">
        <v>1</v>
      </c>
      <c r="BV152" s="13">
        <v>1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1</v>
      </c>
      <c r="CW152" s="19" t="s">
        <v>1025</v>
      </c>
      <c r="CX152" s="20" t="s">
        <v>1026</v>
      </c>
      <c r="CY152" s="20" t="s">
        <v>1027</v>
      </c>
      <c r="CZ152" s="20"/>
      <c r="DA152" s="20" t="s">
        <v>1028</v>
      </c>
      <c r="DB152" s="20"/>
    </row>
    <row r="153" spans="1:106" s="13" customFormat="1">
      <c r="A153" s="84">
        <v>192</v>
      </c>
      <c r="B153" s="84">
        <v>1</v>
      </c>
      <c r="C153" s="13" t="s">
        <v>369</v>
      </c>
      <c r="D153" s="13" t="s">
        <v>36</v>
      </c>
      <c r="E153" s="14">
        <v>7309</v>
      </c>
      <c r="F153" s="13" t="s">
        <v>461</v>
      </c>
      <c r="G153" s="13" t="s">
        <v>461</v>
      </c>
      <c r="H153" s="13" t="s">
        <v>461</v>
      </c>
      <c r="I153" s="14">
        <v>36661</v>
      </c>
      <c r="J153" s="15">
        <f t="shared" si="4"/>
        <v>80</v>
      </c>
      <c r="K153" s="14">
        <v>36697</v>
      </c>
      <c r="L153" s="13">
        <v>4</v>
      </c>
      <c r="M153" s="14">
        <v>36990</v>
      </c>
      <c r="N153" s="15">
        <f t="shared" si="5"/>
        <v>10.809034907597535</v>
      </c>
      <c r="O153" s="16">
        <v>2</v>
      </c>
      <c r="Q153" s="13" t="s">
        <v>190</v>
      </c>
      <c r="R153" s="13" t="s">
        <v>42</v>
      </c>
      <c r="S153" s="13">
        <v>3</v>
      </c>
      <c r="T153" s="13">
        <v>2</v>
      </c>
      <c r="U153" s="13">
        <v>2</v>
      </c>
      <c r="X153" s="13">
        <v>1</v>
      </c>
      <c r="Y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1</v>
      </c>
      <c r="AH153" s="13">
        <v>2</v>
      </c>
      <c r="AI153" s="13">
        <v>2</v>
      </c>
      <c r="AJ153" s="13">
        <v>2</v>
      </c>
      <c r="AK153" s="13">
        <v>2</v>
      </c>
      <c r="AL153" s="13">
        <v>1</v>
      </c>
      <c r="AM153" s="13">
        <v>1</v>
      </c>
      <c r="AN153" s="13">
        <v>1</v>
      </c>
      <c r="AO153" s="13" t="s">
        <v>1029</v>
      </c>
      <c r="AP153" s="13" t="s">
        <v>1030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1</v>
      </c>
      <c r="AX153" s="13">
        <v>1</v>
      </c>
      <c r="AY153" s="13">
        <v>1</v>
      </c>
      <c r="AZ153" s="13">
        <v>3</v>
      </c>
      <c r="BB153" s="13">
        <v>2</v>
      </c>
      <c r="BD153" s="13">
        <v>2</v>
      </c>
      <c r="BF153" s="13">
        <v>1</v>
      </c>
      <c r="BG153" s="13">
        <v>1</v>
      </c>
      <c r="BH153" s="17">
        <v>1</v>
      </c>
      <c r="BI153" s="13">
        <v>1</v>
      </c>
      <c r="BJ153" s="13">
        <v>1</v>
      </c>
      <c r="BK153" s="13">
        <v>3</v>
      </c>
      <c r="BL153" s="13">
        <v>2</v>
      </c>
      <c r="BS153" s="13">
        <v>1</v>
      </c>
      <c r="BT153" s="13">
        <v>27</v>
      </c>
      <c r="BU153" s="13">
        <v>1</v>
      </c>
      <c r="BV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2</v>
      </c>
      <c r="CW153" s="19"/>
      <c r="CX153" s="20"/>
      <c r="CY153" s="20"/>
      <c r="CZ153" s="20"/>
      <c r="DA153" s="20" t="s">
        <v>192</v>
      </c>
      <c r="DB153" s="20"/>
    </row>
    <row r="154" spans="1:106" s="13" customFormat="1">
      <c r="A154" s="84">
        <v>193</v>
      </c>
      <c r="B154" s="84">
        <v>1</v>
      </c>
      <c r="C154" s="13" t="s">
        <v>1031</v>
      </c>
      <c r="D154" s="13" t="s">
        <v>37</v>
      </c>
      <c r="E154" s="14">
        <v>14490</v>
      </c>
      <c r="F154" s="13" t="s">
        <v>287</v>
      </c>
      <c r="G154" s="13" t="s">
        <v>287</v>
      </c>
      <c r="H154" s="13" t="s">
        <v>287</v>
      </c>
      <c r="I154" s="14">
        <v>36906</v>
      </c>
      <c r="J154" s="15">
        <f t="shared" si="4"/>
        <v>61</v>
      </c>
      <c r="K154" s="14">
        <v>36908</v>
      </c>
      <c r="L154" s="13">
        <v>4</v>
      </c>
      <c r="M154" s="14">
        <v>37152</v>
      </c>
      <c r="N154" s="15">
        <f t="shared" si="5"/>
        <v>8.0821355236139638</v>
      </c>
      <c r="O154" s="16">
        <v>2</v>
      </c>
      <c r="Q154" s="13" t="s">
        <v>1032</v>
      </c>
      <c r="R154" s="13" t="s">
        <v>190</v>
      </c>
      <c r="S154" s="13">
        <v>2</v>
      </c>
      <c r="T154" s="13">
        <v>2</v>
      </c>
      <c r="U154" s="13">
        <v>2</v>
      </c>
      <c r="X154" s="13">
        <v>2</v>
      </c>
      <c r="Y154" s="13">
        <v>2</v>
      </c>
      <c r="AC154" s="13">
        <v>2</v>
      </c>
      <c r="AD154" s="13">
        <v>2</v>
      </c>
      <c r="AE154" s="13">
        <v>2</v>
      </c>
      <c r="AF154" s="13">
        <v>1</v>
      </c>
      <c r="AG154" s="13">
        <v>2</v>
      </c>
      <c r="AH154" s="13">
        <v>2</v>
      </c>
      <c r="AI154" s="13">
        <v>2</v>
      </c>
      <c r="AJ154" s="13">
        <v>2</v>
      </c>
      <c r="AK154" s="13">
        <v>2</v>
      </c>
      <c r="AL154" s="13">
        <v>3</v>
      </c>
      <c r="AM154" s="13">
        <v>2</v>
      </c>
      <c r="AN154" s="13">
        <v>1</v>
      </c>
      <c r="AO154" s="13" t="s">
        <v>1033</v>
      </c>
      <c r="AP154" s="13" t="s">
        <v>1034</v>
      </c>
      <c r="AQ154" s="13">
        <v>1</v>
      </c>
      <c r="AR154" s="13">
        <v>1</v>
      </c>
      <c r="AS154" s="13">
        <v>1</v>
      </c>
      <c r="AT154" s="13">
        <v>1</v>
      </c>
      <c r="AU154" s="13">
        <v>1</v>
      </c>
      <c r="AV154" s="13">
        <v>1</v>
      </c>
      <c r="AW154" s="13">
        <v>1</v>
      </c>
      <c r="AX154" s="13">
        <v>1</v>
      </c>
      <c r="AY154" s="13">
        <v>1</v>
      </c>
      <c r="AZ154" s="13">
        <v>1</v>
      </c>
      <c r="BA154" s="13">
        <v>0</v>
      </c>
      <c r="BB154" s="13">
        <v>1</v>
      </c>
      <c r="BC154" s="13">
        <v>1</v>
      </c>
      <c r="BD154" s="13">
        <v>2</v>
      </c>
      <c r="BF154" s="13">
        <v>1</v>
      </c>
      <c r="BG154" s="13">
        <v>3</v>
      </c>
      <c r="BH154" s="17">
        <v>1</v>
      </c>
      <c r="BI154" s="13">
        <v>1</v>
      </c>
      <c r="BJ154" s="13">
        <v>1</v>
      </c>
      <c r="BK154" s="13">
        <v>1</v>
      </c>
      <c r="BL154" s="13">
        <v>1</v>
      </c>
      <c r="BN154" s="13">
        <v>2</v>
      </c>
      <c r="BQ154" s="13" t="s">
        <v>237</v>
      </c>
      <c r="BR154" s="13" t="s">
        <v>238</v>
      </c>
      <c r="BS154" s="13">
        <v>1</v>
      </c>
      <c r="BT154" s="13">
        <v>27</v>
      </c>
      <c r="BU154" s="13">
        <v>1</v>
      </c>
      <c r="BV154" s="13">
        <v>0</v>
      </c>
      <c r="BW154" s="13">
        <v>2</v>
      </c>
      <c r="BX154" s="13">
        <v>34</v>
      </c>
      <c r="BY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1</v>
      </c>
      <c r="CW154" s="19" t="s">
        <v>1035</v>
      </c>
      <c r="CX154" s="20" t="s">
        <v>1036</v>
      </c>
      <c r="CY154" s="20" t="s">
        <v>1037</v>
      </c>
      <c r="CZ154" s="20"/>
      <c r="DA154" s="20" t="s">
        <v>1038</v>
      </c>
      <c r="DB154" s="20"/>
    </row>
    <row r="155" spans="1:106" s="13" customFormat="1">
      <c r="A155" s="84">
        <v>194</v>
      </c>
      <c r="B155" s="84">
        <v>1</v>
      </c>
      <c r="C155" s="13" t="s">
        <v>239</v>
      </c>
      <c r="D155" s="13" t="s">
        <v>36</v>
      </c>
      <c r="E155" s="14">
        <v>7630</v>
      </c>
      <c r="F155" s="13" t="s">
        <v>535</v>
      </c>
      <c r="G155" s="13" t="s">
        <v>535</v>
      </c>
      <c r="H155" s="13" t="s">
        <v>535</v>
      </c>
      <c r="I155" s="14">
        <v>36814</v>
      </c>
      <c r="J155" s="15">
        <f t="shared" si="4"/>
        <v>79</v>
      </c>
      <c r="K155" s="14">
        <v>36817</v>
      </c>
      <c r="L155" s="13">
        <v>4</v>
      </c>
      <c r="M155" s="14">
        <v>37000</v>
      </c>
      <c r="N155" s="15">
        <f t="shared" si="5"/>
        <v>6.1108829568788501</v>
      </c>
      <c r="O155" s="16">
        <v>2</v>
      </c>
      <c r="Q155" s="13" t="s">
        <v>543</v>
      </c>
      <c r="R155" s="13" t="s">
        <v>543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2</v>
      </c>
      <c r="AP155" s="13" t="s">
        <v>1039</v>
      </c>
      <c r="AQ155" s="13">
        <v>1</v>
      </c>
      <c r="AR155" s="13">
        <v>1</v>
      </c>
      <c r="AS155" s="13">
        <v>2</v>
      </c>
      <c r="AT155" s="13">
        <v>1</v>
      </c>
      <c r="AU155" s="13">
        <v>1</v>
      </c>
      <c r="AV155" s="13">
        <v>1</v>
      </c>
      <c r="AW155" s="13">
        <v>1</v>
      </c>
      <c r="AX155" s="13">
        <v>1</v>
      </c>
      <c r="AY155" s="13">
        <v>1</v>
      </c>
      <c r="AZ155" s="13">
        <v>2</v>
      </c>
      <c r="BB155" s="13">
        <v>1</v>
      </c>
      <c r="BC155" s="13">
        <v>0</v>
      </c>
      <c r="BD155" s="13">
        <v>2</v>
      </c>
      <c r="BF155" s="13">
        <v>1</v>
      </c>
      <c r="BG155" s="13">
        <v>2</v>
      </c>
      <c r="BH155" s="17">
        <v>1</v>
      </c>
      <c r="BI155" s="13">
        <v>1</v>
      </c>
      <c r="BJ155" s="13">
        <v>1</v>
      </c>
      <c r="BK155" s="13">
        <v>1</v>
      </c>
      <c r="BS155" s="13">
        <v>1</v>
      </c>
      <c r="BT155" s="13">
        <v>40</v>
      </c>
      <c r="BU155" s="13">
        <v>1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192</v>
      </c>
      <c r="DB155" s="20"/>
    </row>
    <row r="156" spans="1:106" s="13" customFormat="1">
      <c r="A156" s="84">
        <v>195</v>
      </c>
      <c r="B156" s="84">
        <v>1</v>
      </c>
      <c r="C156" s="13" t="s">
        <v>1040</v>
      </c>
      <c r="D156" s="13" t="s">
        <v>36</v>
      </c>
      <c r="E156" s="14">
        <v>12397</v>
      </c>
      <c r="F156" s="13" t="s">
        <v>559</v>
      </c>
      <c r="G156" s="13" t="s">
        <v>559</v>
      </c>
      <c r="H156" s="13" t="s">
        <v>559</v>
      </c>
      <c r="I156" s="14">
        <v>36722</v>
      </c>
      <c r="J156" s="15">
        <f t="shared" si="4"/>
        <v>66</v>
      </c>
      <c r="K156" s="14">
        <v>36776</v>
      </c>
      <c r="L156" s="13">
        <v>4</v>
      </c>
      <c r="M156" s="14">
        <v>37159</v>
      </c>
      <c r="N156" s="15">
        <f t="shared" si="5"/>
        <v>14.35728952772074</v>
      </c>
      <c r="O156" s="16">
        <v>2</v>
      </c>
      <c r="S156" s="13">
        <v>2</v>
      </c>
      <c r="T156" s="13">
        <v>2</v>
      </c>
      <c r="U156" s="13">
        <v>2</v>
      </c>
      <c r="X156" s="13">
        <v>2</v>
      </c>
      <c r="AH156" s="13">
        <v>3</v>
      </c>
      <c r="AQ156" s="13">
        <v>1</v>
      </c>
      <c r="AR156" s="13">
        <v>1</v>
      </c>
      <c r="AS156" s="13">
        <v>1</v>
      </c>
      <c r="AT156" s="13">
        <v>1</v>
      </c>
      <c r="AU156" s="13">
        <v>0</v>
      </c>
      <c r="AV156" s="13">
        <v>1</v>
      </c>
      <c r="AW156" s="13">
        <v>1</v>
      </c>
      <c r="AX156" s="13">
        <v>3</v>
      </c>
      <c r="AZ156" s="13">
        <v>1</v>
      </c>
      <c r="BA156" s="13">
        <v>0</v>
      </c>
      <c r="BB156" s="13">
        <v>3</v>
      </c>
      <c r="BD156" s="13">
        <v>3</v>
      </c>
      <c r="BF156" s="13">
        <v>1</v>
      </c>
      <c r="BG156" s="13">
        <v>1</v>
      </c>
      <c r="BH156" s="17">
        <v>1</v>
      </c>
      <c r="BI156" s="13">
        <v>1</v>
      </c>
      <c r="BJ156" s="13">
        <v>2</v>
      </c>
      <c r="BK156" s="13">
        <v>2</v>
      </c>
      <c r="BL156" s="13">
        <v>2</v>
      </c>
      <c r="BT156" s="13">
        <v>59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3</v>
      </c>
      <c r="CW156" s="19"/>
      <c r="CX156" s="20"/>
      <c r="CY156" s="20"/>
      <c r="CZ156" s="20"/>
      <c r="DA156" s="20" t="s">
        <v>192</v>
      </c>
      <c r="DB156" s="20"/>
    </row>
    <row r="157" spans="1:106" s="13" customFormat="1">
      <c r="A157" s="84">
        <v>196</v>
      </c>
      <c r="B157" s="84">
        <v>1</v>
      </c>
      <c r="C157" s="13" t="s">
        <v>1041</v>
      </c>
      <c r="D157" s="13" t="s">
        <v>36</v>
      </c>
      <c r="E157" s="14">
        <v>11691</v>
      </c>
      <c r="G157" s="13" t="s">
        <v>327</v>
      </c>
      <c r="H157" s="13" t="s">
        <v>327</v>
      </c>
      <c r="I157" s="14">
        <v>36789</v>
      </c>
      <c r="J157" s="15">
        <f t="shared" si="4"/>
        <v>68</v>
      </c>
      <c r="K157" s="14">
        <v>36824</v>
      </c>
      <c r="L157" s="13">
        <v>4</v>
      </c>
      <c r="M157" s="14">
        <v>37133</v>
      </c>
      <c r="N157" s="15">
        <f t="shared" si="5"/>
        <v>11.301848049281315</v>
      </c>
      <c r="O157" s="16">
        <v>2</v>
      </c>
      <c r="Q157" s="13" t="s">
        <v>1042</v>
      </c>
      <c r="R157" s="13" t="s">
        <v>42</v>
      </c>
      <c r="S157" s="13">
        <v>3</v>
      </c>
      <c r="T157" s="13">
        <v>2</v>
      </c>
      <c r="U157" s="13">
        <v>2</v>
      </c>
      <c r="X157" s="13">
        <v>2</v>
      </c>
      <c r="Y157" s="13">
        <v>2</v>
      </c>
      <c r="AC157" s="13">
        <v>2</v>
      </c>
      <c r="AD157" s="13">
        <v>2</v>
      </c>
      <c r="AE157" s="13">
        <v>2</v>
      </c>
      <c r="AF157" s="13">
        <v>2</v>
      </c>
      <c r="AG157" s="13">
        <v>2</v>
      </c>
      <c r="AH157" s="13">
        <v>2</v>
      </c>
      <c r="AI157" s="13">
        <v>3</v>
      </c>
      <c r="AJ157" s="13">
        <v>2</v>
      </c>
      <c r="AK157" s="13">
        <v>3</v>
      </c>
      <c r="AL157" s="13">
        <v>3</v>
      </c>
      <c r="AM157" s="13">
        <v>3</v>
      </c>
      <c r="AN157" s="13">
        <v>1</v>
      </c>
      <c r="AO157" s="13" t="s">
        <v>1043</v>
      </c>
      <c r="AP157" s="13" t="s">
        <v>1044</v>
      </c>
      <c r="AQ157" s="13">
        <v>1</v>
      </c>
      <c r="AR157" s="13">
        <v>1</v>
      </c>
      <c r="AS157" s="13">
        <v>1</v>
      </c>
      <c r="AT157" s="13">
        <v>1</v>
      </c>
      <c r="AU157" s="13">
        <v>1</v>
      </c>
      <c r="AV157" s="13">
        <v>1</v>
      </c>
      <c r="AW157" s="13">
        <v>1</v>
      </c>
      <c r="AX157" s="13">
        <v>1</v>
      </c>
      <c r="AY157" s="13">
        <v>2</v>
      </c>
      <c r="AZ157" s="13">
        <v>1</v>
      </c>
      <c r="BA157" s="13">
        <v>1</v>
      </c>
      <c r="BB157" s="13">
        <v>1</v>
      </c>
      <c r="BC157" s="13">
        <v>0</v>
      </c>
      <c r="BD157" s="13">
        <v>1</v>
      </c>
      <c r="BE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2</v>
      </c>
      <c r="BK157" s="13">
        <v>1</v>
      </c>
      <c r="BL157" s="13">
        <v>2</v>
      </c>
      <c r="BS157" s="13">
        <v>1</v>
      </c>
      <c r="BT157" s="13">
        <v>35</v>
      </c>
      <c r="BU157" s="13">
        <v>1</v>
      </c>
      <c r="BV157" s="13">
        <v>3</v>
      </c>
      <c r="BW157" s="13">
        <v>2</v>
      </c>
      <c r="BX157" s="13">
        <v>280</v>
      </c>
      <c r="BY157" s="13">
        <v>2</v>
      </c>
      <c r="BZ157" s="13" t="s">
        <v>969</v>
      </c>
      <c r="CA157" s="18"/>
      <c r="CB157" s="18"/>
      <c r="CC157" s="18"/>
      <c r="CD157" s="18"/>
      <c r="CE157" s="18"/>
      <c r="CF157" s="18"/>
      <c r="CG157" s="18"/>
      <c r="CH157" s="13">
        <v>2</v>
      </c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192</v>
      </c>
      <c r="DB157" s="20"/>
    </row>
    <row r="158" spans="1:106" s="13" customFormat="1">
      <c r="A158" s="84">
        <v>197</v>
      </c>
      <c r="B158" s="84">
        <v>1</v>
      </c>
      <c r="C158" s="13" t="s">
        <v>1045</v>
      </c>
      <c r="D158" s="13" t="s">
        <v>36</v>
      </c>
      <c r="E158" s="14">
        <v>11514</v>
      </c>
      <c r="G158" s="13" t="s">
        <v>327</v>
      </c>
      <c r="H158" s="13" t="s">
        <v>327</v>
      </c>
      <c r="I158" s="14">
        <v>36794</v>
      </c>
      <c r="J158" s="15">
        <f t="shared" si="4"/>
        <v>69</v>
      </c>
      <c r="K158" s="14">
        <v>36794</v>
      </c>
      <c r="L158" s="13">
        <v>4</v>
      </c>
      <c r="M158" s="14">
        <v>36869</v>
      </c>
      <c r="N158" s="15">
        <f t="shared" si="5"/>
        <v>2.4640657084188913</v>
      </c>
      <c r="O158" s="16">
        <v>2</v>
      </c>
      <c r="Q158" s="13" t="s">
        <v>190</v>
      </c>
      <c r="R158" s="13" t="s">
        <v>42</v>
      </c>
      <c r="S158" s="13">
        <v>2</v>
      </c>
      <c r="T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1</v>
      </c>
      <c r="AH158" s="13">
        <v>2</v>
      </c>
      <c r="AI158" s="13">
        <v>3</v>
      </c>
      <c r="AJ158" s="13">
        <v>3</v>
      </c>
      <c r="AK158" s="13">
        <v>3</v>
      </c>
      <c r="AL158" s="13">
        <v>3</v>
      </c>
      <c r="AM158" s="13">
        <v>3</v>
      </c>
      <c r="AN158" s="13">
        <v>1</v>
      </c>
      <c r="AO158" s="13" t="s">
        <v>1046</v>
      </c>
      <c r="AP158" s="13" t="s">
        <v>1047</v>
      </c>
      <c r="AQ158" s="13">
        <v>1</v>
      </c>
      <c r="AR158" s="13">
        <v>1</v>
      </c>
      <c r="AS158" s="13">
        <v>1</v>
      </c>
      <c r="AT158" s="13">
        <v>1</v>
      </c>
      <c r="AV158" s="13">
        <v>3</v>
      </c>
      <c r="AX158" s="13">
        <v>3</v>
      </c>
      <c r="AZ158" s="13">
        <v>1</v>
      </c>
      <c r="BA158" s="13">
        <v>0</v>
      </c>
      <c r="BB158" s="13">
        <v>1</v>
      </c>
      <c r="BC158" s="13">
        <v>0</v>
      </c>
      <c r="BD158" s="13">
        <v>1</v>
      </c>
      <c r="BE158" s="13">
        <v>0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3</v>
      </c>
      <c r="BL158" s="13">
        <v>2</v>
      </c>
      <c r="BS158" s="13">
        <v>1</v>
      </c>
      <c r="BT158" s="13">
        <v>40</v>
      </c>
      <c r="BU158" s="13">
        <v>1</v>
      </c>
      <c r="BV158" s="13">
        <v>0</v>
      </c>
      <c r="BW158" s="13">
        <v>2</v>
      </c>
      <c r="BX158" s="13">
        <v>74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192</v>
      </c>
      <c r="DB158" s="20"/>
    </row>
    <row r="159" spans="1:106" s="13" customFormat="1">
      <c r="A159" s="84">
        <v>199</v>
      </c>
      <c r="B159" s="84">
        <v>1</v>
      </c>
      <c r="C159" s="13" t="s">
        <v>1048</v>
      </c>
      <c r="D159" s="13" t="s">
        <v>36</v>
      </c>
      <c r="E159" s="14">
        <v>11900</v>
      </c>
      <c r="F159" s="13" t="s">
        <v>327</v>
      </c>
      <c r="G159" s="13" t="s">
        <v>327</v>
      </c>
      <c r="H159" s="13" t="s">
        <v>327</v>
      </c>
      <c r="I159" s="14">
        <v>36671</v>
      </c>
      <c r="J159" s="15">
        <f t="shared" si="4"/>
        <v>67</v>
      </c>
      <c r="K159" s="14">
        <v>36686</v>
      </c>
      <c r="L159" s="13">
        <v>4</v>
      </c>
      <c r="M159" s="14">
        <v>37576</v>
      </c>
      <c r="N159" s="15">
        <f t="shared" si="5"/>
        <v>29.733059548254619</v>
      </c>
      <c r="O159" s="16">
        <v>2</v>
      </c>
      <c r="Q159" s="13" t="s">
        <v>1049</v>
      </c>
      <c r="R159" s="13" t="s">
        <v>190</v>
      </c>
      <c r="S159" s="13">
        <v>3</v>
      </c>
      <c r="T159" s="13">
        <v>2</v>
      </c>
      <c r="U159" s="13">
        <v>2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2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1050</v>
      </c>
      <c r="AP159" s="13" t="s">
        <v>1051</v>
      </c>
      <c r="AQ159" s="13">
        <v>1</v>
      </c>
      <c r="AR159" s="13">
        <v>1</v>
      </c>
      <c r="AS159" s="13">
        <v>1</v>
      </c>
      <c r="AT159" s="13">
        <v>1</v>
      </c>
      <c r="AU159" s="13">
        <v>0</v>
      </c>
      <c r="AV159" s="13">
        <v>1</v>
      </c>
      <c r="AW159" s="13">
        <v>1</v>
      </c>
      <c r="AX159" s="13">
        <v>2</v>
      </c>
      <c r="AZ159" s="13">
        <v>2</v>
      </c>
      <c r="BB159" s="13">
        <v>1</v>
      </c>
      <c r="BC159" s="13">
        <v>0</v>
      </c>
      <c r="BD159" s="13">
        <v>1</v>
      </c>
      <c r="BE159" s="13">
        <v>0</v>
      </c>
      <c r="BF159" s="13">
        <v>1</v>
      </c>
      <c r="BG159" s="13">
        <v>2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2</v>
      </c>
      <c r="BT159" s="13">
        <v>64</v>
      </c>
      <c r="BU159" s="13">
        <v>1</v>
      </c>
      <c r="BV159" s="13">
        <v>3</v>
      </c>
      <c r="BW159" s="13">
        <v>1</v>
      </c>
      <c r="BX159" s="13">
        <v>13.2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1052</v>
      </c>
      <c r="CX159" s="20" t="s">
        <v>1054</v>
      </c>
      <c r="CY159" s="20" t="s">
        <v>1055</v>
      </c>
      <c r="CZ159" s="20"/>
      <c r="DA159" s="20" t="s">
        <v>192</v>
      </c>
      <c r="DB159" s="20"/>
    </row>
    <row r="160" spans="1:106" s="13" customFormat="1">
      <c r="A160" s="84">
        <v>200</v>
      </c>
      <c r="B160" s="84">
        <v>5</v>
      </c>
      <c r="C160" s="13" t="s">
        <v>738</v>
      </c>
      <c r="D160" s="13" t="s">
        <v>37</v>
      </c>
      <c r="E160" s="14">
        <v>16380</v>
      </c>
      <c r="F160" s="13" t="s">
        <v>327</v>
      </c>
      <c r="G160" s="13" t="s">
        <v>327</v>
      </c>
      <c r="H160" s="13" t="s">
        <v>327</v>
      </c>
      <c r="I160" s="14">
        <v>36661</v>
      </c>
      <c r="J160" s="15">
        <f t="shared" si="4"/>
        <v>55</v>
      </c>
      <c r="K160" s="14">
        <v>36746</v>
      </c>
      <c r="L160" s="13">
        <v>4</v>
      </c>
      <c r="M160" s="14">
        <v>36791</v>
      </c>
      <c r="N160" s="15">
        <f t="shared" si="5"/>
        <v>4.2710472279260783</v>
      </c>
      <c r="O160" s="16">
        <v>2</v>
      </c>
      <c r="Q160" s="13" t="s">
        <v>205</v>
      </c>
      <c r="R160" s="13" t="s">
        <v>42</v>
      </c>
      <c r="S160" s="13">
        <v>2</v>
      </c>
      <c r="T160" s="13">
        <v>2</v>
      </c>
      <c r="U160" s="13">
        <v>2</v>
      </c>
      <c r="X160" s="13">
        <v>2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2</v>
      </c>
      <c r="AH160" s="13">
        <v>2</v>
      </c>
      <c r="AI160" s="13">
        <v>3</v>
      </c>
      <c r="AJ160" s="13">
        <v>3</v>
      </c>
      <c r="AK160" s="13">
        <v>3</v>
      </c>
      <c r="AL160" s="13">
        <v>3</v>
      </c>
      <c r="AM160" s="13">
        <v>3</v>
      </c>
      <c r="AN160" s="13">
        <v>2</v>
      </c>
      <c r="AP160" s="13" t="s">
        <v>125</v>
      </c>
      <c r="AQ160" s="13">
        <v>1</v>
      </c>
      <c r="AR160" s="13">
        <v>1</v>
      </c>
      <c r="AS160" s="13">
        <v>3</v>
      </c>
      <c r="AT160" s="13">
        <v>1</v>
      </c>
      <c r="AU160" s="13">
        <v>3</v>
      </c>
      <c r="AV160" s="13">
        <v>1</v>
      </c>
      <c r="AW160" s="13">
        <v>2</v>
      </c>
      <c r="AX160" s="13">
        <v>1</v>
      </c>
      <c r="AY160" s="13">
        <v>2</v>
      </c>
      <c r="AZ160" s="13">
        <v>1</v>
      </c>
      <c r="BA160" s="13">
        <v>2</v>
      </c>
      <c r="BB160" s="13">
        <v>1</v>
      </c>
      <c r="BC160" s="13">
        <v>0</v>
      </c>
      <c r="BD160" s="13">
        <v>1</v>
      </c>
      <c r="BE160" s="13">
        <v>2</v>
      </c>
      <c r="BF160" s="13">
        <v>1</v>
      </c>
      <c r="BG160" s="13">
        <v>3</v>
      </c>
      <c r="BH160" s="17">
        <v>1</v>
      </c>
      <c r="BI160" s="13">
        <v>1</v>
      </c>
      <c r="BJ160" s="13">
        <v>1</v>
      </c>
      <c r="BL160" s="13">
        <v>1</v>
      </c>
      <c r="BN160" s="13">
        <v>1</v>
      </c>
      <c r="BO160" s="13" t="s">
        <v>1056</v>
      </c>
      <c r="BP160" s="13" t="s">
        <v>1057</v>
      </c>
      <c r="BS160" s="13">
        <v>1</v>
      </c>
      <c r="BU160" s="13">
        <v>1</v>
      </c>
      <c r="BW160" s="13">
        <v>2</v>
      </c>
      <c r="BX160" s="13">
        <v>175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3</v>
      </c>
      <c r="CW160" s="19"/>
      <c r="CX160" s="20"/>
      <c r="CY160" s="20"/>
      <c r="CZ160" s="20"/>
      <c r="DA160" s="20" t="s">
        <v>192</v>
      </c>
      <c r="DB160" s="20"/>
    </row>
    <row r="161" spans="1:106" s="13" customFormat="1">
      <c r="A161" s="84">
        <v>202</v>
      </c>
      <c r="B161" s="84">
        <v>1</v>
      </c>
      <c r="C161" s="13" t="s">
        <v>1058</v>
      </c>
      <c r="D161" s="13" t="s">
        <v>36</v>
      </c>
      <c r="E161" s="14">
        <v>12101</v>
      </c>
      <c r="F161" s="13" t="s">
        <v>661</v>
      </c>
      <c r="G161" s="13" t="s">
        <v>661</v>
      </c>
      <c r="H161" s="13" t="s">
        <v>661</v>
      </c>
      <c r="I161" s="14">
        <v>36875</v>
      </c>
      <c r="J161" s="15">
        <f t="shared" si="4"/>
        <v>67</v>
      </c>
      <c r="K161" s="14">
        <v>36915</v>
      </c>
      <c r="L161" s="13">
        <v>4</v>
      </c>
      <c r="M161" s="14">
        <v>37381</v>
      </c>
      <c r="N161" s="15">
        <f t="shared" si="5"/>
        <v>16.624229979466119</v>
      </c>
      <c r="O161" s="16">
        <v>2</v>
      </c>
      <c r="Q161" s="13" t="s">
        <v>1059</v>
      </c>
      <c r="R161" s="13" t="s">
        <v>190</v>
      </c>
      <c r="S161" s="13">
        <v>2</v>
      </c>
      <c r="T161" s="13">
        <v>2</v>
      </c>
      <c r="U161" s="13">
        <v>2</v>
      </c>
      <c r="X161" s="13">
        <v>2</v>
      </c>
      <c r="AH161" s="13">
        <v>2</v>
      </c>
      <c r="AI161" s="13">
        <v>3</v>
      </c>
      <c r="AJ161" s="13">
        <v>3</v>
      </c>
      <c r="AK161" s="13">
        <v>3</v>
      </c>
      <c r="AL161" s="13">
        <v>3</v>
      </c>
      <c r="AM161" s="13">
        <v>3</v>
      </c>
      <c r="AN161" s="13">
        <v>2</v>
      </c>
      <c r="AP161" s="13" t="s">
        <v>1060</v>
      </c>
      <c r="AQ161" s="13">
        <v>1</v>
      </c>
      <c r="AR161" s="13">
        <v>1</v>
      </c>
      <c r="AS161" s="13">
        <v>2</v>
      </c>
      <c r="AT161" s="13">
        <v>1</v>
      </c>
      <c r="AU161" s="13">
        <v>0</v>
      </c>
      <c r="AV161" s="13">
        <v>1</v>
      </c>
      <c r="AW161" s="13">
        <v>2</v>
      </c>
      <c r="AX161" s="13">
        <v>1</v>
      </c>
      <c r="AY161" s="13">
        <v>2</v>
      </c>
      <c r="AZ161" s="13">
        <v>1</v>
      </c>
      <c r="BA161" s="13">
        <v>1</v>
      </c>
      <c r="BB161" s="13">
        <v>2</v>
      </c>
      <c r="BD161" s="13">
        <v>1</v>
      </c>
      <c r="BE161" s="13">
        <v>3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2</v>
      </c>
      <c r="BS161" s="13">
        <v>1</v>
      </c>
      <c r="BT161" s="13">
        <v>29</v>
      </c>
      <c r="BU161" s="13">
        <v>1</v>
      </c>
      <c r="BV161" s="13">
        <v>3</v>
      </c>
      <c r="CA161" s="18"/>
      <c r="CB161" s="18"/>
      <c r="CC161" s="18"/>
      <c r="CD161" s="18"/>
      <c r="CE161" s="18"/>
      <c r="CF161" s="18"/>
      <c r="CG161" s="18"/>
      <c r="CH161" s="13">
        <v>1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3</v>
      </c>
      <c r="CW161" s="19" t="s">
        <v>1061</v>
      </c>
      <c r="CX161" s="20" t="s">
        <v>1063</v>
      </c>
      <c r="CY161" s="20" t="s">
        <v>1064</v>
      </c>
      <c r="CZ161" s="20" t="s">
        <v>1065</v>
      </c>
      <c r="DA161" s="20" t="s">
        <v>1066</v>
      </c>
      <c r="DB161" s="20"/>
    </row>
    <row r="162" spans="1:106" s="13" customFormat="1">
      <c r="A162" s="84">
        <v>203</v>
      </c>
      <c r="B162" s="84">
        <v>1</v>
      </c>
      <c r="C162" s="13" t="s">
        <v>819</v>
      </c>
      <c r="D162" s="13" t="s">
        <v>36</v>
      </c>
      <c r="E162" s="14">
        <v>9093</v>
      </c>
      <c r="F162" s="13" t="s">
        <v>622</v>
      </c>
      <c r="G162" s="13" t="s">
        <v>622</v>
      </c>
      <c r="H162" s="13" t="s">
        <v>622</v>
      </c>
      <c r="I162" s="14">
        <v>36631</v>
      </c>
      <c r="J162" s="15">
        <f t="shared" si="4"/>
        <v>75</v>
      </c>
      <c r="K162" s="14">
        <v>36663</v>
      </c>
      <c r="L162" s="13">
        <v>4</v>
      </c>
      <c r="M162" s="14">
        <v>37045</v>
      </c>
      <c r="N162" s="15">
        <f t="shared" si="5"/>
        <v>13.60164271047228</v>
      </c>
      <c r="O162" s="16">
        <v>2</v>
      </c>
      <c r="Q162" s="13" t="s">
        <v>180</v>
      </c>
      <c r="R162" s="13" t="s">
        <v>1067</v>
      </c>
      <c r="S162" s="13">
        <v>2</v>
      </c>
      <c r="T162" s="13">
        <v>2</v>
      </c>
      <c r="U162" s="13">
        <v>2</v>
      </c>
      <c r="X162" s="13">
        <v>1</v>
      </c>
      <c r="Y162" s="13">
        <v>2</v>
      </c>
      <c r="AC162" s="13">
        <v>2</v>
      </c>
      <c r="AD162" s="13">
        <v>2</v>
      </c>
      <c r="AE162" s="13">
        <v>2</v>
      </c>
      <c r="AF162" s="13">
        <v>1</v>
      </c>
      <c r="AG162" s="13">
        <v>1</v>
      </c>
      <c r="AI162" s="13">
        <v>3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1068</v>
      </c>
      <c r="AQ162" s="13">
        <v>1</v>
      </c>
      <c r="AR162" s="13">
        <v>1</v>
      </c>
      <c r="AS162" s="13">
        <v>2</v>
      </c>
      <c r="AT162" s="13">
        <v>1</v>
      </c>
      <c r="AU162" s="13">
        <v>0</v>
      </c>
      <c r="AV162" s="13">
        <v>2</v>
      </c>
      <c r="AX162" s="13">
        <v>1</v>
      </c>
      <c r="AY162" s="13">
        <v>0</v>
      </c>
      <c r="AZ162" s="13">
        <v>2</v>
      </c>
      <c r="BB162" s="13">
        <v>2</v>
      </c>
      <c r="BD162" s="13">
        <v>1</v>
      </c>
      <c r="BE162" s="13">
        <v>0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L162" s="13">
        <v>1</v>
      </c>
      <c r="BN162" s="13">
        <v>2</v>
      </c>
      <c r="BQ162" s="13" t="s">
        <v>289</v>
      </c>
      <c r="BR162" s="13" t="s">
        <v>222</v>
      </c>
      <c r="BS162" s="13">
        <v>2</v>
      </c>
      <c r="BT162" s="13">
        <v>50</v>
      </c>
      <c r="BU162" s="13">
        <v>2</v>
      </c>
      <c r="BV162" s="13">
        <v>38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2</v>
      </c>
      <c r="CW162" s="19"/>
      <c r="CX162" s="20"/>
      <c r="CY162" s="20"/>
      <c r="CZ162" s="20"/>
      <c r="DA162" s="20" t="s">
        <v>192</v>
      </c>
      <c r="DB162" s="20"/>
    </row>
    <row r="163" spans="1:106" s="13" customFormat="1">
      <c r="A163" s="84">
        <v>204</v>
      </c>
      <c r="B163" s="84">
        <v>1</v>
      </c>
      <c r="C163" s="13" t="s">
        <v>1069</v>
      </c>
      <c r="D163" s="13" t="s">
        <v>37</v>
      </c>
      <c r="E163" s="14">
        <v>11688</v>
      </c>
      <c r="F163" s="13" t="s">
        <v>319</v>
      </c>
      <c r="G163" s="13" t="s">
        <v>319</v>
      </c>
      <c r="H163" s="13" t="s">
        <v>319</v>
      </c>
      <c r="I163" s="14">
        <v>36692</v>
      </c>
      <c r="J163" s="15">
        <f t="shared" si="4"/>
        <v>68</v>
      </c>
      <c r="K163" s="14">
        <v>36771</v>
      </c>
      <c r="L163" s="13">
        <v>4</v>
      </c>
      <c r="M163" s="14">
        <v>37039</v>
      </c>
      <c r="N163" s="15">
        <f t="shared" si="5"/>
        <v>11.400410677618069</v>
      </c>
      <c r="O163" s="16">
        <v>2</v>
      </c>
      <c r="Q163" s="13" t="s">
        <v>1070</v>
      </c>
      <c r="R163" s="13" t="s">
        <v>1071</v>
      </c>
      <c r="S163" s="13">
        <v>2</v>
      </c>
      <c r="T163" s="13">
        <v>2</v>
      </c>
      <c r="U163" s="13">
        <v>2</v>
      </c>
      <c r="X163" s="13">
        <v>1</v>
      </c>
      <c r="Y163" s="13">
        <v>2</v>
      </c>
      <c r="AC163" s="13">
        <v>2</v>
      </c>
      <c r="AD163" s="13">
        <v>2</v>
      </c>
      <c r="AE163" s="13">
        <v>2</v>
      </c>
      <c r="AF163" s="13">
        <v>1</v>
      </c>
      <c r="AG163" s="13">
        <v>2</v>
      </c>
      <c r="AH163" s="13">
        <v>2</v>
      </c>
      <c r="AI163" s="13">
        <v>2</v>
      </c>
      <c r="AJ163" s="13">
        <v>2</v>
      </c>
      <c r="AK163" s="13">
        <v>1</v>
      </c>
      <c r="AM163" s="13">
        <v>1</v>
      </c>
      <c r="AN163" s="13">
        <v>2</v>
      </c>
      <c r="AO163" s="13" t="s">
        <v>1014</v>
      </c>
      <c r="AQ163" s="13">
        <v>1</v>
      </c>
      <c r="AR163" s="13">
        <v>1</v>
      </c>
      <c r="AS163" s="13">
        <v>4</v>
      </c>
      <c r="AT163" s="13">
        <v>1</v>
      </c>
      <c r="AU163" s="13">
        <v>1</v>
      </c>
      <c r="AV163" s="13">
        <v>1</v>
      </c>
      <c r="AW163" s="13">
        <v>4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1</v>
      </c>
      <c r="BE163" s="13">
        <v>4</v>
      </c>
      <c r="BF163" s="13">
        <v>1</v>
      </c>
      <c r="BG163" s="13">
        <v>6</v>
      </c>
      <c r="BH163" s="17">
        <v>2</v>
      </c>
      <c r="BI163" s="13">
        <v>1</v>
      </c>
      <c r="BJ163" s="13">
        <v>1</v>
      </c>
      <c r="BK163" s="13">
        <v>3</v>
      </c>
      <c r="BL163" s="13">
        <v>2</v>
      </c>
      <c r="BS163" s="13">
        <v>1</v>
      </c>
      <c r="BT163" s="13">
        <v>29</v>
      </c>
      <c r="BU163" s="13">
        <v>1</v>
      </c>
      <c r="BV163" s="13">
        <v>5</v>
      </c>
      <c r="BW163" s="13">
        <v>2</v>
      </c>
      <c r="BX163" s="13">
        <v>16.600000000000001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192</v>
      </c>
      <c r="DB163" s="20"/>
    </row>
    <row r="164" spans="1:106" s="13" customFormat="1">
      <c r="A164" s="84">
        <v>205</v>
      </c>
      <c r="B164" s="84">
        <v>1</v>
      </c>
      <c r="C164" s="13" t="s">
        <v>534</v>
      </c>
      <c r="D164" s="13" t="s">
        <v>36</v>
      </c>
      <c r="E164" s="14">
        <v>11284</v>
      </c>
      <c r="F164" s="13" t="s">
        <v>319</v>
      </c>
      <c r="G164" s="13" t="s">
        <v>319</v>
      </c>
      <c r="H164" s="13" t="s">
        <v>319</v>
      </c>
      <c r="I164" s="14">
        <v>36875</v>
      </c>
      <c r="J164" s="15">
        <f t="shared" si="4"/>
        <v>70</v>
      </c>
      <c r="K164" s="14">
        <v>36900</v>
      </c>
      <c r="L164" s="13">
        <v>4</v>
      </c>
      <c r="M164" s="14">
        <v>37438</v>
      </c>
      <c r="N164" s="15">
        <f t="shared" si="5"/>
        <v>18.496919917864478</v>
      </c>
      <c r="O164" s="16">
        <v>2</v>
      </c>
      <c r="Q164" s="13" t="s">
        <v>180</v>
      </c>
      <c r="R164" s="13" t="s">
        <v>181</v>
      </c>
      <c r="S164" s="13">
        <v>2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2</v>
      </c>
      <c r="AJ164" s="13">
        <v>2</v>
      </c>
      <c r="AK164" s="13">
        <v>2</v>
      </c>
      <c r="AL164" s="13">
        <v>2</v>
      </c>
      <c r="AM164" s="13">
        <v>2</v>
      </c>
      <c r="AN164" s="13">
        <v>2</v>
      </c>
      <c r="AP164" s="13" t="s">
        <v>809</v>
      </c>
      <c r="AQ164" s="13">
        <v>1</v>
      </c>
      <c r="AR164" s="13">
        <v>1</v>
      </c>
      <c r="AS164" s="13">
        <v>2</v>
      </c>
      <c r="AT164" s="13">
        <v>1</v>
      </c>
      <c r="AU164" s="13">
        <v>0</v>
      </c>
      <c r="AV164" s="13">
        <v>1</v>
      </c>
      <c r="AW164" s="13">
        <v>1</v>
      </c>
      <c r="AX164" s="13">
        <v>3</v>
      </c>
      <c r="AZ164" s="13">
        <v>3</v>
      </c>
      <c r="BB164" s="13">
        <v>3</v>
      </c>
      <c r="BD164" s="13">
        <v>1</v>
      </c>
      <c r="BE164" s="13">
        <v>0</v>
      </c>
      <c r="BF164" s="13">
        <v>1</v>
      </c>
      <c r="BG164" s="13">
        <v>1</v>
      </c>
      <c r="BH164" s="17">
        <v>1</v>
      </c>
      <c r="BI164" s="13">
        <v>1</v>
      </c>
      <c r="BJ164" s="13">
        <v>1</v>
      </c>
      <c r="BL164" s="13">
        <v>1</v>
      </c>
      <c r="BN164" s="13">
        <v>2</v>
      </c>
      <c r="BQ164" s="13" t="s">
        <v>289</v>
      </c>
      <c r="BR164" s="13" t="s">
        <v>222</v>
      </c>
      <c r="BS164" s="13">
        <v>1</v>
      </c>
      <c r="BT164" s="13">
        <v>38</v>
      </c>
      <c r="BU164" s="13">
        <v>1</v>
      </c>
      <c r="BV164" s="13">
        <v>1</v>
      </c>
      <c r="BZ164" s="24" t="s">
        <v>1072</v>
      </c>
      <c r="CA164" s="25"/>
      <c r="CB164" s="25"/>
      <c r="CC164" s="18"/>
      <c r="CD164" s="25"/>
      <c r="CE164" s="25"/>
      <c r="CF164" s="25"/>
      <c r="CG164" s="25"/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W164" s="19" t="s">
        <v>1073</v>
      </c>
      <c r="CX164" s="20" t="s">
        <v>1074</v>
      </c>
      <c r="CY164" s="20" t="s">
        <v>1075</v>
      </c>
      <c r="CZ164" s="20"/>
      <c r="DA164" s="20" t="s">
        <v>1077</v>
      </c>
      <c r="DB164" s="20"/>
    </row>
    <row r="165" spans="1:106" s="13" customFormat="1">
      <c r="A165" s="84">
        <v>207</v>
      </c>
      <c r="B165" s="84">
        <v>1</v>
      </c>
      <c r="C165" s="13" t="s">
        <v>1078</v>
      </c>
      <c r="D165" s="13" t="s">
        <v>37</v>
      </c>
      <c r="E165" s="14">
        <v>17580</v>
      </c>
      <c r="F165" s="13" t="s">
        <v>319</v>
      </c>
      <c r="G165" s="13" t="s">
        <v>319</v>
      </c>
      <c r="H165" s="13" t="s">
        <v>319</v>
      </c>
      <c r="I165" s="14">
        <v>36571</v>
      </c>
      <c r="J165" s="15">
        <f t="shared" si="4"/>
        <v>51</v>
      </c>
      <c r="K165" s="14">
        <v>36594</v>
      </c>
      <c r="L165" s="13">
        <v>4</v>
      </c>
      <c r="M165" s="14">
        <v>36745</v>
      </c>
      <c r="N165" s="15">
        <f t="shared" si="5"/>
        <v>5.7166324435318279</v>
      </c>
      <c r="O165" s="16">
        <v>2</v>
      </c>
      <c r="Q165" s="13" t="s">
        <v>1079</v>
      </c>
      <c r="R165" s="13" t="s">
        <v>190</v>
      </c>
      <c r="S165" s="13">
        <v>3</v>
      </c>
      <c r="T165" s="13">
        <v>2</v>
      </c>
      <c r="U165" s="13">
        <v>2</v>
      </c>
      <c r="X165" s="13">
        <v>2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2</v>
      </c>
      <c r="AH165" s="13">
        <v>2</v>
      </c>
      <c r="AI165" s="13">
        <v>2</v>
      </c>
      <c r="AJ165" s="13">
        <v>2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1080</v>
      </c>
      <c r="AP165" s="13" t="s">
        <v>809</v>
      </c>
      <c r="AQ165" s="13">
        <v>1</v>
      </c>
      <c r="AR165" s="13">
        <v>1</v>
      </c>
      <c r="AS165" s="13">
        <v>1</v>
      </c>
      <c r="AT165" s="13">
        <v>1</v>
      </c>
      <c r="AU165" s="13">
        <v>0</v>
      </c>
      <c r="AV165" s="13">
        <v>1</v>
      </c>
      <c r="AW165" s="13">
        <v>1</v>
      </c>
      <c r="AX165" s="13">
        <v>3</v>
      </c>
      <c r="AZ165" s="13">
        <v>3</v>
      </c>
      <c r="BB165" s="13">
        <v>3</v>
      </c>
      <c r="BD165" s="13">
        <v>1</v>
      </c>
      <c r="BE165" s="13">
        <v>0</v>
      </c>
      <c r="BF165" s="13">
        <v>1</v>
      </c>
      <c r="BG165" s="13">
        <v>1</v>
      </c>
      <c r="BH165" s="17">
        <v>1</v>
      </c>
      <c r="BI165" s="13">
        <v>1</v>
      </c>
      <c r="BJ165" s="13">
        <v>1</v>
      </c>
      <c r="BK165" s="13">
        <v>1</v>
      </c>
      <c r="BL165" s="13">
        <v>1</v>
      </c>
      <c r="BN165" s="13">
        <v>2</v>
      </c>
      <c r="BQ165" s="13" t="s">
        <v>237</v>
      </c>
      <c r="BR165" s="13" t="s">
        <v>238</v>
      </c>
      <c r="BS165" s="13">
        <v>2</v>
      </c>
      <c r="BT165" s="13">
        <v>41</v>
      </c>
      <c r="BU165" s="13">
        <v>1</v>
      </c>
      <c r="BV165" s="13">
        <v>1</v>
      </c>
      <c r="BW165" s="13">
        <v>2</v>
      </c>
      <c r="BX165" s="13">
        <v>45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3</v>
      </c>
      <c r="CW165" s="19"/>
      <c r="CX165" s="20"/>
      <c r="CY165" s="20"/>
      <c r="CZ165" s="20"/>
      <c r="DA165" s="20" t="s">
        <v>192</v>
      </c>
      <c r="DB165" s="20"/>
    </row>
    <row r="166" spans="1:106" s="13" customFormat="1">
      <c r="A166" s="84">
        <v>208</v>
      </c>
      <c r="B166" s="84">
        <v>3</v>
      </c>
      <c r="C166" s="13" t="s">
        <v>556</v>
      </c>
      <c r="D166" s="13" t="s">
        <v>36</v>
      </c>
      <c r="E166" s="14">
        <v>15057</v>
      </c>
      <c r="F166" s="13" t="s">
        <v>319</v>
      </c>
      <c r="G166" s="13" t="s">
        <v>319</v>
      </c>
      <c r="H166" s="13" t="s">
        <v>319</v>
      </c>
      <c r="I166" s="14">
        <v>36843</v>
      </c>
      <c r="J166" s="15">
        <f t="shared" si="4"/>
        <v>59</v>
      </c>
      <c r="K166" s="14">
        <v>36875</v>
      </c>
      <c r="L166" s="13">
        <v>4</v>
      </c>
      <c r="M166" s="14">
        <v>38009</v>
      </c>
      <c r="N166" s="15">
        <f t="shared" si="5"/>
        <v>38.308008213552363</v>
      </c>
      <c r="O166" s="16">
        <v>2</v>
      </c>
      <c r="Q166" s="13" t="s">
        <v>180</v>
      </c>
      <c r="R166" s="13" t="s">
        <v>181</v>
      </c>
      <c r="S166" s="13">
        <v>2</v>
      </c>
      <c r="T166" s="13">
        <v>2</v>
      </c>
      <c r="U166" s="13">
        <v>2</v>
      </c>
      <c r="X166" s="13">
        <v>1</v>
      </c>
      <c r="Y166" s="13">
        <v>1</v>
      </c>
      <c r="AA166" s="14">
        <v>31895</v>
      </c>
      <c r="AB166" s="13" t="s">
        <v>1081</v>
      </c>
      <c r="AC166" s="13">
        <v>1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2</v>
      </c>
      <c r="AL166" s="13">
        <v>1</v>
      </c>
      <c r="AM166" s="13">
        <v>2</v>
      </c>
      <c r="AN166" s="13">
        <v>2</v>
      </c>
      <c r="AO166" s="13" t="s">
        <v>1082</v>
      </c>
      <c r="AP166" s="13" t="s">
        <v>1083</v>
      </c>
      <c r="AQ166" s="13">
        <v>1</v>
      </c>
      <c r="AR166" s="13">
        <v>1</v>
      </c>
      <c r="AS166" s="13">
        <v>1</v>
      </c>
      <c r="AT166" s="13">
        <v>1</v>
      </c>
      <c r="AU166" s="13">
        <v>1</v>
      </c>
      <c r="AV166" s="13">
        <v>2</v>
      </c>
      <c r="AX166" s="13">
        <v>2</v>
      </c>
      <c r="AZ166" s="13">
        <v>1</v>
      </c>
      <c r="BA166" s="13">
        <v>0</v>
      </c>
      <c r="BB166" s="13">
        <v>1</v>
      </c>
      <c r="BC166" s="13">
        <v>0</v>
      </c>
      <c r="BD166" s="13">
        <v>2</v>
      </c>
      <c r="BF166" s="13">
        <v>1</v>
      </c>
      <c r="BG166" s="13">
        <v>1</v>
      </c>
      <c r="BH166" s="17">
        <v>1</v>
      </c>
      <c r="BJ166" s="13">
        <v>2</v>
      </c>
      <c r="BK166" s="13">
        <v>2</v>
      </c>
      <c r="BS166" s="13">
        <v>1</v>
      </c>
      <c r="BT166" s="13">
        <v>12</v>
      </c>
      <c r="BU166" s="13">
        <v>1</v>
      </c>
      <c r="BV166" s="13">
        <v>1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U166" s="13" t="s">
        <v>1084</v>
      </c>
      <c r="CV166" s="13" t="s">
        <v>1085</v>
      </c>
      <c r="CW166" s="19" t="s">
        <v>1086</v>
      </c>
      <c r="CX166" s="20" t="s">
        <v>1087</v>
      </c>
      <c r="CY166" s="20" t="s">
        <v>1088</v>
      </c>
      <c r="CZ166" s="20" t="s">
        <v>1089</v>
      </c>
      <c r="DA166" s="20" t="s">
        <v>1090</v>
      </c>
      <c r="DB166" s="20"/>
    </row>
    <row r="167" spans="1:106" s="13" customFormat="1">
      <c r="A167" s="84">
        <v>209</v>
      </c>
      <c r="B167" s="84">
        <v>1</v>
      </c>
      <c r="C167" s="13" t="s">
        <v>1091</v>
      </c>
      <c r="D167" s="13" t="s">
        <v>37</v>
      </c>
      <c r="E167" s="14">
        <v>12086</v>
      </c>
      <c r="F167" s="13" t="s">
        <v>319</v>
      </c>
      <c r="G167" s="13" t="s">
        <v>319</v>
      </c>
      <c r="H167" s="13" t="s">
        <v>319</v>
      </c>
      <c r="I167" s="14">
        <v>36814</v>
      </c>
      <c r="J167" s="15">
        <f t="shared" si="4"/>
        <v>67</v>
      </c>
      <c r="K167" s="14">
        <v>36857</v>
      </c>
      <c r="L167" s="13">
        <v>4</v>
      </c>
      <c r="M167" s="14">
        <v>37182</v>
      </c>
      <c r="N167" s="15">
        <f t="shared" si="5"/>
        <v>12.090349075975359</v>
      </c>
      <c r="O167" s="16">
        <v>2</v>
      </c>
      <c r="Q167" s="13" t="s">
        <v>1092</v>
      </c>
      <c r="R167" s="13" t="s">
        <v>190</v>
      </c>
      <c r="S167" s="13">
        <v>2</v>
      </c>
      <c r="T167" s="13">
        <v>1</v>
      </c>
      <c r="U167" s="13">
        <v>2</v>
      </c>
      <c r="W167" s="13" t="s">
        <v>1093</v>
      </c>
      <c r="X167" s="13">
        <v>1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1</v>
      </c>
      <c r="AH167" s="13">
        <v>2</v>
      </c>
      <c r="AI167" s="13">
        <v>2</v>
      </c>
      <c r="AJ167" s="13">
        <v>2</v>
      </c>
      <c r="AK167" s="13">
        <v>1</v>
      </c>
      <c r="AL167" s="13">
        <v>2</v>
      </c>
      <c r="AM167" s="13">
        <v>1</v>
      </c>
      <c r="AN167" s="13">
        <v>2</v>
      </c>
      <c r="AO167" s="13" t="s">
        <v>1094</v>
      </c>
      <c r="AQ167" s="13">
        <v>1</v>
      </c>
      <c r="AR167" s="13">
        <v>1</v>
      </c>
      <c r="AS167" s="13">
        <v>1</v>
      </c>
      <c r="AT167" s="13">
        <v>1</v>
      </c>
      <c r="AU167" s="13">
        <v>0</v>
      </c>
      <c r="AV167" s="13">
        <v>1</v>
      </c>
      <c r="AW167" s="13">
        <v>2</v>
      </c>
      <c r="AX167" s="13">
        <v>2</v>
      </c>
      <c r="AZ167" s="13">
        <v>1</v>
      </c>
      <c r="BA167" s="13">
        <v>0</v>
      </c>
      <c r="BB167" s="13">
        <v>2</v>
      </c>
      <c r="BD167" s="13">
        <v>2</v>
      </c>
      <c r="BF167" s="13">
        <v>1</v>
      </c>
      <c r="BG167" s="13">
        <v>2</v>
      </c>
      <c r="BH167" s="17">
        <v>1</v>
      </c>
      <c r="BJ167" s="13">
        <v>1</v>
      </c>
      <c r="BK167" s="13">
        <v>2</v>
      </c>
      <c r="BL167" s="13">
        <v>1</v>
      </c>
      <c r="BS167" s="13">
        <v>2</v>
      </c>
      <c r="BT167" s="13">
        <v>82</v>
      </c>
      <c r="BU167" s="13">
        <v>1</v>
      </c>
      <c r="BV167" s="13">
        <v>0</v>
      </c>
      <c r="BW167" s="13">
        <v>2</v>
      </c>
      <c r="BX167" s="13">
        <v>52</v>
      </c>
      <c r="BZ167" s="13" t="s">
        <v>453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1</v>
      </c>
      <c r="CW167" s="19" t="s">
        <v>1086</v>
      </c>
      <c r="CX167" s="20" t="s">
        <v>1087</v>
      </c>
      <c r="CY167" s="20" t="s">
        <v>1088</v>
      </c>
      <c r="CZ167" s="20" t="s">
        <v>1089</v>
      </c>
      <c r="DA167" s="20" t="s">
        <v>1090</v>
      </c>
      <c r="DB167" s="20"/>
    </row>
    <row r="168" spans="1:106" s="13" customFormat="1">
      <c r="A168" s="84">
        <v>210</v>
      </c>
      <c r="B168" s="84">
        <v>1</v>
      </c>
      <c r="C168" s="13" t="s">
        <v>1095</v>
      </c>
      <c r="D168" s="13" t="s">
        <v>37</v>
      </c>
      <c r="E168" s="14">
        <v>18331</v>
      </c>
      <c r="F168" s="13" t="s">
        <v>439</v>
      </c>
      <c r="G168" s="13" t="s">
        <v>439</v>
      </c>
      <c r="H168" s="13" t="s">
        <v>439</v>
      </c>
      <c r="I168" s="14">
        <v>36600</v>
      </c>
      <c r="J168" s="15">
        <f t="shared" si="4"/>
        <v>50</v>
      </c>
      <c r="K168" s="14">
        <v>36594</v>
      </c>
      <c r="L168" s="13">
        <v>4</v>
      </c>
      <c r="M168" s="14">
        <v>37080</v>
      </c>
      <c r="N168" s="15">
        <f t="shared" si="5"/>
        <v>15.770020533880903</v>
      </c>
      <c r="O168" s="16">
        <v>2</v>
      </c>
      <c r="Q168" s="13" t="s">
        <v>1096</v>
      </c>
      <c r="R168" s="13" t="s">
        <v>441</v>
      </c>
      <c r="S168" s="13">
        <v>2</v>
      </c>
      <c r="T168" s="13">
        <v>2</v>
      </c>
      <c r="U168" s="13">
        <v>2</v>
      </c>
      <c r="X168" s="13">
        <v>1</v>
      </c>
      <c r="Y168" s="13">
        <v>2</v>
      </c>
      <c r="AC168" s="13">
        <v>2</v>
      </c>
      <c r="AD168" s="13">
        <v>2</v>
      </c>
      <c r="AE168" s="13">
        <v>2</v>
      </c>
      <c r="AF168" s="13">
        <v>2</v>
      </c>
      <c r="AG168" s="13">
        <v>1</v>
      </c>
      <c r="AH168" s="13">
        <v>2</v>
      </c>
      <c r="AI168" s="13">
        <v>3</v>
      </c>
      <c r="AJ168" s="13">
        <v>2</v>
      </c>
      <c r="AK168" s="13">
        <v>3</v>
      </c>
      <c r="AL168" s="13">
        <v>3</v>
      </c>
      <c r="AM168" s="13">
        <v>3</v>
      </c>
      <c r="AN168" s="13">
        <v>1</v>
      </c>
      <c r="AO168" s="13" t="s">
        <v>1097</v>
      </c>
      <c r="AP168" s="13" t="s">
        <v>1098</v>
      </c>
      <c r="AQ168" s="13">
        <v>1</v>
      </c>
      <c r="AR168" s="13">
        <v>1</v>
      </c>
      <c r="AS168" s="13">
        <v>0</v>
      </c>
      <c r="AT168" s="13">
        <v>1</v>
      </c>
      <c r="AU168" s="13">
        <v>2</v>
      </c>
      <c r="AV168" s="13">
        <v>1</v>
      </c>
      <c r="AW168" s="13">
        <v>0</v>
      </c>
      <c r="AX168" s="13">
        <v>1</v>
      </c>
      <c r="AY168" s="13">
        <v>2</v>
      </c>
      <c r="AZ168" s="13">
        <v>1</v>
      </c>
      <c r="BA168" s="13">
        <v>2</v>
      </c>
      <c r="BB168" s="13">
        <v>1</v>
      </c>
      <c r="BC168" s="13">
        <v>0</v>
      </c>
      <c r="BD168" s="13">
        <v>1</v>
      </c>
      <c r="BE168" s="13">
        <v>0</v>
      </c>
      <c r="BF168" s="13">
        <v>1</v>
      </c>
      <c r="BG168" s="13">
        <v>3</v>
      </c>
      <c r="BH168" s="17">
        <v>1</v>
      </c>
      <c r="BJ168" s="13">
        <v>2</v>
      </c>
      <c r="BL168" s="13">
        <v>2</v>
      </c>
      <c r="BS168" s="13">
        <v>2</v>
      </c>
      <c r="BT168" s="13">
        <v>65</v>
      </c>
      <c r="BU168" s="13">
        <v>2</v>
      </c>
      <c r="BV168" s="13">
        <v>236</v>
      </c>
      <c r="CA168" s="18"/>
      <c r="CB168" s="18"/>
      <c r="CC168" s="18"/>
      <c r="CD168" s="18"/>
      <c r="CE168" s="18"/>
      <c r="CF168" s="18"/>
      <c r="CG168" s="18"/>
      <c r="CH168" s="13">
        <v>2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/>
      <c r="CX168" s="20"/>
      <c r="CY168" s="20"/>
      <c r="CZ168" s="20"/>
      <c r="DA168" s="20" t="s">
        <v>192</v>
      </c>
      <c r="DB168" s="20"/>
    </row>
    <row r="169" spans="1:106" s="13" customFormat="1">
      <c r="A169" s="84">
        <v>211</v>
      </c>
      <c r="B169" s="84">
        <v>1</v>
      </c>
      <c r="C169" s="13" t="s">
        <v>1099</v>
      </c>
      <c r="D169" s="13" t="s">
        <v>36</v>
      </c>
      <c r="E169" s="14">
        <v>8664</v>
      </c>
      <c r="F169" s="13" t="s">
        <v>764</v>
      </c>
      <c r="G169" s="13" t="s">
        <v>764</v>
      </c>
      <c r="H169" s="13" t="s">
        <v>764</v>
      </c>
      <c r="I169" s="14">
        <v>36540</v>
      </c>
      <c r="J169" s="15">
        <f t="shared" si="4"/>
        <v>76</v>
      </c>
      <c r="K169" s="14">
        <v>36644</v>
      </c>
      <c r="L169" s="13">
        <v>4</v>
      </c>
      <c r="M169" s="14">
        <v>36797</v>
      </c>
      <c r="N169" s="15">
        <f t="shared" si="5"/>
        <v>8.4435318275154003</v>
      </c>
      <c r="O169" s="16">
        <v>2</v>
      </c>
      <c r="Q169" s="13" t="s">
        <v>1100</v>
      </c>
      <c r="S169" s="13">
        <v>2</v>
      </c>
      <c r="T169" s="13">
        <v>1</v>
      </c>
      <c r="U169" s="13">
        <v>2</v>
      </c>
      <c r="W169" s="13" t="s">
        <v>1101</v>
      </c>
      <c r="X169" s="13">
        <v>1</v>
      </c>
      <c r="Y169" s="13">
        <v>2</v>
      </c>
      <c r="AG169" s="13">
        <v>1</v>
      </c>
      <c r="AH169" s="13">
        <v>2</v>
      </c>
      <c r="AI169" s="13">
        <v>3</v>
      </c>
      <c r="AJ169" s="13">
        <v>3</v>
      </c>
      <c r="AK169" s="13">
        <v>2</v>
      </c>
      <c r="AL169" s="13">
        <v>2</v>
      </c>
      <c r="AM169" s="13">
        <v>3</v>
      </c>
      <c r="AN169" s="13">
        <v>1</v>
      </c>
      <c r="AO169" s="13" t="s">
        <v>1102</v>
      </c>
      <c r="AP169" s="13" t="s">
        <v>772</v>
      </c>
      <c r="AQ169" s="13">
        <v>1</v>
      </c>
      <c r="AR169" s="13">
        <v>1</v>
      </c>
      <c r="AS169" s="13">
        <v>4</v>
      </c>
      <c r="AT169" s="13">
        <v>1</v>
      </c>
      <c r="AU169" s="13">
        <v>0</v>
      </c>
      <c r="AV169" s="13">
        <v>2</v>
      </c>
      <c r="AX169" s="13">
        <v>2</v>
      </c>
      <c r="AZ169" s="13">
        <v>3</v>
      </c>
      <c r="BB169" s="13">
        <v>1</v>
      </c>
      <c r="BC169" s="13">
        <v>0</v>
      </c>
      <c r="BD169" s="13">
        <v>2</v>
      </c>
      <c r="BF169" s="13">
        <v>1</v>
      </c>
      <c r="BG169" s="13">
        <v>4</v>
      </c>
      <c r="BH169" s="17">
        <v>1</v>
      </c>
      <c r="BI169" s="13">
        <v>1</v>
      </c>
      <c r="BJ169" s="13">
        <v>1</v>
      </c>
      <c r="BK169" s="13">
        <v>2</v>
      </c>
      <c r="BL169" s="13">
        <v>2</v>
      </c>
      <c r="BS169" s="13">
        <v>1</v>
      </c>
      <c r="BT169" s="13">
        <v>23</v>
      </c>
      <c r="BU169" s="13">
        <v>1</v>
      </c>
      <c r="BV169" s="13">
        <v>2</v>
      </c>
      <c r="BW169" s="13">
        <v>2</v>
      </c>
      <c r="BX169" s="13">
        <v>54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192</v>
      </c>
      <c r="DB169" s="20"/>
    </row>
    <row r="170" spans="1:106" s="13" customFormat="1">
      <c r="A170" s="84">
        <v>212</v>
      </c>
      <c r="B170" s="84">
        <v>1</v>
      </c>
      <c r="C170" s="13" t="s">
        <v>1103</v>
      </c>
      <c r="D170" s="13" t="s">
        <v>36</v>
      </c>
      <c r="E170" s="14">
        <v>5491</v>
      </c>
      <c r="F170" s="13" t="s">
        <v>302</v>
      </c>
      <c r="G170" s="13" t="s">
        <v>302</v>
      </c>
      <c r="H170" s="13" t="s">
        <v>302</v>
      </c>
      <c r="I170" s="14">
        <v>36600</v>
      </c>
      <c r="J170" s="15">
        <f t="shared" si="4"/>
        <v>85</v>
      </c>
      <c r="K170" s="14">
        <v>36623</v>
      </c>
      <c r="L170" s="13">
        <v>4</v>
      </c>
      <c r="M170" s="14">
        <v>36746</v>
      </c>
      <c r="N170" s="15">
        <f t="shared" si="5"/>
        <v>4.7967145790554415</v>
      </c>
      <c r="O170" s="16">
        <v>2</v>
      </c>
      <c r="Q170" s="13" t="s">
        <v>228</v>
      </c>
      <c r="R170" s="13" t="s">
        <v>42</v>
      </c>
      <c r="S170" s="13">
        <v>3</v>
      </c>
      <c r="T170" s="13">
        <v>2</v>
      </c>
      <c r="U170" s="13">
        <v>2</v>
      </c>
      <c r="X170" s="13">
        <v>1</v>
      </c>
      <c r="AC170" s="13">
        <v>2</v>
      </c>
      <c r="AD170" s="13">
        <v>2</v>
      </c>
      <c r="AE170" s="13">
        <v>2</v>
      </c>
      <c r="AF170" s="13">
        <v>2</v>
      </c>
      <c r="AG170" s="13">
        <v>1</v>
      </c>
      <c r="AH170" s="13">
        <v>2</v>
      </c>
      <c r="AI170" s="13">
        <v>3</v>
      </c>
      <c r="AJ170" s="13">
        <v>3</v>
      </c>
      <c r="AK170" s="13">
        <v>3</v>
      </c>
      <c r="AL170" s="13">
        <v>3</v>
      </c>
      <c r="AM170" s="13">
        <v>2</v>
      </c>
      <c r="AN170" s="13">
        <v>1</v>
      </c>
      <c r="AO170" s="13" t="s">
        <v>1104</v>
      </c>
      <c r="AP170" s="13" t="s">
        <v>1105</v>
      </c>
      <c r="AQ170" s="13">
        <v>1</v>
      </c>
      <c r="AR170" s="13">
        <v>1</v>
      </c>
      <c r="AS170" s="13">
        <v>2</v>
      </c>
      <c r="AT170" s="13">
        <v>1</v>
      </c>
      <c r="AU170" s="13">
        <v>1</v>
      </c>
      <c r="AV170" s="13">
        <v>3</v>
      </c>
      <c r="AX170" s="13">
        <v>1</v>
      </c>
      <c r="AY170" s="13">
        <v>1</v>
      </c>
      <c r="AZ170" s="13">
        <v>1</v>
      </c>
      <c r="BA170" s="13">
        <v>0</v>
      </c>
      <c r="BB170" s="13">
        <v>2</v>
      </c>
      <c r="BD170" s="13">
        <v>2</v>
      </c>
      <c r="BF170" s="13">
        <v>1</v>
      </c>
      <c r="BG170" s="13">
        <v>3</v>
      </c>
      <c r="BH170" s="17">
        <v>1</v>
      </c>
      <c r="BI170" s="13">
        <v>1</v>
      </c>
      <c r="BJ170" s="13">
        <v>1</v>
      </c>
      <c r="BK170" s="13">
        <v>1</v>
      </c>
      <c r="BL170" s="13">
        <v>2</v>
      </c>
      <c r="BS170" s="13">
        <v>1</v>
      </c>
      <c r="BT170" s="13">
        <v>25</v>
      </c>
      <c r="BU170" s="13">
        <v>1</v>
      </c>
      <c r="BV170" s="13">
        <v>5</v>
      </c>
      <c r="BW170" s="13">
        <v>2</v>
      </c>
      <c r="BX170" s="13">
        <v>129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2</v>
      </c>
      <c r="CW170" s="27"/>
      <c r="CX170" s="22"/>
      <c r="CY170" s="22"/>
      <c r="CZ170" s="22"/>
      <c r="DA170" s="22" t="s">
        <v>192</v>
      </c>
      <c r="DB170" s="22"/>
    </row>
    <row r="171" spans="1:106" s="13" customFormat="1">
      <c r="A171" s="84">
        <v>213</v>
      </c>
      <c r="B171" s="84">
        <v>3</v>
      </c>
      <c r="C171" s="13" t="s">
        <v>1106</v>
      </c>
      <c r="D171" s="13" t="s">
        <v>36</v>
      </c>
      <c r="E171" s="14">
        <v>16073</v>
      </c>
      <c r="F171" s="13" t="s">
        <v>710</v>
      </c>
      <c r="G171" s="13" t="s">
        <v>710</v>
      </c>
      <c r="H171" s="13" t="s">
        <v>710</v>
      </c>
      <c r="I171" s="14">
        <v>36387</v>
      </c>
      <c r="J171" s="15">
        <f t="shared" si="4"/>
        <v>55</v>
      </c>
      <c r="K171" s="14">
        <v>36584</v>
      </c>
      <c r="L171" s="13">
        <v>4</v>
      </c>
      <c r="M171" s="14">
        <v>36872</v>
      </c>
      <c r="N171" s="15">
        <f t="shared" si="5"/>
        <v>15.93429158110883</v>
      </c>
      <c r="O171" s="16">
        <v>2</v>
      </c>
      <c r="Q171" s="13" t="s">
        <v>1107</v>
      </c>
      <c r="R171" s="13" t="s">
        <v>42</v>
      </c>
      <c r="S171" s="13">
        <v>3</v>
      </c>
      <c r="T171" s="13">
        <v>2</v>
      </c>
      <c r="X171" s="13">
        <v>1</v>
      </c>
      <c r="Y171" s="13">
        <v>1</v>
      </c>
      <c r="AA171" s="14">
        <v>31755</v>
      </c>
      <c r="AB171" s="13" t="s">
        <v>1108</v>
      </c>
      <c r="AC171" s="13">
        <v>1</v>
      </c>
      <c r="AD171" s="13">
        <v>2</v>
      </c>
      <c r="AE171" s="13">
        <v>2</v>
      </c>
      <c r="AF171" s="13">
        <v>2</v>
      </c>
      <c r="AG171" s="13">
        <v>1</v>
      </c>
      <c r="AH171" s="13">
        <v>2</v>
      </c>
      <c r="AI171" s="13">
        <v>3</v>
      </c>
      <c r="AJ171" s="13">
        <v>2</v>
      </c>
      <c r="AK171" s="13">
        <v>1</v>
      </c>
      <c r="AL171" s="13">
        <v>3</v>
      </c>
      <c r="AM171" s="13">
        <v>1</v>
      </c>
      <c r="AN171" s="13">
        <v>1</v>
      </c>
      <c r="AP171" s="13" t="s">
        <v>1109</v>
      </c>
      <c r="AQ171" s="13">
        <v>1</v>
      </c>
      <c r="AR171" s="13">
        <v>1</v>
      </c>
      <c r="AS171" s="13">
        <v>9</v>
      </c>
      <c r="AT171" s="13">
        <v>1</v>
      </c>
      <c r="AU171" s="13">
        <v>7</v>
      </c>
      <c r="AV171" s="13">
        <v>1</v>
      </c>
      <c r="AW171" s="13">
        <v>7</v>
      </c>
      <c r="AX171" s="13">
        <v>1</v>
      </c>
      <c r="AY171" s="13">
        <v>10</v>
      </c>
      <c r="AZ171" s="13">
        <v>1</v>
      </c>
      <c r="BA171" s="13">
        <v>4</v>
      </c>
      <c r="BB171" s="13">
        <v>1</v>
      </c>
      <c r="BC171" s="13">
        <v>7</v>
      </c>
      <c r="BD171" s="13">
        <v>2</v>
      </c>
      <c r="BF171" s="13">
        <v>1</v>
      </c>
      <c r="BG171" s="13">
        <v>12</v>
      </c>
      <c r="BH171" s="17">
        <v>2</v>
      </c>
      <c r="BI171" s="13">
        <v>1</v>
      </c>
      <c r="BJ171" s="13">
        <v>1</v>
      </c>
      <c r="BK171" s="13">
        <v>3</v>
      </c>
      <c r="BL171" s="13">
        <v>2</v>
      </c>
      <c r="BS171" s="13">
        <v>1</v>
      </c>
      <c r="BT171" s="13">
        <v>44</v>
      </c>
      <c r="BU171" s="13">
        <v>1</v>
      </c>
      <c r="BV171" s="13">
        <v>1</v>
      </c>
      <c r="BW171" s="13">
        <v>2</v>
      </c>
      <c r="BX171" s="13">
        <v>35</v>
      </c>
      <c r="BY171" s="13">
        <v>2</v>
      </c>
      <c r="BZ171" s="13" t="s">
        <v>746</v>
      </c>
      <c r="CA171" s="18"/>
      <c r="CB171" s="18"/>
      <c r="CC171" s="18"/>
      <c r="CD171" s="18"/>
      <c r="CE171" s="18"/>
      <c r="CF171" s="18"/>
      <c r="CG171" s="18"/>
      <c r="CH171" s="13">
        <v>1</v>
      </c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T171" s="13">
        <v>2</v>
      </c>
      <c r="CW171" s="27"/>
      <c r="CX171" s="22"/>
      <c r="CY171" s="22"/>
      <c r="CZ171" s="22"/>
      <c r="DA171" s="22" t="s">
        <v>192</v>
      </c>
      <c r="DB171" s="22"/>
    </row>
    <row r="172" spans="1:106" s="13" customFormat="1">
      <c r="A172" s="84">
        <v>214</v>
      </c>
      <c r="B172" s="84">
        <v>6</v>
      </c>
      <c r="C172" s="13" t="s">
        <v>1110</v>
      </c>
      <c r="D172" s="13" t="s">
        <v>37</v>
      </c>
      <c r="E172" s="14">
        <v>13922</v>
      </c>
      <c r="F172" s="13" t="s">
        <v>710</v>
      </c>
      <c r="G172" s="13" t="s">
        <v>710</v>
      </c>
      <c r="H172" s="13" t="s">
        <v>710</v>
      </c>
      <c r="I172" s="14">
        <v>35718</v>
      </c>
      <c r="J172" s="15">
        <f t="shared" si="4"/>
        <v>59</v>
      </c>
      <c r="K172" s="14">
        <v>36404</v>
      </c>
      <c r="L172" s="13">
        <v>4</v>
      </c>
      <c r="M172" s="14">
        <v>38083</v>
      </c>
      <c r="N172" s="15">
        <f t="shared" si="5"/>
        <v>77.700205338809042</v>
      </c>
      <c r="O172" s="16">
        <v>1</v>
      </c>
      <c r="P172" s="13" t="s">
        <v>1111</v>
      </c>
      <c r="Q172" s="13" t="s">
        <v>1112</v>
      </c>
      <c r="R172" s="13" t="s">
        <v>190</v>
      </c>
      <c r="S172" s="13">
        <v>2</v>
      </c>
      <c r="T172" s="13">
        <v>2</v>
      </c>
      <c r="X172" s="13">
        <v>1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1</v>
      </c>
      <c r="AH172" s="13">
        <v>2</v>
      </c>
      <c r="AI172" s="13">
        <v>3</v>
      </c>
      <c r="AJ172" s="13">
        <v>3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1113</v>
      </c>
      <c r="AP172" s="13" t="s">
        <v>1105</v>
      </c>
      <c r="AQ172" s="13">
        <v>1</v>
      </c>
      <c r="AR172" s="13">
        <v>2</v>
      </c>
      <c r="AT172" s="13">
        <v>1</v>
      </c>
      <c r="AU172" s="13">
        <v>17</v>
      </c>
      <c r="AV172" s="13">
        <v>1</v>
      </c>
      <c r="AW172" s="13">
        <v>24</v>
      </c>
      <c r="AX172" s="13">
        <v>2</v>
      </c>
      <c r="AZ172" s="13">
        <v>1</v>
      </c>
      <c r="BA172" s="13">
        <v>16</v>
      </c>
      <c r="BB172" s="13">
        <v>2</v>
      </c>
      <c r="BD172" s="13">
        <v>2</v>
      </c>
      <c r="BF172" s="13">
        <v>2</v>
      </c>
      <c r="BH172" s="17">
        <v>2</v>
      </c>
      <c r="BI172" s="13">
        <v>2</v>
      </c>
      <c r="BJ172" s="13">
        <v>2</v>
      </c>
      <c r="BK172" s="13">
        <v>2</v>
      </c>
      <c r="BL172" s="13">
        <v>1</v>
      </c>
      <c r="BN172" s="13">
        <v>1</v>
      </c>
      <c r="BO172" s="13" t="s">
        <v>1114</v>
      </c>
      <c r="BP172" s="13">
        <v>102</v>
      </c>
      <c r="CA172" s="18"/>
      <c r="CB172" s="18"/>
      <c r="CC172" s="18"/>
      <c r="CD172" s="18"/>
      <c r="CE172" s="18"/>
      <c r="CF172" s="18"/>
      <c r="CG172" s="18"/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2</v>
      </c>
      <c r="CW172" s="27" t="s">
        <v>1115</v>
      </c>
      <c r="CX172" s="22" t="s">
        <v>1116</v>
      </c>
      <c r="CY172" s="22" t="s">
        <v>1117</v>
      </c>
      <c r="CZ172" s="22"/>
      <c r="DA172" s="22" t="s">
        <v>192</v>
      </c>
      <c r="DB172" s="22"/>
    </row>
    <row r="173" spans="1:106" s="13" customFormat="1">
      <c r="A173" s="84">
        <v>215</v>
      </c>
      <c r="B173" s="84">
        <v>1</v>
      </c>
      <c r="C173" s="13" t="s">
        <v>517</v>
      </c>
      <c r="D173" s="13" t="s">
        <v>37</v>
      </c>
      <c r="E173" s="14">
        <v>5443</v>
      </c>
      <c r="F173" s="13" t="s">
        <v>957</v>
      </c>
      <c r="G173" s="13" t="s">
        <v>710</v>
      </c>
      <c r="H173" s="13" t="s">
        <v>710</v>
      </c>
      <c r="I173" s="14">
        <v>36651</v>
      </c>
      <c r="J173" s="15">
        <f t="shared" si="4"/>
        <v>85</v>
      </c>
      <c r="K173" s="14">
        <v>36676</v>
      </c>
      <c r="L173" s="13">
        <v>4</v>
      </c>
      <c r="M173" s="14">
        <v>36728</v>
      </c>
      <c r="N173" s="15">
        <f t="shared" si="5"/>
        <v>2.5297741273100618</v>
      </c>
      <c r="O173" s="16">
        <v>2</v>
      </c>
      <c r="Q173" s="13" t="s">
        <v>1118</v>
      </c>
      <c r="R173" s="13" t="s">
        <v>42</v>
      </c>
      <c r="S173" s="13">
        <v>2</v>
      </c>
      <c r="T173" s="13">
        <v>2</v>
      </c>
      <c r="U173" s="13">
        <v>2</v>
      </c>
      <c r="X173" s="13">
        <v>1</v>
      </c>
      <c r="Y173" s="13">
        <v>2</v>
      </c>
      <c r="AC173" s="13">
        <v>2</v>
      </c>
      <c r="AD173" s="13">
        <v>2</v>
      </c>
      <c r="AE173" s="13">
        <v>2</v>
      </c>
      <c r="AF173" s="13">
        <v>2</v>
      </c>
      <c r="AG173" s="13">
        <v>1</v>
      </c>
      <c r="AI173" s="13">
        <v>2</v>
      </c>
      <c r="AJ173" s="13">
        <v>2</v>
      </c>
      <c r="AK173" s="13">
        <v>2</v>
      </c>
      <c r="AL173" s="13">
        <v>2</v>
      </c>
      <c r="AM173" s="13">
        <v>3</v>
      </c>
      <c r="AN173" s="13">
        <v>1</v>
      </c>
      <c r="AO173" s="13" t="s">
        <v>1119</v>
      </c>
      <c r="AP173" s="13" t="s">
        <v>43</v>
      </c>
      <c r="AQ173" s="13">
        <v>1</v>
      </c>
      <c r="AR173" s="13">
        <v>1</v>
      </c>
      <c r="AS173" s="13">
        <v>2</v>
      </c>
      <c r="AT173" s="13">
        <v>1</v>
      </c>
      <c r="AU173" s="13">
        <v>0</v>
      </c>
      <c r="AV173" s="13">
        <v>3</v>
      </c>
      <c r="AX173" s="13">
        <v>1</v>
      </c>
      <c r="AY173" s="13">
        <v>2</v>
      </c>
      <c r="AZ173" s="13">
        <v>1</v>
      </c>
      <c r="BA173" s="13">
        <v>0</v>
      </c>
      <c r="BB173" s="13">
        <v>2</v>
      </c>
      <c r="BD173" s="13">
        <v>2</v>
      </c>
      <c r="BF173" s="13">
        <v>1</v>
      </c>
      <c r="BG173" s="13">
        <v>2</v>
      </c>
      <c r="BH173" s="17">
        <v>1</v>
      </c>
      <c r="BI173" s="13">
        <v>1</v>
      </c>
      <c r="BJ173" s="13">
        <v>1</v>
      </c>
      <c r="BK173" s="13">
        <v>1</v>
      </c>
      <c r="BL173" s="13">
        <v>2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2</v>
      </c>
      <c r="CW173" s="27"/>
      <c r="CX173" s="22"/>
      <c r="CY173" s="22"/>
      <c r="CZ173" s="22"/>
      <c r="DA173" s="22" t="s">
        <v>192</v>
      </c>
      <c r="DB173" s="22"/>
    </row>
    <row r="174" spans="1:106" s="13" customFormat="1">
      <c r="A174" s="84">
        <v>216</v>
      </c>
      <c r="B174" s="84">
        <v>1</v>
      </c>
      <c r="C174" s="13" t="s">
        <v>747</v>
      </c>
      <c r="D174" s="13" t="s">
        <v>37</v>
      </c>
      <c r="E174" s="14">
        <v>19849</v>
      </c>
      <c r="F174" s="13" t="s">
        <v>396</v>
      </c>
      <c r="G174" s="13" t="s">
        <v>396</v>
      </c>
      <c r="H174" s="13" t="s">
        <v>710</v>
      </c>
      <c r="I174" s="14">
        <v>36479</v>
      </c>
      <c r="J174" s="15">
        <f t="shared" si="4"/>
        <v>45</v>
      </c>
      <c r="K174" s="14">
        <v>36648</v>
      </c>
      <c r="L174" s="13">
        <v>4</v>
      </c>
      <c r="M174" s="14">
        <v>36853</v>
      </c>
      <c r="N174" s="15">
        <f t="shared" si="5"/>
        <v>12.28747433264887</v>
      </c>
      <c r="O174" s="16">
        <v>2</v>
      </c>
      <c r="Q174" s="13" t="s">
        <v>39</v>
      </c>
      <c r="R174" s="13" t="s">
        <v>190</v>
      </c>
      <c r="S174" s="13">
        <v>3</v>
      </c>
      <c r="T174" s="13">
        <v>2</v>
      </c>
      <c r="U174" s="13">
        <v>1</v>
      </c>
      <c r="W174" s="13" t="s">
        <v>1120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2</v>
      </c>
      <c r="AL174" s="13">
        <v>2</v>
      </c>
      <c r="AM174" s="13">
        <v>1</v>
      </c>
      <c r="AN174" s="13">
        <v>1</v>
      </c>
      <c r="AO174" s="13" t="s">
        <v>1121</v>
      </c>
      <c r="AP174" s="13" t="s">
        <v>1122</v>
      </c>
      <c r="AQ174" s="13">
        <v>1</v>
      </c>
      <c r="AR174" s="13">
        <v>1</v>
      </c>
      <c r="AS174" s="13">
        <v>0</v>
      </c>
      <c r="AT174" s="13">
        <v>1</v>
      </c>
      <c r="AU174" s="13">
        <v>3</v>
      </c>
      <c r="AV174" s="13">
        <v>1</v>
      </c>
      <c r="AW174" s="13">
        <v>6</v>
      </c>
      <c r="AX174" s="13">
        <v>2</v>
      </c>
      <c r="AZ174" s="13">
        <v>1</v>
      </c>
      <c r="BA174" s="13">
        <v>6</v>
      </c>
      <c r="BB174" s="13">
        <v>2</v>
      </c>
      <c r="BD174" s="13">
        <v>1</v>
      </c>
      <c r="BE174" s="13">
        <v>5</v>
      </c>
      <c r="BF174" s="13">
        <v>2</v>
      </c>
      <c r="BH174" s="17">
        <v>2</v>
      </c>
      <c r="BI174" s="13">
        <v>1</v>
      </c>
      <c r="BJ174" s="13">
        <v>1</v>
      </c>
      <c r="BK174" s="13">
        <v>2</v>
      </c>
      <c r="BL174" s="13">
        <v>2</v>
      </c>
      <c r="BS174" s="13">
        <v>2</v>
      </c>
      <c r="BT174" s="13">
        <v>82</v>
      </c>
      <c r="BU174" s="13">
        <v>1</v>
      </c>
      <c r="BV174" s="13">
        <v>1</v>
      </c>
      <c r="BW174" s="13">
        <v>1</v>
      </c>
      <c r="BX174" s="13">
        <v>6.6</v>
      </c>
      <c r="BY174" s="13">
        <v>2</v>
      </c>
      <c r="BZ174" s="13" t="s">
        <v>453</v>
      </c>
      <c r="CA174" s="18"/>
      <c r="CB174" s="18"/>
      <c r="CC174" s="18"/>
      <c r="CD174" s="18"/>
      <c r="CE174" s="18"/>
      <c r="CF174" s="18"/>
      <c r="CG174" s="18"/>
      <c r="CH174" s="13">
        <v>1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2</v>
      </c>
      <c r="CW174" s="27" t="s">
        <v>1123</v>
      </c>
      <c r="CX174" s="22" t="s">
        <v>1124</v>
      </c>
      <c r="CY174" s="22" t="s">
        <v>1125</v>
      </c>
      <c r="CZ174" s="22" t="s">
        <v>41</v>
      </c>
      <c r="DA174" s="22" t="s">
        <v>1126</v>
      </c>
      <c r="DB174" s="22"/>
    </row>
    <row r="175" spans="1:106" s="13" customFormat="1">
      <c r="A175" s="84">
        <v>217</v>
      </c>
      <c r="B175" s="84">
        <v>1</v>
      </c>
      <c r="C175" s="13" t="s">
        <v>1127</v>
      </c>
      <c r="D175" s="13" t="s">
        <v>37</v>
      </c>
      <c r="E175" s="14">
        <v>13229</v>
      </c>
      <c r="F175" s="13" t="s">
        <v>235</v>
      </c>
      <c r="G175" s="13" t="s">
        <v>194</v>
      </c>
      <c r="H175" s="13" t="s">
        <v>194</v>
      </c>
      <c r="I175" s="14">
        <v>36540</v>
      </c>
      <c r="J175" s="15">
        <f t="shared" si="4"/>
        <v>63</v>
      </c>
      <c r="K175" s="14">
        <v>36749</v>
      </c>
      <c r="L175" s="13">
        <v>4</v>
      </c>
      <c r="M175" s="14">
        <v>36818</v>
      </c>
      <c r="N175" s="15">
        <f t="shared" si="5"/>
        <v>9.1334702258726903</v>
      </c>
      <c r="O175" s="16">
        <v>2</v>
      </c>
      <c r="Q175" s="13" t="s">
        <v>506</v>
      </c>
      <c r="R175" s="13" t="s">
        <v>196</v>
      </c>
      <c r="S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3</v>
      </c>
      <c r="AG175" s="13">
        <v>1</v>
      </c>
      <c r="AI175" s="13">
        <v>3</v>
      </c>
      <c r="AJ175" s="13">
        <v>2</v>
      </c>
      <c r="AK175" s="13">
        <v>3</v>
      </c>
      <c r="AL175" s="13">
        <v>3</v>
      </c>
      <c r="AM175" s="13">
        <v>1</v>
      </c>
      <c r="AN175" s="13">
        <v>1</v>
      </c>
      <c r="AO175" s="13" t="s">
        <v>771</v>
      </c>
      <c r="AP175" s="13" t="s">
        <v>1128</v>
      </c>
      <c r="AQ175" s="13">
        <v>1</v>
      </c>
      <c r="AR175" s="13">
        <v>1</v>
      </c>
      <c r="AS175" s="13">
        <v>7</v>
      </c>
      <c r="AT175" s="13">
        <v>1</v>
      </c>
      <c r="AU175" s="13">
        <v>0</v>
      </c>
      <c r="AV175" s="13">
        <v>1</v>
      </c>
      <c r="AW175" s="13">
        <v>7</v>
      </c>
      <c r="AX175" s="13">
        <v>1</v>
      </c>
      <c r="AY175" s="13">
        <v>5</v>
      </c>
      <c r="AZ175" s="13">
        <v>1</v>
      </c>
      <c r="BA175" s="13">
        <v>0</v>
      </c>
      <c r="BB175" s="13">
        <v>2</v>
      </c>
      <c r="BD175" s="13">
        <v>2</v>
      </c>
      <c r="BF175" s="13">
        <v>1</v>
      </c>
      <c r="BG175" s="13">
        <v>7</v>
      </c>
      <c r="BH175" s="17">
        <v>1</v>
      </c>
      <c r="BI175" s="13">
        <v>1</v>
      </c>
      <c r="BJ175" s="13">
        <v>2</v>
      </c>
      <c r="BK175" s="13">
        <v>2</v>
      </c>
      <c r="BL175" s="13">
        <v>1</v>
      </c>
      <c r="BN175" s="13">
        <v>2</v>
      </c>
      <c r="BQ175" s="13" t="s">
        <v>594</v>
      </c>
      <c r="BR175" s="13" t="s">
        <v>595</v>
      </c>
      <c r="BS175" s="13">
        <v>2</v>
      </c>
      <c r="BT175" s="13">
        <v>110</v>
      </c>
      <c r="BU175" s="13">
        <v>1</v>
      </c>
      <c r="BV175" s="13">
        <v>0</v>
      </c>
      <c r="BY175" s="13">
        <v>2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2</v>
      </c>
      <c r="CW175" s="27"/>
      <c r="CX175" s="22"/>
      <c r="CY175" s="22"/>
      <c r="CZ175" s="22"/>
      <c r="DA175" s="22" t="s">
        <v>192</v>
      </c>
      <c r="DB175" s="22"/>
    </row>
    <row r="176" spans="1:106" s="13" customFormat="1">
      <c r="A176" s="84">
        <v>218</v>
      </c>
      <c r="B176" s="84">
        <v>6</v>
      </c>
      <c r="C176" s="13" t="s">
        <v>1129</v>
      </c>
      <c r="D176" s="13" t="s">
        <v>37</v>
      </c>
      <c r="E176" s="14">
        <v>16665</v>
      </c>
      <c r="F176" s="13" t="s">
        <v>338</v>
      </c>
      <c r="G176" s="13" t="s">
        <v>381</v>
      </c>
      <c r="H176" s="13" t="s">
        <v>381</v>
      </c>
      <c r="I176" s="14">
        <v>36692</v>
      </c>
      <c r="J176" s="15">
        <f t="shared" si="4"/>
        <v>54</v>
      </c>
      <c r="K176" s="14">
        <v>36780</v>
      </c>
      <c r="L176" s="13">
        <v>4</v>
      </c>
      <c r="M176" s="14">
        <v>37643</v>
      </c>
      <c r="N176" s="15">
        <f t="shared" si="5"/>
        <v>31.244353182751539</v>
      </c>
      <c r="O176" s="16">
        <v>1</v>
      </c>
      <c r="P176" s="13" t="s">
        <v>1130</v>
      </c>
      <c r="Q176" s="13" t="s">
        <v>1131</v>
      </c>
      <c r="R176" s="13" t="s">
        <v>190</v>
      </c>
      <c r="S176" s="13">
        <v>1</v>
      </c>
      <c r="T176" s="13">
        <v>2</v>
      </c>
      <c r="U176" s="13">
        <v>2</v>
      </c>
      <c r="W176" s="13" t="s">
        <v>1132</v>
      </c>
      <c r="X176" s="13">
        <v>2</v>
      </c>
      <c r="Y176" s="13">
        <v>2</v>
      </c>
      <c r="AC176" s="13">
        <v>2</v>
      </c>
      <c r="AD176" s="13">
        <v>2</v>
      </c>
      <c r="AE176" s="13">
        <v>2</v>
      </c>
      <c r="AF176" s="13">
        <v>2</v>
      </c>
      <c r="AG176" s="13">
        <v>2</v>
      </c>
      <c r="AH176" s="13">
        <v>2</v>
      </c>
      <c r="AI176" s="13">
        <v>2</v>
      </c>
      <c r="AJ176" s="13">
        <v>2</v>
      </c>
      <c r="AK176" s="13">
        <v>2</v>
      </c>
      <c r="AL176" s="13">
        <v>2</v>
      </c>
      <c r="AM176" s="13">
        <v>2</v>
      </c>
      <c r="AN176" s="13">
        <v>2</v>
      </c>
      <c r="AQ176" s="13">
        <v>1</v>
      </c>
      <c r="AR176" s="13">
        <v>1</v>
      </c>
      <c r="AS176" s="13">
        <v>5</v>
      </c>
      <c r="AT176" s="13">
        <v>1</v>
      </c>
      <c r="AU176" s="13">
        <v>3</v>
      </c>
      <c r="AV176" s="13">
        <v>1</v>
      </c>
      <c r="AW176" s="13">
        <v>4</v>
      </c>
      <c r="AX176" s="13">
        <v>1</v>
      </c>
      <c r="AY176" s="13">
        <v>4</v>
      </c>
      <c r="AZ176" s="13">
        <v>1</v>
      </c>
      <c r="BA176" s="13">
        <v>3</v>
      </c>
      <c r="BB176" s="13">
        <v>2</v>
      </c>
      <c r="BD176" s="13">
        <v>2</v>
      </c>
      <c r="BF176" s="13">
        <v>1</v>
      </c>
      <c r="BG176" s="13">
        <v>6</v>
      </c>
      <c r="BH176" s="17">
        <v>2</v>
      </c>
      <c r="BI176" s="13">
        <v>1</v>
      </c>
      <c r="BJ176" s="13">
        <v>1</v>
      </c>
      <c r="BK176" s="13">
        <v>2</v>
      </c>
      <c r="BL176" s="13">
        <v>1</v>
      </c>
      <c r="BN176" s="13">
        <v>1</v>
      </c>
      <c r="BO176" s="13" t="s">
        <v>1114</v>
      </c>
      <c r="BP176" s="13">
        <v>102</v>
      </c>
      <c r="BQ176" s="13" t="s">
        <v>1133</v>
      </c>
      <c r="BR176" s="13" t="s">
        <v>238</v>
      </c>
      <c r="BS176" s="13">
        <v>1</v>
      </c>
      <c r="BT176" s="13">
        <v>31.1</v>
      </c>
      <c r="BU176" s="13">
        <v>1</v>
      </c>
      <c r="BV176" s="13">
        <v>2</v>
      </c>
      <c r="BX176" s="13">
        <v>19.5</v>
      </c>
      <c r="CA176" s="18"/>
      <c r="CB176" s="18"/>
      <c r="CC176" s="18"/>
      <c r="CD176" s="18"/>
      <c r="CE176" s="18"/>
      <c r="CF176" s="18"/>
      <c r="CG176" s="18"/>
      <c r="CH176" s="13">
        <v>4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27" t="s">
        <v>1134</v>
      </c>
      <c r="CX176" s="22" t="s">
        <v>1135</v>
      </c>
      <c r="CY176" s="22" t="s">
        <v>1136</v>
      </c>
      <c r="CZ176" s="22"/>
      <c r="DA176" s="22" t="s">
        <v>1137</v>
      </c>
      <c r="DB176" s="22"/>
    </row>
    <row r="177" spans="1:106" s="13" customFormat="1">
      <c r="A177" s="84">
        <v>220</v>
      </c>
      <c r="B177" s="84">
        <v>1</v>
      </c>
      <c r="C177" s="13" t="s">
        <v>1138</v>
      </c>
      <c r="D177" s="13" t="s">
        <v>36</v>
      </c>
      <c r="E177" s="14">
        <v>10730</v>
      </c>
      <c r="F177" s="13" t="s">
        <v>396</v>
      </c>
      <c r="G177" s="13" t="s">
        <v>381</v>
      </c>
      <c r="H177" s="13" t="s">
        <v>381</v>
      </c>
      <c r="I177" s="14">
        <v>36883</v>
      </c>
      <c r="J177" s="15">
        <f t="shared" si="4"/>
        <v>71</v>
      </c>
      <c r="K177" s="14">
        <v>36885</v>
      </c>
      <c r="L177" s="13">
        <v>4</v>
      </c>
      <c r="M177" s="14">
        <v>37320</v>
      </c>
      <c r="N177" s="15">
        <f t="shared" si="5"/>
        <v>14.35728952772074</v>
      </c>
      <c r="O177" s="16">
        <v>2</v>
      </c>
      <c r="Q177" s="13" t="s">
        <v>180</v>
      </c>
      <c r="R177" s="13" t="s">
        <v>181</v>
      </c>
      <c r="S177" s="13">
        <v>2</v>
      </c>
      <c r="T177" s="13">
        <v>2</v>
      </c>
      <c r="U177" s="13">
        <v>2</v>
      </c>
      <c r="X177" s="13">
        <v>2</v>
      </c>
      <c r="AH177" s="13">
        <v>2</v>
      </c>
      <c r="AI177" s="13">
        <v>2</v>
      </c>
      <c r="AJ177" s="13">
        <v>2</v>
      </c>
      <c r="AK177" s="13">
        <v>3</v>
      </c>
      <c r="AL177" s="13">
        <v>2</v>
      </c>
      <c r="AM177" s="13">
        <v>2</v>
      </c>
      <c r="AN177" s="13">
        <v>2</v>
      </c>
      <c r="AP177" s="13" t="s">
        <v>917</v>
      </c>
      <c r="AQ177" s="13">
        <v>1</v>
      </c>
      <c r="AR177" s="13">
        <v>1</v>
      </c>
      <c r="AS177" s="13">
        <v>1</v>
      </c>
      <c r="AT177" s="13">
        <v>1</v>
      </c>
      <c r="AU177" s="13">
        <v>0</v>
      </c>
      <c r="AV177" s="13">
        <v>1</v>
      </c>
      <c r="AW177" s="13">
        <v>1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1</v>
      </c>
      <c r="BH177" s="17">
        <v>1</v>
      </c>
      <c r="BI177" s="13">
        <v>1</v>
      </c>
      <c r="BJ177" s="13">
        <v>1</v>
      </c>
      <c r="BK177" s="13">
        <v>1</v>
      </c>
      <c r="BL177" s="13">
        <v>1</v>
      </c>
      <c r="BN177" s="13">
        <v>2</v>
      </c>
      <c r="BO177" s="13" t="s">
        <v>1139</v>
      </c>
      <c r="BQ177" s="13" t="s">
        <v>289</v>
      </c>
      <c r="BR177" s="13" t="s">
        <v>222</v>
      </c>
      <c r="BS177" s="13">
        <v>2</v>
      </c>
      <c r="BT177" s="13">
        <v>67</v>
      </c>
      <c r="BU177" s="13">
        <v>1</v>
      </c>
      <c r="BV177" s="13">
        <v>3</v>
      </c>
      <c r="BW177" s="13">
        <v>2</v>
      </c>
      <c r="BX177" s="13">
        <v>22.6</v>
      </c>
      <c r="BY177" s="13">
        <v>2</v>
      </c>
      <c r="BZ177" s="24" t="s">
        <v>778</v>
      </c>
      <c r="CA177" s="25"/>
      <c r="CB177" s="25"/>
      <c r="CC177" s="18"/>
      <c r="CD177" s="25"/>
      <c r="CE177" s="25"/>
      <c r="CF177" s="25"/>
      <c r="CG177" s="25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1</v>
      </c>
      <c r="CU177" s="13" t="s">
        <v>1140</v>
      </c>
      <c r="CW177" s="27" t="s">
        <v>1141</v>
      </c>
      <c r="CX177" s="22" t="s">
        <v>1142</v>
      </c>
      <c r="CY177" s="22" t="s">
        <v>1143</v>
      </c>
      <c r="CZ177" s="22"/>
      <c r="DA177" s="22" t="s">
        <v>1144</v>
      </c>
      <c r="DB177" s="22"/>
    </row>
    <row r="178" spans="1:106" s="13" customFormat="1">
      <c r="A178" s="84">
        <v>221</v>
      </c>
      <c r="B178" s="84">
        <v>1</v>
      </c>
      <c r="C178" s="13" t="s">
        <v>1145</v>
      </c>
      <c r="D178" s="13" t="s">
        <v>36</v>
      </c>
      <c r="E178" s="14">
        <v>15933</v>
      </c>
      <c r="F178" s="13" t="s">
        <v>295</v>
      </c>
      <c r="G178" s="13" t="s">
        <v>381</v>
      </c>
      <c r="H178" s="13" t="s">
        <v>381</v>
      </c>
      <c r="I178" s="14">
        <v>36509</v>
      </c>
      <c r="J178" s="15">
        <f t="shared" si="4"/>
        <v>56</v>
      </c>
      <c r="K178" s="14">
        <v>36507</v>
      </c>
      <c r="L178" s="13">
        <v>4</v>
      </c>
      <c r="M178" s="14">
        <v>36727</v>
      </c>
      <c r="N178" s="15">
        <f t="shared" si="5"/>
        <v>7.1622176591375766</v>
      </c>
      <c r="O178" s="16">
        <v>2</v>
      </c>
      <c r="Q178" s="13" t="s">
        <v>1146</v>
      </c>
      <c r="R178" s="13" t="s">
        <v>1147</v>
      </c>
      <c r="S178" s="13">
        <v>2</v>
      </c>
      <c r="T178" s="13">
        <v>2</v>
      </c>
      <c r="U178" s="13">
        <v>2</v>
      </c>
      <c r="X178" s="13">
        <v>2</v>
      </c>
      <c r="Y178" s="13">
        <v>2</v>
      </c>
      <c r="AH178" s="13">
        <v>2</v>
      </c>
      <c r="AI178" s="13">
        <v>2</v>
      </c>
      <c r="AJ178" s="13">
        <v>2</v>
      </c>
      <c r="AK178" s="13">
        <v>3</v>
      </c>
      <c r="AL178" s="13">
        <v>2</v>
      </c>
      <c r="AM178" s="13">
        <v>1</v>
      </c>
      <c r="AN178" s="13">
        <v>2</v>
      </c>
      <c r="AP178" s="13" t="s">
        <v>1148</v>
      </c>
      <c r="AQ178" s="13">
        <v>1</v>
      </c>
      <c r="AR178" s="13">
        <v>1</v>
      </c>
      <c r="AS178" s="13">
        <v>1</v>
      </c>
      <c r="AT178" s="13">
        <v>1</v>
      </c>
      <c r="AU178" s="13">
        <v>1</v>
      </c>
      <c r="AV178" s="13">
        <v>2</v>
      </c>
      <c r="AX178" s="13">
        <v>1</v>
      </c>
      <c r="AY178" s="13">
        <v>1</v>
      </c>
      <c r="AZ178" s="13">
        <v>2</v>
      </c>
      <c r="BB178" s="13">
        <v>1</v>
      </c>
      <c r="BC178" s="13">
        <v>1</v>
      </c>
      <c r="BD178" s="13">
        <v>2</v>
      </c>
      <c r="BF178" s="13">
        <v>1</v>
      </c>
      <c r="BG178" s="13">
        <v>1</v>
      </c>
      <c r="BH178" s="17">
        <v>1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27</v>
      </c>
      <c r="BU178" s="13">
        <v>1</v>
      </c>
      <c r="BV178" s="13">
        <v>3</v>
      </c>
      <c r="BW178" s="13">
        <v>2</v>
      </c>
      <c r="BX178" s="13">
        <v>127.2</v>
      </c>
      <c r="CA178" s="18"/>
      <c r="CB178" s="18"/>
      <c r="CC178" s="18"/>
      <c r="CD178" s="18"/>
      <c r="CE178" s="18"/>
      <c r="CF178" s="18"/>
      <c r="CG178" s="18"/>
      <c r="CH178" s="13">
        <v>2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27"/>
      <c r="CX178" s="22"/>
      <c r="CY178" s="22"/>
      <c r="CZ178" s="22"/>
      <c r="DA178" s="22" t="s">
        <v>192</v>
      </c>
      <c r="DB178" s="22"/>
    </row>
    <row r="179" spans="1:106" s="13" customFormat="1">
      <c r="A179" s="84">
        <v>223</v>
      </c>
      <c r="B179" s="84">
        <v>1</v>
      </c>
      <c r="C179" s="13" t="s">
        <v>1149</v>
      </c>
      <c r="D179" s="13" t="s">
        <v>36</v>
      </c>
      <c r="E179" s="14">
        <v>7029</v>
      </c>
      <c r="F179" s="13" t="s">
        <v>295</v>
      </c>
      <c r="G179" s="13" t="s">
        <v>396</v>
      </c>
      <c r="H179" s="13" t="s">
        <v>381</v>
      </c>
      <c r="I179" s="14">
        <v>36571</v>
      </c>
      <c r="J179" s="15">
        <f t="shared" si="4"/>
        <v>80</v>
      </c>
      <c r="K179" s="14">
        <v>36656</v>
      </c>
      <c r="L179" s="13">
        <v>4</v>
      </c>
      <c r="M179" s="14">
        <v>36855</v>
      </c>
      <c r="N179" s="15">
        <f t="shared" si="5"/>
        <v>9.330595482546201</v>
      </c>
      <c r="O179" s="16">
        <v>2</v>
      </c>
      <c r="P179" s="16"/>
      <c r="Q179" s="13" t="s">
        <v>228</v>
      </c>
      <c r="R179" s="13" t="s">
        <v>190</v>
      </c>
      <c r="S179" s="13">
        <v>2</v>
      </c>
      <c r="T179" s="13">
        <v>2</v>
      </c>
      <c r="U179" s="13">
        <v>2</v>
      </c>
      <c r="X179" s="13">
        <v>2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2</v>
      </c>
      <c r="AH179" s="13">
        <v>2</v>
      </c>
      <c r="AI179" s="13">
        <v>2</v>
      </c>
      <c r="AJ179" s="13">
        <v>2</v>
      </c>
      <c r="AK179" s="13">
        <v>2</v>
      </c>
      <c r="AL179" s="13">
        <v>1</v>
      </c>
      <c r="AM179" s="13">
        <v>2</v>
      </c>
      <c r="AN179" s="13">
        <v>2</v>
      </c>
      <c r="AP179" s="13" t="s">
        <v>1150</v>
      </c>
      <c r="AQ179" s="13">
        <v>1</v>
      </c>
      <c r="AR179" s="13">
        <v>1</v>
      </c>
      <c r="AS179" s="13">
        <v>3</v>
      </c>
      <c r="AT179" s="13">
        <v>1</v>
      </c>
      <c r="AU179" s="13">
        <v>1</v>
      </c>
      <c r="AV179" s="13">
        <v>1</v>
      </c>
      <c r="AW179" s="13">
        <v>2</v>
      </c>
      <c r="AX179" s="13">
        <v>1</v>
      </c>
      <c r="AY179" s="13">
        <v>3</v>
      </c>
      <c r="AZ179" s="13">
        <v>2</v>
      </c>
      <c r="BB179" s="13">
        <v>2</v>
      </c>
      <c r="BD179" s="13">
        <v>1</v>
      </c>
      <c r="BE179" s="13">
        <v>1</v>
      </c>
      <c r="BF179" s="13">
        <v>1</v>
      </c>
      <c r="BG179" s="13">
        <v>3</v>
      </c>
      <c r="BH179" s="17">
        <v>1</v>
      </c>
      <c r="BI179" s="13">
        <v>1</v>
      </c>
      <c r="BJ179" s="13">
        <v>1</v>
      </c>
      <c r="BK179" s="13">
        <v>1</v>
      </c>
      <c r="BL179" s="13">
        <v>2</v>
      </c>
      <c r="BS179" s="13">
        <v>1</v>
      </c>
      <c r="BT179" s="13">
        <v>21</v>
      </c>
      <c r="BU179" s="13">
        <v>1</v>
      </c>
      <c r="BV179" s="13">
        <v>3</v>
      </c>
      <c r="BY179" s="13">
        <v>1</v>
      </c>
      <c r="BZ179" s="13" t="s">
        <v>1151</v>
      </c>
      <c r="CA179" s="18"/>
      <c r="CB179" s="18"/>
      <c r="CC179" s="18"/>
      <c r="CD179" s="18"/>
      <c r="CE179" s="18"/>
      <c r="CF179" s="18"/>
      <c r="CG179" s="18"/>
      <c r="CH179" s="13">
        <v>1</v>
      </c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1</v>
      </c>
      <c r="CW179" s="27"/>
      <c r="CX179" s="22"/>
      <c r="CY179" s="22"/>
      <c r="CZ179" s="22"/>
      <c r="DA179" s="22" t="s">
        <v>192</v>
      </c>
      <c r="DB179" s="22"/>
    </row>
    <row r="180" spans="1:106" s="13" customFormat="1">
      <c r="A180" s="84">
        <v>224</v>
      </c>
      <c r="B180" s="84">
        <v>1</v>
      </c>
      <c r="C180" s="13" t="s">
        <v>1152</v>
      </c>
      <c r="D180" s="13" t="s">
        <v>37</v>
      </c>
      <c r="E180" s="14">
        <v>10621</v>
      </c>
      <c r="F180" s="13" t="s">
        <v>381</v>
      </c>
      <c r="G180" s="13" t="s">
        <v>396</v>
      </c>
      <c r="H180" s="13" t="s">
        <v>381</v>
      </c>
      <c r="I180" s="14">
        <v>36571</v>
      </c>
      <c r="J180" s="15">
        <f t="shared" si="4"/>
        <v>71</v>
      </c>
      <c r="K180" s="14">
        <v>36703</v>
      </c>
      <c r="L180" s="13">
        <v>4</v>
      </c>
      <c r="M180" s="14">
        <v>36938</v>
      </c>
      <c r="N180" s="15">
        <f t="shared" si="5"/>
        <v>12.057494866529774</v>
      </c>
      <c r="O180" s="16">
        <v>2</v>
      </c>
      <c r="Q180" s="13" t="s">
        <v>205</v>
      </c>
      <c r="R180" s="13" t="s">
        <v>190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H180" s="13">
        <v>2</v>
      </c>
      <c r="AI180" s="13">
        <v>3</v>
      </c>
      <c r="AJ180" s="13">
        <v>2</v>
      </c>
      <c r="AK180" s="13">
        <v>2</v>
      </c>
      <c r="AL180" s="13">
        <v>2</v>
      </c>
      <c r="AM180" s="13">
        <v>1</v>
      </c>
      <c r="AN180" s="13">
        <v>2</v>
      </c>
      <c r="AO180" s="13" t="s">
        <v>1097</v>
      </c>
      <c r="AP180" s="13" t="s">
        <v>1153</v>
      </c>
      <c r="AQ180" s="13">
        <v>1</v>
      </c>
      <c r="AR180" s="13">
        <v>1</v>
      </c>
      <c r="AS180" s="13">
        <v>8</v>
      </c>
      <c r="AT180" s="13">
        <v>1</v>
      </c>
      <c r="AU180" s="13">
        <v>0</v>
      </c>
      <c r="AV180" s="13">
        <v>1</v>
      </c>
      <c r="AW180" s="13">
        <v>6</v>
      </c>
      <c r="AX180" s="13">
        <v>1</v>
      </c>
      <c r="AY180" s="13">
        <v>6</v>
      </c>
      <c r="AZ180" s="13">
        <v>2</v>
      </c>
      <c r="BB180" s="13">
        <v>2</v>
      </c>
      <c r="BD180" s="13">
        <v>2</v>
      </c>
      <c r="BF180" s="13">
        <v>1</v>
      </c>
      <c r="BG180" s="13">
        <v>8</v>
      </c>
      <c r="BH180" s="17">
        <v>1</v>
      </c>
      <c r="BI180" s="13">
        <v>1</v>
      </c>
      <c r="BJ180" s="13">
        <v>1</v>
      </c>
      <c r="BK180" s="13">
        <v>1</v>
      </c>
      <c r="BL180" s="13">
        <v>1</v>
      </c>
      <c r="BN180" s="13">
        <v>2</v>
      </c>
      <c r="BQ180" s="13" t="s">
        <v>237</v>
      </c>
      <c r="BR180" s="13" t="s">
        <v>238</v>
      </c>
      <c r="BS180" s="13">
        <v>2</v>
      </c>
      <c r="BT180" s="13">
        <v>86</v>
      </c>
      <c r="BU180" s="13">
        <v>1</v>
      </c>
      <c r="BV180" s="13">
        <v>5</v>
      </c>
      <c r="BW180" s="13">
        <v>1</v>
      </c>
      <c r="BY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1</v>
      </c>
      <c r="CW180" s="27"/>
      <c r="CX180" s="22"/>
      <c r="CY180" s="22"/>
      <c r="CZ180" s="22"/>
      <c r="DA180" s="22" t="s">
        <v>192</v>
      </c>
      <c r="DB180" s="22"/>
    </row>
    <row r="181" spans="1:106" s="13" customFormat="1">
      <c r="A181" s="84">
        <v>225</v>
      </c>
      <c r="B181" s="84">
        <v>5</v>
      </c>
      <c r="C181" s="13" t="s">
        <v>1154</v>
      </c>
      <c r="D181" s="13" t="s">
        <v>36</v>
      </c>
      <c r="E181" s="14">
        <v>16463</v>
      </c>
      <c r="F181" s="13" t="s">
        <v>757</v>
      </c>
      <c r="G181" s="13" t="s">
        <v>757</v>
      </c>
      <c r="H181" s="13" t="s">
        <v>757</v>
      </c>
      <c r="I181" s="14">
        <v>36814</v>
      </c>
      <c r="J181" s="15">
        <f t="shared" si="4"/>
        <v>55</v>
      </c>
      <c r="K181" s="14">
        <v>36823</v>
      </c>
      <c r="L181" s="13">
        <v>4</v>
      </c>
      <c r="M181" s="14">
        <v>37019</v>
      </c>
      <c r="N181" s="15">
        <f t="shared" si="5"/>
        <v>6.7351129363449695</v>
      </c>
      <c r="O181" s="16">
        <v>1</v>
      </c>
      <c r="P181" s="13" t="s">
        <v>1155</v>
      </c>
      <c r="Q181" s="13" t="s">
        <v>1156</v>
      </c>
      <c r="R181" s="13" t="s">
        <v>190</v>
      </c>
      <c r="S181" s="13">
        <v>1</v>
      </c>
      <c r="T181" s="13">
        <v>1</v>
      </c>
      <c r="U181" s="13">
        <v>2</v>
      </c>
      <c r="W181" s="13" t="s">
        <v>1157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P181" s="13" t="s">
        <v>1158</v>
      </c>
      <c r="AQ181" s="13">
        <v>1</v>
      </c>
      <c r="AR181" s="13">
        <v>1</v>
      </c>
      <c r="AS181" s="13">
        <v>0</v>
      </c>
      <c r="AT181" s="13">
        <v>1</v>
      </c>
      <c r="AU181" s="13">
        <v>1</v>
      </c>
      <c r="AV181" s="13">
        <v>1</v>
      </c>
      <c r="AW181" s="13">
        <v>0</v>
      </c>
      <c r="AX181" s="13">
        <v>2</v>
      </c>
      <c r="AZ181" s="13">
        <v>1</v>
      </c>
      <c r="BA181" s="13">
        <v>0</v>
      </c>
      <c r="BB181" s="13">
        <v>3</v>
      </c>
      <c r="BD181" s="13">
        <v>1</v>
      </c>
      <c r="BE181" s="13">
        <v>0</v>
      </c>
      <c r="BF181" s="13">
        <v>1</v>
      </c>
      <c r="BG181" s="13">
        <v>1</v>
      </c>
      <c r="BH181" s="17">
        <v>1</v>
      </c>
      <c r="BI181" s="13">
        <v>1</v>
      </c>
      <c r="BJ181" s="13">
        <v>1</v>
      </c>
      <c r="BK181" s="13">
        <v>2</v>
      </c>
      <c r="BL181" s="13">
        <v>1</v>
      </c>
      <c r="BN181" s="13">
        <v>1</v>
      </c>
      <c r="BO181" s="13" t="s">
        <v>1159</v>
      </c>
      <c r="BP181" s="13">
        <v>200</v>
      </c>
      <c r="BQ181" s="13" t="s">
        <v>237</v>
      </c>
      <c r="BR181" s="13" t="s">
        <v>238</v>
      </c>
      <c r="BS181" s="13">
        <v>1</v>
      </c>
      <c r="BT181" s="13">
        <v>35</v>
      </c>
      <c r="BU181" s="13">
        <v>1</v>
      </c>
      <c r="BV181" s="13">
        <v>1</v>
      </c>
      <c r="BW181" s="13">
        <v>2</v>
      </c>
      <c r="BX181" s="13">
        <v>16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1</v>
      </c>
      <c r="CW181" s="27"/>
      <c r="CX181" s="22"/>
      <c r="CY181" s="22"/>
      <c r="CZ181" s="22"/>
      <c r="DA181" s="22" t="s">
        <v>192</v>
      </c>
      <c r="DB181" s="22"/>
    </row>
    <row r="182" spans="1:106" s="13" customFormat="1">
      <c r="A182" s="84">
        <v>226</v>
      </c>
      <c r="B182" s="84">
        <v>1</v>
      </c>
      <c r="C182" s="13" t="s">
        <v>1160</v>
      </c>
      <c r="D182" s="13" t="s">
        <v>36</v>
      </c>
      <c r="E182" s="14">
        <v>10082</v>
      </c>
      <c r="F182" s="13" t="s">
        <v>264</v>
      </c>
      <c r="G182" s="13" t="s">
        <v>264</v>
      </c>
      <c r="H182" s="13" t="s">
        <v>264</v>
      </c>
      <c r="I182" s="14">
        <v>36571</v>
      </c>
      <c r="J182" s="15">
        <f t="shared" si="4"/>
        <v>72</v>
      </c>
      <c r="K182" s="14">
        <v>36606</v>
      </c>
      <c r="L182" s="13">
        <v>4</v>
      </c>
      <c r="M182" s="14">
        <v>37159</v>
      </c>
      <c r="N182" s="15">
        <f t="shared" si="5"/>
        <v>19.318275154004105</v>
      </c>
      <c r="O182" s="16">
        <v>3</v>
      </c>
      <c r="Q182" s="13" t="s">
        <v>1161</v>
      </c>
      <c r="R182" s="13" t="s">
        <v>42</v>
      </c>
      <c r="S182" s="13">
        <v>2</v>
      </c>
      <c r="T182" s="13">
        <v>2</v>
      </c>
      <c r="U182" s="13">
        <v>2</v>
      </c>
      <c r="X182" s="13">
        <v>2</v>
      </c>
      <c r="Y182" s="13">
        <v>2</v>
      </c>
      <c r="AH182" s="13">
        <v>2</v>
      </c>
      <c r="AJ182" s="13">
        <v>2</v>
      </c>
      <c r="AK182" s="13">
        <v>3</v>
      </c>
      <c r="AL182" s="13">
        <v>3</v>
      </c>
      <c r="AM182" s="13">
        <v>2</v>
      </c>
      <c r="AN182" s="13">
        <v>2</v>
      </c>
      <c r="AP182" s="13" t="s">
        <v>1162</v>
      </c>
      <c r="AQ182" s="13">
        <v>1</v>
      </c>
      <c r="AR182" s="13">
        <v>1</v>
      </c>
      <c r="AS182" s="13">
        <v>1</v>
      </c>
      <c r="AT182" s="13">
        <v>1</v>
      </c>
      <c r="AU182" s="13">
        <v>0</v>
      </c>
      <c r="AV182" s="13">
        <v>2</v>
      </c>
      <c r="AX182" s="13">
        <v>2</v>
      </c>
      <c r="AZ182" s="13">
        <v>3</v>
      </c>
      <c r="BB182" s="13">
        <v>2</v>
      </c>
      <c r="BD182" s="13">
        <v>1</v>
      </c>
      <c r="BE182" s="13">
        <v>0</v>
      </c>
      <c r="BF182" s="13">
        <v>1</v>
      </c>
      <c r="BG182" s="13">
        <v>2</v>
      </c>
      <c r="BH182" s="17">
        <v>1</v>
      </c>
      <c r="BI182" s="13">
        <v>1</v>
      </c>
      <c r="BJ182" s="13">
        <v>1</v>
      </c>
      <c r="BL182" s="13">
        <v>1</v>
      </c>
      <c r="BQ182" s="13" t="s">
        <v>1163</v>
      </c>
      <c r="BR182" s="13" t="s">
        <v>671</v>
      </c>
      <c r="CA182" s="18"/>
      <c r="CB182" s="18"/>
      <c r="CC182" s="18"/>
      <c r="CD182" s="18"/>
      <c r="CE182" s="18"/>
      <c r="CF182" s="18"/>
      <c r="CG182" s="18"/>
      <c r="CH182" s="13">
        <v>1</v>
      </c>
      <c r="CI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W182" s="27"/>
      <c r="CX182" s="22"/>
      <c r="CY182" s="22"/>
      <c r="CZ182" s="22"/>
      <c r="DA182" s="22" t="s">
        <v>192</v>
      </c>
      <c r="DB182" s="22"/>
    </row>
    <row r="183" spans="1:106" s="13" customFormat="1">
      <c r="A183" s="84">
        <v>227</v>
      </c>
      <c r="B183" s="84">
        <v>1</v>
      </c>
      <c r="C183" s="13" t="s">
        <v>1106</v>
      </c>
      <c r="D183" s="13" t="s">
        <v>37</v>
      </c>
      <c r="E183" s="14">
        <v>8677</v>
      </c>
      <c r="F183" s="13" t="s">
        <v>264</v>
      </c>
      <c r="G183" s="13" t="s">
        <v>264</v>
      </c>
      <c r="H183" s="13" t="s">
        <v>264</v>
      </c>
      <c r="I183" s="14">
        <v>36571</v>
      </c>
      <c r="J183" s="15">
        <f t="shared" si="4"/>
        <v>76</v>
      </c>
      <c r="K183" s="14">
        <v>36640</v>
      </c>
      <c r="L183" s="13">
        <v>4</v>
      </c>
      <c r="M183" s="14">
        <v>36834</v>
      </c>
      <c r="N183" s="15">
        <f t="shared" si="5"/>
        <v>8.640657084188911</v>
      </c>
      <c r="O183" s="16">
        <v>2</v>
      </c>
      <c r="Q183" s="13" t="s">
        <v>1164</v>
      </c>
      <c r="R183" s="13" t="s">
        <v>1165</v>
      </c>
      <c r="S183" s="13">
        <v>2</v>
      </c>
      <c r="T183" s="13">
        <v>2</v>
      </c>
      <c r="U183" s="13">
        <v>3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J183" s="13">
        <v>2</v>
      </c>
      <c r="AK183" s="13">
        <v>3</v>
      </c>
      <c r="AL183" s="13">
        <v>3</v>
      </c>
      <c r="AM183" s="13">
        <v>3</v>
      </c>
      <c r="AN183" s="13">
        <v>2</v>
      </c>
      <c r="AP183" s="13" t="s">
        <v>1166</v>
      </c>
      <c r="AQ183" s="13">
        <v>1</v>
      </c>
      <c r="AR183" s="13">
        <v>1</v>
      </c>
      <c r="AS183" s="13">
        <v>3</v>
      </c>
      <c r="AT183" s="13">
        <v>1</v>
      </c>
      <c r="AU183" s="13">
        <v>0</v>
      </c>
      <c r="AV183" s="13">
        <v>1</v>
      </c>
      <c r="AW183" s="13">
        <v>2</v>
      </c>
      <c r="AX183" s="13">
        <v>1</v>
      </c>
      <c r="AY183" s="13">
        <v>2</v>
      </c>
      <c r="AZ183" s="13">
        <v>3</v>
      </c>
      <c r="BB183" s="13">
        <v>1</v>
      </c>
      <c r="BC183" s="13">
        <v>0</v>
      </c>
      <c r="BD183" s="13">
        <v>3</v>
      </c>
      <c r="BF183" s="13">
        <v>1</v>
      </c>
      <c r="BG183" s="13">
        <v>3</v>
      </c>
      <c r="BH183" s="17">
        <v>1</v>
      </c>
      <c r="BI183" s="13">
        <v>1</v>
      </c>
      <c r="BJ183" s="13">
        <v>1</v>
      </c>
      <c r="BK183" s="13">
        <v>1</v>
      </c>
      <c r="BL183" s="13">
        <v>2</v>
      </c>
      <c r="BS183" s="13">
        <v>2</v>
      </c>
      <c r="BT183" s="13">
        <v>66</v>
      </c>
      <c r="BU183" s="13">
        <v>1</v>
      </c>
      <c r="BW183" s="13">
        <v>2</v>
      </c>
      <c r="BX183" s="13">
        <v>26</v>
      </c>
      <c r="CA183" s="18"/>
      <c r="CB183" s="18"/>
      <c r="CC183" s="18"/>
      <c r="CD183" s="18"/>
      <c r="CE183" s="18"/>
      <c r="CF183" s="18"/>
      <c r="CG183" s="18"/>
      <c r="CH183" s="13">
        <v>2</v>
      </c>
      <c r="CI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W183" s="27" t="s">
        <v>1167</v>
      </c>
      <c r="CX183" s="22" t="s">
        <v>1168</v>
      </c>
      <c r="CY183" s="22" t="s">
        <v>1169</v>
      </c>
      <c r="CZ183" s="22"/>
      <c r="DA183" s="22" t="s">
        <v>1170</v>
      </c>
      <c r="DB183" s="22"/>
    </row>
    <row r="184" spans="1:106" s="13" customFormat="1">
      <c r="A184" s="84">
        <v>228</v>
      </c>
      <c r="B184" s="84">
        <v>1</v>
      </c>
      <c r="C184" s="13" t="s">
        <v>1171</v>
      </c>
      <c r="D184" s="13" t="s">
        <v>36</v>
      </c>
      <c r="E184" s="14">
        <v>11591</v>
      </c>
      <c r="F184" s="13" t="s">
        <v>370</v>
      </c>
      <c r="G184" s="13" t="s">
        <v>264</v>
      </c>
      <c r="H184" s="13" t="s">
        <v>264</v>
      </c>
      <c r="I184" s="14">
        <v>36661</v>
      </c>
      <c r="J184" s="15">
        <f t="shared" si="4"/>
        <v>68</v>
      </c>
      <c r="K184" s="14">
        <v>36711</v>
      </c>
      <c r="L184" s="13">
        <v>4</v>
      </c>
      <c r="M184" s="14">
        <v>37218</v>
      </c>
      <c r="N184" s="15">
        <f t="shared" si="5"/>
        <v>18.299794661190965</v>
      </c>
      <c r="O184" s="16">
        <v>2</v>
      </c>
      <c r="Q184" s="13" t="s">
        <v>1172</v>
      </c>
      <c r="R184" s="13" t="s">
        <v>266</v>
      </c>
      <c r="S184" s="13">
        <v>2</v>
      </c>
      <c r="T184" s="13">
        <v>2</v>
      </c>
      <c r="U184" s="13">
        <v>2</v>
      </c>
      <c r="X184" s="13">
        <v>1</v>
      </c>
      <c r="Y184" s="13">
        <v>2</v>
      </c>
      <c r="AF184" s="13">
        <v>1</v>
      </c>
      <c r="AG184" s="13">
        <v>1</v>
      </c>
      <c r="AH184" s="13">
        <v>2</v>
      </c>
      <c r="AJ184" s="13">
        <v>1</v>
      </c>
      <c r="AK184" s="13">
        <v>2</v>
      </c>
      <c r="AL184" s="13">
        <v>1</v>
      </c>
      <c r="AM184" s="13">
        <v>1</v>
      </c>
      <c r="AN184" s="13">
        <v>2</v>
      </c>
      <c r="AO184" s="13" t="s">
        <v>1173</v>
      </c>
      <c r="AP184" s="13" t="s">
        <v>1174</v>
      </c>
      <c r="AQ184" s="13">
        <v>1</v>
      </c>
      <c r="AR184" s="13">
        <v>1</v>
      </c>
      <c r="AS184" s="13">
        <v>2</v>
      </c>
      <c r="AT184" s="13">
        <v>1</v>
      </c>
      <c r="AU184" s="13">
        <v>0</v>
      </c>
      <c r="AV184" s="13">
        <v>1</v>
      </c>
      <c r="AW184" s="13">
        <v>2</v>
      </c>
      <c r="AX184" s="13">
        <v>1</v>
      </c>
      <c r="AY184" s="13">
        <v>2</v>
      </c>
      <c r="AZ184" s="13">
        <v>3</v>
      </c>
      <c r="BB184" s="13">
        <v>1</v>
      </c>
      <c r="BC184" s="13">
        <v>0</v>
      </c>
      <c r="BD184" s="13">
        <v>1</v>
      </c>
      <c r="BE184" s="13">
        <v>0</v>
      </c>
      <c r="BF184" s="13">
        <v>1</v>
      </c>
      <c r="BG184" s="13">
        <v>2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Q184" s="13" t="s">
        <v>270</v>
      </c>
      <c r="BR184" s="13" t="s">
        <v>271</v>
      </c>
      <c r="BS184" s="13">
        <v>1</v>
      </c>
      <c r="BT184" s="13">
        <v>41</v>
      </c>
      <c r="BU184" s="13">
        <v>1</v>
      </c>
      <c r="BV184" s="13">
        <v>0</v>
      </c>
      <c r="CA184" s="18"/>
      <c r="CB184" s="18"/>
      <c r="CC184" s="18"/>
      <c r="CD184" s="18"/>
      <c r="CE184" s="18"/>
      <c r="CF184" s="18"/>
      <c r="CG184" s="18"/>
      <c r="CH184" s="13">
        <v>2</v>
      </c>
      <c r="CI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W184" s="27"/>
      <c r="CX184" s="22"/>
      <c r="CY184" s="22"/>
      <c r="CZ184" s="22"/>
      <c r="DA184" s="22" t="s">
        <v>192</v>
      </c>
      <c r="DB184" s="22"/>
    </row>
    <row r="185" spans="1:106" s="13" customFormat="1">
      <c r="A185" s="84">
        <v>229</v>
      </c>
      <c r="B185" s="84">
        <v>1</v>
      </c>
      <c r="C185" s="13" t="s">
        <v>1175</v>
      </c>
      <c r="D185" s="13" t="s">
        <v>36</v>
      </c>
      <c r="E185" s="14">
        <v>18024</v>
      </c>
      <c r="F185" s="13" t="s">
        <v>264</v>
      </c>
      <c r="G185" s="13" t="s">
        <v>264</v>
      </c>
      <c r="H185" s="13" t="s">
        <v>264</v>
      </c>
      <c r="I185" s="14">
        <v>36631</v>
      </c>
      <c r="J185" s="15">
        <f t="shared" si="4"/>
        <v>50</v>
      </c>
      <c r="K185" s="14">
        <v>36665</v>
      </c>
      <c r="L185" s="13">
        <v>4</v>
      </c>
      <c r="M185" s="14">
        <v>37304</v>
      </c>
      <c r="N185" s="15">
        <f t="shared" si="5"/>
        <v>22.11088295687885</v>
      </c>
      <c r="O185" s="16">
        <v>2</v>
      </c>
      <c r="Q185" s="13" t="s">
        <v>323</v>
      </c>
      <c r="R185" s="13" t="s">
        <v>42</v>
      </c>
      <c r="S185" s="13">
        <v>2</v>
      </c>
      <c r="T185" s="13">
        <v>2</v>
      </c>
      <c r="U185" s="13">
        <v>3</v>
      </c>
      <c r="X185" s="13">
        <v>2</v>
      </c>
      <c r="Y185" s="13">
        <v>2</v>
      </c>
      <c r="AH185" s="13">
        <v>2</v>
      </c>
      <c r="AJ185" s="13">
        <v>2</v>
      </c>
      <c r="AK185" s="13">
        <v>3</v>
      </c>
      <c r="AL185" s="13">
        <v>3</v>
      </c>
      <c r="AM185" s="13">
        <v>2</v>
      </c>
      <c r="AN185" s="13">
        <v>1</v>
      </c>
      <c r="AP185" s="13" t="s">
        <v>1176</v>
      </c>
      <c r="AQ185" s="13">
        <v>1</v>
      </c>
      <c r="AR185" s="13">
        <v>1</v>
      </c>
      <c r="AS185" s="13">
        <v>2</v>
      </c>
      <c r="AT185" s="13">
        <v>1</v>
      </c>
      <c r="AU185" s="13">
        <v>2</v>
      </c>
      <c r="AV185" s="13">
        <v>1</v>
      </c>
      <c r="AW185" s="13">
        <v>2</v>
      </c>
      <c r="AX185" s="13">
        <v>1</v>
      </c>
      <c r="AY185" s="13">
        <v>2</v>
      </c>
      <c r="AZ185" s="13">
        <v>1</v>
      </c>
      <c r="BA185" s="13">
        <v>1</v>
      </c>
      <c r="BB185" s="13">
        <v>1</v>
      </c>
      <c r="BC185" s="13">
        <v>0</v>
      </c>
      <c r="BD185" s="13">
        <v>1</v>
      </c>
      <c r="BE185" s="13">
        <v>1</v>
      </c>
      <c r="BF185" s="13">
        <v>1</v>
      </c>
      <c r="BG185" s="13">
        <v>7</v>
      </c>
      <c r="BH185" s="17">
        <v>1</v>
      </c>
      <c r="BI185" s="13">
        <v>1</v>
      </c>
      <c r="BJ185" s="13">
        <v>1</v>
      </c>
      <c r="BK185" s="13">
        <v>1</v>
      </c>
      <c r="BL185" s="13">
        <v>2</v>
      </c>
      <c r="BS185" s="13">
        <v>1</v>
      </c>
      <c r="BT185" s="13">
        <v>23</v>
      </c>
      <c r="BU185" s="13">
        <v>1</v>
      </c>
      <c r="BV185" s="13">
        <v>1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W185" s="27" t="s">
        <v>1177</v>
      </c>
      <c r="CX185" s="22" t="s">
        <v>1178</v>
      </c>
      <c r="CY185" s="22" t="s">
        <v>1179</v>
      </c>
      <c r="CZ185" s="22"/>
      <c r="DA185" s="22" t="s">
        <v>1181</v>
      </c>
      <c r="DB185" s="22"/>
    </row>
    <row r="186" spans="1:106" s="13" customFormat="1">
      <c r="A186" s="84">
        <v>230</v>
      </c>
      <c r="B186" s="84">
        <v>1</v>
      </c>
      <c r="C186" s="13" t="s">
        <v>1182</v>
      </c>
      <c r="D186" s="13" t="s">
        <v>37</v>
      </c>
      <c r="E186" s="14">
        <v>10645</v>
      </c>
      <c r="F186" s="13" t="s">
        <v>264</v>
      </c>
      <c r="G186" s="13" t="s">
        <v>264</v>
      </c>
      <c r="H186" s="13" t="s">
        <v>264</v>
      </c>
      <c r="I186" s="14">
        <v>36875</v>
      </c>
      <c r="J186" s="15">
        <f t="shared" si="4"/>
        <v>71</v>
      </c>
      <c r="K186" s="14">
        <v>36902</v>
      </c>
      <c r="L186" s="13">
        <v>4</v>
      </c>
      <c r="M186" s="14">
        <v>37040</v>
      </c>
      <c r="N186" s="15">
        <f t="shared" si="5"/>
        <v>5.420944558521561</v>
      </c>
      <c r="O186" s="16">
        <v>2</v>
      </c>
      <c r="Q186" s="13" t="s">
        <v>1183</v>
      </c>
      <c r="R186" s="13" t="s">
        <v>266</v>
      </c>
      <c r="S186" s="13">
        <v>2</v>
      </c>
      <c r="T186" s="13">
        <v>2</v>
      </c>
      <c r="U186" s="13">
        <v>2</v>
      </c>
      <c r="X186" s="13">
        <v>1</v>
      </c>
      <c r="Y186" s="13">
        <v>2</v>
      </c>
      <c r="AH186" s="13">
        <v>1</v>
      </c>
      <c r="AJ186" s="13">
        <v>2</v>
      </c>
      <c r="AK186" s="13">
        <v>3</v>
      </c>
      <c r="AL186" s="13">
        <v>3</v>
      </c>
      <c r="AM186" s="13">
        <v>3</v>
      </c>
      <c r="AN186" s="13">
        <v>1</v>
      </c>
      <c r="AO186" s="13" t="s">
        <v>1184</v>
      </c>
      <c r="AP186" s="13" t="s">
        <v>1185</v>
      </c>
      <c r="AQ186" s="13">
        <v>1</v>
      </c>
      <c r="AR186" s="13">
        <v>1</v>
      </c>
      <c r="AS186" s="13">
        <v>1</v>
      </c>
      <c r="AT186" s="13">
        <v>1</v>
      </c>
      <c r="AU186" s="13">
        <v>0</v>
      </c>
      <c r="AV186" s="13">
        <v>1</v>
      </c>
      <c r="AW186" s="13">
        <v>1</v>
      </c>
      <c r="AX186" s="13">
        <v>2</v>
      </c>
      <c r="AZ186" s="13">
        <v>2</v>
      </c>
      <c r="BB186" s="13">
        <v>1</v>
      </c>
      <c r="BC186" s="13">
        <v>0</v>
      </c>
      <c r="BD186" s="13">
        <v>1</v>
      </c>
      <c r="BE186" s="13">
        <v>1</v>
      </c>
      <c r="BF186" s="13">
        <v>1</v>
      </c>
      <c r="BG186" s="13">
        <v>2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28</v>
      </c>
      <c r="BU186" s="13">
        <v>1</v>
      </c>
      <c r="BV186" s="13">
        <v>3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W186" s="27"/>
      <c r="CX186" s="22"/>
      <c r="CY186" s="22"/>
      <c r="CZ186" s="22"/>
      <c r="DA186" s="22" t="s">
        <v>192</v>
      </c>
      <c r="DB186" s="22"/>
    </row>
    <row r="187" spans="1:106" s="13" customFormat="1">
      <c r="A187" s="84">
        <v>231</v>
      </c>
      <c r="B187" s="84">
        <v>1</v>
      </c>
      <c r="C187" s="13" t="s">
        <v>1186</v>
      </c>
      <c r="D187" s="13" t="s">
        <v>37</v>
      </c>
      <c r="E187" s="14">
        <v>15149</v>
      </c>
      <c r="F187" s="13" t="s">
        <v>214</v>
      </c>
      <c r="G187" s="13" t="s">
        <v>214</v>
      </c>
      <c r="H187" s="13" t="s">
        <v>214</v>
      </c>
      <c r="I187" s="14">
        <v>36784</v>
      </c>
      <c r="J187" s="15">
        <f t="shared" si="4"/>
        <v>59</v>
      </c>
      <c r="K187" s="14">
        <v>36854</v>
      </c>
      <c r="L187" s="13">
        <v>4</v>
      </c>
      <c r="M187" s="14">
        <v>37262</v>
      </c>
      <c r="N187" s="15">
        <f t="shared" si="5"/>
        <v>15.704312114989733</v>
      </c>
      <c r="O187" s="16">
        <v>2</v>
      </c>
      <c r="Q187" s="13" t="s">
        <v>1187</v>
      </c>
      <c r="R187" s="13" t="s">
        <v>190</v>
      </c>
      <c r="S187" s="13">
        <v>2</v>
      </c>
      <c r="T187" s="13">
        <v>2</v>
      </c>
      <c r="U187" s="13">
        <v>2</v>
      </c>
      <c r="X187" s="13">
        <v>2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2</v>
      </c>
      <c r="AH187" s="13">
        <v>2</v>
      </c>
      <c r="AI187" s="13">
        <v>2</v>
      </c>
      <c r="AJ187" s="13">
        <v>2</v>
      </c>
      <c r="AK187" s="13">
        <v>2</v>
      </c>
      <c r="AL187" s="13">
        <v>2</v>
      </c>
      <c r="AM187" s="13">
        <v>2</v>
      </c>
      <c r="AN187" s="13">
        <v>2</v>
      </c>
      <c r="AQ187" s="13">
        <v>1</v>
      </c>
      <c r="AR187" s="13">
        <v>1</v>
      </c>
      <c r="AS187" s="13">
        <v>1</v>
      </c>
      <c r="AT187" s="13">
        <v>1</v>
      </c>
      <c r="AU187" s="13">
        <v>0</v>
      </c>
      <c r="AV187" s="13">
        <v>1</v>
      </c>
      <c r="AW187" s="13">
        <v>1</v>
      </c>
      <c r="AX187" s="13">
        <v>1</v>
      </c>
      <c r="AY187" s="13">
        <v>1</v>
      </c>
      <c r="AZ187" s="13">
        <v>1</v>
      </c>
      <c r="BA187" s="13">
        <v>1</v>
      </c>
      <c r="BB187" s="13">
        <v>2</v>
      </c>
      <c r="BD187" s="13">
        <v>2</v>
      </c>
      <c r="BF187" s="13">
        <v>1</v>
      </c>
      <c r="BG187" s="13">
        <v>1</v>
      </c>
      <c r="BH187" s="17">
        <v>1</v>
      </c>
      <c r="BI187" s="13">
        <v>1</v>
      </c>
      <c r="BJ187" s="13">
        <v>1</v>
      </c>
      <c r="BK187" s="13">
        <v>1</v>
      </c>
      <c r="BL187" s="13">
        <v>2</v>
      </c>
      <c r="BS187" s="13">
        <v>1</v>
      </c>
      <c r="BT187" s="13">
        <v>74</v>
      </c>
      <c r="BU187" s="13">
        <v>2</v>
      </c>
      <c r="BV187" s="13">
        <v>25</v>
      </c>
      <c r="BW187" s="13">
        <v>1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27" t="s">
        <v>1188</v>
      </c>
      <c r="CX187" s="22" t="s">
        <v>1189</v>
      </c>
      <c r="CY187" s="22" t="s">
        <v>1190</v>
      </c>
      <c r="CZ187" s="22"/>
      <c r="DA187" s="22" t="s">
        <v>1192</v>
      </c>
      <c r="DB187" s="22"/>
    </row>
    <row r="188" spans="1:106" s="13" customFormat="1">
      <c r="A188" s="84">
        <v>233</v>
      </c>
      <c r="B188" s="84">
        <v>1</v>
      </c>
      <c r="C188" s="13" t="s">
        <v>591</v>
      </c>
      <c r="D188" s="13" t="s">
        <v>36</v>
      </c>
      <c r="E188" s="14">
        <v>15421</v>
      </c>
      <c r="F188" s="13" t="s">
        <v>957</v>
      </c>
      <c r="G188" s="13" t="s">
        <v>214</v>
      </c>
      <c r="H188" s="13" t="s">
        <v>214</v>
      </c>
      <c r="I188" s="14">
        <v>36753</v>
      </c>
      <c r="J188" s="15">
        <f t="shared" si="4"/>
        <v>58</v>
      </c>
      <c r="K188" s="14">
        <v>36845</v>
      </c>
      <c r="L188" s="13">
        <v>4</v>
      </c>
      <c r="M188" s="14">
        <v>37550</v>
      </c>
      <c r="N188" s="15">
        <f t="shared" si="5"/>
        <v>26.184804928131417</v>
      </c>
      <c r="O188" s="16">
        <v>2</v>
      </c>
      <c r="Q188" s="13" t="s">
        <v>39</v>
      </c>
      <c r="R188" s="13" t="s">
        <v>42</v>
      </c>
      <c r="S188" s="13">
        <v>2</v>
      </c>
      <c r="T188" s="13">
        <v>2</v>
      </c>
      <c r="U188" s="13">
        <v>2</v>
      </c>
      <c r="X188" s="13">
        <v>2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2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3</v>
      </c>
      <c r="AP188" s="13" t="s">
        <v>1193</v>
      </c>
      <c r="AQ188" s="13">
        <v>1</v>
      </c>
      <c r="AR188" s="13">
        <v>1</v>
      </c>
      <c r="AS188" s="13">
        <v>2</v>
      </c>
      <c r="AT188" s="13">
        <v>1</v>
      </c>
      <c r="AU188" s="13">
        <v>1</v>
      </c>
      <c r="AV188" s="13">
        <v>1</v>
      </c>
      <c r="AW188" s="13">
        <v>1</v>
      </c>
      <c r="AX188" s="13">
        <v>1</v>
      </c>
      <c r="AY188" s="13">
        <v>1</v>
      </c>
      <c r="AZ188" s="13">
        <v>3</v>
      </c>
      <c r="BB188" s="13">
        <v>1</v>
      </c>
      <c r="BC188" s="13">
        <v>0</v>
      </c>
      <c r="BD188" s="13">
        <v>3</v>
      </c>
      <c r="BF188" s="13">
        <v>1</v>
      </c>
      <c r="BG188" s="13">
        <v>2</v>
      </c>
      <c r="BH188" s="17">
        <v>1</v>
      </c>
      <c r="BI188" s="13">
        <v>1</v>
      </c>
      <c r="BJ188" s="13">
        <v>1</v>
      </c>
      <c r="BK188" s="13">
        <v>1</v>
      </c>
      <c r="BL188" s="13">
        <v>1</v>
      </c>
      <c r="BN188" s="13">
        <v>2</v>
      </c>
      <c r="BQ188" s="13" t="s">
        <v>670</v>
      </c>
      <c r="BR188" s="13" t="s">
        <v>671</v>
      </c>
      <c r="BU188" s="13">
        <v>1</v>
      </c>
      <c r="BW188" s="13">
        <v>2</v>
      </c>
      <c r="BX188" s="13">
        <v>140</v>
      </c>
      <c r="BY188" s="13">
        <v>2</v>
      </c>
      <c r="BZ188" s="24" t="s">
        <v>1194</v>
      </c>
      <c r="CA188" s="25"/>
      <c r="CB188" s="25"/>
      <c r="CC188" s="18"/>
      <c r="CD188" s="25"/>
      <c r="CE188" s="25"/>
      <c r="CF188" s="25"/>
      <c r="CG188" s="25"/>
      <c r="CH188" s="13">
        <v>2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27" t="s">
        <v>223</v>
      </c>
      <c r="CX188" s="22" t="s">
        <v>1195</v>
      </c>
      <c r="CY188" s="22" t="s">
        <v>1196</v>
      </c>
      <c r="CZ188" s="22"/>
      <c r="DA188" s="22" t="s">
        <v>1197</v>
      </c>
      <c r="DB188" s="22"/>
    </row>
    <row r="189" spans="1:106" s="13" customFormat="1">
      <c r="A189" s="84">
        <v>234</v>
      </c>
      <c r="B189" s="84">
        <v>1</v>
      </c>
      <c r="C189" s="13" t="s">
        <v>1198</v>
      </c>
      <c r="D189" s="13" t="s">
        <v>37</v>
      </c>
      <c r="E189" s="14">
        <v>7148</v>
      </c>
      <c r="G189" s="13" t="s">
        <v>214</v>
      </c>
      <c r="H189" s="13" t="s">
        <v>214</v>
      </c>
      <c r="I189" s="14">
        <v>36631</v>
      </c>
      <c r="J189" s="15">
        <f t="shared" si="4"/>
        <v>80</v>
      </c>
      <c r="K189" s="14">
        <v>36676</v>
      </c>
      <c r="L189" s="13">
        <v>4</v>
      </c>
      <c r="M189" s="14">
        <v>36808</v>
      </c>
      <c r="N189" s="15">
        <f t="shared" si="5"/>
        <v>5.8151950718685832</v>
      </c>
      <c r="O189" s="16">
        <v>2</v>
      </c>
      <c r="Q189" s="13" t="s">
        <v>39</v>
      </c>
      <c r="R189" s="13" t="s">
        <v>190</v>
      </c>
      <c r="S189" s="13">
        <v>2</v>
      </c>
      <c r="T189" s="13">
        <v>2</v>
      </c>
      <c r="X189" s="13">
        <v>3</v>
      </c>
      <c r="Y189" s="13">
        <v>2</v>
      </c>
      <c r="AC189" s="13">
        <v>2</v>
      </c>
      <c r="AD189" s="13">
        <v>2</v>
      </c>
      <c r="AE189" s="13">
        <v>2</v>
      </c>
      <c r="AG189" s="13">
        <v>3</v>
      </c>
      <c r="AH189" s="13">
        <v>2</v>
      </c>
      <c r="AI189" s="13">
        <v>3</v>
      </c>
      <c r="AJ189" s="13">
        <v>2</v>
      </c>
      <c r="AK189" s="13">
        <v>3</v>
      </c>
      <c r="AL189" s="13">
        <v>3</v>
      </c>
      <c r="AM189" s="13">
        <v>3</v>
      </c>
      <c r="AN189" s="13">
        <v>1</v>
      </c>
      <c r="AP189" s="13" t="s">
        <v>1199</v>
      </c>
      <c r="AQ189" s="13">
        <v>1</v>
      </c>
      <c r="AR189" s="13">
        <v>1</v>
      </c>
      <c r="AS189" s="13">
        <v>2</v>
      </c>
      <c r="AT189" s="13">
        <v>1</v>
      </c>
      <c r="AU189" s="13">
        <v>0</v>
      </c>
      <c r="AV189" s="13">
        <v>1</v>
      </c>
      <c r="AW189" s="13">
        <v>1</v>
      </c>
      <c r="AX189" s="13">
        <v>1</v>
      </c>
      <c r="AY189" s="13">
        <v>1</v>
      </c>
      <c r="AZ189" s="13">
        <v>3</v>
      </c>
      <c r="BB189" s="13">
        <v>1</v>
      </c>
      <c r="BC189" s="13">
        <v>1</v>
      </c>
      <c r="BD189" s="13">
        <v>3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K189" s="13">
        <v>1</v>
      </c>
      <c r="BL189" s="13">
        <v>2</v>
      </c>
      <c r="BS189" s="13">
        <v>2</v>
      </c>
      <c r="BT189" s="13">
        <v>84</v>
      </c>
      <c r="BU189" s="13">
        <v>1</v>
      </c>
      <c r="BV189" s="13">
        <v>1</v>
      </c>
      <c r="CA189" s="18"/>
      <c r="CB189" s="18"/>
      <c r="CC189" s="18"/>
      <c r="CD189" s="18"/>
      <c r="CE189" s="18"/>
      <c r="CF189" s="18"/>
      <c r="CG189" s="18"/>
      <c r="CH189" s="13">
        <v>2</v>
      </c>
      <c r="CI189" s="13">
        <v>1</v>
      </c>
      <c r="CJ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T189" s="13">
        <v>1</v>
      </c>
      <c r="CW189" s="27"/>
      <c r="CX189" s="22"/>
      <c r="CY189" s="22"/>
      <c r="CZ189" s="22"/>
      <c r="DA189" s="22" t="s">
        <v>192</v>
      </c>
      <c r="DB189" s="22"/>
    </row>
    <row r="190" spans="1:106" s="13" customFormat="1">
      <c r="A190" s="84">
        <v>235</v>
      </c>
      <c r="B190" s="84">
        <v>5</v>
      </c>
      <c r="C190" s="13" t="s">
        <v>438</v>
      </c>
      <c r="D190" s="13" t="s">
        <v>37</v>
      </c>
      <c r="E190" s="14">
        <v>13035</v>
      </c>
      <c r="F190" s="13" t="s">
        <v>214</v>
      </c>
      <c r="G190" s="13" t="s">
        <v>214</v>
      </c>
      <c r="H190" s="13" t="s">
        <v>214</v>
      </c>
      <c r="I190" s="14">
        <v>36671</v>
      </c>
      <c r="J190" s="15">
        <f t="shared" si="4"/>
        <v>64</v>
      </c>
      <c r="K190" s="14">
        <v>36725</v>
      </c>
      <c r="L190" s="13">
        <v>4</v>
      </c>
      <c r="M190" s="14">
        <v>36840</v>
      </c>
      <c r="N190" s="15">
        <f t="shared" si="5"/>
        <v>5.5523613963039011</v>
      </c>
      <c r="O190" s="16">
        <v>1</v>
      </c>
      <c r="P190" s="13" t="s">
        <v>1200</v>
      </c>
      <c r="Q190" s="13" t="s">
        <v>1201</v>
      </c>
      <c r="R190" s="13" t="s">
        <v>190</v>
      </c>
      <c r="S190" s="13">
        <v>2</v>
      </c>
      <c r="T190" s="13">
        <v>2</v>
      </c>
      <c r="U190" s="13">
        <v>2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I190" s="13">
        <v>3</v>
      </c>
      <c r="AJ190" s="13">
        <v>2</v>
      </c>
      <c r="AK190" s="13">
        <v>3</v>
      </c>
      <c r="AL190" s="13">
        <v>2</v>
      </c>
      <c r="AM190" s="13">
        <v>1</v>
      </c>
      <c r="AN190" s="13">
        <v>2</v>
      </c>
      <c r="AP190" s="13" t="s">
        <v>1202</v>
      </c>
      <c r="AQ190" s="13">
        <v>1</v>
      </c>
      <c r="AR190" s="13">
        <v>1</v>
      </c>
      <c r="AS190" s="13">
        <v>3</v>
      </c>
      <c r="AT190" s="13">
        <v>1</v>
      </c>
      <c r="AU190" s="13">
        <v>1</v>
      </c>
      <c r="AV190" s="13">
        <v>1</v>
      </c>
      <c r="AW190" s="13">
        <v>2</v>
      </c>
      <c r="AX190" s="13">
        <v>1</v>
      </c>
      <c r="AY190" s="13">
        <v>2</v>
      </c>
      <c r="AZ190" s="13">
        <v>1</v>
      </c>
      <c r="BA190" s="13">
        <v>2</v>
      </c>
      <c r="BB190" s="13">
        <v>1</v>
      </c>
      <c r="BC190" s="13">
        <v>2</v>
      </c>
      <c r="BD190" s="13">
        <v>1</v>
      </c>
      <c r="BE190" s="13">
        <v>2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1</v>
      </c>
      <c r="BN190" s="13">
        <v>1</v>
      </c>
      <c r="BO190" s="13" t="s">
        <v>1159</v>
      </c>
      <c r="BP190" s="13">
        <v>200</v>
      </c>
      <c r="BQ190" s="13" t="s">
        <v>237</v>
      </c>
      <c r="BR190" s="13" t="s">
        <v>238</v>
      </c>
      <c r="BS190" s="13">
        <v>2</v>
      </c>
      <c r="BT190" s="13">
        <v>61</v>
      </c>
      <c r="BU190" s="13">
        <v>1</v>
      </c>
      <c r="BV190" s="13">
        <v>4</v>
      </c>
      <c r="BX190" s="13">
        <v>14.1</v>
      </c>
      <c r="CA190" s="18"/>
      <c r="CB190" s="18"/>
      <c r="CC190" s="18"/>
      <c r="CD190" s="18"/>
      <c r="CE190" s="18"/>
      <c r="CF190" s="18"/>
      <c r="CG190" s="18"/>
      <c r="CH190" s="13">
        <v>1</v>
      </c>
      <c r="CI190" s="13">
        <v>1</v>
      </c>
      <c r="CJ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T190" s="13">
        <v>2</v>
      </c>
      <c r="CW190" s="27" t="s">
        <v>1203</v>
      </c>
      <c r="CX190" s="22" t="s">
        <v>1204</v>
      </c>
      <c r="CY190" s="22" t="s">
        <v>1205</v>
      </c>
      <c r="CZ190" s="22" t="s">
        <v>1206</v>
      </c>
      <c r="DA190" s="22" t="s">
        <v>192</v>
      </c>
      <c r="DB190" s="22"/>
    </row>
    <row r="191" spans="1:106" s="13" customFormat="1">
      <c r="A191" s="84">
        <v>236</v>
      </c>
      <c r="B191" s="84">
        <v>1</v>
      </c>
      <c r="C191" s="13" t="s">
        <v>344</v>
      </c>
      <c r="D191" s="13" t="s">
        <v>37</v>
      </c>
      <c r="E191" s="14">
        <v>16585</v>
      </c>
      <c r="G191" s="13" t="s">
        <v>214</v>
      </c>
      <c r="H191" s="13" t="s">
        <v>214</v>
      </c>
      <c r="I191" s="14">
        <v>36645</v>
      </c>
      <c r="J191" s="15">
        <f t="shared" si="4"/>
        <v>54</v>
      </c>
      <c r="K191" s="14">
        <v>36684</v>
      </c>
      <c r="L191" s="13">
        <v>4</v>
      </c>
      <c r="M191" s="14">
        <v>37104</v>
      </c>
      <c r="N191" s="15">
        <f t="shared" si="5"/>
        <v>15.080082135523615</v>
      </c>
      <c r="O191" s="16">
        <v>2</v>
      </c>
      <c r="Q191" s="13" t="s">
        <v>1207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C191" s="13">
        <v>2</v>
      </c>
      <c r="AD191" s="13">
        <v>2</v>
      </c>
      <c r="AE191" s="13">
        <v>1</v>
      </c>
      <c r="AF191" s="13">
        <v>1</v>
      </c>
      <c r="AG191" s="13">
        <v>2</v>
      </c>
      <c r="AH191" s="13">
        <v>2</v>
      </c>
      <c r="AI191" s="13">
        <v>2</v>
      </c>
      <c r="AJ191" s="13">
        <v>1</v>
      </c>
      <c r="AK191" s="13">
        <v>2</v>
      </c>
      <c r="AL191" s="13">
        <v>2</v>
      </c>
      <c r="AM191" s="13">
        <v>1</v>
      </c>
      <c r="AN191" s="13">
        <v>1</v>
      </c>
      <c r="AO191" s="13" t="s">
        <v>1208</v>
      </c>
      <c r="AP191" s="13" t="s">
        <v>1209</v>
      </c>
      <c r="AQ191" s="13">
        <v>1</v>
      </c>
      <c r="AR191" s="13">
        <v>1</v>
      </c>
      <c r="AS191" s="13">
        <v>1</v>
      </c>
      <c r="AT191" s="13">
        <v>1</v>
      </c>
      <c r="AU191" s="13">
        <v>2</v>
      </c>
      <c r="AV191" s="13">
        <v>1</v>
      </c>
      <c r="AW191" s="13">
        <v>2</v>
      </c>
      <c r="AX191" s="13">
        <v>2</v>
      </c>
      <c r="AZ191" s="13">
        <v>2</v>
      </c>
      <c r="BB191" s="13">
        <v>1</v>
      </c>
      <c r="BC191" s="13">
        <v>2</v>
      </c>
      <c r="BD191" s="13">
        <v>2</v>
      </c>
      <c r="BF191" s="13">
        <v>1</v>
      </c>
      <c r="BG191" s="13">
        <v>3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237</v>
      </c>
      <c r="BR191" s="13" t="s">
        <v>238</v>
      </c>
      <c r="BS191" s="13">
        <v>1</v>
      </c>
      <c r="BT191" s="13">
        <v>34</v>
      </c>
      <c r="BU191" s="13">
        <v>1</v>
      </c>
      <c r="BV191" s="13">
        <v>0</v>
      </c>
      <c r="BW191" s="13">
        <v>2</v>
      </c>
      <c r="BX191" s="13">
        <v>35</v>
      </c>
      <c r="CA191" s="18"/>
      <c r="CB191" s="18"/>
      <c r="CC191" s="18"/>
      <c r="CD191" s="18"/>
      <c r="CE191" s="18"/>
      <c r="CF191" s="18"/>
      <c r="CG191" s="18"/>
      <c r="CH191" s="13">
        <v>1</v>
      </c>
      <c r="CI191" s="13">
        <v>1</v>
      </c>
      <c r="CJ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T191" s="13">
        <v>1</v>
      </c>
      <c r="CU191" s="13" t="s">
        <v>1210</v>
      </c>
      <c r="CW191" s="27"/>
      <c r="CX191" s="22"/>
      <c r="CY191" s="22"/>
      <c r="CZ191" s="22"/>
      <c r="DA191" s="22" t="s">
        <v>192</v>
      </c>
      <c r="DB191" s="22"/>
    </row>
    <row r="192" spans="1:106" s="13" customFormat="1">
      <c r="A192" s="84">
        <v>238</v>
      </c>
      <c r="B192" s="84">
        <v>3</v>
      </c>
      <c r="C192" s="13" t="s">
        <v>1154</v>
      </c>
      <c r="D192" s="13" t="s">
        <v>37</v>
      </c>
      <c r="E192" s="14">
        <v>28915</v>
      </c>
      <c r="F192" s="13" t="s">
        <v>396</v>
      </c>
      <c r="G192" s="13" t="s">
        <v>214</v>
      </c>
      <c r="H192" s="13" t="s">
        <v>214</v>
      </c>
      <c r="I192" s="14">
        <v>34653</v>
      </c>
      <c r="J192" s="15">
        <f t="shared" si="4"/>
        <v>15</v>
      </c>
      <c r="K192" s="14">
        <v>34752</v>
      </c>
      <c r="L192" s="13">
        <v>4</v>
      </c>
      <c r="M192" s="14">
        <v>37663</v>
      </c>
      <c r="N192" s="15">
        <f t="shared" si="5"/>
        <v>98.891170431211492</v>
      </c>
      <c r="O192" s="16">
        <v>2</v>
      </c>
      <c r="Q192" s="13" t="s">
        <v>1211</v>
      </c>
      <c r="R192" s="13" t="s">
        <v>190</v>
      </c>
      <c r="S192" s="13">
        <v>2</v>
      </c>
      <c r="T192" s="13">
        <v>2</v>
      </c>
      <c r="U192" s="13">
        <v>2</v>
      </c>
      <c r="X192" s="13">
        <v>1</v>
      </c>
      <c r="Y192" s="13">
        <v>1</v>
      </c>
      <c r="AA192" s="14">
        <v>30868</v>
      </c>
      <c r="AB192" s="13" t="s">
        <v>1212</v>
      </c>
      <c r="AC192" s="13">
        <v>1</v>
      </c>
      <c r="AD192" s="13">
        <v>2</v>
      </c>
      <c r="AE192" s="13">
        <v>2</v>
      </c>
      <c r="AF192" s="13">
        <v>2</v>
      </c>
      <c r="AG192" s="13">
        <v>2</v>
      </c>
      <c r="AH192" s="13">
        <v>2</v>
      </c>
      <c r="AI192" s="13">
        <v>2</v>
      </c>
      <c r="AJ192" s="13">
        <v>3</v>
      </c>
      <c r="AK192" s="13">
        <v>2</v>
      </c>
      <c r="AL192" s="13">
        <v>2</v>
      </c>
      <c r="AM192" s="13">
        <v>2</v>
      </c>
      <c r="AN192" s="13">
        <v>2</v>
      </c>
      <c r="AO192" s="13" t="s">
        <v>1213</v>
      </c>
      <c r="AP192" s="13" t="s">
        <v>1214</v>
      </c>
      <c r="AQ192" s="13">
        <v>1</v>
      </c>
      <c r="AR192" s="13">
        <v>1</v>
      </c>
      <c r="AS192" s="13">
        <v>3</v>
      </c>
      <c r="AT192" s="13">
        <v>1</v>
      </c>
      <c r="AU192" s="13">
        <v>3</v>
      </c>
      <c r="AV192" s="13">
        <v>1</v>
      </c>
      <c r="AX192" s="13">
        <v>3</v>
      </c>
      <c r="AZ192" s="13">
        <v>1</v>
      </c>
      <c r="BA192" s="13">
        <v>0</v>
      </c>
      <c r="BB192" s="13">
        <v>1</v>
      </c>
      <c r="BC192" s="13">
        <v>5</v>
      </c>
      <c r="BD192" s="13">
        <v>1</v>
      </c>
      <c r="BE192" s="13">
        <v>3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L192" s="13">
        <v>1</v>
      </c>
      <c r="BN192" s="13">
        <v>2</v>
      </c>
      <c r="BS192" s="13">
        <v>2</v>
      </c>
      <c r="BT192" s="13">
        <v>67</v>
      </c>
      <c r="BU192" s="13">
        <v>1</v>
      </c>
      <c r="BW192" s="13">
        <v>2</v>
      </c>
      <c r="BX192" s="13">
        <v>160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J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T192" s="13">
        <v>4</v>
      </c>
      <c r="CU192" s="13" t="s">
        <v>1215</v>
      </c>
      <c r="CV192" s="13" t="s">
        <v>1216</v>
      </c>
      <c r="CW192" s="27" t="s">
        <v>1217</v>
      </c>
      <c r="CX192" s="22" t="s">
        <v>1218</v>
      </c>
      <c r="CY192" s="22" t="s">
        <v>1219</v>
      </c>
      <c r="CZ192" s="22" t="s">
        <v>41</v>
      </c>
      <c r="DA192" s="22" t="s">
        <v>1220</v>
      </c>
      <c r="DB192" s="22"/>
    </row>
    <row r="193" spans="1:106" s="13" customFormat="1">
      <c r="A193" s="84">
        <v>239</v>
      </c>
      <c r="B193" s="84">
        <v>1</v>
      </c>
      <c r="C193" s="13" t="s">
        <v>1221</v>
      </c>
      <c r="D193" s="13" t="s">
        <v>37</v>
      </c>
      <c r="E193" s="14">
        <v>17258</v>
      </c>
      <c r="F193" s="13" t="s">
        <v>319</v>
      </c>
      <c r="G193" s="13" t="s">
        <v>319</v>
      </c>
      <c r="H193" s="13" t="s">
        <v>214</v>
      </c>
      <c r="I193" s="14">
        <v>36603</v>
      </c>
      <c r="J193" s="15">
        <f t="shared" si="4"/>
        <v>52</v>
      </c>
      <c r="K193" s="14">
        <v>36614</v>
      </c>
      <c r="L193" s="13">
        <v>4</v>
      </c>
      <c r="M193" s="14">
        <v>37012</v>
      </c>
      <c r="N193" s="15">
        <f t="shared" si="5"/>
        <v>13.437371663244353</v>
      </c>
      <c r="O193" s="16">
        <v>2</v>
      </c>
      <c r="Q193" s="13" t="s">
        <v>1222</v>
      </c>
      <c r="R193" s="13" t="s">
        <v>1223</v>
      </c>
      <c r="S193" s="13">
        <v>3</v>
      </c>
      <c r="T193" s="13">
        <v>2</v>
      </c>
      <c r="X193" s="13">
        <v>2</v>
      </c>
      <c r="Y193" s="13">
        <v>2</v>
      </c>
      <c r="AC193" s="13">
        <v>2</v>
      </c>
      <c r="AD193" s="13">
        <v>2</v>
      </c>
      <c r="AE193" s="13">
        <v>2</v>
      </c>
      <c r="AF193" s="13">
        <v>1</v>
      </c>
      <c r="AH193" s="13">
        <v>2</v>
      </c>
      <c r="AI193" s="13">
        <v>3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1224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2</v>
      </c>
      <c r="AX193" s="13">
        <v>1</v>
      </c>
      <c r="AY193" s="13">
        <v>0</v>
      </c>
      <c r="AZ193" s="13">
        <v>2</v>
      </c>
      <c r="BB193" s="13">
        <v>2</v>
      </c>
      <c r="BD193" s="13">
        <v>2</v>
      </c>
      <c r="BF193" s="13">
        <v>1</v>
      </c>
      <c r="BG193" s="13">
        <v>1</v>
      </c>
      <c r="BH193" s="17">
        <v>1</v>
      </c>
      <c r="BI193" s="13">
        <v>1</v>
      </c>
      <c r="BJ193" s="13">
        <v>1</v>
      </c>
      <c r="BK193" s="13">
        <v>1</v>
      </c>
      <c r="BL193" s="13">
        <v>1</v>
      </c>
      <c r="BN193" s="13">
        <v>3</v>
      </c>
      <c r="BS193" s="13">
        <v>1</v>
      </c>
      <c r="BT193" s="13">
        <v>41.1</v>
      </c>
      <c r="BU193" s="13">
        <v>1</v>
      </c>
      <c r="BV193" s="13">
        <v>2</v>
      </c>
      <c r="CA193" s="18"/>
      <c r="CB193" s="18"/>
      <c r="CC193" s="18"/>
      <c r="CD193" s="18"/>
      <c r="CE193" s="18"/>
      <c r="CF193" s="18"/>
      <c r="CG193" s="18"/>
      <c r="CH193" s="13">
        <v>2</v>
      </c>
      <c r="CI193" s="13">
        <v>1</v>
      </c>
      <c r="CJ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T193" s="13">
        <v>2</v>
      </c>
      <c r="CW193" s="27"/>
      <c r="CX193" s="22"/>
      <c r="CY193" s="22"/>
      <c r="CZ193" s="22"/>
      <c r="DA193" s="22" t="s">
        <v>192</v>
      </c>
      <c r="DB193" s="22"/>
    </row>
    <row r="194" spans="1:106" s="13" customFormat="1">
      <c r="A194" s="84">
        <v>240</v>
      </c>
      <c r="B194" s="84">
        <v>1</v>
      </c>
      <c r="C194" s="13" t="s">
        <v>591</v>
      </c>
      <c r="D194" s="13" t="s">
        <v>36</v>
      </c>
      <c r="E194" s="14">
        <v>16448</v>
      </c>
      <c r="F194" s="13" t="s">
        <v>622</v>
      </c>
      <c r="G194" s="13" t="s">
        <v>622</v>
      </c>
      <c r="H194" s="13" t="s">
        <v>622</v>
      </c>
      <c r="I194" s="14">
        <v>36661</v>
      </c>
      <c r="J194" s="15">
        <f t="shared" ref="J194:J257" si="6">INT((I194-E194)/365.25)</f>
        <v>55</v>
      </c>
      <c r="K194" s="14">
        <v>36724</v>
      </c>
      <c r="L194" s="13">
        <v>4</v>
      </c>
      <c r="M194" s="14">
        <v>37283</v>
      </c>
      <c r="N194" s="15">
        <f t="shared" ref="N194:N257" si="7">(M194-I194)*12/365.25</f>
        <v>20.435318275154003</v>
      </c>
      <c r="O194" s="16">
        <v>2</v>
      </c>
      <c r="Q194" s="13" t="s">
        <v>1225</v>
      </c>
      <c r="R194" s="13" t="s">
        <v>190</v>
      </c>
      <c r="S194" s="13">
        <v>3</v>
      </c>
      <c r="T194" s="13">
        <v>2</v>
      </c>
      <c r="U194" s="13">
        <v>3</v>
      </c>
      <c r="X194" s="13">
        <v>1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1</v>
      </c>
      <c r="AI194" s="13">
        <v>2</v>
      </c>
      <c r="AJ194" s="13">
        <v>2</v>
      </c>
      <c r="AK194" s="13">
        <v>1</v>
      </c>
      <c r="AL194" s="13">
        <v>2</v>
      </c>
      <c r="AM194" s="13">
        <v>1</v>
      </c>
      <c r="AN194" s="13">
        <v>2</v>
      </c>
      <c r="AO194" s="13" t="s">
        <v>1226</v>
      </c>
      <c r="AP194" s="13" t="s">
        <v>1227</v>
      </c>
      <c r="AQ194" s="13">
        <v>1</v>
      </c>
      <c r="AR194" s="13">
        <v>2</v>
      </c>
      <c r="AT194" s="13">
        <v>1</v>
      </c>
      <c r="AU194" s="13">
        <v>0</v>
      </c>
      <c r="AV194" s="13">
        <v>2</v>
      </c>
      <c r="AX194" s="13">
        <v>2</v>
      </c>
      <c r="AZ194" s="13">
        <v>2</v>
      </c>
      <c r="BB194" s="13">
        <v>2</v>
      </c>
      <c r="BD194" s="13">
        <v>1</v>
      </c>
      <c r="BE194" s="13">
        <v>0</v>
      </c>
      <c r="BF194" s="13">
        <v>2</v>
      </c>
      <c r="BH194" s="17">
        <v>2</v>
      </c>
      <c r="BI194" s="13">
        <v>1</v>
      </c>
      <c r="BJ194" s="13">
        <v>1</v>
      </c>
      <c r="BK194" s="13">
        <v>1</v>
      </c>
      <c r="BL194" s="13">
        <v>1</v>
      </c>
      <c r="BN194" s="13">
        <v>2</v>
      </c>
      <c r="BQ194" s="13" t="s">
        <v>237</v>
      </c>
      <c r="BR194" s="13" t="s">
        <v>238</v>
      </c>
      <c r="BS194" s="13">
        <v>1</v>
      </c>
      <c r="BT194" s="13">
        <v>22</v>
      </c>
      <c r="BU194" s="13">
        <v>1</v>
      </c>
      <c r="BV194" s="13">
        <v>0</v>
      </c>
      <c r="BW194" s="13">
        <v>1</v>
      </c>
      <c r="BX194" s="13">
        <v>12</v>
      </c>
      <c r="BZ194" s="24" t="s">
        <v>1228</v>
      </c>
      <c r="CA194" s="25"/>
      <c r="CB194" s="25"/>
      <c r="CC194" s="18"/>
      <c r="CD194" s="25"/>
      <c r="CE194" s="25"/>
      <c r="CF194" s="25"/>
      <c r="CG194" s="25"/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27" t="s">
        <v>1229</v>
      </c>
      <c r="CX194" s="22" t="s">
        <v>1230</v>
      </c>
      <c r="CY194" s="22" t="s">
        <v>1231</v>
      </c>
      <c r="CZ194" s="22" t="s">
        <v>41</v>
      </c>
      <c r="DA194" s="22" t="s">
        <v>1232</v>
      </c>
      <c r="DB194" s="22"/>
    </row>
    <row r="195" spans="1:106" s="13" customFormat="1">
      <c r="A195" s="84">
        <v>241</v>
      </c>
      <c r="B195" s="84">
        <v>1</v>
      </c>
      <c r="C195" s="13" t="s">
        <v>1233</v>
      </c>
      <c r="D195" s="13" t="s">
        <v>36</v>
      </c>
      <c r="E195" s="14">
        <v>21673</v>
      </c>
      <c r="F195" s="13" t="s">
        <v>1234</v>
      </c>
      <c r="G195" s="13" t="s">
        <v>1234</v>
      </c>
      <c r="H195" s="13" t="s">
        <v>1234</v>
      </c>
      <c r="I195" s="14">
        <v>36865</v>
      </c>
      <c r="J195" s="15">
        <f t="shared" si="6"/>
        <v>41</v>
      </c>
      <c r="K195" s="14">
        <v>36920</v>
      </c>
      <c r="L195" s="13">
        <v>4</v>
      </c>
      <c r="M195" s="14">
        <v>37610</v>
      </c>
      <c r="N195" s="15">
        <f t="shared" si="7"/>
        <v>24.476386036960985</v>
      </c>
      <c r="O195" s="16">
        <v>2</v>
      </c>
      <c r="Q195" s="13" t="s">
        <v>39</v>
      </c>
      <c r="R195" s="13" t="s">
        <v>190</v>
      </c>
      <c r="S195" s="13">
        <v>2</v>
      </c>
      <c r="T195" s="13">
        <v>2</v>
      </c>
      <c r="U195" s="13">
        <v>2</v>
      </c>
      <c r="X195" s="13">
        <v>2</v>
      </c>
      <c r="AH195" s="13">
        <v>2</v>
      </c>
      <c r="AI195" s="13">
        <v>3</v>
      </c>
      <c r="AJ195" s="13">
        <v>2</v>
      </c>
      <c r="AK195" s="13">
        <v>3</v>
      </c>
      <c r="AL195" s="13">
        <v>3</v>
      </c>
      <c r="AM195" s="13">
        <v>3</v>
      </c>
      <c r="AN195" s="13">
        <v>2</v>
      </c>
      <c r="AO195" s="13" t="s">
        <v>1235</v>
      </c>
      <c r="AP195" s="13" t="s">
        <v>1236</v>
      </c>
      <c r="AQ195" s="13">
        <v>1</v>
      </c>
      <c r="AR195" s="13">
        <v>1</v>
      </c>
      <c r="AS195" s="13">
        <v>1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1</v>
      </c>
      <c r="BA195" s="13">
        <v>1</v>
      </c>
      <c r="BB195" s="13">
        <v>1</v>
      </c>
      <c r="BC195" s="13">
        <v>0</v>
      </c>
      <c r="BD195" s="13">
        <v>1</v>
      </c>
      <c r="BE195" s="13">
        <v>1</v>
      </c>
      <c r="BF195" s="13">
        <v>1</v>
      </c>
      <c r="BG195" s="13">
        <v>1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237</v>
      </c>
      <c r="BR195" s="13" t="s">
        <v>238</v>
      </c>
      <c r="BS195" s="13">
        <v>2</v>
      </c>
      <c r="BT195" s="13">
        <v>53</v>
      </c>
      <c r="BU195" s="13">
        <v>1</v>
      </c>
      <c r="BV195" s="13">
        <v>2</v>
      </c>
      <c r="BW195" s="13">
        <v>2</v>
      </c>
      <c r="BX195" s="13">
        <v>89</v>
      </c>
      <c r="CA195" s="18"/>
      <c r="CB195" s="18"/>
      <c r="CC195" s="18"/>
      <c r="CD195" s="18"/>
      <c r="CE195" s="18"/>
      <c r="CF195" s="18"/>
      <c r="CG195" s="18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2</v>
      </c>
      <c r="CW195" s="27" t="s">
        <v>1237</v>
      </c>
      <c r="CX195" s="22" t="s">
        <v>1238</v>
      </c>
      <c r="CY195" s="22" t="s">
        <v>1239</v>
      </c>
      <c r="CZ195" s="22" t="s">
        <v>1089</v>
      </c>
      <c r="DA195" s="22" t="s">
        <v>1240</v>
      </c>
      <c r="DB195" s="22"/>
    </row>
    <row r="196" spans="1:106" s="13" customFormat="1">
      <c r="A196" s="84">
        <v>242</v>
      </c>
      <c r="B196" s="84">
        <v>1</v>
      </c>
      <c r="C196" s="13" t="s">
        <v>1241</v>
      </c>
      <c r="D196" s="13" t="s">
        <v>36</v>
      </c>
      <c r="E196" s="14">
        <v>7489</v>
      </c>
      <c r="F196" s="13" t="s">
        <v>277</v>
      </c>
      <c r="G196" s="13" t="s">
        <v>277</v>
      </c>
      <c r="H196" s="13" t="s">
        <v>277</v>
      </c>
      <c r="I196" s="14">
        <v>36540</v>
      </c>
      <c r="J196" s="15">
        <f t="shared" si="6"/>
        <v>79</v>
      </c>
      <c r="K196" s="14">
        <v>36707</v>
      </c>
      <c r="L196" s="13">
        <v>4</v>
      </c>
      <c r="M196" s="14">
        <v>36939</v>
      </c>
      <c r="N196" s="15">
        <f t="shared" si="7"/>
        <v>13.108829568788501</v>
      </c>
      <c r="O196" s="16">
        <v>2</v>
      </c>
      <c r="Q196" s="13" t="s">
        <v>1242</v>
      </c>
      <c r="R196" s="13" t="s">
        <v>38</v>
      </c>
      <c r="S196" s="13">
        <v>3</v>
      </c>
      <c r="T196" s="13">
        <v>1</v>
      </c>
      <c r="U196" s="13">
        <v>2</v>
      </c>
      <c r="W196" s="13" t="s">
        <v>1243</v>
      </c>
      <c r="X196" s="13">
        <v>1</v>
      </c>
      <c r="Y196" s="13">
        <v>2</v>
      </c>
      <c r="AC196" s="13">
        <v>2</v>
      </c>
      <c r="AD196" s="13">
        <v>2</v>
      </c>
      <c r="AE196" s="13">
        <v>2</v>
      </c>
      <c r="AF196" s="13">
        <v>2</v>
      </c>
      <c r="AG196" s="13">
        <v>1</v>
      </c>
      <c r="AH196" s="13">
        <v>2</v>
      </c>
      <c r="AI196" s="13">
        <v>1</v>
      </c>
      <c r="AJ196" s="13">
        <v>2</v>
      </c>
      <c r="AK196" s="13">
        <v>2</v>
      </c>
      <c r="AL196" s="13">
        <v>1</v>
      </c>
      <c r="AM196" s="13">
        <v>1</v>
      </c>
      <c r="AN196" s="13">
        <v>1</v>
      </c>
      <c r="AO196" s="13" t="s">
        <v>1244</v>
      </c>
      <c r="AP196" s="13" t="s">
        <v>528</v>
      </c>
      <c r="AQ196" s="13">
        <v>1</v>
      </c>
      <c r="AR196" s="13">
        <v>1</v>
      </c>
      <c r="AS196" s="13">
        <v>4</v>
      </c>
      <c r="AT196" s="13">
        <v>1</v>
      </c>
      <c r="AU196" s="13">
        <v>0</v>
      </c>
      <c r="AV196" s="13">
        <v>1</v>
      </c>
      <c r="AW196" s="13">
        <v>5</v>
      </c>
      <c r="AX196" s="13">
        <v>1</v>
      </c>
      <c r="AY196" s="13">
        <v>0</v>
      </c>
      <c r="AZ196" s="13">
        <v>2</v>
      </c>
      <c r="BB196" s="13">
        <v>2</v>
      </c>
      <c r="BD196" s="13">
        <v>1</v>
      </c>
      <c r="BE196" s="13">
        <v>3</v>
      </c>
      <c r="BF196" s="13">
        <v>1</v>
      </c>
      <c r="BG196" s="13">
        <v>6</v>
      </c>
      <c r="BH196" s="17">
        <v>1</v>
      </c>
      <c r="BI196" s="13">
        <v>1</v>
      </c>
      <c r="BJ196" s="13">
        <v>1</v>
      </c>
      <c r="BK196" s="13">
        <v>2</v>
      </c>
      <c r="BL196" s="13">
        <v>2</v>
      </c>
      <c r="BS196" s="13">
        <v>1</v>
      </c>
      <c r="BT196" s="13">
        <v>32.700000000000003</v>
      </c>
      <c r="BU196" s="13">
        <v>1</v>
      </c>
      <c r="BV196" s="13">
        <v>7</v>
      </c>
      <c r="BW196" s="13">
        <v>2</v>
      </c>
      <c r="BX196" s="13">
        <v>80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4</v>
      </c>
      <c r="CW196" s="27"/>
      <c r="CX196" s="22"/>
      <c r="CY196" s="22"/>
      <c r="CZ196" s="22"/>
      <c r="DA196" s="22" t="s">
        <v>192</v>
      </c>
      <c r="DB196" s="22"/>
    </row>
    <row r="197" spans="1:106" s="13" customFormat="1">
      <c r="A197" s="84">
        <v>243</v>
      </c>
      <c r="B197" s="84">
        <v>1</v>
      </c>
      <c r="C197" s="13" t="s">
        <v>761</v>
      </c>
      <c r="D197" s="13" t="s">
        <v>37</v>
      </c>
      <c r="E197" s="14">
        <v>4063</v>
      </c>
      <c r="F197" s="13" t="s">
        <v>319</v>
      </c>
      <c r="G197" s="13" t="s">
        <v>319</v>
      </c>
      <c r="H197" s="13" t="s">
        <v>319</v>
      </c>
      <c r="I197" s="14">
        <v>36600</v>
      </c>
      <c r="J197" s="15">
        <f t="shared" si="6"/>
        <v>89</v>
      </c>
      <c r="K197" s="14">
        <v>36606</v>
      </c>
      <c r="L197" s="13">
        <v>4</v>
      </c>
      <c r="M197" s="14">
        <v>37047</v>
      </c>
      <c r="N197" s="15">
        <f t="shared" si="7"/>
        <v>14.685831622176591</v>
      </c>
      <c r="O197" s="16">
        <v>2</v>
      </c>
      <c r="Q197" s="13" t="s">
        <v>1245</v>
      </c>
      <c r="R197" s="13" t="s">
        <v>190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2</v>
      </c>
      <c r="AJ197" s="13">
        <v>2</v>
      </c>
      <c r="AK197" s="13">
        <v>3</v>
      </c>
      <c r="AL197" s="13">
        <v>3</v>
      </c>
      <c r="AM197" s="13">
        <v>3</v>
      </c>
      <c r="AN197" s="13">
        <v>1</v>
      </c>
      <c r="AO197" s="13" t="s">
        <v>1246</v>
      </c>
      <c r="AP197" s="13" t="s">
        <v>1247</v>
      </c>
      <c r="AQ197" s="13">
        <v>1</v>
      </c>
      <c r="AR197" s="13">
        <v>1</v>
      </c>
      <c r="AS197" s="13">
        <v>0</v>
      </c>
      <c r="AT197" s="13">
        <v>1</v>
      </c>
      <c r="AU197" s="13">
        <v>0</v>
      </c>
      <c r="AV197" s="13">
        <v>2</v>
      </c>
      <c r="AX197" s="13">
        <v>1</v>
      </c>
      <c r="AY197" s="13">
        <v>0</v>
      </c>
      <c r="AZ197" s="13">
        <v>1</v>
      </c>
      <c r="BA197" s="13">
        <v>0</v>
      </c>
      <c r="BB197" s="13">
        <v>2</v>
      </c>
      <c r="BD197" s="13">
        <v>1</v>
      </c>
      <c r="BE197" s="13">
        <v>0</v>
      </c>
      <c r="BF197" s="13">
        <v>1</v>
      </c>
      <c r="BG197" s="13">
        <v>4</v>
      </c>
      <c r="BH197" s="17">
        <v>1</v>
      </c>
      <c r="BI197" s="13">
        <v>1</v>
      </c>
      <c r="BJ197" s="13">
        <v>1</v>
      </c>
      <c r="BK197" s="13">
        <v>2</v>
      </c>
      <c r="BL197" s="13">
        <v>2</v>
      </c>
      <c r="BS197" s="13">
        <v>2</v>
      </c>
      <c r="BT197" s="13">
        <v>70.900000000000006</v>
      </c>
      <c r="BU197" s="13">
        <v>1</v>
      </c>
      <c r="BV197" s="13">
        <v>6</v>
      </c>
      <c r="CA197" s="18"/>
      <c r="CB197" s="18"/>
      <c r="CC197" s="18"/>
      <c r="CD197" s="18"/>
      <c r="CE197" s="18"/>
      <c r="CF197" s="18"/>
      <c r="CG197" s="18"/>
      <c r="CH197" s="13">
        <v>2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3</v>
      </c>
      <c r="CW197" s="27"/>
      <c r="CX197" s="22"/>
      <c r="CY197" s="22"/>
      <c r="CZ197" s="22"/>
      <c r="DA197" s="22" t="s">
        <v>192</v>
      </c>
      <c r="DB197" s="22"/>
    </row>
    <row r="198" spans="1:106" s="13" customFormat="1">
      <c r="A198" s="84">
        <v>244</v>
      </c>
      <c r="B198" s="84">
        <v>1</v>
      </c>
      <c r="C198" s="13" t="s">
        <v>1248</v>
      </c>
      <c r="D198" s="13" t="s">
        <v>37</v>
      </c>
      <c r="E198" s="14">
        <v>8600</v>
      </c>
      <c r="F198" s="13" t="s">
        <v>941</v>
      </c>
      <c r="G198" s="13" t="s">
        <v>941</v>
      </c>
      <c r="H198" s="13" t="s">
        <v>941</v>
      </c>
      <c r="I198" s="14">
        <v>36906</v>
      </c>
      <c r="J198" s="15">
        <f t="shared" si="6"/>
        <v>77</v>
      </c>
      <c r="K198" s="14">
        <v>37151</v>
      </c>
      <c r="L198" s="13">
        <v>4</v>
      </c>
      <c r="M198" s="14">
        <v>37213</v>
      </c>
      <c r="N198" s="15">
        <f t="shared" si="7"/>
        <v>10.086242299794661</v>
      </c>
      <c r="O198" s="16">
        <v>2</v>
      </c>
      <c r="Q198" s="13" t="s">
        <v>1249</v>
      </c>
      <c r="R198" s="13" t="s">
        <v>935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2</v>
      </c>
      <c r="AF198" s="13">
        <v>2</v>
      </c>
      <c r="AG198" s="13">
        <v>1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O198" s="13" t="s">
        <v>1250</v>
      </c>
      <c r="AP198" s="13" t="s">
        <v>809</v>
      </c>
      <c r="AQ198" s="13">
        <v>1</v>
      </c>
      <c r="AR198" s="13">
        <v>1</v>
      </c>
      <c r="AS198" s="13">
        <v>8</v>
      </c>
      <c r="AT198" s="13">
        <v>1</v>
      </c>
      <c r="AU198" s="13">
        <v>0</v>
      </c>
      <c r="AV198" s="13">
        <v>2</v>
      </c>
      <c r="AX198" s="13">
        <v>1</v>
      </c>
      <c r="AY198" s="13">
        <v>8</v>
      </c>
      <c r="AZ198" s="13">
        <v>2</v>
      </c>
      <c r="BB198" s="13">
        <v>2</v>
      </c>
      <c r="BD198" s="13">
        <v>1</v>
      </c>
      <c r="BE198" s="13">
        <v>7</v>
      </c>
      <c r="BF198" s="13">
        <v>1</v>
      </c>
      <c r="BG198" s="13">
        <v>8</v>
      </c>
      <c r="BH198" s="17">
        <v>1</v>
      </c>
      <c r="BI198" s="13">
        <v>1</v>
      </c>
      <c r="BK198" s="13">
        <v>1</v>
      </c>
      <c r="BL198" s="13">
        <v>1</v>
      </c>
      <c r="BS198" s="13">
        <v>1</v>
      </c>
      <c r="BT198" s="13">
        <v>39</v>
      </c>
      <c r="BU198" s="13">
        <v>1</v>
      </c>
      <c r="BV198" s="13">
        <v>1</v>
      </c>
      <c r="BW198" s="13">
        <v>2</v>
      </c>
      <c r="BX198" s="13">
        <v>79</v>
      </c>
      <c r="BY198" s="13">
        <v>2</v>
      </c>
      <c r="BZ198" s="24" t="s">
        <v>1251</v>
      </c>
      <c r="CA198" s="25"/>
      <c r="CB198" s="25"/>
      <c r="CC198" s="18"/>
      <c r="CD198" s="25"/>
      <c r="CE198" s="25"/>
      <c r="CF198" s="25"/>
      <c r="CG198" s="25"/>
      <c r="CH198" s="13">
        <v>2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1252</v>
      </c>
      <c r="CW198" s="27"/>
      <c r="CX198" s="22"/>
      <c r="CY198" s="22"/>
      <c r="CZ198" s="22"/>
      <c r="DA198" s="22" t="s">
        <v>192</v>
      </c>
      <c r="DB198" s="22"/>
    </row>
    <row r="199" spans="1:106" s="13" customFormat="1">
      <c r="A199" s="84">
        <v>245</v>
      </c>
      <c r="B199" s="84">
        <v>1</v>
      </c>
      <c r="C199" s="13" t="s">
        <v>1253</v>
      </c>
      <c r="D199" s="13" t="s">
        <v>36</v>
      </c>
      <c r="E199" s="14">
        <v>24034</v>
      </c>
      <c r="F199" s="13" t="s">
        <v>439</v>
      </c>
      <c r="G199" s="13" t="s">
        <v>439</v>
      </c>
      <c r="H199" s="13" t="s">
        <v>439</v>
      </c>
      <c r="I199" s="14">
        <v>36175</v>
      </c>
      <c r="J199" s="15">
        <f t="shared" si="6"/>
        <v>33</v>
      </c>
      <c r="K199" s="14">
        <v>36184</v>
      </c>
      <c r="L199" s="13">
        <v>4</v>
      </c>
      <c r="M199" s="14">
        <v>37000</v>
      </c>
      <c r="N199" s="15">
        <f t="shared" si="7"/>
        <v>27.104722792607802</v>
      </c>
      <c r="O199" s="16">
        <v>2</v>
      </c>
      <c r="Q199" s="13" t="s">
        <v>328</v>
      </c>
      <c r="R199" s="13" t="s">
        <v>329</v>
      </c>
      <c r="S199" s="13">
        <v>2</v>
      </c>
      <c r="T199" s="13">
        <v>2</v>
      </c>
      <c r="U199" s="13">
        <v>2</v>
      </c>
      <c r="X199" s="13">
        <v>2</v>
      </c>
      <c r="Y199" s="13">
        <v>2</v>
      </c>
      <c r="AC199" s="13">
        <v>2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2</v>
      </c>
      <c r="AK199" s="13">
        <v>3</v>
      </c>
      <c r="AL199" s="13">
        <v>3</v>
      </c>
      <c r="AM199" s="13">
        <v>3</v>
      </c>
      <c r="AN199" s="13">
        <v>1</v>
      </c>
      <c r="AO199" s="13" t="s">
        <v>1254</v>
      </c>
      <c r="AP199" s="13" t="s">
        <v>1255</v>
      </c>
      <c r="AQ199" s="13">
        <v>1</v>
      </c>
      <c r="AR199" s="13">
        <v>3</v>
      </c>
      <c r="AT199" s="13">
        <v>1</v>
      </c>
      <c r="AU199" s="13">
        <v>0</v>
      </c>
      <c r="AV199" s="13">
        <v>1</v>
      </c>
      <c r="AW199" s="13">
        <v>0</v>
      </c>
      <c r="AX199" s="13">
        <v>2</v>
      </c>
      <c r="AZ199" s="13">
        <v>2</v>
      </c>
      <c r="BB199" s="13">
        <v>2</v>
      </c>
      <c r="BD199" s="13">
        <v>1</v>
      </c>
      <c r="BE199" s="13">
        <v>0</v>
      </c>
      <c r="BF199" s="13">
        <v>1</v>
      </c>
      <c r="BG199" s="13">
        <v>1</v>
      </c>
      <c r="BH199" s="17">
        <v>2</v>
      </c>
      <c r="BI199" s="13">
        <v>1</v>
      </c>
      <c r="BJ199" s="13">
        <v>1</v>
      </c>
      <c r="BK199" s="13">
        <v>2</v>
      </c>
      <c r="BL199" s="13">
        <v>1</v>
      </c>
      <c r="BN199" s="13">
        <v>2</v>
      </c>
      <c r="BQ199" s="13" t="s">
        <v>330</v>
      </c>
      <c r="BR199" s="13" t="s">
        <v>331</v>
      </c>
      <c r="BS199" s="13">
        <v>1</v>
      </c>
      <c r="BT199" s="13">
        <v>25</v>
      </c>
      <c r="BU199" s="13">
        <v>1</v>
      </c>
      <c r="BV199" s="13">
        <v>2</v>
      </c>
      <c r="BW199" s="13">
        <v>1</v>
      </c>
      <c r="BX199" s="13">
        <v>15</v>
      </c>
      <c r="BY199" s="13">
        <v>2</v>
      </c>
      <c r="BZ199" s="13" t="s">
        <v>1256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2</v>
      </c>
      <c r="CR199" s="13">
        <v>2</v>
      </c>
      <c r="CT199" s="13">
        <v>2</v>
      </c>
      <c r="CW199" s="27"/>
      <c r="CX199" s="22"/>
      <c r="CY199" s="22"/>
      <c r="CZ199" s="22"/>
      <c r="DA199" s="22" t="s">
        <v>192</v>
      </c>
      <c r="DB199" s="22"/>
    </row>
    <row r="200" spans="1:106" s="13" customFormat="1">
      <c r="A200" s="84">
        <v>247</v>
      </c>
      <c r="B200" s="84">
        <v>1</v>
      </c>
      <c r="C200" s="13" t="s">
        <v>337</v>
      </c>
      <c r="D200" s="13" t="s">
        <v>36</v>
      </c>
      <c r="E200" s="14">
        <v>7316</v>
      </c>
      <c r="G200" s="13" t="s">
        <v>396</v>
      </c>
      <c r="H200" s="13" t="s">
        <v>396</v>
      </c>
      <c r="I200" s="14">
        <v>36867</v>
      </c>
      <c r="J200" s="15">
        <f t="shared" si="6"/>
        <v>80</v>
      </c>
      <c r="K200" s="14">
        <v>36873</v>
      </c>
      <c r="L200" s="13">
        <v>4</v>
      </c>
      <c r="M200" s="14">
        <v>36950</v>
      </c>
      <c r="N200" s="15">
        <f t="shared" si="7"/>
        <v>2.7268993839835729</v>
      </c>
      <c r="O200" s="16">
        <v>2</v>
      </c>
      <c r="Q200" s="13" t="s">
        <v>1257</v>
      </c>
      <c r="R200" s="13" t="s">
        <v>1258</v>
      </c>
      <c r="S200" s="13">
        <v>3</v>
      </c>
      <c r="T200" s="13">
        <v>2</v>
      </c>
      <c r="U200" s="13">
        <v>2</v>
      </c>
      <c r="X200" s="13">
        <v>2</v>
      </c>
      <c r="AH200" s="13">
        <v>2</v>
      </c>
      <c r="AI200" s="13">
        <v>2</v>
      </c>
      <c r="AJ200" s="13">
        <v>2</v>
      </c>
      <c r="AK200" s="13">
        <v>3</v>
      </c>
      <c r="AL200" s="13">
        <v>3</v>
      </c>
      <c r="AM200" s="13">
        <v>2</v>
      </c>
      <c r="AN200" s="13">
        <v>1</v>
      </c>
      <c r="AO200" s="13" t="s">
        <v>1259</v>
      </c>
      <c r="AP200" s="13" t="s">
        <v>1260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1</v>
      </c>
      <c r="AW200" s="13">
        <v>1</v>
      </c>
      <c r="AX200" s="13">
        <v>2</v>
      </c>
      <c r="AZ200" s="13">
        <v>2</v>
      </c>
      <c r="BB200" s="13">
        <v>3</v>
      </c>
      <c r="BD200" s="13">
        <v>2</v>
      </c>
      <c r="BF200" s="13">
        <v>1</v>
      </c>
      <c r="BG200" s="13">
        <v>2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2</v>
      </c>
      <c r="BQ200" s="13" t="s">
        <v>237</v>
      </c>
      <c r="BR200" s="13" t="s">
        <v>238</v>
      </c>
      <c r="BS200" s="13">
        <v>1</v>
      </c>
      <c r="BU200" s="13">
        <v>1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2</v>
      </c>
      <c r="CT200" s="13">
        <v>2</v>
      </c>
      <c r="CW200" s="27"/>
      <c r="CX200" s="22"/>
      <c r="CY200" s="22"/>
      <c r="CZ200" s="22"/>
      <c r="DA200" s="22" t="s">
        <v>192</v>
      </c>
      <c r="DB200" s="22"/>
    </row>
    <row r="201" spans="1:106" s="13" customFormat="1">
      <c r="A201" s="84">
        <v>248</v>
      </c>
      <c r="B201" s="84">
        <v>1</v>
      </c>
      <c r="C201" s="13" t="s">
        <v>1261</v>
      </c>
      <c r="D201" s="13" t="s">
        <v>37</v>
      </c>
      <c r="E201" s="14">
        <v>19864</v>
      </c>
      <c r="F201" s="13" t="s">
        <v>396</v>
      </c>
      <c r="G201" s="13" t="s">
        <v>396</v>
      </c>
      <c r="H201" s="13" t="s">
        <v>396</v>
      </c>
      <c r="I201" s="14">
        <v>36814</v>
      </c>
      <c r="J201" s="15">
        <f t="shared" si="6"/>
        <v>46</v>
      </c>
      <c r="K201" s="14">
        <v>36854</v>
      </c>
      <c r="L201" s="13">
        <v>4</v>
      </c>
      <c r="M201" s="14">
        <v>36961</v>
      </c>
      <c r="N201" s="15">
        <f t="shared" si="7"/>
        <v>4.8295687885010263</v>
      </c>
      <c r="O201" s="16">
        <v>2</v>
      </c>
      <c r="Q201" s="13" t="s">
        <v>1262</v>
      </c>
      <c r="R201" s="13" t="s">
        <v>1263</v>
      </c>
      <c r="S201" s="13">
        <v>2</v>
      </c>
      <c r="T201" s="13">
        <v>2</v>
      </c>
      <c r="U201" s="13">
        <v>2</v>
      </c>
      <c r="X201" s="13">
        <v>2</v>
      </c>
      <c r="Y201" s="13">
        <v>2</v>
      </c>
      <c r="AH201" s="13">
        <v>2</v>
      </c>
      <c r="AI201" s="13">
        <v>3</v>
      </c>
      <c r="AJ201" s="13">
        <v>2</v>
      </c>
      <c r="AK201" s="13">
        <v>2</v>
      </c>
      <c r="AL201" s="13">
        <v>2</v>
      </c>
      <c r="AM201" s="13">
        <v>1</v>
      </c>
      <c r="AN201" s="13">
        <v>1</v>
      </c>
      <c r="AO201" s="13" t="s">
        <v>1264</v>
      </c>
      <c r="AP201" s="13" t="s">
        <v>1012</v>
      </c>
      <c r="AQ201" s="13">
        <v>1</v>
      </c>
      <c r="AR201" s="13">
        <v>1</v>
      </c>
      <c r="AS201" s="13">
        <v>2</v>
      </c>
      <c r="AT201" s="13">
        <v>1</v>
      </c>
      <c r="AU201" s="13">
        <v>1</v>
      </c>
      <c r="AV201" s="13">
        <v>2</v>
      </c>
      <c r="AX201" s="13">
        <v>1</v>
      </c>
      <c r="AY201" s="13">
        <v>1</v>
      </c>
      <c r="AZ201" s="13">
        <v>1</v>
      </c>
      <c r="BA201" s="13">
        <v>1</v>
      </c>
      <c r="BB201" s="13">
        <v>1</v>
      </c>
      <c r="BC201" s="13">
        <v>1</v>
      </c>
      <c r="BD201" s="13">
        <v>2</v>
      </c>
      <c r="BF201" s="13">
        <v>1</v>
      </c>
      <c r="BG201" s="13">
        <v>2</v>
      </c>
      <c r="BH201" s="17">
        <v>1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237</v>
      </c>
      <c r="BR201" s="13" t="s">
        <v>238</v>
      </c>
      <c r="BS201" s="13">
        <v>1</v>
      </c>
      <c r="BT201" s="13">
        <v>42</v>
      </c>
      <c r="BU201" s="13">
        <v>1</v>
      </c>
      <c r="BV201" s="13">
        <v>1</v>
      </c>
      <c r="BW201" s="13">
        <v>2</v>
      </c>
      <c r="BX201" s="13">
        <v>130</v>
      </c>
      <c r="BY201" s="13">
        <v>2</v>
      </c>
      <c r="BZ201" s="24" t="s">
        <v>830</v>
      </c>
      <c r="CA201" s="25"/>
      <c r="CB201" s="25"/>
      <c r="CC201" s="18"/>
      <c r="CD201" s="25"/>
      <c r="CE201" s="25"/>
      <c r="CF201" s="25"/>
      <c r="CG201" s="25"/>
      <c r="CH201" s="13">
        <v>1</v>
      </c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2</v>
      </c>
      <c r="CU201" s="13" t="s">
        <v>1265</v>
      </c>
      <c r="CW201" s="27"/>
      <c r="CX201" s="22"/>
      <c r="CY201" s="22"/>
      <c r="CZ201" s="22"/>
      <c r="DA201" s="22" t="s">
        <v>192</v>
      </c>
      <c r="DB201" s="22"/>
    </row>
    <row r="202" spans="1:106" s="13" customFormat="1">
      <c r="A202" s="84">
        <v>249</v>
      </c>
      <c r="B202" s="84">
        <v>1</v>
      </c>
      <c r="C202" s="13" t="s">
        <v>1266</v>
      </c>
      <c r="D202" s="13" t="s">
        <v>37</v>
      </c>
      <c r="E202" s="14">
        <v>6230</v>
      </c>
      <c r="G202" s="13" t="s">
        <v>396</v>
      </c>
      <c r="H202" s="13" t="s">
        <v>396</v>
      </c>
      <c r="I202" s="14">
        <v>36722</v>
      </c>
      <c r="J202" s="15">
        <f t="shared" si="6"/>
        <v>83</v>
      </c>
      <c r="L202" s="13">
        <v>4</v>
      </c>
      <c r="M202" s="14">
        <v>36880</v>
      </c>
      <c r="N202" s="15">
        <f t="shared" si="7"/>
        <v>5.1909650924024637</v>
      </c>
      <c r="O202" s="16">
        <v>2</v>
      </c>
      <c r="Q202" s="13" t="s">
        <v>190</v>
      </c>
      <c r="R202" s="13" t="s">
        <v>190</v>
      </c>
      <c r="S202" s="13">
        <v>3</v>
      </c>
      <c r="T202" s="13">
        <v>2</v>
      </c>
      <c r="U202" s="13">
        <v>3</v>
      </c>
      <c r="X202" s="13">
        <v>2</v>
      </c>
      <c r="AN202" s="13">
        <v>1</v>
      </c>
      <c r="AO202" s="13" t="s">
        <v>1267</v>
      </c>
      <c r="AP202" s="13" t="s">
        <v>1268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0</v>
      </c>
      <c r="AZ202" s="13">
        <v>3</v>
      </c>
      <c r="BB202" s="13">
        <v>3</v>
      </c>
      <c r="BD202" s="13">
        <v>1</v>
      </c>
      <c r="BE202" s="13">
        <v>0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3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27"/>
      <c r="CX202" s="22"/>
      <c r="CY202" s="22"/>
      <c r="CZ202" s="22"/>
      <c r="DA202" s="22" t="s">
        <v>192</v>
      </c>
      <c r="DB202" s="22"/>
    </row>
    <row r="203" spans="1:106" s="13" customFormat="1">
      <c r="A203" s="84">
        <v>250</v>
      </c>
      <c r="B203" s="84">
        <v>1</v>
      </c>
      <c r="C203" s="13" t="s">
        <v>1269</v>
      </c>
      <c r="D203" s="13" t="s">
        <v>37</v>
      </c>
      <c r="E203" s="14">
        <v>12769</v>
      </c>
      <c r="F203" s="13" t="s">
        <v>697</v>
      </c>
      <c r="G203" s="13" t="s">
        <v>396</v>
      </c>
      <c r="H203" s="13" t="s">
        <v>396</v>
      </c>
      <c r="I203" s="14">
        <v>36648</v>
      </c>
      <c r="J203" s="15">
        <f t="shared" si="6"/>
        <v>65</v>
      </c>
      <c r="K203" s="14">
        <v>37057</v>
      </c>
      <c r="L203" s="13">
        <v>4</v>
      </c>
      <c r="M203" s="14">
        <v>37082</v>
      </c>
      <c r="N203" s="15">
        <f t="shared" si="7"/>
        <v>14.258726899383984</v>
      </c>
      <c r="O203" s="16">
        <v>2</v>
      </c>
      <c r="Q203" s="13" t="s">
        <v>1270</v>
      </c>
      <c r="R203" s="13" t="s">
        <v>266</v>
      </c>
      <c r="S203" s="13">
        <v>2</v>
      </c>
      <c r="T203" s="13">
        <v>2</v>
      </c>
      <c r="U203" s="13">
        <v>2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1271</v>
      </c>
      <c r="AP203" s="13" t="s">
        <v>1272</v>
      </c>
      <c r="AQ203" s="13">
        <v>1</v>
      </c>
      <c r="AR203" s="13">
        <v>1</v>
      </c>
      <c r="AS203" s="13">
        <v>6</v>
      </c>
      <c r="AT203" s="13">
        <v>1</v>
      </c>
      <c r="AU203" s="13">
        <v>3</v>
      </c>
      <c r="AV203" s="13">
        <v>1</v>
      </c>
      <c r="AW203" s="13">
        <v>6</v>
      </c>
      <c r="AX203" s="13">
        <v>1</v>
      </c>
      <c r="AY203" s="13">
        <v>6</v>
      </c>
      <c r="AZ203" s="13">
        <v>2</v>
      </c>
      <c r="BB203" s="13">
        <v>2</v>
      </c>
      <c r="BD203" s="13">
        <v>1</v>
      </c>
      <c r="BE203" s="13">
        <v>4</v>
      </c>
      <c r="BF203" s="13">
        <v>1</v>
      </c>
      <c r="BG203" s="13">
        <v>11</v>
      </c>
      <c r="BH203" s="17">
        <v>2</v>
      </c>
      <c r="BI203" s="13">
        <v>1</v>
      </c>
      <c r="BJ203" s="13">
        <v>1</v>
      </c>
      <c r="BK203" s="13">
        <v>1</v>
      </c>
      <c r="BL203" s="13">
        <v>1</v>
      </c>
      <c r="BN203" s="13">
        <v>2</v>
      </c>
      <c r="BQ203" s="13" t="s">
        <v>270</v>
      </c>
      <c r="BR203" s="13" t="s">
        <v>271</v>
      </c>
      <c r="BS203" s="13">
        <v>1</v>
      </c>
      <c r="BT203" s="13">
        <v>22</v>
      </c>
      <c r="BU203" s="13">
        <v>1</v>
      </c>
      <c r="BV203" s="13">
        <v>4</v>
      </c>
      <c r="BZ203" s="24" t="s">
        <v>1273</v>
      </c>
      <c r="CA203" s="25"/>
      <c r="CB203" s="25"/>
      <c r="CC203" s="18"/>
      <c r="CD203" s="25"/>
      <c r="CE203" s="25"/>
      <c r="CF203" s="25"/>
      <c r="CG203" s="25"/>
      <c r="CH203" s="13">
        <v>1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1</v>
      </c>
      <c r="CW203" s="27"/>
      <c r="CX203" s="22"/>
      <c r="CY203" s="22"/>
      <c r="CZ203" s="22"/>
      <c r="DA203" s="22" t="s">
        <v>192</v>
      </c>
      <c r="DB203" s="22"/>
    </row>
    <row r="204" spans="1:106" s="13" customFormat="1">
      <c r="A204" s="84">
        <v>252</v>
      </c>
      <c r="B204" s="84">
        <v>1</v>
      </c>
      <c r="C204" s="13" t="s">
        <v>704</v>
      </c>
      <c r="D204" s="13" t="s">
        <v>36</v>
      </c>
      <c r="E204" s="14">
        <v>14115</v>
      </c>
      <c r="F204" s="13" t="s">
        <v>194</v>
      </c>
      <c r="G204" s="13" t="s">
        <v>396</v>
      </c>
      <c r="H204" s="13" t="s">
        <v>396</v>
      </c>
      <c r="I204" s="14">
        <v>36387</v>
      </c>
      <c r="J204" s="15">
        <f t="shared" si="6"/>
        <v>60</v>
      </c>
      <c r="K204" s="14">
        <v>36796</v>
      </c>
      <c r="L204" s="13">
        <v>4</v>
      </c>
      <c r="M204" s="14">
        <v>37588</v>
      </c>
      <c r="N204" s="15">
        <f t="shared" si="7"/>
        <v>39.457905544147842</v>
      </c>
      <c r="O204" s="16">
        <v>2</v>
      </c>
      <c r="Q204" s="13" t="s">
        <v>180</v>
      </c>
      <c r="R204" s="13" t="s">
        <v>181</v>
      </c>
      <c r="S204" s="13">
        <v>2</v>
      </c>
      <c r="T204" s="13">
        <v>2</v>
      </c>
      <c r="U204" s="13">
        <v>2</v>
      </c>
      <c r="X204" s="13">
        <v>1</v>
      </c>
      <c r="AA204" s="13" t="s">
        <v>1274</v>
      </c>
      <c r="AC204" s="13">
        <v>2</v>
      </c>
      <c r="AD204" s="13">
        <v>2</v>
      </c>
      <c r="AE204" s="13">
        <v>2</v>
      </c>
      <c r="AF204" s="13">
        <v>2</v>
      </c>
      <c r="AG204" s="13">
        <v>1</v>
      </c>
      <c r="AH204" s="13">
        <v>2</v>
      </c>
      <c r="AI204" s="13">
        <v>2</v>
      </c>
      <c r="AJ204" s="13">
        <v>2</v>
      </c>
      <c r="AK204" s="13">
        <v>2</v>
      </c>
      <c r="AL204" s="13">
        <v>2</v>
      </c>
      <c r="AM204" s="13">
        <v>2</v>
      </c>
      <c r="AN204" s="13">
        <v>1</v>
      </c>
      <c r="AO204" s="13" t="s">
        <v>1275</v>
      </c>
      <c r="AP204" s="13" t="s">
        <v>772</v>
      </c>
      <c r="AQ204" s="13">
        <v>1</v>
      </c>
      <c r="AR204" s="13">
        <v>1</v>
      </c>
      <c r="AS204" s="13">
        <v>9</v>
      </c>
      <c r="AT204" s="13">
        <v>1</v>
      </c>
      <c r="AU204" s="13">
        <v>0</v>
      </c>
      <c r="AV204" s="13">
        <v>1</v>
      </c>
      <c r="AW204" s="13">
        <v>13</v>
      </c>
      <c r="AX204" s="13">
        <v>1</v>
      </c>
      <c r="AY204" s="13">
        <v>13</v>
      </c>
      <c r="AZ204" s="13">
        <v>1</v>
      </c>
      <c r="BA204" s="13">
        <v>12</v>
      </c>
      <c r="BB204" s="13">
        <v>3</v>
      </c>
      <c r="BD204" s="13">
        <v>1</v>
      </c>
      <c r="BE204" s="13">
        <v>13</v>
      </c>
      <c r="BF204" s="13">
        <v>1</v>
      </c>
      <c r="BG204" s="13">
        <v>16</v>
      </c>
      <c r="BH204" s="17">
        <v>1</v>
      </c>
      <c r="BI204" s="13">
        <v>1</v>
      </c>
      <c r="BJ204" s="13">
        <v>1</v>
      </c>
      <c r="BK204" s="13">
        <v>1</v>
      </c>
      <c r="BL204" s="13">
        <v>1</v>
      </c>
      <c r="BN204" s="13">
        <v>2</v>
      </c>
      <c r="BQ204" s="13" t="s">
        <v>594</v>
      </c>
      <c r="BR204" s="13" t="s">
        <v>595</v>
      </c>
      <c r="BS204" s="13">
        <v>1</v>
      </c>
      <c r="BT204" s="13">
        <v>44</v>
      </c>
      <c r="BU204" s="13">
        <v>1</v>
      </c>
      <c r="BV204" s="13">
        <v>3</v>
      </c>
      <c r="BW204" s="13">
        <v>2</v>
      </c>
      <c r="BX204" s="13">
        <v>42</v>
      </c>
      <c r="BY204" s="13">
        <v>2</v>
      </c>
      <c r="BZ204" s="13" t="s">
        <v>1276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2</v>
      </c>
      <c r="CW204" s="27" t="s">
        <v>1277</v>
      </c>
      <c r="CX204" s="22" t="s">
        <v>1279</v>
      </c>
      <c r="CY204" s="22" t="s">
        <v>1280</v>
      </c>
      <c r="CZ204" s="22"/>
      <c r="DA204" s="22" t="s">
        <v>192</v>
      </c>
      <c r="DB204" s="22"/>
    </row>
    <row r="205" spans="1:106" s="13" customFormat="1">
      <c r="A205" s="84">
        <v>254</v>
      </c>
      <c r="B205" s="84">
        <v>1</v>
      </c>
      <c r="C205" s="13" t="s">
        <v>1281</v>
      </c>
      <c r="D205" s="13" t="s">
        <v>37</v>
      </c>
      <c r="E205" s="14">
        <v>9572</v>
      </c>
      <c r="F205" s="13" t="s">
        <v>219</v>
      </c>
      <c r="G205" s="13" t="s">
        <v>396</v>
      </c>
      <c r="H205" s="13" t="s">
        <v>396</v>
      </c>
      <c r="I205" s="14">
        <v>36784</v>
      </c>
      <c r="J205" s="15">
        <f t="shared" si="6"/>
        <v>74</v>
      </c>
      <c r="K205" s="14">
        <v>36840</v>
      </c>
      <c r="L205" s="13">
        <v>4</v>
      </c>
      <c r="M205" s="14">
        <v>36908</v>
      </c>
      <c r="N205" s="15">
        <f t="shared" si="7"/>
        <v>4.0739219712525667</v>
      </c>
      <c r="O205" s="16">
        <v>2</v>
      </c>
      <c r="Q205" s="13" t="s">
        <v>323</v>
      </c>
      <c r="R205" s="13" t="s">
        <v>190</v>
      </c>
      <c r="S205" s="13">
        <v>3</v>
      </c>
      <c r="T205" s="13">
        <v>2</v>
      </c>
      <c r="U205" s="13">
        <v>2</v>
      </c>
      <c r="X205" s="13">
        <v>2</v>
      </c>
      <c r="AI205" s="13">
        <v>2</v>
      </c>
      <c r="AJ205" s="13">
        <v>2</v>
      </c>
      <c r="AK205" s="13">
        <v>3</v>
      </c>
      <c r="AL205" s="13">
        <v>3</v>
      </c>
      <c r="AM205" s="13">
        <v>2</v>
      </c>
      <c r="AN205" s="13">
        <v>1</v>
      </c>
      <c r="AO205" s="13" t="s">
        <v>1282</v>
      </c>
      <c r="AP205" s="13" t="s">
        <v>1283</v>
      </c>
      <c r="AQ205" s="13">
        <v>1</v>
      </c>
      <c r="AR205" s="13">
        <v>1</v>
      </c>
      <c r="AS205" s="13">
        <v>2</v>
      </c>
      <c r="AT205" s="13">
        <v>1</v>
      </c>
      <c r="AU205" s="13">
        <v>1</v>
      </c>
      <c r="AV205" s="13">
        <v>1</v>
      </c>
      <c r="AW205" s="13">
        <v>2</v>
      </c>
      <c r="AX205" s="13">
        <v>1</v>
      </c>
      <c r="AY205" s="13">
        <v>2</v>
      </c>
      <c r="AZ205" s="13">
        <v>2</v>
      </c>
      <c r="BB205" s="13">
        <v>1</v>
      </c>
      <c r="BC205" s="13">
        <v>0</v>
      </c>
      <c r="BD205" s="13">
        <v>2</v>
      </c>
      <c r="BF205" s="13">
        <v>1</v>
      </c>
      <c r="BG205" s="13">
        <v>2</v>
      </c>
      <c r="BH205" s="17">
        <v>1</v>
      </c>
      <c r="BI205" s="13">
        <v>1</v>
      </c>
      <c r="BJ205" s="13">
        <v>1</v>
      </c>
      <c r="BK205" s="13">
        <v>2</v>
      </c>
      <c r="BL205" s="13">
        <v>1</v>
      </c>
      <c r="BN205" s="13">
        <v>2</v>
      </c>
      <c r="BQ205" s="13" t="s">
        <v>237</v>
      </c>
      <c r="BR205" s="13" t="s">
        <v>238</v>
      </c>
      <c r="BS205" s="13">
        <v>1</v>
      </c>
      <c r="BT205" s="13">
        <v>25</v>
      </c>
      <c r="BU205" s="13">
        <v>2</v>
      </c>
      <c r="BV205" s="13">
        <v>8</v>
      </c>
      <c r="CA205" s="18"/>
      <c r="CB205" s="18"/>
      <c r="CC205" s="18"/>
      <c r="CD205" s="18"/>
      <c r="CE205" s="18"/>
      <c r="CF205" s="18"/>
      <c r="CG205" s="18"/>
      <c r="CH205" s="13">
        <v>1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W205" s="27"/>
      <c r="CX205" s="22"/>
      <c r="CY205" s="22"/>
      <c r="CZ205" s="22"/>
      <c r="DA205" s="22" t="s">
        <v>192</v>
      </c>
      <c r="DB205" s="22"/>
    </row>
    <row r="206" spans="1:106" s="13" customFormat="1">
      <c r="A206" s="84">
        <v>255</v>
      </c>
      <c r="B206" s="84">
        <v>1</v>
      </c>
      <c r="C206" s="13" t="s">
        <v>1284</v>
      </c>
      <c r="D206" s="13" t="s">
        <v>37</v>
      </c>
      <c r="E206" s="14">
        <v>13028</v>
      </c>
      <c r="G206" s="13" t="s">
        <v>396</v>
      </c>
      <c r="H206" s="13" t="s">
        <v>396</v>
      </c>
      <c r="I206" s="14">
        <v>36535</v>
      </c>
      <c r="J206" s="15">
        <f t="shared" si="6"/>
        <v>64</v>
      </c>
      <c r="K206" s="14">
        <v>36552</v>
      </c>
      <c r="L206" s="13">
        <v>4</v>
      </c>
      <c r="M206" s="14">
        <v>36753</v>
      </c>
      <c r="N206" s="15">
        <f t="shared" si="7"/>
        <v>7.1622176591375766</v>
      </c>
      <c r="O206" s="16"/>
      <c r="Q206" s="13" t="s">
        <v>1285</v>
      </c>
      <c r="R206" s="13" t="s">
        <v>190</v>
      </c>
      <c r="S206" s="13">
        <v>3</v>
      </c>
      <c r="T206" s="13">
        <v>2</v>
      </c>
      <c r="U206" s="13">
        <v>2</v>
      </c>
      <c r="X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2</v>
      </c>
      <c r="AN206" s="13">
        <v>2</v>
      </c>
      <c r="AP206" s="13" t="s">
        <v>1286</v>
      </c>
      <c r="AQ206" s="13">
        <v>1</v>
      </c>
      <c r="AR206" s="13">
        <v>1</v>
      </c>
      <c r="AS206" s="13">
        <v>1</v>
      </c>
      <c r="AT206" s="13">
        <v>1</v>
      </c>
      <c r="AU206" s="13">
        <v>0</v>
      </c>
      <c r="AV206" s="13">
        <v>2</v>
      </c>
      <c r="AX206" s="13">
        <v>1</v>
      </c>
      <c r="AY206" s="13">
        <v>0</v>
      </c>
      <c r="AZ206" s="13">
        <v>2</v>
      </c>
      <c r="BB206" s="13">
        <v>1</v>
      </c>
      <c r="BC206" s="13">
        <v>1</v>
      </c>
      <c r="BD206" s="13">
        <v>1</v>
      </c>
      <c r="BE206" s="13">
        <v>0</v>
      </c>
      <c r="BF206" s="13">
        <v>1</v>
      </c>
      <c r="BG206" s="13">
        <v>1</v>
      </c>
      <c r="BH206" s="17">
        <v>1</v>
      </c>
      <c r="BI206" s="13">
        <v>1</v>
      </c>
      <c r="BJ206" s="13">
        <v>2</v>
      </c>
      <c r="BK206" s="13">
        <v>1</v>
      </c>
      <c r="BL206" s="13">
        <v>2</v>
      </c>
      <c r="CA206" s="18"/>
      <c r="CB206" s="18"/>
      <c r="CC206" s="18"/>
      <c r="CD206" s="18"/>
      <c r="CE206" s="18"/>
      <c r="CF206" s="18"/>
      <c r="CG206" s="18"/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1</v>
      </c>
      <c r="CR206" s="13">
        <v>1</v>
      </c>
      <c r="CT206" s="13">
        <v>2</v>
      </c>
      <c r="CW206" s="27" t="s">
        <v>1287</v>
      </c>
      <c r="CX206" s="22" t="s">
        <v>1288</v>
      </c>
      <c r="CY206" s="22" t="s">
        <v>1289</v>
      </c>
      <c r="CZ206" s="22"/>
      <c r="DA206" s="22" t="s">
        <v>192</v>
      </c>
      <c r="DB206" s="22"/>
    </row>
    <row r="207" spans="1:106" s="13" customFormat="1">
      <c r="A207" s="84">
        <v>256</v>
      </c>
      <c r="B207" s="84">
        <v>1</v>
      </c>
      <c r="C207" s="13" t="s">
        <v>761</v>
      </c>
      <c r="D207" s="13" t="s">
        <v>36</v>
      </c>
      <c r="E207" s="14">
        <v>12585</v>
      </c>
      <c r="F207" s="13" t="s">
        <v>396</v>
      </c>
      <c r="G207" s="13" t="s">
        <v>396</v>
      </c>
      <c r="H207" s="13" t="s">
        <v>396</v>
      </c>
      <c r="I207" s="14">
        <v>36631</v>
      </c>
      <c r="J207" s="15">
        <f t="shared" si="6"/>
        <v>65</v>
      </c>
      <c r="K207" s="14">
        <v>36679</v>
      </c>
      <c r="L207" s="13">
        <v>4</v>
      </c>
      <c r="M207" s="14">
        <v>36782</v>
      </c>
      <c r="N207" s="15">
        <f t="shared" si="7"/>
        <v>4.9609856262833674</v>
      </c>
      <c r="O207" s="16">
        <v>2</v>
      </c>
      <c r="Q207" s="13" t="s">
        <v>1290</v>
      </c>
      <c r="R207" s="13" t="s">
        <v>1291</v>
      </c>
      <c r="S207" s="13">
        <v>2</v>
      </c>
      <c r="T207" s="13">
        <v>2</v>
      </c>
      <c r="U207" s="13">
        <v>2</v>
      </c>
      <c r="X207" s="13">
        <v>2</v>
      </c>
      <c r="Y207" s="13">
        <v>2</v>
      </c>
      <c r="AC207" s="13">
        <v>2</v>
      </c>
      <c r="AD207" s="13">
        <v>2</v>
      </c>
      <c r="AE207" s="13">
        <v>2</v>
      </c>
      <c r="AF207" s="13">
        <v>2</v>
      </c>
      <c r="AG207" s="13">
        <v>2</v>
      </c>
      <c r="AH207" s="13">
        <v>2</v>
      </c>
      <c r="AI207" s="13">
        <v>2</v>
      </c>
      <c r="AJ207" s="13">
        <v>3</v>
      </c>
      <c r="AK207" s="13">
        <v>3</v>
      </c>
      <c r="AL207" s="13">
        <v>3</v>
      </c>
      <c r="AM207" s="13">
        <v>1</v>
      </c>
      <c r="AN207" s="13">
        <v>1</v>
      </c>
      <c r="AP207" s="13" t="s">
        <v>1292</v>
      </c>
      <c r="AQ207" s="13">
        <v>1</v>
      </c>
      <c r="AR207" s="13">
        <v>1</v>
      </c>
      <c r="AS207" s="13">
        <v>3</v>
      </c>
      <c r="AT207" s="13">
        <v>1</v>
      </c>
      <c r="AU207" s="13">
        <v>2</v>
      </c>
      <c r="AV207" s="13">
        <v>1</v>
      </c>
      <c r="AW207" s="13">
        <v>2</v>
      </c>
      <c r="AX207" s="13">
        <v>1</v>
      </c>
      <c r="AY207" s="13">
        <v>2</v>
      </c>
      <c r="AZ207" s="13">
        <v>3</v>
      </c>
      <c r="BB207" s="13">
        <v>1</v>
      </c>
      <c r="BC207" s="13">
        <v>0</v>
      </c>
      <c r="BD207" s="13">
        <v>1</v>
      </c>
      <c r="BE207" s="13">
        <v>1</v>
      </c>
      <c r="BF207" s="13">
        <v>1</v>
      </c>
      <c r="BG207" s="13">
        <v>3</v>
      </c>
      <c r="BH207" s="17">
        <v>1</v>
      </c>
      <c r="BI207" s="13">
        <v>1</v>
      </c>
      <c r="BJ207" s="13">
        <v>2</v>
      </c>
      <c r="BK207" s="13">
        <v>2</v>
      </c>
      <c r="BL207" s="13">
        <v>2</v>
      </c>
      <c r="BS207" s="13">
        <v>2</v>
      </c>
      <c r="BT207" s="13">
        <v>94</v>
      </c>
      <c r="BU207" s="13">
        <v>1</v>
      </c>
      <c r="BV207" s="13">
        <v>0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1</v>
      </c>
      <c r="CT207" s="13">
        <v>2</v>
      </c>
      <c r="CW207" s="27"/>
      <c r="CX207" s="22"/>
      <c r="CY207" s="22"/>
      <c r="CZ207" s="22"/>
      <c r="DA207" s="22" t="s">
        <v>192</v>
      </c>
      <c r="DB207" s="22"/>
    </row>
    <row r="208" spans="1:106" s="13" customFormat="1">
      <c r="A208" s="84">
        <v>257</v>
      </c>
      <c r="B208" s="84">
        <v>1</v>
      </c>
      <c r="C208" s="13" t="s">
        <v>1293</v>
      </c>
      <c r="D208" s="13" t="s">
        <v>36</v>
      </c>
      <c r="E208" s="14">
        <v>8070</v>
      </c>
      <c r="G208" s="13" t="s">
        <v>396</v>
      </c>
      <c r="H208" s="13" t="s">
        <v>396</v>
      </c>
      <c r="I208" s="14">
        <v>36609</v>
      </c>
      <c r="J208" s="15">
        <f t="shared" si="6"/>
        <v>78</v>
      </c>
      <c r="K208" s="14">
        <v>36615</v>
      </c>
      <c r="L208" s="13">
        <v>4</v>
      </c>
      <c r="M208" s="14">
        <v>36810</v>
      </c>
      <c r="N208" s="15">
        <f t="shared" si="7"/>
        <v>6.6036960985626285</v>
      </c>
      <c r="O208" s="16">
        <v>2</v>
      </c>
      <c r="Q208" s="13" t="s">
        <v>1294</v>
      </c>
      <c r="S208" s="13">
        <v>3</v>
      </c>
      <c r="T208" s="13">
        <v>2</v>
      </c>
      <c r="U208" s="13">
        <v>2</v>
      </c>
      <c r="X208" s="13">
        <v>1</v>
      </c>
      <c r="Y208" s="13">
        <v>2</v>
      </c>
      <c r="AC208" s="13">
        <v>2</v>
      </c>
      <c r="AD208" s="13">
        <v>2</v>
      </c>
      <c r="AE208" s="13">
        <v>2</v>
      </c>
      <c r="AF208" s="13">
        <v>2</v>
      </c>
      <c r="AG208" s="13">
        <v>1</v>
      </c>
      <c r="AH208" s="13">
        <v>2</v>
      </c>
      <c r="AI208" s="13">
        <v>3</v>
      </c>
      <c r="AJ208" s="13">
        <v>3</v>
      </c>
      <c r="AK208" s="13">
        <v>3</v>
      </c>
      <c r="AL208" s="13">
        <v>3</v>
      </c>
      <c r="AM208" s="13">
        <v>3</v>
      </c>
      <c r="AN208" s="13">
        <v>1</v>
      </c>
      <c r="AO208" s="13" t="s">
        <v>1295</v>
      </c>
      <c r="AP208" s="13" t="s">
        <v>1296</v>
      </c>
      <c r="AQ208" s="13">
        <v>1</v>
      </c>
      <c r="AR208" s="13">
        <v>1</v>
      </c>
      <c r="AS208" s="13">
        <v>0</v>
      </c>
      <c r="AT208" s="13">
        <v>1</v>
      </c>
      <c r="AU208" s="13">
        <v>1</v>
      </c>
      <c r="AV208" s="13">
        <v>1</v>
      </c>
      <c r="AW208" s="13">
        <v>0</v>
      </c>
      <c r="AX208" s="13">
        <v>2</v>
      </c>
      <c r="AZ208" s="13">
        <v>2</v>
      </c>
      <c r="BB208" s="13">
        <v>2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3</v>
      </c>
      <c r="BL208" s="13">
        <v>2</v>
      </c>
      <c r="BS208" s="13">
        <v>1</v>
      </c>
      <c r="BT208" s="13">
        <v>43</v>
      </c>
      <c r="BU208" s="13">
        <v>1</v>
      </c>
      <c r="BV208" s="13">
        <v>6</v>
      </c>
      <c r="CA208" s="18"/>
      <c r="CB208" s="18"/>
      <c r="CC208" s="18"/>
      <c r="CD208" s="18"/>
      <c r="CE208" s="18"/>
      <c r="CF208" s="18"/>
      <c r="CG208" s="18"/>
      <c r="CH208" s="13">
        <v>2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W208" s="27"/>
      <c r="CX208" s="22"/>
      <c r="CY208" s="22"/>
      <c r="CZ208" s="22"/>
      <c r="DA208" s="22" t="s">
        <v>192</v>
      </c>
      <c r="DB208" s="22"/>
    </row>
    <row r="209" spans="1:106" s="13" customFormat="1">
      <c r="A209" s="84">
        <v>258</v>
      </c>
      <c r="B209" s="84">
        <v>5</v>
      </c>
      <c r="C209" s="13" t="s">
        <v>1297</v>
      </c>
      <c r="D209" s="13" t="s">
        <v>37</v>
      </c>
      <c r="E209" s="14">
        <v>20140</v>
      </c>
      <c r="F209" s="13" t="s">
        <v>757</v>
      </c>
      <c r="G209" s="13" t="s">
        <v>396</v>
      </c>
      <c r="H209" s="13" t="s">
        <v>396</v>
      </c>
      <c r="I209" s="14">
        <v>36540</v>
      </c>
      <c r="J209" s="15">
        <f t="shared" si="6"/>
        <v>44</v>
      </c>
      <c r="K209" s="14">
        <v>36636</v>
      </c>
      <c r="L209" s="13">
        <v>4</v>
      </c>
      <c r="M209" s="14">
        <v>36827</v>
      </c>
      <c r="N209" s="15">
        <f t="shared" si="7"/>
        <v>9.4291581108829572</v>
      </c>
      <c r="O209" s="16">
        <v>1</v>
      </c>
      <c r="P209" s="13" t="s">
        <v>1298</v>
      </c>
      <c r="Q209" s="13" t="s">
        <v>1299</v>
      </c>
      <c r="R209" s="13" t="s">
        <v>190</v>
      </c>
      <c r="S209" s="13">
        <v>1</v>
      </c>
      <c r="T209" s="13">
        <v>2</v>
      </c>
      <c r="U209" s="13">
        <v>2</v>
      </c>
      <c r="W209" s="13" t="s">
        <v>1300</v>
      </c>
      <c r="X209" s="13">
        <v>2</v>
      </c>
      <c r="AI209" s="13">
        <v>2</v>
      </c>
      <c r="AJ209" s="13">
        <v>2</v>
      </c>
      <c r="AK209" s="13">
        <v>2</v>
      </c>
      <c r="AL209" s="13">
        <v>2</v>
      </c>
      <c r="AM209" s="13">
        <v>3</v>
      </c>
      <c r="AN209" s="13">
        <v>2</v>
      </c>
      <c r="AQ209" s="13">
        <v>1</v>
      </c>
      <c r="AR209" s="13">
        <v>1</v>
      </c>
      <c r="AS209" s="13">
        <v>3</v>
      </c>
      <c r="AT209" s="13">
        <v>1</v>
      </c>
      <c r="AU209" s="13">
        <v>3</v>
      </c>
      <c r="AV209" s="13">
        <v>1</v>
      </c>
      <c r="AW209" s="13">
        <v>3</v>
      </c>
      <c r="AX209" s="13">
        <v>1</v>
      </c>
      <c r="AY209" s="13">
        <v>3</v>
      </c>
      <c r="AZ209" s="13">
        <v>1</v>
      </c>
      <c r="BA209" s="13">
        <v>3</v>
      </c>
      <c r="BB209" s="13">
        <v>2</v>
      </c>
      <c r="BD209" s="13">
        <v>1</v>
      </c>
      <c r="BE209" s="13">
        <v>0</v>
      </c>
      <c r="BF209" s="13">
        <v>1</v>
      </c>
      <c r="BG209" s="13">
        <v>4</v>
      </c>
      <c r="BH209" s="17">
        <v>1</v>
      </c>
      <c r="BI209" s="13">
        <v>1</v>
      </c>
      <c r="BJ209" s="13">
        <v>1</v>
      </c>
      <c r="BK209" s="13">
        <v>1</v>
      </c>
      <c r="BL209" s="13">
        <v>1</v>
      </c>
      <c r="BN209" s="13">
        <v>1</v>
      </c>
      <c r="BO209" s="13" t="s">
        <v>1301</v>
      </c>
      <c r="BP209" s="13">
        <v>200</v>
      </c>
      <c r="BQ209" s="13" t="s">
        <v>237</v>
      </c>
      <c r="BR209" s="13" t="s">
        <v>238</v>
      </c>
      <c r="BS209" s="13">
        <v>1</v>
      </c>
      <c r="BT209" s="13">
        <v>31.6</v>
      </c>
      <c r="BU209" s="13">
        <v>1</v>
      </c>
      <c r="BV209" s="13">
        <v>2</v>
      </c>
      <c r="BW209" s="13">
        <v>2</v>
      </c>
      <c r="BX209" s="13">
        <v>38</v>
      </c>
      <c r="CA209" s="18"/>
      <c r="CB209" s="18"/>
      <c r="CC209" s="18"/>
      <c r="CD209" s="18"/>
      <c r="CE209" s="18"/>
      <c r="CF209" s="18"/>
      <c r="CG209" s="18"/>
      <c r="CH209" s="13">
        <v>1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3</v>
      </c>
      <c r="CW209" s="27"/>
      <c r="CX209" s="22"/>
      <c r="CY209" s="22"/>
      <c r="CZ209" s="22"/>
      <c r="DA209" s="22" t="s">
        <v>192</v>
      </c>
      <c r="DB209" s="22"/>
    </row>
    <row r="210" spans="1:106" s="13" customFormat="1">
      <c r="A210" s="84">
        <v>259</v>
      </c>
      <c r="B210" s="84">
        <v>3</v>
      </c>
      <c r="C210" s="13" t="s">
        <v>1302</v>
      </c>
      <c r="D210" s="13" t="s">
        <v>36</v>
      </c>
      <c r="E210" s="14">
        <v>10810</v>
      </c>
      <c r="G210" s="13" t="s">
        <v>396</v>
      </c>
      <c r="H210" s="13" t="s">
        <v>396</v>
      </c>
      <c r="I210" s="14">
        <v>36448</v>
      </c>
      <c r="J210" s="15">
        <f t="shared" si="6"/>
        <v>70</v>
      </c>
      <c r="K210" s="14">
        <v>32471</v>
      </c>
      <c r="L210" s="13">
        <v>4</v>
      </c>
      <c r="M210" s="14">
        <v>36921</v>
      </c>
      <c r="N210" s="15">
        <f t="shared" si="7"/>
        <v>15.540041067761807</v>
      </c>
      <c r="O210" s="16">
        <v>2</v>
      </c>
      <c r="Q210" s="13" t="s">
        <v>180</v>
      </c>
      <c r="S210" s="13">
        <v>2</v>
      </c>
      <c r="T210" s="13">
        <v>2</v>
      </c>
      <c r="U210" s="13">
        <v>2</v>
      </c>
      <c r="X210" s="13">
        <v>1</v>
      </c>
      <c r="Y210" s="13">
        <v>1</v>
      </c>
      <c r="AA210" s="14">
        <v>32526</v>
      </c>
      <c r="AB210" s="13" t="s">
        <v>1303</v>
      </c>
      <c r="AC210" s="13">
        <v>1</v>
      </c>
      <c r="AH210" s="13">
        <v>2</v>
      </c>
      <c r="AI210" s="13">
        <v>2</v>
      </c>
      <c r="AJ210" s="13">
        <v>2</v>
      </c>
      <c r="AK210" s="13">
        <v>3</v>
      </c>
      <c r="AL210" s="13">
        <v>3</v>
      </c>
      <c r="AM210" s="13">
        <v>3</v>
      </c>
      <c r="AN210" s="13">
        <v>3</v>
      </c>
      <c r="AP210" s="13" t="s">
        <v>772</v>
      </c>
      <c r="AQ210" s="13">
        <v>1</v>
      </c>
      <c r="AR210" s="13">
        <v>1</v>
      </c>
      <c r="AS210" s="13">
        <v>0</v>
      </c>
      <c r="AT210" s="13">
        <v>1</v>
      </c>
      <c r="AU210" s="13">
        <v>0</v>
      </c>
      <c r="AV210" s="13">
        <v>1</v>
      </c>
      <c r="AW210" s="13">
        <v>2</v>
      </c>
      <c r="AX210" s="13">
        <v>1</v>
      </c>
      <c r="AY210" s="13">
        <v>0</v>
      </c>
      <c r="AZ210" s="13">
        <v>1</v>
      </c>
      <c r="BA210" s="13">
        <v>1</v>
      </c>
      <c r="BB210" s="13">
        <v>3</v>
      </c>
      <c r="BD210" s="13">
        <v>2</v>
      </c>
      <c r="BF210" s="13">
        <v>1</v>
      </c>
      <c r="BG210" s="13">
        <v>2</v>
      </c>
      <c r="BH210" s="17">
        <v>1</v>
      </c>
      <c r="BI210" s="13">
        <v>1</v>
      </c>
      <c r="BK210" s="13">
        <v>1</v>
      </c>
      <c r="BL210" s="13">
        <v>1</v>
      </c>
      <c r="BN210" s="13">
        <v>2</v>
      </c>
      <c r="BQ210" s="13" t="s">
        <v>1304</v>
      </c>
      <c r="BR210" s="13" t="s">
        <v>595</v>
      </c>
      <c r="BS210" s="13">
        <v>1</v>
      </c>
      <c r="BT210" s="13">
        <v>21</v>
      </c>
      <c r="BU210" s="13">
        <v>1</v>
      </c>
      <c r="BV210" s="13">
        <v>1</v>
      </c>
      <c r="BX210" s="13">
        <v>54</v>
      </c>
      <c r="CA210" s="18"/>
      <c r="CB210" s="18"/>
      <c r="CC210" s="18"/>
      <c r="CD210" s="18"/>
      <c r="CE210" s="18"/>
      <c r="CF210" s="18"/>
      <c r="CG210" s="18"/>
      <c r="CH210" s="13">
        <v>2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27"/>
      <c r="CX210" s="22"/>
      <c r="CY210" s="22"/>
      <c r="CZ210" s="22"/>
      <c r="DA210" s="22" t="s">
        <v>192</v>
      </c>
      <c r="DB210" s="22"/>
    </row>
    <row r="211" spans="1:106" s="13" customFormat="1">
      <c r="A211" s="84">
        <v>260</v>
      </c>
      <c r="B211" s="84">
        <v>5</v>
      </c>
      <c r="C211" s="13" t="s">
        <v>1305</v>
      </c>
      <c r="D211" s="13" t="s">
        <v>37</v>
      </c>
      <c r="E211" s="14">
        <v>12852</v>
      </c>
      <c r="F211" s="13" t="s">
        <v>757</v>
      </c>
      <c r="G211" s="13" t="s">
        <v>396</v>
      </c>
      <c r="H211" s="13" t="s">
        <v>396</v>
      </c>
      <c r="I211" s="14">
        <v>36448</v>
      </c>
      <c r="J211" s="15">
        <f t="shared" si="6"/>
        <v>64</v>
      </c>
      <c r="K211" s="14">
        <v>36519</v>
      </c>
      <c r="L211" s="13">
        <v>4</v>
      </c>
      <c r="M211" s="14">
        <v>36600</v>
      </c>
      <c r="N211" s="15">
        <f t="shared" si="7"/>
        <v>4.9938398357289531</v>
      </c>
      <c r="O211" s="16">
        <v>2</v>
      </c>
      <c r="Q211" s="13" t="s">
        <v>1306</v>
      </c>
      <c r="R211" s="13" t="s">
        <v>190</v>
      </c>
      <c r="S211" s="13">
        <v>3</v>
      </c>
      <c r="T211" s="13">
        <v>2</v>
      </c>
      <c r="U211" s="13">
        <v>2</v>
      </c>
      <c r="X211" s="13">
        <v>2</v>
      </c>
      <c r="AI211" s="13">
        <v>2</v>
      </c>
      <c r="AJ211" s="13">
        <v>2</v>
      </c>
      <c r="AK211" s="13">
        <v>2</v>
      </c>
      <c r="AL211" s="13">
        <v>3</v>
      </c>
      <c r="AM211" s="13">
        <v>1</v>
      </c>
      <c r="AN211" s="13">
        <v>1</v>
      </c>
      <c r="AO211" s="13" t="s">
        <v>1307</v>
      </c>
      <c r="AP211" s="13" t="s">
        <v>1308</v>
      </c>
      <c r="AQ211" s="13">
        <v>1</v>
      </c>
      <c r="AR211" s="13">
        <v>1</v>
      </c>
      <c r="AS211" s="13">
        <v>3</v>
      </c>
      <c r="AT211" s="13">
        <v>1</v>
      </c>
      <c r="AU211" s="13">
        <v>2</v>
      </c>
      <c r="AV211" s="13">
        <v>1</v>
      </c>
      <c r="AW211" s="13">
        <v>3</v>
      </c>
      <c r="AX211" s="13">
        <v>1</v>
      </c>
      <c r="AY211" s="13">
        <v>3</v>
      </c>
      <c r="AZ211" s="13">
        <v>1</v>
      </c>
      <c r="BA211" s="13">
        <v>2</v>
      </c>
      <c r="BB211" s="13">
        <v>1</v>
      </c>
      <c r="BC211" s="13">
        <v>2</v>
      </c>
      <c r="BD211" s="13">
        <v>1</v>
      </c>
      <c r="BE211" s="13">
        <v>1</v>
      </c>
      <c r="BF211" s="13">
        <v>1</v>
      </c>
      <c r="BG211" s="13">
        <v>4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1</v>
      </c>
      <c r="BO211" s="13" t="s">
        <v>1309</v>
      </c>
      <c r="BP211" s="13">
        <v>200</v>
      </c>
      <c r="BQ211" s="13" t="s">
        <v>237</v>
      </c>
      <c r="BR211" s="13" t="s">
        <v>238</v>
      </c>
      <c r="BS211" s="13">
        <v>2</v>
      </c>
      <c r="BT211" s="13">
        <v>65</v>
      </c>
      <c r="BU211" s="13">
        <v>1</v>
      </c>
      <c r="BV211" s="13">
        <v>1</v>
      </c>
      <c r="BW211" s="13">
        <v>2</v>
      </c>
      <c r="BX211" s="13">
        <v>87</v>
      </c>
      <c r="BY211" s="13">
        <v>2</v>
      </c>
      <c r="BZ211" s="24" t="s">
        <v>862</v>
      </c>
      <c r="CA211" s="25"/>
      <c r="CB211" s="25"/>
      <c r="CC211" s="18"/>
      <c r="CD211" s="25"/>
      <c r="CE211" s="25"/>
      <c r="CF211" s="25"/>
      <c r="CG211" s="25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27"/>
      <c r="CX211" s="22"/>
      <c r="CY211" s="22"/>
      <c r="CZ211" s="22"/>
      <c r="DA211" s="22" t="s">
        <v>192</v>
      </c>
      <c r="DB211" s="22"/>
    </row>
    <row r="212" spans="1:106" s="13" customFormat="1">
      <c r="A212" s="84">
        <v>263</v>
      </c>
      <c r="B212" s="84">
        <v>3</v>
      </c>
      <c r="C212" s="13" t="s">
        <v>218</v>
      </c>
      <c r="D212" s="13" t="s">
        <v>37</v>
      </c>
      <c r="E212" s="14">
        <v>11265</v>
      </c>
      <c r="F212" s="13" t="s">
        <v>648</v>
      </c>
      <c r="G212" s="13" t="s">
        <v>424</v>
      </c>
      <c r="H212" s="13" t="s">
        <v>762</v>
      </c>
      <c r="I212" s="14">
        <v>36774</v>
      </c>
      <c r="J212" s="15">
        <f t="shared" si="6"/>
        <v>69</v>
      </c>
      <c r="K212" s="14">
        <v>36787</v>
      </c>
      <c r="L212" s="13">
        <v>4</v>
      </c>
      <c r="M212" s="14">
        <v>37806</v>
      </c>
      <c r="N212" s="15">
        <f t="shared" si="7"/>
        <v>33.905544147843941</v>
      </c>
      <c r="O212" s="16">
        <v>2</v>
      </c>
      <c r="Q212" s="13" t="s">
        <v>1310</v>
      </c>
      <c r="R212" s="13" t="s">
        <v>1311</v>
      </c>
      <c r="S212" s="13">
        <v>2</v>
      </c>
      <c r="T212" s="13">
        <v>2</v>
      </c>
      <c r="U212" s="13">
        <v>2</v>
      </c>
      <c r="X212" s="13">
        <v>1</v>
      </c>
      <c r="Y212" s="13">
        <v>1</v>
      </c>
      <c r="AA212" s="14">
        <v>31824</v>
      </c>
      <c r="AB212" s="13" t="s">
        <v>1312</v>
      </c>
      <c r="AC212" s="13">
        <v>2</v>
      </c>
      <c r="AD212" s="13">
        <v>1</v>
      </c>
      <c r="AE212" s="13">
        <v>2</v>
      </c>
      <c r="AF212" s="13">
        <v>2</v>
      </c>
      <c r="AG212" s="13">
        <v>3</v>
      </c>
      <c r="AH212" s="13">
        <v>2</v>
      </c>
      <c r="AI212" s="13">
        <v>3</v>
      </c>
      <c r="AJ212" s="13">
        <v>2</v>
      </c>
      <c r="AK212" s="13">
        <v>3</v>
      </c>
      <c r="AL212" s="13">
        <v>3</v>
      </c>
      <c r="AM212" s="13">
        <v>3</v>
      </c>
      <c r="AN212" s="13">
        <v>1</v>
      </c>
      <c r="AO212" s="13" t="s">
        <v>1313</v>
      </c>
      <c r="AP212" s="13" t="s">
        <v>1314</v>
      </c>
      <c r="AQ212" s="13">
        <v>1</v>
      </c>
      <c r="AR212" s="13">
        <v>1</v>
      </c>
      <c r="AS212" s="13">
        <v>1</v>
      </c>
      <c r="AT212" s="13">
        <v>1</v>
      </c>
      <c r="AU212" s="13">
        <v>0</v>
      </c>
      <c r="AV212" s="13">
        <v>1</v>
      </c>
      <c r="AW212" s="13">
        <v>5</v>
      </c>
      <c r="AX212" s="13">
        <v>3</v>
      </c>
      <c r="AZ212" s="13">
        <v>1</v>
      </c>
      <c r="BA212" s="13">
        <v>0</v>
      </c>
      <c r="BB212" s="13">
        <v>1</v>
      </c>
      <c r="BC212" s="13">
        <v>0</v>
      </c>
      <c r="BD212" s="13">
        <v>1</v>
      </c>
      <c r="BE212" s="13">
        <v>0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1</v>
      </c>
      <c r="BL212" s="13">
        <v>1</v>
      </c>
      <c r="BN212" s="13">
        <v>2</v>
      </c>
      <c r="BQ212" s="13" t="s">
        <v>1315</v>
      </c>
      <c r="BR212" s="13" t="s">
        <v>1316</v>
      </c>
      <c r="BS212" s="13">
        <v>2</v>
      </c>
      <c r="BT212" s="13">
        <v>55</v>
      </c>
      <c r="BU212" s="13">
        <v>1</v>
      </c>
      <c r="BV212" s="13">
        <v>1</v>
      </c>
      <c r="BW212" s="13">
        <v>2</v>
      </c>
      <c r="BX212" s="13">
        <v>66</v>
      </c>
      <c r="BY212" s="13">
        <v>2</v>
      </c>
      <c r="BZ212" s="13" t="s">
        <v>1317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2</v>
      </c>
      <c r="CW212" s="27" t="s">
        <v>1318</v>
      </c>
      <c r="CX212" s="22" t="s">
        <v>1319</v>
      </c>
      <c r="CY212" s="22" t="s">
        <v>1320</v>
      </c>
      <c r="CZ212" s="22"/>
      <c r="DA212" s="22" t="s">
        <v>192</v>
      </c>
      <c r="DB212" s="22"/>
    </row>
    <row r="213" spans="1:106" s="13" customFormat="1">
      <c r="A213" s="84">
        <v>265</v>
      </c>
      <c r="B213" s="84">
        <v>1</v>
      </c>
      <c r="C213" s="13" t="s">
        <v>1321</v>
      </c>
      <c r="D213" s="13" t="s">
        <v>36</v>
      </c>
      <c r="E213" s="14">
        <v>7915</v>
      </c>
      <c r="F213" s="13" t="s">
        <v>327</v>
      </c>
      <c r="G213" s="13" t="s">
        <v>327</v>
      </c>
      <c r="H213" s="13" t="s">
        <v>327</v>
      </c>
      <c r="I213" s="14">
        <v>36809</v>
      </c>
      <c r="J213" s="15">
        <f t="shared" si="6"/>
        <v>79</v>
      </c>
      <c r="K213" s="14">
        <v>36846</v>
      </c>
      <c r="L213" s="13">
        <v>4</v>
      </c>
      <c r="M213" s="14">
        <v>37210</v>
      </c>
      <c r="N213" s="15">
        <f t="shared" si="7"/>
        <v>13.174537987679672</v>
      </c>
      <c r="O213" s="16">
        <v>2</v>
      </c>
      <c r="Q213" s="13" t="s">
        <v>1322</v>
      </c>
      <c r="R213" s="13" t="s">
        <v>1323</v>
      </c>
      <c r="S213" s="13">
        <v>2</v>
      </c>
      <c r="T213" s="13">
        <v>2</v>
      </c>
      <c r="U213" s="13">
        <v>2</v>
      </c>
      <c r="X213" s="13">
        <v>1</v>
      </c>
      <c r="Y213" s="13">
        <v>2</v>
      </c>
      <c r="AC213" s="13">
        <v>2</v>
      </c>
      <c r="AD213" s="13">
        <v>2</v>
      </c>
      <c r="AE213" s="13">
        <v>2</v>
      </c>
      <c r="AF213" s="13">
        <v>1</v>
      </c>
      <c r="AG213" s="13">
        <v>1</v>
      </c>
      <c r="AH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3</v>
      </c>
      <c r="AN213" s="13">
        <v>1</v>
      </c>
      <c r="AO213" s="13" t="s">
        <v>1275</v>
      </c>
      <c r="AP213" s="13" t="s">
        <v>1324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1</v>
      </c>
      <c r="AW213" s="13">
        <v>1</v>
      </c>
      <c r="AX213" s="13">
        <v>1</v>
      </c>
      <c r="AY213" s="13">
        <v>1</v>
      </c>
      <c r="AZ213" s="13">
        <v>1</v>
      </c>
      <c r="BA213" s="13">
        <v>0</v>
      </c>
      <c r="BB213" s="13">
        <v>2</v>
      </c>
      <c r="BD213" s="13">
        <v>2</v>
      </c>
      <c r="BF213" s="13">
        <v>1</v>
      </c>
      <c r="BG213" s="13">
        <v>1</v>
      </c>
      <c r="BH213" s="17">
        <v>1</v>
      </c>
      <c r="BI213" s="13">
        <v>1</v>
      </c>
      <c r="BJ213" s="13">
        <v>1</v>
      </c>
      <c r="BK213" s="13">
        <v>1</v>
      </c>
      <c r="BL213" s="13">
        <v>1</v>
      </c>
      <c r="BN213" s="13">
        <v>2</v>
      </c>
      <c r="BQ213" s="13" t="s">
        <v>237</v>
      </c>
      <c r="BR213" s="13" t="s">
        <v>238</v>
      </c>
      <c r="BS213" s="13">
        <v>2</v>
      </c>
      <c r="BT213" s="13">
        <v>86</v>
      </c>
      <c r="BU213" s="13">
        <v>2</v>
      </c>
      <c r="BV213" s="13" t="s">
        <v>1325</v>
      </c>
      <c r="BY213" s="13">
        <v>2</v>
      </c>
      <c r="BZ213" s="24" t="s">
        <v>830</v>
      </c>
      <c r="CA213" s="25"/>
      <c r="CB213" s="25"/>
      <c r="CC213" s="18"/>
      <c r="CD213" s="25"/>
      <c r="CE213" s="25"/>
      <c r="CF213" s="25"/>
      <c r="CG213" s="25"/>
      <c r="CH213" s="13">
        <v>2</v>
      </c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27"/>
      <c r="CX213" s="22"/>
      <c r="CY213" s="22"/>
      <c r="CZ213" s="22"/>
      <c r="DA213" s="22" t="s">
        <v>192</v>
      </c>
      <c r="DB213" s="22"/>
    </row>
    <row r="214" spans="1:106" s="13" customFormat="1">
      <c r="A214" s="84">
        <v>266</v>
      </c>
      <c r="B214" s="84">
        <v>1</v>
      </c>
      <c r="C214" s="13" t="s">
        <v>1326</v>
      </c>
      <c r="D214" s="13" t="s">
        <v>36</v>
      </c>
      <c r="E214" s="14">
        <v>9201</v>
      </c>
      <c r="F214" s="13" t="s">
        <v>941</v>
      </c>
      <c r="G214" s="13" t="s">
        <v>941</v>
      </c>
      <c r="H214" s="13" t="s">
        <v>941</v>
      </c>
      <c r="I214" s="14">
        <v>37149</v>
      </c>
      <c r="J214" s="15">
        <f t="shared" si="6"/>
        <v>76</v>
      </c>
      <c r="K214" s="14">
        <v>37222</v>
      </c>
      <c r="L214" s="13">
        <v>4</v>
      </c>
      <c r="M214" s="14">
        <v>37245</v>
      </c>
      <c r="N214" s="15">
        <f t="shared" si="7"/>
        <v>3.1540041067761808</v>
      </c>
      <c r="O214" s="16">
        <v>2</v>
      </c>
      <c r="Q214" s="13" t="s">
        <v>1327</v>
      </c>
      <c r="R214" s="13" t="s">
        <v>1328</v>
      </c>
      <c r="S214" s="13">
        <v>2</v>
      </c>
      <c r="T214" s="13">
        <v>1</v>
      </c>
      <c r="U214" s="13">
        <v>2</v>
      </c>
      <c r="W214" s="13" t="s">
        <v>1329</v>
      </c>
      <c r="X214" s="13">
        <v>1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1</v>
      </c>
      <c r="AH214" s="13">
        <v>2</v>
      </c>
      <c r="AI214" s="13">
        <v>2</v>
      </c>
      <c r="AJ214" s="13">
        <v>3</v>
      </c>
      <c r="AK214" s="13">
        <v>2</v>
      </c>
      <c r="AL214" s="13">
        <v>2</v>
      </c>
      <c r="AM214" s="13">
        <v>3</v>
      </c>
      <c r="AN214" s="13">
        <v>1</v>
      </c>
      <c r="AO214" s="13" t="s">
        <v>1226</v>
      </c>
      <c r="AP214" s="13" t="s">
        <v>1330</v>
      </c>
      <c r="AQ214" s="13">
        <v>1</v>
      </c>
      <c r="AR214" s="13">
        <v>1</v>
      </c>
      <c r="AS214" s="13">
        <v>2</v>
      </c>
      <c r="AT214" s="13">
        <v>1</v>
      </c>
      <c r="AU214" s="13">
        <v>1</v>
      </c>
      <c r="AV214" s="13">
        <v>2</v>
      </c>
      <c r="AX214" s="13">
        <v>2</v>
      </c>
      <c r="AZ214" s="13">
        <v>1</v>
      </c>
      <c r="BA214" s="13">
        <v>1</v>
      </c>
      <c r="BB214" s="13">
        <v>3</v>
      </c>
      <c r="BD214" s="13">
        <v>2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1</v>
      </c>
      <c r="BL214" s="13">
        <v>1</v>
      </c>
      <c r="BS214" s="13">
        <v>2</v>
      </c>
      <c r="BT214" s="13">
        <v>52</v>
      </c>
      <c r="BU214" s="13">
        <v>1</v>
      </c>
      <c r="BV214" s="13">
        <v>0</v>
      </c>
      <c r="BW214" s="13">
        <v>2</v>
      </c>
      <c r="BX214" s="13">
        <v>177</v>
      </c>
      <c r="BY214" s="13">
        <v>2</v>
      </c>
      <c r="BZ214" s="24" t="s">
        <v>1251</v>
      </c>
      <c r="CA214" s="25"/>
      <c r="CB214" s="25"/>
      <c r="CC214" s="18"/>
      <c r="CD214" s="25"/>
      <c r="CE214" s="25"/>
      <c r="CF214" s="25"/>
      <c r="CG214" s="25"/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1</v>
      </c>
      <c r="CU214" s="13" t="s">
        <v>1252</v>
      </c>
      <c r="CW214" s="27"/>
      <c r="CX214" s="22"/>
      <c r="CY214" s="22"/>
      <c r="CZ214" s="22"/>
      <c r="DA214" s="22" t="s">
        <v>192</v>
      </c>
      <c r="DB214" s="22"/>
    </row>
    <row r="215" spans="1:106" s="13" customFormat="1">
      <c r="A215" s="84">
        <v>267</v>
      </c>
      <c r="B215" s="84">
        <v>3</v>
      </c>
      <c r="C215" s="13" t="s">
        <v>1331</v>
      </c>
      <c r="D215" s="13" t="s">
        <v>36</v>
      </c>
      <c r="E215" s="14">
        <v>13710</v>
      </c>
      <c r="G215" s="13" t="s">
        <v>396</v>
      </c>
      <c r="H215" s="13" t="s">
        <v>396</v>
      </c>
      <c r="I215" s="14">
        <v>35718</v>
      </c>
      <c r="J215" s="15">
        <f t="shared" si="6"/>
        <v>60</v>
      </c>
      <c r="K215" s="14">
        <v>35991</v>
      </c>
      <c r="L215" s="13">
        <v>4</v>
      </c>
      <c r="M215" s="14">
        <v>36151</v>
      </c>
      <c r="N215" s="15">
        <f t="shared" si="7"/>
        <v>14.225872689938399</v>
      </c>
      <c r="O215" s="16">
        <v>2</v>
      </c>
      <c r="Q215" s="13" t="s">
        <v>190</v>
      </c>
      <c r="R215" s="13" t="s">
        <v>190</v>
      </c>
      <c r="S215" s="13">
        <v>2</v>
      </c>
      <c r="X215" s="13">
        <v>1</v>
      </c>
      <c r="Y215" s="13">
        <v>1</v>
      </c>
      <c r="AA215" s="14">
        <v>30469</v>
      </c>
      <c r="AB215" s="13" t="s">
        <v>1081</v>
      </c>
      <c r="AC215" s="13">
        <v>1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267</v>
      </c>
      <c r="AP215" s="13" t="s">
        <v>1332</v>
      </c>
      <c r="AQ215" s="13">
        <v>1</v>
      </c>
      <c r="AR215" s="13">
        <v>1</v>
      </c>
      <c r="AS215" s="13">
        <v>10</v>
      </c>
      <c r="AT215" s="13">
        <v>1</v>
      </c>
      <c r="AU215" s="13">
        <v>10</v>
      </c>
      <c r="AV215" s="13">
        <v>1</v>
      </c>
      <c r="AW215" s="13">
        <v>10</v>
      </c>
      <c r="AX215" s="13">
        <v>1</v>
      </c>
      <c r="AY215" s="13">
        <v>11</v>
      </c>
      <c r="AZ215" s="13">
        <v>1</v>
      </c>
      <c r="BA215" s="13">
        <v>9</v>
      </c>
      <c r="BB215" s="13">
        <v>3</v>
      </c>
      <c r="BD215" s="13">
        <v>3</v>
      </c>
      <c r="BF215" s="13">
        <v>1</v>
      </c>
      <c r="BG215" s="13">
        <v>14</v>
      </c>
      <c r="BH215" s="17">
        <v>1</v>
      </c>
      <c r="BI215" s="13">
        <v>1</v>
      </c>
      <c r="BJ215" s="13">
        <v>1</v>
      </c>
      <c r="BK215" s="13">
        <v>1</v>
      </c>
      <c r="BS215" s="13">
        <v>1</v>
      </c>
      <c r="BT215" s="13">
        <v>30</v>
      </c>
      <c r="BU215" s="13">
        <v>1</v>
      </c>
      <c r="BV215" s="13">
        <v>2</v>
      </c>
      <c r="BW215" s="13">
        <v>1</v>
      </c>
      <c r="BX215" s="13">
        <v>8</v>
      </c>
      <c r="CA215" s="18"/>
      <c r="CB215" s="18"/>
      <c r="CC215" s="18"/>
      <c r="CD215" s="18"/>
      <c r="CE215" s="18"/>
      <c r="CF215" s="18"/>
      <c r="CG215" s="18"/>
      <c r="CH215" s="13">
        <v>1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1</v>
      </c>
      <c r="CU215" s="13" t="s">
        <v>1333</v>
      </c>
      <c r="CW215" s="27" t="s">
        <v>1334</v>
      </c>
      <c r="CX215" s="22" t="s">
        <v>1335</v>
      </c>
      <c r="CY215" s="22" t="s">
        <v>1336</v>
      </c>
      <c r="CZ215" s="22" t="s">
        <v>817</v>
      </c>
      <c r="DA215" s="22" t="s">
        <v>1337</v>
      </c>
      <c r="DB215" s="22"/>
    </row>
    <row r="216" spans="1:106" s="13" customFormat="1">
      <c r="A216" s="84">
        <v>268</v>
      </c>
      <c r="B216" s="84">
        <v>3</v>
      </c>
      <c r="C216" s="13" t="s">
        <v>1338</v>
      </c>
      <c r="D216" s="13" t="s">
        <v>36</v>
      </c>
      <c r="E216" s="14">
        <v>11716</v>
      </c>
      <c r="G216" s="13" t="s">
        <v>396</v>
      </c>
      <c r="H216" s="13" t="s">
        <v>396</v>
      </c>
      <c r="I216" s="14">
        <v>36234</v>
      </c>
      <c r="J216" s="15">
        <f t="shared" si="6"/>
        <v>67</v>
      </c>
      <c r="K216" s="14">
        <v>36348</v>
      </c>
      <c r="L216" s="13">
        <v>4</v>
      </c>
      <c r="M216" s="14">
        <v>36585</v>
      </c>
      <c r="N216" s="15">
        <f t="shared" si="7"/>
        <v>11.53182751540041</v>
      </c>
      <c r="O216" s="16">
        <v>2</v>
      </c>
      <c r="Q216" s="13" t="s">
        <v>1339</v>
      </c>
      <c r="S216" s="13">
        <v>3</v>
      </c>
      <c r="T216" s="13">
        <v>3</v>
      </c>
      <c r="U216" s="13">
        <v>2</v>
      </c>
      <c r="X216" s="13">
        <v>1</v>
      </c>
      <c r="Y216" s="13">
        <v>1</v>
      </c>
      <c r="AA216" s="14">
        <v>31685</v>
      </c>
      <c r="AB216" s="13" t="s">
        <v>1340</v>
      </c>
      <c r="AC216" s="13">
        <v>1</v>
      </c>
      <c r="AD216" s="13">
        <v>2</v>
      </c>
      <c r="AE216" s="13">
        <v>2</v>
      </c>
      <c r="AF216" s="13">
        <v>3</v>
      </c>
      <c r="AG216" s="13">
        <v>2</v>
      </c>
      <c r="AJ216" s="13">
        <v>2</v>
      </c>
      <c r="AP216" s="13" t="s">
        <v>1341</v>
      </c>
      <c r="AQ216" s="13">
        <v>1</v>
      </c>
      <c r="AR216" s="13">
        <v>2</v>
      </c>
      <c r="AT216" s="13">
        <v>1</v>
      </c>
      <c r="AU216" s="13">
        <v>3</v>
      </c>
      <c r="AV216" s="13">
        <v>1</v>
      </c>
      <c r="AX216" s="13">
        <v>1</v>
      </c>
      <c r="AY216" s="13">
        <v>4</v>
      </c>
      <c r="AZ216" s="13">
        <v>1</v>
      </c>
      <c r="BA216" s="13">
        <v>0</v>
      </c>
      <c r="BB216" s="13">
        <v>2</v>
      </c>
      <c r="BD216" s="13">
        <v>1</v>
      </c>
      <c r="BE216" s="13">
        <v>2</v>
      </c>
      <c r="BF216" s="13">
        <v>1</v>
      </c>
      <c r="BG216" s="13">
        <v>9</v>
      </c>
      <c r="BH216" s="17">
        <v>2</v>
      </c>
      <c r="BI216" s="13">
        <v>1</v>
      </c>
      <c r="BJ216" s="13">
        <v>2</v>
      </c>
      <c r="BK216" s="13">
        <v>2</v>
      </c>
      <c r="BL216" s="13">
        <v>1</v>
      </c>
      <c r="BN216" s="13">
        <v>2</v>
      </c>
      <c r="BQ216" s="13" t="s">
        <v>237</v>
      </c>
      <c r="BR216" s="13" t="s">
        <v>238</v>
      </c>
      <c r="BS216" s="13">
        <v>1</v>
      </c>
      <c r="BT216" s="13">
        <v>26</v>
      </c>
      <c r="BU216" s="13">
        <v>1</v>
      </c>
      <c r="BV216" s="13">
        <v>0</v>
      </c>
      <c r="BX216" s="13">
        <v>56.4</v>
      </c>
      <c r="CA216" s="18"/>
      <c r="CB216" s="18"/>
      <c r="CC216" s="18"/>
      <c r="CD216" s="18"/>
      <c r="CE216" s="18"/>
      <c r="CF216" s="18"/>
      <c r="CG216" s="18"/>
      <c r="CH216" s="13">
        <v>2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2</v>
      </c>
      <c r="CW216" s="27"/>
      <c r="CX216" s="22"/>
      <c r="CY216" s="22"/>
      <c r="CZ216" s="22"/>
      <c r="DA216" s="22" t="s">
        <v>192</v>
      </c>
      <c r="DB216" s="22"/>
    </row>
    <row r="217" spans="1:106" s="13" customFormat="1">
      <c r="A217" s="84">
        <v>269</v>
      </c>
      <c r="B217" s="84">
        <v>3</v>
      </c>
      <c r="C217" s="13" t="s">
        <v>1342</v>
      </c>
      <c r="D217" s="13" t="s">
        <v>37</v>
      </c>
      <c r="E217" s="14">
        <v>20459</v>
      </c>
      <c r="F217" s="13" t="s">
        <v>396</v>
      </c>
      <c r="G217" s="13" t="s">
        <v>396</v>
      </c>
      <c r="H217" s="13" t="s">
        <v>396</v>
      </c>
      <c r="I217" s="14">
        <v>35810</v>
      </c>
      <c r="J217" s="15">
        <f t="shared" si="6"/>
        <v>42</v>
      </c>
      <c r="K217" s="14">
        <v>35846</v>
      </c>
      <c r="L217" s="13">
        <v>4</v>
      </c>
      <c r="M217" s="14">
        <v>36201</v>
      </c>
      <c r="N217" s="15">
        <f t="shared" si="7"/>
        <v>12.845995893223819</v>
      </c>
      <c r="O217" s="16">
        <v>2</v>
      </c>
      <c r="Q217" s="13" t="s">
        <v>1343</v>
      </c>
      <c r="R217" s="13" t="s">
        <v>190</v>
      </c>
      <c r="S217" s="13">
        <v>2</v>
      </c>
      <c r="T217" s="13">
        <v>2</v>
      </c>
      <c r="X217" s="13">
        <v>1</v>
      </c>
      <c r="Y217" s="13">
        <v>1</v>
      </c>
      <c r="AA217" s="14">
        <v>30845</v>
      </c>
      <c r="AB217" s="13" t="s">
        <v>1344</v>
      </c>
      <c r="AC217" s="13">
        <v>1</v>
      </c>
      <c r="AH217" s="13">
        <v>2</v>
      </c>
      <c r="AJ217" s="13">
        <v>2</v>
      </c>
      <c r="AK217" s="13">
        <v>2</v>
      </c>
      <c r="AL217" s="13">
        <v>1</v>
      </c>
      <c r="AN217" s="13">
        <v>2</v>
      </c>
      <c r="AQ217" s="13">
        <v>1</v>
      </c>
      <c r="AR217" s="13">
        <v>1</v>
      </c>
      <c r="AT217" s="13">
        <v>1</v>
      </c>
      <c r="AV217" s="13">
        <v>1</v>
      </c>
      <c r="AX217" s="13">
        <v>1</v>
      </c>
      <c r="AZ217" s="13">
        <v>3</v>
      </c>
      <c r="BB217" s="13">
        <v>3</v>
      </c>
      <c r="BF217" s="13">
        <v>1</v>
      </c>
      <c r="BH217" s="17">
        <v>1</v>
      </c>
      <c r="BI217" s="13">
        <v>2</v>
      </c>
      <c r="BL217" s="13">
        <v>1</v>
      </c>
      <c r="BN217" s="13">
        <v>2</v>
      </c>
      <c r="BQ217" s="13" t="s">
        <v>237</v>
      </c>
      <c r="CA217" s="18"/>
      <c r="CB217" s="18"/>
      <c r="CC217" s="18"/>
      <c r="CD217" s="18"/>
      <c r="CE217" s="18"/>
      <c r="CF217" s="18"/>
      <c r="CG217" s="18"/>
      <c r="CH217" s="13">
        <v>1</v>
      </c>
      <c r="CI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U217" s="13" t="s">
        <v>1345</v>
      </c>
      <c r="CW217" s="27" t="s">
        <v>1346</v>
      </c>
      <c r="CX217" s="22" t="s">
        <v>1347</v>
      </c>
      <c r="CY217" s="22" t="s">
        <v>1348</v>
      </c>
      <c r="CZ217" s="22"/>
      <c r="DA217" s="22" t="s">
        <v>1349</v>
      </c>
      <c r="DB217" s="22"/>
    </row>
    <row r="218" spans="1:106" s="13" customFormat="1">
      <c r="A218" s="84">
        <v>270</v>
      </c>
      <c r="B218" s="84">
        <v>3</v>
      </c>
      <c r="C218" s="13" t="s">
        <v>1350</v>
      </c>
      <c r="D218" s="13" t="s">
        <v>37</v>
      </c>
      <c r="E218" s="14">
        <v>16419</v>
      </c>
      <c r="F218" s="13" t="s">
        <v>592</v>
      </c>
      <c r="G218" s="13" t="s">
        <v>592</v>
      </c>
      <c r="H218" s="13" t="s">
        <v>592</v>
      </c>
      <c r="I218" s="14">
        <v>33678</v>
      </c>
      <c r="J218" s="15">
        <f t="shared" si="6"/>
        <v>47</v>
      </c>
      <c r="K218" s="14">
        <v>33770</v>
      </c>
      <c r="L218" s="13">
        <v>4</v>
      </c>
      <c r="M218" s="14">
        <v>34931</v>
      </c>
      <c r="N218" s="15">
        <f t="shared" si="7"/>
        <v>41.166324435318273</v>
      </c>
      <c r="O218" s="16">
        <v>2</v>
      </c>
      <c r="Q218" s="13" t="s">
        <v>1351</v>
      </c>
      <c r="S218" s="13">
        <v>2</v>
      </c>
      <c r="T218" s="13">
        <v>1</v>
      </c>
      <c r="U218" s="13">
        <v>2</v>
      </c>
      <c r="W218" s="13" t="s">
        <v>1352</v>
      </c>
      <c r="X218" s="13">
        <v>1</v>
      </c>
      <c r="Y218" s="13">
        <v>1</v>
      </c>
      <c r="AA218" s="14">
        <v>31468</v>
      </c>
      <c r="AB218" s="13" t="s">
        <v>1353</v>
      </c>
      <c r="AC218" s="13">
        <v>1</v>
      </c>
      <c r="AI218" s="13">
        <v>3</v>
      </c>
      <c r="AJ218" s="13">
        <v>2</v>
      </c>
      <c r="AK218" s="13">
        <v>2</v>
      </c>
      <c r="AL218" s="13">
        <v>1</v>
      </c>
      <c r="AM218" s="13">
        <v>3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2</v>
      </c>
      <c r="AX218" s="13">
        <v>3</v>
      </c>
      <c r="AZ218" s="13">
        <v>3</v>
      </c>
      <c r="BB218" s="13">
        <v>1</v>
      </c>
      <c r="BC218" s="13">
        <v>0</v>
      </c>
      <c r="BD218" s="13">
        <v>1</v>
      </c>
      <c r="BE218" s="13">
        <v>1</v>
      </c>
      <c r="BF218" s="13">
        <v>1</v>
      </c>
      <c r="BG218" s="13">
        <v>2</v>
      </c>
      <c r="BH218" s="17">
        <v>1</v>
      </c>
      <c r="BI218" s="13">
        <v>1</v>
      </c>
      <c r="BJ218" s="13">
        <v>1</v>
      </c>
      <c r="BL218" s="13">
        <v>2</v>
      </c>
      <c r="BS218" s="13">
        <v>2</v>
      </c>
      <c r="BT218" s="13">
        <v>117</v>
      </c>
      <c r="BU218" s="13">
        <v>1</v>
      </c>
      <c r="BV218" s="13">
        <v>1</v>
      </c>
      <c r="CA218" s="18"/>
      <c r="CB218" s="18"/>
      <c r="CC218" s="18"/>
      <c r="CD218" s="18"/>
      <c r="CE218" s="18"/>
      <c r="CF218" s="18"/>
      <c r="CG218" s="18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27"/>
      <c r="CX218" s="22"/>
      <c r="CY218" s="22"/>
      <c r="CZ218" s="22"/>
      <c r="DA218" s="22" t="s">
        <v>192</v>
      </c>
      <c r="DB218" s="22"/>
    </row>
    <row r="219" spans="1:106" s="13" customFormat="1">
      <c r="A219" s="84">
        <v>276</v>
      </c>
      <c r="B219" s="84">
        <v>1</v>
      </c>
      <c r="C219" s="13" t="s">
        <v>1354</v>
      </c>
      <c r="D219" s="13" t="s">
        <v>37</v>
      </c>
      <c r="E219" s="14">
        <v>20119</v>
      </c>
      <c r="F219" s="13" t="s">
        <v>295</v>
      </c>
      <c r="G219" s="13" t="s">
        <v>295</v>
      </c>
      <c r="H219" s="13" t="s">
        <v>295</v>
      </c>
      <c r="I219" s="14">
        <v>36875</v>
      </c>
      <c r="J219" s="15">
        <f t="shared" si="6"/>
        <v>45</v>
      </c>
      <c r="K219" s="14">
        <v>36921</v>
      </c>
      <c r="L219" s="13">
        <v>4</v>
      </c>
      <c r="M219" s="14">
        <v>37869</v>
      </c>
      <c r="N219" s="15">
        <f t="shared" si="7"/>
        <v>32.657084188911703</v>
      </c>
      <c r="O219" s="16">
        <v>2</v>
      </c>
      <c r="Q219" s="13" t="s">
        <v>1355</v>
      </c>
      <c r="R219" s="13" t="s">
        <v>190</v>
      </c>
      <c r="S219" s="13">
        <v>2</v>
      </c>
      <c r="T219" s="13">
        <v>2</v>
      </c>
      <c r="U219" s="13">
        <v>2</v>
      </c>
      <c r="X219" s="13">
        <v>1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1</v>
      </c>
      <c r="AN219" s="13">
        <v>2</v>
      </c>
      <c r="AP219" s="13" t="s">
        <v>1356</v>
      </c>
      <c r="AQ219" s="13">
        <v>1</v>
      </c>
      <c r="AR219" s="13">
        <v>1</v>
      </c>
      <c r="AS219" s="13">
        <v>2</v>
      </c>
      <c r="AT219" s="13">
        <v>1</v>
      </c>
      <c r="AU219" s="13">
        <v>1</v>
      </c>
      <c r="AV219" s="13">
        <v>1</v>
      </c>
      <c r="AW219" s="13">
        <v>1</v>
      </c>
      <c r="AX219" s="13">
        <v>2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237</v>
      </c>
      <c r="BR219" s="13" t="s">
        <v>238</v>
      </c>
      <c r="BS219" s="13">
        <v>1</v>
      </c>
      <c r="BT219" s="13">
        <v>33</v>
      </c>
      <c r="BU219" s="13">
        <v>1</v>
      </c>
      <c r="BV219" s="13">
        <v>0</v>
      </c>
      <c r="BW219" s="13">
        <v>2</v>
      </c>
      <c r="BX219" s="13">
        <v>120</v>
      </c>
      <c r="BY219" s="13">
        <v>2</v>
      </c>
      <c r="BZ219" s="13" t="s">
        <v>363</v>
      </c>
      <c r="CA219" s="18"/>
      <c r="CB219" s="18"/>
      <c r="CC219" s="18"/>
      <c r="CD219" s="18"/>
      <c r="CE219" s="18"/>
      <c r="CF219" s="18"/>
      <c r="CG219" s="18"/>
      <c r="CH219" s="13">
        <v>2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1</v>
      </c>
      <c r="CW219" s="27" t="s">
        <v>1357</v>
      </c>
      <c r="CX219" s="22" t="s">
        <v>1359</v>
      </c>
      <c r="CY219" s="22" t="s">
        <v>1360</v>
      </c>
      <c r="CZ219" s="22"/>
      <c r="DA219" s="22" t="s">
        <v>1361</v>
      </c>
      <c r="DB219" s="22"/>
    </row>
    <row r="220" spans="1:106" s="13" customFormat="1">
      <c r="A220" s="84">
        <v>277</v>
      </c>
      <c r="B220" s="84">
        <v>1</v>
      </c>
      <c r="C220" s="13" t="s">
        <v>1302</v>
      </c>
      <c r="D220" s="13" t="s">
        <v>36</v>
      </c>
      <c r="E220" s="14">
        <v>9626</v>
      </c>
      <c r="F220" s="13" t="s">
        <v>762</v>
      </c>
      <c r="G220" s="13" t="s">
        <v>762</v>
      </c>
      <c r="H220" s="13" t="s">
        <v>762</v>
      </c>
      <c r="I220" s="14">
        <v>36661</v>
      </c>
      <c r="J220" s="15">
        <f t="shared" si="6"/>
        <v>74</v>
      </c>
      <c r="K220" s="14">
        <v>36698</v>
      </c>
      <c r="L220" s="13">
        <v>4</v>
      </c>
      <c r="M220" s="14">
        <v>36820</v>
      </c>
      <c r="N220" s="15">
        <f t="shared" si="7"/>
        <v>5.2238193018480494</v>
      </c>
      <c r="O220" s="16">
        <v>2</v>
      </c>
      <c r="Q220" s="13" t="s">
        <v>1362</v>
      </c>
      <c r="R220" s="13" t="s">
        <v>38</v>
      </c>
      <c r="S220" s="13">
        <v>1</v>
      </c>
      <c r="T220" s="13">
        <v>1</v>
      </c>
      <c r="U220" s="13">
        <v>2</v>
      </c>
      <c r="X220" s="13">
        <v>1</v>
      </c>
      <c r="Y220" s="13">
        <v>2</v>
      </c>
      <c r="AG220" s="13">
        <v>1</v>
      </c>
      <c r="AH220" s="13">
        <v>2</v>
      </c>
      <c r="AI220" s="13">
        <v>2</v>
      </c>
      <c r="AJ220" s="13">
        <v>1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1363</v>
      </c>
      <c r="AP220" s="13" t="s">
        <v>1364</v>
      </c>
      <c r="AQ220" s="13">
        <v>1</v>
      </c>
      <c r="AR220" s="13">
        <v>1</v>
      </c>
      <c r="AS220" s="13">
        <v>2</v>
      </c>
      <c r="AT220" s="13">
        <v>1</v>
      </c>
      <c r="AU220" s="13">
        <v>0</v>
      </c>
      <c r="AV220" s="13">
        <v>2</v>
      </c>
      <c r="AX220" s="13">
        <v>2</v>
      </c>
      <c r="AZ220" s="13">
        <v>1</v>
      </c>
      <c r="BA220" s="13">
        <v>1</v>
      </c>
      <c r="BB220" s="13">
        <v>1</v>
      </c>
      <c r="BC220" s="13">
        <v>1</v>
      </c>
      <c r="BD220" s="13">
        <v>1</v>
      </c>
      <c r="BE220" s="13">
        <v>1</v>
      </c>
      <c r="BF220" s="13">
        <v>1</v>
      </c>
      <c r="BG220" s="13">
        <v>3</v>
      </c>
      <c r="BH220" s="17">
        <v>1</v>
      </c>
      <c r="BI220" s="13">
        <v>1</v>
      </c>
      <c r="BJ220" s="13">
        <v>2</v>
      </c>
      <c r="BK220" s="13">
        <v>1</v>
      </c>
      <c r="BL220" s="13">
        <v>2</v>
      </c>
      <c r="BS220" s="13">
        <v>2</v>
      </c>
      <c r="BT220" s="13">
        <v>144</v>
      </c>
      <c r="BU220" s="13">
        <v>2</v>
      </c>
      <c r="BV220" s="13">
        <v>31</v>
      </c>
      <c r="CA220" s="18"/>
      <c r="CB220" s="18"/>
      <c r="CC220" s="18"/>
      <c r="CD220" s="18"/>
      <c r="CE220" s="18"/>
      <c r="CF220" s="18"/>
      <c r="CG220" s="18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27"/>
      <c r="CX220" s="22"/>
      <c r="CY220" s="22"/>
      <c r="CZ220" s="22"/>
      <c r="DA220" s="22" t="s">
        <v>192</v>
      </c>
      <c r="DB220" s="22"/>
    </row>
    <row r="221" spans="1:106" s="13" customFormat="1">
      <c r="A221" s="84">
        <v>278</v>
      </c>
      <c r="B221" s="84">
        <v>1</v>
      </c>
      <c r="C221" s="13" t="s">
        <v>1365</v>
      </c>
      <c r="D221" s="13" t="s">
        <v>36</v>
      </c>
      <c r="E221" s="14">
        <v>12232</v>
      </c>
      <c r="F221" s="13" t="s">
        <v>762</v>
      </c>
      <c r="G221" s="13" t="s">
        <v>762</v>
      </c>
      <c r="H221" s="13" t="s">
        <v>762</v>
      </c>
      <c r="I221" s="14">
        <v>36661</v>
      </c>
      <c r="J221" s="15">
        <f t="shared" si="6"/>
        <v>66</v>
      </c>
      <c r="K221" s="14">
        <v>36682</v>
      </c>
      <c r="L221" s="13">
        <v>4</v>
      </c>
      <c r="M221" s="14">
        <v>37247</v>
      </c>
      <c r="N221" s="15">
        <f t="shared" si="7"/>
        <v>19.252566735112936</v>
      </c>
      <c r="O221" s="16">
        <v>2</v>
      </c>
      <c r="Q221" s="13" t="s">
        <v>180</v>
      </c>
      <c r="R221" s="13" t="s">
        <v>1366</v>
      </c>
      <c r="S221" s="13">
        <v>2</v>
      </c>
      <c r="T221" s="13">
        <v>2</v>
      </c>
      <c r="U221" s="13">
        <v>2</v>
      </c>
      <c r="X221" s="13">
        <v>1</v>
      </c>
      <c r="Y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3</v>
      </c>
      <c r="AL221" s="13">
        <v>3</v>
      </c>
      <c r="AM221" s="13">
        <v>2</v>
      </c>
      <c r="AN221" s="13">
        <v>1</v>
      </c>
      <c r="AO221" s="13" t="s">
        <v>919</v>
      </c>
      <c r="AP221" s="13" t="s">
        <v>1367</v>
      </c>
      <c r="AQ221" s="13">
        <v>1</v>
      </c>
      <c r="AR221" s="13">
        <v>1</v>
      </c>
      <c r="AS221" s="13">
        <v>1</v>
      </c>
      <c r="AT221" s="13">
        <v>1</v>
      </c>
      <c r="AU221" s="13">
        <v>0</v>
      </c>
      <c r="AV221" s="13">
        <v>1</v>
      </c>
      <c r="AW221" s="13">
        <v>1</v>
      </c>
      <c r="AX221" s="13">
        <v>2</v>
      </c>
      <c r="AZ221" s="13">
        <v>1</v>
      </c>
      <c r="BA221" s="13">
        <v>0</v>
      </c>
      <c r="BB221" s="13">
        <v>1</v>
      </c>
      <c r="BC221" s="13">
        <v>0</v>
      </c>
      <c r="BD221" s="13">
        <v>1</v>
      </c>
      <c r="BE221" s="13">
        <v>0</v>
      </c>
      <c r="BF221" s="13">
        <v>1</v>
      </c>
      <c r="BG221" s="13">
        <v>2</v>
      </c>
      <c r="BH221" s="17">
        <v>1</v>
      </c>
      <c r="BI221" s="13">
        <v>1</v>
      </c>
      <c r="BJ221" s="13">
        <v>2</v>
      </c>
      <c r="BK221" s="13">
        <v>2</v>
      </c>
      <c r="BL221" s="13">
        <v>2</v>
      </c>
      <c r="BT221" s="13">
        <v>24</v>
      </c>
      <c r="BU221" s="13">
        <v>1</v>
      </c>
      <c r="BV221" s="13">
        <v>6</v>
      </c>
      <c r="CA221" s="18"/>
      <c r="CB221" s="18"/>
      <c r="CC221" s="18"/>
      <c r="CD221" s="18"/>
      <c r="CE221" s="18"/>
      <c r="CF221" s="18"/>
      <c r="CG221" s="18"/>
      <c r="CH221" s="13">
        <v>2</v>
      </c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2</v>
      </c>
      <c r="CW221" s="27"/>
      <c r="CX221" s="22"/>
      <c r="CY221" s="22"/>
      <c r="CZ221" s="22"/>
      <c r="DA221" s="22" t="s">
        <v>192</v>
      </c>
      <c r="DB221" s="22"/>
    </row>
    <row r="222" spans="1:106" s="13" customFormat="1">
      <c r="A222" s="84">
        <v>279</v>
      </c>
      <c r="B222" s="84">
        <v>1</v>
      </c>
      <c r="C222" s="13" t="s">
        <v>309</v>
      </c>
      <c r="D222" s="13" t="s">
        <v>36</v>
      </c>
      <c r="E222" s="14">
        <v>16401</v>
      </c>
      <c r="G222" s="13" t="s">
        <v>648</v>
      </c>
      <c r="H222" s="13" t="s">
        <v>648</v>
      </c>
      <c r="I222" s="14">
        <v>34592</v>
      </c>
      <c r="J222" s="15">
        <f t="shared" si="6"/>
        <v>49</v>
      </c>
      <c r="K222" s="14">
        <v>34939</v>
      </c>
      <c r="L222" s="13">
        <v>4</v>
      </c>
      <c r="M222" s="14">
        <v>35512</v>
      </c>
      <c r="N222" s="15">
        <f t="shared" si="7"/>
        <v>30.225872689938399</v>
      </c>
      <c r="O222" s="16">
        <v>2</v>
      </c>
      <c r="Q222" s="13" t="s">
        <v>180</v>
      </c>
      <c r="R222" s="13" t="s">
        <v>181</v>
      </c>
      <c r="S222" s="13">
        <v>2</v>
      </c>
      <c r="T222" s="13">
        <v>2</v>
      </c>
      <c r="U222" s="13">
        <v>2</v>
      </c>
      <c r="X222" s="13">
        <v>1</v>
      </c>
      <c r="Y222" s="13">
        <v>3</v>
      </c>
      <c r="AC222" s="13">
        <v>1</v>
      </c>
      <c r="AD222" s="13">
        <v>2</v>
      </c>
      <c r="AE222" s="13">
        <v>2</v>
      </c>
      <c r="AF222" s="13">
        <v>3</v>
      </c>
      <c r="AG222" s="13">
        <v>3</v>
      </c>
      <c r="AH222" s="13">
        <v>2</v>
      </c>
      <c r="AI222" s="13">
        <v>3</v>
      </c>
      <c r="AJ222" s="13">
        <v>2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1368</v>
      </c>
      <c r="AP222" s="13" t="s">
        <v>1369</v>
      </c>
      <c r="AQ222" s="13">
        <v>1</v>
      </c>
      <c r="AR222" s="13">
        <v>1</v>
      </c>
      <c r="AS222" s="13">
        <v>11</v>
      </c>
      <c r="AT222" s="13">
        <v>1</v>
      </c>
      <c r="AU222" s="13">
        <v>3</v>
      </c>
      <c r="AV222" s="13">
        <v>1</v>
      </c>
      <c r="AW222" s="13">
        <v>17</v>
      </c>
      <c r="AX222" s="13">
        <v>1</v>
      </c>
      <c r="AY222" s="13">
        <v>9</v>
      </c>
      <c r="AZ222" s="13">
        <v>2</v>
      </c>
      <c r="BB222" s="13">
        <v>2</v>
      </c>
      <c r="BD222" s="13">
        <v>1</v>
      </c>
      <c r="BE222" s="13">
        <v>12</v>
      </c>
      <c r="BF222" s="13">
        <v>1</v>
      </c>
      <c r="BG222" s="13">
        <v>28</v>
      </c>
      <c r="BH222" s="17">
        <v>2</v>
      </c>
      <c r="BI222" s="13">
        <v>1</v>
      </c>
      <c r="BJ222" s="13">
        <v>2</v>
      </c>
      <c r="BK222" s="13">
        <v>2</v>
      </c>
      <c r="BL222" s="13">
        <v>1</v>
      </c>
      <c r="BN222" s="13">
        <v>2</v>
      </c>
      <c r="BQ222" s="13" t="s">
        <v>289</v>
      </c>
      <c r="BS222" s="13">
        <v>2</v>
      </c>
      <c r="BT222" s="13">
        <v>50</v>
      </c>
      <c r="BU222" s="13">
        <v>1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3</v>
      </c>
      <c r="CW222" s="27"/>
      <c r="CX222" s="22"/>
      <c r="CY222" s="22"/>
      <c r="CZ222" s="22"/>
      <c r="DA222" s="22" t="s">
        <v>192</v>
      </c>
      <c r="DB222" s="22"/>
    </row>
    <row r="223" spans="1:106" s="13" customFormat="1">
      <c r="A223" s="84">
        <v>280</v>
      </c>
      <c r="B223" s="84">
        <v>1</v>
      </c>
      <c r="C223" s="13" t="s">
        <v>1370</v>
      </c>
      <c r="D223" s="13" t="s">
        <v>36</v>
      </c>
      <c r="E223" s="14">
        <v>7231</v>
      </c>
      <c r="F223" s="13" t="s">
        <v>295</v>
      </c>
      <c r="G223" s="13" t="s">
        <v>295</v>
      </c>
      <c r="H223" s="13" t="s">
        <v>295</v>
      </c>
      <c r="I223" s="14">
        <v>37134</v>
      </c>
      <c r="J223" s="15">
        <f t="shared" si="6"/>
        <v>81</v>
      </c>
      <c r="K223" s="14">
        <v>37160</v>
      </c>
      <c r="L223" s="13">
        <v>4</v>
      </c>
      <c r="M223" s="14">
        <v>37757</v>
      </c>
      <c r="N223" s="15">
        <f t="shared" si="7"/>
        <v>20.468172484599588</v>
      </c>
      <c r="O223" s="16">
        <v>2</v>
      </c>
      <c r="Q223" s="13" t="s">
        <v>1371</v>
      </c>
      <c r="R223" s="13" t="s">
        <v>1372</v>
      </c>
      <c r="S223" s="13">
        <v>2</v>
      </c>
      <c r="T223" s="13">
        <v>3</v>
      </c>
      <c r="U223" s="13">
        <v>2</v>
      </c>
      <c r="W223" s="13" t="s">
        <v>1373</v>
      </c>
      <c r="X223" s="13">
        <v>1</v>
      </c>
      <c r="Y223" s="13">
        <v>2</v>
      </c>
      <c r="AC223" s="13">
        <v>2</v>
      </c>
      <c r="AD223" s="13">
        <v>2</v>
      </c>
      <c r="AE223" s="13">
        <v>2</v>
      </c>
      <c r="AF223" s="13">
        <v>2</v>
      </c>
      <c r="AG223" s="13">
        <v>1</v>
      </c>
      <c r="AH223" s="13">
        <v>2</v>
      </c>
      <c r="AI223" s="13">
        <v>3</v>
      </c>
      <c r="AJ223" s="13">
        <v>1</v>
      </c>
      <c r="AK223" s="13">
        <v>2</v>
      </c>
      <c r="AL223" s="13">
        <v>1</v>
      </c>
      <c r="AM223" s="13">
        <v>1</v>
      </c>
      <c r="AN223" s="13">
        <v>1</v>
      </c>
      <c r="AO223" s="13" t="s">
        <v>1374</v>
      </c>
      <c r="AP223" s="13" t="s">
        <v>1375</v>
      </c>
      <c r="AQ223" s="13">
        <v>1</v>
      </c>
      <c r="AR223" s="13">
        <v>1</v>
      </c>
      <c r="AS223" s="13">
        <v>3</v>
      </c>
      <c r="AT223" s="13">
        <v>1</v>
      </c>
      <c r="AU223" s="13">
        <v>1</v>
      </c>
      <c r="AV223" s="13">
        <v>1</v>
      </c>
      <c r="AX223" s="13">
        <v>3</v>
      </c>
      <c r="AZ223" s="13">
        <v>3</v>
      </c>
      <c r="BB223" s="13">
        <v>3</v>
      </c>
      <c r="BD223" s="13">
        <v>1</v>
      </c>
      <c r="BE223" s="13">
        <v>0</v>
      </c>
      <c r="BF223" s="13">
        <v>1</v>
      </c>
      <c r="BG223" s="13">
        <v>3</v>
      </c>
      <c r="BH223" s="17">
        <v>1</v>
      </c>
      <c r="BI223" s="13">
        <v>1</v>
      </c>
      <c r="BJ223" s="13">
        <v>1</v>
      </c>
      <c r="BK223" s="13">
        <v>1</v>
      </c>
      <c r="BL223" s="13">
        <v>2</v>
      </c>
      <c r="BS223" s="13">
        <v>1</v>
      </c>
      <c r="BT223" s="13">
        <v>29</v>
      </c>
      <c r="BU223" s="13">
        <v>1</v>
      </c>
      <c r="BV223" s="13">
        <v>0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1</v>
      </c>
      <c r="CW223" s="27" t="s">
        <v>1376</v>
      </c>
      <c r="CX223" s="22" t="s">
        <v>1377</v>
      </c>
      <c r="CY223" s="22" t="s">
        <v>1378</v>
      </c>
      <c r="CZ223" s="22"/>
      <c r="DA223" s="22" t="s">
        <v>1380</v>
      </c>
      <c r="DB223" s="22"/>
    </row>
    <row r="224" spans="1:106" s="13" customFormat="1">
      <c r="A224" s="84">
        <v>281</v>
      </c>
      <c r="B224" s="84">
        <v>1</v>
      </c>
      <c r="C224" s="13" t="s">
        <v>738</v>
      </c>
      <c r="D224" s="13" t="s">
        <v>37</v>
      </c>
      <c r="E224" s="14">
        <v>22543</v>
      </c>
      <c r="F224" s="13" t="s">
        <v>240</v>
      </c>
      <c r="G224" s="13" t="s">
        <v>381</v>
      </c>
      <c r="H224" s="13" t="s">
        <v>381</v>
      </c>
      <c r="I224" s="14">
        <v>37018</v>
      </c>
      <c r="J224" s="15">
        <f t="shared" si="6"/>
        <v>39</v>
      </c>
      <c r="K224" s="14">
        <v>37041</v>
      </c>
      <c r="L224" s="13">
        <v>4</v>
      </c>
      <c r="M224" s="14">
        <v>37156</v>
      </c>
      <c r="N224" s="15">
        <f t="shared" si="7"/>
        <v>4.5338809034907595</v>
      </c>
      <c r="O224" s="16">
        <v>2</v>
      </c>
      <c r="Q224" s="13" t="s">
        <v>1381</v>
      </c>
      <c r="R224" s="13" t="s">
        <v>38</v>
      </c>
      <c r="S224" s="13">
        <v>2</v>
      </c>
      <c r="T224" s="13">
        <v>2</v>
      </c>
      <c r="U224" s="13">
        <v>2</v>
      </c>
      <c r="X224" s="13">
        <v>1</v>
      </c>
      <c r="Y224" s="13">
        <v>2</v>
      </c>
      <c r="AC224" s="13">
        <v>2</v>
      </c>
      <c r="AD224" s="13">
        <v>2</v>
      </c>
      <c r="AE224" s="13">
        <v>2</v>
      </c>
      <c r="AF224" s="13">
        <v>2</v>
      </c>
      <c r="AG224" s="13">
        <v>1</v>
      </c>
      <c r="AH224" s="13">
        <v>2</v>
      </c>
      <c r="AI224" s="13">
        <v>2</v>
      </c>
      <c r="AJ224" s="13">
        <v>2</v>
      </c>
      <c r="AK224" s="13">
        <v>3</v>
      </c>
      <c r="AL224" s="13">
        <v>2</v>
      </c>
      <c r="AM224" s="13">
        <v>1</v>
      </c>
      <c r="AN224" s="13">
        <v>1</v>
      </c>
      <c r="AO224" s="13" t="s">
        <v>1382</v>
      </c>
      <c r="AP224" s="13" t="s">
        <v>1383</v>
      </c>
      <c r="AQ224" s="13">
        <v>1</v>
      </c>
      <c r="AR224" s="13">
        <v>1</v>
      </c>
      <c r="AS224" s="13">
        <v>1</v>
      </c>
      <c r="AT224" s="13">
        <v>1</v>
      </c>
      <c r="AU224" s="13">
        <v>1</v>
      </c>
      <c r="AV224" s="13">
        <v>1</v>
      </c>
      <c r="AW224" s="13">
        <v>1</v>
      </c>
      <c r="AX224" s="13">
        <v>1</v>
      </c>
      <c r="AY224" s="13">
        <v>1</v>
      </c>
      <c r="AZ224" s="13">
        <v>1</v>
      </c>
      <c r="BA224" s="13">
        <v>0</v>
      </c>
      <c r="BB224" s="13">
        <v>2</v>
      </c>
      <c r="BD224" s="13">
        <v>2</v>
      </c>
      <c r="BF224" s="13">
        <v>1</v>
      </c>
      <c r="BG224" s="13">
        <v>2</v>
      </c>
      <c r="BH224" s="17">
        <v>1</v>
      </c>
      <c r="BI224" s="13">
        <v>1</v>
      </c>
      <c r="BJ224" s="13">
        <v>1</v>
      </c>
      <c r="BK224" s="13">
        <v>1</v>
      </c>
      <c r="BL224" s="13">
        <v>1</v>
      </c>
      <c r="BN224" s="13">
        <v>2</v>
      </c>
      <c r="BQ224" s="13" t="s">
        <v>633</v>
      </c>
      <c r="BR224" s="13" t="s">
        <v>634</v>
      </c>
      <c r="BS224" s="13">
        <v>1</v>
      </c>
      <c r="BT224" s="13">
        <v>39</v>
      </c>
      <c r="BU224" s="13">
        <v>1</v>
      </c>
      <c r="BV224" s="13">
        <v>2</v>
      </c>
      <c r="BW224" s="13">
        <v>2</v>
      </c>
      <c r="BX224" s="13">
        <v>38</v>
      </c>
      <c r="BY224" s="13">
        <v>2</v>
      </c>
      <c r="BZ224" s="13">
        <v>5</v>
      </c>
      <c r="CA224" s="18"/>
      <c r="CB224" s="18"/>
      <c r="CC224" s="18"/>
      <c r="CD224" s="18"/>
      <c r="CE224" s="18"/>
      <c r="CF224" s="18"/>
      <c r="CG224" s="18"/>
      <c r="CH224" s="13">
        <v>2</v>
      </c>
      <c r="CI224" s="13">
        <v>1</v>
      </c>
      <c r="CJ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T224" s="13">
        <v>1</v>
      </c>
      <c r="CW224" s="27"/>
      <c r="CX224" s="22"/>
      <c r="CY224" s="22"/>
      <c r="CZ224" s="22"/>
      <c r="DA224" s="22" t="s">
        <v>192</v>
      </c>
      <c r="DB224" s="22"/>
    </row>
    <row r="225" spans="1:106" s="13" customFormat="1">
      <c r="A225" s="84">
        <v>283</v>
      </c>
      <c r="B225" s="84">
        <v>5</v>
      </c>
      <c r="C225" s="13" t="s">
        <v>1384</v>
      </c>
      <c r="D225" s="13" t="s">
        <v>37</v>
      </c>
      <c r="E225" s="14">
        <v>9306</v>
      </c>
      <c r="F225" s="13" t="s">
        <v>757</v>
      </c>
      <c r="G225" s="13" t="s">
        <v>757</v>
      </c>
      <c r="H225" s="13" t="s">
        <v>757</v>
      </c>
      <c r="I225" s="14">
        <v>36022</v>
      </c>
      <c r="J225" s="15">
        <f t="shared" si="6"/>
        <v>73</v>
      </c>
      <c r="K225" s="14">
        <v>36115</v>
      </c>
      <c r="L225" s="13">
        <v>4</v>
      </c>
      <c r="M225" s="14">
        <v>36227</v>
      </c>
      <c r="N225" s="15">
        <f t="shared" si="7"/>
        <v>6.7351129363449695</v>
      </c>
      <c r="O225" s="16">
        <v>2</v>
      </c>
      <c r="Q225" s="13" t="s">
        <v>1385</v>
      </c>
      <c r="R225" s="13" t="s">
        <v>181</v>
      </c>
      <c r="S225" s="13">
        <v>2</v>
      </c>
      <c r="U225" s="13">
        <v>2</v>
      </c>
      <c r="X225" s="13">
        <v>2</v>
      </c>
      <c r="Y225" s="13">
        <v>2</v>
      </c>
      <c r="AC225" s="13">
        <v>2</v>
      </c>
      <c r="AD225" s="13">
        <v>2</v>
      </c>
      <c r="AE225" s="13">
        <v>2</v>
      </c>
      <c r="AF225" s="13">
        <v>2</v>
      </c>
      <c r="AG225" s="13">
        <v>2</v>
      </c>
      <c r="AH225" s="13">
        <v>2</v>
      </c>
      <c r="AJ225" s="13">
        <v>2</v>
      </c>
      <c r="AK225" s="13">
        <v>2</v>
      </c>
      <c r="AL225" s="13">
        <v>2</v>
      </c>
      <c r="AN225" s="13">
        <v>2</v>
      </c>
      <c r="AQ225" s="13">
        <v>1</v>
      </c>
      <c r="AR225" s="13">
        <v>2</v>
      </c>
      <c r="AT225" s="13">
        <v>1</v>
      </c>
      <c r="AV225" s="13">
        <v>2</v>
      </c>
      <c r="AX225" s="13">
        <v>1</v>
      </c>
      <c r="AZ225" s="13">
        <v>2</v>
      </c>
      <c r="BB225" s="13">
        <v>2</v>
      </c>
      <c r="BF225" s="13">
        <v>1</v>
      </c>
      <c r="BH225" s="17">
        <v>2</v>
      </c>
      <c r="BJ225" s="13">
        <v>2</v>
      </c>
      <c r="BL225" s="13">
        <v>1</v>
      </c>
      <c r="BN225" s="13">
        <v>1</v>
      </c>
      <c r="BO225" s="13" t="s">
        <v>1386</v>
      </c>
      <c r="BP225" s="13">
        <v>180</v>
      </c>
      <c r="BQ225" s="13" t="s">
        <v>289</v>
      </c>
      <c r="BS225" s="13">
        <v>1</v>
      </c>
      <c r="BT225" s="13">
        <v>26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U225" s="13" t="s">
        <v>1387</v>
      </c>
      <c r="CW225" s="27"/>
      <c r="CX225" s="22"/>
      <c r="CY225" s="22"/>
      <c r="CZ225" s="22"/>
      <c r="DA225" s="22" t="s">
        <v>192</v>
      </c>
      <c r="DB225" s="22"/>
    </row>
    <row r="226" spans="1:106" s="13" customFormat="1">
      <c r="A226" s="84">
        <v>284</v>
      </c>
      <c r="B226" s="84">
        <v>5</v>
      </c>
      <c r="C226" s="13" t="s">
        <v>1388</v>
      </c>
      <c r="D226" s="13" t="s">
        <v>36</v>
      </c>
      <c r="E226" s="14">
        <v>19487</v>
      </c>
      <c r="F226" s="13" t="s">
        <v>757</v>
      </c>
      <c r="G226" s="13" t="s">
        <v>757</v>
      </c>
      <c r="H226" s="13" t="s">
        <v>757</v>
      </c>
      <c r="I226" s="14">
        <v>35900</v>
      </c>
      <c r="J226" s="15">
        <f t="shared" si="6"/>
        <v>44</v>
      </c>
      <c r="K226" s="14">
        <v>36179</v>
      </c>
      <c r="L226" s="13">
        <v>4</v>
      </c>
      <c r="M226" s="14">
        <v>36595</v>
      </c>
      <c r="N226" s="15">
        <f t="shared" si="7"/>
        <v>22.833675564681723</v>
      </c>
      <c r="O226" s="16">
        <v>1</v>
      </c>
      <c r="P226" s="13" t="s">
        <v>1389</v>
      </c>
      <c r="Q226" s="13" t="s">
        <v>180</v>
      </c>
      <c r="R226" s="13" t="s">
        <v>181</v>
      </c>
      <c r="S226" s="13">
        <v>2</v>
      </c>
      <c r="U226" s="13">
        <v>2</v>
      </c>
      <c r="X226" s="13">
        <v>2</v>
      </c>
      <c r="Y226" s="13">
        <v>2</v>
      </c>
      <c r="AC226" s="13">
        <v>2</v>
      </c>
      <c r="AD226" s="13">
        <v>2</v>
      </c>
      <c r="AE226" s="13">
        <v>2</v>
      </c>
      <c r="AF226" s="13">
        <v>2</v>
      </c>
      <c r="AG226" s="13">
        <v>2</v>
      </c>
      <c r="AH226" s="13">
        <v>2</v>
      </c>
      <c r="AJ226" s="13">
        <v>2</v>
      </c>
      <c r="AK226" s="13">
        <v>2</v>
      </c>
      <c r="AL226" s="13">
        <v>2</v>
      </c>
      <c r="AN226" s="13">
        <v>2</v>
      </c>
      <c r="AQ226" s="13">
        <v>1</v>
      </c>
      <c r="AR226" s="13">
        <v>2</v>
      </c>
      <c r="AT226" s="13">
        <v>1</v>
      </c>
      <c r="AV226" s="13">
        <v>2</v>
      </c>
      <c r="AX226" s="13">
        <v>1</v>
      </c>
      <c r="AZ226" s="13">
        <v>2</v>
      </c>
      <c r="BF226" s="13">
        <v>1</v>
      </c>
      <c r="BH226" s="17">
        <v>2</v>
      </c>
      <c r="BJ226" s="13">
        <v>1</v>
      </c>
      <c r="BL226" s="13">
        <v>1</v>
      </c>
      <c r="BN226" s="13">
        <v>1</v>
      </c>
      <c r="BO226" s="13" t="s">
        <v>1390</v>
      </c>
      <c r="BP226" s="13">
        <v>200</v>
      </c>
      <c r="BQ226" s="13" t="s">
        <v>289</v>
      </c>
      <c r="BR226" s="13" t="s">
        <v>222</v>
      </c>
      <c r="BS226" s="13">
        <v>1</v>
      </c>
      <c r="BT226" s="13">
        <v>29</v>
      </c>
      <c r="BU226" s="13">
        <v>1</v>
      </c>
      <c r="BV226" s="13">
        <v>2</v>
      </c>
      <c r="CA226" s="18"/>
      <c r="CB226" s="18"/>
      <c r="CC226" s="18"/>
      <c r="CD226" s="18"/>
      <c r="CE226" s="18"/>
      <c r="CF226" s="18"/>
      <c r="CG226" s="18"/>
      <c r="CH226" s="13">
        <v>1</v>
      </c>
      <c r="CI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U226" s="13" t="s">
        <v>1387</v>
      </c>
      <c r="CW226" s="27" t="s">
        <v>1391</v>
      </c>
      <c r="CX226" s="22" t="s">
        <v>1392</v>
      </c>
      <c r="CY226" s="22" t="s">
        <v>1393</v>
      </c>
      <c r="CZ226" s="22"/>
      <c r="DA226" s="22" t="s">
        <v>1394</v>
      </c>
      <c r="DB226" s="22"/>
    </row>
    <row r="227" spans="1:106" s="13" customFormat="1">
      <c r="A227" s="84">
        <v>286</v>
      </c>
      <c r="B227" s="84">
        <v>1</v>
      </c>
      <c r="C227" s="13" t="s">
        <v>2368</v>
      </c>
      <c r="D227" s="13" t="s">
        <v>36</v>
      </c>
      <c r="E227" s="14">
        <v>10776</v>
      </c>
      <c r="F227" s="13" t="s">
        <v>476</v>
      </c>
      <c r="G227" s="13" t="s">
        <v>476</v>
      </c>
      <c r="H227" s="13" t="s">
        <v>476</v>
      </c>
      <c r="I227" s="14">
        <v>35626</v>
      </c>
      <c r="J227" s="15">
        <f t="shared" si="6"/>
        <v>68</v>
      </c>
      <c r="K227" s="14">
        <v>35626</v>
      </c>
      <c r="L227" s="13">
        <v>4</v>
      </c>
      <c r="M227" s="14">
        <v>36252</v>
      </c>
      <c r="N227" s="15">
        <f t="shared" si="7"/>
        <v>20.566735112936346</v>
      </c>
      <c r="O227" s="16">
        <v>2</v>
      </c>
      <c r="Q227" s="13" t="s">
        <v>205</v>
      </c>
      <c r="S227" s="13">
        <v>2</v>
      </c>
      <c r="U227" s="13">
        <v>2</v>
      </c>
      <c r="X227" s="13">
        <v>2</v>
      </c>
      <c r="AH227" s="13">
        <v>2</v>
      </c>
      <c r="AJ227" s="13">
        <v>2</v>
      </c>
      <c r="AK227" s="13">
        <v>2</v>
      </c>
      <c r="AL227" s="13">
        <v>2</v>
      </c>
      <c r="AN227" s="13">
        <v>2</v>
      </c>
      <c r="AQ227" s="13">
        <v>1</v>
      </c>
      <c r="AR227" s="13">
        <v>1</v>
      </c>
      <c r="AT227" s="13">
        <v>1</v>
      </c>
      <c r="AV227" s="13">
        <v>1</v>
      </c>
      <c r="AX227" s="13">
        <v>1</v>
      </c>
      <c r="AZ227" s="13">
        <v>2</v>
      </c>
      <c r="BB227" s="13">
        <v>3</v>
      </c>
      <c r="BF227" s="13">
        <v>1</v>
      </c>
      <c r="BH227" s="17">
        <v>1</v>
      </c>
      <c r="BJ227" s="13">
        <v>1</v>
      </c>
      <c r="BL227" s="13">
        <v>2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U227" s="13" t="s">
        <v>1387</v>
      </c>
      <c r="CW227" s="27"/>
      <c r="CX227" s="22"/>
      <c r="CY227" s="22"/>
      <c r="CZ227" s="22"/>
      <c r="DA227" s="22" t="s">
        <v>192</v>
      </c>
      <c r="DB227" s="22"/>
    </row>
    <row r="228" spans="1:106" s="13" customFormat="1">
      <c r="A228" s="84">
        <v>287</v>
      </c>
      <c r="B228" s="84">
        <v>3</v>
      </c>
      <c r="C228" s="13" t="s">
        <v>1401</v>
      </c>
      <c r="D228" s="13" t="s">
        <v>37</v>
      </c>
      <c r="E228" s="14">
        <v>9805</v>
      </c>
      <c r="F228" s="13" t="s">
        <v>535</v>
      </c>
      <c r="G228" s="13" t="s">
        <v>535</v>
      </c>
      <c r="H228" s="13" t="s">
        <v>535</v>
      </c>
      <c r="I228" s="14">
        <v>35810</v>
      </c>
      <c r="J228" s="15">
        <f t="shared" si="6"/>
        <v>71</v>
      </c>
      <c r="K228" s="14">
        <v>35814</v>
      </c>
      <c r="L228" s="13">
        <v>4</v>
      </c>
      <c r="M228" s="14">
        <v>35871</v>
      </c>
      <c r="N228" s="15">
        <f t="shared" si="7"/>
        <v>2.0041067761806981</v>
      </c>
      <c r="O228" s="16">
        <v>2</v>
      </c>
      <c r="Q228" s="13" t="s">
        <v>1402</v>
      </c>
      <c r="R228" s="13" t="s">
        <v>543</v>
      </c>
      <c r="S228" s="13">
        <v>2</v>
      </c>
      <c r="U228" s="13">
        <v>3</v>
      </c>
      <c r="X228" s="13">
        <v>1</v>
      </c>
      <c r="Y228" s="13">
        <v>1</v>
      </c>
      <c r="AA228" s="14">
        <v>30946</v>
      </c>
      <c r="AB228" s="13" t="s">
        <v>1403</v>
      </c>
      <c r="AC228" s="13">
        <v>1</v>
      </c>
      <c r="AH228" s="13">
        <v>2</v>
      </c>
      <c r="AJ228" s="13">
        <v>3</v>
      </c>
      <c r="AK228" s="13">
        <v>3</v>
      </c>
      <c r="AL228" s="13">
        <v>3</v>
      </c>
      <c r="AN228" s="13">
        <v>1</v>
      </c>
      <c r="AO228" s="13" t="s">
        <v>1404</v>
      </c>
      <c r="AQ228" s="13">
        <v>1</v>
      </c>
      <c r="AR228" s="13">
        <v>1</v>
      </c>
      <c r="AT228" s="13">
        <v>1</v>
      </c>
      <c r="AV228" s="13">
        <v>1</v>
      </c>
      <c r="AX228" s="13">
        <v>3</v>
      </c>
      <c r="AZ228" s="13">
        <v>3</v>
      </c>
      <c r="BB228" s="13">
        <v>1</v>
      </c>
      <c r="BF228" s="13">
        <v>1</v>
      </c>
      <c r="BH228" s="17">
        <v>1</v>
      </c>
      <c r="BJ228" s="13">
        <v>1</v>
      </c>
      <c r="BL228" s="13">
        <v>2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U228" s="13" t="s">
        <v>1387</v>
      </c>
      <c r="CW228" s="27"/>
      <c r="CX228" s="22"/>
      <c r="CY228" s="22"/>
      <c r="CZ228" s="22"/>
      <c r="DA228" s="22" t="s">
        <v>192</v>
      </c>
      <c r="DB228" s="22"/>
    </row>
    <row r="229" spans="1:106" s="13" customFormat="1">
      <c r="A229" s="84">
        <v>288</v>
      </c>
      <c r="B229" s="84">
        <v>3</v>
      </c>
      <c r="C229" s="13" t="s">
        <v>1405</v>
      </c>
      <c r="D229" s="13" t="s">
        <v>36</v>
      </c>
      <c r="E229" s="14">
        <v>11097</v>
      </c>
      <c r="G229" s="13" t="s">
        <v>319</v>
      </c>
      <c r="H229" s="13" t="s">
        <v>319</v>
      </c>
      <c r="I229" s="14">
        <v>35657</v>
      </c>
      <c r="J229" s="15">
        <f t="shared" si="6"/>
        <v>67</v>
      </c>
      <c r="K229" s="14">
        <v>35711</v>
      </c>
      <c r="L229" s="13">
        <v>4</v>
      </c>
      <c r="M229" s="14">
        <v>36003</v>
      </c>
      <c r="N229" s="15">
        <f t="shared" si="7"/>
        <v>11.367556468172484</v>
      </c>
      <c r="O229" s="16">
        <v>2</v>
      </c>
      <c r="Q229" s="13" t="s">
        <v>180</v>
      </c>
      <c r="S229" s="13">
        <v>2</v>
      </c>
      <c r="U229" s="13">
        <v>3</v>
      </c>
      <c r="X229" s="13">
        <v>1</v>
      </c>
      <c r="Y229" s="13">
        <v>1</v>
      </c>
      <c r="AA229" s="14">
        <v>32203</v>
      </c>
      <c r="AB229" s="13" t="s">
        <v>1406</v>
      </c>
      <c r="AC229" s="13">
        <v>1</v>
      </c>
      <c r="AH229" s="13">
        <v>2</v>
      </c>
      <c r="AJ229" s="13">
        <v>3</v>
      </c>
      <c r="AK229" s="13">
        <v>3</v>
      </c>
      <c r="AL229" s="13">
        <v>3</v>
      </c>
      <c r="AN229" s="13">
        <v>1</v>
      </c>
      <c r="AO229" s="13" t="s">
        <v>1407</v>
      </c>
      <c r="AQ229" s="13">
        <v>1</v>
      </c>
      <c r="AR229" s="13">
        <v>1</v>
      </c>
      <c r="AT229" s="13">
        <v>1</v>
      </c>
      <c r="AV229" s="13">
        <v>3</v>
      </c>
      <c r="AX229" s="13">
        <v>1</v>
      </c>
      <c r="AZ229" s="13">
        <v>1</v>
      </c>
      <c r="BB229" s="13">
        <v>3</v>
      </c>
      <c r="BF229" s="13">
        <v>1</v>
      </c>
      <c r="BH229" s="17">
        <v>2</v>
      </c>
      <c r="BJ229" s="13">
        <v>1</v>
      </c>
      <c r="BL229" s="13">
        <v>1</v>
      </c>
      <c r="BN229" s="13">
        <v>2</v>
      </c>
      <c r="BS229" s="13">
        <v>1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U229" s="13" t="s">
        <v>1387</v>
      </c>
      <c r="CW229" s="27" t="s">
        <v>1408</v>
      </c>
      <c r="CX229" s="22" t="s">
        <v>1409</v>
      </c>
      <c r="CY229" s="22" t="s">
        <v>1410</v>
      </c>
      <c r="CZ229" s="22"/>
      <c r="DA229" s="22" t="s">
        <v>1411</v>
      </c>
      <c r="DB229" s="22"/>
    </row>
    <row r="230" spans="1:106" s="13" customFormat="1">
      <c r="A230" s="84">
        <v>289</v>
      </c>
      <c r="B230" s="84">
        <v>1</v>
      </c>
      <c r="C230" s="13" t="s">
        <v>541</v>
      </c>
      <c r="D230" s="13" t="s">
        <v>36</v>
      </c>
      <c r="E230" s="14">
        <v>16016</v>
      </c>
      <c r="F230" s="13" t="s">
        <v>194</v>
      </c>
      <c r="G230" s="13" t="s">
        <v>194</v>
      </c>
      <c r="H230" s="13" t="s">
        <v>194</v>
      </c>
      <c r="I230" s="14">
        <v>35869</v>
      </c>
      <c r="J230" s="15">
        <f t="shared" si="6"/>
        <v>54</v>
      </c>
      <c r="K230" s="14">
        <v>36083</v>
      </c>
      <c r="L230" s="13">
        <v>4</v>
      </c>
      <c r="M230" s="14">
        <v>36167</v>
      </c>
      <c r="N230" s="15">
        <f t="shared" si="7"/>
        <v>9.7905544147843937</v>
      </c>
      <c r="O230" s="16">
        <v>2</v>
      </c>
      <c r="Q230" s="13" t="s">
        <v>180</v>
      </c>
      <c r="S230" s="13">
        <v>2</v>
      </c>
      <c r="U230" s="13">
        <v>1</v>
      </c>
      <c r="W230" s="13" t="s">
        <v>1412</v>
      </c>
      <c r="X230" s="13">
        <v>2</v>
      </c>
      <c r="Y230" s="13">
        <v>2</v>
      </c>
      <c r="AH230" s="13">
        <v>2</v>
      </c>
      <c r="AJ230" s="13">
        <v>2</v>
      </c>
      <c r="AK230" s="13">
        <v>2</v>
      </c>
      <c r="AL230" s="13">
        <v>2</v>
      </c>
      <c r="AN230" s="13">
        <v>2</v>
      </c>
      <c r="AQ230" s="13">
        <v>1</v>
      </c>
      <c r="AR230" s="13">
        <v>1</v>
      </c>
      <c r="AT230" s="13">
        <v>1</v>
      </c>
      <c r="AV230" s="13">
        <v>2</v>
      </c>
      <c r="AX230" s="13">
        <v>1</v>
      </c>
      <c r="AZ230" s="13">
        <v>2</v>
      </c>
      <c r="BB230" s="13">
        <v>2</v>
      </c>
      <c r="BF230" s="13">
        <v>1</v>
      </c>
      <c r="BH230" s="17">
        <v>2</v>
      </c>
      <c r="BJ230" s="13">
        <v>1</v>
      </c>
      <c r="BS230" s="13">
        <v>1</v>
      </c>
      <c r="BT230" s="13">
        <v>10</v>
      </c>
      <c r="BU230" s="13">
        <v>1</v>
      </c>
      <c r="CA230" s="18"/>
      <c r="CB230" s="18"/>
      <c r="CC230" s="18"/>
      <c r="CD230" s="18"/>
      <c r="CE230" s="18"/>
      <c r="CF230" s="18"/>
      <c r="CG230" s="18"/>
      <c r="CH230" s="13">
        <v>1</v>
      </c>
      <c r="CI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U230" s="13" t="s">
        <v>1387</v>
      </c>
      <c r="CW230" s="27" t="s">
        <v>1413</v>
      </c>
      <c r="CX230" s="22" t="s">
        <v>1414</v>
      </c>
      <c r="CY230" s="22" t="s">
        <v>1416</v>
      </c>
      <c r="CZ230" s="22"/>
      <c r="DA230" s="22" t="s">
        <v>1417</v>
      </c>
      <c r="DB230" s="22"/>
    </row>
    <row r="231" spans="1:106" s="13" customFormat="1">
      <c r="A231" s="84">
        <v>291</v>
      </c>
      <c r="B231" s="84">
        <v>5</v>
      </c>
      <c r="C231" s="13" t="s">
        <v>3302</v>
      </c>
      <c r="D231" s="13" t="s">
        <v>36</v>
      </c>
      <c r="E231" s="14">
        <v>7283</v>
      </c>
      <c r="F231" s="13" t="s">
        <v>941</v>
      </c>
      <c r="G231" s="13" t="s">
        <v>941</v>
      </c>
      <c r="H231" s="13" t="s">
        <v>941</v>
      </c>
      <c r="I231" s="14">
        <v>37149</v>
      </c>
      <c r="J231" s="15">
        <f t="shared" si="6"/>
        <v>81</v>
      </c>
      <c r="K231" s="14">
        <v>37242</v>
      </c>
      <c r="L231" s="13">
        <v>4</v>
      </c>
      <c r="M231" s="14">
        <v>38267</v>
      </c>
      <c r="N231" s="15">
        <f t="shared" si="7"/>
        <v>36.73100616016427</v>
      </c>
      <c r="O231" s="16">
        <v>2</v>
      </c>
      <c r="Q231" s="13" t="s">
        <v>1425</v>
      </c>
      <c r="R231" s="13" t="s">
        <v>1426</v>
      </c>
      <c r="T231" s="13">
        <v>1</v>
      </c>
      <c r="U231" s="13">
        <v>2</v>
      </c>
      <c r="W231" s="13" t="s">
        <v>1427</v>
      </c>
      <c r="X231" s="13">
        <v>2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2</v>
      </c>
      <c r="AH231" s="13">
        <v>2</v>
      </c>
      <c r="AI231" s="13">
        <v>2</v>
      </c>
      <c r="AJ231" s="13">
        <v>2</v>
      </c>
      <c r="AK231" s="13">
        <v>2</v>
      </c>
      <c r="AL231" s="13">
        <v>2</v>
      </c>
      <c r="AM231" s="13">
        <v>1</v>
      </c>
      <c r="AN231" s="13">
        <v>1</v>
      </c>
      <c r="AO231" s="13" t="s">
        <v>1264</v>
      </c>
      <c r="AP231" s="13" t="s">
        <v>809</v>
      </c>
      <c r="AQ231" s="13">
        <v>1</v>
      </c>
      <c r="AR231" s="13">
        <v>2</v>
      </c>
      <c r="AT231" s="13">
        <v>1</v>
      </c>
      <c r="AU231" s="13">
        <v>0</v>
      </c>
      <c r="AV231" s="13">
        <v>2</v>
      </c>
      <c r="AX231" s="13">
        <v>1</v>
      </c>
      <c r="AY231" s="13">
        <v>3</v>
      </c>
      <c r="AZ231" s="13">
        <v>2</v>
      </c>
      <c r="BB231" s="13">
        <v>2</v>
      </c>
      <c r="BD231" s="13">
        <v>2</v>
      </c>
      <c r="BF231" s="13">
        <v>2</v>
      </c>
      <c r="BH231" s="17">
        <v>2</v>
      </c>
      <c r="BI231" s="13">
        <v>1</v>
      </c>
      <c r="BJ231" s="13">
        <v>2</v>
      </c>
      <c r="BK231" s="13">
        <v>1</v>
      </c>
      <c r="BL231" s="13">
        <v>1</v>
      </c>
      <c r="BN231" s="13">
        <v>1</v>
      </c>
      <c r="BO231" s="13" t="s">
        <v>1428</v>
      </c>
      <c r="BP231" s="13">
        <v>180</v>
      </c>
      <c r="BQ231" s="13" t="s">
        <v>1429</v>
      </c>
      <c r="BR231" s="13" t="s">
        <v>1430</v>
      </c>
      <c r="BS231" s="13">
        <v>1</v>
      </c>
      <c r="BT231" s="13">
        <v>32</v>
      </c>
      <c r="BU231" s="13">
        <v>1</v>
      </c>
      <c r="BV231" s="13">
        <v>0</v>
      </c>
      <c r="BW231" s="13">
        <v>2</v>
      </c>
      <c r="BX231" s="13">
        <v>32.1</v>
      </c>
      <c r="CA231" s="18"/>
      <c r="CB231" s="18"/>
      <c r="CC231" s="18"/>
      <c r="CD231" s="18"/>
      <c r="CE231" s="18"/>
      <c r="CF231" s="18"/>
      <c r="CG231" s="18"/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27" t="s">
        <v>1431</v>
      </c>
      <c r="CX231" s="22" t="s">
        <v>1432</v>
      </c>
      <c r="CY231" s="22" t="s">
        <v>1433</v>
      </c>
      <c r="CZ231" s="22"/>
      <c r="DA231" s="22" t="s">
        <v>192</v>
      </c>
      <c r="DB231" s="22"/>
    </row>
    <row r="232" spans="1:106" s="13" customFormat="1">
      <c r="A232" s="84">
        <v>292</v>
      </c>
      <c r="B232" s="84">
        <v>3</v>
      </c>
      <c r="C232" s="13" t="s">
        <v>1434</v>
      </c>
      <c r="D232" s="13" t="s">
        <v>44</v>
      </c>
      <c r="E232" s="14">
        <v>15767</v>
      </c>
      <c r="F232" s="13" t="s">
        <v>1435</v>
      </c>
      <c r="G232" s="13" t="s">
        <v>396</v>
      </c>
      <c r="H232" s="13" t="s">
        <v>214</v>
      </c>
      <c r="I232" s="14">
        <v>35869</v>
      </c>
      <c r="J232" s="15">
        <f t="shared" si="6"/>
        <v>55</v>
      </c>
      <c r="K232" s="14">
        <v>35983</v>
      </c>
      <c r="L232" s="13">
        <v>4</v>
      </c>
      <c r="M232" s="14">
        <v>36231</v>
      </c>
      <c r="N232" s="15">
        <f t="shared" si="7"/>
        <v>11.893223819301848</v>
      </c>
      <c r="O232" s="16">
        <v>2</v>
      </c>
      <c r="Q232" s="13" t="s">
        <v>1436</v>
      </c>
      <c r="S232" s="13">
        <v>2</v>
      </c>
      <c r="T232" s="13">
        <v>2</v>
      </c>
      <c r="X232" s="13">
        <v>1</v>
      </c>
      <c r="Y232" s="13">
        <v>1</v>
      </c>
      <c r="AA232" s="14">
        <v>31366</v>
      </c>
      <c r="AB232" s="13" t="s">
        <v>1437</v>
      </c>
      <c r="AC232" s="13">
        <v>1</v>
      </c>
      <c r="AH232" s="13">
        <v>2</v>
      </c>
      <c r="AI232" s="13">
        <v>2</v>
      </c>
      <c r="AJ232" s="13">
        <v>2</v>
      </c>
      <c r="AK232" s="13">
        <v>2</v>
      </c>
      <c r="AL232" s="13">
        <v>2</v>
      </c>
      <c r="AM232" s="13">
        <v>3</v>
      </c>
      <c r="AN232" s="13">
        <v>1</v>
      </c>
      <c r="AO232" s="13" t="s">
        <v>1438</v>
      </c>
      <c r="AP232" s="13" t="s">
        <v>268</v>
      </c>
      <c r="AQ232" s="13">
        <v>1</v>
      </c>
      <c r="AR232" s="13">
        <v>2</v>
      </c>
      <c r="AT232" s="13">
        <v>1</v>
      </c>
      <c r="AU232" s="13">
        <v>6</v>
      </c>
      <c r="AV232" s="13">
        <v>2</v>
      </c>
      <c r="AX232" s="13">
        <v>2</v>
      </c>
      <c r="AZ232" s="13">
        <v>1</v>
      </c>
      <c r="BA232" s="13">
        <v>0</v>
      </c>
      <c r="BB232" s="13">
        <v>2</v>
      </c>
      <c r="BD232" s="13">
        <v>2</v>
      </c>
      <c r="BF232" s="13">
        <v>1</v>
      </c>
      <c r="BG232" s="13">
        <v>8</v>
      </c>
      <c r="BH232" s="17">
        <v>2</v>
      </c>
      <c r="BI232" s="13">
        <v>1</v>
      </c>
      <c r="BJ232" s="13">
        <v>1</v>
      </c>
      <c r="BK232" s="13">
        <v>1</v>
      </c>
      <c r="BL232" s="13">
        <v>2</v>
      </c>
      <c r="BS232" s="13">
        <v>1</v>
      </c>
      <c r="BU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J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T232" s="13">
        <v>2</v>
      </c>
      <c r="CU232" s="13" t="s">
        <v>1439</v>
      </c>
      <c r="CW232" s="27" t="s">
        <v>1440</v>
      </c>
      <c r="CX232" s="22" t="s">
        <v>1441</v>
      </c>
      <c r="CY232" s="22" t="s">
        <v>1442</v>
      </c>
      <c r="CZ232" s="22"/>
      <c r="DA232" s="22" t="s">
        <v>1443</v>
      </c>
      <c r="DB232" s="22"/>
    </row>
    <row r="233" spans="1:106" s="13" customFormat="1">
      <c r="A233" s="84">
        <v>294</v>
      </c>
      <c r="B233" s="84">
        <v>1</v>
      </c>
      <c r="C233" s="13" t="s">
        <v>1444</v>
      </c>
      <c r="D233" s="13" t="s">
        <v>37</v>
      </c>
      <c r="E233" s="14">
        <v>14010</v>
      </c>
      <c r="F233" s="13" t="s">
        <v>319</v>
      </c>
      <c r="G233" s="13" t="s">
        <v>319</v>
      </c>
      <c r="H233" s="13" t="s">
        <v>319</v>
      </c>
      <c r="I233" s="14">
        <v>37210</v>
      </c>
      <c r="J233" s="15">
        <f t="shared" si="6"/>
        <v>63</v>
      </c>
      <c r="K233" s="14">
        <v>37209</v>
      </c>
      <c r="L233" s="13">
        <v>4</v>
      </c>
      <c r="M233" s="14">
        <v>37715</v>
      </c>
      <c r="N233" s="15">
        <f t="shared" si="7"/>
        <v>16.591375770020534</v>
      </c>
      <c r="O233" s="16">
        <v>2</v>
      </c>
      <c r="Q233" s="13" t="s">
        <v>1310</v>
      </c>
      <c r="S233" s="13">
        <v>2</v>
      </c>
      <c r="T233" s="13">
        <v>2</v>
      </c>
      <c r="U233" s="13">
        <v>2</v>
      </c>
      <c r="X233" s="13">
        <v>1</v>
      </c>
      <c r="Y233" s="13">
        <v>3</v>
      </c>
      <c r="AC233" s="13">
        <v>1</v>
      </c>
      <c r="AD233" s="13">
        <v>2</v>
      </c>
      <c r="AE233" s="13">
        <v>2</v>
      </c>
      <c r="AF233" s="13">
        <v>1</v>
      </c>
      <c r="AG233" s="13">
        <v>2</v>
      </c>
      <c r="AH233" s="13">
        <v>2</v>
      </c>
      <c r="AI233" s="13">
        <v>2</v>
      </c>
      <c r="AJ233" s="13">
        <v>1</v>
      </c>
      <c r="AK233" s="13">
        <v>1</v>
      </c>
      <c r="AL233" s="13">
        <v>2</v>
      </c>
      <c r="AM233" s="13">
        <v>1</v>
      </c>
      <c r="AN233" s="13">
        <v>2</v>
      </c>
      <c r="AO233" s="13" t="s">
        <v>1445</v>
      </c>
      <c r="AP233" s="13" t="s">
        <v>1446</v>
      </c>
      <c r="AQ233" s="13">
        <v>1</v>
      </c>
      <c r="AR233" s="13">
        <v>1</v>
      </c>
      <c r="AS233" s="13">
        <v>0</v>
      </c>
      <c r="AT233" s="13">
        <v>1</v>
      </c>
      <c r="AU233" s="13">
        <v>0</v>
      </c>
      <c r="AV233" s="13">
        <v>1</v>
      </c>
      <c r="AW233" s="13">
        <v>0</v>
      </c>
      <c r="AX233" s="13">
        <v>1</v>
      </c>
      <c r="AY233" s="13">
        <v>0</v>
      </c>
      <c r="AZ233" s="13">
        <v>1</v>
      </c>
      <c r="BA233" s="13">
        <v>0</v>
      </c>
      <c r="BB233" s="13">
        <v>3</v>
      </c>
      <c r="BD233" s="13">
        <v>3</v>
      </c>
      <c r="BF233" s="13">
        <v>1</v>
      </c>
      <c r="BG233" s="13">
        <v>1</v>
      </c>
      <c r="BH233" s="17">
        <v>1</v>
      </c>
      <c r="BI233" s="13">
        <v>1</v>
      </c>
      <c r="BJ233" s="13">
        <v>2</v>
      </c>
      <c r="BK233" s="13">
        <v>2</v>
      </c>
      <c r="BL233" s="13">
        <v>2</v>
      </c>
      <c r="BS233" s="13">
        <v>1</v>
      </c>
      <c r="BT233" s="13">
        <v>42</v>
      </c>
      <c r="BU233" s="13">
        <v>1</v>
      </c>
      <c r="BV233" s="13">
        <v>5</v>
      </c>
      <c r="BW233" s="13">
        <v>2</v>
      </c>
      <c r="BX233" s="13">
        <v>132.30000000000001</v>
      </c>
      <c r="BY233" s="13">
        <v>1</v>
      </c>
      <c r="CA233" s="18"/>
      <c r="CB233" s="18"/>
      <c r="CC233" s="18"/>
      <c r="CD233" s="18"/>
      <c r="CE233" s="18"/>
      <c r="CF233" s="18"/>
      <c r="CG233" s="18"/>
      <c r="CH233" s="13">
        <v>2</v>
      </c>
      <c r="CI233" s="13">
        <v>1</v>
      </c>
      <c r="CJ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1447</v>
      </c>
      <c r="CW233" s="27" t="s">
        <v>1448</v>
      </c>
      <c r="CX233" s="22" t="s">
        <v>1449</v>
      </c>
      <c r="CY233" s="22" t="s">
        <v>1450</v>
      </c>
      <c r="CZ233" s="22"/>
      <c r="DA233" s="22" t="s">
        <v>192</v>
      </c>
      <c r="DB233" s="22"/>
    </row>
    <row r="234" spans="1:106" s="13" customFormat="1">
      <c r="A234" s="84">
        <v>295</v>
      </c>
      <c r="B234" s="84">
        <v>1</v>
      </c>
      <c r="C234" s="13" t="s">
        <v>193</v>
      </c>
      <c r="D234" s="13" t="s">
        <v>45</v>
      </c>
      <c r="E234" s="14">
        <v>11886</v>
      </c>
      <c r="F234" s="13" t="s">
        <v>179</v>
      </c>
      <c r="G234" s="13" t="s">
        <v>179</v>
      </c>
      <c r="H234" s="13" t="s">
        <v>179</v>
      </c>
      <c r="I234" s="14">
        <v>37210</v>
      </c>
      <c r="J234" s="15">
        <f t="shared" si="6"/>
        <v>69</v>
      </c>
      <c r="K234" s="14">
        <v>37246</v>
      </c>
      <c r="L234" s="13">
        <v>4</v>
      </c>
      <c r="M234" s="14">
        <v>37439</v>
      </c>
      <c r="N234" s="15">
        <f t="shared" si="7"/>
        <v>7.523613963039014</v>
      </c>
      <c r="O234" s="16">
        <v>2</v>
      </c>
      <c r="Q234" s="13" t="s">
        <v>39</v>
      </c>
      <c r="R234" s="13" t="s">
        <v>38</v>
      </c>
      <c r="S234" s="13">
        <v>2</v>
      </c>
      <c r="T234" s="13">
        <v>2</v>
      </c>
      <c r="W234" s="13" t="s">
        <v>1451</v>
      </c>
      <c r="X234" s="13">
        <v>2</v>
      </c>
      <c r="Y234" s="13">
        <v>2</v>
      </c>
      <c r="AC234" s="13">
        <v>2</v>
      </c>
      <c r="AD234" s="13">
        <v>2</v>
      </c>
      <c r="AE234" s="13">
        <v>2</v>
      </c>
      <c r="AF234" s="13">
        <v>2</v>
      </c>
      <c r="AG234" s="13">
        <v>2</v>
      </c>
      <c r="AH234" s="13">
        <v>2</v>
      </c>
      <c r="AJ234" s="13">
        <v>2</v>
      </c>
      <c r="AK234" s="13">
        <v>1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3</v>
      </c>
      <c r="BF234" s="13">
        <v>1</v>
      </c>
      <c r="BH234" s="17">
        <v>1</v>
      </c>
      <c r="BJ234" s="13">
        <v>2</v>
      </c>
      <c r="BL234" s="13">
        <v>2</v>
      </c>
      <c r="CA234" s="18"/>
      <c r="CB234" s="18"/>
      <c r="CC234" s="18"/>
      <c r="CD234" s="18"/>
      <c r="CE234" s="18"/>
      <c r="CF234" s="18"/>
      <c r="CG234" s="18"/>
      <c r="CH234" s="13">
        <v>4</v>
      </c>
      <c r="CI234" s="13">
        <v>1</v>
      </c>
      <c r="CK234" s="13">
        <v>1</v>
      </c>
      <c r="CL234" s="13">
        <v>1</v>
      </c>
      <c r="CM234" s="13">
        <v>1</v>
      </c>
      <c r="CO234" s="13">
        <v>1</v>
      </c>
      <c r="CP234" s="13">
        <v>1</v>
      </c>
      <c r="CQ234" s="13">
        <v>1</v>
      </c>
      <c r="CR234" s="13">
        <v>1</v>
      </c>
      <c r="CW234" s="27" t="s">
        <v>1452</v>
      </c>
      <c r="CX234" s="22" t="s">
        <v>1453</v>
      </c>
      <c r="CY234" s="22" t="s">
        <v>1454</v>
      </c>
      <c r="CZ234" s="22"/>
      <c r="DA234" s="22" t="s">
        <v>1455</v>
      </c>
      <c r="DB234" s="22"/>
    </row>
    <row r="235" spans="1:106" s="13" customFormat="1">
      <c r="A235" s="84">
        <v>296</v>
      </c>
      <c r="B235" s="84">
        <v>3</v>
      </c>
      <c r="C235" s="13" t="s">
        <v>301</v>
      </c>
      <c r="D235" s="13" t="s">
        <v>44</v>
      </c>
      <c r="E235" s="14">
        <v>16207</v>
      </c>
      <c r="F235" s="13" t="s">
        <v>287</v>
      </c>
      <c r="G235" s="13" t="s">
        <v>287</v>
      </c>
      <c r="H235" s="13" t="s">
        <v>287</v>
      </c>
      <c r="I235" s="14">
        <v>37026</v>
      </c>
      <c r="J235" s="15">
        <f t="shared" si="6"/>
        <v>56</v>
      </c>
      <c r="L235" s="13">
        <v>4</v>
      </c>
      <c r="M235" s="14">
        <v>37434</v>
      </c>
      <c r="N235" s="15">
        <f t="shared" si="7"/>
        <v>13.404517453798768</v>
      </c>
      <c r="O235" s="16">
        <v>2</v>
      </c>
      <c r="Q235" s="13" t="s">
        <v>455</v>
      </c>
      <c r="R235" s="13" t="s">
        <v>1456</v>
      </c>
      <c r="S235" s="13">
        <v>2</v>
      </c>
      <c r="T235" s="13">
        <v>3</v>
      </c>
      <c r="U235" s="13">
        <v>2</v>
      </c>
      <c r="W235" s="13" t="s">
        <v>1457</v>
      </c>
      <c r="X235" s="13">
        <v>1</v>
      </c>
      <c r="Y235" s="13">
        <v>1</v>
      </c>
      <c r="AA235" s="14">
        <v>31639</v>
      </c>
      <c r="AB235" s="13" t="s">
        <v>1458</v>
      </c>
      <c r="AC235" s="13">
        <v>2</v>
      </c>
      <c r="AD235" s="13">
        <v>1</v>
      </c>
      <c r="AE235" s="13">
        <v>2</v>
      </c>
      <c r="AF235" s="13">
        <v>2</v>
      </c>
      <c r="AG235" s="13">
        <v>2</v>
      </c>
      <c r="AH235" s="13">
        <v>2</v>
      </c>
      <c r="AJ235" s="13">
        <v>2</v>
      </c>
      <c r="AK235" s="13">
        <v>1</v>
      </c>
      <c r="AL235" s="13">
        <v>2</v>
      </c>
      <c r="AM235" s="13">
        <v>1</v>
      </c>
      <c r="AN235" s="13">
        <v>1</v>
      </c>
      <c r="AO235" s="13" t="s">
        <v>1459</v>
      </c>
      <c r="AP235" s="13" t="s">
        <v>40</v>
      </c>
      <c r="AQ235" s="13">
        <v>1</v>
      </c>
      <c r="AR235" s="13">
        <v>1</v>
      </c>
      <c r="AS235" s="13">
        <v>1</v>
      </c>
      <c r="AT235" s="13">
        <v>1</v>
      </c>
      <c r="AU235" s="13">
        <v>0</v>
      </c>
      <c r="AV235" s="13">
        <v>1</v>
      </c>
      <c r="AW235" s="13">
        <v>2</v>
      </c>
      <c r="AX235" s="13">
        <v>3</v>
      </c>
      <c r="AZ235" s="13">
        <v>2</v>
      </c>
      <c r="BB235" s="13">
        <v>3</v>
      </c>
      <c r="BD235" s="13">
        <v>2</v>
      </c>
      <c r="BF235" s="13">
        <v>1</v>
      </c>
      <c r="BG235" s="13">
        <v>3</v>
      </c>
      <c r="BH235" s="17">
        <v>1</v>
      </c>
      <c r="BI235" s="13">
        <v>1</v>
      </c>
      <c r="BJ235" s="13">
        <v>1</v>
      </c>
      <c r="BK235" s="13">
        <v>1</v>
      </c>
      <c r="BL235" s="13">
        <v>1</v>
      </c>
      <c r="BN235" s="13">
        <v>2</v>
      </c>
      <c r="BQ235" s="13" t="s">
        <v>1460</v>
      </c>
      <c r="BR235" s="13" t="s">
        <v>375</v>
      </c>
      <c r="BS235" s="13">
        <v>2</v>
      </c>
      <c r="BT235" s="13">
        <v>53</v>
      </c>
      <c r="BU235" s="13">
        <v>2</v>
      </c>
      <c r="BV235" s="13">
        <v>26</v>
      </c>
      <c r="BW235" s="13">
        <v>1</v>
      </c>
      <c r="BX235" s="13">
        <v>8</v>
      </c>
      <c r="BZ235" s="13" t="s">
        <v>11864</v>
      </c>
      <c r="CA235" s="18"/>
      <c r="CB235" s="18"/>
      <c r="CC235" s="18"/>
      <c r="CD235" s="18"/>
      <c r="CE235" s="18"/>
      <c r="CF235" s="18"/>
      <c r="CG235" s="18"/>
      <c r="CH235" s="13">
        <v>1</v>
      </c>
      <c r="CI235" s="13">
        <v>1</v>
      </c>
      <c r="CJ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T235" s="13">
        <v>2</v>
      </c>
      <c r="CU235" s="13" t="s">
        <v>1463</v>
      </c>
      <c r="CV235" s="13" t="s">
        <v>1464</v>
      </c>
      <c r="CW235" s="27" t="s">
        <v>529</v>
      </c>
      <c r="CX235" s="22" t="s">
        <v>1465</v>
      </c>
      <c r="CY235" s="86" t="s">
        <v>1466</v>
      </c>
      <c r="CZ235" s="22"/>
      <c r="DA235" s="22" t="s">
        <v>1467</v>
      </c>
      <c r="DB235" s="22"/>
    </row>
    <row r="236" spans="1:106" s="13" customFormat="1">
      <c r="A236" s="84">
        <v>297</v>
      </c>
      <c r="B236" s="84">
        <v>1</v>
      </c>
      <c r="C236" s="13" t="s">
        <v>11865</v>
      </c>
      <c r="D236" s="13" t="s">
        <v>45</v>
      </c>
      <c r="E236" s="14">
        <v>10319</v>
      </c>
      <c r="F236" s="13" t="s">
        <v>941</v>
      </c>
      <c r="G236" s="13" t="s">
        <v>941</v>
      </c>
      <c r="H236" s="13" t="s">
        <v>941</v>
      </c>
      <c r="I236" s="14">
        <v>37234</v>
      </c>
      <c r="J236" s="15">
        <f t="shared" si="6"/>
        <v>73</v>
      </c>
      <c r="K236" s="14">
        <v>37247</v>
      </c>
      <c r="L236" s="13">
        <v>4</v>
      </c>
      <c r="M236" s="14">
        <v>37567</v>
      </c>
      <c r="N236" s="15">
        <f t="shared" si="7"/>
        <v>10.940451745379876</v>
      </c>
      <c r="O236" s="16">
        <v>2</v>
      </c>
      <c r="Q236" s="13" t="s">
        <v>245</v>
      </c>
      <c r="R236" s="13" t="s">
        <v>1469</v>
      </c>
      <c r="S236" s="13">
        <v>2</v>
      </c>
      <c r="T236" s="13">
        <v>2</v>
      </c>
      <c r="U236" s="13">
        <v>2</v>
      </c>
      <c r="X236" s="13">
        <v>1</v>
      </c>
      <c r="Y236" s="13">
        <v>2</v>
      </c>
      <c r="AC236" s="13">
        <v>2</v>
      </c>
      <c r="AD236" s="13">
        <v>2</v>
      </c>
      <c r="AE236" s="13">
        <v>2</v>
      </c>
      <c r="AF236" s="13">
        <v>2</v>
      </c>
      <c r="AG236" s="13">
        <v>1</v>
      </c>
      <c r="AH236" s="13">
        <v>2</v>
      </c>
      <c r="AJ236" s="13">
        <v>2</v>
      </c>
      <c r="AK236" s="13">
        <v>2</v>
      </c>
      <c r="AL236" s="13">
        <v>2</v>
      </c>
      <c r="AM236" s="13">
        <v>1</v>
      </c>
      <c r="AN236" s="13">
        <v>1</v>
      </c>
      <c r="AO236" s="13" t="s">
        <v>1470</v>
      </c>
      <c r="AP236" s="13" t="s">
        <v>1471</v>
      </c>
      <c r="AQ236" s="13">
        <v>1</v>
      </c>
      <c r="AR236" s="13">
        <v>1</v>
      </c>
      <c r="AS236" s="13">
        <v>1</v>
      </c>
      <c r="AT236" s="13">
        <v>1</v>
      </c>
      <c r="AU236" s="13">
        <v>1</v>
      </c>
      <c r="AV236" s="13">
        <v>1</v>
      </c>
      <c r="AW236" s="13">
        <v>0</v>
      </c>
      <c r="AX236" s="13">
        <v>3</v>
      </c>
      <c r="AZ236" s="13">
        <v>2</v>
      </c>
      <c r="BB236" s="13">
        <v>2</v>
      </c>
      <c r="BD236" s="13">
        <v>1</v>
      </c>
      <c r="BE236" s="13">
        <v>1</v>
      </c>
      <c r="BF236" s="13">
        <v>2</v>
      </c>
      <c r="BH236" s="17">
        <v>1</v>
      </c>
      <c r="BI236" s="13">
        <v>1</v>
      </c>
      <c r="BJ236" s="13">
        <v>2</v>
      </c>
      <c r="BK236" s="13">
        <v>1</v>
      </c>
      <c r="BL236" s="13">
        <v>1</v>
      </c>
      <c r="BN236" s="13">
        <v>2</v>
      </c>
      <c r="BQ236" s="13" t="s">
        <v>938</v>
      </c>
      <c r="BR236" s="13" t="s">
        <v>939</v>
      </c>
      <c r="BS236" s="13">
        <v>2</v>
      </c>
      <c r="BT236" s="13">
        <v>50</v>
      </c>
      <c r="BU236" s="13">
        <v>1</v>
      </c>
      <c r="BV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J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T236" s="13">
        <v>2</v>
      </c>
      <c r="CW236" s="27" t="s">
        <v>529</v>
      </c>
      <c r="CX236" s="22" t="s">
        <v>1474</v>
      </c>
      <c r="CY236" s="22" t="s">
        <v>1475</v>
      </c>
      <c r="CZ236" s="22"/>
      <c r="DA236" s="22" t="s">
        <v>1476</v>
      </c>
      <c r="DB236" s="22"/>
    </row>
    <row r="237" spans="1:106" s="13" customFormat="1">
      <c r="A237" s="84">
        <v>298</v>
      </c>
      <c r="B237" s="84">
        <v>3</v>
      </c>
      <c r="C237" s="13" t="s">
        <v>5901</v>
      </c>
      <c r="D237" s="13" t="s">
        <v>45</v>
      </c>
      <c r="E237" s="14">
        <v>10932</v>
      </c>
      <c r="F237" s="13" t="s">
        <v>319</v>
      </c>
      <c r="G237" s="13" t="s">
        <v>319</v>
      </c>
      <c r="H237" s="13" t="s">
        <v>319</v>
      </c>
      <c r="I237" s="14">
        <v>37115</v>
      </c>
      <c r="J237" s="15">
        <f t="shared" si="6"/>
        <v>71</v>
      </c>
      <c r="L237" s="13">
        <v>4</v>
      </c>
      <c r="M237" s="14">
        <v>38806</v>
      </c>
      <c r="N237" s="15">
        <f t="shared" si="7"/>
        <v>55.5564681724846</v>
      </c>
      <c r="O237" s="16">
        <v>2</v>
      </c>
      <c r="Q237" s="13" t="s">
        <v>1478</v>
      </c>
      <c r="R237" s="13" t="s">
        <v>38</v>
      </c>
      <c r="S237" s="13">
        <v>2</v>
      </c>
      <c r="T237" s="13">
        <v>2</v>
      </c>
      <c r="U237" s="13">
        <v>2</v>
      </c>
      <c r="X237" s="13">
        <v>1</v>
      </c>
      <c r="Y237" s="13">
        <v>1</v>
      </c>
      <c r="AA237" s="14">
        <v>30963</v>
      </c>
      <c r="AB237" s="13" t="s">
        <v>1479</v>
      </c>
      <c r="AC237" s="13">
        <v>1</v>
      </c>
      <c r="AD237" s="13">
        <v>2</v>
      </c>
      <c r="AE237" s="13">
        <v>2</v>
      </c>
      <c r="AF237" s="13">
        <v>2</v>
      </c>
      <c r="AG237" s="13">
        <v>2</v>
      </c>
      <c r="AH237" s="13">
        <v>2</v>
      </c>
      <c r="AI237" s="13">
        <v>2</v>
      </c>
      <c r="AJ237" s="13">
        <v>1</v>
      </c>
      <c r="AK237" s="13">
        <v>1</v>
      </c>
      <c r="AL237" s="13">
        <v>2</v>
      </c>
      <c r="AM237" s="13">
        <v>2</v>
      </c>
      <c r="AN237" s="13">
        <v>2</v>
      </c>
      <c r="AP237" s="13" t="s">
        <v>1480</v>
      </c>
      <c r="AQ237" s="13">
        <v>1</v>
      </c>
      <c r="AR237" s="13">
        <v>1</v>
      </c>
      <c r="AS237" s="13">
        <v>2</v>
      </c>
      <c r="AT237" s="13">
        <v>1</v>
      </c>
      <c r="AU237" s="13">
        <v>0</v>
      </c>
      <c r="AV237" s="13">
        <v>1</v>
      </c>
      <c r="AW237" s="13">
        <v>6</v>
      </c>
      <c r="AX237" s="13">
        <v>1</v>
      </c>
      <c r="AY237" s="13">
        <v>6</v>
      </c>
      <c r="AZ237" s="13">
        <v>1</v>
      </c>
      <c r="BA237" s="13">
        <v>0</v>
      </c>
      <c r="BB237" s="13">
        <v>1</v>
      </c>
      <c r="BC237" s="13">
        <v>0</v>
      </c>
      <c r="BD237" s="13">
        <v>3</v>
      </c>
      <c r="BF237" s="13">
        <v>1</v>
      </c>
      <c r="BG237" s="13">
        <v>1</v>
      </c>
      <c r="BH237" s="17">
        <v>1</v>
      </c>
      <c r="BI237" s="13">
        <v>1</v>
      </c>
      <c r="BJ237" s="13">
        <v>1</v>
      </c>
      <c r="BK237" s="13">
        <v>2</v>
      </c>
      <c r="CA237" s="18"/>
      <c r="CB237" s="18"/>
      <c r="CC237" s="18"/>
      <c r="CD237" s="18"/>
      <c r="CE237" s="18"/>
      <c r="CF237" s="18"/>
      <c r="CG237" s="18"/>
      <c r="CH237" s="13">
        <v>2</v>
      </c>
      <c r="CI237" s="13">
        <v>1</v>
      </c>
      <c r="CJ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T237" s="13">
        <v>1</v>
      </c>
      <c r="CU237" s="13" t="s">
        <v>1481</v>
      </c>
      <c r="CW237" s="27" t="s">
        <v>1482</v>
      </c>
      <c r="CX237" s="22" t="s">
        <v>1483</v>
      </c>
      <c r="CY237" s="22" t="s">
        <v>1484</v>
      </c>
      <c r="CZ237" s="22"/>
      <c r="DA237" s="22" t="s">
        <v>1485</v>
      </c>
      <c r="DB237" s="22"/>
    </row>
    <row r="238" spans="1:106" s="13" customFormat="1">
      <c r="A238" s="84">
        <v>299</v>
      </c>
      <c r="B238" s="84">
        <v>3</v>
      </c>
      <c r="C238" s="13" t="s">
        <v>11866</v>
      </c>
      <c r="D238" s="13" t="s">
        <v>45</v>
      </c>
      <c r="E238" s="14">
        <v>23533</v>
      </c>
      <c r="F238" s="13" t="s">
        <v>476</v>
      </c>
      <c r="G238" s="13" t="s">
        <v>381</v>
      </c>
      <c r="H238" s="13" t="s">
        <v>476</v>
      </c>
      <c r="I238" s="14">
        <v>37118</v>
      </c>
      <c r="J238" s="15">
        <f t="shared" si="6"/>
        <v>37</v>
      </c>
      <c r="K238" s="14">
        <v>37205</v>
      </c>
      <c r="L238" s="13">
        <v>4</v>
      </c>
      <c r="M238" s="14">
        <v>38227</v>
      </c>
      <c r="N238" s="15">
        <f t="shared" si="7"/>
        <v>36.435318275154003</v>
      </c>
      <c r="O238" s="16">
        <v>2</v>
      </c>
      <c r="Q238" s="13" t="s">
        <v>1487</v>
      </c>
      <c r="R238" s="13" t="s">
        <v>1147</v>
      </c>
      <c r="S238" s="13">
        <v>3</v>
      </c>
      <c r="T238" s="13">
        <v>2</v>
      </c>
      <c r="U238" s="13">
        <v>2</v>
      </c>
      <c r="X238" s="13">
        <v>1</v>
      </c>
      <c r="Y238" s="13">
        <v>1</v>
      </c>
      <c r="AA238" s="14">
        <v>28748</v>
      </c>
      <c r="AB238" s="13" t="s">
        <v>1488</v>
      </c>
      <c r="AC238" s="13">
        <v>1</v>
      </c>
      <c r="AD238" s="13">
        <v>2</v>
      </c>
      <c r="AE238" s="13">
        <v>2</v>
      </c>
      <c r="AF238" s="13">
        <v>2</v>
      </c>
      <c r="AG238" s="13">
        <v>2</v>
      </c>
      <c r="AH238" s="13">
        <v>2</v>
      </c>
      <c r="AI238" s="13">
        <v>3</v>
      </c>
      <c r="AJ238" s="13">
        <v>3</v>
      </c>
      <c r="AK238" s="13">
        <v>3</v>
      </c>
      <c r="AL238" s="13">
        <v>3</v>
      </c>
      <c r="AM238" s="13">
        <v>3</v>
      </c>
      <c r="AN238" s="13">
        <v>2</v>
      </c>
      <c r="AP238" s="13" t="s">
        <v>3649</v>
      </c>
      <c r="AQ238" s="13">
        <v>1</v>
      </c>
      <c r="AR238" s="13">
        <v>4</v>
      </c>
      <c r="AS238" s="13">
        <v>1</v>
      </c>
      <c r="AT238" s="13">
        <v>2</v>
      </c>
      <c r="AU238" s="13">
        <v>1</v>
      </c>
      <c r="AV238" s="13">
        <v>3</v>
      </c>
      <c r="AX238" s="13">
        <v>2</v>
      </c>
      <c r="AZ238" s="13">
        <v>1</v>
      </c>
      <c r="BA238" s="13">
        <v>0</v>
      </c>
      <c r="BB238" s="13">
        <v>2</v>
      </c>
      <c r="BD238" s="13">
        <v>1</v>
      </c>
      <c r="BE238" s="13">
        <v>2</v>
      </c>
      <c r="BF238" s="13">
        <v>1</v>
      </c>
      <c r="BG238" s="13">
        <v>6</v>
      </c>
      <c r="BH238" s="17">
        <v>1</v>
      </c>
      <c r="BI238" s="13">
        <v>1</v>
      </c>
      <c r="BJ238" s="13">
        <v>1</v>
      </c>
      <c r="BK238" s="13">
        <v>1</v>
      </c>
      <c r="BL238" s="13">
        <v>1</v>
      </c>
      <c r="BN238" s="13">
        <v>2</v>
      </c>
      <c r="BQ238" s="13" t="s">
        <v>670</v>
      </c>
      <c r="BR238" s="13" t="s">
        <v>671</v>
      </c>
      <c r="BS238" s="13">
        <v>1</v>
      </c>
      <c r="BU238" s="13">
        <v>1</v>
      </c>
      <c r="BW238" s="13">
        <v>2</v>
      </c>
      <c r="CA238" s="18"/>
      <c r="CB238" s="18"/>
      <c r="CC238" s="18"/>
      <c r="CD238" s="18"/>
      <c r="CE238" s="18"/>
      <c r="CF238" s="18"/>
      <c r="CG238" s="18"/>
      <c r="CH238" s="13">
        <v>2</v>
      </c>
      <c r="CI238" s="13">
        <v>1</v>
      </c>
      <c r="CJ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T238" s="13">
        <v>1</v>
      </c>
      <c r="CU238" s="13" t="s">
        <v>1492</v>
      </c>
      <c r="CW238" s="27" t="s">
        <v>1493</v>
      </c>
      <c r="CX238" s="22" t="s">
        <v>1494</v>
      </c>
      <c r="CY238" s="22" t="s">
        <v>1495</v>
      </c>
      <c r="CZ238" s="22"/>
      <c r="DA238" s="22" t="s">
        <v>192</v>
      </c>
      <c r="DB238" s="22"/>
    </row>
    <row r="239" spans="1:106" s="13" customFormat="1" ht="14.4">
      <c r="A239" s="84">
        <v>303</v>
      </c>
      <c r="B239" s="84">
        <v>1</v>
      </c>
      <c r="C239" s="29" t="s">
        <v>2919</v>
      </c>
      <c r="D239" s="30" t="s">
        <v>44</v>
      </c>
      <c r="E239" s="14">
        <v>8064</v>
      </c>
      <c r="F239" s="13" t="s">
        <v>219</v>
      </c>
      <c r="G239" s="13" t="s">
        <v>219</v>
      </c>
      <c r="H239" s="13" t="s">
        <v>219</v>
      </c>
      <c r="I239" s="14">
        <v>36418</v>
      </c>
      <c r="J239" s="15">
        <f t="shared" si="6"/>
        <v>77</v>
      </c>
      <c r="K239" s="14">
        <v>36418</v>
      </c>
      <c r="L239" s="13">
        <v>4</v>
      </c>
      <c r="M239" s="14">
        <v>36749</v>
      </c>
      <c r="N239" s="15">
        <f t="shared" si="7"/>
        <v>10.874743326488707</v>
      </c>
      <c r="O239" s="16">
        <v>2</v>
      </c>
      <c r="Q239" s="13" t="s">
        <v>245</v>
      </c>
      <c r="R239" s="13" t="s">
        <v>38</v>
      </c>
      <c r="S239" s="13">
        <v>3</v>
      </c>
      <c r="T239" s="13">
        <v>2</v>
      </c>
      <c r="U239" s="13">
        <v>2</v>
      </c>
      <c r="X239" s="13">
        <v>1</v>
      </c>
      <c r="Y239" s="13">
        <v>2</v>
      </c>
      <c r="AC239" s="13">
        <v>2</v>
      </c>
      <c r="AD239" s="13">
        <v>1</v>
      </c>
      <c r="AE239" s="13">
        <v>2</v>
      </c>
      <c r="AF239" s="13">
        <v>2</v>
      </c>
      <c r="AG239" s="13">
        <v>1</v>
      </c>
      <c r="AH239" s="13">
        <v>2</v>
      </c>
      <c r="AI239" s="13">
        <v>2</v>
      </c>
      <c r="AJ239" s="13">
        <v>2</v>
      </c>
      <c r="AK239" s="13">
        <v>2</v>
      </c>
      <c r="AL239" s="13">
        <v>3</v>
      </c>
      <c r="AM239" s="13">
        <v>3</v>
      </c>
      <c r="AN239" s="13">
        <v>1</v>
      </c>
      <c r="AO239" s="13" t="s">
        <v>1497</v>
      </c>
      <c r="AP239" s="13" t="s">
        <v>1498</v>
      </c>
      <c r="AQ239" s="13">
        <v>1</v>
      </c>
      <c r="AR239" s="13">
        <v>1</v>
      </c>
      <c r="AS239" s="13">
        <v>0</v>
      </c>
      <c r="AT239" s="13">
        <v>1</v>
      </c>
      <c r="AU239" s="13">
        <v>0</v>
      </c>
      <c r="AV239" s="13">
        <v>2</v>
      </c>
      <c r="AX239" s="13">
        <v>1</v>
      </c>
      <c r="AY239" s="13">
        <v>0</v>
      </c>
      <c r="AZ239" s="13">
        <v>3</v>
      </c>
      <c r="BB239" s="13">
        <v>3</v>
      </c>
      <c r="BD239" s="13">
        <v>1</v>
      </c>
      <c r="BE239" s="13">
        <v>0</v>
      </c>
      <c r="BF239" s="13">
        <v>1</v>
      </c>
      <c r="BG239" s="13">
        <v>1</v>
      </c>
      <c r="BH239" s="17">
        <v>1</v>
      </c>
      <c r="BI239" s="13">
        <v>1</v>
      </c>
      <c r="BJ239" s="13">
        <v>1</v>
      </c>
      <c r="BK239" s="13">
        <v>2</v>
      </c>
      <c r="BL239" s="13">
        <v>1</v>
      </c>
      <c r="BN239" s="13">
        <v>2</v>
      </c>
      <c r="BQ239" s="13" t="s">
        <v>1965</v>
      </c>
      <c r="BR239" s="13" t="s">
        <v>1697</v>
      </c>
      <c r="BS239" s="13">
        <v>2</v>
      </c>
      <c r="BT239" s="13">
        <v>50</v>
      </c>
      <c r="BU239" s="13">
        <v>1</v>
      </c>
      <c r="BV239" s="13">
        <v>1</v>
      </c>
      <c r="BW239" s="13">
        <v>2</v>
      </c>
      <c r="BX239" s="13">
        <v>22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J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T239" s="13">
        <v>3</v>
      </c>
      <c r="CW239" s="27"/>
      <c r="CX239" s="22"/>
      <c r="CY239" s="22"/>
      <c r="CZ239" s="22"/>
      <c r="DA239" s="22" t="s">
        <v>192</v>
      </c>
      <c r="DB239" s="22"/>
    </row>
    <row r="240" spans="1:106" s="13" customFormat="1" ht="14.4">
      <c r="A240" s="84">
        <v>308</v>
      </c>
      <c r="B240" s="84">
        <v>1</v>
      </c>
      <c r="C240" s="29" t="s">
        <v>11867</v>
      </c>
      <c r="D240" s="30" t="s">
        <v>45</v>
      </c>
      <c r="E240" s="14">
        <v>16723</v>
      </c>
      <c r="F240" s="13" t="s">
        <v>219</v>
      </c>
      <c r="G240" s="13" t="s">
        <v>219</v>
      </c>
      <c r="H240" s="13" t="s">
        <v>219</v>
      </c>
      <c r="I240" s="14">
        <v>36600</v>
      </c>
      <c r="J240" s="15">
        <f t="shared" si="6"/>
        <v>54</v>
      </c>
      <c r="K240" s="14">
        <v>36693</v>
      </c>
      <c r="L240" s="13">
        <v>4</v>
      </c>
      <c r="M240" s="14">
        <v>37398</v>
      </c>
      <c r="N240" s="15">
        <f t="shared" si="7"/>
        <v>26.217659137577002</v>
      </c>
      <c r="O240" s="16">
        <v>2</v>
      </c>
      <c r="Q240" s="13" t="s">
        <v>1501</v>
      </c>
      <c r="S240" s="13">
        <v>3</v>
      </c>
      <c r="U240" s="13">
        <v>2</v>
      </c>
      <c r="X240" s="13">
        <v>2</v>
      </c>
      <c r="AH240" s="13">
        <v>2</v>
      </c>
      <c r="AI240" s="13">
        <v>3</v>
      </c>
      <c r="AJ240" s="13">
        <v>2</v>
      </c>
      <c r="AK240" s="13">
        <v>3</v>
      </c>
      <c r="AL240" s="13">
        <v>3</v>
      </c>
      <c r="AM240" s="13">
        <v>3</v>
      </c>
      <c r="AN240" s="13">
        <v>2</v>
      </c>
      <c r="AQ240" s="13">
        <v>1</v>
      </c>
      <c r="AR240" s="13">
        <v>1</v>
      </c>
      <c r="AS240" s="13">
        <v>3</v>
      </c>
      <c r="AT240" s="13">
        <v>1</v>
      </c>
      <c r="AU240" s="13">
        <v>2</v>
      </c>
      <c r="AV240" s="13">
        <v>1</v>
      </c>
      <c r="AW240" s="13">
        <v>3</v>
      </c>
      <c r="AX240" s="13">
        <v>1</v>
      </c>
      <c r="AY240" s="13">
        <v>3</v>
      </c>
      <c r="AZ240" s="13">
        <v>3</v>
      </c>
      <c r="BB240" s="13">
        <v>3</v>
      </c>
      <c r="BD240" s="13">
        <v>1</v>
      </c>
      <c r="BE240" s="13">
        <v>0</v>
      </c>
      <c r="BF240" s="13">
        <v>1</v>
      </c>
      <c r="BG240" s="13">
        <v>2</v>
      </c>
      <c r="BH240" s="17">
        <v>1</v>
      </c>
      <c r="BI240" s="13">
        <v>1</v>
      </c>
      <c r="BJ240" s="13">
        <v>1</v>
      </c>
      <c r="BK240" s="13">
        <v>2</v>
      </c>
      <c r="BL240" s="13">
        <v>2</v>
      </c>
      <c r="BS240" s="13">
        <v>1</v>
      </c>
      <c r="BT240" s="13">
        <v>24</v>
      </c>
      <c r="BU240" s="13">
        <v>1</v>
      </c>
      <c r="BV240" s="13">
        <v>0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U240" s="13" t="s">
        <v>1502</v>
      </c>
      <c r="CW240" s="27" t="s">
        <v>1503</v>
      </c>
      <c r="CX240" s="22" t="s">
        <v>1504</v>
      </c>
      <c r="CY240" s="22" t="s">
        <v>1505</v>
      </c>
      <c r="CZ240" s="22"/>
      <c r="DA240" s="22" t="s">
        <v>192</v>
      </c>
      <c r="DB240" s="22"/>
    </row>
    <row r="241" spans="1:106" s="13" customFormat="1" ht="14.4">
      <c r="A241" s="84">
        <v>309</v>
      </c>
      <c r="B241" s="84">
        <v>1</v>
      </c>
      <c r="C241" s="29" t="s">
        <v>11868</v>
      </c>
      <c r="D241" s="30" t="s">
        <v>44</v>
      </c>
      <c r="E241" s="14">
        <v>14894</v>
      </c>
      <c r="F241" s="13" t="s">
        <v>219</v>
      </c>
      <c r="G241" s="13" t="s">
        <v>219</v>
      </c>
      <c r="H241" s="13" t="s">
        <v>219</v>
      </c>
      <c r="I241" s="14">
        <v>36743</v>
      </c>
      <c r="J241" s="15">
        <f t="shared" si="6"/>
        <v>59</v>
      </c>
      <c r="L241" s="13">
        <v>4</v>
      </c>
      <c r="M241" s="14">
        <v>37089</v>
      </c>
      <c r="N241" s="15">
        <f t="shared" si="7"/>
        <v>11.367556468172484</v>
      </c>
      <c r="O241" s="16">
        <v>2</v>
      </c>
      <c r="Q241" s="13" t="s">
        <v>1507</v>
      </c>
      <c r="R241" s="13" t="s">
        <v>38</v>
      </c>
      <c r="S241" s="13">
        <v>2</v>
      </c>
      <c r="T241" s="13">
        <v>2</v>
      </c>
      <c r="U241" s="13">
        <v>2</v>
      </c>
      <c r="X241" s="13">
        <v>1</v>
      </c>
      <c r="AC241" s="13">
        <v>1</v>
      </c>
      <c r="AD241" s="13">
        <v>2</v>
      </c>
      <c r="AE241" s="13">
        <v>2</v>
      </c>
      <c r="AF241" s="13">
        <v>2</v>
      </c>
      <c r="AG241" s="13">
        <v>2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2</v>
      </c>
      <c r="AN241" s="13">
        <v>2</v>
      </c>
      <c r="AO241" s="13" t="s">
        <v>1508</v>
      </c>
      <c r="AP241" s="13" t="s">
        <v>772</v>
      </c>
      <c r="AQ241" s="13">
        <v>1</v>
      </c>
      <c r="AR241" s="13">
        <v>1</v>
      </c>
      <c r="AS241" s="13">
        <v>0</v>
      </c>
      <c r="AT241" s="13">
        <v>1</v>
      </c>
      <c r="AU241" s="13">
        <v>0</v>
      </c>
      <c r="AV241" s="13">
        <v>1</v>
      </c>
      <c r="AW241" s="13">
        <v>1</v>
      </c>
      <c r="AX241" s="13">
        <v>1</v>
      </c>
      <c r="AY241" s="13">
        <v>1</v>
      </c>
      <c r="AZ241" s="13">
        <v>2</v>
      </c>
      <c r="BB241" s="13">
        <v>1</v>
      </c>
      <c r="BC241" s="13">
        <v>2</v>
      </c>
      <c r="BD241" s="13">
        <v>1</v>
      </c>
      <c r="BE241" s="13">
        <v>0</v>
      </c>
      <c r="BF241" s="13">
        <v>1</v>
      </c>
      <c r="BG241" s="13">
        <v>4</v>
      </c>
      <c r="BH241" s="17">
        <v>1</v>
      </c>
      <c r="BI241" s="13">
        <v>1</v>
      </c>
      <c r="BJ241" s="13">
        <v>1</v>
      </c>
      <c r="BL241" s="13">
        <v>2</v>
      </c>
      <c r="BS241" s="13">
        <v>1</v>
      </c>
      <c r="BT241" s="13">
        <v>24</v>
      </c>
      <c r="BU241" s="13">
        <v>1</v>
      </c>
      <c r="BV241" s="13">
        <v>7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W241" s="27"/>
      <c r="CX241" s="22"/>
      <c r="CY241" s="22"/>
      <c r="CZ241" s="22"/>
      <c r="DA241" s="22" t="s">
        <v>192</v>
      </c>
      <c r="DB241" s="22"/>
    </row>
    <row r="242" spans="1:106" s="13" customFormat="1" ht="14.4">
      <c r="A242" s="84">
        <v>311</v>
      </c>
      <c r="B242" s="84">
        <v>1</v>
      </c>
      <c r="C242" s="29" t="s">
        <v>3397</v>
      </c>
      <c r="D242" s="30" t="s">
        <v>37</v>
      </c>
      <c r="E242" s="14">
        <v>12869</v>
      </c>
      <c r="F242" s="13" t="s">
        <v>259</v>
      </c>
      <c r="G242" s="13" t="s">
        <v>259</v>
      </c>
      <c r="H242" s="13" t="s">
        <v>259</v>
      </c>
      <c r="I242" s="14">
        <v>36692</v>
      </c>
      <c r="J242" s="15">
        <f t="shared" si="6"/>
        <v>65</v>
      </c>
      <c r="K242" s="14">
        <v>36735</v>
      </c>
      <c r="L242" s="13">
        <v>4</v>
      </c>
      <c r="M242" s="14">
        <v>36978</v>
      </c>
      <c r="N242" s="15">
        <f t="shared" si="7"/>
        <v>9.3963039014373724</v>
      </c>
      <c r="O242" s="16">
        <v>2</v>
      </c>
      <c r="Q242" s="13" t="s">
        <v>245</v>
      </c>
      <c r="R242" s="13" t="s">
        <v>190</v>
      </c>
      <c r="S242" s="13">
        <v>2</v>
      </c>
      <c r="T242" s="13">
        <v>2</v>
      </c>
      <c r="U242" s="13">
        <v>2</v>
      </c>
      <c r="X242" s="13">
        <v>2</v>
      </c>
      <c r="Y242" s="13">
        <v>2</v>
      </c>
      <c r="AC242" s="13">
        <v>2</v>
      </c>
      <c r="AD242" s="13">
        <v>2</v>
      </c>
      <c r="AE242" s="13">
        <v>2</v>
      </c>
      <c r="AF242" s="13">
        <v>2</v>
      </c>
      <c r="AG242" s="13">
        <v>2</v>
      </c>
      <c r="AH242" s="13">
        <v>2</v>
      </c>
      <c r="AI242" s="13">
        <v>3</v>
      </c>
      <c r="AJ242" s="13">
        <v>2</v>
      </c>
      <c r="AK242" s="13">
        <v>3</v>
      </c>
      <c r="AL242" s="13">
        <v>2</v>
      </c>
      <c r="AM242" s="13">
        <v>2</v>
      </c>
      <c r="AN242" s="13">
        <v>2</v>
      </c>
      <c r="AP242" s="13" t="s">
        <v>772</v>
      </c>
      <c r="AQ242" s="13">
        <v>1</v>
      </c>
      <c r="AR242" s="13">
        <v>1</v>
      </c>
      <c r="AS242" s="13">
        <v>1</v>
      </c>
      <c r="AT242" s="13">
        <v>1</v>
      </c>
      <c r="AU242" s="13">
        <v>0</v>
      </c>
      <c r="AV242" s="13">
        <v>1</v>
      </c>
      <c r="AW242" s="13">
        <v>1</v>
      </c>
      <c r="AX242" s="13">
        <v>1</v>
      </c>
      <c r="AY242" s="13">
        <v>2</v>
      </c>
      <c r="AZ242" s="13">
        <v>2</v>
      </c>
      <c r="BB242" s="13">
        <v>3</v>
      </c>
      <c r="BD242" s="13">
        <v>1</v>
      </c>
      <c r="BE242" s="13">
        <v>0</v>
      </c>
      <c r="BF242" s="13">
        <v>1</v>
      </c>
      <c r="BG242" s="13">
        <v>2</v>
      </c>
      <c r="BH242" s="17">
        <v>1</v>
      </c>
      <c r="BI242" s="13">
        <v>1</v>
      </c>
      <c r="BJ242" s="13">
        <v>1</v>
      </c>
      <c r="BK242" s="13">
        <v>1</v>
      </c>
      <c r="BL242" s="13">
        <v>2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T242" s="13">
        <v>2</v>
      </c>
      <c r="CW242" s="27"/>
      <c r="CX242" s="22"/>
      <c r="CY242" s="22"/>
      <c r="CZ242" s="22"/>
      <c r="DA242" s="22" t="s">
        <v>192</v>
      </c>
      <c r="DB242" s="22"/>
    </row>
    <row r="243" spans="1:106" s="13" customFormat="1" ht="14.4">
      <c r="A243" s="84">
        <v>312</v>
      </c>
      <c r="B243" s="84">
        <v>1</v>
      </c>
      <c r="C243" s="29" t="s">
        <v>11869</v>
      </c>
      <c r="D243" s="30" t="s">
        <v>44</v>
      </c>
      <c r="E243" s="14">
        <v>9564</v>
      </c>
      <c r="F243" s="13" t="s">
        <v>287</v>
      </c>
      <c r="H243" s="13" t="s">
        <v>259</v>
      </c>
      <c r="I243" s="14">
        <v>36875</v>
      </c>
      <c r="J243" s="15">
        <f t="shared" si="6"/>
        <v>74</v>
      </c>
      <c r="K243" s="14">
        <v>36909</v>
      </c>
      <c r="L243" s="13">
        <v>4</v>
      </c>
      <c r="M243" s="14">
        <v>37371</v>
      </c>
      <c r="N243" s="15">
        <f t="shared" si="7"/>
        <v>16.295687885010267</v>
      </c>
      <c r="O243" s="16">
        <v>2</v>
      </c>
      <c r="Q243" s="13" t="s">
        <v>205</v>
      </c>
      <c r="R243" s="13" t="s">
        <v>38</v>
      </c>
      <c r="S243" s="13">
        <v>2</v>
      </c>
      <c r="T243" s="13">
        <v>2</v>
      </c>
      <c r="U243" s="13">
        <v>2</v>
      </c>
      <c r="X243" s="13">
        <v>1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1</v>
      </c>
      <c r="AH243" s="13">
        <v>2</v>
      </c>
      <c r="AI243" s="13">
        <v>3</v>
      </c>
      <c r="AJ243" s="13">
        <v>2</v>
      </c>
      <c r="AK243" s="13">
        <v>3</v>
      </c>
      <c r="AL243" s="13">
        <v>3</v>
      </c>
      <c r="AM243" s="13">
        <v>3</v>
      </c>
      <c r="AN243" s="13">
        <v>1</v>
      </c>
      <c r="AO243" s="13" t="s">
        <v>1519</v>
      </c>
      <c r="AP243" s="13" t="s">
        <v>1520</v>
      </c>
      <c r="AQ243" s="13">
        <v>1</v>
      </c>
      <c r="AR243" s="13">
        <v>1</v>
      </c>
      <c r="AS243" s="13">
        <v>1</v>
      </c>
      <c r="AT243" s="13">
        <v>1</v>
      </c>
      <c r="AU243" s="13">
        <v>0</v>
      </c>
      <c r="AV243" s="13">
        <v>1</v>
      </c>
      <c r="AW243" s="13">
        <v>1</v>
      </c>
      <c r="AX243" s="13">
        <v>1</v>
      </c>
      <c r="AY243" s="13">
        <v>1</v>
      </c>
      <c r="AZ243" s="13">
        <v>1</v>
      </c>
      <c r="BA243" s="13">
        <v>1</v>
      </c>
      <c r="BB243" s="13">
        <v>1</v>
      </c>
      <c r="BC243" s="13">
        <v>0</v>
      </c>
      <c r="BD243" s="13">
        <v>1</v>
      </c>
      <c r="BE243" s="13">
        <v>1</v>
      </c>
      <c r="BF243" s="13">
        <v>1</v>
      </c>
      <c r="BG243" s="13">
        <v>1</v>
      </c>
      <c r="BH243" s="17">
        <v>1</v>
      </c>
      <c r="BI243" s="13">
        <v>1</v>
      </c>
      <c r="BJ243" s="13">
        <v>1</v>
      </c>
      <c r="BK243" s="13">
        <v>1</v>
      </c>
      <c r="BL243" s="13">
        <v>1</v>
      </c>
      <c r="BS243" s="13">
        <v>1</v>
      </c>
      <c r="BT243" s="13">
        <v>45</v>
      </c>
      <c r="BU243" s="13">
        <v>1</v>
      </c>
      <c r="BV243" s="13">
        <v>0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J243" s="13">
        <v>1</v>
      </c>
      <c r="CK243" s="13">
        <v>1</v>
      </c>
      <c r="CL243" s="13">
        <v>1</v>
      </c>
      <c r="CM243" s="13">
        <v>1</v>
      </c>
      <c r="CN243" s="13">
        <v>1</v>
      </c>
      <c r="CO243" s="13">
        <v>1</v>
      </c>
      <c r="CP243" s="13">
        <v>1</v>
      </c>
      <c r="CQ243" s="13">
        <v>1</v>
      </c>
      <c r="CR243" s="13">
        <v>1</v>
      </c>
      <c r="CT243" s="13">
        <v>2</v>
      </c>
      <c r="CW243" s="27" t="s">
        <v>1521</v>
      </c>
      <c r="CX243" s="22" t="s">
        <v>1522</v>
      </c>
      <c r="CY243" s="22" t="s">
        <v>1523</v>
      </c>
      <c r="CZ243" s="22"/>
      <c r="DA243" s="22" t="s">
        <v>192</v>
      </c>
      <c r="DB243" s="22"/>
    </row>
    <row r="244" spans="1:106" s="13" customFormat="1" ht="14.4">
      <c r="A244" s="84">
        <v>313</v>
      </c>
      <c r="B244" s="84">
        <v>1</v>
      </c>
      <c r="C244" s="29" t="s">
        <v>11870</v>
      </c>
      <c r="D244" s="30" t="s">
        <v>45</v>
      </c>
      <c r="E244" s="14">
        <v>17448</v>
      </c>
      <c r="F244" s="13" t="s">
        <v>259</v>
      </c>
      <c r="G244" s="13" t="s">
        <v>259</v>
      </c>
      <c r="H244" s="13" t="s">
        <v>259</v>
      </c>
      <c r="I244" s="14">
        <v>36814</v>
      </c>
      <c r="J244" s="15">
        <f t="shared" si="6"/>
        <v>53</v>
      </c>
      <c r="K244" s="14">
        <v>36848</v>
      </c>
      <c r="L244" s="13">
        <v>4</v>
      </c>
      <c r="M244" s="14">
        <v>37558</v>
      </c>
      <c r="N244" s="15">
        <f t="shared" si="7"/>
        <v>24.4435318275154</v>
      </c>
      <c r="O244" s="16">
        <v>2</v>
      </c>
      <c r="Q244" s="13" t="s">
        <v>1525</v>
      </c>
      <c r="R244" s="13" t="s">
        <v>38</v>
      </c>
      <c r="S244" s="13">
        <v>2</v>
      </c>
      <c r="T244" s="13">
        <v>2</v>
      </c>
      <c r="U244" s="13">
        <v>2</v>
      </c>
      <c r="X244" s="13">
        <v>2</v>
      </c>
      <c r="Y244" s="13">
        <v>2</v>
      </c>
      <c r="AC244" s="13">
        <v>2</v>
      </c>
      <c r="AD244" s="13">
        <v>2</v>
      </c>
      <c r="AE244" s="13">
        <v>2</v>
      </c>
      <c r="AF244" s="13">
        <v>2</v>
      </c>
      <c r="AG244" s="13">
        <v>2</v>
      </c>
      <c r="AH244" s="13">
        <v>2</v>
      </c>
      <c r="AI244" s="13">
        <v>2</v>
      </c>
      <c r="AJ244" s="13">
        <v>2</v>
      </c>
      <c r="AK244" s="13">
        <v>3</v>
      </c>
      <c r="AL244" s="13">
        <v>2</v>
      </c>
      <c r="AM244" s="13">
        <v>2</v>
      </c>
      <c r="AN244" s="13">
        <v>2</v>
      </c>
      <c r="AP244" s="13" t="s">
        <v>1526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1</v>
      </c>
      <c r="AX244" s="13">
        <v>1</v>
      </c>
      <c r="AY244" s="13">
        <v>1</v>
      </c>
      <c r="AZ244" s="13">
        <v>1</v>
      </c>
      <c r="BA244" s="13">
        <v>0</v>
      </c>
      <c r="BB244" s="13">
        <v>1</v>
      </c>
      <c r="BC244" s="13">
        <v>0</v>
      </c>
      <c r="BD244" s="13">
        <v>2</v>
      </c>
      <c r="BF244" s="13">
        <v>1</v>
      </c>
      <c r="BG244" s="13">
        <v>1</v>
      </c>
      <c r="BH244" s="17">
        <v>1</v>
      </c>
      <c r="BI244" s="13">
        <v>1</v>
      </c>
      <c r="BJ244" s="13">
        <v>1</v>
      </c>
      <c r="BK244" s="13">
        <v>1</v>
      </c>
      <c r="BL244" s="13">
        <v>2</v>
      </c>
      <c r="BS244" s="13">
        <v>2</v>
      </c>
      <c r="BT244" s="13">
        <v>58</v>
      </c>
      <c r="BU244" s="13">
        <v>1</v>
      </c>
      <c r="BV244" s="13">
        <v>2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1</v>
      </c>
      <c r="CW244" s="27" t="s">
        <v>1527</v>
      </c>
      <c r="CX244" s="22" t="s">
        <v>1528</v>
      </c>
      <c r="CY244" s="22" t="s">
        <v>1529</v>
      </c>
      <c r="CZ244" s="22"/>
      <c r="DA244" s="22" t="s">
        <v>1530</v>
      </c>
      <c r="DB244" s="22"/>
    </row>
    <row r="245" spans="1:106" s="13" customFormat="1" ht="14.4">
      <c r="A245" s="84">
        <v>314</v>
      </c>
      <c r="B245" s="84">
        <v>1</v>
      </c>
      <c r="C245" s="29" t="s">
        <v>11871</v>
      </c>
      <c r="D245" s="30" t="s">
        <v>45</v>
      </c>
      <c r="E245" s="14">
        <v>17457</v>
      </c>
      <c r="F245" s="13" t="s">
        <v>338</v>
      </c>
      <c r="G245" s="13" t="s">
        <v>338</v>
      </c>
      <c r="H245" s="13" t="s">
        <v>338</v>
      </c>
      <c r="I245" s="14">
        <v>36083</v>
      </c>
      <c r="J245" s="15">
        <f t="shared" si="6"/>
        <v>50</v>
      </c>
      <c r="K245" s="14">
        <v>36615</v>
      </c>
      <c r="L245" s="13">
        <v>4</v>
      </c>
      <c r="M245" s="14">
        <v>36749</v>
      </c>
      <c r="N245" s="15">
        <f t="shared" si="7"/>
        <v>21.880903490759753</v>
      </c>
      <c r="O245" s="16">
        <v>2</v>
      </c>
      <c r="Q245" s="13" t="s">
        <v>1532</v>
      </c>
      <c r="R245" s="13" t="s">
        <v>1533</v>
      </c>
      <c r="S245" s="13">
        <v>3</v>
      </c>
      <c r="T245" s="13">
        <v>2</v>
      </c>
      <c r="U245" s="13">
        <v>2</v>
      </c>
      <c r="X245" s="13">
        <v>2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2</v>
      </c>
      <c r="AI245" s="13">
        <v>3</v>
      </c>
      <c r="AJ245" s="13">
        <v>1</v>
      </c>
      <c r="AK245" s="13">
        <v>2</v>
      </c>
      <c r="AL245" s="13">
        <v>3</v>
      </c>
      <c r="AM245" s="13">
        <v>3</v>
      </c>
      <c r="AN245" s="13">
        <v>1</v>
      </c>
      <c r="AO245" s="13" t="s">
        <v>267</v>
      </c>
      <c r="AP245" s="13" t="s">
        <v>1534</v>
      </c>
      <c r="AQ245" s="13">
        <v>1</v>
      </c>
      <c r="AR245" s="13">
        <v>1</v>
      </c>
      <c r="AS245" s="13">
        <v>19</v>
      </c>
      <c r="AT245" s="13">
        <v>1</v>
      </c>
      <c r="AU245" s="13">
        <v>4</v>
      </c>
      <c r="AV245" s="13">
        <v>1</v>
      </c>
      <c r="AW245" s="13">
        <v>15</v>
      </c>
      <c r="AX245" s="13">
        <v>1</v>
      </c>
      <c r="AY245" s="13">
        <v>10</v>
      </c>
      <c r="AZ245" s="13">
        <v>3</v>
      </c>
      <c r="BB245" s="13">
        <v>1</v>
      </c>
      <c r="BC245" s="13">
        <v>4</v>
      </c>
      <c r="BD245" s="13">
        <v>1</v>
      </c>
      <c r="BE245" s="13">
        <v>0</v>
      </c>
      <c r="BF245" s="13">
        <v>1</v>
      </c>
      <c r="BG245" s="13">
        <v>19</v>
      </c>
      <c r="BH245" s="17">
        <v>2</v>
      </c>
      <c r="BI245" s="13">
        <v>1</v>
      </c>
      <c r="BJ245" s="13">
        <v>1</v>
      </c>
      <c r="BK245" s="13">
        <v>1</v>
      </c>
      <c r="BL245" s="13">
        <v>1</v>
      </c>
      <c r="BN245" s="13">
        <v>2</v>
      </c>
      <c r="BS245" s="13">
        <v>1</v>
      </c>
      <c r="BT245" s="13">
        <v>32.700000000000003</v>
      </c>
      <c r="BU245" s="13">
        <v>1</v>
      </c>
      <c r="BV245" s="13">
        <v>7</v>
      </c>
      <c r="BW245" s="13">
        <v>1</v>
      </c>
      <c r="BX245" s="13">
        <v>14</v>
      </c>
      <c r="BY245" s="13">
        <v>2</v>
      </c>
      <c r="BZ245" s="13" t="s">
        <v>1256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2</v>
      </c>
      <c r="CM245" s="13">
        <v>2</v>
      </c>
      <c r="CN245" s="13">
        <v>1</v>
      </c>
      <c r="CO245" s="13">
        <v>1</v>
      </c>
      <c r="CP245" s="13">
        <v>1</v>
      </c>
      <c r="CQ245" s="13">
        <v>1</v>
      </c>
      <c r="CR245" s="13">
        <v>2</v>
      </c>
      <c r="CT245" s="13">
        <v>2</v>
      </c>
      <c r="CW245" s="27"/>
      <c r="CX245" s="22"/>
      <c r="CY245" s="22"/>
      <c r="CZ245" s="22"/>
      <c r="DA245" s="22" t="s">
        <v>192</v>
      </c>
      <c r="DB245" s="22"/>
    </row>
    <row r="246" spans="1:106" s="13" customFormat="1" ht="14.4">
      <c r="A246" s="84">
        <v>315</v>
      </c>
      <c r="B246" s="84">
        <v>1</v>
      </c>
      <c r="C246" s="29" t="s">
        <v>11872</v>
      </c>
      <c r="D246" s="30" t="s">
        <v>44</v>
      </c>
      <c r="E246" s="14">
        <v>5548</v>
      </c>
      <c r="F246" s="13" t="s">
        <v>338</v>
      </c>
      <c r="G246" s="13" t="s">
        <v>338</v>
      </c>
      <c r="H246" s="13" t="s">
        <v>338</v>
      </c>
      <c r="I246" s="14">
        <v>36753</v>
      </c>
      <c r="J246" s="15">
        <f t="shared" si="6"/>
        <v>85</v>
      </c>
      <c r="K246" s="14">
        <v>36806</v>
      </c>
      <c r="L246" s="13">
        <v>4</v>
      </c>
      <c r="M246" s="14">
        <v>36946</v>
      </c>
      <c r="N246" s="15">
        <f t="shared" si="7"/>
        <v>6.3408624229979464</v>
      </c>
      <c r="O246" s="16">
        <v>2</v>
      </c>
      <c r="Q246" s="13" t="s">
        <v>245</v>
      </c>
      <c r="R246" s="13" t="s">
        <v>38</v>
      </c>
      <c r="S246" s="13">
        <v>3</v>
      </c>
      <c r="T246" s="13">
        <v>1</v>
      </c>
      <c r="U246" s="13">
        <v>2</v>
      </c>
      <c r="W246" s="13" t="s">
        <v>1537</v>
      </c>
      <c r="X246" s="13">
        <v>2</v>
      </c>
      <c r="Y246" s="13">
        <v>2</v>
      </c>
      <c r="AC246" s="13">
        <v>2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3</v>
      </c>
      <c r="AJ246" s="13">
        <v>2</v>
      </c>
      <c r="AK246" s="13">
        <v>2</v>
      </c>
      <c r="AL246" s="13">
        <v>2</v>
      </c>
      <c r="AM246" s="13">
        <v>2</v>
      </c>
      <c r="AN246" s="13">
        <v>1</v>
      </c>
      <c r="AO246" s="13" t="s">
        <v>1538</v>
      </c>
      <c r="AP246" s="13" t="s">
        <v>772</v>
      </c>
      <c r="AQ246" s="13">
        <v>1</v>
      </c>
      <c r="AR246" s="13">
        <v>1</v>
      </c>
      <c r="AS246" s="13">
        <v>1</v>
      </c>
      <c r="AT246" s="13">
        <v>1</v>
      </c>
      <c r="AU246" s="13">
        <v>0</v>
      </c>
      <c r="AV246" s="13">
        <v>1</v>
      </c>
      <c r="AW246" s="13">
        <v>2</v>
      </c>
      <c r="AX246" s="13">
        <v>1</v>
      </c>
      <c r="AY246" s="13">
        <v>2</v>
      </c>
      <c r="AZ246" s="13">
        <v>3</v>
      </c>
      <c r="BB246" s="13">
        <v>2</v>
      </c>
      <c r="BD246" s="13">
        <v>2</v>
      </c>
      <c r="BF246" s="13">
        <v>1</v>
      </c>
      <c r="BG246" s="13">
        <v>2</v>
      </c>
      <c r="BH246" s="17">
        <v>1</v>
      </c>
      <c r="BI246" s="13">
        <v>1</v>
      </c>
      <c r="BJ246" s="13">
        <v>1</v>
      </c>
      <c r="BK246" s="13">
        <v>1</v>
      </c>
      <c r="BL246" s="13">
        <v>2</v>
      </c>
      <c r="BS246" s="13">
        <v>1</v>
      </c>
      <c r="BT246" s="13">
        <v>36</v>
      </c>
      <c r="BU246" s="13">
        <v>1</v>
      </c>
      <c r="BV246" s="13">
        <v>0</v>
      </c>
      <c r="BW246" s="13">
        <v>2</v>
      </c>
      <c r="BX246" s="13">
        <v>64.7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2</v>
      </c>
      <c r="CW246" s="27"/>
      <c r="CX246" s="22"/>
      <c r="CY246" s="22"/>
      <c r="CZ246" s="22"/>
      <c r="DA246" s="22" t="s">
        <v>192</v>
      </c>
      <c r="DB246" s="22"/>
    </row>
    <row r="247" spans="1:106" s="13" customFormat="1" ht="14.4">
      <c r="A247" s="84">
        <v>319</v>
      </c>
      <c r="B247" s="84">
        <v>3</v>
      </c>
      <c r="C247" s="29" t="s">
        <v>1400</v>
      </c>
      <c r="D247" s="30" t="s">
        <v>45</v>
      </c>
      <c r="E247" s="14">
        <v>11200</v>
      </c>
      <c r="F247" s="13" t="s">
        <v>42</v>
      </c>
      <c r="G247" s="13" t="s">
        <v>424</v>
      </c>
      <c r="H247" s="13" t="s">
        <v>424</v>
      </c>
      <c r="I247" s="14">
        <v>36571</v>
      </c>
      <c r="J247" s="15">
        <f t="shared" si="6"/>
        <v>69</v>
      </c>
      <c r="K247" s="14">
        <v>36670</v>
      </c>
      <c r="L247" s="13">
        <v>4</v>
      </c>
      <c r="M247" s="14">
        <v>36813</v>
      </c>
      <c r="N247" s="15">
        <f t="shared" si="7"/>
        <v>7.9507186858316219</v>
      </c>
      <c r="O247" s="16">
        <v>2</v>
      </c>
      <c r="Q247" s="13" t="s">
        <v>39</v>
      </c>
      <c r="R247" s="13" t="s">
        <v>46</v>
      </c>
      <c r="S247" s="13">
        <v>2</v>
      </c>
      <c r="T247" s="13">
        <v>2</v>
      </c>
      <c r="U247" s="13">
        <v>2</v>
      </c>
      <c r="V247" s="13">
        <v>2</v>
      </c>
      <c r="X247" s="13">
        <v>1</v>
      </c>
      <c r="Z247" s="13">
        <v>1</v>
      </c>
      <c r="AA247" s="14">
        <v>28839</v>
      </c>
      <c r="AB247" s="13" t="s">
        <v>1540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2</v>
      </c>
      <c r="AK247" s="13">
        <v>3</v>
      </c>
      <c r="AL247" s="13">
        <v>3</v>
      </c>
      <c r="AM247" s="13">
        <v>3</v>
      </c>
      <c r="AN247" s="13">
        <v>1</v>
      </c>
      <c r="AO247" s="13" t="s">
        <v>1541</v>
      </c>
      <c r="AP247" s="13" t="s">
        <v>1542</v>
      </c>
      <c r="AQ247" s="13">
        <v>1</v>
      </c>
      <c r="AR247" s="13">
        <v>2</v>
      </c>
      <c r="AT247" s="13">
        <v>1</v>
      </c>
      <c r="AU247" s="13">
        <v>0</v>
      </c>
      <c r="AV247" s="13">
        <v>2</v>
      </c>
      <c r="AX247" s="13">
        <v>2</v>
      </c>
      <c r="AZ247" s="13">
        <v>1</v>
      </c>
      <c r="BA247" s="13">
        <v>4</v>
      </c>
      <c r="BB247" s="13">
        <v>1</v>
      </c>
      <c r="BC247" s="13">
        <v>0</v>
      </c>
      <c r="BD247" s="13">
        <v>1</v>
      </c>
      <c r="BE247" s="13">
        <v>3</v>
      </c>
      <c r="BF247" s="13">
        <v>2</v>
      </c>
      <c r="BH247" s="17">
        <v>2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670</v>
      </c>
      <c r="BR247" s="13" t="s">
        <v>671</v>
      </c>
      <c r="BY247" s="13">
        <v>2</v>
      </c>
      <c r="BZ247" s="13" t="s">
        <v>1543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S247" s="14">
        <v>38036</v>
      </c>
      <c r="CT247" s="13">
        <v>2</v>
      </c>
      <c r="CU247" s="13" t="s">
        <v>1544</v>
      </c>
      <c r="CW247" s="27" t="s">
        <v>1545</v>
      </c>
      <c r="CX247" s="22" t="s">
        <v>1546</v>
      </c>
      <c r="CY247" s="22" t="s">
        <v>1547</v>
      </c>
      <c r="CZ247" s="22" t="s">
        <v>1548</v>
      </c>
      <c r="DA247" s="22" t="s">
        <v>1549</v>
      </c>
      <c r="DB247" s="22"/>
    </row>
    <row r="248" spans="1:106" s="13" customFormat="1" ht="14.4">
      <c r="A248" s="84">
        <v>327</v>
      </c>
      <c r="B248" s="84">
        <v>3</v>
      </c>
      <c r="C248" s="29" t="s">
        <v>1550</v>
      </c>
      <c r="D248" s="30" t="s">
        <v>36</v>
      </c>
      <c r="E248" s="14">
        <v>12880</v>
      </c>
      <c r="F248" s="13" t="s">
        <v>550</v>
      </c>
      <c r="G248" s="13" t="s">
        <v>396</v>
      </c>
      <c r="H248" s="13" t="s">
        <v>396</v>
      </c>
      <c r="I248" s="14">
        <v>37179</v>
      </c>
      <c r="J248" s="15">
        <f t="shared" si="6"/>
        <v>66</v>
      </c>
      <c r="K248" s="14">
        <v>37281</v>
      </c>
      <c r="L248" s="13">
        <v>4</v>
      </c>
      <c r="M248" s="14">
        <v>37483</v>
      </c>
      <c r="N248" s="15">
        <f t="shared" si="7"/>
        <v>9.9876796714579061</v>
      </c>
      <c r="O248" s="16">
        <v>2</v>
      </c>
      <c r="Q248" s="13" t="s">
        <v>1551</v>
      </c>
      <c r="R248" s="13" t="s">
        <v>1552</v>
      </c>
      <c r="S248" s="13">
        <v>2</v>
      </c>
      <c r="T248" s="13">
        <v>2</v>
      </c>
      <c r="U248" s="13">
        <v>2</v>
      </c>
      <c r="X248" s="13">
        <v>1</v>
      </c>
      <c r="Y248" s="13">
        <v>1</v>
      </c>
      <c r="AA248" s="14">
        <v>31573</v>
      </c>
      <c r="AB248" s="13" t="s">
        <v>1340</v>
      </c>
      <c r="AC248" s="13">
        <v>1</v>
      </c>
      <c r="AD248" s="13">
        <v>2</v>
      </c>
      <c r="AE248" s="13">
        <v>2</v>
      </c>
      <c r="AF248" s="13">
        <v>2</v>
      </c>
      <c r="AG248" s="13">
        <v>2</v>
      </c>
      <c r="AH248" s="13">
        <v>2</v>
      </c>
      <c r="AI248" s="13">
        <v>2</v>
      </c>
      <c r="AJ248" s="13">
        <v>1</v>
      </c>
      <c r="AK248" s="13">
        <v>2</v>
      </c>
      <c r="AL248" s="13">
        <v>2</v>
      </c>
      <c r="AM248" s="13">
        <v>2</v>
      </c>
      <c r="AN248" s="13">
        <v>2</v>
      </c>
      <c r="AP248" s="13" t="s">
        <v>1553</v>
      </c>
      <c r="AQ248" s="13">
        <v>1</v>
      </c>
      <c r="AR248" s="13">
        <v>1</v>
      </c>
      <c r="AS248" s="13">
        <v>3</v>
      </c>
      <c r="AT248" s="13">
        <v>1</v>
      </c>
      <c r="AU248" s="13">
        <v>2</v>
      </c>
      <c r="AV248" s="13">
        <v>1</v>
      </c>
      <c r="AW248" s="13">
        <v>6</v>
      </c>
      <c r="AX248" s="13">
        <v>1</v>
      </c>
      <c r="AY248" s="13">
        <v>5</v>
      </c>
      <c r="AZ248" s="13">
        <v>3</v>
      </c>
      <c r="BB248" s="13">
        <v>2</v>
      </c>
      <c r="BD248" s="13">
        <v>2</v>
      </c>
      <c r="BF248" s="13">
        <v>1</v>
      </c>
      <c r="BG248" s="13">
        <v>7</v>
      </c>
      <c r="BH248" s="17">
        <v>2</v>
      </c>
      <c r="BI248" s="13">
        <v>1</v>
      </c>
      <c r="BJ248" s="13">
        <v>2</v>
      </c>
      <c r="BK248" s="13">
        <v>2</v>
      </c>
      <c r="BL248" s="13">
        <v>1</v>
      </c>
      <c r="BN248" s="13">
        <v>2</v>
      </c>
      <c r="BQ248" s="13" t="s">
        <v>237</v>
      </c>
      <c r="BR248" s="13" t="s">
        <v>238</v>
      </c>
      <c r="BS248" s="13">
        <v>1</v>
      </c>
      <c r="BT248" s="13">
        <v>22</v>
      </c>
      <c r="BU248" s="13">
        <v>1</v>
      </c>
      <c r="BV248" s="13">
        <v>1</v>
      </c>
      <c r="BW248" s="13">
        <v>2</v>
      </c>
      <c r="BX248" s="13">
        <v>33.1</v>
      </c>
      <c r="BY248" s="13">
        <v>1</v>
      </c>
      <c r="BZ248" s="13" t="s">
        <v>453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U248" s="13" t="s">
        <v>1554</v>
      </c>
      <c r="CV248" s="13" t="s">
        <v>1555</v>
      </c>
      <c r="CW248" s="27" t="s">
        <v>400</v>
      </c>
      <c r="CX248" s="22" t="s">
        <v>1556</v>
      </c>
      <c r="CY248" s="22" t="s">
        <v>1557</v>
      </c>
      <c r="CZ248" s="22"/>
      <c r="DA248" s="22" t="s">
        <v>1558</v>
      </c>
      <c r="DB248" s="22"/>
    </row>
    <row r="249" spans="1:106" s="13" customFormat="1" ht="14.4">
      <c r="A249" s="84">
        <v>328</v>
      </c>
      <c r="B249" s="84">
        <v>3</v>
      </c>
      <c r="C249" s="29" t="s">
        <v>1559</v>
      </c>
      <c r="D249" s="30" t="s">
        <v>37</v>
      </c>
      <c r="E249" s="14">
        <v>15266</v>
      </c>
      <c r="F249" s="13" t="s">
        <v>327</v>
      </c>
      <c r="G249" s="13" t="s">
        <v>327</v>
      </c>
      <c r="H249" s="13" t="s">
        <v>327</v>
      </c>
      <c r="I249" s="14">
        <v>34834</v>
      </c>
      <c r="J249" s="15">
        <f t="shared" si="6"/>
        <v>53</v>
      </c>
      <c r="K249" s="14">
        <v>34887</v>
      </c>
      <c r="L249" s="13">
        <v>4</v>
      </c>
      <c r="M249" s="14">
        <v>35175</v>
      </c>
      <c r="N249" s="15">
        <f t="shared" si="7"/>
        <v>11.203285420944558</v>
      </c>
      <c r="O249" s="16">
        <v>2</v>
      </c>
      <c r="Q249" s="13" t="s">
        <v>205</v>
      </c>
      <c r="S249" s="13">
        <v>3</v>
      </c>
      <c r="T249" s="13">
        <v>2</v>
      </c>
      <c r="U249" s="13">
        <v>2</v>
      </c>
      <c r="X249" s="13">
        <v>1</v>
      </c>
      <c r="Y249" s="13">
        <v>3</v>
      </c>
      <c r="AA249" s="14">
        <v>29975</v>
      </c>
      <c r="AB249" s="13" t="s">
        <v>1560</v>
      </c>
      <c r="AC249" s="13">
        <v>1</v>
      </c>
      <c r="AI249" s="13">
        <v>2</v>
      </c>
      <c r="AJ249" s="13">
        <v>3</v>
      </c>
      <c r="AK249" s="13">
        <v>3</v>
      </c>
      <c r="AL249" s="13">
        <v>3</v>
      </c>
      <c r="AM249" s="13">
        <v>2</v>
      </c>
      <c r="AN249" s="13">
        <v>2</v>
      </c>
      <c r="AP249" s="13" t="s">
        <v>1561</v>
      </c>
      <c r="AQ249" s="13">
        <v>1</v>
      </c>
      <c r="AR249" s="13">
        <v>1</v>
      </c>
      <c r="AS249" s="13">
        <v>2</v>
      </c>
      <c r="AT249" s="13">
        <v>1</v>
      </c>
      <c r="AU249" s="13">
        <v>2</v>
      </c>
      <c r="AV249" s="13">
        <v>1</v>
      </c>
      <c r="AW249" s="13">
        <v>2</v>
      </c>
      <c r="AX249" s="13">
        <v>1</v>
      </c>
      <c r="AY249" s="13">
        <v>2</v>
      </c>
      <c r="AZ249" s="13">
        <v>1</v>
      </c>
      <c r="BA249" s="13">
        <v>2</v>
      </c>
      <c r="BB249" s="13">
        <v>1</v>
      </c>
      <c r="BC249" s="13">
        <v>0</v>
      </c>
      <c r="BD249" s="13">
        <v>1</v>
      </c>
      <c r="BE249" s="13">
        <v>2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3</v>
      </c>
      <c r="BL249" s="13">
        <v>2</v>
      </c>
      <c r="BS249" s="13">
        <v>1</v>
      </c>
      <c r="BT249" s="13">
        <v>32</v>
      </c>
      <c r="BU249" s="13">
        <v>1</v>
      </c>
      <c r="BV249" s="13">
        <v>0</v>
      </c>
      <c r="BW249" s="13">
        <v>2</v>
      </c>
      <c r="BX249" s="13">
        <v>111</v>
      </c>
      <c r="CA249" s="18"/>
      <c r="CB249" s="18"/>
      <c r="CC249" s="18"/>
      <c r="CD249" s="18"/>
      <c r="CE249" s="18"/>
      <c r="CF249" s="18"/>
      <c r="CG249" s="18"/>
      <c r="CH249" s="13">
        <v>2</v>
      </c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T249" s="13">
        <v>2</v>
      </c>
      <c r="CU249" s="13" t="s">
        <v>1554</v>
      </c>
      <c r="CV249" s="13" t="s">
        <v>1562</v>
      </c>
      <c r="CW249" s="27"/>
      <c r="CX249" s="22"/>
      <c r="CY249" s="22"/>
      <c r="CZ249" s="22"/>
      <c r="DA249" s="22" t="s">
        <v>192</v>
      </c>
      <c r="DB249" s="22"/>
    </row>
    <row r="250" spans="1:106" s="13" customFormat="1" ht="14.4">
      <c r="A250" s="84">
        <v>329</v>
      </c>
      <c r="B250" s="84">
        <v>3</v>
      </c>
      <c r="C250" s="29" t="s">
        <v>1563</v>
      </c>
      <c r="D250" s="30" t="s">
        <v>36</v>
      </c>
      <c r="E250" s="14">
        <v>13548</v>
      </c>
      <c r="F250" s="13" t="s">
        <v>424</v>
      </c>
      <c r="G250" s="13" t="s">
        <v>424</v>
      </c>
      <c r="H250" s="13" t="s">
        <v>424</v>
      </c>
      <c r="I250" s="14">
        <v>34227</v>
      </c>
      <c r="J250" s="15">
        <f t="shared" si="6"/>
        <v>56</v>
      </c>
      <c r="K250" s="14">
        <v>34281</v>
      </c>
      <c r="L250" s="13">
        <v>4</v>
      </c>
      <c r="M250" s="14">
        <v>34803</v>
      </c>
      <c r="N250" s="15">
        <f t="shared" si="7"/>
        <v>18.924024640657084</v>
      </c>
      <c r="O250" s="16">
        <v>2</v>
      </c>
      <c r="Q250" s="13" t="s">
        <v>1564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Y250" s="13">
        <v>1</v>
      </c>
      <c r="AA250" s="14">
        <v>31727</v>
      </c>
      <c r="AB250" s="13" t="s">
        <v>1340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3</v>
      </c>
      <c r="AJ250" s="13">
        <v>2</v>
      </c>
      <c r="AK250" s="13">
        <v>2</v>
      </c>
      <c r="AL250" s="13">
        <v>2</v>
      </c>
      <c r="AM250" s="13">
        <v>1</v>
      </c>
      <c r="AN250" s="13">
        <v>2</v>
      </c>
      <c r="AP250" s="13" t="s">
        <v>1565</v>
      </c>
      <c r="AQ250" s="13">
        <v>1</v>
      </c>
      <c r="AR250" s="13">
        <v>1</v>
      </c>
      <c r="AS250" s="13">
        <v>1</v>
      </c>
      <c r="AT250" s="13">
        <v>1</v>
      </c>
      <c r="AU250" s="13">
        <v>2</v>
      </c>
      <c r="AV250" s="13">
        <v>1</v>
      </c>
      <c r="AW250" s="13">
        <v>2</v>
      </c>
      <c r="AX250" s="13">
        <v>3</v>
      </c>
      <c r="AZ250" s="13">
        <v>1</v>
      </c>
      <c r="BA250" s="13">
        <v>0</v>
      </c>
      <c r="BB250" s="13">
        <v>3</v>
      </c>
      <c r="BD250" s="13">
        <v>2</v>
      </c>
      <c r="BF250" s="13">
        <v>1</v>
      </c>
      <c r="BG250" s="13">
        <v>3</v>
      </c>
      <c r="BH250" s="17">
        <v>1</v>
      </c>
      <c r="BJ250" s="13">
        <v>1</v>
      </c>
      <c r="BK250" s="13">
        <v>3</v>
      </c>
      <c r="BL250" s="13">
        <v>1</v>
      </c>
      <c r="BN250" s="13">
        <v>2</v>
      </c>
      <c r="BQ250" s="13" t="s">
        <v>237</v>
      </c>
      <c r="BR250" s="13" t="s">
        <v>238</v>
      </c>
      <c r="BS250" s="13">
        <v>1</v>
      </c>
      <c r="BT250" s="13">
        <v>24</v>
      </c>
      <c r="BU250" s="13">
        <v>1</v>
      </c>
      <c r="BV250" s="13">
        <v>1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T250" s="13">
        <v>2</v>
      </c>
      <c r="CU250" s="13" t="s">
        <v>1566</v>
      </c>
      <c r="CW250" s="27"/>
      <c r="CX250" s="22"/>
      <c r="CY250" s="22"/>
      <c r="CZ250" s="22"/>
      <c r="DA250" s="22" t="s">
        <v>192</v>
      </c>
      <c r="DB250" s="22"/>
    </row>
    <row r="251" spans="1:106" s="13" customFormat="1" ht="14.4">
      <c r="A251" s="84">
        <v>332</v>
      </c>
      <c r="B251" s="84">
        <v>1</v>
      </c>
      <c r="C251" s="29" t="s">
        <v>11873</v>
      </c>
      <c r="D251" s="30" t="s">
        <v>36</v>
      </c>
      <c r="E251" s="14">
        <v>6981</v>
      </c>
      <c r="F251" s="13" t="s">
        <v>277</v>
      </c>
      <c r="G251" s="13" t="s">
        <v>277</v>
      </c>
      <c r="H251" s="13" t="s">
        <v>277</v>
      </c>
      <c r="I251" s="14">
        <v>36996</v>
      </c>
      <c r="J251" s="15">
        <f t="shared" si="6"/>
        <v>82</v>
      </c>
      <c r="K251" s="14">
        <v>37054</v>
      </c>
      <c r="L251" s="13">
        <v>4</v>
      </c>
      <c r="M251" s="14">
        <v>37388</v>
      </c>
      <c r="N251" s="15">
        <f t="shared" si="7"/>
        <v>12.878850102669405</v>
      </c>
      <c r="O251" s="16">
        <v>2</v>
      </c>
      <c r="S251" s="13">
        <v>2</v>
      </c>
      <c r="T251" s="13">
        <v>2</v>
      </c>
      <c r="U251" s="13">
        <v>2</v>
      </c>
      <c r="X251" s="13">
        <v>2</v>
      </c>
      <c r="AH251" s="13">
        <v>2</v>
      </c>
      <c r="AI251" s="13">
        <v>2</v>
      </c>
      <c r="AJ251" s="13">
        <v>2</v>
      </c>
      <c r="AK251" s="13">
        <v>2</v>
      </c>
      <c r="AL251" s="13">
        <v>2</v>
      </c>
      <c r="AM251" s="13">
        <v>2</v>
      </c>
      <c r="AN251" s="13">
        <v>1</v>
      </c>
      <c r="AO251" s="13" t="s">
        <v>1538</v>
      </c>
      <c r="AP251" s="13" t="s">
        <v>1577</v>
      </c>
      <c r="AQ251" s="13">
        <v>1</v>
      </c>
      <c r="AR251" s="13">
        <v>1</v>
      </c>
      <c r="AS251" s="13">
        <v>4</v>
      </c>
      <c r="AT251" s="13">
        <v>1</v>
      </c>
      <c r="AU251" s="13">
        <v>1</v>
      </c>
      <c r="AV251" s="13">
        <v>1</v>
      </c>
      <c r="AW251" s="13">
        <v>2</v>
      </c>
      <c r="AX251" s="13">
        <v>1</v>
      </c>
      <c r="AY251" s="13">
        <v>3</v>
      </c>
      <c r="AZ251" s="13">
        <v>3</v>
      </c>
      <c r="BB251" s="13">
        <v>2</v>
      </c>
      <c r="BD251" s="13">
        <v>2</v>
      </c>
      <c r="BF251" s="13">
        <v>1</v>
      </c>
      <c r="BG251" s="13">
        <v>4</v>
      </c>
      <c r="BH251" s="17">
        <v>1</v>
      </c>
      <c r="BI251" s="13">
        <v>1</v>
      </c>
      <c r="BJ251" s="13">
        <v>1</v>
      </c>
      <c r="BK251" s="13">
        <v>1</v>
      </c>
      <c r="BL251" s="13">
        <v>2</v>
      </c>
      <c r="BS251" s="13">
        <v>1</v>
      </c>
      <c r="BT251" s="13">
        <v>32.299999999999997</v>
      </c>
      <c r="BU251" s="13">
        <v>1</v>
      </c>
      <c r="BV251" s="13">
        <v>1</v>
      </c>
      <c r="BW251" s="13">
        <v>2</v>
      </c>
      <c r="BX251" s="13">
        <v>42</v>
      </c>
      <c r="BY251" s="13">
        <v>2</v>
      </c>
      <c r="CA251" s="18"/>
      <c r="CB251" s="18"/>
      <c r="CC251" s="18"/>
      <c r="CD251" s="18"/>
      <c r="CE251" s="18"/>
      <c r="CF251" s="18"/>
      <c r="CG251" s="18"/>
      <c r="CH251" s="13">
        <v>2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T251" s="13">
        <v>4</v>
      </c>
      <c r="CW251" s="27" t="s">
        <v>1578</v>
      </c>
      <c r="CX251" s="22" t="s">
        <v>1579</v>
      </c>
      <c r="CY251" s="22" t="s">
        <v>1580</v>
      </c>
      <c r="CZ251" s="22"/>
      <c r="DA251" s="22" t="s">
        <v>284</v>
      </c>
      <c r="DB251" s="22"/>
    </row>
    <row r="252" spans="1:106" s="13" customFormat="1" ht="14.4">
      <c r="A252" s="84">
        <v>333</v>
      </c>
      <c r="B252" s="84">
        <v>1</v>
      </c>
      <c r="C252" s="29" t="s">
        <v>324</v>
      </c>
      <c r="D252" s="30" t="s">
        <v>37</v>
      </c>
      <c r="E252" s="14">
        <v>17633</v>
      </c>
      <c r="F252" s="13" t="s">
        <v>277</v>
      </c>
      <c r="G252" s="13" t="s">
        <v>277</v>
      </c>
      <c r="H252" s="13" t="s">
        <v>277</v>
      </c>
      <c r="I252" s="14">
        <v>37302</v>
      </c>
      <c r="J252" s="15">
        <f t="shared" si="6"/>
        <v>53</v>
      </c>
      <c r="K252" s="14">
        <v>37414</v>
      </c>
      <c r="L252" s="13">
        <v>4</v>
      </c>
      <c r="M252" s="14">
        <v>38217</v>
      </c>
      <c r="N252" s="15">
        <f t="shared" si="7"/>
        <v>30.061601642710471</v>
      </c>
      <c r="O252" s="16">
        <v>3</v>
      </c>
      <c r="Q252" s="13" t="s">
        <v>1581</v>
      </c>
      <c r="R252" s="13" t="s">
        <v>1582</v>
      </c>
      <c r="S252" s="13">
        <v>3</v>
      </c>
      <c r="T252" s="13">
        <v>2</v>
      </c>
      <c r="U252" s="13">
        <v>2</v>
      </c>
      <c r="X252" s="13">
        <v>1</v>
      </c>
      <c r="Y252" s="13">
        <v>2</v>
      </c>
      <c r="AG252" s="13">
        <v>1</v>
      </c>
      <c r="AH252" s="13">
        <v>2</v>
      </c>
      <c r="AI252" s="13">
        <v>2</v>
      </c>
      <c r="AJ252" s="13">
        <v>2</v>
      </c>
      <c r="AK252" s="13">
        <v>3</v>
      </c>
      <c r="AL252" s="13">
        <v>2</v>
      </c>
      <c r="AM252" s="13">
        <v>1</v>
      </c>
      <c r="AN252" s="13">
        <v>1</v>
      </c>
      <c r="AO252" s="13" t="s">
        <v>1583</v>
      </c>
      <c r="AP252" s="13" t="s">
        <v>40</v>
      </c>
      <c r="AQ252" s="13">
        <v>1</v>
      </c>
      <c r="AR252" s="13">
        <v>1</v>
      </c>
      <c r="AS252" s="13">
        <v>4</v>
      </c>
      <c r="AT252" s="13">
        <v>1</v>
      </c>
      <c r="AU252" s="13">
        <v>0</v>
      </c>
      <c r="AV252" s="13">
        <v>1</v>
      </c>
      <c r="AW252" s="13">
        <v>4</v>
      </c>
      <c r="AX252" s="13">
        <v>1</v>
      </c>
      <c r="AY252" s="13">
        <v>4</v>
      </c>
      <c r="AZ252" s="13">
        <v>1</v>
      </c>
      <c r="BA252" s="13">
        <v>4</v>
      </c>
      <c r="BB252" s="13">
        <v>3</v>
      </c>
      <c r="BD252" s="13">
        <v>1</v>
      </c>
      <c r="BE252" s="13">
        <v>0</v>
      </c>
      <c r="BF252" s="13">
        <v>1</v>
      </c>
      <c r="BG252" s="13">
        <v>7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BS252" s="13">
        <v>2</v>
      </c>
      <c r="BT252" s="13">
        <v>58</v>
      </c>
      <c r="BU252" s="13">
        <v>1</v>
      </c>
      <c r="BZ252" s="24" t="s">
        <v>830</v>
      </c>
      <c r="CA252" s="25"/>
      <c r="CB252" s="25"/>
      <c r="CC252" s="18"/>
      <c r="CD252" s="25"/>
      <c r="CE252" s="25"/>
      <c r="CF252" s="25"/>
      <c r="CG252" s="25"/>
      <c r="CH252" s="13">
        <v>4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2</v>
      </c>
      <c r="CW252" s="27" t="s">
        <v>1584</v>
      </c>
      <c r="CX252" s="22" t="s">
        <v>1585</v>
      </c>
      <c r="CY252" s="22" t="s">
        <v>1586</v>
      </c>
      <c r="CZ252" s="22"/>
      <c r="DA252" s="22" t="s">
        <v>192</v>
      </c>
      <c r="DB252" s="22"/>
    </row>
    <row r="253" spans="1:106" s="13" customFormat="1" ht="14.4">
      <c r="A253" s="84">
        <v>334</v>
      </c>
      <c r="B253" s="84">
        <v>1</v>
      </c>
      <c r="C253" s="29" t="s">
        <v>660</v>
      </c>
      <c r="D253" s="30" t="s">
        <v>37</v>
      </c>
      <c r="E253" s="14">
        <v>15750</v>
      </c>
      <c r="F253" s="13" t="s">
        <v>235</v>
      </c>
      <c r="G253" s="13" t="s">
        <v>1587</v>
      </c>
      <c r="H253" s="13" t="s">
        <v>263</v>
      </c>
      <c r="I253" s="14">
        <v>37149</v>
      </c>
      <c r="J253" s="15">
        <f t="shared" si="6"/>
        <v>58</v>
      </c>
      <c r="K253" s="14">
        <v>37208</v>
      </c>
      <c r="L253" s="13">
        <v>4</v>
      </c>
      <c r="M253" s="14">
        <v>38062</v>
      </c>
      <c r="N253" s="15">
        <f t="shared" si="7"/>
        <v>29.995893223819301</v>
      </c>
      <c r="O253" s="16">
        <v>2</v>
      </c>
      <c r="Q253" s="13" t="s">
        <v>1588</v>
      </c>
      <c r="R253" s="13" t="s">
        <v>38</v>
      </c>
      <c r="S253" s="13">
        <v>3</v>
      </c>
      <c r="T253" s="13">
        <v>2</v>
      </c>
      <c r="U253" s="13">
        <v>2</v>
      </c>
      <c r="X253" s="13">
        <v>2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2</v>
      </c>
      <c r="AH253" s="13">
        <v>2</v>
      </c>
      <c r="AI253" s="13">
        <v>2</v>
      </c>
      <c r="AJ253" s="13">
        <v>2</v>
      </c>
      <c r="AK253" s="13">
        <v>2</v>
      </c>
      <c r="AL253" s="13">
        <v>2</v>
      </c>
      <c r="AM253" s="13">
        <v>3</v>
      </c>
      <c r="AN253" s="13">
        <v>2</v>
      </c>
      <c r="AP253" s="13" t="s">
        <v>1589</v>
      </c>
      <c r="AQ253" s="13">
        <v>1</v>
      </c>
      <c r="AR253" s="13">
        <v>1</v>
      </c>
      <c r="AS253" s="13">
        <v>1</v>
      </c>
      <c r="AT253" s="13">
        <v>1</v>
      </c>
      <c r="AU253" s="13">
        <v>1</v>
      </c>
      <c r="AV253" s="13">
        <v>1</v>
      </c>
      <c r="AW253" s="13">
        <v>1</v>
      </c>
      <c r="AX253" s="13">
        <v>1</v>
      </c>
      <c r="AY253" s="13">
        <v>2</v>
      </c>
      <c r="AZ253" s="13">
        <v>1</v>
      </c>
      <c r="BA253" s="13">
        <v>1</v>
      </c>
      <c r="BB253" s="13">
        <v>2</v>
      </c>
      <c r="BD253" s="13">
        <v>2</v>
      </c>
      <c r="BF253" s="13">
        <v>1</v>
      </c>
      <c r="BG253" s="13">
        <v>4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N253" s="13">
        <v>2</v>
      </c>
      <c r="BQ253" s="13" t="s">
        <v>1460</v>
      </c>
      <c r="BR253" s="13" t="s">
        <v>375</v>
      </c>
      <c r="BS253" s="13">
        <v>1</v>
      </c>
      <c r="BT253" s="13">
        <v>23</v>
      </c>
      <c r="BU253" s="13">
        <v>1</v>
      </c>
      <c r="BV253" s="13">
        <v>2</v>
      </c>
      <c r="BW253" s="13">
        <v>2</v>
      </c>
      <c r="BX253" s="13">
        <v>66</v>
      </c>
      <c r="BZ253" s="13" t="s">
        <v>1590</v>
      </c>
      <c r="CA253" s="18"/>
      <c r="CB253" s="18"/>
      <c r="CC253" s="18"/>
      <c r="CD253" s="18"/>
      <c r="CE253" s="18"/>
      <c r="CF253" s="18"/>
      <c r="CG253" s="18"/>
      <c r="CH253" s="13">
        <v>1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1</v>
      </c>
      <c r="CW253" s="27" t="s">
        <v>1591</v>
      </c>
      <c r="CX253" s="22" t="s">
        <v>1592</v>
      </c>
      <c r="CY253" s="22" t="s">
        <v>1593</v>
      </c>
      <c r="CZ253" s="22" t="s">
        <v>1594</v>
      </c>
      <c r="DA253" s="22" t="s">
        <v>1595</v>
      </c>
      <c r="DB253" s="22"/>
    </row>
    <row r="254" spans="1:106" s="13" customFormat="1" ht="14.4">
      <c r="A254" s="84">
        <v>337</v>
      </c>
      <c r="B254" s="84">
        <v>1</v>
      </c>
      <c r="C254" s="29" t="s">
        <v>1596</v>
      </c>
      <c r="D254" s="30" t="s">
        <v>37</v>
      </c>
      <c r="E254" s="14">
        <v>8478</v>
      </c>
      <c r="F254" s="13" t="s">
        <v>295</v>
      </c>
      <c r="G254" s="13" t="s">
        <v>295</v>
      </c>
      <c r="H254" s="13" t="s">
        <v>295</v>
      </c>
      <c r="I254" s="14">
        <v>36571</v>
      </c>
      <c r="J254" s="15">
        <f t="shared" si="6"/>
        <v>76</v>
      </c>
      <c r="K254" s="14">
        <v>36745</v>
      </c>
      <c r="L254" s="13">
        <v>4</v>
      </c>
      <c r="M254" s="14">
        <v>36862</v>
      </c>
      <c r="N254" s="15">
        <f t="shared" si="7"/>
        <v>9.5605749486652982</v>
      </c>
      <c r="O254" s="16">
        <v>2</v>
      </c>
      <c r="Q254" s="13" t="s">
        <v>1597</v>
      </c>
      <c r="R254" s="13" t="s">
        <v>1598</v>
      </c>
      <c r="S254" s="13">
        <v>3</v>
      </c>
      <c r="T254" s="13">
        <v>2</v>
      </c>
      <c r="U254" s="13">
        <v>2</v>
      </c>
      <c r="X254" s="13">
        <v>1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I254" s="13">
        <v>2</v>
      </c>
      <c r="AJ254" s="13">
        <v>2</v>
      </c>
      <c r="AK254" s="13">
        <v>1</v>
      </c>
      <c r="AL254" s="13">
        <v>2</v>
      </c>
      <c r="AM254" s="13">
        <v>1</v>
      </c>
      <c r="AN254" s="13">
        <v>1</v>
      </c>
      <c r="AO254" s="13" t="s">
        <v>1599</v>
      </c>
      <c r="AP254" s="13" t="s">
        <v>1600</v>
      </c>
      <c r="AQ254" s="13">
        <v>1</v>
      </c>
      <c r="AR254" s="13">
        <v>1</v>
      </c>
      <c r="AS254" s="13">
        <v>8</v>
      </c>
      <c r="AT254" s="13">
        <v>1</v>
      </c>
      <c r="AU254" s="13">
        <v>0</v>
      </c>
      <c r="AV254" s="13">
        <v>1</v>
      </c>
      <c r="AW254" s="13">
        <v>9</v>
      </c>
      <c r="AX254" s="13">
        <v>1</v>
      </c>
      <c r="AY254" s="13">
        <v>8</v>
      </c>
      <c r="AZ254" s="13">
        <v>3</v>
      </c>
      <c r="BB254" s="13">
        <v>2</v>
      </c>
      <c r="BD254" s="13">
        <v>2</v>
      </c>
      <c r="BF254" s="13">
        <v>2</v>
      </c>
      <c r="BH254" s="17">
        <v>1</v>
      </c>
      <c r="BI254" s="13">
        <v>1</v>
      </c>
      <c r="BJ254" s="13">
        <v>1</v>
      </c>
      <c r="BK254" s="13">
        <v>1</v>
      </c>
      <c r="BL254" s="13">
        <v>1</v>
      </c>
      <c r="BN254" s="13">
        <v>2</v>
      </c>
      <c r="BQ254" s="13" t="s">
        <v>237</v>
      </c>
      <c r="BR254" s="13" t="s">
        <v>238</v>
      </c>
      <c r="BS254" s="13">
        <v>2</v>
      </c>
      <c r="BT254" s="13">
        <v>57</v>
      </c>
      <c r="BU254" s="13">
        <v>1</v>
      </c>
      <c r="BV254" s="13">
        <v>2</v>
      </c>
      <c r="BW254" s="13">
        <v>2</v>
      </c>
      <c r="BX254" s="13">
        <v>81</v>
      </c>
      <c r="BY254" s="13">
        <v>2</v>
      </c>
      <c r="BZ254" s="13" t="s">
        <v>453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2</v>
      </c>
      <c r="CU254" s="13" t="s">
        <v>1601</v>
      </c>
      <c r="CW254" s="27"/>
      <c r="CX254" s="22"/>
      <c r="CY254" s="22"/>
      <c r="CZ254" s="22"/>
      <c r="DA254" s="22" t="s">
        <v>192</v>
      </c>
      <c r="DB254" s="22"/>
    </row>
    <row r="255" spans="1:106" s="13" customFormat="1" ht="14.4">
      <c r="A255" s="84">
        <v>338</v>
      </c>
      <c r="B255" s="84">
        <v>5</v>
      </c>
      <c r="C255" s="29" t="s">
        <v>1602</v>
      </c>
      <c r="D255" s="30" t="s">
        <v>37</v>
      </c>
      <c r="E255" s="14">
        <v>9389</v>
      </c>
      <c r="F255" s="13" t="s">
        <v>295</v>
      </c>
      <c r="G255" s="13" t="s">
        <v>295</v>
      </c>
      <c r="H255" s="13" t="s">
        <v>295</v>
      </c>
      <c r="I255" s="14">
        <v>36753</v>
      </c>
      <c r="J255" s="15">
        <f t="shared" si="6"/>
        <v>74</v>
      </c>
      <c r="K255" s="14">
        <v>37123</v>
      </c>
      <c r="L255" s="13">
        <v>4</v>
      </c>
      <c r="M255" s="14">
        <v>37497</v>
      </c>
      <c r="N255" s="15">
        <f t="shared" si="7"/>
        <v>24.4435318275154</v>
      </c>
      <c r="O255" s="16">
        <v>2</v>
      </c>
      <c r="Q255" s="13" t="s">
        <v>1603</v>
      </c>
      <c r="R255" s="13" t="s">
        <v>1604</v>
      </c>
      <c r="S255" s="13">
        <v>2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2</v>
      </c>
      <c r="AJ255" s="13">
        <v>2</v>
      </c>
      <c r="AK255" s="13">
        <v>3</v>
      </c>
      <c r="AL255" s="13">
        <v>2</v>
      </c>
      <c r="AM255" s="13">
        <v>2</v>
      </c>
      <c r="AN255" s="13">
        <v>1</v>
      </c>
      <c r="AO255" s="13" t="s">
        <v>1605</v>
      </c>
      <c r="AP255" s="13" t="s">
        <v>1606</v>
      </c>
      <c r="AQ255" s="13">
        <v>1</v>
      </c>
      <c r="AR255" s="13">
        <v>1</v>
      </c>
      <c r="AS255" s="13">
        <v>12</v>
      </c>
      <c r="AT255" s="13">
        <v>1</v>
      </c>
      <c r="AU255" s="13">
        <v>9</v>
      </c>
      <c r="AV255" s="13">
        <v>2</v>
      </c>
      <c r="AX255" s="13">
        <v>1</v>
      </c>
      <c r="AY255" s="13">
        <v>0</v>
      </c>
      <c r="AZ255" s="13">
        <v>1</v>
      </c>
      <c r="BA255" s="13">
        <v>10</v>
      </c>
      <c r="BB255" s="13">
        <v>2</v>
      </c>
      <c r="BD255" s="13">
        <v>2</v>
      </c>
      <c r="BF255" s="13">
        <v>2</v>
      </c>
      <c r="BH255" s="17">
        <v>2</v>
      </c>
      <c r="BI255" s="13">
        <v>1</v>
      </c>
      <c r="BJ255" s="13">
        <v>1</v>
      </c>
      <c r="BK255" s="13">
        <v>2</v>
      </c>
      <c r="BL255" s="13">
        <v>1</v>
      </c>
      <c r="BN255" s="13">
        <v>1</v>
      </c>
      <c r="BO255" s="13" t="s">
        <v>1607</v>
      </c>
      <c r="BP255" s="13">
        <v>178</v>
      </c>
      <c r="BQ255" s="13" t="s">
        <v>1133</v>
      </c>
      <c r="BR255" s="13" t="s">
        <v>238</v>
      </c>
      <c r="BS255" s="13">
        <v>1</v>
      </c>
      <c r="BT255" s="13">
        <v>30</v>
      </c>
      <c r="BU255" s="13">
        <v>1</v>
      </c>
      <c r="BV255" s="13">
        <v>0</v>
      </c>
      <c r="BY255" s="13">
        <v>2</v>
      </c>
      <c r="BZ255" s="13" t="s">
        <v>453</v>
      </c>
      <c r="CA255" s="18"/>
      <c r="CB255" s="18"/>
      <c r="CC255" s="18"/>
      <c r="CD255" s="18"/>
      <c r="CE255" s="18"/>
      <c r="CF255" s="18"/>
      <c r="CG255" s="18"/>
      <c r="CH255" s="13">
        <v>1</v>
      </c>
      <c r="CI255" s="13">
        <v>1</v>
      </c>
      <c r="CJ255" s="13">
        <v>1</v>
      </c>
      <c r="CK255" s="13">
        <v>1</v>
      </c>
      <c r="CL255" s="13">
        <v>1</v>
      </c>
      <c r="CM255" s="13">
        <v>1</v>
      </c>
      <c r="CN255" s="13">
        <v>1</v>
      </c>
      <c r="CO255" s="13">
        <v>1</v>
      </c>
      <c r="CP255" s="13">
        <v>1</v>
      </c>
      <c r="CQ255" s="13">
        <v>1</v>
      </c>
      <c r="CR255" s="13">
        <v>1</v>
      </c>
      <c r="CT255" s="13">
        <v>1</v>
      </c>
      <c r="CW255" s="27" t="s">
        <v>1376</v>
      </c>
      <c r="CX255" s="22" t="s">
        <v>1377</v>
      </c>
      <c r="CY255" s="22" t="s">
        <v>1378</v>
      </c>
      <c r="CZ255" s="22"/>
      <c r="DA255" s="22" t="s">
        <v>1379</v>
      </c>
      <c r="DB255" s="22"/>
    </row>
    <row r="256" spans="1:106" s="13" customFormat="1" ht="14.4">
      <c r="A256" s="84">
        <v>340</v>
      </c>
      <c r="B256" s="84">
        <v>1</v>
      </c>
      <c r="C256" s="29" t="s">
        <v>1608</v>
      </c>
      <c r="D256" s="30" t="s">
        <v>36</v>
      </c>
      <c r="E256" s="14">
        <v>14904</v>
      </c>
      <c r="F256" s="13" t="s">
        <v>295</v>
      </c>
      <c r="G256" s="13" t="s">
        <v>295</v>
      </c>
      <c r="H256" s="13" t="s">
        <v>295</v>
      </c>
      <c r="I256" s="14">
        <v>37210</v>
      </c>
      <c r="J256" s="15">
        <f t="shared" si="6"/>
        <v>61</v>
      </c>
      <c r="K256" s="14">
        <v>37319</v>
      </c>
      <c r="L256" s="13">
        <v>4</v>
      </c>
      <c r="M256" s="14">
        <v>38062</v>
      </c>
      <c r="N256" s="15">
        <f t="shared" si="7"/>
        <v>27.991786447638603</v>
      </c>
      <c r="O256" s="16">
        <v>2</v>
      </c>
      <c r="Q256" s="13" t="s">
        <v>1609</v>
      </c>
      <c r="R256" s="13" t="s">
        <v>38</v>
      </c>
      <c r="S256" s="13">
        <v>2</v>
      </c>
      <c r="T256" s="13">
        <v>2</v>
      </c>
      <c r="U256" s="13">
        <v>2</v>
      </c>
      <c r="X256" s="13">
        <v>2</v>
      </c>
      <c r="Y256" s="13">
        <v>2</v>
      </c>
      <c r="AH256" s="13">
        <v>2</v>
      </c>
      <c r="AI256" s="13">
        <v>2</v>
      </c>
      <c r="AJ256" s="13">
        <v>2</v>
      </c>
      <c r="AK256" s="13">
        <v>1</v>
      </c>
      <c r="AL256" s="13">
        <v>2</v>
      </c>
      <c r="AM256" s="13">
        <v>2</v>
      </c>
      <c r="AN256" s="13">
        <v>1</v>
      </c>
      <c r="AO256" s="13" t="s">
        <v>267</v>
      </c>
      <c r="AP256" s="13" t="s">
        <v>1610</v>
      </c>
      <c r="AQ256" s="13">
        <v>1</v>
      </c>
      <c r="AR256" s="13">
        <v>1</v>
      </c>
      <c r="AS256" s="13">
        <v>3</v>
      </c>
      <c r="AT256" s="13">
        <v>1</v>
      </c>
      <c r="AU256" s="13">
        <v>0</v>
      </c>
      <c r="AV256" s="13">
        <v>1</v>
      </c>
      <c r="AW256" s="13">
        <v>4</v>
      </c>
      <c r="AX256" s="13">
        <v>1</v>
      </c>
      <c r="AY256" s="13">
        <v>4</v>
      </c>
      <c r="AZ256" s="13">
        <v>1</v>
      </c>
      <c r="BA256" s="13">
        <v>4</v>
      </c>
      <c r="BB256" s="13">
        <v>2</v>
      </c>
      <c r="BD256" s="13">
        <v>2</v>
      </c>
      <c r="BF256" s="13">
        <v>1</v>
      </c>
      <c r="BG256" s="13">
        <v>6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2</v>
      </c>
      <c r="BT256" s="13">
        <v>48</v>
      </c>
      <c r="BU256" s="13">
        <v>1</v>
      </c>
      <c r="BV256" s="13">
        <v>0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1</v>
      </c>
      <c r="CW256" s="27" t="s">
        <v>1591</v>
      </c>
      <c r="CX256" s="22" t="s">
        <v>1592</v>
      </c>
      <c r="CY256" s="22" t="s">
        <v>1593</v>
      </c>
      <c r="CZ256" s="22" t="s">
        <v>1594</v>
      </c>
      <c r="DA256" s="22" t="s">
        <v>1595</v>
      </c>
      <c r="DB256" s="22"/>
    </row>
    <row r="257" spans="1:106" s="13" customFormat="1" ht="14.4">
      <c r="A257" s="84">
        <v>341</v>
      </c>
      <c r="B257" s="84">
        <v>1</v>
      </c>
      <c r="C257" s="29" t="s">
        <v>1611</v>
      </c>
      <c r="D257" s="30" t="s">
        <v>37</v>
      </c>
      <c r="E257" s="14">
        <v>13060</v>
      </c>
      <c r="F257" s="13" t="s">
        <v>295</v>
      </c>
      <c r="G257" s="13" t="s">
        <v>295</v>
      </c>
      <c r="H257" s="13" t="s">
        <v>295</v>
      </c>
      <c r="I257" s="14">
        <v>37271</v>
      </c>
      <c r="J257" s="15">
        <f t="shared" si="6"/>
        <v>66</v>
      </c>
      <c r="K257" s="14">
        <v>37285</v>
      </c>
      <c r="L257" s="13">
        <v>4</v>
      </c>
      <c r="M257" s="14">
        <v>37712</v>
      </c>
      <c r="N257" s="15">
        <f t="shared" si="7"/>
        <v>14.488706365503081</v>
      </c>
      <c r="O257" s="16">
        <v>2</v>
      </c>
      <c r="Q257" s="13" t="s">
        <v>1612</v>
      </c>
      <c r="R257" s="13" t="s">
        <v>372</v>
      </c>
      <c r="S257" s="13">
        <v>3</v>
      </c>
      <c r="T257" s="13">
        <v>2</v>
      </c>
      <c r="U257" s="13">
        <v>2</v>
      </c>
      <c r="X257" s="13">
        <v>2</v>
      </c>
      <c r="Y257" s="13">
        <v>2</v>
      </c>
      <c r="AC257" s="13">
        <v>2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2</v>
      </c>
      <c r="AJ257" s="13">
        <v>2</v>
      </c>
      <c r="AK257" s="13">
        <v>3</v>
      </c>
      <c r="AL257" s="13">
        <v>2</v>
      </c>
      <c r="AM257" s="13">
        <v>2</v>
      </c>
      <c r="AN257" s="13">
        <v>2</v>
      </c>
      <c r="AP257" s="13" t="s">
        <v>43</v>
      </c>
      <c r="AQ257" s="13">
        <v>1</v>
      </c>
      <c r="AR257" s="13">
        <v>1</v>
      </c>
      <c r="AS257" s="13">
        <v>1</v>
      </c>
      <c r="AT257" s="13">
        <v>1</v>
      </c>
      <c r="AU257" s="13">
        <v>0</v>
      </c>
      <c r="AV257" s="13">
        <v>1</v>
      </c>
      <c r="AW257" s="13">
        <v>0</v>
      </c>
      <c r="AX257" s="13">
        <v>1</v>
      </c>
      <c r="AY257" s="13">
        <v>1</v>
      </c>
      <c r="AZ257" s="13">
        <v>1</v>
      </c>
      <c r="BA257" s="13">
        <v>0</v>
      </c>
      <c r="BB257" s="13">
        <v>2</v>
      </c>
      <c r="BD257" s="13">
        <v>2</v>
      </c>
      <c r="BF257" s="13">
        <v>1</v>
      </c>
      <c r="BG257" s="13">
        <v>3</v>
      </c>
      <c r="BH257" s="17">
        <v>1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1460</v>
      </c>
      <c r="BR257" s="13" t="s">
        <v>375</v>
      </c>
      <c r="BS257" s="13">
        <v>2</v>
      </c>
      <c r="BT257" s="13">
        <v>48</v>
      </c>
      <c r="BU257" s="13">
        <v>1</v>
      </c>
      <c r="BV257" s="13">
        <v>1</v>
      </c>
      <c r="BW257" s="13">
        <v>2</v>
      </c>
      <c r="BX257" s="13">
        <v>46</v>
      </c>
      <c r="BY257" s="13">
        <v>2</v>
      </c>
      <c r="BZ257" s="13" t="s">
        <v>1613</v>
      </c>
      <c r="CA257" s="18"/>
      <c r="CB257" s="18"/>
      <c r="CC257" s="18"/>
      <c r="CD257" s="18"/>
      <c r="CE257" s="18"/>
      <c r="CF257" s="18"/>
      <c r="CG257" s="18"/>
      <c r="CH257" s="13">
        <v>1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T257" s="13">
        <v>2</v>
      </c>
      <c r="CU257" s="13" t="s">
        <v>1614</v>
      </c>
      <c r="CW257" s="27" t="s">
        <v>1615</v>
      </c>
      <c r="CX257" s="22" t="s">
        <v>1616</v>
      </c>
      <c r="CY257" s="22" t="s">
        <v>1617</v>
      </c>
      <c r="CZ257" s="22" t="s">
        <v>1618</v>
      </c>
      <c r="DA257" s="22" t="s">
        <v>1619</v>
      </c>
      <c r="DB257" s="22"/>
    </row>
    <row r="258" spans="1:106" s="13" customFormat="1" ht="14.4">
      <c r="A258" s="84">
        <v>342</v>
      </c>
      <c r="B258" s="84">
        <v>5</v>
      </c>
      <c r="C258" s="29" t="s">
        <v>1620</v>
      </c>
      <c r="D258" s="30" t="s">
        <v>36</v>
      </c>
      <c r="E258" s="14">
        <v>13945</v>
      </c>
      <c r="F258" s="13" t="s">
        <v>295</v>
      </c>
      <c r="G258" s="13" t="s">
        <v>295</v>
      </c>
      <c r="H258" s="13" t="s">
        <v>295</v>
      </c>
      <c r="I258" s="14">
        <v>37302</v>
      </c>
      <c r="J258" s="15">
        <f t="shared" ref="J258:J321" si="8">INT((I258-E258)/365.25)</f>
        <v>63</v>
      </c>
      <c r="K258" s="14">
        <v>37357</v>
      </c>
      <c r="L258" s="13">
        <v>4</v>
      </c>
      <c r="M258" s="14">
        <v>37676</v>
      </c>
      <c r="N258" s="15">
        <f t="shared" ref="N258:N321" si="9">(M258-I258)*12/365.25</f>
        <v>12.28747433264887</v>
      </c>
      <c r="O258" s="16">
        <v>1</v>
      </c>
      <c r="P258" s="13" t="s">
        <v>1621</v>
      </c>
      <c r="Q258" s="13" t="s">
        <v>190</v>
      </c>
      <c r="R258" s="13" t="s">
        <v>38</v>
      </c>
      <c r="S258" s="13">
        <v>1</v>
      </c>
      <c r="T258" s="13">
        <v>2</v>
      </c>
      <c r="U258" s="13">
        <v>2</v>
      </c>
      <c r="W258" s="13" t="s">
        <v>1622</v>
      </c>
      <c r="X258" s="13">
        <v>2</v>
      </c>
      <c r="Y258" s="13">
        <v>2</v>
      </c>
      <c r="AC258" s="13">
        <v>2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3</v>
      </c>
      <c r="AJ258" s="13">
        <v>2</v>
      </c>
      <c r="AK258" s="13">
        <v>1</v>
      </c>
      <c r="AL258" s="13">
        <v>2</v>
      </c>
      <c r="AM258" s="13">
        <v>2</v>
      </c>
      <c r="AN258" s="13">
        <v>2</v>
      </c>
      <c r="AP258" s="13" t="s">
        <v>1446</v>
      </c>
      <c r="AQ258" s="13">
        <v>1</v>
      </c>
      <c r="AR258" s="13">
        <v>1</v>
      </c>
      <c r="AS258" s="13">
        <v>2</v>
      </c>
      <c r="AT258" s="13">
        <v>1</v>
      </c>
      <c r="AU258" s="13">
        <v>0</v>
      </c>
      <c r="AV258" s="13">
        <v>2</v>
      </c>
      <c r="AX258" s="13">
        <v>2</v>
      </c>
      <c r="AZ258" s="13">
        <v>1</v>
      </c>
      <c r="BA258" s="13">
        <v>2</v>
      </c>
      <c r="BB258" s="13">
        <v>2</v>
      </c>
      <c r="BD258" s="13">
        <v>2</v>
      </c>
      <c r="BF258" s="13">
        <v>1</v>
      </c>
      <c r="BG258" s="13">
        <v>3</v>
      </c>
      <c r="BH258" s="17">
        <v>1</v>
      </c>
      <c r="BI258" s="13">
        <v>1</v>
      </c>
      <c r="BJ258" s="13">
        <v>1</v>
      </c>
      <c r="BK258" s="13">
        <v>1</v>
      </c>
      <c r="BL258" s="13">
        <v>1</v>
      </c>
      <c r="BN258" s="13">
        <v>1</v>
      </c>
      <c r="BO258" s="13" t="s">
        <v>1301</v>
      </c>
      <c r="BP258" s="13">
        <v>200</v>
      </c>
      <c r="BQ258" s="13" t="s">
        <v>237</v>
      </c>
      <c r="BR258" s="13" t="s">
        <v>238</v>
      </c>
      <c r="BS258" s="13">
        <v>1</v>
      </c>
      <c r="BT258" s="13">
        <v>30</v>
      </c>
      <c r="BU258" s="13">
        <v>1</v>
      </c>
      <c r="BV258" s="13">
        <v>0</v>
      </c>
      <c r="BW258" s="13">
        <v>2</v>
      </c>
      <c r="BX258" s="13">
        <v>77</v>
      </c>
      <c r="CA258" s="18"/>
      <c r="CB258" s="18"/>
      <c r="CC258" s="18"/>
      <c r="CD258" s="18"/>
      <c r="CE258" s="18"/>
      <c r="CF258" s="18"/>
      <c r="CG258" s="18"/>
      <c r="CH258" s="13">
        <v>1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2</v>
      </c>
      <c r="CW258" s="27" t="s">
        <v>1623</v>
      </c>
      <c r="CX258" s="22" t="s">
        <v>1624</v>
      </c>
      <c r="CY258" s="22" t="s">
        <v>1625</v>
      </c>
      <c r="CZ258" s="22"/>
      <c r="DA258" s="22" t="s">
        <v>1626</v>
      </c>
      <c r="DB258" s="22"/>
    </row>
    <row r="259" spans="1:106" s="13" customFormat="1" ht="14.4">
      <c r="A259" s="84">
        <v>343</v>
      </c>
      <c r="B259" s="84">
        <v>1</v>
      </c>
      <c r="C259" s="29" t="s">
        <v>417</v>
      </c>
      <c r="D259" s="30" t="s">
        <v>36</v>
      </c>
      <c r="E259" s="14">
        <v>11950</v>
      </c>
      <c r="F259" s="13" t="s">
        <v>319</v>
      </c>
      <c r="G259" s="13" t="s">
        <v>319</v>
      </c>
      <c r="H259" s="13" t="s">
        <v>319</v>
      </c>
      <c r="I259" s="14">
        <v>37026</v>
      </c>
      <c r="J259" s="15">
        <f t="shared" si="8"/>
        <v>68</v>
      </c>
      <c r="K259" s="14">
        <v>37089</v>
      </c>
      <c r="L259" s="13">
        <v>4</v>
      </c>
      <c r="M259" s="14">
        <v>37227</v>
      </c>
      <c r="N259" s="15">
        <f t="shared" si="9"/>
        <v>6.6036960985626285</v>
      </c>
      <c r="O259" s="16">
        <v>2</v>
      </c>
      <c r="Q259" s="13" t="s">
        <v>1627</v>
      </c>
      <c r="R259" s="13" t="s">
        <v>38</v>
      </c>
      <c r="S259" s="13">
        <v>2</v>
      </c>
      <c r="T259" s="13">
        <v>2</v>
      </c>
      <c r="U259" s="13">
        <v>2</v>
      </c>
      <c r="X259" s="13">
        <v>1</v>
      </c>
      <c r="Y259" s="13">
        <v>2</v>
      </c>
      <c r="AC259" s="13">
        <v>2</v>
      </c>
      <c r="AD259" s="13">
        <v>2</v>
      </c>
      <c r="AE259" s="13">
        <v>2</v>
      </c>
      <c r="AF259" s="13">
        <v>2</v>
      </c>
      <c r="AG259" s="13">
        <v>1</v>
      </c>
      <c r="AH259" s="13">
        <v>2</v>
      </c>
      <c r="AI259" s="13">
        <v>2</v>
      </c>
      <c r="AJ259" s="13">
        <v>2</v>
      </c>
      <c r="AK259" s="13">
        <v>2</v>
      </c>
      <c r="AL259" s="13">
        <v>3</v>
      </c>
      <c r="AM259" s="13">
        <v>2</v>
      </c>
      <c r="AN259" s="13">
        <v>1</v>
      </c>
      <c r="AO259" s="13" t="s">
        <v>1628</v>
      </c>
      <c r="AP259" s="13" t="s">
        <v>1629</v>
      </c>
      <c r="AQ259" s="13">
        <v>1</v>
      </c>
      <c r="AR259" s="13">
        <v>1</v>
      </c>
      <c r="AS259" s="13">
        <v>2</v>
      </c>
      <c r="AT259" s="13">
        <v>1</v>
      </c>
      <c r="AU259" s="13">
        <v>1</v>
      </c>
      <c r="AV259" s="13">
        <v>1</v>
      </c>
      <c r="AW259" s="13">
        <v>2</v>
      </c>
      <c r="AX259" s="13">
        <v>1</v>
      </c>
      <c r="AY259" s="13">
        <v>0</v>
      </c>
      <c r="AZ259" s="13">
        <v>1</v>
      </c>
      <c r="BA259" s="13">
        <v>1</v>
      </c>
      <c r="BB259" s="13">
        <v>2</v>
      </c>
      <c r="BD259" s="13">
        <v>1</v>
      </c>
      <c r="BE259" s="13">
        <v>1</v>
      </c>
      <c r="BF259" s="13">
        <v>1</v>
      </c>
      <c r="BG259" s="13">
        <v>3</v>
      </c>
      <c r="BH259" s="17">
        <v>1</v>
      </c>
      <c r="BJ259" s="13">
        <v>1</v>
      </c>
      <c r="BK259" s="13">
        <v>2</v>
      </c>
      <c r="BL259" s="13">
        <v>1</v>
      </c>
      <c r="BN259" s="13">
        <v>2</v>
      </c>
      <c r="BQ259" s="13" t="s">
        <v>237</v>
      </c>
      <c r="BR259" s="13" t="s">
        <v>238</v>
      </c>
      <c r="BS259" s="13">
        <v>1</v>
      </c>
      <c r="BT259" s="13">
        <v>31</v>
      </c>
      <c r="BU259" s="13">
        <v>1</v>
      </c>
      <c r="BV259" s="13">
        <v>3</v>
      </c>
      <c r="CA259" s="18"/>
      <c r="CB259" s="18"/>
      <c r="CC259" s="18"/>
      <c r="CD259" s="18"/>
      <c r="CE259" s="18"/>
      <c r="CF259" s="18"/>
      <c r="CG259" s="18"/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W259" s="27"/>
      <c r="CX259" s="22"/>
      <c r="CY259" s="22"/>
      <c r="CZ259" s="22"/>
      <c r="DA259" s="22" t="s">
        <v>192</v>
      </c>
      <c r="DB259" s="22"/>
    </row>
    <row r="260" spans="1:106" s="13" customFormat="1" ht="14.4">
      <c r="A260" s="84">
        <v>344</v>
      </c>
      <c r="B260" s="84">
        <v>1</v>
      </c>
      <c r="C260" s="29" t="s">
        <v>882</v>
      </c>
      <c r="D260" s="30" t="s">
        <v>37</v>
      </c>
      <c r="E260" s="14">
        <v>11014</v>
      </c>
      <c r="F260" s="13" t="s">
        <v>319</v>
      </c>
      <c r="G260" s="13" t="s">
        <v>319</v>
      </c>
      <c r="H260" s="13" t="s">
        <v>319</v>
      </c>
      <c r="I260" s="14">
        <v>37026</v>
      </c>
      <c r="J260" s="15">
        <f t="shared" si="8"/>
        <v>71</v>
      </c>
      <c r="K260" s="14">
        <v>37088</v>
      </c>
      <c r="L260" s="13">
        <v>4</v>
      </c>
      <c r="M260" s="14">
        <v>37394</v>
      </c>
      <c r="N260" s="15">
        <f t="shared" si="9"/>
        <v>12.090349075975359</v>
      </c>
      <c r="O260" s="16">
        <v>2</v>
      </c>
      <c r="Q260" s="13" t="s">
        <v>245</v>
      </c>
      <c r="R260" s="13" t="s">
        <v>38</v>
      </c>
      <c r="S260" s="13">
        <v>2</v>
      </c>
      <c r="T260" s="13">
        <v>2</v>
      </c>
      <c r="U260" s="13">
        <v>2</v>
      </c>
      <c r="X260" s="13">
        <v>2</v>
      </c>
      <c r="Y260" s="13">
        <v>2</v>
      </c>
      <c r="AC260" s="13">
        <v>2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2</v>
      </c>
      <c r="AJ260" s="13">
        <v>3</v>
      </c>
      <c r="AK260" s="13">
        <v>3</v>
      </c>
      <c r="AL260" s="13">
        <v>3</v>
      </c>
      <c r="AM260" s="13">
        <v>2</v>
      </c>
      <c r="AN260" s="13">
        <v>1</v>
      </c>
      <c r="AO260" s="13" t="s">
        <v>1630</v>
      </c>
      <c r="AP260" s="13" t="s">
        <v>1034</v>
      </c>
      <c r="AQ260" s="13">
        <v>1</v>
      </c>
      <c r="AR260" s="13">
        <v>1</v>
      </c>
      <c r="AS260" s="13">
        <v>0</v>
      </c>
      <c r="AT260" s="13">
        <v>1</v>
      </c>
      <c r="AU260" s="13">
        <v>0</v>
      </c>
      <c r="AV260" s="13">
        <v>1</v>
      </c>
      <c r="AW260" s="13">
        <v>1</v>
      </c>
      <c r="AZ260" s="13">
        <v>1</v>
      </c>
      <c r="BA260" s="13">
        <v>0</v>
      </c>
      <c r="BF260" s="13">
        <v>1</v>
      </c>
      <c r="BG260" s="13">
        <v>2</v>
      </c>
      <c r="BH260" s="17">
        <v>1</v>
      </c>
      <c r="BJ260" s="13">
        <v>1</v>
      </c>
      <c r="BK260" s="13">
        <v>2</v>
      </c>
      <c r="BL260" s="13">
        <v>2</v>
      </c>
      <c r="BS260" s="13">
        <v>1</v>
      </c>
      <c r="BT260" s="13">
        <v>32</v>
      </c>
      <c r="BU260" s="13">
        <v>1</v>
      </c>
      <c r="BV260" s="13">
        <v>2</v>
      </c>
      <c r="CA260" s="18"/>
      <c r="CB260" s="18"/>
      <c r="CC260" s="18"/>
      <c r="CD260" s="18"/>
      <c r="CE260" s="18"/>
      <c r="CF260" s="18"/>
      <c r="CG260" s="18"/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W260" s="27"/>
      <c r="CX260" s="22"/>
      <c r="CY260" s="22"/>
      <c r="CZ260" s="22"/>
      <c r="DA260" s="22" t="s">
        <v>192</v>
      </c>
      <c r="DB260" s="22"/>
    </row>
    <row r="261" spans="1:106" s="13" customFormat="1" ht="14.4">
      <c r="A261" s="84">
        <v>345</v>
      </c>
      <c r="B261" s="84">
        <v>1</v>
      </c>
      <c r="C261" s="29" t="s">
        <v>980</v>
      </c>
      <c r="D261" s="30" t="s">
        <v>37</v>
      </c>
      <c r="E261" s="14">
        <v>8585</v>
      </c>
      <c r="F261" s="13" t="s">
        <v>319</v>
      </c>
      <c r="G261" s="13" t="s">
        <v>319</v>
      </c>
      <c r="H261" s="13" t="s">
        <v>319</v>
      </c>
      <c r="I261" s="14">
        <v>37149</v>
      </c>
      <c r="J261" s="15">
        <f t="shared" si="8"/>
        <v>78</v>
      </c>
      <c r="K261" s="14">
        <v>37251</v>
      </c>
      <c r="L261" s="13">
        <v>4</v>
      </c>
      <c r="M261" s="14">
        <v>37351</v>
      </c>
      <c r="N261" s="15">
        <f t="shared" si="9"/>
        <v>6.6365503080082133</v>
      </c>
      <c r="O261" s="16">
        <v>2</v>
      </c>
      <c r="Q261" s="13" t="s">
        <v>518</v>
      </c>
      <c r="R261" s="13" t="s">
        <v>38</v>
      </c>
      <c r="S261" s="13">
        <v>2</v>
      </c>
      <c r="T261" s="13">
        <v>2</v>
      </c>
      <c r="U261" s="13">
        <v>2</v>
      </c>
      <c r="X261" s="13">
        <v>2</v>
      </c>
      <c r="Y261" s="13">
        <v>2</v>
      </c>
      <c r="AC261" s="13">
        <v>2</v>
      </c>
      <c r="AD261" s="13">
        <v>2</v>
      </c>
      <c r="AE261" s="13">
        <v>2</v>
      </c>
      <c r="AF261" s="13">
        <v>2</v>
      </c>
      <c r="AG261" s="13">
        <v>2</v>
      </c>
      <c r="AH261" s="13">
        <v>2</v>
      </c>
      <c r="AI261" s="13">
        <v>2</v>
      </c>
      <c r="AJ261" s="13">
        <v>2</v>
      </c>
      <c r="AK261" s="13">
        <v>3</v>
      </c>
      <c r="AL261" s="13">
        <v>2</v>
      </c>
      <c r="AM261" s="13">
        <v>2</v>
      </c>
      <c r="AN261" s="13">
        <v>2</v>
      </c>
      <c r="AP261" s="13" t="s">
        <v>1631</v>
      </c>
      <c r="AQ261" s="13">
        <v>1</v>
      </c>
      <c r="AR261" s="13">
        <v>1</v>
      </c>
      <c r="AS261" s="13">
        <v>0</v>
      </c>
      <c r="AT261" s="13">
        <v>1</v>
      </c>
      <c r="AU261" s="13">
        <v>3</v>
      </c>
      <c r="AV261" s="13">
        <v>1</v>
      </c>
      <c r="AW261" s="13">
        <v>3</v>
      </c>
      <c r="AX261" s="13">
        <v>1</v>
      </c>
      <c r="AY261" s="13">
        <v>3</v>
      </c>
      <c r="BF261" s="13">
        <v>1</v>
      </c>
      <c r="BG261" s="13">
        <v>4</v>
      </c>
      <c r="BH261" s="17">
        <v>1</v>
      </c>
      <c r="BJ261" s="13">
        <v>1</v>
      </c>
      <c r="BK261" s="13">
        <v>1</v>
      </c>
      <c r="BL261" s="13">
        <v>2</v>
      </c>
      <c r="CA261" s="18"/>
      <c r="CB261" s="18"/>
      <c r="CC261" s="18"/>
      <c r="CD261" s="18"/>
      <c r="CE261" s="18"/>
      <c r="CF261" s="18"/>
      <c r="CG261" s="18"/>
      <c r="CH261" s="13">
        <v>2</v>
      </c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R261" s="13">
        <v>1</v>
      </c>
      <c r="CT261" s="13">
        <v>1</v>
      </c>
      <c r="CW261" s="27"/>
      <c r="CX261" s="22"/>
      <c r="CY261" s="22"/>
      <c r="CZ261" s="22"/>
      <c r="DA261" s="22" t="s">
        <v>192</v>
      </c>
      <c r="DB261" s="22"/>
    </row>
    <row r="262" spans="1:106" s="13" customFormat="1" ht="14.4">
      <c r="A262" s="84">
        <v>346</v>
      </c>
      <c r="B262" s="84">
        <v>1</v>
      </c>
      <c r="C262" s="29" t="s">
        <v>1138</v>
      </c>
      <c r="D262" s="30" t="s">
        <v>36</v>
      </c>
      <c r="E262" s="14">
        <v>15624</v>
      </c>
      <c r="F262" s="13" t="s">
        <v>622</v>
      </c>
      <c r="G262" s="13" t="s">
        <v>622</v>
      </c>
      <c r="H262" s="13" t="s">
        <v>622</v>
      </c>
      <c r="I262" s="14">
        <v>37391</v>
      </c>
      <c r="J262" s="15">
        <f t="shared" si="8"/>
        <v>59</v>
      </c>
      <c r="K262" s="14">
        <v>37363</v>
      </c>
      <c r="L262" s="13">
        <v>4</v>
      </c>
      <c r="M262" s="14">
        <v>38325</v>
      </c>
      <c r="N262" s="15">
        <f t="shared" si="9"/>
        <v>30.68583162217659</v>
      </c>
      <c r="O262" s="16">
        <v>2</v>
      </c>
      <c r="Q262" s="13" t="s">
        <v>1632</v>
      </c>
      <c r="R262" s="13" t="s">
        <v>1633</v>
      </c>
      <c r="S262" s="13">
        <v>2</v>
      </c>
      <c r="U262" s="13">
        <v>2</v>
      </c>
      <c r="X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3</v>
      </c>
      <c r="AN262" s="13">
        <v>2</v>
      </c>
      <c r="AP262" s="13" t="s">
        <v>1634</v>
      </c>
      <c r="AQ262" s="13">
        <v>1</v>
      </c>
      <c r="AR262" s="13">
        <v>1</v>
      </c>
      <c r="AS262" s="13">
        <v>1</v>
      </c>
      <c r="AT262" s="13">
        <v>1</v>
      </c>
      <c r="AU262" s="13">
        <v>0</v>
      </c>
      <c r="AV262" s="13">
        <v>1</v>
      </c>
      <c r="AW262" s="13">
        <v>1</v>
      </c>
      <c r="AX262" s="13">
        <v>2</v>
      </c>
      <c r="AZ262" s="13">
        <v>1</v>
      </c>
      <c r="BA262" s="13">
        <v>0</v>
      </c>
      <c r="BB262" s="13">
        <v>1</v>
      </c>
      <c r="BC262" s="13">
        <v>0</v>
      </c>
      <c r="BD262" s="13">
        <v>1</v>
      </c>
      <c r="BE262" s="13">
        <v>0</v>
      </c>
      <c r="BF262" s="13">
        <v>1</v>
      </c>
      <c r="BG262" s="13">
        <v>1</v>
      </c>
      <c r="BH262" s="17">
        <v>1</v>
      </c>
      <c r="BI262" s="13">
        <v>1</v>
      </c>
      <c r="BJ262" s="13">
        <v>2</v>
      </c>
      <c r="BK262" s="13">
        <v>1</v>
      </c>
      <c r="BL262" s="13">
        <v>2</v>
      </c>
      <c r="BS262" s="13">
        <v>1</v>
      </c>
      <c r="BU262" s="13">
        <v>1</v>
      </c>
      <c r="BW262" s="13">
        <v>2</v>
      </c>
      <c r="BX262" s="13">
        <v>58</v>
      </c>
      <c r="BY262" s="13">
        <v>2</v>
      </c>
      <c r="BZ262" s="13" t="s">
        <v>453</v>
      </c>
      <c r="CA262" s="18"/>
      <c r="CB262" s="18"/>
      <c r="CC262" s="18"/>
      <c r="CD262" s="18"/>
      <c r="CE262" s="18"/>
      <c r="CF262" s="18"/>
      <c r="CG262" s="18"/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3</v>
      </c>
      <c r="CW262" s="27" t="s">
        <v>1229</v>
      </c>
      <c r="CX262" s="22" t="s">
        <v>1230</v>
      </c>
      <c r="CY262" s="87" t="s">
        <v>1231</v>
      </c>
      <c r="CZ262" s="22" t="s">
        <v>41</v>
      </c>
      <c r="DA262" s="22" t="s">
        <v>1232</v>
      </c>
      <c r="DB262" s="22"/>
    </row>
    <row r="263" spans="1:106" s="13" customFormat="1" ht="14.4">
      <c r="A263" s="84">
        <v>347</v>
      </c>
      <c r="B263" s="84">
        <v>1</v>
      </c>
      <c r="C263" s="29" t="s">
        <v>1635</v>
      </c>
      <c r="D263" s="30" t="s">
        <v>37</v>
      </c>
      <c r="E263" s="14">
        <v>15479</v>
      </c>
      <c r="F263" s="13" t="s">
        <v>1435</v>
      </c>
      <c r="G263" s="13" t="s">
        <v>1435</v>
      </c>
      <c r="H263" s="13" t="s">
        <v>1435</v>
      </c>
      <c r="I263" s="14">
        <v>37361</v>
      </c>
      <c r="J263" s="15">
        <f t="shared" si="8"/>
        <v>59</v>
      </c>
      <c r="K263" s="14">
        <v>37364</v>
      </c>
      <c r="L263" s="13">
        <v>4</v>
      </c>
      <c r="M263" s="14">
        <v>37833</v>
      </c>
      <c r="N263" s="15">
        <f t="shared" si="9"/>
        <v>15.507186858316222</v>
      </c>
      <c r="O263" s="16">
        <v>2</v>
      </c>
      <c r="Q263" s="13" t="s">
        <v>1636</v>
      </c>
      <c r="R263" s="13" t="s">
        <v>46</v>
      </c>
      <c r="S263" s="13">
        <v>2</v>
      </c>
      <c r="T263" s="13">
        <v>2</v>
      </c>
      <c r="U263" s="13">
        <v>2</v>
      </c>
      <c r="X263" s="13">
        <v>2</v>
      </c>
      <c r="Y263" s="13">
        <v>2</v>
      </c>
      <c r="AC263" s="13">
        <v>2</v>
      </c>
      <c r="AD263" s="13">
        <v>2</v>
      </c>
      <c r="AE263" s="13">
        <v>2</v>
      </c>
      <c r="AF263" s="13">
        <v>2</v>
      </c>
      <c r="AG263" s="13">
        <v>2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3</v>
      </c>
      <c r="AN263" s="13">
        <v>2</v>
      </c>
      <c r="AP263" s="13" t="s">
        <v>1637</v>
      </c>
      <c r="AQ263" s="13">
        <v>1</v>
      </c>
      <c r="AR263" s="13">
        <v>1</v>
      </c>
      <c r="AS263" s="13">
        <v>1</v>
      </c>
      <c r="AT263" s="13">
        <v>1</v>
      </c>
      <c r="AU263" s="13">
        <v>1</v>
      </c>
      <c r="AV263" s="13">
        <v>2</v>
      </c>
      <c r="AX263" s="13">
        <v>1</v>
      </c>
      <c r="AY263" s="13">
        <v>1</v>
      </c>
      <c r="AZ263" s="13">
        <v>1</v>
      </c>
      <c r="BA263" s="13">
        <v>0</v>
      </c>
      <c r="BB263" s="13">
        <v>1</v>
      </c>
      <c r="BC263" s="13">
        <v>0</v>
      </c>
      <c r="BD263" s="13">
        <v>3</v>
      </c>
      <c r="BF263" s="13">
        <v>1</v>
      </c>
      <c r="BG263" s="13">
        <v>2</v>
      </c>
      <c r="BH263" s="17">
        <v>1</v>
      </c>
      <c r="BI263" s="13">
        <v>1</v>
      </c>
      <c r="BJ263" s="13">
        <v>1</v>
      </c>
      <c r="BK263" s="13">
        <v>1</v>
      </c>
      <c r="BL263" s="13">
        <v>1</v>
      </c>
      <c r="BN263" s="13">
        <v>2</v>
      </c>
      <c r="BQ263" s="13" t="s">
        <v>866</v>
      </c>
      <c r="BR263" s="13" t="s">
        <v>867</v>
      </c>
      <c r="BS263" s="13">
        <v>1</v>
      </c>
      <c r="BT263" s="13">
        <v>44</v>
      </c>
      <c r="BU263" s="13">
        <v>1</v>
      </c>
      <c r="BV263" s="13">
        <v>1</v>
      </c>
      <c r="BW263" s="13">
        <v>2</v>
      </c>
      <c r="BX263" s="13">
        <v>26</v>
      </c>
      <c r="CA263" s="18"/>
      <c r="CB263" s="18"/>
      <c r="CC263" s="18"/>
      <c r="CD263" s="18"/>
      <c r="CE263" s="18"/>
      <c r="CF263" s="18"/>
      <c r="CG263" s="18"/>
      <c r="CH263" s="13">
        <v>2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T263" s="13">
        <v>1</v>
      </c>
      <c r="CW263" s="27" t="s">
        <v>1638</v>
      </c>
      <c r="CX263" s="22" t="s">
        <v>1639</v>
      </c>
      <c r="CY263" s="22" t="s">
        <v>1640</v>
      </c>
      <c r="CZ263" s="22"/>
      <c r="DA263" s="22" t="s">
        <v>1641</v>
      </c>
      <c r="DB263" s="22"/>
    </row>
    <row r="264" spans="1:106" s="13" customFormat="1" ht="14.4">
      <c r="A264" s="84">
        <v>348</v>
      </c>
      <c r="B264" s="84">
        <v>1</v>
      </c>
      <c r="C264" s="29" t="s">
        <v>1642</v>
      </c>
      <c r="D264" s="30" t="s">
        <v>36</v>
      </c>
      <c r="E264" s="14">
        <v>9238</v>
      </c>
      <c r="F264" s="13" t="s">
        <v>941</v>
      </c>
      <c r="G264" s="13" t="s">
        <v>941</v>
      </c>
      <c r="H264" s="13" t="s">
        <v>941</v>
      </c>
      <c r="I264" s="14">
        <v>36674</v>
      </c>
      <c r="J264" s="15">
        <f t="shared" si="8"/>
        <v>75</v>
      </c>
      <c r="K264" s="14">
        <v>36709</v>
      </c>
      <c r="L264" s="13">
        <v>4</v>
      </c>
      <c r="M264" s="14">
        <v>37667</v>
      </c>
      <c r="N264" s="15">
        <f t="shared" si="9"/>
        <v>32.624229979466122</v>
      </c>
      <c r="O264" s="16">
        <v>2</v>
      </c>
      <c r="Q264" s="13" t="s">
        <v>245</v>
      </c>
      <c r="R264" s="13" t="s">
        <v>1643</v>
      </c>
      <c r="T264" s="13">
        <v>1</v>
      </c>
      <c r="U264" s="13">
        <v>2</v>
      </c>
      <c r="W264" s="13" t="s">
        <v>1644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1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1</v>
      </c>
      <c r="AN264" s="13">
        <v>1</v>
      </c>
      <c r="AO264" s="13" t="s">
        <v>1645</v>
      </c>
      <c r="AP264" s="13" t="s">
        <v>1646</v>
      </c>
      <c r="AQ264" s="13">
        <v>1</v>
      </c>
      <c r="AR264" s="13">
        <v>1</v>
      </c>
      <c r="AS264" s="13">
        <v>2</v>
      </c>
      <c r="AT264" s="13">
        <v>1</v>
      </c>
      <c r="AU264" s="13">
        <v>2</v>
      </c>
      <c r="AV264" s="13">
        <v>1</v>
      </c>
      <c r="AW264" s="13">
        <v>2</v>
      </c>
      <c r="AX264" s="13">
        <v>1</v>
      </c>
      <c r="AY264" s="13">
        <v>2</v>
      </c>
      <c r="AZ264" s="13">
        <v>1</v>
      </c>
      <c r="BA264" s="13">
        <v>2</v>
      </c>
      <c r="BB264" s="13">
        <v>1</v>
      </c>
      <c r="BC264" s="13">
        <v>0</v>
      </c>
      <c r="BD264" s="13">
        <v>3</v>
      </c>
      <c r="BF264" s="13">
        <v>1</v>
      </c>
      <c r="BG264" s="13">
        <v>3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938</v>
      </c>
      <c r="BR264" s="13" t="s">
        <v>939</v>
      </c>
      <c r="BS264" s="13">
        <v>2</v>
      </c>
      <c r="BT264" s="13">
        <v>88</v>
      </c>
      <c r="BU264" s="13">
        <v>1</v>
      </c>
      <c r="BV264" s="13">
        <v>0</v>
      </c>
      <c r="BW264" s="13">
        <v>1</v>
      </c>
      <c r="BX264" s="13">
        <v>10</v>
      </c>
      <c r="BZ264" s="24" t="s">
        <v>1647</v>
      </c>
      <c r="CA264" s="25"/>
      <c r="CB264" s="25"/>
      <c r="CC264" s="18"/>
      <c r="CD264" s="25"/>
      <c r="CE264" s="25"/>
      <c r="CF264" s="25"/>
      <c r="CG264" s="25"/>
      <c r="CH264" s="13">
        <v>2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27" t="s">
        <v>1648</v>
      </c>
      <c r="CX264" s="22" t="s">
        <v>1649</v>
      </c>
      <c r="CY264" s="22" t="s">
        <v>1650</v>
      </c>
      <c r="CZ264" s="22"/>
      <c r="DA264" s="22" t="s">
        <v>1651</v>
      </c>
      <c r="DB264" s="22"/>
    </row>
    <row r="265" spans="1:106" s="13" customFormat="1" ht="14.4">
      <c r="A265" s="84">
        <v>354</v>
      </c>
      <c r="B265" s="84">
        <v>1</v>
      </c>
      <c r="C265" s="29" t="s">
        <v>1652</v>
      </c>
      <c r="D265" s="30" t="s">
        <v>37</v>
      </c>
      <c r="E265" s="32">
        <v>11651</v>
      </c>
      <c r="F265" s="13" t="s">
        <v>697</v>
      </c>
      <c r="G265" s="13" t="s">
        <v>697</v>
      </c>
      <c r="H265" s="13" t="s">
        <v>697</v>
      </c>
      <c r="I265" s="14">
        <v>37057</v>
      </c>
      <c r="J265" s="15">
        <f t="shared" si="8"/>
        <v>69</v>
      </c>
      <c r="K265" s="14">
        <v>37161</v>
      </c>
      <c r="L265" s="13">
        <v>4</v>
      </c>
      <c r="M265" s="14">
        <v>37280</v>
      </c>
      <c r="N265" s="15">
        <f t="shared" si="9"/>
        <v>7.3264887063655033</v>
      </c>
      <c r="O265" s="16">
        <v>2</v>
      </c>
      <c r="Q265" s="13" t="s">
        <v>1653</v>
      </c>
      <c r="R265" s="13" t="s">
        <v>1654</v>
      </c>
      <c r="S265" s="13">
        <v>2</v>
      </c>
      <c r="T265" s="13">
        <v>2</v>
      </c>
      <c r="U265" s="13">
        <v>2</v>
      </c>
      <c r="X265" s="13">
        <v>1</v>
      </c>
      <c r="AG265" s="13">
        <v>1</v>
      </c>
      <c r="AH265" s="13">
        <v>2</v>
      </c>
      <c r="AI265" s="13">
        <v>2</v>
      </c>
      <c r="AJ265" s="13">
        <v>1</v>
      </c>
      <c r="AK265" s="13">
        <v>2</v>
      </c>
      <c r="AL265" s="13">
        <v>1</v>
      </c>
      <c r="AM265" s="13">
        <v>1</v>
      </c>
      <c r="AN265" s="13">
        <v>1</v>
      </c>
      <c r="AO265" s="13" t="s">
        <v>1655</v>
      </c>
      <c r="AP265" s="13" t="s">
        <v>123</v>
      </c>
      <c r="AQ265" s="13">
        <v>1</v>
      </c>
      <c r="AR265" s="13">
        <v>1</v>
      </c>
      <c r="AS265" s="13">
        <v>6</v>
      </c>
      <c r="AT265" s="13">
        <v>1</v>
      </c>
      <c r="AU265" s="13">
        <v>1</v>
      </c>
      <c r="AV265" s="13">
        <v>1</v>
      </c>
      <c r="AW265" s="13">
        <v>3</v>
      </c>
      <c r="AX265" s="13">
        <v>1</v>
      </c>
      <c r="AY265" s="13">
        <v>3</v>
      </c>
      <c r="AZ265" s="13">
        <v>1</v>
      </c>
      <c r="BA265" s="13">
        <v>0</v>
      </c>
      <c r="BB265" s="13">
        <v>3</v>
      </c>
      <c r="BD265" s="13">
        <v>1</v>
      </c>
      <c r="BE265" s="13">
        <v>1</v>
      </c>
      <c r="BF265" s="13">
        <v>1</v>
      </c>
      <c r="BG265" s="13">
        <v>6</v>
      </c>
      <c r="BH265" s="17">
        <v>2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699</v>
      </c>
      <c r="BR265" s="13" t="s">
        <v>271</v>
      </c>
      <c r="BS265" s="13">
        <v>1</v>
      </c>
      <c r="BT265" s="13">
        <v>38</v>
      </c>
      <c r="BU265" s="13">
        <v>1</v>
      </c>
      <c r="BV265" s="13">
        <v>1</v>
      </c>
      <c r="BW265" s="13">
        <v>2</v>
      </c>
      <c r="BX265" s="13">
        <v>110</v>
      </c>
      <c r="BY265" s="13">
        <v>2</v>
      </c>
      <c r="BZ265" s="24" t="s">
        <v>842</v>
      </c>
      <c r="CA265" s="25"/>
      <c r="CB265" s="25"/>
      <c r="CC265" s="18"/>
      <c r="CD265" s="25"/>
      <c r="CE265" s="25"/>
      <c r="CF265" s="25"/>
      <c r="CG265" s="25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3</v>
      </c>
      <c r="CW265" s="27"/>
      <c r="CX265" s="22"/>
      <c r="CY265" s="22"/>
      <c r="CZ265" s="22"/>
      <c r="DA265" s="22" t="s">
        <v>192</v>
      </c>
      <c r="DB265" s="22"/>
    </row>
    <row r="266" spans="1:106" s="13" customFormat="1" ht="14.4">
      <c r="A266" s="84">
        <v>355</v>
      </c>
      <c r="B266" s="84">
        <v>1</v>
      </c>
      <c r="C266" s="29" t="s">
        <v>1656</v>
      </c>
      <c r="D266" s="30" t="s">
        <v>37</v>
      </c>
      <c r="E266" s="32">
        <v>12116</v>
      </c>
      <c r="F266" s="13" t="s">
        <v>697</v>
      </c>
      <c r="G266" s="13" t="s">
        <v>697</v>
      </c>
      <c r="H266" s="13" t="s">
        <v>697</v>
      </c>
      <c r="I266" s="14">
        <v>37149</v>
      </c>
      <c r="J266" s="15">
        <f t="shared" si="8"/>
        <v>68</v>
      </c>
      <c r="K266" s="14">
        <v>37201</v>
      </c>
      <c r="L266" s="13">
        <v>4</v>
      </c>
      <c r="M266" s="14">
        <v>37625</v>
      </c>
      <c r="N266" s="15">
        <f t="shared" si="9"/>
        <v>15.638603696098563</v>
      </c>
      <c r="O266" s="16">
        <v>2</v>
      </c>
      <c r="Q266" s="13" t="s">
        <v>1657</v>
      </c>
      <c r="R266" s="13" t="s">
        <v>1654</v>
      </c>
      <c r="S266" s="13">
        <v>2</v>
      </c>
      <c r="T266" s="13">
        <v>2</v>
      </c>
      <c r="U266" s="13">
        <v>2</v>
      </c>
      <c r="X266" s="13">
        <v>2</v>
      </c>
      <c r="AI266" s="13">
        <v>2</v>
      </c>
      <c r="AJ266" s="13">
        <v>2</v>
      </c>
      <c r="AK266" s="13">
        <v>1</v>
      </c>
      <c r="AL266" s="13">
        <v>2</v>
      </c>
      <c r="AM266" s="13">
        <v>1</v>
      </c>
      <c r="AN266" s="13">
        <v>1</v>
      </c>
      <c r="AO266" s="13" t="s">
        <v>1438</v>
      </c>
      <c r="AP266" s="13" t="s">
        <v>125</v>
      </c>
      <c r="AQ266" s="13">
        <v>1</v>
      </c>
      <c r="AR266" s="13">
        <v>1</v>
      </c>
      <c r="AS266" s="13">
        <v>3</v>
      </c>
      <c r="AT266" s="13">
        <v>1</v>
      </c>
      <c r="AU266" s="13">
        <v>1</v>
      </c>
      <c r="AV266" s="13">
        <v>1</v>
      </c>
      <c r="AW266" s="13">
        <v>2</v>
      </c>
      <c r="AX266" s="13">
        <v>1</v>
      </c>
      <c r="AY266" s="13">
        <v>2</v>
      </c>
      <c r="AZ266" s="13">
        <v>2</v>
      </c>
      <c r="BB266" s="13">
        <v>1</v>
      </c>
      <c r="BC266" s="13">
        <v>0</v>
      </c>
      <c r="BD266" s="13">
        <v>3</v>
      </c>
      <c r="BF266" s="13">
        <v>1</v>
      </c>
      <c r="BG266" s="13">
        <v>4</v>
      </c>
      <c r="BH266" s="17">
        <v>1</v>
      </c>
      <c r="BI266" s="13">
        <v>1</v>
      </c>
      <c r="BJ266" s="13">
        <v>1</v>
      </c>
      <c r="BK266" s="13">
        <v>1</v>
      </c>
      <c r="BL266" s="13">
        <v>1</v>
      </c>
      <c r="BN266" s="13">
        <v>2</v>
      </c>
      <c r="BQ266" s="13" t="s">
        <v>270</v>
      </c>
      <c r="BR266" s="13" t="s">
        <v>271</v>
      </c>
      <c r="BS266" s="13">
        <v>2</v>
      </c>
      <c r="BT266" s="13">
        <v>59</v>
      </c>
      <c r="BU266" s="13">
        <v>1</v>
      </c>
      <c r="BV266" s="13">
        <v>3</v>
      </c>
      <c r="BW266" s="13">
        <v>2</v>
      </c>
      <c r="BX266" s="13">
        <v>24</v>
      </c>
      <c r="BY266" s="13">
        <v>1</v>
      </c>
      <c r="BZ266" s="24" t="s">
        <v>707</v>
      </c>
      <c r="CA266" s="25"/>
      <c r="CB266" s="25"/>
      <c r="CC266" s="18"/>
      <c r="CD266" s="25"/>
      <c r="CE266" s="25"/>
      <c r="CF266" s="25"/>
      <c r="CG266" s="25"/>
      <c r="CH266" s="13">
        <v>2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3</v>
      </c>
      <c r="CW266" s="27" t="s">
        <v>700</v>
      </c>
      <c r="CX266" s="22" t="s">
        <v>1658</v>
      </c>
      <c r="CY266" s="22" t="s">
        <v>702</v>
      </c>
      <c r="CZ266" s="22"/>
      <c r="DA266" s="22" t="s">
        <v>703</v>
      </c>
      <c r="DB266" s="22"/>
    </row>
    <row r="267" spans="1:106" s="13" customFormat="1" ht="14.4">
      <c r="A267" s="84">
        <v>356</v>
      </c>
      <c r="B267" s="84">
        <v>1</v>
      </c>
      <c r="C267" s="29" t="s">
        <v>1659</v>
      </c>
      <c r="D267" s="30" t="s">
        <v>36</v>
      </c>
      <c r="E267" s="32">
        <v>9464</v>
      </c>
      <c r="F267" s="13" t="s">
        <v>302</v>
      </c>
      <c r="G267" s="13" t="s">
        <v>302</v>
      </c>
      <c r="H267" s="13" t="s">
        <v>302</v>
      </c>
      <c r="I267" s="14">
        <v>37302</v>
      </c>
      <c r="J267" s="15">
        <f t="shared" si="8"/>
        <v>76</v>
      </c>
      <c r="K267" s="14">
        <v>37307</v>
      </c>
      <c r="L267" s="13">
        <v>4</v>
      </c>
      <c r="M267" s="14">
        <v>38191</v>
      </c>
      <c r="N267" s="15">
        <f t="shared" si="9"/>
        <v>29.207392197125255</v>
      </c>
      <c r="O267" s="16">
        <v>2</v>
      </c>
      <c r="Q267" s="13" t="s">
        <v>323</v>
      </c>
      <c r="S267" s="13">
        <v>3</v>
      </c>
      <c r="T267" s="13">
        <v>3</v>
      </c>
      <c r="U267" s="13">
        <v>2</v>
      </c>
      <c r="X267" s="13">
        <v>1</v>
      </c>
      <c r="Y267" s="13">
        <v>2</v>
      </c>
      <c r="AC267" s="13">
        <v>1</v>
      </c>
      <c r="AH267" s="13">
        <v>2</v>
      </c>
      <c r="AJ267" s="13">
        <v>1</v>
      </c>
      <c r="AK267" s="13">
        <v>3</v>
      </c>
      <c r="AL267" s="13">
        <v>3</v>
      </c>
      <c r="AM267" s="13">
        <v>3</v>
      </c>
      <c r="AN267" s="13">
        <v>1</v>
      </c>
      <c r="AO267" s="13" t="s">
        <v>1660</v>
      </c>
      <c r="AQ267" s="13">
        <v>1</v>
      </c>
      <c r="AR267" s="13">
        <v>1</v>
      </c>
      <c r="AS267" s="13">
        <v>2</v>
      </c>
      <c r="AT267" s="13">
        <v>1</v>
      </c>
      <c r="AU267" s="13">
        <v>0</v>
      </c>
      <c r="AV267" s="13">
        <v>1</v>
      </c>
      <c r="AW267" s="13">
        <v>0</v>
      </c>
      <c r="AX267" s="13">
        <v>3</v>
      </c>
      <c r="AZ267" s="13">
        <v>3</v>
      </c>
      <c r="BB267" s="13">
        <v>3</v>
      </c>
      <c r="BD267" s="13">
        <v>3</v>
      </c>
      <c r="BF267" s="13">
        <v>1</v>
      </c>
      <c r="BG267" s="13">
        <v>2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51</v>
      </c>
      <c r="BU267" s="13">
        <v>1</v>
      </c>
      <c r="BV267" s="13">
        <v>3</v>
      </c>
      <c r="BY267" s="13">
        <v>2</v>
      </c>
      <c r="BZ267" s="24" t="s">
        <v>830</v>
      </c>
      <c r="CA267" s="25"/>
      <c r="CB267" s="25"/>
      <c r="CC267" s="18"/>
      <c r="CD267" s="25"/>
      <c r="CE267" s="25"/>
      <c r="CF267" s="25"/>
      <c r="CG267" s="25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2</v>
      </c>
      <c r="CW267" s="27" t="s">
        <v>1661</v>
      </c>
      <c r="CX267" s="22" t="s">
        <v>1662</v>
      </c>
      <c r="CY267" s="22" t="s">
        <v>1663</v>
      </c>
      <c r="CZ267" s="22"/>
      <c r="DA267" s="22" t="s">
        <v>192</v>
      </c>
      <c r="DB267" s="22"/>
    </row>
    <row r="268" spans="1:106" s="13" customFormat="1" ht="14.4">
      <c r="A268" s="84">
        <v>357</v>
      </c>
      <c r="B268" s="84">
        <v>1</v>
      </c>
      <c r="C268" s="29" t="s">
        <v>751</v>
      </c>
      <c r="D268" s="30" t="s">
        <v>36</v>
      </c>
      <c r="E268" s="32">
        <v>18607</v>
      </c>
      <c r="F268" s="13" t="s">
        <v>550</v>
      </c>
      <c r="G268" s="13" t="s">
        <v>550</v>
      </c>
      <c r="H268" s="13" t="s">
        <v>550</v>
      </c>
      <c r="I268" s="14">
        <v>36875</v>
      </c>
      <c r="J268" s="15">
        <f t="shared" si="8"/>
        <v>50</v>
      </c>
      <c r="K268" s="14">
        <v>37047</v>
      </c>
      <c r="L268" s="13">
        <v>4</v>
      </c>
      <c r="M268" s="14">
        <v>37483</v>
      </c>
      <c r="N268" s="15">
        <f t="shared" si="9"/>
        <v>19.975359342915812</v>
      </c>
      <c r="O268" s="16">
        <v>2</v>
      </c>
      <c r="Q268" s="13" t="s">
        <v>1664</v>
      </c>
      <c r="R268" s="13" t="s">
        <v>38</v>
      </c>
      <c r="S268" s="13">
        <v>2</v>
      </c>
      <c r="T268" s="13">
        <v>1</v>
      </c>
      <c r="U268" s="13">
        <v>2</v>
      </c>
      <c r="W268" s="13" t="s">
        <v>1665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P268" s="13" t="s">
        <v>125</v>
      </c>
      <c r="AQ268" s="13">
        <v>1</v>
      </c>
      <c r="AR268" s="13">
        <v>2</v>
      </c>
      <c r="AT268" s="13">
        <v>1</v>
      </c>
      <c r="AU268" s="13">
        <v>0</v>
      </c>
      <c r="AV268" s="13">
        <v>2</v>
      </c>
      <c r="AX268" s="13">
        <v>2</v>
      </c>
      <c r="AZ268" s="13">
        <v>1</v>
      </c>
      <c r="BA268" s="13">
        <v>6</v>
      </c>
      <c r="BB268" s="13">
        <v>1</v>
      </c>
      <c r="BC268" s="13">
        <v>0</v>
      </c>
      <c r="BD268" s="13">
        <v>1</v>
      </c>
      <c r="BE268" s="13">
        <v>0</v>
      </c>
      <c r="BF268" s="13">
        <v>1</v>
      </c>
      <c r="BH268" s="17">
        <v>2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237</v>
      </c>
      <c r="BR268" s="13" t="s">
        <v>238</v>
      </c>
      <c r="BS268" s="13">
        <v>1</v>
      </c>
      <c r="BT268" s="13">
        <v>27</v>
      </c>
      <c r="BU268" s="13">
        <v>1</v>
      </c>
      <c r="BV268" s="13">
        <v>0</v>
      </c>
      <c r="BW268" s="13">
        <v>2</v>
      </c>
      <c r="BX268" s="13">
        <v>21.1</v>
      </c>
      <c r="BY268" s="13">
        <v>2</v>
      </c>
      <c r="BZ268" s="13" t="s">
        <v>1666</v>
      </c>
      <c r="CA268" s="18"/>
      <c r="CB268" s="18"/>
      <c r="CC268" s="18"/>
      <c r="CD268" s="18"/>
      <c r="CE268" s="18"/>
      <c r="CF268" s="18"/>
      <c r="CG268" s="18"/>
      <c r="CH268" s="13">
        <v>2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U268" s="13" t="s">
        <v>1667</v>
      </c>
      <c r="CW268" s="27"/>
      <c r="CX268" s="22"/>
      <c r="CY268" s="22"/>
      <c r="CZ268" s="22"/>
      <c r="DA268" s="22" t="s">
        <v>192</v>
      </c>
      <c r="DB268" s="22"/>
    </row>
    <row r="269" spans="1:106" s="13" customFormat="1" ht="14.4">
      <c r="A269" s="84">
        <v>358</v>
      </c>
      <c r="B269" s="84">
        <v>1</v>
      </c>
      <c r="C269" s="29" t="s">
        <v>1668</v>
      </c>
      <c r="D269" s="30" t="s">
        <v>36</v>
      </c>
      <c r="E269" s="32">
        <v>7458</v>
      </c>
      <c r="F269" s="13" t="s">
        <v>287</v>
      </c>
      <c r="G269" s="13" t="s">
        <v>287</v>
      </c>
      <c r="H269" s="13" t="s">
        <v>287</v>
      </c>
      <c r="I269" s="14">
        <v>36996</v>
      </c>
      <c r="J269" s="15">
        <f t="shared" si="8"/>
        <v>80</v>
      </c>
      <c r="K269" s="14">
        <v>37057</v>
      </c>
      <c r="L269" s="13">
        <v>4</v>
      </c>
      <c r="M269" s="14">
        <v>37100</v>
      </c>
      <c r="N269" s="15">
        <f t="shared" si="9"/>
        <v>3.4168377823408624</v>
      </c>
      <c r="O269" s="16">
        <v>2</v>
      </c>
      <c r="Q269" s="13" t="s">
        <v>323</v>
      </c>
      <c r="S269" s="13">
        <v>2</v>
      </c>
      <c r="T269" s="13">
        <v>2</v>
      </c>
      <c r="U269" s="13">
        <v>2</v>
      </c>
      <c r="X269" s="13">
        <v>1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1</v>
      </c>
      <c r="AH269" s="13">
        <v>2</v>
      </c>
      <c r="AI269" s="13">
        <v>3</v>
      </c>
      <c r="AJ269" s="13">
        <v>1</v>
      </c>
      <c r="AK269" s="13">
        <v>3</v>
      </c>
      <c r="AL269" s="13">
        <v>3</v>
      </c>
      <c r="AM269" s="13">
        <v>3</v>
      </c>
      <c r="AN269" s="13">
        <v>1</v>
      </c>
      <c r="AO269" s="13" t="s">
        <v>1669</v>
      </c>
      <c r="AP269" s="13" t="s">
        <v>1670</v>
      </c>
      <c r="AQ269" s="13">
        <v>1</v>
      </c>
      <c r="AR269" s="13">
        <v>1</v>
      </c>
      <c r="AS269" s="13">
        <v>2</v>
      </c>
      <c r="AT269" s="13">
        <v>1</v>
      </c>
      <c r="AU269" s="13">
        <v>1</v>
      </c>
      <c r="AV269" s="13">
        <v>1</v>
      </c>
      <c r="AW269" s="13">
        <v>1</v>
      </c>
      <c r="AX269" s="13">
        <v>1</v>
      </c>
      <c r="AY269" s="13">
        <v>1</v>
      </c>
      <c r="AZ269" s="13">
        <v>1</v>
      </c>
      <c r="BA269" s="13">
        <v>0</v>
      </c>
      <c r="BB269" s="13">
        <v>1</v>
      </c>
      <c r="BC269" s="13">
        <v>0</v>
      </c>
      <c r="BD269" s="13">
        <v>1</v>
      </c>
      <c r="BE269" s="13">
        <v>2</v>
      </c>
      <c r="BF269" s="13">
        <v>1</v>
      </c>
      <c r="BG269" s="13">
        <v>2</v>
      </c>
      <c r="BH269" s="17">
        <v>1</v>
      </c>
      <c r="BI269" s="13">
        <v>1</v>
      </c>
      <c r="BJ269" s="13">
        <v>1</v>
      </c>
      <c r="BK269" s="13">
        <v>1</v>
      </c>
      <c r="BL269" s="13">
        <v>2</v>
      </c>
      <c r="BS269" s="13">
        <v>1</v>
      </c>
      <c r="BT269" s="13">
        <v>30</v>
      </c>
      <c r="BU269" s="13">
        <v>1</v>
      </c>
      <c r="BV269" s="13">
        <v>1</v>
      </c>
      <c r="CA269" s="18"/>
      <c r="CB269" s="18"/>
      <c r="CC269" s="18"/>
      <c r="CD269" s="18"/>
      <c r="CE269" s="18"/>
      <c r="CF269" s="18"/>
      <c r="CG269" s="18"/>
      <c r="CH269" s="13">
        <v>2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27"/>
      <c r="CX269" s="22"/>
      <c r="CY269" s="22"/>
      <c r="CZ269" s="22"/>
      <c r="DA269" s="22" t="s">
        <v>192</v>
      </c>
      <c r="DB269" s="22"/>
    </row>
    <row r="270" spans="1:106" s="13" customFormat="1" ht="14.4">
      <c r="A270" s="84">
        <v>360</v>
      </c>
      <c r="B270" s="84">
        <v>1</v>
      </c>
      <c r="C270" s="29" t="s">
        <v>738</v>
      </c>
      <c r="D270" s="30" t="s">
        <v>36</v>
      </c>
      <c r="E270" s="32">
        <v>14118</v>
      </c>
      <c r="F270" s="13" t="s">
        <v>287</v>
      </c>
      <c r="G270" s="13" t="s">
        <v>287</v>
      </c>
      <c r="H270" s="13" t="s">
        <v>287</v>
      </c>
      <c r="I270" s="14">
        <v>37057</v>
      </c>
      <c r="J270" s="15">
        <f t="shared" si="8"/>
        <v>62</v>
      </c>
      <c r="K270" s="14">
        <v>37060</v>
      </c>
      <c r="L270" s="13">
        <v>4</v>
      </c>
      <c r="M270" s="14">
        <v>37254</v>
      </c>
      <c r="N270" s="15">
        <f t="shared" si="9"/>
        <v>6.4722792607802875</v>
      </c>
      <c r="O270" s="16">
        <v>2</v>
      </c>
      <c r="Q270" s="13" t="s">
        <v>180</v>
      </c>
      <c r="R270" s="13" t="s">
        <v>1671</v>
      </c>
      <c r="S270" s="13">
        <v>2</v>
      </c>
      <c r="T270" s="13">
        <v>2</v>
      </c>
      <c r="U270" s="13">
        <v>2</v>
      </c>
      <c r="X270" s="13">
        <v>2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2</v>
      </c>
      <c r="AH270" s="13">
        <v>2</v>
      </c>
      <c r="AI270" s="13">
        <v>1</v>
      </c>
      <c r="AJ270" s="13">
        <v>2</v>
      </c>
      <c r="AK270" s="13">
        <v>2</v>
      </c>
      <c r="AL270" s="13">
        <v>1</v>
      </c>
      <c r="AM270" s="13">
        <v>1</v>
      </c>
      <c r="AN270" s="13">
        <v>1</v>
      </c>
      <c r="AO270" s="13" t="s">
        <v>1672</v>
      </c>
      <c r="AP270" s="13" t="s">
        <v>1673</v>
      </c>
      <c r="AQ270" s="13">
        <v>1</v>
      </c>
      <c r="AR270" s="13">
        <v>1</v>
      </c>
      <c r="AS270" s="13">
        <v>1</v>
      </c>
      <c r="AT270" s="13">
        <v>1</v>
      </c>
      <c r="AU270" s="13">
        <v>0</v>
      </c>
      <c r="AV270" s="13">
        <v>1</v>
      </c>
      <c r="AW270" s="13">
        <v>1</v>
      </c>
      <c r="AX270" s="13">
        <v>1</v>
      </c>
      <c r="AY270" s="13">
        <v>1</v>
      </c>
      <c r="AZ270" s="13">
        <v>1</v>
      </c>
      <c r="BA270" s="13">
        <v>0</v>
      </c>
      <c r="BB270" s="13">
        <v>1</v>
      </c>
      <c r="BC270" s="13">
        <v>0</v>
      </c>
      <c r="BD270" s="13">
        <v>1</v>
      </c>
      <c r="BE270" s="13">
        <v>1</v>
      </c>
      <c r="BF270" s="13">
        <v>1</v>
      </c>
      <c r="BG270" s="13">
        <v>2</v>
      </c>
      <c r="BH270" s="17">
        <v>1</v>
      </c>
      <c r="BJ270" s="13">
        <v>2</v>
      </c>
      <c r="BK270" s="13">
        <v>1</v>
      </c>
      <c r="BL270" s="13">
        <v>2</v>
      </c>
      <c r="BS270" s="13">
        <v>1</v>
      </c>
      <c r="BT270" s="13">
        <v>41</v>
      </c>
      <c r="BU270" s="13">
        <v>1</v>
      </c>
      <c r="BV270" s="13">
        <v>1</v>
      </c>
      <c r="CA270" s="18"/>
      <c r="CB270" s="18"/>
      <c r="CC270" s="18"/>
      <c r="CD270" s="18"/>
      <c r="CE270" s="18"/>
      <c r="CF270" s="18"/>
      <c r="CG270" s="18"/>
      <c r="CH270" s="13">
        <v>1</v>
      </c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U270" s="13" t="s">
        <v>1674</v>
      </c>
      <c r="CW270" s="27"/>
      <c r="CX270" s="22"/>
      <c r="CY270" s="22"/>
      <c r="CZ270" s="22"/>
      <c r="DA270" s="22" t="s">
        <v>192</v>
      </c>
      <c r="DB270" s="22"/>
    </row>
    <row r="271" spans="1:106" s="13" customFormat="1" ht="14.4">
      <c r="A271" s="84">
        <v>361</v>
      </c>
      <c r="B271" s="84">
        <v>3</v>
      </c>
      <c r="C271" s="29" t="s">
        <v>1675</v>
      </c>
      <c r="D271" s="30" t="s">
        <v>36</v>
      </c>
      <c r="E271" s="32">
        <v>14181</v>
      </c>
      <c r="F271" s="13" t="s">
        <v>287</v>
      </c>
      <c r="G271" s="13" t="s">
        <v>287</v>
      </c>
      <c r="H271" s="13" t="s">
        <v>287</v>
      </c>
      <c r="I271" s="14">
        <v>37189</v>
      </c>
      <c r="J271" s="15">
        <f t="shared" si="8"/>
        <v>62</v>
      </c>
      <c r="K271" s="14">
        <v>37577</v>
      </c>
      <c r="L271" s="13">
        <v>4</v>
      </c>
      <c r="M271" s="14">
        <v>37974</v>
      </c>
      <c r="N271" s="15">
        <f t="shared" si="9"/>
        <v>25.790554414784395</v>
      </c>
      <c r="O271" s="16">
        <v>2</v>
      </c>
      <c r="Q271" s="13" t="s">
        <v>1676</v>
      </c>
      <c r="S271" s="13">
        <v>2</v>
      </c>
      <c r="T271" s="13">
        <v>2</v>
      </c>
      <c r="U271" s="13">
        <v>2</v>
      </c>
      <c r="X271" s="13">
        <v>1</v>
      </c>
      <c r="Y271" s="13">
        <v>1</v>
      </c>
      <c r="AA271" s="14">
        <v>30865</v>
      </c>
      <c r="AB271" s="13" t="s">
        <v>1677</v>
      </c>
      <c r="AC271" s="13">
        <v>1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2</v>
      </c>
      <c r="AK271" s="13">
        <v>2</v>
      </c>
      <c r="AL271" s="13">
        <v>2</v>
      </c>
      <c r="AM271" s="13">
        <v>2</v>
      </c>
      <c r="AN271" s="13">
        <v>2</v>
      </c>
      <c r="AP271" s="13" t="s">
        <v>1678</v>
      </c>
      <c r="AQ271" s="13">
        <v>1</v>
      </c>
      <c r="AR271" s="13">
        <v>1</v>
      </c>
      <c r="AS271" s="13">
        <v>3</v>
      </c>
      <c r="AT271" s="13">
        <v>1</v>
      </c>
      <c r="AU271" s="13">
        <v>3</v>
      </c>
      <c r="AV271" s="13">
        <v>1</v>
      </c>
      <c r="AW271" s="13">
        <v>4</v>
      </c>
      <c r="AX271" s="13">
        <v>1</v>
      </c>
      <c r="AY271" s="13">
        <v>4</v>
      </c>
      <c r="AZ271" s="13">
        <v>1</v>
      </c>
      <c r="BA271" s="13">
        <v>3</v>
      </c>
      <c r="BB271" s="13">
        <v>1</v>
      </c>
      <c r="BC271" s="13">
        <v>0</v>
      </c>
      <c r="BD271" s="13">
        <v>1</v>
      </c>
      <c r="BE271" s="13">
        <v>2</v>
      </c>
      <c r="BF271" s="13">
        <v>1</v>
      </c>
      <c r="BG271" s="13">
        <v>5</v>
      </c>
      <c r="BH271" s="17">
        <v>1</v>
      </c>
      <c r="BI271" s="13">
        <v>1</v>
      </c>
      <c r="BJ271" s="13">
        <v>1</v>
      </c>
      <c r="BK271" s="13">
        <v>1</v>
      </c>
      <c r="BL271" s="13">
        <v>1</v>
      </c>
      <c r="BN271" s="13">
        <v>2</v>
      </c>
      <c r="BQ271" s="13" t="s">
        <v>954</v>
      </c>
      <c r="BR271" s="13" t="s">
        <v>955</v>
      </c>
      <c r="BS271" s="13">
        <v>1</v>
      </c>
      <c r="BT271" s="13">
        <v>40</v>
      </c>
      <c r="BU271" s="13">
        <v>1</v>
      </c>
      <c r="BV271" s="13">
        <v>1</v>
      </c>
      <c r="BW271" s="13">
        <v>2</v>
      </c>
      <c r="BX271" s="13">
        <v>118.4</v>
      </c>
      <c r="BY271" s="13">
        <v>2</v>
      </c>
      <c r="CA271" s="18"/>
      <c r="CB271" s="18"/>
      <c r="CC271" s="18"/>
      <c r="CD271" s="18"/>
      <c r="CE271" s="18"/>
      <c r="CF271" s="18"/>
      <c r="CG271" s="18"/>
      <c r="CH271" s="13">
        <v>3</v>
      </c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U271" s="13" t="s">
        <v>1679</v>
      </c>
      <c r="CV271" s="13" t="s">
        <v>1680</v>
      </c>
      <c r="CW271" s="27" t="s">
        <v>1681</v>
      </c>
      <c r="CX271" s="22" t="s">
        <v>1682</v>
      </c>
      <c r="CY271" s="86" t="s">
        <v>1683</v>
      </c>
      <c r="CZ271" s="22"/>
      <c r="DA271" s="22" t="s">
        <v>1684</v>
      </c>
      <c r="DB271" s="22"/>
    </row>
    <row r="272" spans="1:106" s="13" customFormat="1" ht="14.4">
      <c r="A272" s="84">
        <v>362</v>
      </c>
      <c r="B272" s="84">
        <v>1</v>
      </c>
      <c r="C272" s="29" t="s">
        <v>1685</v>
      </c>
      <c r="D272" s="30" t="s">
        <v>36</v>
      </c>
      <c r="E272" s="32">
        <v>19044</v>
      </c>
      <c r="F272" s="13" t="s">
        <v>287</v>
      </c>
      <c r="G272" s="13" t="s">
        <v>287</v>
      </c>
      <c r="H272" s="13" t="s">
        <v>287</v>
      </c>
      <c r="I272" s="14">
        <v>37330</v>
      </c>
      <c r="J272" s="15">
        <f t="shared" si="8"/>
        <v>50</v>
      </c>
      <c r="K272" s="14">
        <v>37383</v>
      </c>
      <c r="L272" s="13">
        <v>4</v>
      </c>
      <c r="M272" s="14">
        <v>37571</v>
      </c>
      <c r="N272" s="15">
        <f t="shared" si="9"/>
        <v>7.9178644763860371</v>
      </c>
      <c r="O272" s="16">
        <v>2</v>
      </c>
      <c r="Q272" s="13" t="s">
        <v>205</v>
      </c>
      <c r="R272" s="13" t="s">
        <v>1686</v>
      </c>
      <c r="S272" s="13">
        <v>2</v>
      </c>
      <c r="T272" s="13">
        <v>2</v>
      </c>
      <c r="U272" s="13">
        <v>2</v>
      </c>
      <c r="X272" s="13">
        <v>1</v>
      </c>
      <c r="AC272" s="13">
        <v>2</v>
      </c>
      <c r="AD272" s="13">
        <v>2</v>
      </c>
      <c r="AE272" s="13">
        <v>2</v>
      </c>
      <c r="AF272" s="13">
        <v>2</v>
      </c>
      <c r="AG272" s="13">
        <v>1</v>
      </c>
      <c r="AH272" s="13">
        <v>2</v>
      </c>
      <c r="AI272" s="13">
        <v>3</v>
      </c>
      <c r="AJ272" s="13">
        <v>3</v>
      </c>
      <c r="AK272" s="13">
        <v>3</v>
      </c>
      <c r="AL272" s="13">
        <v>3</v>
      </c>
      <c r="AM272" s="13">
        <v>3</v>
      </c>
      <c r="AN272" s="13">
        <v>1</v>
      </c>
      <c r="AO272" s="13" t="s">
        <v>1102</v>
      </c>
      <c r="AP272" s="13" t="s">
        <v>1687</v>
      </c>
      <c r="AQ272" s="13">
        <v>1</v>
      </c>
      <c r="AR272" s="13">
        <v>1</v>
      </c>
      <c r="AS272" s="13">
        <v>1</v>
      </c>
      <c r="AT272" s="13">
        <v>1</v>
      </c>
      <c r="AU272" s="13">
        <v>0</v>
      </c>
      <c r="AV272" s="13">
        <v>3</v>
      </c>
      <c r="AX272" s="13">
        <v>1</v>
      </c>
      <c r="AY272" s="13">
        <v>1</v>
      </c>
      <c r="AZ272" s="13">
        <v>2</v>
      </c>
      <c r="BB272" s="13">
        <v>3</v>
      </c>
      <c r="BD272" s="13">
        <v>1</v>
      </c>
      <c r="BE272" s="13">
        <v>1</v>
      </c>
      <c r="BF272" s="13">
        <v>1</v>
      </c>
      <c r="BG272" s="13">
        <v>1</v>
      </c>
      <c r="BH272" s="17">
        <v>1</v>
      </c>
      <c r="BI272" s="13">
        <v>1</v>
      </c>
      <c r="BJ272" s="13">
        <v>2</v>
      </c>
      <c r="BK272" s="13">
        <v>1</v>
      </c>
      <c r="BL272" s="13">
        <v>2</v>
      </c>
      <c r="BS272" s="13">
        <v>1</v>
      </c>
      <c r="BT272" s="13">
        <v>39</v>
      </c>
      <c r="BU272" s="13">
        <v>1</v>
      </c>
      <c r="BV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W272" s="27"/>
      <c r="CX272" s="22"/>
      <c r="CY272" s="86"/>
      <c r="CZ272" s="22"/>
      <c r="DA272" s="22" t="s">
        <v>192</v>
      </c>
      <c r="DB272" s="22"/>
    </row>
    <row r="273" spans="1:106" s="13" customFormat="1" ht="14.4">
      <c r="A273" s="84">
        <v>363</v>
      </c>
      <c r="B273" s="84">
        <v>1</v>
      </c>
      <c r="C273" s="29" t="s">
        <v>1559</v>
      </c>
      <c r="D273" s="30" t="s">
        <v>37</v>
      </c>
      <c r="E273" s="32">
        <v>10348</v>
      </c>
      <c r="F273" s="13" t="s">
        <v>287</v>
      </c>
      <c r="G273" s="13" t="s">
        <v>287</v>
      </c>
      <c r="H273" s="13" t="s">
        <v>287</v>
      </c>
      <c r="I273" s="14">
        <v>37240</v>
      </c>
      <c r="J273" s="15">
        <f t="shared" si="8"/>
        <v>73</v>
      </c>
      <c r="K273" s="14">
        <v>37291</v>
      </c>
      <c r="L273" s="13">
        <v>4</v>
      </c>
      <c r="M273" s="14">
        <v>37544</v>
      </c>
      <c r="N273" s="15">
        <f t="shared" si="9"/>
        <v>9.9876796714579061</v>
      </c>
      <c r="O273" s="16">
        <v>2</v>
      </c>
      <c r="Q273" s="13" t="s">
        <v>518</v>
      </c>
      <c r="R273" s="13" t="s">
        <v>1688</v>
      </c>
      <c r="S273" s="13">
        <v>3</v>
      </c>
      <c r="T273" s="13">
        <v>2</v>
      </c>
      <c r="U273" s="13">
        <v>2</v>
      </c>
      <c r="X273" s="13">
        <v>1</v>
      </c>
      <c r="Y273" s="13">
        <v>2</v>
      </c>
      <c r="AC273" s="13">
        <v>2</v>
      </c>
      <c r="AD273" s="13">
        <v>2</v>
      </c>
      <c r="AE273" s="13">
        <v>2</v>
      </c>
      <c r="AF273" s="13">
        <v>2</v>
      </c>
      <c r="AG273" s="13">
        <v>1</v>
      </c>
      <c r="AH273" s="13">
        <v>2</v>
      </c>
      <c r="AI273" s="13">
        <v>2</v>
      </c>
      <c r="AJ273" s="13">
        <v>2</v>
      </c>
      <c r="AK273" s="13">
        <v>3</v>
      </c>
      <c r="AL273" s="13">
        <v>3</v>
      </c>
      <c r="AM273" s="13">
        <v>3</v>
      </c>
      <c r="AN273" s="13">
        <v>1</v>
      </c>
      <c r="AO273" s="13" t="s">
        <v>1689</v>
      </c>
      <c r="AQ273" s="13">
        <v>1</v>
      </c>
      <c r="AR273" s="13">
        <v>1</v>
      </c>
      <c r="AS273" s="13">
        <v>3</v>
      </c>
      <c r="AT273" s="13">
        <v>1</v>
      </c>
      <c r="AU273" s="13">
        <v>0</v>
      </c>
      <c r="AV273" s="13">
        <v>3</v>
      </c>
      <c r="AX273" s="13">
        <v>1</v>
      </c>
      <c r="AY273" s="13">
        <v>3</v>
      </c>
      <c r="AZ273" s="13">
        <v>3</v>
      </c>
      <c r="BB273" s="13">
        <v>3</v>
      </c>
      <c r="BD273" s="13">
        <v>1</v>
      </c>
      <c r="BE273" s="13">
        <v>0</v>
      </c>
      <c r="BF273" s="13">
        <v>1</v>
      </c>
      <c r="BG273" s="13">
        <v>3</v>
      </c>
      <c r="BH273" s="17">
        <v>1</v>
      </c>
      <c r="BI273" s="13">
        <v>1</v>
      </c>
      <c r="BJ273" s="13">
        <v>1</v>
      </c>
      <c r="BK273" s="13">
        <v>2</v>
      </c>
      <c r="BL273" s="13">
        <v>1</v>
      </c>
      <c r="BN273" s="13">
        <v>2</v>
      </c>
      <c r="BQ273" s="13" t="s">
        <v>237</v>
      </c>
      <c r="BR273" s="13" t="s">
        <v>238</v>
      </c>
      <c r="CA273" s="18"/>
      <c r="CB273" s="18"/>
      <c r="CC273" s="18"/>
      <c r="CD273" s="18"/>
      <c r="CE273" s="18"/>
      <c r="CF273" s="18"/>
      <c r="CG273" s="18"/>
      <c r="CH273" s="13">
        <v>1</v>
      </c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2</v>
      </c>
      <c r="CU273" s="13" t="s">
        <v>1690</v>
      </c>
      <c r="CW273" s="27"/>
      <c r="CX273" s="22"/>
      <c r="CY273" s="86"/>
      <c r="CZ273" s="22"/>
      <c r="DA273" s="22" t="s">
        <v>192</v>
      </c>
      <c r="DB273" s="22"/>
    </row>
    <row r="274" spans="1:106" s="13" customFormat="1" ht="14.4">
      <c r="A274" s="84">
        <v>364</v>
      </c>
      <c r="B274" s="84">
        <v>5</v>
      </c>
      <c r="C274" s="29" t="s">
        <v>1691</v>
      </c>
      <c r="D274" s="30" t="s">
        <v>37</v>
      </c>
      <c r="E274" s="32">
        <v>15669</v>
      </c>
      <c r="F274" s="13" t="s">
        <v>287</v>
      </c>
      <c r="G274" s="13" t="s">
        <v>287</v>
      </c>
      <c r="H274" s="13" t="s">
        <v>287</v>
      </c>
      <c r="I274" s="14">
        <v>36814</v>
      </c>
      <c r="J274" s="15">
        <f t="shared" si="8"/>
        <v>57</v>
      </c>
      <c r="K274" s="14">
        <v>36917</v>
      </c>
      <c r="L274" s="13">
        <v>4</v>
      </c>
      <c r="M274" s="14">
        <v>41515</v>
      </c>
      <c r="N274" s="15">
        <f t="shared" si="9"/>
        <v>154.44763860369611</v>
      </c>
      <c r="O274" s="16">
        <v>2</v>
      </c>
      <c r="Q274" s="13" t="s">
        <v>1692</v>
      </c>
      <c r="R274" s="13" t="s">
        <v>1693</v>
      </c>
      <c r="S274" s="13">
        <v>2</v>
      </c>
      <c r="T274" s="13">
        <v>2</v>
      </c>
      <c r="U274" s="13">
        <v>2</v>
      </c>
      <c r="X274" s="13">
        <v>1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1</v>
      </c>
      <c r="AH274" s="13">
        <v>2</v>
      </c>
      <c r="AI274" s="13">
        <v>2</v>
      </c>
      <c r="AJ274" s="13">
        <v>3</v>
      </c>
      <c r="AK274" s="13">
        <v>1</v>
      </c>
      <c r="AL274" s="13">
        <v>2</v>
      </c>
      <c r="AM274" s="13">
        <v>1</v>
      </c>
      <c r="AN274" s="13">
        <v>2</v>
      </c>
      <c r="AO274" s="13" t="s">
        <v>771</v>
      </c>
      <c r="AP274" s="13" t="s">
        <v>1694</v>
      </c>
      <c r="AQ274" s="13">
        <v>1</v>
      </c>
      <c r="AR274" s="13">
        <v>1</v>
      </c>
      <c r="AS274" s="13">
        <v>10</v>
      </c>
      <c r="AT274" s="13">
        <v>1</v>
      </c>
      <c r="AU274" s="13">
        <v>0</v>
      </c>
      <c r="AV274" s="13">
        <v>2</v>
      </c>
      <c r="AX274" s="13">
        <v>1</v>
      </c>
      <c r="AY274" s="13">
        <v>8</v>
      </c>
      <c r="AZ274" s="13">
        <v>2</v>
      </c>
      <c r="BB274" s="13">
        <v>2</v>
      </c>
      <c r="BD274" s="13">
        <v>3</v>
      </c>
      <c r="BF274" s="13">
        <v>1</v>
      </c>
      <c r="BG274" s="13">
        <v>36</v>
      </c>
      <c r="BH274" s="17">
        <v>2</v>
      </c>
      <c r="BI274" s="13">
        <v>1</v>
      </c>
      <c r="BJ274" s="13">
        <v>2</v>
      </c>
      <c r="BK274" s="13">
        <v>1</v>
      </c>
      <c r="BL274" s="13">
        <v>1</v>
      </c>
      <c r="BN274" s="13">
        <v>1</v>
      </c>
      <c r="BO274" s="13" t="s">
        <v>1695</v>
      </c>
      <c r="BP274" s="13">
        <v>180</v>
      </c>
      <c r="BQ274" s="13" t="s">
        <v>1696</v>
      </c>
      <c r="BR274" s="13" t="s">
        <v>1697</v>
      </c>
      <c r="BS274" s="13">
        <v>2</v>
      </c>
      <c r="BT274" s="13">
        <v>74</v>
      </c>
      <c r="BU274" s="13">
        <v>1</v>
      </c>
      <c r="BV274" s="13">
        <v>0</v>
      </c>
      <c r="BW274" s="13">
        <v>1</v>
      </c>
      <c r="BX274" s="13">
        <v>22</v>
      </c>
      <c r="BY274" s="13">
        <v>1</v>
      </c>
      <c r="BZ274" s="24" t="s">
        <v>1698</v>
      </c>
      <c r="CA274" s="25"/>
      <c r="CB274" s="25"/>
      <c r="CC274" s="18"/>
      <c r="CD274" s="25"/>
      <c r="CE274" s="25"/>
      <c r="CF274" s="25"/>
      <c r="CG274" s="25"/>
      <c r="CH274" s="13">
        <v>1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1</v>
      </c>
      <c r="CT274" s="13">
        <v>1</v>
      </c>
      <c r="CW274" s="27" t="s">
        <v>529</v>
      </c>
      <c r="CX274" s="22" t="s">
        <v>1474</v>
      </c>
      <c r="CY274" s="22" t="s">
        <v>1699</v>
      </c>
      <c r="CZ274" s="22" t="s">
        <v>41</v>
      </c>
      <c r="DA274" s="22" t="s">
        <v>1700</v>
      </c>
      <c r="DB274" s="22"/>
    </row>
    <row r="275" spans="1:106" s="13" customFormat="1" ht="14.4">
      <c r="A275" s="84">
        <v>366</v>
      </c>
      <c r="B275" s="84">
        <v>1</v>
      </c>
      <c r="C275" s="29" t="s">
        <v>11867</v>
      </c>
      <c r="D275" s="30" t="s">
        <v>36</v>
      </c>
      <c r="E275" s="32">
        <v>8794</v>
      </c>
      <c r="F275" s="13" t="s">
        <v>559</v>
      </c>
      <c r="G275" s="13" t="s">
        <v>559</v>
      </c>
      <c r="H275" s="13" t="s">
        <v>559</v>
      </c>
      <c r="I275" s="14">
        <v>36937</v>
      </c>
      <c r="J275" s="15">
        <f t="shared" si="8"/>
        <v>77</v>
      </c>
      <c r="K275" s="14">
        <v>36958</v>
      </c>
      <c r="L275" s="13">
        <v>4</v>
      </c>
      <c r="M275" s="14">
        <v>37886</v>
      </c>
      <c r="N275" s="15">
        <f t="shared" si="9"/>
        <v>31.178644763860369</v>
      </c>
      <c r="O275" s="16">
        <v>2</v>
      </c>
      <c r="Q275" s="13" t="s">
        <v>180</v>
      </c>
      <c r="S275" s="13">
        <v>2</v>
      </c>
      <c r="T275" s="13">
        <v>2</v>
      </c>
      <c r="U275" s="13">
        <v>2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2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2</v>
      </c>
      <c r="AN275" s="13">
        <v>2</v>
      </c>
      <c r="AQ275" s="13">
        <v>1</v>
      </c>
      <c r="AR275" s="13">
        <v>1</v>
      </c>
      <c r="AS275" s="13">
        <v>2</v>
      </c>
      <c r="AT275" s="13">
        <v>1</v>
      </c>
      <c r="AU275" s="13">
        <v>1</v>
      </c>
      <c r="AV275" s="13">
        <v>1</v>
      </c>
      <c r="AW275" s="13">
        <v>1</v>
      </c>
      <c r="AX275" s="13">
        <v>1</v>
      </c>
      <c r="AY275" s="13">
        <v>1</v>
      </c>
      <c r="AZ275" s="13">
        <v>2</v>
      </c>
      <c r="BB275" s="13">
        <v>2</v>
      </c>
      <c r="BD275" s="13">
        <v>2</v>
      </c>
      <c r="BF275" s="13">
        <v>1</v>
      </c>
      <c r="BG275" s="13">
        <v>4</v>
      </c>
      <c r="BH275" s="17">
        <v>1</v>
      </c>
      <c r="BI275" s="13">
        <v>2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289</v>
      </c>
      <c r="BR275" s="13" t="s">
        <v>222</v>
      </c>
      <c r="BT275" s="13">
        <v>45</v>
      </c>
      <c r="BU275" s="13">
        <v>1</v>
      </c>
      <c r="BV275" s="13">
        <v>3</v>
      </c>
      <c r="BX275" s="13">
        <v>12</v>
      </c>
      <c r="BY275" s="13">
        <v>2</v>
      </c>
      <c r="CA275" s="18"/>
      <c r="CB275" s="18"/>
      <c r="CC275" s="18"/>
      <c r="CD275" s="18"/>
      <c r="CE275" s="18"/>
      <c r="CF275" s="18"/>
      <c r="CG275" s="18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4</v>
      </c>
      <c r="CW275" s="27" t="s">
        <v>1707</v>
      </c>
      <c r="CX275" s="22" t="s">
        <v>1708</v>
      </c>
      <c r="CY275" s="22" t="s">
        <v>1709</v>
      </c>
      <c r="CZ275" s="22"/>
      <c r="DA275" s="22" t="s">
        <v>1710</v>
      </c>
      <c r="DB275" s="22"/>
    </row>
    <row r="276" spans="1:106" s="13" customFormat="1" ht="14.4">
      <c r="A276" s="84">
        <v>367</v>
      </c>
      <c r="B276" s="84">
        <v>1</v>
      </c>
      <c r="C276" s="29" t="s">
        <v>1468</v>
      </c>
      <c r="D276" s="30" t="s">
        <v>36</v>
      </c>
      <c r="E276" s="32">
        <v>10544</v>
      </c>
      <c r="F276" s="13" t="s">
        <v>476</v>
      </c>
      <c r="G276" s="13" t="s">
        <v>476</v>
      </c>
      <c r="H276" s="13" t="s">
        <v>476</v>
      </c>
      <c r="I276" s="14">
        <v>37026</v>
      </c>
      <c r="J276" s="15">
        <f t="shared" si="8"/>
        <v>72</v>
      </c>
      <c r="K276" s="14">
        <v>37102</v>
      </c>
      <c r="L276" s="13">
        <v>4</v>
      </c>
      <c r="M276" s="14">
        <v>37352</v>
      </c>
      <c r="N276" s="15">
        <f t="shared" si="9"/>
        <v>10.710472279260781</v>
      </c>
      <c r="O276" s="16">
        <v>2</v>
      </c>
      <c r="X276" s="13">
        <v>1</v>
      </c>
      <c r="Y276" s="13">
        <v>2</v>
      </c>
      <c r="AC276" s="13">
        <v>2</v>
      </c>
      <c r="AD276" s="13">
        <v>2</v>
      </c>
      <c r="AE276" s="13">
        <v>2</v>
      </c>
      <c r="AF276" s="13">
        <v>2</v>
      </c>
      <c r="AG276" s="13">
        <v>1</v>
      </c>
      <c r="AH276" s="13">
        <v>2</v>
      </c>
      <c r="AI276" s="13">
        <v>3</v>
      </c>
      <c r="AJ276" s="13">
        <v>3</v>
      </c>
      <c r="AK276" s="13">
        <v>3</v>
      </c>
      <c r="AL276" s="13">
        <v>3</v>
      </c>
      <c r="AM276" s="13">
        <v>3</v>
      </c>
      <c r="AN276" s="13">
        <v>1</v>
      </c>
      <c r="AO276" s="13" t="s">
        <v>1711</v>
      </c>
      <c r="AQ276" s="13">
        <v>1</v>
      </c>
      <c r="AR276" s="13">
        <v>1</v>
      </c>
      <c r="AS276" s="13">
        <v>1</v>
      </c>
      <c r="AT276" s="13">
        <v>1</v>
      </c>
      <c r="AU276" s="13">
        <v>1</v>
      </c>
      <c r="AV276" s="13">
        <v>2</v>
      </c>
      <c r="AX276" s="13">
        <v>2</v>
      </c>
      <c r="AZ276" s="13">
        <v>1</v>
      </c>
      <c r="BA276" s="13">
        <v>0</v>
      </c>
      <c r="BB276" s="13">
        <v>1</v>
      </c>
      <c r="BC276" s="13">
        <v>1</v>
      </c>
      <c r="BD276" s="13">
        <v>1</v>
      </c>
      <c r="BE276" s="13">
        <v>1</v>
      </c>
      <c r="BF276" s="13">
        <v>1</v>
      </c>
      <c r="BG276" s="13">
        <v>1</v>
      </c>
      <c r="BH276" s="17">
        <v>1</v>
      </c>
      <c r="BI276" s="13">
        <v>1</v>
      </c>
      <c r="BJ276" s="13">
        <v>1</v>
      </c>
      <c r="BK276" s="13">
        <v>2</v>
      </c>
      <c r="BL276" s="13">
        <v>2</v>
      </c>
      <c r="BS276" s="13">
        <v>1</v>
      </c>
      <c r="BU276" s="13">
        <v>1</v>
      </c>
      <c r="CA276" s="18"/>
      <c r="CB276" s="18"/>
      <c r="CC276" s="18"/>
      <c r="CD276" s="18"/>
      <c r="CE276" s="18"/>
      <c r="CF276" s="18"/>
      <c r="CG276" s="18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2</v>
      </c>
      <c r="CW276" s="27"/>
      <c r="CX276" s="22"/>
      <c r="CY276" s="22"/>
      <c r="CZ276" s="22"/>
      <c r="DA276" s="22" t="s">
        <v>192</v>
      </c>
      <c r="DB276" s="22"/>
    </row>
    <row r="277" spans="1:106" s="13" customFormat="1" ht="14.4">
      <c r="A277" s="84">
        <v>368</v>
      </c>
      <c r="B277" s="84">
        <v>1</v>
      </c>
      <c r="C277" s="29" t="s">
        <v>1712</v>
      </c>
      <c r="D277" s="30" t="s">
        <v>36</v>
      </c>
      <c r="E277" s="32">
        <v>17480</v>
      </c>
      <c r="F277" s="13" t="s">
        <v>476</v>
      </c>
      <c r="G277" s="13" t="s">
        <v>476</v>
      </c>
      <c r="H277" s="13" t="s">
        <v>476</v>
      </c>
      <c r="I277" s="14">
        <v>35248</v>
      </c>
      <c r="J277" s="15">
        <f t="shared" si="8"/>
        <v>48</v>
      </c>
      <c r="K277" s="14">
        <v>35815</v>
      </c>
      <c r="L277" s="13">
        <v>4</v>
      </c>
      <c r="M277" s="14">
        <v>37546</v>
      </c>
      <c r="N277" s="15">
        <f t="shared" si="9"/>
        <v>75.49897330595482</v>
      </c>
      <c r="O277" s="16">
        <v>2</v>
      </c>
      <c r="Q277" s="13" t="s">
        <v>180</v>
      </c>
      <c r="R277" s="13" t="s">
        <v>1713</v>
      </c>
      <c r="S277" s="13">
        <v>2</v>
      </c>
      <c r="T277" s="13">
        <v>2</v>
      </c>
      <c r="U277" s="13">
        <v>2</v>
      </c>
      <c r="V277" s="13">
        <v>2</v>
      </c>
      <c r="X277" s="13">
        <v>1</v>
      </c>
      <c r="Y277" s="13">
        <v>2</v>
      </c>
      <c r="Z277" s="13">
        <v>4</v>
      </c>
      <c r="AC277" s="13">
        <v>2</v>
      </c>
      <c r="AD277" s="13">
        <v>2</v>
      </c>
      <c r="AE277" s="13">
        <v>2</v>
      </c>
      <c r="AF277" s="13">
        <v>3</v>
      </c>
      <c r="AG277" s="13">
        <v>1</v>
      </c>
      <c r="AH277" s="13">
        <v>2</v>
      </c>
      <c r="AI277" s="13">
        <v>3</v>
      </c>
      <c r="AJ277" s="13">
        <v>2</v>
      </c>
      <c r="AK277" s="13">
        <v>3</v>
      </c>
      <c r="AL277" s="13">
        <v>3</v>
      </c>
      <c r="AM277" s="13">
        <v>3</v>
      </c>
      <c r="AN277" s="13">
        <v>2</v>
      </c>
      <c r="AO277" s="13" t="s">
        <v>1714</v>
      </c>
      <c r="AP277" s="13" t="s">
        <v>1715</v>
      </c>
      <c r="AQ277" s="13">
        <v>1</v>
      </c>
      <c r="AR277" s="13">
        <v>1</v>
      </c>
      <c r="AS277" s="13">
        <v>18</v>
      </c>
      <c r="AT277" s="13">
        <v>1</v>
      </c>
      <c r="AU277" s="13">
        <v>0</v>
      </c>
      <c r="AV277" s="13">
        <v>2</v>
      </c>
      <c r="AX277" s="13">
        <v>1</v>
      </c>
      <c r="AY277" s="13">
        <v>18</v>
      </c>
      <c r="AZ277" s="13">
        <v>1</v>
      </c>
      <c r="BA277" s="13">
        <v>18</v>
      </c>
      <c r="BB277" s="13">
        <v>2</v>
      </c>
      <c r="BD277" s="13">
        <v>2</v>
      </c>
      <c r="BF277" s="13">
        <v>1</v>
      </c>
      <c r="BG277" s="13">
        <v>60</v>
      </c>
      <c r="BH277" s="17"/>
      <c r="BI277" s="13">
        <v>1</v>
      </c>
      <c r="BJ277" s="13">
        <v>1</v>
      </c>
      <c r="BK277" s="13">
        <v>3</v>
      </c>
      <c r="BL277" s="13">
        <v>1</v>
      </c>
      <c r="BN277" s="13">
        <v>2</v>
      </c>
      <c r="BQ277" s="13" t="s">
        <v>289</v>
      </c>
      <c r="BR277" s="13" t="s">
        <v>222</v>
      </c>
      <c r="BS277" s="13">
        <v>1</v>
      </c>
      <c r="BT277" s="13">
        <v>25</v>
      </c>
      <c r="BU277" s="13">
        <v>1</v>
      </c>
      <c r="BV277" s="13">
        <v>2</v>
      </c>
      <c r="BW277" s="13">
        <v>1</v>
      </c>
      <c r="BX277" s="13">
        <v>13.4</v>
      </c>
      <c r="BZ277" s="24" t="s">
        <v>1072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2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2</v>
      </c>
      <c r="CW277" s="27" t="s">
        <v>480</v>
      </c>
      <c r="CX277" s="22" t="s">
        <v>1716</v>
      </c>
      <c r="CY277" s="22" t="s">
        <v>1717</v>
      </c>
      <c r="CZ277" s="22"/>
      <c r="DA277" s="22" t="s">
        <v>1718</v>
      </c>
      <c r="DB277" s="22"/>
    </row>
    <row r="278" spans="1:106" s="13" customFormat="1" ht="14.4">
      <c r="A278" s="84">
        <v>369</v>
      </c>
      <c r="B278" s="84">
        <v>1</v>
      </c>
      <c r="C278" s="29" t="s">
        <v>1395</v>
      </c>
      <c r="D278" s="30" t="s">
        <v>37</v>
      </c>
      <c r="E278" s="32">
        <v>8314</v>
      </c>
      <c r="G278" s="13" t="s">
        <v>204</v>
      </c>
      <c r="H278" s="13" t="s">
        <v>204</v>
      </c>
      <c r="I278" s="14">
        <v>36845</v>
      </c>
      <c r="J278" s="15">
        <f t="shared" si="8"/>
        <v>78</v>
      </c>
      <c r="K278" s="14">
        <v>36840</v>
      </c>
      <c r="L278" s="13">
        <v>4</v>
      </c>
      <c r="M278" s="14">
        <v>36985</v>
      </c>
      <c r="N278" s="15">
        <f t="shared" si="9"/>
        <v>4.59958932238193</v>
      </c>
      <c r="O278" s="16">
        <v>2</v>
      </c>
      <c r="Q278" s="13" t="s">
        <v>1719</v>
      </c>
      <c r="R278" s="13" t="s">
        <v>38</v>
      </c>
      <c r="S278" s="13">
        <v>2</v>
      </c>
      <c r="T278" s="13">
        <v>2</v>
      </c>
      <c r="U278" s="13">
        <v>2</v>
      </c>
      <c r="X278" s="13">
        <v>1</v>
      </c>
      <c r="Y278" s="13">
        <v>2</v>
      </c>
      <c r="AC278" s="13">
        <v>2</v>
      </c>
      <c r="AD278" s="13">
        <v>2</v>
      </c>
      <c r="AE278" s="13">
        <v>2</v>
      </c>
      <c r="AF278" s="13">
        <v>2</v>
      </c>
      <c r="AG278" s="13">
        <v>1</v>
      </c>
      <c r="AI278" s="13">
        <v>2</v>
      </c>
      <c r="AJ278" s="13">
        <v>2</v>
      </c>
      <c r="AK278" s="13">
        <v>2</v>
      </c>
      <c r="AL278" s="13">
        <v>3</v>
      </c>
      <c r="AM278" s="13">
        <v>1</v>
      </c>
      <c r="AN278" s="13">
        <v>1</v>
      </c>
      <c r="AO278" s="13" t="s">
        <v>1720</v>
      </c>
      <c r="AQ278" s="13">
        <v>1</v>
      </c>
      <c r="AR278" s="13">
        <v>1</v>
      </c>
      <c r="AS278" s="13">
        <v>0</v>
      </c>
      <c r="AT278" s="13">
        <v>1</v>
      </c>
      <c r="AU278" s="13">
        <v>0</v>
      </c>
      <c r="AV278" s="13">
        <v>2</v>
      </c>
      <c r="AX278" s="13">
        <v>2</v>
      </c>
      <c r="AZ278" s="13">
        <v>2</v>
      </c>
      <c r="BB278" s="13">
        <v>3</v>
      </c>
      <c r="BD278" s="13">
        <v>2</v>
      </c>
      <c r="BE278" s="13" t="s">
        <v>1721</v>
      </c>
      <c r="BF278" s="13">
        <v>1</v>
      </c>
      <c r="BG278" s="13">
        <v>0</v>
      </c>
      <c r="BH278" s="17">
        <v>1</v>
      </c>
      <c r="BI278" s="13">
        <v>1</v>
      </c>
      <c r="BJ278" s="13">
        <v>1</v>
      </c>
      <c r="BK278" s="13">
        <v>2</v>
      </c>
      <c r="BL278" s="13">
        <v>1</v>
      </c>
      <c r="BN278" s="13">
        <v>2</v>
      </c>
      <c r="CA278" s="18"/>
      <c r="CB278" s="18"/>
      <c r="CC278" s="18"/>
      <c r="CD278" s="18"/>
      <c r="CE278" s="18"/>
      <c r="CF278" s="18"/>
      <c r="CG278" s="18"/>
      <c r="CH278" s="13">
        <v>1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27"/>
      <c r="CX278" s="22"/>
      <c r="CY278" s="22"/>
      <c r="CZ278" s="22"/>
      <c r="DA278" s="22" t="s">
        <v>192</v>
      </c>
      <c r="DB278" s="22"/>
    </row>
    <row r="279" spans="1:106" s="13" customFormat="1" ht="14.4">
      <c r="A279" s="84">
        <v>373</v>
      </c>
      <c r="B279" s="84">
        <v>3</v>
      </c>
      <c r="C279" s="29" t="s">
        <v>213</v>
      </c>
      <c r="D279" s="30" t="s">
        <v>36</v>
      </c>
      <c r="E279" s="32">
        <v>12122</v>
      </c>
      <c r="F279" s="13" t="s">
        <v>362</v>
      </c>
      <c r="G279" s="13" t="s">
        <v>204</v>
      </c>
      <c r="H279" s="13" t="s">
        <v>204</v>
      </c>
      <c r="I279" s="14">
        <v>37118</v>
      </c>
      <c r="J279" s="15">
        <f t="shared" si="8"/>
        <v>68</v>
      </c>
      <c r="K279" s="14">
        <v>37203</v>
      </c>
      <c r="L279" s="13">
        <v>4</v>
      </c>
      <c r="M279" s="14">
        <v>37706</v>
      </c>
      <c r="N279" s="15">
        <f t="shared" si="9"/>
        <v>19.318275154004105</v>
      </c>
      <c r="O279" s="16">
        <v>2</v>
      </c>
      <c r="Q279" s="13" t="s">
        <v>180</v>
      </c>
      <c r="R279" s="13" t="s">
        <v>38</v>
      </c>
      <c r="S279" s="13">
        <v>2</v>
      </c>
      <c r="T279" s="13">
        <v>2</v>
      </c>
      <c r="U279" s="13">
        <v>2</v>
      </c>
      <c r="X279" s="13">
        <v>1</v>
      </c>
      <c r="Y279" s="13">
        <v>1</v>
      </c>
      <c r="AA279" s="14" t="s">
        <v>1722</v>
      </c>
      <c r="AB279" s="13" t="s">
        <v>1723</v>
      </c>
      <c r="AC279" s="13">
        <v>1</v>
      </c>
      <c r="AI279" s="13">
        <v>3</v>
      </c>
      <c r="AJ279" s="13">
        <v>3</v>
      </c>
      <c r="AK279" s="13">
        <v>2</v>
      </c>
      <c r="AL279" s="13">
        <v>3</v>
      </c>
      <c r="AM279" s="13">
        <v>3</v>
      </c>
      <c r="AQ279" s="13">
        <v>1</v>
      </c>
      <c r="AR279" s="13">
        <v>1</v>
      </c>
      <c r="AS279" s="13">
        <v>2</v>
      </c>
      <c r="AT279" s="13">
        <v>1</v>
      </c>
      <c r="AU279" s="13">
        <v>2</v>
      </c>
      <c r="AV279" s="13">
        <v>1</v>
      </c>
      <c r="AW279" s="13">
        <v>4</v>
      </c>
      <c r="AX279" s="13">
        <v>2</v>
      </c>
      <c r="AZ279" s="13">
        <v>1</v>
      </c>
      <c r="BA279" s="13">
        <v>0</v>
      </c>
      <c r="BB279" s="13">
        <v>3</v>
      </c>
      <c r="BD279" s="13">
        <v>3</v>
      </c>
      <c r="BF279" s="13">
        <v>1</v>
      </c>
      <c r="BG279" s="13">
        <v>4</v>
      </c>
      <c r="BH279" s="17">
        <v>1</v>
      </c>
      <c r="BI279" s="13">
        <v>1</v>
      </c>
      <c r="BJ279" s="13">
        <v>2</v>
      </c>
      <c r="BL279" s="13">
        <v>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1554</v>
      </c>
      <c r="CV279" s="13" t="s">
        <v>1724</v>
      </c>
      <c r="CW279" s="27" t="s">
        <v>1725</v>
      </c>
      <c r="CX279" s="22" t="s">
        <v>1726</v>
      </c>
      <c r="CY279" s="22" t="s">
        <v>1727</v>
      </c>
      <c r="CZ279" s="22"/>
      <c r="DA279" s="22" t="s">
        <v>1728</v>
      </c>
      <c r="DB279" s="22"/>
    </row>
    <row r="280" spans="1:106" s="13" customFormat="1" ht="14.4">
      <c r="A280" s="84">
        <v>375</v>
      </c>
      <c r="B280" s="84">
        <v>1</v>
      </c>
      <c r="C280" s="29" t="s">
        <v>1729</v>
      </c>
      <c r="D280" s="30" t="s">
        <v>36</v>
      </c>
      <c r="E280" s="32">
        <v>14397</v>
      </c>
      <c r="F280" s="13" t="s">
        <v>559</v>
      </c>
      <c r="G280" s="13" t="s">
        <v>559</v>
      </c>
      <c r="H280" s="13" t="s">
        <v>559</v>
      </c>
      <c r="I280" s="14">
        <v>37149</v>
      </c>
      <c r="J280" s="15">
        <f t="shared" si="8"/>
        <v>62</v>
      </c>
      <c r="K280" s="14">
        <v>37193</v>
      </c>
      <c r="L280" s="13">
        <v>4</v>
      </c>
      <c r="M280" s="14">
        <v>37772</v>
      </c>
      <c r="N280" s="15">
        <f t="shared" si="9"/>
        <v>20.468172484599588</v>
      </c>
      <c r="O280" s="16">
        <v>2</v>
      </c>
      <c r="Q280" s="13" t="s">
        <v>1736</v>
      </c>
      <c r="R280" s="13" t="s">
        <v>38</v>
      </c>
      <c r="S280" s="13">
        <v>2</v>
      </c>
      <c r="T280" s="13">
        <v>2</v>
      </c>
      <c r="U280" s="13">
        <v>2</v>
      </c>
      <c r="X280" s="13">
        <v>2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2</v>
      </c>
      <c r="AH280" s="13">
        <v>2</v>
      </c>
      <c r="AI280" s="13">
        <v>3</v>
      </c>
      <c r="AJ280" s="13">
        <v>2</v>
      </c>
      <c r="AK280" s="13">
        <v>2</v>
      </c>
      <c r="AL280" s="13">
        <v>2</v>
      </c>
      <c r="AM280" s="13">
        <v>3</v>
      </c>
      <c r="AN280" s="13">
        <v>1</v>
      </c>
      <c r="AO280" s="13" t="s">
        <v>1737</v>
      </c>
      <c r="AP280" s="13" t="s">
        <v>1738</v>
      </c>
      <c r="AQ280" s="13">
        <v>1</v>
      </c>
      <c r="AR280" s="13">
        <v>1</v>
      </c>
      <c r="AS280" s="13">
        <v>1</v>
      </c>
      <c r="AT280" s="13">
        <v>1</v>
      </c>
      <c r="AU280" s="13">
        <v>1</v>
      </c>
      <c r="AV280" s="13">
        <v>2</v>
      </c>
      <c r="AX280" s="13">
        <v>2</v>
      </c>
      <c r="AZ280" s="13">
        <v>1</v>
      </c>
      <c r="BA280" s="13">
        <v>1</v>
      </c>
      <c r="BB280" s="13">
        <v>2</v>
      </c>
      <c r="BD280" s="13">
        <v>1</v>
      </c>
      <c r="BE280" s="13">
        <v>0</v>
      </c>
      <c r="BF280" s="13">
        <v>1</v>
      </c>
      <c r="BG280" s="13">
        <v>2</v>
      </c>
      <c r="BH280" s="17">
        <v>1</v>
      </c>
      <c r="BI280" s="13">
        <v>2</v>
      </c>
      <c r="BJ280" s="13">
        <v>1</v>
      </c>
      <c r="BK280" s="13">
        <v>1</v>
      </c>
      <c r="BL280" s="13">
        <v>2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4</v>
      </c>
      <c r="CW280" s="27" t="s">
        <v>1739</v>
      </c>
      <c r="CX280" s="22" t="s">
        <v>1740</v>
      </c>
      <c r="CY280" s="22" t="s">
        <v>1741</v>
      </c>
      <c r="CZ280" s="22"/>
      <c r="DA280" s="22" t="s">
        <v>1742</v>
      </c>
      <c r="DB280" s="22"/>
    </row>
    <row r="281" spans="1:106" s="13" customFormat="1">
      <c r="A281" s="84">
        <v>376</v>
      </c>
      <c r="B281" s="84">
        <v>1</v>
      </c>
      <c r="C281" s="13" t="s">
        <v>1743</v>
      </c>
      <c r="D281" s="13" t="s">
        <v>37</v>
      </c>
      <c r="E281" s="32">
        <v>11879</v>
      </c>
      <c r="F281" s="13" t="s">
        <v>559</v>
      </c>
      <c r="G281" s="13" t="s">
        <v>559</v>
      </c>
      <c r="H281" s="13" t="s">
        <v>559</v>
      </c>
      <c r="I281" s="14">
        <v>36965</v>
      </c>
      <c r="J281" s="15">
        <f t="shared" si="8"/>
        <v>68</v>
      </c>
      <c r="K281" s="14">
        <v>37054</v>
      </c>
      <c r="L281" s="13">
        <v>4</v>
      </c>
      <c r="M281" s="14">
        <v>38475</v>
      </c>
      <c r="N281" s="15">
        <f t="shared" si="9"/>
        <v>49.609856262833674</v>
      </c>
      <c r="O281" s="16">
        <v>2</v>
      </c>
      <c r="Q281" s="13" t="s">
        <v>1744</v>
      </c>
      <c r="R281" s="13" t="s">
        <v>38</v>
      </c>
      <c r="S281" s="13">
        <v>2</v>
      </c>
      <c r="U281" s="13">
        <v>2</v>
      </c>
      <c r="X281" s="13">
        <v>2</v>
      </c>
      <c r="AH281" s="13">
        <v>2</v>
      </c>
      <c r="AI281" s="13">
        <v>2</v>
      </c>
      <c r="AJ281" s="13">
        <v>2</v>
      </c>
      <c r="AK281" s="13">
        <v>2</v>
      </c>
      <c r="AL281" s="13">
        <v>2</v>
      </c>
      <c r="AM281" s="13">
        <v>2</v>
      </c>
      <c r="AN281" s="13">
        <v>2</v>
      </c>
      <c r="AP281" s="13" t="s">
        <v>1745</v>
      </c>
      <c r="AQ281" s="13">
        <v>1</v>
      </c>
      <c r="AR281" s="13">
        <v>1</v>
      </c>
      <c r="AS281" s="13">
        <v>3</v>
      </c>
      <c r="AT281" s="13">
        <v>1</v>
      </c>
      <c r="AU281" s="13">
        <v>1</v>
      </c>
      <c r="AV281" s="13">
        <v>1</v>
      </c>
      <c r="AW281" s="13">
        <v>3</v>
      </c>
      <c r="AX281" s="13">
        <v>1</v>
      </c>
      <c r="AZ281" s="13">
        <v>1</v>
      </c>
      <c r="BA281" s="13">
        <v>3</v>
      </c>
      <c r="BB281" s="13">
        <v>2</v>
      </c>
      <c r="BD281" s="13">
        <v>1</v>
      </c>
      <c r="BE281" s="13">
        <v>1</v>
      </c>
      <c r="BF281" s="13">
        <v>1</v>
      </c>
      <c r="BH281" s="17">
        <v>1</v>
      </c>
      <c r="BJ281" s="13">
        <v>1</v>
      </c>
      <c r="BK281" s="13">
        <v>2</v>
      </c>
      <c r="BL281" s="13">
        <v>2</v>
      </c>
      <c r="BS281" s="13">
        <v>1</v>
      </c>
      <c r="BT281" s="13">
        <v>37</v>
      </c>
      <c r="BU281" s="13">
        <v>1</v>
      </c>
      <c r="BV281" s="13">
        <v>21</v>
      </c>
      <c r="CA281" s="18"/>
      <c r="CB281" s="18"/>
      <c r="CC281" s="18"/>
      <c r="CD281" s="18"/>
      <c r="CE281" s="18"/>
      <c r="CF281" s="18"/>
      <c r="CG281" s="18"/>
      <c r="CH281" s="13">
        <v>2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W281" s="27" t="s">
        <v>1746</v>
      </c>
      <c r="CX281" s="22" t="s">
        <v>1747</v>
      </c>
      <c r="CY281" s="22" t="s">
        <v>1748</v>
      </c>
      <c r="CZ281" s="22"/>
      <c r="DA281" s="22" t="s">
        <v>192</v>
      </c>
      <c r="DB281" s="22"/>
    </row>
    <row r="282" spans="1:106" s="13" customFormat="1" ht="14.4">
      <c r="A282" s="84">
        <v>377</v>
      </c>
      <c r="B282" s="84">
        <v>1</v>
      </c>
      <c r="C282" s="29" t="s">
        <v>1749</v>
      </c>
      <c r="D282" s="30" t="s">
        <v>36</v>
      </c>
      <c r="E282" s="32">
        <v>8826</v>
      </c>
      <c r="G282" s="13" t="s">
        <v>396</v>
      </c>
      <c r="H282" s="13" t="s">
        <v>396</v>
      </c>
      <c r="I282" s="14">
        <v>36996</v>
      </c>
      <c r="J282" s="15">
        <f t="shared" si="8"/>
        <v>77</v>
      </c>
      <c r="K282" s="14">
        <v>36998</v>
      </c>
      <c r="L282" s="13">
        <v>4</v>
      </c>
      <c r="M282" s="14">
        <v>37626</v>
      </c>
      <c r="N282" s="15">
        <f t="shared" si="9"/>
        <v>20.698151950718685</v>
      </c>
      <c r="O282" s="16">
        <v>2</v>
      </c>
      <c r="Q282" s="13" t="s">
        <v>323</v>
      </c>
      <c r="R282" s="13" t="s">
        <v>38</v>
      </c>
      <c r="S282" s="13">
        <v>3</v>
      </c>
      <c r="T282" s="13">
        <v>2</v>
      </c>
      <c r="U282" s="13">
        <v>2</v>
      </c>
      <c r="X282" s="13">
        <v>2</v>
      </c>
      <c r="Y282" s="13">
        <v>2</v>
      </c>
      <c r="AC282" s="13">
        <v>2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3</v>
      </c>
      <c r="AJ282" s="13">
        <v>2</v>
      </c>
      <c r="AK282" s="13">
        <v>3</v>
      </c>
      <c r="AL282" s="13">
        <v>3</v>
      </c>
      <c r="AM282" s="13">
        <v>3</v>
      </c>
      <c r="AN282" s="13">
        <v>2</v>
      </c>
      <c r="AP282" s="13" t="s">
        <v>1750</v>
      </c>
      <c r="AQ282" s="13">
        <v>1</v>
      </c>
      <c r="AR282" s="13">
        <v>1</v>
      </c>
      <c r="AS282" s="13">
        <v>1</v>
      </c>
      <c r="AT282" s="13">
        <v>1</v>
      </c>
      <c r="AU282" s="13">
        <v>1</v>
      </c>
      <c r="AV282" s="13">
        <v>1</v>
      </c>
      <c r="AW282" s="13">
        <v>1</v>
      </c>
      <c r="AX282" s="13">
        <v>1</v>
      </c>
      <c r="AY282" s="13">
        <v>1</v>
      </c>
      <c r="AZ282" s="13">
        <v>3</v>
      </c>
      <c r="BB282" s="13">
        <v>3</v>
      </c>
      <c r="BD282" s="13">
        <v>3</v>
      </c>
      <c r="BF282" s="13">
        <v>1</v>
      </c>
      <c r="BG282" s="13">
        <v>1</v>
      </c>
      <c r="BH282" s="17">
        <v>1</v>
      </c>
      <c r="BI282" s="13">
        <v>1</v>
      </c>
      <c r="BJ282" s="13">
        <v>2</v>
      </c>
      <c r="BK282" s="13">
        <v>2</v>
      </c>
      <c r="BL282" s="13">
        <v>2</v>
      </c>
      <c r="BN282" s="13">
        <v>2</v>
      </c>
      <c r="CA282" s="18"/>
      <c r="CB282" s="18"/>
      <c r="CC282" s="18"/>
      <c r="CD282" s="18"/>
      <c r="CE282" s="18"/>
      <c r="CF282" s="18"/>
      <c r="CG282" s="18"/>
      <c r="CH282" s="13">
        <v>2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W282" s="27" t="s">
        <v>1751</v>
      </c>
      <c r="CX282" s="22" t="s">
        <v>1752</v>
      </c>
      <c r="CY282" s="86" t="s">
        <v>1753</v>
      </c>
      <c r="CZ282" s="22"/>
      <c r="DA282" s="22" t="s">
        <v>1754</v>
      </c>
      <c r="DB282" s="22"/>
    </row>
    <row r="283" spans="1:106" s="13" customFormat="1" ht="14.4">
      <c r="A283" s="84">
        <v>378</v>
      </c>
      <c r="B283" s="84">
        <v>1</v>
      </c>
      <c r="C283" s="29" t="s">
        <v>193</v>
      </c>
      <c r="D283" s="30" t="s">
        <v>36</v>
      </c>
      <c r="E283" s="32">
        <v>11484</v>
      </c>
      <c r="F283" s="13" t="s">
        <v>396</v>
      </c>
      <c r="G283" s="13" t="s">
        <v>396</v>
      </c>
      <c r="H283" s="13" t="s">
        <v>396</v>
      </c>
      <c r="I283" s="14">
        <v>36600</v>
      </c>
      <c r="J283" s="15">
        <f t="shared" si="8"/>
        <v>68</v>
      </c>
      <c r="K283" s="14">
        <v>36861</v>
      </c>
      <c r="L283" s="13">
        <v>4</v>
      </c>
      <c r="M283" s="14">
        <v>37452</v>
      </c>
      <c r="N283" s="15">
        <f t="shared" si="9"/>
        <v>27.991786447638603</v>
      </c>
      <c r="O283" s="16">
        <v>2</v>
      </c>
      <c r="Q283" s="13" t="s">
        <v>190</v>
      </c>
      <c r="R283" s="13" t="s">
        <v>206</v>
      </c>
      <c r="S283" s="13">
        <v>2</v>
      </c>
      <c r="T283" s="13">
        <v>2</v>
      </c>
      <c r="U283" s="13">
        <v>2</v>
      </c>
      <c r="X283" s="13">
        <v>2</v>
      </c>
      <c r="Y283" s="13">
        <v>2</v>
      </c>
      <c r="AH283" s="13">
        <v>2</v>
      </c>
      <c r="AI283" s="13">
        <v>3</v>
      </c>
      <c r="AJ283" s="13">
        <v>2</v>
      </c>
      <c r="AK283" s="13">
        <v>3</v>
      </c>
      <c r="AL283" s="13">
        <v>3</v>
      </c>
      <c r="AM283" s="13">
        <v>3</v>
      </c>
      <c r="AN283" s="13">
        <v>2</v>
      </c>
      <c r="AP283" s="13" t="s">
        <v>1755</v>
      </c>
      <c r="AQ283" s="13">
        <v>1</v>
      </c>
      <c r="AR283" s="13">
        <v>2</v>
      </c>
      <c r="AT283" s="13">
        <v>1</v>
      </c>
      <c r="AU283" s="13">
        <v>0</v>
      </c>
      <c r="AV283" s="13">
        <v>1</v>
      </c>
      <c r="AW283" s="13">
        <v>12</v>
      </c>
      <c r="AX283" s="13">
        <v>1</v>
      </c>
      <c r="AY283" s="13">
        <v>12</v>
      </c>
      <c r="AZ283" s="13">
        <v>1</v>
      </c>
      <c r="BA283" s="13">
        <v>12</v>
      </c>
      <c r="BB283" s="13">
        <v>1</v>
      </c>
      <c r="BC283" s="13">
        <v>12</v>
      </c>
      <c r="BD283" s="13">
        <v>1</v>
      </c>
      <c r="BE283" s="13">
        <v>0</v>
      </c>
      <c r="BF283" s="13">
        <v>2</v>
      </c>
      <c r="BH283" s="17">
        <v>1</v>
      </c>
      <c r="BI283" s="13">
        <v>1</v>
      </c>
      <c r="BJ283" s="13">
        <v>1</v>
      </c>
      <c r="BK283" s="13">
        <v>1</v>
      </c>
      <c r="BL283" s="13">
        <v>2</v>
      </c>
      <c r="BT283" s="13">
        <v>31</v>
      </c>
      <c r="BV283" s="13">
        <v>0</v>
      </c>
      <c r="BW283" s="13">
        <v>2</v>
      </c>
      <c r="BX283" s="13">
        <v>21.4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T283" s="13">
        <v>1</v>
      </c>
      <c r="CW283" s="27"/>
      <c r="CX283" s="22"/>
      <c r="CY283" s="86"/>
      <c r="CZ283" s="22"/>
      <c r="DA283" s="22" t="s">
        <v>192</v>
      </c>
      <c r="DB283" s="22"/>
    </row>
    <row r="284" spans="1:106" s="13" customFormat="1" ht="14.4">
      <c r="A284" s="84">
        <v>379</v>
      </c>
      <c r="B284" s="84">
        <v>1</v>
      </c>
      <c r="C284" s="29" t="s">
        <v>1160</v>
      </c>
      <c r="D284" s="30" t="s">
        <v>36</v>
      </c>
      <c r="E284" s="32">
        <v>11707</v>
      </c>
      <c r="F284" s="13" t="s">
        <v>396</v>
      </c>
      <c r="G284" s="13" t="s">
        <v>396</v>
      </c>
      <c r="H284" s="13" t="s">
        <v>396</v>
      </c>
      <c r="I284" s="14">
        <v>36984</v>
      </c>
      <c r="J284" s="15">
        <f t="shared" si="8"/>
        <v>69</v>
      </c>
      <c r="K284" s="14">
        <v>37021</v>
      </c>
      <c r="L284" s="13">
        <v>4</v>
      </c>
      <c r="M284" s="14">
        <v>37471</v>
      </c>
      <c r="N284" s="15">
        <f t="shared" si="9"/>
        <v>16</v>
      </c>
      <c r="O284" s="16">
        <v>2</v>
      </c>
      <c r="Q284" s="13" t="s">
        <v>328</v>
      </c>
      <c r="R284" s="13" t="s">
        <v>38</v>
      </c>
      <c r="S284" s="13">
        <v>2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2</v>
      </c>
      <c r="AL284" s="13">
        <v>2</v>
      </c>
      <c r="AM284" s="13">
        <v>2</v>
      </c>
      <c r="AN284" s="13">
        <v>1</v>
      </c>
      <c r="AO284" s="13" t="s">
        <v>1756</v>
      </c>
      <c r="AP284" s="13" t="s">
        <v>1757</v>
      </c>
      <c r="AQ284" s="13">
        <v>1</v>
      </c>
      <c r="AR284" s="13">
        <v>1</v>
      </c>
      <c r="AS284" s="13">
        <v>1</v>
      </c>
      <c r="AT284" s="13">
        <v>1</v>
      </c>
      <c r="AU284" s="13">
        <v>0</v>
      </c>
      <c r="AV284" s="13">
        <v>1</v>
      </c>
      <c r="AW284" s="13">
        <v>1</v>
      </c>
      <c r="AX284" s="13">
        <v>1</v>
      </c>
      <c r="AY284" s="13">
        <v>0</v>
      </c>
      <c r="AZ284" s="13">
        <v>3</v>
      </c>
      <c r="BB284" s="13">
        <v>2</v>
      </c>
      <c r="BD284" s="13">
        <v>1</v>
      </c>
      <c r="BE284" s="13">
        <v>0</v>
      </c>
      <c r="BF284" s="13">
        <v>1</v>
      </c>
      <c r="BG284" s="13">
        <v>1</v>
      </c>
      <c r="BH284" s="17">
        <v>1</v>
      </c>
      <c r="BI284" s="13">
        <v>2</v>
      </c>
      <c r="BJ284" s="13">
        <v>1</v>
      </c>
      <c r="BL284" s="13">
        <v>1</v>
      </c>
      <c r="BN284" s="13">
        <v>2</v>
      </c>
      <c r="BS284" s="13">
        <v>1</v>
      </c>
      <c r="BT284" s="13">
        <v>14</v>
      </c>
      <c r="BU284" s="13">
        <v>1</v>
      </c>
      <c r="BV284" s="13">
        <v>1</v>
      </c>
      <c r="BW284" s="13">
        <v>2</v>
      </c>
      <c r="BX284" s="13">
        <v>100</v>
      </c>
      <c r="BY284" s="13">
        <v>2</v>
      </c>
      <c r="BZ284" s="24" t="s">
        <v>1758</v>
      </c>
      <c r="CA284" s="25"/>
      <c r="CB284" s="25"/>
      <c r="CC284" s="18"/>
      <c r="CD284" s="25"/>
      <c r="CE284" s="25"/>
      <c r="CF284" s="25"/>
      <c r="CG284" s="25"/>
      <c r="CH284" s="13">
        <v>2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W284" s="27"/>
      <c r="CX284" s="22"/>
      <c r="CY284" s="86"/>
      <c r="CZ284" s="22"/>
      <c r="DA284" s="22" t="s">
        <v>192</v>
      </c>
      <c r="DB284" s="22"/>
    </row>
    <row r="285" spans="1:106" s="13" customFormat="1" ht="14.4">
      <c r="A285" s="84">
        <v>380</v>
      </c>
      <c r="B285" s="84">
        <v>1</v>
      </c>
      <c r="C285" s="29" t="s">
        <v>1759</v>
      </c>
      <c r="D285" s="30" t="s">
        <v>36</v>
      </c>
      <c r="E285" s="32">
        <v>9631</v>
      </c>
      <c r="F285" s="13" t="s">
        <v>370</v>
      </c>
      <c r="G285" s="13" t="s">
        <v>396</v>
      </c>
      <c r="H285" s="13" t="s">
        <v>1760</v>
      </c>
      <c r="I285" s="14">
        <v>37108</v>
      </c>
      <c r="J285" s="15">
        <f t="shared" si="8"/>
        <v>75</v>
      </c>
      <c r="K285" s="14">
        <v>37153</v>
      </c>
      <c r="L285" s="13">
        <v>4</v>
      </c>
      <c r="M285" s="14">
        <v>37190</v>
      </c>
      <c r="N285" s="15">
        <f t="shared" si="9"/>
        <v>2.6940451745379876</v>
      </c>
      <c r="O285" s="16">
        <v>2</v>
      </c>
      <c r="Q285" s="13" t="s">
        <v>1761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G285" s="13">
        <v>1</v>
      </c>
      <c r="AH285" s="13">
        <v>2</v>
      </c>
      <c r="AI285" s="13">
        <v>3</v>
      </c>
      <c r="AJ285" s="13">
        <v>1</v>
      </c>
      <c r="AK285" s="13">
        <v>3</v>
      </c>
      <c r="AL285" s="13">
        <v>3</v>
      </c>
      <c r="AM285" s="13">
        <v>3</v>
      </c>
      <c r="AN285" s="13">
        <v>1</v>
      </c>
      <c r="AO285" s="13" t="s">
        <v>1762</v>
      </c>
      <c r="AP285" s="13" t="s">
        <v>1763</v>
      </c>
      <c r="AQ285" s="13">
        <v>1</v>
      </c>
      <c r="AR285" s="13">
        <v>1</v>
      </c>
      <c r="AS285" s="13">
        <v>1</v>
      </c>
      <c r="AT285" s="13">
        <v>1</v>
      </c>
      <c r="AU285" s="13">
        <v>0</v>
      </c>
      <c r="AV285" s="13">
        <v>2</v>
      </c>
      <c r="AX285" s="13">
        <v>2</v>
      </c>
      <c r="AZ285" s="13">
        <v>1</v>
      </c>
      <c r="BA285" s="13">
        <v>0</v>
      </c>
      <c r="BB285" s="13">
        <v>1</v>
      </c>
      <c r="BC285" s="13">
        <v>0</v>
      </c>
      <c r="BD285" s="13">
        <v>2</v>
      </c>
      <c r="BF285" s="13">
        <v>1</v>
      </c>
      <c r="BG285" s="13">
        <v>1</v>
      </c>
      <c r="BH285" s="17">
        <v>1</v>
      </c>
      <c r="BI285" s="13">
        <v>1</v>
      </c>
      <c r="BJ285" s="13">
        <v>2</v>
      </c>
      <c r="BK285" s="13">
        <v>1</v>
      </c>
      <c r="BL285" s="13">
        <v>1</v>
      </c>
      <c r="BN285" s="13">
        <v>2</v>
      </c>
      <c r="BS285" s="13">
        <v>1</v>
      </c>
      <c r="BT285" s="13">
        <v>37</v>
      </c>
      <c r="BU285" s="13">
        <v>1</v>
      </c>
      <c r="BV285" s="13">
        <v>1.3</v>
      </c>
      <c r="BW285" s="13">
        <v>2</v>
      </c>
      <c r="BX285" s="13">
        <v>110</v>
      </c>
      <c r="BY285" s="13">
        <v>2</v>
      </c>
      <c r="CA285" s="18"/>
      <c r="CB285" s="18"/>
      <c r="CC285" s="18"/>
      <c r="CD285" s="18"/>
      <c r="CE285" s="18"/>
      <c r="CF285" s="18"/>
      <c r="CG285" s="18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2</v>
      </c>
      <c r="CU285" s="13" t="s">
        <v>1764</v>
      </c>
      <c r="CW285" s="27"/>
      <c r="CX285" s="22"/>
      <c r="CY285" s="86"/>
      <c r="CZ285" s="22"/>
      <c r="DA285" s="22" t="s">
        <v>192</v>
      </c>
      <c r="DB285" s="22"/>
    </row>
    <row r="286" spans="1:106" s="13" customFormat="1" ht="14.4">
      <c r="A286" s="84">
        <v>381</v>
      </c>
      <c r="B286" s="84">
        <v>1</v>
      </c>
      <c r="C286" s="29" t="s">
        <v>218</v>
      </c>
      <c r="D286" s="30" t="s">
        <v>37</v>
      </c>
      <c r="E286" s="32">
        <v>9397</v>
      </c>
      <c r="F286" s="13" t="s">
        <v>396</v>
      </c>
      <c r="G286" s="13" t="s">
        <v>396</v>
      </c>
      <c r="H286" s="13" t="s">
        <v>396</v>
      </c>
      <c r="I286" s="14">
        <v>37139</v>
      </c>
      <c r="J286" s="15">
        <f t="shared" si="8"/>
        <v>75</v>
      </c>
      <c r="K286" s="14">
        <v>37162</v>
      </c>
      <c r="L286" s="13">
        <v>4</v>
      </c>
      <c r="M286" s="14">
        <v>37224</v>
      </c>
      <c r="N286" s="15">
        <f t="shared" si="9"/>
        <v>2.7926078028747434</v>
      </c>
      <c r="O286" s="16">
        <v>2</v>
      </c>
      <c r="Q286" s="13" t="s">
        <v>1765</v>
      </c>
      <c r="R286" s="13" t="s">
        <v>38</v>
      </c>
      <c r="S286" s="13">
        <v>2</v>
      </c>
      <c r="U286" s="13">
        <v>2</v>
      </c>
      <c r="X286" s="13">
        <v>1</v>
      </c>
      <c r="Y286" s="13">
        <v>2</v>
      </c>
      <c r="AG286" s="13">
        <v>1</v>
      </c>
      <c r="AH286" s="13">
        <v>2</v>
      </c>
      <c r="AI286" s="13">
        <v>2</v>
      </c>
      <c r="AJ286" s="13">
        <v>2</v>
      </c>
      <c r="AK286" s="13">
        <v>3</v>
      </c>
      <c r="AL286" s="13">
        <v>3</v>
      </c>
      <c r="AM286" s="13">
        <v>3</v>
      </c>
      <c r="AN286" s="13">
        <v>1</v>
      </c>
      <c r="AO286" s="13" t="s">
        <v>1766</v>
      </c>
      <c r="AP286" s="13" t="s">
        <v>1767</v>
      </c>
      <c r="AQ286" s="13">
        <v>1</v>
      </c>
      <c r="AR286" s="13">
        <v>1</v>
      </c>
      <c r="AS286" s="13">
        <v>0</v>
      </c>
      <c r="AT286" s="13">
        <v>1</v>
      </c>
      <c r="AU286" s="13">
        <v>0</v>
      </c>
      <c r="AV286" s="13">
        <v>1</v>
      </c>
      <c r="AW286" s="13">
        <v>2</v>
      </c>
      <c r="AX286" s="13">
        <v>2</v>
      </c>
      <c r="AZ286" s="13">
        <v>3</v>
      </c>
      <c r="BB286" s="13">
        <v>2</v>
      </c>
      <c r="BD286" s="13">
        <v>2</v>
      </c>
      <c r="BF286" s="13">
        <v>1</v>
      </c>
      <c r="BG286" s="13">
        <v>1</v>
      </c>
      <c r="BH286" s="17">
        <v>1</v>
      </c>
      <c r="BI286" s="13">
        <v>1</v>
      </c>
      <c r="BJ286" s="13">
        <v>1</v>
      </c>
      <c r="BK286" s="13">
        <v>1</v>
      </c>
      <c r="BL286" s="13">
        <v>2</v>
      </c>
      <c r="BS286" s="13">
        <v>2</v>
      </c>
      <c r="BT286" s="13">
        <v>52.3</v>
      </c>
      <c r="BV286" s="13">
        <v>3</v>
      </c>
      <c r="CA286" s="18"/>
      <c r="CB286" s="18"/>
      <c r="CC286" s="18"/>
      <c r="CD286" s="18"/>
      <c r="CE286" s="18"/>
      <c r="CF286" s="18"/>
      <c r="CG286" s="18"/>
      <c r="CH286" s="13">
        <v>2</v>
      </c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2</v>
      </c>
      <c r="CW286" s="27"/>
      <c r="CX286" s="22"/>
      <c r="CY286" s="86"/>
      <c r="CZ286" s="22"/>
      <c r="DA286" s="22" t="s">
        <v>192</v>
      </c>
      <c r="DB286" s="22"/>
    </row>
    <row r="287" spans="1:106" s="13" customFormat="1" ht="14.4">
      <c r="A287" s="84">
        <v>382</v>
      </c>
      <c r="B287" s="84">
        <v>5</v>
      </c>
      <c r="C287" s="29" t="s">
        <v>262</v>
      </c>
      <c r="D287" s="30" t="s">
        <v>36</v>
      </c>
      <c r="E287" s="32">
        <v>9361</v>
      </c>
      <c r="F287" s="13" t="s">
        <v>424</v>
      </c>
      <c r="G287" s="13" t="s">
        <v>396</v>
      </c>
      <c r="H287" s="13" t="s">
        <v>396</v>
      </c>
      <c r="I287" s="14">
        <v>37026</v>
      </c>
      <c r="J287" s="15">
        <f t="shared" si="8"/>
        <v>75</v>
      </c>
      <c r="K287" s="14">
        <v>37125</v>
      </c>
      <c r="L287" s="13">
        <v>4</v>
      </c>
      <c r="M287" s="14">
        <v>38505</v>
      </c>
      <c r="N287" s="15">
        <f t="shared" si="9"/>
        <v>48.591375770020534</v>
      </c>
      <c r="O287" s="16">
        <v>2</v>
      </c>
      <c r="Q287" s="13" t="s">
        <v>1768</v>
      </c>
      <c r="R287" s="13" t="s">
        <v>38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1</v>
      </c>
      <c r="AN287" s="13">
        <v>2</v>
      </c>
      <c r="AP287" s="13" t="s">
        <v>772</v>
      </c>
      <c r="AQ287" s="13">
        <v>1</v>
      </c>
      <c r="AR287" s="13">
        <v>1</v>
      </c>
      <c r="AS287" s="13">
        <v>7</v>
      </c>
      <c r="AT287" s="13">
        <v>1</v>
      </c>
      <c r="AU287" s="13">
        <v>0</v>
      </c>
      <c r="AV287" s="13">
        <v>1</v>
      </c>
      <c r="AW287" s="13">
        <v>6</v>
      </c>
      <c r="AX287" s="13">
        <v>1</v>
      </c>
      <c r="AY287" s="13">
        <v>7</v>
      </c>
      <c r="AZ287" s="13">
        <v>2</v>
      </c>
      <c r="BB287" s="13">
        <v>2</v>
      </c>
      <c r="BD287" s="13">
        <v>2</v>
      </c>
      <c r="BF287" s="13">
        <v>1</v>
      </c>
      <c r="BG287" s="13">
        <v>7</v>
      </c>
      <c r="BH287" s="17">
        <v>2</v>
      </c>
      <c r="BI287" s="13">
        <v>1</v>
      </c>
      <c r="BJ287" s="13">
        <v>2</v>
      </c>
      <c r="BK287" s="13">
        <v>1</v>
      </c>
      <c r="BL287" s="13">
        <v>1</v>
      </c>
      <c r="BN287" s="13">
        <v>1</v>
      </c>
      <c r="BO287" s="13" t="s">
        <v>1769</v>
      </c>
      <c r="BP287" s="13">
        <v>180</v>
      </c>
      <c r="BQ287" s="13" t="s">
        <v>594</v>
      </c>
      <c r="BR287" s="13" t="s">
        <v>595</v>
      </c>
      <c r="BS287" s="13">
        <v>1</v>
      </c>
      <c r="BT287" s="13">
        <v>75</v>
      </c>
      <c r="BU287" s="13">
        <v>1</v>
      </c>
      <c r="BV287" s="13">
        <v>2</v>
      </c>
      <c r="BW287" s="13">
        <v>1</v>
      </c>
      <c r="BX287" s="13">
        <v>19</v>
      </c>
      <c r="BY287" s="13">
        <v>1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3</v>
      </c>
      <c r="CW287" s="27" t="s">
        <v>602</v>
      </c>
      <c r="CX287" s="22" t="s">
        <v>1770</v>
      </c>
      <c r="CY287" s="86" t="s">
        <v>1771</v>
      </c>
      <c r="CZ287" s="22" t="s">
        <v>41</v>
      </c>
      <c r="DA287" s="22" t="s">
        <v>192</v>
      </c>
      <c r="DB287" s="22"/>
    </row>
    <row r="288" spans="1:106" s="13" customFormat="1" ht="14.4">
      <c r="A288" s="84">
        <v>383</v>
      </c>
      <c r="B288" s="84">
        <v>1</v>
      </c>
      <c r="C288" s="29" t="s">
        <v>1772</v>
      </c>
      <c r="D288" s="30" t="s">
        <v>37</v>
      </c>
      <c r="E288" s="32">
        <v>13044</v>
      </c>
      <c r="F288" s="13" t="s">
        <v>362</v>
      </c>
      <c r="G288" s="13" t="s">
        <v>396</v>
      </c>
      <c r="H288" s="13" t="s">
        <v>396</v>
      </c>
      <c r="I288" s="14">
        <v>36906</v>
      </c>
      <c r="J288" s="15">
        <f t="shared" si="8"/>
        <v>65</v>
      </c>
      <c r="K288" s="14">
        <v>37036</v>
      </c>
      <c r="L288" s="13">
        <v>4</v>
      </c>
      <c r="M288" s="14">
        <v>37350</v>
      </c>
      <c r="N288" s="15">
        <f t="shared" si="9"/>
        <v>14.587268993839835</v>
      </c>
      <c r="O288" s="16">
        <v>2</v>
      </c>
      <c r="Q288" s="13" t="s">
        <v>1773</v>
      </c>
      <c r="S288" s="13">
        <v>2</v>
      </c>
      <c r="T288" s="13">
        <v>2</v>
      </c>
      <c r="U288" s="13">
        <v>2</v>
      </c>
      <c r="X288" s="13">
        <v>2</v>
      </c>
      <c r="Y288" s="13">
        <v>2</v>
      </c>
      <c r="AH288" s="13">
        <v>2</v>
      </c>
      <c r="AI288" s="13">
        <v>3</v>
      </c>
      <c r="AJ288" s="13">
        <v>2</v>
      </c>
      <c r="AK288" s="13">
        <v>3</v>
      </c>
      <c r="AL288" s="13">
        <v>2</v>
      </c>
      <c r="AM288" s="13">
        <v>2</v>
      </c>
      <c r="AN288" s="13">
        <v>1</v>
      </c>
      <c r="AO288" s="13" t="s">
        <v>267</v>
      </c>
      <c r="AP288" s="13" t="s">
        <v>1774</v>
      </c>
      <c r="AQ288" s="13">
        <v>1</v>
      </c>
      <c r="AR288" s="13">
        <v>1</v>
      </c>
      <c r="AS288" s="13">
        <v>5</v>
      </c>
      <c r="AT288" s="13">
        <v>1</v>
      </c>
      <c r="AU288" s="13">
        <v>3</v>
      </c>
      <c r="AV288" s="13">
        <v>1</v>
      </c>
      <c r="AW288" s="13">
        <v>4</v>
      </c>
      <c r="AX288" s="13">
        <v>2</v>
      </c>
      <c r="AZ288" s="13">
        <v>3</v>
      </c>
      <c r="BB288" s="13">
        <v>1</v>
      </c>
      <c r="BC288" s="13">
        <v>6</v>
      </c>
      <c r="BD288" s="13">
        <v>2</v>
      </c>
      <c r="BF288" s="13">
        <v>1</v>
      </c>
      <c r="BG288" s="13">
        <v>5</v>
      </c>
      <c r="BH288" s="17">
        <v>1</v>
      </c>
      <c r="BI288" s="13">
        <v>1</v>
      </c>
      <c r="BJ288" s="13">
        <v>1</v>
      </c>
      <c r="BK288" s="13">
        <v>1</v>
      </c>
      <c r="BL288" s="13">
        <v>1</v>
      </c>
      <c r="BN288" s="13">
        <v>2</v>
      </c>
      <c r="BQ288" s="13" t="s">
        <v>237</v>
      </c>
      <c r="BR288" s="13" t="s">
        <v>238</v>
      </c>
      <c r="BS288" s="13">
        <v>1</v>
      </c>
      <c r="BT288" s="13">
        <v>30</v>
      </c>
      <c r="BU288" s="13">
        <v>1</v>
      </c>
      <c r="BV288" s="13">
        <v>2</v>
      </c>
      <c r="BW288" s="13">
        <v>2</v>
      </c>
      <c r="BX288" s="13">
        <v>110</v>
      </c>
      <c r="BY288" s="13">
        <v>2</v>
      </c>
      <c r="BZ288" s="13" t="s">
        <v>363</v>
      </c>
      <c r="CA288" s="18"/>
      <c r="CB288" s="18"/>
      <c r="CC288" s="18"/>
      <c r="CD288" s="18"/>
      <c r="CE288" s="18"/>
      <c r="CF288" s="18"/>
      <c r="CG288" s="18"/>
      <c r="CH288" s="13">
        <v>2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27"/>
      <c r="CX288" s="22"/>
      <c r="CY288" s="86"/>
      <c r="CZ288" s="22"/>
      <c r="DA288" s="22" t="s">
        <v>192</v>
      </c>
      <c r="DB288" s="22"/>
    </row>
    <row r="289" spans="1:106" s="13" customFormat="1" ht="14.4">
      <c r="A289" s="84">
        <v>386</v>
      </c>
      <c r="B289" s="84">
        <v>1</v>
      </c>
      <c r="C289" s="29" t="s">
        <v>369</v>
      </c>
      <c r="D289" s="30" t="s">
        <v>37</v>
      </c>
      <c r="E289" s="32">
        <v>15648</v>
      </c>
      <c r="F289" s="13" t="s">
        <v>396</v>
      </c>
      <c r="G289" s="13" t="s">
        <v>396</v>
      </c>
      <c r="H289" s="13" t="s">
        <v>396</v>
      </c>
      <c r="I289" s="14">
        <v>36906</v>
      </c>
      <c r="J289" s="15">
        <f t="shared" si="8"/>
        <v>58</v>
      </c>
      <c r="K289" s="14">
        <v>37047</v>
      </c>
      <c r="L289" s="13">
        <v>4</v>
      </c>
      <c r="M289" s="14">
        <v>37760</v>
      </c>
      <c r="N289" s="15">
        <f t="shared" si="9"/>
        <v>28.057494866529773</v>
      </c>
      <c r="O289" s="16">
        <v>2</v>
      </c>
      <c r="Q289" s="13" t="s">
        <v>1775</v>
      </c>
      <c r="S289" s="13">
        <v>2</v>
      </c>
      <c r="T289" s="13">
        <v>2</v>
      </c>
      <c r="U289" s="13">
        <v>2</v>
      </c>
      <c r="X289" s="13">
        <v>2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2</v>
      </c>
      <c r="AN289" s="13">
        <v>1</v>
      </c>
      <c r="AO289" s="13" t="s">
        <v>1776</v>
      </c>
      <c r="AP289" s="13" t="s">
        <v>1314</v>
      </c>
      <c r="AQ289" s="13">
        <v>1</v>
      </c>
      <c r="AR289" s="13">
        <v>1</v>
      </c>
      <c r="AS289" s="13">
        <v>7</v>
      </c>
      <c r="AT289" s="13">
        <v>1</v>
      </c>
      <c r="AU289" s="13">
        <v>1</v>
      </c>
      <c r="AV289" s="13">
        <v>2</v>
      </c>
      <c r="AX289" s="13">
        <v>2</v>
      </c>
      <c r="AZ289" s="13">
        <v>1</v>
      </c>
      <c r="BA289" s="13">
        <v>4</v>
      </c>
      <c r="BB289" s="13">
        <v>1</v>
      </c>
      <c r="BC289" s="13">
        <v>0</v>
      </c>
      <c r="BD289" s="13">
        <v>2</v>
      </c>
      <c r="BF289" s="13">
        <v>1</v>
      </c>
      <c r="BG289" s="13">
        <v>9</v>
      </c>
      <c r="BH289" s="17">
        <v>2</v>
      </c>
      <c r="BI289" s="13">
        <v>1</v>
      </c>
      <c r="BJ289" s="13">
        <v>1</v>
      </c>
      <c r="BK289" s="13">
        <v>2</v>
      </c>
      <c r="BL289" s="13">
        <v>2</v>
      </c>
      <c r="BS289" s="13">
        <v>1</v>
      </c>
      <c r="BT289" s="13">
        <v>38</v>
      </c>
      <c r="BU289" s="13">
        <v>1</v>
      </c>
      <c r="BV289" s="13">
        <v>2</v>
      </c>
      <c r="BW289" s="13">
        <v>2</v>
      </c>
      <c r="BX289" s="13">
        <v>23.2</v>
      </c>
      <c r="BY289" s="13">
        <v>1</v>
      </c>
      <c r="CA289" s="18"/>
      <c r="CB289" s="18"/>
      <c r="CC289" s="18"/>
      <c r="CD289" s="18"/>
      <c r="CE289" s="18"/>
      <c r="CF289" s="18"/>
      <c r="CG289" s="18"/>
      <c r="CH289" s="13">
        <v>2</v>
      </c>
      <c r="CI289" s="13">
        <v>1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2</v>
      </c>
      <c r="CT289" s="13">
        <v>2</v>
      </c>
      <c r="CW289" s="27" t="s">
        <v>1777</v>
      </c>
      <c r="CX289" s="22" t="s">
        <v>1778</v>
      </c>
      <c r="CY289" s="22" t="s">
        <v>1779</v>
      </c>
      <c r="CZ289" s="22"/>
      <c r="DA289" s="22" t="s">
        <v>1780</v>
      </c>
      <c r="DB289" s="22"/>
    </row>
    <row r="290" spans="1:106" s="13" customFormat="1" ht="14.4">
      <c r="A290" s="84">
        <v>387</v>
      </c>
      <c r="B290" s="84">
        <v>5</v>
      </c>
      <c r="C290" s="29" t="s">
        <v>591</v>
      </c>
      <c r="D290" s="30" t="s">
        <v>36</v>
      </c>
      <c r="E290" s="32">
        <v>17736</v>
      </c>
      <c r="F290" s="13" t="s">
        <v>757</v>
      </c>
      <c r="G290" s="13" t="s">
        <v>396</v>
      </c>
      <c r="H290" s="13" t="s">
        <v>396</v>
      </c>
      <c r="I290" s="14">
        <v>37240</v>
      </c>
      <c r="J290" s="15">
        <f t="shared" si="8"/>
        <v>53</v>
      </c>
      <c r="K290" s="14">
        <v>37263</v>
      </c>
      <c r="L290" s="13">
        <v>4</v>
      </c>
      <c r="M290" s="14">
        <v>37636</v>
      </c>
      <c r="N290" s="15">
        <f t="shared" si="9"/>
        <v>13.010266940451745</v>
      </c>
      <c r="O290" s="16">
        <v>2</v>
      </c>
      <c r="Q290" s="13" t="s">
        <v>1249</v>
      </c>
      <c r="R290" s="13" t="s">
        <v>38</v>
      </c>
      <c r="S290" s="13">
        <v>2</v>
      </c>
      <c r="T290" s="13">
        <v>2</v>
      </c>
      <c r="X290" s="13">
        <v>2</v>
      </c>
      <c r="AC290" s="13">
        <v>2</v>
      </c>
      <c r="AD290" s="13">
        <v>2</v>
      </c>
      <c r="AE290" s="13">
        <v>2</v>
      </c>
      <c r="AF290" s="13">
        <v>1</v>
      </c>
      <c r="AG290" s="13">
        <v>2</v>
      </c>
      <c r="AI290" s="13">
        <v>3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267</v>
      </c>
      <c r="AP290" s="13" t="s">
        <v>1012</v>
      </c>
      <c r="AQ290" s="13">
        <v>1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1</v>
      </c>
      <c r="AX290" s="13">
        <v>2</v>
      </c>
      <c r="AZ290" s="13">
        <v>1</v>
      </c>
      <c r="BA290" s="13">
        <v>1</v>
      </c>
      <c r="BB290" s="13">
        <v>1</v>
      </c>
      <c r="BC290" s="13">
        <v>0</v>
      </c>
      <c r="BD290" s="13">
        <v>2</v>
      </c>
      <c r="BF290" s="13">
        <v>1</v>
      </c>
      <c r="BG290" s="13">
        <v>2</v>
      </c>
      <c r="BH290" s="17">
        <v>1</v>
      </c>
      <c r="BI290" s="13">
        <v>1</v>
      </c>
      <c r="BJ290" s="13">
        <v>2</v>
      </c>
      <c r="BK290" s="13">
        <v>1</v>
      </c>
      <c r="BL290" s="13">
        <v>1</v>
      </c>
      <c r="BN290" s="13">
        <v>1</v>
      </c>
      <c r="BO290" s="13" t="s">
        <v>1781</v>
      </c>
      <c r="BP290" s="13">
        <v>200</v>
      </c>
      <c r="BQ290" s="13" t="s">
        <v>237</v>
      </c>
      <c r="BR290" s="13" t="s">
        <v>238</v>
      </c>
      <c r="BS290" s="13">
        <v>1</v>
      </c>
      <c r="BT290" s="13">
        <v>18</v>
      </c>
      <c r="BU290" s="13">
        <v>1</v>
      </c>
      <c r="BV290" s="13">
        <v>1</v>
      </c>
      <c r="CA290" s="18"/>
      <c r="CB290" s="18"/>
      <c r="CC290" s="18"/>
      <c r="CD290" s="18"/>
      <c r="CE290" s="18"/>
      <c r="CF290" s="18"/>
      <c r="CG290" s="18"/>
      <c r="CH290" s="13">
        <v>2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1</v>
      </c>
      <c r="CU290" s="13" t="s">
        <v>1782</v>
      </c>
      <c r="CW290" s="27"/>
      <c r="CX290" s="22"/>
      <c r="CY290" s="22"/>
      <c r="CZ290" s="22"/>
      <c r="DA290" s="22" t="s">
        <v>192</v>
      </c>
      <c r="DB290" s="22"/>
    </row>
    <row r="291" spans="1:106" s="13" customFormat="1" ht="14.4">
      <c r="A291" s="84">
        <v>388</v>
      </c>
      <c r="B291" s="84">
        <v>1</v>
      </c>
      <c r="C291" s="29" t="s">
        <v>1783</v>
      </c>
      <c r="D291" s="30" t="s">
        <v>36</v>
      </c>
      <c r="E291" s="32">
        <v>6510</v>
      </c>
      <c r="F291" s="13" t="s">
        <v>396</v>
      </c>
      <c r="G291" s="13" t="s">
        <v>396</v>
      </c>
      <c r="H291" s="13" t="s">
        <v>396</v>
      </c>
      <c r="I291" s="14">
        <v>37302</v>
      </c>
      <c r="J291" s="15">
        <f t="shared" si="8"/>
        <v>84</v>
      </c>
      <c r="K291" s="14">
        <v>37344</v>
      </c>
      <c r="L291" s="13">
        <v>4</v>
      </c>
      <c r="M291" s="14">
        <v>37610</v>
      </c>
      <c r="N291" s="15">
        <f t="shared" si="9"/>
        <v>10.119096509240247</v>
      </c>
      <c r="O291" s="16">
        <v>2</v>
      </c>
      <c r="Q291" s="13" t="s">
        <v>1784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2</v>
      </c>
      <c r="AC291" s="13">
        <v>1</v>
      </c>
      <c r="AD291" s="13">
        <v>2</v>
      </c>
      <c r="AE291" s="13">
        <v>2</v>
      </c>
      <c r="AF291" s="13">
        <v>2</v>
      </c>
      <c r="AG291" s="13">
        <v>1</v>
      </c>
      <c r="AH291" s="13">
        <v>2</v>
      </c>
      <c r="AI291" s="13">
        <v>2</v>
      </c>
      <c r="AJ291" s="13">
        <v>2</v>
      </c>
      <c r="AK291" s="13">
        <v>2</v>
      </c>
      <c r="AL291" s="13">
        <v>2</v>
      </c>
      <c r="AM291" s="13">
        <v>2</v>
      </c>
      <c r="AN291" s="13">
        <v>2</v>
      </c>
      <c r="AO291" s="13" t="s">
        <v>1785</v>
      </c>
      <c r="AP291" s="13" t="s">
        <v>40</v>
      </c>
      <c r="AQ291" s="13">
        <v>1</v>
      </c>
      <c r="AR291" s="13">
        <v>1</v>
      </c>
      <c r="AS291" s="13">
        <v>2</v>
      </c>
      <c r="AT291" s="13">
        <v>1</v>
      </c>
      <c r="AU291" s="13">
        <v>0</v>
      </c>
      <c r="AV291" s="13">
        <v>1</v>
      </c>
      <c r="AW291" s="13">
        <v>2</v>
      </c>
      <c r="AX291" s="13">
        <v>2</v>
      </c>
      <c r="AZ291" s="13">
        <v>1</v>
      </c>
      <c r="BB291" s="13">
        <v>1</v>
      </c>
      <c r="BC291" s="13">
        <v>1</v>
      </c>
      <c r="BD291" s="13">
        <v>1</v>
      </c>
      <c r="BE291" s="13">
        <v>1</v>
      </c>
      <c r="BF291" s="13">
        <v>1</v>
      </c>
      <c r="BG291" s="13">
        <v>3</v>
      </c>
      <c r="BH291" s="17">
        <v>1</v>
      </c>
      <c r="BI291" s="13">
        <v>1</v>
      </c>
      <c r="BJ291" s="13">
        <v>1</v>
      </c>
      <c r="BK291" s="13">
        <v>1</v>
      </c>
      <c r="BL291" s="13">
        <v>1</v>
      </c>
      <c r="BN291" s="13">
        <v>2</v>
      </c>
      <c r="BQ291" s="13" t="s">
        <v>237</v>
      </c>
      <c r="BR291" s="13" t="s">
        <v>238</v>
      </c>
      <c r="BS291" s="13">
        <v>1</v>
      </c>
      <c r="BT291" s="13">
        <v>31</v>
      </c>
      <c r="BU291" s="13">
        <v>1</v>
      </c>
      <c r="BV291" s="13">
        <v>1</v>
      </c>
      <c r="BY291" s="13">
        <v>2</v>
      </c>
      <c r="BZ291" s="24" t="s">
        <v>830</v>
      </c>
      <c r="CA291" s="25"/>
      <c r="CB291" s="25"/>
      <c r="CC291" s="18"/>
      <c r="CD291" s="25"/>
      <c r="CE291" s="25"/>
      <c r="CF291" s="25"/>
      <c r="CG291" s="25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T291" s="13">
        <v>1</v>
      </c>
      <c r="CW291" s="27" t="s">
        <v>883</v>
      </c>
      <c r="CX291" s="22" t="s">
        <v>884</v>
      </c>
      <c r="CY291" s="22" t="s">
        <v>886</v>
      </c>
      <c r="CZ291" s="22" t="s">
        <v>41</v>
      </c>
      <c r="DA291" s="22" t="s">
        <v>1786</v>
      </c>
      <c r="DB291" s="22"/>
    </row>
    <row r="292" spans="1:106" s="13" customFormat="1" ht="14.4">
      <c r="A292" s="84">
        <v>389</v>
      </c>
      <c r="B292" s="84">
        <v>1</v>
      </c>
      <c r="C292" s="29" t="s">
        <v>751</v>
      </c>
      <c r="D292" s="30" t="s">
        <v>36</v>
      </c>
      <c r="E292" s="32">
        <v>13809</v>
      </c>
      <c r="F292" s="13" t="s">
        <v>757</v>
      </c>
      <c r="G292" s="13" t="s">
        <v>214</v>
      </c>
      <c r="H292" s="13" t="s">
        <v>214</v>
      </c>
      <c r="I292" s="14">
        <v>36954</v>
      </c>
      <c r="J292" s="15">
        <f t="shared" si="8"/>
        <v>63</v>
      </c>
      <c r="K292" s="14">
        <v>36964</v>
      </c>
      <c r="L292" s="13">
        <v>4</v>
      </c>
      <c r="M292" s="14">
        <v>37086</v>
      </c>
      <c r="N292" s="15">
        <f t="shared" si="9"/>
        <v>4.3367556468172488</v>
      </c>
      <c r="O292" s="16">
        <v>2</v>
      </c>
      <c r="Q292" s="13" t="s">
        <v>1787</v>
      </c>
      <c r="R292" s="13" t="s">
        <v>1788</v>
      </c>
      <c r="S292" s="13">
        <v>2</v>
      </c>
      <c r="T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2</v>
      </c>
      <c r="AE292" s="13">
        <v>2</v>
      </c>
      <c r="AF292" s="13">
        <v>2</v>
      </c>
      <c r="AG292" s="13">
        <v>1</v>
      </c>
      <c r="AH292" s="13">
        <v>2</v>
      </c>
      <c r="AI292" s="13">
        <v>2</v>
      </c>
      <c r="AJ292" s="13">
        <v>3</v>
      </c>
      <c r="AK292" s="13">
        <v>2</v>
      </c>
      <c r="AL292" s="13">
        <v>1</v>
      </c>
      <c r="AM292" s="13">
        <v>2</v>
      </c>
      <c r="AN292" s="13">
        <v>1</v>
      </c>
      <c r="AO292" s="13" t="s">
        <v>1789</v>
      </c>
      <c r="AP292" s="13" t="s">
        <v>1790</v>
      </c>
      <c r="AQ292" s="13">
        <v>1</v>
      </c>
      <c r="AR292" s="13">
        <v>1</v>
      </c>
      <c r="AS292" s="13">
        <v>0</v>
      </c>
      <c r="AT292" s="13">
        <v>1</v>
      </c>
      <c r="AU292" s="13">
        <v>0</v>
      </c>
      <c r="AV292" s="13">
        <v>1</v>
      </c>
      <c r="AW292" s="13">
        <v>0</v>
      </c>
      <c r="AX292" s="13">
        <v>1</v>
      </c>
      <c r="AY292" s="13">
        <v>0</v>
      </c>
      <c r="AZ292" s="13">
        <v>2</v>
      </c>
      <c r="BB292" s="13">
        <v>1</v>
      </c>
      <c r="BC292" s="13">
        <v>0</v>
      </c>
      <c r="BD292" s="13">
        <v>2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2</v>
      </c>
      <c r="BS292" s="13">
        <v>1</v>
      </c>
      <c r="BT292" s="13">
        <v>32</v>
      </c>
      <c r="BU292" s="13">
        <v>1</v>
      </c>
      <c r="BV292" s="13">
        <v>1</v>
      </c>
      <c r="BW292" s="13">
        <v>2</v>
      </c>
      <c r="BX292" s="13">
        <v>170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27"/>
      <c r="CX292" s="22"/>
      <c r="CY292" s="22"/>
      <c r="CZ292" s="22"/>
      <c r="DA292" s="22" t="s">
        <v>192</v>
      </c>
      <c r="DB292" s="22"/>
    </row>
    <row r="293" spans="1:106" s="13" customFormat="1" ht="14.4">
      <c r="A293" s="84">
        <v>390</v>
      </c>
      <c r="B293" s="84">
        <v>1</v>
      </c>
      <c r="C293" s="29" t="s">
        <v>1221</v>
      </c>
      <c r="D293" s="30" t="s">
        <v>37</v>
      </c>
      <c r="E293" s="32">
        <v>12029</v>
      </c>
      <c r="H293" s="13" t="s">
        <v>214</v>
      </c>
      <c r="I293" s="14">
        <v>36965</v>
      </c>
      <c r="J293" s="15">
        <f t="shared" si="8"/>
        <v>68</v>
      </c>
      <c r="K293" s="14">
        <v>36980</v>
      </c>
      <c r="L293" s="13">
        <v>4</v>
      </c>
      <c r="M293" s="14">
        <v>37033</v>
      </c>
      <c r="N293" s="15">
        <f t="shared" si="9"/>
        <v>2.2340862422997945</v>
      </c>
      <c r="O293" s="16">
        <v>2</v>
      </c>
      <c r="X293" s="13">
        <v>1</v>
      </c>
      <c r="Y293" s="13">
        <v>2</v>
      </c>
      <c r="AC293" s="13">
        <v>1</v>
      </c>
      <c r="AD293" s="13">
        <v>1</v>
      </c>
      <c r="AE293" s="13">
        <v>1</v>
      </c>
      <c r="AF293" s="13">
        <v>1</v>
      </c>
      <c r="AG293" s="13">
        <v>3</v>
      </c>
      <c r="AH293" s="13">
        <v>2</v>
      </c>
      <c r="AQ293" s="13">
        <v>1</v>
      </c>
      <c r="AR293" s="13">
        <v>1</v>
      </c>
      <c r="AS293" s="13">
        <v>0</v>
      </c>
      <c r="AT293" s="13">
        <v>1</v>
      </c>
      <c r="AU293" s="13">
        <v>0</v>
      </c>
      <c r="AV293" s="13">
        <v>2</v>
      </c>
      <c r="AX293" s="13">
        <v>2</v>
      </c>
      <c r="AZ293" s="13">
        <v>3</v>
      </c>
      <c r="BB293" s="13">
        <v>3</v>
      </c>
      <c r="BD293" s="13">
        <v>3</v>
      </c>
      <c r="BF293" s="13">
        <v>1</v>
      </c>
      <c r="BH293" s="17">
        <v>1</v>
      </c>
      <c r="BJ293" s="13">
        <v>3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27" t="s">
        <v>1791</v>
      </c>
      <c r="CX293" s="22" t="s">
        <v>1792</v>
      </c>
      <c r="CY293" s="86" t="s">
        <v>1793</v>
      </c>
      <c r="CZ293" s="22"/>
      <c r="DA293" s="22" t="s">
        <v>192</v>
      </c>
      <c r="DB293" s="22"/>
    </row>
    <row r="294" spans="1:106" s="13" customFormat="1" ht="14.4">
      <c r="A294" s="84">
        <v>391</v>
      </c>
      <c r="B294" s="84">
        <v>1</v>
      </c>
      <c r="C294" s="29" t="s">
        <v>591</v>
      </c>
      <c r="D294" s="30" t="s">
        <v>36</v>
      </c>
      <c r="E294" s="32">
        <v>9923</v>
      </c>
      <c r="G294" s="13" t="s">
        <v>214</v>
      </c>
      <c r="H294" s="13" t="s">
        <v>214</v>
      </c>
      <c r="I294" s="14">
        <v>36875</v>
      </c>
      <c r="J294" s="15">
        <f t="shared" si="8"/>
        <v>73</v>
      </c>
      <c r="K294" s="14">
        <v>36920</v>
      </c>
      <c r="L294" s="13">
        <v>4</v>
      </c>
      <c r="M294" s="14">
        <v>36964</v>
      </c>
      <c r="N294" s="15">
        <f t="shared" si="9"/>
        <v>2.924024640657084</v>
      </c>
      <c r="O294" s="16">
        <v>2</v>
      </c>
      <c r="X294" s="13">
        <v>2</v>
      </c>
      <c r="Y294" s="13">
        <v>2</v>
      </c>
      <c r="AC294" s="13">
        <v>2</v>
      </c>
      <c r="AD294" s="13">
        <v>2</v>
      </c>
      <c r="AE294" s="13">
        <v>2</v>
      </c>
      <c r="AF294" s="13">
        <v>2</v>
      </c>
      <c r="AG294" s="13">
        <v>2</v>
      </c>
      <c r="AH294" s="13">
        <v>3</v>
      </c>
      <c r="AI294" s="13">
        <v>3</v>
      </c>
      <c r="AJ294" s="13">
        <v>3</v>
      </c>
      <c r="AK294" s="13">
        <v>3</v>
      </c>
      <c r="AL294" s="13">
        <v>2</v>
      </c>
      <c r="AM294" s="13">
        <v>3</v>
      </c>
      <c r="AN294" s="13">
        <v>1</v>
      </c>
      <c r="AO294" s="13" t="s">
        <v>1794</v>
      </c>
      <c r="AP294" s="13" t="s">
        <v>1795</v>
      </c>
      <c r="AQ294" s="13">
        <v>1</v>
      </c>
      <c r="AR294" s="13">
        <v>1</v>
      </c>
      <c r="AS294" s="13">
        <v>2</v>
      </c>
      <c r="AT294" s="13">
        <v>1</v>
      </c>
      <c r="AU294" s="13">
        <v>1</v>
      </c>
      <c r="AV294" s="13">
        <v>1</v>
      </c>
      <c r="AW294" s="13">
        <v>1</v>
      </c>
      <c r="AX294" s="13">
        <v>2</v>
      </c>
      <c r="AZ294" s="13">
        <v>1</v>
      </c>
      <c r="BA294" s="13">
        <v>1</v>
      </c>
      <c r="BB294" s="13">
        <v>2</v>
      </c>
      <c r="BD294" s="13">
        <v>2</v>
      </c>
      <c r="BF294" s="13">
        <v>1</v>
      </c>
      <c r="BG294" s="13">
        <v>3</v>
      </c>
      <c r="BH294" s="17">
        <v>1</v>
      </c>
      <c r="BI294" s="13">
        <v>1</v>
      </c>
      <c r="BJ294" s="13">
        <v>2</v>
      </c>
      <c r="BK294" s="13">
        <v>3</v>
      </c>
      <c r="BL294" s="13">
        <v>2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27" t="s">
        <v>1796</v>
      </c>
      <c r="CX294" s="22" t="s">
        <v>1797</v>
      </c>
      <c r="CY294" s="86" t="s">
        <v>1798</v>
      </c>
      <c r="CZ294" s="22"/>
      <c r="DA294" s="22" t="s">
        <v>1799</v>
      </c>
      <c r="DB294" s="22"/>
    </row>
    <row r="295" spans="1:106" s="13" customFormat="1" ht="14.4">
      <c r="A295" s="84">
        <v>392</v>
      </c>
      <c r="B295" s="84">
        <v>1</v>
      </c>
      <c r="C295" s="29" t="s">
        <v>1800</v>
      </c>
      <c r="D295" s="30" t="s">
        <v>36</v>
      </c>
      <c r="E295" s="32">
        <v>8314</v>
      </c>
      <c r="F295" s="13" t="s">
        <v>219</v>
      </c>
      <c r="G295" s="13" t="s">
        <v>214</v>
      </c>
      <c r="H295" s="13" t="s">
        <v>214</v>
      </c>
      <c r="I295" s="14">
        <v>36845</v>
      </c>
      <c r="J295" s="15">
        <f t="shared" si="8"/>
        <v>78</v>
      </c>
      <c r="K295" s="14">
        <v>37012</v>
      </c>
      <c r="L295" s="13">
        <v>4</v>
      </c>
      <c r="M295" s="14">
        <v>37646</v>
      </c>
      <c r="N295" s="15">
        <f t="shared" si="9"/>
        <v>26.316221765913756</v>
      </c>
      <c r="O295" s="16">
        <v>2</v>
      </c>
      <c r="Q295" s="13" t="s">
        <v>180</v>
      </c>
      <c r="S295" s="13">
        <v>2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2</v>
      </c>
      <c r="AJ295" s="13">
        <v>2</v>
      </c>
      <c r="AK295" s="13">
        <v>2</v>
      </c>
      <c r="AL295" s="13">
        <v>2</v>
      </c>
      <c r="AM295" s="13">
        <v>2</v>
      </c>
      <c r="AN295" s="13">
        <v>2</v>
      </c>
      <c r="AP295" s="13" t="s">
        <v>1801</v>
      </c>
      <c r="AQ295" s="13">
        <v>1</v>
      </c>
      <c r="AR295" s="13">
        <v>1</v>
      </c>
      <c r="AS295" s="13">
        <v>6</v>
      </c>
      <c r="AT295" s="13">
        <v>1</v>
      </c>
      <c r="AU295" s="13">
        <v>0</v>
      </c>
      <c r="AV295" s="13">
        <v>1</v>
      </c>
      <c r="AW295" s="13">
        <v>7</v>
      </c>
      <c r="AX295" s="13">
        <v>1</v>
      </c>
      <c r="AY295" s="13">
        <v>6</v>
      </c>
      <c r="AZ295" s="13">
        <v>1</v>
      </c>
      <c r="BA295" s="13">
        <v>6</v>
      </c>
      <c r="BB295" s="13">
        <v>1</v>
      </c>
      <c r="BC295" s="13">
        <v>5</v>
      </c>
      <c r="BD295" s="13">
        <v>2</v>
      </c>
      <c r="BF295" s="13">
        <v>1</v>
      </c>
      <c r="BG295" s="13">
        <v>13</v>
      </c>
      <c r="BH295" s="17">
        <v>1</v>
      </c>
      <c r="BI295" s="13">
        <v>1</v>
      </c>
      <c r="BJ295" s="13">
        <v>1</v>
      </c>
      <c r="BK295" s="13">
        <v>1</v>
      </c>
      <c r="BL295" s="13">
        <v>1</v>
      </c>
      <c r="BN295" s="13">
        <v>2</v>
      </c>
      <c r="BQ295" s="13" t="s">
        <v>289</v>
      </c>
      <c r="BR295" s="13" t="s">
        <v>222</v>
      </c>
      <c r="BS295" s="13">
        <v>1</v>
      </c>
      <c r="BT295" s="13">
        <v>23</v>
      </c>
      <c r="BU295" s="13">
        <v>1</v>
      </c>
      <c r="BV295" s="13">
        <v>1</v>
      </c>
      <c r="BW295" s="13">
        <v>2</v>
      </c>
      <c r="BX295" s="13">
        <v>755</v>
      </c>
      <c r="BY295" s="13">
        <v>1</v>
      </c>
      <c r="BZ295" s="24" t="s">
        <v>1802</v>
      </c>
      <c r="CA295" s="25"/>
      <c r="CB295" s="25"/>
      <c r="CC295" s="18"/>
      <c r="CD295" s="25"/>
      <c r="CE295" s="25"/>
      <c r="CF295" s="25"/>
      <c r="CG295" s="25"/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T295" s="13">
        <v>2</v>
      </c>
      <c r="CW295" s="27"/>
      <c r="CX295" s="22"/>
      <c r="CY295" s="86"/>
      <c r="CZ295" s="22"/>
      <c r="DA295" s="22" t="s">
        <v>192</v>
      </c>
      <c r="DB295" s="22"/>
    </row>
    <row r="296" spans="1:106" s="13" customFormat="1" ht="14.4">
      <c r="A296" s="84">
        <v>393</v>
      </c>
      <c r="B296" s="84">
        <v>1</v>
      </c>
      <c r="C296" s="29" t="s">
        <v>1803</v>
      </c>
      <c r="D296" s="30" t="s">
        <v>36</v>
      </c>
      <c r="E296" s="32">
        <v>12949</v>
      </c>
      <c r="F296" s="13" t="s">
        <v>396</v>
      </c>
      <c r="G296" s="13" t="s">
        <v>214</v>
      </c>
      <c r="H296" s="13" t="s">
        <v>214</v>
      </c>
      <c r="I296" s="14">
        <v>37001</v>
      </c>
      <c r="J296" s="15">
        <f t="shared" si="8"/>
        <v>65</v>
      </c>
      <c r="K296" s="14">
        <v>37067</v>
      </c>
      <c r="L296" s="13">
        <v>4</v>
      </c>
      <c r="M296" s="14">
        <v>37361</v>
      </c>
      <c r="N296" s="15">
        <f t="shared" si="9"/>
        <v>11.827515400410677</v>
      </c>
      <c r="O296" s="16">
        <v>2</v>
      </c>
      <c r="Q296" s="13" t="s">
        <v>1804</v>
      </c>
      <c r="R296" s="13" t="s">
        <v>190</v>
      </c>
      <c r="S296" s="13">
        <v>2</v>
      </c>
      <c r="T296" s="13">
        <v>2</v>
      </c>
      <c r="U296" s="13">
        <v>2</v>
      </c>
      <c r="X296" s="13">
        <v>2</v>
      </c>
      <c r="AC296" s="13">
        <v>2</v>
      </c>
      <c r="AD296" s="13">
        <v>2</v>
      </c>
      <c r="AE296" s="13">
        <v>2</v>
      </c>
      <c r="AF296" s="13">
        <v>2</v>
      </c>
      <c r="AG296" s="13">
        <v>2</v>
      </c>
      <c r="AH296" s="13">
        <v>2</v>
      </c>
      <c r="AI296" s="13">
        <v>3</v>
      </c>
      <c r="AJ296" s="13">
        <v>3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1805</v>
      </c>
      <c r="AQ296" s="13">
        <v>1</v>
      </c>
      <c r="AR296" s="13">
        <v>1</v>
      </c>
      <c r="AS296" s="13">
        <v>2</v>
      </c>
      <c r="AT296" s="13">
        <v>1</v>
      </c>
      <c r="AU296" s="13">
        <v>2</v>
      </c>
      <c r="AV296" s="13">
        <v>1</v>
      </c>
      <c r="AW296" s="13">
        <v>2</v>
      </c>
      <c r="AX296" s="13">
        <v>1</v>
      </c>
      <c r="AY296" s="13">
        <v>2</v>
      </c>
      <c r="AZ296" s="13">
        <v>1</v>
      </c>
      <c r="BA296" s="13">
        <v>1</v>
      </c>
      <c r="BB296" s="13">
        <v>1</v>
      </c>
      <c r="BC296" s="13">
        <v>2</v>
      </c>
      <c r="BD296" s="13">
        <v>2</v>
      </c>
      <c r="BF296" s="13">
        <v>1</v>
      </c>
      <c r="BG296" s="13">
        <v>3</v>
      </c>
      <c r="BH296" s="17">
        <v>1</v>
      </c>
      <c r="BI296" s="13">
        <v>1</v>
      </c>
      <c r="BJ296" s="13">
        <v>1</v>
      </c>
      <c r="BK296" s="13">
        <v>3</v>
      </c>
      <c r="BL296" s="13">
        <v>2</v>
      </c>
      <c r="BS296" s="13">
        <v>1</v>
      </c>
      <c r="BT296" s="13">
        <v>25</v>
      </c>
      <c r="BU296" s="13">
        <v>1</v>
      </c>
      <c r="BV296" s="13">
        <v>1</v>
      </c>
      <c r="BW296" s="13">
        <v>2</v>
      </c>
      <c r="BX296" s="13">
        <v>66</v>
      </c>
      <c r="CA296" s="18"/>
      <c r="CB296" s="18"/>
      <c r="CC296" s="18"/>
      <c r="CD296" s="18"/>
      <c r="CE296" s="18"/>
      <c r="CF296" s="18"/>
      <c r="CG296" s="18"/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2</v>
      </c>
      <c r="CW296" s="27"/>
      <c r="CX296" s="22"/>
      <c r="CY296" s="86"/>
      <c r="CZ296" s="22"/>
      <c r="DA296" s="22" t="s">
        <v>192</v>
      </c>
      <c r="DB296" s="22"/>
    </row>
    <row r="297" spans="1:106" s="13" customFormat="1" ht="14.4">
      <c r="A297" s="84">
        <v>394</v>
      </c>
      <c r="B297" s="84">
        <v>3</v>
      </c>
      <c r="C297" s="29" t="s">
        <v>1806</v>
      </c>
      <c r="D297" s="30" t="s">
        <v>36</v>
      </c>
      <c r="E297" s="32">
        <v>17958</v>
      </c>
      <c r="F297" s="13" t="s">
        <v>338</v>
      </c>
      <c r="G297" s="13" t="s">
        <v>214</v>
      </c>
      <c r="H297" s="13" t="s">
        <v>214</v>
      </c>
      <c r="I297" s="14">
        <v>37057</v>
      </c>
      <c r="J297" s="15">
        <f t="shared" si="8"/>
        <v>52</v>
      </c>
      <c r="K297" s="14">
        <v>37078</v>
      </c>
      <c r="L297" s="13">
        <v>4</v>
      </c>
      <c r="M297" s="14">
        <v>38071</v>
      </c>
      <c r="N297" s="15">
        <f t="shared" si="9"/>
        <v>33.314168377823407</v>
      </c>
      <c r="O297" s="16">
        <v>2</v>
      </c>
      <c r="Q297" s="13" t="s">
        <v>180</v>
      </c>
      <c r="R297" s="13" t="s">
        <v>181</v>
      </c>
      <c r="S297" s="13">
        <v>3</v>
      </c>
      <c r="X297" s="13">
        <v>1</v>
      </c>
      <c r="Y297" s="13">
        <v>1</v>
      </c>
      <c r="AA297" s="14">
        <v>31629</v>
      </c>
      <c r="AB297" s="13" t="s">
        <v>1807</v>
      </c>
      <c r="AC297" s="13">
        <v>1</v>
      </c>
      <c r="AF297" s="13">
        <v>2</v>
      </c>
      <c r="AH297" s="13">
        <v>2</v>
      </c>
      <c r="AJ297" s="13">
        <v>1</v>
      </c>
      <c r="AK297" s="13">
        <v>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1</v>
      </c>
      <c r="AZ297" s="13">
        <v>1</v>
      </c>
      <c r="BA297" s="13">
        <v>0</v>
      </c>
      <c r="BB297" s="13">
        <v>3</v>
      </c>
      <c r="BD297" s="13">
        <v>3</v>
      </c>
      <c r="BF297" s="13">
        <v>1</v>
      </c>
      <c r="BG297" s="13">
        <v>1</v>
      </c>
      <c r="BH297" s="17">
        <v>1</v>
      </c>
      <c r="BJ297" s="13">
        <v>2</v>
      </c>
      <c r="BL297" s="13">
        <v>1</v>
      </c>
      <c r="BN297" s="13">
        <v>2</v>
      </c>
      <c r="CA297" s="18"/>
      <c r="CB297" s="18"/>
      <c r="CC297" s="18"/>
      <c r="CD297" s="18"/>
      <c r="CE297" s="18"/>
      <c r="CF297" s="18"/>
      <c r="CG297" s="18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U297" s="13" t="s">
        <v>1808</v>
      </c>
      <c r="CW297" s="27" t="s">
        <v>1809</v>
      </c>
      <c r="CX297" s="22" t="s">
        <v>1810</v>
      </c>
      <c r="CY297" s="22" t="s">
        <v>1811</v>
      </c>
      <c r="CZ297" s="22"/>
      <c r="DA297" s="22" t="s">
        <v>1812</v>
      </c>
      <c r="DB297" s="22"/>
    </row>
    <row r="298" spans="1:106" s="13" customFormat="1" ht="14.4">
      <c r="A298" s="84">
        <v>395</v>
      </c>
      <c r="B298" s="84">
        <v>1</v>
      </c>
      <c r="C298" s="29" t="s">
        <v>1813</v>
      </c>
      <c r="D298" s="30" t="s">
        <v>37</v>
      </c>
      <c r="E298" s="32">
        <v>11739</v>
      </c>
      <c r="G298" s="13" t="s">
        <v>214</v>
      </c>
      <c r="I298" s="14">
        <v>36996</v>
      </c>
      <c r="J298" s="15">
        <f t="shared" si="8"/>
        <v>69</v>
      </c>
      <c r="K298" s="14">
        <v>34798</v>
      </c>
      <c r="L298" s="13">
        <v>4</v>
      </c>
      <c r="M298" s="14">
        <v>37624</v>
      </c>
      <c r="N298" s="15">
        <f t="shared" si="9"/>
        <v>20.632443531827516</v>
      </c>
      <c r="O298" s="16">
        <v>3</v>
      </c>
      <c r="Q298" s="13" t="s">
        <v>323</v>
      </c>
      <c r="S298" s="13">
        <v>3</v>
      </c>
      <c r="T298" s="13">
        <v>2</v>
      </c>
      <c r="U298" s="13">
        <v>2</v>
      </c>
      <c r="X298" s="13">
        <v>1</v>
      </c>
      <c r="Y298" s="13">
        <v>2</v>
      </c>
      <c r="AC298" s="13">
        <v>2</v>
      </c>
      <c r="AD298" s="13">
        <v>2</v>
      </c>
      <c r="AE298" s="13">
        <v>2</v>
      </c>
      <c r="AF298" s="13">
        <v>2</v>
      </c>
      <c r="AG298" s="13">
        <v>1</v>
      </c>
      <c r="AH298" s="13">
        <v>2</v>
      </c>
      <c r="AI298" s="13">
        <v>3</v>
      </c>
      <c r="AJ298" s="13">
        <v>2</v>
      </c>
      <c r="AK298" s="13">
        <v>2</v>
      </c>
      <c r="AL298" s="13">
        <v>2</v>
      </c>
      <c r="AM298" s="13">
        <v>1</v>
      </c>
      <c r="AN298" s="13">
        <v>1</v>
      </c>
      <c r="AO298" s="13" t="s">
        <v>1814</v>
      </c>
      <c r="AP298" s="13" t="s">
        <v>1214</v>
      </c>
      <c r="AQ298" s="13">
        <v>1</v>
      </c>
      <c r="AR298" s="13">
        <v>1</v>
      </c>
      <c r="AS298" s="13">
        <v>3</v>
      </c>
      <c r="AT298" s="13">
        <v>1</v>
      </c>
      <c r="AU298" s="13">
        <v>3</v>
      </c>
      <c r="AV298" s="13">
        <v>3</v>
      </c>
      <c r="AX298" s="13">
        <v>3</v>
      </c>
      <c r="AZ298" s="13">
        <v>1</v>
      </c>
      <c r="BA298" s="13">
        <v>0</v>
      </c>
      <c r="BB298" s="13">
        <v>3</v>
      </c>
      <c r="BD298" s="13">
        <v>3</v>
      </c>
      <c r="BF298" s="13">
        <v>1</v>
      </c>
      <c r="BG298" s="13">
        <v>3</v>
      </c>
      <c r="BH298" s="17">
        <v>1</v>
      </c>
      <c r="BI298" s="13">
        <v>1</v>
      </c>
      <c r="BJ298" s="13">
        <v>1</v>
      </c>
      <c r="BL298" s="13">
        <v>1</v>
      </c>
      <c r="BN298" s="13">
        <v>2</v>
      </c>
      <c r="CA298" s="18"/>
      <c r="CB298" s="18"/>
      <c r="CC298" s="18"/>
      <c r="CD298" s="18"/>
      <c r="CE298" s="18"/>
      <c r="CF298" s="18"/>
      <c r="CG298" s="18"/>
      <c r="CH298" s="13">
        <v>2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W298" s="27"/>
      <c r="CX298" s="22"/>
      <c r="CY298" s="22"/>
      <c r="CZ298" s="22"/>
      <c r="DA298" s="22" t="s">
        <v>192</v>
      </c>
      <c r="DB298" s="22"/>
    </row>
    <row r="299" spans="1:106" s="13" customFormat="1" ht="14.4">
      <c r="A299" s="84">
        <v>396</v>
      </c>
      <c r="B299" s="84">
        <v>5</v>
      </c>
      <c r="C299" s="29" t="s">
        <v>412</v>
      </c>
      <c r="D299" s="30" t="s">
        <v>36</v>
      </c>
      <c r="E299" s="32">
        <v>12307</v>
      </c>
      <c r="F299" s="13" t="s">
        <v>219</v>
      </c>
      <c r="G299" s="13" t="s">
        <v>214</v>
      </c>
      <c r="H299" s="13" t="s">
        <v>214</v>
      </c>
      <c r="I299" s="14">
        <v>36996</v>
      </c>
      <c r="J299" s="15">
        <f t="shared" si="8"/>
        <v>67</v>
      </c>
      <c r="K299" s="14">
        <v>37049</v>
      </c>
      <c r="L299" s="13">
        <v>4</v>
      </c>
      <c r="M299" s="14">
        <v>37435</v>
      </c>
      <c r="N299" s="15">
        <f t="shared" si="9"/>
        <v>14.422997946611909</v>
      </c>
      <c r="O299" s="16">
        <v>1</v>
      </c>
      <c r="P299" s="13" t="s">
        <v>1815</v>
      </c>
      <c r="Q299" s="13" t="s">
        <v>1816</v>
      </c>
      <c r="R299" s="13" t="s">
        <v>190</v>
      </c>
      <c r="S299" s="13">
        <v>1</v>
      </c>
      <c r="T299" s="13">
        <v>2</v>
      </c>
      <c r="U299" s="13">
        <v>2</v>
      </c>
      <c r="W299" s="13" t="s">
        <v>1817</v>
      </c>
      <c r="X299" s="13">
        <v>2</v>
      </c>
      <c r="AC299" s="13">
        <v>2</v>
      </c>
      <c r="AD299" s="13">
        <v>2</v>
      </c>
      <c r="AE299" s="13">
        <v>2</v>
      </c>
      <c r="AF299" s="13">
        <v>2</v>
      </c>
      <c r="AG299" s="13">
        <v>2</v>
      </c>
      <c r="AH299" s="13">
        <v>2</v>
      </c>
      <c r="AI299" s="13">
        <v>2</v>
      </c>
      <c r="AJ299" s="13">
        <v>2</v>
      </c>
      <c r="AK299" s="13">
        <v>1</v>
      </c>
      <c r="AL299" s="13">
        <v>3</v>
      </c>
      <c r="AM299" s="13">
        <v>3</v>
      </c>
      <c r="AN299" s="13">
        <v>1</v>
      </c>
      <c r="AO299" s="13" t="s">
        <v>1818</v>
      </c>
      <c r="AP299" s="13" t="s">
        <v>1047</v>
      </c>
      <c r="AQ299" s="13">
        <v>1</v>
      </c>
      <c r="AR299" s="13">
        <v>1</v>
      </c>
      <c r="AS299" s="13">
        <v>6</v>
      </c>
      <c r="AT299" s="13">
        <v>1</v>
      </c>
      <c r="AU299" s="13">
        <v>0</v>
      </c>
      <c r="AV299" s="13">
        <v>1</v>
      </c>
      <c r="AW299" s="13">
        <v>7</v>
      </c>
      <c r="AX299" s="13">
        <v>2</v>
      </c>
      <c r="AZ299" s="13">
        <v>1</v>
      </c>
      <c r="BA299" s="13">
        <v>3</v>
      </c>
      <c r="BB299" s="13">
        <v>2</v>
      </c>
      <c r="BD299" s="13">
        <v>1</v>
      </c>
      <c r="BE299" s="13">
        <v>2</v>
      </c>
      <c r="BF299" s="13">
        <v>1</v>
      </c>
      <c r="BG299" s="13">
        <v>7</v>
      </c>
      <c r="BH299" s="17">
        <v>1</v>
      </c>
      <c r="BI299" s="13">
        <v>1</v>
      </c>
      <c r="BJ299" s="13">
        <v>1</v>
      </c>
      <c r="BK299" s="13">
        <v>3</v>
      </c>
      <c r="BL299" s="13">
        <v>1</v>
      </c>
      <c r="BN299" s="13">
        <v>1</v>
      </c>
      <c r="BO299" s="13" t="s">
        <v>1819</v>
      </c>
      <c r="BP299" s="13">
        <v>200</v>
      </c>
      <c r="BQ299" s="13" t="s">
        <v>1820</v>
      </c>
      <c r="BR299" s="13" t="s">
        <v>1821</v>
      </c>
      <c r="CA299" s="18"/>
      <c r="CB299" s="18"/>
      <c r="CC299" s="18"/>
      <c r="CD299" s="18"/>
      <c r="CE299" s="18"/>
      <c r="CF299" s="18"/>
      <c r="CG299" s="18"/>
      <c r="CH299" s="13">
        <v>1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27"/>
      <c r="CX299" s="22"/>
      <c r="CY299" s="22"/>
      <c r="CZ299" s="22"/>
      <c r="DA299" s="22" t="s">
        <v>192</v>
      </c>
      <c r="DB299" s="22"/>
    </row>
    <row r="300" spans="1:106" s="13" customFormat="1" ht="14.4">
      <c r="A300" s="84">
        <v>397</v>
      </c>
      <c r="B300" s="84">
        <v>1</v>
      </c>
      <c r="C300" s="29" t="s">
        <v>1822</v>
      </c>
      <c r="D300" s="30" t="s">
        <v>36</v>
      </c>
      <c r="E300" s="32">
        <v>12853</v>
      </c>
      <c r="F300" s="13" t="s">
        <v>327</v>
      </c>
      <c r="G300" s="13" t="s">
        <v>214</v>
      </c>
      <c r="H300" s="13" t="s">
        <v>214</v>
      </c>
      <c r="I300" s="14">
        <v>37141</v>
      </c>
      <c r="J300" s="15">
        <f t="shared" si="8"/>
        <v>66</v>
      </c>
      <c r="K300" s="14">
        <v>34634</v>
      </c>
      <c r="L300" s="13">
        <v>4</v>
      </c>
      <c r="M300" s="14">
        <v>37468</v>
      </c>
      <c r="N300" s="15">
        <f t="shared" si="9"/>
        <v>10.743326488706366</v>
      </c>
      <c r="O300" s="16">
        <v>2</v>
      </c>
      <c r="Q300" s="13" t="s">
        <v>1823</v>
      </c>
      <c r="R300" s="13" t="s">
        <v>1824</v>
      </c>
      <c r="S300" s="13">
        <v>2</v>
      </c>
      <c r="T300" s="13">
        <v>2</v>
      </c>
      <c r="U300" s="13">
        <v>2</v>
      </c>
      <c r="X300" s="13">
        <v>1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1</v>
      </c>
      <c r="AH300" s="13">
        <v>2</v>
      </c>
      <c r="AI300" s="13">
        <v>3</v>
      </c>
      <c r="AJ300" s="13">
        <v>1</v>
      </c>
      <c r="AK300" s="13">
        <v>2</v>
      </c>
      <c r="AL300" s="13">
        <v>1</v>
      </c>
      <c r="AM300" s="13">
        <v>2</v>
      </c>
      <c r="AN300" s="13">
        <v>1</v>
      </c>
      <c r="AO300" s="13" t="s">
        <v>1825</v>
      </c>
      <c r="AP300" s="13" t="s">
        <v>1826</v>
      </c>
      <c r="AQ300" s="13">
        <v>1</v>
      </c>
      <c r="AR300" s="13">
        <v>1</v>
      </c>
      <c r="AS300" s="13">
        <v>1</v>
      </c>
      <c r="AT300" s="13">
        <v>1</v>
      </c>
      <c r="AU300" s="13">
        <v>0</v>
      </c>
      <c r="AV300" s="13">
        <v>1</v>
      </c>
      <c r="AW300" s="13">
        <v>1</v>
      </c>
      <c r="AX300" s="13">
        <v>2</v>
      </c>
      <c r="AZ300" s="13">
        <v>1</v>
      </c>
      <c r="BA300" s="13">
        <v>0</v>
      </c>
      <c r="BB300" s="13">
        <v>1</v>
      </c>
      <c r="BC300" s="13">
        <v>0</v>
      </c>
      <c r="BD300" s="13">
        <v>1</v>
      </c>
      <c r="BF300" s="13">
        <v>1</v>
      </c>
      <c r="BG300" s="13">
        <v>2</v>
      </c>
      <c r="BH300" s="17">
        <v>1</v>
      </c>
      <c r="BI300" s="13">
        <v>1</v>
      </c>
      <c r="BJ300" s="13">
        <v>1</v>
      </c>
      <c r="BK300" s="13">
        <v>2</v>
      </c>
      <c r="BL300" s="13">
        <v>1</v>
      </c>
      <c r="BN300" s="13">
        <v>2</v>
      </c>
      <c r="BU300" s="13">
        <v>1</v>
      </c>
      <c r="BV300" s="13">
        <v>1</v>
      </c>
      <c r="BW300" s="13">
        <v>1</v>
      </c>
      <c r="BX300" s="13">
        <v>140</v>
      </c>
      <c r="BY300" s="13">
        <v>1</v>
      </c>
      <c r="BZ300" s="24" t="s">
        <v>830</v>
      </c>
      <c r="CA300" s="25"/>
      <c r="CB300" s="25"/>
      <c r="CC300" s="18"/>
      <c r="CD300" s="25"/>
      <c r="CE300" s="25"/>
      <c r="CF300" s="25"/>
      <c r="CG300" s="25"/>
      <c r="CH300" s="13">
        <v>1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2</v>
      </c>
      <c r="CW300" s="27"/>
      <c r="CX300" s="22"/>
      <c r="CY300" s="22"/>
      <c r="CZ300" s="22"/>
      <c r="DA300" s="22" t="s">
        <v>192</v>
      </c>
      <c r="DB300" s="22"/>
    </row>
    <row r="301" spans="1:106" s="13" customFormat="1" ht="14.4">
      <c r="A301" s="84">
        <v>398</v>
      </c>
      <c r="B301" s="84">
        <v>1</v>
      </c>
      <c r="C301" s="29" t="s">
        <v>1827</v>
      </c>
      <c r="D301" s="30" t="s">
        <v>36</v>
      </c>
      <c r="E301" s="32">
        <v>8094</v>
      </c>
      <c r="F301" s="13" t="s">
        <v>302</v>
      </c>
      <c r="G301" s="13" t="s">
        <v>214</v>
      </c>
      <c r="H301" s="13" t="s">
        <v>214</v>
      </c>
      <c r="I301" s="14">
        <v>37179</v>
      </c>
      <c r="J301" s="15">
        <f t="shared" si="8"/>
        <v>79</v>
      </c>
      <c r="K301" s="14">
        <v>37187</v>
      </c>
      <c r="L301" s="13">
        <v>4</v>
      </c>
      <c r="M301" s="14">
        <v>37745</v>
      </c>
      <c r="N301" s="15">
        <f t="shared" si="9"/>
        <v>18.595482546201232</v>
      </c>
      <c r="O301" s="16">
        <v>2</v>
      </c>
      <c r="Q301" s="13" t="s">
        <v>1828</v>
      </c>
      <c r="S301" s="13">
        <v>2</v>
      </c>
      <c r="T301" s="13">
        <v>2</v>
      </c>
      <c r="U301" s="13">
        <v>2</v>
      </c>
      <c r="X301" s="13">
        <v>1</v>
      </c>
      <c r="Y301" s="13">
        <v>2</v>
      </c>
      <c r="AC301" s="13">
        <v>2</v>
      </c>
      <c r="AD301" s="13">
        <v>2</v>
      </c>
      <c r="AE301" s="13">
        <v>2</v>
      </c>
      <c r="AF301" s="13">
        <v>2</v>
      </c>
      <c r="AG301" s="13">
        <v>1</v>
      </c>
      <c r="AH301" s="13">
        <v>2</v>
      </c>
      <c r="AI301" s="13">
        <v>2</v>
      </c>
      <c r="AJ301" s="13">
        <v>2</v>
      </c>
      <c r="AK301" s="13">
        <v>2</v>
      </c>
      <c r="AL301" s="13">
        <v>2</v>
      </c>
      <c r="AM301" s="13">
        <v>2</v>
      </c>
      <c r="AN301" s="13">
        <v>1</v>
      </c>
      <c r="AO301" s="13" t="s">
        <v>1829</v>
      </c>
      <c r="AP301" s="13" t="s">
        <v>1830</v>
      </c>
      <c r="AQ301" s="13">
        <v>1</v>
      </c>
      <c r="AR301" s="13">
        <v>1</v>
      </c>
      <c r="AS301" s="13">
        <v>2</v>
      </c>
      <c r="AT301" s="13">
        <v>1</v>
      </c>
      <c r="AU301" s="13">
        <v>0</v>
      </c>
      <c r="AV301" s="13">
        <v>1</v>
      </c>
      <c r="AW301" s="13">
        <v>1</v>
      </c>
      <c r="AX301" s="13">
        <v>1</v>
      </c>
      <c r="AY301" s="13">
        <v>1</v>
      </c>
      <c r="AZ301" s="13">
        <v>2</v>
      </c>
      <c r="BB301" s="13">
        <v>2</v>
      </c>
      <c r="BD301" s="13">
        <v>2</v>
      </c>
      <c r="BF301" s="13">
        <v>1</v>
      </c>
      <c r="BG301" s="13">
        <v>2</v>
      </c>
      <c r="BH301" s="17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237</v>
      </c>
      <c r="BR301" s="13" t="s">
        <v>238</v>
      </c>
      <c r="BS301" s="13">
        <v>2</v>
      </c>
      <c r="BT301" s="13">
        <v>54</v>
      </c>
      <c r="BU301" s="13">
        <v>1</v>
      </c>
      <c r="BV301" s="13">
        <v>1</v>
      </c>
      <c r="BW301" s="13">
        <v>2</v>
      </c>
      <c r="BX301" s="13">
        <v>30</v>
      </c>
      <c r="CA301" s="18"/>
      <c r="CB301" s="18"/>
      <c r="CC301" s="18"/>
      <c r="CD301" s="18"/>
      <c r="CE301" s="18"/>
      <c r="CF301" s="18"/>
      <c r="CG301" s="18"/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1</v>
      </c>
      <c r="CW301" s="27" t="s">
        <v>1831</v>
      </c>
      <c r="CX301" s="22" t="s">
        <v>1832</v>
      </c>
      <c r="CY301" s="86" t="s">
        <v>1833</v>
      </c>
      <c r="CZ301" s="22"/>
      <c r="DA301" s="22" t="s">
        <v>1834</v>
      </c>
      <c r="DB301" s="22"/>
    </row>
    <row r="302" spans="1:106" s="13" customFormat="1" ht="14.4">
      <c r="A302" s="84">
        <v>399</v>
      </c>
      <c r="B302" s="84">
        <v>1</v>
      </c>
      <c r="C302" s="29" t="s">
        <v>1835</v>
      </c>
      <c r="D302" s="30" t="s">
        <v>36</v>
      </c>
      <c r="E302" s="32">
        <v>10850</v>
      </c>
      <c r="F302" s="13" t="s">
        <v>362</v>
      </c>
      <c r="G302" s="13" t="s">
        <v>214</v>
      </c>
      <c r="H302" s="13" t="s">
        <v>214</v>
      </c>
      <c r="I302" s="14">
        <v>37149</v>
      </c>
      <c r="J302" s="15">
        <f t="shared" si="8"/>
        <v>72</v>
      </c>
      <c r="K302" s="14">
        <v>37186</v>
      </c>
      <c r="L302" s="13">
        <v>4</v>
      </c>
      <c r="M302" s="14">
        <v>37519</v>
      </c>
      <c r="N302" s="15">
        <f t="shared" si="9"/>
        <v>12.156057494866531</v>
      </c>
      <c r="O302" s="16">
        <v>2</v>
      </c>
      <c r="S302" s="13">
        <v>3</v>
      </c>
      <c r="T302" s="13">
        <v>2</v>
      </c>
      <c r="U302" s="13">
        <v>2</v>
      </c>
      <c r="X302" s="13">
        <v>1</v>
      </c>
      <c r="Y302" s="13">
        <v>2</v>
      </c>
      <c r="AC302" s="13">
        <v>2</v>
      </c>
      <c r="AD302" s="13">
        <v>2</v>
      </c>
      <c r="AE302" s="13">
        <v>2</v>
      </c>
      <c r="AF302" s="13">
        <v>2</v>
      </c>
      <c r="AG302" s="13">
        <v>1</v>
      </c>
      <c r="AH302" s="13">
        <v>2</v>
      </c>
      <c r="AI302" s="13">
        <v>3</v>
      </c>
      <c r="AJ302" s="13">
        <v>2</v>
      </c>
      <c r="AK302" s="13">
        <v>2</v>
      </c>
      <c r="AL302" s="13">
        <v>3</v>
      </c>
      <c r="AM302" s="13">
        <v>3</v>
      </c>
      <c r="AN302" s="13">
        <v>1</v>
      </c>
      <c r="AO302" s="13" t="s">
        <v>1836</v>
      </c>
      <c r="AP302" s="13" t="s">
        <v>43</v>
      </c>
      <c r="AQ302" s="13">
        <v>1</v>
      </c>
      <c r="AR302" s="13">
        <v>1</v>
      </c>
      <c r="AS302" s="13">
        <v>1</v>
      </c>
      <c r="AT302" s="13">
        <v>1</v>
      </c>
      <c r="AU302" s="13">
        <v>1</v>
      </c>
      <c r="AV302" s="13">
        <v>1</v>
      </c>
      <c r="AW302" s="13">
        <v>1</v>
      </c>
      <c r="AX302" s="13">
        <v>1</v>
      </c>
      <c r="AY302" s="13">
        <v>0</v>
      </c>
      <c r="AZ302" s="13">
        <v>3</v>
      </c>
      <c r="BB302" s="13">
        <v>2</v>
      </c>
      <c r="BD302" s="13">
        <v>1</v>
      </c>
      <c r="BE302" s="13">
        <v>1</v>
      </c>
      <c r="BF302" s="13">
        <v>1</v>
      </c>
      <c r="BG302" s="13">
        <v>2</v>
      </c>
      <c r="BH302" s="17">
        <v>1</v>
      </c>
      <c r="BI302" s="13">
        <v>1</v>
      </c>
      <c r="BJ302" s="13">
        <v>1</v>
      </c>
      <c r="BK302" s="13">
        <v>3</v>
      </c>
      <c r="BL302" s="13">
        <v>1</v>
      </c>
      <c r="BN302" s="13">
        <v>2</v>
      </c>
      <c r="BQ302" s="13" t="s">
        <v>237</v>
      </c>
      <c r="BR302" s="13" t="s">
        <v>238</v>
      </c>
      <c r="BS302" s="13">
        <v>1</v>
      </c>
      <c r="BT302" s="13">
        <v>46</v>
      </c>
      <c r="BU302" s="13">
        <v>1</v>
      </c>
      <c r="BW302" s="13">
        <v>1</v>
      </c>
      <c r="BY302" s="13">
        <v>2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1</v>
      </c>
      <c r="CT302" s="13">
        <v>2</v>
      </c>
      <c r="CW302" s="27"/>
      <c r="CX302" s="22"/>
      <c r="CY302" s="86"/>
      <c r="CZ302" s="22"/>
      <c r="DA302" s="22" t="s">
        <v>192</v>
      </c>
      <c r="DB302" s="22"/>
    </row>
    <row r="303" spans="1:106" s="13" customFormat="1" ht="14.4">
      <c r="A303" s="84">
        <v>400</v>
      </c>
      <c r="B303" s="84">
        <v>5</v>
      </c>
      <c r="C303" s="29" t="s">
        <v>1837</v>
      </c>
      <c r="D303" s="30" t="s">
        <v>37</v>
      </c>
      <c r="E303" s="32">
        <v>12108</v>
      </c>
      <c r="F303" s="13" t="s">
        <v>710</v>
      </c>
      <c r="G303" s="13" t="s">
        <v>214</v>
      </c>
      <c r="H303" s="13" t="s">
        <v>214</v>
      </c>
      <c r="I303" s="14">
        <v>37087</v>
      </c>
      <c r="J303" s="15">
        <f t="shared" si="8"/>
        <v>68</v>
      </c>
      <c r="K303" s="14">
        <v>37188</v>
      </c>
      <c r="L303" s="13">
        <v>4</v>
      </c>
      <c r="M303" s="14">
        <v>37954</v>
      </c>
      <c r="N303" s="15">
        <f t="shared" si="9"/>
        <v>28.484599589322382</v>
      </c>
      <c r="O303" s="16">
        <v>3</v>
      </c>
      <c r="Q303" s="13" t="s">
        <v>1838</v>
      </c>
      <c r="R303" s="13" t="s">
        <v>38</v>
      </c>
      <c r="S303" s="13">
        <v>2</v>
      </c>
      <c r="T303" s="13">
        <v>2</v>
      </c>
      <c r="U303" s="13">
        <v>2</v>
      </c>
      <c r="X303" s="13">
        <v>1</v>
      </c>
      <c r="Y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1</v>
      </c>
      <c r="AH303" s="13">
        <v>2</v>
      </c>
      <c r="AI303" s="13">
        <v>1</v>
      </c>
      <c r="AJ303" s="13">
        <v>2</v>
      </c>
      <c r="AK303" s="13">
        <v>2</v>
      </c>
      <c r="AL303" s="13">
        <v>3</v>
      </c>
      <c r="AM303" s="13">
        <v>3</v>
      </c>
      <c r="AN303" s="13">
        <v>1</v>
      </c>
      <c r="AO303" s="13" t="s">
        <v>1839</v>
      </c>
      <c r="AP303" s="13" t="s">
        <v>1840</v>
      </c>
      <c r="AQ303" s="13">
        <v>1</v>
      </c>
      <c r="AR303" s="13">
        <v>2</v>
      </c>
      <c r="AT303" s="13">
        <v>1</v>
      </c>
      <c r="AU303" s="13">
        <v>1</v>
      </c>
      <c r="AV303" s="13">
        <v>1</v>
      </c>
      <c r="AW303" s="13">
        <v>3</v>
      </c>
      <c r="AX303" s="13">
        <v>1</v>
      </c>
      <c r="AY303" s="13">
        <v>0</v>
      </c>
      <c r="AZ303" s="13">
        <v>2</v>
      </c>
      <c r="BB303" s="13">
        <v>2</v>
      </c>
      <c r="BD303" s="13">
        <v>2</v>
      </c>
      <c r="BF303" s="13">
        <v>1</v>
      </c>
      <c r="BG303" s="13">
        <v>13</v>
      </c>
      <c r="BH303" s="17">
        <v>1</v>
      </c>
      <c r="BI303" s="13">
        <v>1</v>
      </c>
      <c r="BJ303" s="13">
        <v>1</v>
      </c>
      <c r="BK303" s="13">
        <v>1</v>
      </c>
      <c r="BL303" s="13">
        <v>1</v>
      </c>
      <c r="BN303" s="13">
        <v>1</v>
      </c>
      <c r="BO303" s="13" t="s">
        <v>1841</v>
      </c>
      <c r="BP303" s="13" t="s">
        <v>1842</v>
      </c>
      <c r="BQ303" s="13" t="s">
        <v>237</v>
      </c>
      <c r="BR303" s="13" t="s">
        <v>1843</v>
      </c>
      <c r="BS303" s="13">
        <v>1</v>
      </c>
      <c r="BT303" s="13">
        <v>35</v>
      </c>
      <c r="BU303" s="13">
        <v>1</v>
      </c>
      <c r="BV303" s="13">
        <v>0</v>
      </c>
      <c r="BW303" s="13">
        <v>1</v>
      </c>
      <c r="BX303" s="13">
        <v>14</v>
      </c>
      <c r="BY303" s="13">
        <v>1</v>
      </c>
      <c r="BZ303" s="24" t="s">
        <v>1844</v>
      </c>
      <c r="CA303" s="25"/>
      <c r="CB303" s="25"/>
      <c r="CC303" s="18"/>
      <c r="CD303" s="25"/>
      <c r="CE303" s="25"/>
      <c r="CF303" s="25"/>
      <c r="CG303" s="25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W303" s="27" t="s">
        <v>1845</v>
      </c>
      <c r="CX303" s="22" t="s">
        <v>1846</v>
      </c>
      <c r="CY303" s="86" t="s">
        <v>1847</v>
      </c>
      <c r="CZ303" s="22"/>
      <c r="DA303" s="22" t="s">
        <v>1848</v>
      </c>
      <c r="DB303" s="22"/>
    </row>
    <row r="304" spans="1:106" s="13" customFormat="1" ht="14.4">
      <c r="A304" s="84">
        <v>402</v>
      </c>
      <c r="B304" s="84">
        <v>1</v>
      </c>
      <c r="C304" s="29" t="s">
        <v>761</v>
      </c>
      <c r="D304" s="33" t="s">
        <v>37</v>
      </c>
      <c r="E304" s="32">
        <v>13486</v>
      </c>
      <c r="F304" s="13" t="s">
        <v>194</v>
      </c>
      <c r="G304" s="13" t="s">
        <v>194</v>
      </c>
      <c r="H304" s="13" t="s">
        <v>194</v>
      </c>
      <c r="I304" s="14">
        <v>37118</v>
      </c>
      <c r="J304" s="15">
        <f t="shared" si="8"/>
        <v>64</v>
      </c>
      <c r="K304" s="14">
        <v>37173</v>
      </c>
      <c r="L304" s="13">
        <v>4</v>
      </c>
      <c r="M304" s="14">
        <v>38164</v>
      </c>
      <c r="N304" s="15">
        <f t="shared" si="9"/>
        <v>34.365503080082135</v>
      </c>
      <c r="O304" s="16">
        <v>2</v>
      </c>
      <c r="Q304" s="13" t="s">
        <v>462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2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1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1849</v>
      </c>
      <c r="AP304" s="13" t="s">
        <v>1850</v>
      </c>
      <c r="AQ304" s="13">
        <v>1</v>
      </c>
      <c r="AR304" s="13">
        <v>1</v>
      </c>
      <c r="AS304" s="13">
        <v>2</v>
      </c>
      <c r="AT304" s="13">
        <v>1</v>
      </c>
      <c r="AU304" s="13">
        <v>2</v>
      </c>
      <c r="AV304" s="13">
        <v>2</v>
      </c>
      <c r="AX304" s="13">
        <v>2</v>
      </c>
      <c r="AZ304" s="13">
        <v>1</v>
      </c>
      <c r="BA304" s="13">
        <v>0</v>
      </c>
      <c r="BB304" s="13">
        <v>1</v>
      </c>
      <c r="BC304" s="13">
        <v>0</v>
      </c>
      <c r="BD304" s="13">
        <v>2</v>
      </c>
      <c r="BF304" s="13">
        <v>1</v>
      </c>
      <c r="BG304" s="13">
        <v>2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594</v>
      </c>
      <c r="BR304" s="13" t="s">
        <v>595</v>
      </c>
      <c r="BS304" s="13">
        <v>1</v>
      </c>
      <c r="BT304" s="13">
        <v>48</v>
      </c>
      <c r="BU304" s="13">
        <v>1</v>
      </c>
      <c r="BV304" s="13">
        <v>2</v>
      </c>
      <c r="CA304" s="18"/>
      <c r="CB304" s="18"/>
      <c r="CC304" s="18"/>
      <c r="CD304" s="18"/>
      <c r="CE304" s="18"/>
      <c r="CF304" s="18"/>
      <c r="CG304" s="18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3</v>
      </c>
      <c r="CW304" s="27" t="s">
        <v>1851</v>
      </c>
      <c r="CX304" s="22" t="s">
        <v>1852</v>
      </c>
      <c r="CY304" s="22" t="s">
        <v>1853</v>
      </c>
      <c r="CZ304" s="22" t="s">
        <v>41</v>
      </c>
      <c r="DA304" s="22" t="s">
        <v>1854</v>
      </c>
      <c r="DB304" s="22"/>
    </row>
    <row r="305" spans="1:106" s="13" customFormat="1">
      <c r="A305" s="84">
        <v>403</v>
      </c>
      <c r="B305" s="84">
        <v>1</v>
      </c>
      <c r="C305" s="34" t="s">
        <v>1855</v>
      </c>
      <c r="D305" s="33" t="s">
        <v>36</v>
      </c>
      <c r="E305" s="32">
        <v>11181</v>
      </c>
      <c r="F305" s="34" t="s">
        <v>194</v>
      </c>
      <c r="G305" s="34" t="s">
        <v>764</v>
      </c>
      <c r="H305" s="34" t="s">
        <v>764</v>
      </c>
      <c r="I305" s="14">
        <v>36937</v>
      </c>
      <c r="J305" s="15">
        <f t="shared" si="8"/>
        <v>70</v>
      </c>
      <c r="K305" s="14">
        <v>37195</v>
      </c>
      <c r="L305" s="13">
        <v>4</v>
      </c>
      <c r="M305" s="14">
        <v>37876</v>
      </c>
      <c r="N305" s="15">
        <f t="shared" si="9"/>
        <v>30.850102669404517</v>
      </c>
      <c r="O305" s="16">
        <v>2</v>
      </c>
      <c r="Q305" s="13" t="s">
        <v>1856</v>
      </c>
      <c r="R305" s="13" t="s">
        <v>38</v>
      </c>
      <c r="S305" s="13">
        <v>2</v>
      </c>
      <c r="T305" s="13">
        <v>1</v>
      </c>
      <c r="U305" s="13">
        <v>2</v>
      </c>
      <c r="W305" s="13" t="s">
        <v>1857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3</v>
      </c>
      <c r="AJ305" s="13">
        <v>2</v>
      </c>
      <c r="AK305" s="13">
        <v>3</v>
      </c>
      <c r="AL305" s="13">
        <v>2</v>
      </c>
      <c r="AM305" s="13">
        <v>2</v>
      </c>
      <c r="AN305" s="13">
        <v>1</v>
      </c>
      <c r="AO305" s="13" t="s">
        <v>1858</v>
      </c>
      <c r="AP305" s="13" t="s">
        <v>1859</v>
      </c>
      <c r="AQ305" s="13">
        <v>1</v>
      </c>
      <c r="AR305" s="13">
        <v>1</v>
      </c>
      <c r="AS305" s="13">
        <v>10</v>
      </c>
      <c r="AT305" s="13">
        <v>1</v>
      </c>
      <c r="AU305" s="13">
        <v>7</v>
      </c>
      <c r="AV305" s="13">
        <v>1</v>
      </c>
      <c r="AW305" s="13">
        <v>7</v>
      </c>
      <c r="AX305" s="13">
        <v>1</v>
      </c>
      <c r="AY305" s="13">
        <v>9</v>
      </c>
      <c r="AZ305" s="13">
        <v>1</v>
      </c>
      <c r="BA305" s="13">
        <v>9</v>
      </c>
      <c r="BB305" s="13">
        <v>1</v>
      </c>
      <c r="BC305" s="13">
        <v>6</v>
      </c>
      <c r="BD305" s="13">
        <v>3</v>
      </c>
      <c r="BF305" s="13">
        <v>1</v>
      </c>
      <c r="BG305" s="13">
        <v>11</v>
      </c>
      <c r="BH305" s="17">
        <v>1</v>
      </c>
      <c r="BI305" s="13">
        <v>1</v>
      </c>
      <c r="BJ305" s="13">
        <v>1</v>
      </c>
      <c r="BK305" s="13">
        <v>1</v>
      </c>
      <c r="BL305" s="13">
        <v>1</v>
      </c>
      <c r="BN305" s="13">
        <v>2</v>
      </c>
      <c r="BQ305" s="13" t="s">
        <v>594</v>
      </c>
      <c r="BR305" s="13" t="s">
        <v>595</v>
      </c>
      <c r="BS305" s="13">
        <v>2</v>
      </c>
      <c r="BT305" s="13">
        <v>90</v>
      </c>
      <c r="BV305" s="13">
        <v>21</v>
      </c>
      <c r="BW305" s="13">
        <v>1</v>
      </c>
      <c r="BX305" s="13">
        <v>10.5</v>
      </c>
      <c r="BZ305" s="24" t="s">
        <v>1860</v>
      </c>
      <c r="CA305" s="25"/>
      <c r="CB305" s="25"/>
      <c r="CC305" s="18"/>
      <c r="CD305" s="25"/>
      <c r="CE305" s="25"/>
      <c r="CF305" s="25"/>
      <c r="CG305" s="25"/>
      <c r="CH305" s="13">
        <v>1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1</v>
      </c>
      <c r="CW305" s="27"/>
      <c r="CX305" s="22"/>
      <c r="CY305" s="22"/>
      <c r="CZ305" s="22"/>
      <c r="DA305" s="22" t="s">
        <v>192</v>
      </c>
      <c r="DB305" s="22"/>
    </row>
    <row r="306" spans="1:106" s="13" customFormat="1" ht="14.4">
      <c r="A306" s="84">
        <v>405</v>
      </c>
      <c r="B306" s="84">
        <v>1</v>
      </c>
      <c r="C306" s="29" t="s">
        <v>1861</v>
      </c>
      <c r="D306" s="33" t="s">
        <v>37</v>
      </c>
      <c r="E306" s="32">
        <v>11903</v>
      </c>
      <c r="F306" s="13" t="s">
        <v>396</v>
      </c>
      <c r="G306" s="13" t="s">
        <v>194</v>
      </c>
      <c r="H306" s="13" t="s">
        <v>194</v>
      </c>
      <c r="I306" s="14">
        <v>37179</v>
      </c>
      <c r="J306" s="15">
        <f t="shared" si="8"/>
        <v>69</v>
      </c>
      <c r="K306" s="14">
        <v>37223</v>
      </c>
      <c r="L306" s="13">
        <v>4</v>
      </c>
      <c r="M306" s="14">
        <v>37338</v>
      </c>
      <c r="N306" s="15">
        <f t="shared" si="9"/>
        <v>5.2238193018480494</v>
      </c>
      <c r="O306" s="16">
        <v>2</v>
      </c>
      <c r="Q306" s="13" t="s">
        <v>1862</v>
      </c>
      <c r="R306" s="13" t="s">
        <v>38</v>
      </c>
      <c r="S306" s="13">
        <v>2</v>
      </c>
      <c r="T306" s="13">
        <v>1</v>
      </c>
      <c r="U306" s="13">
        <v>2</v>
      </c>
      <c r="W306" s="13" t="s">
        <v>568</v>
      </c>
      <c r="X306" s="13">
        <v>2</v>
      </c>
      <c r="Y306" s="13">
        <v>2</v>
      </c>
      <c r="AH306" s="13">
        <v>2</v>
      </c>
      <c r="AI306" s="13">
        <v>3</v>
      </c>
      <c r="AJ306" s="13">
        <v>2</v>
      </c>
      <c r="AK306" s="13">
        <v>3</v>
      </c>
      <c r="AL306" s="13">
        <v>2</v>
      </c>
      <c r="AM306" s="13">
        <v>1</v>
      </c>
      <c r="AN306" s="13">
        <v>1</v>
      </c>
      <c r="AO306" s="13" t="s">
        <v>1863</v>
      </c>
      <c r="AP306" s="13" t="s">
        <v>1864</v>
      </c>
      <c r="AQ306" s="13">
        <v>1</v>
      </c>
      <c r="AR306" s="13">
        <v>1</v>
      </c>
      <c r="AS306" s="13">
        <v>2</v>
      </c>
      <c r="AT306" s="13">
        <v>1</v>
      </c>
      <c r="AU306" s="13">
        <v>1</v>
      </c>
      <c r="AV306" s="13">
        <v>1</v>
      </c>
      <c r="AW306" s="13">
        <v>2</v>
      </c>
      <c r="AX306" s="13">
        <v>1</v>
      </c>
      <c r="AY306" s="13">
        <v>3</v>
      </c>
      <c r="AZ306" s="13">
        <v>3</v>
      </c>
      <c r="BB306" s="13">
        <v>1</v>
      </c>
      <c r="BC306" s="13">
        <v>1</v>
      </c>
      <c r="BD306" s="13">
        <v>2</v>
      </c>
      <c r="BF306" s="13">
        <v>1</v>
      </c>
      <c r="BG306" s="13">
        <v>2</v>
      </c>
      <c r="BH306" s="17">
        <v>1</v>
      </c>
      <c r="BI306" s="13">
        <v>1</v>
      </c>
      <c r="BJ306" s="13">
        <v>1</v>
      </c>
      <c r="BK306" s="13">
        <v>1</v>
      </c>
      <c r="BL306" s="13">
        <v>1</v>
      </c>
      <c r="BN306" s="13">
        <v>2</v>
      </c>
      <c r="BQ306" s="13" t="s">
        <v>594</v>
      </c>
      <c r="BR306" s="13" t="s">
        <v>595</v>
      </c>
      <c r="BS306" s="13">
        <v>1</v>
      </c>
      <c r="BT306" s="13">
        <v>29</v>
      </c>
      <c r="BU306" s="13">
        <v>1</v>
      </c>
      <c r="BV306" s="13">
        <v>3</v>
      </c>
      <c r="BW306" s="13">
        <v>2</v>
      </c>
      <c r="BX306" s="13">
        <v>89</v>
      </c>
      <c r="BY306" s="13">
        <v>2</v>
      </c>
      <c r="BZ306" s="13">
        <v>15.9</v>
      </c>
      <c r="CA306" s="18"/>
      <c r="CB306" s="18"/>
      <c r="CC306" s="18"/>
      <c r="CD306" s="18"/>
      <c r="CE306" s="18"/>
      <c r="CF306" s="18"/>
      <c r="CG306" s="18"/>
      <c r="CH306" s="13">
        <v>1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1</v>
      </c>
      <c r="CU306" s="13" t="s">
        <v>1865</v>
      </c>
      <c r="CW306" s="27"/>
      <c r="CX306" s="22"/>
      <c r="CY306" s="22"/>
      <c r="CZ306" s="22"/>
      <c r="DA306" s="22" t="s">
        <v>192</v>
      </c>
      <c r="DB306" s="22"/>
    </row>
    <row r="307" spans="1:106" s="13" customFormat="1" ht="14.4">
      <c r="A307" s="84">
        <v>406</v>
      </c>
      <c r="B307" s="84">
        <v>1</v>
      </c>
      <c r="C307" s="29" t="s">
        <v>1866</v>
      </c>
      <c r="D307" s="33" t="s">
        <v>36</v>
      </c>
      <c r="E307" s="32">
        <v>10939</v>
      </c>
      <c r="F307" s="13" t="s">
        <v>194</v>
      </c>
      <c r="G307" s="13" t="s">
        <v>194</v>
      </c>
      <c r="H307" s="13" t="s">
        <v>194</v>
      </c>
      <c r="I307" s="14">
        <v>36862</v>
      </c>
      <c r="J307" s="15">
        <f t="shared" si="8"/>
        <v>70</v>
      </c>
      <c r="K307" s="14">
        <v>36874</v>
      </c>
      <c r="L307" s="13">
        <v>4</v>
      </c>
      <c r="M307" s="14">
        <v>37676</v>
      </c>
      <c r="N307" s="15">
        <f t="shared" si="9"/>
        <v>26.743326488706366</v>
      </c>
      <c r="O307" s="16">
        <v>2</v>
      </c>
      <c r="Q307" s="13" t="s">
        <v>1867</v>
      </c>
      <c r="R307" s="13" t="s">
        <v>38</v>
      </c>
      <c r="S307" s="13">
        <v>2</v>
      </c>
      <c r="T307" s="13">
        <v>2</v>
      </c>
      <c r="U307" s="13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2</v>
      </c>
      <c r="AI307" s="13">
        <v>2</v>
      </c>
      <c r="AJ307" s="13">
        <v>2</v>
      </c>
      <c r="AK307" s="13">
        <v>2</v>
      </c>
      <c r="AL307" s="13">
        <v>2</v>
      </c>
      <c r="AM307" s="13">
        <v>2</v>
      </c>
      <c r="AN307" s="13">
        <v>2</v>
      </c>
      <c r="AP307" s="13" t="s">
        <v>1868</v>
      </c>
      <c r="AQ307" s="13">
        <v>1</v>
      </c>
      <c r="AR307" s="13">
        <v>1</v>
      </c>
      <c r="AT307" s="13">
        <v>1</v>
      </c>
      <c r="AU307" s="13">
        <v>1</v>
      </c>
      <c r="AV307" s="13">
        <v>1</v>
      </c>
      <c r="AW307" s="13">
        <v>0</v>
      </c>
      <c r="AX307" s="13">
        <v>1</v>
      </c>
      <c r="AY307" s="13">
        <v>0</v>
      </c>
      <c r="AZ307" s="13">
        <v>3</v>
      </c>
      <c r="BB307" s="13">
        <v>3</v>
      </c>
      <c r="BD307" s="13">
        <v>3</v>
      </c>
      <c r="BF307" s="13">
        <v>1</v>
      </c>
      <c r="BG307" s="13">
        <v>2</v>
      </c>
      <c r="BH307" s="17">
        <v>1</v>
      </c>
      <c r="BI307" s="13">
        <v>1</v>
      </c>
      <c r="BJ307" s="13">
        <v>1</v>
      </c>
      <c r="BK307" s="13">
        <v>1</v>
      </c>
      <c r="BL307" s="13">
        <v>2</v>
      </c>
      <c r="BS307" s="13">
        <v>1</v>
      </c>
      <c r="BT307" s="13">
        <v>38</v>
      </c>
      <c r="BU307" s="13">
        <v>1</v>
      </c>
      <c r="BV307" s="13">
        <v>1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3</v>
      </c>
      <c r="CW307" s="27" t="s">
        <v>1869</v>
      </c>
      <c r="CX307" s="22" t="s">
        <v>1870</v>
      </c>
      <c r="CY307" s="86" t="s">
        <v>1871</v>
      </c>
      <c r="CZ307" s="22"/>
      <c r="DA307" s="22" t="s">
        <v>192</v>
      </c>
      <c r="DB307" s="22"/>
    </row>
    <row r="308" spans="1:106" s="13" customFormat="1" ht="14.4">
      <c r="A308" s="84">
        <v>407</v>
      </c>
      <c r="B308" s="84">
        <v>1</v>
      </c>
      <c r="C308" s="29" t="s">
        <v>1872</v>
      </c>
      <c r="D308" s="33" t="s">
        <v>36</v>
      </c>
      <c r="E308" s="32">
        <v>9852</v>
      </c>
      <c r="F308" s="13" t="s">
        <v>194</v>
      </c>
      <c r="G308" s="13" t="s">
        <v>194</v>
      </c>
      <c r="H308" s="13" t="s">
        <v>194</v>
      </c>
      <c r="I308" s="14">
        <v>36814</v>
      </c>
      <c r="J308" s="15">
        <f t="shared" si="8"/>
        <v>73</v>
      </c>
      <c r="K308" s="14">
        <v>36886</v>
      </c>
      <c r="L308" s="13">
        <v>4</v>
      </c>
      <c r="M308" s="14">
        <v>36982</v>
      </c>
      <c r="N308" s="15">
        <f t="shared" si="9"/>
        <v>5.5195071868583163</v>
      </c>
      <c r="O308" s="16">
        <v>2</v>
      </c>
      <c r="Q308" s="13" t="s">
        <v>1873</v>
      </c>
      <c r="R308" s="13" t="s">
        <v>38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H308" s="13">
        <v>2</v>
      </c>
      <c r="AI308" s="13">
        <v>3</v>
      </c>
      <c r="AJ308" s="13">
        <v>2</v>
      </c>
      <c r="AK308" s="13">
        <v>3</v>
      </c>
      <c r="AL308" s="13">
        <v>2</v>
      </c>
      <c r="AM308" s="13">
        <v>3</v>
      </c>
      <c r="AN308" s="13">
        <v>2</v>
      </c>
      <c r="AP308" s="13" t="s">
        <v>1874</v>
      </c>
      <c r="AQ308" s="13">
        <v>1</v>
      </c>
      <c r="AR308" s="13">
        <v>1</v>
      </c>
      <c r="AS308" s="13">
        <v>2</v>
      </c>
      <c r="AT308" s="13">
        <v>1</v>
      </c>
      <c r="AU308" s="13">
        <v>3</v>
      </c>
      <c r="AV308" s="13">
        <v>1</v>
      </c>
      <c r="AW308" s="13">
        <v>3</v>
      </c>
      <c r="AX308" s="13">
        <v>1</v>
      </c>
      <c r="AY308" s="13">
        <v>3</v>
      </c>
      <c r="AZ308" s="13">
        <v>2</v>
      </c>
      <c r="BB308" s="13">
        <v>2</v>
      </c>
      <c r="BD308" s="13">
        <v>1</v>
      </c>
      <c r="BE308" s="13">
        <v>3</v>
      </c>
      <c r="BF308" s="13">
        <v>1</v>
      </c>
      <c r="BG308" s="13">
        <v>4</v>
      </c>
      <c r="BH308" s="17">
        <v>1</v>
      </c>
      <c r="BI308" s="13">
        <v>1</v>
      </c>
      <c r="BJ308" s="13">
        <v>2</v>
      </c>
      <c r="BK308" s="13">
        <v>2</v>
      </c>
      <c r="BL308" s="13">
        <v>1</v>
      </c>
      <c r="BN308" s="13">
        <v>2</v>
      </c>
      <c r="BQ308" s="13" t="s">
        <v>594</v>
      </c>
      <c r="BR308" s="13" t="s">
        <v>595</v>
      </c>
      <c r="BS308" s="13">
        <v>1</v>
      </c>
      <c r="BT308" s="13">
        <v>24</v>
      </c>
      <c r="BU308" s="13">
        <v>1</v>
      </c>
      <c r="BV308" s="13">
        <v>2</v>
      </c>
      <c r="BW308" s="13">
        <v>2</v>
      </c>
      <c r="BX308" s="13">
        <v>30</v>
      </c>
      <c r="BY308" s="13">
        <v>1</v>
      </c>
      <c r="BZ308" s="13" t="s">
        <v>1875</v>
      </c>
      <c r="CA308" s="18"/>
      <c r="CB308" s="18"/>
      <c r="CC308" s="18"/>
      <c r="CD308" s="18"/>
      <c r="CE308" s="18"/>
      <c r="CF308" s="18"/>
      <c r="CG308" s="18"/>
      <c r="CH308" s="13">
        <v>1</v>
      </c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1</v>
      </c>
      <c r="CU308" s="13" t="s">
        <v>1865</v>
      </c>
      <c r="CW308" s="27"/>
      <c r="CX308" s="22"/>
      <c r="CY308" s="86"/>
      <c r="CZ308" s="22"/>
      <c r="DA308" s="22" t="s">
        <v>192</v>
      </c>
      <c r="DB308" s="22"/>
    </row>
    <row r="309" spans="1:106" s="13" customFormat="1" ht="14.4">
      <c r="A309" s="84">
        <v>408</v>
      </c>
      <c r="B309" s="84">
        <v>1</v>
      </c>
      <c r="C309" s="29" t="s">
        <v>1876</v>
      </c>
      <c r="D309" s="33" t="s">
        <v>37</v>
      </c>
      <c r="E309" s="32">
        <v>15843</v>
      </c>
      <c r="F309" s="13" t="s">
        <v>396</v>
      </c>
      <c r="G309" s="13" t="s">
        <v>194</v>
      </c>
      <c r="H309" s="13" t="s">
        <v>194</v>
      </c>
      <c r="I309" s="14">
        <v>37026</v>
      </c>
      <c r="J309" s="15">
        <f t="shared" si="8"/>
        <v>57</v>
      </c>
      <c r="K309" s="14">
        <v>37064</v>
      </c>
      <c r="L309" s="13">
        <v>4</v>
      </c>
      <c r="M309" s="14">
        <v>37496</v>
      </c>
      <c r="N309" s="15">
        <f t="shared" si="9"/>
        <v>15.441478439425051</v>
      </c>
      <c r="O309" s="16">
        <v>2</v>
      </c>
      <c r="Q309" s="13" t="s">
        <v>205</v>
      </c>
      <c r="S309" s="13">
        <v>2</v>
      </c>
      <c r="T309" s="13">
        <v>2</v>
      </c>
      <c r="U309" s="13">
        <v>2</v>
      </c>
      <c r="X309" s="13">
        <v>1</v>
      </c>
      <c r="Y309" s="13">
        <v>2</v>
      </c>
      <c r="AC309" s="13">
        <v>1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2</v>
      </c>
      <c r="AJ309" s="13">
        <v>2</v>
      </c>
      <c r="AK309" s="13">
        <v>1</v>
      </c>
      <c r="AL309" s="13">
        <v>2</v>
      </c>
      <c r="AM309" s="13">
        <v>3</v>
      </c>
      <c r="AN309" s="13">
        <v>2</v>
      </c>
      <c r="AO309" s="13" t="s">
        <v>1877</v>
      </c>
      <c r="AQ309" s="13">
        <v>1</v>
      </c>
      <c r="AR309" s="13">
        <v>1</v>
      </c>
      <c r="AS309" s="13">
        <v>1</v>
      </c>
      <c r="AT309" s="13">
        <v>1</v>
      </c>
      <c r="AU309" s="13">
        <v>0</v>
      </c>
      <c r="AV309" s="13">
        <v>2</v>
      </c>
      <c r="AX309" s="13">
        <v>1</v>
      </c>
      <c r="AY309" s="13">
        <v>4</v>
      </c>
      <c r="AZ309" s="13">
        <v>2</v>
      </c>
      <c r="BB309" s="13">
        <v>2</v>
      </c>
      <c r="BD309" s="13">
        <v>1</v>
      </c>
      <c r="BE309" s="13">
        <v>1</v>
      </c>
      <c r="BF309" s="13">
        <v>1</v>
      </c>
      <c r="BG309" s="13">
        <v>2</v>
      </c>
      <c r="BH309" s="17">
        <v>1</v>
      </c>
      <c r="BJ309" s="13">
        <v>1</v>
      </c>
      <c r="BK309" s="13">
        <v>1</v>
      </c>
      <c r="BL309" s="13">
        <v>1</v>
      </c>
      <c r="BN309" s="13">
        <v>2</v>
      </c>
      <c r="BQ309" s="13" t="s">
        <v>594</v>
      </c>
      <c r="BR309" s="13" t="s">
        <v>595</v>
      </c>
      <c r="BS309" s="13">
        <v>1</v>
      </c>
      <c r="BT309" s="13">
        <v>30</v>
      </c>
      <c r="BU309" s="13">
        <v>1</v>
      </c>
      <c r="BV309" s="13">
        <v>0</v>
      </c>
      <c r="BY309" s="13">
        <v>2</v>
      </c>
      <c r="BZ309" s="24" t="s">
        <v>1860</v>
      </c>
      <c r="CA309" s="25"/>
      <c r="CB309" s="25"/>
      <c r="CC309" s="18"/>
      <c r="CD309" s="25"/>
      <c r="CE309" s="25"/>
      <c r="CF309" s="25"/>
      <c r="CG309" s="25"/>
      <c r="CH309" s="13">
        <v>2</v>
      </c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3</v>
      </c>
      <c r="CW309" s="27"/>
      <c r="CX309" s="22"/>
      <c r="CY309" s="86"/>
      <c r="CZ309" s="22"/>
      <c r="DA309" s="22" t="s">
        <v>192</v>
      </c>
      <c r="DB309" s="22"/>
    </row>
    <row r="310" spans="1:106" s="13" customFormat="1" ht="14.4">
      <c r="A310" s="84">
        <v>409</v>
      </c>
      <c r="B310" s="84">
        <v>1</v>
      </c>
      <c r="C310" s="29" t="s">
        <v>1878</v>
      </c>
      <c r="D310" s="33" t="s">
        <v>36</v>
      </c>
      <c r="E310" s="32">
        <v>19626</v>
      </c>
      <c r="F310" s="13" t="s">
        <v>396</v>
      </c>
      <c r="G310" s="13" t="s">
        <v>396</v>
      </c>
      <c r="H310" s="13" t="s">
        <v>194</v>
      </c>
      <c r="I310" s="14">
        <v>35718</v>
      </c>
      <c r="J310" s="15">
        <f t="shared" si="8"/>
        <v>44</v>
      </c>
      <c r="K310" s="14">
        <v>36318</v>
      </c>
      <c r="L310" s="13">
        <v>4</v>
      </c>
      <c r="M310" s="14">
        <v>38408</v>
      </c>
      <c r="N310" s="15">
        <f t="shared" si="9"/>
        <v>88.377823408624224</v>
      </c>
      <c r="O310" s="16">
        <v>2</v>
      </c>
      <c r="Q310" s="13" t="s">
        <v>1879</v>
      </c>
      <c r="R310" s="13" t="s">
        <v>38</v>
      </c>
      <c r="S310" s="13">
        <v>2</v>
      </c>
      <c r="T310" s="13">
        <v>1</v>
      </c>
      <c r="U310" s="13">
        <v>2</v>
      </c>
      <c r="W310" s="13" t="s">
        <v>1880</v>
      </c>
      <c r="X310" s="13">
        <v>1</v>
      </c>
      <c r="Y310" s="13">
        <v>2</v>
      </c>
      <c r="AC310" s="13">
        <v>2</v>
      </c>
      <c r="AD310" s="13">
        <v>2</v>
      </c>
      <c r="AE310" s="13">
        <v>2</v>
      </c>
      <c r="AF310" s="13">
        <v>1</v>
      </c>
      <c r="AG310" s="13">
        <v>2</v>
      </c>
      <c r="AH310" s="13">
        <v>2</v>
      </c>
      <c r="AI310" s="13">
        <v>2</v>
      </c>
      <c r="AJ310" s="13">
        <v>2</v>
      </c>
      <c r="AK310" s="13">
        <v>2</v>
      </c>
      <c r="AL310" s="13">
        <v>2</v>
      </c>
      <c r="AM310" s="13">
        <v>2</v>
      </c>
      <c r="AN310" s="13">
        <v>2</v>
      </c>
      <c r="AO310" s="13" t="s">
        <v>1881</v>
      </c>
      <c r="AQ310" s="13">
        <v>1</v>
      </c>
      <c r="AR310" s="13">
        <v>1</v>
      </c>
      <c r="AS310" s="13">
        <v>32</v>
      </c>
      <c r="AT310" s="13">
        <v>1</v>
      </c>
      <c r="AU310" s="13">
        <v>8</v>
      </c>
      <c r="AV310" s="13">
        <v>1</v>
      </c>
      <c r="AW310" s="13">
        <v>11</v>
      </c>
      <c r="AX310" s="13">
        <v>2</v>
      </c>
      <c r="AZ310" s="13">
        <v>1</v>
      </c>
      <c r="BA310" s="13">
        <v>11</v>
      </c>
      <c r="BB310" s="13">
        <v>2</v>
      </c>
      <c r="BD310" s="13">
        <v>1</v>
      </c>
      <c r="BE310" s="13">
        <v>0</v>
      </c>
      <c r="BF310" s="13">
        <v>1</v>
      </c>
      <c r="BG310" s="13">
        <v>32</v>
      </c>
      <c r="BH310" s="17">
        <v>1</v>
      </c>
      <c r="BI310" s="13">
        <v>1</v>
      </c>
      <c r="BJ310" s="13">
        <v>1</v>
      </c>
      <c r="BK310" s="13">
        <v>2</v>
      </c>
      <c r="BL310" s="13">
        <v>1</v>
      </c>
      <c r="BN310" s="13">
        <v>2</v>
      </c>
      <c r="BQ310" s="13" t="s">
        <v>594</v>
      </c>
      <c r="BR310" s="13" t="s">
        <v>595</v>
      </c>
      <c r="BS310" s="13">
        <v>1</v>
      </c>
      <c r="BU310" s="13">
        <v>1</v>
      </c>
      <c r="BV310" s="13">
        <v>3</v>
      </c>
      <c r="BY310" s="13">
        <v>1</v>
      </c>
      <c r="BZ310" s="24" t="s">
        <v>1882</v>
      </c>
      <c r="CA310" s="25"/>
      <c r="CB310" s="25"/>
      <c r="CC310" s="18"/>
      <c r="CD310" s="25"/>
      <c r="CE310" s="25"/>
      <c r="CF310" s="25"/>
      <c r="CG310" s="25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T310" s="13">
        <v>3</v>
      </c>
      <c r="CW310" s="27" t="s">
        <v>198</v>
      </c>
      <c r="CX310" s="22" t="s">
        <v>199</v>
      </c>
      <c r="CY310" s="86" t="s">
        <v>1883</v>
      </c>
      <c r="CZ310" s="86" t="s">
        <v>41</v>
      </c>
      <c r="DA310" s="22" t="s">
        <v>1884</v>
      </c>
      <c r="DB310" s="22"/>
    </row>
    <row r="311" spans="1:106" s="13" customFormat="1" ht="14.4">
      <c r="A311" s="84">
        <v>410</v>
      </c>
      <c r="B311" s="84">
        <v>1</v>
      </c>
      <c r="C311" s="29" t="s">
        <v>1305</v>
      </c>
      <c r="D311" s="33" t="s">
        <v>36</v>
      </c>
      <c r="E311" s="32">
        <v>14557</v>
      </c>
      <c r="F311" s="13" t="s">
        <v>240</v>
      </c>
      <c r="G311" s="13" t="s">
        <v>194</v>
      </c>
      <c r="H311" s="13" t="s">
        <v>194</v>
      </c>
      <c r="I311" s="14">
        <v>37271</v>
      </c>
      <c r="J311" s="15">
        <f t="shared" si="8"/>
        <v>62</v>
      </c>
      <c r="K311" s="14">
        <v>37308</v>
      </c>
      <c r="L311" s="13">
        <v>4</v>
      </c>
      <c r="M311" s="14">
        <v>37640</v>
      </c>
      <c r="N311" s="15">
        <f t="shared" si="9"/>
        <v>12.123203285420944</v>
      </c>
      <c r="O311" s="16">
        <v>2</v>
      </c>
      <c r="Q311" s="13" t="s">
        <v>180</v>
      </c>
      <c r="S311" s="13">
        <v>2</v>
      </c>
      <c r="T311" s="13">
        <v>2</v>
      </c>
      <c r="U311" s="13">
        <v>2</v>
      </c>
      <c r="W311" s="13" t="s">
        <v>1885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2</v>
      </c>
      <c r="AJ311" s="13">
        <v>2</v>
      </c>
      <c r="AK311" s="13">
        <v>2</v>
      </c>
      <c r="AL311" s="13">
        <v>2</v>
      </c>
      <c r="AM311" s="13">
        <v>2</v>
      </c>
      <c r="AN311" s="13">
        <v>1</v>
      </c>
      <c r="AO311" s="13" t="s">
        <v>1886</v>
      </c>
      <c r="AP311" s="13" t="s">
        <v>1887</v>
      </c>
      <c r="AQ311" s="13">
        <v>1</v>
      </c>
      <c r="AR311" s="13">
        <v>1</v>
      </c>
      <c r="AS311" s="13">
        <v>2</v>
      </c>
      <c r="AT311" s="13">
        <v>1</v>
      </c>
      <c r="AU311" s="13">
        <v>1</v>
      </c>
      <c r="AV311" s="13">
        <v>1</v>
      </c>
      <c r="AW311" s="13">
        <v>1</v>
      </c>
      <c r="AX311" s="13">
        <v>1</v>
      </c>
      <c r="AY311" s="13">
        <v>1</v>
      </c>
      <c r="AZ311" s="13">
        <v>3</v>
      </c>
      <c r="BB311" s="13">
        <v>1</v>
      </c>
      <c r="BC311" s="13">
        <v>2</v>
      </c>
      <c r="BD311" s="13">
        <v>1</v>
      </c>
      <c r="BE311" s="13">
        <v>1</v>
      </c>
      <c r="BF311" s="13">
        <v>1</v>
      </c>
      <c r="BG311" s="13">
        <v>2</v>
      </c>
      <c r="BH311" s="17">
        <v>1</v>
      </c>
      <c r="BI311" s="13">
        <v>1</v>
      </c>
      <c r="BJ311" s="13">
        <v>1</v>
      </c>
      <c r="BK311" s="13">
        <v>3</v>
      </c>
      <c r="BL311" s="13">
        <v>2</v>
      </c>
      <c r="BS311" s="13">
        <v>1</v>
      </c>
      <c r="BT311" s="13">
        <v>26</v>
      </c>
      <c r="BU311" s="13">
        <v>1</v>
      </c>
      <c r="BV311" s="13">
        <v>0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3</v>
      </c>
      <c r="CW311" s="27" t="s">
        <v>1888</v>
      </c>
      <c r="CX311" s="22" t="s">
        <v>1889</v>
      </c>
      <c r="CY311" s="22" t="s">
        <v>1890</v>
      </c>
      <c r="CZ311" s="22"/>
      <c r="DA311" s="22" t="s">
        <v>1891</v>
      </c>
      <c r="DB311" s="22"/>
    </row>
    <row r="312" spans="1:106" s="13" customFormat="1" ht="14.4">
      <c r="A312" s="84">
        <v>411</v>
      </c>
      <c r="B312" s="84">
        <v>1</v>
      </c>
      <c r="C312" s="29" t="s">
        <v>423</v>
      </c>
      <c r="D312" s="33" t="s">
        <v>36</v>
      </c>
      <c r="E312" s="32">
        <v>15417</v>
      </c>
      <c r="F312" s="13" t="s">
        <v>194</v>
      </c>
      <c r="G312" s="13" t="s">
        <v>194</v>
      </c>
      <c r="H312" s="13" t="s">
        <v>194</v>
      </c>
      <c r="I312" s="14">
        <v>37271</v>
      </c>
      <c r="J312" s="15">
        <f t="shared" si="8"/>
        <v>59</v>
      </c>
      <c r="K312" s="14">
        <v>37317</v>
      </c>
      <c r="L312" s="13">
        <v>4</v>
      </c>
      <c r="M312" s="14">
        <v>38045</v>
      </c>
      <c r="N312" s="15">
        <f t="shared" si="9"/>
        <v>25.429158110882955</v>
      </c>
      <c r="O312" s="16">
        <v>2</v>
      </c>
      <c r="Q312" s="13" t="s">
        <v>245</v>
      </c>
      <c r="R312" s="13" t="s">
        <v>46</v>
      </c>
      <c r="S312" s="13">
        <v>2</v>
      </c>
      <c r="T312" s="13">
        <v>2</v>
      </c>
      <c r="U312" s="13">
        <v>2</v>
      </c>
      <c r="X312" s="13">
        <v>1</v>
      </c>
      <c r="Y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1</v>
      </c>
      <c r="AI312" s="13">
        <v>2</v>
      </c>
      <c r="AJ312" s="13">
        <v>3</v>
      </c>
      <c r="AK312" s="13">
        <v>3</v>
      </c>
      <c r="AL312" s="13">
        <v>2</v>
      </c>
      <c r="AM312" s="13">
        <v>2</v>
      </c>
      <c r="AN312" s="13">
        <v>1</v>
      </c>
      <c r="AO312" s="13" t="s">
        <v>1892</v>
      </c>
      <c r="AP312" s="13" t="s">
        <v>772</v>
      </c>
      <c r="AQ312" s="13">
        <v>1</v>
      </c>
      <c r="AR312" s="13">
        <v>1</v>
      </c>
      <c r="AS312" s="13">
        <v>2</v>
      </c>
      <c r="AT312" s="13">
        <v>1</v>
      </c>
      <c r="AU312" s="13">
        <v>0</v>
      </c>
      <c r="AV312" s="13">
        <v>1</v>
      </c>
      <c r="AW312" s="13">
        <v>2</v>
      </c>
      <c r="AX312" s="13">
        <v>2</v>
      </c>
      <c r="AZ312" s="13">
        <v>2</v>
      </c>
      <c r="BB312" s="13">
        <v>2</v>
      </c>
      <c r="BD312" s="13">
        <v>1</v>
      </c>
      <c r="BE312" s="13">
        <v>0</v>
      </c>
      <c r="BF312" s="13">
        <v>1</v>
      </c>
      <c r="BG312" s="13">
        <v>3</v>
      </c>
      <c r="BH312" s="17">
        <v>1</v>
      </c>
      <c r="BI312" s="13">
        <v>1</v>
      </c>
      <c r="BK312" s="13">
        <v>1</v>
      </c>
      <c r="BL312" s="13">
        <v>2</v>
      </c>
      <c r="BS312" s="13">
        <v>1</v>
      </c>
      <c r="BT312" s="13">
        <v>33</v>
      </c>
      <c r="BU312" s="13">
        <v>1</v>
      </c>
      <c r="BV312" s="13">
        <v>0</v>
      </c>
      <c r="BW312" s="13">
        <v>2</v>
      </c>
      <c r="BX312" s="13">
        <v>140</v>
      </c>
      <c r="CA312" s="18"/>
      <c r="CB312" s="18"/>
      <c r="CC312" s="18"/>
      <c r="CD312" s="18"/>
      <c r="CE312" s="18"/>
      <c r="CF312" s="18"/>
      <c r="CG312" s="18"/>
      <c r="CH312" s="13">
        <v>2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3</v>
      </c>
      <c r="CW312" s="27" t="s">
        <v>1893</v>
      </c>
      <c r="CX312" s="22" t="s">
        <v>1894</v>
      </c>
      <c r="CY312" s="22" t="s">
        <v>1895</v>
      </c>
      <c r="CZ312" s="22"/>
      <c r="DA312" s="22" t="s">
        <v>1896</v>
      </c>
      <c r="DB312" s="22"/>
    </row>
    <row r="313" spans="1:106" s="13" customFormat="1">
      <c r="A313" s="84">
        <v>413</v>
      </c>
      <c r="B313" s="84">
        <v>1</v>
      </c>
      <c r="C313" s="34" t="s">
        <v>1897</v>
      </c>
      <c r="D313" s="33" t="s">
        <v>37</v>
      </c>
      <c r="E313" s="32">
        <v>17903</v>
      </c>
      <c r="F313" s="13" t="s">
        <v>396</v>
      </c>
      <c r="G313" s="13" t="s">
        <v>396</v>
      </c>
      <c r="H313" s="13" t="s">
        <v>396</v>
      </c>
      <c r="I313" s="14">
        <v>36722</v>
      </c>
      <c r="J313" s="15">
        <f t="shared" si="8"/>
        <v>51</v>
      </c>
      <c r="K313" s="14">
        <v>37013</v>
      </c>
      <c r="L313" s="13">
        <v>4</v>
      </c>
      <c r="M313" s="14">
        <v>37187</v>
      </c>
      <c r="N313" s="15">
        <f t="shared" si="9"/>
        <v>15.277207392197125</v>
      </c>
      <c r="O313" s="16">
        <v>2</v>
      </c>
      <c r="Q313" s="13" t="s">
        <v>205</v>
      </c>
      <c r="R313" s="13" t="s">
        <v>42</v>
      </c>
      <c r="X313" s="13">
        <v>2</v>
      </c>
      <c r="AP313" s="13" t="s">
        <v>1898</v>
      </c>
      <c r="AQ313" s="13">
        <v>1</v>
      </c>
      <c r="AR313" s="13">
        <v>1</v>
      </c>
      <c r="AS313" s="13">
        <v>10</v>
      </c>
      <c r="AT313" s="13">
        <v>1</v>
      </c>
      <c r="AU313" s="13">
        <v>0</v>
      </c>
      <c r="AV313" s="13">
        <v>1</v>
      </c>
      <c r="AW313" s="13">
        <v>8</v>
      </c>
      <c r="AX313" s="13">
        <v>1</v>
      </c>
      <c r="AY313" s="13">
        <v>10</v>
      </c>
      <c r="AZ313" s="13">
        <v>1</v>
      </c>
      <c r="BA313" s="13">
        <v>10</v>
      </c>
      <c r="BB313" s="13">
        <v>3</v>
      </c>
      <c r="BD313" s="13">
        <v>1</v>
      </c>
      <c r="BE313" s="13">
        <v>5</v>
      </c>
      <c r="BF313" s="13">
        <v>1</v>
      </c>
      <c r="BG313" s="13">
        <v>13</v>
      </c>
      <c r="BH313" s="17">
        <v>1</v>
      </c>
      <c r="BI313" s="13">
        <v>1</v>
      </c>
      <c r="BK313" s="13">
        <v>1</v>
      </c>
      <c r="BL313" s="13">
        <v>1</v>
      </c>
      <c r="BN313" s="13">
        <v>2</v>
      </c>
      <c r="BQ313" s="13" t="s">
        <v>670</v>
      </c>
      <c r="BR313" s="13" t="s">
        <v>671</v>
      </c>
      <c r="BS313" s="13">
        <v>1</v>
      </c>
      <c r="BT313" s="13">
        <v>40</v>
      </c>
      <c r="BU313" s="13">
        <v>1</v>
      </c>
      <c r="BW313" s="13">
        <v>1</v>
      </c>
      <c r="BX313" s="13">
        <v>15</v>
      </c>
      <c r="BY313" s="13">
        <v>1</v>
      </c>
      <c r="BZ313" s="13" t="s">
        <v>1899</v>
      </c>
      <c r="CA313" s="18"/>
      <c r="CB313" s="18"/>
      <c r="CC313" s="18"/>
      <c r="CD313" s="18"/>
      <c r="CE313" s="18"/>
      <c r="CF313" s="18"/>
      <c r="CG313" s="18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S313" s="14">
        <v>37973</v>
      </c>
      <c r="CT313" s="13">
        <v>2</v>
      </c>
      <c r="CW313" s="27"/>
      <c r="CX313" s="22"/>
      <c r="CY313" s="22"/>
      <c r="CZ313" s="22"/>
      <c r="DA313" s="22" t="s">
        <v>192</v>
      </c>
      <c r="DB313" s="22"/>
    </row>
    <row r="314" spans="1:106" s="13" customFormat="1">
      <c r="A314" s="84">
        <v>414</v>
      </c>
      <c r="B314" s="84">
        <v>1</v>
      </c>
      <c r="C314" s="34" t="s">
        <v>1900</v>
      </c>
      <c r="D314" s="33" t="s">
        <v>36</v>
      </c>
      <c r="E314" s="32">
        <v>9505</v>
      </c>
      <c r="F314" s="13" t="s">
        <v>396</v>
      </c>
      <c r="G314" s="13" t="s">
        <v>381</v>
      </c>
      <c r="H314" s="13" t="s">
        <v>381</v>
      </c>
      <c r="I314" s="14">
        <v>37087</v>
      </c>
      <c r="J314" s="15">
        <f t="shared" si="8"/>
        <v>75</v>
      </c>
      <c r="K314" s="14">
        <v>37140</v>
      </c>
      <c r="L314" s="13">
        <v>4</v>
      </c>
      <c r="M314" s="14">
        <v>37307</v>
      </c>
      <c r="N314" s="15">
        <f t="shared" si="9"/>
        <v>7.2279260780287471</v>
      </c>
      <c r="O314" s="16">
        <v>2</v>
      </c>
      <c r="Q314" s="13" t="s">
        <v>1901</v>
      </c>
      <c r="R314" s="13" t="s">
        <v>1311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1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1</v>
      </c>
      <c r="AK314" s="13">
        <v>2</v>
      </c>
      <c r="AL314" s="13">
        <v>3</v>
      </c>
      <c r="AM314" s="13">
        <v>3</v>
      </c>
      <c r="AN314" s="13">
        <v>3</v>
      </c>
      <c r="AO314" s="13" t="s">
        <v>1902</v>
      </c>
      <c r="AP314" s="13" t="s">
        <v>127</v>
      </c>
      <c r="AQ314" s="13">
        <v>1</v>
      </c>
      <c r="AR314" s="13">
        <v>1</v>
      </c>
      <c r="AS314" s="13">
        <v>1</v>
      </c>
      <c r="AT314" s="13">
        <v>1</v>
      </c>
      <c r="AU314" s="13">
        <v>0</v>
      </c>
      <c r="AV314" s="13">
        <v>1</v>
      </c>
      <c r="AW314" s="13">
        <v>2</v>
      </c>
      <c r="AX314" s="13">
        <v>3</v>
      </c>
      <c r="AZ314" s="13">
        <v>3</v>
      </c>
      <c r="BB314" s="13">
        <v>3</v>
      </c>
      <c r="BD314" s="13">
        <v>1</v>
      </c>
      <c r="BE314" s="13">
        <v>0</v>
      </c>
      <c r="BF314" s="13">
        <v>1</v>
      </c>
      <c r="BG314" s="13">
        <v>1</v>
      </c>
      <c r="BH314" s="17">
        <v>1</v>
      </c>
      <c r="BI314" s="13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1315</v>
      </c>
      <c r="BR314" s="13" t="s">
        <v>1316</v>
      </c>
      <c r="BS314" s="13">
        <v>1</v>
      </c>
      <c r="BT314" s="13">
        <v>12</v>
      </c>
      <c r="BU314" s="13">
        <v>1</v>
      </c>
      <c r="BV314" s="13">
        <v>1</v>
      </c>
      <c r="BW314" s="13">
        <v>2</v>
      </c>
      <c r="BX314" s="13">
        <v>170</v>
      </c>
      <c r="BY314" s="13">
        <v>1</v>
      </c>
      <c r="CA314" s="18"/>
      <c r="CB314" s="18"/>
      <c r="CC314" s="18"/>
      <c r="CD314" s="18"/>
      <c r="CE314" s="18"/>
      <c r="CF314" s="18"/>
      <c r="CG314" s="18"/>
      <c r="CH314" s="13">
        <v>2</v>
      </c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2</v>
      </c>
      <c r="CW314" s="27"/>
      <c r="CX314" s="22"/>
      <c r="CY314" s="22"/>
      <c r="CZ314" s="22"/>
      <c r="DA314" s="22" t="s">
        <v>192</v>
      </c>
      <c r="DB314" s="22"/>
    </row>
    <row r="315" spans="1:106" s="13" customFormat="1">
      <c r="A315" s="84">
        <v>415</v>
      </c>
      <c r="B315" s="84">
        <v>1</v>
      </c>
      <c r="C315" s="34" t="s">
        <v>1903</v>
      </c>
      <c r="D315" s="33" t="s">
        <v>37</v>
      </c>
      <c r="E315" s="32">
        <v>7558</v>
      </c>
      <c r="F315" s="13" t="s">
        <v>424</v>
      </c>
      <c r="G315" s="13" t="s">
        <v>188</v>
      </c>
      <c r="H315" s="13" t="s">
        <v>188</v>
      </c>
      <c r="I315" s="14">
        <v>37118</v>
      </c>
      <c r="J315" s="15">
        <f t="shared" si="8"/>
        <v>80</v>
      </c>
      <c r="K315" s="14">
        <v>37161</v>
      </c>
      <c r="L315" s="13">
        <v>4</v>
      </c>
      <c r="M315" s="14">
        <v>37972</v>
      </c>
      <c r="N315" s="15">
        <f t="shared" si="9"/>
        <v>28.057494866529773</v>
      </c>
      <c r="O315" s="16">
        <v>2</v>
      </c>
      <c r="Q315" s="13" t="s">
        <v>1904</v>
      </c>
      <c r="R315" s="13" t="s">
        <v>1905</v>
      </c>
      <c r="S315" s="13">
        <v>2</v>
      </c>
      <c r="T315" s="13">
        <v>1</v>
      </c>
      <c r="U315" s="13">
        <v>2</v>
      </c>
      <c r="W315" s="13" t="s">
        <v>1906</v>
      </c>
      <c r="X315" s="13">
        <v>2</v>
      </c>
      <c r="Y315" s="13">
        <v>2</v>
      </c>
      <c r="AH315" s="13">
        <v>2</v>
      </c>
      <c r="AI315" s="13">
        <v>2</v>
      </c>
      <c r="AJ315" s="13">
        <v>3</v>
      </c>
      <c r="AK315" s="13">
        <v>2</v>
      </c>
      <c r="AL315" s="13">
        <v>2</v>
      </c>
      <c r="AM315" s="13">
        <v>1</v>
      </c>
      <c r="AN315" s="13">
        <v>1</v>
      </c>
      <c r="AO315" s="13" t="s">
        <v>1907</v>
      </c>
      <c r="AP315" s="13" t="s">
        <v>1908</v>
      </c>
      <c r="AQ315" s="13">
        <v>1</v>
      </c>
      <c r="AR315" s="13">
        <v>1</v>
      </c>
      <c r="AS315" s="13">
        <v>0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1</v>
      </c>
      <c r="AZ315" s="13">
        <v>1</v>
      </c>
      <c r="BA315" s="13">
        <v>1</v>
      </c>
      <c r="BB315" s="13">
        <v>1</v>
      </c>
      <c r="BC315" s="13">
        <v>0</v>
      </c>
      <c r="BD315" s="13">
        <v>2</v>
      </c>
      <c r="BF315" s="13">
        <v>1</v>
      </c>
      <c r="BG315" s="13">
        <v>3</v>
      </c>
      <c r="BH315" s="17">
        <v>1</v>
      </c>
      <c r="BI315" s="13">
        <v>1</v>
      </c>
      <c r="BJ315" s="13">
        <v>1</v>
      </c>
      <c r="BK315" s="13">
        <v>1</v>
      </c>
      <c r="BL315" s="13">
        <v>1</v>
      </c>
      <c r="BN315" s="13">
        <v>2</v>
      </c>
      <c r="BS315" s="13">
        <v>2</v>
      </c>
      <c r="BT315" s="13">
        <v>72</v>
      </c>
      <c r="BU315" s="13">
        <v>1</v>
      </c>
      <c r="BV315" s="13">
        <v>5</v>
      </c>
      <c r="BY315" s="13">
        <v>2</v>
      </c>
      <c r="BZ315" s="24" t="s">
        <v>363</v>
      </c>
      <c r="CA315" s="25"/>
      <c r="CB315" s="25"/>
      <c r="CC315" s="18"/>
      <c r="CD315" s="25"/>
      <c r="CE315" s="25"/>
      <c r="CF315" s="25"/>
      <c r="CG315" s="25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4</v>
      </c>
      <c r="CU315" s="13" t="s">
        <v>1909</v>
      </c>
      <c r="CW315" s="27" t="s">
        <v>1910</v>
      </c>
      <c r="CX315" s="22" t="s">
        <v>1911</v>
      </c>
      <c r="CY315" s="22" t="s">
        <v>1912</v>
      </c>
      <c r="CZ315" s="22"/>
      <c r="DA315" s="22" t="s">
        <v>1913</v>
      </c>
      <c r="DB315" s="22"/>
    </row>
    <row r="316" spans="1:106" s="13" customFormat="1">
      <c r="A316" s="84">
        <v>417</v>
      </c>
      <c r="B316" s="84">
        <v>1</v>
      </c>
      <c r="C316" s="34" t="s">
        <v>1914</v>
      </c>
      <c r="D316" s="33" t="s">
        <v>36</v>
      </c>
      <c r="E316" s="32">
        <v>14722</v>
      </c>
      <c r="F316" s="13" t="s">
        <v>264</v>
      </c>
      <c r="G316" s="13" t="s">
        <v>396</v>
      </c>
      <c r="H316" s="13" t="s">
        <v>396</v>
      </c>
      <c r="I316" s="14">
        <v>36906</v>
      </c>
      <c r="J316" s="15">
        <f t="shared" si="8"/>
        <v>60</v>
      </c>
      <c r="K316" s="14">
        <v>37078</v>
      </c>
      <c r="L316" s="13">
        <v>4</v>
      </c>
      <c r="M316" s="14">
        <v>37363</v>
      </c>
      <c r="N316" s="15">
        <f t="shared" si="9"/>
        <v>15.014373716632443</v>
      </c>
      <c r="O316" s="16">
        <v>2</v>
      </c>
      <c r="Q316" s="13" t="s">
        <v>1915</v>
      </c>
      <c r="S316" s="13">
        <v>3</v>
      </c>
      <c r="X316" s="13">
        <v>1</v>
      </c>
      <c r="Z316" s="13">
        <v>4</v>
      </c>
      <c r="AC316" s="13">
        <v>2</v>
      </c>
      <c r="AD316" s="13">
        <v>2</v>
      </c>
      <c r="AE316" s="13">
        <v>2</v>
      </c>
      <c r="AF316" s="13">
        <v>2</v>
      </c>
      <c r="AG316" s="13">
        <v>1</v>
      </c>
      <c r="AH316" s="13">
        <v>2</v>
      </c>
      <c r="AI316" s="13">
        <v>3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1916</v>
      </c>
      <c r="AP316" s="13" t="s">
        <v>625</v>
      </c>
      <c r="AQ316" s="13">
        <v>1</v>
      </c>
      <c r="AR316" s="13">
        <v>1</v>
      </c>
      <c r="AS316" s="13">
        <v>6</v>
      </c>
      <c r="AT316" s="13">
        <v>1</v>
      </c>
      <c r="AU316" s="13">
        <v>0</v>
      </c>
      <c r="AV316" s="13">
        <v>1</v>
      </c>
      <c r="AW316" s="13">
        <v>6</v>
      </c>
      <c r="AX316" s="13">
        <v>1</v>
      </c>
      <c r="AY316" s="13">
        <v>6</v>
      </c>
      <c r="AZ316" s="13">
        <v>2</v>
      </c>
      <c r="BB316" s="13">
        <v>2</v>
      </c>
      <c r="BD316" s="13">
        <v>1</v>
      </c>
      <c r="BE316" s="13">
        <v>0</v>
      </c>
      <c r="BF316" s="13">
        <v>1</v>
      </c>
      <c r="BG316" s="13">
        <v>6</v>
      </c>
      <c r="BH316" s="17">
        <v>1</v>
      </c>
      <c r="BI316" s="13">
        <v>1</v>
      </c>
      <c r="BJ316" s="13">
        <v>1</v>
      </c>
      <c r="BK316" s="13">
        <v>1</v>
      </c>
      <c r="BL316" s="13">
        <v>2</v>
      </c>
      <c r="BS316" s="13">
        <v>1</v>
      </c>
      <c r="BT316" s="13">
        <v>25</v>
      </c>
      <c r="BU316" s="13">
        <v>1</v>
      </c>
      <c r="BW316" s="13">
        <v>2</v>
      </c>
      <c r="BX316" s="13">
        <v>20</v>
      </c>
      <c r="CA316" s="18"/>
      <c r="CB316" s="18"/>
      <c r="CC316" s="18"/>
      <c r="CD316" s="18"/>
      <c r="CE316" s="18"/>
      <c r="CF316" s="18"/>
      <c r="CG316" s="18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S316" s="14">
        <v>37973</v>
      </c>
      <c r="CT316" s="13">
        <v>2</v>
      </c>
      <c r="CW316" s="27"/>
      <c r="CX316" s="22"/>
      <c r="CY316" s="22"/>
      <c r="CZ316" s="22"/>
      <c r="DA316" s="22" t="s">
        <v>192</v>
      </c>
      <c r="DB316" s="22"/>
    </row>
    <row r="317" spans="1:106" s="13" customFormat="1">
      <c r="A317" s="84">
        <v>419</v>
      </c>
      <c r="B317" s="84">
        <v>5</v>
      </c>
      <c r="C317" s="34" t="s">
        <v>1917</v>
      </c>
      <c r="D317" s="33" t="s">
        <v>36</v>
      </c>
      <c r="E317" s="32">
        <v>14743</v>
      </c>
      <c r="F317" s="13" t="s">
        <v>219</v>
      </c>
      <c r="G317" s="13" t="s">
        <v>219</v>
      </c>
      <c r="H317" s="13" t="s">
        <v>219</v>
      </c>
      <c r="I317" s="14">
        <v>37271</v>
      </c>
      <c r="J317" s="15">
        <f t="shared" si="8"/>
        <v>61</v>
      </c>
      <c r="K317" s="14">
        <v>37330</v>
      </c>
      <c r="L317" s="13">
        <v>4</v>
      </c>
      <c r="M317" s="14">
        <v>37769</v>
      </c>
      <c r="N317" s="15">
        <f t="shared" si="9"/>
        <v>16.361396303901437</v>
      </c>
      <c r="O317" s="16">
        <v>1</v>
      </c>
      <c r="P317" s="13" t="s">
        <v>1918</v>
      </c>
      <c r="Q317" s="13" t="s">
        <v>1919</v>
      </c>
      <c r="R317" s="13" t="s">
        <v>1920</v>
      </c>
      <c r="S317" s="13">
        <v>2</v>
      </c>
      <c r="T317" s="13">
        <v>1</v>
      </c>
      <c r="U317" s="13">
        <v>2</v>
      </c>
      <c r="W317" s="13" t="s">
        <v>1921</v>
      </c>
      <c r="X317" s="13">
        <v>2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2</v>
      </c>
      <c r="AH317" s="13">
        <v>2</v>
      </c>
      <c r="AI317" s="13">
        <v>2</v>
      </c>
      <c r="AJ317" s="13">
        <v>2</v>
      </c>
      <c r="AK317" s="13">
        <v>3</v>
      </c>
      <c r="AL317" s="13">
        <v>2</v>
      </c>
      <c r="AM317" s="13">
        <v>1</v>
      </c>
      <c r="AN317" s="13">
        <v>1</v>
      </c>
      <c r="AO317" s="13" t="s">
        <v>1922</v>
      </c>
      <c r="AP317" s="13" t="s">
        <v>1923</v>
      </c>
      <c r="AQ317" s="13">
        <v>1</v>
      </c>
      <c r="AR317" s="13">
        <v>1</v>
      </c>
      <c r="AS317" s="13">
        <v>3</v>
      </c>
      <c r="AT317" s="13">
        <v>1</v>
      </c>
      <c r="AU317" s="13">
        <v>1</v>
      </c>
      <c r="AV317" s="13">
        <v>1</v>
      </c>
      <c r="AW317" s="13">
        <v>2</v>
      </c>
      <c r="AX317" s="13">
        <v>1</v>
      </c>
      <c r="AY317" s="13">
        <v>2</v>
      </c>
      <c r="AZ317" s="13">
        <v>3</v>
      </c>
      <c r="BB317" s="13">
        <v>3</v>
      </c>
      <c r="BD317" s="13">
        <v>1</v>
      </c>
      <c r="BE317" s="13">
        <v>2</v>
      </c>
      <c r="BF317" s="13">
        <v>1</v>
      </c>
      <c r="BG317" s="13">
        <v>3</v>
      </c>
      <c r="BH317" s="17">
        <v>1</v>
      </c>
      <c r="BJ317" s="13">
        <v>1</v>
      </c>
      <c r="BK317" s="13">
        <v>1</v>
      </c>
      <c r="BL317" s="13">
        <v>2</v>
      </c>
      <c r="BS317" s="13">
        <v>1</v>
      </c>
      <c r="BT317" s="13">
        <v>21</v>
      </c>
      <c r="BU317" s="13">
        <v>1</v>
      </c>
      <c r="BV317" s="13">
        <v>2</v>
      </c>
      <c r="BW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1</v>
      </c>
      <c r="CU317" s="13" t="s">
        <v>1924</v>
      </c>
      <c r="CW317" s="27" t="s">
        <v>251</v>
      </c>
      <c r="CX317" s="22" t="s">
        <v>252</v>
      </c>
      <c r="CY317" s="86" t="s">
        <v>254</v>
      </c>
      <c r="CZ317" s="22"/>
      <c r="DA317" s="22" t="s">
        <v>192</v>
      </c>
      <c r="DB317" s="22"/>
    </row>
    <row r="318" spans="1:106" s="13" customFormat="1">
      <c r="A318" s="84">
        <v>420</v>
      </c>
      <c r="B318" s="84">
        <v>5</v>
      </c>
      <c r="C318" s="34" t="s">
        <v>1925</v>
      </c>
      <c r="D318" s="33" t="s">
        <v>37</v>
      </c>
      <c r="E318" s="32">
        <v>13860</v>
      </c>
      <c r="F318" s="13" t="s">
        <v>219</v>
      </c>
      <c r="G318" s="13" t="s">
        <v>219</v>
      </c>
      <c r="H318" s="13" t="s">
        <v>219</v>
      </c>
      <c r="I318" s="14">
        <v>37271</v>
      </c>
      <c r="J318" s="15">
        <f t="shared" si="8"/>
        <v>64</v>
      </c>
      <c r="K318" s="14">
        <v>37299</v>
      </c>
      <c r="L318" s="13">
        <v>4</v>
      </c>
      <c r="M318" s="14">
        <v>37665</v>
      </c>
      <c r="N318" s="15">
        <f t="shared" si="9"/>
        <v>12.944558521560575</v>
      </c>
      <c r="O318" s="16">
        <v>2</v>
      </c>
      <c r="Q318" s="13" t="s">
        <v>1926</v>
      </c>
      <c r="R318" s="13" t="s">
        <v>38</v>
      </c>
      <c r="S318" s="13">
        <v>2</v>
      </c>
      <c r="U318" s="13">
        <v>2</v>
      </c>
      <c r="X318" s="13">
        <v>2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2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1927</v>
      </c>
      <c r="AP318" s="13" t="s">
        <v>1928</v>
      </c>
      <c r="AQ318" s="13">
        <v>1</v>
      </c>
      <c r="AR318" s="13">
        <v>1</v>
      </c>
      <c r="AS318" s="13">
        <v>1</v>
      </c>
      <c r="AT318" s="13">
        <v>1</v>
      </c>
      <c r="AU318" s="13">
        <v>1</v>
      </c>
      <c r="AV318" s="13">
        <v>2</v>
      </c>
      <c r="AX318" s="13">
        <v>2</v>
      </c>
      <c r="AZ318" s="13">
        <v>1</v>
      </c>
      <c r="BA318" s="13">
        <v>0</v>
      </c>
      <c r="BB318" s="13">
        <v>1</v>
      </c>
      <c r="BC318" s="13">
        <v>0</v>
      </c>
      <c r="BD318" s="13">
        <v>1</v>
      </c>
      <c r="BE318" s="13">
        <v>1</v>
      </c>
      <c r="BF318" s="13">
        <v>1</v>
      </c>
      <c r="BG318" s="13">
        <v>3</v>
      </c>
      <c r="BH318" s="17">
        <v>1</v>
      </c>
      <c r="BI318" s="13">
        <v>1</v>
      </c>
      <c r="BJ318" s="13">
        <v>1</v>
      </c>
      <c r="BK318" s="13">
        <v>2</v>
      </c>
      <c r="BL318" s="13">
        <v>1</v>
      </c>
      <c r="BN318" s="13">
        <v>1</v>
      </c>
      <c r="BO318" s="13" t="s">
        <v>1929</v>
      </c>
      <c r="BP318" s="13">
        <v>232</v>
      </c>
      <c r="BQ318" s="13" t="s">
        <v>237</v>
      </c>
      <c r="BR318" s="13" t="s">
        <v>238</v>
      </c>
      <c r="BS318" s="13">
        <v>1</v>
      </c>
      <c r="BT318" s="13">
        <v>30</v>
      </c>
      <c r="BU318" s="13">
        <v>1</v>
      </c>
      <c r="BV318" s="13">
        <v>3</v>
      </c>
      <c r="BW318" s="13">
        <v>2</v>
      </c>
      <c r="BX318" s="13">
        <v>23</v>
      </c>
      <c r="BY318" s="13">
        <v>2</v>
      </c>
      <c r="BZ318" s="24" t="s">
        <v>830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27" t="s">
        <v>1930</v>
      </c>
      <c r="CX318" s="22" t="s">
        <v>1931</v>
      </c>
      <c r="CY318" s="86" t="s">
        <v>1932</v>
      </c>
      <c r="CZ318" s="22"/>
      <c r="DA318" s="22" t="s">
        <v>192</v>
      </c>
      <c r="DB318" s="22"/>
    </row>
    <row r="319" spans="1:106" s="13" customFormat="1">
      <c r="A319" s="84">
        <v>421</v>
      </c>
      <c r="B319" s="84">
        <v>5</v>
      </c>
      <c r="C319" s="34" t="s">
        <v>1933</v>
      </c>
      <c r="D319" s="33" t="s">
        <v>37</v>
      </c>
      <c r="E319" s="32">
        <v>12114</v>
      </c>
      <c r="F319" s="13" t="s">
        <v>219</v>
      </c>
      <c r="G319" s="13" t="s">
        <v>219</v>
      </c>
      <c r="H319" s="13" t="s">
        <v>219</v>
      </c>
      <c r="I319" s="14">
        <v>37135</v>
      </c>
      <c r="J319" s="15">
        <f t="shared" si="8"/>
        <v>68</v>
      </c>
      <c r="K319" s="14">
        <v>37168</v>
      </c>
      <c r="L319" s="13">
        <v>4</v>
      </c>
      <c r="M319" s="14">
        <v>37315</v>
      </c>
      <c r="N319" s="15">
        <f t="shared" si="9"/>
        <v>5.9137577002053385</v>
      </c>
      <c r="O319" s="16">
        <v>2</v>
      </c>
      <c r="Q319" s="13" t="s">
        <v>1934</v>
      </c>
      <c r="R319" s="13" t="s">
        <v>38</v>
      </c>
      <c r="S319" s="13">
        <v>2</v>
      </c>
      <c r="T319" s="13">
        <v>2</v>
      </c>
      <c r="U319" s="13">
        <v>2</v>
      </c>
      <c r="X319" s="13">
        <v>1</v>
      </c>
      <c r="Y319" s="13">
        <v>2</v>
      </c>
      <c r="AC319" s="13">
        <v>2</v>
      </c>
      <c r="AD319" s="13">
        <v>2</v>
      </c>
      <c r="AE319" s="13">
        <v>2</v>
      </c>
      <c r="AF319" s="13">
        <v>2</v>
      </c>
      <c r="AG319" s="13">
        <v>1</v>
      </c>
      <c r="AH319" s="13">
        <v>2</v>
      </c>
      <c r="AI319" s="13">
        <v>3</v>
      </c>
      <c r="AJ319" s="13">
        <v>2</v>
      </c>
      <c r="AK319" s="13">
        <v>2</v>
      </c>
      <c r="AL319" s="13">
        <v>3</v>
      </c>
      <c r="AM319" s="13">
        <v>3</v>
      </c>
      <c r="AN319" s="13">
        <v>1</v>
      </c>
      <c r="AO319" s="13" t="s">
        <v>1935</v>
      </c>
      <c r="AP319" s="13" t="s">
        <v>1936</v>
      </c>
      <c r="AQ319" s="13">
        <v>1</v>
      </c>
      <c r="AR319" s="13">
        <v>1</v>
      </c>
      <c r="AS319" s="13">
        <v>0</v>
      </c>
      <c r="AT319" s="13">
        <v>1</v>
      </c>
      <c r="AU319" s="13">
        <v>0</v>
      </c>
      <c r="AV319" s="13">
        <v>1</v>
      </c>
      <c r="AW319" s="13">
        <v>0</v>
      </c>
      <c r="AX319" s="13">
        <v>2</v>
      </c>
      <c r="AZ319" s="13">
        <v>1</v>
      </c>
      <c r="BA319" s="13">
        <v>0</v>
      </c>
      <c r="BB319" s="13">
        <v>3</v>
      </c>
      <c r="BD319" s="13">
        <v>1</v>
      </c>
      <c r="BE319" s="13">
        <v>0</v>
      </c>
      <c r="BF319" s="13">
        <v>1</v>
      </c>
      <c r="BG319" s="13">
        <v>1</v>
      </c>
      <c r="BH319" s="17">
        <v>1</v>
      </c>
      <c r="BI319" s="13">
        <v>1</v>
      </c>
      <c r="BJ319" s="13">
        <v>1</v>
      </c>
      <c r="BK319" s="13">
        <v>2</v>
      </c>
      <c r="BL319" s="13">
        <v>1</v>
      </c>
      <c r="BN319" s="13">
        <v>1</v>
      </c>
      <c r="BO319" s="13" t="s">
        <v>1937</v>
      </c>
      <c r="BP319" s="13">
        <v>200</v>
      </c>
      <c r="BQ319" s="13" t="s">
        <v>237</v>
      </c>
      <c r="BR319" s="13" t="s">
        <v>238</v>
      </c>
      <c r="BS319" s="13">
        <v>1</v>
      </c>
      <c r="BT319" s="13">
        <v>36</v>
      </c>
      <c r="BU319" s="13">
        <v>1</v>
      </c>
      <c r="BV319" s="13">
        <v>5</v>
      </c>
      <c r="BW319" s="13">
        <v>2</v>
      </c>
      <c r="BX319" s="13">
        <v>31</v>
      </c>
      <c r="BY319" s="13">
        <v>2</v>
      </c>
      <c r="BZ319" s="24" t="s">
        <v>830</v>
      </c>
      <c r="CA319" s="25"/>
      <c r="CB319" s="25"/>
      <c r="CC319" s="18"/>
      <c r="CD319" s="25"/>
      <c r="CE319" s="25"/>
      <c r="CF319" s="25"/>
      <c r="CG319" s="25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2</v>
      </c>
      <c r="CW319" s="27"/>
      <c r="CX319" s="22"/>
      <c r="CY319" s="86"/>
      <c r="CZ319" s="22"/>
      <c r="DA319" s="22" t="s">
        <v>192</v>
      </c>
      <c r="DB319" s="22"/>
    </row>
    <row r="320" spans="1:106" s="13" customFormat="1">
      <c r="A320" s="84">
        <v>422</v>
      </c>
      <c r="B320" s="84">
        <v>5</v>
      </c>
      <c r="C320" s="34" t="s">
        <v>1938</v>
      </c>
      <c r="D320" s="33" t="s">
        <v>36</v>
      </c>
      <c r="E320" s="32">
        <v>15315</v>
      </c>
      <c r="F320" s="13" t="s">
        <v>219</v>
      </c>
      <c r="G320" s="13" t="s">
        <v>219</v>
      </c>
      <c r="H320" s="13" t="s">
        <v>219</v>
      </c>
      <c r="I320" s="14">
        <v>36996</v>
      </c>
      <c r="J320" s="15">
        <f t="shared" si="8"/>
        <v>59</v>
      </c>
      <c r="K320" s="14">
        <v>37118</v>
      </c>
      <c r="L320" s="13">
        <v>4</v>
      </c>
      <c r="M320" s="14">
        <v>37502</v>
      </c>
      <c r="N320" s="15">
        <f t="shared" si="9"/>
        <v>16.624229979466119</v>
      </c>
      <c r="O320" s="16">
        <v>3</v>
      </c>
      <c r="Q320" s="13" t="s">
        <v>1939</v>
      </c>
      <c r="R320" s="13" t="s">
        <v>38</v>
      </c>
      <c r="S320" s="13">
        <v>2</v>
      </c>
      <c r="T320" s="13">
        <v>2</v>
      </c>
      <c r="U320" s="13">
        <v>2</v>
      </c>
      <c r="X320" s="13">
        <v>1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1</v>
      </c>
      <c r="AH320" s="13">
        <v>2</v>
      </c>
      <c r="AI320" s="13">
        <v>1</v>
      </c>
      <c r="AJ320" s="13">
        <v>2</v>
      </c>
      <c r="AK320" s="13">
        <v>2</v>
      </c>
      <c r="AL320" s="13">
        <v>2</v>
      </c>
      <c r="AM320" s="13">
        <v>1</v>
      </c>
      <c r="AN320" s="13">
        <v>2</v>
      </c>
      <c r="AO320" s="13" t="s">
        <v>1940</v>
      </c>
      <c r="AP320" s="13" t="s">
        <v>625</v>
      </c>
      <c r="AQ320" s="13">
        <v>1</v>
      </c>
      <c r="AR320" s="13">
        <v>1</v>
      </c>
      <c r="AS320" s="13">
        <v>2</v>
      </c>
      <c r="AT320" s="13">
        <v>1</v>
      </c>
      <c r="AU320" s="13">
        <v>3</v>
      </c>
      <c r="AV320" s="13">
        <v>2</v>
      </c>
      <c r="AX320" s="13">
        <v>2</v>
      </c>
      <c r="AZ320" s="13">
        <v>1</v>
      </c>
      <c r="BB320" s="13">
        <v>3</v>
      </c>
      <c r="BD320" s="13">
        <v>1</v>
      </c>
      <c r="BE320" s="13">
        <v>0</v>
      </c>
      <c r="BF320" s="13">
        <v>3</v>
      </c>
      <c r="BH320" s="17">
        <v>1</v>
      </c>
      <c r="BJ320" s="13">
        <v>2</v>
      </c>
      <c r="BK320" s="13">
        <v>1</v>
      </c>
      <c r="BL320" s="13">
        <v>1</v>
      </c>
      <c r="BN320" s="13">
        <v>1</v>
      </c>
      <c r="BO320" s="13" t="s">
        <v>1941</v>
      </c>
      <c r="BP320" s="13">
        <v>200</v>
      </c>
      <c r="BQ320" s="13" t="s">
        <v>670</v>
      </c>
      <c r="BR320" s="13" t="s">
        <v>671</v>
      </c>
      <c r="BS320" s="13">
        <v>1</v>
      </c>
      <c r="BT320" s="13">
        <v>33</v>
      </c>
      <c r="BU320" s="13">
        <v>1</v>
      </c>
      <c r="BV320" s="13">
        <v>1</v>
      </c>
      <c r="BW320" s="13">
        <v>2</v>
      </c>
      <c r="BX320" s="13">
        <v>93.7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2</v>
      </c>
      <c r="CW320" s="27"/>
      <c r="CX320" s="22"/>
      <c r="CY320" s="86"/>
      <c r="CZ320" s="22"/>
      <c r="DA320" s="22" t="s">
        <v>192</v>
      </c>
      <c r="DB320" s="22"/>
    </row>
    <row r="321" spans="1:106" s="13" customFormat="1">
      <c r="A321" s="84">
        <v>423</v>
      </c>
      <c r="B321" s="84">
        <v>5</v>
      </c>
      <c r="C321" s="34" t="s">
        <v>1942</v>
      </c>
      <c r="D321" s="33" t="s">
        <v>37</v>
      </c>
      <c r="E321" s="32">
        <v>16546</v>
      </c>
      <c r="F321" s="13" t="s">
        <v>219</v>
      </c>
      <c r="G321" s="13" t="s">
        <v>219</v>
      </c>
      <c r="H321" s="13" t="s">
        <v>219</v>
      </c>
      <c r="I321" s="14">
        <v>36906</v>
      </c>
      <c r="J321" s="15">
        <f t="shared" si="8"/>
        <v>55</v>
      </c>
      <c r="K321" s="14">
        <v>36996</v>
      </c>
      <c r="L321" s="13">
        <v>4</v>
      </c>
      <c r="M321" s="14">
        <v>37251</v>
      </c>
      <c r="N321" s="15">
        <f t="shared" si="9"/>
        <v>11.3347022587269</v>
      </c>
      <c r="O321" s="16">
        <v>3</v>
      </c>
      <c r="Q321" s="13" t="s">
        <v>1943</v>
      </c>
      <c r="R321" s="13" t="s">
        <v>38</v>
      </c>
      <c r="S321" s="13">
        <v>2</v>
      </c>
      <c r="X321" s="13">
        <v>2</v>
      </c>
      <c r="Y321" s="13">
        <v>2</v>
      </c>
      <c r="AC321" s="13">
        <v>2</v>
      </c>
      <c r="AD321" s="13">
        <v>2</v>
      </c>
      <c r="AE321" s="13">
        <v>2</v>
      </c>
      <c r="AF321" s="13">
        <v>1</v>
      </c>
      <c r="AG321" s="13">
        <v>2</v>
      </c>
      <c r="AH321" s="13">
        <v>2</v>
      </c>
      <c r="AI321" s="13">
        <v>3</v>
      </c>
      <c r="AJ321" s="13">
        <v>3</v>
      </c>
      <c r="AK321" s="13">
        <v>3</v>
      </c>
      <c r="AL321" s="13">
        <v>1</v>
      </c>
      <c r="AM321" s="13">
        <v>1</v>
      </c>
      <c r="AN321" s="13">
        <v>2</v>
      </c>
      <c r="AP321" s="13" t="s">
        <v>625</v>
      </c>
      <c r="AQ321" s="13">
        <v>1</v>
      </c>
      <c r="AR321" s="13">
        <v>1</v>
      </c>
      <c r="AS321" s="13">
        <v>3</v>
      </c>
      <c r="AT321" s="13">
        <v>1</v>
      </c>
      <c r="AU321" s="13">
        <v>2</v>
      </c>
      <c r="AV321" s="13">
        <v>2</v>
      </c>
      <c r="AX321" s="13">
        <v>2</v>
      </c>
      <c r="AZ321" s="13">
        <v>1</v>
      </c>
      <c r="BA321" s="13">
        <v>3</v>
      </c>
      <c r="BB321" s="13">
        <v>3</v>
      </c>
      <c r="BD321" s="13">
        <v>1</v>
      </c>
      <c r="BE321" s="13">
        <v>0</v>
      </c>
      <c r="BF321" s="13">
        <v>3</v>
      </c>
      <c r="BH321" s="17">
        <v>2</v>
      </c>
      <c r="BI321" s="13">
        <v>1</v>
      </c>
      <c r="BJ321" s="13">
        <v>1</v>
      </c>
      <c r="BK321" s="13">
        <v>1</v>
      </c>
      <c r="BL321" s="13">
        <v>1</v>
      </c>
      <c r="BN321" s="13">
        <v>1</v>
      </c>
      <c r="BO321" s="13" t="s">
        <v>1941</v>
      </c>
      <c r="BP321" s="13">
        <v>200</v>
      </c>
      <c r="BQ321" s="13" t="s">
        <v>670</v>
      </c>
      <c r="BR321" s="13" t="s">
        <v>671</v>
      </c>
      <c r="BS321" s="13">
        <v>1</v>
      </c>
      <c r="BT321" s="13">
        <v>19</v>
      </c>
      <c r="BU321" s="13">
        <v>1</v>
      </c>
      <c r="BV321" s="13">
        <v>1</v>
      </c>
      <c r="CA321" s="18"/>
      <c r="CB321" s="18"/>
      <c r="CC321" s="18"/>
      <c r="CD321" s="18"/>
      <c r="CE321" s="18"/>
      <c r="CF321" s="18"/>
      <c r="CG321" s="18"/>
      <c r="CH321" s="13">
        <v>2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2</v>
      </c>
      <c r="CW321" s="27"/>
      <c r="CX321" s="22"/>
      <c r="CY321" s="86"/>
      <c r="CZ321" s="22"/>
      <c r="DA321" s="22" t="s">
        <v>192</v>
      </c>
      <c r="DB321" s="22"/>
    </row>
    <row r="322" spans="1:106" s="13" customFormat="1">
      <c r="A322" s="84">
        <v>424</v>
      </c>
      <c r="B322" s="84">
        <v>1</v>
      </c>
      <c r="C322" s="34" t="s">
        <v>1944</v>
      </c>
      <c r="D322" s="33" t="s">
        <v>36</v>
      </c>
      <c r="E322" s="32">
        <v>18853</v>
      </c>
      <c r="F322" s="13" t="s">
        <v>240</v>
      </c>
      <c r="G322" s="13" t="s">
        <v>240</v>
      </c>
      <c r="H322" s="13" t="s">
        <v>240</v>
      </c>
      <c r="I322" s="14">
        <v>37240</v>
      </c>
      <c r="J322" s="15">
        <f t="shared" ref="J322:J385" si="10">INT((I322-E322)/365.25)</f>
        <v>50</v>
      </c>
      <c r="K322" s="14">
        <v>37271</v>
      </c>
      <c r="L322" s="13">
        <v>4</v>
      </c>
      <c r="M322" s="14">
        <v>37670</v>
      </c>
      <c r="N322" s="15">
        <f t="shared" ref="N322:N385" si="11">(M322-I322)*12/365.25</f>
        <v>14.127310061601642</v>
      </c>
      <c r="O322" s="16">
        <v>2</v>
      </c>
      <c r="Q322" s="13" t="s">
        <v>1945</v>
      </c>
      <c r="R322" s="13" t="s">
        <v>38</v>
      </c>
      <c r="S322" s="13">
        <v>2</v>
      </c>
      <c r="T322" s="13">
        <v>2</v>
      </c>
      <c r="U322" s="13">
        <v>2</v>
      </c>
      <c r="X322" s="13">
        <v>2</v>
      </c>
      <c r="AH322" s="13">
        <v>2</v>
      </c>
      <c r="AI322" s="13">
        <v>3</v>
      </c>
      <c r="AJ322" s="13">
        <v>2</v>
      </c>
      <c r="AK322" s="13">
        <v>2</v>
      </c>
      <c r="AL322" s="13">
        <v>1</v>
      </c>
      <c r="AM322" s="13">
        <v>1</v>
      </c>
      <c r="AN322" s="13">
        <v>2</v>
      </c>
      <c r="AP322" s="13" t="s">
        <v>1946</v>
      </c>
      <c r="AQ322" s="13">
        <v>1</v>
      </c>
      <c r="AR322" s="13">
        <v>1</v>
      </c>
      <c r="AS322" s="13">
        <v>2</v>
      </c>
      <c r="AT322" s="13">
        <v>1</v>
      </c>
      <c r="AU322" s="13">
        <v>1</v>
      </c>
      <c r="AV322" s="13">
        <v>1</v>
      </c>
      <c r="AW322" s="13">
        <v>0</v>
      </c>
      <c r="AX322" s="13">
        <v>1</v>
      </c>
      <c r="AY322" s="13">
        <v>1</v>
      </c>
      <c r="AZ322" s="13">
        <v>1</v>
      </c>
      <c r="BA322" s="13">
        <v>1</v>
      </c>
      <c r="BB322" s="13">
        <v>1</v>
      </c>
      <c r="BC322" s="13">
        <v>0</v>
      </c>
      <c r="BD322" s="13">
        <v>1</v>
      </c>
      <c r="BE322" s="13">
        <v>0</v>
      </c>
      <c r="BF322" s="13">
        <v>1</v>
      </c>
      <c r="BG322" s="13">
        <v>3</v>
      </c>
      <c r="BH322" s="17">
        <v>1</v>
      </c>
      <c r="BI322" s="13">
        <v>1</v>
      </c>
      <c r="BJ322" s="13">
        <v>1</v>
      </c>
      <c r="BK322" s="13">
        <v>1</v>
      </c>
      <c r="BL322" s="13">
        <v>2</v>
      </c>
      <c r="BS322" s="13">
        <v>1</v>
      </c>
      <c r="BT322" s="13">
        <v>40</v>
      </c>
      <c r="BU322" s="13">
        <v>1</v>
      </c>
      <c r="BV322" s="13">
        <v>5</v>
      </c>
      <c r="CA322" s="18"/>
      <c r="CB322" s="18"/>
      <c r="CC322" s="18"/>
      <c r="CD322" s="18"/>
      <c r="CE322" s="18"/>
      <c r="CF322" s="18"/>
      <c r="CG322" s="18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1</v>
      </c>
      <c r="CW322" s="27" t="s">
        <v>1947</v>
      </c>
      <c r="CX322" s="22" t="s">
        <v>1948</v>
      </c>
      <c r="CY322" s="22" t="s">
        <v>1949</v>
      </c>
      <c r="CZ322" s="22"/>
      <c r="DA322" s="22" t="s">
        <v>1950</v>
      </c>
      <c r="DB322" s="22"/>
    </row>
    <row r="323" spans="1:106" s="13" customFormat="1">
      <c r="A323" s="84">
        <v>425</v>
      </c>
      <c r="B323" s="84">
        <v>1</v>
      </c>
      <c r="C323" s="34" t="s">
        <v>1951</v>
      </c>
      <c r="D323" s="33" t="s">
        <v>36</v>
      </c>
      <c r="E323" s="32">
        <v>11077</v>
      </c>
      <c r="F323" s="13" t="s">
        <v>535</v>
      </c>
      <c r="G323" s="13" t="s">
        <v>535</v>
      </c>
      <c r="H323" s="13" t="s">
        <v>535</v>
      </c>
      <c r="I323" s="14">
        <v>37026</v>
      </c>
      <c r="J323" s="15">
        <f t="shared" si="10"/>
        <v>71</v>
      </c>
      <c r="K323" s="14">
        <v>37083</v>
      </c>
      <c r="L323" s="13">
        <v>4</v>
      </c>
      <c r="M323" s="14">
        <v>37303</v>
      </c>
      <c r="N323" s="15">
        <f t="shared" si="11"/>
        <v>9.1006160164271055</v>
      </c>
      <c r="O323" s="16">
        <v>2</v>
      </c>
      <c r="Q323" s="13" t="s">
        <v>245</v>
      </c>
      <c r="S323" s="13">
        <v>3</v>
      </c>
      <c r="T323" s="13">
        <v>1</v>
      </c>
      <c r="U323" s="13">
        <v>2</v>
      </c>
      <c r="W323" s="13" t="s">
        <v>1952</v>
      </c>
      <c r="X323" s="13">
        <v>2</v>
      </c>
      <c r="AH323" s="13">
        <v>2</v>
      </c>
      <c r="AP323" s="13" t="s">
        <v>772</v>
      </c>
      <c r="AQ323" s="13">
        <v>1</v>
      </c>
      <c r="AR323" s="13">
        <v>1</v>
      </c>
      <c r="AS323" s="13">
        <v>2</v>
      </c>
      <c r="AT323" s="13">
        <v>1</v>
      </c>
      <c r="AU323" s="13">
        <v>0</v>
      </c>
      <c r="AV323" s="13">
        <v>3</v>
      </c>
      <c r="AX323" s="13">
        <v>3</v>
      </c>
      <c r="AZ323" s="13">
        <v>3</v>
      </c>
      <c r="BB323" s="13">
        <v>3</v>
      </c>
      <c r="BD323" s="13">
        <v>1</v>
      </c>
      <c r="BE323" s="13">
        <v>0</v>
      </c>
      <c r="BF323" s="13">
        <v>1</v>
      </c>
      <c r="BG323" s="13">
        <v>1</v>
      </c>
      <c r="BH323" s="17">
        <v>1</v>
      </c>
      <c r="BI323" s="13">
        <v>1</v>
      </c>
      <c r="BJ323" s="13">
        <v>1</v>
      </c>
      <c r="BK323" s="13">
        <v>1</v>
      </c>
      <c r="BL323" s="13">
        <v>2</v>
      </c>
      <c r="BS323" s="13">
        <v>1</v>
      </c>
      <c r="BT323" s="13">
        <v>41</v>
      </c>
      <c r="BU323" s="13">
        <v>1</v>
      </c>
      <c r="BV323" s="13">
        <v>0</v>
      </c>
      <c r="CA323" s="18"/>
      <c r="CB323" s="18"/>
      <c r="CC323" s="18"/>
      <c r="CD323" s="18"/>
      <c r="CE323" s="18"/>
      <c r="CF323" s="18"/>
      <c r="CG323" s="18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W323" s="27"/>
      <c r="CX323" s="22"/>
      <c r="CY323" s="22"/>
      <c r="CZ323" s="22"/>
      <c r="DA323" s="22" t="s">
        <v>192</v>
      </c>
      <c r="DB323" s="22"/>
    </row>
    <row r="324" spans="1:106" s="13" customFormat="1">
      <c r="A324" s="84">
        <v>426</v>
      </c>
      <c r="B324" s="84">
        <v>1</v>
      </c>
      <c r="C324" s="34" t="s">
        <v>1953</v>
      </c>
      <c r="D324" s="33" t="s">
        <v>36</v>
      </c>
      <c r="E324" s="32">
        <v>11295</v>
      </c>
      <c r="F324" s="13" t="s">
        <v>535</v>
      </c>
      <c r="G324" s="13" t="s">
        <v>535</v>
      </c>
      <c r="H324" s="13" t="s">
        <v>535</v>
      </c>
      <c r="I324" s="14">
        <v>37179</v>
      </c>
      <c r="J324" s="15">
        <f t="shared" si="10"/>
        <v>70</v>
      </c>
      <c r="K324" s="14">
        <v>37326</v>
      </c>
      <c r="L324" s="13">
        <v>4</v>
      </c>
      <c r="M324" s="14">
        <v>37435</v>
      </c>
      <c r="N324" s="15">
        <f t="shared" si="11"/>
        <v>8.4106776180698155</v>
      </c>
      <c r="O324" s="16">
        <v>2</v>
      </c>
      <c r="Q324" s="13" t="s">
        <v>180</v>
      </c>
      <c r="R324" s="13" t="s">
        <v>38</v>
      </c>
      <c r="S324" s="13">
        <v>2</v>
      </c>
      <c r="T324" s="13">
        <v>2</v>
      </c>
      <c r="U324" s="13">
        <v>2</v>
      </c>
      <c r="X324" s="13">
        <v>2</v>
      </c>
      <c r="Y324" s="13">
        <v>2</v>
      </c>
      <c r="AH324" s="13">
        <v>2</v>
      </c>
      <c r="AI324" s="13">
        <v>2</v>
      </c>
      <c r="AJ324" s="13">
        <v>2</v>
      </c>
      <c r="AK324" s="13">
        <v>3</v>
      </c>
      <c r="AL324" s="13">
        <v>2</v>
      </c>
      <c r="AM324" s="13">
        <v>2</v>
      </c>
      <c r="AN324" s="13">
        <v>2</v>
      </c>
      <c r="AP324" s="13" t="s">
        <v>1954</v>
      </c>
      <c r="AQ324" s="13">
        <v>1</v>
      </c>
      <c r="AR324" s="13">
        <v>1</v>
      </c>
      <c r="AS324" s="13">
        <v>5</v>
      </c>
      <c r="AT324" s="13">
        <v>1</v>
      </c>
      <c r="AU324" s="13">
        <v>4</v>
      </c>
      <c r="AV324" s="13">
        <v>1</v>
      </c>
      <c r="AW324" s="13">
        <v>5</v>
      </c>
      <c r="AX324" s="13">
        <v>1</v>
      </c>
      <c r="AY324" s="13">
        <v>5</v>
      </c>
      <c r="AZ324" s="13">
        <v>1</v>
      </c>
      <c r="BA324" s="13">
        <v>4</v>
      </c>
      <c r="BB324" s="13">
        <v>3</v>
      </c>
      <c r="BD324" s="13">
        <v>1</v>
      </c>
      <c r="BE324" s="13">
        <v>0</v>
      </c>
      <c r="BF324" s="13">
        <v>1</v>
      </c>
      <c r="BG324" s="13">
        <v>5</v>
      </c>
      <c r="BH324" s="17">
        <v>1</v>
      </c>
      <c r="BI324" s="13">
        <v>1</v>
      </c>
      <c r="BJ324" s="13">
        <v>1</v>
      </c>
      <c r="BK324" s="13">
        <v>2</v>
      </c>
      <c r="BL324" s="13">
        <v>2</v>
      </c>
      <c r="BS324" s="13">
        <v>1</v>
      </c>
      <c r="BT324" s="13">
        <v>17</v>
      </c>
      <c r="BU324" s="13">
        <v>1</v>
      </c>
      <c r="BV324" s="13">
        <v>3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W324" s="27"/>
      <c r="CX324" s="22"/>
      <c r="CY324" s="22"/>
      <c r="CZ324" s="22"/>
      <c r="DA324" s="22" t="s">
        <v>192</v>
      </c>
      <c r="DB324" s="22"/>
    </row>
    <row r="325" spans="1:106" s="13" customFormat="1">
      <c r="A325" s="84">
        <v>427</v>
      </c>
      <c r="B325" s="84">
        <v>1</v>
      </c>
      <c r="C325" s="34" t="s">
        <v>1955</v>
      </c>
      <c r="D325" s="33" t="s">
        <v>36</v>
      </c>
      <c r="E325" s="32">
        <v>7934</v>
      </c>
      <c r="F325" s="13" t="s">
        <v>673</v>
      </c>
      <c r="G325" s="13" t="s">
        <v>673</v>
      </c>
      <c r="H325" s="13" t="s">
        <v>673</v>
      </c>
      <c r="I325" s="14">
        <v>35535</v>
      </c>
      <c r="J325" s="15">
        <f t="shared" si="10"/>
        <v>75</v>
      </c>
      <c r="K325" s="14">
        <v>36117</v>
      </c>
      <c r="L325" s="13">
        <v>4</v>
      </c>
      <c r="M325" s="14">
        <v>39372</v>
      </c>
      <c r="N325" s="15">
        <f t="shared" si="11"/>
        <v>126.06160164271047</v>
      </c>
      <c r="O325" s="16">
        <v>2</v>
      </c>
      <c r="Q325" s="13" t="s">
        <v>323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1</v>
      </c>
      <c r="AG325" s="13">
        <v>1</v>
      </c>
      <c r="AH325" s="13">
        <v>2</v>
      </c>
      <c r="AI325" s="13">
        <v>2</v>
      </c>
      <c r="AJ325" s="13">
        <v>2</v>
      </c>
      <c r="AK325" s="13">
        <v>3</v>
      </c>
      <c r="AL325" s="13">
        <v>3</v>
      </c>
      <c r="AM325" s="13">
        <v>3</v>
      </c>
      <c r="AN325" s="13">
        <v>1</v>
      </c>
      <c r="AO325" s="13" t="s">
        <v>1956</v>
      </c>
      <c r="AP325" s="13" t="s">
        <v>1767</v>
      </c>
      <c r="AQ325" s="13">
        <v>1</v>
      </c>
      <c r="AR325" s="13">
        <v>1</v>
      </c>
      <c r="AS325" s="13">
        <v>6</v>
      </c>
      <c r="AT325" s="13">
        <v>1</v>
      </c>
      <c r="AU325" s="13">
        <v>0</v>
      </c>
      <c r="AV325" s="13">
        <v>1</v>
      </c>
      <c r="AW325" s="13">
        <v>0</v>
      </c>
      <c r="AX325" s="13">
        <v>1</v>
      </c>
      <c r="AY325" s="13">
        <v>0</v>
      </c>
      <c r="AZ325" s="13">
        <v>3</v>
      </c>
      <c r="BB325" s="13">
        <v>3</v>
      </c>
      <c r="BD325" s="13">
        <v>3</v>
      </c>
      <c r="BF325" s="13">
        <v>1</v>
      </c>
      <c r="BG325" s="13">
        <v>6</v>
      </c>
      <c r="BH325" s="17">
        <v>1</v>
      </c>
      <c r="BI325" s="13">
        <v>1</v>
      </c>
      <c r="BJ325" s="13">
        <v>1</v>
      </c>
      <c r="BK325" s="13">
        <v>3</v>
      </c>
      <c r="BL325" s="13">
        <v>1</v>
      </c>
      <c r="BN325" s="13">
        <v>2</v>
      </c>
      <c r="BQ325" s="13" t="s">
        <v>237</v>
      </c>
      <c r="BR325" s="13" t="s">
        <v>238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1</v>
      </c>
      <c r="CW325" s="27" t="s">
        <v>1957</v>
      </c>
      <c r="CX325" s="22" t="s">
        <v>1958</v>
      </c>
      <c r="CY325" s="22" t="s">
        <v>1959</v>
      </c>
      <c r="CZ325" s="22" t="s">
        <v>41</v>
      </c>
      <c r="DA325" s="22" t="s">
        <v>1960</v>
      </c>
      <c r="DB325" s="22"/>
    </row>
    <row r="326" spans="1:106" s="13" customFormat="1">
      <c r="A326" s="84">
        <v>428</v>
      </c>
      <c r="B326" s="84">
        <v>1</v>
      </c>
      <c r="C326" s="34" t="s">
        <v>1961</v>
      </c>
      <c r="D326" s="33" t="s">
        <v>37</v>
      </c>
      <c r="E326" s="32">
        <v>15026</v>
      </c>
      <c r="F326" s="13" t="s">
        <v>673</v>
      </c>
      <c r="G326" s="13" t="s">
        <v>673</v>
      </c>
      <c r="H326" s="13" t="s">
        <v>673</v>
      </c>
      <c r="I326" s="14">
        <v>37302</v>
      </c>
      <c r="J326" s="15">
        <f t="shared" si="10"/>
        <v>60</v>
      </c>
      <c r="K326" s="14">
        <v>37321</v>
      </c>
      <c r="L326" s="13">
        <v>4</v>
      </c>
      <c r="M326" s="14">
        <v>37488</v>
      </c>
      <c r="N326" s="15">
        <f t="shared" si="11"/>
        <v>6.1108829568788501</v>
      </c>
      <c r="O326" s="16">
        <v>2</v>
      </c>
      <c r="Q326" s="13" t="s">
        <v>1692</v>
      </c>
      <c r="R326" s="13" t="s">
        <v>1962</v>
      </c>
      <c r="S326" s="13">
        <v>2</v>
      </c>
      <c r="T326" s="13">
        <v>2</v>
      </c>
      <c r="U326" s="13">
        <v>2</v>
      </c>
      <c r="X326" s="13">
        <v>1</v>
      </c>
      <c r="Y326" s="13">
        <v>2</v>
      </c>
      <c r="AC326" s="13">
        <v>2</v>
      </c>
      <c r="AD326" s="13">
        <v>2</v>
      </c>
      <c r="AE326" s="13">
        <v>2</v>
      </c>
      <c r="AF326" s="13">
        <v>2</v>
      </c>
      <c r="AG326" s="13">
        <v>1</v>
      </c>
      <c r="AH326" s="13">
        <v>2</v>
      </c>
      <c r="AI326" s="13">
        <v>2</v>
      </c>
      <c r="AJ326" s="13">
        <v>2</v>
      </c>
      <c r="AK326" s="13">
        <v>1</v>
      </c>
      <c r="AL326" s="13">
        <v>3</v>
      </c>
      <c r="AM326" s="13">
        <v>3</v>
      </c>
      <c r="AN326" s="13">
        <v>1</v>
      </c>
      <c r="AO326" s="13" t="s">
        <v>1963</v>
      </c>
      <c r="AP326" s="13" t="s">
        <v>1964</v>
      </c>
      <c r="AQ326" s="13">
        <v>1</v>
      </c>
      <c r="AR326" s="13">
        <v>1</v>
      </c>
      <c r="AS326" s="13">
        <v>0</v>
      </c>
      <c r="AT326" s="13">
        <v>1</v>
      </c>
      <c r="AU326" s="13">
        <v>1</v>
      </c>
      <c r="AV326" s="13">
        <v>1</v>
      </c>
      <c r="AW326" s="13">
        <v>0</v>
      </c>
      <c r="AX326" s="13">
        <v>1</v>
      </c>
      <c r="AY326" s="13">
        <v>1</v>
      </c>
      <c r="AZ326" s="13">
        <v>1</v>
      </c>
      <c r="BA326" s="13">
        <v>1</v>
      </c>
      <c r="BB326" s="13">
        <v>1</v>
      </c>
      <c r="BC326" s="13">
        <v>5</v>
      </c>
      <c r="BD326" s="13">
        <v>2</v>
      </c>
      <c r="BF326" s="13">
        <v>1</v>
      </c>
      <c r="BG326" s="13">
        <v>5</v>
      </c>
      <c r="BH326" s="17">
        <v>1</v>
      </c>
      <c r="BI326" s="13">
        <v>1</v>
      </c>
      <c r="BJ326" s="13">
        <v>2</v>
      </c>
      <c r="BK326" s="13">
        <v>1</v>
      </c>
      <c r="BL326" s="13">
        <v>1</v>
      </c>
      <c r="BN326" s="13">
        <v>2</v>
      </c>
      <c r="BQ326" s="13" t="s">
        <v>1965</v>
      </c>
      <c r="BR326" s="13" t="s">
        <v>1697</v>
      </c>
      <c r="BS326" s="13">
        <v>1</v>
      </c>
      <c r="BT326" s="13">
        <v>37</v>
      </c>
      <c r="BU326" s="13">
        <v>1</v>
      </c>
      <c r="BV326" s="13">
        <v>7</v>
      </c>
      <c r="BY326" s="13">
        <v>1</v>
      </c>
      <c r="CA326" s="18"/>
      <c r="CB326" s="18"/>
      <c r="CC326" s="18"/>
      <c r="CD326" s="18"/>
      <c r="CE326" s="18"/>
      <c r="CF326" s="18"/>
      <c r="CG326" s="18"/>
      <c r="CH326" s="13">
        <v>2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T326" s="13">
        <v>2</v>
      </c>
      <c r="CW326" s="27"/>
      <c r="CX326" s="22"/>
      <c r="CY326" s="22"/>
      <c r="CZ326" s="22"/>
      <c r="DA326" s="22" t="s">
        <v>192</v>
      </c>
      <c r="DB326" s="22"/>
    </row>
    <row r="327" spans="1:106" s="13" customFormat="1">
      <c r="A327" s="84">
        <v>429</v>
      </c>
      <c r="B327" s="84">
        <v>1</v>
      </c>
      <c r="C327" s="35" t="s">
        <v>1966</v>
      </c>
      <c r="D327" s="33" t="s">
        <v>37</v>
      </c>
      <c r="E327" s="32">
        <v>9413</v>
      </c>
      <c r="F327" s="13" t="s">
        <v>667</v>
      </c>
      <c r="G327" s="13" t="s">
        <v>667</v>
      </c>
      <c r="I327" s="14">
        <v>36932</v>
      </c>
      <c r="J327" s="15">
        <f t="shared" si="10"/>
        <v>75</v>
      </c>
      <c r="K327" s="14">
        <v>36949</v>
      </c>
      <c r="L327" s="13">
        <v>4</v>
      </c>
      <c r="M327" s="14">
        <v>37244</v>
      </c>
      <c r="N327" s="15">
        <f t="shared" si="11"/>
        <v>10.250513347022586</v>
      </c>
      <c r="O327" s="16">
        <v>2</v>
      </c>
      <c r="Q327" s="13" t="s">
        <v>1692</v>
      </c>
      <c r="R327" s="13" t="s">
        <v>38</v>
      </c>
      <c r="S327" s="13">
        <v>2</v>
      </c>
      <c r="T327" s="13">
        <v>2</v>
      </c>
      <c r="U327" s="13">
        <v>2</v>
      </c>
      <c r="X327" s="13">
        <v>2</v>
      </c>
      <c r="AH327" s="13">
        <v>2</v>
      </c>
      <c r="AI327" s="13">
        <v>3</v>
      </c>
      <c r="AJ327" s="13">
        <v>3</v>
      </c>
      <c r="AK327" s="13">
        <v>3</v>
      </c>
      <c r="AL327" s="13">
        <v>3</v>
      </c>
      <c r="AM327" s="13">
        <v>3</v>
      </c>
      <c r="AN327" s="13">
        <v>1</v>
      </c>
      <c r="AO327" s="13" t="s">
        <v>1967</v>
      </c>
      <c r="AQ327" s="13">
        <v>1</v>
      </c>
      <c r="AR327" s="13">
        <v>1</v>
      </c>
      <c r="AS327" s="13">
        <v>1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1</v>
      </c>
      <c r="AZ327" s="13">
        <v>1</v>
      </c>
      <c r="BA327" s="13">
        <v>0</v>
      </c>
      <c r="BB327" s="13">
        <v>2</v>
      </c>
      <c r="BD327" s="13">
        <v>2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1965</v>
      </c>
      <c r="BR327" s="13" t="s">
        <v>1697</v>
      </c>
      <c r="BS327" s="13">
        <v>2</v>
      </c>
      <c r="BT327" s="13">
        <v>232</v>
      </c>
      <c r="BU327" s="13">
        <v>1</v>
      </c>
      <c r="BV327" s="13">
        <v>0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W327" s="27"/>
      <c r="CX327" s="22"/>
      <c r="CY327" s="22"/>
      <c r="CZ327" s="22"/>
      <c r="DA327" s="22" t="s">
        <v>192</v>
      </c>
      <c r="DB327" s="22"/>
    </row>
    <row r="328" spans="1:106" s="13" customFormat="1">
      <c r="A328" s="84">
        <v>430</v>
      </c>
      <c r="B328" s="84">
        <v>1</v>
      </c>
      <c r="C328" s="35" t="s">
        <v>1968</v>
      </c>
      <c r="D328" s="33" t="s">
        <v>36</v>
      </c>
      <c r="E328" s="32">
        <v>11111</v>
      </c>
      <c r="F328" s="13" t="s">
        <v>667</v>
      </c>
      <c r="G328" s="13" t="s">
        <v>667</v>
      </c>
      <c r="H328" s="13" t="s">
        <v>667</v>
      </c>
      <c r="I328" s="14">
        <v>37057</v>
      </c>
      <c r="J328" s="15">
        <f t="shared" si="10"/>
        <v>71</v>
      </c>
      <c r="K328" s="14">
        <v>37131</v>
      </c>
      <c r="L328" s="13">
        <v>4</v>
      </c>
      <c r="M328" s="14">
        <v>37797</v>
      </c>
      <c r="N328" s="15">
        <f t="shared" si="11"/>
        <v>24.312114989733061</v>
      </c>
      <c r="O328" s="16">
        <v>2</v>
      </c>
      <c r="Q328" s="13" t="s">
        <v>1969</v>
      </c>
      <c r="R328" s="13" t="s">
        <v>1970</v>
      </c>
      <c r="S328" s="13">
        <v>2</v>
      </c>
      <c r="T328" s="13">
        <v>2</v>
      </c>
      <c r="U328" s="13">
        <v>2</v>
      </c>
      <c r="X328" s="13">
        <v>1</v>
      </c>
      <c r="Y328" s="13">
        <v>2</v>
      </c>
      <c r="AC328" s="13">
        <v>2</v>
      </c>
      <c r="AD328" s="13">
        <v>2</v>
      </c>
      <c r="AE328" s="13">
        <v>2</v>
      </c>
      <c r="AF328" s="13">
        <v>2</v>
      </c>
      <c r="AG328" s="13">
        <v>1</v>
      </c>
      <c r="AH328" s="13">
        <v>2</v>
      </c>
      <c r="AI328" s="13">
        <v>2</v>
      </c>
      <c r="AJ328" s="13">
        <v>2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1971</v>
      </c>
      <c r="AP328" s="13" t="s">
        <v>625</v>
      </c>
      <c r="AQ328" s="13">
        <v>1</v>
      </c>
      <c r="AR328" s="13">
        <v>1</v>
      </c>
      <c r="AS328" s="13">
        <v>1</v>
      </c>
      <c r="AT328" s="13">
        <v>1</v>
      </c>
      <c r="AU328" s="13">
        <v>2</v>
      </c>
      <c r="AV328" s="13">
        <v>1</v>
      </c>
      <c r="AW328" s="13">
        <v>2</v>
      </c>
      <c r="AX328" s="13">
        <v>1</v>
      </c>
      <c r="AY328" s="13">
        <v>1</v>
      </c>
      <c r="AZ328" s="13">
        <v>3</v>
      </c>
      <c r="BB328" s="13">
        <v>3</v>
      </c>
      <c r="BD328" s="13">
        <v>1</v>
      </c>
      <c r="BE328" s="13">
        <v>0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Q328" s="13" t="s">
        <v>670</v>
      </c>
      <c r="BR328" s="13" t="s">
        <v>671</v>
      </c>
      <c r="CA328" s="18"/>
      <c r="CB328" s="18"/>
      <c r="CC328" s="18"/>
      <c r="CD328" s="18"/>
      <c r="CE328" s="18"/>
      <c r="CF328" s="18"/>
      <c r="CG328" s="18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W328" s="27" t="s">
        <v>1972</v>
      </c>
      <c r="CX328" s="22" t="s">
        <v>1973</v>
      </c>
      <c r="CY328" s="22" t="s">
        <v>1974</v>
      </c>
      <c r="CZ328" s="22"/>
      <c r="DA328" s="22" t="s">
        <v>1975</v>
      </c>
      <c r="DB328" s="22"/>
    </row>
    <row r="329" spans="1:106" s="13" customFormat="1">
      <c r="A329" s="84">
        <v>431</v>
      </c>
      <c r="B329" s="84">
        <v>1</v>
      </c>
      <c r="C329" s="35" t="s">
        <v>1976</v>
      </c>
      <c r="D329" s="33" t="s">
        <v>36</v>
      </c>
      <c r="E329" s="32">
        <v>10075</v>
      </c>
      <c r="F329" s="13" t="s">
        <v>264</v>
      </c>
      <c r="G329" s="13" t="s">
        <v>264</v>
      </c>
      <c r="H329" s="13" t="s">
        <v>264</v>
      </c>
      <c r="I329" s="14">
        <v>36937</v>
      </c>
      <c r="J329" s="15">
        <f t="shared" si="10"/>
        <v>73</v>
      </c>
      <c r="K329" s="14">
        <v>36955</v>
      </c>
      <c r="L329" s="13">
        <v>4</v>
      </c>
      <c r="M329" s="14">
        <v>37165</v>
      </c>
      <c r="N329" s="15">
        <f t="shared" si="11"/>
        <v>7.4907597535934292</v>
      </c>
      <c r="O329" s="16">
        <v>2</v>
      </c>
      <c r="Q329" s="13" t="s">
        <v>180</v>
      </c>
      <c r="R329" s="13" t="s">
        <v>38</v>
      </c>
      <c r="S329" s="13">
        <v>2</v>
      </c>
      <c r="T329" s="13">
        <v>1</v>
      </c>
      <c r="U329" s="13">
        <v>2</v>
      </c>
      <c r="W329" s="13" t="s">
        <v>1977</v>
      </c>
      <c r="X329" s="13">
        <v>1</v>
      </c>
      <c r="Y329" s="13">
        <v>2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I329" s="13">
        <v>2</v>
      </c>
      <c r="AJ329" s="13">
        <v>2</v>
      </c>
      <c r="AK329" s="13">
        <v>2</v>
      </c>
      <c r="AL329" s="13">
        <v>2</v>
      </c>
      <c r="AM329" s="13">
        <v>2</v>
      </c>
      <c r="AN329" s="13">
        <v>1</v>
      </c>
      <c r="AO329" s="13" t="s">
        <v>1978</v>
      </c>
      <c r="AP329" s="13" t="s">
        <v>1979</v>
      </c>
      <c r="AQ329" s="13">
        <v>1</v>
      </c>
      <c r="AR329" s="13">
        <v>1</v>
      </c>
      <c r="AS329" s="13">
        <v>3</v>
      </c>
      <c r="AT329" s="13">
        <v>1</v>
      </c>
      <c r="AU329" s="13">
        <v>1</v>
      </c>
      <c r="AV329" s="13">
        <v>1</v>
      </c>
      <c r="AW329" s="13">
        <v>2</v>
      </c>
      <c r="AX329" s="13">
        <v>1</v>
      </c>
      <c r="AY329" s="13">
        <v>3</v>
      </c>
      <c r="AZ329" s="13">
        <v>1</v>
      </c>
      <c r="BA329" s="13">
        <v>0</v>
      </c>
      <c r="BB329" s="13">
        <v>1</v>
      </c>
      <c r="BC329" s="13">
        <v>2</v>
      </c>
      <c r="BD329" s="13">
        <v>1</v>
      </c>
      <c r="BE329" s="13">
        <v>1</v>
      </c>
      <c r="BF329" s="13">
        <v>1</v>
      </c>
      <c r="BG329" s="13">
        <v>7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39</v>
      </c>
      <c r="BU329" s="13">
        <v>1</v>
      </c>
      <c r="BV329" s="13">
        <v>8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T329" s="13">
        <v>2</v>
      </c>
      <c r="CW329" s="27"/>
      <c r="CX329" s="22"/>
      <c r="CY329" s="22"/>
      <c r="CZ329" s="22"/>
      <c r="DA329" s="22" t="s">
        <v>192</v>
      </c>
      <c r="DB329" s="22"/>
    </row>
    <row r="330" spans="1:106" s="13" customFormat="1">
      <c r="A330" s="84">
        <v>432</v>
      </c>
      <c r="B330" s="84">
        <v>1</v>
      </c>
      <c r="C330" s="35" t="s">
        <v>1980</v>
      </c>
      <c r="D330" s="33" t="s">
        <v>37</v>
      </c>
      <c r="E330" s="32">
        <v>8460</v>
      </c>
      <c r="F330" s="13" t="s">
        <v>264</v>
      </c>
      <c r="G330" s="13" t="s">
        <v>264</v>
      </c>
      <c r="H330" s="13" t="s">
        <v>264</v>
      </c>
      <c r="I330" s="14">
        <v>37028</v>
      </c>
      <c r="J330" s="15">
        <f t="shared" si="10"/>
        <v>78</v>
      </c>
      <c r="K330" s="14">
        <v>37034</v>
      </c>
      <c r="L330" s="13">
        <v>4</v>
      </c>
      <c r="M330" s="14">
        <v>37207</v>
      </c>
      <c r="N330" s="15">
        <f t="shared" si="11"/>
        <v>5.8809034907597537</v>
      </c>
      <c r="O330" s="16">
        <v>2</v>
      </c>
      <c r="Q330" s="13" t="s">
        <v>205</v>
      </c>
      <c r="S330" s="13">
        <v>2</v>
      </c>
      <c r="T330" s="13">
        <v>2</v>
      </c>
      <c r="U330" s="13">
        <v>2</v>
      </c>
      <c r="X330" s="13">
        <v>1</v>
      </c>
      <c r="Y330" s="13">
        <v>2</v>
      </c>
      <c r="AC330" s="13">
        <v>2</v>
      </c>
      <c r="AD330" s="13">
        <v>2</v>
      </c>
      <c r="AE330" s="13">
        <v>2</v>
      </c>
      <c r="AF330" s="13">
        <v>1</v>
      </c>
      <c r="AG330" s="13">
        <v>2</v>
      </c>
      <c r="AH330" s="13">
        <v>2</v>
      </c>
      <c r="AI330" s="13">
        <v>3</v>
      </c>
      <c r="AJ330" s="13">
        <v>2</v>
      </c>
      <c r="AK330" s="13">
        <v>3</v>
      </c>
      <c r="AL330" s="13">
        <v>3</v>
      </c>
      <c r="AM330" s="13">
        <v>3</v>
      </c>
      <c r="AN330" s="13">
        <v>1</v>
      </c>
      <c r="AO330" s="13" t="s">
        <v>1981</v>
      </c>
      <c r="AP330" s="13" t="s">
        <v>1982</v>
      </c>
      <c r="AQ330" s="13">
        <v>1</v>
      </c>
      <c r="AR330" s="13">
        <v>1</v>
      </c>
      <c r="AS330" s="13">
        <v>1</v>
      </c>
      <c r="AT330" s="13">
        <v>1</v>
      </c>
      <c r="AU330" s="13">
        <v>0</v>
      </c>
      <c r="AV330" s="13">
        <v>2</v>
      </c>
      <c r="AX330" s="13">
        <v>1</v>
      </c>
      <c r="AY330" s="13">
        <v>1</v>
      </c>
      <c r="AZ330" s="13">
        <v>2</v>
      </c>
      <c r="BB330" s="13">
        <v>2</v>
      </c>
      <c r="BD330" s="13">
        <v>1</v>
      </c>
      <c r="BE330" s="13">
        <v>0</v>
      </c>
      <c r="BF330" s="13">
        <v>1</v>
      </c>
      <c r="BG330" s="13">
        <v>1</v>
      </c>
      <c r="BH330" s="17">
        <v>1</v>
      </c>
      <c r="BI330" s="13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33</v>
      </c>
      <c r="BU330" s="13">
        <v>1</v>
      </c>
      <c r="BV330" s="13">
        <v>2</v>
      </c>
      <c r="BY330" s="13">
        <v>1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2</v>
      </c>
      <c r="CW330" s="27"/>
      <c r="CX330" s="22"/>
      <c r="CY330" s="22"/>
      <c r="CZ330" s="22"/>
      <c r="DA330" s="22" t="s">
        <v>192</v>
      </c>
      <c r="DB330" s="22"/>
    </row>
    <row r="331" spans="1:106" s="13" customFormat="1">
      <c r="A331" s="84">
        <v>433</v>
      </c>
      <c r="B331" s="84">
        <v>1</v>
      </c>
      <c r="C331" s="34" t="s">
        <v>1983</v>
      </c>
      <c r="D331" s="33" t="s">
        <v>36</v>
      </c>
      <c r="E331" s="32">
        <v>12863</v>
      </c>
      <c r="F331" s="13" t="s">
        <v>264</v>
      </c>
      <c r="G331" s="13" t="s">
        <v>264</v>
      </c>
      <c r="H331" s="13" t="s">
        <v>264</v>
      </c>
      <c r="I331" s="14">
        <v>37026</v>
      </c>
      <c r="J331" s="15">
        <f t="shared" si="10"/>
        <v>66</v>
      </c>
      <c r="K331" s="14">
        <v>37075</v>
      </c>
      <c r="L331" s="13">
        <v>4</v>
      </c>
      <c r="M331" s="14">
        <v>37335</v>
      </c>
      <c r="N331" s="15">
        <f t="shared" si="11"/>
        <v>10.151950718685832</v>
      </c>
      <c r="O331" s="16">
        <v>2</v>
      </c>
      <c r="Q331" s="13" t="s">
        <v>180</v>
      </c>
      <c r="S331" s="13">
        <v>3</v>
      </c>
      <c r="T331" s="13">
        <v>2</v>
      </c>
      <c r="U331" s="13">
        <v>2</v>
      </c>
      <c r="X331" s="13">
        <v>1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3</v>
      </c>
      <c r="AJ331" s="13">
        <v>3</v>
      </c>
      <c r="AK331" s="13">
        <v>3</v>
      </c>
      <c r="AL331" s="13">
        <v>3</v>
      </c>
      <c r="AM331" s="13">
        <v>3</v>
      </c>
      <c r="AN331" s="13">
        <v>1</v>
      </c>
      <c r="AO331" s="13" t="s">
        <v>1984</v>
      </c>
      <c r="AP331" s="13" t="s">
        <v>772</v>
      </c>
      <c r="AQ331" s="13">
        <v>1</v>
      </c>
      <c r="AR331" s="13">
        <v>1</v>
      </c>
      <c r="AS331" s="13">
        <v>2</v>
      </c>
      <c r="AT331" s="13">
        <v>1</v>
      </c>
      <c r="AU331" s="13">
        <v>0</v>
      </c>
      <c r="AV331" s="13">
        <v>1</v>
      </c>
      <c r="AW331" s="13">
        <v>2</v>
      </c>
      <c r="AX331" s="13">
        <v>3</v>
      </c>
      <c r="AZ331" s="13">
        <v>3</v>
      </c>
      <c r="BB331" s="13">
        <v>3</v>
      </c>
      <c r="BD331" s="13">
        <v>1</v>
      </c>
      <c r="BE331" s="13">
        <v>0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1</v>
      </c>
      <c r="BL331" s="13">
        <v>2</v>
      </c>
      <c r="CA331" s="18"/>
      <c r="CB331" s="18"/>
      <c r="CC331" s="18"/>
      <c r="CD331" s="18"/>
      <c r="CE331" s="18"/>
      <c r="CF331" s="18"/>
      <c r="CG331" s="18"/>
      <c r="CH331" s="13">
        <v>2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2</v>
      </c>
      <c r="CW331" s="27"/>
      <c r="CX331" s="22"/>
      <c r="CY331" s="22"/>
      <c r="CZ331" s="22"/>
      <c r="DA331" s="22" t="s">
        <v>192</v>
      </c>
      <c r="DB331" s="22"/>
    </row>
    <row r="332" spans="1:106" s="13" customFormat="1">
      <c r="A332" s="84">
        <v>434</v>
      </c>
      <c r="B332" s="84">
        <v>1</v>
      </c>
      <c r="C332" s="34" t="s">
        <v>1985</v>
      </c>
      <c r="D332" s="33" t="s">
        <v>37</v>
      </c>
      <c r="E332" s="32">
        <v>7489</v>
      </c>
      <c r="F332" s="13" t="s">
        <v>264</v>
      </c>
      <c r="G332" s="13" t="s">
        <v>264</v>
      </c>
      <c r="H332" s="13" t="s">
        <v>264</v>
      </c>
      <c r="I332" s="14">
        <v>36722</v>
      </c>
      <c r="J332" s="15">
        <f t="shared" si="10"/>
        <v>80</v>
      </c>
      <c r="K332" s="14">
        <v>36763</v>
      </c>
      <c r="L332" s="13">
        <v>4</v>
      </c>
      <c r="M332" s="14">
        <v>37375</v>
      </c>
      <c r="N332" s="15">
        <f t="shared" si="11"/>
        <v>21.453798767967147</v>
      </c>
      <c r="O332" s="16">
        <v>2</v>
      </c>
      <c r="Q332" s="13" t="s">
        <v>1986</v>
      </c>
      <c r="S332" s="13">
        <v>3</v>
      </c>
      <c r="X332" s="13">
        <v>2</v>
      </c>
      <c r="Y332" s="13">
        <v>2</v>
      </c>
      <c r="AC332" s="13">
        <v>3</v>
      </c>
      <c r="AD332" s="13">
        <v>3</v>
      </c>
      <c r="AE332" s="13">
        <v>3</v>
      </c>
      <c r="AF332" s="13">
        <v>3</v>
      </c>
      <c r="AG332" s="13">
        <v>2</v>
      </c>
      <c r="AH332" s="13">
        <v>2</v>
      </c>
      <c r="AI332" s="13">
        <v>3</v>
      </c>
      <c r="AJ332" s="13">
        <v>3</v>
      </c>
      <c r="AK332" s="13">
        <v>3</v>
      </c>
      <c r="AL332" s="13">
        <v>3</v>
      </c>
      <c r="AM332" s="13">
        <v>3</v>
      </c>
      <c r="AN332" s="13">
        <v>3</v>
      </c>
      <c r="AP332" s="13" t="s">
        <v>772</v>
      </c>
      <c r="AQ332" s="13">
        <v>1</v>
      </c>
      <c r="AR332" s="13">
        <v>1</v>
      </c>
      <c r="AS332" s="13">
        <v>13</v>
      </c>
      <c r="AT332" s="13">
        <v>1</v>
      </c>
      <c r="AU332" s="13">
        <v>0</v>
      </c>
      <c r="AV332" s="13">
        <v>1</v>
      </c>
      <c r="AX332" s="13">
        <v>1</v>
      </c>
      <c r="AZ332" s="13">
        <v>3</v>
      </c>
      <c r="BB332" s="13">
        <v>3</v>
      </c>
      <c r="BD332" s="13">
        <v>3</v>
      </c>
      <c r="BF332" s="13">
        <v>1</v>
      </c>
      <c r="BG332" s="13">
        <v>13</v>
      </c>
      <c r="BH332" s="17">
        <v>1</v>
      </c>
      <c r="BI332" s="13">
        <v>1</v>
      </c>
      <c r="BJ332" s="13">
        <v>1</v>
      </c>
      <c r="BK332" s="13">
        <v>3</v>
      </c>
      <c r="BL332" s="13">
        <v>2</v>
      </c>
      <c r="CA332" s="18"/>
      <c r="CB332" s="18"/>
      <c r="CC332" s="18"/>
      <c r="CD332" s="18"/>
      <c r="CE332" s="18"/>
      <c r="CF332" s="18"/>
      <c r="CG332" s="18"/>
      <c r="CH332" s="13">
        <v>2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27"/>
      <c r="CX332" s="22"/>
      <c r="CY332" s="22"/>
      <c r="CZ332" s="22"/>
      <c r="DA332" s="22" t="s">
        <v>192</v>
      </c>
      <c r="DB332" s="22"/>
    </row>
    <row r="333" spans="1:106" s="13" customFormat="1">
      <c r="A333" s="84">
        <v>435</v>
      </c>
      <c r="B333" s="84">
        <v>1</v>
      </c>
      <c r="C333" s="34" t="s">
        <v>1987</v>
      </c>
      <c r="D333" s="33" t="s">
        <v>36</v>
      </c>
      <c r="E333" s="32">
        <v>10506</v>
      </c>
      <c r="F333" s="13" t="s">
        <v>240</v>
      </c>
      <c r="G333" s="13" t="s">
        <v>264</v>
      </c>
      <c r="H333" s="13" t="s">
        <v>264</v>
      </c>
      <c r="I333" s="14">
        <v>36875</v>
      </c>
      <c r="J333" s="15">
        <f t="shared" si="10"/>
        <v>72</v>
      </c>
      <c r="K333" s="14">
        <v>36925</v>
      </c>
      <c r="L333" s="13">
        <v>4</v>
      </c>
      <c r="M333" s="14">
        <v>38364</v>
      </c>
      <c r="N333" s="15">
        <f t="shared" si="11"/>
        <v>48.919917864476389</v>
      </c>
      <c r="O333" s="16">
        <v>2</v>
      </c>
      <c r="R333" s="13" t="s">
        <v>1988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I333" s="13">
        <v>1</v>
      </c>
      <c r="AJ333" s="13">
        <v>2</v>
      </c>
      <c r="AK333" s="13">
        <v>2</v>
      </c>
      <c r="AL333" s="13">
        <v>1</v>
      </c>
      <c r="AM333" s="13">
        <v>1</v>
      </c>
      <c r="AN333" s="13">
        <v>1</v>
      </c>
      <c r="AO333" s="13" t="s">
        <v>1989</v>
      </c>
      <c r="AP333" s="13" t="s">
        <v>1637</v>
      </c>
      <c r="AQ333" s="13">
        <v>1</v>
      </c>
      <c r="AR333" s="13">
        <v>1</v>
      </c>
      <c r="AS333" s="13">
        <v>9</v>
      </c>
      <c r="AT333" s="13">
        <v>1</v>
      </c>
      <c r="AU333" s="13">
        <v>1</v>
      </c>
      <c r="AV333" s="13">
        <v>1</v>
      </c>
      <c r="AW333" s="13">
        <v>2</v>
      </c>
      <c r="AX333" s="13">
        <v>1</v>
      </c>
      <c r="AY333" s="13">
        <v>9</v>
      </c>
      <c r="AZ333" s="13">
        <v>1</v>
      </c>
      <c r="BA333" s="13">
        <v>2</v>
      </c>
      <c r="BB333" s="13">
        <v>1</v>
      </c>
      <c r="BC333" s="13">
        <v>0</v>
      </c>
      <c r="BD333" s="13">
        <v>1</v>
      </c>
      <c r="BE333" s="13">
        <v>2</v>
      </c>
      <c r="BF333" s="13">
        <v>1</v>
      </c>
      <c r="BH333" s="17">
        <v>1</v>
      </c>
      <c r="BI333" s="13">
        <v>1</v>
      </c>
      <c r="BJ333" s="13">
        <v>1</v>
      </c>
      <c r="BK333" s="13">
        <v>1</v>
      </c>
      <c r="BL333" s="13">
        <v>1</v>
      </c>
      <c r="BN333" s="13">
        <v>2</v>
      </c>
      <c r="BQ333" s="13" t="s">
        <v>270</v>
      </c>
      <c r="BR333" s="13" t="s">
        <v>271</v>
      </c>
      <c r="BS333" s="13">
        <v>1</v>
      </c>
      <c r="BT333" s="13">
        <v>35</v>
      </c>
      <c r="BU333" s="13">
        <v>1</v>
      </c>
      <c r="BV333" s="13">
        <v>5</v>
      </c>
      <c r="BW333" s="13">
        <v>2</v>
      </c>
      <c r="BX333" s="13">
        <v>21</v>
      </c>
      <c r="BY333" s="13">
        <v>1</v>
      </c>
      <c r="BZ333" s="24" t="s">
        <v>707</v>
      </c>
      <c r="CA333" s="25"/>
      <c r="CB333" s="25"/>
      <c r="CC333" s="18"/>
      <c r="CD333" s="25"/>
      <c r="CE333" s="25"/>
      <c r="CF333" s="25"/>
      <c r="CG333" s="25"/>
      <c r="CH333" s="13">
        <v>3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1</v>
      </c>
      <c r="CW333" s="27" t="s">
        <v>793</v>
      </c>
      <c r="CX333" s="22" t="s">
        <v>794</v>
      </c>
      <c r="CY333" s="22" t="s">
        <v>1990</v>
      </c>
      <c r="CZ333" s="22"/>
      <c r="DA333" s="22" t="s">
        <v>1991</v>
      </c>
      <c r="DB333" s="22"/>
    </row>
    <row r="334" spans="1:106" s="13" customFormat="1">
      <c r="A334" s="84">
        <v>436</v>
      </c>
      <c r="B334" s="84">
        <v>1</v>
      </c>
      <c r="C334" s="34" t="s">
        <v>1992</v>
      </c>
      <c r="D334" s="33" t="s">
        <v>37</v>
      </c>
      <c r="E334" s="32">
        <v>15421</v>
      </c>
      <c r="F334" s="13" t="s">
        <v>264</v>
      </c>
      <c r="G334" s="13" t="s">
        <v>264</v>
      </c>
      <c r="H334" s="13" t="s">
        <v>264</v>
      </c>
      <c r="I334" s="14">
        <v>37234</v>
      </c>
      <c r="J334" s="15">
        <f t="shared" si="10"/>
        <v>59</v>
      </c>
      <c r="K334" s="14">
        <v>37239</v>
      </c>
      <c r="L334" s="13">
        <v>4</v>
      </c>
      <c r="M334" s="14">
        <v>37326</v>
      </c>
      <c r="N334" s="15">
        <f t="shared" si="11"/>
        <v>3.0225872689938398</v>
      </c>
      <c r="O334" s="16">
        <v>2</v>
      </c>
      <c r="Q334" s="13" t="s">
        <v>205</v>
      </c>
      <c r="R334" s="13" t="s">
        <v>38</v>
      </c>
      <c r="S334" s="13">
        <v>2</v>
      </c>
      <c r="T334" s="13">
        <v>2</v>
      </c>
      <c r="U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2</v>
      </c>
      <c r="AG334" s="13">
        <v>2</v>
      </c>
      <c r="AH334" s="13">
        <v>2</v>
      </c>
      <c r="AI334" s="13">
        <v>2</v>
      </c>
      <c r="AJ334" s="13">
        <v>2</v>
      </c>
      <c r="AK334" s="13">
        <v>2</v>
      </c>
      <c r="AL334" s="13">
        <v>2</v>
      </c>
      <c r="AM334" s="13">
        <v>2</v>
      </c>
      <c r="AN334" s="13">
        <v>2</v>
      </c>
      <c r="AP334" s="13" t="s">
        <v>1993</v>
      </c>
      <c r="AQ334" s="13">
        <v>1</v>
      </c>
      <c r="AR334" s="13">
        <v>1</v>
      </c>
      <c r="AS334" s="13">
        <v>2</v>
      </c>
      <c r="AT334" s="13">
        <v>1</v>
      </c>
      <c r="AU334" s="13">
        <v>2</v>
      </c>
      <c r="AV334" s="13">
        <v>1</v>
      </c>
      <c r="AW334" s="13">
        <v>2</v>
      </c>
      <c r="AX334" s="13">
        <v>1</v>
      </c>
      <c r="AY334" s="13">
        <v>2</v>
      </c>
      <c r="AZ334" s="13">
        <v>1</v>
      </c>
      <c r="BA334" s="13">
        <v>2</v>
      </c>
      <c r="BB334" s="13">
        <v>2</v>
      </c>
      <c r="BD334" s="13">
        <v>2</v>
      </c>
      <c r="BF334" s="13">
        <v>1</v>
      </c>
      <c r="BG334" s="13">
        <v>2</v>
      </c>
      <c r="BH334" s="17">
        <v>1</v>
      </c>
      <c r="BI334" s="13">
        <v>1</v>
      </c>
      <c r="BJ334" s="13">
        <v>1</v>
      </c>
      <c r="BK334" s="13">
        <v>1</v>
      </c>
      <c r="BL334" s="13">
        <v>1</v>
      </c>
      <c r="BN334" s="13">
        <v>2</v>
      </c>
      <c r="BQ334" s="13" t="s">
        <v>270</v>
      </c>
      <c r="BR334" s="13" t="s">
        <v>271</v>
      </c>
      <c r="BS334" s="13">
        <v>1</v>
      </c>
      <c r="BT334" s="13">
        <v>21</v>
      </c>
      <c r="BU334" s="13">
        <v>1</v>
      </c>
      <c r="BV334" s="13">
        <v>2</v>
      </c>
      <c r="BW334" s="13">
        <v>2</v>
      </c>
      <c r="BX334" s="13">
        <v>77.599999999999994</v>
      </c>
      <c r="BY334" s="13">
        <v>1</v>
      </c>
      <c r="BZ334" s="13" t="s">
        <v>1994</v>
      </c>
      <c r="CA334" s="18"/>
      <c r="CB334" s="18"/>
      <c r="CC334" s="18"/>
      <c r="CD334" s="18"/>
      <c r="CE334" s="18"/>
      <c r="CF334" s="18"/>
      <c r="CG334" s="18"/>
      <c r="CH334" s="13">
        <v>1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27"/>
      <c r="CX334" s="22"/>
      <c r="CY334" s="22"/>
      <c r="CZ334" s="22"/>
      <c r="DA334" s="22" t="s">
        <v>192</v>
      </c>
      <c r="DB334" s="22"/>
    </row>
    <row r="335" spans="1:106" s="13" customFormat="1">
      <c r="A335" s="84">
        <v>437</v>
      </c>
      <c r="B335" s="84">
        <v>1</v>
      </c>
      <c r="C335" s="34" t="s">
        <v>1995</v>
      </c>
      <c r="D335" s="33" t="s">
        <v>36</v>
      </c>
      <c r="E335" s="32">
        <v>17139</v>
      </c>
      <c r="F335" s="13" t="s">
        <v>264</v>
      </c>
      <c r="G335" s="13" t="s">
        <v>264</v>
      </c>
      <c r="H335" s="13" t="s">
        <v>264</v>
      </c>
      <c r="I335" s="14">
        <v>37210</v>
      </c>
      <c r="J335" s="15">
        <f t="shared" si="10"/>
        <v>54</v>
      </c>
      <c r="K335" s="14">
        <v>37228</v>
      </c>
      <c r="L335" s="13">
        <v>4</v>
      </c>
      <c r="M335" s="14">
        <v>37495</v>
      </c>
      <c r="N335" s="15">
        <f t="shared" si="11"/>
        <v>9.3634496919917858</v>
      </c>
      <c r="O335" s="16">
        <v>2</v>
      </c>
      <c r="Q335" s="13" t="s">
        <v>180</v>
      </c>
      <c r="R335" s="13" t="s">
        <v>1996</v>
      </c>
      <c r="S335" s="13">
        <v>2</v>
      </c>
      <c r="T335" s="13">
        <v>2</v>
      </c>
      <c r="U335" s="13">
        <v>2</v>
      </c>
      <c r="X335" s="13">
        <v>1</v>
      </c>
      <c r="Y335" s="13">
        <v>2</v>
      </c>
      <c r="AC335" s="13">
        <v>2</v>
      </c>
      <c r="AD335" s="13">
        <v>2</v>
      </c>
      <c r="AE335" s="13">
        <v>2</v>
      </c>
      <c r="AF335" s="13">
        <v>2</v>
      </c>
      <c r="AG335" s="13">
        <v>1</v>
      </c>
      <c r="AH335" s="13">
        <v>2</v>
      </c>
      <c r="AI335" s="13">
        <v>3</v>
      </c>
      <c r="AJ335" s="13">
        <v>3</v>
      </c>
      <c r="AK335" s="13">
        <v>3</v>
      </c>
      <c r="AL335" s="13">
        <v>3</v>
      </c>
      <c r="AM335" s="13">
        <v>1</v>
      </c>
      <c r="AN335" s="13">
        <v>1</v>
      </c>
      <c r="AO335" s="13" t="s">
        <v>1997</v>
      </c>
      <c r="AP335" s="13" t="s">
        <v>1998</v>
      </c>
      <c r="AQ335" s="13">
        <v>1</v>
      </c>
      <c r="AR335" s="13">
        <v>1</v>
      </c>
      <c r="AS335" s="13">
        <v>2</v>
      </c>
      <c r="AT335" s="13">
        <v>1</v>
      </c>
      <c r="AU335" s="13">
        <v>2</v>
      </c>
      <c r="AV335" s="13">
        <v>1</v>
      </c>
      <c r="AW335" s="13">
        <v>1</v>
      </c>
      <c r="AX335" s="13">
        <v>1</v>
      </c>
      <c r="AY335" s="13">
        <v>1</v>
      </c>
      <c r="AZ335" s="13">
        <v>1</v>
      </c>
      <c r="BA335" s="13">
        <v>1</v>
      </c>
      <c r="BB335" s="13">
        <v>2</v>
      </c>
      <c r="BD335" s="13">
        <v>1</v>
      </c>
      <c r="BE335" s="13">
        <v>1</v>
      </c>
      <c r="BF335" s="13">
        <v>1</v>
      </c>
      <c r="BG335" s="13">
        <v>3</v>
      </c>
      <c r="BH335" s="17">
        <v>1</v>
      </c>
      <c r="BI335" s="13">
        <v>1</v>
      </c>
      <c r="BJ335" s="13">
        <v>2</v>
      </c>
      <c r="BK335" s="13">
        <v>1</v>
      </c>
      <c r="BL335" s="13">
        <v>1</v>
      </c>
      <c r="BN335" s="13">
        <v>2</v>
      </c>
      <c r="BQ335" s="13" t="s">
        <v>289</v>
      </c>
      <c r="BR335" s="13" t="s">
        <v>222</v>
      </c>
      <c r="BS335" s="13">
        <v>1</v>
      </c>
      <c r="BT335" s="13">
        <v>40.6</v>
      </c>
      <c r="BU335" s="13">
        <v>1</v>
      </c>
      <c r="BV335" s="13">
        <v>1</v>
      </c>
      <c r="BY335" s="13">
        <v>2</v>
      </c>
      <c r="BZ335" s="24" t="s">
        <v>1999</v>
      </c>
      <c r="CA335" s="25"/>
      <c r="CB335" s="25"/>
      <c r="CC335" s="18"/>
      <c r="CD335" s="25"/>
      <c r="CE335" s="25"/>
      <c r="CF335" s="25"/>
      <c r="CG335" s="25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2</v>
      </c>
      <c r="CW335" s="27"/>
      <c r="CX335" s="22"/>
      <c r="CY335" s="22"/>
      <c r="CZ335" s="22"/>
      <c r="DA335" s="22" t="s">
        <v>192</v>
      </c>
      <c r="DB335" s="22"/>
    </row>
    <row r="336" spans="1:106" s="13" customFormat="1">
      <c r="A336" s="84">
        <v>438</v>
      </c>
      <c r="B336" s="84">
        <v>1</v>
      </c>
      <c r="C336" s="34" t="s">
        <v>2000</v>
      </c>
      <c r="D336" s="33" t="s">
        <v>37</v>
      </c>
      <c r="E336" s="32">
        <v>12969</v>
      </c>
      <c r="F336" s="13" t="s">
        <v>264</v>
      </c>
      <c r="G336" s="13" t="s">
        <v>264</v>
      </c>
      <c r="H336" s="13" t="s">
        <v>264</v>
      </c>
      <c r="I336" s="14">
        <v>35980</v>
      </c>
      <c r="J336" s="15">
        <f t="shared" si="10"/>
        <v>63</v>
      </c>
      <c r="K336" s="14">
        <v>37327</v>
      </c>
      <c r="L336" s="13">
        <v>4</v>
      </c>
      <c r="M336" s="14">
        <v>37820</v>
      </c>
      <c r="N336" s="15">
        <f t="shared" si="11"/>
        <v>60.451745379876797</v>
      </c>
      <c r="O336" s="16">
        <v>2</v>
      </c>
      <c r="Q336" s="13" t="s">
        <v>2001</v>
      </c>
      <c r="R336" s="13" t="s">
        <v>2002</v>
      </c>
      <c r="S336" s="13">
        <v>2</v>
      </c>
      <c r="T336" s="13">
        <v>2</v>
      </c>
      <c r="U336" s="13">
        <v>2</v>
      </c>
      <c r="X336" s="13">
        <v>2</v>
      </c>
      <c r="Y336" s="13">
        <v>2</v>
      </c>
      <c r="AC336" s="13">
        <v>2</v>
      </c>
      <c r="AD336" s="13">
        <v>2</v>
      </c>
      <c r="AE336" s="13">
        <v>2</v>
      </c>
      <c r="AF336" s="13">
        <v>2</v>
      </c>
      <c r="AG336" s="13">
        <v>2</v>
      </c>
      <c r="AH336" s="13">
        <v>2</v>
      </c>
      <c r="AI336" s="13">
        <v>2</v>
      </c>
      <c r="AJ336" s="13">
        <v>2</v>
      </c>
      <c r="AK336" s="13">
        <v>1</v>
      </c>
      <c r="AL336" s="13">
        <v>2</v>
      </c>
      <c r="AM336" s="13">
        <v>1</v>
      </c>
      <c r="AN336" s="13">
        <v>1</v>
      </c>
      <c r="AO336" s="13" t="s">
        <v>2003</v>
      </c>
      <c r="AP336" s="13" t="s">
        <v>1600</v>
      </c>
      <c r="AQ336" s="13">
        <v>1</v>
      </c>
      <c r="AR336" s="13">
        <v>1</v>
      </c>
      <c r="AT336" s="13">
        <v>1</v>
      </c>
      <c r="AV336" s="13">
        <v>1</v>
      </c>
      <c r="AX336" s="13">
        <v>1</v>
      </c>
      <c r="AZ336" s="13">
        <v>1</v>
      </c>
      <c r="BB336" s="13">
        <v>3</v>
      </c>
      <c r="BD336" s="13">
        <v>1</v>
      </c>
      <c r="BF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32</v>
      </c>
      <c r="BU336" s="13">
        <v>1</v>
      </c>
      <c r="BV336" s="13">
        <v>1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T336" s="13">
        <v>1</v>
      </c>
      <c r="CW336" s="27" t="s">
        <v>1177</v>
      </c>
      <c r="CX336" s="22" t="s">
        <v>1178</v>
      </c>
      <c r="CY336" s="22" t="s">
        <v>2004</v>
      </c>
      <c r="CZ336" s="22"/>
      <c r="DA336" s="22" t="s">
        <v>1180</v>
      </c>
      <c r="DB336" s="22"/>
    </row>
    <row r="337" spans="1:106" s="13" customFormat="1">
      <c r="A337" s="84">
        <v>439</v>
      </c>
      <c r="B337" s="84">
        <v>1</v>
      </c>
      <c r="C337" s="34" t="s">
        <v>2005</v>
      </c>
      <c r="D337" s="33" t="s">
        <v>37</v>
      </c>
      <c r="E337" s="32">
        <v>14818</v>
      </c>
      <c r="F337" s="13" t="s">
        <v>264</v>
      </c>
      <c r="G337" s="13" t="s">
        <v>264</v>
      </c>
      <c r="H337" s="13" t="s">
        <v>264</v>
      </c>
      <c r="I337" s="14">
        <v>37269</v>
      </c>
      <c r="J337" s="15">
        <f t="shared" si="10"/>
        <v>61</v>
      </c>
      <c r="K337" s="14">
        <v>37285</v>
      </c>
      <c r="L337" s="13">
        <v>4</v>
      </c>
      <c r="M337" s="14">
        <v>37681</v>
      </c>
      <c r="N337" s="15">
        <f t="shared" si="11"/>
        <v>13.535934291581109</v>
      </c>
      <c r="O337" s="16">
        <v>2</v>
      </c>
      <c r="Q337" s="13" t="s">
        <v>205</v>
      </c>
      <c r="R337" s="13" t="s">
        <v>38</v>
      </c>
      <c r="S337" s="13">
        <v>2</v>
      </c>
      <c r="T337" s="13">
        <v>2</v>
      </c>
      <c r="U337" s="13">
        <v>2</v>
      </c>
      <c r="X337" s="13">
        <v>1</v>
      </c>
      <c r="Y337" s="13">
        <v>2</v>
      </c>
      <c r="AC337" s="13">
        <v>2</v>
      </c>
      <c r="AD337" s="13">
        <v>2</v>
      </c>
      <c r="AE337" s="13">
        <v>2</v>
      </c>
      <c r="AF337" s="13">
        <v>2</v>
      </c>
      <c r="AG337" s="13">
        <v>1</v>
      </c>
      <c r="AI337" s="13">
        <v>2</v>
      </c>
      <c r="AJ337" s="13">
        <v>2</v>
      </c>
      <c r="AK337" s="13">
        <v>1</v>
      </c>
      <c r="AL337" s="13">
        <v>2</v>
      </c>
      <c r="AM337" s="13">
        <v>3</v>
      </c>
      <c r="AN337" s="13">
        <v>1</v>
      </c>
      <c r="AO337" s="13" t="s">
        <v>2006</v>
      </c>
      <c r="AP337" s="13" t="s">
        <v>2007</v>
      </c>
      <c r="AQ337" s="13">
        <v>1</v>
      </c>
      <c r="AR337" s="13">
        <v>1</v>
      </c>
      <c r="AS337" s="13">
        <v>2</v>
      </c>
      <c r="AT337" s="13">
        <v>1</v>
      </c>
      <c r="AU337" s="13">
        <v>0</v>
      </c>
      <c r="AV337" s="13">
        <v>1</v>
      </c>
      <c r="AW337" s="13">
        <v>1</v>
      </c>
      <c r="AX337" s="13">
        <v>1</v>
      </c>
      <c r="AY337" s="13">
        <v>1</v>
      </c>
      <c r="AZ337" s="13">
        <v>1</v>
      </c>
      <c r="BA337" s="13">
        <v>1</v>
      </c>
      <c r="BB337" s="13">
        <v>1</v>
      </c>
      <c r="BC337" s="13">
        <v>1</v>
      </c>
      <c r="BD337" s="13">
        <v>1</v>
      </c>
      <c r="BE337" s="13">
        <v>1</v>
      </c>
      <c r="BF337" s="13">
        <v>1</v>
      </c>
      <c r="BG337" s="13">
        <v>2</v>
      </c>
      <c r="BH337" s="17">
        <v>1</v>
      </c>
      <c r="BI337" s="13">
        <v>1</v>
      </c>
      <c r="BJ337" s="13">
        <v>1</v>
      </c>
      <c r="BK337" s="13">
        <v>1</v>
      </c>
      <c r="BL337" s="13">
        <v>2</v>
      </c>
      <c r="BS337" s="13">
        <v>1</v>
      </c>
      <c r="BT337" s="13">
        <v>33</v>
      </c>
      <c r="BU337" s="13">
        <v>1</v>
      </c>
      <c r="BV337" s="13">
        <v>3</v>
      </c>
      <c r="BY337" s="13">
        <v>2</v>
      </c>
      <c r="BZ337" s="24" t="s">
        <v>707</v>
      </c>
      <c r="CA337" s="25"/>
      <c r="CB337" s="25"/>
      <c r="CC337" s="18"/>
      <c r="CD337" s="25"/>
      <c r="CE337" s="25"/>
      <c r="CF337" s="25"/>
      <c r="CG337" s="25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T337" s="13">
        <v>4</v>
      </c>
      <c r="CW337" s="27" t="s">
        <v>2008</v>
      </c>
      <c r="CX337" s="22" t="s">
        <v>2009</v>
      </c>
      <c r="CY337" s="22" t="s">
        <v>2010</v>
      </c>
      <c r="CZ337" s="22"/>
      <c r="DA337" s="22" t="s">
        <v>2011</v>
      </c>
      <c r="DB337" s="22"/>
    </row>
    <row r="338" spans="1:106" s="13" customFormat="1">
      <c r="A338" s="84">
        <v>440</v>
      </c>
      <c r="B338" s="84">
        <v>1</v>
      </c>
      <c r="C338" s="34" t="s">
        <v>2012</v>
      </c>
      <c r="D338" s="33" t="s">
        <v>37</v>
      </c>
      <c r="E338" s="32">
        <v>14043</v>
      </c>
      <c r="F338" s="13" t="s">
        <v>264</v>
      </c>
      <c r="G338" s="13" t="s">
        <v>264</v>
      </c>
      <c r="H338" s="13" t="s">
        <v>264</v>
      </c>
      <c r="I338" s="14">
        <v>37240</v>
      </c>
      <c r="J338" s="15">
        <f t="shared" si="10"/>
        <v>63</v>
      </c>
      <c r="K338" s="14">
        <v>37284</v>
      </c>
      <c r="L338" s="13">
        <v>4</v>
      </c>
      <c r="M338" s="14">
        <v>37747</v>
      </c>
      <c r="N338" s="15">
        <f t="shared" si="11"/>
        <v>16.657084188911703</v>
      </c>
      <c r="O338" s="16">
        <v>2</v>
      </c>
      <c r="Q338" s="13" t="s">
        <v>2013</v>
      </c>
      <c r="R338" s="13" t="s">
        <v>38</v>
      </c>
      <c r="S338" s="13">
        <v>2</v>
      </c>
      <c r="T338" s="13">
        <v>2</v>
      </c>
      <c r="U338" s="13">
        <v>2</v>
      </c>
      <c r="X338" s="13">
        <v>2</v>
      </c>
      <c r="Y338" s="13">
        <v>2</v>
      </c>
      <c r="AC338" s="13">
        <v>2</v>
      </c>
      <c r="AD338" s="13">
        <v>2</v>
      </c>
      <c r="AE338" s="13">
        <v>2</v>
      </c>
      <c r="AF338" s="13">
        <v>2</v>
      </c>
      <c r="AG338" s="13">
        <v>2</v>
      </c>
      <c r="AJ338" s="13">
        <v>2</v>
      </c>
      <c r="AK338" s="13">
        <v>1</v>
      </c>
      <c r="AL338" s="13">
        <v>2</v>
      </c>
      <c r="AM338" s="13">
        <v>2</v>
      </c>
      <c r="AN338" s="13">
        <v>2</v>
      </c>
      <c r="AQ338" s="13">
        <v>1</v>
      </c>
      <c r="AR338" s="13">
        <v>1</v>
      </c>
      <c r="AS338" s="13">
        <v>1</v>
      </c>
      <c r="AT338" s="13">
        <v>1</v>
      </c>
      <c r="AU338" s="13">
        <v>1</v>
      </c>
      <c r="AV338" s="13">
        <v>1</v>
      </c>
      <c r="AW338" s="13">
        <v>1</v>
      </c>
      <c r="AX338" s="13">
        <v>1</v>
      </c>
      <c r="AY338" s="13">
        <v>1</v>
      </c>
      <c r="AZ338" s="13">
        <v>1</v>
      </c>
      <c r="BA338" s="13">
        <v>1</v>
      </c>
      <c r="BB338" s="13">
        <v>1</v>
      </c>
      <c r="BC338" s="13">
        <v>0</v>
      </c>
      <c r="BD338" s="13">
        <v>1</v>
      </c>
      <c r="BE338" s="13">
        <v>0</v>
      </c>
      <c r="BF338" s="13">
        <v>1</v>
      </c>
      <c r="BG338" s="13">
        <v>2</v>
      </c>
      <c r="BH338" s="17">
        <v>1</v>
      </c>
      <c r="BI338" s="13">
        <v>1</v>
      </c>
      <c r="BJ338" s="13">
        <v>1</v>
      </c>
      <c r="BK338" s="13">
        <v>1</v>
      </c>
      <c r="BL338" s="13">
        <v>1</v>
      </c>
      <c r="BN338" s="13">
        <v>2</v>
      </c>
      <c r="BQ338" s="13" t="s">
        <v>270</v>
      </c>
      <c r="BR338" s="13" t="s">
        <v>271</v>
      </c>
      <c r="BS338" s="13">
        <v>2</v>
      </c>
      <c r="BT338" s="13">
        <v>63</v>
      </c>
      <c r="BU338" s="13">
        <v>1</v>
      </c>
      <c r="BV338" s="13">
        <v>2</v>
      </c>
      <c r="BY338" s="13">
        <v>2</v>
      </c>
      <c r="BZ338" s="24" t="s">
        <v>842</v>
      </c>
      <c r="CA338" s="25"/>
      <c r="CB338" s="25"/>
      <c r="CC338" s="18"/>
      <c r="CD338" s="25"/>
      <c r="CE338" s="25"/>
      <c r="CF338" s="25"/>
      <c r="CG338" s="25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27" t="s">
        <v>793</v>
      </c>
      <c r="CX338" s="22" t="s">
        <v>794</v>
      </c>
      <c r="CY338" s="22" t="s">
        <v>1990</v>
      </c>
      <c r="CZ338" s="22"/>
      <c r="DA338" s="22" t="s">
        <v>2014</v>
      </c>
      <c r="DB338" s="22"/>
    </row>
    <row r="339" spans="1:106" s="13" customFormat="1">
      <c r="A339" s="84">
        <v>441</v>
      </c>
      <c r="B339" s="84">
        <v>1</v>
      </c>
      <c r="C339" s="34" t="s">
        <v>2015</v>
      </c>
      <c r="D339" s="33" t="s">
        <v>36</v>
      </c>
      <c r="E339" s="32">
        <v>8989</v>
      </c>
      <c r="F339" s="13" t="s">
        <v>235</v>
      </c>
      <c r="G339" s="13" t="s">
        <v>188</v>
      </c>
      <c r="H339" s="13" t="s">
        <v>264</v>
      </c>
      <c r="I339" s="14">
        <v>36234</v>
      </c>
      <c r="J339" s="15">
        <f t="shared" si="10"/>
        <v>74</v>
      </c>
      <c r="K339" s="14">
        <v>37348</v>
      </c>
      <c r="L339" s="13">
        <v>4</v>
      </c>
      <c r="M339" s="14">
        <v>38033</v>
      </c>
      <c r="N339" s="15">
        <f t="shared" si="11"/>
        <v>59.104722792607802</v>
      </c>
      <c r="O339" s="16">
        <v>2</v>
      </c>
      <c r="Q339" s="13" t="s">
        <v>180</v>
      </c>
      <c r="R339" s="13" t="s">
        <v>2016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1</v>
      </c>
      <c r="AD339" s="13">
        <v>2</v>
      </c>
      <c r="AE339" s="13">
        <v>2</v>
      </c>
      <c r="AF339" s="13">
        <v>2</v>
      </c>
      <c r="AG339" s="13">
        <v>2</v>
      </c>
      <c r="AH339" s="13">
        <v>2</v>
      </c>
      <c r="AI339" s="13">
        <v>2</v>
      </c>
      <c r="AJ339" s="13">
        <v>2</v>
      </c>
      <c r="AK339" s="13">
        <v>3</v>
      </c>
      <c r="AL339" s="13">
        <v>3</v>
      </c>
      <c r="AM339" s="13">
        <v>2</v>
      </c>
      <c r="AN339" s="13">
        <v>1</v>
      </c>
      <c r="AO339" s="13" t="s">
        <v>2017</v>
      </c>
      <c r="AP339" s="13" t="s">
        <v>2018</v>
      </c>
      <c r="AQ339" s="13">
        <v>1</v>
      </c>
      <c r="AR339" s="13">
        <v>1</v>
      </c>
      <c r="AT339" s="13">
        <v>1</v>
      </c>
      <c r="AV339" s="13">
        <v>1</v>
      </c>
      <c r="AX339" s="13">
        <v>1</v>
      </c>
      <c r="AZ339" s="13">
        <v>3</v>
      </c>
      <c r="BB339" s="13">
        <v>2</v>
      </c>
      <c r="BD339" s="13">
        <v>1</v>
      </c>
      <c r="BF339" s="13">
        <v>1</v>
      </c>
      <c r="BH339" s="17">
        <v>1</v>
      </c>
      <c r="BI339" s="13">
        <v>1</v>
      </c>
      <c r="BJ339" s="13">
        <v>1</v>
      </c>
      <c r="BK339" s="13">
        <v>1</v>
      </c>
      <c r="BL339" s="13">
        <v>2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1</v>
      </c>
      <c r="CW339" s="27" t="s">
        <v>2019</v>
      </c>
      <c r="CX339" s="22" t="s">
        <v>2020</v>
      </c>
      <c r="CY339" s="22" t="s">
        <v>2021</v>
      </c>
      <c r="CZ339" s="22"/>
      <c r="DA339" s="22" t="s">
        <v>2022</v>
      </c>
      <c r="DB339" s="22"/>
    </row>
    <row r="340" spans="1:106" s="13" customFormat="1">
      <c r="A340" s="84">
        <v>443</v>
      </c>
      <c r="B340" s="84">
        <v>5</v>
      </c>
      <c r="C340" s="34" t="s">
        <v>2023</v>
      </c>
      <c r="D340" s="33" t="s">
        <v>36</v>
      </c>
      <c r="E340" s="32">
        <v>8279</v>
      </c>
      <c r="F340" s="13" t="s">
        <v>757</v>
      </c>
      <c r="G340" s="13" t="s">
        <v>757</v>
      </c>
      <c r="H340" s="13" t="s">
        <v>757</v>
      </c>
      <c r="I340" s="14">
        <v>36875</v>
      </c>
      <c r="J340" s="15">
        <f t="shared" si="10"/>
        <v>78</v>
      </c>
      <c r="K340" s="14">
        <v>37097</v>
      </c>
      <c r="L340" s="13">
        <v>4</v>
      </c>
      <c r="M340" s="14">
        <v>38364</v>
      </c>
      <c r="N340" s="15">
        <f t="shared" si="11"/>
        <v>48.919917864476389</v>
      </c>
      <c r="O340" s="16">
        <v>2</v>
      </c>
      <c r="Q340" s="13" t="s">
        <v>2024</v>
      </c>
      <c r="R340" s="13" t="s">
        <v>2024</v>
      </c>
      <c r="S340" s="13">
        <v>2</v>
      </c>
      <c r="T340" s="13">
        <v>2</v>
      </c>
      <c r="U340" s="13">
        <v>2</v>
      </c>
      <c r="X340" s="13">
        <v>2</v>
      </c>
      <c r="Y340" s="13">
        <v>2</v>
      </c>
      <c r="AQ340" s="13">
        <v>1</v>
      </c>
      <c r="AR340" s="13">
        <v>1</v>
      </c>
      <c r="AS340" s="13">
        <v>18</v>
      </c>
      <c r="AT340" s="13">
        <v>1</v>
      </c>
      <c r="AV340" s="13">
        <v>1</v>
      </c>
      <c r="AX340" s="13">
        <v>1</v>
      </c>
      <c r="AZ340" s="13">
        <v>3</v>
      </c>
      <c r="BB340" s="13">
        <v>3</v>
      </c>
      <c r="BD340" s="13">
        <v>3</v>
      </c>
      <c r="BF340" s="13">
        <v>1</v>
      </c>
      <c r="BH340" s="17">
        <v>2</v>
      </c>
      <c r="BI340" s="13">
        <v>1</v>
      </c>
      <c r="BJ340" s="13">
        <v>1</v>
      </c>
      <c r="BK340" s="13">
        <v>1</v>
      </c>
      <c r="BL340" s="13">
        <v>1</v>
      </c>
      <c r="BN340" s="13">
        <v>1</v>
      </c>
      <c r="BO340" s="13" t="s">
        <v>2025</v>
      </c>
      <c r="BP340" s="13">
        <v>180</v>
      </c>
      <c r="BQ340" s="13" t="s">
        <v>1133</v>
      </c>
      <c r="BU340" s="13">
        <v>1</v>
      </c>
      <c r="BV340" s="13">
        <v>1</v>
      </c>
      <c r="BW340" s="13">
        <v>2</v>
      </c>
      <c r="BX340" s="13">
        <v>23.08</v>
      </c>
      <c r="CA340" s="18"/>
      <c r="CB340" s="18"/>
      <c r="CC340" s="18"/>
      <c r="CD340" s="18"/>
      <c r="CE340" s="18"/>
      <c r="CF340" s="18"/>
      <c r="CG340" s="18"/>
      <c r="CH340" s="13">
        <v>1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T340" s="13">
        <v>2</v>
      </c>
      <c r="CW340" s="27" t="s">
        <v>2026</v>
      </c>
      <c r="CX340" s="22" t="s">
        <v>2027</v>
      </c>
      <c r="CY340" s="22" t="s">
        <v>2028</v>
      </c>
      <c r="CZ340" s="86" t="s">
        <v>41</v>
      </c>
      <c r="DA340" s="22" t="s">
        <v>2029</v>
      </c>
      <c r="DB340" s="22"/>
    </row>
    <row r="341" spans="1:106" s="13" customFormat="1">
      <c r="A341" s="84">
        <v>446</v>
      </c>
      <c r="B341" s="84">
        <v>1</v>
      </c>
      <c r="C341" s="34" t="s">
        <v>2030</v>
      </c>
      <c r="D341" s="33" t="s">
        <v>37</v>
      </c>
      <c r="E341" s="32">
        <v>9397</v>
      </c>
      <c r="F341" s="13" t="s">
        <v>370</v>
      </c>
      <c r="G341" s="13" t="s">
        <v>370</v>
      </c>
      <c r="H341" s="13" t="s">
        <v>370</v>
      </c>
      <c r="I341" s="14">
        <v>37312</v>
      </c>
      <c r="J341" s="15">
        <f t="shared" si="10"/>
        <v>76</v>
      </c>
      <c r="K341" s="14">
        <v>37356</v>
      </c>
      <c r="L341" s="13">
        <v>4</v>
      </c>
      <c r="M341" s="14">
        <v>37495</v>
      </c>
      <c r="N341" s="15">
        <f t="shared" si="11"/>
        <v>6.0123203285420947</v>
      </c>
      <c r="O341" s="16">
        <v>2</v>
      </c>
      <c r="Q341" s="13" t="s">
        <v>2031</v>
      </c>
      <c r="R341" s="13" t="s">
        <v>38</v>
      </c>
      <c r="S341" s="13">
        <v>2</v>
      </c>
      <c r="T341" s="13">
        <v>2</v>
      </c>
      <c r="U341" s="13">
        <v>2</v>
      </c>
      <c r="X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2032</v>
      </c>
      <c r="AP341" s="13" t="s">
        <v>125</v>
      </c>
      <c r="AQ341" s="13">
        <v>1</v>
      </c>
      <c r="AR341" s="13">
        <v>1</v>
      </c>
      <c r="AS341" s="13">
        <v>1</v>
      </c>
      <c r="AT341" s="13">
        <v>1</v>
      </c>
      <c r="AU341" s="13">
        <v>0</v>
      </c>
      <c r="AV341" s="13">
        <v>2</v>
      </c>
      <c r="AX341" s="13">
        <v>2</v>
      </c>
      <c r="AZ341" s="13">
        <v>2</v>
      </c>
      <c r="BB341" s="13">
        <v>3</v>
      </c>
      <c r="BD341" s="13">
        <v>1</v>
      </c>
      <c r="BE341" s="13">
        <v>1</v>
      </c>
      <c r="BF341" s="13">
        <v>1</v>
      </c>
      <c r="BG341" s="13">
        <v>2</v>
      </c>
      <c r="BH341" s="17">
        <v>1</v>
      </c>
      <c r="BI341" s="13">
        <v>1</v>
      </c>
      <c r="BJ341" s="13">
        <v>1</v>
      </c>
      <c r="BK341" s="13">
        <v>1</v>
      </c>
      <c r="BL341" s="13">
        <v>2</v>
      </c>
      <c r="BY341" s="13">
        <v>2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27"/>
      <c r="CX341" s="22"/>
      <c r="CY341" s="86"/>
      <c r="CZ341" s="86"/>
      <c r="DA341" s="22" t="s">
        <v>192</v>
      </c>
      <c r="DB341" s="22"/>
    </row>
    <row r="342" spans="1:106" s="13" customFormat="1">
      <c r="A342" s="84">
        <v>449</v>
      </c>
      <c r="B342" s="84">
        <v>1</v>
      </c>
      <c r="C342" s="34" t="s">
        <v>2033</v>
      </c>
      <c r="D342" s="33" t="s">
        <v>36</v>
      </c>
      <c r="E342" s="32">
        <v>12234</v>
      </c>
      <c r="F342" s="13" t="s">
        <v>424</v>
      </c>
      <c r="G342" s="13" t="s">
        <v>424</v>
      </c>
      <c r="H342" s="13" t="s">
        <v>424</v>
      </c>
      <c r="I342" s="14">
        <v>36875</v>
      </c>
      <c r="J342" s="15">
        <f t="shared" si="10"/>
        <v>67</v>
      </c>
      <c r="K342" s="14">
        <v>36972</v>
      </c>
      <c r="L342" s="13">
        <v>4</v>
      </c>
      <c r="M342" s="14">
        <v>37218</v>
      </c>
      <c r="N342" s="15">
        <f t="shared" si="11"/>
        <v>11.268993839835728</v>
      </c>
      <c r="O342" s="16">
        <v>2</v>
      </c>
      <c r="Q342" s="13" t="s">
        <v>42</v>
      </c>
      <c r="R342" s="13" t="s">
        <v>2034</v>
      </c>
      <c r="S342" s="13">
        <v>2</v>
      </c>
      <c r="T342" s="13">
        <v>2</v>
      </c>
      <c r="U342" s="13">
        <v>2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H342" s="13">
        <v>2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2</v>
      </c>
      <c r="AO342" s="13" t="s">
        <v>919</v>
      </c>
      <c r="AP342" s="13" t="s">
        <v>2035</v>
      </c>
      <c r="AQ342" s="13">
        <v>1</v>
      </c>
      <c r="AR342" s="13">
        <v>1</v>
      </c>
      <c r="AS342" s="13">
        <v>3</v>
      </c>
      <c r="AT342" s="13">
        <v>3</v>
      </c>
      <c r="AV342" s="13">
        <v>3</v>
      </c>
      <c r="AX342" s="13">
        <v>3</v>
      </c>
      <c r="AZ342" s="13">
        <v>3</v>
      </c>
      <c r="BB342" s="13">
        <v>2</v>
      </c>
      <c r="BD342" s="13">
        <v>2</v>
      </c>
      <c r="BF342" s="13">
        <v>1</v>
      </c>
      <c r="BG342" s="13">
        <v>2</v>
      </c>
      <c r="BH342" s="17">
        <v>1</v>
      </c>
      <c r="BI342" s="13">
        <v>1</v>
      </c>
      <c r="BJ342" s="13">
        <v>1</v>
      </c>
      <c r="BK342" s="13">
        <v>3</v>
      </c>
      <c r="BL342" s="13">
        <v>2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2</v>
      </c>
      <c r="CL342" s="13">
        <v>2</v>
      </c>
      <c r="CM342" s="13">
        <v>2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27"/>
      <c r="CX342" s="22"/>
      <c r="CY342" s="86"/>
      <c r="CZ342" s="86"/>
      <c r="DA342" s="22" t="s">
        <v>192</v>
      </c>
      <c r="DB342" s="22"/>
    </row>
    <row r="343" spans="1:106" s="13" customFormat="1">
      <c r="A343" s="84">
        <v>451</v>
      </c>
      <c r="B343" s="84">
        <v>1</v>
      </c>
      <c r="C343" s="34" t="s">
        <v>2036</v>
      </c>
      <c r="D343" s="33" t="s">
        <v>37</v>
      </c>
      <c r="E343" s="32">
        <v>12550</v>
      </c>
      <c r="F343" s="13" t="s">
        <v>424</v>
      </c>
      <c r="G343" s="13" t="s">
        <v>424</v>
      </c>
      <c r="H343" s="13" t="s">
        <v>424</v>
      </c>
      <c r="I343" s="14">
        <v>37062</v>
      </c>
      <c r="J343" s="15">
        <f t="shared" si="10"/>
        <v>67</v>
      </c>
      <c r="K343" s="14">
        <v>37071</v>
      </c>
      <c r="L343" s="13">
        <v>4</v>
      </c>
      <c r="M343" s="14">
        <v>37355</v>
      </c>
      <c r="N343" s="15">
        <f t="shared" si="11"/>
        <v>9.6262833675564679</v>
      </c>
      <c r="O343" s="16">
        <v>2</v>
      </c>
      <c r="Q343" s="13" t="s">
        <v>2037</v>
      </c>
      <c r="R343" s="13" t="s">
        <v>38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2</v>
      </c>
      <c r="AG343" s="13">
        <v>1</v>
      </c>
      <c r="AH343" s="13">
        <v>2</v>
      </c>
      <c r="AI343" s="13">
        <v>3</v>
      </c>
      <c r="AJ343" s="13">
        <v>2</v>
      </c>
      <c r="AK343" s="13">
        <v>3</v>
      </c>
      <c r="AL343" s="13">
        <v>2</v>
      </c>
      <c r="AM343" s="13">
        <v>2</v>
      </c>
      <c r="AN343" s="13">
        <v>1</v>
      </c>
      <c r="AO343" s="13" t="s">
        <v>2038</v>
      </c>
      <c r="AP343" s="13" t="s">
        <v>2039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1</v>
      </c>
      <c r="AW343" s="13">
        <v>1</v>
      </c>
      <c r="AX343" s="13">
        <v>2</v>
      </c>
      <c r="AZ343" s="13">
        <v>3</v>
      </c>
      <c r="BB343" s="13">
        <v>1</v>
      </c>
      <c r="BC343" s="13">
        <v>0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18.8</v>
      </c>
      <c r="BU343" s="13">
        <v>1</v>
      </c>
      <c r="BV343" s="13">
        <v>1</v>
      </c>
      <c r="BW343" s="13">
        <v>2</v>
      </c>
      <c r="BX343" s="13">
        <v>48.8</v>
      </c>
      <c r="CA343" s="18"/>
      <c r="CB343" s="18"/>
      <c r="CC343" s="18"/>
      <c r="CD343" s="18"/>
      <c r="CE343" s="18"/>
      <c r="CF343" s="18"/>
      <c r="CG343" s="18"/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27"/>
      <c r="CX343" s="22"/>
      <c r="CY343" s="86"/>
      <c r="CZ343" s="86"/>
      <c r="DA343" s="22" t="s">
        <v>192</v>
      </c>
      <c r="DB343" s="22"/>
    </row>
    <row r="344" spans="1:106" s="13" customFormat="1">
      <c r="A344" s="84">
        <v>452</v>
      </c>
      <c r="B344" s="84">
        <v>1</v>
      </c>
      <c r="C344" s="34" t="s">
        <v>2040</v>
      </c>
      <c r="D344" s="33" t="s">
        <v>37</v>
      </c>
      <c r="E344" s="32">
        <v>13531</v>
      </c>
      <c r="F344" s="13" t="s">
        <v>319</v>
      </c>
      <c r="G344" s="13" t="s">
        <v>424</v>
      </c>
      <c r="H344" s="13" t="s">
        <v>424</v>
      </c>
      <c r="I344" s="14">
        <v>37045</v>
      </c>
      <c r="J344" s="15">
        <f t="shared" si="10"/>
        <v>64</v>
      </c>
      <c r="K344" s="14">
        <v>37085</v>
      </c>
      <c r="L344" s="13">
        <v>4</v>
      </c>
      <c r="M344" s="14">
        <v>37574</v>
      </c>
      <c r="N344" s="15">
        <f t="shared" si="11"/>
        <v>17.37987679671458</v>
      </c>
      <c r="O344" s="16">
        <v>2</v>
      </c>
      <c r="Q344" s="13" t="s">
        <v>2041</v>
      </c>
      <c r="R344" s="13" t="s">
        <v>2042</v>
      </c>
      <c r="S344" s="13">
        <v>2</v>
      </c>
      <c r="T344" s="13">
        <v>2</v>
      </c>
      <c r="U344" s="13">
        <v>1</v>
      </c>
      <c r="W344" s="13" t="s">
        <v>2043</v>
      </c>
      <c r="X344" s="13">
        <v>2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2</v>
      </c>
      <c r="AH344" s="13">
        <v>2</v>
      </c>
      <c r="AI344" s="13">
        <v>1</v>
      </c>
      <c r="AJ344" s="13">
        <v>2</v>
      </c>
      <c r="AK344" s="13">
        <v>1</v>
      </c>
      <c r="AL344" s="13">
        <v>1</v>
      </c>
      <c r="AM344" s="13">
        <v>1</v>
      </c>
      <c r="AN344" s="13">
        <v>1</v>
      </c>
      <c r="AO344" s="13" t="s">
        <v>2044</v>
      </c>
      <c r="AP344" s="13" t="s">
        <v>2045</v>
      </c>
      <c r="AQ344" s="13">
        <v>1</v>
      </c>
      <c r="AR344" s="13">
        <v>1</v>
      </c>
      <c r="AS344" s="13">
        <v>1</v>
      </c>
      <c r="AT344" s="13">
        <v>1</v>
      </c>
      <c r="AU344" s="13">
        <v>0</v>
      </c>
      <c r="AV344" s="13">
        <v>2</v>
      </c>
      <c r="AX344" s="13">
        <v>1</v>
      </c>
      <c r="AY344" s="13">
        <v>0</v>
      </c>
      <c r="AZ344" s="13">
        <v>1</v>
      </c>
      <c r="BA344" s="13">
        <v>0</v>
      </c>
      <c r="BB344" s="13">
        <v>3</v>
      </c>
      <c r="BD344" s="13">
        <v>2</v>
      </c>
      <c r="BF344" s="13">
        <v>1</v>
      </c>
      <c r="BG344" s="13">
        <v>1</v>
      </c>
      <c r="BH344" s="17">
        <v>1</v>
      </c>
      <c r="BI344" s="13">
        <v>1</v>
      </c>
      <c r="BJ344" s="13">
        <v>1</v>
      </c>
      <c r="BK344" s="13">
        <v>3</v>
      </c>
      <c r="BL344" s="13">
        <v>1</v>
      </c>
      <c r="BN344" s="13">
        <v>2</v>
      </c>
      <c r="BS344" s="13">
        <v>2</v>
      </c>
      <c r="BT344" s="13">
        <v>67</v>
      </c>
      <c r="BU344" s="13">
        <v>1</v>
      </c>
      <c r="BV344" s="13">
        <v>3</v>
      </c>
      <c r="CA344" s="18"/>
      <c r="CB344" s="18"/>
      <c r="CC344" s="18"/>
      <c r="CD344" s="18"/>
      <c r="CE344" s="18"/>
      <c r="CF344" s="18"/>
      <c r="CG344" s="18"/>
      <c r="CH344" s="13">
        <v>1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1</v>
      </c>
      <c r="CW344" s="27"/>
      <c r="CX344" s="22"/>
      <c r="CY344" s="86"/>
      <c r="CZ344" s="86"/>
      <c r="DA344" s="22" t="s">
        <v>192</v>
      </c>
      <c r="DB344" s="22"/>
    </row>
    <row r="345" spans="1:106" s="13" customFormat="1">
      <c r="A345" s="84">
        <v>456</v>
      </c>
      <c r="B345" s="84">
        <v>1</v>
      </c>
      <c r="C345" s="34" t="s">
        <v>2046</v>
      </c>
      <c r="D345" s="33" t="s">
        <v>36</v>
      </c>
      <c r="E345" s="32">
        <v>14969</v>
      </c>
      <c r="F345" s="13" t="s">
        <v>424</v>
      </c>
      <c r="G345" s="13" t="s">
        <v>424</v>
      </c>
      <c r="H345" s="13" t="s">
        <v>424</v>
      </c>
      <c r="I345" s="14">
        <v>37179</v>
      </c>
      <c r="J345" s="15">
        <f t="shared" si="10"/>
        <v>60</v>
      </c>
      <c r="K345" s="14">
        <v>37373</v>
      </c>
      <c r="L345" s="13">
        <v>4</v>
      </c>
      <c r="M345" s="14">
        <v>38058</v>
      </c>
      <c r="N345" s="15">
        <f t="shared" si="11"/>
        <v>28.878850102669404</v>
      </c>
      <c r="O345" s="16">
        <v>2</v>
      </c>
      <c r="Q345" s="13" t="s">
        <v>190</v>
      </c>
      <c r="R345" s="13" t="s">
        <v>2047</v>
      </c>
      <c r="S345" s="13">
        <v>2</v>
      </c>
      <c r="T345" s="13">
        <v>2</v>
      </c>
      <c r="U345" s="13">
        <v>2</v>
      </c>
      <c r="V345" s="13">
        <v>2</v>
      </c>
      <c r="X345" s="13">
        <v>2</v>
      </c>
      <c r="Z345" s="13">
        <v>4</v>
      </c>
      <c r="AC345" s="13">
        <v>2</v>
      </c>
      <c r="AD345" s="13">
        <v>2</v>
      </c>
      <c r="AE345" s="13">
        <v>2</v>
      </c>
      <c r="AF345" s="13">
        <v>2</v>
      </c>
      <c r="AG345" s="13">
        <v>2</v>
      </c>
      <c r="AH345" s="13">
        <v>2</v>
      </c>
      <c r="AI345" s="13">
        <v>2</v>
      </c>
      <c r="AJ345" s="13">
        <v>2</v>
      </c>
      <c r="AK345" s="13">
        <v>3</v>
      </c>
      <c r="AL345" s="13">
        <v>3</v>
      </c>
      <c r="AM345" s="13">
        <v>3</v>
      </c>
      <c r="AN345" s="13">
        <v>1</v>
      </c>
      <c r="AO345" s="13" t="s">
        <v>2048</v>
      </c>
      <c r="AQ345" s="13">
        <v>1</v>
      </c>
      <c r="AR345" s="13">
        <v>1</v>
      </c>
      <c r="AS345" s="13">
        <v>7</v>
      </c>
      <c r="AT345" s="13">
        <v>1</v>
      </c>
      <c r="AU345" s="13">
        <v>6</v>
      </c>
      <c r="AV345" s="13">
        <v>1</v>
      </c>
      <c r="AW345" s="13">
        <v>7</v>
      </c>
      <c r="AX345" s="13">
        <v>1</v>
      </c>
      <c r="AY345" s="13">
        <v>7</v>
      </c>
      <c r="AZ345" s="13">
        <v>1</v>
      </c>
      <c r="BA345" s="13">
        <v>7</v>
      </c>
      <c r="BB345" s="13">
        <v>3</v>
      </c>
      <c r="BD345" s="13">
        <v>1</v>
      </c>
      <c r="BE345" s="13">
        <v>5</v>
      </c>
      <c r="BF345" s="13">
        <v>1</v>
      </c>
      <c r="BG345" s="13">
        <v>10</v>
      </c>
      <c r="BH345" s="17">
        <v>1</v>
      </c>
      <c r="BI345" s="13">
        <v>1</v>
      </c>
      <c r="BJ345" s="13">
        <v>1</v>
      </c>
      <c r="BK345" s="13">
        <v>1</v>
      </c>
      <c r="BL345" s="13">
        <v>1</v>
      </c>
      <c r="BN345" s="13">
        <v>2</v>
      </c>
      <c r="BQ345" s="13" t="s">
        <v>2049</v>
      </c>
      <c r="BR345" s="13" t="s">
        <v>2050</v>
      </c>
      <c r="BS345" s="13">
        <v>2</v>
      </c>
      <c r="BT345" s="13">
        <v>53</v>
      </c>
      <c r="BU345" s="13">
        <v>1</v>
      </c>
      <c r="BV345" s="13">
        <v>3</v>
      </c>
      <c r="BY345" s="13">
        <v>1</v>
      </c>
      <c r="BZ345" s="24" t="s">
        <v>2051</v>
      </c>
      <c r="CA345" s="25"/>
      <c r="CB345" s="25"/>
      <c r="CC345" s="18"/>
      <c r="CD345" s="25"/>
      <c r="CE345" s="25"/>
      <c r="CF345" s="25"/>
      <c r="CG345" s="25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S345" s="14">
        <v>37700</v>
      </c>
      <c r="CT345" s="13">
        <v>2</v>
      </c>
      <c r="CW345" s="27" t="s">
        <v>2052</v>
      </c>
      <c r="CX345" s="22" t="s">
        <v>2053</v>
      </c>
      <c r="CY345" s="22" t="s">
        <v>2054</v>
      </c>
      <c r="CZ345" s="22" t="s">
        <v>41</v>
      </c>
      <c r="DA345" s="22" t="s">
        <v>2055</v>
      </c>
      <c r="DB345" s="22"/>
    </row>
    <row r="346" spans="1:106" s="13" customFormat="1">
      <c r="A346" s="84">
        <v>457</v>
      </c>
      <c r="B346" s="84">
        <v>1</v>
      </c>
      <c r="C346" s="34" t="s">
        <v>2056</v>
      </c>
      <c r="D346" s="33" t="s">
        <v>36</v>
      </c>
      <c r="E346" s="32">
        <v>13912</v>
      </c>
      <c r="F346" s="34" t="s">
        <v>535</v>
      </c>
      <c r="G346" s="34" t="s">
        <v>42</v>
      </c>
      <c r="H346" s="34" t="s">
        <v>327</v>
      </c>
      <c r="I346" s="14">
        <v>36938</v>
      </c>
      <c r="J346" s="15">
        <f t="shared" si="10"/>
        <v>63</v>
      </c>
      <c r="K346" s="14">
        <v>36967</v>
      </c>
      <c r="L346" s="13">
        <v>4</v>
      </c>
      <c r="M346" s="14">
        <v>37763</v>
      </c>
      <c r="N346" s="15">
        <f t="shared" si="11"/>
        <v>27.104722792607802</v>
      </c>
      <c r="O346" s="16">
        <v>2</v>
      </c>
      <c r="Q346" s="13" t="s">
        <v>2057</v>
      </c>
      <c r="R346" s="13" t="s">
        <v>38</v>
      </c>
      <c r="S346" s="13">
        <v>3</v>
      </c>
      <c r="T346" s="13">
        <v>2</v>
      </c>
      <c r="U346" s="13">
        <v>2</v>
      </c>
      <c r="X346" s="13">
        <v>2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2</v>
      </c>
      <c r="AI346" s="13">
        <v>3</v>
      </c>
      <c r="AJ346" s="13">
        <v>3</v>
      </c>
      <c r="AK346" s="13">
        <v>3</v>
      </c>
      <c r="AL346" s="13">
        <v>3</v>
      </c>
      <c r="AM346" s="13">
        <v>3</v>
      </c>
      <c r="AN346" s="13">
        <v>1</v>
      </c>
      <c r="AO346" s="13" t="s">
        <v>2058</v>
      </c>
      <c r="AP346" s="13" t="s">
        <v>2039</v>
      </c>
      <c r="AQ346" s="13">
        <v>1</v>
      </c>
      <c r="AR346" s="13">
        <v>1</v>
      </c>
      <c r="AS346" s="13">
        <v>1</v>
      </c>
      <c r="AT346" s="13">
        <v>1</v>
      </c>
      <c r="AU346" s="13">
        <v>1</v>
      </c>
      <c r="AV346" s="13">
        <v>1</v>
      </c>
      <c r="AW346" s="13">
        <v>1</v>
      </c>
      <c r="AX346" s="13">
        <v>1</v>
      </c>
      <c r="AY346" s="13">
        <v>0</v>
      </c>
      <c r="AZ346" s="13">
        <v>3</v>
      </c>
      <c r="BB346" s="13">
        <v>1</v>
      </c>
      <c r="BC346" s="13">
        <v>0</v>
      </c>
      <c r="BD346" s="13">
        <v>2</v>
      </c>
      <c r="BF346" s="13">
        <v>1</v>
      </c>
      <c r="BG346" s="13">
        <v>9</v>
      </c>
      <c r="BH346" s="17">
        <v>1</v>
      </c>
      <c r="BJ346" s="13">
        <v>1</v>
      </c>
      <c r="BK346" s="13">
        <v>1</v>
      </c>
      <c r="BL346" s="13">
        <v>2</v>
      </c>
      <c r="BS346" s="13">
        <v>1</v>
      </c>
      <c r="BT346" s="13">
        <v>20</v>
      </c>
      <c r="BU346" s="13">
        <v>1</v>
      </c>
      <c r="BV346" s="13">
        <v>0</v>
      </c>
      <c r="BW346" s="13">
        <v>2</v>
      </c>
      <c r="BX346" s="13">
        <v>72.599999999999994</v>
      </c>
      <c r="BY346" s="13">
        <v>2</v>
      </c>
      <c r="BZ346" s="24" t="s">
        <v>1194</v>
      </c>
      <c r="CA346" s="25"/>
      <c r="CB346" s="25"/>
      <c r="CC346" s="18"/>
      <c r="CD346" s="25"/>
      <c r="CE346" s="25"/>
      <c r="CF346" s="25"/>
      <c r="CG346" s="25"/>
      <c r="CH346" s="13">
        <v>2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2</v>
      </c>
      <c r="CW346" s="27" t="s">
        <v>2059</v>
      </c>
      <c r="CX346" s="22" t="s">
        <v>2060</v>
      </c>
      <c r="CY346" s="22" t="s">
        <v>2061</v>
      </c>
      <c r="CZ346" s="22"/>
      <c r="DA346" s="22" t="s">
        <v>192</v>
      </c>
      <c r="DB346" s="22"/>
    </row>
    <row r="347" spans="1:106" s="13" customFormat="1">
      <c r="A347" s="84">
        <v>458</v>
      </c>
      <c r="B347" s="84">
        <v>1</v>
      </c>
      <c r="C347" s="34" t="s">
        <v>2062</v>
      </c>
      <c r="D347" s="33" t="s">
        <v>36</v>
      </c>
      <c r="E347" s="32">
        <v>10728</v>
      </c>
      <c r="F347" s="34" t="s">
        <v>327</v>
      </c>
      <c r="G347" s="34" t="s">
        <v>327</v>
      </c>
      <c r="H347" s="34" t="s">
        <v>327</v>
      </c>
      <c r="I347" s="14">
        <v>37128</v>
      </c>
      <c r="J347" s="15">
        <f t="shared" si="10"/>
        <v>72</v>
      </c>
      <c r="K347" s="14">
        <v>37147</v>
      </c>
      <c r="L347" s="13">
        <v>4</v>
      </c>
      <c r="M347" s="14">
        <v>37324</v>
      </c>
      <c r="N347" s="15">
        <f t="shared" si="11"/>
        <v>6.4394250513347027</v>
      </c>
      <c r="O347" s="16">
        <v>2</v>
      </c>
      <c r="Q347" s="13" t="s">
        <v>228</v>
      </c>
      <c r="R347" s="13" t="s">
        <v>2063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3</v>
      </c>
      <c r="AJ347" s="13">
        <v>2</v>
      </c>
      <c r="AK347" s="13">
        <v>3</v>
      </c>
      <c r="AL347" s="13">
        <v>2</v>
      </c>
      <c r="AM347" s="13">
        <v>3</v>
      </c>
      <c r="AN347" s="13">
        <v>2</v>
      </c>
      <c r="AP347" s="13" t="s">
        <v>2064</v>
      </c>
      <c r="AQ347" s="13">
        <v>1</v>
      </c>
      <c r="AR347" s="13">
        <v>1</v>
      </c>
      <c r="AS347" s="13">
        <v>1</v>
      </c>
      <c r="AT347" s="13">
        <v>1</v>
      </c>
      <c r="AU347" s="13">
        <v>1</v>
      </c>
      <c r="AV347" s="13">
        <v>1</v>
      </c>
      <c r="AW347" s="13">
        <v>1</v>
      </c>
      <c r="AX347" s="13">
        <v>1</v>
      </c>
      <c r="AY347" s="13">
        <v>2</v>
      </c>
      <c r="AZ347" s="13">
        <v>3</v>
      </c>
      <c r="BB347" s="13">
        <v>3</v>
      </c>
      <c r="BD347" s="13">
        <v>1</v>
      </c>
      <c r="BE347" s="13">
        <v>0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2</v>
      </c>
      <c r="BS347" s="13">
        <v>1</v>
      </c>
      <c r="BT347" s="13">
        <v>38</v>
      </c>
      <c r="BU347" s="13">
        <v>1</v>
      </c>
      <c r="BV347" s="13">
        <v>1</v>
      </c>
      <c r="BW347" s="13">
        <v>2</v>
      </c>
      <c r="BX347" s="13">
        <v>65.7</v>
      </c>
      <c r="BY347" s="13">
        <v>1</v>
      </c>
      <c r="BZ347" s="13" t="s">
        <v>2065</v>
      </c>
      <c r="CA347" s="18"/>
      <c r="CB347" s="18"/>
      <c r="CC347" s="18"/>
      <c r="CD347" s="18"/>
      <c r="CE347" s="18"/>
      <c r="CF347" s="18"/>
      <c r="CG347" s="18"/>
      <c r="CH347" s="13">
        <v>2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27"/>
      <c r="CX347" s="22"/>
      <c r="CY347" s="22"/>
      <c r="CZ347" s="22"/>
      <c r="DA347" s="22" t="s">
        <v>192</v>
      </c>
      <c r="DB347" s="22"/>
    </row>
    <row r="348" spans="1:106" s="13" customFormat="1">
      <c r="A348" s="84">
        <v>459</v>
      </c>
      <c r="B348" s="84">
        <v>1</v>
      </c>
      <c r="C348" s="34" t="s">
        <v>2066</v>
      </c>
      <c r="D348" s="33" t="s">
        <v>36</v>
      </c>
      <c r="E348" s="32">
        <v>15604</v>
      </c>
      <c r="F348" s="34" t="s">
        <v>295</v>
      </c>
      <c r="G348" s="34" t="s">
        <v>327</v>
      </c>
      <c r="H348" s="34" t="s">
        <v>327</v>
      </c>
      <c r="I348" s="36">
        <v>37108</v>
      </c>
      <c r="J348" s="15">
        <f t="shared" si="10"/>
        <v>58</v>
      </c>
      <c r="K348" s="14">
        <v>37146</v>
      </c>
      <c r="L348" s="13">
        <v>4</v>
      </c>
      <c r="M348" s="14">
        <v>37234</v>
      </c>
      <c r="N348" s="15">
        <f t="shared" si="11"/>
        <v>4.1396303901437372</v>
      </c>
      <c r="O348" s="16">
        <v>2</v>
      </c>
      <c r="Q348" s="13" t="s">
        <v>2067</v>
      </c>
      <c r="R348" s="13" t="s">
        <v>38</v>
      </c>
      <c r="S348" s="13">
        <v>2</v>
      </c>
      <c r="T348" s="13">
        <v>2</v>
      </c>
      <c r="U348" s="13">
        <v>2</v>
      </c>
      <c r="X348" s="13">
        <v>2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2</v>
      </c>
      <c r="AH348" s="13">
        <v>2</v>
      </c>
      <c r="AI348" s="13">
        <v>3</v>
      </c>
      <c r="AJ348" s="13">
        <v>2</v>
      </c>
      <c r="AK348" s="13">
        <v>3</v>
      </c>
      <c r="AL348" s="13">
        <v>3</v>
      </c>
      <c r="AM348" s="13">
        <v>2</v>
      </c>
      <c r="AN348" s="13">
        <v>2</v>
      </c>
      <c r="AP348" s="13" t="s">
        <v>2039</v>
      </c>
      <c r="AQ348" s="13">
        <v>1</v>
      </c>
      <c r="AR348" s="13">
        <v>1</v>
      </c>
      <c r="AS348" s="13">
        <v>1</v>
      </c>
      <c r="AT348" s="13">
        <v>1</v>
      </c>
      <c r="AU348" s="13">
        <v>0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1</v>
      </c>
      <c r="BC348" s="13">
        <v>0</v>
      </c>
      <c r="BD348" s="13">
        <v>3</v>
      </c>
      <c r="BF348" s="13">
        <v>1</v>
      </c>
      <c r="BG348" s="13">
        <v>3</v>
      </c>
      <c r="BH348" s="17">
        <v>1</v>
      </c>
      <c r="BJ348" s="13">
        <v>1</v>
      </c>
      <c r="BK348" s="13">
        <v>1</v>
      </c>
      <c r="BL348" s="13">
        <v>1</v>
      </c>
      <c r="BN348" s="13">
        <v>2</v>
      </c>
      <c r="BQ348" s="13" t="s">
        <v>237</v>
      </c>
      <c r="BR348" s="13" t="s">
        <v>238</v>
      </c>
      <c r="BS348" s="13">
        <v>1</v>
      </c>
      <c r="BT348" s="13">
        <v>28</v>
      </c>
      <c r="BU348" s="13">
        <v>1</v>
      </c>
      <c r="BV348" s="13">
        <v>3</v>
      </c>
      <c r="BW348" s="13">
        <v>2</v>
      </c>
      <c r="BX348" s="13">
        <v>71.3</v>
      </c>
      <c r="BY348" s="13">
        <v>1</v>
      </c>
      <c r="BZ348" s="24" t="s">
        <v>862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27"/>
      <c r="CX348" s="22"/>
      <c r="CY348" s="22"/>
      <c r="CZ348" s="22"/>
      <c r="DA348" s="22" t="s">
        <v>192</v>
      </c>
      <c r="DB348" s="22"/>
    </row>
    <row r="349" spans="1:106" s="13" customFormat="1">
      <c r="A349" s="84">
        <v>463</v>
      </c>
      <c r="B349" s="84">
        <v>1</v>
      </c>
      <c r="C349" s="34" t="s">
        <v>2068</v>
      </c>
      <c r="D349" s="33" t="s">
        <v>36</v>
      </c>
      <c r="E349" s="32">
        <v>14347</v>
      </c>
      <c r="F349" s="13" t="s">
        <v>327</v>
      </c>
      <c r="G349" s="13" t="s">
        <v>327</v>
      </c>
      <c r="H349" s="13" t="s">
        <v>327</v>
      </c>
      <c r="I349" s="14">
        <v>37210</v>
      </c>
      <c r="J349" s="15">
        <f t="shared" si="10"/>
        <v>62</v>
      </c>
      <c r="K349" s="14">
        <v>37279</v>
      </c>
      <c r="L349" s="13">
        <v>4</v>
      </c>
      <c r="M349" s="14">
        <v>37567</v>
      </c>
      <c r="N349" s="15">
        <f t="shared" si="11"/>
        <v>11.728952772073923</v>
      </c>
      <c r="O349" s="16">
        <v>2</v>
      </c>
      <c r="Q349" s="13" t="s">
        <v>180</v>
      </c>
      <c r="R349" s="13" t="s">
        <v>1996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H349" s="13">
        <v>2</v>
      </c>
      <c r="AI349" s="13">
        <v>3</v>
      </c>
      <c r="AJ349" s="13">
        <v>2</v>
      </c>
      <c r="AK349" s="13">
        <v>2</v>
      </c>
      <c r="AL349" s="13">
        <v>3</v>
      </c>
      <c r="AM349" s="13">
        <v>2</v>
      </c>
      <c r="AN349" s="13">
        <v>1</v>
      </c>
      <c r="AO349" s="13" t="s">
        <v>2069</v>
      </c>
      <c r="AP349" s="13" t="s">
        <v>1637</v>
      </c>
      <c r="AQ349" s="13">
        <v>1</v>
      </c>
      <c r="AR349" s="13">
        <v>1</v>
      </c>
      <c r="AS349" s="13">
        <v>2</v>
      </c>
      <c r="AT349" s="13">
        <v>1</v>
      </c>
      <c r="AU349" s="13">
        <v>3</v>
      </c>
      <c r="AV349" s="13">
        <v>2</v>
      </c>
      <c r="AX349" s="13">
        <v>2</v>
      </c>
      <c r="AZ349" s="13">
        <v>1</v>
      </c>
      <c r="BA349" s="13">
        <v>0</v>
      </c>
      <c r="BB349" s="13">
        <v>1</v>
      </c>
      <c r="BC349" s="13">
        <v>0</v>
      </c>
      <c r="BD349" s="13">
        <v>1</v>
      </c>
      <c r="BE349" s="13">
        <v>2</v>
      </c>
      <c r="BF349" s="13">
        <v>1</v>
      </c>
      <c r="BG349" s="13">
        <v>2</v>
      </c>
      <c r="BH349" s="17">
        <v>1</v>
      </c>
      <c r="BI349" s="13">
        <v>1</v>
      </c>
      <c r="BJ349" s="13">
        <v>1</v>
      </c>
      <c r="BL349" s="13">
        <v>1</v>
      </c>
      <c r="BN349" s="13">
        <v>2</v>
      </c>
      <c r="BS349" s="13">
        <v>1</v>
      </c>
      <c r="BU349" s="13">
        <v>1</v>
      </c>
      <c r="BY349" s="13">
        <v>2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27" t="s">
        <v>2070</v>
      </c>
      <c r="CX349" s="22" t="s">
        <v>2071</v>
      </c>
      <c r="CY349" s="22" t="s">
        <v>2072</v>
      </c>
      <c r="CZ349" s="22"/>
      <c r="DA349" s="22" t="s">
        <v>192</v>
      </c>
      <c r="DB349" s="22"/>
    </row>
    <row r="350" spans="1:106" s="13" customFormat="1">
      <c r="A350" s="84">
        <v>464</v>
      </c>
      <c r="B350" s="84">
        <v>1</v>
      </c>
      <c r="C350" s="34" t="s">
        <v>2073</v>
      </c>
      <c r="D350" s="33" t="s">
        <v>37</v>
      </c>
      <c r="E350" s="32">
        <v>13339</v>
      </c>
      <c r="G350" s="13" t="s">
        <v>327</v>
      </c>
      <c r="H350" s="13" t="s">
        <v>327</v>
      </c>
      <c r="I350" s="14">
        <v>37036</v>
      </c>
      <c r="J350" s="15">
        <f t="shared" si="10"/>
        <v>64</v>
      </c>
      <c r="K350" s="14">
        <v>37181</v>
      </c>
      <c r="L350" s="13">
        <v>4</v>
      </c>
      <c r="M350" s="14">
        <v>37547</v>
      </c>
      <c r="N350" s="15">
        <f t="shared" si="11"/>
        <v>16.788501026694046</v>
      </c>
      <c r="O350" s="16">
        <v>2</v>
      </c>
      <c r="Q350" s="13" t="s">
        <v>1310</v>
      </c>
      <c r="R350" s="13" t="s">
        <v>206</v>
      </c>
      <c r="S350" s="13">
        <v>2</v>
      </c>
      <c r="T350" s="13">
        <v>2</v>
      </c>
      <c r="X350" s="13">
        <v>2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2</v>
      </c>
      <c r="AI350" s="13">
        <v>3</v>
      </c>
      <c r="AJ350" s="13">
        <v>2</v>
      </c>
      <c r="AK350" s="13">
        <v>3</v>
      </c>
      <c r="AL350" s="13">
        <v>3</v>
      </c>
      <c r="AM350" s="13">
        <v>3</v>
      </c>
      <c r="AN350" s="13">
        <v>1</v>
      </c>
      <c r="AO350" s="13" t="s">
        <v>2074</v>
      </c>
      <c r="AP350" s="13" t="s">
        <v>2039</v>
      </c>
      <c r="AQ350" s="13">
        <v>1</v>
      </c>
      <c r="AR350" s="13">
        <v>1</v>
      </c>
      <c r="AS350" s="13">
        <v>6</v>
      </c>
      <c r="AT350" s="13">
        <v>1</v>
      </c>
      <c r="AU350" s="13">
        <v>6</v>
      </c>
      <c r="AV350" s="13">
        <v>1</v>
      </c>
      <c r="AW350" s="13">
        <v>5</v>
      </c>
      <c r="AX350" s="13">
        <v>2</v>
      </c>
      <c r="AZ350" s="13">
        <v>2</v>
      </c>
      <c r="BB350" s="13">
        <v>1</v>
      </c>
      <c r="BC350" s="13">
        <v>0</v>
      </c>
      <c r="BD350" s="13">
        <v>2</v>
      </c>
      <c r="BF350" s="13">
        <v>1</v>
      </c>
      <c r="BG350" s="13">
        <v>11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27</v>
      </c>
      <c r="BU350" s="13">
        <v>1</v>
      </c>
      <c r="BV350" s="13">
        <v>2</v>
      </c>
      <c r="BW350" s="13">
        <v>2</v>
      </c>
      <c r="BX350" s="13">
        <v>18.399999999999999</v>
      </c>
      <c r="CA350" s="18"/>
      <c r="CB350" s="18"/>
      <c r="CC350" s="18"/>
      <c r="CD350" s="18"/>
      <c r="CE350" s="18"/>
      <c r="CF350" s="18"/>
      <c r="CG350" s="18"/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2</v>
      </c>
      <c r="CW350" s="27"/>
      <c r="CX350" s="22"/>
      <c r="CY350" s="22"/>
      <c r="CZ350" s="22"/>
      <c r="DA350" s="22" t="s">
        <v>192</v>
      </c>
      <c r="DB350" s="22"/>
    </row>
    <row r="351" spans="1:106" s="13" customFormat="1">
      <c r="A351" s="84">
        <v>465</v>
      </c>
      <c r="B351" s="84">
        <v>1</v>
      </c>
      <c r="C351" s="34" t="s">
        <v>2075</v>
      </c>
      <c r="D351" s="33" t="s">
        <v>36</v>
      </c>
      <c r="E351" s="32">
        <v>18673</v>
      </c>
      <c r="F351" s="13" t="s">
        <v>327</v>
      </c>
      <c r="G351" s="13" t="s">
        <v>327</v>
      </c>
      <c r="H351" s="13" t="s">
        <v>327</v>
      </c>
      <c r="I351" s="14">
        <v>37302</v>
      </c>
      <c r="J351" s="15">
        <f t="shared" si="10"/>
        <v>51</v>
      </c>
      <c r="K351" s="14">
        <v>37337</v>
      </c>
      <c r="L351" s="13">
        <v>4</v>
      </c>
      <c r="M351" s="14">
        <v>39021</v>
      </c>
      <c r="N351" s="15">
        <f t="shared" si="11"/>
        <v>56.476386036960989</v>
      </c>
      <c r="O351" s="16">
        <v>2</v>
      </c>
      <c r="Q351" s="13" t="s">
        <v>180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AH351" s="13">
        <v>2</v>
      </c>
      <c r="AQ351" s="13">
        <v>1</v>
      </c>
      <c r="AR351" s="13">
        <v>1</v>
      </c>
      <c r="AS351" s="13">
        <v>2</v>
      </c>
      <c r="AT351" s="13">
        <v>1</v>
      </c>
      <c r="AU351" s="13">
        <v>1</v>
      </c>
      <c r="AV351" s="13">
        <v>1</v>
      </c>
      <c r="AW351" s="13">
        <v>1</v>
      </c>
      <c r="AX351" s="13">
        <v>2</v>
      </c>
      <c r="AZ351" s="13">
        <v>1</v>
      </c>
      <c r="BA351" s="13">
        <v>0</v>
      </c>
      <c r="BB351" s="13">
        <v>2</v>
      </c>
      <c r="BD351" s="13">
        <v>2</v>
      </c>
      <c r="BF351" s="13">
        <v>1</v>
      </c>
      <c r="BG351" s="13">
        <v>4</v>
      </c>
      <c r="BH351" s="17">
        <v>1</v>
      </c>
      <c r="BI351" s="13">
        <v>1</v>
      </c>
      <c r="BJ351" s="13">
        <v>1</v>
      </c>
      <c r="BK351" s="13">
        <v>2</v>
      </c>
      <c r="BL351" s="13">
        <v>1</v>
      </c>
      <c r="BN351" s="13">
        <v>2</v>
      </c>
      <c r="BS351" s="13">
        <v>1</v>
      </c>
      <c r="BT351" s="13">
        <v>19</v>
      </c>
      <c r="BU351" s="13">
        <v>1</v>
      </c>
      <c r="BV351" s="13">
        <v>0</v>
      </c>
      <c r="BW351" s="13">
        <v>2</v>
      </c>
      <c r="BX351" s="13">
        <v>142</v>
      </c>
      <c r="BY351" s="13">
        <v>1</v>
      </c>
      <c r="BZ351" s="24" t="s">
        <v>1999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2</v>
      </c>
      <c r="CW351" s="27" t="s">
        <v>2076</v>
      </c>
      <c r="CX351" s="22" t="s">
        <v>2077</v>
      </c>
      <c r="CY351" s="22" t="s">
        <v>2078</v>
      </c>
      <c r="CZ351" s="22"/>
      <c r="DA351" s="22" t="s">
        <v>192</v>
      </c>
      <c r="DB351" s="22"/>
    </row>
    <row r="352" spans="1:106" s="13" customFormat="1">
      <c r="A352" s="84">
        <v>466</v>
      </c>
      <c r="B352" s="84">
        <v>1</v>
      </c>
      <c r="C352" s="34" t="s">
        <v>2079</v>
      </c>
      <c r="D352" s="33" t="s">
        <v>36</v>
      </c>
      <c r="E352" s="32">
        <v>10232</v>
      </c>
      <c r="F352" s="34" t="s">
        <v>762</v>
      </c>
      <c r="G352" s="34" t="s">
        <v>206</v>
      </c>
      <c r="H352" s="34" t="s">
        <v>327</v>
      </c>
      <c r="I352" s="14">
        <v>36916</v>
      </c>
      <c r="J352" s="15">
        <f t="shared" si="10"/>
        <v>73</v>
      </c>
      <c r="K352" s="14">
        <v>36971</v>
      </c>
      <c r="L352" s="13">
        <v>4</v>
      </c>
      <c r="M352" s="14">
        <v>37239</v>
      </c>
      <c r="N352" s="15">
        <f t="shared" si="11"/>
        <v>10.611909650924025</v>
      </c>
      <c r="O352" s="16">
        <v>2</v>
      </c>
      <c r="Q352" s="13" t="s">
        <v>180</v>
      </c>
      <c r="S352" s="13">
        <v>2</v>
      </c>
      <c r="T352" s="13">
        <v>2</v>
      </c>
      <c r="U352" s="13">
        <v>2</v>
      </c>
      <c r="X352" s="13">
        <v>2</v>
      </c>
      <c r="Y352" s="13">
        <v>2</v>
      </c>
      <c r="AC352" s="13">
        <v>2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3</v>
      </c>
      <c r="AJ352" s="13">
        <v>2</v>
      </c>
      <c r="AK352" s="13">
        <v>3</v>
      </c>
      <c r="AL352" s="13">
        <v>3</v>
      </c>
      <c r="AM352" s="13">
        <v>3</v>
      </c>
      <c r="AN352" s="13">
        <v>1</v>
      </c>
      <c r="AO352" s="13" t="s">
        <v>2080</v>
      </c>
      <c r="AP352" s="13" t="s">
        <v>2081</v>
      </c>
      <c r="AQ352" s="13">
        <v>1</v>
      </c>
      <c r="AR352" s="13">
        <v>1</v>
      </c>
      <c r="AS352" s="13">
        <v>1</v>
      </c>
      <c r="AT352" s="13">
        <v>1</v>
      </c>
      <c r="AU352" s="13">
        <v>2</v>
      </c>
      <c r="AV352" s="13">
        <v>3</v>
      </c>
      <c r="AX352" s="13">
        <v>2</v>
      </c>
      <c r="AZ352" s="13">
        <v>2</v>
      </c>
      <c r="BB352" s="13">
        <v>3</v>
      </c>
      <c r="BD352" s="13">
        <v>2</v>
      </c>
      <c r="BF352" s="13">
        <v>1</v>
      </c>
      <c r="BG352" s="13">
        <v>3</v>
      </c>
      <c r="BH352" s="17">
        <v>1</v>
      </c>
      <c r="BI352" s="13">
        <v>1</v>
      </c>
      <c r="BJ352" s="13">
        <v>2</v>
      </c>
      <c r="BK352" s="13">
        <v>2</v>
      </c>
      <c r="BL352" s="13">
        <v>1</v>
      </c>
      <c r="BN352" s="13">
        <v>2</v>
      </c>
      <c r="BQ352" s="13" t="s">
        <v>289</v>
      </c>
      <c r="BR352" s="13" t="s">
        <v>222</v>
      </c>
      <c r="BS352" s="13">
        <v>1</v>
      </c>
      <c r="BT352" s="13">
        <v>34.5</v>
      </c>
      <c r="BU352" s="13">
        <v>1</v>
      </c>
      <c r="BV352" s="13">
        <v>9</v>
      </c>
      <c r="BW352" s="13">
        <v>2</v>
      </c>
      <c r="BX352" s="13">
        <v>44</v>
      </c>
      <c r="BZ352" s="24" t="s">
        <v>778</v>
      </c>
      <c r="CA352" s="25"/>
      <c r="CB352" s="25"/>
      <c r="CC352" s="18"/>
      <c r="CD352" s="25"/>
      <c r="CE352" s="25"/>
      <c r="CF352" s="25"/>
      <c r="CG352" s="25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2</v>
      </c>
      <c r="CW352" s="27"/>
      <c r="CX352" s="22"/>
      <c r="CY352" s="22"/>
      <c r="CZ352" s="22"/>
      <c r="DA352" s="22" t="s">
        <v>192</v>
      </c>
      <c r="DB352" s="22"/>
    </row>
    <row r="353" spans="1:106" s="13" customFormat="1">
      <c r="A353" s="84">
        <v>469</v>
      </c>
      <c r="B353" s="84">
        <v>1</v>
      </c>
      <c r="C353" s="34" t="s">
        <v>2082</v>
      </c>
      <c r="D353" s="33" t="s">
        <v>37</v>
      </c>
      <c r="E353" s="32">
        <v>13323</v>
      </c>
      <c r="F353" s="13" t="s">
        <v>948</v>
      </c>
      <c r="G353" s="13" t="s">
        <v>948</v>
      </c>
      <c r="H353" s="13" t="s">
        <v>948</v>
      </c>
      <c r="I353" s="14">
        <v>36996</v>
      </c>
      <c r="J353" s="15">
        <f t="shared" si="10"/>
        <v>64</v>
      </c>
      <c r="K353" s="14">
        <v>37034</v>
      </c>
      <c r="L353" s="13">
        <v>4</v>
      </c>
      <c r="M353" s="14">
        <v>37295</v>
      </c>
      <c r="N353" s="15">
        <f t="shared" si="11"/>
        <v>9.8234086242299803</v>
      </c>
      <c r="O353" s="16">
        <v>2</v>
      </c>
      <c r="Q353" s="13" t="s">
        <v>2083</v>
      </c>
      <c r="R353" s="13" t="s">
        <v>38</v>
      </c>
      <c r="S353" s="13">
        <v>2</v>
      </c>
      <c r="T353" s="13">
        <v>2</v>
      </c>
      <c r="U353" s="13">
        <v>2</v>
      </c>
      <c r="X353" s="13">
        <v>1</v>
      </c>
      <c r="Y353" s="13">
        <v>2</v>
      </c>
      <c r="AC353" s="13">
        <v>2</v>
      </c>
      <c r="AD353" s="13">
        <v>2</v>
      </c>
      <c r="AE353" s="13">
        <v>2</v>
      </c>
      <c r="AF353" s="13">
        <v>1</v>
      </c>
      <c r="AG353" s="13">
        <v>1</v>
      </c>
      <c r="AH353" s="13">
        <v>2</v>
      </c>
      <c r="AI353" s="13">
        <v>2</v>
      </c>
      <c r="AJ353" s="13">
        <v>2</v>
      </c>
      <c r="AK353" s="13">
        <v>1</v>
      </c>
      <c r="AL353" s="13">
        <v>2</v>
      </c>
      <c r="AM353" s="13">
        <v>1</v>
      </c>
      <c r="AO353" s="13" t="s">
        <v>2084</v>
      </c>
      <c r="AP353" s="13" t="s">
        <v>2085</v>
      </c>
      <c r="AQ353" s="13">
        <v>1</v>
      </c>
      <c r="AR353" s="13">
        <v>1</v>
      </c>
      <c r="AS353" s="13">
        <v>1</v>
      </c>
      <c r="AT353" s="13">
        <v>1</v>
      </c>
      <c r="AU353" s="13">
        <v>1</v>
      </c>
      <c r="AV353" s="13">
        <v>1</v>
      </c>
      <c r="AW353" s="13">
        <v>1</v>
      </c>
      <c r="AX353" s="13">
        <v>2</v>
      </c>
      <c r="AZ353" s="13">
        <v>2</v>
      </c>
      <c r="BB353" s="13">
        <v>2</v>
      </c>
      <c r="BD353" s="13">
        <v>2</v>
      </c>
      <c r="BF353" s="13">
        <v>2</v>
      </c>
      <c r="BH353" s="17">
        <v>1</v>
      </c>
      <c r="BI353" s="13">
        <v>1</v>
      </c>
      <c r="BJ353" s="13">
        <v>2</v>
      </c>
      <c r="BK353" s="13">
        <v>1</v>
      </c>
      <c r="BL353" s="13">
        <v>2</v>
      </c>
      <c r="BS353" s="13">
        <v>2</v>
      </c>
      <c r="BT353" s="13">
        <v>48</v>
      </c>
      <c r="BU353" s="13">
        <v>1</v>
      </c>
      <c r="BV353" s="13">
        <v>8</v>
      </c>
      <c r="BW353" s="13">
        <v>2</v>
      </c>
      <c r="BX353" s="13">
        <v>17</v>
      </c>
      <c r="BY353" s="13">
        <v>2</v>
      </c>
      <c r="CA353" s="18"/>
      <c r="CB353" s="18"/>
      <c r="CC353" s="18"/>
      <c r="CD353" s="18"/>
      <c r="CE353" s="18"/>
      <c r="CF353" s="18"/>
      <c r="CG353" s="18"/>
      <c r="CH353" s="13">
        <v>2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3</v>
      </c>
      <c r="CW353" s="27"/>
      <c r="CX353" s="22"/>
      <c r="CY353" s="22"/>
      <c r="CZ353" s="22"/>
      <c r="DA353" s="22" t="s">
        <v>192</v>
      </c>
      <c r="DB353" s="22"/>
    </row>
    <row r="354" spans="1:106" s="13" customFormat="1">
      <c r="A354" s="84">
        <v>473</v>
      </c>
      <c r="B354" s="84">
        <v>1</v>
      </c>
      <c r="C354" s="34" t="s">
        <v>2086</v>
      </c>
      <c r="D354" s="33" t="s">
        <v>36</v>
      </c>
      <c r="E354" s="32">
        <v>11036</v>
      </c>
      <c r="G354" s="13" t="s">
        <v>2087</v>
      </c>
      <c r="H354" s="13" t="s">
        <v>2087</v>
      </c>
      <c r="I354" s="14">
        <v>37149</v>
      </c>
      <c r="J354" s="15">
        <f t="shared" si="10"/>
        <v>71</v>
      </c>
      <c r="K354" s="14">
        <v>37148</v>
      </c>
      <c r="L354" s="13">
        <v>4</v>
      </c>
      <c r="M354" s="14">
        <v>37344</v>
      </c>
      <c r="N354" s="15">
        <f t="shared" si="11"/>
        <v>6.406570841889117</v>
      </c>
      <c r="O354" s="16">
        <v>3</v>
      </c>
      <c r="Q354" s="13" t="s">
        <v>38</v>
      </c>
      <c r="R354" s="13" t="s">
        <v>38</v>
      </c>
      <c r="S354" s="13">
        <v>3</v>
      </c>
      <c r="T354" s="13">
        <v>2</v>
      </c>
      <c r="U354" s="13">
        <v>2</v>
      </c>
      <c r="X354" s="13">
        <v>2</v>
      </c>
      <c r="AH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2</v>
      </c>
      <c r="AN354" s="13">
        <v>2</v>
      </c>
      <c r="AP354" s="13" t="s">
        <v>772</v>
      </c>
      <c r="AQ354" s="13">
        <v>1</v>
      </c>
      <c r="AR354" s="13">
        <v>1</v>
      </c>
      <c r="AS354" s="13">
        <v>0</v>
      </c>
      <c r="AT354" s="13">
        <v>1</v>
      </c>
      <c r="AU354" s="13">
        <v>0</v>
      </c>
      <c r="AV354" s="13">
        <v>1</v>
      </c>
      <c r="AW354" s="13">
        <v>0</v>
      </c>
      <c r="AX354" s="13">
        <v>2</v>
      </c>
      <c r="AZ354" s="13">
        <v>2</v>
      </c>
      <c r="BB354" s="13">
        <v>2</v>
      </c>
      <c r="BD354" s="13">
        <v>2</v>
      </c>
      <c r="BF354" s="13">
        <v>2</v>
      </c>
      <c r="BH354" s="17">
        <v>1</v>
      </c>
      <c r="BI354" s="13">
        <v>2</v>
      </c>
      <c r="BJ354" s="13">
        <v>1</v>
      </c>
      <c r="BK354" s="13">
        <v>1</v>
      </c>
      <c r="BL354" s="13">
        <v>1</v>
      </c>
      <c r="BN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T354" s="13">
        <v>2</v>
      </c>
      <c r="CW354" s="27"/>
      <c r="CX354" s="22"/>
      <c r="CY354" s="22"/>
      <c r="CZ354" s="22"/>
      <c r="DA354" s="22" t="s">
        <v>192</v>
      </c>
      <c r="DB354" s="22"/>
    </row>
    <row r="355" spans="1:106" s="13" customFormat="1">
      <c r="A355" s="84">
        <v>474</v>
      </c>
      <c r="B355" s="84">
        <v>1</v>
      </c>
      <c r="C355" s="34" t="s">
        <v>2088</v>
      </c>
      <c r="D355" s="33" t="s">
        <v>37</v>
      </c>
      <c r="E355" s="32">
        <v>12817</v>
      </c>
      <c r="F355" s="13" t="s">
        <v>259</v>
      </c>
      <c r="G355" s="13" t="s">
        <v>259</v>
      </c>
      <c r="H355" s="13" t="s">
        <v>259</v>
      </c>
      <c r="I355" s="14">
        <v>37047</v>
      </c>
      <c r="J355" s="15">
        <f t="shared" si="10"/>
        <v>66</v>
      </c>
      <c r="K355" s="14">
        <v>37127</v>
      </c>
      <c r="L355" s="13">
        <v>4</v>
      </c>
      <c r="M355" s="14">
        <v>37508</v>
      </c>
      <c r="N355" s="15">
        <f t="shared" si="11"/>
        <v>15.145790554414784</v>
      </c>
      <c r="O355" s="16">
        <v>2</v>
      </c>
      <c r="Q355" s="13" t="s">
        <v>245</v>
      </c>
      <c r="S355" s="13">
        <v>2</v>
      </c>
      <c r="T355" s="13">
        <v>2</v>
      </c>
      <c r="U355" s="13">
        <v>2</v>
      </c>
      <c r="X355" s="13">
        <v>2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2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Q355" s="13">
        <v>1</v>
      </c>
      <c r="AR355" s="13">
        <v>1</v>
      </c>
      <c r="AS355" s="13">
        <v>1</v>
      </c>
      <c r="AT355" s="13">
        <v>1</v>
      </c>
      <c r="AU355" s="13">
        <v>0</v>
      </c>
      <c r="AV355" s="13">
        <v>1</v>
      </c>
      <c r="AW355" s="13">
        <v>0</v>
      </c>
      <c r="AX355" s="13">
        <v>1</v>
      </c>
      <c r="AY355" s="13">
        <v>2</v>
      </c>
      <c r="AZ355" s="13">
        <v>3</v>
      </c>
      <c r="BB355" s="13">
        <v>1</v>
      </c>
      <c r="BC355" s="13">
        <v>0</v>
      </c>
      <c r="BD355" s="13">
        <v>1</v>
      </c>
      <c r="BE355" s="13">
        <v>0</v>
      </c>
      <c r="BF355" s="13">
        <v>1</v>
      </c>
      <c r="BG355" s="13">
        <v>1</v>
      </c>
      <c r="BH355" s="17">
        <v>1</v>
      </c>
      <c r="BI355" s="13">
        <v>1</v>
      </c>
      <c r="BJ355" s="13">
        <v>1</v>
      </c>
      <c r="BL355" s="13">
        <v>2</v>
      </c>
      <c r="BS355" s="13">
        <v>2</v>
      </c>
      <c r="BT355" s="13">
        <v>56</v>
      </c>
      <c r="BU355" s="13">
        <v>1</v>
      </c>
      <c r="BV355" s="13">
        <v>3</v>
      </c>
      <c r="BW355" s="13">
        <v>2</v>
      </c>
      <c r="BX355" s="13">
        <v>160</v>
      </c>
      <c r="BY355" s="13">
        <v>2</v>
      </c>
      <c r="BZ355" s="24" t="s">
        <v>830</v>
      </c>
      <c r="CA355" s="25"/>
      <c r="CB355" s="25"/>
      <c r="CC355" s="18"/>
      <c r="CD355" s="25"/>
      <c r="CE355" s="25"/>
      <c r="CF355" s="25"/>
      <c r="CG355" s="25"/>
      <c r="CH355" s="13">
        <v>2</v>
      </c>
      <c r="CI355" s="13">
        <v>1</v>
      </c>
      <c r="CJ355" s="13">
        <v>1</v>
      </c>
      <c r="CK355" s="13">
        <v>1</v>
      </c>
      <c r="CL355" s="13">
        <v>1</v>
      </c>
      <c r="CM355" s="13">
        <v>1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4</v>
      </c>
      <c r="CW355" s="27"/>
      <c r="CX355" s="22"/>
      <c r="CY355" s="22"/>
      <c r="CZ355" s="22"/>
      <c r="DA355" s="22" t="s">
        <v>192</v>
      </c>
      <c r="DB355" s="22"/>
    </row>
    <row r="356" spans="1:106" s="13" customFormat="1">
      <c r="A356" s="84">
        <v>475</v>
      </c>
      <c r="B356" s="84">
        <v>1</v>
      </c>
      <c r="C356" s="34" t="s">
        <v>2089</v>
      </c>
      <c r="D356" s="33" t="s">
        <v>36</v>
      </c>
      <c r="E356" s="32">
        <v>9928</v>
      </c>
      <c r="F356" s="13" t="s">
        <v>622</v>
      </c>
      <c r="G356" s="13" t="s">
        <v>622</v>
      </c>
      <c r="H356" s="13" t="s">
        <v>259</v>
      </c>
      <c r="I356" s="14">
        <v>37179</v>
      </c>
      <c r="J356" s="15">
        <f t="shared" si="10"/>
        <v>74</v>
      </c>
      <c r="K356" s="14">
        <v>37246</v>
      </c>
      <c r="L356" s="13">
        <v>4</v>
      </c>
      <c r="M356" s="14">
        <v>37759</v>
      </c>
      <c r="N356" s="15">
        <f t="shared" si="11"/>
        <v>19.055441478439427</v>
      </c>
      <c r="O356" s="16">
        <v>2</v>
      </c>
      <c r="Q356" s="13" t="s">
        <v>1425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2</v>
      </c>
      <c r="AL356" s="13">
        <v>2</v>
      </c>
      <c r="AM356" s="13">
        <v>3</v>
      </c>
      <c r="AN356" s="13">
        <v>1</v>
      </c>
      <c r="AO356" s="13" t="s">
        <v>2090</v>
      </c>
      <c r="AP356" s="13" t="s">
        <v>772</v>
      </c>
      <c r="AQ356" s="13">
        <v>1</v>
      </c>
      <c r="AR356" s="13">
        <v>1</v>
      </c>
      <c r="AS356" s="13">
        <v>3</v>
      </c>
      <c r="AT356" s="13">
        <v>1</v>
      </c>
      <c r="AU356" s="13">
        <v>0</v>
      </c>
      <c r="AV356" s="13">
        <v>1</v>
      </c>
      <c r="AW356" s="13">
        <v>1</v>
      </c>
      <c r="AX356" s="13">
        <v>1</v>
      </c>
      <c r="AY356" s="13">
        <v>1</v>
      </c>
      <c r="AZ356" s="13">
        <v>1</v>
      </c>
      <c r="BA356" s="13">
        <v>2</v>
      </c>
      <c r="BB356" s="13">
        <v>2</v>
      </c>
      <c r="BD356" s="13">
        <v>2</v>
      </c>
      <c r="BF356" s="13">
        <v>1</v>
      </c>
      <c r="BG356" s="13">
        <v>2</v>
      </c>
      <c r="BH356" s="17">
        <v>1</v>
      </c>
      <c r="BI356" s="13">
        <v>1</v>
      </c>
      <c r="BJ356" s="13">
        <v>1</v>
      </c>
      <c r="BK356" s="13">
        <v>3</v>
      </c>
      <c r="BL356" s="13">
        <v>2</v>
      </c>
      <c r="CA356" s="18"/>
      <c r="CB356" s="18"/>
      <c r="CC356" s="18"/>
      <c r="CD356" s="18"/>
      <c r="CE356" s="18"/>
      <c r="CF356" s="18"/>
      <c r="CG356" s="18"/>
      <c r="CH356" s="13">
        <v>2</v>
      </c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4</v>
      </c>
      <c r="CW356" s="27" t="s">
        <v>2091</v>
      </c>
      <c r="CX356" s="22" t="s">
        <v>2092</v>
      </c>
      <c r="CY356" s="22" t="s">
        <v>2093</v>
      </c>
      <c r="CZ356" s="22"/>
      <c r="DA356" s="22" t="s">
        <v>2094</v>
      </c>
      <c r="DB356" s="22"/>
    </row>
    <row r="357" spans="1:106" s="13" customFormat="1">
      <c r="A357" s="84">
        <v>476</v>
      </c>
      <c r="B357" s="84">
        <v>1</v>
      </c>
      <c r="C357" s="34" t="s">
        <v>2095</v>
      </c>
      <c r="D357" s="33" t="s">
        <v>37</v>
      </c>
      <c r="E357" s="32">
        <v>13436</v>
      </c>
      <c r="F357" s="13" t="s">
        <v>295</v>
      </c>
      <c r="G357" s="13" t="s">
        <v>648</v>
      </c>
      <c r="H357" s="13" t="s">
        <v>648</v>
      </c>
      <c r="I357" s="14">
        <v>36896</v>
      </c>
      <c r="J357" s="15">
        <f t="shared" si="10"/>
        <v>64</v>
      </c>
      <c r="K357" s="14">
        <v>36902</v>
      </c>
      <c r="L357" s="13">
        <v>4</v>
      </c>
      <c r="M357" s="14">
        <v>37209</v>
      </c>
      <c r="N357" s="15">
        <f t="shared" si="11"/>
        <v>10.283367556468173</v>
      </c>
      <c r="O357" s="16">
        <v>3</v>
      </c>
      <c r="P357" s="13" t="s">
        <v>2096</v>
      </c>
      <c r="Q357" s="13" t="s">
        <v>1396</v>
      </c>
      <c r="R357" s="13" t="s">
        <v>38</v>
      </c>
      <c r="S357" s="13">
        <v>2</v>
      </c>
      <c r="T357" s="13">
        <v>2</v>
      </c>
      <c r="U357" s="13">
        <v>2</v>
      </c>
      <c r="X357" s="13">
        <v>1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1</v>
      </c>
      <c r="AH357" s="13">
        <v>2</v>
      </c>
      <c r="AI357" s="13">
        <v>3</v>
      </c>
      <c r="AJ357" s="13">
        <v>2</v>
      </c>
      <c r="AK357" s="13">
        <v>3</v>
      </c>
      <c r="AL357" s="13">
        <v>3</v>
      </c>
      <c r="AM357" s="13">
        <v>3</v>
      </c>
      <c r="AN357" s="13">
        <v>2</v>
      </c>
      <c r="AO357" s="13" t="s">
        <v>2097</v>
      </c>
      <c r="AP357" s="13" t="s">
        <v>2098</v>
      </c>
      <c r="AQ357" s="13">
        <v>1</v>
      </c>
      <c r="AR357" s="13">
        <v>1</v>
      </c>
      <c r="AS357" s="13">
        <v>4</v>
      </c>
      <c r="AT357" s="13">
        <v>1</v>
      </c>
      <c r="AU357" s="13">
        <v>3</v>
      </c>
      <c r="AV357" s="13">
        <v>3</v>
      </c>
      <c r="AX357" s="13">
        <v>1</v>
      </c>
      <c r="AY357" s="13">
        <v>4</v>
      </c>
      <c r="AZ357" s="13">
        <v>1</v>
      </c>
      <c r="BA357" s="13">
        <v>4</v>
      </c>
      <c r="BB357" s="13">
        <v>1</v>
      </c>
      <c r="BC357" s="13">
        <v>0</v>
      </c>
      <c r="BD357" s="13">
        <v>1</v>
      </c>
      <c r="BE357" s="13">
        <v>4</v>
      </c>
      <c r="BF357" s="13">
        <v>1</v>
      </c>
      <c r="BG357" s="13">
        <v>5</v>
      </c>
      <c r="BH357" s="17">
        <v>1</v>
      </c>
      <c r="BI357" s="13">
        <v>1</v>
      </c>
      <c r="BJ357" s="13">
        <v>1</v>
      </c>
      <c r="BK357" s="13">
        <v>1</v>
      </c>
      <c r="BL357" s="13">
        <v>2</v>
      </c>
      <c r="BS357" s="13">
        <v>2</v>
      </c>
      <c r="BT357" s="13">
        <v>46</v>
      </c>
      <c r="BU357" s="13">
        <v>1</v>
      </c>
      <c r="BV357" s="13">
        <v>2</v>
      </c>
      <c r="BX357" s="13">
        <v>13.7</v>
      </c>
      <c r="CA357" s="18"/>
      <c r="CB357" s="18"/>
      <c r="CC357" s="18"/>
      <c r="CD357" s="18"/>
      <c r="CE357" s="18"/>
      <c r="CF357" s="18"/>
      <c r="CG357" s="18"/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2</v>
      </c>
      <c r="CW357" s="27"/>
      <c r="CX357" s="22"/>
      <c r="CY357" s="22"/>
      <c r="CZ357" s="22"/>
      <c r="DA357" s="22" t="s">
        <v>192</v>
      </c>
      <c r="DB357" s="22"/>
    </row>
    <row r="358" spans="1:106" s="13" customFormat="1">
      <c r="A358" s="84">
        <v>477</v>
      </c>
      <c r="B358" s="84">
        <v>1</v>
      </c>
      <c r="C358" s="34" t="s">
        <v>2099</v>
      </c>
      <c r="D358" s="33" t="s">
        <v>36</v>
      </c>
      <c r="E358" s="32">
        <v>4784</v>
      </c>
      <c r="F358" s="34" t="s">
        <v>648</v>
      </c>
      <c r="G358" s="34" t="s">
        <v>648</v>
      </c>
      <c r="H358" s="34" t="s">
        <v>1234</v>
      </c>
      <c r="I358" s="14">
        <v>37057</v>
      </c>
      <c r="J358" s="15">
        <f t="shared" si="10"/>
        <v>88</v>
      </c>
      <c r="K358" s="14">
        <v>37242</v>
      </c>
      <c r="L358" s="13">
        <v>4</v>
      </c>
      <c r="M358" s="14">
        <v>37314</v>
      </c>
      <c r="N358" s="15">
        <f t="shared" si="11"/>
        <v>8.4435318275154003</v>
      </c>
      <c r="O358" s="16">
        <v>2</v>
      </c>
      <c r="Q358" s="13" t="s">
        <v>2100</v>
      </c>
      <c r="R358" s="13" t="s">
        <v>46</v>
      </c>
      <c r="S358" s="13">
        <v>2</v>
      </c>
      <c r="T358" s="13">
        <v>2</v>
      </c>
      <c r="U358" s="13">
        <v>2</v>
      </c>
      <c r="X358" s="13">
        <v>2</v>
      </c>
      <c r="AH358" s="13">
        <v>2</v>
      </c>
      <c r="AI358" s="13">
        <v>3</v>
      </c>
      <c r="AJ358" s="13">
        <v>2</v>
      </c>
      <c r="AK358" s="13">
        <v>2</v>
      </c>
      <c r="AL358" s="13">
        <v>3</v>
      </c>
      <c r="AM358" s="13">
        <v>3</v>
      </c>
      <c r="AN358" s="13">
        <v>1</v>
      </c>
      <c r="AO358" s="13" t="s">
        <v>771</v>
      </c>
      <c r="AQ358" s="13">
        <v>1</v>
      </c>
      <c r="AR358" s="13">
        <v>1</v>
      </c>
      <c r="AS358" s="13">
        <v>0</v>
      </c>
      <c r="AT358" s="13">
        <v>1</v>
      </c>
      <c r="AU358" s="13">
        <v>0</v>
      </c>
      <c r="AV358" s="13">
        <v>1</v>
      </c>
      <c r="AW358" s="13">
        <v>0</v>
      </c>
      <c r="AX358" s="13">
        <v>1</v>
      </c>
      <c r="AY358" s="13">
        <v>0</v>
      </c>
      <c r="AZ358" s="13">
        <v>3</v>
      </c>
      <c r="BB358" s="13">
        <v>3</v>
      </c>
      <c r="BD358" s="13">
        <v>3</v>
      </c>
      <c r="BF358" s="13">
        <v>1</v>
      </c>
      <c r="BG358" s="13">
        <v>0</v>
      </c>
      <c r="BH358" s="17">
        <v>1</v>
      </c>
      <c r="BI358" s="13">
        <v>1</v>
      </c>
      <c r="BJ358" s="13">
        <v>1</v>
      </c>
      <c r="BK358" s="13">
        <v>2</v>
      </c>
      <c r="BL358" s="13">
        <v>1</v>
      </c>
      <c r="BN358" s="13">
        <v>2</v>
      </c>
      <c r="BQ358" s="13" t="s">
        <v>237</v>
      </c>
      <c r="BR358" s="13" t="s">
        <v>238</v>
      </c>
      <c r="BS358" s="13">
        <v>1</v>
      </c>
      <c r="BT358" s="13">
        <v>44</v>
      </c>
      <c r="BU358" s="13">
        <v>2</v>
      </c>
      <c r="BV358" s="13">
        <v>34</v>
      </c>
      <c r="BY358" s="13">
        <v>2</v>
      </c>
      <c r="CA358" s="18"/>
      <c r="CB358" s="18"/>
      <c r="CC358" s="18"/>
      <c r="CD358" s="18"/>
      <c r="CE358" s="18"/>
      <c r="CF358" s="18"/>
      <c r="CG358" s="18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W358" s="27"/>
      <c r="CX358" s="22"/>
      <c r="CY358" s="22"/>
      <c r="CZ358" s="22"/>
      <c r="DA358" s="22" t="s">
        <v>192</v>
      </c>
      <c r="DB358" s="22"/>
    </row>
    <row r="359" spans="1:106" s="13" customFormat="1">
      <c r="A359" s="84">
        <v>478</v>
      </c>
      <c r="B359" s="84">
        <v>1</v>
      </c>
      <c r="C359" s="34" t="s">
        <v>2101</v>
      </c>
      <c r="D359" s="33" t="s">
        <v>36</v>
      </c>
      <c r="E359" s="32">
        <v>13704</v>
      </c>
      <c r="F359" s="34" t="s">
        <v>648</v>
      </c>
      <c r="G359" s="34" t="s">
        <v>648</v>
      </c>
      <c r="H359" s="34" t="s">
        <v>648</v>
      </c>
      <c r="I359" s="14">
        <v>37271</v>
      </c>
      <c r="J359" s="15">
        <f t="shared" si="10"/>
        <v>64</v>
      </c>
      <c r="K359" s="14">
        <v>37369</v>
      </c>
      <c r="L359" s="13">
        <v>4</v>
      </c>
      <c r="M359" s="14">
        <v>38017</v>
      </c>
      <c r="N359" s="15">
        <f t="shared" si="11"/>
        <v>24.50924024640657</v>
      </c>
      <c r="O359" s="16">
        <v>2</v>
      </c>
      <c r="Q359" s="13" t="s">
        <v>180</v>
      </c>
      <c r="S359" s="13">
        <v>2</v>
      </c>
      <c r="T359" s="13">
        <v>2</v>
      </c>
      <c r="U359" s="13">
        <v>2</v>
      </c>
      <c r="X359" s="13">
        <v>1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1</v>
      </c>
      <c r="AH359" s="13">
        <v>2</v>
      </c>
      <c r="AI359" s="13">
        <v>3</v>
      </c>
      <c r="AJ359" s="13">
        <v>2</v>
      </c>
      <c r="AK359" s="13">
        <v>3</v>
      </c>
      <c r="AL359" s="13">
        <v>2</v>
      </c>
      <c r="AM359" s="13">
        <v>3</v>
      </c>
      <c r="AN359" s="13">
        <v>2</v>
      </c>
      <c r="AO359" s="13" t="s">
        <v>2006</v>
      </c>
      <c r="AP359" s="13" t="s">
        <v>125</v>
      </c>
      <c r="AQ359" s="13">
        <v>1</v>
      </c>
      <c r="AR359" s="13">
        <v>1</v>
      </c>
      <c r="AS359" s="13">
        <v>2</v>
      </c>
      <c r="AT359" s="13">
        <v>1</v>
      </c>
      <c r="AU359" s="13">
        <v>2</v>
      </c>
      <c r="AV359" s="13">
        <v>1</v>
      </c>
      <c r="AW359" s="13">
        <v>3</v>
      </c>
      <c r="AX359" s="13">
        <v>1</v>
      </c>
      <c r="AY359" s="13">
        <v>3</v>
      </c>
      <c r="AZ359" s="13">
        <v>2</v>
      </c>
      <c r="BB359" s="13">
        <v>1</v>
      </c>
      <c r="BC359" s="13">
        <v>0</v>
      </c>
      <c r="BD359" s="13">
        <v>1</v>
      </c>
      <c r="BE359" s="13">
        <v>2</v>
      </c>
      <c r="BF359" s="13">
        <v>1</v>
      </c>
      <c r="BG359" s="13">
        <v>3</v>
      </c>
      <c r="BH359" s="17">
        <v>1</v>
      </c>
      <c r="BI359" s="13">
        <v>2</v>
      </c>
      <c r="BJ359" s="13">
        <v>2</v>
      </c>
      <c r="BK359" s="13">
        <v>1</v>
      </c>
      <c r="BL359" s="13">
        <v>1</v>
      </c>
      <c r="BN359" s="13">
        <v>2</v>
      </c>
      <c r="BS359" s="13">
        <v>2</v>
      </c>
      <c r="BT359" s="13">
        <v>41</v>
      </c>
      <c r="BU359" s="13">
        <v>1</v>
      </c>
      <c r="BV359" s="13">
        <v>3</v>
      </c>
      <c r="BY359" s="13">
        <v>2</v>
      </c>
      <c r="CA359" s="18"/>
      <c r="CB359" s="18"/>
      <c r="CC359" s="18"/>
      <c r="CD359" s="18"/>
      <c r="CE359" s="18"/>
      <c r="CF359" s="18"/>
      <c r="CG359" s="18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4</v>
      </c>
      <c r="CW359" s="27" t="s">
        <v>2102</v>
      </c>
      <c r="CX359" s="22" t="s">
        <v>2103</v>
      </c>
      <c r="CY359" s="22" t="s">
        <v>2104</v>
      </c>
      <c r="CZ359" s="22"/>
      <c r="DA359" s="22" t="s">
        <v>192</v>
      </c>
      <c r="DB359" s="22"/>
    </row>
    <row r="360" spans="1:106" s="13" customFormat="1">
      <c r="A360" s="84">
        <v>479</v>
      </c>
      <c r="B360" s="84">
        <v>1</v>
      </c>
      <c r="C360" s="35" t="s">
        <v>2105</v>
      </c>
      <c r="D360" s="33" t="s">
        <v>37</v>
      </c>
      <c r="E360" s="32">
        <v>17663</v>
      </c>
      <c r="F360" s="34" t="s">
        <v>648</v>
      </c>
      <c r="G360" s="34" t="s">
        <v>648</v>
      </c>
      <c r="H360" s="34" t="s">
        <v>648</v>
      </c>
      <c r="I360" s="14">
        <v>37266</v>
      </c>
      <c r="J360" s="15">
        <f t="shared" si="10"/>
        <v>53</v>
      </c>
      <c r="K360" s="14">
        <v>37286</v>
      </c>
      <c r="L360" s="13">
        <v>4</v>
      </c>
      <c r="M360" s="14">
        <v>37819</v>
      </c>
      <c r="N360" s="15">
        <f t="shared" si="11"/>
        <v>18.168377823408623</v>
      </c>
      <c r="O360" s="16">
        <v>2</v>
      </c>
      <c r="Q360" s="13" t="s">
        <v>2106</v>
      </c>
      <c r="S360" s="13">
        <v>2</v>
      </c>
      <c r="T360" s="13">
        <v>2</v>
      </c>
      <c r="U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2</v>
      </c>
      <c r="AJ360" s="13">
        <v>2</v>
      </c>
      <c r="AK360" s="13">
        <v>2</v>
      </c>
      <c r="AL360" s="13">
        <v>2</v>
      </c>
      <c r="AM360" s="13">
        <v>2</v>
      </c>
      <c r="AN360" s="13">
        <v>1</v>
      </c>
      <c r="AO360" s="13" t="s">
        <v>2107</v>
      </c>
      <c r="AP360" s="13" t="s">
        <v>1024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1</v>
      </c>
      <c r="AZ360" s="13">
        <v>1</v>
      </c>
      <c r="BA360" s="13">
        <v>0</v>
      </c>
      <c r="BB360" s="13">
        <v>1</v>
      </c>
      <c r="BC360" s="13">
        <v>0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2</v>
      </c>
      <c r="BT360" s="13">
        <v>102</v>
      </c>
      <c r="BU360" s="13">
        <v>1</v>
      </c>
      <c r="BV360" s="13">
        <v>8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W360" s="27" t="s">
        <v>2108</v>
      </c>
      <c r="CX360" s="22" t="s">
        <v>2109</v>
      </c>
      <c r="CY360" s="86" t="s">
        <v>2110</v>
      </c>
      <c r="CZ360" s="22"/>
      <c r="DA360" s="22" t="s">
        <v>2111</v>
      </c>
      <c r="DB360" s="22"/>
    </row>
    <row r="361" spans="1:106" s="13" customFormat="1">
      <c r="A361" s="84">
        <v>480</v>
      </c>
      <c r="B361" s="84">
        <v>1</v>
      </c>
      <c r="C361" s="35" t="s">
        <v>1914</v>
      </c>
      <c r="D361" s="33" t="s">
        <v>37</v>
      </c>
      <c r="E361" s="32">
        <v>7987</v>
      </c>
      <c r="F361" s="34" t="s">
        <v>648</v>
      </c>
      <c r="G361" s="34" t="s">
        <v>648</v>
      </c>
      <c r="H361" s="34" t="s">
        <v>648</v>
      </c>
      <c r="I361" s="14">
        <v>37302</v>
      </c>
      <c r="J361" s="15">
        <f t="shared" si="10"/>
        <v>80</v>
      </c>
      <c r="K361" s="14">
        <v>37330</v>
      </c>
      <c r="L361" s="13">
        <v>4</v>
      </c>
      <c r="M361" s="14">
        <v>37411</v>
      </c>
      <c r="N361" s="15">
        <f t="shared" si="11"/>
        <v>3.5811088295687883</v>
      </c>
      <c r="O361" s="16">
        <v>2</v>
      </c>
      <c r="Q361" s="13" t="s">
        <v>2112</v>
      </c>
      <c r="R361" s="13" t="s">
        <v>1456</v>
      </c>
      <c r="S361" s="13">
        <v>2</v>
      </c>
      <c r="T361" s="13">
        <v>2</v>
      </c>
      <c r="U361" s="13">
        <v>2</v>
      </c>
      <c r="X361" s="13">
        <v>1</v>
      </c>
      <c r="AC361" s="13">
        <v>2</v>
      </c>
      <c r="AD361" s="13">
        <v>2</v>
      </c>
      <c r="AE361" s="13">
        <v>2</v>
      </c>
      <c r="AF361" s="13">
        <v>2</v>
      </c>
      <c r="AG361" s="13">
        <v>1</v>
      </c>
      <c r="AH361" s="13">
        <v>2</v>
      </c>
      <c r="AI361" s="13">
        <v>2</v>
      </c>
      <c r="AJ361" s="13">
        <v>1</v>
      </c>
      <c r="AK361" s="13">
        <v>3</v>
      </c>
      <c r="AL361" s="13">
        <v>2</v>
      </c>
      <c r="AM361" s="13">
        <v>1</v>
      </c>
      <c r="AN361" s="13">
        <v>1</v>
      </c>
      <c r="AO361" s="13" t="s">
        <v>2113</v>
      </c>
      <c r="AP361" s="13" t="s">
        <v>2114</v>
      </c>
      <c r="AQ361" s="13">
        <v>1</v>
      </c>
      <c r="AR361" s="13">
        <v>1</v>
      </c>
      <c r="AS361" s="13">
        <v>1</v>
      </c>
      <c r="AT361" s="13">
        <v>1</v>
      </c>
      <c r="AU361" s="13">
        <v>2</v>
      </c>
      <c r="AV361" s="13">
        <v>1</v>
      </c>
      <c r="AW361" s="13">
        <v>2</v>
      </c>
      <c r="AX361" s="13">
        <v>2</v>
      </c>
      <c r="AZ361" s="13">
        <v>3</v>
      </c>
      <c r="BB361" s="13">
        <v>1</v>
      </c>
      <c r="BC361" s="13">
        <v>1</v>
      </c>
      <c r="BD361" s="13">
        <v>2</v>
      </c>
      <c r="BF361" s="13">
        <v>1</v>
      </c>
      <c r="BG361" s="13">
        <v>2</v>
      </c>
      <c r="BH361" s="17">
        <v>1</v>
      </c>
      <c r="BI361" s="13">
        <v>1</v>
      </c>
      <c r="BL361" s="13">
        <v>1</v>
      </c>
      <c r="BN361" s="13">
        <v>2</v>
      </c>
      <c r="BQ361" s="13" t="s">
        <v>1460</v>
      </c>
      <c r="BR361" s="13" t="s">
        <v>375</v>
      </c>
      <c r="BS361" s="13">
        <v>2</v>
      </c>
      <c r="BT361" s="13">
        <v>51</v>
      </c>
      <c r="BU361" s="13">
        <v>1</v>
      </c>
      <c r="BV361" s="13">
        <v>4</v>
      </c>
      <c r="BY361" s="13">
        <v>2</v>
      </c>
      <c r="BZ361" s="24" t="s">
        <v>1613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27"/>
      <c r="CX361" s="22"/>
      <c r="CY361" s="86"/>
      <c r="CZ361" s="22"/>
      <c r="DA361" s="22" t="s">
        <v>192</v>
      </c>
      <c r="DB361" s="22"/>
    </row>
    <row r="362" spans="1:106" s="13" customFormat="1">
      <c r="A362" s="84">
        <v>481</v>
      </c>
      <c r="B362" s="84">
        <v>1</v>
      </c>
      <c r="C362" s="35" t="s">
        <v>2115</v>
      </c>
      <c r="D362" s="33" t="s">
        <v>37</v>
      </c>
      <c r="E362" s="32">
        <v>16808</v>
      </c>
      <c r="F362" s="13" t="s">
        <v>710</v>
      </c>
      <c r="G362" s="13" t="s">
        <v>710</v>
      </c>
      <c r="H362" s="13" t="s">
        <v>710</v>
      </c>
      <c r="I362" s="14">
        <v>37240</v>
      </c>
      <c r="J362" s="15">
        <f t="shared" si="10"/>
        <v>55</v>
      </c>
      <c r="K362" s="14">
        <v>37237</v>
      </c>
      <c r="L362" s="13">
        <v>4</v>
      </c>
      <c r="M362" s="14">
        <v>38037</v>
      </c>
      <c r="N362" s="15">
        <f t="shared" si="11"/>
        <v>26.184804928131417</v>
      </c>
      <c r="O362" s="16">
        <v>2</v>
      </c>
      <c r="Q362" s="13" t="s">
        <v>2116</v>
      </c>
      <c r="R362" s="13" t="s">
        <v>38</v>
      </c>
      <c r="S362" s="13">
        <v>3</v>
      </c>
      <c r="T362" s="13">
        <v>2</v>
      </c>
      <c r="U362" s="13">
        <v>2</v>
      </c>
      <c r="X362" s="13">
        <v>2</v>
      </c>
      <c r="Y362" s="13">
        <v>2</v>
      </c>
      <c r="AC362" s="13">
        <v>2</v>
      </c>
      <c r="AD362" s="13">
        <v>2</v>
      </c>
      <c r="AE362" s="13">
        <v>2</v>
      </c>
      <c r="AF362" s="13">
        <v>2</v>
      </c>
      <c r="AG362" s="13">
        <v>2</v>
      </c>
      <c r="AH362" s="13">
        <v>2</v>
      </c>
      <c r="AI362" s="13">
        <v>1</v>
      </c>
      <c r="AJ362" s="13">
        <v>2</v>
      </c>
      <c r="AK362" s="13">
        <v>1</v>
      </c>
      <c r="AL362" s="13">
        <v>2</v>
      </c>
      <c r="AM362" s="13">
        <v>2</v>
      </c>
      <c r="AN362" s="13">
        <v>2</v>
      </c>
      <c r="AO362" s="13" t="s">
        <v>2117</v>
      </c>
      <c r="AP362" s="13" t="s">
        <v>1694</v>
      </c>
      <c r="AQ362" s="13">
        <v>1</v>
      </c>
      <c r="AR362" s="13">
        <v>1</v>
      </c>
      <c r="AS362" s="13">
        <v>1</v>
      </c>
      <c r="AT362" s="13">
        <v>1</v>
      </c>
      <c r="AU362" s="13">
        <v>0</v>
      </c>
      <c r="AV362" s="13">
        <v>1</v>
      </c>
      <c r="AW362" s="13">
        <v>1</v>
      </c>
      <c r="AX362" s="13">
        <v>2</v>
      </c>
      <c r="AZ362" s="13">
        <v>3</v>
      </c>
      <c r="BB362" s="13">
        <v>1</v>
      </c>
      <c r="BC362" s="13">
        <v>1</v>
      </c>
      <c r="BD362" s="13">
        <v>1</v>
      </c>
      <c r="BE362" s="13">
        <v>1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K362" s="13">
        <v>2</v>
      </c>
      <c r="BL362" s="13">
        <v>2</v>
      </c>
      <c r="BS362" s="13">
        <v>2</v>
      </c>
      <c r="BT362" s="13">
        <v>47</v>
      </c>
      <c r="BU362" s="13">
        <v>1</v>
      </c>
      <c r="BV362" s="13">
        <v>4</v>
      </c>
      <c r="BW362" s="13">
        <v>2</v>
      </c>
      <c r="BX362" s="13">
        <v>33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4</v>
      </c>
      <c r="CW362" s="27" t="s">
        <v>711</v>
      </c>
      <c r="CX362" s="22" t="s">
        <v>2118</v>
      </c>
      <c r="CY362" s="22" t="s">
        <v>2119</v>
      </c>
      <c r="CZ362" s="22"/>
      <c r="DA362" s="22" t="s">
        <v>192</v>
      </c>
      <c r="DB362" s="22"/>
    </row>
    <row r="363" spans="1:106" s="13" customFormat="1">
      <c r="A363" s="84">
        <v>482</v>
      </c>
      <c r="B363" s="84">
        <v>1</v>
      </c>
      <c r="C363" s="35" t="s">
        <v>2120</v>
      </c>
      <c r="D363" s="33" t="s">
        <v>37</v>
      </c>
      <c r="E363" s="32">
        <v>19322</v>
      </c>
      <c r="F363" s="13" t="s">
        <v>710</v>
      </c>
      <c r="G363" s="13" t="s">
        <v>710</v>
      </c>
      <c r="H363" s="13" t="s">
        <v>710</v>
      </c>
      <c r="I363" s="14">
        <v>36661</v>
      </c>
      <c r="J363" s="15">
        <f t="shared" si="10"/>
        <v>47</v>
      </c>
      <c r="K363" s="14">
        <v>36920</v>
      </c>
      <c r="L363" s="13">
        <v>4</v>
      </c>
      <c r="M363" s="14">
        <v>37292</v>
      </c>
      <c r="N363" s="15">
        <f t="shared" si="11"/>
        <v>20.73100616016427</v>
      </c>
      <c r="O363" s="16">
        <v>2</v>
      </c>
      <c r="Q363" s="13" t="s">
        <v>2121</v>
      </c>
      <c r="R363" s="13" t="s">
        <v>2122</v>
      </c>
      <c r="S363" s="13">
        <v>2</v>
      </c>
      <c r="T363" s="13">
        <v>2</v>
      </c>
      <c r="U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H363" s="13">
        <v>2</v>
      </c>
      <c r="AI363" s="13">
        <v>2</v>
      </c>
      <c r="AJ363" s="13">
        <v>2</v>
      </c>
      <c r="AK363" s="13">
        <v>2</v>
      </c>
      <c r="AL363" s="13">
        <v>2</v>
      </c>
      <c r="AM363" s="13">
        <v>2</v>
      </c>
      <c r="AN363" s="13">
        <v>2</v>
      </c>
      <c r="AP363" s="13" t="s">
        <v>1561</v>
      </c>
      <c r="AQ363" s="13">
        <v>1</v>
      </c>
      <c r="AR363" s="13">
        <v>1</v>
      </c>
      <c r="AT363" s="13">
        <v>1</v>
      </c>
      <c r="AU363" s="13">
        <v>7</v>
      </c>
      <c r="AV363" s="13">
        <v>1</v>
      </c>
      <c r="AX363" s="13">
        <v>1</v>
      </c>
      <c r="AZ363" s="13">
        <v>1</v>
      </c>
      <c r="BA363" s="13">
        <v>6</v>
      </c>
      <c r="BB363" s="13">
        <v>1</v>
      </c>
      <c r="BC363" s="13">
        <v>0</v>
      </c>
      <c r="BD363" s="13">
        <v>1</v>
      </c>
      <c r="BE363" s="13">
        <v>1</v>
      </c>
      <c r="BF363" s="13">
        <v>1</v>
      </c>
      <c r="BG363" s="13">
        <v>15</v>
      </c>
      <c r="BH363" s="17">
        <v>2</v>
      </c>
      <c r="BI363" s="13">
        <v>2</v>
      </c>
      <c r="BJ363" s="13">
        <v>1</v>
      </c>
      <c r="BK363" s="13">
        <v>1</v>
      </c>
      <c r="BL363" s="13">
        <v>1</v>
      </c>
      <c r="BN363" s="13">
        <v>2</v>
      </c>
      <c r="BQ363" s="13" t="s">
        <v>670</v>
      </c>
      <c r="BR363" s="13" t="s">
        <v>671</v>
      </c>
      <c r="BS363" s="13">
        <v>1</v>
      </c>
      <c r="BT363" s="13">
        <v>38</v>
      </c>
      <c r="BU363" s="13">
        <v>1</v>
      </c>
      <c r="BV363" s="13">
        <v>3</v>
      </c>
      <c r="BW363" s="13">
        <v>1</v>
      </c>
      <c r="BX363" s="13">
        <v>7.3</v>
      </c>
      <c r="BY363" s="13">
        <v>1</v>
      </c>
      <c r="CA363" s="18"/>
      <c r="CB363" s="18"/>
      <c r="CC363" s="18"/>
      <c r="CD363" s="18"/>
      <c r="CE363" s="18"/>
      <c r="CF363" s="18"/>
      <c r="CG363" s="18"/>
      <c r="CH363" s="13">
        <v>2</v>
      </c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4</v>
      </c>
      <c r="CU363" s="13" t="s">
        <v>2123</v>
      </c>
      <c r="CW363" s="27"/>
      <c r="CX363" s="22"/>
      <c r="CY363" s="22"/>
      <c r="CZ363" s="22"/>
      <c r="DA363" s="22" t="s">
        <v>192</v>
      </c>
      <c r="DB363" s="22"/>
    </row>
    <row r="364" spans="1:106" s="13" customFormat="1">
      <c r="A364" s="84">
        <v>483</v>
      </c>
      <c r="B364" s="84">
        <v>1</v>
      </c>
      <c r="C364" s="34" t="s">
        <v>2124</v>
      </c>
      <c r="D364" s="33" t="s">
        <v>37</v>
      </c>
      <c r="E364" s="32">
        <v>15319</v>
      </c>
      <c r="F364" s="34" t="s">
        <v>691</v>
      </c>
      <c r="G364" s="34" t="s">
        <v>691</v>
      </c>
      <c r="H364" s="34" t="s">
        <v>691</v>
      </c>
      <c r="I364" s="14">
        <v>37081</v>
      </c>
      <c r="J364" s="15">
        <f t="shared" si="10"/>
        <v>59</v>
      </c>
      <c r="K364" s="14">
        <v>37085</v>
      </c>
      <c r="L364" s="13">
        <v>4</v>
      </c>
      <c r="M364" s="14">
        <v>37116</v>
      </c>
      <c r="N364" s="15">
        <f t="shared" si="11"/>
        <v>1.1498973305954825</v>
      </c>
      <c r="O364" s="16">
        <v>2</v>
      </c>
      <c r="Q364" s="13" t="s">
        <v>205</v>
      </c>
      <c r="R364" s="13" t="s">
        <v>38</v>
      </c>
      <c r="S364" s="13">
        <v>2</v>
      </c>
      <c r="T364" s="13">
        <v>2</v>
      </c>
      <c r="U364" s="13">
        <v>2</v>
      </c>
      <c r="X364" s="13">
        <v>1</v>
      </c>
      <c r="Y364" s="13">
        <v>2</v>
      </c>
      <c r="AC364" s="13">
        <v>2</v>
      </c>
      <c r="AD364" s="13">
        <v>2</v>
      </c>
      <c r="AE364" s="13">
        <v>2</v>
      </c>
      <c r="AF364" s="13">
        <v>2</v>
      </c>
      <c r="AG364" s="13">
        <v>1</v>
      </c>
      <c r="AH364" s="13">
        <v>2</v>
      </c>
      <c r="AI364" s="13">
        <v>2</v>
      </c>
      <c r="AJ364" s="13">
        <v>2</v>
      </c>
      <c r="AK364" s="13">
        <v>3</v>
      </c>
      <c r="AL364" s="13">
        <v>2</v>
      </c>
      <c r="AM364" s="13">
        <v>2</v>
      </c>
      <c r="AN364" s="13">
        <v>1</v>
      </c>
      <c r="AO364" s="13" t="s">
        <v>2125</v>
      </c>
      <c r="AP364" s="13" t="s">
        <v>1694</v>
      </c>
      <c r="AQ364" s="13">
        <v>1</v>
      </c>
      <c r="AR364" s="13">
        <v>2</v>
      </c>
      <c r="AS364" s="13">
        <v>1</v>
      </c>
      <c r="AT364" s="13">
        <v>0</v>
      </c>
      <c r="AU364" s="13">
        <v>2</v>
      </c>
      <c r="AW364" s="13">
        <v>2</v>
      </c>
      <c r="AY364" s="13">
        <v>2</v>
      </c>
      <c r="BA364" s="13">
        <v>1</v>
      </c>
      <c r="BB364" s="13">
        <v>0</v>
      </c>
      <c r="BC364" s="13">
        <v>1</v>
      </c>
      <c r="BD364" s="13">
        <v>0</v>
      </c>
      <c r="BE364" s="13">
        <v>1</v>
      </c>
      <c r="BF364" s="13">
        <v>1</v>
      </c>
      <c r="BG364" s="13">
        <v>1</v>
      </c>
      <c r="BH364" s="17">
        <v>1</v>
      </c>
      <c r="BI364" s="13">
        <v>1</v>
      </c>
      <c r="BJ364" s="13">
        <v>2</v>
      </c>
      <c r="BK364" s="13">
        <v>3</v>
      </c>
      <c r="BL364" s="13">
        <v>2</v>
      </c>
      <c r="BS364" s="13">
        <v>1</v>
      </c>
      <c r="BT364" s="13">
        <v>26</v>
      </c>
      <c r="BU364" s="13">
        <v>1</v>
      </c>
      <c r="BV364" s="13">
        <v>0</v>
      </c>
      <c r="CA364" s="18"/>
      <c r="CB364" s="18"/>
      <c r="CC364" s="18"/>
      <c r="CD364" s="18"/>
      <c r="CE364" s="18"/>
      <c r="CF364" s="18"/>
      <c r="CG364" s="18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2</v>
      </c>
      <c r="CR364" s="13">
        <v>2</v>
      </c>
      <c r="CT364" s="13">
        <v>2</v>
      </c>
      <c r="CU364" s="13" t="s">
        <v>2126</v>
      </c>
      <c r="CW364" s="27"/>
      <c r="CX364" s="22"/>
      <c r="CY364" s="22"/>
      <c r="CZ364" s="22"/>
      <c r="DA364" s="22" t="s">
        <v>192</v>
      </c>
      <c r="DB364" s="22"/>
    </row>
    <row r="365" spans="1:106" s="13" customFormat="1">
      <c r="A365" s="84">
        <v>484</v>
      </c>
      <c r="B365" s="84">
        <v>5</v>
      </c>
      <c r="C365" s="34" t="s">
        <v>2127</v>
      </c>
      <c r="D365" s="33" t="s">
        <v>37</v>
      </c>
      <c r="E365" s="32">
        <v>11014</v>
      </c>
      <c r="F365" s="34" t="s">
        <v>691</v>
      </c>
      <c r="G365" s="34" t="s">
        <v>691</v>
      </c>
      <c r="H365" s="34" t="s">
        <v>691</v>
      </c>
      <c r="I365" s="14">
        <v>37026</v>
      </c>
      <c r="J365" s="15">
        <f t="shared" si="10"/>
        <v>71</v>
      </c>
      <c r="K365" s="14">
        <v>37138</v>
      </c>
      <c r="L365" s="13">
        <v>4</v>
      </c>
      <c r="M365" s="14">
        <v>37297</v>
      </c>
      <c r="N365" s="15">
        <f t="shared" si="11"/>
        <v>8.9034907597535931</v>
      </c>
      <c r="O365" s="16">
        <v>2</v>
      </c>
      <c r="Q365" s="13" t="s">
        <v>2128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G365" s="13">
        <v>1</v>
      </c>
      <c r="AH365" s="13">
        <v>2</v>
      </c>
      <c r="AI365" s="13">
        <v>2</v>
      </c>
      <c r="AJ365" s="13">
        <v>1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2129</v>
      </c>
      <c r="AP365" s="13" t="s">
        <v>2130</v>
      </c>
      <c r="AQ365" s="13">
        <v>1</v>
      </c>
      <c r="AR365" s="13">
        <v>2</v>
      </c>
      <c r="AT365" s="13">
        <v>1</v>
      </c>
      <c r="AU365" s="13">
        <v>0</v>
      </c>
      <c r="AV365" s="13">
        <v>1</v>
      </c>
      <c r="AW365" s="13">
        <v>4</v>
      </c>
      <c r="AX365" s="13">
        <v>1</v>
      </c>
      <c r="AY365" s="13">
        <v>4</v>
      </c>
      <c r="AZ365" s="13">
        <v>2</v>
      </c>
      <c r="BB365" s="13">
        <v>2</v>
      </c>
      <c r="BD365" s="13">
        <v>2</v>
      </c>
      <c r="BF365" s="13">
        <v>1</v>
      </c>
      <c r="BG365" s="13">
        <v>7</v>
      </c>
      <c r="BH365" s="17">
        <v>2</v>
      </c>
      <c r="BI365" s="13">
        <v>1</v>
      </c>
      <c r="BJ365" s="13">
        <v>1</v>
      </c>
      <c r="BL365" s="13">
        <v>1</v>
      </c>
      <c r="BN365" s="13">
        <v>1</v>
      </c>
      <c r="BO365" s="13" t="s">
        <v>2131</v>
      </c>
      <c r="BP365" s="13">
        <v>180</v>
      </c>
      <c r="BQ365" s="13" t="s">
        <v>694</v>
      </c>
      <c r="BR365" s="13" t="s">
        <v>695</v>
      </c>
      <c r="CA365" s="18"/>
      <c r="CB365" s="18"/>
      <c r="CC365" s="18"/>
      <c r="CD365" s="18"/>
      <c r="CE365" s="18"/>
      <c r="CF365" s="18"/>
      <c r="CG365" s="18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27"/>
      <c r="CX365" s="22"/>
      <c r="CY365" s="22"/>
      <c r="CZ365" s="22"/>
      <c r="DA365" s="22" t="s">
        <v>192</v>
      </c>
      <c r="DB365" s="22"/>
    </row>
    <row r="366" spans="1:106" s="13" customFormat="1">
      <c r="A366" s="84">
        <v>485</v>
      </c>
      <c r="B366" s="84">
        <v>1</v>
      </c>
      <c r="C366" s="34" t="s">
        <v>2132</v>
      </c>
      <c r="D366" s="33" t="s">
        <v>36</v>
      </c>
      <c r="E366" s="32">
        <v>10571</v>
      </c>
      <c r="F366" s="13" t="s">
        <v>439</v>
      </c>
      <c r="G366" s="13" t="s">
        <v>439</v>
      </c>
      <c r="H366" s="13" t="s">
        <v>439</v>
      </c>
      <c r="I366" s="14">
        <v>37130</v>
      </c>
      <c r="J366" s="15">
        <f t="shared" si="10"/>
        <v>72</v>
      </c>
      <c r="L366" s="13">
        <v>4</v>
      </c>
      <c r="M366" s="14">
        <v>37264</v>
      </c>
      <c r="N366" s="15">
        <f t="shared" si="11"/>
        <v>4.4024640657084193</v>
      </c>
      <c r="O366" s="16">
        <v>2</v>
      </c>
      <c r="Q366" s="13" t="s">
        <v>205</v>
      </c>
      <c r="S366" s="13">
        <v>2</v>
      </c>
      <c r="T366" s="13">
        <v>2</v>
      </c>
      <c r="U366" s="13">
        <v>2</v>
      </c>
      <c r="X366" s="13">
        <v>2</v>
      </c>
      <c r="Y366" s="13">
        <v>2</v>
      </c>
      <c r="AI366" s="13">
        <v>3</v>
      </c>
      <c r="AJ366" s="13">
        <v>3</v>
      </c>
      <c r="AK366" s="13">
        <v>3</v>
      </c>
      <c r="AL366" s="13">
        <v>3</v>
      </c>
      <c r="AM366" s="13">
        <v>3</v>
      </c>
      <c r="AN366" s="13">
        <v>3</v>
      </c>
      <c r="AP366" s="13" t="s">
        <v>772</v>
      </c>
      <c r="AQ366" s="13">
        <v>1</v>
      </c>
      <c r="AR366" s="13">
        <v>1</v>
      </c>
      <c r="AS366" s="13">
        <v>1</v>
      </c>
      <c r="AT366" s="13">
        <v>1</v>
      </c>
      <c r="AU366" s="13">
        <v>0</v>
      </c>
      <c r="AV366" s="13">
        <v>2</v>
      </c>
      <c r="AX366" s="13">
        <v>2</v>
      </c>
      <c r="AZ366" s="13">
        <v>2</v>
      </c>
      <c r="BB366" s="13">
        <v>2</v>
      </c>
      <c r="BD366" s="13">
        <v>2</v>
      </c>
      <c r="BF366" s="13">
        <v>1</v>
      </c>
      <c r="BG366" s="13">
        <v>1</v>
      </c>
      <c r="BH366" s="17">
        <v>1</v>
      </c>
      <c r="BI366" s="13">
        <v>1</v>
      </c>
      <c r="BJ366" s="13">
        <v>1</v>
      </c>
      <c r="BK366" s="13">
        <v>2</v>
      </c>
      <c r="BL366" s="13">
        <v>2</v>
      </c>
      <c r="BS366" s="13">
        <v>1</v>
      </c>
      <c r="BT366" s="13">
        <v>24</v>
      </c>
      <c r="BU366" s="13">
        <v>1</v>
      </c>
      <c r="BV366" s="13">
        <v>1</v>
      </c>
      <c r="BY366" s="13">
        <v>2</v>
      </c>
      <c r="BZ366" s="24" t="s">
        <v>1882</v>
      </c>
      <c r="CA366" s="25"/>
      <c r="CB366" s="25"/>
      <c r="CC366" s="18"/>
      <c r="CD366" s="25"/>
      <c r="CE366" s="25"/>
      <c r="CF366" s="25"/>
      <c r="CG366" s="25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2</v>
      </c>
      <c r="CW366" s="27" t="s">
        <v>2133</v>
      </c>
      <c r="CX366" s="22" t="s">
        <v>2134</v>
      </c>
      <c r="CY366" s="22" t="s">
        <v>2135</v>
      </c>
      <c r="CZ366" s="22"/>
      <c r="DA366" s="22" t="s">
        <v>2136</v>
      </c>
      <c r="DB366" s="22"/>
    </row>
    <row r="367" spans="1:106" s="13" customFormat="1">
      <c r="A367" s="84">
        <v>486</v>
      </c>
      <c r="B367" s="84">
        <v>1</v>
      </c>
      <c r="C367" s="34" t="s">
        <v>2137</v>
      </c>
      <c r="D367" s="33" t="s">
        <v>37</v>
      </c>
      <c r="E367" s="32">
        <v>11964</v>
      </c>
      <c r="F367" s="13" t="s">
        <v>439</v>
      </c>
      <c r="G367" s="13" t="s">
        <v>439</v>
      </c>
      <c r="H367" s="13" t="s">
        <v>439</v>
      </c>
      <c r="I367" s="14">
        <v>37057</v>
      </c>
      <c r="J367" s="15">
        <f t="shared" si="10"/>
        <v>68</v>
      </c>
      <c r="K367" s="14">
        <v>37098</v>
      </c>
      <c r="L367" s="13">
        <v>4</v>
      </c>
      <c r="M367" s="14">
        <v>37816</v>
      </c>
      <c r="N367" s="15">
        <f t="shared" si="11"/>
        <v>24.93634496919918</v>
      </c>
      <c r="O367" s="16">
        <v>2</v>
      </c>
      <c r="Q367" s="13" t="s">
        <v>278</v>
      </c>
      <c r="S367" s="13">
        <v>2</v>
      </c>
      <c r="T367" s="13">
        <v>2</v>
      </c>
      <c r="U367" s="13">
        <v>2</v>
      </c>
      <c r="X367" s="13">
        <v>2</v>
      </c>
      <c r="AI367" s="13">
        <v>3</v>
      </c>
      <c r="AJ367" s="13">
        <v>3</v>
      </c>
      <c r="AK367" s="13">
        <v>3</v>
      </c>
      <c r="AL367" s="13">
        <v>3</v>
      </c>
      <c r="AM367" s="13">
        <v>3</v>
      </c>
      <c r="AN367" s="13">
        <v>1</v>
      </c>
      <c r="AO367" s="13" t="s">
        <v>2138</v>
      </c>
      <c r="AP367" s="13" t="s">
        <v>2139</v>
      </c>
      <c r="AQ367" s="13">
        <v>1</v>
      </c>
      <c r="AR367" s="13">
        <v>1</v>
      </c>
      <c r="AS367" s="13">
        <v>2</v>
      </c>
      <c r="AT367" s="13">
        <v>1</v>
      </c>
      <c r="AU367" s="13">
        <v>1</v>
      </c>
      <c r="AV367" s="13">
        <v>1</v>
      </c>
      <c r="AW367" s="13">
        <v>1</v>
      </c>
      <c r="AX367" s="13">
        <v>1</v>
      </c>
      <c r="AY367" s="13">
        <v>1</v>
      </c>
      <c r="AZ367" s="13">
        <v>3</v>
      </c>
      <c r="BB367" s="13">
        <v>3</v>
      </c>
      <c r="BD367" s="13">
        <v>1</v>
      </c>
      <c r="BE367" s="13">
        <v>0</v>
      </c>
      <c r="BF367" s="13">
        <v>1</v>
      </c>
      <c r="BG367" s="13">
        <v>2</v>
      </c>
      <c r="BH367" s="17">
        <v>1</v>
      </c>
      <c r="BI367" s="13">
        <v>1</v>
      </c>
      <c r="BJ367" s="13">
        <v>1</v>
      </c>
      <c r="BK367" s="13">
        <v>1</v>
      </c>
      <c r="BL367" s="13">
        <v>2</v>
      </c>
      <c r="BS367" s="13">
        <v>2</v>
      </c>
      <c r="BT367" s="13">
        <v>60</v>
      </c>
      <c r="BU367" s="13">
        <v>1</v>
      </c>
      <c r="BV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W367" s="27" t="s">
        <v>2140</v>
      </c>
      <c r="CX367" s="22" t="s">
        <v>2141</v>
      </c>
      <c r="CY367" s="22" t="s">
        <v>2142</v>
      </c>
      <c r="CZ367" s="22"/>
      <c r="DA367" s="22" t="s">
        <v>2143</v>
      </c>
      <c r="DB367" s="22"/>
    </row>
    <row r="368" spans="1:106" s="13" customFormat="1">
      <c r="A368" s="84">
        <v>487</v>
      </c>
      <c r="B368" s="84">
        <v>1</v>
      </c>
      <c r="C368" s="34" t="s">
        <v>2144</v>
      </c>
      <c r="D368" s="33" t="s">
        <v>37</v>
      </c>
      <c r="E368" s="32">
        <v>10513</v>
      </c>
      <c r="F368" s="13" t="s">
        <v>249</v>
      </c>
      <c r="G368" s="13" t="s">
        <v>249</v>
      </c>
      <c r="H368" s="13" t="s">
        <v>249</v>
      </c>
      <c r="I368" s="14">
        <v>36990</v>
      </c>
      <c r="J368" s="15">
        <f t="shared" si="10"/>
        <v>72</v>
      </c>
      <c r="K368" s="14">
        <v>37043</v>
      </c>
      <c r="L368" s="13">
        <v>4</v>
      </c>
      <c r="M368" s="14">
        <v>37348</v>
      </c>
      <c r="N368" s="15">
        <f t="shared" si="11"/>
        <v>11.761806981519507</v>
      </c>
      <c r="O368" s="16">
        <v>2</v>
      </c>
      <c r="Q368" s="13" t="s">
        <v>502</v>
      </c>
      <c r="R368" s="13" t="s">
        <v>2145</v>
      </c>
      <c r="S368" s="13">
        <v>2</v>
      </c>
      <c r="T368" s="13">
        <v>2</v>
      </c>
      <c r="U368" s="13">
        <v>2</v>
      </c>
      <c r="X368" s="13">
        <v>1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1</v>
      </c>
      <c r="AH368" s="13">
        <v>2</v>
      </c>
      <c r="AI368" s="13">
        <v>3</v>
      </c>
      <c r="AJ368" s="13">
        <v>3</v>
      </c>
      <c r="AK368" s="13">
        <v>3</v>
      </c>
      <c r="AL368" s="13">
        <v>3</v>
      </c>
      <c r="AM368" s="13">
        <v>1</v>
      </c>
      <c r="AN368" s="13">
        <v>1</v>
      </c>
      <c r="AO368" s="13" t="s">
        <v>2146</v>
      </c>
      <c r="AQ368" s="13">
        <v>1</v>
      </c>
      <c r="AR368" s="13">
        <v>1</v>
      </c>
      <c r="AS368" s="13">
        <v>1</v>
      </c>
      <c r="AT368" s="13">
        <v>1</v>
      </c>
      <c r="AU368" s="13">
        <v>1</v>
      </c>
      <c r="AV368" s="13">
        <v>1</v>
      </c>
      <c r="AW368" s="13">
        <v>0</v>
      </c>
      <c r="AX368" s="13">
        <v>1</v>
      </c>
      <c r="AY368" s="13">
        <v>0</v>
      </c>
      <c r="AZ368" s="13">
        <v>3</v>
      </c>
      <c r="BB368" s="13">
        <v>2</v>
      </c>
      <c r="BD368" s="13">
        <v>2</v>
      </c>
      <c r="BF368" s="13">
        <v>1</v>
      </c>
      <c r="BH368" s="17">
        <v>1</v>
      </c>
      <c r="BI368" s="13">
        <v>1</v>
      </c>
      <c r="BJ368" s="13">
        <v>2</v>
      </c>
      <c r="BK368" s="13">
        <v>2</v>
      </c>
      <c r="BL368" s="13">
        <v>2</v>
      </c>
      <c r="BS368" s="13">
        <v>2</v>
      </c>
      <c r="BT368" s="13">
        <v>84</v>
      </c>
      <c r="BU368" s="13">
        <v>1</v>
      </c>
      <c r="BV368" s="13">
        <v>1</v>
      </c>
      <c r="CA368" s="18"/>
      <c r="CB368" s="18"/>
      <c r="CC368" s="18"/>
      <c r="CD368" s="18"/>
      <c r="CE368" s="18"/>
      <c r="CF368" s="18"/>
      <c r="CG368" s="18"/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2</v>
      </c>
      <c r="CW368" s="27" t="s">
        <v>2147</v>
      </c>
      <c r="CX368" s="22" t="s">
        <v>2148</v>
      </c>
      <c r="CY368" s="86" t="s">
        <v>2149</v>
      </c>
      <c r="CZ368" s="22"/>
      <c r="DA368" s="22" t="s">
        <v>2150</v>
      </c>
      <c r="DB368" s="22"/>
    </row>
    <row r="369" spans="1:106" s="13" customFormat="1">
      <c r="A369" s="84">
        <v>488</v>
      </c>
      <c r="B369" s="84">
        <v>1</v>
      </c>
      <c r="C369" s="35" t="s">
        <v>2151</v>
      </c>
      <c r="D369" s="33" t="s">
        <v>37</v>
      </c>
      <c r="E369" s="32">
        <v>9559</v>
      </c>
      <c r="F369" s="13" t="s">
        <v>338</v>
      </c>
      <c r="G369" s="13" t="s">
        <v>338</v>
      </c>
      <c r="H369" s="13" t="s">
        <v>338</v>
      </c>
      <c r="I369" s="14">
        <v>37092</v>
      </c>
      <c r="J369" s="15">
        <f t="shared" si="10"/>
        <v>75</v>
      </c>
      <c r="K369" s="14">
        <v>37099</v>
      </c>
      <c r="L369" s="13">
        <v>4</v>
      </c>
      <c r="M369" s="14">
        <v>37856</v>
      </c>
      <c r="N369" s="15">
        <f t="shared" si="11"/>
        <v>25.100616016427104</v>
      </c>
      <c r="O369" s="16">
        <v>2</v>
      </c>
      <c r="Q369" s="13" t="s">
        <v>2152</v>
      </c>
      <c r="R369" s="13" t="s">
        <v>2153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3</v>
      </c>
      <c r="AG369" s="13">
        <v>1</v>
      </c>
      <c r="AH369" s="13">
        <v>2</v>
      </c>
      <c r="AI369" s="13">
        <v>2</v>
      </c>
      <c r="AJ369" s="13">
        <v>2</v>
      </c>
      <c r="AK369" s="13">
        <v>3</v>
      </c>
      <c r="AL369" s="13">
        <v>1</v>
      </c>
      <c r="AM369" s="13">
        <v>1</v>
      </c>
      <c r="AN369" s="13">
        <v>1</v>
      </c>
      <c r="AO369" s="13" t="s">
        <v>2154</v>
      </c>
      <c r="AP369" s="13" t="s">
        <v>2155</v>
      </c>
      <c r="AQ369" s="13">
        <v>1</v>
      </c>
      <c r="AR369" s="13">
        <v>1</v>
      </c>
      <c r="AS369" s="13">
        <v>2</v>
      </c>
      <c r="AT369" s="13">
        <v>1</v>
      </c>
      <c r="AU369" s="13">
        <v>0</v>
      </c>
      <c r="AV369" s="13">
        <v>1</v>
      </c>
      <c r="AW369" s="13">
        <v>0</v>
      </c>
      <c r="AX369" s="13">
        <v>1</v>
      </c>
      <c r="AY369" s="13">
        <v>2</v>
      </c>
      <c r="AZ369" s="13">
        <v>3</v>
      </c>
      <c r="BB369" s="13">
        <v>3</v>
      </c>
      <c r="BD369" s="13">
        <v>1</v>
      </c>
      <c r="BE369" s="13">
        <v>1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L369" s="13">
        <v>2</v>
      </c>
      <c r="BS369" s="13">
        <v>1</v>
      </c>
      <c r="BU369" s="13">
        <v>1</v>
      </c>
      <c r="BW369" s="13">
        <v>1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U369" s="24" t="s">
        <v>2156</v>
      </c>
      <c r="CW369" s="27" t="s">
        <v>2157</v>
      </c>
      <c r="CX369" s="22" t="s">
        <v>2158</v>
      </c>
      <c r="CY369" s="22" t="s">
        <v>2159</v>
      </c>
      <c r="CZ369" s="22"/>
      <c r="DA369" s="22" t="s">
        <v>2160</v>
      </c>
      <c r="DB369" s="22"/>
    </row>
    <row r="370" spans="1:106" s="13" customFormat="1">
      <c r="A370" s="84">
        <v>491</v>
      </c>
      <c r="B370" s="84">
        <v>5</v>
      </c>
      <c r="C370" s="34" t="s">
        <v>2161</v>
      </c>
      <c r="D370" s="33" t="s">
        <v>36</v>
      </c>
      <c r="E370" s="32">
        <v>18755</v>
      </c>
      <c r="F370" s="34" t="s">
        <v>295</v>
      </c>
      <c r="G370" s="34" t="s">
        <v>295</v>
      </c>
      <c r="H370" s="34" t="s">
        <v>295</v>
      </c>
      <c r="I370" s="14">
        <v>35613</v>
      </c>
      <c r="J370" s="15">
        <f t="shared" si="10"/>
        <v>46</v>
      </c>
      <c r="K370" s="14">
        <v>36886</v>
      </c>
      <c r="L370" s="13">
        <v>4</v>
      </c>
      <c r="M370" s="14">
        <v>37016</v>
      </c>
      <c r="N370" s="15">
        <f t="shared" si="11"/>
        <v>46.094455852156059</v>
      </c>
      <c r="O370" s="16">
        <v>1</v>
      </c>
      <c r="P370" s="13" t="s">
        <v>2162</v>
      </c>
      <c r="Q370" s="13" t="s">
        <v>2163</v>
      </c>
      <c r="S370" s="13">
        <v>3</v>
      </c>
      <c r="T370" s="13">
        <v>2</v>
      </c>
      <c r="X370" s="13">
        <v>2</v>
      </c>
      <c r="AH370" s="13">
        <v>2</v>
      </c>
      <c r="AI370" s="13">
        <v>3</v>
      </c>
      <c r="AJ370" s="13">
        <v>3</v>
      </c>
      <c r="AK370" s="13">
        <v>3</v>
      </c>
      <c r="AL370" s="13">
        <v>3</v>
      </c>
      <c r="AM370" s="13">
        <v>3</v>
      </c>
      <c r="AN370" s="13">
        <v>2</v>
      </c>
      <c r="AP370" s="13" t="s">
        <v>772</v>
      </c>
      <c r="AQ370" s="13">
        <v>1</v>
      </c>
      <c r="AR370" s="13">
        <v>1</v>
      </c>
      <c r="AT370" s="13">
        <v>1</v>
      </c>
      <c r="AV370" s="13">
        <v>1</v>
      </c>
      <c r="AX370" s="13">
        <v>1</v>
      </c>
      <c r="AZ370" s="13">
        <v>3</v>
      </c>
      <c r="BB370" s="13">
        <v>3</v>
      </c>
      <c r="BD370" s="13">
        <v>1</v>
      </c>
      <c r="BF370" s="13">
        <v>1</v>
      </c>
      <c r="BH370" s="17">
        <v>1</v>
      </c>
      <c r="BI370" s="13">
        <v>1</v>
      </c>
      <c r="BJ370" s="13">
        <v>1</v>
      </c>
      <c r="BK370" s="13">
        <v>3</v>
      </c>
      <c r="BL370" s="13">
        <v>2</v>
      </c>
      <c r="BU370" s="13">
        <v>1</v>
      </c>
      <c r="BV370" s="13">
        <v>4</v>
      </c>
      <c r="BY370" s="13">
        <v>2</v>
      </c>
      <c r="BZ370" s="24" t="s">
        <v>1882</v>
      </c>
      <c r="CA370" s="25"/>
      <c r="CB370" s="25"/>
      <c r="CC370" s="18"/>
      <c r="CD370" s="25"/>
      <c r="CE370" s="25"/>
      <c r="CF370" s="25"/>
      <c r="CG370" s="25"/>
      <c r="CH370" s="13">
        <v>2</v>
      </c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27"/>
      <c r="CX370" s="22"/>
      <c r="CY370" s="22"/>
      <c r="CZ370" s="22"/>
      <c r="DA370" s="22" t="s">
        <v>192</v>
      </c>
      <c r="DB370" s="22"/>
    </row>
    <row r="371" spans="1:106" s="13" customFormat="1">
      <c r="A371" s="84">
        <v>492</v>
      </c>
      <c r="B371" s="84">
        <v>1</v>
      </c>
      <c r="C371" s="34" t="s">
        <v>2164</v>
      </c>
      <c r="D371" s="33" t="s">
        <v>36</v>
      </c>
      <c r="E371" s="32">
        <v>12275</v>
      </c>
      <c r="F371" s="34" t="s">
        <v>461</v>
      </c>
      <c r="G371" s="34" t="s">
        <v>295</v>
      </c>
      <c r="H371" s="34" t="s">
        <v>295</v>
      </c>
      <c r="I371" s="14">
        <v>35900</v>
      </c>
      <c r="J371" s="15">
        <f t="shared" si="10"/>
        <v>64</v>
      </c>
      <c r="K371" s="14">
        <v>36647</v>
      </c>
      <c r="L371" s="13">
        <v>4</v>
      </c>
      <c r="M371" s="14">
        <v>37995</v>
      </c>
      <c r="N371" s="15">
        <f t="shared" si="11"/>
        <v>68.829568788501021</v>
      </c>
      <c r="O371" s="16">
        <v>2</v>
      </c>
      <c r="S371" s="13">
        <v>2</v>
      </c>
      <c r="X371" s="13">
        <v>1</v>
      </c>
      <c r="Y371" s="13">
        <v>2</v>
      </c>
      <c r="AC371" s="13">
        <v>2</v>
      </c>
      <c r="AD371" s="13">
        <v>2</v>
      </c>
      <c r="AE371" s="13">
        <v>2</v>
      </c>
      <c r="AF371" s="13">
        <v>2</v>
      </c>
      <c r="AG371" s="13">
        <v>1</v>
      </c>
      <c r="AO371" s="13" t="s">
        <v>2006</v>
      </c>
      <c r="AP371" s="13" t="s">
        <v>2165</v>
      </c>
      <c r="AQ371" s="13">
        <v>1</v>
      </c>
      <c r="AR371" s="13">
        <v>1</v>
      </c>
      <c r="AT371" s="13">
        <v>1</v>
      </c>
      <c r="AV371" s="13">
        <v>2</v>
      </c>
      <c r="AX371" s="13">
        <v>1</v>
      </c>
      <c r="AZ371" s="13">
        <v>3</v>
      </c>
      <c r="BB371" s="13">
        <v>3</v>
      </c>
      <c r="BD371" s="13">
        <v>1</v>
      </c>
      <c r="BF371" s="13">
        <v>1</v>
      </c>
      <c r="BH371" s="17">
        <v>1</v>
      </c>
      <c r="BI371" s="13">
        <v>1</v>
      </c>
      <c r="BJ371" s="13">
        <v>1</v>
      </c>
      <c r="BK371" s="13">
        <v>3</v>
      </c>
      <c r="BL371" s="13">
        <v>2</v>
      </c>
      <c r="CA371" s="18"/>
      <c r="CB371" s="18"/>
      <c r="CC371" s="18"/>
      <c r="CD371" s="18"/>
      <c r="CE371" s="18"/>
      <c r="CF371" s="18"/>
      <c r="CG371" s="18"/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T371" s="13">
        <v>2</v>
      </c>
      <c r="CW371" s="27" t="s">
        <v>2166</v>
      </c>
      <c r="CX371" s="22" t="s">
        <v>2167</v>
      </c>
      <c r="CY371" s="22" t="s">
        <v>2168</v>
      </c>
      <c r="CZ371" s="22" t="s">
        <v>2169</v>
      </c>
      <c r="DA371" s="22" t="s">
        <v>192</v>
      </c>
      <c r="DB371" s="22"/>
    </row>
    <row r="372" spans="1:106" s="13" customFormat="1">
      <c r="A372" s="84">
        <v>493</v>
      </c>
      <c r="B372" s="84">
        <v>1</v>
      </c>
      <c r="C372" s="34" t="s">
        <v>2170</v>
      </c>
      <c r="D372" s="33" t="s">
        <v>35</v>
      </c>
      <c r="E372" s="32">
        <v>19160</v>
      </c>
      <c r="F372" s="34" t="s">
        <v>295</v>
      </c>
      <c r="G372" s="34" t="s">
        <v>295</v>
      </c>
      <c r="H372" s="34" t="s">
        <v>295</v>
      </c>
      <c r="I372" s="14">
        <v>37057</v>
      </c>
      <c r="J372" s="15">
        <f t="shared" si="10"/>
        <v>48</v>
      </c>
      <c r="K372" s="14">
        <v>37133</v>
      </c>
      <c r="L372" s="13">
        <v>4</v>
      </c>
      <c r="M372" s="14">
        <v>37252</v>
      </c>
      <c r="N372" s="15">
        <f t="shared" si="11"/>
        <v>6.406570841889117</v>
      </c>
      <c r="O372" s="16">
        <v>2</v>
      </c>
      <c r="Q372" s="13" t="s">
        <v>2171</v>
      </c>
      <c r="R372" s="13" t="s">
        <v>2172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1</v>
      </c>
      <c r="AF372" s="13">
        <v>2</v>
      </c>
      <c r="AG372" s="13">
        <v>1</v>
      </c>
      <c r="AH372" s="13">
        <v>2</v>
      </c>
      <c r="AI372" s="13">
        <v>2</v>
      </c>
      <c r="AJ372" s="13">
        <v>1</v>
      </c>
      <c r="AK372" s="13">
        <v>2</v>
      </c>
      <c r="AL372" s="13">
        <v>2</v>
      </c>
      <c r="AM372" s="13">
        <v>3</v>
      </c>
      <c r="AN372" s="13">
        <v>1</v>
      </c>
      <c r="AO372" s="13" t="s">
        <v>2173</v>
      </c>
      <c r="AP372" s="13" t="s">
        <v>1209</v>
      </c>
      <c r="AQ372" s="13">
        <v>1</v>
      </c>
      <c r="AR372" s="13">
        <v>1</v>
      </c>
      <c r="AS372" s="13">
        <v>0</v>
      </c>
      <c r="AT372" s="13">
        <v>1</v>
      </c>
      <c r="AU372" s="13">
        <v>1</v>
      </c>
      <c r="AV372" s="13">
        <v>1</v>
      </c>
      <c r="AW372" s="13">
        <v>1</v>
      </c>
      <c r="AX372" s="13">
        <v>1</v>
      </c>
      <c r="AY372" s="13">
        <v>1</v>
      </c>
      <c r="AZ372" s="13">
        <v>1</v>
      </c>
      <c r="BA372" s="13">
        <v>0</v>
      </c>
      <c r="BB372" s="13">
        <v>3</v>
      </c>
      <c r="BD372" s="13">
        <v>3</v>
      </c>
      <c r="BF372" s="13">
        <v>1</v>
      </c>
      <c r="BG372" s="13">
        <v>4</v>
      </c>
      <c r="BH372" s="17">
        <v>1</v>
      </c>
      <c r="BI372" s="13">
        <v>1</v>
      </c>
      <c r="BJ372" s="13">
        <v>1</v>
      </c>
      <c r="BK372" s="13">
        <v>1</v>
      </c>
      <c r="BL372" s="13">
        <v>1</v>
      </c>
      <c r="BN372" s="13">
        <v>2</v>
      </c>
      <c r="BQ372" s="13" t="s">
        <v>237</v>
      </c>
      <c r="BR372" s="13" t="s">
        <v>238</v>
      </c>
      <c r="BS372" s="13">
        <v>2</v>
      </c>
      <c r="BT372" s="13">
        <v>48</v>
      </c>
      <c r="BU372" s="13">
        <v>1</v>
      </c>
      <c r="BV372" s="13">
        <v>7</v>
      </c>
      <c r="BW372" s="13">
        <v>2</v>
      </c>
      <c r="BX372" s="13">
        <v>230</v>
      </c>
      <c r="BY372" s="13">
        <v>2</v>
      </c>
      <c r="BZ372" s="24" t="s">
        <v>830</v>
      </c>
      <c r="CA372" s="25"/>
      <c r="CB372" s="25"/>
      <c r="CC372" s="18"/>
      <c r="CD372" s="25"/>
      <c r="CE372" s="25"/>
      <c r="CF372" s="25"/>
      <c r="CG372" s="25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2</v>
      </c>
      <c r="CW372" s="27"/>
      <c r="CX372" s="22"/>
      <c r="CY372" s="22"/>
      <c r="CZ372" s="22"/>
      <c r="DA372" s="22" t="s">
        <v>192</v>
      </c>
      <c r="DB372" s="22"/>
    </row>
    <row r="373" spans="1:106" s="13" customFormat="1">
      <c r="A373" s="84">
        <v>494</v>
      </c>
      <c r="B373" s="84">
        <v>1</v>
      </c>
      <c r="C373" s="34" t="s">
        <v>2174</v>
      </c>
      <c r="D373" s="33" t="s">
        <v>37</v>
      </c>
      <c r="E373" s="32">
        <v>11006</v>
      </c>
      <c r="F373" s="34" t="s">
        <v>648</v>
      </c>
      <c r="G373" s="34" t="s">
        <v>295</v>
      </c>
      <c r="H373" s="34" t="s">
        <v>295</v>
      </c>
      <c r="I373" s="14">
        <v>37057</v>
      </c>
      <c r="J373" s="15">
        <f t="shared" si="10"/>
        <v>71</v>
      </c>
      <c r="K373" s="14">
        <v>37105</v>
      </c>
      <c r="L373" s="13">
        <v>4</v>
      </c>
      <c r="M373" s="14">
        <v>37160</v>
      </c>
      <c r="N373" s="15">
        <f t="shared" si="11"/>
        <v>3.3839835728952772</v>
      </c>
      <c r="O373" s="16">
        <v>2</v>
      </c>
      <c r="Q373" s="13" t="s">
        <v>2175</v>
      </c>
      <c r="R373" s="13" t="s">
        <v>2176</v>
      </c>
      <c r="S373" s="13">
        <v>2</v>
      </c>
      <c r="T373" s="13">
        <v>2</v>
      </c>
      <c r="U373" s="13">
        <v>2</v>
      </c>
      <c r="X373" s="13">
        <v>1</v>
      </c>
      <c r="Y373" s="13">
        <v>2</v>
      </c>
      <c r="AC373" s="13">
        <v>2</v>
      </c>
      <c r="AD373" s="13">
        <v>2</v>
      </c>
      <c r="AE373" s="13">
        <v>2</v>
      </c>
      <c r="AF373" s="13">
        <v>1</v>
      </c>
      <c r="AG373" s="13">
        <v>1</v>
      </c>
      <c r="AH373" s="13">
        <v>2</v>
      </c>
      <c r="AI373" s="13">
        <v>2</v>
      </c>
      <c r="AJ373" s="13">
        <v>2</v>
      </c>
      <c r="AK373" s="13">
        <v>3</v>
      </c>
      <c r="AL373" s="13">
        <v>2</v>
      </c>
      <c r="AM373" s="13">
        <v>1</v>
      </c>
      <c r="AN373" s="13">
        <v>1</v>
      </c>
      <c r="AO373" s="13" t="s">
        <v>2177</v>
      </c>
      <c r="AP373" s="13" t="s">
        <v>772</v>
      </c>
      <c r="AQ373" s="13">
        <v>1</v>
      </c>
      <c r="AR373" s="13">
        <v>1</v>
      </c>
      <c r="AS373" s="13">
        <v>1</v>
      </c>
      <c r="AT373" s="13">
        <v>1</v>
      </c>
      <c r="AU373" s="13">
        <v>0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1</v>
      </c>
      <c r="BB373" s="13">
        <v>1</v>
      </c>
      <c r="BC373" s="13">
        <v>1</v>
      </c>
      <c r="BD373" s="13">
        <v>2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1</v>
      </c>
      <c r="BN373" s="13">
        <v>2</v>
      </c>
      <c r="BQ373" s="13" t="s">
        <v>594</v>
      </c>
      <c r="BR373" s="13" t="s">
        <v>595</v>
      </c>
      <c r="BS373" s="13">
        <v>2</v>
      </c>
      <c r="BT373" s="13">
        <v>49</v>
      </c>
      <c r="BU373" s="13">
        <v>1</v>
      </c>
      <c r="BV373" s="13">
        <v>1</v>
      </c>
      <c r="BW373" s="13">
        <v>2</v>
      </c>
      <c r="BX373" s="13">
        <v>120</v>
      </c>
      <c r="BY373" s="13">
        <v>2</v>
      </c>
      <c r="BZ373" s="24" t="s">
        <v>1882</v>
      </c>
      <c r="CA373" s="25"/>
      <c r="CB373" s="25"/>
      <c r="CC373" s="18"/>
      <c r="CD373" s="25"/>
      <c r="CE373" s="25"/>
      <c r="CF373" s="25"/>
      <c r="CG373" s="25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27"/>
      <c r="CX373" s="22"/>
      <c r="CY373" s="22"/>
      <c r="CZ373" s="22"/>
      <c r="DA373" s="22" t="s">
        <v>192</v>
      </c>
      <c r="DB373" s="22"/>
    </row>
    <row r="374" spans="1:106" s="13" customFormat="1">
      <c r="A374" s="84">
        <v>495</v>
      </c>
      <c r="B374" s="84">
        <v>1</v>
      </c>
      <c r="C374" s="34" t="s">
        <v>2178</v>
      </c>
      <c r="D374" s="33" t="s">
        <v>37</v>
      </c>
      <c r="E374" s="32">
        <v>12656</v>
      </c>
      <c r="F374" s="34" t="s">
        <v>550</v>
      </c>
      <c r="H374" s="34" t="s">
        <v>295</v>
      </c>
      <c r="I374" s="14">
        <v>36965</v>
      </c>
      <c r="J374" s="15">
        <f t="shared" si="10"/>
        <v>66</v>
      </c>
      <c r="K374" s="14">
        <v>37123</v>
      </c>
      <c r="L374" s="13">
        <v>4</v>
      </c>
      <c r="M374" s="14">
        <v>37306</v>
      </c>
      <c r="N374" s="15">
        <f t="shared" si="11"/>
        <v>11.203285420944558</v>
      </c>
      <c r="O374" s="16">
        <v>2</v>
      </c>
      <c r="Q374" s="13" t="s">
        <v>205</v>
      </c>
      <c r="S374" s="13">
        <v>3</v>
      </c>
      <c r="X374" s="13">
        <v>1</v>
      </c>
      <c r="AG374" s="13">
        <v>1</v>
      </c>
      <c r="AN374" s="13">
        <v>2</v>
      </c>
      <c r="AO374" s="13" t="s">
        <v>2179</v>
      </c>
      <c r="AP374" s="13" t="s">
        <v>809</v>
      </c>
      <c r="AQ374" s="13">
        <v>1</v>
      </c>
      <c r="AR374" s="13">
        <v>1</v>
      </c>
      <c r="AS374" s="13">
        <v>4</v>
      </c>
      <c r="AT374" s="13">
        <v>1</v>
      </c>
      <c r="AU374" s="13">
        <v>0</v>
      </c>
      <c r="AV374" s="13">
        <v>1</v>
      </c>
      <c r="AW374" s="13">
        <v>3</v>
      </c>
      <c r="AX374" s="13">
        <v>1</v>
      </c>
      <c r="AY374" s="13">
        <v>3</v>
      </c>
      <c r="AZ374" s="13">
        <v>2</v>
      </c>
      <c r="BB374" s="13">
        <v>3</v>
      </c>
      <c r="BD374" s="13">
        <v>3</v>
      </c>
      <c r="BF374" s="13">
        <v>2</v>
      </c>
      <c r="BH374" s="17">
        <v>1</v>
      </c>
      <c r="BI374" s="13">
        <v>2</v>
      </c>
      <c r="BJ374" s="13">
        <v>1</v>
      </c>
      <c r="BK374" s="13">
        <v>1</v>
      </c>
      <c r="BL374" s="13">
        <v>1</v>
      </c>
      <c r="BN374" s="13">
        <v>2</v>
      </c>
      <c r="BQ374" s="13" t="s">
        <v>237</v>
      </c>
      <c r="BR374" s="13" t="s">
        <v>238</v>
      </c>
      <c r="BS374" s="13">
        <v>1</v>
      </c>
      <c r="BT374" s="13">
        <v>33</v>
      </c>
      <c r="BU374" s="13">
        <v>1</v>
      </c>
      <c r="BV374" s="13">
        <v>0</v>
      </c>
      <c r="BX374" s="13">
        <v>21.2</v>
      </c>
      <c r="BY374" s="13">
        <v>2</v>
      </c>
      <c r="BZ374" s="24" t="s">
        <v>453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U374" s="13" t="s">
        <v>2180</v>
      </c>
      <c r="CW374" s="27" t="s">
        <v>2181</v>
      </c>
      <c r="CX374" s="22" t="s">
        <v>2182</v>
      </c>
      <c r="CY374" s="22" t="s">
        <v>2183</v>
      </c>
      <c r="CZ374" s="22"/>
      <c r="DA374" s="22" t="s">
        <v>192</v>
      </c>
      <c r="DB374" s="22"/>
    </row>
    <row r="375" spans="1:106" s="13" customFormat="1">
      <c r="A375" s="84">
        <v>496</v>
      </c>
      <c r="B375" s="84">
        <v>1</v>
      </c>
      <c r="C375" s="34" t="s">
        <v>2184</v>
      </c>
      <c r="D375" s="33" t="s">
        <v>37</v>
      </c>
      <c r="E375" s="32">
        <v>13886</v>
      </c>
      <c r="F375" s="34" t="s">
        <v>263</v>
      </c>
      <c r="H375" s="34" t="s">
        <v>295</v>
      </c>
      <c r="I375" s="14">
        <v>37026</v>
      </c>
      <c r="J375" s="15">
        <f t="shared" si="10"/>
        <v>63</v>
      </c>
      <c r="K375" s="14">
        <v>37188</v>
      </c>
      <c r="L375" s="13">
        <v>4</v>
      </c>
      <c r="M375" s="14">
        <v>37210</v>
      </c>
      <c r="N375" s="15">
        <f t="shared" si="11"/>
        <v>6.0451745379876796</v>
      </c>
      <c r="O375" s="16">
        <v>2</v>
      </c>
      <c r="Q375" s="13" t="s">
        <v>2185</v>
      </c>
      <c r="S375" s="13">
        <v>3</v>
      </c>
      <c r="T375" s="13">
        <v>2</v>
      </c>
      <c r="X375" s="13">
        <v>2</v>
      </c>
      <c r="AH375" s="13">
        <v>2</v>
      </c>
      <c r="AI375" s="13">
        <v>3</v>
      </c>
      <c r="AJ375" s="13">
        <v>3</v>
      </c>
      <c r="AK375" s="13">
        <v>3</v>
      </c>
      <c r="AL375" s="13">
        <v>3</v>
      </c>
      <c r="AM375" s="13">
        <v>1</v>
      </c>
      <c r="AN375" s="13">
        <v>1</v>
      </c>
      <c r="AO375" s="13" t="s">
        <v>1009</v>
      </c>
      <c r="AP375" s="13" t="s">
        <v>2186</v>
      </c>
      <c r="AQ375" s="13">
        <v>1</v>
      </c>
      <c r="AR375" s="13">
        <v>1</v>
      </c>
      <c r="AS375" s="13">
        <v>6</v>
      </c>
      <c r="AT375" s="13">
        <v>1</v>
      </c>
      <c r="AU375" s="13">
        <v>0</v>
      </c>
      <c r="AV375" s="13">
        <v>1</v>
      </c>
      <c r="AW375" s="13">
        <v>6</v>
      </c>
      <c r="AX375" s="13">
        <v>1</v>
      </c>
      <c r="AY375" s="13">
        <v>6</v>
      </c>
      <c r="AZ375" s="13">
        <v>3</v>
      </c>
      <c r="BB375" s="13">
        <v>3</v>
      </c>
      <c r="BD375" s="13">
        <v>2</v>
      </c>
      <c r="BF375" s="13">
        <v>1</v>
      </c>
      <c r="BG375" s="13">
        <v>6</v>
      </c>
      <c r="BH375" s="17">
        <v>2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190</v>
      </c>
      <c r="BU375" s="13">
        <v>2</v>
      </c>
      <c r="BV375" s="13">
        <v>45</v>
      </c>
      <c r="BY375" s="13">
        <v>1</v>
      </c>
      <c r="BZ375" s="24" t="s">
        <v>1613</v>
      </c>
      <c r="CA375" s="25"/>
      <c r="CB375" s="25"/>
      <c r="CC375" s="18"/>
      <c r="CD375" s="25"/>
      <c r="CE375" s="25"/>
      <c r="CF375" s="25"/>
      <c r="CG375" s="25"/>
      <c r="CH375" s="13">
        <v>2</v>
      </c>
      <c r="CI375" s="13">
        <v>2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2</v>
      </c>
      <c r="CT375" s="13">
        <v>2</v>
      </c>
      <c r="CW375" s="27"/>
      <c r="CX375" s="22"/>
      <c r="CY375" s="22"/>
      <c r="CZ375" s="22"/>
      <c r="DA375" s="22" t="s">
        <v>192</v>
      </c>
      <c r="DB375" s="22"/>
    </row>
    <row r="376" spans="1:106" s="13" customFormat="1">
      <c r="A376" s="84">
        <v>497</v>
      </c>
      <c r="B376" s="84">
        <v>6</v>
      </c>
      <c r="C376" s="34" t="s">
        <v>2187</v>
      </c>
      <c r="D376" s="33" t="s">
        <v>36</v>
      </c>
      <c r="E376" s="32">
        <v>13535</v>
      </c>
      <c r="F376" s="34" t="s">
        <v>263</v>
      </c>
      <c r="G376" s="34" t="s">
        <v>263</v>
      </c>
      <c r="H376" s="34" t="s">
        <v>263</v>
      </c>
      <c r="I376" s="14">
        <v>36387</v>
      </c>
      <c r="J376" s="15">
        <f t="shared" si="10"/>
        <v>62</v>
      </c>
      <c r="K376" s="14">
        <v>36488</v>
      </c>
      <c r="L376" s="13">
        <v>4</v>
      </c>
      <c r="M376" s="14">
        <v>38123</v>
      </c>
      <c r="N376" s="15">
        <f t="shared" si="11"/>
        <v>57.034907597535934</v>
      </c>
      <c r="O376" s="16">
        <v>1</v>
      </c>
      <c r="P376" s="13" t="s">
        <v>2188</v>
      </c>
      <c r="Q376" s="13" t="s">
        <v>2189</v>
      </c>
      <c r="S376" s="13">
        <v>1</v>
      </c>
      <c r="U376" s="13">
        <v>2</v>
      </c>
      <c r="W376" s="13" t="s">
        <v>2190</v>
      </c>
      <c r="X376" s="13">
        <v>1</v>
      </c>
      <c r="AI376" s="13">
        <v>3</v>
      </c>
      <c r="AJ376" s="13">
        <v>2</v>
      </c>
      <c r="AK376" s="13">
        <v>3</v>
      </c>
      <c r="AL376" s="13">
        <v>3</v>
      </c>
      <c r="AM376" s="13">
        <v>3</v>
      </c>
      <c r="AN376" s="13">
        <v>1</v>
      </c>
      <c r="AO376" s="13" t="s">
        <v>2191</v>
      </c>
      <c r="AP376" s="13" t="s">
        <v>43</v>
      </c>
      <c r="AQ376" s="13">
        <v>1</v>
      </c>
      <c r="AR376" s="13">
        <v>2</v>
      </c>
      <c r="AT376" s="13">
        <v>1</v>
      </c>
      <c r="AU376" s="13">
        <v>26</v>
      </c>
      <c r="AV376" s="13">
        <v>2</v>
      </c>
      <c r="AX376" s="13">
        <v>2</v>
      </c>
      <c r="AZ376" s="13">
        <v>1</v>
      </c>
      <c r="BA376" s="13">
        <v>0</v>
      </c>
      <c r="BD376" s="13">
        <v>1</v>
      </c>
      <c r="BE376" s="13">
        <v>30</v>
      </c>
      <c r="BF376" s="13">
        <v>2</v>
      </c>
      <c r="BH376" s="17">
        <v>2</v>
      </c>
      <c r="BI376" s="13">
        <v>2</v>
      </c>
      <c r="BJ376" s="13">
        <v>1</v>
      </c>
      <c r="BK376" s="13">
        <v>2</v>
      </c>
      <c r="BL376" s="13">
        <v>1</v>
      </c>
      <c r="BN376" s="13">
        <v>1</v>
      </c>
      <c r="BO376" s="13" t="s">
        <v>2192</v>
      </c>
      <c r="BP376" s="13">
        <v>102</v>
      </c>
      <c r="BQ376" s="13" t="s">
        <v>270</v>
      </c>
      <c r="BR376" s="13" t="s">
        <v>271</v>
      </c>
      <c r="BS376" s="13">
        <v>1</v>
      </c>
      <c r="BU376" s="13">
        <v>1</v>
      </c>
      <c r="BV376" s="13">
        <v>0</v>
      </c>
      <c r="BX376" s="13">
        <v>15.8</v>
      </c>
      <c r="BZ376" s="13" t="s">
        <v>1994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2</v>
      </c>
      <c r="CW376" s="27" t="s">
        <v>2193</v>
      </c>
      <c r="CX376" s="22" t="s">
        <v>2194</v>
      </c>
      <c r="CY376" s="22" t="s">
        <v>2195</v>
      </c>
      <c r="CZ376" s="22"/>
      <c r="DA376" s="22" t="s">
        <v>192</v>
      </c>
      <c r="DB376" s="22"/>
    </row>
    <row r="377" spans="1:106" s="13" customFormat="1">
      <c r="A377" s="84">
        <v>498</v>
      </c>
      <c r="B377" s="84">
        <v>1</v>
      </c>
      <c r="C377" s="34" t="s">
        <v>2196</v>
      </c>
      <c r="D377" s="33" t="s">
        <v>36</v>
      </c>
      <c r="E377" s="32">
        <v>8716</v>
      </c>
      <c r="F377" s="34" t="s">
        <v>235</v>
      </c>
      <c r="G377" s="34" t="s">
        <v>235</v>
      </c>
      <c r="I377" s="14">
        <v>37087</v>
      </c>
      <c r="J377" s="15">
        <f t="shared" si="10"/>
        <v>77</v>
      </c>
      <c r="K377" s="14">
        <v>37186</v>
      </c>
      <c r="L377" s="13">
        <v>4</v>
      </c>
      <c r="M377" s="14">
        <v>37288</v>
      </c>
      <c r="N377" s="15">
        <f t="shared" si="11"/>
        <v>6.6036960985626285</v>
      </c>
      <c r="O377" s="16">
        <v>2</v>
      </c>
      <c r="Q377" s="13" t="s">
        <v>245</v>
      </c>
      <c r="R377" s="13" t="s">
        <v>38</v>
      </c>
      <c r="S377" s="13">
        <v>2</v>
      </c>
      <c r="T377" s="13">
        <v>2</v>
      </c>
      <c r="U377" s="13">
        <v>2</v>
      </c>
      <c r="X377" s="13">
        <v>2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2</v>
      </c>
      <c r="AH377" s="13">
        <v>2</v>
      </c>
      <c r="AI377" s="13">
        <v>3</v>
      </c>
      <c r="AJ377" s="13">
        <v>2</v>
      </c>
      <c r="AK377" s="13">
        <v>2</v>
      </c>
      <c r="AL377" s="13">
        <v>2</v>
      </c>
      <c r="AM377" s="13">
        <v>2</v>
      </c>
      <c r="AN377" s="13">
        <v>2</v>
      </c>
      <c r="AP377" s="13" t="s">
        <v>2197</v>
      </c>
      <c r="AQ377" s="13">
        <v>1</v>
      </c>
      <c r="AR377" s="13">
        <v>1</v>
      </c>
      <c r="AS377" s="13">
        <v>2</v>
      </c>
      <c r="AV377" s="13">
        <v>1</v>
      </c>
      <c r="AW377" s="13">
        <v>1</v>
      </c>
      <c r="AX377" s="13">
        <v>1</v>
      </c>
      <c r="AY377" s="13">
        <v>1</v>
      </c>
      <c r="AZ377" s="13">
        <v>3</v>
      </c>
      <c r="BB377" s="13">
        <v>1</v>
      </c>
      <c r="BC377" s="13">
        <v>0</v>
      </c>
      <c r="BF377" s="13">
        <v>1</v>
      </c>
      <c r="BG377" s="13">
        <v>3</v>
      </c>
      <c r="BH377" s="17">
        <v>1</v>
      </c>
      <c r="BI377" s="13">
        <v>1</v>
      </c>
      <c r="BJ377" s="13">
        <v>2</v>
      </c>
      <c r="BK377" s="13">
        <v>1</v>
      </c>
      <c r="BL377" s="13">
        <v>2</v>
      </c>
      <c r="BS377" s="13">
        <v>1</v>
      </c>
      <c r="BT377" s="13">
        <v>32</v>
      </c>
      <c r="BU377" s="13">
        <v>1</v>
      </c>
      <c r="BV377" s="13">
        <v>6</v>
      </c>
      <c r="BW377" s="13">
        <v>2</v>
      </c>
      <c r="BX377" s="13">
        <v>52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1</v>
      </c>
      <c r="CR377" s="13">
        <v>1</v>
      </c>
      <c r="CT377" s="13">
        <v>2</v>
      </c>
      <c r="CW377" s="27"/>
      <c r="CX377" s="22"/>
      <c r="CY377" s="22"/>
      <c r="CZ377" s="22"/>
      <c r="DA377" s="22" t="s">
        <v>192</v>
      </c>
      <c r="DB377" s="22"/>
    </row>
    <row r="378" spans="1:106" s="13" customFormat="1">
      <c r="A378" s="84">
        <v>499</v>
      </c>
      <c r="B378" s="84">
        <v>1</v>
      </c>
      <c r="C378" s="34" t="s">
        <v>2198</v>
      </c>
      <c r="D378" s="33" t="s">
        <v>37</v>
      </c>
      <c r="E378" s="32">
        <v>10990</v>
      </c>
      <c r="F378" s="34" t="s">
        <v>235</v>
      </c>
      <c r="G378" s="34" t="s">
        <v>235</v>
      </c>
      <c r="H378" s="34" t="s">
        <v>235</v>
      </c>
      <c r="I378" s="14">
        <v>37179</v>
      </c>
      <c r="J378" s="15">
        <f t="shared" si="10"/>
        <v>71</v>
      </c>
      <c r="K378" s="14">
        <v>37453</v>
      </c>
      <c r="L378" s="13">
        <v>4</v>
      </c>
      <c r="M378" s="14">
        <v>37988</v>
      </c>
      <c r="N378" s="15">
        <f t="shared" si="11"/>
        <v>26.579055441478438</v>
      </c>
      <c r="O378" s="16">
        <v>2</v>
      </c>
      <c r="Q378" s="13" t="s">
        <v>1692</v>
      </c>
      <c r="R378" s="13" t="s">
        <v>2199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C378" s="13">
        <v>2</v>
      </c>
      <c r="AD378" s="13">
        <v>2</v>
      </c>
      <c r="AE378" s="13">
        <v>2</v>
      </c>
      <c r="AF378" s="13">
        <v>2</v>
      </c>
      <c r="AG378" s="13">
        <v>2</v>
      </c>
      <c r="AI378" s="13">
        <v>3</v>
      </c>
      <c r="AJ378" s="13">
        <v>2</v>
      </c>
      <c r="AK378" s="13">
        <v>2</v>
      </c>
      <c r="AL378" s="13">
        <v>2</v>
      </c>
      <c r="AM378" s="13">
        <v>3</v>
      </c>
      <c r="AN378" s="13">
        <v>3</v>
      </c>
      <c r="AP378" s="13" t="s">
        <v>125</v>
      </c>
      <c r="AQ378" s="13">
        <v>1</v>
      </c>
      <c r="AR378" s="13">
        <v>2</v>
      </c>
      <c r="AT378" s="13">
        <v>1</v>
      </c>
      <c r="AU378" s="13">
        <v>0</v>
      </c>
      <c r="AV378" s="13">
        <v>2</v>
      </c>
      <c r="AX378" s="13">
        <v>1</v>
      </c>
      <c r="AY378" s="13">
        <v>9</v>
      </c>
      <c r="AZ378" s="13">
        <v>1</v>
      </c>
      <c r="BA378" s="13">
        <v>0</v>
      </c>
      <c r="BB378" s="13">
        <v>1</v>
      </c>
      <c r="BC378" s="13">
        <v>0</v>
      </c>
      <c r="BD378" s="13">
        <v>1</v>
      </c>
      <c r="BE378" s="13">
        <v>1</v>
      </c>
      <c r="BF378" s="13">
        <v>1</v>
      </c>
      <c r="BG378" s="13">
        <v>1</v>
      </c>
      <c r="BH378" s="17">
        <v>1</v>
      </c>
      <c r="BI378" s="13">
        <v>1</v>
      </c>
      <c r="BJ378" s="13">
        <v>1</v>
      </c>
      <c r="BK378" s="13">
        <v>2</v>
      </c>
      <c r="BL378" s="13">
        <v>2</v>
      </c>
      <c r="BS378" s="13">
        <v>2</v>
      </c>
      <c r="BT378" s="13">
        <v>65</v>
      </c>
      <c r="BU378" s="13">
        <v>1</v>
      </c>
      <c r="BV378" s="13">
        <v>5</v>
      </c>
      <c r="CA378" s="18"/>
      <c r="CB378" s="18"/>
      <c r="CC378" s="18"/>
      <c r="CD378" s="18"/>
      <c r="CE378" s="18"/>
      <c r="CF378" s="18"/>
      <c r="CG378" s="18"/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1</v>
      </c>
      <c r="CW378" s="27" t="s">
        <v>1025</v>
      </c>
      <c r="CX378" s="22" t="s">
        <v>2200</v>
      </c>
      <c r="CY378" s="22" t="s">
        <v>1027</v>
      </c>
      <c r="CZ378" s="22"/>
      <c r="DA378" s="22" t="s">
        <v>2201</v>
      </c>
      <c r="DB378" s="22"/>
    </row>
    <row r="379" spans="1:106" s="13" customFormat="1">
      <c r="A379" s="84">
        <v>500</v>
      </c>
      <c r="B379" s="84">
        <v>1</v>
      </c>
      <c r="C379" s="34" t="s">
        <v>2202</v>
      </c>
      <c r="D379" s="33" t="s">
        <v>36</v>
      </c>
      <c r="E379" s="32">
        <v>6839</v>
      </c>
      <c r="F379" s="34" t="s">
        <v>235</v>
      </c>
      <c r="G379" s="34" t="s">
        <v>235</v>
      </c>
      <c r="H379" s="34" t="s">
        <v>235</v>
      </c>
      <c r="I379" s="14">
        <v>36814</v>
      </c>
      <c r="J379" s="15">
        <f t="shared" si="10"/>
        <v>82</v>
      </c>
      <c r="K379" s="14">
        <v>37126</v>
      </c>
      <c r="L379" s="13">
        <v>4</v>
      </c>
      <c r="M379" s="14">
        <v>37682</v>
      </c>
      <c r="N379" s="15">
        <f t="shared" si="11"/>
        <v>28.517453798767967</v>
      </c>
      <c r="O379" s="16">
        <v>2</v>
      </c>
      <c r="Q379" s="13" t="s">
        <v>2203</v>
      </c>
      <c r="R379" s="13" t="s">
        <v>2204</v>
      </c>
      <c r="S379" s="13">
        <v>2</v>
      </c>
      <c r="T379" s="13">
        <v>2</v>
      </c>
      <c r="U379" s="13">
        <v>2</v>
      </c>
      <c r="X379" s="13">
        <v>1</v>
      </c>
      <c r="Y379" s="13">
        <v>2</v>
      </c>
      <c r="AC379" s="13">
        <v>2</v>
      </c>
      <c r="AD379" s="13">
        <v>2</v>
      </c>
      <c r="AE379" s="13">
        <v>2</v>
      </c>
      <c r="AF379" s="13">
        <v>2</v>
      </c>
      <c r="AG379" s="13">
        <v>1</v>
      </c>
      <c r="AI379" s="13">
        <v>2</v>
      </c>
      <c r="AJ379" s="13">
        <v>2</v>
      </c>
      <c r="AK379" s="13">
        <v>2</v>
      </c>
      <c r="AL379" s="13">
        <v>2</v>
      </c>
      <c r="AM379" s="13">
        <v>2</v>
      </c>
      <c r="AN379" s="13">
        <v>1</v>
      </c>
      <c r="AO379" s="13" t="s">
        <v>2205</v>
      </c>
      <c r="AP379" s="13" t="s">
        <v>1634</v>
      </c>
      <c r="AQ379" s="13">
        <v>1</v>
      </c>
      <c r="AR379" s="13">
        <v>1</v>
      </c>
      <c r="AS379" s="13">
        <v>8</v>
      </c>
      <c r="AT379" s="13">
        <v>1</v>
      </c>
      <c r="AU379" s="13">
        <v>3</v>
      </c>
      <c r="AV379" s="13">
        <v>1</v>
      </c>
      <c r="AW379" s="13">
        <v>2</v>
      </c>
      <c r="AX379" s="13">
        <v>1</v>
      </c>
      <c r="AY379" s="13">
        <v>2</v>
      </c>
      <c r="AZ379" s="13">
        <v>1</v>
      </c>
      <c r="BA379" s="13">
        <v>2</v>
      </c>
      <c r="BB379" s="13">
        <v>1</v>
      </c>
      <c r="BC379" s="13">
        <v>0</v>
      </c>
      <c r="BD379" s="13">
        <v>2</v>
      </c>
      <c r="BF379" s="13">
        <v>1</v>
      </c>
      <c r="BG379" s="13">
        <v>10</v>
      </c>
      <c r="BH379" s="17">
        <v>1</v>
      </c>
      <c r="BI379" s="13">
        <v>1</v>
      </c>
      <c r="BJ379" s="13">
        <v>1</v>
      </c>
      <c r="BK379" s="13">
        <v>1</v>
      </c>
      <c r="BL379" s="13">
        <v>2</v>
      </c>
      <c r="CA379" s="18"/>
      <c r="CB379" s="18"/>
      <c r="CC379" s="18"/>
      <c r="CD379" s="18"/>
      <c r="CE379" s="18"/>
      <c r="CF379" s="18"/>
      <c r="CG379" s="18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1</v>
      </c>
      <c r="CW379" s="27" t="s">
        <v>2206</v>
      </c>
      <c r="CX379" s="22" t="s">
        <v>2207</v>
      </c>
      <c r="CY379" s="86" t="s">
        <v>2208</v>
      </c>
      <c r="CZ379" s="22"/>
      <c r="DA379" s="22" t="s">
        <v>2209</v>
      </c>
      <c r="DB379" s="22"/>
    </row>
    <row r="380" spans="1:106" s="13" customFormat="1">
      <c r="A380" s="84">
        <v>501</v>
      </c>
      <c r="B380" s="84">
        <v>1</v>
      </c>
      <c r="C380" s="34" t="s">
        <v>2040</v>
      </c>
      <c r="D380" s="33" t="s">
        <v>36</v>
      </c>
      <c r="E380" s="32">
        <v>8971</v>
      </c>
      <c r="F380" s="34" t="s">
        <v>362</v>
      </c>
      <c r="G380" s="34" t="s">
        <v>362</v>
      </c>
      <c r="H380" s="34" t="s">
        <v>362</v>
      </c>
      <c r="I380" s="14">
        <v>37361</v>
      </c>
      <c r="J380" s="15">
        <f t="shared" si="10"/>
        <v>77</v>
      </c>
      <c r="K380" s="14">
        <v>37413</v>
      </c>
      <c r="L380" s="13">
        <v>4</v>
      </c>
      <c r="M380" s="14">
        <v>37709</v>
      </c>
      <c r="N380" s="15">
        <f t="shared" si="11"/>
        <v>11.433264887063656</v>
      </c>
      <c r="O380" s="16">
        <v>2</v>
      </c>
      <c r="Q380" s="13" t="s">
        <v>245</v>
      </c>
      <c r="R380" s="13" t="s">
        <v>38</v>
      </c>
      <c r="S380" s="13">
        <v>2</v>
      </c>
      <c r="T380" s="13">
        <v>1</v>
      </c>
      <c r="U380" s="13">
        <v>2</v>
      </c>
      <c r="W380" s="13" t="s">
        <v>2210</v>
      </c>
      <c r="X380" s="13">
        <v>2</v>
      </c>
      <c r="Y380" s="13">
        <v>2</v>
      </c>
      <c r="AI380" s="13">
        <v>2</v>
      </c>
      <c r="AJ380" s="13">
        <v>2</v>
      </c>
      <c r="AK380" s="13">
        <v>2</v>
      </c>
      <c r="AL380" s="13">
        <v>2</v>
      </c>
      <c r="AM380" s="13">
        <v>2</v>
      </c>
      <c r="AN380" s="13">
        <v>1</v>
      </c>
      <c r="AO380" s="13" t="s">
        <v>267</v>
      </c>
      <c r="AP380" s="13" t="s">
        <v>1039</v>
      </c>
      <c r="AQ380" s="13">
        <v>1</v>
      </c>
      <c r="AR380" s="13">
        <v>1</v>
      </c>
      <c r="AS380" s="13">
        <v>3</v>
      </c>
      <c r="AT380" s="13">
        <v>1</v>
      </c>
      <c r="AU380" s="13">
        <v>2</v>
      </c>
      <c r="AV380" s="13">
        <v>1</v>
      </c>
      <c r="AW380" s="13">
        <v>2</v>
      </c>
      <c r="AX380" s="13">
        <v>1</v>
      </c>
      <c r="AY380" s="13">
        <v>2</v>
      </c>
      <c r="AZ380" s="13">
        <v>1</v>
      </c>
      <c r="BA380" s="13">
        <v>2</v>
      </c>
      <c r="BB380" s="13">
        <v>1</v>
      </c>
      <c r="BC380" s="13">
        <v>1</v>
      </c>
      <c r="BD380" s="13">
        <v>2</v>
      </c>
      <c r="BF380" s="13">
        <v>1</v>
      </c>
      <c r="BG380" s="13">
        <v>3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45.1</v>
      </c>
      <c r="BU380" s="13">
        <v>1</v>
      </c>
      <c r="BV380" s="13">
        <v>2</v>
      </c>
      <c r="BW380" s="13">
        <v>2</v>
      </c>
      <c r="BX380" s="13">
        <v>212.3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T380" s="13">
        <v>1</v>
      </c>
      <c r="CW380" s="27" t="s">
        <v>2211</v>
      </c>
      <c r="CX380" s="22" t="s">
        <v>2212</v>
      </c>
      <c r="CY380" s="22" t="s">
        <v>2213</v>
      </c>
      <c r="CZ380" s="22"/>
      <c r="DA380" s="22" t="s">
        <v>2214</v>
      </c>
      <c r="DB380" s="22"/>
    </row>
    <row r="381" spans="1:106" s="13" customFormat="1">
      <c r="A381" s="84">
        <v>502</v>
      </c>
      <c r="B381" s="84">
        <v>1</v>
      </c>
      <c r="C381" s="34" t="s">
        <v>2215</v>
      </c>
      <c r="D381" s="33" t="s">
        <v>37</v>
      </c>
      <c r="E381" s="32">
        <v>12549</v>
      </c>
      <c r="F381" s="34" t="s">
        <v>559</v>
      </c>
      <c r="G381" s="34" t="s">
        <v>559</v>
      </c>
      <c r="H381" s="34" t="s">
        <v>559</v>
      </c>
      <c r="I381" s="14">
        <v>37422</v>
      </c>
      <c r="J381" s="15">
        <f t="shared" si="10"/>
        <v>68</v>
      </c>
      <c r="K381" s="14">
        <v>37438</v>
      </c>
      <c r="L381" s="13">
        <v>4</v>
      </c>
      <c r="M381" s="14">
        <v>37879</v>
      </c>
      <c r="N381" s="15">
        <f t="shared" si="11"/>
        <v>15.014373716632443</v>
      </c>
      <c r="O381" s="16">
        <v>2</v>
      </c>
      <c r="Q381" s="13" t="s">
        <v>1692</v>
      </c>
      <c r="R381" s="13" t="s">
        <v>2216</v>
      </c>
      <c r="S381" s="13">
        <v>2</v>
      </c>
      <c r="T381" s="13">
        <v>2</v>
      </c>
      <c r="U381" s="13">
        <v>2</v>
      </c>
      <c r="X381" s="13">
        <v>2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2</v>
      </c>
      <c r="AH381" s="13">
        <v>2</v>
      </c>
      <c r="AI381" s="13">
        <v>2</v>
      </c>
      <c r="AJ381" s="13">
        <v>2</v>
      </c>
      <c r="AK381" s="13">
        <v>2</v>
      </c>
      <c r="AL381" s="13">
        <v>2</v>
      </c>
      <c r="AM381" s="13">
        <v>2</v>
      </c>
      <c r="AN381" s="13">
        <v>2</v>
      </c>
      <c r="AQ381" s="13">
        <v>1</v>
      </c>
      <c r="AR381" s="13">
        <v>1</v>
      </c>
      <c r="AS381" s="13">
        <v>2</v>
      </c>
      <c r="AT381" s="13">
        <v>1</v>
      </c>
      <c r="AU381" s="13">
        <v>0</v>
      </c>
      <c r="AV381" s="13">
        <v>1</v>
      </c>
      <c r="AW381" s="13">
        <v>2</v>
      </c>
      <c r="AX381" s="13">
        <v>1</v>
      </c>
      <c r="AY381" s="13">
        <v>0</v>
      </c>
      <c r="AZ381" s="13">
        <v>1</v>
      </c>
      <c r="BA381" s="13">
        <v>1</v>
      </c>
      <c r="BB381" s="13">
        <v>1</v>
      </c>
      <c r="BC381" s="13">
        <v>0</v>
      </c>
      <c r="BD381" s="13">
        <v>2</v>
      </c>
      <c r="BF381" s="13">
        <v>1</v>
      </c>
      <c r="BG381" s="13">
        <v>1</v>
      </c>
      <c r="BH381" s="17">
        <v>1</v>
      </c>
      <c r="BI381" s="13">
        <v>1</v>
      </c>
      <c r="BJ381" s="13">
        <v>2</v>
      </c>
      <c r="BK381" s="13">
        <v>1</v>
      </c>
      <c r="BL381" s="13">
        <v>1</v>
      </c>
      <c r="BN381" s="13">
        <v>2</v>
      </c>
      <c r="BQ381" s="13" t="s">
        <v>1965</v>
      </c>
      <c r="BR381" s="13" t="s">
        <v>1697</v>
      </c>
      <c r="BS381" s="13">
        <v>2</v>
      </c>
      <c r="BT381" s="13">
        <v>63.5</v>
      </c>
      <c r="BU381" s="13">
        <v>1</v>
      </c>
      <c r="BV381" s="13">
        <v>2</v>
      </c>
      <c r="BX381" s="13">
        <v>12</v>
      </c>
      <c r="BY381" s="13">
        <v>2</v>
      </c>
      <c r="CA381" s="18"/>
      <c r="CB381" s="18"/>
      <c r="CC381" s="18"/>
      <c r="CD381" s="18"/>
      <c r="CE381" s="18"/>
      <c r="CF381" s="18"/>
      <c r="CG381" s="18"/>
      <c r="CH381" s="13">
        <v>1</v>
      </c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27" t="s">
        <v>2217</v>
      </c>
      <c r="CX381" s="22" t="s">
        <v>2218</v>
      </c>
      <c r="CY381" s="22" t="s">
        <v>2219</v>
      </c>
      <c r="CZ381" s="22"/>
      <c r="DA381" s="22" t="s">
        <v>2220</v>
      </c>
      <c r="DB381" s="22"/>
    </row>
    <row r="382" spans="1:106" s="13" customFormat="1">
      <c r="A382" s="84">
        <v>503</v>
      </c>
      <c r="B382" s="84">
        <v>3</v>
      </c>
      <c r="C382" s="34" t="s">
        <v>2221</v>
      </c>
      <c r="D382" s="33" t="s">
        <v>36</v>
      </c>
      <c r="E382" s="32">
        <v>9594</v>
      </c>
      <c r="F382" s="34" t="s">
        <v>396</v>
      </c>
      <c r="G382" s="34" t="s">
        <v>381</v>
      </c>
      <c r="H382" s="34" t="s">
        <v>381</v>
      </c>
      <c r="I382" s="14">
        <v>37210</v>
      </c>
      <c r="J382" s="15">
        <f t="shared" si="10"/>
        <v>75</v>
      </c>
      <c r="K382" s="14">
        <v>37315</v>
      </c>
      <c r="L382" s="13">
        <v>4</v>
      </c>
      <c r="M382" s="14">
        <v>37560</v>
      </c>
      <c r="N382" s="15">
        <f t="shared" si="11"/>
        <v>11.498973305954825</v>
      </c>
      <c r="O382" s="16">
        <v>2</v>
      </c>
      <c r="Q382" s="13" t="s">
        <v>2222</v>
      </c>
      <c r="R382" s="13" t="s">
        <v>38</v>
      </c>
      <c r="S382" s="13">
        <v>2</v>
      </c>
      <c r="X382" s="13">
        <v>1</v>
      </c>
      <c r="Y382" s="13">
        <v>1</v>
      </c>
      <c r="AA382" s="14">
        <v>31694</v>
      </c>
      <c r="AB382" s="13" t="s">
        <v>1340</v>
      </c>
      <c r="AC382" s="13">
        <v>1</v>
      </c>
      <c r="AI382" s="13">
        <v>2</v>
      </c>
      <c r="AJ382" s="13">
        <v>2</v>
      </c>
      <c r="AK382" s="13">
        <v>2</v>
      </c>
      <c r="AL382" s="13">
        <v>2</v>
      </c>
      <c r="AM382" s="13">
        <v>2</v>
      </c>
      <c r="AN382" s="13">
        <v>2</v>
      </c>
      <c r="AP382" s="13" t="s">
        <v>2223</v>
      </c>
      <c r="AQ382" s="13">
        <v>1</v>
      </c>
      <c r="AR382" s="13">
        <v>1</v>
      </c>
      <c r="AS382" s="13">
        <v>6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0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4</v>
      </c>
      <c r="BH382" s="17">
        <v>3</v>
      </c>
      <c r="BJ382" s="13">
        <v>1</v>
      </c>
      <c r="BL382" s="13">
        <v>2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T382" s="13">
        <v>2</v>
      </c>
      <c r="CU382" s="13" t="s">
        <v>1554</v>
      </c>
      <c r="CW382" s="27"/>
      <c r="CX382" s="22"/>
      <c r="CY382" s="22"/>
      <c r="CZ382" s="22"/>
      <c r="DA382" s="22" t="s">
        <v>192</v>
      </c>
      <c r="DB382" s="22"/>
    </row>
    <row r="383" spans="1:106" s="13" customFormat="1">
      <c r="A383" s="84">
        <v>504</v>
      </c>
      <c r="B383" s="84">
        <v>1</v>
      </c>
      <c r="C383" s="34" t="s">
        <v>2224</v>
      </c>
      <c r="D383" s="33" t="s">
        <v>36</v>
      </c>
      <c r="E383" s="32">
        <v>10051</v>
      </c>
      <c r="G383" s="34" t="s">
        <v>396</v>
      </c>
      <c r="H383" s="34" t="s">
        <v>396</v>
      </c>
      <c r="I383" s="14">
        <v>37330</v>
      </c>
      <c r="J383" s="15">
        <f t="shared" si="10"/>
        <v>74</v>
      </c>
      <c r="K383" s="14">
        <v>37361</v>
      </c>
      <c r="L383" s="13">
        <v>4</v>
      </c>
      <c r="M383" s="14">
        <v>37423</v>
      </c>
      <c r="N383" s="15">
        <f t="shared" si="11"/>
        <v>3.055441478439425</v>
      </c>
      <c r="O383" s="16">
        <v>2</v>
      </c>
      <c r="X383" s="13">
        <v>1</v>
      </c>
      <c r="Y383" s="13">
        <v>2</v>
      </c>
      <c r="AG383" s="13">
        <v>1</v>
      </c>
      <c r="AI383" s="13">
        <v>3</v>
      </c>
      <c r="AJ383" s="13">
        <v>2</v>
      </c>
      <c r="AK383" s="13">
        <v>3</v>
      </c>
      <c r="AL383" s="13">
        <v>3</v>
      </c>
      <c r="AM383" s="13">
        <v>3</v>
      </c>
      <c r="AN383" s="13">
        <v>1</v>
      </c>
      <c r="AO383" s="13" t="s">
        <v>1984</v>
      </c>
      <c r="AP383" s="13" t="s">
        <v>40</v>
      </c>
      <c r="AQ383" s="13">
        <v>1</v>
      </c>
      <c r="AR383" s="13">
        <v>2</v>
      </c>
      <c r="AT383" s="13">
        <v>1</v>
      </c>
      <c r="AU383" s="13">
        <v>0</v>
      </c>
      <c r="AV383" s="13">
        <v>3</v>
      </c>
      <c r="AX383" s="13">
        <v>3</v>
      </c>
      <c r="AZ383" s="13">
        <v>2</v>
      </c>
      <c r="BF383" s="13">
        <v>1</v>
      </c>
      <c r="BG383" s="13">
        <v>2</v>
      </c>
      <c r="BH383" s="17">
        <v>1</v>
      </c>
      <c r="BI383" s="13">
        <v>1</v>
      </c>
      <c r="BJ383" s="13">
        <v>1</v>
      </c>
      <c r="BL383" s="13">
        <v>2</v>
      </c>
      <c r="CA383" s="18"/>
      <c r="CB383" s="18"/>
      <c r="CC383" s="18"/>
      <c r="CD383" s="18"/>
      <c r="CE383" s="18"/>
      <c r="CF383" s="18"/>
      <c r="CG383" s="18"/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3</v>
      </c>
      <c r="CW383" s="27"/>
      <c r="CX383" s="22"/>
      <c r="CY383" s="22"/>
      <c r="CZ383" s="22"/>
      <c r="DA383" s="22" t="s">
        <v>192</v>
      </c>
      <c r="DB383" s="22"/>
    </row>
    <row r="384" spans="1:106" s="13" customFormat="1">
      <c r="A384" s="84">
        <v>505</v>
      </c>
      <c r="B384" s="84">
        <v>1</v>
      </c>
      <c r="C384" s="34" t="s">
        <v>2225</v>
      </c>
      <c r="D384" s="33" t="s">
        <v>37</v>
      </c>
      <c r="E384" s="32">
        <v>10312</v>
      </c>
      <c r="F384" s="13" t="s">
        <v>194</v>
      </c>
      <c r="G384" s="34" t="s">
        <v>396</v>
      </c>
      <c r="H384" s="34" t="s">
        <v>396</v>
      </c>
      <c r="I384" s="14">
        <v>37361</v>
      </c>
      <c r="J384" s="15">
        <f t="shared" si="10"/>
        <v>74</v>
      </c>
      <c r="K384" s="14">
        <v>37414</v>
      </c>
      <c r="L384" s="13">
        <v>4</v>
      </c>
      <c r="M384" s="14">
        <v>37876</v>
      </c>
      <c r="N384" s="15">
        <f t="shared" si="11"/>
        <v>16.919917864476385</v>
      </c>
      <c r="O384" s="16">
        <v>2</v>
      </c>
      <c r="Q384" s="13" t="s">
        <v>2226</v>
      </c>
      <c r="R384" s="13" t="s">
        <v>38</v>
      </c>
      <c r="S384" s="13">
        <v>2</v>
      </c>
      <c r="T384" s="13">
        <v>2</v>
      </c>
      <c r="U384" s="13">
        <v>2</v>
      </c>
      <c r="X384" s="13">
        <v>2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2</v>
      </c>
      <c r="AI384" s="13">
        <v>2</v>
      </c>
      <c r="AJ384" s="13">
        <v>2</v>
      </c>
      <c r="AK384" s="13">
        <v>2</v>
      </c>
      <c r="AL384" s="13">
        <v>2</v>
      </c>
      <c r="AM384" s="13">
        <v>1</v>
      </c>
      <c r="AN384" s="13">
        <v>1</v>
      </c>
      <c r="AO384" s="13" t="s">
        <v>2227</v>
      </c>
      <c r="AP384" s="13" t="s">
        <v>2228</v>
      </c>
      <c r="AQ384" s="13">
        <v>1</v>
      </c>
      <c r="AR384" s="13">
        <v>1</v>
      </c>
      <c r="AS384" s="13">
        <v>1</v>
      </c>
      <c r="AT384" s="13">
        <v>1</v>
      </c>
      <c r="AU384" s="13">
        <v>1</v>
      </c>
      <c r="AV384" s="13">
        <v>1</v>
      </c>
      <c r="AW384" s="13">
        <v>1</v>
      </c>
      <c r="AX384" s="13">
        <v>1</v>
      </c>
      <c r="AY384" s="13">
        <v>1</v>
      </c>
      <c r="BB384" s="13">
        <v>1</v>
      </c>
      <c r="BC384" s="13">
        <v>0</v>
      </c>
      <c r="BD384" s="13">
        <v>1</v>
      </c>
      <c r="BE384" s="13">
        <v>1</v>
      </c>
      <c r="BF384" s="13">
        <v>1</v>
      </c>
      <c r="BG384" s="13">
        <v>2</v>
      </c>
      <c r="BH384" s="17">
        <v>1</v>
      </c>
      <c r="BJ384" s="13">
        <v>1</v>
      </c>
      <c r="BK384" s="13">
        <v>1</v>
      </c>
      <c r="BL384" s="13">
        <v>2</v>
      </c>
      <c r="BS384" s="13">
        <v>1</v>
      </c>
      <c r="BT384" s="13">
        <v>48</v>
      </c>
      <c r="BU384" s="13">
        <v>1</v>
      </c>
      <c r="BV384" s="13">
        <v>2</v>
      </c>
      <c r="BW384" s="13">
        <v>2</v>
      </c>
      <c r="BX384" s="13">
        <v>92.1</v>
      </c>
      <c r="BY384" s="13">
        <v>2</v>
      </c>
      <c r="BZ384" s="24" t="s">
        <v>1882</v>
      </c>
      <c r="CA384" s="25"/>
      <c r="CB384" s="25"/>
      <c r="CC384" s="18"/>
      <c r="CD384" s="25"/>
      <c r="CE384" s="25"/>
      <c r="CF384" s="25"/>
      <c r="CG384" s="25"/>
      <c r="CH384" s="13">
        <v>2</v>
      </c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1</v>
      </c>
      <c r="CW384" s="27" t="s">
        <v>602</v>
      </c>
      <c r="CX384" s="22" t="s">
        <v>1770</v>
      </c>
      <c r="CY384" s="22" t="s">
        <v>874</v>
      </c>
      <c r="CZ384" s="22"/>
      <c r="DA384" s="22" t="s">
        <v>192</v>
      </c>
      <c r="DB384" s="22"/>
    </row>
    <row r="385" spans="1:106" s="13" customFormat="1">
      <c r="A385" s="84">
        <v>506</v>
      </c>
      <c r="B385" s="84">
        <v>1</v>
      </c>
      <c r="C385" s="34" t="s">
        <v>2229</v>
      </c>
      <c r="D385" s="33" t="s">
        <v>36</v>
      </c>
      <c r="E385" s="32">
        <v>11690</v>
      </c>
      <c r="F385" s="34" t="s">
        <v>287</v>
      </c>
      <c r="G385" s="34" t="s">
        <v>396</v>
      </c>
      <c r="H385" s="34" t="s">
        <v>396</v>
      </c>
      <c r="I385" s="14">
        <v>37381</v>
      </c>
      <c r="J385" s="15">
        <f t="shared" si="10"/>
        <v>70</v>
      </c>
      <c r="K385" s="14">
        <v>37411</v>
      </c>
      <c r="L385" s="13">
        <v>4</v>
      </c>
      <c r="M385" s="14">
        <v>38112</v>
      </c>
      <c r="N385" s="15">
        <f t="shared" si="11"/>
        <v>24.016427104722794</v>
      </c>
      <c r="O385" s="16">
        <v>2</v>
      </c>
      <c r="Q385" s="13" t="s">
        <v>2230</v>
      </c>
      <c r="R385" s="13" t="s">
        <v>38</v>
      </c>
      <c r="S385" s="13">
        <v>3</v>
      </c>
      <c r="T385" s="13">
        <v>3</v>
      </c>
      <c r="U385" s="13">
        <v>2</v>
      </c>
      <c r="X385" s="13">
        <v>1</v>
      </c>
      <c r="Y385" s="13">
        <v>2</v>
      </c>
      <c r="AG385" s="13">
        <v>1</v>
      </c>
      <c r="AI385" s="13">
        <v>2</v>
      </c>
      <c r="AJ385" s="13">
        <v>2</v>
      </c>
      <c r="AK385" s="13">
        <v>2</v>
      </c>
      <c r="AL385" s="13">
        <v>1</v>
      </c>
      <c r="AM385" s="13">
        <v>1</v>
      </c>
      <c r="AN385" s="13">
        <v>1</v>
      </c>
      <c r="AO385" s="13" t="s">
        <v>2006</v>
      </c>
      <c r="AP385" s="13" t="s">
        <v>2231</v>
      </c>
      <c r="AQ385" s="13">
        <v>1</v>
      </c>
      <c r="AR385" s="13">
        <v>1</v>
      </c>
      <c r="AS385" s="13">
        <v>2</v>
      </c>
      <c r="AT385" s="13">
        <v>1</v>
      </c>
      <c r="AU385" s="13">
        <v>0</v>
      </c>
      <c r="AV385" s="13">
        <v>1</v>
      </c>
      <c r="AW385" s="13">
        <v>5</v>
      </c>
      <c r="AX385" s="13">
        <v>1</v>
      </c>
      <c r="AY385" s="13">
        <v>3</v>
      </c>
      <c r="AZ385" s="13">
        <v>3</v>
      </c>
      <c r="BB385" s="13">
        <v>2</v>
      </c>
      <c r="BD385" s="13">
        <v>2</v>
      </c>
      <c r="BF385" s="13">
        <v>1</v>
      </c>
      <c r="BG385" s="13">
        <v>3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237</v>
      </c>
      <c r="BR385" s="13" t="s">
        <v>238</v>
      </c>
      <c r="BS385" s="13">
        <v>2</v>
      </c>
      <c r="BT385" s="13">
        <v>43.4</v>
      </c>
      <c r="BU385" s="13">
        <v>1</v>
      </c>
      <c r="BV385" s="13">
        <v>1</v>
      </c>
      <c r="BY385" s="13">
        <v>2</v>
      </c>
      <c r="BZ385" s="24" t="s">
        <v>453</v>
      </c>
      <c r="CA385" s="25"/>
      <c r="CB385" s="25"/>
      <c r="CC385" s="18"/>
      <c r="CD385" s="25"/>
      <c r="CE385" s="25"/>
      <c r="CF385" s="25"/>
      <c r="CG385" s="25"/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1</v>
      </c>
      <c r="CW385" s="27" t="s">
        <v>2232</v>
      </c>
      <c r="CX385" s="22" t="s">
        <v>2233</v>
      </c>
      <c r="CY385" s="22" t="s">
        <v>2234</v>
      </c>
      <c r="CZ385" s="22" t="s">
        <v>1065</v>
      </c>
      <c r="DA385" s="22" t="s">
        <v>2235</v>
      </c>
      <c r="DB385" s="22"/>
    </row>
    <row r="386" spans="1:106" s="13" customFormat="1">
      <c r="A386" s="84">
        <v>507</v>
      </c>
      <c r="B386" s="84">
        <v>1</v>
      </c>
      <c r="C386" s="34" t="s">
        <v>2236</v>
      </c>
      <c r="D386" s="33" t="s">
        <v>36</v>
      </c>
      <c r="E386" s="32">
        <v>11466</v>
      </c>
      <c r="F386" s="34" t="s">
        <v>263</v>
      </c>
      <c r="G386" s="34" t="s">
        <v>235</v>
      </c>
      <c r="I386" s="14">
        <v>37361</v>
      </c>
      <c r="J386" s="15">
        <f t="shared" ref="J386:J449" si="12">INT((I386-E386)/365.25)</f>
        <v>70</v>
      </c>
      <c r="K386" s="14">
        <v>37410</v>
      </c>
      <c r="L386" s="13">
        <v>4</v>
      </c>
      <c r="M386" s="14">
        <v>37448</v>
      </c>
      <c r="N386" s="15">
        <f t="shared" ref="N386:N449" si="13">(M386-I386)*12/365.25</f>
        <v>2.8583162217659139</v>
      </c>
      <c r="O386" s="16">
        <v>2</v>
      </c>
      <c r="Q386" s="13" t="s">
        <v>228</v>
      </c>
      <c r="S386" s="13">
        <v>2</v>
      </c>
      <c r="T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2</v>
      </c>
      <c r="AG386" s="13">
        <v>1</v>
      </c>
      <c r="AH386" s="13">
        <v>2</v>
      </c>
      <c r="AI386" s="13">
        <v>3</v>
      </c>
      <c r="AJ386" s="13">
        <v>2</v>
      </c>
      <c r="AK386" s="13">
        <v>2</v>
      </c>
      <c r="AL386" s="13">
        <v>3</v>
      </c>
      <c r="AM386" s="13">
        <v>3</v>
      </c>
      <c r="AN386" s="13">
        <v>1</v>
      </c>
      <c r="AO386" s="13" t="s">
        <v>2237</v>
      </c>
      <c r="AP386" s="13" t="s">
        <v>2238</v>
      </c>
      <c r="AQ386" s="13">
        <v>1</v>
      </c>
      <c r="AR386" s="13">
        <v>1</v>
      </c>
      <c r="AS386" s="13">
        <v>1</v>
      </c>
      <c r="AT386" s="13">
        <v>1</v>
      </c>
      <c r="AU386" s="13">
        <v>1</v>
      </c>
      <c r="AV386" s="13">
        <v>2</v>
      </c>
      <c r="AX386" s="13">
        <v>1</v>
      </c>
      <c r="AY386" s="13">
        <v>1</v>
      </c>
      <c r="AZ386" s="13">
        <v>3</v>
      </c>
      <c r="BB386" s="13">
        <v>2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1460</v>
      </c>
      <c r="BR386" s="13" t="s">
        <v>375</v>
      </c>
      <c r="BS386" s="13">
        <v>2</v>
      </c>
      <c r="BT386" s="13">
        <v>75</v>
      </c>
      <c r="BU386" s="13">
        <v>1</v>
      </c>
      <c r="BV386" s="13">
        <v>11</v>
      </c>
      <c r="BW386" s="13">
        <v>2</v>
      </c>
      <c r="BX386" s="13">
        <v>32</v>
      </c>
      <c r="BY386" s="13">
        <v>2</v>
      </c>
      <c r="CA386" s="18"/>
      <c r="CB386" s="18"/>
      <c r="CC386" s="18"/>
      <c r="CD386" s="18"/>
      <c r="CE386" s="18"/>
      <c r="CF386" s="18"/>
      <c r="CG386" s="18"/>
      <c r="CH386" s="13">
        <v>1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T386" s="13">
        <v>2</v>
      </c>
      <c r="CW386" s="27"/>
      <c r="CX386" s="22"/>
      <c r="CY386" s="22"/>
      <c r="CZ386" s="22"/>
      <c r="DA386" s="22" t="s">
        <v>192</v>
      </c>
      <c r="DB386" s="22"/>
    </row>
    <row r="387" spans="1:106" s="13" customFormat="1">
      <c r="A387" s="84">
        <v>508</v>
      </c>
      <c r="B387" s="84">
        <v>1</v>
      </c>
      <c r="C387" s="34" t="s">
        <v>2239</v>
      </c>
      <c r="D387" s="33" t="s">
        <v>36</v>
      </c>
      <c r="E387" s="32">
        <v>17058</v>
      </c>
      <c r="F387" s="34" t="s">
        <v>295</v>
      </c>
      <c r="H387" s="34" t="s">
        <v>295</v>
      </c>
      <c r="I387" s="14">
        <v>37361</v>
      </c>
      <c r="J387" s="15">
        <f t="shared" si="12"/>
        <v>55</v>
      </c>
      <c r="K387" s="14">
        <v>37404</v>
      </c>
      <c r="L387" s="13">
        <v>4</v>
      </c>
      <c r="M387" s="14">
        <v>37494</v>
      </c>
      <c r="N387" s="15">
        <f t="shared" si="13"/>
        <v>4.3696098562628336</v>
      </c>
      <c r="O387" s="16">
        <v>2</v>
      </c>
      <c r="Q387" s="13" t="s">
        <v>2240</v>
      </c>
      <c r="S387" s="13">
        <v>3</v>
      </c>
      <c r="T387" s="13">
        <v>2</v>
      </c>
      <c r="U387" s="13">
        <v>2</v>
      </c>
      <c r="X387" s="13">
        <v>2</v>
      </c>
      <c r="Y387" s="13">
        <v>2</v>
      </c>
      <c r="AH387" s="13">
        <v>2</v>
      </c>
      <c r="AI387" s="13">
        <v>2</v>
      </c>
      <c r="AJ387" s="13">
        <v>2</v>
      </c>
      <c r="AK387" s="13">
        <v>3</v>
      </c>
      <c r="AL387" s="13">
        <v>3</v>
      </c>
      <c r="AM387" s="13">
        <v>1</v>
      </c>
      <c r="AN387" s="13">
        <v>1</v>
      </c>
      <c r="AO387" s="13" t="s">
        <v>2241</v>
      </c>
      <c r="AP387" s="13" t="s">
        <v>2242</v>
      </c>
      <c r="AQ387" s="13">
        <v>1</v>
      </c>
      <c r="AR387" s="13">
        <v>1</v>
      </c>
      <c r="AS387" s="13">
        <v>4</v>
      </c>
      <c r="AT387" s="13">
        <v>1</v>
      </c>
      <c r="AU387" s="13">
        <v>1</v>
      </c>
      <c r="AV387" s="13">
        <v>1</v>
      </c>
      <c r="AW387" s="13">
        <v>1</v>
      </c>
      <c r="AX387" s="13">
        <v>3</v>
      </c>
      <c r="AZ387" s="13">
        <v>1</v>
      </c>
      <c r="BA387" s="13">
        <v>0</v>
      </c>
      <c r="BB387" s="13">
        <v>2</v>
      </c>
      <c r="BD387" s="13">
        <v>2</v>
      </c>
      <c r="BF387" s="13">
        <v>1</v>
      </c>
      <c r="BG387" s="13">
        <v>3</v>
      </c>
      <c r="BH387" s="17">
        <v>1</v>
      </c>
      <c r="BI387" s="13">
        <v>1</v>
      </c>
      <c r="BJ387" s="13">
        <v>1</v>
      </c>
      <c r="BK387" s="13">
        <v>1</v>
      </c>
      <c r="BL387" s="13">
        <v>2</v>
      </c>
      <c r="BS387" s="13">
        <v>1</v>
      </c>
      <c r="BT387" s="13">
        <v>37</v>
      </c>
      <c r="BU387" s="13">
        <v>1</v>
      </c>
      <c r="BV387" s="13">
        <v>10</v>
      </c>
      <c r="BW387" s="13">
        <v>2</v>
      </c>
      <c r="BX387" s="13">
        <v>130</v>
      </c>
      <c r="CA387" s="18"/>
      <c r="CB387" s="18"/>
      <c r="CC387" s="18"/>
      <c r="CD387" s="18"/>
      <c r="CE387" s="18"/>
      <c r="CF387" s="18"/>
      <c r="CG387" s="18"/>
      <c r="CH387" s="13">
        <v>1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W387" s="27"/>
      <c r="CX387" s="22"/>
      <c r="CY387" s="22"/>
      <c r="CZ387" s="22"/>
      <c r="DA387" s="22" t="s">
        <v>192</v>
      </c>
      <c r="DB387" s="22"/>
    </row>
    <row r="388" spans="1:106" s="13" customFormat="1">
      <c r="A388" s="84">
        <v>509</v>
      </c>
      <c r="B388" s="84">
        <v>1</v>
      </c>
      <c r="C388" s="34" t="s">
        <v>2243</v>
      </c>
      <c r="D388" s="33" t="s">
        <v>37</v>
      </c>
      <c r="E388" s="32">
        <v>9908</v>
      </c>
      <c r="F388" s="34" t="s">
        <v>622</v>
      </c>
      <c r="G388" s="34" t="s">
        <v>622</v>
      </c>
      <c r="H388" s="34" t="s">
        <v>622</v>
      </c>
      <c r="I388" s="14">
        <v>37179</v>
      </c>
      <c r="J388" s="15">
        <f t="shared" si="12"/>
        <v>74</v>
      </c>
      <c r="K388" s="14">
        <v>37335</v>
      </c>
      <c r="L388" s="13">
        <v>4</v>
      </c>
      <c r="M388" s="14">
        <v>37806</v>
      </c>
      <c r="N388" s="15">
        <f t="shared" si="13"/>
        <v>20.599589322381931</v>
      </c>
      <c r="O388" s="16">
        <v>2</v>
      </c>
      <c r="Q388" s="13" t="s">
        <v>2244</v>
      </c>
      <c r="S388" s="13">
        <v>2</v>
      </c>
      <c r="T388" s="13">
        <v>2</v>
      </c>
      <c r="U388" s="13">
        <v>2</v>
      </c>
      <c r="X388" s="13">
        <v>2</v>
      </c>
      <c r="AC388" s="13">
        <v>2</v>
      </c>
      <c r="AD388" s="13">
        <v>2</v>
      </c>
      <c r="AE388" s="13">
        <v>2</v>
      </c>
      <c r="AF388" s="13">
        <v>2</v>
      </c>
      <c r="AG388" s="13">
        <v>2</v>
      </c>
      <c r="AH388" s="13">
        <v>2</v>
      </c>
      <c r="AI388" s="13">
        <v>2</v>
      </c>
      <c r="AJ388" s="13">
        <v>2</v>
      </c>
      <c r="AK388" s="13">
        <v>3</v>
      </c>
      <c r="AL388" s="13">
        <v>2</v>
      </c>
      <c r="AM388" s="13">
        <v>2</v>
      </c>
      <c r="AN388" s="13">
        <v>2</v>
      </c>
      <c r="AP388" s="13" t="s">
        <v>772</v>
      </c>
      <c r="AQ388" s="13">
        <v>1</v>
      </c>
      <c r="AR388" s="13">
        <v>2</v>
      </c>
      <c r="AT388" s="13">
        <v>1</v>
      </c>
      <c r="AU388" s="13">
        <v>0</v>
      </c>
      <c r="AV388" s="13">
        <v>1</v>
      </c>
      <c r="AW388" s="13">
        <v>5</v>
      </c>
      <c r="AX388" s="13">
        <v>1</v>
      </c>
      <c r="AY388" s="13">
        <v>5</v>
      </c>
      <c r="AZ388" s="13">
        <v>3</v>
      </c>
      <c r="BB388" s="13">
        <v>3</v>
      </c>
      <c r="BD388" s="13">
        <v>2</v>
      </c>
      <c r="BF388" s="13">
        <v>1</v>
      </c>
      <c r="BG388" s="13">
        <v>5</v>
      </c>
      <c r="BH388" s="17">
        <v>2</v>
      </c>
      <c r="BI388" s="13">
        <v>1</v>
      </c>
      <c r="BJ388" s="13">
        <v>1</v>
      </c>
      <c r="BK388" s="13">
        <v>1</v>
      </c>
      <c r="BL388" s="13">
        <v>2</v>
      </c>
      <c r="BS388" s="13">
        <v>1</v>
      </c>
      <c r="BT388" s="13">
        <v>42</v>
      </c>
      <c r="BU388" s="13">
        <v>1</v>
      </c>
      <c r="BV388" s="13">
        <v>2</v>
      </c>
      <c r="CA388" s="18"/>
      <c r="CB388" s="18"/>
      <c r="CC388" s="18"/>
      <c r="CD388" s="18"/>
      <c r="CE388" s="18"/>
      <c r="CF388" s="18"/>
      <c r="CG388" s="18"/>
      <c r="CH388" s="13">
        <v>2</v>
      </c>
      <c r="CI388" s="13">
        <v>1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1</v>
      </c>
      <c r="CT388" s="13">
        <v>2</v>
      </c>
      <c r="CW388" s="27" t="s">
        <v>2245</v>
      </c>
      <c r="CX388" s="22" t="s">
        <v>2246</v>
      </c>
      <c r="CY388" s="86" t="s">
        <v>2247</v>
      </c>
      <c r="CZ388" s="22"/>
      <c r="DA388" s="22" t="s">
        <v>2248</v>
      </c>
      <c r="DB388" s="22"/>
    </row>
    <row r="389" spans="1:106" s="13" customFormat="1">
      <c r="A389" s="84">
        <v>510</v>
      </c>
      <c r="B389" s="84">
        <v>5</v>
      </c>
      <c r="C389" s="34" t="s">
        <v>2249</v>
      </c>
      <c r="D389" s="33" t="s">
        <v>36</v>
      </c>
      <c r="E389" s="32">
        <v>12504</v>
      </c>
      <c r="F389" s="34" t="s">
        <v>219</v>
      </c>
      <c r="G389" s="34" t="s">
        <v>396</v>
      </c>
      <c r="H389" s="34" t="s">
        <v>194</v>
      </c>
      <c r="I389" s="14">
        <v>37417</v>
      </c>
      <c r="J389" s="15">
        <f t="shared" si="12"/>
        <v>68</v>
      </c>
      <c r="K389" s="14">
        <v>37420</v>
      </c>
      <c r="L389" s="13">
        <v>4</v>
      </c>
      <c r="M389" s="14">
        <v>37692</v>
      </c>
      <c r="N389" s="15">
        <f t="shared" si="13"/>
        <v>9.0349075975359341</v>
      </c>
      <c r="O389" s="16">
        <v>1</v>
      </c>
      <c r="P389" s="13" t="s">
        <v>2250</v>
      </c>
      <c r="Q389" s="13" t="s">
        <v>2251</v>
      </c>
      <c r="R389" s="13" t="s">
        <v>2252</v>
      </c>
      <c r="S389" s="13">
        <v>2</v>
      </c>
      <c r="T389" s="13">
        <v>2</v>
      </c>
      <c r="U389" s="13">
        <v>2</v>
      </c>
      <c r="X389" s="13">
        <v>2</v>
      </c>
      <c r="Y389" s="13">
        <v>2</v>
      </c>
      <c r="AC389" s="13">
        <v>2</v>
      </c>
      <c r="AD389" s="13">
        <v>2</v>
      </c>
      <c r="AE389" s="13">
        <v>2</v>
      </c>
      <c r="AF389" s="13">
        <v>2</v>
      </c>
      <c r="AG389" s="13">
        <v>2</v>
      </c>
      <c r="AH389" s="13">
        <v>2</v>
      </c>
      <c r="AI389" s="13">
        <v>2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267</v>
      </c>
      <c r="AP389" s="13" t="s">
        <v>772</v>
      </c>
      <c r="AQ389" s="13">
        <v>1</v>
      </c>
      <c r="AR389" s="13">
        <v>1</v>
      </c>
      <c r="AS389" s="13">
        <v>1</v>
      </c>
      <c r="AT389" s="13">
        <v>1</v>
      </c>
      <c r="AU389" s="13">
        <v>0</v>
      </c>
      <c r="AV389" s="13">
        <v>1</v>
      </c>
      <c r="AW389" s="13">
        <v>2</v>
      </c>
      <c r="AX389" s="13">
        <v>1</v>
      </c>
      <c r="AY389" s="13">
        <v>2</v>
      </c>
      <c r="AZ389" s="13">
        <v>1</v>
      </c>
      <c r="BA389" s="13">
        <v>1</v>
      </c>
      <c r="BB389" s="13">
        <v>3</v>
      </c>
      <c r="BD389" s="13">
        <v>1</v>
      </c>
      <c r="BE389" s="13">
        <v>0</v>
      </c>
      <c r="BF389" s="13">
        <v>1</v>
      </c>
      <c r="BG389" s="13">
        <v>2</v>
      </c>
      <c r="BH389" s="17">
        <v>1</v>
      </c>
      <c r="BI389" s="13">
        <v>1</v>
      </c>
      <c r="BJ389" s="13">
        <v>1</v>
      </c>
      <c r="BK389" s="13">
        <v>1</v>
      </c>
      <c r="BL389" s="13">
        <v>2</v>
      </c>
      <c r="BS389" s="13">
        <v>1</v>
      </c>
      <c r="BT389" s="13">
        <v>28</v>
      </c>
      <c r="BU389" s="13">
        <v>1</v>
      </c>
      <c r="BV389" s="13">
        <v>4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U389" s="13" t="s">
        <v>2253</v>
      </c>
      <c r="CW389" s="27" t="s">
        <v>2254</v>
      </c>
      <c r="CX389" s="22" t="s">
        <v>2255</v>
      </c>
      <c r="CY389" s="86" t="s">
        <v>2256</v>
      </c>
      <c r="CZ389" s="22"/>
      <c r="DA389" s="22" t="s">
        <v>2257</v>
      </c>
      <c r="DB389" s="22"/>
    </row>
    <row r="390" spans="1:106" s="13" customFormat="1">
      <c r="A390" s="84">
        <v>511</v>
      </c>
      <c r="B390" s="84">
        <v>1</v>
      </c>
      <c r="C390" s="34" t="s">
        <v>621</v>
      </c>
      <c r="D390" s="33" t="s">
        <v>37</v>
      </c>
      <c r="E390" s="32">
        <v>15763</v>
      </c>
      <c r="F390" s="13" t="s">
        <v>957</v>
      </c>
      <c r="G390" s="13" t="s">
        <v>2258</v>
      </c>
      <c r="H390" s="13" t="s">
        <v>194</v>
      </c>
      <c r="I390" s="14">
        <v>36996</v>
      </c>
      <c r="J390" s="15">
        <f t="shared" si="12"/>
        <v>58</v>
      </c>
      <c r="K390" s="14">
        <v>37316</v>
      </c>
      <c r="L390" s="13">
        <v>4</v>
      </c>
      <c r="M390" s="14">
        <v>38034</v>
      </c>
      <c r="N390" s="15">
        <f t="shared" si="13"/>
        <v>34.102669404517457</v>
      </c>
      <c r="O390" s="16">
        <v>2</v>
      </c>
      <c r="Q390" s="13" t="s">
        <v>2259</v>
      </c>
      <c r="R390" s="13" t="s">
        <v>38</v>
      </c>
      <c r="S390" s="13">
        <v>3</v>
      </c>
      <c r="T390" s="13">
        <v>2</v>
      </c>
      <c r="U390" s="13">
        <v>1</v>
      </c>
      <c r="W390" s="13" t="s">
        <v>2260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I390" s="13">
        <v>1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 t="s">
        <v>2261</v>
      </c>
      <c r="AQ390" s="13">
        <v>1</v>
      </c>
      <c r="AR390" s="13">
        <v>1</v>
      </c>
      <c r="AS390" s="13">
        <v>14</v>
      </c>
      <c r="AT390" s="13">
        <v>1</v>
      </c>
      <c r="AU390" s="13">
        <v>0</v>
      </c>
      <c r="AV390" s="13">
        <v>1</v>
      </c>
      <c r="AW390" s="13">
        <v>14</v>
      </c>
      <c r="AX390" s="13">
        <v>1</v>
      </c>
      <c r="AY390" s="13">
        <v>15</v>
      </c>
      <c r="AZ390" s="13">
        <v>2</v>
      </c>
      <c r="BB390" s="13">
        <v>3</v>
      </c>
      <c r="BD390" s="13">
        <v>1</v>
      </c>
      <c r="BE390" s="13">
        <v>9</v>
      </c>
      <c r="BF390" s="13">
        <v>1</v>
      </c>
      <c r="BG390" s="13">
        <v>15</v>
      </c>
      <c r="BH390" s="17">
        <v>1</v>
      </c>
      <c r="BI390" s="13">
        <v>1</v>
      </c>
      <c r="BJ390" s="13">
        <v>1</v>
      </c>
      <c r="BK390" s="13">
        <v>1</v>
      </c>
      <c r="BL390" s="13">
        <v>1</v>
      </c>
      <c r="BN390" s="13">
        <v>2</v>
      </c>
      <c r="BQ390" s="13" t="s">
        <v>594</v>
      </c>
      <c r="BR390" s="13" t="s">
        <v>595</v>
      </c>
      <c r="BS390" s="13">
        <v>1</v>
      </c>
      <c r="BT390" s="13">
        <v>35</v>
      </c>
      <c r="BU390" s="13">
        <v>1</v>
      </c>
      <c r="BV390" s="13">
        <v>1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3</v>
      </c>
      <c r="CW390" s="27" t="s">
        <v>2262</v>
      </c>
      <c r="CX390" s="22" t="s">
        <v>2263</v>
      </c>
      <c r="CY390" s="22" t="s">
        <v>2264</v>
      </c>
      <c r="CZ390" s="22"/>
      <c r="DA390" s="22" t="s">
        <v>2265</v>
      </c>
      <c r="DB390" s="22"/>
    </row>
    <row r="391" spans="1:106" s="13" customFormat="1">
      <c r="A391" s="84">
        <v>512</v>
      </c>
      <c r="B391" s="84">
        <v>1</v>
      </c>
      <c r="C391" s="34" t="s">
        <v>2266</v>
      </c>
      <c r="D391" s="33" t="s">
        <v>36</v>
      </c>
      <c r="E391" s="32">
        <v>6781</v>
      </c>
      <c r="F391" s="34" t="s">
        <v>550</v>
      </c>
      <c r="G391" s="34" t="s">
        <v>319</v>
      </c>
      <c r="H391" s="34" t="s">
        <v>319</v>
      </c>
      <c r="I391" s="14">
        <v>37401</v>
      </c>
      <c r="J391" s="15">
        <f t="shared" si="12"/>
        <v>83</v>
      </c>
      <c r="K391" s="14">
        <v>37442</v>
      </c>
      <c r="L391" s="13">
        <v>4</v>
      </c>
      <c r="M391" s="14">
        <v>37827</v>
      </c>
      <c r="N391" s="15">
        <f t="shared" si="13"/>
        <v>13.995893223819301</v>
      </c>
      <c r="O391" s="16">
        <v>2</v>
      </c>
      <c r="Q391" s="13" t="s">
        <v>180</v>
      </c>
      <c r="R391" s="13" t="s">
        <v>38</v>
      </c>
      <c r="S391" s="13">
        <v>2</v>
      </c>
      <c r="T391" s="13">
        <v>2</v>
      </c>
      <c r="U391" s="13">
        <v>2</v>
      </c>
      <c r="X391" s="13">
        <v>1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1</v>
      </c>
      <c r="AH391" s="13">
        <v>2</v>
      </c>
      <c r="AI391" s="13">
        <v>2</v>
      </c>
      <c r="AJ391" s="13">
        <v>2</v>
      </c>
      <c r="AK391" s="13">
        <v>3</v>
      </c>
      <c r="AL391" s="13">
        <v>2</v>
      </c>
      <c r="AM391" s="13">
        <v>2</v>
      </c>
      <c r="AN391" s="13">
        <v>2</v>
      </c>
      <c r="AO391" s="13" t="s">
        <v>1984</v>
      </c>
      <c r="AP391" s="13" t="s">
        <v>2267</v>
      </c>
      <c r="AQ391" s="13">
        <v>1</v>
      </c>
      <c r="AR391" s="13">
        <v>1</v>
      </c>
      <c r="AS391" s="13">
        <v>2</v>
      </c>
      <c r="AT391" s="13">
        <v>1</v>
      </c>
      <c r="AU391" s="13">
        <v>2</v>
      </c>
      <c r="AV391" s="13">
        <v>1</v>
      </c>
      <c r="AW391" s="13">
        <v>0</v>
      </c>
      <c r="BF391" s="13">
        <v>1</v>
      </c>
      <c r="BG391" s="13">
        <v>3</v>
      </c>
      <c r="BH391" s="17">
        <v>1</v>
      </c>
      <c r="BJ391" s="13">
        <v>2</v>
      </c>
      <c r="BK391" s="13">
        <v>1</v>
      </c>
      <c r="BL391" s="13">
        <v>2</v>
      </c>
      <c r="BS391" s="13">
        <v>1</v>
      </c>
      <c r="BT391" s="13">
        <v>43</v>
      </c>
      <c r="BU391" s="13">
        <v>1</v>
      </c>
      <c r="BV391" s="13">
        <v>3</v>
      </c>
      <c r="CA391" s="18"/>
      <c r="CB391" s="18"/>
      <c r="CC391" s="18"/>
      <c r="CD391" s="18"/>
      <c r="CE391" s="18"/>
      <c r="CF391" s="18"/>
      <c r="CG391" s="18"/>
      <c r="CH391" s="13">
        <v>2</v>
      </c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27" t="s">
        <v>2268</v>
      </c>
      <c r="CX391" s="22" t="s">
        <v>2269</v>
      </c>
      <c r="CY391" s="22" t="s">
        <v>2270</v>
      </c>
      <c r="CZ391" s="22" t="s">
        <v>41</v>
      </c>
      <c r="DA391" s="22" t="s">
        <v>2271</v>
      </c>
      <c r="DB391" s="22"/>
    </row>
    <row r="392" spans="1:106" s="13" customFormat="1">
      <c r="A392" s="84">
        <v>513</v>
      </c>
      <c r="B392" s="84">
        <v>1</v>
      </c>
      <c r="C392" s="34" t="s">
        <v>2272</v>
      </c>
      <c r="D392" s="33" t="s">
        <v>37</v>
      </c>
      <c r="E392" s="32">
        <v>9936</v>
      </c>
      <c r="F392" s="34" t="s">
        <v>550</v>
      </c>
      <c r="G392" s="34" t="s">
        <v>550</v>
      </c>
      <c r="H392" s="34" t="s">
        <v>550</v>
      </c>
      <c r="I392" s="14">
        <v>37483</v>
      </c>
      <c r="J392" s="15">
        <f t="shared" si="12"/>
        <v>75</v>
      </c>
      <c r="K392" s="14">
        <v>37508</v>
      </c>
      <c r="L392" s="13">
        <v>4</v>
      </c>
      <c r="M392" s="14">
        <v>37531</v>
      </c>
      <c r="N392" s="15">
        <f t="shared" si="13"/>
        <v>1.5770020533880904</v>
      </c>
      <c r="O392" s="16">
        <v>2</v>
      </c>
      <c r="Q392" s="13" t="s">
        <v>245</v>
      </c>
      <c r="S392" s="13">
        <v>2</v>
      </c>
      <c r="T392" s="13">
        <v>2</v>
      </c>
      <c r="U392" s="13">
        <v>2</v>
      </c>
      <c r="X392" s="13">
        <v>2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2</v>
      </c>
      <c r="AH392" s="13">
        <v>2</v>
      </c>
      <c r="AI392" s="13">
        <v>3</v>
      </c>
      <c r="AJ392" s="13">
        <v>2</v>
      </c>
      <c r="AK392" s="13">
        <v>3</v>
      </c>
      <c r="AL392" s="13">
        <v>3</v>
      </c>
      <c r="AM392" s="13">
        <v>3</v>
      </c>
      <c r="AN392" s="13">
        <v>1</v>
      </c>
      <c r="AO392" s="13" t="s">
        <v>2273</v>
      </c>
      <c r="AP392" s="13" t="s">
        <v>1634</v>
      </c>
      <c r="AQ392" s="13">
        <v>1</v>
      </c>
      <c r="AR392" s="13">
        <v>1</v>
      </c>
      <c r="AS392" s="13">
        <v>1</v>
      </c>
      <c r="AT392" s="13">
        <v>1</v>
      </c>
      <c r="AU392" s="13">
        <v>1</v>
      </c>
      <c r="AV392" s="13">
        <v>2</v>
      </c>
      <c r="AX392" s="13">
        <v>2</v>
      </c>
      <c r="AZ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2</v>
      </c>
      <c r="BH392" s="17">
        <v>1</v>
      </c>
      <c r="BI392" s="13">
        <v>1</v>
      </c>
      <c r="BJ392" s="13">
        <v>2</v>
      </c>
      <c r="BK392" s="13">
        <v>1</v>
      </c>
      <c r="BL392" s="13">
        <v>2</v>
      </c>
      <c r="BS392" s="13">
        <v>1</v>
      </c>
      <c r="BT392" s="13">
        <v>35</v>
      </c>
      <c r="BU392" s="13">
        <v>1</v>
      </c>
      <c r="BV392" s="13">
        <v>2</v>
      </c>
      <c r="BX392" s="13">
        <v>18</v>
      </c>
      <c r="BY392" s="13">
        <v>2</v>
      </c>
      <c r="BZ392" s="24" t="s">
        <v>453</v>
      </c>
      <c r="CA392" s="25"/>
      <c r="CB392" s="25"/>
      <c r="CC392" s="18"/>
      <c r="CD392" s="25"/>
      <c r="CE392" s="25"/>
      <c r="CF392" s="25"/>
      <c r="CG392" s="25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4</v>
      </c>
      <c r="CW392" s="27"/>
      <c r="CX392" s="22"/>
      <c r="CY392" s="22"/>
      <c r="CZ392" s="22"/>
      <c r="DA392" s="22" t="s">
        <v>192</v>
      </c>
      <c r="DB392" s="22"/>
    </row>
    <row r="393" spans="1:106" s="13" customFormat="1">
      <c r="A393" s="84">
        <v>514</v>
      </c>
      <c r="B393" s="84">
        <v>1</v>
      </c>
      <c r="C393" s="34" t="s">
        <v>534</v>
      </c>
      <c r="D393" s="33" t="s">
        <v>36</v>
      </c>
      <c r="E393" s="32">
        <v>19752</v>
      </c>
      <c r="F393" s="13" t="s">
        <v>396</v>
      </c>
      <c r="G393" s="13" t="s">
        <v>194</v>
      </c>
      <c r="H393" s="13" t="s">
        <v>194</v>
      </c>
      <c r="I393" s="14">
        <v>37302</v>
      </c>
      <c r="J393" s="15">
        <f t="shared" si="12"/>
        <v>48</v>
      </c>
      <c r="K393" s="14">
        <v>37372</v>
      </c>
      <c r="L393" s="13">
        <v>4</v>
      </c>
      <c r="M393" s="14">
        <v>38324</v>
      </c>
      <c r="N393" s="15">
        <f t="shared" si="13"/>
        <v>33.577002053388092</v>
      </c>
      <c r="O393" s="16">
        <v>2</v>
      </c>
      <c r="Q393" s="13" t="s">
        <v>2274</v>
      </c>
      <c r="S393" s="13">
        <v>2</v>
      </c>
      <c r="T393" s="13">
        <v>1</v>
      </c>
      <c r="U393" s="13">
        <v>2</v>
      </c>
      <c r="W393" s="13" t="s">
        <v>2275</v>
      </c>
      <c r="X393" s="13">
        <v>1</v>
      </c>
      <c r="Y393" s="13">
        <v>2</v>
      </c>
      <c r="AC393" s="13">
        <v>2</v>
      </c>
      <c r="AD393" s="13">
        <v>2</v>
      </c>
      <c r="AE393" s="13">
        <v>2</v>
      </c>
      <c r="AF393" s="13">
        <v>2</v>
      </c>
      <c r="AG393" s="13">
        <v>1</v>
      </c>
      <c r="AH393" s="13">
        <v>2</v>
      </c>
      <c r="AI393" s="13">
        <v>2</v>
      </c>
      <c r="AJ393" s="13">
        <v>2</v>
      </c>
      <c r="AK393" s="13">
        <v>3</v>
      </c>
      <c r="AL393" s="13">
        <v>2</v>
      </c>
      <c r="AM393" s="13">
        <v>1</v>
      </c>
      <c r="AN393" s="13">
        <v>1</v>
      </c>
      <c r="AO393" s="13" t="s">
        <v>2276</v>
      </c>
      <c r="AQ393" s="13">
        <v>1</v>
      </c>
      <c r="AR393" s="13">
        <v>1</v>
      </c>
      <c r="AS393" s="13">
        <v>3</v>
      </c>
      <c r="AT393" s="13">
        <v>1</v>
      </c>
      <c r="AU393" s="13">
        <v>3</v>
      </c>
      <c r="AV393" s="13">
        <v>1</v>
      </c>
      <c r="AW393" s="13">
        <v>6</v>
      </c>
      <c r="AX393" s="13">
        <v>1</v>
      </c>
      <c r="AY393" s="13">
        <v>3</v>
      </c>
      <c r="AZ393" s="13">
        <v>1</v>
      </c>
      <c r="BA393" s="13">
        <v>1</v>
      </c>
      <c r="BB393" s="13">
        <v>1</v>
      </c>
      <c r="BC393" s="13">
        <v>1</v>
      </c>
      <c r="BD393" s="13">
        <v>1</v>
      </c>
      <c r="BE393" s="13">
        <v>2</v>
      </c>
      <c r="BF393" s="13">
        <v>1</v>
      </c>
      <c r="BG393" s="13">
        <v>4</v>
      </c>
      <c r="BH393" s="17">
        <v>1</v>
      </c>
      <c r="BI393" s="13">
        <v>1</v>
      </c>
      <c r="BJ393" s="13">
        <v>1</v>
      </c>
      <c r="BK393" s="13">
        <v>1</v>
      </c>
      <c r="BL393" s="13">
        <v>1</v>
      </c>
      <c r="BN393" s="13">
        <v>2</v>
      </c>
      <c r="BQ393" s="13" t="s">
        <v>594</v>
      </c>
      <c r="BR393" s="13" t="s">
        <v>595</v>
      </c>
      <c r="BS393" s="13">
        <v>1</v>
      </c>
      <c r="BT393" s="13">
        <v>25</v>
      </c>
      <c r="BU393" s="13">
        <v>1</v>
      </c>
      <c r="BV393" s="13">
        <v>5</v>
      </c>
      <c r="BW393" s="13">
        <v>2</v>
      </c>
      <c r="BX393" s="13">
        <v>360</v>
      </c>
      <c r="BY393" s="13">
        <v>2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27" t="s">
        <v>602</v>
      </c>
      <c r="CX393" s="22" t="s">
        <v>1770</v>
      </c>
      <c r="CY393" s="22" t="s">
        <v>1771</v>
      </c>
      <c r="CZ393" s="22"/>
      <c r="DA393" s="22" t="s">
        <v>192</v>
      </c>
      <c r="DB393" s="22"/>
    </row>
    <row r="394" spans="1:106" s="13" customFormat="1">
      <c r="A394" s="84">
        <v>515</v>
      </c>
      <c r="B394" s="84">
        <v>1</v>
      </c>
      <c r="C394" s="34" t="s">
        <v>2277</v>
      </c>
      <c r="D394" s="33" t="s">
        <v>37</v>
      </c>
      <c r="E394" s="32">
        <v>25086</v>
      </c>
      <c r="F394" s="13" t="s">
        <v>264</v>
      </c>
      <c r="G394" s="13" t="s">
        <v>264</v>
      </c>
      <c r="H394" s="13" t="s">
        <v>264</v>
      </c>
      <c r="I394" s="14">
        <v>37118</v>
      </c>
      <c r="J394" s="15">
        <f t="shared" si="12"/>
        <v>32</v>
      </c>
      <c r="K394" s="14">
        <v>37399</v>
      </c>
      <c r="L394" s="13">
        <v>4</v>
      </c>
      <c r="M394" s="14">
        <v>38026</v>
      </c>
      <c r="N394" s="15">
        <f t="shared" si="13"/>
        <v>29.831622176591377</v>
      </c>
      <c r="O394" s="16">
        <v>2</v>
      </c>
      <c r="Q394" s="13" t="s">
        <v>2278</v>
      </c>
      <c r="R394" s="13" t="s">
        <v>2279</v>
      </c>
      <c r="S394" s="13">
        <v>2</v>
      </c>
      <c r="T394" s="13">
        <v>2</v>
      </c>
      <c r="U394" s="13">
        <v>2</v>
      </c>
      <c r="X394" s="13">
        <v>2</v>
      </c>
      <c r="AH394" s="13">
        <v>2</v>
      </c>
      <c r="AI394" s="13">
        <v>2</v>
      </c>
      <c r="AJ394" s="13">
        <v>2</v>
      </c>
      <c r="AK394" s="13">
        <v>1</v>
      </c>
      <c r="AL394" s="13">
        <v>2</v>
      </c>
      <c r="AM394" s="13">
        <v>2</v>
      </c>
      <c r="AN394" s="13">
        <v>2</v>
      </c>
      <c r="AP394" s="13" t="s">
        <v>2280</v>
      </c>
      <c r="AQ394" s="13">
        <v>1</v>
      </c>
      <c r="AR394" s="13">
        <v>1</v>
      </c>
      <c r="AS394" s="13">
        <v>4</v>
      </c>
      <c r="AT394" s="13">
        <v>1</v>
      </c>
      <c r="AU394" s="13">
        <v>4</v>
      </c>
      <c r="AV394" s="13">
        <v>1</v>
      </c>
      <c r="AX394" s="13">
        <v>1</v>
      </c>
      <c r="AZ394" s="13">
        <v>2</v>
      </c>
      <c r="BB394" s="13">
        <v>1</v>
      </c>
      <c r="BC394" s="13">
        <v>4</v>
      </c>
      <c r="BD394" s="13">
        <v>1</v>
      </c>
      <c r="BE394" s="13">
        <v>0</v>
      </c>
      <c r="BF394" s="13">
        <v>2</v>
      </c>
      <c r="BH394" s="17">
        <v>2</v>
      </c>
      <c r="BI394" s="13">
        <v>1</v>
      </c>
      <c r="BJ394" s="13">
        <v>1</v>
      </c>
      <c r="BK394" s="13">
        <v>2</v>
      </c>
      <c r="BL394" s="13">
        <v>1</v>
      </c>
      <c r="BN394" s="13">
        <v>2</v>
      </c>
      <c r="BQ394" s="13" t="s">
        <v>270</v>
      </c>
      <c r="BR394" s="13" t="s">
        <v>271</v>
      </c>
      <c r="BS394" s="13">
        <v>2</v>
      </c>
      <c r="BT394" s="13">
        <v>46</v>
      </c>
      <c r="BU394" s="13">
        <v>1</v>
      </c>
      <c r="BV394" s="13">
        <v>1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2</v>
      </c>
      <c r="CT394" s="13">
        <v>1</v>
      </c>
      <c r="CU394" s="13" t="s">
        <v>2281</v>
      </c>
      <c r="CW394" s="27" t="s">
        <v>2282</v>
      </c>
      <c r="CX394" s="22" t="s">
        <v>2283</v>
      </c>
      <c r="CY394" s="22" t="s">
        <v>2284</v>
      </c>
      <c r="CZ394" s="22" t="s">
        <v>1548</v>
      </c>
      <c r="DA394" s="22" t="s">
        <v>2285</v>
      </c>
      <c r="DB394" s="22"/>
    </row>
    <row r="395" spans="1:106" s="13" customFormat="1">
      <c r="A395" s="84">
        <v>516</v>
      </c>
      <c r="B395" s="84">
        <v>1</v>
      </c>
      <c r="C395" s="34" t="s">
        <v>2286</v>
      </c>
      <c r="D395" s="33" t="s">
        <v>37</v>
      </c>
      <c r="E395" s="32">
        <v>16157</v>
      </c>
      <c r="F395" s="13" t="s">
        <v>381</v>
      </c>
      <c r="G395" s="13" t="s">
        <v>381</v>
      </c>
      <c r="H395" s="13" t="s">
        <v>381</v>
      </c>
      <c r="I395" s="14">
        <v>37452</v>
      </c>
      <c r="J395" s="15">
        <f t="shared" si="12"/>
        <v>58</v>
      </c>
      <c r="K395" s="14">
        <v>37495</v>
      </c>
      <c r="L395" s="13">
        <v>4</v>
      </c>
      <c r="M395" s="14">
        <v>37588</v>
      </c>
      <c r="N395" s="15">
        <f t="shared" si="13"/>
        <v>4.4681724845995889</v>
      </c>
      <c r="O395" s="16">
        <v>2</v>
      </c>
      <c r="Q395" s="13" t="s">
        <v>1507</v>
      </c>
      <c r="R395" s="13" t="s">
        <v>2287</v>
      </c>
      <c r="S395" s="13">
        <v>2</v>
      </c>
      <c r="T395" s="13">
        <v>2</v>
      </c>
      <c r="U395" s="13">
        <v>2</v>
      </c>
      <c r="X395" s="13">
        <v>2</v>
      </c>
      <c r="Y395" s="13">
        <v>2</v>
      </c>
      <c r="AC395" s="13">
        <v>2</v>
      </c>
      <c r="AD395" s="13">
        <v>2</v>
      </c>
      <c r="AE395" s="13">
        <v>2</v>
      </c>
      <c r="AF395" s="13">
        <v>2</v>
      </c>
      <c r="AG395" s="13">
        <v>2</v>
      </c>
      <c r="AH395" s="13">
        <v>2</v>
      </c>
      <c r="AI395" s="13">
        <v>2</v>
      </c>
      <c r="AJ395" s="13">
        <v>2</v>
      </c>
      <c r="AK395" s="13">
        <v>1</v>
      </c>
      <c r="AL395" s="13">
        <v>2</v>
      </c>
      <c r="AM395" s="13">
        <v>2</v>
      </c>
      <c r="AN395" s="13">
        <v>1</v>
      </c>
      <c r="AO395" s="13" t="s">
        <v>2138</v>
      </c>
      <c r="AP395" s="13" t="s">
        <v>1260</v>
      </c>
      <c r="AQ395" s="13">
        <v>1</v>
      </c>
      <c r="AR395" s="13">
        <v>1</v>
      </c>
      <c r="AS395" s="13">
        <v>2</v>
      </c>
      <c r="AT395" s="13">
        <v>1</v>
      </c>
      <c r="AU395" s="13">
        <v>0</v>
      </c>
      <c r="AV395" s="13">
        <v>1</v>
      </c>
      <c r="AW395" s="13">
        <v>2</v>
      </c>
      <c r="AX395" s="13">
        <v>1</v>
      </c>
      <c r="AY395" s="13">
        <v>2</v>
      </c>
      <c r="AZ395" s="13">
        <v>1</v>
      </c>
      <c r="BA395" s="13">
        <v>2</v>
      </c>
      <c r="BB395" s="13">
        <v>3</v>
      </c>
      <c r="BD395" s="13">
        <v>3</v>
      </c>
      <c r="BF395" s="13">
        <v>1</v>
      </c>
      <c r="BG395" s="13">
        <v>4</v>
      </c>
      <c r="BH395" s="17">
        <v>1</v>
      </c>
      <c r="BI395" s="13">
        <v>1</v>
      </c>
      <c r="BJ395" s="13">
        <v>1</v>
      </c>
      <c r="BK395" s="13">
        <v>2</v>
      </c>
      <c r="BL395" s="13">
        <v>2</v>
      </c>
      <c r="BS395" s="13">
        <v>1</v>
      </c>
      <c r="BT395" s="13">
        <v>33</v>
      </c>
      <c r="BU395" s="13">
        <v>1</v>
      </c>
      <c r="BV395" s="13">
        <v>6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W395" s="27"/>
      <c r="CX395" s="22"/>
      <c r="CY395" s="22"/>
      <c r="CZ395" s="22"/>
      <c r="DA395" s="22" t="s">
        <v>192</v>
      </c>
      <c r="DB395" s="22"/>
    </row>
    <row r="396" spans="1:106" s="13" customFormat="1">
      <c r="A396" s="84">
        <v>517</v>
      </c>
      <c r="B396" s="84">
        <v>1</v>
      </c>
      <c r="C396" s="34" t="s">
        <v>213</v>
      </c>
      <c r="D396" s="33" t="s">
        <v>36</v>
      </c>
      <c r="E396" s="32">
        <v>15589</v>
      </c>
      <c r="F396" s="13" t="s">
        <v>204</v>
      </c>
      <c r="G396" s="13" t="s">
        <v>204</v>
      </c>
      <c r="H396" s="13" t="s">
        <v>204</v>
      </c>
      <c r="I396" s="14">
        <v>37483</v>
      </c>
      <c r="J396" s="15">
        <f t="shared" si="12"/>
        <v>59</v>
      </c>
      <c r="K396" s="14">
        <v>37555</v>
      </c>
      <c r="L396" s="13">
        <v>4</v>
      </c>
      <c r="M396" s="14">
        <v>37602</v>
      </c>
      <c r="N396" s="15">
        <f t="shared" si="13"/>
        <v>3.9096509240246409</v>
      </c>
      <c r="O396" s="16">
        <v>2</v>
      </c>
      <c r="Q396" s="13" t="s">
        <v>2288</v>
      </c>
      <c r="R396" s="13" t="s">
        <v>38</v>
      </c>
      <c r="S396" s="13">
        <v>2</v>
      </c>
      <c r="T396" s="13">
        <v>2</v>
      </c>
      <c r="U396" s="13">
        <v>2</v>
      </c>
      <c r="X396" s="13">
        <v>2</v>
      </c>
      <c r="AH396" s="13">
        <v>1</v>
      </c>
      <c r="AI396" s="13">
        <v>1</v>
      </c>
      <c r="AJ396" s="13">
        <v>2</v>
      </c>
      <c r="AK396" s="13">
        <v>2</v>
      </c>
      <c r="AL396" s="13">
        <v>2</v>
      </c>
      <c r="AM396" s="13">
        <v>2</v>
      </c>
      <c r="AN396" s="13">
        <v>2</v>
      </c>
      <c r="AO396" s="13" t="s">
        <v>2289</v>
      </c>
      <c r="AQ396" s="13">
        <v>1</v>
      </c>
      <c r="AR396" s="13">
        <v>1</v>
      </c>
      <c r="AS396" s="13">
        <v>1</v>
      </c>
      <c r="AT396" s="13">
        <v>1</v>
      </c>
      <c r="AU396" s="13">
        <v>1</v>
      </c>
      <c r="AV396" s="13">
        <v>2</v>
      </c>
      <c r="AX396" s="13">
        <v>1</v>
      </c>
      <c r="AY396" s="13">
        <v>1</v>
      </c>
      <c r="AZ396" s="13">
        <v>1</v>
      </c>
      <c r="BA396" s="13">
        <v>0</v>
      </c>
      <c r="BB396" s="13">
        <v>1</v>
      </c>
      <c r="BC396" s="13">
        <v>1</v>
      </c>
      <c r="BD396" s="13">
        <v>1</v>
      </c>
      <c r="BE396" s="13">
        <v>1</v>
      </c>
      <c r="BF396" s="13">
        <v>1</v>
      </c>
      <c r="BG396" s="13">
        <v>3</v>
      </c>
      <c r="BH396" s="17">
        <v>1</v>
      </c>
      <c r="BI396" s="13">
        <v>1</v>
      </c>
      <c r="BJ396" s="13">
        <v>1</v>
      </c>
      <c r="BK396" s="13">
        <v>1</v>
      </c>
      <c r="BL396" s="13">
        <v>1</v>
      </c>
      <c r="BS396" s="13">
        <v>1</v>
      </c>
      <c r="BT396" s="13">
        <v>41</v>
      </c>
      <c r="BU396" s="13">
        <v>1</v>
      </c>
      <c r="BV396" s="13">
        <v>9</v>
      </c>
      <c r="BW396" s="13">
        <v>2</v>
      </c>
      <c r="BX396" s="13">
        <v>140</v>
      </c>
      <c r="CA396" s="18"/>
      <c r="CB396" s="18"/>
      <c r="CC396" s="18"/>
      <c r="CD396" s="18"/>
      <c r="CE396" s="18"/>
      <c r="CF396" s="18"/>
      <c r="CG396" s="18"/>
      <c r="CH396" s="13">
        <v>2</v>
      </c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1</v>
      </c>
      <c r="CW396" s="27" t="s">
        <v>2290</v>
      </c>
      <c r="CX396" s="22" t="s">
        <v>2291</v>
      </c>
      <c r="CY396" s="22" t="s">
        <v>2292</v>
      </c>
      <c r="CZ396" s="22"/>
      <c r="DA396" s="22" t="s">
        <v>2293</v>
      </c>
      <c r="DB396" s="22"/>
    </row>
    <row r="397" spans="1:106" s="13" customFormat="1">
      <c r="A397" s="84">
        <v>520</v>
      </c>
      <c r="B397" s="84">
        <v>1</v>
      </c>
      <c r="C397" s="34" t="s">
        <v>2298</v>
      </c>
      <c r="D397" s="33" t="s">
        <v>36</v>
      </c>
      <c r="E397" s="32">
        <v>10594</v>
      </c>
      <c r="F397" s="34" t="s">
        <v>648</v>
      </c>
      <c r="G397" s="13" t="s">
        <v>396</v>
      </c>
      <c r="H397" s="13" t="s">
        <v>396</v>
      </c>
      <c r="I397" s="14">
        <v>37422</v>
      </c>
      <c r="J397" s="15">
        <f t="shared" si="12"/>
        <v>73</v>
      </c>
      <c r="K397" s="14">
        <v>37460</v>
      </c>
      <c r="L397" s="13">
        <v>4</v>
      </c>
      <c r="M397" s="14">
        <v>37827</v>
      </c>
      <c r="N397" s="15">
        <f t="shared" si="13"/>
        <v>13.305954825462011</v>
      </c>
      <c r="O397" s="16">
        <v>2</v>
      </c>
      <c r="Q397" s="13" t="s">
        <v>180</v>
      </c>
      <c r="R397" s="13" t="s">
        <v>1996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H397" s="13">
        <v>2</v>
      </c>
      <c r="AI397" s="13">
        <v>2</v>
      </c>
      <c r="AJ397" s="13">
        <v>2</v>
      </c>
      <c r="AK397" s="13">
        <v>3</v>
      </c>
      <c r="AL397" s="13">
        <v>3</v>
      </c>
      <c r="AM397" s="13">
        <v>3</v>
      </c>
      <c r="AN397" s="13">
        <v>1</v>
      </c>
      <c r="AO397" s="13" t="s">
        <v>981</v>
      </c>
      <c r="AP397" s="13" t="s">
        <v>1830</v>
      </c>
      <c r="AQ397" s="13">
        <v>1</v>
      </c>
      <c r="AR397" s="13">
        <v>1</v>
      </c>
      <c r="AS397" s="13">
        <v>1</v>
      </c>
      <c r="AT397" s="13">
        <v>1</v>
      </c>
      <c r="AU397" s="13">
        <v>0</v>
      </c>
      <c r="AV397" s="13">
        <v>1</v>
      </c>
      <c r="AW397" s="13">
        <v>1</v>
      </c>
      <c r="AX397" s="13">
        <v>2</v>
      </c>
      <c r="AZ397" s="13">
        <v>1</v>
      </c>
      <c r="BA397" s="13">
        <v>1</v>
      </c>
      <c r="BB397" s="13">
        <v>3</v>
      </c>
      <c r="BD397" s="13">
        <v>1</v>
      </c>
      <c r="BE397" s="13">
        <v>2</v>
      </c>
      <c r="BF397" s="13">
        <v>1</v>
      </c>
      <c r="BG397" s="13">
        <v>5</v>
      </c>
      <c r="BH397" s="17">
        <v>1</v>
      </c>
      <c r="BI397" s="13">
        <v>1</v>
      </c>
      <c r="BJ397" s="13">
        <v>2</v>
      </c>
      <c r="BK397" s="13">
        <v>1</v>
      </c>
      <c r="BL397" s="13">
        <v>1</v>
      </c>
      <c r="BS397" s="13">
        <v>2</v>
      </c>
      <c r="BT397" s="13">
        <v>176</v>
      </c>
      <c r="BU397" s="13">
        <v>2</v>
      </c>
      <c r="BV397" s="13">
        <v>58</v>
      </c>
      <c r="BW397" s="13">
        <v>2</v>
      </c>
      <c r="BX397" s="13">
        <v>83</v>
      </c>
      <c r="BY397" s="13">
        <v>2</v>
      </c>
      <c r="BZ397" s="13">
        <v>53</v>
      </c>
      <c r="CA397" s="18"/>
      <c r="CB397" s="18"/>
      <c r="CC397" s="18"/>
      <c r="CD397" s="18"/>
      <c r="CE397" s="18"/>
      <c r="CF397" s="18"/>
      <c r="CG397" s="18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27" t="s">
        <v>1277</v>
      </c>
      <c r="CX397" s="22" t="s">
        <v>2299</v>
      </c>
      <c r="CY397" s="22" t="s">
        <v>2300</v>
      </c>
      <c r="CZ397" s="22" t="s">
        <v>41</v>
      </c>
      <c r="DA397" s="22" t="s">
        <v>2301</v>
      </c>
      <c r="DB397" s="22"/>
    </row>
    <row r="398" spans="1:106" s="13" customFormat="1">
      <c r="A398" s="84">
        <v>521</v>
      </c>
      <c r="B398" s="84">
        <v>6</v>
      </c>
      <c r="C398" s="34" t="s">
        <v>2302</v>
      </c>
      <c r="D398" s="33" t="s">
        <v>37</v>
      </c>
      <c r="E398" s="32">
        <v>16255</v>
      </c>
      <c r="F398" s="34" t="s">
        <v>295</v>
      </c>
      <c r="G398" s="34" t="s">
        <v>295</v>
      </c>
      <c r="H398" s="34" t="s">
        <v>295</v>
      </c>
      <c r="I398" s="14">
        <v>37210</v>
      </c>
      <c r="J398" s="15">
        <f t="shared" si="12"/>
        <v>57</v>
      </c>
      <c r="K398" s="14">
        <v>37413</v>
      </c>
      <c r="L398" s="13">
        <v>4</v>
      </c>
      <c r="M398" s="14">
        <v>38336</v>
      </c>
      <c r="N398" s="15">
        <f t="shared" si="13"/>
        <v>36.993839835728956</v>
      </c>
      <c r="O398" s="16">
        <v>1</v>
      </c>
      <c r="P398" s="13" t="s">
        <v>2303</v>
      </c>
      <c r="Q398" s="13" t="s">
        <v>2304</v>
      </c>
      <c r="R398" s="13" t="s">
        <v>2305</v>
      </c>
      <c r="S398" s="13">
        <v>2</v>
      </c>
      <c r="T398" s="13">
        <v>2</v>
      </c>
      <c r="U398" s="13">
        <v>2</v>
      </c>
      <c r="X398" s="13">
        <v>1</v>
      </c>
      <c r="Y398" s="13">
        <v>2</v>
      </c>
      <c r="AC398" s="13">
        <v>2</v>
      </c>
      <c r="AD398" s="13">
        <v>2</v>
      </c>
      <c r="AE398" s="13">
        <v>2</v>
      </c>
      <c r="AF398" s="13">
        <v>2</v>
      </c>
      <c r="AG398" s="13">
        <v>1</v>
      </c>
      <c r="AH398" s="13">
        <v>2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2306</v>
      </c>
      <c r="AP398" s="13" t="s">
        <v>2307</v>
      </c>
      <c r="AQ398" s="13">
        <v>1</v>
      </c>
      <c r="AR398" s="13">
        <v>1</v>
      </c>
      <c r="AS398" s="13">
        <v>8</v>
      </c>
      <c r="AT398" s="13">
        <v>1</v>
      </c>
      <c r="AU398" s="13">
        <v>7</v>
      </c>
      <c r="AV398" s="13">
        <v>1</v>
      </c>
      <c r="AW398" s="13">
        <v>9</v>
      </c>
      <c r="AX398" s="13">
        <v>1</v>
      </c>
      <c r="AY398" s="13">
        <v>0</v>
      </c>
      <c r="AZ398" s="13">
        <v>2</v>
      </c>
      <c r="BB398" s="13">
        <v>2</v>
      </c>
      <c r="BD398" s="13">
        <v>1</v>
      </c>
      <c r="BE398" s="13">
        <v>8</v>
      </c>
      <c r="BF398" s="13">
        <v>1</v>
      </c>
      <c r="BG398" s="13">
        <v>11</v>
      </c>
      <c r="BH398" s="17">
        <v>2</v>
      </c>
      <c r="BI398" s="13">
        <v>1</v>
      </c>
      <c r="BJ398" s="13">
        <v>1</v>
      </c>
      <c r="BK398" s="13">
        <v>2</v>
      </c>
      <c r="BL398" s="13">
        <v>1</v>
      </c>
      <c r="BN398" s="13">
        <v>1</v>
      </c>
      <c r="BO398" s="13" t="s">
        <v>2308</v>
      </c>
      <c r="BP398" s="13">
        <v>102</v>
      </c>
      <c r="BQ398" s="13" t="s">
        <v>237</v>
      </c>
      <c r="BR398" s="13" t="s">
        <v>238</v>
      </c>
      <c r="BS398" s="13">
        <v>1</v>
      </c>
      <c r="BT398" s="13">
        <v>34</v>
      </c>
      <c r="BU398" s="13">
        <v>1</v>
      </c>
      <c r="BV398" s="13">
        <v>2</v>
      </c>
      <c r="BY398" s="13">
        <v>1</v>
      </c>
      <c r="BZ398" s="24" t="s">
        <v>453</v>
      </c>
      <c r="CA398" s="25"/>
      <c r="CB398" s="25"/>
      <c r="CC398" s="18"/>
      <c r="CD398" s="25"/>
      <c r="CE398" s="25"/>
      <c r="CF398" s="25"/>
      <c r="CG398" s="25"/>
      <c r="CH398" s="13">
        <v>2</v>
      </c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2</v>
      </c>
      <c r="CW398" s="27" t="s">
        <v>1376</v>
      </c>
      <c r="CX398" s="22" t="s">
        <v>1377</v>
      </c>
      <c r="CY398" s="22" t="s">
        <v>1378</v>
      </c>
      <c r="CZ398" s="22"/>
      <c r="DA398" s="22" t="s">
        <v>1379</v>
      </c>
      <c r="DB398" s="22"/>
    </row>
    <row r="399" spans="1:106" s="13" customFormat="1">
      <c r="A399" s="84">
        <v>522</v>
      </c>
      <c r="B399" s="84">
        <v>1</v>
      </c>
      <c r="C399" s="34" t="s">
        <v>2309</v>
      </c>
      <c r="D399" s="33" t="s">
        <v>37</v>
      </c>
      <c r="E399" s="32">
        <v>15375</v>
      </c>
      <c r="F399" s="34" t="s">
        <v>941</v>
      </c>
      <c r="G399" s="34" t="s">
        <v>941</v>
      </c>
      <c r="H399" s="34" t="s">
        <v>941</v>
      </c>
      <c r="I399" s="14">
        <v>36875</v>
      </c>
      <c r="J399" s="15">
        <f t="shared" si="12"/>
        <v>58</v>
      </c>
      <c r="K399" s="14">
        <v>37076</v>
      </c>
      <c r="L399" s="13">
        <v>4</v>
      </c>
      <c r="M399" s="14">
        <v>37285</v>
      </c>
      <c r="N399" s="15">
        <f t="shared" si="13"/>
        <v>13.470225872689939</v>
      </c>
      <c r="O399" s="16">
        <v>2</v>
      </c>
      <c r="Q399" s="13" t="s">
        <v>2310</v>
      </c>
      <c r="S399" s="13">
        <v>2</v>
      </c>
      <c r="T399" s="13">
        <v>2</v>
      </c>
      <c r="U399" s="13">
        <v>2</v>
      </c>
      <c r="X399" s="13">
        <v>2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2</v>
      </c>
      <c r="AH399" s="13">
        <v>2</v>
      </c>
      <c r="AI399" s="13">
        <v>3</v>
      </c>
      <c r="AJ399" s="13">
        <v>3</v>
      </c>
      <c r="AK399" s="13">
        <v>3</v>
      </c>
      <c r="AL399" s="13">
        <v>3</v>
      </c>
      <c r="AM399" s="13">
        <v>3</v>
      </c>
      <c r="AN399" s="13">
        <v>1</v>
      </c>
      <c r="AO399" s="13" t="s">
        <v>2311</v>
      </c>
      <c r="AP399" s="13" t="s">
        <v>809</v>
      </c>
      <c r="AQ399" s="13">
        <v>1</v>
      </c>
      <c r="AR399" s="13">
        <v>1</v>
      </c>
      <c r="AS399" s="13">
        <v>6</v>
      </c>
      <c r="AT399" s="13">
        <v>1</v>
      </c>
      <c r="AU399" s="13">
        <v>0</v>
      </c>
      <c r="AV399" s="13">
        <v>1</v>
      </c>
      <c r="AW399" s="13">
        <v>7</v>
      </c>
      <c r="AX399" s="13">
        <v>2</v>
      </c>
      <c r="AZ399" s="13">
        <v>1</v>
      </c>
      <c r="BA399" s="13">
        <v>5</v>
      </c>
      <c r="BB399" s="13">
        <v>2</v>
      </c>
      <c r="BD399" s="13">
        <v>1</v>
      </c>
      <c r="BE399" s="13">
        <v>8</v>
      </c>
      <c r="BF399" s="13">
        <v>2</v>
      </c>
      <c r="BH399" s="17">
        <v>2</v>
      </c>
      <c r="BI399" s="13">
        <v>1</v>
      </c>
      <c r="BJ399" s="13">
        <v>2</v>
      </c>
      <c r="BK399" s="13">
        <v>2</v>
      </c>
      <c r="BL399" s="13">
        <v>1</v>
      </c>
      <c r="BN399" s="13">
        <v>2</v>
      </c>
      <c r="BQ399" s="13" t="s">
        <v>938</v>
      </c>
      <c r="BR399" s="13" t="s">
        <v>939</v>
      </c>
      <c r="BS399" s="13">
        <v>2</v>
      </c>
      <c r="BT399" s="13">
        <v>54</v>
      </c>
      <c r="BU399" s="13">
        <v>1</v>
      </c>
      <c r="BV399" s="13">
        <v>1</v>
      </c>
      <c r="BX399" s="13">
        <v>12.3</v>
      </c>
      <c r="BZ399" s="24" t="s">
        <v>2312</v>
      </c>
      <c r="CA399" s="25"/>
      <c r="CB399" s="25"/>
      <c r="CC399" s="18"/>
      <c r="CD399" s="25"/>
      <c r="CE399" s="25"/>
      <c r="CF399" s="25"/>
      <c r="CG399" s="25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4</v>
      </c>
      <c r="CW399" s="27"/>
      <c r="CX399" s="22"/>
      <c r="CY399" s="22"/>
      <c r="CZ399" s="22"/>
      <c r="DA399" s="22" t="s">
        <v>192</v>
      </c>
      <c r="DB399" s="22"/>
    </row>
    <row r="400" spans="1:106" s="13" customFormat="1">
      <c r="A400" s="84">
        <v>523</v>
      </c>
      <c r="B400" s="84">
        <v>6</v>
      </c>
      <c r="C400" s="34" t="s">
        <v>2313</v>
      </c>
      <c r="D400" s="33" t="s">
        <v>36</v>
      </c>
      <c r="E400" s="32">
        <v>12870</v>
      </c>
      <c r="F400" s="34" t="s">
        <v>2314</v>
      </c>
      <c r="G400" s="34" t="s">
        <v>319</v>
      </c>
      <c r="H400" s="34" t="s">
        <v>319</v>
      </c>
      <c r="I400" s="14">
        <v>35504</v>
      </c>
      <c r="J400" s="15">
        <f t="shared" si="12"/>
        <v>61</v>
      </c>
      <c r="K400" s="14">
        <v>35492</v>
      </c>
      <c r="L400" s="13">
        <v>4</v>
      </c>
      <c r="M400" s="14">
        <v>37936</v>
      </c>
      <c r="N400" s="15">
        <f t="shared" si="13"/>
        <v>79.901437371663249</v>
      </c>
      <c r="O400" s="16">
        <v>1</v>
      </c>
      <c r="P400" s="13" t="s">
        <v>501</v>
      </c>
      <c r="Q400" s="13" t="s">
        <v>39</v>
      </c>
      <c r="R400" s="13" t="s">
        <v>38</v>
      </c>
      <c r="S400" s="13">
        <v>2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3</v>
      </c>
      <c r="AJ400" s="13">
        <v>2</v>
      </c>
      <c r="AK400" s="13">
        <v>3</v>
      </c>
      <c r="AL400" s="13">
        <v>2</v>
      </c>
      <c r="AM400" s="13">
        <v>1</v>
      </c>
      <c r="AN400" s="13">
        <v>2</v>
      </c>
      <c r="AQ400" s="13">
        <v>1</v>
      </c>
      <c r="AR400" s="13">
        <v>2</v>
      </c>
      <c r="AT400" s="13">
        <v>1</v>
      </c>
      <c r="AV400" s="13">
        <v>1</v>
      </c>
      <c r="AX400" s="13">
        <v>2</v>
      </c>
      <c r="AZ400" s="13">
        <v>2</v>
      </c>
      <c r="BB400" s="13">
        <v>2</v>
      </c>
      <c r="BD400" s="13">
        <v>2</v>
      </c>
      <c r="BF400" s="13">
        <v>1</v>
      </c>
      <c r="BH400" s="17">
        <v>2</v>
      </c>
      <c r="BI400" s="13">
        <v>1</v>
      </c>
      <c r="BJ400" s="13">
        <v>1</v>
      </c>
      <c r="BK400" s="13">
        <v>3</v>
      </c>
      <c r="BL400" s="13">
        <v>1</v>
      </c>
      <c r="BN400" s="13">
        <v>1</v>
      </c>
      <c r="BO400" s="13" t="s">
        <v>1114</v>
      </c>
      <c r="BP400" s="13">
        <v>102</v>
      </c>
      <c r="BQ400" s="13" t="s">
        <v>237</v>
      </c>
      <c r="BR400" s="13" t="s">
        <v>238</v>
      </c>
      <c r="BS400" s="13">
        <v>1</v>
      </c>
      <c r="BU400" s="13">
        <v>1</v>
      </c>
      <c r="CA400" s="18"/>
      <c r="CB400" s="18"/>
      <c r="CC400" s="18"/>
      <c r="CD400" s="18"/>
      <c r="CE400" s="18"/>
      <c r="CF400" s="18"/>
      <c r="CG400" s="18"/>
      <c r="CH400" s="13">
        <v>2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1</v>
      </c>
      <c r="CW400" s="27" t="s">
        <v>2315</v>
      </c>
      <c r="CX400" s="22" t="s">
        <v>2316</v>
      </c>
      <c r="CY400" s="22" t="s">
        <v>2317</v>
      </c>
      <c r="CZ400" s="22"/>
      <c r="DA400" s="22" t="s">
        <v>2318</v>
      </c>
      <c r="DB400" s="22"/>
    </row>
    <row r="401" spans="1:106" s="13" customFormat="1">
      <c r="A401" s="84">
        <v>524</v>
      </c>
      <c r="B401" s="84">
        <v>1</v>
      </c>
      <c r="C401" s="34" t="s">
        <v>2040</v>
      </c>
      <c r="D401" s="33" t="s">
        <v>37</v>
      </c>
      <c r="E401" s="32">
        <v>7473</v>
      </c>
      <c r="F401" s="34" t="s">
        <v>948</v>
      </c>
      <c r="G401" s="34" t="s">
        <v>424</v>
      </c>
      <c r="H401" s="34" t="s">
        <v>396</v>
      </c>
      <c r="I401" s="14">
        <v>37271</v>
      </c>
      <c r="J401" s="15">
        <f t="shared" si="12"/>
        <v>81</v>
      </c>
      <c r="K401" s="14">
        <v>37454</v>
      </c>
      <c r="L401" s="13">
        <v>4</v>
      </c>
      <c r="M401" s="14">
        <v>37535</v>
      </c>
      <c r="N401" s="15">
        <f t="shared" si="13"/>
        <v>8.6735112936344976</v>
      </c>
      <c r="O401" s="16">
        <v>2</v>
      </c>
      <c r="Q401" s="13" t="s">
        <v>1676</v>
      </c>
      <c r="R401" s="13" t="s">
        <v>1676</v>
      </c>
      <c r="S401" s="13">
        <v>2</v>
      </c>
      <c r="T401" s="13">
        <v>2</v>
      </c>
      <c r="U401" s="13">
        <v>1</v>
      </c>
      <c r="W401" s="13" t="s">
        <v>2319</v>
      </c>
      <c r="X401" s="13">
        <v>1</v>
      </c>
      <c r="Y401" s="13">
        <v>2</v>
      </c>
      <c r="AG401" s="13">
        <v>1</v>
      </c>
      <c r="AI401" s="13">
        <v>2</v>
      </c>
      <c r="AJ401" s="13">
        <v>1</v>
      </c>
      <c r="AK401" s="13">
        <v>2</v>
      </c>
      <c r="AL401" s="13">
        <v>2</v>
      </c>
      <c r="AM401" s="13">
        <v>3</v>
      </c>
      <c r="AN401" s="13">
        <v>1</v>
      </c>
      <c r="AO401" s="13" t="s">
        <v>2320</v>
      </c>
      <c r="AP401" s="13" t="s">
        <v>1634</v>
      </c>
      <c r="AQ401" s="13">
        <v>1</v>
      </c>
      <c r="AR401" s="13">
        <v>1</v>
      </c>
      <c r="AT401" s="13">
        <v>1</v>
      </c>
      <c r="AV401" s="13">
        <v>1</v>
      </c>
      <c r="AW401" s="13">
        <v>8</v>
      </c>
      <c r="AX401" s="13">
        <v>1</v>
      </c>
      <c r="AY401" s="13">
        <v>8</v>
      </c>
      <c r="AZ401" s="13">
        <v>2</v>
      </c>
      <c r="BB401" s="13">
        <v>1</v>
      </c>
      <c r="BC401" s="13">
        <v>1</v>
      </c>
      <c r="BD401" s="13">
        <v>1</v>
      </c>
      <c r="BE401" s="13">
        <v>5</v>
      </c>
      <c r="BF401" s="13">
        <v>1</v>
      </c>
      <c r="BG401" s="13">
        <v>8</v>
      </c>
      <c r="BH401" s="17">
        <v>1</v>
      </c>
      <c r="BJ401" s="13">
        <v>2</v>
      </c>
      <c r="BK401" s="13">
        <v>1</v>
      </c>
      <c r="BL401" s="13">
        <v>1</v>
      </c>
      <c r="BN401" s="13">
        <v>2</v>
      </c>
      <c r="BQ401" s="13" t="s">
        <v>954</v>
      </c>
      <c r="BS401" s="13">
        <v>1</v>
      </c>
      <c r="BT401" s="13">
        <v>28</v>
      </c>
      <c r="BU401" s="13">
        <v>1</v>
      </c>
      <c r="BV401" s="13">
        <v>2</v>
      </c>
      <c r="BY401" s="13">
        <v>2</v>
      </c>
      <c r="CA401" s="18"/>
      <c r="CB401" s="18"/>
      <c r="CC401" s="18"/>
      <c r="CD401" s="18"/>
      <c r="CE401" s="18"/>
      <c r="CF401" s="18"/>
      <c r="CG401" s="18"/>
      <c r="CH401" s="13">
        <v>1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27"/>
      <c r="CX401" s="22"/>
      <c r="CY401" s="22"/>
      <c r="CZ401" s="22"/>
      <c r="DA401" s="22" t="s">
        <v>192</v>
      </c>
      <c r="DB401" s="22"/>
    </row>
    <row r="402" spans="1:106" s="13" customFormat="1">
      <c r="A402" s="84">
        <v>525</v>
      </c>
      <c r="B402" s="84">
        <v>6</v>
      </c>
      <c r="C402" s="34" t="s">
        <v>2321</v>
      </c>
      <c r="D402" s="33" t="s">
        <v>37</v>
      </c>
      <c r="E402" s="32">
        <v>25816</v>
      </c>
      <c r="F402" s="34" t="s">
        <v>381</v>
      </c>
      <c r="G402" s="34" t="s">
        <v>381</v>
      </c>
      <c r="H402" s="34" t="s">
        <v>381</v>
      </c>
      <c r="I402" s="14">
        <v>37391</v>
      </c>
      <c r="J402" s="15">
        <f t="shared" si="12"/>
        <v>31</v>
      </c>
      <c r="K402" s="14">
        <v>37413</v>
      </c>
      <c r="L402" s="13">
        <v>4</v>
      </c>
      <c r="M402" s="14">
        <v>38735</v>
      </c>
      <c r="N402" s="15">
        <f t="shared" si="13"/>
        <v>44.156057494866531</v>
      </c>
      <c r="O402" s="16">
        <v>2</v>
      </c>
      <c r="Q402" s="13" t="s">
        <v>2322</v>
      </c>
      <c r="R402" s="13" t="s">
        <v>2323</v>
      </c>
      <c r="S402" s="13">
        <v>2</v>
      </c>
      <c r="T402" s="13">
        <v>2</v>
      </c>
      <c r="U402" s="13">
        <v>2</v>
      </c>
      <c r="X402" s="13">
        <v>2</v>
      </c>
      <c r="AH402" s="13">
        <v>2</v>
      </c>
      <c r="AI402" s="13">
        <v>2</v>
      </c>
      <c r="AJ402" s="13">
        <v>2</v>
      </c>
      <c r="AK402" s="13">
        <v>2</v>
      </c>
      <c r="AL402" s="13">
        <v>2</v>
      </c>
      <c r="AM402" s="13">
        <v>1</v>
      </c>
      <c r="AN402" s="13">
        <v>2</v>
      </c>
      <c r="AP402" s="13" t="s">
        <v>2324</v>
      </c>
      <c r="AQ402" s="13">
        <v>1</v>
      </c>
      <c r="AR402" s="13">
        <v>1</v>
      </c>
      <c r="AS402" s="13">
        <v>6</v>
      </c>
      <c r="AT402" s="13">
        <v>1</v>
      </c>
      <c r="AU402" s="13">
        <v>4</v>
      </c>
      <c r="AV402" s="13">
        <v>2</v>
      </c>
      <c r="AX402" s="13">
        <v>2</v>
      </c>
      <c r="AZ402" s="13">
        <v>2</v>
      </c>
      <c r="BB402" s="13">
        <v>2</v>
      </c>
      <c r="BD402" s="13">
        <v>1</v>
      </c>
      <c r="BF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1</v>
      </c>
      <c r="BN402" s="13">
        <v>1</v>
      </c>
      <c r="BO402" s="13" t="s">
        <v>1114</v>
      </c>
      <c r="BP402" s="13">
        <v>102</v>
      </c>
      <c r="BQ402" s="13" t="s">
        <v>237</v>
      </c>
      <c r="BR402" s="13" t="s">
        <v>238</v>
      </c>
      <c r="BS402" s="13">
        <v>1</v>
      </c>
      <c r="BT402" s="13">
        <v>39</v>
      </c>
      <c r="BU402" s="13">
        <v>1</v>
      </c>
      <c r="BV402" s="13">
        <v>2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1</v>
      </c>
      <c r="CW402" s="27" t="s">
        <v>2325</v>
      </c>
      <c r="CX402" s="22" t="s">
        <v>2326</v>
      </c>
      <c r="CY402" s="22" t="s">
        <v>2327</v>
      </c>
      <c r="CZ402" s="22"/>
      <c r="DA402" s="22" t="s">
        <v>192</v>
      </c>
      <c r="DB402" s="22"/>
    </row>
    <row r="403" spans="1:106" s="13" customFormat="1">
      <c r="A403" s="84">
        <v>526</v>
      </c>
      <c r="B403" s="84">
        <v>1</v>
      </c>
      <c r="C403" s="34" t="s">
        <v>1302</v>
      </c>
      <c r="D403" s="33" t="s">
        <v>35</v>
      </c>
      <c r="E403" s="14">
        <v>14360</v>
      </c>
      <c r="F403" s="34" t="s">
        <v>691</v>
      </c>
      <c r="G403" s="34" t="s">
        <v>691</v>
      </c>
      <c r="H403" s="34" t="s">
        <v>214</v>
      </c>
      <c r="I403" s="14">
        <v>37361</v>
      </c>
      <c r="J403" s="15">
        <f t="shared" si="12"/>
        <v>62</v>
      </c>
      <c r="K403" s="14"/>
      <c r="L403" s="13">
        <v>4</v>
      </c>
      <c r="M403" s="14">
        <v>37760</v>
      </c>
      <c r="N403" s="15">
        <f t="shared" si="13"/>
        <v>13.108829568788501</v>
      </c>
      <c r="O403" s="16">
        <v>2</v>
      </c>
      <c r="Q403" s="13" t="s">
        <v>180</v>
      </c>
      <c r="S403" s="13">
        <v>2</v>
      </c>
      <c r="T403" s="13">
        <v>2</v>
      </c>
      <c r="U403" s="13">
        <v>2</v>
      </c>
      <c r="X403" s="13">
        <v>2</v>
      </c>
      <c r="AH403" s="13">
        <v>2</v>
      </c>
      <c r="AI403" s="13">
        <v>2</v>
      </c>
      <c r="AJ403" s="13">
        <v>2</v>
      </c>
      <c r="AK403" s="13">
        <v>3</v>
      </c>
      <c r="AL403" s="13">
        <v>3</v>
      </c>
      <c r="AM403" s="13">
        <v>3</v>
      </c>
      <c r="AN403" s="13">
        <v>2</v>
      </c>
      <c r="AP403" s="13" t="s">
        <v>2328</v>
      </c>
      <c r="AQ403" s="13">
        <v>1</v>
      </c>
      <c r="AR403" s="13">
        <v>1</v>
      </c>
      <c r="AS403" s="13">
        <v>7</v>
      </c>
      <c r="AT403" s="13">
        <v>1</v>
      </c>
      <c r="AU403" s="13">
        <v>6</v>
      </c>
      <c r="AV403" s="13">
        <v>1</v>
      </c>
      <c r="AW403" s="13">
        <v>7</v>
      </c>
      <c r="AX403" s="13">
        <v>1</v>
      </c>
      <c r="AY403" s="13">
        <v>7</v>
      </c>
      <c r="AZ403" s="13">
        <v>2</v>
      </c>
      <c r="BB403" s="13">
        <v>3</v>
      </c>
      <c r="BD403" s="13">
        <v>1</v>
      </c>
      <c r="BE403" s="13">
        <v>0</v>
      </c>
      <c r="BF403" s="13">
        <v>1</v>
      </c>
      <c r="BG403" s="13">
        <v>8</v>
      </c>
      <c r="BH403" s="17">
        <v>1</v>
      </c>
      <c r="BI403" s="13">
        <v>1</v>
      </c>
      <c r="BJ403" s="13">
        <v>2</v>
      </c>
      <c r="BK403" s="13">
        <v>1</v>
      </c>
      <c r="BL403" s="13">
        <v>2</v>
      </c>
      <c r="BS403" s="13">
        <v>1</v>
      </c>
      <c r="BT403" s="13">
        <v>24</v>
      </c>
      <c r="BU403" s="13">
        <v>1</v>
      </c>
      <c r="BV403" s="13">
        <v>7</v>
      </c>
      <c r="BW403" s="13">
        <v>2</v>
      </c>
      <c r="BX403" s="13">
        <v>77.900000000000006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1</v>
      </c>
      <c r="CW403" s="27" t="s">
        <v>2329</v>
      </c>
      <c r="CX403" s="22" t="s">
        <v>2330</v>
      </c>
      <c r="CY403" s="86" t="s">
        <v>2331</v>
      </c>
      <c r="CZ403" s="22"/>
      <c r="DA403" s="22" t="s">
        <v>2332</v>
      </c>
      <c r="DB403" s="22"/>
    </row>
    <row r="404" spans="1:106" s="13" customFormat="1">
      <c r="A404" s="84">
        <v>527</v>
      </c>
      <c r="B404" s="84">
        <v>1</v>
      </c>
      <c r="C404" s="34" t="s">
        <v>2333</v>
      </c>
      <c r="D404" s="33" t="s">
        <v>37</v>
      </c>
      <c r="E404" s="14">
        <v>11027</v>
      </c>
      <c r="F404" s="34" t="s">
        <v>327</v>
      </c>
      <c r="G404" s="34" t="s">
        <v>948</v>
      </c>
      <c r="H404" s="34" t="s">
        <v>327</v>
      </c>
      <c r="I404" s="14">
        <v>37330</v>
      </c>
      <c r="J404" s="15">
        <f t="shared" si="12"/>
        <v>72</v>
      </c>
      <c r="K404" s="14">
        <v>37383</v>
      </c>
      <c r="L404" s="13">
        <v>4</v>
      </c>
      <c r="M404" s="14">
        <v>37664</v>
      </c>
      <c r="N404" s="15">
        <f t="shared" si="13"/>
        <v>10.973305954825461</v>
      </c>
      <c r="O404" s="16">
        <v>2</v>
      </c>
      <c r="Q404" s="13" t="s">
        <v>205</v>
      </c>
      <c r="R404" s="13" t="s">
        <v>38</v>
      </c>
      <c r="S404" s="13">
        <v>3</v>
      </c>
      <c r="T404" s="13">
        <v>2</v>
      </c>
      <c r="U404" s="13">
        <v>2</v>
      </c>
      <c r="X404" s="13">
        <v>2</v>
      </c>
      <c r="Y404" s="13">
        <v>2</v>
      </c>
      <c r="AH404" s="13">
        <v>2</v>
      </c>
      <c r="AI404" s="13">
        <v>3</v>
      </c>
      <c r="AJ404" s="13">
        <v>1</v>
      </c>
      <c r="AK404" s="13">
        <v>3</v>
      </c>
      <c r="AL404" s="13">
        <v>3</v>
      </c>
      <c r="AM404" s="13">
        <v>1</v>
      </c>
      <c r="AN404" s="13">
        <v>1</v>
      </c>
      <c r="AO404" s="13" t="s">
        <v>2334</v>
      </c>
      <c r="AP404" s="13" t="s">
        <v>2335</v>
      </c>
      <c r="AQ404" s="13">
        <v>1</v>
      </c>
      <c r="AR404" s="13">
        <v>1</v>
      </c>
      <c r="AS404" s="13">
        <v>1</v>
      </c>
      <c r="AT404" s="13">
        <v>1</v>
      </c>
      <c r="AU404" s="13">
        <v>1</v>
      </c>
      <c r="AV404" s="13">
        <v>2</v>
      </c>
      <c r="AX404" s="13">
        <v>1</v>
      </c>
      <c r="AY404" s="13">
        <v>1</v>
      </c>
      <c r="AZ404" s="13">
        <v>3</v>
      </c>
      <c r="BB404" s="13">
        <v>1</v>
      </c>
      <c r="BC404" s="13">
        <v>0</v>
      </c>
      <c r="BD404" s="13">
        <v>3</v>
      </c>
      <c r="BF404" s="13">
        <v>1</v>
      </c>
      <c r="BG404" s="13">
        <v>2</v>
      </c>
      <c r="BH404" s="17">
        <v>1</v>
      </c>
      <c r="BI404" s="13">
        <v>1</v>
      </c>
      <c r="BJ404" s="13">
        <v>1</v>
      </c>
      <c r="BK404" s="13">
        <v>1</v>
      </c>
      <c r="BL404" s="13">
        <v>1</v>
      </c>
      <c r="BN404" s="13">
        <v>2</v>
      </c>
      <c r="BS404" s="13">
        <v>1</v>
      </c>
      <c r="BU404" s="13">
        <v>1</v>
      </c>
      <c r="BW404" s="13">
        <v>2</v>
      </c>
      <c r="BX404" s="13">
        <v>197</v>
      </c>
      <c r="BY404" s="13">
        <v>2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27" t="s">
        <v>2336</v>
      </c>
      <c r="CX404" s="22" t="s">
        <v>2337</v>
      </c>
      <c r="CY404" s="86" t="s">
        <v>2338</v>
      </c>
      <c r="CZ404" s="22"/>
      <c r="DA404" s="22" t="s">
        <v>192</v>
      </c>
      <c r="DB404" s="22"/>
    </row>
    <row r="405" spans="1:106" s="13" customFormat="1">
      <c r="A405" s="84">
        <v>528</v>
      </c>
      <c r="B405" s="84">
        <v>1</v>
      </c>
      <c r="C405" s="34" t="s">
        <v>2339</v>
      </c>
      <c r="D405" s="33" t="s">
        <v>37</v>
      </c>
      <c r="E405" s="14">
        <v>10497</v>
      </c>
      <c r="F405" s="34" t="s">
        <v>1435</v>
      </c>
      <c r="G405" s="34" t="s">
        <v>1435</v>
      </c>
      <c r="H405" s="34" t="s">
        <v>1435</v>
      </c>
      <c r="I405" s="14">
        <v>37149</v>
      </c>
      <c r="J405" s="15">
        <f t="shared" si="12"/>
        <v>72</v>
      </c>
      <c r="K405" s="14">
        <v>37225</v>
      </c>
      <c r="L405" s="13">
        <v>4</v>
      </c>
      <c r="M405" s="14">
        <v>37672</v>
      </c>
      <c r="N405" s="15">
        <f t="shared" si="13"/>
        <v>17.182751540041068</v>
      </c>
      <c r="O405" s="16">
        <v>2</v>
      </c>
      <c r="Q405" s="13" t="s">
        <v>245</v>
      </c>
      <c r="R405" s="13" t="s">
        <v>2340</v>
      </c>
      <c r="S405" s="13">
        <v>2</v>
      </c>
      <c r="T405" s="13">
        <v>2</v>
      </c>
      <c r="U405" s="13">
        <v>2</v>
      </c>
      <c r="X405" s="13">
        <v>1</v>
      </c>
      <c r="Y405" s="13">
        <v>2</v>
      </c>
      <c r="AG405" s="13">
        <v>1</v>
      </c>
      <c r="AH405" s="13">
        <v>2</v>
      </c>
      <c r="AI405" s="13">
        <v>2</v>
      </c>
      <c r="AJ405" s="13">
        <v>2</v>
      </c>
      <c r="AK405" s="13">
        <v>2</v>
      </c>
      <c r="AL405" s="13">
        <v>2</v>
      </c>
      <c r="AM405" s="13">
        <v>2</v>
      </c>
      <c r="AN405" s="13">
        <v>1</v>
      </c>
      <c r="AO405" s="13" t="s">
        <v>2341</v>
      </c>
      <c r="AP405" s="13" t="s">
        <v>809</v>
      </c>
      <c r="AQ405" s="13">
        <v>1</v>
      </c>
      <c r="AR405" s="13">
        <v>1</v>
      </c>
      <c r="AS405" s="13">
        <v>3</v>
      </c>
      <c r="AT405" s="13">
        <v>1</v>
      </c>
      <c r="AU405" s="13">
        <v>3</v>
      </c>
      <c r="AV405" s="13">
        <v>1</v>
      </c>
      <c r="AW405" s="13">
        <v>4</v>
      </c>
      <c r="AX405" s="13">
        <v>1</v>
      </c>
      <c r="AY405" s="13">
        <v>4</v>
      </c>
      <c r="AZ405" s="13">
        <v>2</v>
      </c>
      <c r="BB405" s="13">
        <v>2</v>
      </c>
      <c r="BD405" s="13">
        <v>2</v>
      </c>
      <c r="BF405" s="13">
        <v>1</v>
      </c>
      <c r="BG405" s="13">
        <v>4</v>
      </c>
      <c r="BH405" s="17">
        <v>1</v>
      </c>
      <c r="BI405" s="13">
        <v>1</v>
      </c>
      <c r="BJ405" s="13">
        <v>1</v>
      </c>
      <c r="BK405" s="13">
        <v>1</v>
      </c>
      <c r="BL405" s="13">
        <v>1</v>
      </c>
      <c r="BN405" s="13">
        <v>2</v>
      </c>
      <c r="BQ405" s="13" t="s">
        <v>866</v>
      </c>
      <c r="BR405" s="13" t="s">
        <v>867</v>
      </c>
      <c r="BS405" s="13">
        <v>2</v>
      </c>
      <c r="BT405" s="13">
        <v>49</v>
      </c>
      <c r="BU405" s="13">
        <v>1</v>
      </c>
      <c r="BV405" s="13">
        <v>2</v>
      </c>
      <c r="BW405" s="13">
        <v>2</v>
      </c>
      <c r="BX405" s="13">
        <v>130</v>
      </c>
      <c r="CA405" s="18"/>
      <c r="CB405" s="18"/>
      <c r="CC405" s="18"/>
      <c r="CD405" s="18"/>
      <c r="CE405" s="18"/>
      <c r="CF405" s="18"/>
      <c r="CG405" s="18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1</v>
      </c>
      <c r="CW405" s="27" t="s">
        <v>2342</v>
      </c>
      <c r="CX405" s="22" t="s">
        <v>2343</v>
      </c>
      <c r="CY405" s="86" t="s">
        <v>2344</v>
      </c>
      <c r="CZ405" s="22"/>
      <c r="DA405" s="22" t="s">
        <v>2345</v>
      </c>
      <c r="DB405" s="22"/>
    </row>
    <row r="406" spans="1:106" s="13" customFormat="1">
      <c r="A406" s="84">
        <v>529</v>
      </c>
      <c r="B406" s="84">
        <v>6</v>
      </c>
      <c r="C406" s="34" t="s">
        <v>2346</v>
      </c>
      <c r="D406" s="33" t="s">
        <v>35</v>
      </c>
      <c r="E406" s="14">
        <v>9500</v>
      </c>
      <c r="F406" s="34" t="s">
        <v>295</v>
      </c>
      <c r="G406" s="34" t="s">
        <v>295</v>
      </c>
      <c r="H406" s="34" t="s">
        <v>295</v>
      </c>
      <c r="I406" s="14">
        <v>36295</v>
      </c>
      <c r="J406" s="15">
        <f t="shared" si="12"/>
        <v>73</v>
      </c>
      <c r="K406" s="14">
        <v>37041</v>
      </c>
      <c r="L406" s="13">
        <v>4</v>
      </c>
      <c r="M406" s="14">
        <v>38303</v>
      </c>
      <c r="N406" s="15">
        <f t="shared" si="13"/>
        <v>65.971252566735117</v>
      </c>
      <c r="O406" s="16">
        <v>1</v>
      </c>
      <c r="P406" s="13" t="s">
        <v>2347</v>
      </c>
      <c r="Q406" s="13" t="s">
        <v>2348</v>
      </c>
      <c r="R406" s="13" t="s">
        <v>38</v>
      </c>
      <c r="S406" s="13">
        <v>3</v>
      </c>
      <c r="T406" s="13">
        <v>2</v>
      </c>
      <c r="U406" s="13">
        <v>2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2</v>
      </c>
      <c r="AL406" s="13">
        <v>2</v>
      </c>
      <c r="AM406" s="13">
        <v>1</v>
      </c>
      <c r="AN406" s="13">
        <v>2</v>
      </c>
      <c r="AO406" s="13" t="s">
        <v>1984</v>
      </c>
      <c r="AP406" s="13" t="s">
        <v>43</v>
      </c>
      <c r="AQ406" s="13">
        <v>1</v>
      </c>
      <c r="AR406" s="13">
        <v>2</v>
      </c>
      <c r="AT406" s="13">
        <v>1</v>
      </c>
      <c r="AU406" s="13">
        <v>24</v>
      </c>
      <c r="AV406" s="13">
        <v>2</v>
      </c>
      <c r="AX406" s="13">
        <v>2</v>
      </c>
      <c r="AZ406" s="13">
        <v>1</v>
      </c>
      <c r="BA406" s="13">
        <v>0</v>
      </c>
      <c r="BB406" s="13">
        <v>2</v>
      </c>
      <c r="BD406" s="13">
        <v>1</v>
      </c>
      <c r="BE406" s="13">
        <v>26</v>
      </c>
      <c r="BF406" s="13">
        <v>1</v>
      </c>
      <c r="BG406" s="13">
        <v>44</v>
      </c>
      <c r="BH406" s="17">
        <v>2</v>
      </c>
      <c r="BI406" s="13">
        <v>2</v>
      </c>
      <c r="BJ406" s="13">
        <v>2</v>
      </c>
      <c r="BK406" s="13">
        <v>2</v>
      </c>
      <c r="BL406" s="13">
        <v>1</v>
      </c>
      <c r="BN406" s="13">
        <v>1</v>
      </c>
      <c r="BO406" s="13" t="s">
        <v>1114</v>
      </c>
      <c r="BP406" s="13">
        <v>102</v>
      </c>
      <c r="BQ406" s="13" t="s">
        <v>237</v>
      </c>
      <c r="BR406" s="13" t="s">
        <v>238</v>
      </c>
      <c r="BS406" s="13">
        <v>1</v>
      </c>
      <c r="BT406" s="13">
        <v>47</v>
      </c>
      <c r="BU406" s="13">
        <v>1</v>
      </c>
      <c r="BV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27" t="s">
        <v>2349</v>
      </c>
      <c r="CX406" s="22" t="s">
        <v>2350</v>
      </c>
      <c r="CY406" s="86" t="s">
        <v>2351</v>
      </c>
      <c r="CZ406" s="22"/>
      <c r="DA406" s="22" t="s">
        <v>192</v>
      </c>
      <c r="DB406" s="22"/>
    </row>
    <row r="407" spans="1:106" s="13" customFormat="1">
      <c r="A407" s="84">
        <v>531</v>
      </c>
      <c r="B407" s="84">
        <v>1</v>
      </c>
      <c r="C407" s="13" t="s">
        <v>2352</v>
      </c>
      <c r="D407" s="33" t="s">
        <v>37</v>
      </c>
      <c r="E407" s="14">
        <v>15719</v>
      </c>
      <c r="F407" s="13" t="s">
        <v>319</v>
      </c>
      <c r="G407" s="13" t="s">
        <v>319</v>
      </c>
      <c r="H407" s="13" t="s">
        <v>319</v>
      </c>
      <c r="I407" s="14">
        <v>37422</v>
      </c>
      <c r="J407" s="15">
        <f t="shared" si="12"/>
        <v>59</v>
      </c>
      <c r="K407" s="14">
        <v>37473</v>
      </c>
      <c r="L407" s="13">
        <v>4</v>
      </c>
      <c r="M407" s="14">
        <v>38299</v>
      </c>
      <c r="N407" s="15">
        <f t="shared" si="13"/>
        <v>28.813141683778234</v>
      </c>
      <c r="O407" s="16">
        <v>2</v>
      </c>
      <c r="Q407" s="13" t="s">
        <v>2353</v>
      </c>
      <c r="R407" s="13" t="s">
        <v>2305</v>
      </c>
      <c r="S407" s="13">
        <v>2</v>
      </c>
      <c r="T407" s="13">
        <v>2</v>
      </c>
      <c r="U407" s="13">
        <v>2</v>
      </c>
      <c r="X407" s="13">
        <v>1</v>
      </c>
      <c r="Y407" s="13">
        <v>2</v>
      </c>
      <c r="AC407" s="13">
        <v>2</v>
      </c>
      <c r="AD407" s="13">
        <v>2</v>
      </c>
      <c r="AE407" s="13">
        <v>2</v>
      </c>
      <c r="AF407" s="13">
        <v>2</v>
      </c>
      <c r="AG407" s="13">
        <v>1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O407" s="13" t="s">
        <v>2006</v>
      </c>
      <c r="AP407" s="13" t="s">
        <v>489</v>
      </c>
      <c r="AQ407" s="13">
        <v>1</v>
      </c>
      <c r="AR407" s="13">
        <v>1</v>
      </c>
      <c r="AS407" s="13">
        <v>1</v>
      </c>
      <c r="AT407" s="13">
        <v>1</v>
      </c>
      <c r="AU407" s="13">
        <v>1</v>
      </c>
      <c r="AV407" s="13">
        <v>1</v>
      </c>
      <c r="AW407" s="13">
        <v>2</v>
      </c>
      <c r="AX407" s="13">
        <v>1</v>
      </c>
      <c r="AY407" s="13">
        <v>2</v>
      </c>
      <c r="AZ407" s="13">
        <v>1</v>
      </c>
      <c r="BA407" s="13">
        <v>0</v>
      </c>
      <c r="BB407" s="13">
        <v>1</v>
      </c>
      <c r="BC407" s="13">
        <v>1</v>
      </c>
      <c r="BD407" s="13">
        <v>1</v>
      </c>
      <c r="BE407" s="13">
        <v>1</v>
      </c>
      <c r="BF407" s="13">
        <v>1</v>
      </c>
      <c r="BG407" s="13">
        <v>3</v>
      </c>
      <c r="BH407" s="17">
        <v>1</v>
      </c>
      <c r="BI407" s="13">
        <v>1</v>
      </c>
      <c r="BJ407" s="13">
        <v>1</v>
      </c>
      <c r="BK407" s="13">
        <v>1</v>
      </c>
      <c r="BL407" s="13">
        <v>1</v>
      </c>
      <c r="BN407" s="13">
        <v>2</v>
      </c>
      <c r="BS407" s="13">
        <v>1</v>
      </c>
      <c r="BT407" s="13">
        <v>42</v>
      </c>
      <c r="BU407" s="13">
        <v>1</v>
      </c>
      <c r="BV407" s="13">
        <v>1</v>
      </c>
      <c r="BW407" s="13">
        <v>1</v>
      </c>
      <c r="BX407" s="13">
        <v>58.6</v>
      </c>
      <c r="BY407" s="13">
        <v>1</v>
      </c>
      <c r="BZ407" s="13">
        <v>15</v>
      </c>
      <c r="CA407" s="18"/>
      <c r="CB407" s="18"/>
      <c r="CC407" s="18"/>
      <c r="CD407" s="18"/>
      <c r="CE407" s="18"/>
      <c r="CF407" s="18"/>
      <c r="CG407" s="18"/>
      <c r="CH407" s="13">
        <v>2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1</v>
      </c>
      <c r="CT407" s="13">
        <v>1</v>
      </c>
      <c r="CW407" s="27" t="s">
        <v>2354</v>
      </c>
      <c r="CX407" s="22" t="s">
        <v>2355</v>
      </c>
      <c r="CY407" s="86" t="s">
        <v>2356</v>
      </c>
      <c r="CZ407" s="22"/>
      <c r="DA407" s="22" t="s">
        <v>2357</v>
      </c>
      <c r="DB407" s="22"/>
    </row>
    <row r="408" spans="1:106" s="13" customFormat="1">
      <c r="A408" s="84">
        <v>532</v>
      </c>
      <c r="B408" s="84">
        <v>1</v>
      </c>
      <c r="C408" s="13" t="s">
        <v>2352</v>
      </c>
      <c r="D408" s="33" t="s">
        <v>37</v>
      </c>
      <c r="E408" s="14">
        <v>13184</v>
      </c>
      <c r="F408" s="13" t="s">
        <v>362</v>
      </c>
      <c r="G408" s="13" t="s">
        <v>362</v>
      </c>
      <c r="H408" s="13" t="s">
        <v>362</v>
      </c>
      <c r="I408" s="14">
        <v>37514</v>
      </c>
      <c r="J408" s="15">
        <f t="shared" si="12"/>
        <v>66</v>
      </c>
      <c r="K408" s="14">
        <v>37539</v>
      </c>
      <c r="L408" s="13">
        <v>4</v>
      </c>
      <c r="M408" s="14">
        <v>38459</v>
      </c>
      <c r="N408" s="15">
        <f t="shared" si="13"/>
        <v>31.04722792607803</v>
      </c>
      <c r="O408" s="16">
        <v>2</v>
      </c>
      <c r="Q408" s="13" t="s">
        <v>245</v>
      </c>
      <c r="S408" s="13">
        <v>3</v>
      </c>
      <c r="U408" s="13">
        <v>2</v>
      </c>
      <c r="X408" s="13">
        <v>1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1</v>
      </c>
      <c r="AH408" s="13">
        <v>2</v>
      </c>
      <c r="AI408" s="13">
        <v>2</v>
      </c>
      <c r="AJ408" s="13">
        <v>2</v>
      </c>
      <c r="AK408" s="13">
        <v>3</v>
      </c>
      <c r="AL408" s="13">
        <v>2</v>
      </c>
      <c r="AM408" s="13">
        <v>2</v>
      </c>
      <c r="AN408" s="13">
        <v>2</v>
      </c>
      <c r="AO408" s="13" t="s">
        <v>2097</v>
      </c>
      <c r="AP408" s="13" t="s">
        <v>2358</v>
      </c>
      <c r="AQ408" s="13">
        <v>1</v>
      </c>
      <c r="AR408" s="13">
        <v>1</v>
      </c>
      <c r="AS408" s="13">
        <v>1</v>
      </c>
      <c r="AT408" s="13">
        <v>1</v>
      </c>
      <c r="AU408" s="13">
        <v>1</v>
      </c>
      <c r="AV408" s="13">
        <v>1</v>
      </c>
      <c r="AW408" s="13">
        <v>1</v>
      </c>
      <c r="AX408" s="13">
        <v>1</v>
      </c>
      <c r="AY408" s="13">
        <v>3</v>
      </c>
      <c r="AZ408" s="13">
        <v>1</v>
      </c>
      <c r="BA408" s="13">
        <v>0</v>
      </c>
      <c r="BB408" s="13">
        <v>1</v>
      </c>
      <c r="BC408" s="13">
        <v>2</v>
      </c>
      <c r="BD408" s="13">
        <v>1</v>
      </c>
      <c r="BE408" s="13">
        <v>2</v>
      </c>
      <c r="BF408" s="13">
        <v>1</v>
      </c>
      <c r="BG408" s="13">
        <v>3</v>
      </c>
      <c r="BH408" s="17">
        <v>1</v>
      </c>
      <c r="BI408" s="13">
        <v>1</v>
      </c>
      <c r="BJ408" s="13">
        <v>1</v>
      </c>
      <c r="BK408" s="13">
        <v>1</v>
      </c>
      <c r="BL408" s="13">
        <v>1</v>
      </c>
      <c r="BN408" s="13">
        <v>2</v>
      </c>
      <c r="BQ408" s="13" t="s">
        <v>237</v>
      </c>
      <c r="BR408" s="13" t="s">
        <v>238</v>
      </c>
      <c r="BT408" s="13">
        <v>28</v>
      </c>
      <c r="BU408" s="13">
        <v>1</v>
      </c>
      <c r="BV408" s="13">
        <v>0</v>
      </c>
      <c r="BX408" s="13">
        <v>187</v>
      </c>
      <c r="BZ408" s="13" t="s">
        <v>453</v>
      </c>
      <c r="CA408" s="18"/>
      <c r="CB408" s="18"/>
      <c r="CC408" s="18"/>
      <c r="CD408" s="18"/>
      <c r="CE408" s="18"/>
      <c r="CF408" s="18"/>
      <c r="CG408" s="18"/>
      <c r="CH408" s="13">
        <v>1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W408" s="27" t="s">
        <v>2359</v>
      </c>
      <c r="CX408" s="22" t="s">
        <v>2360</v>
      </c>
      <c r="CY408" s="22" t="s">
        <v>2361</v>
      </c>
      <c r="CZ408" s="22"/>
      <c r="DA408" s="22" t="s">
        <v>2362</v>
      </c>
      <c r="DB408" s="22"/>
    </row>
    <row r="409" spans="1:106" s="13" customFormat="1">
      <c r="A409" s="84">
        <v>533</v>
      </c>
      <c r="B409" s="84">
        <v>1</v>
      </c>
      <c r="C409" s="13" t="s">
        <v>1559</v>
      </c>
      <c r="D409" s="33" t="s">
        <v>35</v>
      </c>
      <c r="E409" s="14">
        <v>16183</v>
      </c>
      <c r="F409" s="13" t="s">
        <v>559</v>
      </c>
      <c r="G409" s="13" t="s">
        <v>559</v>
      </c>
      <c r="H409" s="13" t="s">
        <v>559</v>
      </c>
      <c r="I409" s="14">
        <v>37422</v>
      </c>
      <c r="J409" s="15">
        <f t="shared" si="12"/>
        <v>58</v>
      </c>
      <c r="K409" s="14">
        <v>37565</v>
      </c>
      <c r="L409" s="13">
        <v>4</v>
      </c>
      <c r="M409" s="14">
        <v>38306</v>
      </c>
      <c r="N409" s="15">
        <f t="shared" si="13"/>
        <v>29.043121149897331</v>
      </c>
      <c r="O409" s="16">
        <v>2</v>
      </c>
      <c r="Q409" s="13" t="s">
        <v>180</v>
      </c>
      <c r="R409" s="13" t="s">
        <v>1996</v>
      </c>
      <c r="S409" s="13">
        <v>2</v>
      </c>
      <c r="T409" s="13">
        <v>2</v>
      </c>
      <c r="U409" s="13">
        <v>2</v>
      </c>
      <c r="X409" s="13">
        <v>1</v>
      </c>
      <c r="Y409" s="13">
        <v>2</v>
      </c>
      <c r="AC409" s="13">
        <v>2</v>
      </c>
      <c r="AD409" s="13">
        <v>2</v>
      </c>
      <c r="AE409" s="13">
        <v>2</v>
      </c>
      <c r="AF409" s="13">
        <v>2</v>
      </c>
      <c r="AG409" s="13">
        <v>1</v>
      </c>
      <c r="AH409" s="13">
        <v>2</v>
      </c>
      <c r="AI409" s="13">
        <v>2</v>
      </c>
      <c r="AJ409" s="13">
        <v>1</v>
      </c>
      <c r="AK409" s="13">
        <v>2</v>
      </c>
      <c r="AL409" s="13">
        <v>2</v>
      </c>
      <c r="AM409" s="13">
        <v>3</v>
      </c>
      <c r="AN409" s="13">
        <v>1</v>
      </c>
      <c r="AO409" s="13" t="s">
        <v>2363</v>
      </c>
      <c r="AP409" s="13" t="s">
        <v>43</v>
      </c>
      <c r="AQ409" s="13">
        <v>1</v>
      </c>
      <c r="AR409" s="13">
        <v>2</v>
      </c>
      <c r="AT409" s="13">
        <v>1</v>
      </c>
      <c r="AU409" s="13">
        <v>1</v>
      </c>
      <c r="AV409" s="13">
        <v>1</v>
      </c>
      <c r="AW409" s="13">
        <v>0</v>
      </c>
      <c r="AX409" s="13">
        <v>1</v>
      </c>
      <c r="AY409" s="13">
        <v>0</v>
      </c>
      <c r="AZ409" s="13">
        <v>3</v>
      </c>
      <c r="BB409" s="13">
        <v>2</v>
      </c>
      <c r="BD409" s="13">
        <v>2</v>
      </c>
      <c r="BF409" s="13">
        <v>1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N409" s="13">
        <v>2</v>
      </c>
      <c r="BQ409" s="13" t="s">
        <v>289</v>
      </c>
      <c r="BR409" s="13" t="s">
        <v>222</v>
      </c>
      <c r="BS409" s="13">
        <v>1</v>
      </c>
      <c r="BT409" s="13">
        <v>18</v>
      </c>
      <c r="BU409" s="13">
        <v>1</v>
      </c>
      <c r="BV409" s="13">
        <v>3</v>
      </c>
      <c r="BW409" s="13">
        <v>2</v>
      </c>
      <c r="BX409" s="13">
        <v>25.6</v>
      </c>
      <c r="BY409" s="13">
        <v>2</v>
      </c>
      <c r="CA409" s="18"/>
      <c r="CB409" s="18"/>
      <c r="CC409" s="18"/>
      <c r="CD409" s="18"/>
      <c r="CE409" s="18"/>
      <c r="CF409" s="18"/>
      <c r="CG409" s="18"/>
      <c r="CH409" s="13">
        <v>1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W409" s="27" t="s">
        <v>2364</v>
      </c>
      <c r="CX409" s="22" t="s">
        <v>2365</v>
      </c>
      <c r="CY409" s="86" t="s">
        <v>2366</v>
      </c>
      <c r="CZ409" s="22" t="s">
        <v>41</v>
      </c>
      <c r="DA409" s="22" t="s">
        <v>2367</v>
      </c>
      <c r="DB409" s="22"/>
    </row>
    <row r="410" spans="1:106" s="13" customFormat="1">
      <c r="A410" s="84">
        <v>534</v>
      </c>
      <c r="B410" s="84">
        <v>1</v>
      </c>
      <c r="C410" s="13" t="s">
        <v>2368</v>
      </c>
      <c r="D410" s="33" t="s">
        <v>35</v>
      </c>
      <c r="E410" s="14">
        <v>9538</v>
      </c>
      <c r="F410" s="13" t="s">
        <v>206</v>
      </c>
      <c r="G410" s="13" t="s">
        <v>194</v>
      </c>
      <c r="H410" s="13" t="s">
        <v>194</v>
      </c>
      <c r="I410" s="14">
        <v>37514</v>
      </c>
      <c r="J410" s="15">
        <f t="shared" si="12"/>
        <v>76</v>
      </c>
      <c r="K410" s="14">
        <v>37585</v>
      </c>
      <c r="L410" s="13">
        <v>4</v>
      </c>
      <c r="M410" s="14">
        <v>37624</v>
      </c>
      <c r="N410" s="15">
        <f t="shared" si="13"/>
        <v>3.6139630390143735</v>
      </c>
      <c r="O410" s="16">
        <v>3</v>
      </c>
      <c r="P410" s="13" t="s">
        <v>2369</v>
      </c>
      <c r="Q410" s="13" t="s">
        <v>180</v>
      </c>
      <c r="R410" s="13" t="s">
        <v>206</v>
      </c>
      <c r="S410" s="13">
        <v>2</v>
      </c>
      <c r="T410" s="13">
        <v>2</v>
      </c>
      <c r="U410" s="13">
        <v>2</v>
      </c>
      <c r="V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2</v>
      </c>
      <c r="AG410" s="13">
        <v>1</v>
      </c>
      <c r="AI410" s="13">
        <v>2</v>
      </c>
      <c r="AJ410" s="13">
        <v>2</v>
      </c>
      <c r="AK410" s="13">
        <v>3</v>
      </c>
      <c r="AL410" s="13">
        <v>3</v>
      </c>
      <c r="AM410" s="13">
        <v>2</v>
      </c>
      <c r="AN410" s="13">
        <v>1</v>
      </c>
      <c r="AO410" s="13" t="s">
        <v>2370</v>
      </c>
      <c r="AP410" s="13" t="s">
        <v>2371</v>
      </c>
      <c r="AQ410" s="13">
        <v>1</v>
      </c>
      <c r="AR410" s="13">
        <v>1</v>
      </c>
      <c r="AS410" s="13">
        <v>0</v>
      </c>
      <c r="AT410" s="13">
        <v>1</v>
      </c>
      <c r="AU410" s="13">
        <v>2</v>
      </c>
      <c r="AV410" s="13">
        <v>2</v>
      </c>
      <c r="AX410" s="13">
        <v>1</v>
      </c>
      <c r="AY410" s="13">
        <v>2</v>
      </c>
      <c r="AZ410" s="13">
        <v>3</v>
      </c>
      <c r="BB410" s="13">
        <v>1</v>
      </c>
      <c r="BC410" s="13">
        <v>0</v>
      </c>
      <c r="BD410" s="13">
        <v>2</v>
      </c>
      <c r="BF410" s="13">
        <v>1</v>
      </c>
      <c r="BG410" s="13">
        <v>2</v>
      </c>
      <c r="BH410" s="17">
        <v>1</v>
      </c>
      <c r="BI410" s="13">
        <v>1</v>
      </c>
      <c r="BJ410" s="13">
        <v>2</v>
      </c>
      <c r="BK410" s="13">
        <v>1</v>
      </c>
      <c r="BL410" s="13">
        <v>2</v>
      </c>
      <c r="BS410" s="13">
        <v>1</v>
      </c>
      <c r="BT410" s="13">
        <v>18</v>
      </c>
      <c r="BU410" s="13">
        <v>1</v>
      </c>
      <c r="BV410" s="13">
        <v>1</v>
      </c>
      <c r="BW410" s="13">
        <v>2</v>
      </c>
      <c r="BX410" s="13">
        <v>58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1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S410" s="14">
        <v>38201</v>
      </c>
      <c r="CT410" s="13">
        <v>1</v>
      </c>
      <c r="CU410" s="13" t="s">
        <v>2372</v>
      </c>
      <c r="CW410" s="27" t="s">
        <v>2373</v>
      </c>
      <c r="CX410" s="22" t="s">
        <v>2374</v>
      </c>
      <c r="CY410" s="86" t="s">
        <v>2375</v>
      </c>
      <c r="CZ410" s="22" t="s">
        <v>2376</v>
      </c>
      <c r="DA410" s="22" t="s">
        <v>2377</v>
      </c>
      <c r="DB410" s="22"/>
    </row>
    <row r="411" spans="1:106" s="13" customFormat="1">
      <c r="A411" s="84">
        <v>537</v>
      </c>
      <c r="B411" s="84">
        <v>1</v>
      </c>
      <c r="C411" s="13" t="s">
        <v>2378</v>
      </c>
      <c r="D411" s="33" t="s">
        <v>35</v>
      </c>
      <c r="E411" s="14">
        <v>12831</v>
      </c>
      <c r="F411" s="13" t="s">
        <v>992</v>
      </c>
      <c r="G411" s="13" t="s">
        <v>396</v>
      </c>
      <c r="H411" s="13" t="s">
        <v>396</v>
      </c>
      <c r="I411" s="14">
        <v>37302</v>
      </c>
      <c r="J411" s="15">
        <f t="shared" si="12"/>
        <v>66</v>
      </c>
      <c r="K411" s="14">
        <v>37426</v>
      </c>
      <c r="L411" s="13">
        <v>4</v>
      </c>
      <c r="M411" s="14">
        <v>37932</v>
      </c>
      <c r="N411" s="15">
        <f t="shared" si="13"/>
        <v>20.698151950718685</v>
      </c>
      <c r="O411" s="16">
        <v>2</v>
      </c>
      <c r="P411" s="13" t="s">
        <v>2379</v>
      </c>
      <c r="Q411" s="13" t="s">
        <v>2380</v>
      </c>
      <c r="R411" s="13" t="s">
        <v>38</v>
      </c>
      <c r="S411" s="13">
        <v>2</v>
      </c>
      <c r="T411" s="13">
        <v>2</v>
      </c>
      <c r="U411" s="13">
        <v>2</v>
      </c>
      <c r="X411" s="13">
        <v>1</v>
      </c>
      <c r="Z411" s="13">
        <v>4</v>
      </c>
      <c r="AC411" s="13">
        <v>2</v>
      </c>
      <c r="AD411" s="13">
        <v>2</v>
      </c>
      <c r="AE411" s="13">
        <v>2</v>
      </c>
      <c r="AF411" s="13">
        <v>2</v>
      </c>
      <c r="AG411" s="13">
        <v>1</v>
      </c>
      <c r="AH411" s="13">
        <v>2</v>
      </c>
      <c r="AI411" s="13">
        <v>3</v>
      </c>
      <c r="AJ411" s="13">
        <v>3</v>
      </c>
      <c r="AK411" s="13">
        <v>3</v>
      </c>
      <c r="AL411" s="13">
        <v>3</v>
      </c>
      <c r="AM411" s="13">
        <v>3</v>
      </c>
      <c r="AN411" s="13">
        <v>2</v>
      </c>
      <c r="AO411" s="13" t="s">
        <v>2381</v>
      </c>
      <c r="AP411" s="13" t="s">
        <v>2382</v>
      </c>
      <c r="AQ411" s="13">
        <v>1</v>
      </c>
      <c r="AR411" s="13">
        <v>3</v>
      </c>
      <c r="AT411" s="13">
        <v>1</v>
      </c>
      <c r="AU411" s="13">
        <v>4</v>
      </c>
      <c r="AV411" s="13">
        <v>2</v>
      </c>
      <c r="AX411" s="13">
        <v>1</v>
      </c>
      <c r="AY411" s="13">
        <v>0</v>
      </c>
      <c r="AZ411" s="13">
        <v>1</v>
      </c>
      <c r="BA411" s="13">
        <v>6</v>
      </c>
      <c r="BB411" s="13">
        <v>2</v>
      </c>
      <c r="BD411" s="13">
        <v>1</v>
      </c>
      <c r="BE411" s="13">
        <v>4</v>
      </c>
      <c r="BF411" s="13">
        <v>3</v>
      </c>
      <c r="BH411" s="17">
        <v>1</v>
      </c>
      <c r="BI411" s="13">
        <v>1</v>
      </c>
      <c r="BJ411" s="13">
        <v>2</v>
      </c>
      <c r="BK411" s="13">
        <v>1</v>
      </c>
      <c r="BL411" s="13">
        <v>2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S411" s="14">
        <v>38216</v>
      </c>
      <c r="CT411" s="13">
        <v>2</v>
      </c>
      <c r="CU411" s="13" t="s">
        <v>2383</v>
      </c>
      <c r="CW411" s="27" t="s">
        <v>2384</v>
      </c>
      <c r="CX411" s="22" t="s">
        <v>2385</v>
      </c>
      <c r="CY411" s="86" t="s">
        <v>2386</v>
      </c>
      <c r="CZ411" s="22" t="s">
        <v>386</v>
      </c>
      <c r="DA411" s="22" t="s">
        <v>2387</v>
      </c>
      <c r="DB411" s="22"/>
    </row>
    <row r="412" spans="1:106" s="13" customFormat="1">
      <c r="A412" s="84">
        <v>540</v>
      </c>
      <c r="B412" s="84">
        <v>1</v>
      </c>
      <c r="C412" s="13" t="s">
        <v>1040</v>
      </c>
      <c r="D412" s="13" t="s">
        <v>36</v>
      </c>
      <c r="E412" s="14">
        <v>12337</v>
      </c>
      <c r="F412" s="13" t="s">
        <v>338</v>
      </c>
      <c r="G412" s="13" t="s">
        <v>396</v>
      </c>
      <c r="H412" s="13" t="s">
        <v>396</v>
      </c>
      <c r="I412" s="14">
        <v>36784</v>
      </c>
      <c r="J412" s="15">
        <f t="shared" si="12"/>
        <v>66</v>
      </c>
      <c r="K412" s="14">
        <v>37483</v>
      </c>
      <c r="L412" s="13">
        <v>4</v>
      </c>
      <c r="M412" s="14">
        <v>38823</v>
      </c>
      <c r="N412" s="15">
        <f t="shared" si="13"/>
        <v>66.989733059548257</v>
      </c>
      <c r="O412" s="16">
        <v>2</v>
      </c>
      <c r="Q412" s="13" t="s">
        <v>1915</v>
      </c>
      <c r="R412" s="13" t="s">
        <v>42</v>
      </c>
      <c r="S412" s="13">
        <v>3</v>
      </c>
      <c r="X412" s="13">
        <v>1</v>
      </c>
      <c r="Z412" s="13">
        <v>4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3</v>
      </c>
      <c r="AJ412" s="13">
        <v>3</v>
      </c>
      <c r="AK412" s="13">
        <v>2</v>
      </c>
      <c r="AL412" s="13">
        <v>3</v>
      </c>
      <c r="AM412" s="13">
        <v>3</v>
      </c>
      <c r="AN412" s="13">
        <v>1</v>
      </c>
      <c r="AO412" s="13" t="s">
        <v>1102</v>
      </c>
      <c r="AP412" s="13" t="s">
        <v>2388</v>
      </c>
      <c r="AQ412" s="13">
        <v>1</v>
      </c>
      <c r="AR412" s="13">
        <v>1</v>
      </c>
      <c r="AS412" s="13">
        <v>28</v>
      </c>
      <c r="AT412" s="13">
        <v>1</v>
      </c>
      <c r="AU412" s="13">
        <v>0</v>
      </c>
      <c r="AV412" s="13">
        <v>2</v>
      </c>
      <c r="AX412" s="13">
        <v>1</v>
      </c>
      <c r="AY412" s="13">
        <v>24</v>
      </c>
      <c r="AZ412" s="13">
        <v>2</v>
      </c>
      <c r="BB412" s="13">
        <v>3</v>
      </c>
      <c r="BD412" s="13">
        <v>1</v>
      </c>
      <c r="BE412" s="13">
        <v>0</v>
      </c>
      <c r="BF412" s="13">
        <v>2</v>
      </c>
      <c r="BH412" s="17">
        <v>1</v>
      </c>
      <c r="BI412" s="13">
        <v>1</v>
      </c>
      <c r="BJ412" s="13">
        <v>1</v>
      </c>
      <c r="BK412" s="13">
        <v>1</v>
      </c>
      <c r="BL412" s="13">
        <v>1</v>
      </c>
      <c r="BM412" s="13">
        <v>1661</v>
      </c>
      <c r="BN412" s="13">
        <v>2</v>
      </c>
      <c r="BQ412" s="13" t="s">
        <v>670</v>
      </c>
      <c r="BR412" s="13" t="s">
        <v>671</v>
      </c>
      <c r="BS412" s="13">
        <v>1</v>
      </c>
      <c r="BT412" s="13">
        <v>19</v>
      </c>
      <c r="BU412" s="13">
        <v>1</v>
      </c>
      <c r="CA412" s="18"/>
      <c r="CB412" s="18"/>
      <c r="CC412" s="18"/>
      <c r="CD412" s="18"/>
      <c r="CE412" s="18"/>
      <c r="CF412" s="18"/>
      <c r="CG412" s="18"/>
      <c r="CH412" s="13">
        <v>1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S412" s="14">
        <v>37973</v>
      </c>
      <c r="CT412" s="13">
        <v>2</v>
      </c>
      <c r="CW412" s="27" t="s">
        <v>2389</v>
      </c>
      <c r="CX412" s="22" t="s">
        <v>2390</v>
      </c>
      <c r="CY412" s="86" t="s">
        <v>2391</v>
      </c>
      <c r="CZ412" s="22" t="s">
        <v>41</v>
      </c>
      <c r="DA412" s="22" t="s">
        <v>2392</v>
      </c>
      <c r="DB412" s="22"/>
    </row>
    <row r="413" spans="1:106" s="13" customFormat="1">
      <c r="A413" s="84">
        <v>542</v>
      </c>
      <c r="B413" s="84">
        <v>1</v>
      </c>
      <c r="C413" s="13" t="s">
        <v>2393</v>
      </c>
      <c r="D413" s="13" t="s">
        <v>37</v>
      </c>
      <c r="E413" s="14">
        <v>14317</v>
      </c>
      <c r="F413" s="13" t="s">
        <v>396</v>
      </c>
      <c r="G413" s="13" t="s">
        <v>396</v>
      </c>
      <c r="H413" s="13" t="s">
        <v>396</v>
      </c>
      <c r="I413" s="14">
        <v>37271</v>
      </c>
      <c r="J413" s="15">
        <f t="shared" si="12"/>
        <v>62</v>
      </c>
      <c r="K413" s="14">
        <v>37536</v>
      </c>
      <c r="L413" s="13">
        <v>4</v>
      </c>
      <c r="M413" s="14">
        <v>37752</v>
      </c>
      <c r="N413" s="15">
        <f t="shared" si="13"/>
        <v>15.802874743326489</v>
      </c>
      <c r="O413" s="16">
        <v>2</v>
      </c>
      <c r="Q413" s="13" t="s">
        <v>2394</v>
      </c>
      <c r="R413" s="13" t="s">
        <v>206</v>
      </c>
      <c r="S413" s="13">
        <v>3</v>
      </c>
      <c r="T413" s="13">
        <v>2</v>
      </c>
      <c r="U413" s="13">
        <v>2</v>
      </c>
      <c r="V413" s="13">
        <v>2</v>
      </c>
      <c r="X413" s="13">
        <v>1</v>
      </c>
      <c r="Z413" s="13">
        <v>4</v>
      </c>
      <c r="AC413" s="13">
        <v>2</v>
      </c>
      <c r="AD413" s="13">
        <v>2</v>
      </c>
      <c r="AE413" s="13">
        <v>2</v>
      </c>
      <c r="AF413" s="13">
        <v>2</v>
      </c>
      <c r="AG413" s="13">
        <v>1</v>
      </c>
      <c r="AH413" s="13">
        <v>2</v>
      </c>
      <c r="AI413" s="13">
        <v>2</v>
      </c>
      <c r="AJ413" s="13">
        <v>2</v>
      </c>
      <c r="AK413" s="13">
        <v>3</v>
      </c>
      <c r="AL413" s="13">
        <v>2</v>
      </c>
      <c r="AM413" s="13">
        <v>3</v>
      </c>
      <c r="AN413" s="13">
        <v>1</v>
      </c>
      <c r="AO413" s="13" t="s">
        <v>771</v>
      </c>
      <c r="AP413" s="13" t="s">
        <v>40</v>
      </c>
      <c r="AQ413" s="13">
        <v>1</v>
      </c>
      <c r="AR413" s="13">
        <v>1</v>
      </c>
      <c r="AS413" s="13">
        <v>8</v>
      </c>
      <c r="AT413" s="13">
        <v>1</v>
      </c>
      <c r="AU413" s="13">
        <v>0</v>
      </c>
      <c r="AV413" s="13">
        <v>1</v>
      </c>
      <c r="AW413" s="13">
        <v>10</v>
      </c>
      <c r="AX413" s="13">
        <v>2</v>
      </c>
      <c r="AZ413" s="13">
        <v>2</v>
      </c>
      <c r="BB413" s="13">
        <v>2</v>
      </c>
      <c r="BD413" s="13">
        <v>1</v>
      </c>
      <c r="BE413" s="13">
        <v>7</v>
      </c>
      <c r="BF413" s="13">
        <v>1</v>
      </c>
      <c r="BG413" s="13">
        <v>10</v>
      </c>
      <c r="BH413" s="17">
        <v>1</v>
      </c>
      <c r="BI413" s="13">
        <v>1</v>
      </c>
      <c r="BJ413" s="13">
        <v>1</v>
      </c>
      <c r="BK413" s="13">
        <v>1</v>
      </c>
      <c r="BL413" s="13">
        <v>1</v>
      </c>
      <c r="BN413" s="13">
        <v>2</v>
      </c>
      <c r="BQ413" s="13" t="s">
        <v>237</v>
      </c>
      <c r="BR413" s="13" t="s">
        <v>238</v>
      </c>
      <c r="BS413" s="13">
        <v>2</v>
      </c>
      <c r="BT413" s="13">
        <v>122</v>
      </c>
      <c r="BY413" s="13">
        <v>2</v>
      </c>
      <c r="BZ413" s="13" t="s">
        <v>453</v>
      </c>
      <c r="CA413" s="18"/>
      <c r="CB413" s="18"/>
      <c r="CC413" s="18"/>
      <c r="CD413" s="18"/>
      <c r="CE413" s="18"/>
      <c r="CF413" s="18"/>
      <c r="CG413" s="18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S413" s="14">
        <v>38051</v>
      </c>
      <c r="CT413" s="13">
        <v>2</v>
      </c>
      <c r="CU413" s="13" t="s">
        <v>2395</v>
      </c>
      <c r="CW413" s="27" t="s">
        <v>2396</v>
      </c>
      <c r="CX413" s="22" t="s">
        <v>2397</v>
      </c>
      <c r="CY413" s="86" t="s">
        <v>2398</v>
      </c>
      <c r="CZ413" s="22" t="s">
        <v>41</v>
      </c>
      <c r="DA413" s="22" t="s">
        <v>2399</v>
      </c>
      <c r="DB413" s="22"/>
    </row>
    <row r="414" spans="1:106" s="13" customFormat="1">
      <c r="A414" s="84">
        <v>545</v>
      </c>
      <c r="B414" s="84">
        <v>1</v>
      </c>
      <c r="C414" s="13" t="s">
        <v>591</v>
      </c>
      <c r="D414" s="13" t="s">
        <v>36</v>
      </c>
      <c r="E414" s="14">
        <v>8798</v>
      </c>
      <c r="F414" s="13" t="s">
        <v>42</v>
      </c>
      <c r="G414" s="13" t="s">
        <v>396</v>
      </c>
      <c r="H414" s="13" t="s">
        <v>396</v>
      </c>
      <c r="I414" s="14">
        <v>37452</v>
      </c>
      <c r="J414" s="15">
        <f t="shared" si="12"/>
        <v>78</v>
      </c>
      <c r="K414" s="14">
        <v>37453</v>
      </c>
      <c r="L414" s="13">
        <v>4</v>
      </c>
      <c r="M414" s="14">
        <v>37625</v>
      </c>
      <c r="N414" s="15">
        <f t="shared" si="13"/>
        <v>5.6837782340862422</v>
      </c>
      <c r="O414" s="16">
        <v>2</v>
      </c>
      <c r="Q414" s="13" t="s">
        <v>42</v>
      </c>
      <c r="R414" s="13" t="s">
        <v>42</v>
      </c>
      <c r="S414" s="13">
        <v>3</v>
      </c>
      <c r="T414" s="13">
        <v>2</v>
      </c>
      <c r="U414" s="13">
        <v>2</v>
      </c>
      <c r="V414" s="13">
        <v>2</v>
      </c>
      <c r="X414" s="13">
        <v>2</v>
      </c>
      <c r="Z414" s="13">
        <v>4</v>
      </c>
      <c r="AC414" s="13">
        <v>2</v>
      </c>
      <c r="AD414" s="13">
        <v>2</v>
      </c>
      <c r="AE414" s="13">
        <v>2</v>
      </c>
      <c r="AF414" s="13">
        <v>2</v>
      </c>
      <c r="AG414" s="13">
        <v>2</v>
      </c>
      <c r="AH414" s="13">
        <v>2</v>
      </c>
      <c r="AI414" s="13">
        <v>3</v>
      </c>
      <c r="AJ414" s="13">
        <v>1</v>
      </c>
      <c r="AK414" s="13">
        <v>2</v>
      </c>
      <c r="AL414" s="13">
        <v>3</v>
      </c>
      <c r="AM414" s="13">
        <v>1</v>
      </c>
      <c r="AN414" s="13">
        <v>1</v>
      </c>
      <c r="AO414" s="13" t="s">
        <v>2406</v>
      </c>
      <c r="AP414" s="13" t="s">
        <v>772</v>
      </c>
      <c r="AQ414" s="13">
        <v>1</v>
      </c>
      <c r="AR414" s="13">
        <v>1</v>
      </c>
      <c r="AS414" s="13">
        <v>4</v>
      </c>
      <c r="AT414" s="13">
        <v>1</v>
      </c>
      <c r="AU414" s="13">
        <v>0</v>
      </c>
      <c r="AV414" s="13">
        <v>2</v>
      </c>
      <c r="AX414" s="13">
        <v>1</v>
      </c>
      <c r="AY414" s="13">
        <v>0</v>
      </c>
      <c r="AZ414" s="13">
        <v>2</v>
      </c>
      <c r="BB414" s="13">
        <v>3</v>
      </c>
      <c r="BD414" s="13">
        <v>3</v>
      </c>
      <c r="BF414" s="13">
        <v>1</v>
      </c>
      <c r="BG414" s="13">
        <v>5</v>
      </c>
      <c r="BH414" s="17">
        <v>1</v>
      </c>
      <c r="BI414" s="13">
        <v>1</v>
      </c>
      <c r="BJ414" s="13">
        <v>2</v>
      </c>
      <c r="BK414" s="13">
        <v>1</v>
      </c>
      <c r="BL414" s="13">
        <v>2</v>
      </c>
      <c r="BS414" s="13">
        <v>1</v>
      </c>
      <c r="BT414" s="13">
        <v>42.9</v>
      </c>
      <c r="BU414" s="13">
        <v>1</v>
      </c>
      <c r="BV414" s="13">
        <v>0</v>
      </c>
      <c r="BW414" s="13">
        <v>1</v>
      </c>
      <c r="BX414" s="13">
        <v>8.6</v>
      </c>
      <c r="BY414" s="13">
        <v>2</v>
      </c>
      <c r="BZ414" s="13" t="s">
        <v>2407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S414" s="14">
        <v>38252</v>
      </c>
      <c r="CT414" s="13">
        <v>2</v>
      </c>
      <c r="CW414" s="27" t="s">
        <v>2408</v>
      </c>
      <c r="CX414" s="22" t="s">
        <v>2409</v>
      </c>
      <c r="CY414" s="86" t="s">
        <v>2410</v>
      </c>
      <c r="CZ414" s="22"/>
      <c r="DA414" s="22" t="s">
        <v>2411</v>
      </c>
      <c r="DB414" s="22"/>
    </row>
    <row r="415" spans="1:106" s="13" customFormat="1">
      <c r="A415" s="84">
        <v>547</v>
      </c>
      <c r="B415" s="84">
        <v>1</v>
      </c>
      <c r="C415" s="13" t="s">
        <v>2412</v>
      </c>
      <c r="D415" s="13" t="s">
        <v>37</v>
      </c>
      <c r="E415" s="14">
        <v>14201</v>
      </c>
      <c r="F415" s="13" t="s">
        <v>295</v>
      </c>
      <c r="G415" s="13" t="s">
        <v>424</v>
      </c>
      <c r="H415" s="13" t="s">
        <v>424</v>
      </c>
      <c r="I415" s="14">
        <v>37302</v>
      </c>
      <c r="J415" s="15">
        <f t="shared" si="12"/>
        <v>63</v>
      </c>
      <c r="K415" s="14">
        <v>37407</v>
      </c>
      <c r="L415" s="13">
        <v>4</v>
      </c>
      <c r="M415" s="14">
        <v>37711</v>
      </c>
      <c r="N415" s="15">
        <f t="shared" si="13"/>
        <v>13.437371663244353</v>
      </c>
      <c r="O415" s="16">
        <v>2</v>
      </c>
      <c r="Q415" s="13" t="s">
        <v>2413</v>
      </c>
      <c r="R415" s="13" t="s">
        <v>2414</v>
      </c>
      <c r="S415" s="13">
        <v>2</v>
      </c>
      <c r="T415" s="13">
        <v>2</v>
      </c>
      <c r="U415" s="13">
        <v>2</v>
      </c>
      <c r="V415" s="13">
        <v>2</v>
      </c>
      <c r="X415" s="13">
        <v>1</v>
      </c>
      <c r="Z415" s="13">
        <v>4</v>
      </c>
      <c r="AC415" s="13">
        <v>2</v>
      </c>
      <c r="AD415" s="13">
        <v>2</v>
      </c>
      <c r="AE415" s="13">
        <v>2</v>
      </c>
      <c r="AF415" s="13">
        <v>1</v>
      </c>
      <c r="AG415" s="13">
        <v>2</v>
      </c>
      <c r="AH415" s="13">
        <v>2</v>
      </c>
      <c r="AI415" s="13">
        <v>2</v>
      </c>
      <c r="AJ415" s="13">
        <v>2</v>
      </c>
      <c r="AK415" s="13">
        <v>2</v>
      </c>
      <c r="AL415" s="13">
        <v>2</v>
      </c>
      <c r="AM415" s="13">
        <v>2</v>
      </c>
      <c r="AN415" s="13">
        <v>1</v>
      </c>
      <c r="AO415" s="13" t="s">
        <v>1264</v>
      </c>
      <c r="AP415" s="13" t="s">
        <v>2415</v>
      </c>
      <c r="AQ415" s="13">
        <v>1</v>
      </c>
      <c r="AR415" s="13">
        <v>1</v>
      </c>
      <c r="AS415" s="13">
        <v>4</v>
      </c>
      <c r="AT415" s="13">
        <v>1</v>
      </c>
      <c r="AU415" s="13">
        <v>3</v>
      </c>
      <c r="AV415" s="13">
        <v>1</v>
      </c>
      <c r="AW415" s="13">
        <v>3</v>
      </c>
      <c r="AX415" s="13">
        <v>1</v>
      </c>
      <c r="AY415" s="13">
        <v>3</v>
      </c>
      <c r="AZ415" s="13">
        <v>1</v>
      </c>
      <c r="BA415" s="13">
        <v>2</v>
      </c>
      <c r="BB415" s="13">
        <v>1</v>
      </c>
      <c r="BC415" s="13">
        <v>4</v>
      </c>
      <c r="BD415" s="13">
        <v>1</v>
      </c>
      <c r="BE415" s="13">
        <v>2</v>
      </c>
      <c r="BF415" s="13">
        <v>1</v>
      </c>
      <c r="BG415" s="13">
        <v>4</v>
      </c>
      <c r="BH415" s="17">
        <v>1</v>
      </c>
      <c r="BI415" s="13">
        <v>1</v>
      </c>
      <c r="BJ415" s="13">
        <v>1</v>
      </c>
      <c r="BK415" s="13">
        <v>1</v>
      </c>
      <c r="BL415" s="13">
        <v>2</v>
      </c>
      <c r="BS415" s="13">
        <v>2</v>
      </c>
      <c r="BT415" s="13">
        <v>67</v>
      </c>
      <c r="BU415" s="13">
        <v>1</v>
      </c>
      <c r="BV415" s="13">
        <v>4</v>
      </c>
      <c r="CA415" s="18"/>
      <c r="CB415" s="18"/>
      <c r="CC415" s="18"/>
      <c r="CD415" s="18"/>
      <c r="CE415" s="18"/>
      <c r="CF415" s="18"/>
      <c r="CG415" s="18"/>
      <c r="CH415" s="13">
        <v>2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S415" s="14">
        <v>38020</v>
      </c>
      <c r="CT415" s="13">
        <v>2</v>
      </c>
      <c r="CW415" s="27"/>
      <c r="CX415" s="22"/>
      <c r="CY415" s="86"/>
      <c r="CZ415" s="22"/>
      <c r="DA415" s="22" t="s">
        <v>192</v>
      </c>
      <c r="DB415" s="22"/>
    </row>
    <row r="416" spans="1:106" s="13" customFormat="1">
      <c r="A416" s="84">
        <v>552</v>
      </c>
      <c r="B416" s="84">
        <v>1</v>
      </c>
      <c r="C416" s="13" t="s">
        <v>2421</v>
      </c>
      <c r="D416" s="13" t="s">
        <v>36</v>
      </c>
      <c r="E416" s="14">
        <v>15343</v>
      </c>
      <c r="F416" s="13" t="s">
        <v>42</v>
      </c>
      <c r="G416" s="13" t="s">
        <v>424</v>
      </c>
      <c r="H416" s="13" t="s">
        <v>424</v>
      </c>
      <c r="I416" s="14">
        <v>37483</v>
      </c>
      <c r="J416" s="15">
        <f t="shared" si="12"/>
        <v>60</v>
      </c>
      <c r="K416" s="14">
        <v>37557</v>
      </c>
      <c r="L416" s="13">
        <v>4</v>
      </c>
      <c r="M416" s="14">
        <v>37930</v>
      </c>
      <c r="N416" s="15">
        <f t="shared" si="13"/>
        <v>14.685831622176591</v>
      </c>
      <c r="O416" s="16">
        <v>2</v>
      </c>
      <c r="Q416" s="13" t="s">
        <v>967</v>
      </c>
      <c r="R416" s="13" t="s">
        <v>42</v>
      </c>
      <c r="S416" s="13">
        <v>3</v>
      </c>
      <c r="T416" s="13">
        <v>2</v>
      </c>
      <c r="U416" s="13">
        <v>2</v>
      </c>
      <c r="V416" s="13">
        <v>2</v>
      </c>
      <c r="X416" s="13">
        <v>2</v>
      </c>
      <c r="Z416" s="13">
        <v>4</v>
      </c>
      <c r="AC416" s="13">
        <v>2</v>
      </c>
      <c r="AD416" s="13">
        <v>2</v>
      </c>
      <c r="AE416" s="13">
        <v>2</v>
      </c>
      <c r="AF416" s="13">
        <v>2</v>
      </c>
      <c r="AG416" s="13">
        <v>2</v>
      </c>
      <c r="AH416" s="13">
        <v>2</v>
      </c>
      <c r="AI416" s="13">
        <v>3</v>
      </c>
      <c r="AJ416" s="13">
        <v>2</v>
      </c>
      <c r="AK416" s="13">
        <v>3</v>
      </c>
      <c r="AL416" s="13">
        <v>3</v>
      </c>
      <c r="AM416" s="13">
        <v>3</v>
      </c>
      <c r="AN416" s="13">
        <v>1</v>
      </c>
      <c r="AO416" s="13" t="s">
        <v>2422</v>
      </c>
      <c r="AP416" s="13" t="s">
        <v>2423</v>
      </c>
      <c r="AQ416" s="13">
        <v>1</v>
      </c>
      <c r="AR416" s="13">
        <v>1</v>
      </c>
      <c r="AS416" s="13">
        <v>2</v>
      </c>
      <c r="AT416" s="13">
        <v>1</v>
      </c>
      <c r="AU416" s="13">
        <v>0</v>
      </c>
      <c r="AV416" s="13">
        <v>1</v>
      </c>
      <c r="AW416" s="13">
        <v>2</v>
      </c>
      <c r="AX416" s="13">
        <v>2</v>
      </c>
      <c r="AZ416" s="13">
        <v>1</v>
      </c>
      <c r="BA416" s="13">
        <v>2</v>
      </c>
      <c r="BB416" s="13">
        <v>2</v>
      </c>
      <c r="BD416" s="13">
        <v>1</v>
      </c>
      <c r="BE416" s="13">
        <v>2</v>
      </c>
      <c r="BF416" s="13">
        <v>1</v>
      </c>
      <c r="BG416" s="13">
        <v>3</v>
      </c>
      <c r="BH416" s="17">
        <v>1</v>
      </c>
      <c r="BI416" s="13">
        <v>1</v>
      </c>
      <c r="BJ416" s="13">
        <v>2</v>
      </c>
      <c r="BK416" s="13">
        <v>1</v>
      </c>
      <c r="BL416" s="13">
        <v>1</v>
      </c>
      <c r="BN416" s="13">
        <v>2</v>
      </c>
      <c r="BQ416" s="13" t="s">
        <v>670</v>
      </c>
      <c r="BR416" s="13" t="s">
        <v>671</v>
      </c>
      <c r="BS416" s="13">
        <v>1</v>
      </c>
      <c r="BT416" s="13">
        <v>40</v>
      </c>
      <c r="BU416" s="13">
        <v>1</v>
      </c>
      <c r="BV416" s="13">
        <v>0</v>
      </c>
      <c r="BW416" s="13">
        <v>2</v>
      </c>
      <c r="BY416" s="13">
        <v>2</v>
      </c>
      <c r="BZ416" s="24" t="s">
        <v>1194</v>
      </c>
      <c r="CA416" s="25"/>
      <c r="CB416" s="25"/>
      <c r="CC416" s="18"/>
      <c r="CD416" s="25"/>
      <c r="CE416" s="25"/>
      <c r="CF416" s="25"/>
      <c r="CG416" s="25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S416" s="14">
        <v>38036</v>
      </c>
      <c r="CT416" s="13">
        <v>2</v>
      </c>
      <c r="CW416" s="27" t="s">
        <v>1545</v>
      </c>
      <c r="CX416" s="22" t="s">
        <v>2424</v>
      </c>
      <c r="CY416" s="86" t="s">
        <v>1547</v>
      </c>
      <c r="CZ416" s="22" t="s">
        <v>41</v>
      </c>
      <c r="DA416" s="22" t="s">
        <v>2425</v>
      </c>
      <c r="DB416" s="22"/>
    </row>
    <row r="417" spans="1:106" s="13" customFormat="1">
      <c r="A417" s="84">
        <v>556</v>
      </c>
      <c r="B417" s="84">
        <v>1</v>
      </c>
      <c r="C417" s="13" t="s">
        <v>2426</v>
      </c>
      <c r="D417" s="13" t="s">
        <v>35</v>
      </c>
      <c r="E417" s="14">
        <v>10441</v>
      </c>
      <c r="F417" s="13" t="s">
        <v>424</v>
      </c>
      <c r="G417" s="13" t="s">
        <v>424</v>
      </c>
      <c r="H417" s="13" t="s">
        <v>424</v>
      </c>
      <c r="I417" s="14">
        <v>37544</v>
      </c>
      <c r="J417" s="15">
        <f t="shared" si="12"/>
        <v>74</v>
      </c>
      <c r="K417" s="14">
        <v>37557</v>
      </c>
      <c r="L417" s="13">
        <v>4</v>
      </c>
      <c r="M417" s="14">
        <v>38336</v>
      </c>
      <c r="N417" s="15">
        <f t="shared" si="13"/>
        <v>26.020533880903489</v>
      </c>
      <c r="O417" s="16">
        <v>2</v>
      </c>
      <c r="Q417" s="13" t="s">
        <v>180</v>
      </c>
      <c r="R417" s="13" t="s">
        <v>2427</v>
      </c>
      <c r="S417" s="13">
        <v>2</v>
      </c>
      <c r="T417" s="13">
        <v>2</v>
      </c>
      <c r="U417" s="13">
        <v>2</v>
      </c>
      <c r="X417" s="13">
        <v>2</v>
      </c>
      <c r="Z417" s="13">
        <v>4</v>
      </c>
      <c r="AH417" s="13">
        <v>2</v>
      </c>
      <c r="AI417" s="13">
        <v>3</v>
      </c>
      <c r="AJ417" s="13">
        <v>3</v>
      </c>
      <c r="AK417" s="13">
        <v>3</v>
      </c>
      <c r="AL417" s="13">
        <v>3</v>
      </c>
      <c r="AM417" s="13">
        <v>3</v>
      </c>
      <c r="AN417" s="13">
        <v>1</v>
      </c>
      <c r="AO417" s="13" t="s">
        <v>2428</v>
      </c>
      <c r="AP417" s="13" t="s">
        <v>772</v>
      </c>
      <c r="AQ417" s="13">
        <v>1</v>
      </c>
      <c r="AR417" s="13">
        <v>1</v>
      </c>
      <c r="AS417" s="13">
        <v>1</v>
      </c>
      <c r="AT417" s="13">
        <v>1</v>
      </c>
      <c r="AU417" s="13">
        <v>0</v>
      </c>
      <c r="AV417" s="13">
        <v>2</v>
      </c>
      <c r="AX417" s="13">
        <v>1</v>
      </c>
      <c r="AY417" s="13">
        <v>1</v>
      </c>
      <c r="AZ417" s="13">
        <v>3</v>
      </c>
      <c r="BB417" s="13">
        <v>2</v>
      </c>
      <c r="BD417" s="13">
        <v>2</v>
      </c>
      <c r="BF417" s="13">
        <v>1</v>
      </c>
      <c r="BG417" s="13">
        <v>5</v>
      </c>
      <c r="BH417" s="17">
        <v>1</v>
      </c>
      <c r="BI417" s="13">
        <v>1</v>
      </c>
      <c r="BJ417" s="13">
        <v>1</v>
      </c>
      <c r="BK417" s="13">
        <v>1</v>
      </c>
      <c r="BL417" s="13">
        <v>2</v>
      </c>
      <c r="BS417" s="13">
        <v>2</v>
      </c>
      <c r="BT417" s="13">
        <v>49</v>
      </c>
      <c r="BU417" s="13">
        <v>1</v>
      </c>
      <c r="BW417" s="13">
        <v>2</v>
      </c>
      <c r="BX417" s="13">
        <v>292</v>
      </c>
      <c r="CA417" s="18"/>
      <c r="CB417" s="18"/>
      <c r="CC417" s="18"/>
      <c r="CD417" s="18"/>
      <c r="CE417" s="18"/>
      <c r="CF417" s="18"/>
      <c r="CG417" s="18"/>
      <c r="CH417" s="13">
        <v>4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S417" s="14">
        <v>37943</v>
      </c>
      <c r="CT417" s="13">
        <v>2</v>
      </c>
      <c r="CW417" s="27" t="s">
        <v>2429</v>
      </c>
      <c r="CX417" s="22" t="s">
        <v>2430</v>
      </c>
      <c r="CY417" s="86" t="s">
        <v>2431</v>
      </c>
      <c r="CZ417" s="22"/>
      <c r="DA417" s="22" t="s">
        <v>192</v>
      </c>
      <c r="DB417" s="22"/>
    </row>
    <row r="418" spans="1:106" s="13" customFormat="1">
      <c r="A418" s="84">
        <v>557</v>
      </c>
      <c r="B418" s="84">
        <v>5</v>
      </c>
      <c r="C418" s="13" t="s">
        <v>2432</v>
      </c>
      <c r="D418" s="13" t="s">
        <v>37</v>
      </c>
      <c r="E418" s="14">
        <v>15379</v>
      </c>
      <c r="F418" s="13" t="s">
        <v>757</v>
      </c>
      <c r="G418" s="13" t="s">
        <v>757</v>
      </c>
      <c r="H418" s="13" t="s">
        <v>757</v>
      </c>
      <c r="I418" s="14">
        <v>37149</v>
      </c>
      <c r="J418" s="15">
        <f t="shared" si="12"/>
        <v>59</v>
      </c>
      <c r="K418" s="14">
        <v>37214</v>
      </c>
      <c r="L418" s="13">
        <v>4</v>
      </c>
      <c r="M418" s="14">
        <v>37411</v>
      </c>
      <c r="N418" s="15">
        <f t="shared" si="13"/>
        <v>8.6078028747433262</v>
      </c>
      <c r="O418" s="16">
        <v>1</v>
      </c>
      <c r="P418" s="13" t="s">
        <v>2433</v>
      </c>
      <c r="Q418" s="13" t="s">
        <v>2434</v>
      </c>
      <c r="R418" s="13" t="s">
        <v>216</v>
      </c>
      <c r="S418" s="13">
        <v>3</v>
      </c>
      <c r="T418" s="13">
        <v>2</v>
      </c>
      <c r="U418" s="13">
        <v>2</v>
      </c>
      <c r="X418" s="13">
        <v>2</v>
      </c>
      <c r="AH418" s="13">
        <v>2</v>
      </c>
      <c r="AI418" s="13">
        <v>2</v>
      </c>
      <c r="AJ418" s="13">
        <v>2</v>
      </c>
      <c r="AK418" s="13">
        <v>2</v>
      </c>
      <c r="AL418" s="13">
        <v>3</v>
      </c>
      <c r="AM418" s="13">
        <v>3</v>
      </c>
      <c r="AN418" s="13">
        <v>2</v>
      </c>
      <c r="AP418" s="13" t="s">
        <v>127</v>
      </c>
      <c r="AQ418" s="13">
        <v>1</v>
      </c>
      <c r="AR418" s="13">
        <v>1</v>
      </c>
      <c r="AS418" s="13">
        <v>2</v>
      </c>
      <c r="AT418" s="13">
        <v>1</v>
      </c>
      <c r="AU418" s="13">
        <v>2</v>
      </c>
      <c r="AV418" s="13">
        <v>1</v>
      </c>
      <c r="AW418" s="13">
        <v>2</v>
      </c>
      <c r="AX418" s="13">
        <v>1</v>
      </c>
      <c r="AY418" s="13">
        <v>2</v>
      </c>
      <c r="AZ418" s="13">
        <v>3</v>
      </c>
      <c r="BB418" s="13">
        <v>2</v>
      </c>
      <c r="BD418" s="13">
        <v>1</v>
      </c>
      <c r="BE418" s="13">
        <v>0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1</v>
      </c>
      <c r="BO418" s="13" t="s">
        <v>2435</v>
      </c>
      <c r="BP418" s="13">
        <v>200</v>
      </c>
      <c r="BQ418" s="13" t="s">
        <v>237</v>
      </c>
      <c r="BR418" s="13" t="s">
        <v>238</v>
      </c>
      <c r="BS418" s="13">
        <v>1</v>
      </c>
      <c r="BT418" s="13">
        <v>31</v>
      </c>
      <c r="BU418" s="13">
        <v>1</v>
      </c>
      <c r="BV418" s="13">
        <v>1</v>
      </c>
      <c r="BW418" s="13">
        <v>2</v>
      </c>
      <c r="BX418" s="13">
        <v>39.75</v>
      </c>
      <c r="CA418" s="18"/>
      <c r="CB418" s="18"/>
      <c r="CC418" s="18"/>
      <c r="CD418" s="18"/>
      <c r="CE418" s="18"/>
      <c r="CF418" s="18"/>
      <c r="CG418" s="18"/>
      <c r="CH418" s="13">
        <v>1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2</v>
      </c>
      <c r="CW418" s="27" t="s">
        <v>2436</v>
      </c>
      <c r="CX418" s="22" t="s">
        <v>2437</v>
      </c>
      <c r="CY418" s="22" t="s">
        <v>2438</v>
      </c>
      <c r="CZ418" s="22" t="s">
        <v>41</v>
      </c>
      <c r="DA418" s="22" t="s">
        <v>2439</v>
      </c>
      <c r="DB418" s="22"/>
    </row>
    <row r="419" spans="1:106" s="13" customFormat="1">
      <c r="A419" s="84">
        <v>558</v>
      </c>
      <c r="B419" s="84">
        <v>3</v>
      </c>
      <c r="C419" s="13" t="s">
        <v>2440</v>
      </c>
      <c r="D419" s="13" t="s">
        <v>35</v>
      </c>
      <c r="E419" s="14">
        <v>13658</v>
      </c>
      <c r="F419" s="13" t="s">
        <v>439</v>
      </c>
      <c r="G419" s="13" t="s">
        <v>439</v>
      </c>
      <c r="H419" s="13" t="s">
        <v>439</v>
      </c>
      <c r="I419" s="14">
        <v>37361</v>
      </c>
      <c r="J419" s="15">
        <f t="shared" si="12"/>
        <v>64</v>
      </c>
      <c r="K419" s="14">
        <v>37410</v>
      </c>
      <c r="L419" s="13">
        <v>4</v>
      </c>
      <c r="M419" s="14">
        <v>37825</v>
      </c>
      <c r="N419" s="15">
        <f t="shared" si="13"/>
        <v>15.24435318275154</v>
      </c>
      <c r="O419" s="16">
        <v>2</v>
      </c>
      <c r="Q419" s="13" t="s">
        <v>441</v>
      </c>
      <c r="R419" s="13" t="s">
        <v>441</v>
      </c>
      <c r="S419" s="13">
        <v>2</v>
      </c>
      <c r="T419" s="13">
        <v>2</v>
      </c>
      <c r="U419" s="13">
        <v>2</v>
      </c>
      <c r="X419" s="13">
        <v>1</v>
      </c>
      <c r="Y419" s="13">
        <v>1</v>
      </c>
      <c r="AA419" s="14">
        <v>31192</v>
      </c>
      <c r="AB419" s="13" t="s">
        <v>2441</v>
      </c>
      <c r="AC419" s="13">
        <v>1</v>
      </c>
      <c r="AD419" s="13">
        <v>2</v>
      </c>
      <c r="AE419" s="13">
        <v>2</v>
      </c>
      <c r="AF419" s="13">
        <v>2</v>
      </c>
      <c r="AG419" s="13">
        <v>2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2442</v>
      </c>
      <c r="AP419" s="13" t="s">
        <v>2443</v>
      </c>
      <c r="AQ419" s="13">
        <v>1</v>
      </c>
      <c r="AR419" s="13">
        <v>1</v>
      </c>
      <c r="AS419" s="13">
        <v>7</v>
      </c>
      <c r="AT419" s="13">
        <v>1</v>
      </c>
      <c r="AU419" s="13">
        <v>4</v>
      </c>
      <c r="AV419" s="13">
        <v>2</v>
      </c>
      <c r="AX419" s="13">
        <v>1</v>
      </c>
      <c r="AY419" s="13">
        <v>9</v>
      </c>
      <c r="AZ419" s="13">
        <v>1</v>
      </c>
      <c r="BA419" s="13">
        <v>0</v>
      </c>
      <c r="BB419" s="13">
        <v>1</v>
      </c>
      <c r="BC419" s="13">
        <v>9</v>
      </c>
      <c r="BD419" s="13">
        <v>1</v>
      </c>
      <c r="BE419" s="13">
        <v>0</v>
      </c>
      <c r="BF419" s="13">
        <v>1</v>
      </c>
      <c r="BG419" s="13">
        <v>9</v>
      </c>
      <c r="BH419" s="17">
        <v>2</v>
      </c>
      <c r="BI419" s="13">
        <v>1</v>
      </c>
      <c r="BJ419" s="13">
        <v>2</v>
      </c>
      <c r="BK419" s="13">
        <v>3</v>
      </c>
      <c r="BL419" s="13">
        <v>1</v>
      </c>
      <c r="BN419" s="13">
        <v>2</v>
      </c>
      <c r="BQ419" s="13" t="s">
        <v>442</v>
      </c>
      <c r="BR419" s="13" t="s">
        <v>443</v>
      </c>
      <c r="BS419" s="13">
        <v>2</v>
      </c>
      <c r="BT419" s="13">
        <v>72</v>
      </c>
      <c r="BU419" s="13">
        <v>1</v>
      </c>
      <c r="BV419" s="13">
        <v>2</v>
      </c>
      <c r="BW419" s="13">
        <v>2</v>
      </c>
      <c r="BX419" s="13">
        <v>71</v>
      </c>
      <c r="BY419" s="13">
        <v>1</v>
      </c>
      <c r="CA419" s="18"/>
      <c r="CB419" s="18"/>
      <c r="CC419" s="18"/>
      <c r="CD419" s="18"/>
      <c r="CE419" s="18"/>
      <c r="CF419" s="18"/>
      <c r="CG419" s="18"/>
      <c r="CH419" s="13">
        <v>1</v>
      </c>
      <c r="CI419" s="13">
        <v>1</v>
      </c>
      <c r="CJ419" s="13">
        <v>1</v>
      </c>
      <c r="CK419" s="13">
        <v>2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4</v>
      </c>
      <c r="CU419" s="13" t="s">
        <v>2444</v>
      </c>
      <c r="CW419" s="27" t="s">
        <v>2445</v>
      </c>
      <c r="CX419" s="22" t="s">
        <v>2446</v>
      </c>
      <c r="CY419" s="22" t="s">
        <v>2447</v>
      </c>
      <c r="CZ419" s="22" t="s">
        <v>2448</v>
      </c>
      <c r="DA419" s="22" t="s">
        <v>2449</v>
      </c>
      <c r="DB419" s="22"/>
    </row>
    <row r="420" spans="1:106" s="13" customFormat="1">
      <c r="A420" s="84">
        <v>559</v>
      </c>
      <c r="B420" s="84">
        <v>3</v>
      </c>
      <c r="C420" s="13" t="s">
        <v>2450</v>
      </c>
      <c r="D420" s="13" t="s">
        <v>35</v>
      </c>
      <c r="E420" s="14">
        <v>11448</v>
      </c>
      <c r="G420" s="13" t="s">
        <v>179</v>
      </c>
      <c r="H420" s="13" t="s">
        <v>179</v>
      </c>
      <c r="I420" s="14">
        <v>37179</v>
      </c>
      <c r="J420" s="15">
        <f t="shared" si="12"/>
        <v>70</v>
      </c>
      <c r="K420" s="14">
        <v>37216</v>
      </c>
      <c r="L420" s="13">
        <v>4</v>
      </c>
      <c r="M420" s="14">
        <v>37421</v>
      </c>
      <c r="N420" s="15">
        <f t="shared" si="13"/>
        <v>7.9507186858316219</v>
      </c>
      <c r="O420" s="16">
        <v>2</v>
      </c>
      <c r="Q420" s="13" t="s">
        <v>245</v>
      </c>
      <c r="R420" s="13" t="s">
        <v>181</v>
      </c>
      <c r="S420" s="13">
        <v>2</v>
      </c>
      <c r="T420" s="13">
        <v>2</v>
      </c>
      <c r="U420" s="13">
        <v>2</v>
      </c>
      <c r="X420" s="13">
        <v>1</v>
      </c>
      <c r="Y420" s="13">
        <v>1</v>
      </c>
      <c r="AA420" s="14">
        <v>32072</v>
      </c>
      <c r="AB420" s="13" t="s">
        <v>1368</v>
      </c>
      <c r="AC420" s="13">
        <v>1</v>
      </c>
      <c r="AD420" s="13">
        <v>2</v>
      </c>
      <c r="AE420" s="13">
        <v>2</v>
      </c>
      <c r="AF420" s="13">
        <v>2</v>
      </c>
      <c r="AG420" s="13">
        <v>2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2</v>
      </c>
      <c r="AN420" s="13">
        <v>2</v>
      </c>
      <c r="AP420" s="13" t="s">
        <v>1738</v>
      </c>
      <c r="AQ420" s="13">
        <v>1</v>
      </c>
      <c r="AR420" s="13">
        <v>1</v>
      </c>
      <c r="AS420" s="13">
        <v>2</v>
      </c>
      <c r="AT420" s="13">
        <v>1</v>
      </c>
      <c r="AU420" s="13">
        <v>1</v>
      </c>
      <c r="AV420" s="13">
        <v>1</v>
      </c>
      <c r="AW420" s="13">
        <v>2</v>
      </c>
      <c r="AX420" s="13">
        <v>1</v>
      </c>
      <c r="AY420" s="13">
        <v>2</v>
      </c>
      <c r="AZ420" s="13">
        <v>3</v>
      </c>
      <c r="BB420" s="13">
        <v>3</v>
      </c>
      <c r="BD420" s="13">
        <v>1</v>
      </c>
      <c r="BE420" s="13">
        <v>0</v>
      </c>
      <c r="BF420" s="13">
        <v>1</v>
      </c>
      <c r="BG420" s="13">
        <v>2</v>
      </c>
      <c r="BH420" s="17">
        <v>1</v>
      </c>
      <c r="BI420" s="13">
        <v>1</v>
      </c>
      <c r="BJ420" s="13">
        <v>1</v>
      </c>
      <c r="BK420" s="13">
        <v>1</v>
      </c>
      <c r="BL420" s="13">
        <v>2</v>
      </c>
      <c r="BW420" s="13">
        <v>2</v>
      </c>
      <c r="BX420" s="13">
        <v>173</v>
      </c>
      <c r="BY420" s="13">
        <v>2</v>
      </c>
      <c r="BZ420" s="13">
        <v>12</v>
      </c>
      <c r="CA420" s="18"/>
      <c r="CB420" s="18"/>
      <c r="CC420" s="18"/>
      <c r="CD420" s="18"/>
      <c r="CE420" s="18"/>
      <c r="CF420" s="18"/>
      <c r="CG420" s="18"/>
      <c r="CH420" s="13">
        <v>1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W420" s="27"/>
      <c r="CX420" s="22"/>
      <c r="CY420" s="22"/>
      <c r="CZ420" s="22"/>
      <c r="DA420" s="22" t="s">
        <v>192</v>
      </c>
      <c r="DB420" s="22"/>
    </row>
    <row r="421" spans="1:106" s="13" customFormat="1">
      <c r="A421" s="84">
        <v>560</v>
      </c>
      <c r="B421" s="84">
        <v>1</v>
      </c>
      <c r="C421" s="13" t="s">
        <v>2451</v>
      </c>
      <c r="D421" s="13" t="s">
        <v>35</v>
      </c>
      <c r="E421" s="14">
        <v>10736</v>
      </c>
      <c r="F421" s="13" t="s">
        <v>264</v>
      </c>
      <c r="H421" s="13" t="s">
        <v>941</v>
      </c>
      <c r="I421" s="14">
        <v>37330</v>
      </c>
      <c r="J421" s="15">
        <f t="shared" si="12"/>
        <v>72</v>
      </c>
      <c r="K421" s="14">
        <v>37601</v>
      </c>
      <c r="L421" s="13">
        <v>4</v>
      </c>
      <c r="M421" s="14">
        <v>38083</v>
      </c>
      <c r="N421" s="15">
        <f t="shared" si="13"/>
        <v>24.739219712525667</v>
      </c>
      <c r="O421" s="16">
        <v>2</v>
      </c>
      <c r="Q421" s="13" t="s">
        <v>180</v>
      </c>
      <c r="R421" s="13" t="s">
        <v>1920</v>
      </c>
      <c r="S421" s="13">
        <v>2</v>
      </c>
      <c r="T421" s="13">
        <v>2</v>
      </c>
      <c r="U421" s="13">
        <v>2</v>
      </c>
      <c r="X421" s="13">
        <v>2</v>
      </c>
      <c r="AC421" s="13">
        <v>2</v>
      </c>
      <c r="AD421" s="13">
        <v>2</v>
      </c>
      <c r="AE421" s="13">
        <v>2</v>
      </c>
      <c r="AF421" s="13">
        <v>1</v>
      </c>
      <c r="AG421" s="13">
        <v>2</v>
      </c>
      <c r="AH421" s="13">
        <v>2</v>
      </c>
      <c r="AI421" s="13">
        <v>2</v>
      </c>
      <c r="AJ421" s="13">
        <v>2</v>
      </c>
      <c r="AK421" s="13">
        <v>2</v>
      </c>
      <c r="AL421" s="13">
        <v>2</v>
      </c>
      <c r="AM421" s="13">
        <v>2</v>
      </c>
      <c r="AN421" s="13">
        <v>1</v>
      </c>
      <c r="AO421" s="13" t="s">
        <v>2452</v>
      </c>
      <c r="AP421" s="13" t="s">
        <v>1946</v>
      </c>
      <c r="AQ421" s="13">
        <v>1</v>
      </c>
      <c r="AR421" s="13">
        <v>1</v>
      </c>
      <c r="AS421" s="13">
        <v>10</v>
      </c>
      <c r="AT421" s="13">
        <v>1</v>
      </c>
      <c r="AU421" s="13">
        <v>6</v>
      </c>
      <c r="AV421" s="13">
        <v>2</v>
      </c>
      <c r="AX421" s="13">
        <v>2</v>
      </c>
      <c r="AZ421" s="13">
        <v>1</v>
      </c>
      <c r="BA421" s="13">
        <v>0</v>
      </c>
      <c r="BB421" s="13">
        <v>2</v>
      </c>
      <c r="BD421" s="13">
        <v>1</v>
      </c>
      <c r="BE421" s="13">
        <v>6</v>
      </c>
      <c r="BF421" s="13">
        <v>1</v>
      </c>
      <c r="BH421" s="17">
        <v>2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Q421" s="13" t="s">
        <v>221</v>
      </c>
      <c r="BR421" s="13" t="s">
        <v>222</v>
      </c>
      <c r="BS421" s="13">
        <v>2</v>
      </c>
      <c r="BT421" s="13">
        <v>45</v>
      </c>
      <c r="BU421" s="13">
        <v>1</v>
      </c>
      <c r="BV421" s="13">
        <v>0</v>
      </c>
      <c r="BW421" s="13">
        <v>2</v>
      </c>
      <c r="BX421" s="13">
        <v>56.2</v>
      </c>
      <c r="CA421" s="18"/>
      <c r="CB421" s="18"/>
      <c r="CC421" s="18"/>
      <c r="CD421" s="18"/>
      <c r="CE421" s="18"/>
      <c r="CF421" s="18"/>
      <c r="CG421" s="18"/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27" t="s">
        <v>2453</v>
      </c>
      <c r="CX421" s="22" t="s">
        <v>2454</v>
      </c>
      <c r="CY421" s="22" t="s">
        <v>2455</v>
      </c>
      <c r="CZ421" s="22" t="s">
        <v>41</v>
      </c>
      <c r="DA421" s="22" t="s">
        <v>2456</v>
      </c>
      <c r="DB421" s="22"/>
    </row>
    <row r="422" spans="1:106" s="13" customFormat="1">
      <c r="A422" s="84">
        <v>561</v>
      </c>
      <c r="B422" s="84">
        <v>1</v>
      </c>
      <c r="C422" s="13" t="s">
        <v>1813</v>
      </c>
      <c r="D422" s="13" t="s">
        <v>35</v>
      </c>
      <c r="E422" s="14">
        <v>9795</v>
      </c>
      <c r="F422" s="13" t="s">
        <v>592</v>
      </c>
      <c r="G422" s="13" t="s">
        <v>673</v>
      </c>
      <c r="H422" s="13" t="s">
        <v>673</v>
      </c>
      <c r="I422" s="14">
        <v>37149</v>
      </c>
      <c r="J422" s="15">
        <f t="shared" si="12"/>
        <v>74</v>
      </c>
      <c r="K422" s="14">
        <v>37571</v>
      </c>
      <c r="L422" s="13">
        <v>4</v>
      </c>
      <c r="M422" s="14">
        <v>38669</v>
      </c>
      <c r="N422" s="15">
        <f t="shared" si="13"/>
        <v>49.938398357289529</v>
      </c>
      <c r="O422" s="16">
        <v>2</v>
      </c>
      <c r="Q422" s="13" t="s">
        <v>2457</v>
      </c>
      <c r="R422" s="13" t="s">
        <v>46</v>
      </c>
      <c r="S422" s="13">
        <v>2</v>
      </c>
      <c r="T422" s="13">
        <v>2</v>
      </c>
      <c r="U422" s="13">
        <v>2</v>
      </c>
      <c r="X422" s="13">
        <v>1</v>
      </c>
      <c r="AC422" s="13">
        <v>2</v>
      </c>
      <c r="AD422" s="13">
        <v>2</v>
      </c>
      <c r="AE422" s="13">
        <v>2</v>
      </c>
      <c r="AF422" s="13">
        <v>1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3</v>
      </c>
      <c r="AN422" s="13">
        <v>1</v>
      </c>
      <c r="AO422" s="13" t="s">
        <v>2458</v>
      </c>
      <c r="AP422" s="13" t="s">
        <v>2459</v>
      </c>
      <c r="AQ422" s="13">
        <v>1</v>
      </c>
      <c r="AR422" s="13">
        <v>2</v>
      </c>
      <c r="AT422" s="13">
        <v>1</v>
      </c>
      <c r="AU422" s="13">
        <v>0</v>
      </c>
      <c r="AV422" s="13">
        <v>2</v>
      </c>
      <c r="AX422" s="13">
        <v>2</v>
      </c>
      <c r="AZ422" s="13">
        <v>2</v>
      </c>
      <c r="BB422" s="13">
        <v>2</v>
      </c>
      <c r="BD422" s="13">
        <v>1</v>
      </c>
      <c r="BE422" s="13">
        <v>0</v>
      </c>
      <c r="BF422" s="13">
        <v>2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1001</v>
      </c>
      <c r="BR422" s="13" t="s">
        <v>1002</v>
      </c>
      <c r="BS422" s="13">
        <v>2</v>
      </c>
      <c r="BT422" s="13">
        <v>43</v>
      </c>
      <c r="BU422" s="13">
        <v>1</v>
      </c>
      <c r="BV422" s="13">
        <v>2</v>
      </c>
      <c r="BW422" s="13">
        <v>2</v>
      </c>
      <c r="BX422" s="13">
        <v>34</v>
      </c>
      <c r="BY422" s="13">
        <v>2</v>
      </c>
      <c r="BZ422" s="13">
        <v>28</v>
      </c>
      <c r="CA422" s="18"/>
      <c r="CB422" s="18"/>
      <c r="CC422" s="18"/>
      <c r="CD422" s="18"/>
      <c r="CE422" s="18"/>
      <c r="CF422" s="18"/>
      <c r="CG422" s="18"/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U422" s="13" t="s">
        <v>2460</v>
      </c>
      <c r="CW422" s="27"/>
      <c r="CX422" s="22"/>
      <c r="CY422" s="22"/>
      <c r="CZ422" s="22"/>
      <c r="DA422" s="22" t="s">
        <v>192</v>
      </c>
      <c r="DB422" s="22"/>
    </row>
    <row r="423" spans="1:106" s="13" customFormat="1">
      <c r="A423" s="84">
        <v>562</v>
      </c>
      <c r="B423" s="84">
        <v>3</v>
      </c>
      <c r="C423" s="13" t="s">
        <v>2461</v>
      </c>
      <c r="D423" s="13" t="s">
        <v>37</v>
      </c>
      <c r="E423" s="14">
        <v>10277</v>
      </c>
      <c r="F423" s="13" t="s">
        <v>42</v>
      </c>
      <c r="G423" s="13" t="s">
        <v>287</v>
      </c>
      <c r="H423" s="13" t="s">
        <v>287</v>
      </c>
      <c r="I423" s="14">
        <v>35200</v>
      </c>
      <c r="J423" s="15">
        <f t="shared" si="12"/>
        <v>68</v>
      </c>
      <c r="K423" s="14">
        <v>35200</v>
      </c>
      <c r="L423" s="13">
        <v>4</v>
      </c>
      <c r="M423" s="14">
        <v>35457</v>
      </c>
      <c r="N423" s="15">
        <f t="shared" si="13"/>
        <v>8.4435318275154003</v>
      </c>
      <c r="O423" s="16">
        <v>2</v>
      </c>
      <c r="Q423" s="13" t="s">
        <v>2462</v>
      </c>
      <c r="R423" s="13" t="s">
        <v>38</v>
      </c>
      <c r="S423" s="13">
        <v>2</v>
      </c>
      <c r="T423" s="13">
        <v>2</v>
      </c>
      <c r="U423" s="13">
        <v>2</v>
      </c>
      <c r="X423" s="13">
        <v>1</v>
      </c>
      <c r="Y423" s="13">
        <v>1</v>
      </c>
      <c r="AA423" s="14">
        <v>31396</v>
      </c>
      <c r="AB423" s="14" t="s">
        <v>2463</v>
      </c>
      <c r="AE423" s="13">
        <v>1</v>
      </c>
      <c r="AH423" s="13">
        <v>2</v>
      </c>
      <c r="AI423" s="13">
        <v>2</v>
      </c>
      <c r="AP423" s="13" t="s">
        <v>1946</v>
      </c>
      <c r="AQ423" s="13">
        <v>1</v>
      </c>
      <c r="AR423" s="13">
        <v>2</v>
      </c>
      <c r="AT423" s="13">
        <v>1</v>
      </c>
      <c r="AU423" s="13">
        <v>0</v>
      </c>
      <c r="AV423" s="13">
        <v>2</v>
      </c>
      <c r="AX423" s="13">
        <v>1</v>
      </c>
      <c r="AY423" s="13">
        <v>0</v>
      </c>
      <c r="AZ423" s="13">
        <v>1</v>
      </c>
      <c r="BA423" s="13">
        <v>0</v>
      </c>
      <c r="BB423" s="13">
        <v>1</v>
      </c>
      <c r="BC423" s="13">
        <v>5</v>
      </c>
      <c r="BD423" s="13">
        <v>2</v>
      </c>
      <c r="BF423" s="13">
        <v>1</v>
      </c>
      <c r="BG423" s="13">
        <v>5</v>
      </c>
      <c r="BH423" s="17">
        <v>2</v>
      </c>
      <c r="BI423" s="13">
        <v>2</v>
      </c>
      <c r="BJ423" s="13">
        <v>1</v>
      </c>
      <c r="BK423" s="13">
        <v>1</v>
      </c>
      <c r="BL423" s="13">
        <v>1</v>
      </c>
      <c r="BN423" s="13">
        <v>1</v>
      </c>
      <c r="BQ423" s="13" t="s">
        <v>670</v>
      </c>
      <c r="BR423" s="13" t="s">
        <v>671</v>
      </c>
      <c r="BS423" s="13">
        <v>2</v>
      </c>
      <c r="BT423" s="13">
        <v>74</v>
      </c>
      <c r="BU423" s="13">
        <v>1</v>
      </c>
      <c r="BV423" s="13">
        <v>0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T423" s="13">
        <v>4</v>
      </c>
      <c r="CU423" s="13" t="s">
        <v>2464</v>
      </c>
      <c r="CV423" s="13" t="s">
        <v>2465</v>
      </c>
      <c r="CW423" s="27" t="s">
        <v>2466</v>
      </c>
      <c r="CX423" s="22" t="s">
        <v>2467</v>
      </c>
      <c r="CY423" s="22" t="s">
        <v>2468</v>
      </c>
      <c r="CZ423" s="22" t="s">
        <v>41</v>
      </c>
      <c r="DA423" s="22" t="s">
        <v>192</v>
      </c>
      <c r="DB423" s="22"/>
    </row>
    <row r="424" spans="1:106" s="13" customFormat="1">
      <c r="A424" s="84">
        <v>563</v>
      </c>
      <c r="B424" s="84">
        <v>3</v>
      </c>
      <c r="C424" s="13" t="s">
        <v>672</v>
      </c>
      <c r="D424" s="13" t="s">
        <v>35</v>
      </c>
      <c r="E424" s="14">
        <v>17032</v>
      </c>
      <c r="G424" s="13" t="s">
        <v>362</v>
      </c>
      <c r="H424" s="13" t="s">
        <v>362</v>
      </c>
      <c r="I424" s="14">
        <v>37391</v>
      </c>
      <c r="J424" s="15">
        <f t="shared" si="12"/>
        <v>55</v>
      </c>
      <c r="K424" s="14">
        <v>37481</v>
      </c>
      <c r="L424" s="13">
        <v>4</v>
      </c>
      <c r="M424" s="14">
        <v>38012</v>
      </c>
      <c r="N424" s="15">
        <f t="shared" si="13"/>
        <v>20.402464065708418</v>
      </c>
      <c r="O424" s="16">
        <v>2</v>
      </c>
      <c r="Q424" s="13" t="s">
        <v>180</v>
      </c>
      <c r="R424" s="13" t="s">
        <v>38</v>
      </c>
      <c r="S424" s="13">
        <v>2</v>
      </c>
      <c r="T424" s="13">
        <v>2</v>
      </c>
      <c r="U424" s="13">
        <v>2</v>
      </c>
      <c r="X424" s="13">
        <v>1</v>
      </c>
      <c r="Y424" s="13">
        <v>1</v>
      </c>
      <c r="AA424" s="14">
        <v>31747</v>
      </c>
      <c r="AB424" s="13" t="s">
        <v>2469</v>
      </c>
      <c r="AC424" s="13">
        <v>1</v>
      </c>
      <c r="AD424" s="13">
        <v>2</v>
      </c>
      <c r="AE424" s="13">
        <v>2</v>
      </c>
      <c r="AF424" s="13">
        <v>2</v>
      </c>
      <c r="AG424" s="13">
        <v>1</v>
      </c>
      <c r="AH424" s="13">
        <v>2</v>
      </c>
      <c r="AI424" s="13">
        <v>3</v>
      </c>
      <c r="AJ424" s="13">
        <v>3</v>
      </c>
      <c r="AK424" s="13">
        <v>3</v>
      </c>
      <c r="AL424" s="13">
        <v>3</v>
      </c>
      <c r="AM424" s="13">
        <v>1</v>
      </c>
      <c r="AN424" s="13">
        <v>1</v>
      </c>
      <c r="AO424" s="13" t="s">
        <v>864</v>
      </c>
      <c r="AP424" s="13" t="s">
        <v>2470</v>
      </c>
      <c r="AQ424" s="13">
        <v>1</v>
      </c>
      <c r="AR424" s="13">
        <v>1</v>
      </c>
      <c r="AS424" s="13">
        <v>3</v>
      </c>
      <c r="AT424" s="13">
        <v>1</v>
      </c>
      <c r="AU424" s="13">
        <v>3</v>
      </c>
      <c r="AV424" s="13">
        <v>2</v>
      </c>
      <c r="AX424" s="13">
        <v>1</v>
      </c>
      <c r="AY424" s="13">
        <v>5</v>
      </c>
      <c r="AZ424" s="13">
        <v>1</v>
      </c>
      <c r="BA424" s="13">
        <v>2</v>
      </c>
      <c r="BB424" s="13">
        <v>3</v>
      </c>
      <c r="BD424" s="13">
        <v>3</v>
      </c>
      <c r="BF424" s="13">
        <v>1</v>
      </c>
      <c r="BG424" s="13">
        <v>6</v>
      </c>
      <c r="BH424" s="17">
        <v>2</v>
      </c>
      <c r="BI424" s="13">
        <v>2</v>
      </c>
      <c r="BJ424" s="13">
        <v>1</v>
      </c>
      <c r="BK424" s="13">
        <v>2</v>
      </c>
      <c r="BL424" s="13">
        <v>2</v>
      </c>
      <c r="BS424" s="13">
        <v>1</v>
      </c>
      <c r="BT424" s="13">
        <v>21</v>
      </c>
      <c r="BU424" s="13">
        <v>1</v>
      </c>
      <c r="BV424" s="13">
        <v>3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U424" s="13" t="s">
        <v>2471</v>
      </c>
      <c r="CW424" s="27" t="s">
        <v>2472</v>
      </c>
      <c r="CX424" s="22" t="s">
        <v>2473</v>
      </c>
      <c r="CY424" s="22" t="s">
        <v>2474</v>
      </c>
      <c r="CZ424" s="22" t="s">
        <v>41</v>
      </c>
      <c r="DA424" s="22" t="s">
        <v>2475</v>
      </c>
      <c r="DB424" s="22"/>
    </row>
    <row r="425" spans="1:106" s="13" customFormat="1">
      <c r="A425" s="84">
        <v>564</v>
      </c>
      <c r="B425" s="84">
        <v>1</v>
      </c>
      <c r="C425" s="13" t="s">
        <v>2476</v>
      </c>
      <c r="D425" s="13" t="s">
        <v>35</v>
      </c>
      <c r="E425" s="14">
        <v>15919</v>
      </c>
      <c r="F425" s="13" t="s">
        <v>295</v>
      </c>
      <c r="G425" s="13" t="s">
        <v>295</v>
      </c>
      <c r="H425" s="13" t="s">
        <v>295</v>
      </c>
      <c r="I425" s="14">
        <v>37514</v>
      </c>
      <c r="J425" s="15">
        <f t="shared" si="12"/>
        <v>59</v>
      </c>
      <c r="K425" s="14">
        <v>37630</v>
      </c>
      <c r="L425" s="13">
        <v>4</v>
      </c>
      <c r="M425" s="14">
        <v>37943</v>
      </c>
      <c r="N425" s="15">
        <f t="shared" si="13"/>
        <v>14.094455852156058</v>
      </c>
      <c r="O425" s="16">
        <v>2</v>
      </c>
      <c r="Q425" s="13" t="s">
        <v>2477</v>
      </c>
      <c r="R425" s="13" t="s">
        <v>38</v>
      </c>
      <c r="S425" s="13">
        <v>2</v>
      </c>
      <c r="T425" s="13">
        <v>2</v>
      </c>
      <c r="X425" s="13">
        <v>2</v>
      </c>
      <c r="Z425" s="13">
        <v>4</v>
      </c>
      <c r="AH425" s="13">
        <v>2</v>
      </c>
      <c r="AI425" s="13">
        <v>3</v>
      </c>
      <c r="AJ425" s="13">
        <v>2</v>
      </c>
      <c r="AK425" s="13">
        <v>3</v>
      </c>
      <c r="AL425" s="13">
        <v>3</v>
      </c>
      <c r="AM425" s="13">
        <v>2</v>
      </c>
      <c r="AN425" s="13">
        <v>2</v>
      </c>
      <c r="AP425" s="13" t="s">
        <v>2478</v>
      </c>
      <c r="AQ425" s="13">
        <v>1</v>
      </c>
      <c r="AR425" s="13">
        <v>1</v>
      </c>
      <c r="AS425" s="13">
        <v>4</v>
      </c>
      <c r="AT425" s="13">
        <v>1</v>
      </c>
      <c r="AU425" s="13">
        <v>0</v>
      </c>
      <c r="AV425" s="13">
        <v>2</v>
      </c>
      <c r="AX425" s="13">
        <v>2</v>
      </c>
      <c r="AZ425" s="13">
        <v>1</v>
      </c>
      <c r="BA425" s="13">
        <v>4</v>
      </c>
      <c r="BB425" s="13">
        <v>1</v>
      </c>
      <c r="BC425" s="13">
        <v>2</v>
      </c>
      <c r="BD425" s="13">
        <v>2</v>
      </c>
      <c r="BF425" s="13">
        <v>1</v>
      </c>
      <c r="BG425" s="13">
        <v>5</v>
      </c>
      <c r="BH425" s="17">
        <v>1</v>
      </c>
      <c r="BI425" s="13">
        <v>1</v>
      </c>
      <c r="BJ425" s="13">
        <v>1</v>
      </c>
      <c r="BK425" s="13">
        <v>1</v>
      </c>
      <c r="BL425" s="13">
        <v>1</v>
      </c>
      <c r="BN425" s="13">
        <v>2</v>
      </c>
      <c r="BQ425" s="13" t="s">
        <v>237</v>
      </c>
      <c r="BR425" s="13" t="s">
        <v>238</v>
      </c>
      <c r="BS425" s="13">
        <v>1</v>
      </c>
      <c r="BT425" s="13">
        <v>35</v>
      </c>
      <c r="BU425" s="13">
        <v>1</v>
      </c>
      <c r="BV425" s="13">
        <v>0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37901</v>
      </c>
      <c r="CT425" s="13">
        <v>2</v>
      </c>
      <c r="CU425" s="13" t="s">
        <v>2479</v>
      </c>
      <c r="CW425" s="27" t="s">
        <v>2480</v>
      </c>
      <c r="CX425" s="22" t="s">
        <v>2482</v>
      </c>
      <c r="CY425" s="22" t="s">
        <v>2483</v>
      </c>
      <c r="CZ425" s="22"/>
      <c r="DA425" s="22" t="s">
        <v>192</v>
      </c>
      <c r="DB425" s="22"/>
    </row>
    <row r="426" spans="1:106" s="13" customFormat="1">
      <c r="A426" s="84">
        <v>566</v>
      </c>
      <c r="B426" s="84">
        <v>1</v>
      </c>
      <c r="C426" s="13" t="s">
        <v>2484</v>
      </c>
      <c r="D426" s="13" t="s">
        <v>37</v>
      </c>
      <c r="E426" s="14">
        <v>13038</v>
      </c>
      <c r="F426" s="13" t="s">
        <v>302</v>
      </c>
      <c r="G426" s="13" t="s">
        <v>188</v>
      </c>
      <c r="H426" s="13" t="s">
        <v>188</v>
      </c>
      <c r="I426" s="14">
        <v>37361</v>
      </c>
      <c r="J426" s="15">
        <f t="shared" si="12"/>
        <v>66</v>
      </c>
      <c r="K426" s="14">
        <v>37572</v>
      </c>
      <c r="L426" s="13">
        <v>4</v>
      </c>
      <c r="M426" s="14">
        <v>38581</v>
      </c>
      <c r="N426" s="15">
        <f t="shared" si="13"/>
        <v>40.082135523613964</v>
      </c>
      <c r="O426" s="16">
        <v>2</v>
      </c>
      <c r="Q426" s="13" t="s">
        <v>2485</v>
      </c>
      <c r="R426" s="13" t="s">
        <v>38</v>
      </c>
      <c r="S426" s="13">
        <v>2</v>
      </c>
      <c r="T426" s="13">
        <v>2</v>
      </c>
      <c r="U426" s="13">
        <v>2</v>
      </c>
      <c r="V426" s="13">
        <v>1</v>
      </c>
      <c r="X426" s="13">
        <v>2</v>
      </c>
      <c r="Z426" s="13">
        <v>4</v>
      </c>
      <c r="AH426" s="13">
        <v>2</v>
      </c>
      <c r="AI426" s="13">
        <v>2</v>
      </c>
      <c r="AJ426" s="13">
        <v>2</v>
      </c>
      <c r="AK426" s="13">
        <v>2</v>
      </c>
      <c r="AL426" s="13">
        <v>2</v>
      </c>
      <c r="AM426" s="13">
        <v>2</v>
      </c>
      <c r="AN426" s="13">
        <v>2</v>
      </c>
      <c r="AQ426" s="13">
        <v>1</v>
      </c>
      <c r="AR426" s="13">
        <v>1</v>
      </c>
      <c r="AS426" s="13">
        <v>5</v>
      </c>
      <c r="AT426" s="13">
        <v>1</v>
      </c>
      <c r="AU426" s="13">
        <v>6</v>
      </c>
      <c r="AV426" s="13">
        <v>1</v>
      </c>
      <c r="AW426" s="13">
        <v>7</v>
      </c>
      <c r="AX426" s="13">
        <v>1</v>
      </c>
      <c r="AY426" s="13">
        <v>7</v>
      </c>
      <c r="AZ426" s="13">
        <v>2</v>
      </c>
      <c r="BB426" s="13">
        <v>2</v>
      </c>
      <c r="BD426" s="13">
        <v>1</v>
      </c>
      <c r="BE426" s="13">
        <v>0</v>
      </c>
      <c r="BF426" s="13">
        <v>1</v>
      </c>
      <c r="BG426" s="13">
        <v>8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N426" s="13">
        <v>2</v>
      </c>
      <c r="BQ426" s="13" t="s">
        <v>237</v>
      </c>
      <c r="BR426" s="13" t="s">
        <v>238</v>
      </c>
      <c r="BS426" s="13">
        <v>1</v>
      </c>
      <c r="BT426" s="13">
        <v>22</v>
      </c>
      <c r="BU426" s="13">
        <v>1</v>
      </c>
      <c r="BV426" s="13">
        <v>2</v>
      </c>
      <c r="BW426" s="13">
        <v>2</v>
      </c>
      <c r="BX426" s="13">
        <v>22</v>
      </c>
      <c r="BY426" s="13">
        <v>1</v>
      </c>
      <c r="BZ426" s="24" t="s">
        <v>453</v>
      </c>
      <c r="CA426" s="25"/>
      <c r="CB426" s="25"/>
      <c r="CC426" s="18"/>
      <c r="CD426" s="25"/>
      <c r="CE426" s="25"/>
      <c r="CF426" s="25"/>
      <c r="CG426" s="25"/>
      <c r="CH426" s="13">
        <v>2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37777</v>
      </c>
      <c r="CT426" s="13">
        <v>1</v>
      </c>
      <c r="CU426" s="13" t="s">
        <v>2486</v>
      </c>
      <c r="CW426" s="27" t="s">
        <v>1910</v>
      </c>
      <c r="CX426" s="22" t="s">
        <v>2487</v>
      </c>
      <c r="CY426" s="22" t="s">
        <v>2488</v>
      </c>
      <c r="CZ426" s="22" t="s">
        <v>41</v>
      </c>
      <c r="DA426" s="22" t="s">
        <v>2489</v>
      </c>
      <c r="DB426" s="22"/>
    </row>
    <row r="427" spans="1:106" s="13" customFormat="1">
      <c r="A427" s="84">
        <v>567</v>
      </c>
      <c r="B427" s="84">
        <v>1</v>
      </c>
      <c r="C427" s="13" t="s">
        <v>1350</v>
      </c>
      <c r="D427" s="13" t="s">
        <v>37</v>
      </c>
      <c r="E427" s="14">
        <v>9092</v>
      </c>
      <c r="F427" s="13" t="s">
        <v>550</v>
      </c>
      <c r="G427" s="13" t="s">
        <v>550</v>
      </c>
      <c r="H427" s="13" t="s">
        <v>550</v>
      </c>
      <c r="I427" s="14">
        <v>37544</v>
      </c>
      <c r="J427" s="15">
        <f t="shared" si="12"/>
        <v>77</v>
      </c>
      <c r="K427" s="14">
        <v>37573</v>
      </c>
      <c r="L427" s="13">
        <v>4</v>
      </c>
      <c r="M427" s="14">
        <v>38279</v>
      </c>
      <c r="N427" s="15">
        <f t="shared" si="13"/>
        <v>24.147843942505133</v>
      </c>
      <c r="O427" s="16">
        <v>2</v>
      </c>
      <c r="Q427" s="13" t="s">
        <v>2490</v>
      </c>
      <c r="S427" s="13">
        <v>2</v>
      </c>
      <c r="T427" s="13">
        <v>1</v>
      </c>
      <c r="U427" s="13">
        <v>2</v>
      </c>
      <c r="V427" s="13">
        <v>2</v>
      </c>
      <c r="W427" s="13" t="s">
        <v>2491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1</v>
      </c>
      <c r="AL427" s="13">
        <v>2</v>
      </c>
      <c r="AM427" s="13">
        <v>1</v>
      </c>
      <c r="AN427" s="13">
        <v>1</v>
      </c>
      <c r="AO427" s="13" t="s">
        <v>1264</v>
      </c>
      <c r="AP427" s="13" t="s">
        <v>489</v>
      </c>
      <c r="AQ427" s="13">
        <v>1</v>
      </c>
      <c r="AR427" s="13">
        <v>1</v>
      </c>
      <c r="AS427" s="13">
        <v>2</v>
      </c>
      <c r="AT427" s="13">
        <v>1</v>
      </c>
      <c r="AU427" s="13">
        <v>0</v>
      </c>
      <c r="AV427" s="13">
        <v>2</v>
      </c>
      <c r="AX427" s="13">
        <v>2</v>
      </c>
      <c r="AZ427" s="13">
        <v>1</v>
      </c>
      <c r="BA427" s="13">
        <v>0</v>
      </c>
      <c r="BB427" s="13">
        <v>2</v>
      </c>
      <c r="BD427" s="13">
        <v>1</v>
      </c>
      <c r="BE427" s="13">
        <v>1</v>
      </c>
      <c r="BF427" s="13">
        <v>1</v>
      </c>
      <c r="BG427" s="13">
        <v>2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237</v>
      </c>
      <c r="BR427" s="13" t="s">
        <v>238</v>
      </c>
      <c r="BT427" s="13">
        <v>46.1</v>
      </c>
      <c r="BU427" s="13">
        <v>1</v>
      </c>
      <c r="BV427" s="13">
        <v>0</v>
      </c>
      <c r="BX427" s="13">
        <v>26.7</v>
      </c>
      <c r="CA427" s="18"/>
      <c r="CB427" s="18"/>
      <c r="CC427" s="18"/>
      <c r="CD427" s="18"/>
      <c r="CE427" s="18"/>
      <c r="CF427" s="18"/>
      <c r="CG427" s="18"/>
      <c r="CH427" s="13">
        <v>2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37881</v>
      </c>
      <c r="CT427" s="13">
        <v>1</v>
      </c>
      <c r="CW427" s="27" t="s">
        <v>2492</v>
      </c>
      <c r="CX427" s="22" t="s">
        <v>2493</v>
      </c>
      <c r="CY427" s="22" t="s">
        <v>2494</v>
      </c>
      <c r="CZ427" s="22"/>
      <c r="DA427" s="22" t="s">
        <v>2495</v>
      </c>
      <c r="DB427" s="22"/>
    </row>
    <row r="428" spans="1:106" s="13" customFormat="1">
      <c r="A428" s="84">
        <v>568</v>
      </c>
      <c r="B428" s="84">
        <v>6</v>
      </c>
      <c r="C428" s="13" t="s">
        <v>517</v>
      </c>
      <c r="D428" s="13" t="s">
        <v>37</v>
      </c>
      <c r="E428" s="14">
        <v>15404</v>
      </c>
      <c r="F428" s="13" t="s">
        <v>338</v>
      </c>
      <c r="G428" s="13" t="s">
        <v>319</v>
      </c>
      <c r="H428" s="13" t="s">
        <v>319</v>
      </c>
      <c r="I428" s="14">
        <v>36611</v>
      </c>
      <c r="J428" s="15">
        <f t="shared" si="12"/>
        <v>58</v>
      </c>
      <c r="K428" s="14">
        <v>36647</v>
      </c>
      <c r="L428" s="13">
        <v>4</v>
      </c>
      <c r="M428" s="14">
        <v>37656</v>
      </c>
      <c r="N428" s="15">
        <f t="shared" si="13"/>
        <v>34.332648870636554</v>
      </c>
      <c r="O428" s="16">
        <v>1</v>
      </c>
      <c r="P428" s="13" t="s">
        <v>2496</v>
      </c>
      <c r="Q428" s="13" t="s">
        <v>1285</v>
      </c>
      <c r="R428" s="13" t="s">
        <v>2497</v>
      </c>
      <c r="S428" s="13">
        <v>2</v>
      </c>
      <c r="T428" s="13">
        <v>2</v>
      </c>
      <c r="U428" s="13">
        <v>2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H428" s="13">
        <v>2</v>
      </c>
      <c r="AI428" s="13">
        <v>2</v>
      </c>
      <c r="AJ428" s="13">
        <v>2</v>
      </c>
      <c r="AK428" s="13">
        <v>2</v>
      </c>
      <c r="AL428" s="13">
        <v>2</v>
      </c>
      <c r="AM428" s="13">
        <v>1</v>
      </c>
      <c r="AN428" s="13">
        <v>1</v>
      </c>
      <c r="AO428" s="13" t="s">
        <v>2498</v>
      </c>
      <c r="AP428" s="13" t="s">
        <v>2499</v>
      </c>
      <c r="AQ428" s="13">
        <v>1</v>
      </c>
      <c r="AR428" s="13">
        <v>1</v>
      </c>
      <c r="AS428" s="13">
        <v>3</v>
      </c>
      <c r="AT428" s="13">
        <v>1</v>
      </c>
      <c r="AU428" s="13">
        <v>1</v>
      </c>
      <c r="AV428" s="13">
        <v>1</v>
      </c>
      <c r="AW428" s="13">
        <v>4</v>
      </c>
      <c r="AX428" s="13">
        <v>1</v>
      </c>
      <c r="AY428" s="13">
        <v>3</v>
      </c>
      <c r="AZ428" s="13">
        <v>1</v>
      </c>
      <c r="BA428" s="13">
        <v>0</v>
      </c>
      <c r="BB428" s="13">
        <v>2</v>
      </c>
      <c r="BD428" s="13">
        <v>1</v>
      </c>
      <c r="BE428" s="13">
        <v>3</v>
      </c>
      <c r="BF428" s="13">
        <v>1</v>
      </c>
      <c r="BG428" s="13">
        <v>3</v>
      </c>
      <c r="BH428" s="17">
        <v>2</v>
      </c>
      <c r="BI428" s="13">
        <v>1</v>
      </c>
      <c r="BJ428" s="13">
        <v>1</v>
      </c>
      <c r="BK428" s="13">
        <v>1</v>
      </c>
      <c r="BL428" s="13">
        <v>1</v>
      </c>
      <c r="BN428" s="13">
        <v>1</v>
      </c>
      <c r="BO428" s="13" t="s">
        <v>2500</v>
      </c>
      <c r="BP428" s="13">
        <v>102</v>
      </c>
      <c r="BQ428" s="13" t="s">
        <v>237</v>
      </c>
      <c r="BR428" s="13" t="s">
        <v>238</v>
      </c>
      <c r="BS428" s="13">
        <v>2</v>
      </c>
      <c r="BT428" s="13">
        <v>44</v>
      </c>
      <c r="BU428" s="13">
        <v>1</v>
      </c>
      <c r="BV428" s="13">
        <v>4</v>
      </c>
      <c r="BY428" s="13">
        <v>2</v>
      </c>
      <c r="BZ428" s="13">
        <v>34.1</v>
      </c>
      <c r="CA428" s="18"/>
      <c r="CB428" s="18"/>
      <c r="CC428" s="18"/>
      <c r="CD428" s="18"/>
      <c r="CE428" s="18"/>
      <c r="CF428" s="18"/>
      <c r="CG428" s="18"/>
      <c r="CH428" s="13">
        <v>1</v>
      </c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2</v>
      </c>
      <c r="CW428" s="27"/>
      <c r="CX428" s="22"/>
      <c r="CY428" s="22"/>
      <c r="CZ428" s="22"/>
      <c r="DA428" s="22" t="s">
        <v>192</v>
      </c>
      <c r="DB428" s="22"/>
    </row>
    <row r="429" spans="1:106" s="13" customFormat="1">
      <c r="A429" s="84">
        <v>570</v>
      </c>
      <c r="B429" s="84">
        <v>1</v>
      </c>
      <c r="C429" s="13" t="s">
        <v>412</v>
      </c>
      <c r="D429" s="13" t="s">
        <v>35</v>
      </c>
      <c r="E429" s="14">
        <v>17714</v>
      </c>
      <c r="F429" s="13" t="s">
        <v>319</v>
      </c>
      <c r="G429" s="13" t="s">
        <v>319</v>
      </c>
      <c r="H429" s="13" t="s">
        <v>319</v>
      </c>
      <c r="I429" s="14">
        <v>37667</v>
      </c>
      <c r="J429" s="15">
        <f t="shared" si="12"/>
        <v>54</v>
      </c>
      <c r="K429" s="14">
        <v>37705</v>
      </c>
      <c r="L429" s="13">
        <v>4</v>
      </c>
      <c r="M429" s="14">
        <v>37779</v>
      </c>
      <c r="N429" s="15">
        <f t="shared" si="13"/>
        <v>3.6796714579055441</v>
      </c>
      <c r="O429" s="16">
        <v>2</v>
      </c>
      <c r="Q429" s="13" t="s">
        <v>2501</v>
      </c>
      <c r="R429" s="13" t="s">
        <v>38</v>
      </c>
      <c r="S429" s="13">
        <v>2</v>
      </c>
      <c r="T429" s="13">
        <v>2</v>
      </c>
      <c r="U429" s="13">
        <v>2</v>
      </c>
      <c r="V429" s="13">
        <v>2</v>
      </c>
      <c r="X429" s="13">
        <v>1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1</v>
      </c>
      <c r="AH429" s="13">
        <v>2</v>
      </c>
      <c r="AI429" s="13">
        <v>2</v>
      </c>
      <c r="AJ429" s="13">
        <v>2</v>
      </c>
      <c r="AK429" s="13">
        <v>2</v>
      </c>
      <c r="AL429" s="13">
        <v>2</v>
      </c>
      <c r="AM429" s="13">
        <v>1</v>
      </c>
      <c r="AN429" s="13">
        <v>1</v>
      </c>
      <c r="AO429" s="13" t="s">
        <v>2502</v>
      </c>
      <c r="AP429" s="13" t="s">
        <v>2503</v>
      </c>
      <c r="AQ429" s="13">
        <v>1</v>
      </c>
      <c r="AR429" s="13">
        <v>1</v>
      </c>
      <c r="AS429" s="13">
        <v>1</v>
      </c>
      <c r="AT429" s="13">
        <v>1</v>
      </c>
      <c r="AU429" s="13">
        <v>1</v>
      </c>
      <c r="AV429" s="13">
        <v>1</v>
      </c>
      <c r="AW429" s="13">
        <v>1</v>
      </c>
      <c r="AX429" s="13">
        <v>1</v>
      </c>
      <c r="AY429" s="13">
        <v>1</v>
      </c>
      <c r="AZ429" s="13">
        <v>1</v>
      </c>
      <c r="BA429" s="13">
        <v>1</v>
      </c>
      <c r="BB429" s="13">
        <v>1</v>
      </c>
      <c r="BC429" s="13">
        <v>0</v>
      </c>
      <c r="BD429" s="13">
        <v>1</v>
      </c>
      <c r="BE429" s="13">
        <v>1</v>
      </c>
      <c r="BF429" s="13">
        <v>1</v>
      </c>
      <c r="BG429" s="13">
        <v>2</v>
      </c>
      <c r="BH429" s="17">
        <v>1</v>
      </c>
      <c r="BI429" s="13">
        <v>1</v>
      </c>
      <c r="BJ429" s="13">
        <v>2</v>
      </c>
      <c r="BK429" s="13">
        <v>1</v>
      </c>
      <c r="BL429" s="13">
        <v>1</v>
      </c>
      <c r="BN429" s="13">
        <v>2</v>
      </c>
      <c r="BQ429" s="13" t="s">
        <v>237</v>
      </c>
      <c r="BR429" s="13" t="s">
        <v>238</v>
      </c>
      <c r="BS429" s="13">
        <v>2</v>
      </c>
      <c r="BT429" s="13">
        <v>51.1</v>
      </c>
      <c r="BU429" s="13">
        <v>2</v>
      </c>
      <c r="BV429" s="13">
        <v>2</v>
      </c>
      <c r="BW429" s="13">
        <v>1</v>
      </c>
      <c r="BX429" s="13">
        <v>60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37728</v>
      </c>
      <c r="CT429" s="13">
        <v>1</v>
      </c>
      <c r="CW429" s="27"/>
      <c r="CX429" s="22"/>
      <c r="CY429" s="22"/>
      <c r="CZ429" s="22"/>
      <c r="DA429" s="22" t="s">
        <v>192</v>
      </c>
      <c r="DB429" s="22"/>
    </row>
    <row r="430" spans="1:106" s="13" customFormat="1">
      <c r="A430" s="84">
        <v>571</v>
      </c>
      <c r="B430" s="84">
        <v>1</v>
      </c>
      <c r="C430" s="13" t="s">
        <v>1326</v>
      </c>
      <c r="D430" s="13" t="s">
        <v>37</v>
      </c>
      <c r="E430" s="14">
        <v>9221</v>
      </c>
      <c r="F430" s="13" t="s">
        <v>396</v>
      </c>
      <c r="G430" s="13" t="s">
        <v>396</v>
      </c>
      <c r="H430" s="13" t="s">
        <v>396</v>
      </c>
      <c r="I430" s="14">
        <v>37575</v>
      </c>
      <c r="J430" s="15">
        <f t="shared" si="12"/>
        <v>77</v>
      </c>
      <c r="K430" s="14">
        <v>37642</v>
      </c>
      <c r="L430" s="13">
        <v>4</v>
      </c>
      <c r="M430" s="14">
        <v>37667</v>
      </c>
      <c r="N430" s="15">
        <f t="shared" si="13"/>
        <v>3.0225872689938398</v>
      </c>
      <c r="O430" s="16">
        <v>2</v>
      </c>
      <c r="Q430" s="13" t="s">
        <v>2504</v>
      </c>
      <c r="R430" s="13" t="s">
        <v>1996</v>
      </c>
      <c r="S430" s="13">
        <v>2</v>
      </c>
      <c r="T430" s="13">
        <v>2</v>
      </c>
      <c r="U430" s="13">
        <v>2</v>
      </c>
      <c r="V430" s="13">
        <v>2</v>
      </c>
      <c r="X430" s="13">
        <v>2</v>
      </c>
      <c r="Z430" s="13">
        <v>4</v>
      </c>
      <c r="AH430" s="13">
        <v>2</v>
      </c>
      <c r="AI430" s="13">
        <v>3</v>
      </c>
      <c r="AJ430" s="13">
        <v>3</v>
      </c>
      <c r="AK430" s="13">
        <v>3</v>
      </c>
      <c r="AL430" s="13">
        <v>3</v>
      </c>
      <c r="AM430" s="13">
        <v>3</v>
      </c>
      <c r="AN430" s="13">
        <v>1</v>
      </c>
      <c r="AO430" s="13" t="s">
        <v>1762</v>
      </c>
      <c r="AP430" s="13" t="s">
        <v>2505</v>
      </c>
      <c r="AQ430" s="13">
        <v>1</v>
      </c>
      <c r="AR430" s="13">
        <v>1</v>
      </c>
      <c r="AS430" s="13">
        <v>2</v>
      </c>
      <c r="AT430" s="13">
        <v>1</v>
      </c>
      <c r="AU430" s="13">
        <v>0</v>
      </c>
      <c r="AV430" s="13">
        <v>1</v>
      </c>
      <c r="AW430" s="13">
        <v>2</v>
      </c>
      <c r="AX430" s="13">
        <v>1</v>
      </c>
      <c r="AY430" s="13">
        <v>2</v>
      </c>
      <c r="AZ430" s="13">
        <v>1</v>
      </c>
      <c r="BA430" s="13">
        <v>2</v>
      </c>
      <c r="BB430" s="13">
        <v>2</v>
      </c>
      <c r="BD430" s="13">
        <v>1</v>
      </c>
      <c r="BE430" s="13">
        <v>0</v>
      </c>
      <c r="BF430" s="13">
        <v>1</v>
      </c>
      <c r="BG430" s="13">
        <v>2</v>
      </c>
      <c r="BH430" s="17">
        <v>1</v>
      </c>
      <c r="BI430" s="13">
        <v>3</v>
      </c>
      <c r="BJ430" s="13">
        <v>1</v>
      </c>
      <c r="BK430" s="13">
        <v>2</v>
      </c>
      <c r="BL430" s="13">
        <v>1</v>
      </c>
      <c r="BN430" s="13">
        <v>2</v>
      </c>
      <c r="BQ430" s="13" t="s">
        <v>237</v>
      </c>
      <c r="BR430" s="13" t="s">
        <v>238</v>
      </c>
      <c r="BY430" s="13">
        <v>2</v>
      </c>
      <c r="BZ430" s="13">
        <v>541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37916</v>
      </c>
      <c r="CT430" s="13">
        <v>2</v>
      </c>
      <c r="CW430" s="27"/>
      <c r="CX430" s="22"/>
      <c r="CY430" s="22"/>
      <c r="CZ430" s="22"/>
      <c r="DA430" s="22" t="s">
        <v>192</v>
      </c>
      <c r="DB430" s="22"/>
    </row>
    <row r="431" spans="1:106" s="13" customFormat="1">
      <c r="A431" s="84">
        <v>572</v>
      </c>
      <c r="B431" s="84">
        <v>1</v>
      </c>
      <c r="C431" s="13" t="s">
        <v>751</v>
      </c>
      <c r="D431" s="13" t="s">
        <v>37</v>
      </c>
      <c r="E431" s="14">
        <v>12218</v>
      </c>
      <c r="F431" s="13" t="s">
        <v>550</v>
      </c>
      <c r="G431" s="13" t="s">
        <v>550</v>
      </c>
      <c r="H431" s="13" t="s">
        <v>550</v>
      </c>
      <c r="I431" s="14">
        <v>37636</v>
      </c>
      <c r="J431" s="15">
        <f t="shared" si="12"/>
        <v>69</v>
      </c>
      <c r="K431" s="14">
        <v>37683</v>
      </c>
      <c r="L431" s="13">
        <v>4</v>
      </c>
      <c r="M431" s="14">
        <v>37778</v>
      </c>
      <c r="N431" s="15">
        <f t="shared" si="13"/>
        <v>4.6652977412731005</v>
      </c>
      <c r="O431" s="16">
        <v>2</v>
      </c>
      <c r="Q431" s="13" t="s">
        <v>245</v>
      </c>
      <c r="S431" s="13">
        <v>3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H431" s="13">
        <v>2</v>
      </c>
      <c r="AI431" s="13">
        <v>3</v>
      </c>
      <c r="AJ431" s="13">
        <v>1</v>
      </c>
      <c r="AK431" s="13">
        <v>2</v>
      </c>
      <c r="AL431" s="13">
        <v>3</v>
      </c>
      <c r="AM431" s="13">
        <v>1</v>
      </c>
      <c r="AN431" s="13">
        <v>1</v>
      </c>
      <c r="AO431" s="13" t="s">
        <v>2506</v>
      </c>
      <c r="AP431" s="13" t="s">
        <v>1637</v>
      </c>
      <c r="AQ431" s="13">
        <v>1</v>
      </c>
      <c r="AR431" s="13">
        <v>1</v>
      </c>
      <c r="AS431" s="13">
        <v>2</v>
      </c>
      <c r="AT431" s="13">
        <v>1</v>
      </c>
      <c r="AU431" s="13">
        <v>2</v>
      </c>
      <c r="AV431" s="13">
        <v>1</v>
      </c>
      <c r="AW431" s="13">
        <v>2</v>
      </c>
      <c r="AX431" s="13">
        <v>1</v>
      </c>
      <c r="AY431" s="13">
        <v>2</v>
      </c>
      <c r="AZ431" s="13">
        <v>3</v>
      </c>
      <c r="BB431" s="13">
        <v>1</v>
      </c>
      <c r="BC431" s="13">
        <v>0</v>
      </c>
      <c r="BD431" s="13">
        <v>1</v>
      </c>
      <c r="BE431" s="13">
        <v>2</v>
      </c>
      <c r="BF431" s="13">
        <v>1</v>
      </c>
      <c r="BG431" s="13">
        <v>2</v>
      </c>
      <c r="BH431" s="17">
        <v>1</v>
      </c>
      <c r="BI431" s="13">
        <v>1</v>
      </c>
      <c r="BJ431" s="13">
        <v>1</v>
      </c>
      <c r="BK431" s="13">
        <v>2</v>
      </c>
      <c r="BL431" s="13">
        <v>1</v>
      </c>
      <c r="BN431" s="13">
        <v>2</v>
      </c>
      <c r="BQ431" s="13" t="s">
        <v>237</v>
      </c>
      <c r="BR431" s="13" t="s">
        <v>238</v>
      </c>
      <c r="BT431" s="13">
        <v>50</v>
      </c>
      <c r="BU431" s="13">
        <v>1</v>
      </c>
      <c r="BV431" s="13">
        <v>1</v>
      </c>
      <c r="CA431" s="18"/>
      <c r="CB431" s="18"/>
      <c r="CC431" s="18"/>
      <c r="CD431" s="18"/>
      <c r="CE431" s="18"/>
      <c r="CF431" s="18"/>
      <c r="CG431" s="18"/>
      <c r="CH431" s="13">
        <v>2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37881</v>
      </c>
      <c r="CT431" s="13">
        <v>2</v>
      </c>
      <c r="CW431" s="27"/>
      <c r="CX431" s="22"/>
      <c r="CY431" s="22"/>
      <c r="CZ431" s="22"/>
      <c r="DA431" s="22" t="s">
        <v>192</v>
      </c>
      <c r="DB431" s="22"/>
    </row>
    <row r="432" spans="1:106" s="13" customFormat="1">
      <c r="A432" s="84">
        <v>575</v>
      </c>
      <c r="B432" s="84">
        <v>1</v>
      </c>
      <c r="C432" s="13" t="s">
        <v>322</v>
      </c>
      <c r="D432" s="13" t="s">
        <v>35</v>
      </c>
      <c r="E432" s="14">
        <v>11358</v>
      </c>
      <c r="F432" s="13" t="s">
        <v>319</v>
      </c>
      <c r="G432" s="13" t="s">
        <v>319</v>
      </c>
      <c r="H432" s="13" t="s">
        <v>319</v>
      </c>
      <c r="I432" s="14">
        <v>37667</v>
      </c>
      <c r="J432" s="15">
        <f t="shared" si="12"/>
        <v>72</v>
      </c>
      <c r="K432" s="14">
        <v>37698</v>
      </c>
      <c r="L432" s="13">
        <v>4</v>
      </c>
      <c r="M432" s="14">
        <v>38545</v>
      </c>
      <c r="N432" s="15">
        <f t="shared" si="13"/>
        <v>28.845995893223819</v>
      </c>
      <c r="O432" s="16">
        <v>2</v>
      </c>
      <c r="Q432" s="13" t="s">
        <v>2507</v>
      </c>
      <c r="R432" s="13" t="s">
        <v>38</v>
      </c>
      <c r="S432" s="13">
        <v>2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2</v>
      </c>
      <c r="AJ432" s="13">
        <v>2</v>
      </c>
      <c r="AK432" s="13">
        <v>2</v>
      </c>
      <c r="AL432" s="13">
        <v>2</v>
      </c>
      <c r="AM432" s="13">
        <v>2</v>
      </c>
      <c r="AN432" s="13">
        <v>2</v>
      </c>
      <c r="AP432" s="13" t="s">
        <v>40</v>
      </c>
      <c r="AQ432" s="13">
        <v>1</v>
      </c>
      <c r="AR432" s="13">
        <v>1</v>
      </c>
      <c r="AS432" s="13">
        <v>1</v>
      </c>
      <c r="AT432" s="13">
        <v>1</v>
      </c>
      <c r="AU432" s="13">
        <v>0</v>
      </c>
      <c r="AV432" s="13">
        <v>1</v>
      </c>
      <c r="AW432" s="13">
        <v>1</v>
      </c>
      <c r="AX432" s="13">
        <v>1</v>
      </c>
      <c r="AY432" s="13">
        <v>1</v>
      </c>
      <c r="AZ432" s="13">
        <v>1</v>
      </c>
      <c r="BA432" s="13">
        <v>2</v>
      </c>
      <c r="BB432" s="13">
        <v>1</v>
      </c>
      <c r="BC432" s="13">
        <v>1</v>
      </c>
      <c r="BD432" s="13">
        <v>1</v>
      </c>
      <c r="BE432" s="13">
        <v>2</v>
      </c>
      <c r="BF432" s="13">
        <v>1</v>
      </c>
      <c r="BG432" s="13">
        <v>2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S432" s="13">
        <v>2</v>
      </c>
      <c r="BT432" s="13">
        <v>43</v>
      </c>
      <c r="BU432" s="13">
        <v>1</v>
      </c>
      <c r="BV432" s="13">
        <v>2</v>
      </c>
      <c r="BW432" s="13">
        <v>2</v>
      </c>
      <c r="BX432" s="13">
        <v>58.5</v>
      </c>
      <c r="CA432" s="18"/>
      <c r="CB432" s="18"/>
      <c r="CC432" s="18"/>
      <c r="CD432" s="18"/>
      <c r="CE432" s="18"/>
      <c r="CF432" s="18"/>
      <c r="CG432" s="18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37776</v>
      </c>
      <c r="CT432" s="13">
        <v>1</v>
      </c>
      <c r="CW432" s="27" t="s">
        <v>2354</v>
      </c>
      <c r="CX432" s="22" t="s">
        <v>2508</v>
      </c>
      <c r="CY432" s="22" t="s">
        <v>2509</v>
      </c>
      <c r="CZ432" s="22" t="s">
        <v>41</v>
      </c>
      <c r="DA432" s="22" t="s">
        <v>2510</v>
      </c>
      <c r="DB432" s="22"/>
    </row>
    <row r="433" spans="1:106" s="13" customFormat="1">
      <c r="A433" s="84">
        <v>576</v>
      </c>
      <c r="B433" s="84">
        <v>1</v>
      </c>
      <c r="C433" s="13" t="s">
        <v>991</v>
      </c>
      <c r="D433" s="13" t="s">
        <v>35</v>
      </c>
      <c r="E433" s="14">
        <v>13053</v>
      </c>
      <c r="F433" s="13" t="s">
        <v>319</v>
      </c>
      <c r="G433" s="13" t="s">
        <v>319</v>
      </c>
      <c r="H433" s="13" t="s">
        <v>319</v>
      </c>
      <c r="I433" s="14">
        <v>37544</v>
      </c>
      <c r="J433" s="15">
        <f t="shared" si="12"/>
        <v>67</v>
      </c>
      <c r="K433" s="14">
        <v>37568</v>
      </c>
      <c r="L433" s="13">
        <v>4</v>
      </c>
      <c r="M433" s="14">
        <v>38226</v>
      </c>
      <c r="N433" s="15">
        <f t="shared" si="13"/>
        <v>22.406570841889117</v>
      </c>
      <c r="O433" s="16">
        <v>2</v>
      </c>
      <c r="Q433" s="13" t="s">
        <v>38</v>
      </c>
      <c r="R433" s="13" t="s">
        <v>38</v>
      </c>
      <c r="S433" s="13">
        <v>2</v>
      </c>
      <c r="T433" s="13">
        <v>2</v>
      </c>
      <c r="U433" s="13">
        <v>2</v>
      </c>
      <c r="V433" s="13">
        <v>2</v>
      </c>
      <c r="X433" s="13">
        <v>1</v>
      </c>
      <c r="Z433" s="13">
        <v>4</v>
      </c>
      <c r="AC433" s="13">
        <v>2</v>
      </c>
      <c r="AD433" s="13">
        <v>2</v>
      </c>
      <c r="AE433" s="13">
        <v>2</v>
      </c>
      <c r="AF433" s="13">
        <v>2</v>
      </c>
      <c r="AG433" s="13">
        <v>1</v>
      </c>
      <c r="AH433" s="13">
        <v>2</v>
      </c>
      <c r="AI433" s="13">
        <v>2</v>
      </c>
      <c r="AJ433" s="13">
        <v>2</v>
      </c>
      <c r="AK433" s="13">
        <v>2</v>
      </c>
      <c r="AL433" s="13">
        <v>2</v>
      </c>
      <c r="AM433" s="13">
        <v>2</v>
      </c>
      <c r="AN433" s="13">
        <v>1</v>
      </c>
      <c r="AO433" s="13" t="s">
        <v>2511</v>
      </c>
      <c r="AP433" s="13" t="s">
        <v>809</v>
      </c>
      <c r="AQ433" s="13">
        <v>1</v>
      </c>
      <c r="AR433" s="13">
        <v>1</v>
      </c>
      <c r="AS433" s="13">
        <v>2</v>
      </c>
      <c r="AT433" s="13">
        <v>1</v>
      </c>
      <c r="AU433" s="13">
        <v>1</v>
      </c>
      <c r="AV433" s="13">
        <v>1</v>
      </c>
      <c r="AW433" s="13">
        <v>1</v>
      </c>
      <c r="AX433" s="13">
        <v>1</v>
      </c>
      <c r="AY433" s="13">
        <v>1</v>
      </c>
      <c r="AZ433" s="13">
        <v>1</v>
      </c>
      <c r="BA433" s="13">
        <v>0</v>
      </c>
      <c r="BB433" s="13">
        <v>1</v>
      </c>
      <c r="BC433" s="13">
        <v>1</v>
      </c>
      <c r="BD433" s="13">
        <v>1</v>
      </c>
      <c r="BE433" s="13">
        <v>1</v>
      </c>
      <c r="BF433" s="13">
        <v>1</v>
      </c>
      <c r="BG433" s="13">
        <v>2</v>
      </c>
      <c r="BH433" s="17">
        <v>1</v>
      </c>
      <c r="BI433" s="13">
        <v>1</v>
      </c>
      <c r="BJ433" s="13">
        <v>1</v>
      </c>
      <c r="BK433" s="13">
        <v>3</v>
      </c>
      <c r="BL433" s="13">
        <v>2</v>
      </c>
      <c r="BS433" s="13">
        <v>1</v>
      </c>
      <c r="BT433" s="13">
        <v>40</v>
      </c>
      <c r="BU433" s="13">
        <v>1</v>
      </c>
      <c r="BV433" s="13">
        <v>1</v>
      </c>
      <c r="CA433" s="18"/>
      <c r="CB433" s="18"/>
      <c r="CC433" s="18"/>
      <c r="CD433" s="18"/>
      <c r="CE433" s="18"/>
      <c r="CF433" s="18"/>
      <c r="CG433" s="18"/>
      <c r="CH433" s="13">
        <v>2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37781</v>
      </c>
      <c r="CT433" s="13">
        <v>1</v>
      </c>
      <c r="CW433" s="27" t="s">
        <v>2512</v>
      </c>
      <c r="CX433" s="22" t="s">
        <v>2513</v>
      </c>
      <c r="CY433" s="22" t="s">
        <v>2514</v>
      </c>
      <c r="CZ433" s="22"/>
      <c r="DA433" s="22" t="s">
        <v>2515</v>
      </c>
      <c r="DB433" s="22"/>
    </row>
    <row r="434" spans="1:106" s="13" customFormat="1">
      <c r="A434" s="84">
        <v>577</v>
      </c>
      <c r="B434" s="84">
        <v>1</v>
      </c>
      <c r="C434" s="13" t="s">
        <v>514</v>
      </c>
      <c r="D434" s="13" t="s">
        <v>35</v>
      </c>
      <c r="E434" s="14">
        <v>14249</v>
      </c>
      <c r="F434" s="13" t="s">
        <v>319</v>
      </c>
      <c r="G434" s="13" t="s">
        <v>319</v>
      </c>
      <c r="H434" s="13" t="s">
        <v>319</v>
      </c>
      <c r="I434" s="14">
        <v>37483</v>
      </c>
      <c r="J434" s="15">
        <f t="shared" si="12"/>
        <v>63</v>
      </c>
      <c r="K434" s="14">
        <v>37599</v>
      </c>
      <c r="L434" s="13">
        <v>4</v>
      </c>
      <c r="M434" s="14">
        <v>38706</v>
      </c>
      <c r="N434" s="15">
        <f t="shared" si="13"/>
        <v>40.180698151950722</v>
      </c>
      <c r="O434" s="16">
        <v>2</v>
      </c>
      <c r="Q434" s="13" t="s">
        <v>2516</v>
      </c>
      <c r="R434" s="13" t="s">
        <v>38</v>
      </c>
      <c r="S434" s="13">
        <v>2</v>
      </c>
      <c r="T434" s="13">
        <v>2</v>
      </c>
      <c r="U434" s="13">
        <v>2</v>
      </c>
      <c r="V434" s="13">
        <v>2</v>
      </c>
      <c r="X434" s="13">
        <v>1</v>
      </c>
      <c r="Z434" s="13">
        <v>4</v>
      </c>
      <c r="AC434" s="13">
        <v>2</v>
      </c>
      <c r="AD434" s="13">
        <v>2</v>
      </c>
      <c r="AE434" s="13">
        <v>2</v>
      </c>
      <c r="AF434" s="13">
        <v>2</v>
      </c>
      <c r="AG434" s="13">
        <v>1</v>
      </c>
      <c r="AH434" s="13">
        <v>2</v>
      </c>
      <c r="AI434" s="13">
        <v>2</v>
      </c>
      <c r="AJ434" s="13">
        <v>1</v>
      </c>
      <c r="AK434" s="13">
        <v>2</v>
      </c>
      <c r="AL434" s="13">
        <v>2</v>
      </c>
      <c r="AM434" s="13">
        <v>1</v>
      </c>
      <c r="AN434" s="13">
        <v>1</v>
      </c>
      <c r="AO434" s="13" t="s">
        <v>2517</v>
      </c>
      <c r="AP434" s="13" t="s">
        <v>2518</v>
      </c>
      <c r="AQ434" s="13">
        <v>1</v>
      </c>
      <c r="AR434" s="13">
        <v>1</v>
      </c>
      <c r="AS434" s="13">
        <v>5</v>
      </c>
      <c r="AT434" s="13">
        <v>1</v>
      </c>
      <c r="AU434" s="13">
        <v>4</v>
      </c>
      <c r="AV434" s="13">
        <v>1</v>
      </c>
      <c r="AW434" s="13">
        <v>5</v>
      </c>
      <c r="AX434" s="13">
        <v>1</v>
      </c>
      <c r="AY434" s="13">
        <v>0</v>
      </c>
      <c r="AZ434" s="13">
        <v>2</v>
      </c>
      <c r="BB434" s="13">
        <v>2</v>
      </c>
      <c r="BD434" s="13">
        <v>1</v>
      </c>
      <c r="BE434" s="13">
        <v>0</v>
      </c>
      <c r="BF434" s="13">
        <v>1</v>
      </c>
      <c r="BG434" s="13">
        <v>7</v>
      </c>
      <c r="BH434" s="17">
        <v>1</v>
      </c>
      <c r="BI434" s="13">
        <v>1</v>
      </c>
      <c r="BJ434" s="13">
        <v>2</v>
      </c>
      <c r="BK434" s="13">
        <v>1</v>
      </c>
      <c r="BL434" s="13">
        <v>1</v>
      </c>
      <c r="BN434" s="13">
        <v>2</v>
      </c>
      <c r="BO434" s="13" t="s">
        <v>2519</v>
      </c>
      <c r="BQ434" s="13" t="s">
        <v>237</v>
      </c>
      <c r="BR434" s="13" t="s">
        <v>238</v>
      </c>
      <c r="BS434" s="13">
        <v>2</v>
      </c>
      <c r="BT434" s="13">
        <v>75</v>
      </c>
      <c r="BU434" s="13">
        <v>1</v>
      </c>
      <c r="BV434" s="13">
        <v>1</v>
      </c>
      <c r="BY434" s="13">
        <v>2</v>
      </c>
      <c r="BZ434" s="13">
        <v>83</v>
      </c>
      <c r="CA434" s="18"/>
      <c r="CB434" s="18"/>
      <c r="CC434" s="18"/>
      <c r="CD434" s="18"/>
      <c r="CE434" s="18"/>
      <c r="CF434" s="18"/>
      <c r="CG434" s="18"/>
      <c r="CH434" s="13">
        <v>2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S434" s="14">
        <v>37796</v>
      </c>
      <c r="CT434" s="13">
        <v>1</v>
      </c>
      <c r="CW434" s="27" t="s">
        <v>2315</v>
      </c>
      <c r="CX434" s="22" t="s">
        <v>2520</v>
      </c>
      <c r="CY434" s="22" t="s">
        <v>2521</v>
      </c>
      <c r="CZ434" s="22" t="s">
        <v>41</v>
      </c>
      <c r="DA434" s="22" t="s">
        <v>2522</v>
      </c>
      <c r="DB434" s="22"/>
    </row>
    <row r="435" spans="1:106" s="13" customFormat="1">
      <c r="A435" s="84">
        <v>579</v>
      </c>
      <c r="B435" s="84">
        <v>3</v>
      </c>
      <c r="C435" s="13" t="s">
        <v>1302</v>
      </c>
      <c r="D435" s="13" t="s">
        <v>35</v>
      </c>
      <c r="E435" s="14">
        <v>10607</v>
      </c>
      <c r="F435" s="13" t="s">
        <v>535</v>
      </c>
      <c r="G435" s="13" t="s">
        <v>396</v>
      </c>
      <c r="H435" s="13" t="s">
        <v>396</v>
      </c>
      <c r="I435" s="14">
        <v>37736</v>
      </c>
      <c r="J435" s="15">
        <f t="shared" si="12"/>
        <v>74</v>
      </c>
      <c r="K435" s="14">
        <v>37775</v>
      </c>
      <c r="L435" s="13">
        <v>4</v>
      </c>
      <c r="M435" s="14">
        <v>38291</v>
      </c>
      <c r="N435" s="15">
        <f t="shared" si="13"/>
        <v>18.234086242299796</v>
      </c>
      <c r="O435" s="16">
        <v>2</v>
      </c>
      <c r="Q435" s="13" t="s">
        <v>180</v>
      </c>
      <c r="R435" s="13" t="s">
        <v>181</v>
      </c>
      <c r="S435" s="13">
        <v>2</v>
      </c>
      <c r="T435" s="13">
        <v>2</v>
      </c>
      <c r="U435" s="13">
        <v>2</v>
      </c>
      <c r="X435" s="13">
        <v>1</v>
      </c>
      <c r="Z435" s="13">
        <v>1</v>
      </c>
      <c r="AA435" s="14">
        <v>31664</v>
      </c>
      <c r="AB435" s="13" t="s">
        <v>1340</v>
      </c>
      <c r="AC435" s="13">
        <v>1</v>
      </c>
      <c r="AI435" s="13">
        <v>2</v>
      </c>
      <c r="AJ435" s="13">
        <v>1</v>
      </c>
      <c r="AK435" s="13">
        <v>2</v>
      </c>
      <c r="AL435" s="13">
        <v>2</v>
      </c>
      <c r="AM435" s="13">
        <v>1</v>
      </c>
      <c r="AN435" s="13">
        <v>1</v>
      </c>
      <c r="AO435" s="13" t="s">
        <v>358</v>
      </c>
      <c r="AP435" s="13" t="s">
        <v>2523</v>
      </c>
      <c r="AQ435" s="13">
        <v>1</v>
      </c>
      <c r="AR435" s="13">
        <v>1</v>
      </c>
      <c r="AS435" s="13">
        <v>2</v>
      </c>
      <c r="AT435" s="13">
        <v>1</v>
      </c>
      <c r="AU435" s="13">
        <v>2</v>
      </c>
      <c r="AV435" s="13">
        <v>1</v>
      </c>
      <c r="AW435" s="13">
        <v>2</v>
      </c>
      <c r="AX435" s="13">
        <v>1</v>
      </c>
      <c r="AY435" s="13">
        <v>2</v>
      </c>
      <c r="AZ435" s="13">
        <v>2</v>
      </c>
      <c r="BB435" s="13">
        <v>2</v>
      </c>
      <c r="BD435" s="13">
        <v>1</v>
      </c>
      <c r="BE435" s="13">
        <v>2</v>
      </c>
      <c r="BF435" s="13">
        <v>1</v>
      </c>
      <c r="BG435" s="13">
        <v>3</v>
      </c>
      <c r="BH435" s="17">
        <v>1</v>
      </c>
      <c r="BI435" s="13">
        <v>1</v>
      </c>
      <c r="BJ435" s="13">
        <v>2</v>
      </c>
      <c r="BK435" s="13">
        <v>1</v>
      </c>
      <c r="BL435" s="13">
        <v>1</v>
      </c>
      <c r="BN435" s="13">
        <v>2</v>
      </c>
      <c r="BQ435" s="13" t="s">
        <v>289</v>
      </c>
      <c r="BR435" s="13" t="s">
        <v>222</v>
      </c>
      <c r="BS435" s="13">
        <v>2</v>
      </c>
      <c r="BT435" s="13">
        <v>40</v>
      </c>
      <c r="BU435" s="13">
        <v>1</v>
      </c>
      <c r="BV435" s="13">
        <v>2</v>
      </c>
      <c r="BX435" s="13">
        <v>35</v>
      </c>
      <c r="BZ435" s="24" t="s">
        <v>778</v>
      </c>
      <c r="CA435" s="25"/>
      <c r="CB435" s="25"/>
      <c r="CC435" s="18"/>
      <c r="CD435" s="25"/>
      <c r="CE435" s="25"/>
      <c r="CF435" s="25"/>
      <c r="CG435" s="25"/>
      <c r="CH435" s="13">
        <v>1</v>
      </c>
      <c r="CI435" s="13">
        <v>1</v>
      </c>
      <c r="CJ435" s="13">
        <v>1</v>
      </c>
      <c r="CK435" s="13">
        <v>1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S435" s="14">
        <v>37788</v>
      </c>
      <c r="CT435" s="13">
        <v>1</v>
      </c>
      <c r="CV435" s="13" t="s">
        <v>2524</v>
      </c>
      <c r="CW435" s="27" t="s">
        <v>2525</v>
      </c>
      <c r="CX435" s="22" t="s">
        <v>2526</v>
      </c>
      <c r="CY435" s="22" t="s">
        <v>2527</v>
      </c>
      <c r="CZ435" s="22" t="s">
        <v>41</v>
      </c>
      <c r="DA435" s="22" t="s">
        <v>2529</v>
      </c>
      <c r="DB435" s="22"/>
    </row>
    <row r="436" spans="1:106" s="13" customFormat="1">
      <c r="A436" s="84">
        <v>580</v>
      </c>
      <c r="B436" s="84">
        <v>3</v>
      </c>
      <c r="C436" s="13" t="s">
        <v>2530</v>
      </c>
      <c r="D436" s="13" t="s">
        <v>35</v>
      </c>
      <c r="E436" s="14">
        <v>27736</v>
      </c>
      <c r="F436" s="13" t="s">
        <v>295</v>
      </c>
      <c r="G436" s="13" t="s">
        <v>295</v>
      </c>
      <c r="H436" s="13" t="s">
        <v>295</v>
      </c>
      <c r="I436" s="14">
        <v>37422</v>
      </c>
      <c r="J436" s="15">
        <f t="shared" si="12"/>
        <v>26</v>
      </c>
      <c r="K436" s="14">
        <v>37720</v>
      </c>
      <c r="L436" s="13">
        <v>4</v>
      </c>
      <c r="M436" s="14">
        <v>37730</v>
      </c>
      <c r="N436" s="15">
        <f t="shared" si="13"/>
        <v>10.119096509240247</v>
      </c>
      <c r="O436" s="16">
        <v>1</v>
      </c>
      <c r="P436" s="13" t="s">
        <v>2531</v>
      </c>
      <c r="Q436" s="13" t="s">
        <v>2532</v>
      </c>
      <c r="R436" s="13" t="s">
        <v>2533</v>
      </c>
      <c r="S436" s="13">
        <v>3</v>
      </c>
      <c r="T436" s="13">
        <v>2</v>
      </c>
      <c r="U436" s="13">
        <v>2</v>
      </c>
      <c r="V436" s="13">
        <v>2</v>
      </c>
      <c r="X436" s="13">
        <v>1</v>
      </c>
      <c r="Z436" s="13">
        <v>1</v>
      </c>
      <c r="AA436" s="14">
        <v>31386</v>
      </c>
      <c r="AB436" s="13" t="s">
        <v>2534</v>
      </c>
      <c r="AC436" s="13">
        <v>1</v>
      </c>
      <c r="AD436" s="13">
        <v>2</v>
      </c>
      <c r="AE436" s="13">
        <v>2</v>
      </c>
      <c r="AF436" s="13">
        <v>2</v>
      </c>
      <c r="AG436" s="13">
        <v>1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1</v>
      </c>
      <c r="AN436" s="13">
        <v>1</v>
      </c>
      <c r="AO436" s="13" t="s">
        <v>771</v>
      </c>
      <c r="AP436" s="13" t="s">
        <v>1946</v>
      </c>
      <c r="AQ436" s="13">
        <v>1</v>
      </c>
      <c r="AR436" s="13">
        <v>1</v>
      </c>
      <c r="AS436" s="13">
        <v>7</v>
      </c>
      <c r="AT436" s="13">
        <v>1</v>
      </c>
      <c r="AU436" s="13">
        <v>7</v>
      </c>
      <c r="AV436" s="13">
        <v>2</v>
      </c>
      <c r="AX436" s="13">
        <v>1</v>
      </c>
      <c r="AY436" s="13">
        <v>10</v>
      </c>
      <c r="AZ436" s="13">
        <v>1</v>
      </c>
      <c r="BA436" s="13">
        <v>0</v>
      </c>
      <c r="BB436" s="13">
        <v>2</v>
      </c>
      <c r="BD436" s="13">
        <v>3</v>
      </c>
      <c r="BF436" s="13">
        <v>1</v>
      </c>
      <c r="BG436" s="13">
        <v>10</v>
      </c>
      <c r="BH436" s="17">
        <v>2</v>
      </c>
      <c r="BI436" s="13">
        <v>1</v>
      </c>
      <c r="BJ436" s="13">
        <v>1</v>
      </c>
      <c r="BK436" s="13">
        <v>1</v>
      </c>
      <c r="BL436" s="13">
        <v>1</v>
      </c>
      <c r="BN436" s="13">
        <v>2</v>
      </c>
      <c r="BQ436" s="13" t="s">
        <v>237</v>
      </c>
      <c r="BR436" s="13" t="s">
        <v>238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S436" s="14">
        <v>37775</v>
      </c>
      <c r="CT436" s="13">
        <v>2</v>
      </c>
      <c r="CV436" s="13" t="s">
        <v>2535</v>
      </c>
      <c r="CW436" s="27"/>
      <c r="CX436" s="22"/>
      <c r="CY436" s="22"/>
      <c r="CZ436" s="22"/>
      <c r="DA436" s="22" t="s">
        <v>192</v>
      </c>
      <c r="DB436" s="22"/>
    </row>
    <row r="437" spans="1:106" s="13" customFormat="1">
      <c r="A437" s="84">
        <v>581</v>
      </c>
      <c r="B437" s="84">
        <v>3</v>
      </c>
      <c r="C437" s="13" t="s">
        <v>517</v>
      </c>
      <c r="D437" s="13" t="s">
        <v>35</v>
      </c>
      <c r="E437" s="14">
        <v>22798</v>
      </c>
      <c r="F437" s="13" t="s">
        <v>179</v>
      </c>
      <c r="G437" s="13" t="s">
        <v>179</v>
      </c>
      <c r="H437" s="13" t="s">
        <v>179</v>
      </c>
      <c r="I437" s="14">
        <v>37726</v>
      </c>
      <c r="J437" s="15">
        <f t="shared" si="12"/>
        <v>40</v>
      </c>
      <c r="K437" s="14">
        <v>37762</v>
      </c>
      <c r="L437" s="13">
        <v>4</v>
      </c>
      <c r="M437" s="14">
        <v>38695</v>
      </c>
      <c r="N437" s="15">
        <f t="shared" si="13"/>
        <v>31.835728952772072</v>
      </c>
      <c r="O437" s="16">
        <v>2</v>
      </c>
      <c r="Q437" s="13" t="s">
        <v>2536</v>
      </c>
      <c r="R437" s="13" t="s">
        <v>2537</v>
      </c>
      <c r="S437" s="13">
        <v>3</v>
      </c>
      <c r="T437" s="13">
        <v>2</v>
      </c>
      <c r="U437" s="13">
        <v>2</v>
      </c>
      <c r="V437" s="13">
        <v>2</v>
      </c>
      <c r="X437" s="13">
        <v>1</v>
      </c>
      <c r="Z437" s="13">
        <v>4</v>
      </c>
      <c r="AA437" s="14">
        <v>31824</v>
      </c>
      <c r="AB437" s="13" t="s">
        <v>2538</v>
      </c>
      <c r="AC437" s="13">
        <v>1</v>
      </c>
      <c r="AD437" s="13">
        <v>2</v>
      </c>
      <c r="AE437" s="13">
        <v>2</v>
      </c>
      <c r="AF437" s="13">
        <v>2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2539</v>
      </c>
      <c r="AP437" s="13" t="s">
        <v>123</v>
      </c>
      <c r="AQ437" s="13">
        <v>1</v>
      </c>
      <c r="AR437" s="13">
        <v>1</v>
      </c>
      <c r="AS437" s="13">
        <v>2</v>
      </c>
      <c r="AT437" s="13">
        <v>1</v>
      </c>
      <c r="AU437" s="13">
        <v>1</v>
      </c>
      <c r="AV437" s="13">
        <v>2</v>
      </c>
      <c r="AX437" s="13">
        <v>1</v>
      </c>
      <c r="AY437" s="13">
        <v>2</v>
      </c>
      <c r="AZ437" s="13">
        <v>1</v>
      </c>
      <c r="BA437" s="13">
        <v>0</v>
      </c>
      <c r="BB437" s="13">
        <v>2</v>
      </c>
      <c r="BD437" s="13">
        <v>2</v>
      </c>
      <c r="BF437" s="13">
        <v>1</v>
      </c>
      <c r="BG437" s="13">
        <v>3</v>
      </c>
      <c r="BH437" s="17">
        <v>1</v>
      </c>
      <c r="BI437" s="13">
        <v>1</v>
      </c>
      <c r="BJ437" s="13">
        <v>2</v>
      </c>
      <c r="BK437" s="13">
        <v>2</v>
      </c>
      <c r="BL437" s="13">
        <v>1</v>
      </c>
      <c r="BN437" s="13">
        <v>2</v>
      </c>
      <c r="BQ437" s="13" t="s">
        <v>289</v>
      </c>
      <c r="BR437" s="13" t="s">
        <v>222</v>
      </c>
      <c r="BS437" s="13">
        <v>1</v>
      </c>
      <c r="BT437" s="13">
        <v>47</v>
      </c>
      <c r="BU437" s="13">
        <v>1</v>
      </c>
      <c r="BV437" s="13">
        <v>0</v>
      </c>
      <c r="BY437" s="13">
        <v>2</v>
      </c>
      <c r="CA437" s="18"/>
      <c r="CB437" s="18"/>
      <c r="CC437" s="18"/>
      <c r="CD437" s="18"/>
      <c r="CE437" s="18"/>
      <c r="CF437" s="18"/>
      <c r="CG437" s="18"/>
      <c r="CH437" s="13">
        <v>1</v>
      </c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S437" s="14">
        <v>37805</v>
      </c>
      <c r="CT437" s="13">
        <v>3</v>
      </c>
      <c r="CV437" s="13" t="s">
        <v>2524</v>
      </c>
      <c r="CW437" s="27" t="s">
        <v>2540</v>
      </c>
      <c r="CX437" s="22" t="s">
        <v>2542</v>
      </c>
      <c r="CY437" s="22" t="s">
        <v>2543</v>
      </c>
      <c r="CZ437" s="22" t="s">
        <v>41</v>
      </c>
      <c r="DA437" s="22" t="s">
        <v>2544</v>
      </c>
      <c r="DB437" s="22"/>
    </row>
    <row r="438" spans="1:106" s="13" customFormat="1">
      <c r="A438" s="84">
        <v>582</v>
      </c>
      <c r="B438" s="84">
        <v>1</v>
      </c>
      <c r="C438" s="13" t="s">
        <v>1468</v>
      </c>
      <c r="D438" s="13" t="s">
        <v>37</v>
      </c>
      <c r="E438" s="14">
        <v>9838</v>
      </c>
      <c r="F438" s="13" t="s">
        <v>240</v>
      </c>
      <c r="G438" s="13" t="s">
        <v>240</v>
      </c>
      <c r="H438" s="13" t="s">
        <v>240</v>
      </c>
      <c r="I438" s="14">
        <v>37848</v>
      </c>
      <c r="J438" s="15">
        <f t="shared" si="12"/>
        <v>76</v>
      </c>
      <c r="K438" s="14">
        <v>37844</v>
      </c>
      <c r="L438" s="13">
        <v>4</v>
      </c>
      <c r="M438" s="14">
        <v>37908</v>
      </c>
      <c r="N438" s="15">
        <f t="shared" si="13"/>
        <v>1.9712525667351128</v>
      </c>
      <c r="O438" s="16">
        <v>2</v>
      </c>
      <c r="Q438" s="13" t="s">
        <v>2545</v>
      </c>
      <c r="R438" s="13" t="s">
        <v>2546</v>
      </c>
      <c r="S438" s="13">
        <v>2</v>
      </c>
      <c r="T438" s="13">
        <v>2</v>
      </c>
      <c r="U438" s="13">
        <v>2</v>
      </c>
      <c r="V438" s="13">
        <v>1</v>
      </c>
      <c r="X438" s="13">
        <v>1</v>
      </c>
      <c r="Z438" s="13">
        <v>4</v>
      </c>
      <c r="AG438" s="13">
        <v>1</v>
      </c>
      <c r="AH438" s="13">
        <v>2</v>
      </c>
      <c r="AI438" s="13">
        <v>2</v>
      </c>
      <c r="AJ438" s="13">
        <v>1</v>
      </c>
      <c r="AK438" s="13">
        <v>3</v>
      </c>
      <c r="AL438" s="13">
        <v>1</v>
      </c>
      <c r="AM438" s="13">
        <v>2</v>
      </c>
      <c r="AN438" s="13">
        <v>1</v>
      </c>
      <c r="AO438" s="13" t="s">
        <v>2547</v>
      </c>
      <c r="AP438" s="13" t="s">
        <v>2548</v>
      </c>
      <c r="AQ438" s="13">
        <v>1</v>
      </c>
      <c r="AR438" s="13">
        <v>1</v>
      </c>
      <c r="AS438" s="13">
        <v>1</v>
      </c>
      <c r="AT438" s="13">
        <v>1</v>
      </c>
      <c r="AU438" s="13">
        <v>0</v>
      </c>
      <c r="AV438" s="13">
        <v>1</v>
      </c>
      <c r="AW438" s="13">
        <v>0</v>
      </c>
      <c r="AX438" s="13">
        <v>1</v>
      </c>
      <c r="AY438" s="13">
        <v>0</v>
      </c>
      <c r="AZ438" s="13">
        <v>2</v>
      </c>
      <c r="BB438" s="13">
        <v>1</v>
      </c>
      <c r="BC438" s="13">
        <v>0</v>
      </c>
      <c r="BD438" s="13">
        <v>1</v>
      </c>
      <c r="BE438" s="13">
        <v>0</v>
      </c>
      <c r="BF438" s="13">
        <v>1</v>
      </c>
      <c r="BG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S438" s="13">
        <v>2</v>
      </c>
      <c r="BT438" s="13">
        <v>88</v>
      </c>
      <c r="BU438" s="13">
        <v>1</v>
      </c>
      <c r="BV438" s="13">
        <v>7</v>
      </c>
      <c r="BW438" s="13">
        <v>2</v>
      </c>
      <c r="BX438" s="13">
        <v>48</v>
      </c>
      <c r="CA438" s="18"/>
      <c r="CB438" s="18"/>
      <c r="CC438" s="18"/>
      <c r="CD438" s="18"/>
      <c r="CE438" s="18"/>
      <c r="CF438" s="18"/>
      <c r="CG438" s="18"/>
      <c r="CH438" s="13">
        <v>1</v>
      </c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S438" s="14">
        <v>37883</v>
      </c>
      <c r="CT438" s="13">
        <v>1</v>
      </c>
      <c r="CW438" s="27" t="s">
        <v>2549</v>
      </c>
      <c r="CX438" s="22" t="s">
        <v>2551</v>
      </c>
      <c r="CY438" s="22" t="s">
        <v>1949</v>
      </c>
      <c r="CZ438" s="22"/>
      <c r="DA438" s="22" t="s">
        <v>2552</v>
      </c>
      <c r="DB438" s="22"/>
    </row>
    <row r="439" spans="1:106" s="13" customFormat="1">
      <c r="A439" s="84">
        <v>583</v>
      </c>
      <c r="B439" s="84">
        <v>1</v>
      </c>
      <c r="C439" s="13" t="s">
        <v>2553</v>
      </c>
      <c r="D439" s="13" t="s">
        <v>37</v>
      </c>
      <c r="E439" s="14">
        <v>12139</v>
      </c>
      <c r="F439" s="13" t="s">
        <v>362</v>
      </c>
      <c r="G439" s="13" t="s">
        <v>362</v>
      </c>
      <c r="H439" s="13" t="s">
        <v>362</v>
      </c>
      <c r="I439" s="14">
        <v>37848</v>
      </c>
      <c r="J439" s="15">
        <f t="shared" si="12"/>
        <v>70</v>
      </c>
      <c r="K439" s="14">
        <v>37869</v>
      </c>
      <c r="L439" s="13">
        <v>4</v>
      </c>
      <c r="M439" s="14">
        <v>38550</v>
      </c>
      <c r="N439" s="15">
        <f t="shared" si="13"/>
        <v>23.06365503080082</v>
      </c>
      <c r="O439" s="16">
        <v>2</v>
      </c>
      <c r="Q439" s="13" t="s">
        <v>2554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Z439" s="13">
        <v>4</v>
      </c>
      <c r="AC439" s="13">
        <v>2</v>
      </c>
      <c r="AD439" s="13">
        <v>2</v>
      </c>
      <c r="AE439" s="13">
        <v>1</v>
      </c>
      <c r="AF439" s="13">
        <v>2</v>
      </c>
      <c r="AG439" s="13">
        <v>3</v>
      </c>
      <c r="AH439" s="13">
        <v>2</v>
      </c>
      <c r="AI439" s="13">
        <v>2</v>
      </c>
      <c r="AJ439" s="13">
        <v>2</v>
      </c>
      <c r="AK439" s="13">
        <v>2</v>
      </c>
      <c r="AL439" s="13">
        <v>2</v>
      </c>
      <c r="AM439" s="13">
        <v>2</v>
      </c>
      <c r="AN439" s="13">
        <v>1</v>
      </c>
      <c r="AO439" s="13" t="s">
        <v>2555</v>
      </c>
      <c r="AP439" s="13" t="s">
        <v>123</v>
      </c>
      <c r="AQ439" s="13">
        <v>1</v>
      </c>
      <c r="AR439" s="13">
        <v>1</v>
      </c>
      <c r="AS439" s="13">
        <v>1</v>
      </c>
      <c r="AT439" s="13">
        <v>1</v>
      </c>
      <c r="AU439" s="13">
        <v>0</v>
      </c>
      <c r="AV439" s="13">
        <v>1</v>
      </c>
      <c r="AW439" s="13">
        <v>1</v>
      </c>
      <c r="AX439" s="13">
        <v>2</v>
      </c>
      <c r="AZ439" s="13">
        <v>1</v>
      </c>
      <c r="BA439" s="13">
        <v>0</v>
      </c>
      <c r="BB439" s="13">
        <v>1</v>
      </c>
      <c r="BC439" s="13">
        <v>1</v>
      </c>
      <c r="BD439" s="13">
        <v>2</v>
      </c>
      <c r="BF439" s="13">
        <v>1</v>
      </c>
      <c r="BG439" s="13">
        <v>2</v>
      </c>
      <c r="BH439" s="17">
        <v>1</v>
      </c>
      <c r="BI439" s="13">
        <v>1</v>
      </c>
      <c r="BJ439" s="13">
        <v>1</v>
      </c>
      <c r="BK439" s="13">
        <v>1</v>
      </c>
      <c r="BL439" s="13">
        <v>1</v>
      </c>
      <c r="BN439" s="13">
        <v>2</v>
      </c>
      <c r="BQ439" s="13" t="s">
        <v>237</v>
      </c>
      <c r="BR439" s="13" t="s">
        <v>238</v>
      </c>
      <c r="BS439" s="13">
        <v>2</v>
      </c>
      <c r="BT439" s="13">
        <v>58.5</v>
      </c>
      <c r="BU439" s="13">
        <v>1</v>
      </c>
      <c r="BV439" s="13">
        <v>5</v>
      </c>
      <c r="CA439" s="18"/>
      <c r="CB439" s="18"/>
      <c r="CC439" s="18"/>
      <c r="CD439" s="18"/>
      <c r="CE439" s="18"/>
      <c r="CF439" s="18"/>
      <c r="CG439" s="18"/>
      <c r="CH439" s="13">
        <v>2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U439" s="13" t="s">
        <v>2556</v>
      </c>
      <c r="CW439" s="27" t="s">
        <v>2557</v>
      </c>
      <c r="CX439" s="22" t="s">
        <v>2559</v>
      </c>
      <c r="CY439" s="22" t="s">
        <v>2560</v>
      </c>
      <c r="CZ439" s="22"/>
      <c r="DA439" s="22" t="s">
        <v>606</v>
      </c>
      <c r="DB439" s="22"/>
    </row>
    <row r="440" spans="1:106" s="13" customFormat="1">
      <c r="A440" s="84">
        <v>584</v>
      </c>
      <c r="B440" s="84">
        <v>6</v>
      </c>
      <c r="C440" s="13" t="s">
        <v>2561</v>
      </c>
      <c r="D440" s="13" t="s">
        <v>35</v>
      </c>
      <c r="E440" s="14">
        <v>21200</v>
      </c>
      <c r="F440" s="13" t="s">
        <v>338</v>
      </c>
      <c r="G440" s="13" t="s">
        <v>338</v>
      </c>
      <c r="H440" s="13" t="s">
        <v>338</v>
      </c>
      <c r="I440" s="14">
        <v>36875</v>
      </c>
      <c r="J440" s="15">
        <f t="shared" si="12"/>
        <v>42</v>
      </c>
      <c r="K440" s="14">
        <v>37720</v>
      </c>
      <c r="L440" s="13">
        <v>4</v>
      </c>
      <c r="M440" s="14">
        <v>39736</v>
      </c>
      <c r="N440" s="15">
        <f t="shared" si="13"/>
        <v>93.995893223819309</v>
      </c>
      <c r="O440" s="16">
        <v>1</v>
      </c>
      <c r="P440" s="13" t="s">
        <v>2562</v>
      </c>
      <c r="Q440" s="13" t="s">
        <v>39</v>
      </c>
      <c r="R440" s="13" t="s">
        <v>2563</v>
      </c>
      <c r="S440" s="13">
        <v>1</v>
      </c>
      <c r="T440" s="13">
        <v>2</v>
      </c>
      <c r="U440" s="13">
        <v>2</v>
      </c>
      <c r="V440" s="13">
        <v>2</v>
      </c>
      <c r="W440" s="13" t="s">
        <v>2564</v>
      </c>
      <c r="X440" s="13">
        <v>2</v>
      </c>
      <c r="Z440" s="13">
        <v>4</v>
      </c>
      <c r="AH440" s="13">
        <v>2</v>
      </c>
      <c r="AI440" s="13">
        <v>2</v>
      </c>
      <c r="AJ440" s="13">
        <v>2</v>
      </c>
      <c r="AK440" s="13">
        <v>1</v>
      </c>
      <c r="AL440" s="13">
        <v>2</v>
      </c>
      <c r="AM440" s="13">
        <v>2</v>
      </c>
      <c r="AN440" s="13">
        <v>2</v>
      </c>
      <c r="AP440" s="13" t="s">
        <v>2565</v>
      </c>
      <c r="AQ440" s="13">
        <v>1</v>
      </c>
      <c r="AR440" s="13">
        <v>2</v>
      </c>
      <c r="AT440" s="13">
        <v>2</v>
      </c>
      <c r="AV440" s="13">
        <v>2</v>
      </c>
      <c r="AX440" s="13">
        <v>2</v>
      </c>
      <c r="AZ440" s="13">
        <v>1</v>
      </c>
      <c r="BB440" s="13">
        <v>2</v>
      </c>
      <c r="BD440" s="13">
        <v>2</v>
      </c>
      <c r="BF440" s="13">
        <v>1</v>
      </c>
      <c r="BG440" s="13">
        <v>74</v>
      </c>
      <c r="BH440" s="17">
        <v>1</v>
      </c>
      <c r="BI440" s="13">
        <v>2</v>
      </c>
      <c r="BJ440" s="13">
        <v>2</v>
      </c>
      <c r="BK440" s="13">
        <v>2</v>
      </c>
      <c r="BL440" s="13">
        <v>1</v>
      </c>
      <c r="BN440" s="13">
        <v>1</v>
      </c>
      <c r="BO440" s="13" t="s">
        <v>2566</v>
      </c>
      <c r="BP440" s="13">
        <v>102</v>
      </c>
      <c r="BQ440" s="13" t="s">
        <v>2567</v>
      </c>
      <c r="BR440" s="13" t="s">
        <v>2568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S440" s="14">
        <v>37895</v>
      </c>
      <c r="CT440" s="13">
        <v>1</v>
      </c>
      <c r="CU440" s="13" t="s">
        <v>2569</v>
      </c>
      <c r="CW440" s="27" t="s">
        <v>2570</v>
      </c>
      <c r="CX440" s="22" t="s">
        <v>2571</v>
      </c>
      <c r="CY440" s="22" t="s">
        <v>2572</v>
      </c>
      <c r="CZ440" s="22" t="s">
        <v>41</v>
      </c>
      <c r="DA440" s="22" t="s">
        <v>2573</v>
      </c>
      <c r="DB440" s="22"/>
    </row>
    <row r="441" spans="1:106" s="13" customFormat="1">
      <c r="A441" s="84">
        <v>585</v>
      </c>
      <c r="B441" s="84">
        <v>6</v>
      </c>
      <c r="C441" s="13" t="s">
        <v>2574</v>
      </c>
      <c r="D441" s="13" t="s">
        <v>37</v>
      </c>
      <c r="E441" s="14">
        <v>11975</v>
      </c>
      <c r="F441" s="13" t="s">
        <v>338</v>
      </c>
      <c r="G441" s="13" t="s">
        <v>338</v>
      </c>
      <c r="H441" s="13" t="s">
        <v>338</v>
      </c>
      <c r="I441" s="14">
        <v>37575</v>
      </c>
      <c r="J441" s="15">
        <f t="shared" si="12"/>
        <v>70</v>
      </c>
      <c r="K441" s="14">
        <v>37813</v>
      </c>
      <c r="L441" s="13">
        <v>4</v>
      </c>
      <c r="M441" s="14">
        <v>38763</v>
      </c>
      <c r="N441" s="15">
        <f t="shared" si="13"/>
        <v>39.030800821355236</v>
      </c>
      <c r="O441" s="16">
        <v>1</v>
      </c>
      <c r="P441" s="13" t="s">
        <v>2575</v>
      </c>
      <c r="Q441" s="13" t="s">
        <v>2576</v>
      </c>
      <c r="R441" s="13" t="s">
        <v>38</v>
      </c>
      <c r="S441" s="13">
        <v>3</v>
      </c>
      <c r="T441" s="13">
        <v>2</v>
      </c>
      <c r="U441" s="13">
        <v>2</v>
      </c>
      <c r="V441" s="13">
        <v>2</v>
      </c>
      <c r="X441" s="13">
        <v>1</v>
      </c>
      <c r="Z441" s="13">
        <v>4</v>
      </c>
      <c r="AC441" s="13">
        <v>2</v>
      </c>
      <c r="AD441" s="13">
        <v>2</v>
      </c>
      <c r="AE441" s="13">
        <v>2</v>
      </c>
      <c r="AF441" s="13">
        <v>3</v>
      </c>
      <c r="AG441" s="13">
        <v>1</v>
      </c>
      <c r="AH441" s="13">
        <v>2</v>
      </c>
      <c r="AI441" s="13">
        <v>2</v>
      </c>
      <c r="AJ441" s="13">
        <v>2</v>
      </c>
      <c r="AK441" s="13">
        <v>1</v>
      </c>
      <c r="AL441" s="13">
        <v>3</v>
      </c>
      <c r="AM441" s="13">
        <v>3</v>
      </c>
      <c r="AN441" s="13">
        <v>1</v>
      </c>
      <c r="AO441" s="13" t="s">
        <v>2577</v>
      </c>
      <c r="AP441" s="13" t="s">
        <v>1946</v>
      </c>
      <c r="AQ441" s="13">
        <v>1</v>
      </c>
      <c r="AR441" s="13">
        <v>2</v>
      </c>
      <c r="AT441" s="13">
        <v>1</v>
      </c>
      <c r="AU441" s="13">
        <v>4</v>
      </c>
      <c r="AV441" s="13">
        <v>2</v>
      </c>
      <c r="AX441" s="13">
        <v>2</v>
      </c>
      <c r="AZ441" s="13">
        <v>1</v>
      </c>
      <c r="BA441" s="13">
        <v>0</v>
      </c>
      <c r="BB441" s="13">
        <v>2</v>
      </c>
      <c r="BD441" s="13">
        <v>2</v>
      </c>
      <c r="BF441" s="13">
        <v>2</v>
      </c>
      <c r="BH441" s="17">
        <v>2</v>
      </c>
      <c r="BI441" s="13">
        <v>2</v>
      </c>
      <c r="BJ441" s="13">
        <v>1</v>
      </c>
      <c r="BK441" s="13">
        <v>1</v>
      </c>
      <c r="BL441" s="13">
        <v>1</v>
      </c>
      <c r="BN441" s="13">
        <v>1</v>
      </c>
      <c r="BO441" s="13" t="s">
        <v>2578</v>
      </c>
      <c r="BP441" s="13">
        <v>102</v>
      </c>
      <c r="CA441" s="18"/>
      <c r="CB441" s="18"/>
      <c r="CC441" s="18"/>
      <c r="CD441" s="18"/>
      <c r="CE441" s="18"/>
      <c r="CF441" s="18"/>
      <c r="CG441" s="18"/>
      <c r="CH441" s="13">
        <v>1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37879</v>
      </c>
      <c r="CT441" s="13">
        <v>1</v>
      </c>
      <c r="CU441" s="13" t="s">
        <v>2579</v>
      </c>
      <c r="CW441" s="27" t="s">
        <v>2580</v>
      </c>
      <c r="CX441" s="22" t="s">
        <v>815</v>
      </c>
      <c r="CY441" s="22" t="s">
        <v>816</v>
      </c>
      <c r="CZ441" s="22" t="s">
        <v>817</v>
      </c>
      <c r="DA441" s="22" t="s">
        <v>2581</v>
      </c>
      <c r="DB441" s="22"/>
    </row>
    <row r="442" spans="1:106" s="13" customFormat="1">
      <c r="A442" s="84">
        <v>587</v>
      </c>
      <c r="B442" s="84">
        <v>9</v>
      </c>
      <c r="C442" s="13" t="s">
        <v>369</v>
      </c>
      <c r="D442" s="13" t="s">
        <v>37</v>
      </c>
      <c r="E442" s="14">
        <v>21289</v>
      </c>
      <c r="F442" s="13" t="s">
        <v>319</v>
      </c>
      <c r="G442" s="13" t="s">
        <v>319</v>
      </c>
      <c r="H442" s="13" t="s">
        <v>319</v>
      </c>
      <c r="I442" s="14">
        <v>37848</v>
      </c>
      <c r="J442" s="15">
        <f t="shared" si="12"/>
        <v>45</v>
      </c>
      <c r="K442" s="14">
        <v>37880</v>
      </c>
      <c r="L442" s="13">
        <v>4</v>
      </c>
      <c r="M442" s="14">
        <v>37971</v>
      </c>
      <c r="N442" s="15">
        <f t="shared" si="13"/>
        <v>4.0410677618069819</v>
      </c>
      <c r="O442" s="16">
        <v>2</v>
      </c>
      <c r="Q442" s="13" t="s">
        <v>2582</v>
      </c>
      <c r="R442" s="13" t="s">
        <v>38</v>
      </c>
      <c r="S442" s="13">
        <v>2</v>
      </c>
      <c r="T442" s="13">
        <v>2</v>
      </c>
      <c r="U442" s="13">
        <v>2</v>
      </c>
      <c r="V442" s="13">
        <v>2</v>
      </c>
      <c r="X442" s="13">
        <v>1</v>
      </c>
      <c r="Z442" s="13">
        <v>3</v>
      </c>
      <c r="AC442" s="13">
        <v>1</v>
      </c>
      <c r="AD442" s="13">
        <v>2</v>
      </c>
      <c r="AE442" s="13">
        <v>2</v>
      </c>
      <c r="AF442" s="13">
        <v>2</v>
      </c>
      <c r="AG442" s="13">
        <v>2</v>
      </c>
      <c r="AH442" s="13">
        <v>2</v>
      </c>
      <c r="AI442" s="13">
        <v>1</v>
      </c>
      <c r="AJ442" s="13">
        <v>2</v>
      </c>
      <c r="AK442" s="13">
        <v>1</v>
      </c>
      <c r="AL442" s="13">
        <v>2</v>
      </c>
      <c r="AM442" s="13">
        <v>1</v>
      </c>
      <c r="AN442" s="13">
        <v>1</v>
      </c>
      <c r="AO442" s="13" t="s">
        <v>2583</v>
      </c>
      <c r="AP442" s="13" t="s">
        <v>1757</v>
      </c>
      <c r="AQ442" s="13">
        <v>1</v>
      </c>
      <c r="AR442" s="13">
        <v>1</v>
      </c>
      <c r="AS442" s="13">
        <v>0</v>
      </c>
      <c r="AT442" s="13">
        <v>1</v>
      </c>
      <c r="AU442" s="13">
        <v>0</v>
      </c>
      <c r="AV442" s="13">
        <v>1</v>
      </c>
      <c r="AW442" s="13">
        <v>0</v>
      </c>
      <c r="AX442" s="13">
        <v>1</v>
      </c>
      <c r="AY442" s="13">
        <v>0</v>
      </c>
      <c r="AZ442" s="13">
        <v>1</v>
      </c>
      <c r="BA442" s="13">
        <v>0</v>
      </c>
      <c r="BB442" s="13">
        <v>2</v>
      </c>
      <c r="BD442" s="13">
        <v>1</v>
      </c>
      <c r="BE442" s="13">
        <v>0</v>
      </c>
      <c r="BF442" s="13">
        <v>2</v>
      </c>
      <c r="BH442" s="17">
        <v>1</v>
      </c>
      <c r="BI442" s="13">
        <v>1</v>
      </c>
      <c r="BJ442" s="13">
        <v>1</v>
      </c>
      <c r="BK442" s="13">
        <v>3</v>
      </c>
      <c r="BL442" s="13">
        <v>2</v>
      </c>
      <c r="CA442" s="18"/>
      <c r="CB442" s="18"/>
      <c r="CC442" s="18"/>
      <c r="CD442" s="18"/>
      <c r="CE442" s="18"/>
      <c r="CF442" s="18"/>
      <c r="CG442" s="18"/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37911</v>
      </c>
      <c r="CT442" s="13">
        <v>1</v>
      </c>
      <c r="CW442" s="27" t="s">
        <v>2584</v>
      </c>
      <c r="CX442" s="22" t="s">
        <v>2585</v>
      </c>
      <c r="CY442" s="22" t="s">
        <v>2586</v>
      </c>
      <c r="CZ442" s="22"/>
      <c r="DA442" s="22" t="s">
        <v>2587</v>
      </c>
      <c r="DB442" s="22"/>
    </row>
    <row r="443" spans="1:106" s="13" customFormat="1">
      <c r="A443" s="84">
        <v>589</v>
      </c>
      <c r="B443" s="84">
        <v>1</v>
      </c>
      <c r="C443" s="13" t="s">
        <v>2588</v>
      </c>
      <c r="D443" s="13" t="s">
        <v>37</v>
      </c>
      <c r="E443" s="14">
        <v>10542</v>
      </c>
      <c r="F443" s="13" t="s">
        <v>396</v>
      </c>
      <c r="G443" s="13" t="s">
        <v>396</v>
      </c>
      <c r="H443" s="13" t="s">
        <v>396</v>
      </c>
      <c r="I443" s="14">
        <v>37658</v>
      </c>
      <c r="J443" s="15">
        <f t="shared" si="12"/>
        <v>74</v>
      </c>
      <c r="K443" s="14">
        <v>37662</v>
      </c>
      <c r="L443" s="13">
        <v>4</v>
      </c>
      <c r="M443" s="14">
        <v>37945</v>
      </c>
      <c r="N443" s="15">
        <f t="shared" si="13"/>
        <v>9.4291581108829572</v>
      </c>
      <c r="O443" s="16">
        <v>3</v>
      </c>
      <c r="Q443" s="13" t="s">
        <v>2589</v>
      </c>
      <c r="R443" s="13" t="s">
        <v>1456</v>
      </c>
      <c r="S443" s="13">
        <v>3</v>
      </c>
      <c r="T443" s="13">
        <v>2</v>
      </c>
      <c r="U443" s="13">
        <v>2</v>
      </c>
      <c r="X443" s="13">
        <v>1</v>
      </c>
      <c r="Y443" s="13">
        <v>2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2</v>
      </c>
      <c r="AL443" s="13">
        <v>2</v>
      </c>
      <c r="AM443" s="13">
        <v>1</v>
      </c>
      <c r="AN443" s="13">
        <v>1</v>
      </c>
      <c r="AO443" s="13" t="s">
        <v>2590</v>
      </c>
      <c r="AP443" s="13" t="s">
        <v>2591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1</v>
      </c>
      <c r="BB443" s="13">
        <v>2</v>
      </c>
      <c r="BD443" s="13">
        <v>2</v>
      </c>
      <c r="BF443" s="13">
        <v>1</v>
      </c>
      <c r="BG443" s="13">
        <v>4</v>
      </c>
      <c r="BH443" s="17">
        <v>1</v>
      </c>
      <c r="BI443" s="13">
        <v>2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1460</v>
      </c>
      <c r="BR443" s="13" t="s">
        <v>375</v>
      </c>
      <c r="BS443" s="13">
        <v>2</v>
      </c>
      <c r="BT443" s="13">
        <v>400.4</v>
      </c>
      <c r="BU443" s="13">
        <v>2</v>
      </c>
      <c r="BV443" s="13">
        <v>81</v>
      </c>
      <c r="BW443" s="13">
        <v>2</v>
      </c>
      <c r="BX443" s="13">
        <v>89</v>
      </c>
      <c r="BY443" s="13">
        <v>2</v>
      </c>
      <c r="BZ443" s="13">
        <v>334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37922</v>
      </c>
      <c r="CT443" s="13">
        <v>2</v>
      </c>
      <c r="CW443" s="27" t="s">
        <v>2592</v>
      </c>
      <c r="CX443" s="22" t="s">
        <v>2593</v>
      </c>
      <c r="CY443" s="22" t="s">
        <v>1415</v>
      </c>
      <c r="CZ443" s="22"/>
      <c r="DA443" s="22" t="s">
        <v>2594</v>
      </c>
      <c r="DB443" s="22"/>
    </row>
    <row r="444" spans="1:106" s="13" customFormat="1">
      <c r="A444" s="84">
        <v>590</v>
      </c>
      <c r="B444" s="84">
        <v>1</v>
      </c>
      <c r="C444" s="13" t="s">
        <v>2595</v>
      </c>
      <c r="D444" s="13" t="s">
        <v>37</v>
      </c>
      <c r="E444" s="14">
        <v>13419</v>
      </c>
      <c r="F444" s="13" t="s">
        <v>396</v>
      </c>
      <c r="G444" s="13" t="s">
        <v>396</v>
      </c>
      <c r="H444" s="13" t="s">
        <v>396</v>
      </c>
      <c r="I444" s="14">
        <v>37909</v>
      </c>
      <c r="J444" s="15">
        <f t="shared" si="12"/>
        <v>67</v>
      </c>
      <c r="K444" s="14">
        <v>37930</v>
      </c>
      <c r="L444" s="13">
        <v>4</v>
      </c>
      <c r="M444" s="14">
        <v>38883</v>
      </c>
      <c r="N444" s="15">
        <f t="shared" si="13"/>
        <v>32</v>
      </c>
      <c r="O444" s="16">
        <v>2</v>
      </c>
      <c r="Q444" s="13" t="s">
        <v>2596</v>
      </c>
      <c r="R444" s="13" t="s">
        <v>2597</v>
      </c>
      <c r="S444" s="13">
        <v>2</v>
      </c>
      <c r="T444" s="13">
        <v>2</v>
      </c>
      <c r="U444" s="13">
        <v>2</v>
      </c>
      <c r="V444" s="13">
        <v>2</v>
      </c>
      <c r="X444" s="13">
        <v>2</v>
      </c>
      <c r="Z444" s="13">
        <v>4</v>
      </c>
      <c r="AI444" s="13">
        <v>2</v>
      </c>
      <c r="AJ444" s="13">
        <v>2</v>
      </c>
      <c r="AK444" s="13">
        <v>2</v>
      </c>
      <c r="AL444" s="13">
        <v>2</v>
      </c>
      <c r="AM444" s="13">
        <v>2</v>
      </c>
      <c r="AN444" s="13">
        <v>1</v>
      </c>
      <c r="AO444" s="13" t="s">
        <v>267</v>
      </c>
      <c r="AQ444" s="13">
        <v>1</v>
      </c>
      <c r="AR444" s="13">
        <v>1</v>
      </c>
      <c r="AS444" s="13">
        <v>1</v>
      </c>
      <c r="AT444" s="13">
        <v>1</v>
      </c>
      <c r="AU444" s="13">
        <v>0</v>
      </c>
      <c r="AV444" s="13">
        <v>1</v>
      </c>
      <c r="AW444" s="13">
        <v>1</v>
      </c>
      <c r="AX444" s="13">
        <v>2</v>
      </c>
      <c r="AZ444" s="13">
        <v>2</v>
      </c>
      <c r="BB444" s="13">
        <v>2</v>
      </c>
      <c r="BD444" s="13">
        <v>1</v>
      </c>
      <c r="BE444" s="13">
        <v>1</v>
      </c>
      <c r="BF444" s="13">
        <v>1</v>
      </c>
      <c r="BG444" s="13">
        <v>2</v>
      </c>
      <c r="BH444" s="17">
        <v>1</v>
      </c>
      <c r="BJ444" s="13">
        <v>2</v>
      </c>
      <c r="BL444" s="13">
        <v>1</v>
      </c>
      <c r="BN444" s="13">
        <v>2</v>
      </c>
      <c r="BQ444" s="13" t="s">
        <v>237</v>
      </c>
      <c r="BR444" s="13" t="s">
        <v>238</v>
      </c>
      <c r="BS444" s="13">
        <v>1</v>
      </c>
      <c r="BT444" s="13">
        <v>39.200000000000003</v>
      </c>
      <c r="BU444" s="13">
        <v>1</v>
      </c>
      <c r="BV444" s="13">
        <v>12</v>
      </c>
      <c r="BW444" s="13">
        <v>2</v>
      </c>
      <c r="BX444" s="13">
        <v>250</v>
      </c>
      <c r="CA444" s="18"/>
      <c r="CB444" s="18"/>
      <c r="CC444" s="18"/>
      <c r="CD444" s="18"/>
      <c r="CE444" s="18"/>
      <c r="CF444" s="18"/>
      <c r="CG444" s="18"/>
      <c r="CH444" s="13">
        <v>2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S444" s="14">
        <v>37994</v>
      </c>
      <c r="CT444" s="13">
        <v>1</v>
      </c>
      <c r="CW444" s="27" t="s">
        <v>2598</v>
      </c>
      <c r="CX444" s="22" t="s">
        <v>2599</v>
      </c>
      <c r="CY444" s="22" t="s">
        <v>2600</v>
      </c>
      <c r="CZ444" s="22" t="s">
        <v>41</v>
      </c>
      <c r="DA444" s="22" t="s">
        <v>2601</v>
      </c>
      <c r="DB444" s="22"/>
    </row>
    <row r="445" spans="1:106" s="13" customFormat="1">
      <c r="A445" s="84">
        <v>594</v>
      </c>
      <c r="B445" s="84">
        <v>1</v>
      </c>
      <c r="C445" s="13" t="s">
        <v>980</v>
      </c>
      <c r="D445" s="13" t="s">
        <v>35</v>
      </c>
      <c r="E445" s="14">
        <v>11260</v>
      </c>
      <c r="F445" s="13" t="s">
        <v>319</v>
      </c>
      <c r="G445" s="13" t="s">
        <v>319</v>
      </c>
      <c r="H445" s="13" t="s">
        <v>319</v>
      </c>
      <c r="I445" s="14">
        <v>37787</v>
      </c>
      <c r="J445" s="15">
        <f t="shared" si="12"/>
        <v>72</v>
      </c>
      <c r="K445" s="14">
        <v>37806</v>
      </c>
      <c r="L445" s="13">
        <v>4</v>
      </c>
      <c r="M445" s="14">
        <v>37982</v>
      </c>
      <c r="N445" s="15">
        <f t="shared" si="13"/>
        <v>6.406570841889117</v>
      </c>
      <c r="O445" s="16">
        <v>2</v>
      </c>
      <c r="Q445" s="13" t="s">
        <v>2602</v>
      </c>
      <c r="R445" s="13" t="s">
        <v>38</v>
      </c>
      <c r="S445" s="13">
        <v>2</v>
      </c>
      <c r="T445" s="13">
        <v>1</v>
      </c>
      <c r="U445" s="13">
        <v>2</v>
      </c>
      <c r="V445" s="13">
        <v>2</v>
      </c>
      <c r="W445" s="13" t="s">
        <v>2603</v>
      </c>
      <c r="X445" s="13">
        <v>1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1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2604</v>
      </c>
      <c r="AP445" s="13" t="s">
        <v>1534</v>
      </c>
      <c r="AQ445" s="13">
        <v>1</v>
      </c>
      <c r="AR445" s="13">
        <v>1</v>
      </c>
      <c r="AS445" s="13">
        <v>1</v>
      </c>
      <c r="AT445" s="13">
        <v>1</v>
      </c>
      <c r="AU445" s="13">
        <v>0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0</v>
      </c>
      <c r="BB445" s="13">
        <v>1</v>
      </c>
      <c r="BC445" s="13">
        <v>0</v>
      </c>
      <c r="BD445" s="13">
        <v>2</v>
      </c>
      <c r="BF445" s="13">
        <v>1</v>
      </c>
      <c r="BG445" s="13">
        <v>2</v>
      </c>
      <c r="BH445" s="17">
        <v>1</v>
      </c>
      <c r="BI445" s="13">
        <v>1</v>
      </c>
      <c r="BJ445" s="13">
        <v>1</v>
      </c>
      <c r="BK445" s="13">
        <v>1</v>
      </c>
      <c r="BL445" s="13">
        <v>1</v>
      </c>
      <c r="BN445" s="13">
        <v>2</v>
      </c>
      <c r="BQ445" s="13" t="s">
        <v>237</v>
      </c>
      <c r="BR445" s="13" t="s">
        <v>238</v>
      </c>
      <c r="BS445" s="13">
        <v>1</v>
      </c>
      <c r="BT445" s="13">
        <v>20</v>
      </c>
      <c r="BU445" s="13">
        <v>1</v>
      </c>
      <c r="BW445" s="13">
        <v>2</v>
      </c>
      <c r="BX445" s="13">
        <v>110</v>
      </c>
      <c r="BY445" s="13">
        <v>2</v>
      </c>
      <c r="BZ445" s="13" t="s">
        <v>363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37973</v>
      </c>
      <c r="CT445" s="13">
        <v>1</v>
      </c>
      <c r="CW445" s="27" t="s">
        <v>2605</v>
      </c>
      <c r="CX445" s="22" t="s">
        <v>2606</v>
      </c>
      <c r="CY445" s="22" t="s">
        <v>2607</v>
      </c>
      <c r="CZ445" s="22"/>
      <c r="DA445" s="22" t="s">
        <v>2608</v>
      </c>
      <c r="DB445" s="22"/>
    </row>
    <row r="446" spans="1:106" s="13" customFormat="1">
      <c r="A446" s="84">
        <v>595</v>
      </c>
      <c r="B446" s="84">
        <v>1</v>
      </c>
      <c r="C446" s="13" t="s">
        <v>2609</v>
      </c>
      <c r="D446" s="13" t="s">
        <v>35</v>
      </c>
      <c r="E446" s="14">
        <v>4838</v>
      </c>
      <c r="F446" s="13" t="s">
        <v>697</v>
      </c>
      <c r="G446" s="13" t="s">
        <v>697</v>
      </c>
      <c r="H446" s="13" t="s">
        <v>697</v>
      </c>
      <c r="I446" s="14">
        <v>37756</v>
      </c>
      <c r="J446" s="15">
        <f t="shared" si="12"/>
        <v>90</v>
      </c>
      <c r="K446" s="14">
        <v>37755</v>
      </c>
      <c r="L446" s="13">
        <v>4</v>
      </c>
      <c r="M446" s="14">
        <v>38149</v>
      </c>
      <c r="N446" s="15">
        <f t="shared" si="13"/>
        <v>12.91170431211499</v>
      </c>
      <c r="O446" s="16">
        <v>2</v>
      </c>
      <c r="Q446" s="13" t="s">
        <v>1676</v>
      </c>
      <c r="S446" s="13">
        <v>2</v>
      </c>
      <c r="T446" s="13">
        <v>2</v>
      </c>
      <c r="U446" s="13">
        <v>2</v>
      </c>
      <c r="V446" s="13">
        <v>2</v>
      </c>
      <c r="X446" s="13">
        <v>1</v>
      </c>
      <c r="Z446" s="13">
        <v>4</v>
      </c>
      <c r="AC446" s="13">
        <v>2</v>
      </c>
      <c r="AD446" s="13">
        <v>2</v>
      </c>
      <c r="AE446" s="13">
        <v>2</v>
      </c>
      <c r="AF446" s="13">
        <v>2</v>
      </c>
      <c r="AG446" s="13">
        <v>1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2</v>
      </c>
      <c r="AN446" s="13">
        <v>1</v>
      </c>
      <c r="AO446" s="13" t="s">
        <v>2610</v>
      </c>
      <c r="AP446" s="13" t="s">
        <v>2611</v>
      </c>
      <c r="AQ446" s="13">
        <v>1</v>
      </c>
      <c r="AR446" s="13">
        <v>1</v>
      </c>
      <c r="AS446" s="13">
        <v>3</v>
      </c>
      <c r="AT446" s="13">
        <v>1</v>
      </c>
      <c r="AU446" s="13">
        <v>0</v>
      </c>
      <c r="BD446" s="13">
        <v>1</v>
      </c>
      <c r="BE446" s="13">
        <v>0</v>
      </c>
      <c r="BF446" s="13">
        <v>1</v>
      </c>
      <c r="BG446" s="13">
        <v>3</v>
      </c>
      <c r="BH446" s="17">
        <v>1</v>
      </c>
      <c r="BI446" s="13">
        <v>1</v>
      </c>
      <c r="BJ446" s="13">
        <v>1</v>
      </c>
      <c r="BK446" s="13">
        <v>1</v>
      </c>
      <c r="BL446" s="13">
        <v>2</v>
      </c>
      <c r="BY446" s="13">
        <v>1</v>
      </c>
      <c r="BZ446" s="13" t="s">
        <v>2612</v>
      </c>
      <c r="CA446" s="18"/>
      <c r="CB446" s="18"/>
      <c r="CC446" s="18"/>
      <c r="CD446" s="18"/>
      <c r="CE446" s="18"/>
      <c r="CF446" s="18"/>
      <c r="CG446" s="18"/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37984</v>
      </c>
      <c r="CT446" s="13">
        <v>1</v>
      </c>
      <c r="CW446" s="27" t="s">
        <v>2613</v>
      </c>
      <c r="CX446" s="22" t="s">
        <v>2614</v>
      </c>
      <c r="CY446" s="22" t="s">
        <v>2615</v>
      </c>
      <c r="CZ446" s="22" t="s">
        <v>1548</v>
      </c>
      <c r="DA446" s="22" t="s">
        <v>192</v>
      </c>
      <c r="DB446" s="22"/>
    </row>
    <row r="447" spans="1:106" s="13" customFormat="1">
      <c r="A447" s="84">
        <v>596</v>
      </c>
      <c r="B447" s="84">
        <v>1</v>
      </c>
      <c r="C447" s="13" t="s">
        <v>2616</v>
      </c>
      <c r="D447" s="13" t="s">
        <v>37</v>
      </c>
      <c r="E447" s="14">
        <v>18511</v>
      </c>
      <c r="F447" s="13" t="s">
        <v>697</v>
      </c>
      <c r="G447" s="13" t="s">
        <v>697</v>
      </c>
      <c r="H447" s="13" t="s">
        <v>697</v>
      </c>
      <c r="I447" s="14">
        <v>37422</v>
      </c>
      <c r="J447" s="15">
        <f t="shared" si="12"/>
        <v>51</v>
      </c>
      <c r="K447" s="14">
        <v>37506</v>
      </c>
      <c r="L447" s="13">
        <v>4</v>
      </c>
      <c r="M447" s="14">
        <v>37884</v>
      </c>
      <c r="N447" s="15">
        <f t="shared" si="13"/>
        <v>15.178644763860369</v>
      </c>
      <c r="O447" s="16">
        <v>2</v>
      </c>
      <c r="Q447" s="13" t="s">
        <v>2617</v>
      </c>
      <c r="S447" s="13">
        <v>2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C447" s="13">
        <v>2</v>
      </c>
      <c r="AD447" s="13">
        <v>2</v>
      </c>
      <c r="AE447" s="13">
        <v>2</v>
      </c>
      <c r="AF447" s="13">
        <v>2</v>
      </c>
      <c r="AG447" s="13">
        <v>2</v>
      </c>
      <c r="AH447" s="13">
        <v>2</v>
      </c>
      <c r="AI447" s="13">
        <v>2</v>
      </c>
      <c r="AJ447" s="13">
        <v>2</v>
      </c>
      <c r="AK447" s="13">
        <v>3</v>
      </c>
      <c r="AL447" s="13">
        <v>2</v>
      </c>
      <c r="AM447" s="13">
        <v>2</v>
      </c>
      <c r="AN447" s="13">
        <v>1</v>
      </c>
      <c r="AO447" s="13" t="s">
        <v>2618</v>
      </c>
      <c r="AP447" s="13" t="s">
        <v>2619</v>
      </c>
      <c r="AQ447" s="13">
        <v>1</v>
      </c>
      <c r="AR447" s="13">
        <v>1</v>
      </c>
      <c r="AS447" s="13">
        <v>13</v>
      </c>
      <c r="AT447" s="13">
        <v>1</v>
      </c>
      <c r="AU447" s="13">
        <v>0</v>
      </c>
      <c r="AV447" s="13">
        <v>1</v>
      </c>
      <c r="AX447" s="13">
        <v>3</v>
      </c>
      <c r="AZ447" s="13">
        <v>1</v>
      </c>
      <c r="BA447" s="13">
        <v>7</v>
      </c>
      <c r="BB447" s="13">
        <v>3</v>
      </c>
      <c r="BD447" s="13">
        <v>1</v>
      </c>
      <c r="BE447" s="13">
        <v>4</v>
      </c>
      <c r="BF447" s="13">
        <v>1</v>
      </c>
      <c r="BG447" s="13">
        <v>14</v>
      </c>
      <c r="BH447" s="17">
        <v>2</v>
      </c>
      <c r="BI447" s="13">
        <v>1</v>
      </c>
      <c r="BJ447" s="13">
        <v>1</v>
      </c>
      <c r="BK447" s="13">
        <v>1</v>
      </c>
      <c r="BL447" s="13">
        <v>1</v>
      </c>
      <c r="BN447" s="13">
        <v>2</v>
      </c>
      <c r="BQ447" s="13" t="s">
        <v>270</v>
      </c>
      <c r="BR447" s="13" t="s">
        <v>271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37984</v>
      </c>
      <c r="CT447" s="13">
        <v>1</v>
      </c>
      <c r="CW447" s="27"/>
      <c r="CX447" s="22"/>
      <c r="CY447" s="22"/>
      <c r="CZ447" s="22"/>
      <c r="DA447" s="22" t="s">
        <v>192</v>
      </c>
      <c r="DB447" s="22"/>
    </row>
    <row r="448" spans="1:106" s="13" customFormat="1">
      <c r="A448" s="84">
        <v>598</v>
      </c>
      <c r="B448" s="84">
        <v>1</v>
      </c>
      <c r="C448" s="13" t="s">
        <v>2620</v>
      </c>
      <c r="D448" s="13" t="s">
        <v>37</v>
      </c>
      <c r="E448" s="14">
        <v>9524</v>
      </c>
      <c r="F448" s="13" t="s">
        <v>535</v>
      </c>
      <c r="G448" s="13" t="s">
        <v>535</v>
      </c>
      <c r="H448" s="13" t="s">
        <v>535</v>
      </c>
      <c r="I448" s="14">
        <v>37514</v>
      </c>
      <c r="J448" s="15">
        <f t="shared" si="12"/>
        <v>76</v>
      </c>
      <c r="K448" s="14">
        <v>37516</v>
      </c>
      <c r="L448" s="13">
        <v>4</v>
      </c>
      <c r="M448" s="14">
        <v>37963</v>
      </c>
      <c r="N448" s="15">
        <f t="shared" si="13"/>
        <v>14.751540041067761</v>
      </c>
      <c r="O448" s="16">
        <v>2</v>
      </c>
      <c r="Q448" s="13" t="s">
        <v>2621</v>
      </c>
      <c r="R448" s="13" t="s">
        <v>46</v>
      </c>
      <c r="S448" s="13">
        <v>2</v>
      </c>
      <c r="T448" s="13">
        <v>2</v>
      </c>
      <c r="U448" s="13">
        <v>2</v>
      </c>
      <c r="V448" s="13">
        <v>2</v>
      </c>
      <c r="X448" s="13">
        <v>1</v>
      </c>
      <c r="Z448" s="13">
        <v>4</v>
      </c>
      <c r="AG448" s="13">
        <v>1</v>
      </c>
      <c r="AH448" s="13">
        <v>3</v>
      </c>
      <c r="AI448" s="13">
        <v>3</v>
      </c>
      <c r="AJ448" s="13">
        <v>3</v>
      </c>
      <c r="AK448" s="13">
        <v>3</v>
      </c>
      <c r="AL448" s="13">
        <v>3</v>
      </c>
      <c r="AM448" s="13">
        <v>3</v>
      </c>
      <c r="AN448" s="13">
        <v>1</v>
      </c>
      <c r="AO448" s="13" t="s">
        <v>2622</v>
      </c>
      <c r="AP448" s="13" t="s">
        <v>123</v>
      </c>
      <c r="AQ448" s="13">
        <v>1</v>
      </c>
      <c r="AR448" s="13">
        <v>1</v>
      </c>
      <c r="AS448" s="13">
        <v>0</v>
      </c>
      <c r="AT448" s="13">
        <v>1</v>
      </c>
      <c r="AU448" s="13">
        <v>0</v>
      </c>
      <c r="AV448" s="13">
        <v>1</v>
      </c>
      <c r="AW448" s="13">
        <v>0</v>
      </c>
      <c r="AX448" s="13">
        <v>2</v>
      </c>
      <c r="AZ448" s="13">
        <v>1</v>
      </c>
      <c r="BA448" s="13">
        <v>0</v>
      </c>
      <c r="BB448" s="13">
        <v>1</v>
      </c>
      <c r="BC448" s="13">
        <v>0</v>
      </c>
      <c r="BD448" s="13">
        <v>1</v>
      </c>
      <c r="BE448" s="13">
        <v>0</v>
      </c>
      <c r="BF448" s="13">
        <v>1</v>
      </c>
      <c r="BG448" s="13">
        <v>0</v>
      </c>
      <c r="BH448" s="17">
        <v>1</v>
      </c>
      <c r="BI448" s="13">
        <v>1</v>
      </c>
      <c r="BJ448" s="13">
        <v>1</v>
      </c>
      <c r="BK448" s="13">
        <v>1</v>
      </c>
      <c r="BL448" s="13">
        <v>2</v>
      </c>
      <c r="BS448" s="13">
        <v>2</v>
      </c>
      <c r="BT448" s="13">
        <v>70</v>
      </c>
      <c r="BU448" s="13">
        <v>1</v>
      </c>
      <c r="BV448" s="13">
        <v>6</v>
      </c>
      <c r="BW448" s="13">
        <v>2</v>
      </c>
      <c r="BX448" s="13">
        <v>60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37993</v>
      </c>
      <c r="CT448" s="13">
        <v>2</v>
      </c>
      <c r="CW448" s="27"/>
      <c r="CX448" s="22"/>
      <c r="CY448" s="22"/>
      <c r="CZ448" s="22"/>
      <c r="DA448" s="22" t="s">
        <v>192</v>
      </c>
      <c r="DB448" s="22"/>
    </row>
    <row r="449" spans="1:106" s="13" customFormat="1">
      <c r="A449" s="84">
        <v>600</v>
      </c>
      <c r="B449" s="84">
        <v>1</v>
      </c>
      <c r="C449" s="13" t="s">
        <v>2628</v>
      </c>
      <c r="D449" s="13" t="s">
        <v>37</v>
      </c>
      <c r="E449" s="14">
        <v>8623</v>
      </c>
      <c r="F449" s="13" t="s">
        <v>219</v>
      </c>
      <c r="G449" s="13" t="s">
        <v>219</v>
      </c>
      <c r="H449" s="13" t="s">
        <v>219</v>
      </c>
      <c r="I449" s="14">
        <v>37575</v>
      </c>
      <c r="J449" s="15">
        <f t="shared" si="12"/>
        <v>79</v>
      </c>
      <c r="K449" s="14">
        <v>37662</v>
      </c>
      <c r="L449" s="13">
        <v>4</v>
      </c>
      <c r="M449" s="14">
        <v>37753</v>
      </c>
      <c r="N449" s="15">
        <f t="shared" si="13"/>
        <v>5.848049281314168</v>
      </c>
      <c r="O449" s="16">
        <v>2</v>
      </c>
      <c r="Q449" s="13" t="s">
        <v>190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3</v>
      </c>
      <c r="AJ449" s="13">
        <v>2</v>
      </c>
      <c r="AK449" s="13">
        <v>3</v>
      </c>
      <c r="AL449" s="13">
        <v>3</v>
      </c>
      <c r="AM449" s="13">
        <v>3</v>
      </c>
      <c r="AN449" s="13">
        <v>1</v>
      </c>
      <c r="AO449" s="13" t="s">
        <v>2629</v>
      </c>
      <c r="AP449" s="13" t="s">
        <v>2630</v>
      </c>
      <c r="AQ449" s="13">
        <v>1</v>
      </c>
      <c r="AR449" s="13">
        <v>1</v>
      </c>
      <c r="AS449" s="13">
        <v>3</v>
      </c>
      <c r="AT449" s="13">
        <v>1</v>
      </c>
      <c r="AU449" s="13">
        <v>1</v>
      </c>
      <c r="AV449" s="13">
        <v>2</v>
      </c>
      <c r="AX449" s="13">
        <v>1</v>
      </c>
      <c r="AY449" s="13">
        <v>3</v>
      </c>
      <c r="AZ449" s="13">
        <v>1</v>
      </c>
      <c r="BA449" s="13">
        <v>3</v>
      </c>
      <c r="BD449" s="13">
        <v>1</v>
      </c>
      <c r="BE449" s="13">
        <v>3</v>
      </c>
      <c r="BF449" s="13">
        <v>1</v>
      </c>
      <c r="BG449" s="13">
        <v>6</v>
      </c>
      <c r="BH449" s="17">
        <v>1</v>
      </c>
      <c r="BI449" s="13">
        <v>2</v>
      </c>
      <c r="BJ449" s="13">
        <v>1</v>
      </c>
      <c r="BK449" s="13">
        <v>1</v>
      </c>
      <c r="BL449" s="13">
        <v>2</v>
      </c>
      <c r="BS449" s="13">
        <v>2</v>
      </c>
      <c r="BT449" s="13">
        <v>300</v>
      </c>
      <c r="BU449" s="13">
        <v>2</v>
      </c>
      <c r="BV449" s="13">
        <v>17</v>
      </c>
      <c r="BW449" s="13">
        <v>2</v>
      </c>
      <c r="BX449" s="13">
        <v>19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37634</v>
      </c>
      <c r="CT449" s="13">
        <v>2</v>
      </c>
      <c r="CU449" s="13" t="s">
        <v>2631</v>
      </c>
      <c r="CW449" s="27" t="s">
        <v>2632</v>
      </c>
      <c r="CX449" s="22" t="s">
        <v>2633</v>
      </c>
      <c r="CY449" s="22" t="s">
        <v>2634</v>
      </c>
      <c r="CZ449" s="22"/>
      <c r="DA449" s="22" t="s">
        <v>2635</v>
      </c>
      <c r="DB449" s="22"/>
    </row>
    <row r="450" spans="1:106" s="13" customFormat="1">
      <c r="A450" s="84">
        <v>602</v>
      </c>
      <c r="B450" s="84">
        <v>5</v>
      </c>
      <c r="C450" s="13" t="s">
        <v>558</v>
      </c>
      <c r="D450" s="13" t="s">
        <v>35</v>
      </c>
      <c r="E450" s="14">
        <v>10755</v>
      </c>
      <c r="F450" s="13" t="s">
        <v>592</v>
      </c>
      <c r="G450" s="13" t="s">
        <v>592</v>
      </c>
      <c r="H450" s="13" t="s">
        <v>592</v>
      </c>
      <c r="I450" s="14">
        <v>37787</v>
      </c>
      <c r="J450" s="15">
        <f t="shared" ref="J450:J513" si="14">INT((I450-E450)/365.25)</f>
        <v>74</v>
      </c>
      <c r="K450" s="14">
        <v>37883</v>
      </c>
      <c r="L450" s="13">
        <v>4</v>
      </c>
      <c r="M450" s="14">
        <v>38810</v>
      </c>
      <c r="N450" s="15">
        <f t="shared" ref="N450:N513" si="15">(M450-I450)*12/365.25</f>
        <v>33.609856262833674</v>
      </c>
      <c r="O450" s="16">
        <v>2</v>
      </c>
      <c r="Q450" s="13" t="s">
        <v>478</v>
      </c>
      <c r="R450" s="13" t="s">
        <v>1996</v>
      </c>
      <c r="S450" s="13">
        <v>2</v>
      </c>
      <c r="T450" s="13">
        <v>2</v>
      </c>
      <c r="U450" s="13">
        <v>2</v>
      </c>
      <c r="V450" s="13">
        <v>2</v>
      </c>
      <c r="X450" s="13">
        <v>2</v>
      </c>
      <c r="Z450" s="13">
        <v>4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2</v>
      </c>
      <c r="AN450" s="13">
        <v>1</v>
      </c>
      <c r="AO450" s="13" t="s">
        <v>2636</v>
      </c>
      <c r="AP450" s="13" t="s">
        <v>2637</v>
      </c>
      <c r="AQ450" s="13">
        <v>1</v>
      </c>
      <c r="AR450" s="13">
        <v>1</v>
      </c>
      <c r="AS450" s="13">
        <v>3</v>
      </c>
      <c r="AT450" s="13">
        <v>1</v>
      </c>
      <c r="AU450" s="13">
        <v>1</v>
      </c>
      <c r="AV450" s="13">
        <v>2</v>
      </c>
      <c r="AX450" s="13">
        <v>1</v>
      </c>
      <c r="AY450" s="13">
        <v>2</v>
      </c>
      <c r="AZ450" s="13">
        <v>2</v>
      </c>
      <c r="BB450" s="13">
        <v>1</v>
      </c>
      <c r="BC450" s="13">
        <v>0</v>
      </c>
      <c r="BD450" s="13">
        <v>1</v>
      </c>
      <c r="BE450" s="13">
        <v>0</v>
      </c>
      <c r="BF450" s="13">
        <v>1</v>
      </c>
      <c r="BG450" s="13">
        <v>3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1</v>
      </c>
      <c r="BO450" s="13" t="s">
        <v>2638</v>
      </c>
      <c r="BP450" s="13">
        <v>208</v>
      </c>
      <c r="BQ450" s="13" t="s">
        <v>1001</v>
      </c>
      <c r="BR450" s="13" t="s">
        <v>1002</v>
      </c>
      <c r="BS450" s="13">
        <v>1</v>
      </c>
      <c r="BT450" s="13">
        <v>37</v>
      </c>
      <c r="BU450" s="13">
        <v>1</v>
      </c>
      <c r="BV450" s="13">
        <v>2</v>
      </c>
      <c r="BW450" s="13">
        <v>2</v>
      </c>
      <c r="BX450" s="13">
        <v>84.3</v>
      </c>
      <c r="BY450" s="13">
        <v>2</v>
      </c>
      <c r="BZ450" s="13">
        <v>91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37919</v>
      </c>
      <c r="CT450" s="13">
        <v>1</v>
      </c>
      <c r="CW450" s="27" t="s">
        <v>2639</v>
      </c>
      <c r="CX450" s="22" t="s">
        <v>2640</v>
      </c>
      <c r="CY450" s="22" t="s">
        <v>2641</v>
      </c>
      <c r="CZ450" s="22" t="s">
        <v>2642</v>
      </c>
      <c r="DA450" s="22" t="s">
        <v>2643</v>
      </c>
      <c r="DB450" s="22"/>
    </row>
    <row r="451" spans="1:106" s="13" customFormat="1">
      <c r="A451" s="84">
        <v>604</v>
      </c>
      <c r="B451" s="84">
        <v>2</v>
      </c>
      <c r="C451" s="13" t="s">
        <v>2644</v>
      </c>
      <c r="D451" s="13" t="s">
        <v>37</v>
      </c>
      <c r="E451" s="14">
        <v>19387</v>
      </c>
      <c r="F451" s="13" t="s">
        <v>396</v>
      </c>
      <c r="G451" s="13" t="s">
        <v>424</v>
      </c>
      <c r="H451" s="13" t="s">
        <v>424</v>
      </c>
      <c r="I451" s="14">
        <v>37057</v>
      </c>
      <c r="J451" s="15">
        <f t="shared" si="14"/>
        <v>48</v>
      </c>
      <c r="K451" s="14">
        <v>37643</v>
      </c>
      <c r="L451" s="13">
        <v>4</v>
      </c>
      <c r="M451" s="14">
        <v>38347</v>
      </c>
      <c r="N451" s="15">
        <f t="shared" si="15"/>
        <v>42.381930184804929</v>
      </c>
      <c r="O451" s="16">
        <v>2</v>
      </c>
      <c r="P451" s="13" t="s">
        <v>2645</v>
      </c>
      <c r="Q451" s="13" t="s">
        <v>205</v>
      </c>
      <c r="S451" s="13">
        <v>3</v>
      </c>
      <c r="T451" s="13">
        <v>2</v>
      </c>
      <c r="U451" s="13">
        <v>1</v>
      </c>
      <c r="V451" s="13">
        <v>2</v>
      </c>
      <c r="W451" s="13" t="s">
        <v>2646</v>
      </c>
      <c r="Z451" s="13">
        <v>4</v>
      </c>
      <c r="AC451" s="13">
        <v>2</v>
      </c>
      <c r="AD451" s="13">
        <v>2</v>
      </c>
      <c r="AE451" s="13">
        <v>2</v>
      </c>
      <c r="AF451" s="13">
        <v>2</v>
      </c>
      <c r="AG451" s="13">
        <v>2</v>
      </c>
      <c r="AH451" s="13">
        <v>2</v>
      </c>
      <c r="AI451" s="13">
        <v>3</v>
      </c>
      <c r="AJ451" s="13">
        <v>2</v>
      </c>
      <c r="AK451" s="13">
        <v>3</v>
      </c>
      <c r="AL451" s="13">
        <v>3</v>
      </c>
      <c r="AM451" s="13">
        <v>3</v>
      </c>
      <c r="AN451" s="13">
        <v>1</v>
      </c>
      <c r="AO451" s="13" t="s">
        <v>2647</v>
      </c>
      <c r="AP451" s="13" t="s">
        <v>2648</v>
      </c>
      <c r="AQ451" s="13">
        <v>1</v>
      </c>
      <c r="AR451" s="13">
        <v>1</v>
      </c>
      <c r="AS451" s="13">
        <v>22</v>
      </c>
      <c r="AT451" s="13">
        <v>1</v>
      </c>
      <c r="AU451" s="13">
        <v>8</v>
      </c>
      <c r="AV451" s="13">
        <v>1</v>
      </c>
      <c r="AW451" s="13">
        <v>15</v>
      </c>
      <c r="AX451" s="13">
        <v>2</v>
      </c>
      <c r="AZ451" s="13">
        <v>1</v>
      </c>
      <c r="BA451" s="13">
        <v>8</v>
      </c>
      <c r="BB451" s="13">
        <v>2</v>
      </c>
      <c r="BD451" s="13">
        <v>1</v>
      </c>
      <c r="BE451" s="13">
        <v>0</v>
      </c>
      <c r="BF451" s="13">
        <v>1</v>
      </c>
      <c r="BG451" s="13">
        <v>23</v>
      </c>
      <c r="BH451" s="17">
        <v>1</v>
      </c>
      <c r="BI451" s="13">
        <v>1</v>
      </c>
      <c r="BJ451" s="13">
        <v>1</v>
      </c>
      <c r="BK451" s="13">
        <v>1</v>
      </c>
      <c r="BL451" s="13">
        <v>1</v>
      </c>
      <c r="BN451" s="13">
        <v>2</v>
      </c>
      <c r="BQ451" s="13" t="s">
        <v>237</v>
      </c>
      <c r="BR451" s="13" t="s">
        <v>238</v>
      </c>
      <c r="BT451" s="13">
        <v>44</v>
      </c>
      <c r="BU451" s="13">
        <v>1</v>
      </c>
      <c r="BV451" s="13">
        <v>0</v>
      </c>
      <c r="BY451" s="13">
        <v>2</v>
      </c>
      <c r="BZ451" s="13" t="s">
        <v>2065</v>
      </c>
      <c r="CA451" s="18"/>
      <c r="CB451" s="18"/>
      <c r="CC451" s="18"/>
      <c r="CD451" s="18"/>
      <c r="CE451" s="18"/>
      <c r="CF451" s="18"/>
      <c r="CG451" s="18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38036</v>
      </c>
      <c r="CT451" s="13">
        <v>2</v>
      </c>
      <c r="CU451" s="13" t="s">
        <v>2649</v>
      </c>
      <c r="CW451" s="27" t="s">
        <v>2650</v>
      </c>
      <c r="CX451" s="22" t="s">
        <v>2651</v>
      </c>
      <c r="CY451" s="22" t="s">
        <v>2652</v>
      </c>
      <c r="CZ451" s="22" t="s">
        <v>41</v>
      </c>
      <c r="DA451" s="22" t="s">
        <v>2653</v>
      </c>
      <c r="DB451" s="22"/>
    </row>
    <row r="452" spans="1:106" s="13" customFormat="1">
      <c r="A452" s="84">
        <v>606</v>
      </c>
      <c r="B452" s="84">
        <v>1</v>
      </c>
      <c r="C452" s="13" t="s">
        <v>239</v>
      </c>
      <c r="D452" s="13" t="s">
        <v>35</v>
      </c>
      <c r="E452" s="14">
        <v>17916</v>
      </c>
      <c r="F452" s="13" t="s">
        <v>259</v>
      </c>
      <c r="G452" s="13" t="s">
        <v>424</v>
      </c>
      <c r="H452" s="13" t="s">
        <v>424</v>
      </c>
      <c r="I452" s="14">
        <v>37695</v>
      </c>
      <c r="J452" s="15">
        <f t="shared" si="14"/>
        <v>54</v>
      </c>
      <c r="K452" s="14">
        <v>37729</v>
      </c>
      <c r="L452" s="13">
        <v>4</v>
      </c>
      <c r="M452" s="14">
        <v>38727</v>
      </c>
      <c r="N452" s="15">
        <f t="shared" si="15"/>
        <v>33.905544147843941</v>
      </c>
      <c r="O452" s="16">
        <v>2</v>
      </c>
      <c r="Q452" s="13" t="s">
        <v>228</v>
      </c>
      <c r="R452" s="13" t="s">
        <v>46</v>
      </c>
      <c r="S452" s="13">
        <v>2</v>
      </c>
      <c r="T452" s="13">
        <v>2</v>
      </c>
      <c r="U452" s="13">
        <v>2</v>
      </c>
      <c r="V452" s="13">
        <v>2</v>
      </c>
      <c r="X452" s="13">
        <v>2</v>
      </c>
      <c r="Z452" s="13">
        <v>4</v>
      </c>
      <c r="AC452" s="13">
        <v>2</v>
      </c>
      <c r="AD452" s="13">
        <v>2</v>
      </c>
      <c r="AE452" s="13">
        <v>2</v>
      </c>
      <c r="AF452" s="13">
        <v>2</v>
      </c>
      <c r="AG452" s="13">
        <v>2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2</v>
      </c>
      <c r="AN452" s="13">
        <v>2</v>
      </c>
      <c r="AP452" s="13" t="s">
        <v>43</v>
      </c>
      <c r="AQ452" s="13">
        <v>1</v>
      </c>
      <c r="AR452" s="13">
        <v>1</v>
      </c>
      <c r="AS452" s="13">
        <v>4</v>
      </c>
      <c r="AT452" s="13">
        <v>1</v>
      </c>
      <c r="AU452" s="13">
        <v>1</v>
      </c>
      <c r="AV452" s="13">
        <v>1</v>
      </c>
      <c r="AW452" s="13">
        <v>1</v>
      </c>
      <c r="AX452" s="13">
        <v>1</v>
      </c>
      <c r="AY452" s="13">
        <v>1</v>
      </c>
      <c r="AZ452" s="13">
        <v>1</v>
      </c>
      <c r="BA452" s="13">
        <v>1</v>
      </c>
      <c r="BB452" s="13">
        <v>2</v>
      </c>
      <c r="BD452" s="13">
        <v>1</v>
      </c>
      <c r="BE452" s="13">
        <v>0</v>
      </c>
      <c r="BF452" s="13">
        <v>1</v>
      </c>
      <c r="BG452" s="13">
        <v>1</v>
      </c>
      <c r="BH452" s="17">
        <v>1</v>
      </c>
      <c r="BI452" s="13">
        <v>1</v>
      </c>
      <c r="BJ452" s="13">
        <v>1</v>
      </c>
      <c r="BK452" s="13">
        <v>1</v>
      </c>
      <c r="BL452" s="13">
        <v>2</v>
      </c>
      <c r="BT452" s="13">
        <v>34</v>
      </c>
      <c r="BV452" s="13">
        <v>4</v>
      </c>
      <c r="BX452" s="13">
        <v>36.1</v>
      </c>
      <c r="CA452" s="18"/>
      <c r="CB452" s="18"/>
      <c r="CC452" s="18"/>
      <c r="CD452" s="18"/>
      <c r="CE452" s="18"/>
      <c r="CF452" s="18"/>
      <c r="CG452" s="18"/>
      <c r="CH452" s="13">
        <v>2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38037</v>
      </c>
      <c r="CT452" s="13">
        <v>2</v>
      </c>
      <c r="CW452" s="27" t="s">
        <v>2654</v>
      </c>
      <c r="CX452" s="22" t="s">
        <v>2655</v>
      </c>
      <c r="CY452" s="22" t="s">
        <v>2656</v>
      </c>
      <c r="CZ452" s="22"/>
      <c r="DA452" s="22" t="s">
        <v>192</v>
      </c>
      <c r="DB452" s="22"/>
    </row>
    <row r="453" spans="1:106" s="13" customFormat="1">
      <c r="A453" s="84">
        <v>607</v>
      </c>
      <c r="B453" s="84">
        <v>1</v>
      </c>
      <c r="C453" s="13" t="s">
        <v>825</v>
      </c>
      <c r="D453" s="13" t="s">
        <v>35</v>
      </c>
      <c r="E453" s="14">
        <v>8992</v>
      </c>
      <c r="F453" s="13" t="s">
        <v>1234</v>
      </c>
      <c r="G453" s="13" t="s">
        <v>42</v>
      </c>
      <c r="H453" s="13" t="s">
        <v>424</v>
      </c>
      <c r="I453" s="14">
        <v>37636</v>
      </c>
      <c r="J453" s="15">
        <f t="shared" si="14"/>
        <v>78</v>
      </c>
      <c r="K453" s="14">
        <v>37694</v>
      </c>
      <c r="L453" s="13">
        <v>4</v>
      </c>
      <c r="M453" s="14">
        <v>37767</v>
      </c>
      <c r="N453" s="15">
        <f t="shared" si="15"/>
        <v>4.3039014373716631</v>
      </c>
      <c r="O453" s="16">
        <v>2</v>
      </c>
      <c r="Q453" s="13" t="s">
        <v>840</v>
      </c>
      <c r="R453" s="13" t="s">
        <v>46</v>
      </c>
      <c r="S453" s="13">
        <v>3</v>
      </c>
      <c r="T453" s="13">
        <v>2</v>
      </c>
      <c r="X453" s="13">
        <v>2</v>
      </c>
      <c r="Z453" s="13">
        <v>4</v>
      </c>
      <c r="AC453" s="13">
        <v>2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3</v>
      </c>
      <c r="AJ453" s="13">
        <v>2</v>
      </c>
      <c r="AK453" s="13">
        <v>2</v>
      </c>
      <c r="AL453" s="13">
        <v>3</v>
      </c>
      <c r="AM453" s="13">
        <v>3</v>
      </c>
      <c r="AN453" s="13">
        <v>1</v>
      </c>
      <c r="AO453" s="13" t="s">
        <v>2657</v>
      </c>
      <c r="AP453" s="13" t="s">
        <v>772</v>
      </c>
      <c r="AQ453" s="13">
        <v>1</v>
      </c>
      <c r="AR453" s="13">
        <v>1</v>
      </c>
      <c r="AS453" s="13">
        <v>2</v>
      </c>
      <c r="AT453" s="13">
        <v>1</v>
      </c>
      <c r="AU453" s="13">
        <v>2</v>
      </c>
      <c r="AV453" s="13">
        <v>1</v>
      </c>
      <c r="AW453" s="13">
        <v>2</v>
      </c>
      <c r="AX453" s="13">
        <v>1</v>
      </c>
      <c r="AY453" s="13">
        <v>2</v>
      </c>
      <c r="AZ453" s="13">
        <v>1</v>
      </c>
      <c r="BA453" s="13">
        <v>2</v>
      </c>
      <c r="BB453" s="13">
        <v>1</v>
      </c>
      <c r="BC453" s="13">
        <v>2</v>
      </c>
      <c r="BD453" s="13">
        <v>1</v>
      </c>
      <c r="BE453" s="13">
        <v>0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1</v>
      </c>
      <c r="BL453" s="13">
        <v>1</v>
      </c>
      <c r="BN453" s="13">
        <v>2</v>
      </c>
      <c r="BQ453" s="13" t="s">
        <v>594</v>
      </c>
      <c r="BR453" s="13" t="s">
        <v>595</v>
      </c>
      <c r="BS453" s="13">
        <v>1</v>
      </c>
      <c r="BT453" s="13">
        <v>30</v>
      </c>
      <c r="BU453" s="13">
        <v>1</v>
      </c>
      <c r="BV453" s="13">
        <v>3</v>
      </c>
      <c r="BY453" s="13">
        <v>1</v>
      </c>
      <c r="BZ453" s="13" t="s">
        <v>2407</v>
      </c>
      <c r="CA453" s="18"/>
      <c r="CB453" s="18"/>
      <c r="CC453" s="18"/>
      <c r="CD453" s="18"/>
      <c r="CE453" s="18"/>
      <c r="CF453" s="18"/>
      <c r="CG453" s="18"/>
      <c r="CH453" s="13">
        <v>2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38001</v>
      </c>
      <c r="CT453" s="13">
        <v>2</v>
      </c>
      <c r="CW453" s="27"/>
      <c r="CX453" s="22"/>
      <c r="CY453" s="22"/>
      <c r="CZ453" s="22"/>
      <c r="DA453" s="22" t="s">
        <v>192</v>
      </c>
      <c r="DB453" s="22"/>
    </row>
    <row r="454" spans="1:106" s="13" customFormat="1">
      <c r="A454" s="84">
        <v>614</v>
      </c>
      <c r="B454" s="84">
        <v>1</v>
      </c>
      <c r="C454" s="13" t="s">
        <v>1876</v>
      </c>
      <c r="D454" s="13" t="s">
        <v>35</v>
      </c>
      <c r="E454" s="14">
        <v>17323</v>
      </c>
      <c r="F454" s="13" t="s">
        <v>661</v>
      </c>
      <c r="G454" s="13" t="s">
        <v>661</v>
      </c>
      <c r="H454" s="13" t="s">
        <v>661</v>
      </c>
      <c r="I454" s="14">
        <v>37695</v>
      </c>
      <c r="J454" s="15">
        <f t="shared" si="14"/>
        <v>55</v>
      </c>
      <c r="K454" s="14">
        <v>37748</v>
      </c>
      <c r="L454" s="13">
        <v>4</v>
      </c>
      <c r="M454" s="14">
        <v>38294</v>
      </c>
      <c r="N454" s="15">
        <f t="shared" si="15"/>
        <v>19.679671457905545</v>
      </c>
      <c r="O454" s="16">
        <v>2</v>
      </c>
      <c r="Q454" s="13" t="s">
        <v>2658</v>
      </c>
      <c r="R454" s="13" t="s">
        <v>38</v>
      </c>
      <c r="S454" s="13">
        <v>2</v>
      </c>
      <c r="T454" s="13">
        <v>2</v>
      </c>
      <c r="U454" s="13">
        <v>2</v>
      </c>
      <c r="V454" s="13">
        <v>2</v>
      </c>
      <c r="X454" s="13">
        <v>1</v>
      </c>
      <c r="Z454" s="13">
        <v>4</v>
      </c>
      <c r="AC454" s="13">
        <v>2</v>
      </c>
      <c r="AD454" s="13">
        <v>2</v>
      </c>
      <c r="AE454" s="13">
        <v>2</v>
      </c>
      <c r="AF454" s="13">
        <v>2</v>
      </c>
      <c r="AG454" s="13">
        <v>1</v>
      </c>
      <c r="AH454" s="13">
        <v>2</v>
      </c>
      <c r="AI454" s="13">
        <v>3</v>
      </c>
      <c r="AJ454" s="13">
        <v>2</v>
      </c>
      <c r="AK454" s="13">
        <v>3</v>
      </c>
      <c r="AL454" s="13">
        <v>3</v>
      </c>
      <c r="AM454" s="13">
        <v>1</v>
      </c>
      <c r="AN454" s="13">
        <v>3</v>
      </c>
      <c r="AO454" s="13" t="s">
        <v>864</v>
      </c>
      <c r="AP454" s="13" t="s">
        <v>1767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3</v>
      </c>
      <c r="AX454" s="13">
        <v>3</v>
      </c>
      <c r="AZ454" s="13">
        <v>1</v>
      </c>
      <c r="BA454" s="13">
        <v>0</v>
      </c>
      <c r="BB454" s="13">
        <v>3</v>
      </c>
      <c r="BD454" s="13">
        <v>1</v>
      </c>
      <c r="BE454" s="13">
        <v>0</v>
      </c>
      <c r="BF454" s="13">
        <v>1</v>
      </c>
      <c r="BG454" s="13">
        <v>1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N454" s="13">
        <v>2</v>
      </c>
      <c r="BS454" s="13">
        <v>1</v>
      </c>
      <c r="BT454" s="13">
        <v>30.2</v>
      </c>
      <c r="BU454" s="13">
        <v>1</v>
      </c>
      <c r="BV454" s="13">
        <v>0</v>
      </c>
      <c r="BY454" s="13">
        <v>2</v>
      </c>
      <c r="BZ454" s="13" t="s">
        <v>2659</v>
      </c>
      <c r="CA454" s="18"/>
      <c r="CB454" s="18"/>
      <c r="CC454" s="18"/>
      <c r="CD454" s="18"/>
      <c r="CE454" s="18"/>
      <c r="CF454" s="18"/>
      <c r="CG454" s="18"/>
      <c r="CH454" s="13">
        <v>4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37992</v>
      </c>
      <c r="CT454" s="13">
        <v>2</v>
      </c>
      <c r="CW454" s="27" t="s">
        <v>2660</v>
      </c>
      <c r="CX454" s="22" t="s">
        <v>2661</v>
      </c>
      <c r="CY454" s="22" t="s">
        <v>2662</v>
      </c>
      <c r="CZ454" s="22"/>
      <c r="DA454" s="22" t="s">
        <v>192</v>
      </c>
      <c r="DB454" s="22"/>
    </row>
    <row r="455" spans="1:106" s="13" customFormat="1">
      <c r="A455" s="84">
        <v>615</v>
      </c>
      <c r="B455" s="84">
        <v>3</v>
      </c>
      <c r="C455" s="13" t="s">
        <v>2663</v>
      </c>
      <c r="D455" s="13" t="s">
        <v>35</v>
      </c>
      <c r="E455" s="14">
        <v>12945</v>
      </c>
      <c r="F455" s="13" t="s">
        <v>622</v>
      </c>
      <c r="G455" s="13" t="s">
        <v>319</v>
      </c>
      <c r="H455" s="13" t="s">
        <v>319</v>
      </c>
      <c r="I455" s="14">
        <v>37026</v>
      </c>
      <c r="J455" s="15">
        <f t="shared" si="14"/>
        <v>65</v>
      </c>
      <c r="K455" s="14">
        <v>37232</v>
      </c>
      <c r="L455" s="13">
        <v>4</v>
      </c>
      <c r="M455" s="14">
        <v>38008</v>
      </c>
      <c r="N455" s="15">
        <f t="shared" si="15"/>
        <v>32.262833675564679</v>
      </c>
      <c r="O455" s="16">
        <v>2</v>
      </c>
      <c r="Q455" s="13" t="s">
        <v>2664</v>
      </c>
      <c r="R455" s="13" t="s">
        <v>38</v>
      </c>
      <c r="S455" s="13">
        <v>2</v>
      </c>
      <c r="T455" s="13">
        <v>2</v>
      </c>
      <c r="U455" s="13">
        <v>2</v>
      </c>
      <c r="V455" s="13">
        <v>2</v>
      </c>
      <c r="X455" s="13">
        <v>1</v>
      </c>
      <c r="Z455" s="13">
        <v>1</v>
      </c>
      <c r="AA455" s="14">
        <v>32066</v>
      </c>
      <c r="AB455" s="13" t="s">
        <v>1479</v>
      </c>
      <c r="AC455" s="13">
        <v>1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O455" s="13" t="s">
        <v>2665</v>
      </c>
      <c r="AP455" s="13" t="s">
        <v>2666</v>
      </c>
      <c r="AQ455" s="13">
        <v>1</v>
      </c>
      <c r="AR455" s="13">
        <v>1</v>
      </c>
      <c r="AS455" s="13">
        <v>5</v>
      </c>
      <c r="AT455" s="13">
        <v>1</v>
      </c>
      <c r="AU455" s="13">
        <v>0</v>
      </c>
      <c r="AV455" s="13">
        <v>1</v>
      </c>
      <c r="AW455" s="13">
        <v>7</v>
      </c>
      <c r="AX455" s="13">
        <v>1</v>
      </c>
      <c r="AY455" s="13">
        <v>5</v>
      </c>
      <c r="AZ455" s="13">
        <v>3</v>
      </c>
      <c r="BB455" s="13">
        <v>3</v>
      </c>
      <c r="BD455" s="13">
        <v>1</v>
      </c>
      <c r="BE455" s="13">
        <v>0</v>
      </c>
      <c r="BF455" s="13">
        <v>1</v>
      </c>
      <c r="BG455" s="13">
        <v>8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237</v>
      </c>
      <c r="BR455" s="13" t="s">
        <v>238</v>
      </c>
      <c r="BS455" s="13">
        <v>2</v>
      </c>
      <c r="BT455" s="13">
        <v>53</v>
      </c>
      <c r="BU455" s="13">
        <v>2</v>
      </c>
      <c r="BV455" s="13">
        <v>75</v>
      </c>
      <c r="BW455" s="13">
        <v>2</v>
      </c>
      <c r="BX455" s="13">
        <v>67</v>
      </c>
      <c r="BY455" s="13">
        <v>2</v>
      </c>
      <c r="BZ455" s="24" t="s">
        <v>830</v>
      </c>
      <c r="CA455" s="25"/>
      <c r="CB455" s="25"/>
      <c r="CC455" s="18"/>
      <c r="CD455" s="25"/>
      <c r="CE455" s="25"/>
      <c r="CF455" s="25"/>
      <c r="CG455" s="25"/>
      <c r="CH455" s="13">
        <v>4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S455" s="14">
        <v>37910</v>
      </c>
      <c r="CT455" s="13">
        <v>1</v>
      </c>
      <c r="CU455" s="13" t="s">
        <v>2667</v>
      </c>
      <c r="CW455" s="27"/>
      <c r="CX455" s="22"/>
      <c r="CY455" s="22"/>
      <c r="CZ455" s="22"/>
      <c r="DA455" s="22" t="s">
        <v>192</v>
      </c>
      <c r="DB455" s="22"/>
    </row>
    <row r="456" spans="1:106" s="13" customFormat="1">
      <c r="A456" s="84">
        <v>616</v>
      </c>
      <c r="B456" s="84">
        <v>1</v>
      </c>
      <c r="C456" s="13" t="s">
        <v>1284</v>
      </c>
      <c r="D456" s="13" t="s">
        <v>35</v>
      </c>
      <c r="E456" s="14">
        <v>13891</v>
      </c>
      <c r="F456" s="13" t="s">
        <v>240</v>
      </c>
      <c r="G456" s="13" t="s">
        <v>240</v>
      </c>
      <c r="H456" s="13" t="s">
        <v>240</v>
      </c>
      <c r="I456" s="14">
        <v>37817</v>
      </c>
      <c r="J456" s="15">
        <f t="shared" si="14"/>
        <v>65</v>
      </c>
      <c r="K456" s="14">
        <v>37844</v>
      </c>
      <c r="L456" s="13">
        <v>4</v>
      </c>
      <c r="M456" s="14">
        <v>38106</v>
      </c>
      <c r="N456" s="15">
        <f t="shared" si="15"/>
        <v>9.4948665297741268</v>
      </c>
      <c r="O456" s="16">
        <v>2</v>
      </c>
      <c r="Q456" s="13" t="s">
        <v>245</v>
      </c>
      <c r="R456" s="13" t="s">
        <v>38</v>
      </c>
      <c r="S456" s="13">
        <v>2</v>
      </c>
      <c r="T456" s="13">
        <v>2</v>
      </c>
      <c r="U456" s="13">
        <v>2</v>
      </c>
      <c r="V456" s="13">
        <v>2</v>
      </c>
      <c r="X456" s="13">
        <v>1</v>
      </c>
      <c r="Z456" s="13">
        <v>4</v>
      </c>
      <c r="AC456" s="13">
        <v>2</v>
      </c>
      <c r="AD456" s="13">
        <v>2</v>
      </c>
      <c r="AE456" s="13">
        <v>2</v>
      </c>
      <c r="AF456" s="13">
        <v>2</v>
      </c>
      <c r="AG456" s="13">
        <v>1</v>
      </c>
      <c r="AH456" s="13">
        <v>2</v>
      </c>
      <c r="AI456" s="13">
        <v>3</v>
      </c>
      <c r="AJ456" s="13">
        <v>2</v>
      </c>
      <c r="AK456" s="13">
        <v>1</v>
      </c>
      <c r="AL456" s="13">
        <v>2</v>
      </c>
      <c r="AM456" s="13">
        <v>1</v>
      </c>
      <c r="AN456" s="13">
        <v>2</v>
      </c>
      <c r="AO456" s="13" t="s">
        <v>2668</v>
      </c>
      <c r="AP456" s="13" t="s">
        <v>2669</v>
      </c>
      <c r="AQ456" s="13">
        <v>1</v>
      </c>
      <c r="AR456" s="13">
        <v>1</v>
      </c>
      <c r="AS456" s="13">
        <v>2</v>
      </c>
      <c r="AT456" s="13">
        <v>1</v>
      </c>
      <c r="AU456" s="13">
        <v>2</v>
      </c>
      <c r="AV456" s="13">
        <v>1</v>
      </c>
      <c r="AW456" s="13">
        <v>0</v>
      </c>
      <c r="AX456" s="13">
        <v>1</v>
      </c>
      <c r="AY456" s="13">
        <v>0</v>
      </c>
      <c r="AZ456" s="13">
        <v>1</v>
      </c>
      <c r="BA456" s="13">
        <v>0</v>
      </c>
      <c r="BB456" s="13">
        <v>1</v>
      </c>
      <c r="BC456" s="13">
        <v>0</v>
      </c>
      <c r="BD456" s="13">
        <v>1</v>
      </c>
      <c r="BE456" s="13">
        <v>2</v>
      </c>
      <c r="BF456" s="13">
        <v>1</v>
      </c>
      <c r="BG456" s="13">
        <v>2</v>
      </c>
      <c r="BH456" s="17">
        <v>1</v>
      </c>
      <c r="BI456" s="13">
        <v>1</v>
      </c>
      <c r="BJ456" s="13">
        <v>2</v>
      </c>
      <c r="BK456" s="13">
        <v>1</v>
      </c>
      <c r="BL456" s="13">
        <v>2</v>
      </c>
      <c r="BS456" s="13">
        <v>1</v>
      </c>
      <c r="BT456" s="13">
        <v>28</v>
      </c>
      <c r="BU456" s="13">
        <v>1</v>
      </c>
      <c r="BV456" s="13">
        <v>3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37915</v>
      </c>
      <c r="CT456" s="13">
        <v>1</v>
      </c>
      <c r="CW456" s="27" t="s">
        <v>2670</v>
      </c>
      <c r="CX456" s="22" t="s">
        <v>2671</v>
      </c>
      <c r="CY456" s="22" t="s">
        <v>2672</v>
      </c>
      <c r="CZ456" s="22" t="s">
        <v>736</v>
      </c>
      <c r="DA456" s="22" t="s">
        <v>2673</v>
      </c>
      <c r="DB456" s="22"/>
    </row>
    <row r="457" spans="1:106" s="13" customFormat="1">
      <c r="A457" s="84">
        <v>617</v>
      </c>
      <c r="B457" s="84">
        <v>3</v>
      </c>
      <c r="C457" s="13" t="s">
        <v>2674</v>
      </c>
      <c r="D457" s="13" t="s">
        <v>37</v>
      </c>
      <c r="E457" s="14">
        <v>15971</v>
      </c>
      <c r="F457" s="13" t="s">
        <v>648</v>
      </c>
      <c r="G457" s="13" t="s">
        <v>648</v>
      </c>
      <c r="H457" s="13" t="s">
        <v>648</v>
      </c>
      <c r="I457" s="14">
        <v>36479</v>
      </c>
      <c r="J457" s="15">
        <f t="shared" si="14"/>
        <v>56</v>
      </c>
      <c r="K457" s="14">
        <v>36619</v>
      </c>
      <c r="L457" s="13">
        <v>4</v>
      </c>
      <c r="M457" s="14">
        <v>36642</v>
      </c>
      <c r="N457" s="15">
        <f t="shared" si="15"/>
        <v>5.3552361396303905</v>
      </c>
      <c r="O457" s="16">
        <v>2</v>
      </c>
      <c r="S457" s="13">
        <v>2</v>
      </c>
      <c r="T457" s="13">
        <v>2</v>
      </c>
      <c r="U457" s="13">
        <v>2</v>
      </c>
      <c r="X457" s="13">
        <v>1</v>
      </c>
      <c r="Y457" s="13">
        <v>1</v>
      </c>
      <c r="AA457" s="14">
        <v>31274</v>
      </c>
      <c r="AB457" s="13" t="s">
        <v>2675</v>
      </c>
      <c r="AC457" s="13">
        <v>1</v>
      </c>
      <c r="AH457" s="13">
        <v>2</v>
      </c>
      <c r="AP457" s="13" t="s">
        <v>2676</v>
      </c>
      <c r="AQ457" s="13">
        <v>1</v>
      </c>
      <c r="AR457" s="13">
        <v>2</v>
      </c>
      <c r="AT457" s="13">
        <v>1</v>
      </c>
      <c r="AU457" s="13">
        <v>1</v>
      </c>
      <c r="AV457" s="13">
        <v>2</v>
      </c>
      <c r="AX457" s="13">
        <v>2</v>
      </c>
      <c r="AZ457" s="13">
        <v>1</v>
      </c>
      <c r="BA457" s="13">
        <v>2</v>
      </c>
      <c r="BB457" s="13">
        <v>1</v>
      </c>
      <c r="BC457" s="13">
        <v>0</v>
      </c>
      <c r="BD457" s="13">
        <v>1</v>
      </c>
      <c r="BE457" s="13">
        <v>1</v>
      </c>
      <c r="BF457" s="13">
        <v>2</v>
      </c>
      <c r="BH457" s="17">
        <v>2</v>
      </c>
      <c r="BI457" s="13">
        <v>2</v>
      </c>
      <c r="BJ457" s="13">
        <v>2</v>
      </c>
      <c r="BK457" s="13">
        <v>2</v>
      </c>
      <c r="BL457" s="13">
        <v>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37641</v>
      </c>
      <c r="CT457" s="13">
        <v>2</v>
      </c>
      <c r="CU457" s="13" t="s">
        <v>2677</v>
      </c>
      <c r="CV457" s="13" t="s">
        <v>2678</v>
      </c>
      <c r="CW457" s="27"/>
      <c r="CX457" s="22"/>
      <c r="CY457" s="22"/>
      <c r="CZ457" s="22"/>
      <c r="DA457" s="22" t="s">
        <v>192</v>
      </c>
      <c r="DB457" s="22"/>
    </row>
    <row r="458" spans="1:106" s="13" customFormat="1">
      <c r="A458" s="84">
        <v>619</v>
      </c>
      <c r="B458" s="84">
        <v>1</v>
      </c>
      <c r="C458" s="13" t="s">
        <v>1138</v>
      </c>
      <c r="D458" s="13" t="s">
        <v>37</v>
      </c>
      <c r="E458" s="14">
        <v>16124</v>
      </c>
      <c r="F458" s="13" t="s">
        <v>396</v>
      </c>
      <c r="G458" s="13" t="s">
        <v>396</v>
      </c>
      <c r="H458" s="13" t="s">
        <v>194</v>
      </c>
      <c r="I458" s="14">
        <v>37787</v>
      </c>
      <c r="J458" s="15">
        <f t="shared" si="14"/>
        <v>59</v>
      </c>
      <c r="K458" s="14">
        <v>37809</v>
      </c>
      <c r="L458" s="13">
        <v>4</v>
      </c>
      <c r="M458" s="14">
        <v>38103</v>
      </c>
      <c r="N458" s="15">
        <f t="shared" si="15"/>
        <v>10.381930184804927</v>
      </c>
      <c r="O458" s="16">
        <v>2</v>
      </c>
      <c r="Q458" s="13" t="s">
        <v>542</v>
      </c>
      <c r="R458" s="13" t="s">
        <v>38</v>
      </c>
      <c r="S458" s="13">
        <v>2</v>
      </c>
      <c r="T458" s="13">
        <v>2</v>
      </c>
      <c r="U458" s="13">
        <v>2</v>
      </c>
      <c r="X458" s="13">
        <v>2</v>
      </c>
      <c r="Y458" s="13">
        <v>2</v>
      </c>
      <c r="AC458" s="13">
        <v>2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2</v>
      </c>
      <c r="AJ458" s="13">
        <v>2</v>
      </c>
      <c r="AK458" s="13">
        <v>2</v>
      </c>
      <c r="AL458" s="13">
        <v>2</v>
      </c>
      <c r="AM458" s="13">
        <v>2</v>
      </c>
      <c r="AN458" s="13">
        <v>1</v>
      </c>
      <c r="AO458" s="13" t="s">
        <v>2679</v>
      </c>
      <c r="AP458" s="13" t="s">
        <v>2680</v>
      </c>
      <c r="AQ458" s="13">
        <v>1</v>
      </c>
      <c r="AR458" s="13">
        <v>1</v>
      </c>
      <c r="AS458" s="13">
        <v>1</v>
      </c>
      <c r="AT458" s="13">
        <v>1</v>
      </c>
      <c r="AU458" s="13">
        <v>1</v>
      </c>
      <c r="AV458" s="13">
        <v>1</v>
      </c>
      <c r="AW458" s="13">
        <v>0</v>
      </c>
      <c r="AX458" s="13">
        <v>1</v>
      </c>
      <c r="AY458" s="13">
        <v>1</v>
      </c>
      <c r="AZ458" s="13">
        <v>1</v>
      </c>
      <c r="BA458" s="13">
        <v>1</v>
      </c>
      <c r="BB458" s="13">
        <v>3</v>
      </c>
      <c r="BD458" s="13">
        <v>3</v>
      </c>
      <c r="BF458" s="13">
        <v>1</v>
      </c>
      <c r="BG458" s="13">
        <v>1</v>
      </c>
      <c r="BH458" s="17">
        <v>1</v>
      </c>
      <c r="BI458" s="13">
        <v>1</v>
      </c>
      <c r="BJ458" s="13">
        <v>1</v>
      </c>
      <c r="BK458" s="13">
        <v>1</v>
      </c>
      <c r="BL458" s="13">
        <v>1</v>
      </c>
      <c r="BN458" s="13">
        <v>2</v>
      </c>
      <c r="BQ458" s="13" t="s">
        <v>594</v>
      </c>
      <c r="BR458" s="13" t="s">
        <v>595</v>
      </c>
      <c r="BS458" s="13">
        <v>1</v>
      </c>
      <c r="BT458" s="13">
        <v>35</v>
      </c>
      <c r="BU458" s="13">
        <v>1</v>
      </c>
      <c r="BV458" s="13">
        <v>2</v>
      </c>
      <c r="BY458" s="13">
        <v>2</v>
      </c>
      <c r="CA458" s="18"/>
      <c r="CB458" s="18"/>
      <c r="CC458" s="18"/>
      <c r="CD458" s="18"/>
      <c r="CE458" s="18"/>
      <c r="CF458" s="18"/>
      <c r="CG458" s="18"/>
      <c r="CH458" s="15">
        <v>4</v>
      </c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38005</v>
      </c>
      <c r="CT458" s="13">
        <v>3</v>
      </c>
      <c r="CU458" s="13" t="s">
        <v>2681</v>
      </c>
      <c r="CW458" s="27" t="s">
        <v>2682</v>
      </c>
      <c r="CX458" s="22" t="s">
        <v>2683</v>
      </c>
      <c r="CY458" s="22" t="s">
        <v>2684</v>
      </c>
      <c r="CZ458" s="22"/>
      <c r="DA458" s="22" t="s">
        <v>192</v>
      </c>
      <c r="DB458" s="22"/>
    </row>
    <row r="459" spans="1:106" s="13" customFormat="1">
      <c r="A459" s="84">
        <v>620</v>
      </c>
      <c r="B459" s="84">
        <v>1</v>
      </c>
      <c r="C459" s="13" t="s">
        <v>2685</v>
      </c>
      <c r="D459" s="13" t="s">
        <v>35</v>
      </c>
      <c r="E459" s="14">
        <v>15613</v>
      </c>
      <c r="F459" s="13" t="s">
        <v>396</v>
      </c>
      <c r="G459" s="13" t="s">
        <v>194</v>
      </c>
      <c r="H459" s="13" t="s">
        <v>194</v>
      </c>
      <c r="I459" s="14">
        <v>37756</v>
      </c>
      <c r="J459" s="15">
        <f t="shared" si="14"/>
        <v>60</v>
      </c>
      <c r="K459" s="14">
        <v>37796</v>
      </c>
      <c r="L459" s="13">
        <v>4</v>
      </c>
      <c r="M459" s="14">
        <v>38366</v>
      </c>
      <c r="N459" s="15">
        <f t="shared" si="15"/>
        <v>20.041067761806982</v>
      </c>
      <c r="O459" s="16">
        <v>2</v>
      </c>
      <c r="Q459" s="13" t="s">
        <v>180</v>
      </c>
      <c r="R459" s="13" t="s">
        <v>46</v>
      </c>
      <c r="X459" s="13">
        <v>2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2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2</v>
      </c>
      <c r="AN459" s="13">
        <v>2</v>
      </c>
      <c r="AQ459" s="13">
        <v>1</v>
      </c>
      <c r="AR459" s="13">
        <v>1</v>
      </c>
      <c r="AS459" s="13">
        <v>1</v>
      </c>
      <c r="AT459" s="13">
        <v>1</v>
      </c>
      <c r="AU459" s="13">
        <v>0</v>
      </c>
      <c r="AV459" s="13">
        <v>1</v>
      </c>
      <c r="AW459" s="13">
        <v>1</v>
      </c>
      <c r="AX459" s="13">
        <v>3</v>
      </c>
      <c r="AZ459" s="13">
        <v>3</v>
      </c>
      <c r="BB459" s="13">
        <v>3</v>
      </c>
      <c r="BD459" s="13">
        <v>3</v>
      </c>
      <c r="BF459" s="13">
        <v>1</v>
      </c>
      <c r="BG459" s="13">
        <v>2</v>
      </c>
      <c r="BH459" s="17">
        <v>1</v>
      </c>
      <c r="BI459" s="13">
        <v>1</v>
      </c>
      <c r="BJ459" s="13">
        <v>1</v>
      </c>
      <c r="BK459" s="13">
        <v>1</v>
      </c>
      <c r="BL459" s="13">
        <v>2</v>
      </c>
      <c r="CA459" s="18"/>
      <c r="CB459" s="18"/>
      <c r="CC459" s="18"/>
      <c r="CD459" s="18"/>
      <c r="CE459" s="18"/>
      <c r="CF459" s="18"/>
      <c r="CG459" s="18"/>
      <c r="CH459" s="13">
        <v>3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37629</v>
      </c>
      <c r="CT459" s="13">
        <v>4</v>
      </c>
      <c r="CW459" s="27" t="s">
        <v>2682</v>
      </c>
      <c r="CX459" s="22" t="s">
        <v>2686</v>
      </c>
      <c r="CY459" s="22" t="s">
        <v>2684</v>
      </c>
      <c r="CZ459" s="22" t="s">
        <v>41</v>
      </c>
      <c r="DA459" s="22" t="s">
        <v>2687</v>
      </c>
      <c r="DB459" s="22"/>
    </row>
    <row r="460" spans="1:106" s="13" customFormat="1">
      <c r="A460" s="84">
        <v>621</v>
      </c>
      <c r="B460" s="84">
        <v>1</v>
      </c>
      <c r="C460" s="13" t="s">
        <v>423</v>
      </c>
      <c r="D460" s="13" t="s">
        <v>37</v>
      </c>
      <c r="E460" s="14">
        <v>12798</v>
      </c>
      <c r="F460" s="13" t="s">
        <v>362</v>
      </c>
      <c r="G460" s="13" t="s">
        <v>362</v>
      </c>
      <c r="H460" s="13" t="s">
        <v>194</v>
      </c>
      <c r="I460" s="14">
        <v>37848</v>
      </c>
      <c r="J460" s="15">
        <f t="shared" si="14"/>
        <v>68</v>
      </c>
      <c r="K460" s="14">
        <v>37886</v>
      </c>
      <c r="L460" s="13">
        <v>4</v>
      </c>
      <c r="M460" s="14">
        <v>37915</v>
      </c>
      <c r="N460" s="15">
        <f t="shared" si="15"/>
        <v>2.2012320328542097</v>
      </c>
      <c r="O460" s="16">
        <v>2</v>
      </c>
      <c r="Q460" s="13" t="s">
        <v>2688</v>
      </c>
      <c r="R460" s="13" t="s">
        <v>2689</v>
      </c>
      <c r="S460" s="13">
        <v>2</v>
      </c>
      <c r="T460" s="13">
        <v>2</v>
      </c>
      <c r="U460" s="13">
        <v>2</v>
      </c>
      <c r="X460" s="13">
        <v>1</v>
      </c>
      <c r="Y460" s="13">
        <v>2</v>
      </c>
      <c r="AC460" s="13">
        <v>2</v>
      </c>
      <c r="AD460" s="13">
        <v>2</v>
      </c>
      <c r="AE460" s="13">
        <v>2</v>
      </c>
      <c r="AF460" s="13">
        <v>2</v>
      </c>
      <c r="AG460" s="13">
        <v>1</v>
      </c>
      <c r="AH460" s="13">
        <v>2</v>
      </c>
      <c r="AI460" s="13">
        <v>3</v>
      </c>
      <c r="AJ460" s="13">
        <v>2</v>
      </c>
      <c r="AK460" s="13">
        <v>2</v>
      </c>
      <c r="AL460" s="13">
        <v>2</v>
      </c>
      <c r="AM460" s="13">
        <v>1</v>
      </c>
      <c r="AN460" s="13">
        <v>1</v>
      </c>
      <c r="AO460" s="13" t="s">
        <v>2690</v>
      </c>
      <c r="AP460" s="13" t="s">
        <v>2691</v>
      </c>
      <c r="AQ460" s="13">
        <v>1</v>
      </c>
      <c r="AR460" s="13">
        <v>1</v>
      </c>
      <c r="AS460" s="13">
        <v>1</v>
      </c>
      <c r="AT460" s="13">
        <v>1</v>
      </c>
      <c r="AU460" s="13">
        <v>1</v>
      </c>
      <c r="AV460" s="13">
        <v>1</v>
      </c>
      <c r="AW460" s="13">
        <v>1</v>
      </c>
      <c r="AX460" s="13">
        <v>1</v>
      </c>
      <c r="AY460" s="13">
        <v>1</v>
      </c>
      <c r="AZ460" s="13">
        <v>1</v>
      </c>
      <c r="BA460" s="13">
        <v>0</v>
      </c>
      <c r="BB460" s="13">
        <v>1</v>
      </c>
      <c r="BC460" s="13">
        <v>0</v>
      </c>
      <c r="BD460" s="13">
        <v>3</v>
      </c>
      <c r="BF460" s="13">
        <v>1</v>
      </c>
      <c r="BG460" s="13">
        <v>1</v>
      </c>
      <c r="BH460" s="17">
        <v>1</v>
      </c>
      <c r="BI460" s="13">
        <v>1</v>
      </c>
      <c r="BJ460" s="13">
        <v>1</v>
      </c>
      <c r="BK460" s="13">
        <v>1</v>
      </c>
      <c r="BL460" s="13">
        <v>1</v>
      </c>
      <c r="BN460" s="13">
        <v>2</v>
      </c>
      <c r="BQ460" s="13" t="s">
        <v>594</v>
      </c>
      <c r="BR460" s="13" t="s">
        <v>595</v>
      </c>
      <c r="BS460" s="13">
        <v>1</v>
      </c>
      <c r="BT460" s="13">
        <v>21</v>
      </c>
      <c r="BU460" s="13">
        <v>1</v>
      </c>
      <c r="BV460" s="13">
        <v>5</v>
      </c>
      <c r="BY460" s="13">
        <v>2</v>
      </c>
      <c r="BZ460" s="13" t="s">
        <v>1882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T460" s="13">
        <v>1</v>
      </c>
      <c r="CW460" s="27"/>
      <c r="CX460" s="22"/>
      <c r="CY460" s="22"/>
      <c r="CZ460" s="22"/>
      <c r="DA460" s="22" t="s">
        <v>192</v>
      </c>
      <c r="DB460" s="22"/>
    </row>
    <row r="461" spans="1:106" s="13" customFormat="1">
      <c r="A461" s="84">
        <v>622</v>
      </c>
      <c r="B461" s="84">
        <v>5</v>
      </c>
      <c r="C461" s="13" t="s">
        <v>2692</v>
      </c>
      <c r="D461" s="13" t="s">
        <v>35</v>
      </c>
      <c r="E461" s="14">
        <v>14778</v>
      </c>
      <c r="F461" s="13" t="s">
        <v>194</v>
      </c>
      <c r="G461" s="13" t="s">
        <v>194</v>
      </c>
      <c r="H461" s="13" t="s">
        <v>194</v>
      </c>
      <c r="I461" s="14">
        <v>37865</v>
      </c>
      <c r="J461" s="15">
        <f t="shared" si="14"/>
        <v>63</v>
      </c>
      <c r="K461" s="14">
        <v>37893</v>
      </c>
      <c r="L461" s="13">
        <v>4</v>
      </c>
      <c r="M461" s="14">
        <v>38722</v>
      </c>
      <c r="N461" s="15">
        <f t="shared" si="15"/>
        <v>28.156057494866531</v>
      </c>
      <c r="O461" s="16">
        <v>2</v>
      </c>
      <c r="Q461" s="13" t="s">
        <v>2693</v>
      </c>
      <c r="R461" s="13" t="s">
        <v>46</v>
      </c>
      <c r="S461" s="13">
        <v>2</v>
      </c>
      <c r="T461" s="13">
        <v>2</v>
      </c>
      <c r="U461" s="13">
        <v>2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1</v>
      </c>
      <c r="AJ461" s="13">
        <v>3</v>
      </c>
      <c r="AK461" s="13">
        <v>2</v>
      </c>
      <c r="AL461" s="13">
        <v>1</v>
      </c>
      <c r="AM461" s="13">
        <v>1</v>
      </c>
      <c r="AN461" s="13">
        <v>1</v>
      </c>
      <c r="AO461" s="13" t="s">
        <v>2694</v>
      </c>
      <c r="AQ461" s="13">
        <v>1</v>
      </c>
      <c r="AR461" s="13">
        <v>1</v>
      </c>
      <c r="AS461" s="13">
        <v>0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1</v>
      </c>
      <c r="BB461" s="13">
        <v>2</v>
      </c>
      <c r="BD461" s="13">
        <v>1</v>
      </c>
      <c r="BE461" s="13">
        <v>0</v>
      </c>
      <c r="BF461" s="13">
        <v>1</v>
      </c>
      <c r="BG461" s="13">
        <v>0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1</v>
      </c>
      <c r="BO461" s="13" t="s">
        <v>2695</v>
      </c>
      <c r="BP461" s="13">
        <v>232</v>
      </c>
      <c r="BQ461" s="13" t="s">
        <v>594</v>
      </c>
      <c r="BR461" s="13" t="s">
        <v>595</v>
      </c>
      <c r="BS461" s="13">
        <v>2</v>
      </c>
      <c r="BT461" s="13">
        <v>44</v>
      </c>
      <c r="BU461" s="13">
        <v>1</v>
      </c>
      <c r="BV461" s="13">
        <v>4</v>
      </c>
      <c r="BW461" s="13">
        <v>2</v>
      </c>
      <c r="BX461" s="13">
        <v>330</v>
      </c>
      <c r="BY461" s="13">
        <v>2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37994</v>
      </c>
      <c r="CT461" s="13">
        <v>3</v>
      </c>
      <c r="CW461" s="27" t="s">
        <v>1851</v>
      </c>
      <c r="CX461" s="22" t="s">
        <v>2696</v>
      </c>
      <c r="CY461" s="22" t="s">
        <v>1853</v>
      </c>
      <c r="CZ461" s="22"/>
      <c r="DA461" s="22" t="s">
        <v>2697</v>
      </c>
      <c r="DB461" s="22"/>
    </row>
    <row r="462" spans="1:106" s="13" customFormat="1">
      <c r="A462" s="84">
        <v>623</v>
      </c>
      <c r="B462" s="84">
        <v>1</v>
      </c>
      <c r="C462" s="13" t="s">
        <v>2698</v>
      </c>
      <c r="D462" s="13" t="s">
        <v>35</v>
      </c>
      <c r="E462" s="14">
        <v>15977</v>
      </c>
      <c r="F462" s="13" t="s">
        <v>370</v>
      </c>
      <c r="G462" s="13" t="s">
        <v>194</v>
      </c>
      <c r="H462" s="13" t="s">
        <v>194</v>
      </c>
      <c r="I462" s="14">
        <v>36996</v>
      </c>
      <c r="J462" s="15">
        <f t="shared" si="14"/>
        <v>57</v>
      </c>
      <c r="K462" s="14">
        <v>37347</v>
      </c>
      <c r="L462" s="13">
        <v>4</v>
      </c>
      <c r="M462" s="14">
        <v>38443</v>
      </c>
      <c r="N462" s="15">
        <f t="shared" si="15"/>
        <v>47.540041067761805</v>
      </c>
      <c r="O462" s="16">
        <v>2</v>
      </c>
      <c r="Q462" s="13" t="s">
        <v>180</v>
      </c>
      <c r="R462" s="13" t="s">
        <v>42</v>
      </c>
      <c r="S462" s="13">
        <v>2</v>
      </c>
      <c r="T462" s="13">
        <v>2</v>
      </c>
      <c r="U462" s="13">
        <v>2</v>
      </c>
      <c r="X462" s="13">
        <v>1</v>
      </c>
      <c r="Y462" s="13">
        <v>2</v>
      </c>
      <c r="AG462" s="13">
        <v>1</v>
      </c>
      <c r="AH462" s="13">
        <v>2</v>
      </c>
      <c r="AI462" s="13">
        <v>2</v>
      </c>
      <c r="AJ462" s="13">
        <v>2</v>
      </c>
      <c r="AK462" s="13">
        <v>2</v>
      </c>
      <c r="AL462" s="13">
        <v>2</v>
      </c>
      <c r="AM462" s="13">
        <v>1</v>
      </c>
      <c r="AN462" s="13">
        <v>2</v>
      </c>
      <c r="AO462" s="13" t="s">
        <v>981</v>
      </c>
      <c r="AQ462" s="13">
        <v>1</v>
      </c>
      <c r="AR462" s="13">
        <v>1</v>
      </c>
      <c r="AS462" s="13">
        <v>19</v>
      </c>
      <c r="AT462" s="13">
        <v>1</v>
      </c>
      <c r="AU462" s="13">
        <v>0</v>
      </c>
      <c r="AV462" s="13">
        <v>1</v>
      </c>
      <c r="AX462" s="13">
        <v>1</v>
      </c>
      <c r="AY462" s="13">
        <v>19</v>
      </c>
      <c r="AZ462" s="13">
        <v>3</v>
      </c>
      <c r="BB462" s="13">
        <v>3</v>
      </c>
      <c r="BD462" s="13">
        <v>1</v>
      </c>
      <c r="BE462" s="13">
        <v>0</v>
      </c>
      <c r="BF462" s="13">
        <v>1</v>
      </c>
      <c r="BG462" s="13">
        <v>10</v>
      </c>
      <c r="BH462" s="17">
        <v>1</v>
      </c>
      <c r="BI462" s="13">
        <v>1</v>
      </c>
      <c r="BJ462" s="13">
        <v>1</v>
      </c>
      <c r="BK462" s="13">
        <v>3</v>
      </c>
      <c r="BL462" s="13">
        <v>1</v>
      </c>
      <c r="BN462" s="13">
        <v>2</v>
      </c>
      <c r="BQ462" s="13" t="s">
        <v>1163</v>
      </c>
      <c r="BS462" s="13">
        <v>2</v>
      </c>
      <c r="BT462" s="13">
        <v>125</v>
      </c>
      <c r="BU462" s="13">
        <v>1</v>
      </c>
      <c r="BV462" s="13">
        <v>5</v>
      </c>
      <c r="BW462" s="13">
        <v>2</v>
      </c>
      <c r="BX462" s="13">
        <v>21</v>
      </c>
      <c r="BY462" s="13">
        <v>1</v>
      </c>
      <c r="BZ462" s="13" t="s">
        <v>746</v>
      </c>
      <c r="CA462" s="18"/>
      <c r="CB462" s="18"/>
      <c r="CC462" s="18"/>
      <c r="CD462" s="18"/>
      <c r="CE462" s="18"/>
      <c r="CF462" s="18"/>
      <c r="CG462" s="18"/>
      <c r="CH462" s="13">
        <v>2</v>
      </c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37992</v>
      </c>
      <c r="CT462" s="13">
        <v>3</v>
      </c>
      <c r="CW462" s="27" t="s">
        <v>2699</v>
      </c>
      <c r="CX462" s="22" t="s">
        <v>2700</v>
      </c>
      <c r="CY462" s="22" t="s">
        <v>2701</v>
      </c>
      <c r="CZ462" s="22" t="s">
        <v>41</v>
      </c>
      <c r="DA462" s="22" t="s">
        <v>192</v>
      </c>
      <c r="DB462" s="22"/>
    </row>
    <row r="463" spans="1:106" s="13" customFormat="1">
      <c r="A463" s="84">
        <v>624</v>
      </c>
      <c r="B463" s="84">
        <v>1</v>
      </c>
      <c r="C463" s="13" t="s">
        <v>2702</v>
      </c>
      <c r="D463" s="13" t="s">
        <v>35</v>
      </c>
      <c r="E463" s="14">
        <v>9536</v>
      </c>
      <c r="F463" s="13" t="s">
        <v>396</v>
      </c>
      <c r="G463" s="13" t="s">
        <v>264</v>
      </c>
      <c r="H463" s="13" t="s">
        <v>264</v>
      </c>
      <c r="I463" s="14">
        <v>37726</v>
      </c>
      <c r="J463" s="15">
        <f t="shared" si="14"/>
        <v>77</v>
      </c>
      <c r="K463" s="14">
        <v>37741</v>
      </c>
      <c r="L463" s="13">
        <v>4</v>
      </c>
      <c r="M463" s="14">
        <v>37965</v>
      </c>
      <c r="N463" s="15">
        <f t="shared" si="15"/>
        <v>7.8521560574948666</v>
      </c>
      <c r="O463" s="16">
        <v>2</v>
      </c>
      <c r="Q463" s="13" t="s">
        <v>180</v>
      </c>
      <c r="R463" s="13" t="s">
        <v>2703</v>
      </c>
      <c r="S463" s="13">
        <v>2</v>
      </c>
      <c r="T463" s="13">
        <v>2</v>
      </c>
      <c r="U463" s="13">
        <v>2</v>
      </c>
      <c r="X463" s="13">
        <v>1</v>
      </c>
      <c r="Y463" s="13">
        <v>2</v>
      </c>
      <c r="AC463" s="13">
        <v>2</v>
      </c>
      <c r="AD463" s="13">
        <v>1</v>
      </c>
      <c r="AE463" s="13">
        <v>2</v>
      </c>
      <c r="AF463" s="13">
        <v>2</v>
      </c>
      <c r="AG463" s="13">
        <v>1</v>
      </c>
      <c r="AH463" s="13">
        <v>2</v>
      </c>
      <c r="AI463" s="13">
        <v>2</v>
      </c>
      <c r="AJ463" s="13">
        <v>3</v>
      </c>
      <c r="AK463" s="13">
        <v>2</v>
      </c>
      <c r="AL463" s="13">
        <v>2</v>
      </c>
      <c r="AM463" s="13">
        <v>1</v>
      </c>
      <c r="AN463" s="13">
        <v>1</v>
      </c>
      <c r="AO463" s="13" t="s">
        <v>2704</v>
      </c>
      <c r="AP463" s="13" t="s">
        <v>288</v>
      </c>
      <c r="AQ463" s="13">
        <v>1</v>
      </c>
      <c r="AR463" s="13">
        <v>1</v>
      </c>
      <c r="AS463" s="13">
        <v>1</v>
      </c>
      <c r="AT463" s="13">
        <v>1</v>
      </c>
      <c r="AU463" s="13">
        <v>0</v>
      </c>
      <c r="AV463" s="13">
        <v>2</v>
      </c>
      <c r="AX463" s="13">
        <v>2</v>
      </c>
      <c r="AZ463" s="13">
        <v>2</v>
      </c>
      <c r="BB463" s="13">
        <v>1</v>
      </c>
      <c r="BC463" s="13">
        <v>1</v>
      </c>
      <c r="BD463" s="13">
        <v>1</v>
      </c>
      <c r="BE463" s="13">
        <v>1</v>
      </c>
      <c r="BF463" s="13">
        <v>1</v>
      </c>
      <c r="BG463" s="13">
        <v>3</v>
      </c>
      <c r="BH463" s="17">
        <v>1</v>
      </c>
      <c r="BI463" s="13">
        <v>1</v>
      </c>
      <c r="BJ463" s="13">
        <v>1</v>
      </c>
      <c r="BK463" s="13">
        <v>1</v>
      </c>
      <c r="BL463" s="13">
        <v>2</v>
      </c>
      <c r="BS463" s="13">
        <v>1</v>
      </c>
      <c r="BT463" s="13">
        <v>27</v>
      </c>
      <c r="BU463" s="13">
        <v>1</v>
      </c>
      <c r="BV463" s="13">
        <v>0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38030</v>
      </c>
      <c r="CT463" s="13">
        <v>2</v>
      </c>
      <c r="CW463" s="27"/>
      <c r="CX463" s="22"/>
      <c r="CY463" s="22"/>
      <c r="CZ463" s="22"/>
      <c r="DA463" s="22" t="s">
        <v>192</v>
      </c>
      <c r="DB463" s="22"/>
    </row>
    <row r="464" spans="1:106" s="13" customFormat="1">
      <c r="A464" s="84">
        <v>625</v>
      </c>
      <c r="B464" s="84">
        <v>1</v>
      </c>
      <c r="C464" s="13" t="s">
        <v>423</v>
      </c>
      <c r="D464" s="13" t="s">
        <v>37</v>
      </c>
      <c r="E464" s="14">
        <v>13343</v>
      </c>
      <c r="F464" s="13" t="s">
        <v>362</v>
      </c>
      <c r="G464" s="13" t="s">
        <v>264</v>
      </c>
      <c r="H464" s="13" t="s">
        <v>264</v>
      </c>
      <c r="I464" s="14">
        <v>37787</v>
      </c>
      <c r="J464" s="15">
        <f t="shared" si="14"/>
        <v>66</v>
      </c>
      <c r="K464" s="14">
        <v>37839</v>
      </c>
      <c r="L464" s="13">
        <v>4</v>
      </c>
      <c r="M464" s="14">
        <v>37863</v>
      </c>
      <c r="N464" s="15">
        <f t="shared" si="15"/>
        <v>2.4969199178644765</v>
      </c>
      <c r="O464" s="16">
        <v>2</v>
      </c>
      <c r="Q464" s="13" t="s">
        <v>2705</v>
      </c>
      <c r="R464" s="13" t="s">
        <v>2706</v>
      </c>
      <c r="S464" s="13">
        <v>2</v>
      </c>
      <c r="T464" s="13">
        <v>2</v>
      </c>
      <c r="U464" s="13">
        <v>2</v>
      </c>
      <c r="X464" s="13">
        <v>1</v>
      </c>
      <c r="Y464" s="13">
        <v>2</v>
      </c>
      <c r="AC464" s="13">
        <v>2</v>
      </c>
      <c r="AD464" s="13">
        <v>2</v>
      </c>
      <c r="AE464" s="13">
        <v>2</v>
      </c>
      <c r="AF464" s="13">
        <v>2</v>
      </c>
      <c r="AG464" s="13">
        <v>1</v>
      </c>
      <c r="AH464" s="13">
        <v>2</v>
      </c>
      <c r="AI464" s="13">
        <v>2</v>
      </c>
      <c r="AJ464" s="13">
        <v>2</v>
      </c>
      <c r="AK464" s="13">
        <v>3</v>
      </c>
      <c r="AL464" s="13">
        <v>3</v>
      </c>
      <c r="AM464" s="13">
        <v>3</v>
      </c>
      <c r="AN464" s="13">
        <v>1</v>
      </c>
      <c r="AO464" s="37" t="s">
        <v>2707</v>
      </c>
      <c r="AP464" s="13" t="s">
        <v>2708</v>
      </c>
      <c r="AQ464" s="13">
        <v>1</v>
      </c>
      <c r="AR464" s="13">
        <v>2</v>
      </c>
      <c r="AT464" s="13">
        <v>1</v>
      </c>
      <c r="AU464" s="13">
        <v>1</v>
      </c>
      <c r="AV464" s="13">
        <v>2</v>
      </c>
      <c r="AX464" s="13">
        <v>2</v>
      </c>
      <c r="AZ464" s="13">
        <v>3</v>
      </c>
      <c r="BB464" s="13">
        <v>3</v>
      </c>
      <c r="BD464" s="13">
        <v>2</v>
      </c>
      <c r="BF464" s="13">
        <v>1</v>
      </c>
      <c r="BG464" s="13">
        <v>2</v>
      </c>
      <c r="BH464" s="17">
        <v>2</v>
      </c>
      <c r="BI464" s="13">
        <v>1</v>
      </c>
      <c r="BJ464" s="13">
        <v>2</v>
      </c>
      <c r="BK464" s="13">
        <v>1</v>
      </c>
      <c r="BL464" s="13">
        <v>1</v>
      </c>
      <c r="BN464" s="13">
        <v>2</v>
      </c>
      <c r="BQ464" s="13" t="s">
        <v>270</v>
      </c>
      <c r="BR464" s="13" t="s">
        <v>271</v>
      </c>
      <c r="BS464" s="13">
        <v>1</v>
      </c>
      <c r="BT464" s="13">
        <v>23</v>
      </c>
      <c r="BU464" s="13">
        <v>1</v>
      </c>
      <c r="BV464" s="13">
        <v>0</v>
      </c>
      <c r="BW464" s="13">
        <v>2</v>
      </c>
      <c r="BX464" s="13">
        <v>31</v>
      </c>
      <c r="BZ464" s="13" t="s">
        <v>707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38029</v>
      </c>
      <c r="CT464" s="13">
        <v>2</v>
      </c>
      <c r="CW464" s="27" t="s">
        <v>2709</v>
      </c>
      <c r="CX464" s="22" t="s">
        <v>2710</v>
      </c>
      <c r="CY464" s="22" t="s">
        <v>2711</v>
      </c>
      <c r="CZ464" s="22" t="s">
        <v>41</v>
      </c>
      <c r="DA464" s="22" t="s">
        <v>2712</v>
      </c>
      <c r="DB464" s="22"/>
    </row>
    <row r="465" spans="1:106" s="13" customFormat="1">
      <c r="A465" s="84">
        <v>627</v>
      </c>
      <c r="B465" s="84">
        <v>1</v>
      </c>
      <c r="C465" s="13" t="s">
        <v>5724</v>
      </c>
      <c r="D465" s="13" t="s">
        <v>35</v>
      </c>
      <c r="E465" s="14">
        <v>15808</v>
      </c>
      <c r="F465" s="13" t="s">
        <v>264</v>
      </c>
      <c r="G465" s="13" t="s">
        <v>264</v>
      </c>
      <c r="H465" s="13" t="s">
        <v>264</v>
      </c>
      <c r="I465" s="14">
        <v>37848</v>
      </c>
      <c r="J465" s="15">
        <f t="shared" si="14"/>
        <v>60</v>
      </c>
      <c r="K465" s="14">
        <v>37874</v>
      </c>
      <c r="L465" s="13">
        <v>4</v>
      </c>
      <c r="M465" s="14">
        <v>37973</v>
      </c>
      <c r="N465" s="15">
        <f t="shared" si="15"/>
        <v>4.1067761806981515</v>
      </c>
      <c r="O465" s="16">
        <v>2</v>
      </c>
      <c r="Q465" s="13" t="s">
        <v>180</v>
      </c>
      <c r="R465" s="13" t="s">
        <v>181</v>
      </c>
      <c r="S465" s="13">
        <v>2</v>
      </c>
      <c r="T465" s="13">
        <v>2</v>
      </c>
      <c r="U465" s="13">
        <v>2</v>
      </c>
      <c r="X465" s="13">
        <v>2</v>
      </c>
      <c r="Y465" s="13">
        <v>2</v>
      </c>
      <c r="AC465" s="13">
        <v>2</v>
      </c>
      <c r="AD465" s="13">
        <v>2</v>
      </c>
      <c r="AE465" s="13">
        <v>2</v>
      </c>
      <c r="AF465" s="13">
        <v>2</v>
      </c>
      <c r="AG465" s="13">
        <v>2</v>
      </c>
      <c r="AH465" s="13">
        <v>2</v>
      </c>
      <c r="AI465" s="13">
        <v>2</v>
      </c>
      <c r="AJ465" s="13">
        <v>2</v>
      </c>
      <c r="AK465" s="13">
        <v>2</v>
      </c>
      <c r="AL465" s="13">
        <v>2</v>
      </c>
      <c r="AM465" s="13">
        <v>2</v>
      </c>
      <c r="AN465" s="13">
        <v>2</v>
      </c>
      <c r="AP465" s="13" t="s">
        <v>2721</v>
      </c>
      <c r="AQ465" s="13">
        <v>1</v>
      </c>
      <c r="AR465" s="13">
        <v>1</v>
      </c>
      <c r="AS465" s="13">
        <v>2</v>
      </c>
      <c r="AT465" s="13">
        <v>1</v>
      </c>
      <c r="AU465" s="13">
        <v>2</v>
      </c>
      <c r="AV465" s="13">
        <v>1</v>
      </c>
      <c r="AW465" s="13">
        <v>1</v>
      </c>
      <c r="AX465" s="13">
        <v>1</v>
      </c>
      <c r="AY465" s="13">
        <v>1</v>
      </c>
      <c r="AZ465" s="13">
        <v>1</v>
      </c>
      <c r="BA465" s="13">
        <v>1</v>
      </c>
      <c r="BB465" s="13">
        <v>1</v>
      </c>
      <c r="BC465" s="13">
        <v>1</v>
      </c>
      <c r="BD465" s="13">
        <v>1</v>
      </c>
      <c r="BE465" s="13">
        <v>1</v>
      </c>
      <c r="BF465" s="13">
        <v>1</v>
      </c>
      <c r="BG465" s="13">
        <v>3</v>
      </c>
      <c r="BH465" s="17">
        <v>1</v>
      </c>
      <c r="BI465" s="13">
        <v>1</v>
      </c>
      <c r="BJ465" s="13">
        <v>1</v>
      </c>
      <c r="BK465" s="13">
        <v>1</v>
      </c>
      <c r="BL465" s="13">
        <v>2</v>
      </c>
      <c r="BS465" s="13">
        <v>1</v>
      </c>
      <c r="BT465" s="13">
        <v>27</v>
      </c>
      <c r="BU465" s="13">
        <v>1</v>
      </c>
      <c r="BV465" s="13">
        <v>11</v>
      </c>
      <c r="BW465" s="13">
        <v>2</v>
      </c>
      <c r="BX465" s="13">
        <v>76</v>
      </c>
      <c r="CA465" s="18"/>
      <c r="CB465" s="18"/>
      <c r="CC465" s="18"/>
      <c r="CD465" s="18"/>
      <c r="CE465" s="18"/>
      <c r="CF465" s="18"/>
      <c r="CG465" s="18"/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38022</v>
      </c>
      <c r="CT465" s="13">
        <v>2</v>
      </c>
      <c r="CW465" s="27"/>
      <c r="CX465" s="22"/>
      <c r="CY465" s="22"/>
      <c r="CZ465" s="22"/>
      <c r="DA465" s="22" t="s">
        <v>192</v>
      </c>
      <c r="DB465" s="22"/>
    </row>
    <row r="466" spans="1:106" s="13" customFormat="1">
      <c r="A466" s="84">
        <v>632</v>
      </c>
      <c r="B466" s="84">
        <v>1</v>
      </c>
      <c r="C466" s="13" t="s">
        <v>1145</v>
      </c>
      <c r="D466" s="13" t="s">
        <v>37</v>
      </c>
      <c r="E466" s="14">
        <v>9529</v>
      </c>
      <c r="F466" s="13" t="s">
        <v>370</v>
      </c>
      <c r="G466" s="13" t="s">
        <v>214</v>
      </c>
      <c r="H466" s="13" t="s">
        <v>214</v>
      </c>
      <c r="I466" s="14">
        <v>37391</v>
      </c>
      <c r="J466" s="15">
        <f t="shared" si="14"/>
        <v>76</v>
      </c>
      <c r="K466" s="14">
        <v>37384</v>
      </c>
      <c r="L466" s="13">
        <v>4</v>
      </c>
      <c r="M466" s="14">
        <v>37613</v>
      </c>
      <c r="N466" s="15">
        <f t="shared" si="15"/>
        <v>7.2936344969199176</v>
      </c>
      <c r="O466" s="16">
        <v>2</v>
      </c>
      <c r="Q466" s="13" t="s">
        <v>2722</v>
      </c>
      <c r="R466" s="13" t="s">
        <v>2723</v>
      </c>
      <c r="S466" s="13">
        <v>2</v>
      </c>
      <c r="T466" s="13">
        <v>2</v>
      </c>
      <c r="U466" s="13">
        <v>2</v>
      </c>
      <c r="X466" s="13">
        <v>1</v>
      </c>
      <c r="Y466" s="13">
        <v>2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2</v>
      </c>
      <c r="AJ466" s="13">
        <v>2</v>
      </c>
      <c r="AK466" s="13">
        <v>2</v>
      </c>
      <c r="AL466" s="13">
        <v>2</v>
      </c>
      <c r="AM466" s="13">
        <v>1</v>
      </c>
      <c r="AN466" s="13">
        <v>1</v>
      </c>
      <c r="AO466" s="13" t="s">
        <v>2724</v>
      </c>
      <c r="AP466" s="13" t="s">
        <v>2725</v>
      </c>
      <c r="AQ466" s="13">
        <v>1</v>
      </c>
      <c r="AR466" s="13">
        <v>1</v>
      </c>
      <c r="AS466" s="13">
        <v>1</v>
      </c>
      <c r="AT466" s="13">
        <v>1</v>
      </c>
      <c r="AU466" s="13">
        <v>0</v>
      </c>
      <c r="AV466" s="13">
        <v>1</v>
      </c>
      <c r="AW466" s="13">
        <v>1</v>
      </c>
      <c r="AX466" s="13">
        <v>1</v>
      </c>
      <c r="AY466" s="13">
        <v>1</v>
      </c>
      <c r="AZ466" s="13">
        <v>2</v>
      </c>
      <c r="BB466" s="13">
        <v>1</v>
      </c>
      <c r="BC466" s="13">
        <v>0</v>
      </c>
      <c r="BD466" s="13">
        <v>1</v>
      </c>
      <c r="BE466" s="13">
        <v>0</v>
      </c>
      <c r="BF466" s="13">
        <v>1</v>
      </c>
      <c r="BG466" s="13">
        <v>1</v>
      </c>
      <c r="BH466" s="17">
        <v>1</v>
      </c>
      <c r="BI466" s="13">
        <v>1</v>
      </c>
      <c r="BJ466" s="13">
        <v>1</v>
      </c>
      <c r="BK466" s="13">
        <v>1</v>
      </c>
      <c r="BL466" s="13">
        <v>2</v>
      </c>
      <c r="BS466" s="13">
        <v>1</v>
      </c>
      <c r="BT466" s="13">
        <v>28</v>
      </c>
      <c r="BU466" s="13">
        <v>1</v>
      </c>
      <c r="BV466" s="13">
        <v>0</v>
      </c>
      <c r="BW466" s="13">
        <v>2</v>
      </c>
      <c r="BX466" s="13">
        <v>54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38008</v>
      </c>
      <c r="CT466" s="13">
        <v>2</v>
      </c>
      <c r="CW466" s="27"/>
      <c r="CX466" s="22"/>
      <c r="CY466" s="22"/>
      <c r="CZ466" s="22"/>
      <c r="DA466" s="22" t="s">
        <v>192</v>
      </c>
      <c r="DB466" s="22"/>
    </row>
    <row r="467" spans="1:106" s="13" customFormat="1">
      <c r="A467" s="84">
        <v>633</v>
      </c>
      <c r="B467" s="84">
        <v>1</v>
      </c>
      <c r="C467" s="13" t="s">
        <v>349</v>
      </c>
      <c r="D467" s="13" t="s">
        <v>36</v>
      </c>
      <c r="E467" s="14">
        <v>9388</v>
      </c>
      <c r="F467" s="13" t="s">
        <v>287</v>
      </c>
      <c r="G467" s="13" t="s">
        <v>214</v>
      </c>
      <c r="H467" s="13" t="s">
        <v>214</v>
      </c>
      <c r="I467" s="14">
        <v>37452</v>
      </c>
      <c r="J467" s="15">
        <f t="shared" si="14"/>
        <v>76</v>
      </c>
      <c r="K467" s="14">
        <v>37464</v>
      </c>
      <c r="L467" s="13">
        <v>4</v>
      </c>
      <c r="M467" s="14">
        <v>37526</v>
      </c>
      <c r="N467" s="15">
        <f t="shared" si="15"/>
        <v>2.431211498973306</v>
      </c>
      <c r="O467" s="16">
        <v>2</v>
      </c>
      <c r="Q467" s="13" t="s">
        <v>323</v>
      </c>
      <c r="R467" s="13" t="s">
        <v>38</v>
      </c>
      <c r="S467" s="13">
        <v>3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C467" s="13">
        <v>2</v>
      </c>
      <c r="AH467" s="13">
        <v>2</v>
      </c>
      <c r="AJ467" s="13">
        <v>2</v>
      </c>
      <c r="AK467" s="13">
        <v>3</v>
      </c>
      <c r="AL467" s="13">
        <v>3</v>
      </c>
      <c r="AM467" s="13">
        <v>3</v>
      </c>
      <c r="AN467" s="13">
        <v>1</v>
      </c>
      <c r="AO467" s="13" t="s">
        <v>2138</v>
      </c>
      <c r="AP467" s="13" t="s">
        <v>2726</v>
      </c>
      <c r="AQ467" s="13">
        <v>1</v>
      </c>
      <c r="AR467" s="13">
        <v>3</v>
      </c>
      <c r="AT467" s="13">
        <v>1</v>
      </c>
      <c r="AU467" s="13">
        <v>0</v>
      </c>
      <c r="AV467" s="13">
        <v>1</v>
      </c>
      <c r="AW467" s="13">
        <v>1</v>
      </c>
      <c r="AX467" s="13">
        <v>1</v>
      </c>
      <c r="AY467" s="13">
        <v>1</v>
      </c>
      <c r="AZ467" s="13">
        <v>2</v>
      </c>
      <c r="BB467" s="13">
        <v>1</v>
      </c>
      <c r="BC467" s="13">
        <v>1</v>
      </c>
      <c r="BD467" s="13">
        <v>1</v>
      </c>
      <c r="BE467" s="13">
        <v>0</v>
      </c>
      <c r="BF467" s="13">
        <v>1</v>
      </c>
      <c r="BG467" s="13">
        <v>1</v>
      </c>
      <c r="BH467" s="17">
        <v>1</v>
      </c>
      <c r="BI467" s="13">
        <v>3</v>
      </c>
      <c r="BJ467" s="13">
        <v>1</v>
      </c>
      <c r="BK467" s="13">
        <v>1</v>
      </c>
      <c r="BL467" s="13">
        <v>2</v>
      </c>
      <c r="BS467" s="13">
        <v>2</v>
      </c>
      <c r="BT467" s="13">
        <v>75.599999999999994</v>
      </c>
      <c r="BV467" s="13">
        <v>2</v>
      </c>
      <c r="BW467" s="13">
        <v>2</v>
      </c>
      <c r="BX467" s="13">
        <v>80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38366</v>
      </c>
      <c r="CT467" s="13">
        <v>2</v>
      </c>
      <c r="CW467" s="27" t="s">
        <v>2727</v>
      </c>
      <c r="CX467" s="22" t="s">
        <v>2728</v>
      </c>
      <c r="CY467" s="22" t="s">
        <v>2729</v>
      </c>
      <c r="CZ467" s="22"/>
      <c r="DA467" s="22" t="s">
        <v>2730</v>
      </c>
      <c r="DB467" s="22"/>
    </row>
    <row r="468" spans="1:106" s="13" customFormat="1">
      <c r="A468" s="84">
        <v>635</v>
      </c>
      <c r="B468" s="84">
        <v>1</v>
      </c>
      <c r="C468" s="13" t="s">
        <v>751</v>
      </c>
      <c r="D468" s="13" t="s">
        <v>36</v>
      </c>
      <c r="E468" s="14">
        <v>16058</v>
      </c>
      <c r="F468" s="13" t="s">
        <v>214</v>
      </c>
      <c r="G468" s="13" t="s">
        <v>214</v>
      </c>
      <c r="H468" s="13" t="s">
        <v>214</v>
      </c>
      <c r="I468" s="14">
        <v>37452</v>
      </c>
      <c r="J468" s="15">
        <f t="shared" si="14"/>
        <v>58</v>
      </c>
      <c r="K468" s="14">
        <v>37474</v>
      </c>
      <c r="L468" s="13">
        <v>4</v>
      </c>
      <c r="M468" s="14">
        <v>39161</v>
      </c>
      <c r="N468" s="15">
        <f t="shared" si="15"/>
        <v>56.147843942505133</v>
      </c>
      <c r="O468" s="16">
        <v>2</v>
      </c>
      <c r="S468" s="13">
        <v>2</v>
      </c>
      <c r="T468" s="13">
        <v>2</v>
      </c>
      <c r="U468" s="13">
        <v>2</v>
      </c>
      <c r="X468" s="13">
        <v>2</v>
      </c>
      <c r="Y468" s="13">
        <v>2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I468" s="13">
        <v>2</v>
      </c>
      <c r="AJ468" s="13">
        <v>2</v>
      </c>
      <c r="AK468" s="13">
        <v>3</v>
      </c>
      <c r="AL468" s="13">
        <v>3</v>
      </c>
      <c r="AM468" s="13">
        <v>3</v>
      </c>
      <c r="AN468" s="13">
        <v>2</v>
      </c>
      <c r="AP468" s="13" t="s">
        <v>1946</v>
      </c>
      <c r="AQ468" s="13">
        <v>1</v>
      </c>
      <c r="AR468" s="13">
        <v>1</v>
      </c>
      <c r="AS468" s="13">
        <v>1</v>
      </c>
      <c r="AT468" s="13">
        <v>1</v>
      </c>
      <c r="AU468" s="13">
        <v>1</v>
      </c>
      <c r="AV468" s="13">
        <v>1</v>
      </c>
      <c r="AW468" s="13">
        <v>1</v>
      </c>
      <c r="AX468" s="13">
        <v>1</v>
      </c>
      <c r="AY468" s="13">
        <v>0</v>
      </c>
      <c r="AZ468" s="13">
        <v>1</v>
      </c>
      <c r="BA468" s="13">
        <v>0</v>
      </c>
      <c r="BB468" s="13">
        <v>2</v>
      </c>
      <c r="BD468" s="13">
        <v>1</v>
      </c>
      <c r="BE468" s="13">
        <v>0</v>
      </c>
      <c r="BF468" s="13">
        <v>1</v>
      </c>
      <c r="BG468" s="13">
        <v>6</v>
      </c>
      <c r="BH468" s="17">
        <v>1</v>
      </c>
      <c r="BI468" s="13">
        <v>2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237</v>
      </c>
      <c r="BR468" s="13" t="s">
        <v>238</v>
      </c>
      <c r="BS468" s="13">
        <v>1</v>
      </c>
      <c r="BT468" s="13">
        <v>18</v>
      </c>
      <c r="BV468" s="13">
        <v>3</v>
      </c>
      <c r="BW468" s="13">
        <v>2</v>
      </c>
      <c r="BX468" s="13">
        <v>160</v>
      </c>
      <c r="BY468" s="13">
        <v>2</v>
      </c>
      <c r="BZ468" s="13" t="s">
        <v>363</v>
      </c>
      <c r="CA468" s="18"/>
      <c r="CB468" s="18"/>
      <c r="CC468" s="18"/>
      <c r="CD468" s="18"/>
      <c r="CE468" s="18"/>
      <c r="CF468" s="18"/>
      <c r="CG468" s="18"/>
      <c r="CH468" s="13">
        <v>2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38020</v>
      </c>
      <c r="CT468" s="13">
        <v>1</v>
      </c>
      <c r="CW468" s="27" t="s">
        <v>2731</v>
      </c>
      <c r="CX468" s="22" t="s">
        <v>2732</v>
      </c>
      <c r="CY468" s="22" t="s">
        <v>2733</v>
      </c>
      <c r="CZ468" s="22" t="s">
        <v>41</v>
      </c>
      <c r="DA468" s="22" t="s">
        <v>2734</v>
      </c>
      <c r="DB468" s="22"/>
    </row>
    <row r="469" spans="1:106" s="13" customFormat="1">
      <c r="A469" s="84">
        <v>638</v>
      </c>
      <c r="B469" s="84">
        <v>1</v>
      </c>
      <c r="C469" s="13" t="s">
        <v>1284</v>
      </c>
      <c r="D469" s="13" t="s">
        <v>36</v>
      </c>
      <c r="E469" s="14">
        <v>15250</v>
      </c>
      <c r="F469" s="13" t="s">
        <v>214</v>
      </c>
      <c r="G469" s="13" t="s">
        <v>214</v>
      </c>
      <c r="H469" s="13" t="s">
        <v>214</v>
      </c>
      <c r="I469" s="14">
        <v>37271</v>
      </c>
      <c r="J469" s="15">
        <f t="shared" si="14"/>
        <v>60</v>
      </c>
      <c r="K469" s="14">
        <v>37347</v>
      </c>
      <c r="L469" s="13">
        <v>4</v>
      </c>
      <c r="M469" s="14">
        <v>38449</v>
      </c>
      <c r="N469" s="15">
        <f t="shared" si="15"/>
        <v>38.702258726899387</v>
      </c>
      <c r="O469" s="16">
        <v>2</v>
      </c>
      <c r="Q469" s="13" t="s">
        <v>2735</v>
      </c>
      <c r="R469" s="13" t="s">
        <v>46</v>
      </c>
      <c r="S469" s="13">
        <v>2</v>
      </c>
      <c r="T469" s="13">
        <v>2</v>
      </c>
      <c r="U469" s="13">
        <v>2</v>
      </c>
      <c r="X469" s="13">
        <v>1</v>
      </c>
      <c r="Y469" s="13">
        <v>2</v>
      </c>
      <c r="AC469" s="13">
        <v>2</v>
      </c>
      <c r="AD469" s="13">
        <v>2</v>
      </c>
      <c r="AE469" s="13">
        <v>2</v>
      </c>
      <c r="AF469" s="13">
        <v>2</v>
      </c>
      <c r="AG469" s="13">
        <v>1</v>
      </c>
      <c r="AH469" s="13">
        <v>2</v>
      </c>
      <c r="AI469" s="13">
        <v>2</v>
      </c>
      <c r="AJ469" s="13">
        <v>2</v>
      </c>
      <c r="AK469" s="13">
        <v>3</v>
      </c>
      <c r="AL469" s="13">
        <v>2</v>
      </c>
      <c r="AM469" s="13">
        <v>2</v>
      </c>
      <c r="AN469" s="13">
        <v>2</v>
      </c>
      <c r="AO469" s="13" t="s">
        <v>943</v>
      </c>
      <c r="AP469" s="13" t="s">
        <v>2736</v>
      </c>
      <c r="AQ469" s="13">
        <v>1</v>
      </c>
      <c r="AR469" s="13">
        <v>1</v>
      </c>
      <c r="AS469" s="13">
        <v>2</v>
      </c>
      <c r="AT469" s="13">
        <v>1</v>
      </c>
      <c r="AU469" s="13">
        <v>2</v>
      </c>
      <c r="AV469" s="13">
        <v>1</v>
      </c>
      <c r="AW469" s="13">
        <v>3</v>
      </c>
      <c r="AX469" s="13">
        <v>1</v>
      </c>
      <c r="AY469" s="13">
        <v>3</v>
      </c>
      <c r="AZ469" s="13">
        <v>2</v>
      </c>
      <c r="BB469" s="13">
        <v>2</v>
      </c>
      <c r="BD469" s="13">
        <v>2</v>
      </c>
      <c r="BF469" s="13">
        <v>1</v>
      </c>
      <c r="BG469" s="13">
        <v>6</v>
      </c>
      <c r="BH469" s="17">
        <v>1</v>
      </c>
      <c r="BI469" s="13">
        <v>1</v>
      </c>
      <c r="BJ469" s="13">
        <v>1</v>
      </c>
      <c r="BK469" s="13">
        <v>1</v>
      </c>
      <c r="BL469" s="13">
        <v>1</v>
      </c>
      <c r="BN469" s="13">
        <v>2</v>
      </c>
      <c r="BQ469" s="13" t="s">
        <v>237</v>
      </c>
      <c r="BR469" s="13" t="s">
        <v>238</v>
      </c>
      <c r="BS469" s="13">
        <v>1</v>
      </c>
      <c r="BT469" s="13">
        <v>34</v>
      </c>
      <c r="BU469" s="13">
        <v>1</v>
      </c>
      <c r="BV469" s="13">
        <v>31</v>
      </c>
      <c r="BW469" s="13">
        <v>2</v>
      </c>
      <c r="BX469" s="13">
        <v>250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38012</v>
      </c>
      <c r="CT469" s="13">
        <v>1</v>
      </c>
      <c r="CW469" s="27" t="s">
        <v>1572</v>
      </c>
      <c r="CX469" s="22" t="s">
        <v>2737</v>
      </c>
      <c r="CY469" s="22" t="s">
        <v>2738</v>
      </c>
      <c r="CZ469" s="22"/>
      <c r="DA469" s="22" t="s">
        <v>192</v>
      </c>
      <c r="DB469" s="22"/>
    </row>
    <row r="470" spans="1:106" s="13" customFormat="1">
      <c r="A470" s="84">
        <v>640</v>
      </c>
      <c r="B470" s="84">
        <v>1</v>
      </c>
      <c r="C470" s="13" t="s">
        <v>2739</v>
      </c>
      <c r="D470" s="13" t="s">
        <v>36</v>
      </c>
      <c r="E470" s="14">
        <v>9831</v>
      </c>
      <c r="F470" s="13" t="s">
        <v>214</v>
      </c>
      <c r="G470" s="13" t="s">
        <v>214</v>
      </c>
      <c r="H470" s="13" t="s">
        <v>214</v>
      </c>
      <c r="I470" s="14">
        <v>37667</v>
      </c>
      <c r="J470" s="15">
        <f t="shared" si="14"/>
        <v>76</v>
      </c>
      <c r="K470" s="14">
        <v>37817</v>
      </c>
      <c r="L470" s="13">
        <v>4</v>
      </c>
      <c r="M470" s="14">
        <v>38060</v>
      </c>
      <c r="N470" s="15">
        <f t="shared" si="15"/>
        <v>12.91170431211499</v>
      </c>
      <c r="O470" s="16">
        <v>2</v>
      </c>
      <c r="Q470" s="13" t="s">
        <v>180</v>
      </c>
      <c r="R470" s="13" t="s">
        <v>38</v>
      </c>
      <c r="S470" s="13">
        <v>2</v>
      </c>
      <c r="T470" s="13">
        <v>2</v>
      </c>
      <c r="U470" s="13">
        <v>2</v>
      </c>
      <c r="X470" s="13">
        <v>2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2</v>
      </c>
      <c r="AJ470" s="13">
        <v>2</v>
      </c>
      <c r="AK470" s="13">
        <v>3</v>
      </c>
      <c r="AL470" s="13">
        <v>3</v>
      </c>
      <c r="AM470" s="13">
        <v>3</v>
      </c>
      <c r="AN470" s="13">
        <v>1</v>
      </c>
      <c r="AO470" s="13" t="s">
        <v>2740</v>
      </c>
      <c r="AQ470" s="13">
        <v>1</v>
      </c>
      <c r="AR470" s="13">
        <v>1</v>
      </c>
      <c r="AS470" s="13">
        <v>5</v>
      </c>
      <c r="AT470" s="13">
        <v>1</v>
      </c>
      <c r="AU470" s="13">
        <v>4</v>
      </c>
      <c r="AV470" s="13">
        <v>1</v>
      </c>
      <c r="AW470" s="13">
        <v>5</v>
      </c>
      <c r="AX470" s="13">
        <v>2</v>
      </c>
      <c r="AZ470" s="13">
        <v>2</v>
      </c>
      <c r="BB470" s="13">
        <v>2</v>
      </c>
      <c r="BD470" s="13">
        <v>1</v>
      </c>
      <c r="BE470" s="13">
        <v>4</v>
      </c>
      <c r="BF470" s="13">
        <v>1</v>
      </c>
      <c r="BG470" s="13">
        <v>7</v>
      </c>
      <c r="BH470" s="17">
        <v>1</v>
      </c>
      <c r="BI470" s="13">
        <v>1</v>
      </c>
      <c r="BJ470" s="13">
        <v>1</v>
      </c>
      <c r="BK470" s="13">
        <v>1</v>
      </c>
      <c r="BL470" s="13">
        <v>1</v>
      </c>
      <c r="BN470" s="13">
        <v>2</v>
      </c>
      <c r="BQ470" s="13" t="s">
        <v>289</v>
      </c>
      <c r="BR470" s="13" t="s">
        <v>222</v>
      </c>
      <c r="BS470" s="13">
        <v>1</v>
      </c>
      <c r="BT470" s="13">
        <v>36</v>
      </c>
      <c r="BV470" s="13">
        <v>2</v>
      </c>
      <c r="BX470" s="13">
        <v>180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38016</v>
      </c>
      <c r="CT470" s="13">
        <v>2</v>
      </c>
      <c r="CW470" s="27" t="s">
        <v>2741</v>
      </c>
      <c r="CX470" s="22" t="s">
        <v>2742</v>
      </c>
      <c r="CY470" s="22" t="s">
        <v>2743</v>
      </c>
      <c r="CZ470" s="22"/>
      <c r="DA470" s="22" t="s">
        <v>192</v>
      </c>
      <c r="DB470" s="22"/>
    </row>
    <row r="471" spans="1:106" s="13" customFormat="1">
      <c r="A471" s="84">
        <v>641</v>
      </c>
      <c r="B471" s="84">
        <v>1</v>
      </c>
      <c r="C471" s="13" t="s">
        <v>2744</v>
      </c>
      <c r="D471" s="13" t="s">
        <v>36</v>
      </c>
      <c r="E471" s="14">
        <v>12451</v>
      </c>
      <c r="F471" s="13" t="s">
        <v>362</v>
      </c>
      <c r="G471" s="13" t="s">
        <v>362</v>
      </c>
      <c r="H471" s="13" t="s">
        <v>362</v>
      </c>
      <c r="I471" s="14">
        <v>37817</v>
      </c>
      <c r="J471" s="15">
        <f t="shared" si="14"/>
        <v>69</v>
      </c>
      <c r="K471" s="14">
        <v>37873</v>
      </c>
      <c r="L471" s="13">
        <v>4</v>
      </c>
      <c r="M471" s="14">
        <v>38357</v>
      </c>
      <c r="N471" s="15">
        <f t="shared" si="15"/>
        <v>17.741273100616016</v>
      </c>
      <c r="O471" s="16">
        <v>2</v>
      </c>
      <c r="Q471" s="13" t="s">
        <v>245</v>
      </c>
      <c r="R471" s="13" t="s">
        <v>38</v>
      </c>
      <c r="S471" s="13">
        <v>2</v>
      </c>
      <c r="T471" s="13">
        <v>1</v>
      </c>
      <c r="U471" s="13">
        <v>2</v>
      </c>
      <c r="V471" s="13">
        <v>2</v>
      </c>
      <c r="W471" s="13" t="s">
        <v>2745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2</v>
      </c>
      <c r="AJ471" s="13">
        <v>2</v>
      </c>
      <c r="AK471" s="13">
        <v>2</v>
      </c>
      <c r="AL471" s="13">
        <v>2</v>
      </c>
      <c r="AM471" s="13">
        <v>1</v>
      </c>
      <c r="AN471" s="13">
        <v>2</v>
      </c>
      <c r="AO471" s="13" t="s">
        <v>1102</v>
      </c>
      <c r="AP471" s="13" t="s">
        <v>127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1</v>
      </c>
      <c r="AW471" s="13">
        <v>1</v>
      </c>
      <c r="AX471" s="13">
        <v>1</v>
      </c>
      <c r="AY471" s="13">
        <v>2</v>
      </c>
      <c r="AZ471" s="13">
        <v>2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Q471" s="13" t="s">
        <v>237</v>
      </c>
      <c r="BR471" s="13" t="s">
        <v>238</v>
      </c>
      <c r="BS471" s="13">
        <v>1</v>
      </c>
      <c r="BU471" s="13">
        <v>1</v>
      </c>
      <c r="CA471" s="18"/>
      <c r="CB471" s="18"/>
      <c r="CC471" s="18"/>
      <c r="CD471" s="18"/>
      <c r="CE471" s="18"/>
      <c r="CF471" s="18"/>
      <c r="CG471" s="18"/>
      <c r="CH471" s="13">
        <v>2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38029</v>
      </c>
      <c r="CT471" s="13">
        <v>1</v>
      </c>
      <c r="CW471" s="27" t="s">
        <v>2557</v>
      </c>
      <c r="CX471" s="22" t="s">
        <v>2746</v>
      </c>
      <c r="CY471" s="22" t="s">
        <v>2747</v>
      </c>
      <c r="CZ471" s="22"/>
      <c r="DA471" s="22" t="s">
        <v>2748</v>
      </c>
      <c r="DB471" s="22"/>
    </row>
    <row r="472" spans="1:106" s="13" customFormat="1">
      <c r="A472" s="84">
        <v>644</v>
      </c>
      <c r="B472" s="84">
        <v>1</v>
      </c>
      <c r="C472" s="13" t="s">
        <v>1338</v>
      </c>
      <c r="D472" s="13" t="s">
        <v>36</v>
      </c>
      <c r="E472" s="14">
        <v>14946</v>
      </c>
      <c r="F472" s="13" t="s">
        <v>461</v>
      </c>
      <c r="G472" s="13" t="s">
        <v>461</v>
      </c>
      <c r="H472" s="13" t="s">
        <v>461</v>
      </c>
      <c r="I472" s="14">
        <v>37848</v>
      </c>
      <c r="J472" s="15">
        <f t="shared" si="14"/>
        <v>62</v>
      </c>
      <c r="K472" s="14">
        <v>37886</v>
      </c>
      <c r="L472" s="13">
        <v>4</v>
      </c>
      <c r="M472" s="14">
        <v>38909</v>
      </c>
      <c r="N472" s="15">
        <f t="shared" si="15"/>
        <v>34.858316221765911</v>
      </c>
      <c r="O472" s="16">
        <v>2</v>
      </c>
      <c r="Q472" s="13" t="s">
        <v>2749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4</v>
      </c>
      <c r="AC472" s="13">
        <v>1</v>
      </c>
      <c r="AD472" s="13">
        <v>2</v>
      </c>
      <c r="AE472" s="13">
        <v>2</v>
      </c>
      <c r="AF472" s="13">
        <v>2</v>
      </c>
      <c r="AG472" s="13">
        <v>1</v>
      </c>
      <c r="AH472" s="13">
        <v>2</v>
      </c>
      <c r="AI472" s="13">
        <v>2</v>
      </c>
      <c r="AJ472" s="13">
        <v>1</v>
      </c>
      <c r="AK472" s="13">
        <v>2</v>
      </c>
      <c r="AL472" s="13">
        <v>2</v>
      </c>
      <c r="AM472" s="13">
        <v>2</v>
      </c>
      <c r="AN472" s="13">
        <v>1</v>
      </c>
      <c r="AO472" s="13" t="s">
        <v>2750</v>
      </c>
      <c r="AP472" s="13" t="s">
        <v>2751</v>
      </c>
      <c r="AQ472" s="13">
        <v>1</v>
      </c>
      <c r="AR472" s="13">
        <v>1</v>
      </c>
      <c r="AS472" s="13">
        <v>2</v>
      </c>
      <c r="AT472" s="13">
        <v>1</v>
      </c>
      <c r="AU472" s="13">
        <v>1</v>
      </c>
      <c r="AV472" s="13">
        <v>1</v>
      </c>
      <c r="AW472" s="13">
        <v>1</v>
      </c>
      <c r="AX472" s="13">
        <v>1</v>
      </c>
      <c r="AY472" s="13">
        <v>1</v>
      </c>
      <c r="AZ472" s="13">
        <v>1</v>
      </c>
      <c r="BA472" s="13">
        <v>2</v>
      </c>
      <c r="BB472" s="13">
        <v>2</v>
      </c>
      <c r="BD472" s="13">
        <v>1</v>
      </c>
      <c r="BE472" s="13">
        <v>1</v>
      </c>
      <c r="BF472" s="13">
        <v>1</v>
      </c>
      <c r="BG472" s="13">
        <v>2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1133</v>
      </c>
      <c r="BR472" s="13" t="s">
        <v>238</v>
      </c>
      <c r="BS472" s="13">
        <v>2</v>
      </c>
      <c r="BT472" s="13">
        <v>64.7</v>
      </c>
      <c r="BU472" s="13">
        <v>1</v>
      </c>
      <c r="BW472" s="13">
        <v>2</v>
      </c>
      <c r="BX472" s="13">
        <v>42.2</v>
      </c>
      <c r="BY472" s="13">
        <v>2</v>
      </c>
      <c r="BZ472" s="13" t="s">
        <v>453</v>
      </c>
      <c r="CA472" s="18"/>
      <c r="CB472" s="18"/>
      <c r="CC472" s="18"/>
      <c r="CD472" s="18"/>
      <c r="CE472" s="18"/>
      <c r="CF472" s="18"/>
      <c r="CG472" s="18"/>
      <c r="CH472" s="13">
        <v>2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T472" s="13">
        <v>2</v>
      </c>
      <c r="CW472" s="27" t="s">
        <v>2752</v>
      </c>
      <c r="CX472" s="22" t="s">
        <v>2753</v>
      </c>
      <c r="CY472" s="22" t="s">
        <v>2754</v>
      </c>
      <c r="CZ472" s="22" t="s">
        <v>41</v>
      </c>
      <c r="DA472" s="22" t="s">
        <v>2755</v>
      </c>
      <c r="DB472" s="22"/>
    </row>
    <row r="473" spans="1:106" s="13" customFormat="1">
      <c r="A473" s="84">
        <v>645</v>
      </c>
      <c r="B473" s="84">
        <v>1</v>
      </c>
      <c r="D473" s="13" t="s">
        <v>36</v>
      </c>
      <c r="E473" s="14">
        <v>11399</v>
      </c>
      <c r="F473" s="13" t="s">
        <v>757</v>
      </c>
      <c r="G473" s="13" t="s">
        <v>757</v>
      </c>
      <c r="H473" s="13" t="s">
        <v>757</v>
      </c>
      <c r="I473" s="14">
        <v>37544</v>
      </c>
      <c r="J473" s="15">
        <f t="shared" si="14"/>
        <v>71</v>
      </c>
      <c r="K473" s="14">
        <v>37615</v>
      </c>
      <c r="L473" s="13">
        <v>4</v>
      </c>
      <c r="M473" s="14">
        <v>37828</v>
      </c>
      <c r="N473" s="15">
        <f t="shared" si="15"/>
        <v>9.330595482546201</v>
      </c>
      <c r="O473" s="16">
        <v>2</v>
      </c>
      <c r="Q473" s="13" t="s">
        <v>278</v>
      </c>
      <c r="R473" s="13" t="s">
        <v>42</v>
      </c>
      <c r="S473" s="13">
        <v>3</v>
      </c>
      <c r="T473" s="13">
        <v>2</v>
      </c>
      <c r="X473" s="13">
        <v>1</v>
      </c>
      <c r="Y473" s="13">
        <v>2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2</v>
      </c>
      <c r="AL473" s="13">
        <v>3</v>
      </c>
      <c r="AM473" s="13">
        <v>3</v>
      </c>
      <c r="AN473" s="13">
        <v>1</v>
      </c>
      <c r="AO473" s="13" t="s">
        <v>2756</v>
      </c>
      <c r="AP473" s="13" t="s">
        <v>2757</v>
      </c>
      <c r="AQ473" s="13">
        <v>1</v>
      </c>
      <c r="AR473" s="13">
        <v>1</v>
      </c>
      <c r="AS473" s="13">
        <v>3</v>
      </c>
      <c r="AT473" s="13">
        <v>1</v>
      </c>
      <c r="AU473" s="13">
        <v>2</v>
      </c>
      <c r="AV473" s="13">
        <v>1</v>
      </c>
      <c r="AW473" s="13">
        <v>3</v>
      </c>
      <c r="AX473" s="13">
        <v>2</v>
      </c>
      <c r="AZ473" s="13">
        <v>3</v>
      </c>
      <c r="BB473" s="13">
        <v>1</v>
      </c>
      <c r="BC473" s="13">
        <v>0</v>
      </c>
      <c r="BD473" s="13">
        <v>1</v>
      </c>
      <c r="BE473" s="13">
        <v>1</v>
      </c>
      <c r="BF473" s="13">
        <v>1</v>
      </c>
      <c r="BG473" s="13">
        <v>4</v>
      </c>
      <c r="BH473" s="17">
        <v>1</v>
      </c>
      <c r="BI473" s="13">
        <v>1</v>
      </c>
      <c r="BJ473" s="13">
        <v>1</v>
      </c>
      <c r="BK473" s="13">
        <v>1</v>
      </c>
      <c r="BL473" s="13">
        <v>2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2</v>
      </c>
      <c r="CP473" s="13">
        <v>2</v>
      </c>
      <c r="CQ473" s="13">
        <v>1</v>
      </c>
      <c r="CR473" s="13">
        <v>2</v>
      </c>
      <c r="CS473" s="14">
        <v>38023</v>
      </c>
      <c r="CT473" s="13">
        <v>2</v>
      </c>
      <c r="CW473" s="27"/>
      <c r="CX473" s="22"/>
      <c r="CY473" s="22"/>
      <c r="CZ473" s="22"/>
      <c r="DA473" s="22" t="s">
        <v>192</v>
      </c>
      <c r="DB473" s="22"/>
    </row>
    <row r="474" spans="1:106" s="13" customFormat="1">
      <c r="A474" s="84">
        <v>646</v>
      </c>
      <c r="B474" s="84">
        <v>1</v>
      </c>
      <c r="C474" s="13" t="s">
        <v>2758</v>
      </c>
      <c r="D474" s="13" t="s">
        <v>37</v>
      </c>
      <c r="E474" s="14">
        <v>14772</v>
      </c>
      <c r="F474" s="13" t="s">
        <v>319</v>
      </c>
      <c r="G474" s="13" t="s">
        <v>476</v>
      </c>
      <c r="H474" s="13" t="s">
        <v>476</v>
      </c>
      <c r="I474" s="14">
        <v>37787</v>
      </c>
      <c r="J474" s="15">
        <f t="shared" si="14"/>
        <v>63</v>
      </c>
      <c r="K474" s="14">
        <v>37867</v>
      </c>
      <c r="L474" s="13">
        <v>4</v>
      </c>
      <c r="M474" s="14">
        <v>38279</v>
      </c>
      <c r="N474" s="15">
        <f t="shared" si="15"/>
        <v>16.164271047227928</v>
      </c>
      <c r="O474" s="16">
        <v>2</v>
      </c>
      <c r="Q474" s="13" t="s">
        <v>1657</v>
      </c>
      <c r="R474" s="13" t="s">
        <v>2024</v>
      </c>
      <c r="S474" s="13">
        <v>2</v>
      </c>
      <c r="T474" s="13">
        <v>2</v>
      </c>
      <c r="U474" s="13">
        <v>2</v>
      </c>
      <c r="V474" s="13">
        <v>2</v>
      </c>
      <c r="X474" s="13">
        <v>2</v>
      </c>
      <c r="Z474" s="13">
        <v>4</v>
      </c>
      <c r="AC474" s="13">
        <v>2</v>
      </c>
      <c r="AD474" s="13">
        <v>2</v>
      </c>
      <c r="AE474" s="13">
        <v>2</v>
      </c>
      <c r="AF474" s="13">
        <v>2</v>
      </c>
      <c r="AG474" s="13">
        <v>3</v>
      </c>
      <c r="AI474" s="13">
        <v>3</v>
      </c>
      <c r="AJ474" s="13">
        <v>3</v>
      </c>
      <c r="AK474" s="13">
        <v>3</v>
      </c>
      <c r="AL474" s="13">
        <v>3</v>
      </c>
      <c r="AM474" s="13">
        <v>3</v>
      </c>
      <c r="AN474" s="13">
        <v>1</v>
      </c>
      <c r="AO474" s="13" t="s">
        <v>2759</v>
      </c>
      <c r="AP474" s="13" t="s">
        <v>2760</v>
      </c>
      <c r="AQ474" s="13">
        <v>1</v>
      </c>
      <c r="AR474" s="13">
        <v>1</v>
      </c>
      <c r="AS474" s="13">
        <v>1</v>
      </c>
      <c r="AT474" s="13">
        <v>1</v>
      </c>
      <c r="AU474" s="13">
        <v>1</v>
      </c>
      <c r="AV474" s="13">
        <v>1</v>
      </c>
      <c r="AW474" s="13">
        <v>1</v>
      </c>
      <c r="AX474" s="13">
        <v>1</v>
      </c>
      <c r="AY474" s="13">
        <v>1</v>
      </c>
      <c r="AZ474" s="13">
        <v>1</v>
      </c>
      <c r="BA474" s="13">
        <v>1</v>
      </c>
      <c r="BB474" s="13">
        <v>3</v>
      </c>
      <c r="BD474" s="13">
        <v>1</v>
      </c>
      <c r="BF474" s="13">
        <v>1</v>
      </c>
      <c r="BG474" s="13">
        <v>3</v>
      </c>
      <c r="BH474" s="17">
        <v>1</v>
      </c>
      <c r="BI474" s="13">
        <v>1</v>
      </c>
      <c r="BJ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2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38009</v>
      </c>
      <c r="CT474" s="13">
        <v>1</v>
      </c>
      <c r="CW474" s="27" t="s">
        <v>2761</v>
      </c>
      <c r="CX474" s="22" t="s">
        <v>2762</v>
      </c>
      <c r="CY474" s="22" t="s">
        <v>2763</v>
      </c>
      <c r="CZ474" s="22"/>
      <c r="DA474" s="22" t="s">
        <v>2764</v>
      </c>
      <c r="DB474" s="22"/>
    </row>
    <row r="475" spans="1:106" s="13" customFormat="1">
      <c r="A475" s="84">
        <v>647</v>
      </c>
      <c r="B475" s="84">
        <v>1</v>
      </c>
      <c r="C475" s="13" t="s">
        <v>2765</v>
      </c>
      <c r="D475" s="13" t="s">
        <v>37</v>
      </c>
      <c r="E475" s="14">
        <v>13158</v>
      </c>
      <c r="F475" s="13" t="s">
        <v>476</v>
      </c>
      <c r="G475" s="13" t="s">
        <v>476</v>
      </c>
      <c r="H475" s="13" t="s">
        <v>476</v>
      </c>
      <c r="I475" s="14">
        <v>37879</v>
      </c>
      <c r="J475" s="15">
        <f t="shared" si="14"/>
        <v>67</v>
      </c>
      <c r="K475" s="14">
        <v>37900</v>
      </c>
      <c r="L475" s="13">
        <v>4</v>
      </c>
      <c r="M475" s="14">
        <v>37928</v>
      </c>
      <c r="N475" s="15">
        <f t="shared" si="15"/>
        <v>1.6098562628336757</v>
      </c>
      <c r="O475" s="16">
        <v>2</v>
      </c>
      <c r="Q475" s="13" t="s">
        <v>245</v>
      </c>
      <c r="R475" s="13" t="s">
        <v>42</v>
      </c>
      <c r="S475" s="13">
        <v>2</v>
      </c>
      <c r="T475" s="13">
        <v>1</v>
      </c>
      <c r="U475" s="13">
        <v>2</v>
      </c>
      <c r="V475" s="13">
        <v>2</v>
      </c>
      <c r="W475" s="13" t="s">
        <v>2766</v>
      </c>
      <c r="X475" s="13">
        <v>1</v>
      </c>
      <c r="Z475" s="13">
        <v>4</v>
      </c>
      <c r="AC475" s="13">
        <v>2</v>
      </c>
      <c r="AD475" s="13">
        <v>2</v>
      </c>
      <c r="AE475" s="13">
        <v>2</v>
      </c>
      <c r="AF475" s="13">
        <v>2</v>
      </c>
      <c r="AG475" s="13">
        <v>1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2767</v>
      </c>
      <c r="AQ475" s="13">
        <v>1</v>
      </c>
      <c r="AR475" s="13">
        <v>1</v>
      </c>
      <c r="AS475" s="13">
        <v>1</v>
      </c>
      <c r="AT475" s="13">
        <v>1</v>
      </c>
      <c r="AU475" s="13">
        <v>0</v>
      </c>
      <c r="AV475" s="13">
        <v>3</v>
      </c>
      <c r="AX475" s="13">
        <v>3</v>
      </c>
      <c r="AZ475" s="13">
        <v>1</v>
      </c>
      <c r="BA475" s="13">
        <v>0</v>
      </c>
      <c r="BB475" s="13">
        <v>1</v>
      </c>
      <c r="BC475" s="13">
        <v>1</v>
      </c>
      <c r="BD475" s="13">
        <v>1</v>
      </c>
      <c r="BE475" s="13">
        <v>0</v>
      </c>
      <c r="BF475" s="13">
        <v>2</v>
      </c>
      <c r="BH475" s="17">
        <v>1</v>
      </c>
      <c r="BI475" s="13">
        <v>1</v>
      </c>
      <c r="BJ475" s="13">
        <v>2</v>
      </c>
      <c r="BK475" s="13">
        <v>1</v>
      </c>
      <c r="BL475" s="13">
        <v>2</v>
      </c>
      <c r="BS475" s="13">
        <v>2</v>
      </c>
      <c r="BT475" s="13">
        <v>55</v>
      </c>
      <c r="BU475" s="13">
        <v>1</v>
      </c>
      <c r="CA475" s="18"/>
      <c r="CB475" s="18"/>
      <c r="CC475" s="18"/>
      <c r="CD475" s="18"/>
      <c r="CE475" s="18"/>
      <c r="CF475" s="18"/>
      <c r="CG475" s="18"/>
      <c r="CH475" s="13">
        <v>2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2</v>
      </c>
      <c r="CW475" s="27" t="s">
        <v>2768</v>
      </c>
      <c r="CX475" s="22" t="s">
        <v>2769</v>
      </c>
      <c r="CY475" s="22" t="s">
        <v>2770</v>
      </c>
      <c r="CZ475" s="22"/>
      <c r="DA475" s="22" t="s">
        <v>192</v>
      </c>
      <c r="DB475" s="22"/>
    </row>
    <row r="476" spans="1:106" s="13" customFormat="1">
      <c r="A476" s="84">
        <v>650</v>
      </c>
      <c r="B476" s="84">
        <v>1</v>
      </c>
      <c r="C476" s="13" t="s">
        <v>2771</v>
      </c>
      <c r="D476" s="13" t="s">
        <v>36</v>
      </c>
      <c r="E476" s="14">
        <v>10681</v>
      </c>
      <c r="G476" s="13" t="s">
        <v>381</v>
      </c>
      <c r="H476" s="13" t="s">
        <v>381</v>
      </c>
      <c r="I476" s="14">
        <v>37695</v>
      </c>
      <c r="J476" s="15">
        <f t="shared" si="14"/>
        <v>73</v>
      </c>
      <c r="K476" s="14">
        <v>37741</v>
      </c>
      <c r="L476" s="13">
        <v>4</v>
      </c>
      <c r="M476" s="14">
        <v>38362</v>
      </c>
      <c r="N476" s="15">
        <f t="shared" si="15"/>
        <v>21.913757700205338</v>
      </c>
      <c r="O476" s="16">
        <v>2</v>
      </c>
      <c r="Q476" s="13" t="s">
        <v>180</v>
      </c>
      <c r="S476" s="13">
        <v>2</v>
      </c>
      <c r="T476" s="13">
        <v>2</v>
      </c>
      <c r="X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P476" s="13" t="s">
        <v>952</v>
      </c>
      <c r="AQ476" s="13">
        <v>1</v>
      </c>
      <c r="AR476" s="13">
        <v>1</v>
      </c>
      <c r="AS476" s="13">
        <v>2</v>
      </c>
      <c r="AT476" s="13">
        <v>1</v>
      </c>
      <c r="AU476" s="13">
        <v>1</v>
      </c>
      <c r="AV476" s="13">
        <v>1</v>
      </c>
      <c r="AW476" s="13">
        <v>1</v>
      </c>
      <c r="AX476" s="13">
        <v>1</v>
      </c>
      <c r="AY476" s="13">
        <v>0</v>
      </c>
      <c r="AZ476" s="13">
        <v>1</v>
      </c>
      <c r="BA476" s="13">
        <v>0</v>
      </c>
      <c r="BB476" s="13">
        <v>1</v>
      </c>
      <c r="BC476" s="13">
        <v>1</v>
      </c>
      <c r="BD476" s="13">
        <v>1</v>
      </c>
      <c r="BE476" s="13">
        <v>1</v>
      </c>
      <c r="BF476" s="13">
        <v>1</v>
      </c>
      <c r="BG476" s="13">
        <v>3</v>
      </c>
      <c r="BH476" s="17">
        <v>1</v>
      </c>
      <c r="BI476" s="13">
        <v>1</v>
      </c>
      <c r="BJ476" s="13">
        <v>1</v>
      </c>
      <c r="BK476" s="13">
        <v>1</v>
      </c>
      <c r="BL476" s="13">
        <v>1</v>
      </c>
      <c r="BN476" s="13">
        <v>2</v>
      </c>
      <c r="CA476" s="18"/>
      <c r="CB476" s="18"/>
      <c r="CC476" s="18"/>
      <c r="CD476" s="18"/>
      <c r="CE476" s="18"/>
      <c r="CF476" s="18"/>
      <c r="CG476" s="18"/>
      <c r="CH476" s="13">
        <v>2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38040</v>
      </c>
      <c r="CW476" s="27" t="s">
        <v>2772</v>
      </c>
      <c r="CX476" s="22" t="s">
        <v>2773</v>
      </c>
      <c r="CY476" s="22" t="s">
        <v>2774</v>
      </c>
      <c r="CZ476" s="22"/>
      <c r="DA476" s="22" t="s">
        <v>2775</v>
      </c>
      <c r="DB476" s="22"/>
    </row>
    <row r="477" spans="1:106" s="13" customFormat="1">
      <c r="A477" s="84">
        <v>652</v>
      </c>
      <c r="B477" s="84">
        <v>1</v>
      </c>
      <c r="C477" s="13" t="s">
        <v>227</v>
      </c>
      <c r="D477" s="13" t="s">
        <v>37</v>
      </c>
      <c r="E477" s="14">
        <v>12493</v>
      </c>
      <c r="F477" s="13" t="s">
        <v>295</v>
      </c>
      <c r="G477" s="13" t="s">
        <v>295</v>
      </c>
      <c r="H477" s="13" t="s">
        <v>295</v>
      </c>
      <c r="I477" s="14">
        <v>37605</v>
      </c>
      <c r="J477" s="15">
        <f t="shared" si="14"/>
        <v>68</v>
      </c>
      <c r="K477" s="14">
        <v>37672</v>
      </c>
      <c r="L477" s="13">
        <v>4</v>
      </c>
      <c r="M477" s="14">
        <v>38056</v>
      </c>
      <c r="N477" s="15">
        <f t="shared" si="15"/>
        <v>14.817248459958932</v>
      </c>
      <c r="O477" s="16">
        <v>2</v>
      </c>
      <c r="Q477" s="13" t="s">
        <v>2116</v>
      </c>
      <c r="R477" s="13" t="s">
        <v>42</v>
      </c>
      <c r="S477" s="13">
        <v>3</v>
      </c>
      <c r="T477" s="13">
        <v>2</v>
      </c>
      <c r="U477" s="13">
        <v>2</v>
      </c>
      <c r="V477" s="13">
        <v>2</v>
      </c>
      <c r="X477" s="13">
        <v>2</v>
      </c>
      <c r="Z477" s="13">
        <v>4</v>
      </c>
      <c r="AH477" s="13">
        <v>2</v>
      </c>
      <c r="AI477" s="13">
        <v>3</v>
      </c>
      <c r="AJ477" s="13">
        <v>1</v>
      </c>
      <c r="AK477" s="13">
        <v>3</v>
      </c>
      <c r="AL477" s="13">
        <v>3</v>
      </c>
      <c r="AM477" s="13">
        <v>1</v>
      </c>
      <c r="AN477" s="13">
        <v>1</v>
      </c>
      <c r="AO477" s="13" t="s">
        <v>1264</v>
      </c>
      <c r="AP477" s="13" t="s">
        <v>2785</v>
      </c>
      <c r="AQ477" s="13">
        <v>1</v>
      </c>
      <c r="AR477" s="13">
        <v>1</v>
      </c>
      <c r="AS477" s="13">
        <v>2</v>
      </c>
      <c r="AT477" s="13">
        <v>1</v>
      </c>
      <c r="AU477" s="13">
        <v>0</v>
      </c>
      <c r="AV477" s="13">
        <v>1</v>
      </c>
      <c r="AW477" s="13">
        <v>2</v>
      </c>
      <c r="AX477" s="13">
        <v>1</v>
      </c>
      <c r="AY477" s="13">
        <v>2</v>
      </c>
      <c r="AZ477" s="13">
        <v>3</v>
      </c>
      <c r="BB477" s="13">
        <v>2</v>
      </c>
      <c r="BD477" s="13">
        <v>2</v>
      </c>
      <c r="BF477" s="13">
        <v>1</v>
      </c>
      <c r="BG477" s="13">
        <v>2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670</v>
      </c>
      <c r="BR477" s="13" t="s">
        <v>671</v>
      </c>
      <c r="BS477" s="13">
        <v>2</v>
      </c>
      <c r="BT477" s="13">
        <v>73</v>
      </c>
      <c r="BU477" s="13">
        <v>1</v>
      </c>
      <c r="BV477" s="13">
        <v>12</v>
      </c>
      <c r="BW477" s="13">
        <v>2</v>
      </c>
      <c r="BX477" s="13">
        <v>146</v>
      </c>
      <c r="BY477" s="13">
        <v>2</v>
      </c>
      <c r="BZ477" s="13" t="s">
        <v>969</v>
      </c>
      <c r="CA477" s="18"/>
      <c r="CB477" s="18"/>
      <c r="CC477" s="18"/>
      <c r="CD477" s="18"/>
      <c r="CE477" s="18"/>
      <c r="CF477" s="18"/>
      <c r="CG477" s="18"/>
      <c r="CH477" s="13">
        <v>1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S477" s="14">
        <v>38026</v>
      </c>
      <c r="CT477" s="13">
        <v>2</v>
      </c>
      <c r="CW477" s="27"/>
      <c r="CX477" s="22"/>
      <c r="CY477" s="22"/>
      <c r="CZ477" s="22"/>
      <c r="DA477" s="22" t="s">
        <v>192</v>
      </c>
      <c r="DB477" s="22"/>
    </row>
    <row r="478" spans="1:106" s="13" customFormat="1">
      <c r="A478" s="84">
        <v>653</v>
      </c>
      <c r="B478" s="84">
        <v>1</v>
      </c>
      <c r="C478" s="13" t="s">
        <v>2771</v>
      </c>
      <c r="D478" s="13" t="s">
        <v>36</v>
      </c>
      <c r="E478" s="14">
        <v>10717</v>
      </c>
      <c r="F478" s="13" t="s">
        <v>941</v>
      </c>
      <c r="G478" s="13" t="s">
        <v>941</v>
      </c>
      <c r="H478" s="13" t="s">
        <v>941</v>
      </c>
      <c r="I478" s="14">
        <v>37848</v>
      </c>
      <c r="J478" s="15">
        <f t="shared" si="14"/>
        <v>74</v>
      </c>
      <c r="K478" s="14">
        <v>37923</v>
      </c>
      <c r="L478" s="13">
        <v>4</v>
      </c>
      <c r="M478" s="14">
        <v>37947</v>
      </c>
      <c r="N478" s="15">
        <f t="shared" si="15"/>
        <v>3.2525667351129361</v>
      </c>
      <c r="O478" s="16">
        <v>2</v>
      </c>
      <c r="Q478" s="13" t="s">
        <v>245</v>
      </c>
      <c r="R478" s="13" t="s">
        <v>2786</v>
      </c>
      <c r="S478" s="13">
        <v>2</v>
      </c>
      <c r="T478" s="13">
        <v>2</v>
      </c>
      <c r="U478" s="13">
        <v>2</v>
      </c>
      <c r="V478" s="13">
        <v>2</v>
      </c>
      <c r="W478" s="13" t="s">
        <v>2787</v>
      </c>
      <c r="X478" s="13">
        <v>1</v>
      </c>
      <c r="Z478" s="13">
        <v>4</v>
      </c>
      <c r="AC478" s="13">
        <v>1</v>
      </c>
      <c r="AD478" s="13">
        <v>2</v>
      </c>
      <c r="AE478" s="13">
        <v>2</v>
      </c>
      <c r="AF478" s="13">
        <v>2</v>
      </c>
      <c r="AG478" s="13">
        <v>1</v>
      </c>
      <c r="AI478" s="13">
        <v>2</v>
      </c>
      <c r="AJ478" s="13">
        <v>2</v>
      </c>
      <c r="AK478" s="13">
        <v>2</v>
      </c>
      <c r="AL478" s="13">
        <v>1</v>
      </c>
      <c r="AM478" s="13">
        <v>2</v>
      </c>
      <c r="AN478" s="13">
        <v>1</v>
      </c>
      <c r="AO478" s="13" t="s">
        <v>2788</v>
      </c>
      <c r="AP478" s="13" t="s">
        <v>2789</v>
      </c>
      <c r="AQ478" s="13">
        <v>1</v>
      </c>
      <c r="AR478" s="13">
        <v>1</v>
      </c>
      <c r="AS478" s="13">
        <v>1</v>
      </c>
      <c r="AT478" s="13">
        <v>1</v>
      </c>
      <c r="AU478" s="13">
        <v>0</v>
      </c>
      <c r="AV478" s="13">
        <v>1</v>
      </c>
      <c r="AW478" s="13">
        <v>0</v>
      </c>
      <c r="AX478" s="13">
        <v>3</v>
      </c>
      <c r="AZ478" s="13">
        <v>3</v>
      </c>
      <c r="BB478" s="13">
        <v>3</v>
      </c>
      <c r="BD478" s="13">
        <v>3</v>
      </c>
      <c r="BF478" s="13">
        <v>1</v>
      </c>
      <c r="BG478" s="13">
        <v>3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2</v>
      </c>
      <c r="BQ478" s="13" t="s">
        <v>938</v>
      </c>
      <c r="BR478" s="13" t="s">
        <v>939</v>
      </c>
      <c r="BS478" s="13">
        <v>1</v>
      </c>
      <c r="BT478" s="13">
        <v>36</v>
      </c>
      <c r="BU478" s="13">
        <v>1</v>
      </c>
      <c r="BV478" s="13">
        <v>0</v>
      </c>
      <c r="BY478" s="13">
        <v>2</v>
      </c>
      <c r="BZ478" s="13" t="s">
        <v>945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37937</v>
      </c>
      <c r="CT478" s="13">
        <v>1</v>
      </c>
      <c r="CW478" s="27"/>
      <c r="CX478" s="22"/>
      <c r="CY478" s="22"/>
      <c r="CZ478" s="22"/>
      <c r="DA478" s="22" t="s">
        <v>192</v>
      </c>
      <c r="DB478" s="22"/>
    </row>
    <row r="479" spans="1:106" s="13" customFormat="1">
      <c r="A479" s="84">
        <v>654</v>
      </c>
      <c r="B479" s="84">
        <v>5</v>
      </c>
      <c r="C479" s="13" t="s">
        <v>2790</v>
      </c>
      <c r="D479" s="13" t="s">
        <v>36</v>
      </c>
      <c r="E479" s="14">
        <v>6166</v>
      </c>
      <c r="F479" s="13" t="s">
        <v>941</v>
      </c>
      <c r="G479" s="13" t="s">
        <v>941</v>
      </c>
      <c r="H479" s="13" t="s">
        <v>941</v>
      </c>
      <c r="I479" s="14">
        <v>37848</v>
      </c>
      <c r="J479" s="15">
        <f t="shared" si="14"/>
        <v>86</v>
      </c>
      <c r="K479" s="14">
        <v>37903</v>
      </c>
      <c r="L479" s="13">
        <v>4</v>
      </c>
      <c r="M479" s="14">
        <v>38746</v>
      </c>
      <c r="N479" s="15">
        <f t="shared" si="15"/>
        <v>29.503080082135522</v>
      </c>
      <c r="O479" s="16">
        <v>2</v>
      </c>
      <c r="Q479" s="13" t="s">
        <v>245</v>
      </c>
      <c r="R479" s="13" t="s">
        <v>2791</v>
      </c>
      <c r="S479" s="13">
        <v>2</v>
      </c>
      <c r="T479" s="13">
        <v>2</v>
      </c>
      <c r="U479" s="13">
        <v>2</v>
      </c>
      <c r="V479" s="13">
        <v>2</v>
      </c>
      <c r="X479" s="13">
        <v>2</v>
      </c>
      <c r="Z479" s="13">
        <v>4</v>
      </c>
      <c r="AC479" s="13">
        <v>2</v>
      </c>
      <c r="AD479" s="13">
        <v>2</v>
      </c>
      <c r="AE479" s="13">
        <v>2</v>
      </c>
      <c r="AF479" s="13">
        <v>2</v>
      </c>
      <c r="AG479" s="13">
        <v>2</v>
      </c>
      <c r="AH479" s="13">
        <v>2</v>
      </c>
      <c r="AI479" s="13">
        <v>2</v>
      </c>
      <c r="AJ479" s="13">
        <v>2</v>
      </c>
      <c r="AK479" s="13">
        <v>1</v>
      </c>
      <c r="AL479" s="13">
        <v>2</v>
      </c>
      <c r="AM479" s="13">
        <v>1</v>
      </c>
      <c r="AN479" s="13">
        <v>2</v>
      </c>
      <c r="AP479" s="13" t="s">
        <v>1767</v>
      </c>
      <c r="AQ479" s="13">
        <v>1</v>
      </c>
      <c r="AR479" s="13">
        <v>2</v>
      </c>
      <c r="AT479" s="13">
        <v>1</v>
      </c>
      <c r="AU479" s="13">
        <v>0</v>
      </c>
      <c r="AV479" s="13">
        <v>2</v>
      </c>
      <c r="AX479" s="13">
        <v>1</v>
      </c>
      <c r="AY479" s="13">
        <v>2</v>
      </c>
      <c r="AZ479" s="13">
        <v>2</v>
      </c>
      <c r="BB479" s="13">
        <v>2</v>
      </c>
      <c r="BD479" s="13">
        <v>2</v>
      </c>
      <c r="BF479" s="13">
        <v>2</v>
      </c>
      <c r="BH479" s="17">
        <v>2</v>
      </c>
      <c r="BI479" s="13">
        <v>1</v>
      </c>
      <c r="BJ479" s="13">
        <v>1</v>
      </c>
      <c r="BK479" s="13">
        <v>1</v>
      </c>
      <c r="BL479" s="13">
        <v>1</v>
      </c>
      <c r="BN479" s="13">
        <v>1</v>
      </c>
      <c r="BO479" s="13" t="s">
        <v>2792</v>
      </c>
      <c r="BP479" s="13">
        <v>180</v>
      </c>
      <c r="BQ479" s="13" t="s">
        <v>938</v>
      </c>
      <c r="BR479" s="13" t="s">
        <v>939</v>
      </c>
      <c r="BS479" s="13">
        <v>1</v>
      </c>
      <c r="BT479" s="13">
        <v>38</v>
      </c>
      <c r="BU479" s="13">
        <v>1</v>
      </c>
      <c r="BV479" s="13">
        <v>5</v>
      </c>
      <c r="BZ479" s="13" t="s">
        <v>945</v>
      </c>
      <c r="CA479" s="18"/>
      <c r="CB479" s="18"/>
      <c r="CC479" s="18"/>
      <c r="CD479" s="18"/>
      <c r="CE479" s="18"/>
      <c r="CF479" s="18"/>
      <c r="CG479" s="18"/>
      <c r="CH479" s="13">
        <v>1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37924</v>
      </c>
      <c r="CT479" s="13">
        <v>1</v>
      </c>
      <c r="CW479" s="27" t="s">
        <v>529</v>
      </c>
      <c r="CX479" s="22" t="s">
        <v>2793</v>
      </c>
      <c r="CY479" s="22" t="s">
        <v>2794</v>
      </c>
      <c r="CZ479" s="22" t="s">
        <v>41</v>
      </c>
      <c r="DA479" s="22" t="s">
        <v>1700</v>
      </c>
      <c r="DB479" s="22"/>
    </row>
    <row r="480" spans="1:106" s="13" customFormat="1">
      <c r="A480" s="84">
        <v>655</v>
      </c>
      <c r="B480" s="84">
        <v>1</v>
      </c>
      <c r="C480" s="13" t="s">
        <v>2795</v>
      </c>
      <c r="D480" s="13" t="s">
        <v>37</v>
      </c>
      <c r="E480" s="14">
        <v>7390</v>
      </c>
      <c r="F480" s="13" t="s">
        <v>277</v>
      </c>
      <c r="G480" s="13" t="s">
        <v>277</v>
      </c>
      <c r="H480" s="13" t="s">
        <v>277</v>
      </c>
      <c r="I480" s="14">
        <v>37667</v>
      </c>
      <c r="J480" s="15">
        <f t="shared" si="14"/>
        <v>82</v>
      </c>
      <c r="K480" s="14">
        <v>37796</v>
      </c>
      <c r="L480" s="13">
        <v>4</v>
      </c>
      <c r="M480" s="14">
        <v>37933</v>
      </c>
      <c r="N480" s="15">
        <f t="shared" si="15"/>
        <v>8.7392197125256672</v>
      </c>
      <c r="O480" s="16">
        <v>2</v>
      </c>
      <c r="Q480" s="13" t="s">
        <v>2796</v>
      </c>
      <c r="R480" s="13" t="s">
        <v>38</v>
      </c>
      <c r="S480" s="13">
        <v>3</v>
      </c>
      <c r="T480" s="13">
        <v>2</v>
      </c>
      <c r="U480" s="13">
        <v>2</v>
      </c>
      <c r="V480" s="13">
        <v>1</v>
      </c>
      <c r="W480" s="13" t="s">
        <v>2797</v>
      </c>
      <c r="X480" s="13">
        <v>2</v>
      </c>
      <c r="Z480" s="13">
        <v>4</v>
      </c>
      <c r="AC480" s="13">
        <v>2</v>
      </c>
      <c r="AD480" s="13">
        <v>2</v>
      </c>
      <c r="AE480" s="13">
        <v>2</v>
      </c>
      <c r="AF480" s="13">
        <v>2</v>
      </c>
      <c r="AG480" s="13">
        <v>2</v>
      </c>
      <c r="AH480" s="13">
        <v>2</v>
      </c>
      <c r="AI480" s="13">
        <v>3</v>
      </c>
      <c r="AJ480" s="13">
        <v>3</v>
      </c>
      <c r="AK480" s="13">
        <v>3</v>
      </c>
      <c r="AL480" s="13">
        <v>3</v>
      </c>
      <c r="AM480" s="13">
        <v>3</v>
      </c>
      <c r="AN480" s="13">
        <v>1</v>
      </c>
      <c r="AO480" s="13" t="s">
        <v>267</v>
      </c>
      <c r="AP480" s="13" t="s">
        <v>809</v>
      </c>
      <c r="AQ480" s="13">
        <v>1</v>
      </c>
      <c r="AR480" s="13">
        <v>1</v>
      </c>
      <c r="AS480" s="13">
        <v>5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2</v>
      </c>
      <c r="BD480" s="13">
        <v>2</v>
      </c>
      <c r="BF480" s="13">
        <v>1</v>
      </c>
      <c r="BG480" s="13">
        <v>4</v>
      </c>
      <c r="BH480" s="17">
        <v>2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34</v>
      </c>
      <c r="BU480" s="13">
        <v>1</v>
      </c>
      <c r="BV480" s="13">
        <v>0</v>
      </c>
      <c r="BW480" s="13">
        <v>2</v>
      </c>
      <c r="BX480" s="13">
        <v>18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2</v>
      </c>
      <c r="CS480" s="14">
        <v>38222</v>
      </c>
      <c r="CT480" s="13">
        <v>2</v>
      </c>
      <c r="CW480" s="27" t="s">
        <v>2798</v>
      </c>
      <c r="CX480" s="22" t="s">
        <v>2799</v>
      </c>
      <c r="CY480" s="22" t="s">
        <v>2800</v>
      </c>
      <c r="CZ480" s="22"/>
      <c r="DA480" s="22" t="s">
        <v>2801</v>
      </c>
      <c r="DB480" s="22"/>
    </row>
    <row r="481" spans="1:106" s="13" customFormat="1">
      <c r="A481" s="84">
        <v>657</v>
      </c>
      <c r="B481" s="84">
        <v>1</v>
      </c>
      <c r="C481" s="13" t="s">
        <v>2802</v>
      </c>
      <c r="D481" s="13" t="s">
        <v>37</v>
      </c>
      <c r="E481" s="14">
        <v>12042</v>
      </c>
      <c r="F481" s="13" t="s">
        <v>263</v>
      </c>
      <c r="G481" s="13" t="s">
        <v>263</v>
      </c>
      <c r="H481" s="13" t="s">
        <v>263</v>
      </c>
      <c r="I481" s="14">
        <v>37817</v>
      </c>
      <c r="J481" s="15">
        <f t="shared" si="14"/>
        <v>70</v>
      </c>
      <c r="K481" s="14">
        <v>37895</v>
      </c>
      <c r="L481" s="13">
        <v>4</v>
      </c>
      <c r="M481" s="14">
        <v>38134</v>
      </c>
      <c r="N481" s="15">
        <f t="shared" si="15"/>
        <v>10.414784394250514</v>
      </c>
      <c r="O481" s="16">
        <v>2</v>
      </c>
      <c r="Q481" s="13" t="s">
        <v>205</v>
      </c>
      <c r="R481" s="13" t="s">
        <v>38</v>
      </c>
      <c r="S481" s="13">
        <v>3</v>
      </c>
      <c r="T481" s="13">
        <v>2</v>
      </c>
      <c r="U481" s="13">
        <v>2</v>
      </c>
      <c r="V481" s="13">
        <v>2</v>
      </c>
      <c r="X481" s="13">
        <v>1</v>
      </c>
      <c r="Z481" s="13">
        <v>4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2</v>
      </c>
      <c r="AL481" s="13">
        <v>2</v>
      </c>
      <c r="AM481" s="13">
        <v>2</v>
      </c>
      <c r="AN481" s="13">
        <v>1</v>
      </c>
      <c r="AO481" s="13" t="s">
        <v>771</v>
      </c>
      <c r="AP481" s="13" t="s">
        <v>2803</v>
      </c>
      <c r="AQ481" s="13">
        <v>1</v>
      </c>
      <c r="AR481" s="13">
        <v>1</v>
      </c>
      <c r="AS481" s="13">
        <v>2</v>
      </c>
      <c r="AT481" s="13">
        <v>1</v>
      </c>
      <c r="AU481" s="13">
        <v>0</v>
      </c>
      <c r="AV481" s="13">
        <v>1</v>
      </c>
      <c r="AW481" s="13">
        <v>2</v>
      </c>
      <c r="AX481" s="13">
        <v>1</v>
      </c>
      <c r="AY481" s="13">
        <v>2</v>
      </c>
      <c r="AZ481" s="13">
        <v>1</v>
      </c>
      <c r="BA481" s="13">
        <v>2</v>
      </c>
      <c r="BB481" s="13">
        <v>3</v>
      </c>
      <c r="BD481" s="13">
        <v>1</v>
      </c>
      <c r="BE481" s="13">
        <v>0</v>
      </c>
      <c r="BF481" s="13">
        <v>1</v>
      </c>
      <c r="BG481" s="13">
        <v>3</v>
      </c>
      <c r="BH481" s="17">
        <v>1</v>
      </c>
      <c r="BI481" s="13">
        <v>1</v>
      </c>
      <c r="BJ481" s="13">
        <v>1</v>
      </c>
      <c r="BK481" s="13">
        <v>1</v>
      </c>
      <c r="BL481" s="13">
        <v>1</v>
      </c>
      <c r="BN481" s="13">
        <v>2</v>
      </c>
      <c r="BQ481" s="13" t="s">
        <v>1460</v>
      </c>
      <c r="BR481" s="13" t="s">
        <v>375</v>
      </c>
      <c r="BS481" s="13">
        <v>2</v>
      </c>
      <c r="BT481" s="13">
        <v>107</v>
      </c>
      <c r="BU481" s="13">
        <v>1</v>
      </c>
      <c r="BV481" s="13">
        <v>4</v>
      </c>
      <c r="BW481" s="13">
        <v>2</v>
      </c>
      <c r="BX481" s="13">
        <v>110</v>
      </c>
      <c r="BZ481" s="13" t="s">
        <v>2804</v>
      </c>
      <c r="CA481" s="18"/>
      <c r="CB481" s="18"/>
      <c r="CC481" s="18"/>
      <c r="CD481" s="18"/>
      <c r="CE481" s="18"/>
      <c r="CF481" s="18"/>
      <c r="CG481" s="18"/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38024</v>
      </c>
      <c r="CT481" s="13">
        <v>2</v>
      </c>
      <c r="CW481" s="27" t="s">
        <v>2805</v>
      </c>
      <c r="CX481" s="22" t="s">
        <v>1592</v>
      </c>
      <c r="CY481" s="22" t="s">
        <v>1593</v>
      </c>
      <c r="CZ481" s="22" t="s">
        <v>1594</v>
      </c>
      <c r="DA481" s="22" t="s">
        <v>2806</v>
      </c>
      <c r="DB481" s="22"/>
    </row>
    <row r="482" spans="1:106" s="13" customFormat="1">
      <c r="A482" s="84">
        <v>658</v>
      </c>
      <c r="B482" s="84">
        <v>1</v>
      </c>
      <c r="C482" s="13" t="s">
        <v>2807</v>
      </c>
      <c r="D482" s="13" t="s">
        <v>36</v>
      </c>
      <c r="E482" s="14">
        <v>11916</v>
      </c>
      <c r="F482" s="13" t="s">
        <v>249</v>
      </c>
      <c r="G482" s="13" t="s">
        <v>249</v>
      </c>
      <c r="H482" s="13" t="s">
        <v>661</v>
      </c>
      <c r="I482" s="14">
        <v>37817</v>
      </c>
      <c r="J482" s="15">
        <f t="shared" si="14"/>
        <v>70</v>
      </c>
      <c r="K482" s="14">
        <v>37908</v>
      </c>
      <c r="L482" s="13">
        <v>4</v>
      </c>
      <c r="M482" s="14">
        <v>38471</v>
      </c>
      <c r="N482" s="15">
        <f t="shared" si="15"/>
        <v>21.486652977412732</v>
      </c>
      <c r="O482" s="16">
        <v>2</v>
      </c>
      <c r="Q482" s="13" t="s">
        <v>2808</v>
      </c>
      <c r="R482" s="13" t="s">
        <v>46</v>
      </c>
      <c r="S482" s="13">
        <v>3</v>
      </c>
      <c r="T482" s="13">
        <v>2</v>
      </c>
      <c r="U482" s="13">
        <v>2</v>
      </c>
      <c r="V482" s="13">
        <v>2</v>
      </c>
      <c r="X482" s="13">
        <v>2</v>
      </c>
      <c r="Z482" s="13">
        <v>4</v>
      </c>
      <c r="AH482" s="13">
        <v>2</v>
      </c>
      <c r="AI482" s="13">
        <v>2</v>
      </c>
      <c r="AJ482" s="13">
        <v>3</v>
      </c>
      <c r="AK482" s="13">
        <v>3</v>
      </c>
      <c r="AL482" s="13">
        <v>3</v>
      </c>
      <c r="AM482" s="13">
        <v>2</v>
      </c>
      <c r="AN482" s="13">
        <v>1</v>
      </c>
      <c r="AO482" s="13" t="s">
        <v>2809</v>
      </c>
      <c r="AP482" s="13" t="s">
        <v>2810</v>
      </c>
      <c r="AQ482" s="13">
        <v>1</v>
      </c>
      <c r="AR482" s="13">
        <v>1</v>
      </c>
      <c r="AS482" s="13">
        <v>2</v>
      </c>
      <c r="AT482" s="13">
        <v>1</v>
      </c>
      <c r="AU482" s="13">
        <v>0</v>
      </c>
      <c r="AV482" s="13">
        <v>1</v>
      </c>
      <c r="AW482" s="13">
        <v>1</v>
      </c>
      <c r="AX482" s="13">
        <v>2</v>
      </c>
      <c r="AZ482" s="13">
        <v>3</v>
      </c>
      <c r="BB482" s="13">
        <v>1</v>
      </c>
      <c r="BC482" s="13">
        <v>1</v>
      </c>
      <c r="BD482" s="13">
        <v>2</v>
      </c>
      <c r="BF482" s="13">
        <v>1</v>
      </c>
      <c r="BG482" s="13">
        <v>1</v>
      </c>
      <c r="BH482" s="17">
        <v>1</v>
      </c>
      <c r="BI482" s="13">
        <v>2</v>
      </c>
      <c r="BJ482" s="13">
        <v>2</v>
      </c>
      <c r="BK482" s="13">
        <v>1</v>
      </c>
      <c r="BL482" s="13">
        <v>2</v>
      </c>
      <c r="CA482" s="18"/>
      <c r="CB482" s="18"/>
      <c r="CC482" s="18"/>
      <c r="CD482" s="18"/>
      <c r="CE482" s="18"/>
      <c r="CF482" s="18"/>
      <c r="CG482" s="18"/>
      <c r="CH482" s="13">
        <v>2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38035</v>
      </c>
      <c r="CT482" s="13">
        <v>3</v>
      </c>
      <c r="CW482" s="27" t="s">
        <v>2660</v>
      </c>
      <c r="CX482" s="22" t="s">
        <v>2811</v>
      </c>
      <c r="CY482" s="22" t="s">
        <v>2812</v>
      </c>
      <c r="CZ482" s="22"/>
      <c r="DA482" s="22" t="s">
        <v>2813</v>
      </c>
      <c r="DB482" s="22"/>
    </row>
    <row r="483" spans="1:106" s="13" customFormat="1">
      <c r="A483" s="84">
        <v>659</v>
      </c>
      <c r="B483" s="84">
        <v>1</v>
      </c>
      <c r="C483" s="13" t="s">
        <v>2814</v>
      </c>
      <c r="D483" s="13" t="s">
        <v>37</v>
      </c>
      <c r="E483" s="14">
        <v>9532</v>
      </c>
      <c r="F483" s="13" t="s">
        <v>249</v>
      </c>
      <c r="G483" s="13" t="s">
        <v>249</v>
      </c>
      <c r="H483" s="13" t="s">
        <v>249</v>
      </c>
      <c r="I483" s="14">
        <v>37848</v>
      </c>
      <c r="J483" s="15">
        <f t="shared" si="14"/>
        <v>77</v>
      </c>
      <c r="K483" s="14">
        <v>37924</v>
      </c>
      <c r="L483" s="13">
        <v>4</v>
      </c>
      <c r="M483" s="14">
        <v>37999</v>
      </c>
      <c r="N483" s="15">
        <f t="shared" si="15"/>
        <v>4.9609856262833674</v>
      </c>
      <c r="O483" s="16">
        <v>2</v>
      </c>
      <c r="Q483" s="13" t="s">
        <v>245</v>
      </c>
      <c r="R483" s="13" t="s">
        <v>38</v>
      </c>
      <c r="S483" s="13">
        <v>2</v>
      </c>
      <c r="T483" s="13">
        <v>2</v>
      </c>
      <c r="U483" s="13">
        <v>2</v>
      </c>
      <c r="V483" s="13">
        <v>2</v>
      </c>
      <c r="X483" s="13">
        <v>1</v>
      </c>
      <c r="Z483" s="13">
        <v>4</v>
      </c>
      <c r="AC483" s="13">
        <v>2</v>
      </c>
      <c r="AD483" s="13">
        <v>2</v>
      </c>
      <c r="AE483" s="13">
        <v>2</v>
      </c>
      <c r="AF483" s="13">
        <v>2</v>
      </c>
      <c r="AG483" s="13">
        <v>1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1</v>
      </c>
      <c r="AN483" s="13">
        <v>1</v>
      </c>
      <c r="AO483" s="13" t="s">
        <v>771</v>
      </c>
      <c r="AP483" s="13" t="s">
        <v>772</v>
      </c>
      <c r="AQ483" s="13">
        <v>1</v>
      </c>
      <c r="AR483" s="13">
        <v>1</v>
      </c>
      <c r="AS483" s="13">
        <v>2</v>
      </c>
      <c r="AT483" s="13">
        <v>1</v>
      </c>
      <c r="AU483" s="13">
        <v>0</v>
      </c>
      <c r="AV483" s="13">
        <v>2</v>
      </c>
      <c r="AX483" s="13">
        <v>2</v>
      </c>
      <c r="AZ483" s="13">
        <v>2</v>
      </c>
      <c r="BB483" s="13">
        <v>3</v>
      </c>
      <c r="BD483" s="13">
        <v>1</v>
      </c>
      <c r="BE483" s="13">
        <v>0</v>
      </c>
      <c r="BF483" s="13">
        <v>1</v>
      </c>
      <c r="BG483" s="13">
        <v>3</v>
      </c>
      <c r="BH483" s="17">
        <v>1</v>
      </c>
      <c r="BI483" s="13">
        <v>1</v>
      </c>
      <c r="BJ483" s="13">
        <v>2</v>
      </c>
      <c r="BK483" s="13">
        <v>1</v>
      </c>
      <c r="BL483" s="13">
        <v>2</v>
      </c>
      <c r="BS483" s="13">
        <v>2</v>
      </c>
      <c r="BT483" s="13">
        <v>61.8</v>
      </c>
      <c r="BU483" s="13">
        <v>1</v>
      </c>
      <c r="BV483" s="13">
        <v>3</v>
      </c>
      <c r="CA483" s="18"/>
      <c r="CB483" s="18"/>
      <c r="CC483" s="18"/>
      <c r="CD483" s="18"/>
      <c r="CE483" s="18"/>
      <c r="CF483" s="18"/>
      <c r="CG483" s="18"/>
      <c r="CH483" s="13">
        <v>1</v>
      </c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38013</v>
      </c>
      <c r="CT483" s="13">
        <v>3</v>
      </c>
      <c r="CW483" s="27"/>
      <c r="CX483" s="22"/>
      <c r="CY483" s="22"/>
      <c r="CZ483" s="22"/>
      <c r="DA483" s="22" t="s">
        <v>192</v>
      </c>
      <c r="DB483" s="22"/>
    </row>
    <row r="484" spans="1:106" s="13" customFormat="1">
      <c r="A484" s="84">
        <v>661</v>
      </c>
      <c r="B484" s="84">
        <v>1</v>
      </c>
      <c r="C484" s="13" t="s">
        <v>2815</v>
      </c>
      <c r="D484" s="13" t="s">
        <v>36</v>
      </c>
      <c r="E484" s="14">
        <v>10594</v>
      </c>
      <c r="F484" s="13" t="s">
        <v>319</v>
      </c>
      <c r="G484" s="13" t="s">
        <v>319</v>
      </c>
      <c r="H484" s="13" t="s">
        <v>319</v>
      </c>
      <c r="I484" s="14">
        <v>37756</v>
      </c>
      <c r="J484" s="15">
        <f t="shared" si="14"/>
        <v>74</v>
      </c>
      <c r="K484" s="14">
        <v>37792</v>
      </c>
      <c r="L484" s="13">
        <v>4</v>
      </c>
      <c r="M484" s="14">
        <v>38367</v>
      </c>
      <c r="N484" s="15">
        <f t="shared" si="15"/>
        <v>20.073921971252567</v>
      </c>
      <c r="O484" s="16">
        <v>2</v>
      </c>
      <c r="Q484" s="13" t="s">
        <v>2816</v>
      </c>
      <c r="R484" s="13" t="s">
        <v>38</v>
      </c>
      <c r="S484" s="13">
        <v>2</v>
      </c>
      <c r="T484" s="13">
        <v>2</v>
      </c>
      <c r="U484" s="13">
        <v>2</v>
      </c>
      <c r="V484" s="13">
        <v>2</v>
      </c>
      <c r="X484" s="13">
        <v>2</v>
      </c>
      <c r="Z484" s="13">
        <v>4</v>
      </c>
      <c r="AC484" s="13">
        <v>2</v>
      </c>
      <c r="AD484" s="13">
        <v>2</v>
      </c>
      <c r="AE484" s="13">
        <v>2</v>
      </c>
      <c r="AF484" s="13">
        <v>2</v>
      </c>
      <c r="AG484" s="13">
        <v>2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2</v>
      </c>
      <c r="AN484" s="13">
        <v>2</v>
      </c>
      <c r="AP484" s="13" t="s">
        <v>40</v>
      </c>
      <c r="AQ484" s="13">
        <v>1</v>
      </c>
      <c r="AR484" s="13">
        <v>1</v>
      </c>
      <c r="AS484" s="13">
        <v>3</v>
      </c>
      <c r="AT484" s="13">
        <v>1</v>
      </c>
      <c r="AU484" s="13">
        <v>0</v>
      </c>
      <c r="AV484" s="13">
        <v>1</v>
      </c>
      <c r="AW484" s="13">
        <v>3</v>
      </c>
      <c r="AX484" s="13">
        <v>1</v>
      </c>
      <c r="AY484" s="13">
        <v>3</v>
      </c>
      <c r="AZ484" s="13">
        <v>1</v>
      </c>
      <c r="BA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3</v>
      </c>
      <c r="BH484" s="17">
        <v>1</v>
      </c>
      <c r="BI484" s="13">
        <v>1</v>
      </c>
      <c r="BJ484" s="13">
        <v>1</v>
      </c>
      <c r="BK484" s="13">
        <v>2</v>
      </c>
      <c r="BL484" s="13">
        <v>1</v>
      </c>
      <c r="BN484" s="13">
        <v>2</v>
      </c>
      <c r="BQ484" s="13" t="s">
        <v>237</v>
      </c>
      <c r="BR484" s="13" t="s">
        <v>238</v>
      </c>
      <c r="BS484" s="13">
        <v>1</v>
      </c>
      <c r="BT484" s="13">
        <v>27</v>
      </c>
      <c r="BU484" s="13">
        <v>1</v>
      </c>
      <c r="BV484" s="13">
        <v>2</v>
      </c>
      <c r="BY484" s="13">
        <v>2</v>
      </c>
      <c r="BZ484" s="24" t="s">
        <v>830</v>
      </c>
      <c r="CA484" s="25"/>
      <c r="CB484" s="25"/>
      <c r="CC484" s="18"/>
      <c r="CD484" s="25"/>
      <c r="CE484" s="25"/>
      <c r="CF484" s="25"/>
      <c r="CG484" s="25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37993</v>
      </c>
      <c r="CT484" s="13">
        <v>1</v>
      </c>
      <c r="CW484" s="27" t="s">
        <v>2817</v>
      </c>
      <c r="CX484" s="22" t="s">
        <v>2818</v>
      </c>
      <c r="CY484" s="22" t="s">
        <v>2819</v>
      </c>
      <c r="CZ484" s="22" t="s">
        <v>1548</v>
      </c>
      <c r="DA484" s="22" t="s">
        <v>2820</v>
      </c>
      <c r="DB484" s="22"/>
    </row>
    <row r="485" spans="1:106" s="13" customFormat="1">
      <c r="A485" s="84">
        <v>662</v>
      </c>
      <c r="B485" s="84">
        <v>1</v>
      </c>
      <c r="C485" s="13" t="s">
        <v>2821</v>
      </c>
      <c r="D485" s="13" t="s">
        <v>37</v>
      </c>
      <c r="E485" s="14">
        <v>5614</v>
      </c>
      <c r="F485" s="13" t="s">
        <v>179</v>
      </c>
      <c r="G485" s="13" t="s">
        <v>179</v>
      </c>
      <c r="H485" s="13" t="s">
        <v>179</v>
      </c>
      <c r="I485" s="14">
        <v>37391</v>
      </c>
      <c r="J485" s="15">
        <f t="shared" si="14"/>
        <v>87</v>
      </c>
      <c r="K485" s="14">
        <v>37411</v>
      </c>
      <c r="L485" s="13">
        <v>4</v>
      </c>
      <c r="M485" s="14">
        <v>37579</v>
      </c>
      <c r="N485" s="15">
        <f t="shared" si="15"/>
        <v>6.1765913757700206</v>
      </c>
      <c r="O485" s="16">
        <v>2</v>
      </c>
      <c r="Q485" s="13" t="s">
        <v>1692</v>
      </c>
      <c r="R485" s="13" t="s">
        <v>372</v>
      </c>
      <c r="S485" s="13">
        <v>3</v>
      </c>
      <c r="T485" s="13">
        <v>2</v>
      </c>
      <c r="U485" s="13">
        <v>2</v>
      </c>
      <c r="V485" s="13">
        <v>2</v>
      </c>
      <c r="X485" s="13">
        <v>1</v>
      </c>
      <c r="Z485" s="13">
        <v>4</v>
      </c>
      <c r="AC485" s="13">
        <v>2</v>
      </c>
      <c r="AD485" s="13">
        <v>2</v>
      </c>
      <c r="AE485" s="13">
        <v>2</v>
      </c>
      <c r="AF485" s="13">
        <v>2</v>
      </c>
      <c r="AG485" s="13">
        <v>1</v>
      </c>
      <c r="AH485" s="13">
        <v>2</v>
      </c>
      <c r="AI485" s="13">
        <v>3</v>
      </c>
      <c r="AJ485" s="13">
        <v>3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2822</v>
      </c>
      <c r="AP485" s="13" t="s">
        <v>40</v>
      </c>
      <c r="AQ485" s="13">
        <v>1</v>
      </c>
      <c r="AR485" s="13">
        <v>1</v>
      </c>
      <c r="AS485" s="13">
        <v>1</v>
      </c>
      <c r="AT485" s="13">
        <v>1</v>
      </c>
      <c r="AU485" s="13">
        <v>0</v>
      </c>
      <c r="AV485" s="13">
        <v>1</v>
      </c>
      <c r="AW485" s="13">
        <v>1</v>
      </c>
      <c r="AX485" s="13">
        <v>2</v>
      </c>
      <c r="AZ485" s="13">
        <v>2</v>
      </c>
      <c r="BB485" s="13">
        <v>1</v>
      </c>
      <c r="BC485" s="13">
        <v>1</v>
      </c>
      <c r="BD485" s="13">
        <v>1</v>
      </c>
      <c r="BE485" s="13">
        <v>1</v>
      </c>
      <c r="BF485" s="13">
        <v>1</v>
      </c>
      <c r="BG485" s="13">
        <v>3</v>
      </c>
      <c r="BH485" s="17">
        <v>1</v>
      </c>
      <c r="BI485" s="13">
        <v>1</v>
      </c>
      <c r="BJ485" s="13">
        <v>1</v>
      </c>
      <c r="BK485" s="13">
        <v>3</v>
      </c>
      <c r="BL485" s="13">
        <v>2</v>
      </c>
      <c r="BS485" s="13">
        <v>1</v>
      </c>
      <c r="BT485" s="13">
        <v>56</v>
      </c>
      <c r="BU485" s="13">
        <v>1</v>
      </c>
      <c r="BV485" s="13">
        <v>1</v>
      </c>
      <c r="BY485" s="13">
        <v>2</v>
      </c>
      <c r="BZ485" s="13" t="s">
        <v>1613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38022</v>
      </c>
      <c r="CT485" s="13">
        <v>2</v>
      </c>
      <c r="CW485" s="27" t="s">
        <v>1452</v>
      </c>
      <c r="CX485" s="22" t="s">
        <v>2823</v>
      </c>
      <c r="CY485" s="22" t="s">
        <v>1454</v>
      </c>
      <c r="CZ485" s="22"/>
      <c r="DA485" s="22" t="s">
        <v>2824</v>
      </c>
      <c r="DB485" s="22"/>
    </row>
    <row r="486" spans="1:106" s="13" customFormat="1">
      <c r="A486" s="84">
        <v>663</v>
      </c>
      <c r="B486" s="84">
        <v>1</v>
      </c>
      <c r="C486" s="13" t="s">
        <v>2825</v>
      </c>
      <c r="D486" s="13" t="s">
        <v>37</v>
      </c>
      <c r="E486" s="14">
        <v>10422</v>
      </c>
      <c r="F486" s="13" t="s">
        <v>179</v>
      </c>
      <c r="G486" s="13" t="s">
        <v>179</v>
      </c>
      <c r="H486" s="13" t="s">
        <v>179</v>
      </c>
      <c r="I486" s="14">
        <v>37422</v>
      </c>
      <c r="J486" s="15">
        <f t="shared" si="14"/>
        <v>73</v>
      </c>
      <c r="K486" s="14">
        <v>37435</v>
      </c>
      <c r="L486" s="13">
        <v>4</v>
      </c>
      <c r="M486" s="14">
        <v>37704</v>
      </c>
      <c r="N486" s="15">
        <f t="shared" si="15"/>
        <v>9.2648870636550313</v>
      </c>
      <c r="O486" s="16">
        <v>2</v>
      </c>
      <c r="Q486" s="13" t="s">
        <v>39</v>
      </c>
      <c r="R486" s="13" t="s">
        <v>46</v>
      </c>
      <c r="S486" s="13">
        <v>2</v>
      </c>
      <c r="T486" s="13">
        <v>2</v>
      </c>
      <c r="U486" s="13">
        <v>2</v>
      </c>
      <c r="V486" s="13">
        <v>2</v>
      </c>
      <c r="X486" s="13">
        <v>2</v>
      </c>
      <c r="Z486" s="13">
        <v>4</v>
      </c>
      <c r="AH486" s="13">
        <v>2</v>
      </c>
      <c r="AI486" s="13">
        <v>2</v>
      </c>
      <c r="AJ486" s="13">
        <v>3</v>
      </c>
      <c r="AK486" s="13">
        <v>3</v>
      </c>
      <c r="AL486" s="13">
        <v>3</v>
      </c>
      <c r="AM486" s="13">
        <v>3</v>
      </c>
      <c r="AN486" s="13">
        <v>1</v>
      </c>
      <c r="AO486" s="13" t="s">
        <v>2311</v>
      </c>
      <c r="AP486" s="13" t="s">
        <v>2826</v>
      </c>
      <c r="AQ486" s="13">
        <v>1</v>
      </c>
      <c r="AR486" s="13">
        <v>1</v>
      </c>
      <c r="AS486" s="13">
        <v>1</v>
      </c>
      <c r="AT486" s="13">
        <v>1</v>
      </c>
      <c r="AU486" s="13">
        <v>0</v>
      </c>
      <c r="AV486" s="13">
        <v>1</v>
      </c>
      <c r="AW486" s="13">
        <v>1</v>
      </c>
      <c r="AX486" s="13">
        <v>1</v>
      </c>
      <c r="AY486" s="13">
        <v>1</v>
      </c>
      <c r="AZ486" s="13">
        <v>1</v>
      </c>
      <c r="BA486" s="13">
        <v>0</v>
      </c>
      <c r="BB486" s="13">
        <v>1</v>
      </c>
      <c r="BC486" s="13">
        <v>0</v>
      </c>
      <c r="BD486" s="13">
        <v>1</v>
      </c>
      <c r="BE486" s="13">
        <v>1</v>
      </c>
      <c r="BF486" s="13">
        <v>2</v>
      </c>
      <c r="BG486" s="13">
        <v>7</v>
      </c>
      <c r="BH486" s="17">
        <v>1</v>
      </c>
      <c r="BI486" s="13">
        <v>1</v>
      </c>
      <c r="BJ486" s="13">
        <v>1</v>
      </c>
      <c r="BK486" s="13">
        <v>1</v>
      </c>
      <c r="BL486" s="13">
        <v>2</v>
      </c>
      <c r="BS486" s="13">
        <v>2</v>
      </c>
      <c r="BT486" s="13">
        <v>70</v>
      </c>
      <c r="BU486" s="13">
        <v>1</v>
      </c>
      <c r="BV486" s="13">
        <v>2</v>
      </c>
      <c r="BW486" s="13">
        <v>2</v>
      </c>
      <c r="BX486" s="13">
        <v>110</v>
      </c>
      <c r="BY486" s="13">
        <v>2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38036</v>
      </c>
      <c r="CT486" s="13">
        <v>2</v>
      </c>
      <c r="CW486" s="27" t="s">
        <v>2827</v>
      </c>
      <c r="CX486" s="22" t="s">
        <v>2828</v>
      </c>
      <c r="CY486" s="22" t="s">
        <v>184</v>
      </c>
      <c r="CZ486" s="22"/>
      <c r="DA486" s="22" t="s">
        <v>2829</v>
      </c>
      <c r="DB486" s="22"/>
    </row>
    <row r="487" spans="1:106" s="13" customFormat="1">
      <c r="A487" s="84">
        <v>664</v>
      </c>
      <c r="B487" s="84">
        <v>1</v>
      </c>
      <c r="C487" s="13" t="s">
        <v>2830</v>
      </c>
      <c r="D487" s="13" t="s">
        <v>36</v>
      </c>
      <c r="E487" s="14">
        <v>8421</v>
      </c>
      <c r="F487" s="13" t="s">
        <v>179</v>
      </c>
      <c r="G487" s="13" t="s">
        <v>179</v>
      </c>
      <c r="H487" s="13" t="s">
        <v>179</v>
      </c>
      <c r="I487" s="14">
        <v>37391</v>
      </c>
      <c r="J487" s="15">
        <f t="shared" si="14"/>
        <v>79</v>
      </c>
      <c r="K487" s="14">
        <v>37539</v>
      </c>
      <c r="L487" s="13">
        <v>4</v>
      </c>
      <c r="M487" s="14">
        <v>37795</v>
      </c>
      <c r="N487" s="15">
        <f t="shared" si="15"/>
        <v>13.273100616016427</v>
      </c>
      <c r="O487" s="16">
        <v>2</v>
      </c>
      <c r="Q487" s="13" t="s">
        <v>39</v>
      </c>
      <c r="R487" s="13" t="s">
        <v>2831</v>
      </c>
      <c r="S487" s="13">
        <v>3</v>
      </c>
      <c r="T487" s="13">
        <v>2</v>
      </c>
      <c r="U487" s="13">
        <v>2</v>
      </c>
      <c r="V487" s="13">
        <v>2</v>
      </c>
      <c r="X487" s="13">
        <v>1</v>
      </c>
      <c r="Z487" s="13">
        <v>4</v>
      </c>
      <c r="AC487" s="13">
        <v>2</v>
      </c>
      <c r="AD487" s="13">
        <v>2</v>
      </c>
      <c r="AE487" s="13">
        <v>2</v>
      </c>
      <c r="AF487" s="13">
        <v>3</v>
      </c>
      <c r="AG487" s="13">
        <v>1</v>
      </c>
      <c r="AI487" s="13">
        <v>3</v>
      </c>
      <c r="AJ487" s="13">
        <v>3</v>
      </c>
      <c r="AK487" s="13">
        <v>3</v>
      </c>
      <c r="AL487" s="13">
        <v>3</v>
      </c>
      <c r="AM487" s="13">
        <v>3</v>
      </c>
      <c r="AN487" s="13">
        <v>1</v>
      </c>
      <c r="AO487" s="13" t="s">
        <v>981</v>
      </c>
      <c r="AP487" s="13" t="s">
        <v>40</v>
      </c>
      <c r="AQ487" s="13">
        <v>1</v>
      </c>
      <c r="AR487" s="13">
        <v>1</v>
      </c>
      <c r="AS487" s="13">
        <v>5</v>
      </c>
      <c r="AT487" s="13">
        <v>1</v>
      </c>
      <c r="AU487" s="13">
        <v>0</v>
      </c>
      <c r="AV487" s="13">
        <v>1</v>
      </c>
      <c r="AW487" s="13">
        <v>4</v>
      </c>
      <c r="AX487" s="13">
        <v>2</v>
      </c>
      <c r="AZ487" s="13">
        <v>3</v>
      </c>
      <c r="BB487" s="13">
        <v>3</v>
      </c>
      <c r="BD487" s="13">
        <v>2</v>
      </c>
      <c r="BF487" s="13">
        <v>1</v>
      </c>
      <c r="BG487" s="13">
        <v>5</v>
      </c>
      <c r="BH487" s="17">
        <v>1</v>
      </c>
      <c r="BI487" s="13">
        <v>1</v>
      </c>
      <c r="BJ487" s="13">
        <v>1</v>
      </c>
      <c r="BK487" s="13">
        <v>2</v>
      </c>
      <c r="BL487" s="13">
        <v>2</v>
      </c>
      <c r="BS487" s="13">
        <v>1</v>
      </c>
      <c r="BT487" s="13">
        <v>39</v>
      </c>
      <c r="BU487" s="13">
        <v>1</v>
      </c>
      <c r="BV487" s="13">
        <v>2</v>
      </c>
      <c r="BW487" s="13">
        <v>2</v>
      </c>
      <c r="BX487" s="13">
        <v>113.6</v>
      </c>
      <c r="BY487" s="13">
        <v>2</v>
      </c>
      <c r="BZ487" s="24" t="s">
        <v>1999</v>
      </c>
      <c r="CA487" s="25"/>
      <c r="CB487" s="25"/>
      <c r="CC487" s="18"/>
      <c r="CD487" s="25"/>
      <c r="CE487" s="25"/>
      <c r="CF487" s="25"/>
      <c r="CG487" s="25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38022</v>
      </c>
      <c r="CT487" s="13">
        <v>2</v>
      </c>
      <c r="CW487" s="27" t="s">
        <v>1452</v>
      </c>
      <c r="CX487" s="22" t="s">
        <v>2823</v>
      </c>
      <c r="CY487" s="22" t="s">
        <v>1454</v>
      </c>
      <c r="CZ487" s="22"/>
      <c r="DA487" s="22" t="s">
        <v>2824</v>
      </c>
      <c r="DB487" s="22"/>
    </row>
    <row r="488" spans="1:106" s="13" customFormat="1">
      <c r="A488" s="84">
        <v>665</v>
      </c>
      <c r="B488" s="84">
        <v>1</v>
      </c>
      <c r="C488" s="13" t="s">
        <v>1468</v>
      </c>
      <c r="D488" s="13" t="s">
        <v>37</v>
      </c>
      <c r="E488" s="14">
        <v>10225</v>
      </c>
      <c r="F488" s="13" t="s">
        <v>439</v>
      </c>
      <c r="G488" s="13" t="s">
        <v>439</v>
      </c>
      <c r="H488" s="13" t="s">
        <v>439</v>
      </c>
      <c r="I488" s="14">
        <v>37636</v>
      </c>
      <c r="J488" s="15">
        <f t="shared" si="14"/>
        <v>75</v>
      </c>
      <c r="K488" s="14">
        <v>37659</v>
      </c>
      <c r="L488" s="13">
        <v>4</v>
      </c>
      <c r="M488" s="14">
        <v>38650</v>
      </c>
      <c r="N488" s="15">
        <f t="shared" si="15"/>
        <v>33.314168377823407</v>
      </c>
      <c r="O488" s="16">
        <v>2</v>
      </c>
      <c r="Q488" s="13" t="s">
        <v>2832</v>
      </c>
      <c r="R488" s="13" t="s">
        <v>1996</v>
      </c>
      <c r="S488" s="13">
        <v>2</v>
      </c>
      <c r="T488" s="13">
        <v>2</v>
      </c>
      <c r="U488" s="13">
        <v>2</v>
      </c>
      <c r="V488" s="13">
        <v>2</v>
      </c>
      <c r="X488" s="13">
        <v>1</v>
      </c>
      <c r="Z488" s="13">
        <v>4</v>
      </c>
      <c r="AC488" s="13">
        <v>2</v>
      </c>
      <c r="AD488" s="13">
        <v>2</v>
      </c>
      <c r="AE488" s="13">
        <v>2</v>
      </c>
      <c r="AF488" s="13">
        <v>2</v>
      </c>
      <c r="AG488" s="13">
        <v>1</v>
      </c>
      <c r="AH488" s="13">
        <v>2</v>
      </c>
      <c r="AI488" s="13">
        <v>2</v>
      </c>
      <c r="AJ488" s="13">
        <v>3</v>
      </c>
      <c r="AK488" s="13">
        <v>3</v>
      </c>
      <c r="AL488" s="13">
        <v>2</v>
      </c>
      <c r="AM488" s="13">
        <v>1</v>
      </c>
      <c r="AN488" s="13">
        <v>1</v>
      </c>
      <c r="AO488" s="13" t="s">
        <v>1877</v>
      </c>
      <c r="AP488" s="13" t="s">
        <v>2833</v>
      </c>
      <c r="AQ488" s="13">
        <v>1</v>
      </c>
      <c r="AR488" s="13">
        <v>1</v>
      </c>
      <c r="AS488" s="13">
        <v>2</v>
      </c>
      <c r="AT488" s="13">
        <v>1</v>
      </c>
      <c r="AU488" s="13">
        <v>0</v>
      </c>
      <c r="AV488" s="13">
        <v>1</v>
      </c>
      <c r="AW488" s="13">
        <v>1</v>
      </c>
      <c r="AX488" s="13">
        <v>2</v>
      </c>
      <c r="AZ488" s="13">
        <v>1</v>
      </c>
      <c r="BA488" s="13">
        <v>0</v>
      </c>
      <c r="BB488" s="13">
        <v>1</v>
      </c>
      <c r="BC488" s="13">
        <v>0</v>
      </c>
      <c r="BD488" s="13">
        <v>1</v>
      </c>
      <c r="BE488" s="13">
        <v>1</v>
      </c>
      <c r="BF488" s="13">
        <v>1</v>
      </c>
      <c r="BG488" s="13">
        <v>1</v>
      </c>
      <c r="BH488" s="17">
        <v>1</v>
      </c>
      <c r="BI488" s="13">
        <v>1</v>
      </c>
      <c r="BJ488" s="13">
        <v>1</v>
      </c>
      <c r="BK488" s="13">
        <v>2</v>
      </c>
      <c r="BL488" s="13">
        <v>1</v>
      </c>
      <c r="BN488" s="13">
        <v>2</v>
      </c>
      <c r="BQ488" s="13" t="s">
        <v>442</v>
      </c>
      <c r="BR488" s="13" t="s">
        <v>443</v>
      </c>
      <c r="BS488" s="13">
        <v>1</v>
      </c>
      <c r="BT488" s="13">
        <v>38</v>
      </c>
      <c r="BU488" s="13">
        <v>1</v>
      </c>
      <c r="BV488" s="13">
        <v>1</v>
      </c>
      <c r="BY488" s="13">
        <v>2</v>
      </c>
      <c r="BZ488" s="24" t="s">
        <v>2834</v>
      </c>
      <c r="CA488" s="25"/>
      <c r="CB488" s="25"/>
      <c r="CC488" s="18"/>
      <c r="CD488" s="25"/>
      <c r="CE488" s="25"/>
      <c r="CF488" s="25"/>
      <c r="CG488" s="25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38022</v>
      </c>
      <c r="CT488" s="13">
        <v>1</v>
      </c>
      <c r="CW488" s="27" t="s">
        <v>2835</v>
      </c>
      <c r="CX488" s="22" t="s">
        <v>2836</v>
      </c>
      <c r="CY488" s="22" t="s">
        <v>2837</v>
      </c>
      <c r="CZ488" s="22" t="s">
        <v>41</v>
      </c>
      <c r="DA488" s="22" t="s">
        <v>2838</v>
      </c>
      <c r="DB488" s="22"/>
    </row>
    <row r="489" spans="1:106" s="13" customFormat="1">
      <c r="A489" s="84">
        <v>666</v>
      </c>
      <c r="B489" s="84">
        <v>1</v>
      </c>
      <c r="C489" s="13" t="s">
        <v>2839</v>
      </c>
      <c r="D489" s="13" t="s">
        <v>37</v>
      </c>
      <c r="E489" s="14">
        <v>10579</v>
      </c>
      <c r="F489" s="13" t="s">
        <v>439</v>
      </c>
      <c r="G489" s="13" t="s">
        <v>439</v>
      </c>
      <c r="H489" s="13" t="s">
        <v>439</v>
      </c>
      <c r="I489" s="14">
        <v>37636</v>
      </c>
      <c r="J489" s="15">
        <f t="shared" si="14"/>
        <v>74</v>
      </c>
      <c r="K489" s="14">
        <v>37748</v>
      </c>
      <c r="L489" s="13">
        <v>4</v>
      </c>
      <c r="M489" s="14">
        <v>37963</v>
      </c>
      <c r="N489" s="15">
        <f t="shared" si="15"/>
        <v>10.743326488706366</v>
      </c>
      <c r="O489" s="16">
        <v>2</v>
      </c>
      <c r="Q489" s="13" t="s">
        <v>2840</v>
      </c>
      <c r="R489" s="13" t="s">
        <v>1996</v>
      </c>
      <c r="S489" s="13">
        <v>3</v>
      </c>
      <c r="T489" s="13">
        <v>2</v>
      </c>
      <c r="U489" s="13">
        <v>2</v>
      </c>
      <c r="V489" s="13">
        <v>2</v>
      </c>
      <c r="X489" s="13">
        <v>2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2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2</v>
      </c>
      <c r="AN489" s="13">
        <v>2</v>
      </c>
      <c r="AP489" s="13" t="s">
        <v>43</v>
      </c>
      <c r="AQ489" s="13">
        <v>1</v>
      </c>
      <c r="AR489" s="13">
        <v>1</v>
      </c>
      <c r="AS489" s="13">
        <v>3</v>
      </c>
      <c r="AT489" s="13">
        <v>1</v>
      </c>
      <c r="AU489" s="13">
        <v>0</v>
      </c>
      <c r="AV489" s="13">
        <v>2</v>
      </c>
      <c r="AX489" s="13">
        <v>1</v>
      </c>
      <c r="AY489" s="13">
        <v>2</v>
      </c>
      <c r="AZ489" s="13">
        <v>1</v>
      </c>
      <c r="BA489" s="13">
        <v>2</v>
      </c>
      <c r="BB489" s="13">
        <v>2</v>
      </c>
      <c r="BD489" s="13">
        <v>1</v>
      </c>
      <c r="BE489" s="13">
        <v>0</v>
      </c>
      <c r="BF489" s="13">
        <v>1</v>
      </c>
      <c r="BG489" s="13">
        <v>5</v>
      </c>
      <c r="BH489" s="17">
        <v>1</v>
      </c>
      <c r="BI489" s="13">
        <v>1</v>
      </c>
      <c r="BJ489" s="13">
        <v>1</v>
      </c>
      <c r="BK489" s="13">
        <v>1</v>
      </c>
      <c r="BL489" s="13">
        <v>2</v>
      </c>
      <c r="BS489" s="13">
        <v>1</v>
      </c>
      <c r="BT489" s="13">
        <v>46</v>
      </c>
      <c r="BU489" s="13">
        <v>1</v>
      </c>
      <c r="BV489" s="13">
        <v>9</v>
      </c>
      <c r="CA489" s="18"/>
      <c r="CB489" s="18"/>
      <c r="CC489" s="18"/>
      <c r="CD489" s="18"/>
      <c r="CE489" s="18"/>
      <c r="CF489" s="18"/>
      <c r="CG489" s="18"/>
      <c r="CH489" s="13">
        <v>4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W489" s="27" t="s">
        <v>2841</v>
      </c>
      <c r="CX489" s="22" t="s">
        <v>2842</v>
      </c>
      <c r="CY489" s="22" t="s">
        <v>2843</v>
      </c>
      <c r="CZ489" s="22"/>
      <c r="DA489" s="22" t="s">
        <v>192</v>
      </c>
      <c r="DB489" s="22"/>
    </row>
    <row r="490" spans="1:106" s="13" customFormat="1">
      <c r="A490" s="84">
        <v>667</v>
      </c>
      <c r="B490" s="84">
        <v>1</v>
      </c>
      <c r="C490" s="13" t="s">
        <v>2844</v>
      </c>
      <c r="D490" s="13" t="s">
        <v>36</v>
      </c>
      <c r="E490" s="14">
        <v>14333</v>
      </c>
      <c r="F490" s="13" t="s">
        <v>362</v>
      </c>
      <c r="G490" s="13" t="s">
        <v>396</v>
      </c>
      <c r="H490" s="13" t="s">
        <v>396</v>
      </c>
      <c r="I490" s="14">
        <v>37817</v>
      </c>
      <c r="J490" s="13">
        <f t="shared" si="14"/>
        <v>64</v>
      </c>
      <c r="K490" s="14">
        <v>37861</v>
      </c>
      <c r="L490" s="13">
        <v>4</v>
      </c>
      <c r="M490" s="14">
        <v>38467</v>
      </c>
      <c r="N490" s="15">
        <f t="shared" si="15"/>
        <v>21.355236139630389</v>
      </c>
      <c r="O490" s="16">
        <v>2</v>
      </c>
      <c r="Q490" s="13" t="s">
        <v>42</v>
      </c>
      <c r="R490" s="13" t="s">
        <v>2845</v>
      </c>
      <c r="S490" s="13">
        <v>2</v>
      </c>
      <c r="T490" s="13">
        <v>2</v>
      </c>
      <c r="U490" s="13">
        <v>2</v>
      </c>
      <c r="V490" s="13">
        <v>2</v>
      </c>
      <c r="X490" s="13">
        <v>2</v>
      </c>
      <c r="Z490" s="13">
        <v>4</v>
      </c>
      <c r="AC490" s="13">
        <v>2</v>
      </c>
      <c r="AD490" s="13">
        <v>2</v>
      </c>
      <c r="AE490" s="13">
        <v>2</v>
      </c>
      <c r="AF490" s="13">
        <v>2</v>
      </c>
      <c r="AG490" s="13">
        <v>2</v>
      </c>
      <c r="AH490" s="13">
        <v>2</v>
      </c>
      <c r="AI490" s="13">
        <v>3</v>
      </c>
      <c r="AJ490" s="13">
        <v>2</v>
      </c>
      <c r="AK490" s="13">
        <v>3</v>
      </c>
      <c r="AL490" s="13">
        <v>3</v>
      </c>
      <c r="AM490" s="13">
        <v>3</v>
      </c>
      <c r="AN490" s="13">
        <v>2</v>
      </c>
      <c r="AP490" s="13" t="s">
        <v>1694</v>
      </c>
      <c r="AQ490" s="13">
        <v>1</v>
      </c>
      <c r="AR490" s="13">
        <v>1</v>
      </c>
      <c r="AS490" s="13">
        <v>1</v>
      </c>
      <c r="AT490" s="13">
        <v>1</v>
      </c>
      <c r="AU490" s="13">
        <v>0</v>
      </c>
      <c r="AV490" s="13">
        <v>1</v>
      </c>
      <c r="AW490" s="13">
        <v>0</v>
      </c>
      <c r="AX490" s="13">
        <v>2</v>
      </c>
      <c r="AZ490" s="13">
        <v>1</v>
      </c>
      <c r="BA490" s="13">
        <v>0</v>
      </c>
      <c r="BB490" s="13">
        <v>3</v>
      </c>
      <c r="BD490" s="13">
        <v>1</v>
      </c>
      <c r="BE490" s="13">
        <v>0</v>
      </c>
      <c r="BF490" s="13">
        <v>1</v>
      </c>
      <c r="BG490" s="13">
        <v>0</v>
      </c>
      <c r="BH490" s="17">
        <v>1</v>
      </c>
      <c r="BI490" s="13">
        <v>1</v>
      </c>
      <c r="BJ490" s="13">
        <v>2</v>
      </c>
      <c r="BK490" s="13">
        <v>1</v>
      </c>
      <c r="BL490" s="13">
        <v>2</v>
      </c>
      <c r="BS490" s="13">
        <v>1</v>
      </c>
      <c r="BT490" s="13">
        <v>107</v>
      </c>
      <c r="BU490" s="13">
        <v>1</v>
      </c>
      <c r="BV490" s="13">
        <v>1</v>
      </c>
      <c r="BW490" s="13">
        <v>2</v>
      </c>
      <c r="BX490" s="13">
        <v>437</v>
      </c>
      <c r="BY490" s="13">
        <v>2</v>
      </c>
      <c r="BZ490" s="13">
        <v>8.6999999999999993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S490" s="14">
        <v>40163</v>
      </c>
      <c r="CW490" s="27" t="s">
        <v>2846</v>
      </c>
      <c r="CX490" s="22" t="s">
        <v>2847</v>
      </c>
      <c r="CY490" s="22" t="s">
        <v>2848</v>
      </c>
      <c r="CZ490" s="22"/>
      <c r="DA490" s="22" t="s">
        <v>192</v>
      </c>
      <c r="DB490" s="22"/>
    </row>
    <row r="491" spans="1:106" s="13" customFormat="1">
      <c r="A491" s="84">
        <v>669</v>
      </c>
      <c r="B491" s="84">
        <v>1</v>
      </c>
      <c r="C491" s="13" t="s">
        <v>11874</v>
      </c>
      <c r="D491" s="13" t="s">
        <v>36</v>
      </c>
      <c r="E491" s="14">
        <v>10990</v>
      </c>
      <c r="F491" s="13" t="s">
        <v>287</v>
      </c>
      <c r="G491" s="13" t="s">
        <v>396</v>
      </c>
      <c r="H491" s="13" t="s">
        <v>396</v>
      </c>
      <c r="I491" s="14">
        <v>37695</v>
      </c>
      <c r="J491" s="13">
        <f t="shared" si="14"/>
        <v>73</v>
      </c>
      <c r="K491" s="14">
        <v>37760</v>
      </c>
      <c r="L491" s="13">
        <v>4</v>
      </c>
      <c r="M491" s="14">
        <v>37933</v>
      </c>
      <c r="N491" s="15">
        <f t="shared" si="15"/>
        <v>7.8193018480492817</v>
      </c>
      <c r="O491" s="16">
        <v>2</v>
      </c>
      <c r="Q491" s="13" t="s">
        <v>180</v>
      </c>
      <c r="R491" s="13" t="s">
        <v>181</v>
      </c>
      <c r="S491" s="13">
        <v>2</v>
      </c>
      <c r="T491" s="13">
        <v>2</v>
      </c>
      <c r="U491" s="13">
        <v>2</v>
      </c>
      <c r="V491" s="13">
        <v>2</v>
      </c>
      <c r="X491" s="13">
        <v>1</v>
      </c>
      <c r="Z491" s="13">
        <v>4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1</v>
      </c>
      <c r="AJ491" s="13">
        <v>2</v>
      </c>
      <c r="AK491" s="13">
        <v>2</v>
      </c>
      <c r="AL491" s="13">
        <v>2</v>
      </c>
      <c r="AM491" s="13">
        <v>1</v>
      </c>
      <c r="AN491" s="13">
        <v>2</v>
      </c>
      <c r="AO491" s="13" t="s">
        <v>2856</v>
      </c>
      <c r="AP491" s="13" t="s">
        <v>2857</v>
      </c>
      <c r="AQ491" s="13">
        <v>1</v>
      </c>
      <c r="AR491" s="13">
        <v>1</v>
      </c>
      <c r="AS491" s="13">
        <v>4</v>
      </c>
      <c r="AT491" s="13">
        <v>1</v>
      </c>
      <c r="AU491" s="13">
        <v>2</v>
      </c>
      <c r="AV491" s="13">
        <v>2</v>
      </c>
      <c r="AX491" s="13">
        <v>1</v>
      </c>
      <c r="AY491" s="13">
        <v>2</v>
      </c>
      <c r="AZ491" s="13">
        <v>2</v>
      </c>
      <c r="BB491" s="13">
        <v>2</v>
      </c>
      <c r="BD491" s="13">
        <v>1</v>
      </c>
      <c r="BE491" s="13">
        <v>4</v>
      </c>
      <c r="BF491" s="13">
        <v>1</v>
      </c>
      <c r="BG491" s="13">
        <v>4</v>
      </c>
      <c r="BH491" s="17">
        <v>2</v>
      </c>
      <c r="BI491" s="13">
        <v>1</v>
      </c>
      <c r="BJ491" s="13">
        <v>2</v>
      </c>
      <c r="BK491" s="13">
        <v>1</v>
      </c>
      <c r="BL491" s="13">
        <v>1</v>
      </c>
      <c r="BN491" s="13">
        <v>2</v>
      </c>
      <c r="BQ491" s="13" t="s">
        <v>2858</v>
      </c>
      <c r="BR491" s="13" t="s">
        <v>222</v>
      </c>
      <c r="BS491" s="13">
        <v>1</v>
      </c>
      <c r="BT491" s="13">
        <v>33</v>
      </c>
      <c r="BU491" s="13">
        <v>1</v>
      </c>
      <c r="BV491" s="13">
        <v>5</v>
      </c>
      <c r="BW491" s="13">
        <v>2</v>
      </c>
      <c r="BX491" s="13">
        <v>377</v>
      </c>
      <c r="BY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1</v>
      </c>
      <c r="CP491" s="13">
        <v>1</v>
      </c>
      <c r="CQ491" s="13">
        <v>1</v>
      </c>
      <c r="CR491" s="13">
        <v>1</v>
      </c>
      <c r="CS491" s="14">
        <v>39037</v>
      </c>
      <c r="CT491" s="13">
        <v>2</v>
      </c>
      <c r="CW491" s="27" t="s">
        <v>2859</v>
      </c>
      <c r="CX491" s="22" t="s">
        <v>2860</v>
      </c>
      <c r="CY491" s="22" t="s">
        <v>2861</v>
      </c>
      <c r="CZ491" s="22" t="s">
        <v>41</v>
      </c>
      <c r="DA491" s="22" t="s">
        <v>2862</v>
      </c>
      <c r="DB491" s="22"/>
    </row>
    <row r="492" spans="1:106" s="13" customFormat="1">
      <c r="A492" s="84">
        <v>671</v>
      </c>
      <c r="B492" s="84">
        <v>1</v>
      </c>
      <c r="C492" s="13" t="s">
        <v>2863</v>
      </c>
      <c r="D492" s="13" t="s">
        <v>36</v>
      </c>
      <c r="E492" s="14">
        <v>17346</v>
      </c>
      <c r="F492" s="13" t="s">
        <v>396</v>
      </c>
      <c r="G492" s="13" t="s">
        <v>396</v>
      </c>
      <c r="H492" s="13" t="s">
        <v>396</v>
      </c>
      <c r="I492" s="14">
        <v>37636</v>
      </c>
      <c r="J492" s="15">
        <f t="shared" si="14"/>
        <v>55</v>
      </c>
      <c r="K492" s="14">
        <v>37712</v>
      </c>
      <c r="L492" s="13">
        <v>4</v>
      </c>
      <c r="M492" s="14">
        <v>38247</v>
      </c>
      <c r="N492" s="15">
        <f t="shared" si="15"/>
        <v>20.073921971252567</v>
      </c>
      <c r="O492" s="16">
        <v>2</v>
      </c>
      <c r="Q492" s="13" t="s">
        <v>2864</v>
      </c>
      <c r="R492" s="13" t="s">
        <v>38</v>
      </c>
      <c r="S492" s="13">
        <v>2</v>
      </c>
      <c r="T492" s="13">
        <v>2</v>
      </c>
      <c r="U492" s="13">
        <v>2</v>
      </c>
      <c r="V492" s="13">
        <v>2</v>
      </c>
      <c r="X492" s="13">
        <v>1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1</v>
      </c>
      <c r="AH492" s="13">
        <v>2</v>
      </c>
      <c r="AI492" s="13">
        <v>2</v>
      </c>
      <c r="AJ492" s="13">
        <v>1</v>
      </c>
      <c r="AK492" s="13">
        <v>1</v>
      </c>
      <c r="AL492" s="13">
        <v>1</v>
      </c>
      <c r="AM492" s="13">
        <v>1</v>
      </c>
      <c r="AN492" s="13">
        <v>1</v>
      </c>
      <c r="AO492" s="13" t="s">
        <v>2865</v>
      </c>
      <c r="AP492" s="13" t="s">
        <v>2866</v>
      </c>
      <c r="AQ492" s="13">
        <v>1</v>
      </c>
      <c r="AR492" s="13">
        <v>1</v>
      </c>
      <c r="AS492" s="13">
        <v>4</v>
      </c>
      <c r="AT492" s="13">
        <v>1</v>
      </c>
      <c r="AU492" s="13">
        <v>3</v>
      </c>
      <c r="AV492" s="13">
        <v>2</v>
      </c>
      <c r="AX492" s="13">
        <v>2</v>
      </c>
      <c r="AZ492" s="13">
        <v>1</v>
      </c>
      <c r="BA492" s="13">
        <v>2</v>
      </c>
      <c r="BB492" s="13">
        <v>1</v>
      </c>
      <c r="BC492" s="13">
        <v>2</v>
      </c>
      <c r="BD492" s="13">
        <v>1</v>
      </c>
      <c r="BE492" s="13">
        <v>0</v>
      </c>
      <c r="BF492" s="13">
        <v>1</v>
      </c>
      <c r="BG492" s="13">
        <v>7</v>
      </c>
      <c r="BH492" s="17">
        <v>1</v>
      </c>
      <c r="BI492" s="13">
        <v>1</v>
      </c>
      <c r="BJ492" s="13">
        <v>1</v>
      </c>
      <c r="BK492" s="13">
        <v>1</v>
      </c>
      <c r="BL492" s="13">
        <v>1</v>
      </c>
      <c r="BN492" s="13">
        <v>2</v>
      </c>
      <c r="BQ492" s="13" t="s">
        <v>237</v>
      </c>
      <c r="BR492" s="13" t="s">
        <v>238</v>
      </c>
      <c r="BS492" s="13">
        <v>1</v>
      </c>
      <c r="BT492" s="13">
        <v>29</v>
      </c>
      <c r="BU492" s="13">
        <v>1</v>
      </c>
      <c r="BV492" s="13">
        <v>0</v>
      </c>
      <c r="BW492" s="13">
        <v>2</v>
      </c>
      <c r="BX492" s="13">
        <v>81.900000000000006</v>
      </c>
      <c r="BY492" s="13">
        <v>1</v>
      </c>
      <c r="BZ492" s="13" t="s">
        <v>2867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38064</v>
      </c>
      <c r="CW492" s="27" t="s">
        <v>2868</v>
      </c>
      <c r="CX492" s="22" t="s">
        <v>2869</v>
      </c>
      <c r="CY492" s="22" t="s">
        <v>2870</v>
      </c>
      <c r="CZ492" s="22"/>
      <c r="DA492" s="22" t="s">
        <v>2871</v>
      </c>
      <c r="DB492" s="22"/>
    </row>
    <row r="493" spans="1:106" s="13" customFormat="1">
      <c r="A493" s="84">
        <v>674</v>
      </c>
      <c r="B493" s="84">
        <v>1</v>
      </c>
      <c r="C493" s="13" t="s">
        <v>1424</v>
      </c>
      <c r="D493" s="13" t="s">
        <v>37</v>
      </c>
      <c r="E493" s="14">
        <v>9456</v>
      </c>
      <c r="F493" s="13" t="s">
        <v>259</v>
      </c>
      <c r="G493" s="13" t="s">
        <v>259</v>
      </c>
      <c r="H493" s="13" t="s">
        <v>259</v>
      </c>
      <c r="I493" s="14">
        <v>35445</v>
      </c>
      <c r="J493" s="15">
        <f t="shared" si="14"/>
        <v>71</v>
      </c>
      <c r="K493" s="14">
        <v>35646</v>
      </c>
      <c r="L493" s="13">
        <v>4</v>
      </c>
      <c r="M493" s="14">
        <v>36198</v>
      </c>
      <c r="N493" s="15">
        <f t="shared" si="15"/>
        <v>24.739219712525667</v>
      </c>
      <c r="O493" s="16">
        <v>2</v>
      </c>
      <c r="Q493" s="13" t="s">
        <v>42</v>
      </c>
      <c r="R493" s="13" t="s">
        <v>2872</v>
      </c>
      <c r="S493" s="13">
        <v>3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3</v>
      </c>
      <c r="AJ493" s="13">
        <v>2</v>
      </c>
      <c r="AK493" s="13">
        <v>3</v>
      </c>
      <c r="AL493" s="13">
        <v>3</v>
      </c>
      <c r="AM493" s="13">
        <v>3</v>
      </c>
      <c r="AN493" s="13">
        <v>1</v>
      </c>
      <c r="AO493" s="13" t="s">
        <v>864</v>
      </c>
      <c r="AP493" s="13" t="s">
        <v>43</v>
      </c>
      <c r="AQ493" s="13">
        <v>1</v>
      </c>
      <c r="AR493" s="13">
        <v>2</v>
      </c>
      <c r="AT493" s="13">
        <v>1</v>
      </c>
      <c r="AU493" s="13">
        <v>16</v>
      </c>
      <c r="AV493" s="13">
        <v>2</v>
      </c>
      <c r="AX493" s="13">
        <v>2</v>
      </c>
      <c r="AZ493" s="13">
        <v>1</v>
      </c>
      <c r="BA493" s="13">
        <v>0</v>
      </c>
      <c r="BB493" s="13">
        <v>2</v>
      </c>
      <c r="BD493" s="13">
        <v>2</v>
      </c>
      <c r="BF493" s="13">
        <v>2</v>
      </c>
      <c r="BH493" s="17">
        <v>2</v>
      </c>
      <c r="BI493" s="13">
        <v>2</v>
      </c>
      <c r="BJ493" s="13">
        <v>1</v>
      </c>
      <c r="BK493" s="13">
        <v>3</v>
      </c>
      <c r="BL493" s="13">
        <v>1</v>
      </c>
      <c r="BN493" s="13">
        <v>2</v>
      </c>
      <c r="BQ493" s="13" t="s">
        <v>866</v>
      </c>
      <c r="BR493" s="13" t="s">
        <v>867</v>
      </c>
      <c r="BS493" s="13">
        <v>1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1</v>
      </c>
      <c r="CI493" s="13">
        <v>1</v>
      </c>
      <c r="CJ493" s="13">
        <v>1</v>
      </c>
      <c r="CK493" s="13">
        <v>2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37977</v>
      </c>
      <c r="CT493" s="13">
        <v>2</v>
      </c>
      <c r="CW493" s="27"/>
      <c r="CX493" s="22"/>
      <c r="CY493" s="22"/>
      <c r="CZ493" s="22"/>
      <c r="DA493" s="22" t="s">
        <v>192</v>
      </c>
      <c r="DB493" s="22"/>
    </row>
    <row r="494" spans="1:106" s="13" customFormat="1">
      <c r="A494" s="84">
        <v>676</v>
      </c>
      <c r="B494" s="84">
        <v>1</v>
      </c>
      <c r="C494" s="13" t="s">
        <v>2873</v>
      </c>
      <c r="D494" s="13" t="s">
        <v>37</v>
      </c>
      <c r="E494" s="14">
        <v>15402</v>
      </c>
      <c r="F494" s="13" t="s">
        <v>194</v>
      </c>
      <c r="G494" s="13" t="s">
        <v>194</v>
      </c>
      <c r="H494" s="13" t="s">
        <v>194</v>
      </c>
      <c r="I494" s="14">
        <v>37970</v>
      </c>
      <c r="J494" s="15">
        <f t="shared" si="14"/>
        <v>61</v>
      </c>
      <c r="K494" s="14">
        <v>37999</v>
      </c>
      <c r="L494" s="13">
        <v>4</v>
      </c>
      <c r="M494" s="14">
        <v>38149</v>
      </c>
      <c r="N494" s="15">
        <f t="shared" si="15"/>
        <v>5.8809034907597537</v>
      </c>
      <c r="O494" s="16">
        <v>2</v>
      </c>
      <c r="Q494" s="13" t="s">
        <v>323</v>
      </c>
      <c r="R494" s="13" t="s">
        <v>2874</v>
      </c>
      <c r="S494" s="13">
        <v>2</v>
      </c>
      <c r="T494" s="13">
        <v>2</v>
      </c>
      <c r="U494" s="13">
        <v>2</v>
      </c>
      <c r="V494" s="13">
        <v>2</v>
      </c>
      <c r="X494" s="13">
        <v>1</v>
      </c>
      <c r="Z494" s="13">
        <v>4</v>
      </c>
      <c r="AC494" s="13">
        <v>2</v>
      </c>
      <c r="AD494" s="13">
        <v>2</v>
      </c>
      <c r="AE494" s="13">
        <v>2</v>
      </c>
      <c r="AF494" s="13">
        <v>1</v>
      </c>
      <c r="AG494" s="13">
        <v>2</v>
      </c>
      <c r="AH494" s="13">
        <v>2</v>
      </c>
      <c r="AI494" s="13">
        <v>2</v>
      </c>
      <c r="AJ494" s="13">
        <v>1</v>
      </c>
      <c r="AK494" s="13">
        <v>1</v>
      </c>
      <c r="AL494" s="13">
        <v>3</v>
      </c>
      <c r="AM494" s="13">
        <v>1</v>
      </c>
      <c r="AN494" s="13">
        <v>1</v>
      </c>
      <c r="AO494" s="13" t="s">
        <v>2875</v>
      </c>
      <c r="AP494" s="13" t="s">
        <v>772</v>
      </c>
      <c r="AQ494" s="13">
        <v>1</v>
      </c>
      <c r="AR494" s="13">
        <v>1</v>
      </c>
      <c r="AS494" s="13">
        <v>1</v>
      </c>
      <c r="AT494" s="13">
        <v>1</v>
      </c>
      <c r="AU494" s="13">
        <v>0</v>
      </c>
      <c r="AV494" s="13">
        <v>1</v>
      </c>
      <c r="AW494" s="13">
        <v>1</v>
      </c>
      <c r="AX494" s="13">
        <v>1</v>
      </c>
      <c r="AY494" s="13">
        <v>1</v>
      </c>
      <c r="AZ494" s="13">
        <v>3</v>
      </c>
      <c r="BB494" s="13">
        <v>3</v>
      </c>
      <c r="BD494" s="13">
        <v>3</v>
      </c>
      <c r="BF494" s="13">
        <v>1</v>
      </c>
      <c r="BG494" s="13">
        <v>3</v>
      </c>
      <c r="BH494" s="17">
        <v>1</v>
      </c>
      <c r="BI494" s="13">
        <v>1</v>
      </c>
      <c r="BJ494" s="13">
        <v>2</v>
      </c>
      <c r="BK494" s="13">
        <v>1</v>
      </c>
      <c r="BL494" s="13">
        <v>1</v>
      </c>
      <c r="BN494" s="13">
        <v>2</v>
      </c>
      <c r="BQ494" s="13" t="s">
        <v>594</v>
      </c>
      <c r="BR494" s="13" t="s">
        <v>595</v>
      </c>
      <c r="BS494" s="13">
        <v>2</v>
      </c>
      <c r="BT494" s="13">
        <v>60</v>
      </c>
      <c r="BU494" s="13">
        <v>1</v>
      </c>
      <c r="BV494" s="13">
        <v>3</v>
      </c>
      <c r="BW494" s="13">
        <v>2</v>
      </c>
      <c r="BX494" s="13">
        <v>20</v>
      </c>
      <c r="CA494" s="18"/>
      <c r="CB494" s="18"/>
      <c r="CC494" s="18"/>
      <c r="CD494" s="18"/>
      <c r="CE494" s="18"/>
      <c r="CF494" s="18"/>
      <c r="CG494" s="18"/>
      <c r="CH494" s="13">
        <v>4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38029</v>
      </c>
      <c r="CT494" s="13">
        <v>3</v>
      </c>
      <c r="CW494" s="27" t="s">
        <v>2682</v>
      </c>
      <c r="CX494" s="22" t="s">
        <v>2683</v>
      </c>
      <c r="CY494" s="22" t="s">
        <v>2876</v>
      </c>
      <c r="CZ494" s="22"/>
      <c r="DA494" s="22" t="s">
        <v>192</v>
      </c>
      <c r="DB494" s="22"/>
    </row>
    <row r="495" spans="1:106" s="13" customFormat="1">
      <c r="A495" s="84">
        <v>677</v>
      </c>
      <c r="B495" s="84">
        <v>1</v>
      </c>
      <c r="C495" s="13" t="s">
        <v>1305</v>
      </c>
      <c r="D495" s="13" t="s">
        <v>36</v>
      </c>
      <c r="E495" s="14">
        <v>16815</v>
      </c>
      <c r="F495" s="13" t="s">
        <v>648</v>
      </c>
      <c r="G495" s="13" t="s">
        <v>648</v>
      </c>
      <c r="H495" s="13" t="s">
        <v>648</v>
      </c>
      <c r="I495" s="14">
        <v>37442</v>
      </c>
      <c r="J495" s="15">
        <f t="shared" si="14"/>
        <v>56</v>
      </c>
      <c r="K495" s="14">
        <v>37461</v>
      </c>
      <c r="L495" s="13">
        <v>4</v>
      </c>
      <c r="M495" s="14">
        <v>38337</v>
      </c>
      <c r="N495" s="15">
        <f t="shared" si="15"/>
        <v>29.404517453798768</v>
      </c>
      <c r="O495" s="16">
        <v>2</v>
      </c>
      <c r="Q495" s="13" t="s">
        <v>180</v>
      </c>
      <c r="R495" s="13" t="s">
        <v>42</v>
      </c>
      <c r="S495" s="13">
        <v>2</v>
      </c>
      <c r="T495" s="13">
        <v>2</v>
      </c>
      <c r="U495" s="13">
        <v>2</v>
      </c>
      <c r="X495" s="13">
        <v>2</v>
      </c>
      <c r="AC495" s="13">
        <v>2</v>
      </c>
      <c r="AH495" s="13">
        <v>2</v>
      </c>
      <c r="AJ495" s="13">
        <v>2</v>
      </c>
      <c r="AK495" s="13">
        <v>2</v>
      </c>
      <c r="AL495" s="13">
        <v>3</v>
      </c>
      <c r="AM495" s="13">
        <v>3</v>
      </c>
      <c r="AN495" s="13">
        <v>1</v>
      </c>
      <c r="AO495" s="13" t="s">
        <v>1863</v>
      </c>
      <c r="AP495" s="13" t="s">
        <v>2877</v>
      </c>
      <c r="AQ495" s="13">
        <v>1</v>
      </c>
      <c r="AR495" s="13">
        <v>1</v>
      </c>
      <c r="AS495" s="13">
        <v>1</v>
      </c>
      <c r="AT495" s="13">
        <v>1</v>
      </c>
      <c r="AU495" s="13">
        <v>0</v>
      </c>
      <c r="AV495" s="13">
        <v>2</v>
      </c>
      <c r="AX495" s="13">
        <v>1</v>
      </c>
      <c r="AY495" s="13">
        <v>1</v>
      </c>
      <c r="AZ495" s="13">
        <v>1</v>
      </c>
      <c r="BA495" s="13">
        <v>0</v>
      </c>
      <c r="BB495" s="13">
        <v>1</v>
      </c>
      <c r="BC495" s="13">
        <v>0</v>
      </c>
      <c r="BD495" s="13">
        <v>1</v>
      </c>
      <c r="BE495" s="13">
        <v>0</v>
      </c>
      <c r="BF495" s="13">
        <v>1</v>
      </c>
      <c r="BG495" s="13">
        <v>0</v>
      </c>
      <c r="BH495" s="17">
        <v>1</v>
      </c>
      <c r="BI495" s="13">
        <v>1</v>
      </c>
      <c r="BJ495" s="13">
        <v>1</v>
      </c>
      <c r="BL495" s="13">
        <v>2</v>
      </c>
      <c r="BS495" s="13">
        <v>1</v>
      </c>
      <c r="BT495" s="13">
        <v>34</v>
      </c>
      <c r="BU495" s="13">
        <v>1</v>
      </c>
      <c r="BV495" s="13">
        <v>4</v>
      </c>
      <c r="CA495" s="18"/>
      <c r="CB495" s="18"/>
      <c r="CC495" s="18"/>
      <c r="CD495" s="18"/>
      <c r="CE495" s="18"/>
      <c r="CF495" s="18"/>
      <c r="CG495" s="18"/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37797</v>
      </c>
      <c r="CW495" s="27" t="s">
        <v>2878</v>
      </c>
      <c r="CX495" s="22" t="s">
        <v>2879</v>
      </c>
      <c r="CY495" s="22" t="s">
        <v>2880</v>
      </c>
      <c r="CZ495" s="22"/>
      <c r="DA495" s="22" t="s">
        <v>2881</v>
      </c>
      <c r="DB495" s="22"/>
    </row>
    <row r="496" spans="1:106" s="13" customFormat="1">
      <c r="A496" s="84">
        <v>681</v>
      </c>
      <c r="B496" s="84">
        <v>1</v>
      </c>
      <c r="C496" s="13" t="s">
        <v>2882</v>
      </c>
      <c r="D496" s="13" t="s">
        <v>36</v>
      </c>
      <c r="E496" s="14">
        <v>13602</v>
      </c>
      <c r="F496" s="13" t="s">
        <v>673</v>
      </c>
      <c r="G496" s="13" t="s">
        <v>673</v>
      </c>
      <c r="H496" s="13" t="s">
        <v>673</v>
      </c>
      <c r="I496" s="14">
        <v>37605</v>
      </c>
      <c r="J496" s="15">
        <f t="shared" si="14"/>
        <v>65</v>
      </c>
      <c r="K496" s="14">
        <v>37776</v>
      </c>
      <c r="L496" s="13">
        <v>4</v>
      </c>
      <c r="M496" s="14">
        <v>38349</v>
      </c>
      <c r="N496" s="15">
        <f t="shared" si="15"/>
        <v>24.4435318275154</v>
      </c>
      <c r="O496" s="16">
        <v>2</v>
      </c>
      <c r="Q496" s="13" t="s">
        <v>2883</v>
      </c>
      <c r="R496" s="13" t="s">
        <v>1996</v>
      </c>
      <c r="S496" s="13">
        <v>2</v>
      </c>
      <c r="T496" s="13">
        <v>2</v>
      </c>
      <c r="U496" s="13">
        <v>2</v>
      </c>
      <c r="V496" s="13">
        <v>2</v>
      </c>
      <c r="X496" s="13">
        <v>1</v>
      </c>
      <c r="Z496" s="13">
        <v>4</v>
      </c>
      <c r="AC496" s="13">
        <v>2</v>
      </c>
      <c r="AD496" s="13">
        <v>2</v>
      </c>
      <c r="AE496" s="13">
        <v>2</v>
      </c>
      <c r="AF496" s="13">
        <v>2</v>
      </c>
      <c r="AG496" s="13">
        <v>1</v>
      </c>
      <c r="AH496" s="13">
        <v>2</v>
      </c>
      <c r="AI496" s="13">
        <v>2</v>
      </c>
      <c r="AJ496" s="13">
        <v>2</v>
      </c>
      <c r="AK496" s="13">
        <v>3</v>
      </c>
      <c r="AL496" s="13">
        <v>3</v>
      </c>
      <c r="AM496" s="13">
        <v>3</v>
      </c>
      <c r="AN496" s="13">
        <v>1</v>
      </c>
      <c r="AO496" s="13" t="s">
        <v>2884</v>
      </c>
      <c r="AP496" s="13" t="s">
        <v>2885</v>
      </c>
      <c r="AQ496" s="13">
        <v>1</v>
      </c>
      <c r="AR496" s="13">
        <v>2</v>
      </c>
      <c r="AT496" s="13">
        <v>1</v>
      </c>
      <c r="AU496" s="13">
        <v>0</v>
      </c>
      <c r="AV496" s="13">
        <v>2</v>
      </c>
      <c r="AX496" s="13">
        <v>2</v>
      </c>
      <c r="AZ496" s="13">
        <v>2</v>
      </c>
      <c r="BB496" s="13">
        <v>2</v>
      </c>
      <c r="BD496" s="13">
        <v>2</v>
      </c>
      <c r="BF496" s="13">
        <v>2</v>
      </c>
      <c r="BH496" s="17">
        <v>2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237</v>
      </c>
      <c r="BR496" s="13" t="s">
        <v>238</v>
      </c>
      <c r="BS496" s="13">
        <v>2</v>
      </c>
      <c r="BT496" s="13">
        <v>56</v>
      </c>
      <c r="BU496" s="13">
        <v>1</v>
      </c>
      <c r="BV496" s="13">
        <v>3</v>
      </c>
      <c r="BW496" s="13">
        <v>1</v>
      </c>
      <c r="BX496" s="13">
        <v>7.3</v>
      </c>
      <c r="BY496" s="13">
        <v>2</v>
      </c>
      <c r="BZ496" s="13">
        <v>40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W496" s="27" t="s">
        <v>2886</v>
      </c>
      <c r="CX496" s="22" t="s">
        <v>677</v>
      </c>
      <c r="CY496" s="22" t="s">
        <v>2887</v>
      </c>
      <c r="CZ496" s="22"/>
      <c r="DA496" s="22" t="s">
        <v>2888</v>
      </c>
      <c r="DB496" s="22"/>
    </row>
    <row r="497" spans="1:106" s="13" customFormat="1">
      <c r="A497" s="84">
        <v>682</v>
      </c>
      <c r="B497" s="84">
        <v>3</v>
      </c>
      <c r="C497" s="13" t="s">
        <v>591</v>
      </c>
      <c r="D497" s="13" t="s">
        <v>36</v>
      </c>
      <c r="E497" s="14">
        <v>12699</v>
      </c>
      <c r="F497" s="13" t="s">
        <v>757</v>
      </c>
      <c r="G497" s="13" t="s">
        <v>757</v>
      </c>
      <c r="H497" s="13" t="s">
        <v>757</v>
      </c>
      <c r="I497" s="14">
        <v>36234</v>
      </c>
      <c r="J497" s="15">
        <f t="shared" si="14"/>
        <v>64</v>
      </c>
      <c r="K497" s="14">
        <v>36272</v>
      </c>
      <c r="L497" s="13">
        <v>4</v>
      </c>
      <c r="M497" s="14">
        <v>36627</v>
      </c>
      <c r="N497" s="15">
        <f t="shared" si="15"/>
        <v>12.91170431211499</v>
      </c>
      <c r="O497" s="16">
        <v>2</v>
      </c>
      <c r="Q497" s="13" t="s">
        <v>2889</v>
      </c>
      <c r="R497" s="13" t="s">
        <v>38</v>
      </c>
      <c r="S497" s="13">
        <v>2</v>
      </c>
      <c r="T497" s="13">
        <v>2</v>
      </c>
      <c r="U497" s="13">
        <v>2</v>
      </c>
      <c r="V497" s="13">
        <v>2</v>
      </c>
      <c r="X497" s="13">
        <v>1</v>
      </c>
      <c r="Z497" s="13">
        <v>1</v>
      </c>
      <c r="AC497" s="13">
        <v>1</v>
      </c>
      <c r="AH497" s="13">
        <v>2</v>
      </c>
      <c r="AI497" s="13">
        <v>3</v>
      </c>
      <c r="AJ497" s="13">
        <v>2</v>
      </c>
      <c r="AK497" s="13">
        <v>1</v>
      </c>
      <c r="AL497" s="13">
        <v>2</v>
      </c>
      <c r="AM497" s="13">
        <v>3</v>
      </c>
      <c r="AN497" s="13">
        <v>2</v>
      </c>
      <c r="AO497" s="13" t="s">
        <v>2890</v>
      </c>
      <c r="AP497" s="13" t="s">
        <v>2891</v>
      </c>
      <c r="AQ497" s="13">
        <v>1</v>
      </c>
      <c r="AR497" s="13">
        <v>1</v>
      </c>
      <c r="AS497" s="13">
        <v>2</v>
      </c>
      <c r="AT497" s="13">
        <v>1</v>
      </c>
      <c r="AU497" s="13">
        <v>1</v>
      </c>
      <c r="AV497" s="13">
        <v>1</v>
      </c>
      <c r="AW497" s="13">
        <v>1</v>
      </c>
      <c r="AX497" s="13">
        <v>2</v>
      </c>
      <c r="AZ497" s="13">
        <v>1</v>
      </c>
      <c r="BA497" s="13">
        <v>1</v>
      </c>
      <c r="BB497" s="13">
        <v>1</v>
      </c>
      <c r="BC497" s="13">
        <v>0</v>
      </c>
      <c r="BD497" s="13">
        <v>1</v>
      </c>
      <c r="BE497" s="13">
        <v>1</v>
      </c>
      <c r="BF497" s="13">
        <v>1</v>
      </c>
      <c r="BG497" s="13">
        <v>4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237</v>
      </c>
      <c r="BR497" s="13" t="s">
        <v>238</v>
      </c>
      <c r="BS497" s="13">
        <v>1</v>
      </c>
      <c r="BT497" s="13">
        <v>33</v>
      </c>
      <c r="BU497" s="13">
        <v>1</v>
      </c>
      <c r="BW497" s="13">
        <v>2</v>
      </c>
      <c r="BX497" s="13">
        <v>110.84</v>
      </c>
      <c r="CA497" s="18"/>
      <c r="CB497" s="18"/>
      <c r="CC497" s="18"/>
      <c r="CD497" s="18"/>
      <c r="CE497" s="18"/>
      <c r="CF497" s="18"/>
      <c r="CG497" s="18"/>
      <c r="CH497" s="13">
        <v>1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37981</v>
      </c>
      <c r="CT497" s="13">
        <v>2</v>
      </c>
      <c r="CU497" s="13" t="s">
        <v>2892</v>
      </c>
      <c r="CW497" s="27"/>
      <c r="CX497" s="22"/>
      <c r="CY497" s="22"/>
      <c r="CZ497" s="22"/>
      <c r="DA497" s="22" t="s">
        <v>192</v>
      </c>
      <c r="DB497" s="22"/>
    </row>
    <row r="498" spans="1:106" s="13" customFormat="1">
      <c r="A498" s="84">
        <v>683</v>
      </c>
      <c r="B498" s="84">
        <v>3</v>
      </c>
      <c r="C498" s="13" t="s">
        <v>882</v>
      </c>
      <c r="D498" s="13" t="s">
        <v>36</v>
      </c>
      <c r="E498" s="14">
        <v>7599</v>
      </c>
      <c r="G498" s="13" t="s">
        <v>396</v>
      </c>
      <c r="H498" s="13" t="s">
        <v>396</v>
      </c>
      <c r="I498" s="14">
        <v>36571</v>
      </c>
      <c r="J498" s="15">
        <f t="shared" si="14"/>
        <v>79</v>
      </c>
      <c r="L498" s="13">
        <v>4</v>
      </c>
      <c r="M498" s="14">
        <v>36671</v>
      </c>
      <c r="N498" s="15">
        <f t="shared" si="15"/>
        <v>3.2854209445585214</v>
      </c>
      <c r="O498" s="16">
        <v>2</v>
      </c>
      <c r="S498" s="13">
        <v>3</v>
      </c>
      <c r="X498" s="13">
        <v>1</v>
      </c>
      <c r="Z498" s="13">
        <v>1</v>
      </c>
      <c r="AC498" s="13">
        <v>1</v>
      </c>
      <c r="AD498" s="13">
        <v>2</v>
      </c>
      <c r="AE498" s="13">
        <v>2</v>
      </c>
      <c r="AF498" s="13">
        <v>3</v>
      </c>
      <c r="AG498" s="13">
        <v>3</v>
      </c>
      <c r="AH498" s="13">
        <v>2</v>
      </c>
      <c r="AI498" s="13">
        <v>3</v>
      </c>
      <c r="AJ498" s="13">
        <v>3</v>
      </c>
      <c r="AK498" s="13">
        <v>3</v>
      </c>
      <c r="AL498" s="13">
        <v>3</v>
      </c>
      <c r="AM498" s="13">
        <v>3</v>
      </c>
      <c r="AN498" s="13">
        <v>3</v>
      </c>
      <c r="AO498" s="13" t="s">
        <v>2893</v>
      </c>
      <c r="AP498" s="13" t="s">
        <v>2894</v>
      </c>
      <c r="AQ498" s="13">
        <v>1</v>
      </c>
      <c r="AT498" s="13">
        <v>1</v>
      </c>
      <c r="AU498" s="13">
        <v>0</v>
      </c>
      <c r="BB498" s="13">
        <v>1</v>
      </c>
      <c r="BC498" s="13">
        <v>0</v>
      </c>
      <c r="BD498" s="13">
        <v>1</v>
      </c>
      <c r="BE498" s="13">
        <v>0</v>
      </c>
      <c r="BF498" s="13">
        <v>1</v>
      </c>
      <c r="BG498" s="13">
        <v>3</v>
      </c>
      <c r="BH498" s="17">
        <v>1</v>
      </c>
      <c r="BI498" s="13">
        <v>1</v>
      </c>
      <c r="BJ498" s="13">
        <v>2</v>
      </c>
      <c r="CA498" s="18"/>
      <c r="CB498" s="18"/>
      <c r="CC498" s="18"/>
      <c r="CD498" s="18"/>
      <c r="CE498" s="18"/>
      <c r="CF498" s="18"/>
      <c r="CG498" s="18"/>
      <c r="CH498" s="13">
        <v>2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37839</v>
      </c>
      <c r="CT498" s="13">
        <v>2</v>
      </c>
      <c r="CW498" s="27"/>
      <c r="CX498" s="22"/>
      <c r="CY498" s="22"/>
      <c r="CZ498" s="22"/>
      <c r="DA498" s="22" t="s">
        <v>192</v>
      </c>
      <c r="DB498" s="22"/>
    </row>
    <row r="499" spans="1:106" s="13" customFormat="1">
      <c r="A499" s="84">
        <v>684</v>
      </c>
      <c r="B499" s="84">
        <v>3</v>
      </c>
      <c r="C499" s="13" t="s">
        <v>2895</v>
      </c>
      <c r="D499" s="13" t="s">
        <v>37</v>
      </c>
      <c r="E499" s="14">
        <v>11083</v>
      </c>
      <c r="F499" s="13" t="s">
        <v>319</v>
      </c>
      <c r="G499" s="13" t="s">
        <v>319</v>
      </c>
      <c r="H499" s="13" t="s">
        <v>319</v>
      </c>
      <c r="I499" s="14">
        <v>34895</v>
      </c>
      <c r="J499" s="15">
        <f t="shared" si="14"/>
        <v>65</v>
      </c>
      <c r="K499" s="14">
        <v>34901</v>
      </c>
      <c r="L499" s="13">
        <v>4</v>
      </c>
      <c r="M499" s="14">
        <v>35470</v>
      </c>
      <c r="N499" s="15">
        <f t="shared" si="15"/>
        <v>18.891170431211499</v>
      </c>
      <c r="O499" s="16">
        <v>2</v>
      </c>
      <c r="Q499" s="13" t="s">
        <v>42</v>
      </c>
      <c r="R499" s="13" t="s">
        <v>42</v>
      </c>
      <c r="S499" s="13">
        <v>3</v>
      </c>
      <c r="X499" s="13">
        <v>1</v>
      </c>
      <c r="Z499" s="13">
        <v>1</v>
      </c>
      <c r="AC499" s="13">
        <v>1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2</v>
      </c>
      <c r="AJ499" s="13">
        <v>2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2896</v>
      </c>
      <c r="AP499" s="13" t="s">
        <v>2897</v>
      </c>
      <c r="AQ499" s="13">
        <v>1</v>
      </c>
      <c r="AR499" s="13">
        <v>1</v>
      </c>
      <c r="AS499" s="13">
        <v>1</v>
      </c>
      <c r="AT499" s="13">
        <v>1</v>
      </c>
      <c r="AU499" s="13">
        <v>0</v>
      </c>
      <c r="AV499" s="13">
        <v>1</v>
      </c>
      <c r="AW499" s="13">
        <v>0</v>
      </c>
      <c r="AX499" s="13">
        <v>1</v>
      </c>
      <c r="AY499" s="13">
        <v>1</v>
      </c>
      <c r="AZ499" s="13">
        <v>3</v>
      </c>
      <c r="BB499" s="13">
        <v>3</v>
      </c>
      <c r="BD499" s="13">
        <v>1</v>
      </c>
      <c r="BE499" s="13">
        <v>0</v>
      </c>
      <c r="BF499" s="13">
        <v>1</v>
      </c>
      <c r="BG499" s="13">
        <v>6</v>
      </c>
      <c r="BH499" s="17">
        <v>1</v>
      </c>
      <c r="BI499" s="13">
        <v>1</v>
      </c>
      <c r="BJ499" s="13">
        <v>1</v>
      </c>
      <c r="BL499" s="13">
        <v>2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1</v>
      </c>
      <c r="CS499" s="14">
        <v>37839</v>
      </c>
      <c r="CT499" s="13">
        <v>2</v>
      </c>
      <c r="CW499" s="27"/>
      <c r="CX499" s="22"/>
      <c r="CY499" s="22"/>
      <c r="CZ499" s="22"/>
      <c r="DA499" s="22" t="s">
        <v>192</v>
      </c>
      <c r="DB499" s="22"/>
    </row>
    <row r="500" spans="1:106" s="13" customFormat="1">
      <c r="A500" s="84">
        <v>685</v>
      </c>
      <c r="B500" s="84">
        <v>1</v>
      </c>
      <c r="C500" s="13" t="s">
        <v>1563</v>
      </c>
      <c r="D500" s="13" t="s">
        <v>36</v>
      </c>
      <c r="E500" s="14">
        <v>10234</v>
      </c>
      <c r="F500" s="13" t="s">
        <v>319</v>
      </c>
      <c r="G500" s="13" t="s">
        <v>319</v>
      </c>
      <c r="H500" s="13" t="s">
        <v>319</v>
      </c>
      <c r="I500" s="14">
        <v>37879</v>
      </c>
      <c r="J500" s="15">
        <f t="shared" si="14"/>
        <v>75</v>
      </c>
      <c r="K500" s="14">
        <v>37925</v>
      </c>
      <c r="L500" s="13">
        <v>4</v>
      </c>
      <c r="M500" s="14">
        <v>38378</v>
      </c>
      <c r="N500" s="15">
        <f t="shared" si="15"/>
        <v>16.394250513347021</v>
      </c>
      <c r="O500" s="16">
        <v>2</v>
      </c>
      <c r="Q500" s="13" t="s">
        <v>2898</v>
      </c>
      <c r="R500" s="13" t="s">
        <v>38</v>
      </c>
      <c r="S500" s="13">
        <v>2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1</v>
      </c>
      <c r="AK500" s="13">
        <v>2</v>
      </c>
      <c r="AL500" s="13">
        <v>2</v>
      </c>
      <c r="AM500" s="13">
        <v>1</v>
      </c>
      <c r="AN500" s="13">
        <v>1</v>
      </c>
      <c r="AO500" s="13" t="s">
        <v>2899</v>
      </c>
      <c r="AP500" s="13" t="s">
        <v>2900</v>
      </c>
      <c r="AQ500" s="13">
        <v>1</v>
      </c>
      <c r="AR500" s="13">
        <v>1</v>
      </c>
      <c r="AS500" s="13">
        <v>3</v>
      </c>
      <c r="AT500" s="13">
        <v>1</v>
      </c>
      <c r="AU500" s="13">
        <v>1</v>
      </c>
      <c r="AV500" s="13">
        <v>1</v>
      </c>
      <c r="AW500" s="13">
        <v>2</v>
      </c>
      <c r="AX500" s="13">
        <v>1</v>
      </c>
      <c r="AY500" s="13">
        <v>2</v>
      </c>
      <c r="AZ500" s="13">
        <v>3</v>
      </c>
      <c r="BB500" s="13">
        <v>1</v>
      </c>
      <c r="BC500" s="13">
        <v>1</v>
      </c>
      <c r="BD500" s="13">
        <v>1</v>
      </c>
      <c r="BE500" s="13">
        <v>0</v>
      </c>
      <c r="BF500" s="13">
        <v>1</v>
      </c>
      <c r="BG500" s="13">
        <v>2</v>
      </c>
      <c r="BH500" s="17">
        <v>1</v>
      </c>
      <c r="BI500" s="13">
        <v>1</v>
      </c>
      <c r="BJ500" s="13">
        <v>1</v>
      </c>
      <c r="BK500" s="13">
        <v>3</v>
      </c>
      <c r="BL500" s="13">
        <v>1</v>
      </c>
      <c r="BN500" s="13">
        <v>2</v>
      </c>
      <c r="BQ500" s="13" t="s">
        <v>237</v>
      </c>
      <c r="BR500" s="13" t="s">
        <v>238</v>
      </c>
      <c r="BS500" s="13">
        <v>2</v>
      </c>
      <c r="BT500" s="13">
        <v>85</v>
      </c>
      <c r="BU500" s="13">
        <v>1</v>
      </c>
      <c r="BV500" s="13">
        <v>0</v>
      </c>
      <c r="BW500" s="13">
        <v>2</v>
      </c>
      <c r="BX500" s="13">
        <v>72</v>
      </c>
      <c r="BY500" s="13">
        <v>2</v>
      </c>
      <c r="BZ500" s="13" t="s">
        <v>453</v>
      </c>
      <c r="CA500" s="18"/>
      <c r="CB500" s="18"/>
      <c r="CC500" s="18"/>
      <c r="CD500" s="18"/>
      <c r="CE500" s="18"/>
      <c r="CF500" s="18"/>
      <c r="CG500" s="18"/>
      <c r="CH500" s="13">
        <v>2</v>
      </c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38021</v>
      </c>
      <c r="CT500" s="13">
        <v>1</v>
      </c>
      <c r="CW500" s="13" t="s">
        <v>2901</v>
      </c>
      <c r="CX500" s="38" t="s">
        <v>2902</v>
      </c>
      <c r="CY500" s="38" t="s">
        <v>2903</v>
      </c>
      <c r="CZ500" s="38"/>
      <c r="DA500" s="22" t="s">
        <v>192</v>
      </c>
      <c r="DB500" s="22"/>
    </row>
    <row r="501" spans="1:106" s="13" customFormat="1">
      <c r="A501" s="84">
        <v>686</v>
      </c>
      <c r="B501" s="84">
        <v>3</v>
      </c>
      <c r="C501" s="13" t="s">
        <v>2440</v>
      </c>
      <c r="D501" s="13" t="s">
        <v>36</v>
      </c>
      <c r="E501" s="14">
        <v>7295</v>
      </c>
      <c r="F501" s="13" t="s">
        <v>194</v>
      </c>
      <c r="G501" s="13" t="s">
        <v>194</v>
      </c>
      <c r="H501" s="13" t="s">
        <v>194</v>
      </c>
      <c r="I501" s="14">
        <v>36540</v>
      </c>
      <c r="J501" s="15">
        <f t="shared" si="14"/>
        <v>80</v>
      </c>
      <c r="K501" s="14">
        <v>36626</v>
      </c>
      <c r="L501" s="13">
        <v>4</v>
      </c>
      <c r="M501" s="14">
        <v>36893</v>
      </c>
      <c r="N501" s="15">
        <f t="shared" si="15"/>
        <v>11.597535934291582</v>
      </c>
      <c r="O501" s="16">
        <v>2</v>
      </c>
      <c r="Q501" s="13" t="s">
        <v>196</v>
      </c>
      <c r="V501" s="13">
        <v>1</v>
      </c>
      <c r="W501" s="13" t="s">
        <v>2904</v>
      </c>
      <c r="X501" s="13">
        <v>1</v>
      </c>
      <c r="Z501" s="13">
        <v>2</v>
      </c>
      <c r="AA501" s="14">
        <v>30987</v>
      </c>
      <c r="AB501" s="13" t="s">
        <v>2905</v>
      </c>
      <c r="AC501" s="13">
        <v>1</v>
      </c>
      <c r="AG501" s="13">
        <v>1</v>
      </c>
      <c r="AH501" s="13">
        <v>2</v>
      </c>
      <c r="AJ501" s="13">
        <v>1</v>
      </c>
      <c r="AP501" s="13" t="s">
        <v>1553</v>
      </c>
      <c r="AQ501" s="13">
        <v>1</v>
      </c>
      <c r="AR501" s="13">
        <v>1</v>
      </c>
      <c r="AS501" s="13">
        <v>7</v>
      </c>
      <c r="AT501" s="13">
        <v>1</v>
      </c>
      <c r="AU501" s="13">
        <v>3</v>
      </c>
      <c r="AV501" s="13">
        <v>1</v>
      </c>
      <c r="AW501" s="13">
        <v>3</v>
      </c>
      <c r="AX501" s="13">
        <v>1</v>
      </c>
      <c r="AY501" s="13">
        <v>9</v>
      </c>
      <c r="AZ501" s="13">
        <v>1</v>
      </c>
      <c r="BA501" s="13">
        <v>0</v>
      </c>
      <c r="BD501" s="13">
        <v>1</v>
      </c>
      <c r="BE501" s="13">
        <v>6</v>
      </c>
      <c r="BF501" s="13">
        <v>1</v>
      </c>
      <c r="BG501" s="13">
        <v>9</v>
      </c>
      <c r="BH501" s="17">
        <v>2</v>
      </c>
      <c r="BI501" s="13">
        <v>1</v>
      </c>
      <c r="BJ501" s="13">
        <v>1</v>
      </c>
      <c r="BL501" s="13">
        <v>1</v>
      </c>
      <c r="BN501" s="13">
        <v>2</v>
      </c>
      <c r="BQ501" s="13" t="s">
        <v>594</v>
      </c>
      <c r="BR501" s="13" t="s">
        <v>595</v>
      </c>
      <c r="BS501" s="13">
        <v>2</v>
      </c>
      <c r="BT501" s="13">
        <v>52</v>
      </c>
      <c r="BU501" s="13">
        <v>1</v>
      </c>
      <c r="BW501" s="13">
        <v>2</v>
      </c>
      <c r="BX501" s="13">
        <v>120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37839</v>
      </c>
      <c r="CT501" s="13">
        <v>2</v>
      </c>
      <c r="CU501" s="13" t="s">
        <v>2906</v>
      </c>
      <c r="CW501" s="27"/>
      <c r="CX501" s="22"/>
      <c r="CY501" s="22"/>
      <c r="CZ501" s="22"/>
      <c r="DA501" s="22" t="s">
        <v>192</v>
      </c>
      <c r="DB501" s="22"/>
    </row>
    <row r="502" spans="1:106" s="13" customFormat="1">
      <c r="A502" s="84">
        <v>688</v>
      </c>
      <c r="B502" s="84">
        <v>1</v>
      </c>
      <c r="C502" s="13" t="s">
        <v>10522</v>
      </c>
      <c r="D502" s="13" t="s">
        <v>36</v>
      </c>
      <c r="E502" s="14">
        <v>16496</v>
      </c>
      <c r="F502" s="13" t="s">
        <v>697</v>
      </c>
      <c r="G502" s="13" t="s">
        <v>697</v>
      </c>
      <c r="H502" s="13" t="s">
        <v>697</v>
      </c>
      <c r="I502" s="14">
        <v>37483</v>
      </c>
      <c r="J502" s="15">
        <f t="shared" si="14"/>
        <v>57</v>
      </c>
      <c r="K502" s="14">
        <v>37488</v>
      </c>
      <c r="L502" s="13">
        <v>4</v>
      </c>
      <c r="M502" s="14">
        <v>38634</v>
      </c>
      <c r="N502" s="15">
        <f t="shared" si="15"/>
        <v>37.81519507186858</v>
      </c>
      <c r="O502" s="16">
        <v>2</v>
      </c>
      <c r="R502" s="13" t="s">
        <v>42</v>
      </c>
      <c r="S502" s="13">
        <v>2</v>
      </c>
      <c r="T502" s="13">
        <v>2</v>
      </c>
      <c r="U502" s="13">
        <v>2</v>
      </c>
      <c r="V502" s="13">
        <v>2</v>
      </c>
      <c r="X502" s="13">
        <v>2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2</v>
      </c>
      <c r="AH502" s="13">
        <v>2</v>
      </c>
      <c r="AI502" s="13">
        <v>3</v>
      </c>
      <c r="AJ502" s="13">
        <v>2</v>
      </c>
      <c r="AK502" s="13">
        <v>1</v>
      </c>
      <c r="AL502" s="13">
        <v>3</v>
      </c>
      <c r="AM502" s="13">
        <v>3</v>
      </c>
      <c r="AN502" s="13">
        <v>2</v>
      </c>
      <c r="AP502" s="13" t="s">
        <v>2914</v>
      </c>
      <c r="AQ502" s="13">
        <v>1</v>
      </c>
      <c r="AR502" s="13">
        <v>1</v>
      </c>
      <c r="AS502" s="13">
        <v>1</v>
      </c>
      <c r="AT502" s="13">
        <v>1</v>
      </c>
      <c r="AU502" s="13">
        <v>0</v>
      </c>
      <c r="AV502" s="13">
        <v>1</v>
      </c>
      <c r="AW502" s="13">
        <v>0</v>
      </c>
      <c r="AX502" s="13">
        <v>1</v>
      </c>
      <c r="AY502" s="13">
        <v>0</v>
      </c>
      <c r="AZ502" s="13">
        <v>3</v>
      </c>
      <c r="BB502" s="13">
        <v>3</v>
      </c>
      <c r="BD502" s="13">
        <v>1</v>
      </c>
      <c r="BE502" s="13">
        <v>0</v>
      </c>
      <c r="BF502" s="13">
        <v>1</v>
      </c>
      <c r="BG502" s="13">
        <v>1</v>
      </c>
      <c r="BH502" s="17">
        <v>1</v>
      </c>
      <c r="BI502" s="13">
        <v>1</v>
      </c>
      <c r="BJ502" s="13">
        <v>1</v>
      </c>
      <c r="BK502" s="13">
        <v>1</v>
      </c>
      <c r="BL502" s="13">
        <v>1</v>
      </c>
      <c r="BN502" s="13">
        <v>2</v>
      </c>
      <c r="BQ502" s="13" t="s">
        <v>670</v>
      </c>
      <c r="BR502" s="13" t="s">
        <v>671</v>
      </c>
      <c r="CA502" s="18"/>
      <c r="CB502" s="18"/>
      <c r="CC502" s="18"/>
      <c r="CD502" s="18"/>
      <c r="CE502" s="18"/>
      <c r="CF502" s="18"/>
      <c r="CG502" s="18"/>
      <c r="CH502" s="13">
        <v>2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38019</v>
      </c>
      <c r="CT502" s="13">
        <v>1</v>
      </c>
      <c r="CW502" s="27" t="s">
        <v>2915</v>
      </c>
      <c r="CX502" s="22" t="s">
        <v>2916</v>
      </c>
      <c r="CY502" s="22" t="s">
        <v>2917</v>
      </c>
      <c r="CZ502" s="22" t="s">
        <v>41</v>
      </c>
      <c r="DA502" s="22" t="s">
        <v>2918</v>
      </c>
      <c r="DB502" s="22"/>
    </row>
    <row r="503" spans="1:106" s="13" customFormat="1">
      <c r="A503" s="84">
        <v>689</v>
      </c>
      <c r="B503" s="84">
        <v>1</v>
      </c>
      <c r="C503" s="13" t="s">
        <v>2919</v>
      </c>
      <c r="D503" s="13" t="s">
        <v>37</v>
      </c>
      <c r="E503" s="14">
        <v>6908</v>
      </c>
      <c r="F503" s="13" t="s">
        <v>697</v>
      </c>
      <c r="G503" s="13" t="s">
        <v>697</v>
      </c>
      <c r="H503" s="13" t="s">
        <v>697</v>
      </c>
      <c r="I503" s="14">
        <v>37544</v>
      </c>
      <c r="J503" s="15">
        <f t="shared" si="14"/>
        <v>83</v>
      </c>
      <c r="K503" s="14">
        <v>37556</v>
      </c>
      <c r="L503" s="13">
        <v>4</v>
      </c>
      <c r="M503" s="14">
        <v>37726</v>
      </c>
      <c r="N503" s="15">
        <f t="shared" si="15"/>
        <v>5.979466119096509</v>
      </c>
      <c r="O503" s="16">
        <v>2</v>
      </c>
      <c r="Q503" s="13" t="s">
        <v>245</v>
      </c>
      <c r="R503" s="13" t="s">
        <v>42</v>
      </c>
      <c r="S503" s="13">
        <v>3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J503" s="13">
        <v>2</v>
      </c>
      <c r="AK503" s="13">
        <v>2</v>
      </c>
      <c r="AL503" s="13">
        <v>3</v>
      </c>
      <c r="AM503" s="13">
        <v>3</v>
      </c>
      <c r="AN503" s="13">
        <v>1</v>
      </c>
      <c r="AO503" s="13" t="s">
        <v>2920</v>
      </c>
      <c r="AP503" s="13" t="s">
        <v>2921</v>
      </c>
      <c r="AQ503" s="13">
        <v>1</v>
      </c>
      <c r="AR503" s="13">
        <v>1</v>
      </c>
      <c r="AS503" s="13">
        <v>1</v>
      </c>
      <c r="AT503" s="13">
        <v>1</v>
      </c>
      <c r="AU503" s="13">
        <v>0</v>
      </c>
      <c r="AV503" s="13">
        <v>1</v>
      </c>
      <c r="AW503" s="13">
        <v>0</v>
      </c>
      <c r="AX503" s="13">
        <v>3</v>
      </c>
      <c r="AZ503" s="13">
        <v>3</v>
      </c>
      <c r="BB503" s="13">
        <v>3</v>
      </c>
      <c r="BF503" s="13">
        <v>1</v>
      </c>
      <c r="BG503" s="13">
        <v>1</v>
      </c>
      <c r="BH503" s="17">
        <v>1</v>
      </c>
      <c r="BI503" s="13">
        <v>1</v>
      </c>
      <c r="BK503" s="13">
        <v>1</v>
      </c>
      <c r="BL503" s="13">
        <v>2</v>
      </c>
      <c r="BS503" s="13">
        <v>1</v>
      </c>
      <c r="BT503" s="13">
        <v>38</v>
      </c>
      <c r="BU503" s="13">
        <v>1</v>
      </c>
      <c r="BV503" s="13">
        <v>0</v>
      </c>
      <c r="BW503" s="13">
        <v>2</v>
      </c>
      <c r="BX503" s="13">
        <v>44.4</v>
      </c>
      <c r="BY503" s="13">
        <v>1</v>
      </c>
      <c r="BZ503" s="13" t="s">
        <v>2922</v>
      </c>
      <c r="CA503" s="18"/>
      <c r="CB503" s="18"/>
      <c r="CC503" s="18"/>
      <c r="CD503" s="18"/>
      <c r="CE503" s="18"/>
      <c r="CF503" s="18"/>
      <c r="CG503" s="18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38019</v>
      </c>
      <c r="CT503" s="13">
        <v>2</v>
      </c>
      <c r="CW503" s="27"/>
      <c r="CX503" s="22"/>
      <c r="CY503" s="22"/>
      <c r="CZ503" s="22"/>
      <c r="DA503" s="22" t="s">
        <v>192</v>
      </c>
      <c r="DB503" s="22"/>
    </row>
    <row r="504" spans="1:106" s="13" customFormat="1">
      <c r="A504" s="84">
        <v>690</v>
      </c>
      <c r="B504" s="84">
        <v>1</v>
      </c>
      <c r="C504" s="13" t="s">
        <v>2923</v>
      </c>
      <c r="D504" s="13" t="s">
        <v>36</v>
      </c>
      <c r="E504" s="14">
        <v>11232</v>
      </c>
      <c r="F504" s="13" t="s">
        <v>697</v>
      </c>
      <c r="G504" s="13" t="s">
        <v>697</v>
      </c>
      <c r="H504" s="13" t="s">
        <v>697</v>
      </c>
      <c r="I504" s="14">
        <v>37057</v>
      </c>
      <c r="J504" s="15">
        <f t="shared" si="14"/>
        <v>70</v>
      </c>
      <c r="K504" s="14">
        <v>37098</v>
      </c>
      <c r="L504" s="13">
        <v>4</v>
      </c>
      <c r="M504" s="14">
        <v>37766</v>
      </c>
      <c r="N504" s="15">
        <f t="shared" si="15"/>
        <v>23.293634496919918</v>
      </c>
      <c r="O504" s="16">
        <v>2</v>
      </c>
      <c r="Q504" s="13" t="s">
        <v>2924</v>
      </c>
      <c r="R504" s="13" t="s">
        <v>42</v>
      </c>
      <c r="S504" s="13">
        <v>2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2</v>
      </c>
      <c r="AJ504" s="13">
        <v>2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2925</v>
      </c>
      <c r="AP504" s="13" t="s">
        <v>2926</v>
      </c>
      <c r="AQ504" s="13">
        <v>1</v>
      </c>
      <c r="AR504" s="13">
        <v>1</v>
      </c>
      <c r="AS504" s="13">
        <v>3</v>
      </c>
      <c r="AT504" s="13">
        <v>1</v>
      </c>
      <c r="AU504" s="13">
        <v>1</v>
      </c>
      <c r="AV504" s="13">
        <v>1</v>
      </c>
      <c r="AW504" s="13">
        <v>1</v>
      </c>
      <c r="AX504" s="13">
        <v>1</v>
      </c>
      <c r="AY504" s="13">
        <v>1</v>
      </c>
      <c r="AZ504" s="13">
        <v>1</v>
      </c>
      <c r="BA504" s="13">
        <v>0</v>
      </c>
      <c r="BB504" s="13">
        <v>3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1</v>
      </c>
      <c r="BL504" s="13">
        <v>2</v>
      </c>
      <c r="CA504" s="18"/>
      <c r="CB504" s="18"/>
      <c r="CC504" s="18"/>
      <c r="CD504" s="18"/>
      <c r="CE504" s="18"/>
      <c r="CF504" s="18"/>
      <c r="CG504" s="18"/>
      <c r="CH504" s="13">
        <v>1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38019</v>
      </c>
      <c r="CT504" s="13">
        <v>2</v>
      </c>
      <c r="CW504" s="27"/>
      <c r="CX504" s="22"/>
      <c r="CY504" s="22"/>
      <c r="CZ504" s="22"/>
      <c r="DA504" s="22" t="s">
        <v>192</v>
      </c>
      <c r="DB504" s="22"/>
    </row>
    <row r="505" spans="1:106" s="13" customFormat="1">
      <c r="A505" s="84">
        <v>691</v>
      </c>
      <c r="B505" s="84">
        <v>5</v>
      </c>
      <c r="C505" s="13" t="s">
        <v>2927</v>
      </c>
      <c r="D505" s="13" t="s">
        <v>37</v>
      </c>
      <c r="E505" s="14">
        <v>10944</v>
      </c>
      <c r="F505" s="13" t="s">
        <v>697</v>
      </c>
      <c r="G505" s="13" t="s">
        <v>697</v>
      </c>
      <c r="H505" s="13" t="s">
        <v>697</v>
      </c>
      <c r="I505" s="14">
        <v>37483</v>
      </c>
      <c r="J505" s="15">
        <f t="shared" si="14"/>
        <v>72</v>
      </c>
      <c r="K505" s="14">
        <v>37526</v>
      </c>
      <c r="L505" s="13">
        <v>4</v>
      </c>
      <c r="M505" s="14">
        <v>37820</v>
      </c>
      <c r="N505" s="15">
        <f t="shared" si="15"/>
        <v>11.071868583162217</v>
      </c>
      <c r="O505" s="16">
        <v>2</v>
      </c>
      <c r="Q505" s="13" t="s">
        <v>1692</v>
      </c>
      <c r="S505" s="13">
        <v>2</v>
      </c>
      <c r="T505" s="13">
        <v>2</v>
      </c>
      <c r="U505" s="13">
        <v>2</v>
      </c>
      <c r="V505" s="13">
        <v>2</v>
      </c>
      <c r="X505" s="13">
        <v>1</v>
      </c>
      <c r="Z505" s="13">
        <v>4</v>
      </c>
      <c r="AG505" s="13">
        <v>1</v>
      </c>
      <c r="AH505" s="13">
        <v>2</v>
      </c>
      <c r="AI505" s="13">
        <v>3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2928</v>
      </c>
      <c r="AP505" s="13" t="s">
        <v>2929</v>
      </c>
      <c r="AQ505" s="13">
        <v>1</v>
      </c>
      <c r="AT505" s="13">
        <v>1</v>
      </c>
      <c r="AU505" s="13">
        <v>1</v>
      </c>
      <c r="AV505" s="13">
        <v>1</v>
      </c>
      <c r="AW505" s="13">
        <v>1</v>
      </c>
      <c r="AZ505" s="13">
        <v>1</v>
      </c>
      <c r="BB505" s="13">
        <v>2</v>
      </c>
      <c r="BD505" s="13">
        <v>3</v>
      </c>
      <c r="BF505" s="13">
        <v>3</v>
      </c>
      <c r="BH505" s="17">
        <v>2</v>
      </c>
      <c r="BI505" s="13">
        <v>1</v>
      </c>
      <c r="BJ505" s="13">
        <v>1</v>
      </c>
      <c r="BK505" s="13">
        <v>1</v>
      </c>
      <c r="BL505" s="13">
        <v>1</v>
      </c>
      <c r="BN505" s="13">
        <v>1</v>
      </c>
      <c r="BO505" s="13" t="s">
        <v>1695</v>
      </c>
      <c r="BP505" s="13">
        <v>180</v>
      </c>
      <c r="BQ505" s="13" t="s">
        <v>1965</v>
      </c>
      <c r="BR505" s="13" t="s">
        <v>1697</v>
      </c>
      <c r="BS505" s="13">
        <v>1</v>
      </c>
      <c r="BT505" s="13">
        <v>33</v>
      </c>
      <c r="BU505" s="13">
        <v>1</v>
      </c>
      <c r="BV505" s="13">
        <v>1</v>
      </c>
      <c r="BW505" s="13">
        <v>1</v>
      </c>
      <c r="BX505" s="13">
        <v>60.4</v>
      </c>
      <c r="BY505" s="13">
        <v>1</v>
      </c>
      <c r="BZ505" s="13" t="s">
        <v>2930</v>
      </c>
      <c r="CA505" s="18"/>
      <c r="CB505" s="18"/>
      <c r="CC505" s="18"/>
      <c r="CD505" s="18"/>
      <c r="CE505" s="18"/>
      <c r="CF505" s="18"/>
      <c r="CG505" s="18"/>
      <c r="CH505" s="13">
        <v>1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38019</v>
      </c>
      <c r="CT505" s="13">
        <v>2</v>
      </c>
      <c r="CW505" s="27"/>
      <c r="CX505" s="22"/>
      <c r="CY505" s="22"/>
      <c r="CZ505" s="22"/>
      <c r="DA505" s="22" t="s">
        <v>192</v>
      </c>
      <c r="DB505" s="22"/>
    </row>
    <row r="506" spans="1:106" s="13" customFormat="1">
      <c r="A506" s="84">
        <v>692</v>
      </c>
      <c r="B506" s="84">
        <v>1</v>
      </c>
      <c r="C506" s="13" t="s">
        <v>2931</v>
      </c>
      <c r="D506" s="13" t="s">
        <v>37</v>
      </c>
      <c r="E506" s="14">
        <v>16438</v>
      </c>
      <c r="F506" s="13" t="s">
        <v>697</v>
      </c>
      <c r="G506" s="13" t="s">
        <v>697</v>
      </c>
      <c r="H506" s="13" t="s">
        <v>697</v>
      </c>
      <c r="I506" s="14">
        <v>37302</v>
      </c>
      <c r="J506" s="15">
        <f t="shared" si="14"/>
        <v>57</v>
      </c>
      <c r="K506" s="14">
        <v>37614</v>
      </c>
      <c r="L506" s="13">
        <v>4</v>
      </c>
      <c r="M506" s="14">
        <v>37857</v>
      </c>
      <c r="N506" s="15">
        <f t="shared" si="15"/>
        <v>18.234086242299796</v>
      </c>
      <c r="O506" s="16">
        <v>2</v>
      </c>
      <c r="Q506" s="13" t="s">
        <v>2932</v>
      </c>
      <c r="R506" s="13" t="s">
        <v>38</v>
      </c>
      <c r="S506" s="13">
        <v>2</v>
      </c>
      <c r="T506" s="13">
        <v>2</v>
      </c>
      <c r="U506" s="13">
        <v>2</v>
      </c>
      <c r="X506" s="13">
        <v>2</v>
      </c>
      <c r="Z506" s="13">
        <v>4</v>
      </c>
      <c r="AC506" s="13">
        <v>2</v>
      </c>
      <c r="AD506" s="13">
        <v>2</v>
      </c>
      <c r="AE506" s="13">
        <v>2</v>
      </c>
      <c r="AF506" s="13">
        <v>2</v>
      </c>
      <c r="AG506" s="13">
        <v>2</v>
      </c>
      <c r="AH506" s="13">
        <v>2</v>
      </c>
      <c r="AI506" s="13">
        <v>2</v>
      </c>
      <c r="AJ506" s="13">
        <v>2</v>
      </c>
      <c r="AK506" s="13">
        <v>2</v>
      </c>
      <c r="AL506" s="13">
        <v>3</v>
      </c>
      <c r="AM506" s="13">
        <v>3</v>
      </c>
      <c r="AP506" s="13" t="s">
        <v>40</v>
      </c>
      <c r="AQ506" s="13">
        <v>1</v>
      </c>
      <c r="AR506" s="13">
        <v>1</v>
      </c>
      <c r="AS506" s="13">
        <v>8</v>
      </c>
      <c r="AT506" s="13">
        <v>1</v>
      </c>
      <c r="AU506" s="13">
        <v>0</v>
      </c>
      <c r="AV506" s="13">
        <v>3</v>
      </c>
      <c r="AX506" s="13">
        <v>1</v>
      </c>
      <c r="AY506" s="13">
        <v>14</v>
      </c>
      <c r="AZ506" s="13">
        <v>3</v>
      </c>
      <c r="BB506" s="13">
        <v>3</v>
      </c>
      <c r="BD506" s="13">
        <v>3</v>
      </c>
      <c r="BF506" s="13">
        <v>1</v>
      </c>
      <c r="BG506" s="13">
        <v>18</v>
      </c>
      <c r="BH506" s="17">
        <v>3</v>
      </c>
      <c r="BI506" s="13">
        <v>1</v>
      </c>
      <c r="BJ506" s="13">
        <v>1</v>
      </c>
      <c r="BK506" s="13">
        <v>1</v>
      </c>
      <c r="BL506" s="13">
        <v>1</v>
      </c>
      <c r="BN506" s="13">
        <v>2</v>
      </c>
      <c r="BQ506" s="13" t="s">
        <v>270</v>
      </c>
      <c r="BR506" s="13" t="s">
        <v>271</v>
      </c>
      <c r="BS506" s="13">
        <v>1</v>
      </c>
      <c r="BT506" s="13">
        <v>30</v>
      </c>
      <c r="BU506" s="13">
        <v>1</v>
      </c>
      <c r="BV506" s="13">
        <v>3</v>
      </c>
      <c r="BY506" s="13">
        <v>1</v>
      </c>
      <c r="BZ506" s="13" t="s">
        <v>2933</v>
      </c>
      <c r="CA506" s="18"/>
      <c r="CB506" s="18"/>
      <c r="CC506" s="18"/>
      <c r="CD506" s="18"/>
      <c r="CE506" s="18"/>
      <c r="CF506" s="18"/>
      <c r="CG506" s="18"/>
      <c r="CH506" s="13">
        <v>1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38019</v>
      </c>
      <c r="CT506" s="13">
        <v>2</v>
      </c>
      <c r="CW506" s="27" t="s">
        <v>2915</v>
      </c>
      <c r="CX506" s="22" t="s">
        <v>2934</v>
      </c>
      <c r="CY506" s="22" t="s">
        <v>2935</v>
      </c>
      <c r="CZ506" s="22"/>
      <c r="DA506" s="22" t="s">
        <v>2936</v>
      </c>
      <c r="DB506" s="22"/>
    </row>
    <row r="507" spans="1:106" s="13" customFormat="1">
      <c r="A507" s="84">
        <v>693</v>
      </c>
      <c r="B507" s="84">
        <v>5</v>
      </c>
      <c r="C507" s="13" t="s">
        <v>2937</v>
      </c>
      <c r="D507" s="13" t="s">
        <v>37</v>
      </c>
      <c r="E507" s="14">
        <v>12130</v>
      </c>
      <c r="F507" s="13" t="s">
        <v>362</v>
      </c>
      <c r="G507" s="13" t="s">
        <v>362</v>
      </c>
      <c r="H507" s="13" t="s">
        <v>362</v>
      </c>
      <c r="I507" s="14">
        <v>37667</v>
      </c>
      <c r="J507" s="15">
        <f t="shared" si="14"/>
        <v>69</v>
      </c>
      <c r="K507" s="14">
        <v>37942</v>
      </c>
      <c r="L507" s="13">
        <v>4</v>
      </c>
      <c r="M507" s="14">
        <v>38803</v>
      </c>
      <c r="N507" s="15">
        <f t="shared" si="15"/>
        <v>37.322381930184804</v>
      </c>
      <c r="O507" s="16">
        <v>2</v>
      </c>
      <c r="Q507" s="13" t="s">
        <v>245</v>
      </c>
      <c r="R507" s="13" t="s">
        <v>190</v>
      </c>
      <c r="S507" s="13">
        <v>2</v>
      </c>
      <c r="T507" s="13">
        <v>2</v>
      </c>
      <c r="U507" s="13">
        <v>2</v>
      </c>
      <c r="V507" s="13">
        <v>2</v>
      </c>
      <c r="X507" s="13">
        <v>2</v>
      </c>
      <c r="Z507" s="13">
        <v>4</v>
      </c>
      <c r="AH507" s="13">
        <v>2</v>
      </c>
      <c r="AI507" s="13">
        <v>3</v>
      </c>
      <c r="AJ507" s="13">
        <v>2</v>
      </c>
      <c r="AK507" s="13">
        <v>3</v>
      </c>
      <c r="AL507" s="13">
        <v>3</v>
      </c>
      <c r="AM507" s="13">
        <v>3</v>
      </c>
      <c r="AN507" s="13">
        <v>2</v>
      </c>
      <c r="AP507" s="13" t="s">
        <v>2938</v>
      </c>
      <c r="AQ507" s="13">
        <v>1</v>
      </c>
      <c r="AR507" s="13">
        <v>1</v>
      </c>
      <c r="AS507" s="13">
        <v>5</v>
      </c>
      <c r="AT507" s="13">
        <v>1</v>
      </c>
      <c r="AU507" s="13">
        <v>0</v>
      </c>
      <c r="AV507" s="13">
        <v>2</v>
      </c>
      <c r="AX507" s="13">
        <v>2</v>
      </c>
      <c r="AZ507" s="13">
        <v>2</v>
      </c>
      <c r="BB507" s="13">
        <v>2</v>
      </c>
      <c r="BD507" s="13">
        <v>2</v>
      </c>
      <c r="BF507" s="13">
        <v>1</v>
      </c>
      <c r="BG507" s="13">
        <v>16</v>
      </c>
      <c r="BH507" s="17">
        <v>1</v>
      </c>
      <c r="BI507" s="13">
        <v>1</v>
      </c>
      <c r="BJ507" s="13">
        <v>2</v>
      </c>
      <c r="BK507" s="13">
        <v>1</v>
      </c>
      <c r="BL507" s="13">
        <v>1</v>
      </c>
      <c r="BN507" s="13">
        <v>1</v>
      </c>
      <c r="BO507" s="13" t="s">
        <v>2939</v>
      </c>
      <c r="BP507" s="13">
        <v>232</v>
      </c>
      <c r="BQ507" s="13" t="s">
        <v>237</v>
      </c>
      <c r="BR507" s="13" t="s">
        <v>238</v>
      </c>
      <c r="BS507" s="13">
        <v>1</v>
      </c>
      <c r="BT507" s="13">
        <v>36</v>
      </c>
      <c r="BU507" s="13">
        <v>1</v>
      </c>
      <c r="BW507" s="13">
        <v>2</v>
      </c>
      <c r="BX507" s="13">
        <v>38.200000000000003</v>
      </c>
      <c r="BY507" s="13">
        <v>2</v>
      </c>
      <c r="BZ507" s="13" t="s">
        <v>453</v>
      </c>
      <c r="CA507" s="18"/>
      <c r="CB507" s="18"/>
      <c r="CC507" s="18"/>
      <c r="CD507" s="18"/>
      <c r="CE507" s="18"/>
      <c r="CF507" s="18"/>
      <c r="CG507" s="18"/>
      <c r="CH507" s="13">
        <v>1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T507" s="13">
        <v>1</v>
      </c>
      <c r="CW507" s="27" t="s">
        <v>2940</v>
      </c>
      <c r="CX507" s="22" t="s">
        <v>2941</v>
      </c>
      <c r="CY507" s="22" t="s">
        <v>2942</v>
      </c>
      <c r="CZ507" s="22" t="s">
        <v>41</v>
      </c>
      <c r="DA507" s="22" t="s">
        <v>2943</v>
      </c>
      <c r="DB507" s="22"/>
    </row>
    <row r="508" spans="1:106" s="13" customFormat="1">
      <c r="A508" s="84">
        <v>694</v>
      </c>
      <c r="B508" s="84">
        <v>5</v>
      </c>
      <c r="C508" s="13" t="s">
        <v>1095</v>
      </c>
      <c r="D508" s="13" t="s">
        <v>37</v>
      </c>
      <c r="E508" s="14">
        <v>18624</v>
      </c>
      <c r="F508" s="13" t="s">
        <v>302</v>
      </c>
      <c r="G508" s="13" t="s">
        <v>259</v>
      </c>
      <c r="H508" s="13" t="s">
        <v>259</v>
      </c>
      <c r="I508" s="14">
        <v>37575</v>
      </c>
      <c r="J508" s="15">
        <f t="shared" si="14"/>
        <v>51</v>
      </c>
      <c r="K508" s="14">
        <v>37980</v>
      </c>
      <c r="L508" s="13">
        <v>4</v>
      </c>
      <c r="M508" s="14">
        <v>38373</v>
      </c>
      <c r="N508" s="15">
        <f t="shared" si="15"/>
        <v>26.217659137577002</v>
      </c>
      <c r="O508" s="16">
        <v>2</v>
      </c>
      <c r="Q508" s="13" t="s">
        <v>2617</v>
      </c>
      <c r="R508" s="13" t="s">
        <v>1996</v>
      </c>
      <c r="S508" s="13">
        <v>2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2944</v>
      </c>
      <c r="AQ508" s="13">
        <v>1</v>
      </c>
      <c r="AR508" s="13">
        <v>1</v>
      </c>
      <c r="AS508" s="13">
        <v>11</v>
      </c>
      <c r="AT508" s="13">
        <v>1</v>
      </c>
      <c r="AU508" s="13">
        <v>10</v>
      </c>
      <c r="AV508" s="13">
        <v>1</v>
      </c>
      <c r="AW508" s="13">
        <v>14</v>
      </c>
      <c r="AX508" s="13">
        <v>2</v>
      </c>
      <c r="AZ508" s="13">
        <v>1</v>
      </c>
      <c r="BA508" s="13">
        <v>10</v>
      </c>
      <c r="BB508" s="13">
        <v>1</v>
      </c>
      <c r="BC508" s="13">
        <v>7</v>
      </c>
      <c r="BD508" s="13">
        <v>1</v>
      </c>
      <c r="BE508" s="13">
        <v>0</v>
      </c>
      <c r="BF508" s="13">
        <v>1</v>
      </c>
      <c r="BG508" s="13">
        <v>23</v>
      </c>
      <c r="BH508" s="17">
        <v>2</v>
      </c>
      <c r="BI508" s="13">
        <v>1</v>
      </c>
      <c r="BJ508" s="13">
        <v>1</v>
      </c>
      <c r="BK508" s="13">
        <v>1</v>
      </c>
      <c r="BL508" s="13">
        <v>1</v>
      </c>
      <c r="BN508" s="13">
        <v>1</v>
      </c>
      <c r="BO508" s="13" t="s">
        <v>2945</v>
      </c>
      <c r="BP508" s="13">
        <v>232</v>
      </c>
      <c r="BQ508" s="13" t="s">
        <v>237</v>
      </c>
      <c r="BR508" s="13" t="s">
        <v>238</v>
      </c>
      <c r="BS508" s="13">
        <v>1</v>
      </c>
      <c r="BT508" s="13">
        <v>34</v>
      </c>
      <c r="BU508" s="13">
        <v>1</v>
      </c>
      <c r="BV508" s="13">
        <v>4</v>
      </c>
      <c r="BY508" s="13">
        <v>2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S508" s="14">
        <v>38057</v>
      </c>
      <c r="CW508" s="27" t="s">
        <v>2946</v>
      </c>
      <c r="CX508" s="22" t="s">
        <v>2947</v>
      </c>
      <c r="CY508" s="22" t="s">
        <v>2948</v>
      </c>
      <c r="CZ508" s="22"/>
      <c r="DA508" s="22" t="s">
        <v>2949</v>
      </c>
      <c r="DB508" s="22"/>
    </row>
    <row r="509" spans="1:106" s="13" customFormat="1">
      <c r="A509" s="84">
        <v>695</v>
      </c>
      <c r="B509" s="84">
        <v>1</v>
      </c>
      <c r="C509" s="13" t="s">
        <v>2950</v>
      </c>
      <c r="D509" s="13" t="s">
        <v>36</v>
      </c>
      <c r="E509" s="14">
        <v>17328</v>
      </c>
      <c r="F509" s="13" t="s">
        <v>350</v>
      </c>
      <c r="G509" s="13" t="s">
        <v>350</v>
      </c>
      <c r="H509" s="13" t="s">
        <v>350</v>
      </c>
      <c r="I509" s="14">
        <v>37695</v>
      </c>
      <c r="J509" s="15">
        <f t="shared" si="14"/>
        <v>55</v>
      </c>
      <c r="K509" s="14">
        <v>37725</v>
      </c>
      <c r="L509" s="13">
        <v>4</v>
      </c>
      <c r="M509" s="14">
        <v>38131</v>
      </c>
      <c r="N509" s="15">
        <f t="shared" si="15"/>
        <v>14.324435318275153</v>
      </c>
      <c r="O509" s="16">
        <v>2</v>
      </c>
      <c r="P509" s="16"/>
      <c r="Q509" s="16" t="s">
        <v>2951</v>
      </c>
      <c r="R509" s="13" t="s">
        <v>38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2</v>
      </c>
      <c r="AJ509" s="13">
        <v>2</v>
      </c>
      <c r="AK509" s="13">
        <v>2</v>
      </c>
      <c r="AL509" s="13">
        <v>3</v>
      </c>
      <c r="AM509" s="13">
        <v>3</v>
      </c>
      <c r="AN509" s="13">
        <v>2</v>
      </c>
      <c r="AQ509" s="13">
        <v>1</v>
      </c>
      <c r="AR509" s="13">
        <v>2</v>
      </c>
      <c r="AT509" s="13">
        <v>1</v>
      </c>
      <c r="AU509" s="13">
        <v>0</v>
      </c>
      <c r="AV509" s="13">
        <v>2</v>
      </c>
      <c r="AX509" s="13">
        <v>1</v>
      </c>
      <c r="AY509" s="13">
        <v>1</v>
      </c>
      <c r="AZ509" s="13">
        <v>1</v>
      </c>
      <c r="BA509" s="13">
        <v>1</v>
      </c>
      <c r="BB509" s="13">
        <v>1</v>
      </c>
      <c r="BC509" s="13">
        <v>1</v>
      </c>
      <c r="BD509" s="13">
        <v>1</v>
      </c>
      <c r="BE509" s="13">
        <v>1</v>
      </c>
      <c r="BF509" s="13">
        <v>1</v>
      </c>
      <c r="BG509" s="13">
        <v>1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U509" s="13">
        <v>1</v>
      </c>
      <c r="BY509" s="13">
        <v>2</v>
      </c>
      <c r="BZ509" s="13">
        <v>5.5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37776</v>
      </c>
      <c r="CT509" s="13">
        <v>1</v>
      </c>
      <c r="CW509" s="27" t="s">
        <v>2952</v>
      </c>
      <c r="CX509" s="22" t="s">
        <v>2953</v>
      </c>
      <c r="CY509" s="22" t="s">
        <v>2954</v>
      </c>
      <c r="CZ509" s="22"/>
      <c r="DA509" s="22" t="s">
        <v>2955</v>
      </c>
      <c r="DB509" s="22"/>
    </row>
    <row r="510" spans="1:106" s="13" customFormat="1">
      <c r="A510" s="84">
        <v>696</v>
      </c>
      <c r="B510" s="84">
        <v>1</v>
      </c>
      <c r="C510" s="13" t="s">
        <v>2956</v>
      </c>
      <c r="D510" s="13" t="s">
        <v>36</v>
      </c>
      <c r="E510" s="14">
        <v>14978</v>
      </c>
      <c r="F510" s="13" t="s">
        <v>396</v>
      </c>
      <c r="G510" s="13" t="s">
        <v>381</v>
      </c>
      <c r="H510" s="13" t="s">
        <v>381</v>
      </c>
      <c r="I510" s="14">
        <v>37667</v>
      </c>
      <c r="J510" s="15">
        <f t="shared" si="14"/>
        <v>62</v>
      </c>
      <c r="K510" s="14">
        <v>37860</v>
      </c>
      <c r="L510" s="13">
        <v>4</v>
      </c>
      <c r="M510" s="14">
        <v>38616</v>
      </c>
      <c r="N510" s="15">
        <f t="shared" si="15"/>
        <v>31.178644763860369</v>
      </c>
      <c r="O510" s="16">
        <v>2</v>
      </c>
      <c r="Q510" s="16" t="s">
        <v>2957</v>
      </c>
      <c r="R510" s="13" t="s">
        <v>2958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1</v>
      </c>
      <c r="AN510" s="13">
        <v>1</v>
      </c>
      <c r="AO510" s="13" t="s">
        <v>2959</v>
      </c>
      <c r="AP510" s="13" t="s">
        <v>2960</v>
      </c>
      <c r="AQ510" s="13">
        <v>1</v>
      </c>
      <c r="AR510" s="13">
        <v>1</v>
      </c>
      <c r="AS510" s="13">
        <v>12</v>
      </c>
      <c r="AT510" s="13">
        <v>1</v>
      </c>
      <c r="AU510" s="13">
        <v>3</v>
      </c>
      <c r="AV510" s="13">
        <v>1</v>
      </c>
      <c r="AW510" s="13">
        <v>7</v>
      </c>
      <c r="AX510" s="13">
        <v>1</v>
      </c>
      <c r="AY510" s="13">
        <v>7</v>
      </c>
      <c r="AZ510" s="13">
        <v>2</v>
      </c>
      <c r="BB510" s="13">
        <v>3</v>
      </c>
      <c r="BD510" s="13">
        <v>2</v>
      </c>
      <c r="BF510" s="13">
        <v>1</v>
      </c>
      <c r="BG510" s="13">
        <v>12</v>
      </c>
      <c r="BH510" s="17">
        <v>2</v>
      </c>
      <c r="BI510" s="13">
        <v>1</v>
      </c>
      <c r="BJ510" s="13">
        <v>1</v>
      </c>
      <c r="BK510" s="13">
        <v>1</v>
      </c>
      <c r="BL510" s="13">
        <v>1</v>
      </c>
      <c r="BN510" s="13">
        <v>2</v>
      </c>
      <c r="BQ510" s="13" t="s">
        <v>237</v>
      </c>
      <c r="BR510" s="13" t="s">
        <v>238</v>
      </c>
      <c r="CA510" s="18"/>
      <c r="CB510" s="18"/>
      <c r="CC510" s="18"/>
      <c r="CD510" s="18"/>
      <c r="CE510" s="18"/>
      <c r="CF510" s="18"/>
      <c r="CG510" s="18"/>
      <c r="CH510" s="13">
        <v>2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S510" s="14">
        <v>38161</v>
      </c>
      <c r="CT510" s="13">
        <v>2</v>
      </c>
      <c r="CW510" s="27" t="s">
        <v>2961</v>
      </c>
      <c r="CX510" s="22" t="s">
        <v>2962</v>
      </c>
      <c r="CY510" s="22" t="s">
        <v>2963</v>
      </c>
      <c r="CZ510" s="22"/>
      <c r="DA510" s="22" t="s">
        <v>192</v>
      </c>
      <c r="DB510" s="22"/>
    </row>
    <row r="511" spans="1:106" s="13" customFormat="1">
      <c r="A511" s="84">
        <v>699</v>
      </c>
      <c r="B511" s="84">
        <v>1</v>
      </c>
      <c r="C511" s="13" t="s">
        <v>2964</v>
      </c>
      <c r="D511" s="13" t="s">
        <v>37</v>
      </c>
      <c r="E511" s="14">
        <v>11409</v>
      </c>
      <c r="F511" s="13" t="s">
        <v>622</v>
      </c>
      <c r="G511" s="13" t="s">
        <v>214</v>
      </c>
      <c r="H511" s="13" t="s">
        <v>214</v>
      </c>
      <c r="I511" s="14">
        <v>37909</v>
      </c>
      <c r="J511" s="15">
        <f t="shared" si="14"/>
        <v>72</v>
      </c>
      <c r="K511" s="14">
        <v>37961</v>
      </c>
      <c r="L511" s="13">
        <v>4</v>
      </c>
      <c r="M511" s="14">
        <v>38003</v>
      </c>
      <c r="N511" s="15">
        <f t="shared" si="15"/>
        <v>3.0882956878850103</v>
      </c>
      <c r="O511" s="16">
        <v>2</v>
      </c>
      <c r="Q511" s="13" t="s">
        <v>2965</v>
      </c>
      <c r="R511" s="13" t="s">
        <v>2305</v>
      </c>
      <c r="S511" s="13">
        <v>2</v>
      </c>
      <c r="T511" s="13">
        <v>2</v>
      </c>
      <c r="U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3</v>
      </c>
      <c r="AJ511" s="13">
        <v>3</v>
      </c>
      <c r="AK511" s="13">
        <v>3</v>
      </c>
      <c r="AL511" s="13">
        <v>3</v>
      </c>
      <c r="AM511" s="13">
        <v>3</v>
      </c>
      <c r="AN511" s="13">
        <v>2</v>
      </c>
      <c r="AO511" s="13" t="s">
        <v>771</v>
      </c>
      <c r="AP511" s="13" t="s">
        <v>1694</v>
      </c>
      <c r="AQ511" s="13">
        <v>1</v>
      </c>
      <c r="AR511" s="13">
        <v>1</v>
      </c>
      <c r="AS511" s="13">
        <v>2</v>
      </c>
      <c r="AT511" s="13">
        <v>1</v>
      </c>
      <c r="AU511" s="13">
        <v>0</v>
      </c>
      <c r="AV511" s="13">
        <v>1</v>
      </c>
      <c r="AW511" s="13">
        <v>0</v>
      </c>
      <c r="AX511" s="13">
        <v>2</v>
      </c>
      <c r="AZ511" s="13">
        <v>2</v>
      </c>
      <c r="BB511" s="13">
        <v>2</v>
      </c>
      <c r="BD511" s="13">
        <v>2</v>
      </c>
      <c r="BF511" s="13">
        <v>1</v>
      </c>
      <c r="BH511" s="17">
        <v>1</v>
      </c>
      <c r="BI511" s="13">
        <v>1</v>
      </c>
      <c r="BJ511" s="13">
        <v>2</v>
      </c>
      <c r="BK511" s="13">
        <v>1</v>
      </c>
      <c r="BL511" s="13">
        <v>2</v>
      </c>
      <c r="BS511" s="13">
        <v>1</v>
      </c>
      <c r="BT511" s="13">
        <v>38.799999999999997</v>
      </c>
      <c r="BU511" s="13">
        <v>1</v>
      </c>
      <c r="BV511" s="13">
        <v>1</v>
      </c>
      <c r="BW511" s="13">
        <v>2</v>
      </c>
      <c r="BX511" s="13">
        <v>26.6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38229</v>
      </c>
      <c r="CT511" s="13">
        <v>2</v>
      </c>
      <c r="CW511" s="27" t="s">
        <v>2966</v>
      </c>
      <c r="CX511" s="22" t="s">
        <v>2967</v>
      </c>
      <c r="CY511" s="22" t="s">
        <v>2968</v>
      </c>
      <c r="CZ511" s="22"/>
      <c r="DA511" s="22" t="s">
        <v>2969</v>
      </c>
      <c r="DB511" s="22"/>
    </row>
    <row r="512" spans="1:106" s="13" customFormat="1">
      <c r="A512" s="84">
        <v>700</v>
      </c>
      <c r="B512" s="84">
        <v>1</v>
      </c>
      <c r="C512" s="13" t="s">
        <v>2970</v>
      </c>
      <c r="D512" s="13" t="s">
        <v>37</v>
      </c>
      <c r="E512" s="14">
        <v>12875</v>
      </c>
      <c r="F512" s="13" t="s">
        <v>287</v>
      </c>
      <c r="G512" s="13" t="s">
        <v>214</v>
      </c>
      <c r="H512" s="13" t="s">
        <v>214</v>
      </c>
      <c r="I512" s="14">
        <v>37879</v>
      </c>
      <c r="J512" s="15">
        <f t="shared" si="14"/>
        <v>68</v>
      </c>
      <c r="K512" s="14">
        <v>37935</v>
      </c>
      <c r="L512" s="13">
        <v>4</v>
      </c>
      <c r="M512" s="14">
        <v>37976</v>
      </c>
      <c r="N512" s="15">
        <f t="shared" si="15"/>
        <v>3.1868583162217661</v>
      </c>
      <c r="O512" s="16">
        <v>2</v>
      </c>
      <c r="Q512" s="13" t="s">
        <v>2971</v>
      </c>
      <c r="R512" s="13" t="s">
        <v>2024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2</v>
      </c>
      <c r="AK512" s="13">
        <v>1</v>
      </c>
      <c r="AL512" s="13">
        <v>2</v>
      </c>
      <c r="AM512" s="13">
        <v>2</v>
      </c>
      <c r="AN512" s="13">
        <v>2</v>
      </c>
      <c r="AO512" s="13" t="s">
        <v>2972</v>
      </c>
      <c r="AP512" s="13" t="s">
        <v>1634</v>
      </c>
      <c r="AQ512" s="13">
        <v>1</v>
      </c>
      <c r="AR512" s="13">
        <v>1</v>
      </c>
      <c r="AS512" s="13">
        <v>2</v>
      </c>
      <c r="AT512" s="13">
        <v>1</v>
      </c>
      <c r="AU512" s="13">
        <v>1</v>
      </c>
      <c r="AV512" s="13">
        <v>1</v>
      </c>
      <c r="AW512" s="13">
        <v>2</v>
      </c>
      <c r="AX512" s="13">
        <v>1</v>
      </c>
      <c r="AY512" s="13">
        <v>2</v>
      </c>
      <c r="AZ512" s="13">
        <v>1</v>
      </c>
      <c r="BA512" s="13">
        <v>2</v>
      </c>
      <c r="BB512" s="13">
        <v>1</v>
      </c>
      <c r="BC512" s="13">
        <v>0</v>
      </c>
      <c r="BD512" s="13">
        <v>1</v>
      </c>
      <c r="BE512" s="13">
        <v>2</v>
      </c>
      <c r="BF512" s="13">
        <v>1</v>
      </c>
      <c r="BG512" s="13">
        <v>3</v>
      </c>
      <c r="BH512" s="17">
        <v>1</v>
      </c>
      <c r="BI512" s="13">
        <v>1</v>
      </c>
      <c r="BJ512" s="13">
        <v>1</v>
      </c>
      <c r="BK512" s="13">
        <v>1</v>
      </c>
      <c r="BL512" s="13">
        <v>2</v>
      </c>
      <c r="BS512" s="13">
        <v>2</v>
      </c>
      <c r="BT512" s="13">
        <v>48</v>
      </c>
      <c r="BU512" s="13">
        <v>1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38229</v>
      </c>
      <c r="CT512" s="13">
        <v>2</v>
      </c>
      <c r="CW512" s="27" t="s">
        <v>2966</v>
      </c>
      <c r="CX512" s="22" t="s">
        <v>2967</v>
      </c>
      <c r="CY512" s="22" t="s">
        <v>2968</v>
      </c>
      <c r="CZ512" s="22"/>
      <c r="DA512" s="22" t="s">
        <v>2969</v>
      </c>
      <c r="DB512" s="22"/>
    </row>
    <row r="513" spans="1:106" s="13" customFormat="1">
      <c r="A513" s="84">
        <v>701</v>
      </c>
      <c r="B513" s="84">
        <v>6</v>
      </c>
      <c r="C513" s="13" t="s">
        <v>2973</v>
      </c>
      <c r="D513" s="13" t="s">
        <v>36</v>
      </c>
      <c r="E513" s="14">
        <v>15777</v>
      </c>
      <c r="F513" s="13" t="s">
        <v>295</v>
      </c>
      <c r="G513" s="13" t="s">
        <v>295</v>
      </c>
      <c r="H513" s="13" t="s">
        <v>295</v>
      </c>
      <c r="I513" s="14">
        <v>35978</v>
      </c>
      <c r="J513" s="15">
        <f t="shared" si="14"/>
        <v>55</v>
      </c>
      <c r="K513" s="14">
        <v>37081</v>
      </c>
      <c r="L513" s="13">
        <v>4</v>
      </c>
      <c r="M513" s="14">
        <v>38902</v>
      </c>
      <c r="N513" s="15">
        <f t="shared" si="15"/>
        <v>96.065708418891177</v>
      </c>
      <c r="O513" s="16">
        <v>1</v>
      </c>
      <c r="P513" s="13" t="s">
        <v>2974</v>
      </c>
      <c r="Q513" s="13" t="s">
        <v>2975</v>
      </c>
      <c r="R513" s="13" t="s">
        <v>42</v>
      </c>
      <c r="S513" s="13">
        <v>1</v>
      </c>
      <c r="T513" s="13">
        <v>2</v>
      </c>
      <c r="W513" s="13" t="s">
        <v>2976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2</v>
      </c>
      <c r="AJ513" s="13">
        <v>2</v>
      </c>
      <c r="AK513" s="13">
        <v>3</v>
      </c>
      <c r="AL513" s="13">
        <v>3</v>
      </c>
      <c r="AM513" s="13">
        <v>2</v>
      </c>
      <c r="AN513" s="13">
        <v>1</v>
      </c>
      <c r="AO513" s="13" t="s">
        <v>2977</v>
      </c>
      <c r="AP513" s="13" t="s">
        <v>1105</v>
      </c>
      <c r="AQ513" s="13">
        <v>1</v>
      </c>
      <c r="AR513" s="13">
        <v>1</v>
      </c>
      <c r="AT513" s="13">
        <v>1</v>
      </c>
      <c r="AV513" s="13">
        <v>2</v>
      </c>
      <c r="AX513" s="13">
        <v>2</v>
      </c>
      <c r="AZ513" s="13">
        <v>1</v>
      </c>
      <c r="BB513" s="13">
        <v>2</v>
      </c>
      <c r="BD513" s="13">
        <v>2</v>
      </c>
      <c r="BF513" s="13">
        <v>2</v>
      </c>
      <c r="BH513" s="17">
        <v>2</v>
      </c>
      <c r="BI513" s="13">
        <v>1</v>
      </c>
      <c r="BJ513" s="13">
        <v>1</v>
      </c>
      <c r="BK513" s="13">
        <v>1</v>
      </c>
      <c r="BL513" s="13">
        <v>1</v>
      </c>
      <c r="BN513" s="13">
        <v>1</v>
      </c>
      <c r="BO513" s="13" t="s">
        <v>2978</v>
      </c>
      <c r="BP513" s="13">
        <v>102</v>
      </c>
      <c r="BQ513" s="13" t="s">
        <v>670</v>
      </c>
      <c r="BR513" s="13" t="s">
        <v>671</v>
      </c>
      <c r="BS513" s="13">
        <v>1</v>
      </c>
      <c r="BT513" s="13">
        <v>27</v>
      </c>
      <c r="BU513" s="13">
        <v>1</v>
      </c>
      <c r="BV513" s="13">
        <v>1</v>
      </c>
      <c r="BW513" s="13">
        <v>2</v>
      </c>
      <c r="BX513" s="13">
        <v>27</v>
      </c>
      <c r="CA513" s="18"/>
      <c r="CB513" s="18"/>
      <c r="CC513" s="18"/>
      <c r="CD513" s="18"/>
      <c r="CE513" s="18"/>
      <c r="CF513" s="18"/>
      <c r="CG513" s="18"/>
      <c r="CH513" s="13">
        <v>2</v>
      </c>
      <c r="CI513" s="13">
        <v>1</v>
      </c>
      <c r="CJ513" s="13">
        <v>1</v>
      </c>
      <c r="CK513" s="13">
        <v>1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38223</v>
      </c>
      <c r="CT513" s="13">
        <v>2</v>
      </c>
      <c r="CW513" s="27" t="s">
        <v>2480</v>
      </c>
      <c r="CX513" s="22" t="s">
        <v>2979</v>
      </c>
      <c r="CY513" s="22" t="s">
        <v>2980</v>
      </c>
      <c r="CZ513" s="22" t="s">
        <v>41</v>
      </c>
      <c r="DA513" s="22" t="s">
        <v>2981</v>
      </c>
      <c r="DB513" s="22"/>
    </row>
    <row r="514" spans="1:106" s="13" customFormat="1">
      <c r="A514" s="84">
        <v>703</v>
      </c>
      <c r="B514" s="84">
        <v>1</v>
      </c>
      <c r="C514" s="13" t="s">
        <v>2982</v>
      </c>
      <c r="D514" s="13" t="s">
        <v>36</v>
      </c>
      <c r="E514" s="14">
        <v>8928</v>
      </c>
      <c r="F514" s="13" t="s">
        <v>673</v>
      </c>
      <c r="G514" s="13" t="s">
        <v>673</v>
      </c>
      <c r="H514" s="13" t="s">
        <v>673</v>
      </c>
      <c r="I514" s="14">
        <v>37756</v>
      </c>
      <c r="J514" s="15">
        <f t="shared" ref="J514:J577" si="16">INT((I514-E514)/365.25)</f>
        <v>78</v>
      </c>
      <c r="K514" s="14">
        <v>37824</v>
      </c>
      <c r="L514" s="13">
        <v>4</v>
      </c>
      <c r="M514" s="14">
        <v>37974</v>
      </c>
      <c r="N514" s="15">
        <f t="shared" ref="N514:N577" si="17">(M514-I514)*12/365.25</f>
        <v>7.1622176591375766</v>
      </c>
      <c r="O514" s="16">
        <v>2</v>
      </c>
      <c r="Q514" s="13" t="s">
        <v>323</v>
      </c>
      <c r="R514" s="13" t="s">
        <v>2024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1</v>
      </c>
      <c r="AH514" s="13">
        <v>2</v>
      </c>
      <c r="AI514" s="13">
        <v>3</v>
      </c>
      <c r="AJ514" s="13">
        <v>2</v>
      </c>
      <c r="AK514" s="13">
        <v>3</v>
      </c>
      <c r="AL514" s="13">
        <v>2</v>
      </c>
      <c r="AM514" s="13">
        <v>2</v>
      </c>
      <c r="AN514" s="13">
        <v>1</v>
      </c>
      <c r="AO514" s="13" t="s">
        <v>919</v>
      </c>
      <c r="AP514" s="13" t="s">
        <v>2983</v>
      </c>
      <c r="AQ514" s="13">
        <v>1</v>
      </c>
      <c r="AR514" s="13">
        <v>1</v>
      </c>
      <c r="AS514" s="13">
        <v>2</v>
      </c>
      <c r="AT514" s="13">
        <v>1</v>
      </c>
      <c r="AU514" s="13">
        <v>0</v>
      </c>
      <c r="AV514" s="13">
        <v>1</v>
      </c>
      <c r="AW514" s="13">
        <v>2</v>
      </c>
      <c r="AX514" s="13">
        <v>1</v>
      </c>
      <c r="AY514" s="13">
        <v>2</v>
      </c>
      <c r="AZ514" s="13">
        <v>3</v>
      </c>
      <c r="BB514" s="13">
        <v>2</v>
      </c>
      <c r="BD514" s="13">
        <v>2</v>
      </c>
      <c r="BF514" s="13">
        <v>1</v>
      </c>
      <c r="BG514" s="13">
        <v>7</v>
      </c>
      <c r="BH514" s="17">
        <v>1</v>
      </c>
      <c r="BI514" s="13">
        <v>1</v>
      </c>
      <c r="BJ514" s="13">
        <v>1</v>
      </c>
      <c r="BK514" s="13">
        <v>1</v>
      </c>
      <c r="BL514" s="13">
        <v>1</v>
      </c>
      <c r="BN514" s="13">
        <v>2</v>
      </c>
      <c r="BQ514" s="13" t="s">
        <v>237</v>
      </c>
      <c r="BR514" s="13" t="s">
        <v>238</v>
      </c>
      <c r="BS514" s="13">
        <v>1</v>
      </c>
      <c r="BT514" s="13">
        <v>24</v>
      </c>
      <c r="BU514" s="13">
        <v>1</v>
      </c>
      <c r="BV514" s="13">
        <v>3</v>
      </c>
      <c r="BY514" s="13">
        <v>1</v>
      </c>
      <c r="CA514" s="18"/>
      <c r="CB514" s="18"/>
      <c r="CC514" s="18"/>
      <c r="CD514" s="18"/>
      <c r="CE514" s="18"/>
      <c r="CF514" s="18"/>
      <c r="CG514" s="18"/>
      <c r="CH514" s="13">
        <v>2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38096</v>
      </c>
      <c r="CT514" s="13">
        <v>1</v>
      </c>
      <c r="CW514" s="13" t="s">
        <v>2984</v>
      </c>
      <c r="CX514" s="38" t="s">
        <v>2985</v>
      </c>
      <c r="CY514" s="22" t="s">
        <v>2986</v>
      </c>
      <c r="CZ514" s="22" t="s">
        <v>41</v>
      </c>
      <c r="DA514" s="22" t="s">
        <v>2987</v>
      </c>
      <c r="DB514" s="22"/>
    </row>
    <row r="515" spans="1:106" s="13" customFormat="1">
      <c r="A515" s="84">
        <v>704</v>
      </c>
      <c r="B515" s="84">
        <v>3</v>
      </c>
      <c r="C515" s="13" t="s">
        <v>1233</v>
      </c>
      <c r="D515" s="13" t="s">
        <v>36</v>
      </c>
      <c r="E515" s="14">
        <v>13317</v>
      </c>
      <c r="F515" s="13" t="s">
        <v>439</v>
      </c>
      <c r="G515" s="13" t="s">
        <v>439</v>
      </c>
      <c r="H515" s="13" t="s">
        <v>439</v>
      </c>
      <c r="I515" s="14">
        <v>37756</v>
      </c>
      <c r="J515" s="15">
        <f t="shared" si="16"/>
        <v>66</v>
      </c>
      <c r="K515" s="14">
        <v>37753</v>
      </c>
      <c r="L515" s="13">
        <v>4</v>
      </c>
      <c r="M515" s="14">
        <v>38084</v>
      </c>
      <c r="N515" s="15">
        <f t="shared" si="17"/>
        <v>10.776180698151951</v>
      </c>
      <c r="O515" s="16">
        <v>2</v>
      </c>
      <c r="Q515" s="13" t="s">
        <v>180</v>
      </c>
      <c r="R515" s="13" t="s">
        <v>1824</v>
      </c>
      <c r="S515" s="13">
        <v>2</v>
      </c>
      <c r="T515" s="13">
        <v>2</v>
      </c>
      <c r="U515" s="13">
        <v>2</v>
      </c>
      <c r="V515" s="13">
        <v>2</v>
      </c>
      <c r="X515" s="13">
        <v>1</v>
      </c>
      <c r="Z515" s="13">
        <v>1</v>
      </c>
      <c r="AA515" s="14">
        <v>32153</v>
      </c>
      <c r="AB515" s="13" t="s">
        <v>2988</v>
      </c>
      <c r="AC515" s="13">
        <v>1</v>
      </c>
      <c r="AD515" s="13">
        <v>2</v>
      </c>
      <c r="AE515" s="13">
        <v>1</v>
      </c>
      <c r="AF515" s="13">
        <v>2</v>
      </c>
      <c r="AG515" s="13">
        <v>1</v>
      </c>
      <c r="AH515" s="13">
        <v>2</v>
      </c>
      <c r="AI515" s="13">
        <v>2</v>
      </c>
      <c r="AJ515" s="13">
        <v>3</v>
      </c>
      <c r="AK515" s="13">
        <v>2</v>
      </c>
      <c r="AL515" s="13">
        <v>2</v>
      </c>
      <c r="AM515" s="13">
        <v>2</v>
      </c>
      <c r="AN515" s="13">
        <v>1</v>
      </c>
      <c r="AO515" s="13" t="s">
        <v>2989</v>
      </c>
      <c r="AQ515" s="13">
        <v>1</v>
      </c>
      <c r="AR515" s="13">
        <v>2</v>
      </c>
      <c r="AT515" s="13">
        <v>1</v>
      </c>
      <c r="AU515" s="13">
        <v>6</v>
      </c>
      <c r="AV515" s="13">
        <v>2</v>
      </c>
      <c r="AX515" s="13">
        <v>1</v>
      </c>
      <c r="AY515" s="13">
        <v>9</v>
      </c>
      <c r="AZ515" s="13">
        <v>1</v>
      </c>
      <c r="BA515" s="13">
        <v>0</v>
      </c>
      <c r="BB515" s="13">
        <v>1</v>
      </c>
      <c r="BC515" s="13">
        <v>8</v>
      </c>
      <c r="BD515" s="13">
        <v>1</v>
      </c>
      <c r="BE515" s="13">
        <v>6</v>
      </c>
      <c r="BF515" s="13">
        <v>2</v>
      </c>
      <c r="BH515" s="17">
        <v>2</v>
      </c>
      <c r="BI515" s="13">
        <v>1</v>
      </c>
      <c r="BJ515" s="13">
        <v>1</v>
      </c>
      <c r="BK515" s="13">
        <v>2</v>
      </c>
      <c r="BL515" s="13">
        <v>1</v>
      </c>
      <c r="BQ515" s="13" t="s">
        <v>289</v>
      </c>
      <c r="BR515" s="13" t="s">
        <v>222</v>
      </c>
      <c r="BX515" s="13">
        <v>17.899999999999999</v>
      </c>
      <c r="CA515" s="18"/>
      <c r="CB515" s="18"/>
      <c r="CC515" s="18"/>
      <c r="CD515" s="18"/>
      <c r="CE515" s="18"/>
      <c r="CF515" s="18"/>
      <c r="CG515" s="18"/>
      <c r="CH515" s="13">
        <v>2</v>
      </c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38035</v>
      </c>
      <c r="CT515" s="13">
        <v>2</v>
      </c>
      <c r="CU515" s="13" t="s">
        <v>2990</v>
      </c>
      <c r="CW515" s="27" t="s">
        <v>962</v>
      </c>
      <c r="CX515" s="22" t="s">
        <v>2991</v>
      </c>
      <c r="CY515" s="22" t="s">
        <v>2992</v>
      </c>
      <c r="CZ515" s="22"/>
      <c r="DA515" s="22" t="s">
        <v>2993</v>
      </c>
      <c r="DB515" s="22"/>
    </row>
    <row r="516" spans="1:106" s="13" customFormat="1">
      <c r="A516" s="84">
        <v>705</v>
      </c>
      <c r="B516" s="84">
        <v>1</v>
      </c>
      <c r="C516" s="13" t="s">
        <v>1729</v>
      </c>
      <c r="D516" s="13" t="s">
        <v>37</v>
      </c>
      <c r="E516" s="14">
        <v>16707</v>
      </c>
      <c r="F516" s="13" t="s">
        <v>439</v>
      </c>
      <c r="G516" s="13" t="s">
        <v>439</v>
      </c>
      <c r="H516" s="13" t="s">
        <v>439</v>
      </c>
      <c r="I516" s="14">
        <v>37970</v>
      </c>
      <c r="J516" s="15">
        <f t="shared" si="16"/>
        <v>58</v>
      </c>
      <c r="K516" s="14">
        <v>37980</v>
      </c>
      <c r="L516" s="13">
        <v>4</v>
      </c>
      <c r="M516" s="14">
        <v>38134</v>
      </c>
      <c r="N516" s="15">
        <f t="shared" si="17"/>
        <v>5.3880903490759753</v>
      </c>
      <c r="O516" s="16">
        <v>2</v>
      </c>
      <c r="Q516" s="13" t="s">
        <v>2994</v>
      </c>
      <c r="R516" s="13" t="s">
        <v>441</v>
      </c>
      <c r="S516" s="13">
        <v>3</v>
      </c>
      <c r="T516" s="13">
        <v>2</v>
      </c>
      <c r="U516" s="13">
        <v>2</v>
      </c>
      <c r="V516" s="13">
        <v>2</v>
      </c>
      <c r="X516" s="13">
        <v>2</v>
      </c>
      <c r="AI516" s="13">
        <v>2</v>
      </c>
      <c r="AJ516" s="13">
        <v>2</v>
      </c>
      <c r="AK516" s="13">
        <v>2</v>
      </c>
      <c r="AL516" s="13">
        <v>2</v>
      </c>
      <c r="AM516" s="13">
        <v>2</v>
      </c>
      <c r="AN516" s="13">
        <v>2</v>
      </c>
      <c r="AP516" s="13" t="s">
        <v>2443</v>
      </c>
      <c r="AQ516" s="13">
        <v>1</v>
      </c>
      <c r="AR516" s="13">
        <v>1</v>
      </c>
      <c r="AS516" s="13">
        <v>1</v>
      </c>
      <c r="AT516" s="13">
        <v>1</v>
      </c>
      <c r="AU516" s="13">
        <v>0</v>
      </c>
      <c r="AV516" s="13">
        <v>1</v>
      </c>
      <c r="AW516" s="13">
        <v>1</v>
      </c>
      <c r="AX516" s="13">
        <v>3</v>
      </c>
      <c r="AZ516" s="13">
        <v>1</v>
      </c>
      <c r="BA516" s="13">
        <v>0</v>
      </c>
      <c r="BB516" s="13">
        <v>1</v>
      </c>
      <c r="BC516" s="13">
        <v>0</v>
      </c>
      <c r="BD516" s="13">
        <v>1</v>
      </c>
      <c r="BE516" s="13">
        <v>0</v>
      </c>
      <c r="BF516" s="13">
        <v>1</v>
      </c>
      <c r="BG516" s="13">
        <v>1</v>
      </c>
      <c r="BH516" s="17">
        <v>1</v>
      </c>
      <c r="BI516" s="13">
        <v>1</v>
      </c>
      <c r="BJ516" s="13">
        <v>2</v>
      </c>
      <c r="BK516" s="13">
        <v>1</v>
      </c>
      <c r="BL516" s="13">
        <v>2</v>
      </c>
      <c r="BS516" s="13">
        <v>1</v>
      </c>
      <c r="BT516" s="13">
        <v>19</v>
      </c>
      <c r="BV516" s="13">
        <v>1</v>
      </c>
      <c r="CA516" s="18"/>
      <c r="CB516" s="18"/>
      <c r="CC516" s="18"/>
      <c r="CD516" s="18"/>
      <c r="CE516" s="18"/>
      <c r="CF516" s="18"/>
      <c r="CG516" s="18"/>
      <c r="CH516" s="13">
        <v>2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S516" s="14">
        <v>38036</v>
      </c>
      <c r="CT516" s="13">
        <v>2</v>
      </c>
      <c r="CW516" s="27" t="s">
        <v>2995</v>
      </c>
      <c r="CX516" s="22" t="s">
        <v>2134</v>
      </c>
      <c r="CY516" s="22" t="s">
        <v>2135</v>
      </c>
      <c r="CZ516" s="22" t="s">
        <v>41</v>
      </c>
      <c r="DA516" s="22" t="s">
        <v>2996</v>
      </c>
      <c r="DB516" s="22"/>
    </row>
    <row r="517" spans="1:106" s="13" customFormat="1">
      <c r="A517" s="84">
        <v>706</v>
      </c>
      <c r="B517" s="84">
        <v>1</v>
      </c>
      <c r="C517" s="13" t="s">
        <v>2997</v>
      </c>
      <c r="D517" s="13" t="s">
        <v>37</v>
      </c>
      <c r="E517" s="14">
        <v>8660</v>
      </c>
      <c r="F517" s="13" t="s">
        <v>439</v>
      </c>
      <c r="G517" s="13" t="s">
        <v>439</v>
      </c>
      <c r="H517" s="13" t="s">
        <v>439</v>
      </c>
      <c r="I517" s="14">
        <v>37970</v>
      </c>
      <c r="J517" s="15">
        <f t="shared" si="16"/>
        <v>80</v>
      </c>
      <c r="K517" s="14">
        <v>38013</v>
      </c>
      <c r="L517" s="13">
        <v>4</v>
      </c>
      <c r="M517" s="14">
        <v>38121</v>
      </c>
      <c r="N517" s="15">
        <f t="shared" si="17"/>
        <v>4.9609856262833674</v>
      </c>
      <c r="O517" s="16">
        <v>2</v>
      </c>
      <c r="Q517" s="13" t="s">
        <v>1986</v>
      </c>
      <c r="R517" s="13" t="s">
        <v>38</v>
      </c>
      <c r="S517" s="13">
        <v>3</v>
      </c>
      <c r="T517" s="13">
        <v>2</v>
      </c>
      <c r="U517" s="13">
        <v>2</v>
      </c>
      <c r="V517" s="13">
        <v>2</v>
      </c>
      <c r="X517" s="13">
        <v>2</v>
      </c>
      <c r="AJ517" s="13">
        <v>2</v>
      </c>
      <c r="AK517" s="13">
        <v>2</v>
      </c>
      <c r="AL517" s="13">
        <v>2</v>
      </c>
      <c r="AM517" s="13">
        <v>2</v>
      </c>
      <c r="AN517" s="13">
        <v>1</v>
      </c>
      <c r="AO517" s="13" t="s">
        <v>2998</v>
      </c>
      <c r="AP517" s="13" t="s">
        <v>2999</v>
      </c>
      <c r="AQ517" s="13">
        <v>1</v>
      </c>
      <c r="AR517" s="13">
        <v>1</v>
      </c>
      <c r="AS517" s="13">
        <v>0</v>
      </c>
      <c r="AT517" s="13">
        <v>1</v>
      </c>
      <c r="AU517" s="13">
        <v>1</v>
      </c>
      <c r="AV517" s="13">
        <v>2</v>
      </c>
      <c r="AX517" s="13">
        <v>2</v>
      </c>
      <c r="AZ517" s="13">
        <v>1</v>
      </c>
      <c r="BA517" s="13">
        <v>0</v>
      </c>
      <c r="BB517" s="13">
        <v>2</v>
      </c>
      <c r="BD517" s="13">
        <v>2</v>
      </c>
      <c r="BF517" s="13">
        <v>1</v>
      </c>
      <c r="BG517" s="13">
        <v>3</v>
      </c>
      <c r="BH517" s="17">
        <v>1</v>
      </c>
      <c r="BI517" s="13">
        <v>1</v>
      </c>
      <c r="BJ517" s="13">
        <v>2</v>
      </c>
      <c r="BK517" s="13">
        <v>1</v>
      </c>
      <c r="BL517" s="13">
        <v>2</v>
      </c>
      <c r="BS517" s="13">
        <v>2</v>
      </c>
      <c r="BT517" s="13">
        <v>66</v>
      </c>
      <c r="BU517" s="13">
        <v>1</v>
      </c>
      <c r="BV517" s="13">
        <v>2</v>
      </c>
      <c r="CA517" s="18"/>
      <c r="CB517" s="18"/>
      <c r="CC517" s="18"/>
      <c r="CD517" s="18"/>
      <c r="CE517" s="18"/>
      <c r="CF517" s="18"/>
      <c r="CG517" s="18"/>
      <c r="CH517" s="13">
        <v>2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38036</v>
      </c>
      <c r="CT517" s="13">
        <v>2</v>
      </c>
      <c r="CW517" s="27" t="s">
        <v>2995</v>
      </c>
      <c r="CX517" s="22" t="s">
        <v>2134</v>
      </c>
      <c r="CY517" s="22" t="s">
        <v>2135</v>
      </c>
      <c r="CZ517" s="22" t="s">
        <v>41</v>
      </c>
      <c r="DA517" s="22" t="s">
        <v>2996</v>
      </c>
      <c r="DB517" s="22"/>
    </row>
    <row r="518" spans="1:106" s="13" customFormat="1">
      <c r="A518" s="84">
        <v>707</v>
      </c>
      <c r="B518" s="84">
        <v>1</v>
      </c>
      <c r="D518" s="13" t="s">
        <v>37</v>
      </c>
      <c r="E518" s="14">
        <v>11791</v>
      </c>
      <c r="F518" s="13" t="s">
        <v>424</v>
      </c>
      <c r="G518" s="13" t="s">
        <v>948</v>
      </c>
      <c r="I518" s="14">
        <v>37667</v>
      </c>
      <c r="J518" s="15">
        <f t="shared" si="16"/>
        <v>70</v>
      </c>
      <c r="K518" s="14">
        <v>37970</v>
      </c>
      <c r="L518" s="13">
        <v>4</v>
      </c>
      <c r="M518" s="14">
        <v>38093</v>
      </c>
      <c r="N518" s="15">
        <f t="shared" si="17"/>
        <v>13.995893223819301</v>
      </c>
      <c r="O518" s="16">
        <v>2</v>
      </c>
      <c r="Q518" s="13" t="s">
        <v>3000</v>
      </c>
      <c r="R518" s="13" t="s">
        <v>42</v>
      </c>
      <c r="S518" s="13">
        <v>2</v>
      </c>
      <c r="T518" s="13">
        <v>2</v>
      </c>
      <c r="U518" s="13">
        <v>2</v>
      </c>
      <c r="V518" s="13">
        <v>2</v>
      </c>
      <c r="X518" s="13">
        <v>1</v>
      </c>
      <c r="AG518" s="13">
        <v>1</v>
      </c>
      <c r="AI518" s="13">
        <v>2</v>
      </c>
      <c r="AJ518" s="13">
        <v>2</v>
      </c>
      <c r="AK518" s="13">
        <v>3</v>
      </c>
      <c r="AL518" s="13">
        <v>1</v>
      </c>
      <c r="AM518" s="13">
        <v>2</v>
      </c>
      <c r="AN518" s="13">
        <v>1</v>
      </c>
      <c r="AO518" s="13" t="s">
        <v>3001</v>
      </c>
      <c r="AP518" s="13" t="s">
        <v>43</v>
      </c>
      <c r="AQ518" s="13">
        <v>1</v>
      </c>
      <c r="AR518" s="13">
        <v>3</v>
      </c>
      <c r="AT518" s="13">
        <v>1</v>
      </c>
      <c r="AU518" s="13">
        <v>8</v>
      </c>
      <c r="AV518" s="13">
        <v>1</v>
      </c>
      <c r="AW518" s="13">
        <v>8</v>
      </c>
      <c r="AX518" s="13">
        <v>1</v>
      </c>
      <c r="AY518" s="13">
        <v>10</v>
      </c>
      <c r="AZ518" s="13">
        <v>1</v>
      </c>
      <c r="BA518" s="13">
        <v>10</v>
      </c>
      <c r="BB518" s="13">
        <v>1</v>
      </c>
      <c r="BC518" s="13">
        <v>10</v>
      </c>
      <c r="BD518" s="13">
        <v>1</v>
      </c>
      <c r="BE518" s="13">
        <v>8</v>
      </c>
      <c r="BF518" s="13">
        <v>1</v>
      </c>
      <c r="BG518" s="13">
        <v>12</v>
      </c>
      <c r="BH518" s="17">
        <v>2</v>
      </c>
      <c r="BI518" s="13">
        <v>1</v>
      </c>
      <c r="BJ518" s="13">
        <v>1</v>
      </c>
      <c r="BK518" s="13">
        <v>3</v>
      </c>
      <c r="BL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38383</v>
      </c>
      <c r="CT518" s="13">
        <v>3</v>
      </c>
      <c r="CW518" s="27" t="s">
        <v>3002</v>
      </c>
      <c r="CX518" s="22" t="s">
        <v>3003</v>
      </c>
      <c r="CY518" s="22" t="s">
        <v>3004</v>
      </c>
      <c r="CZ518" s="22"/>
      <c r="DA518" s="22" t="s">
        <v>3005</v>
      </c>
      <c r="DB518" s="22"/>
    </row>
    <row r="519" spans="1:106" s="13" customFormat="1">
      <c r="A519" s="84">
        <v>708</v>
      </c>
      <c r="B519" s="84">
        <v>1</v>
      </c>
      <c r="C519" s="13" t="s">
        <v>974</v>
      </c>
      <c r="D519" s="13" t="s">
        <v>36</v>
      </c>
      <c r="E519" s="14">
        <v>10023</v>
      </c>
      <c r="F519" s="13" t="s">
        <v>592</v>
      </c>
      <c r="G519" s="13" t="s">
        <v>592</v>
      </c>
      <c r="H519" s="13" t="s">
        <v>592</v>
      </c>
      <c r="I519" s="14">
        <v>37695</v>
      </c>
      <c r="J519" s="15">
        <f t="shared" si="16"/>
        <v>75</v>
      </c>
      <c r="K519" s="14">
        <v>37762</v>
      </c>
      <c r="L519" s="13">
        <v>4</v>
      </c>
      <c r="M519" s="14">
        <v>40045</v>
      </c>
      <c r="N519" s="15">
        <f t="shared" si="17"/>
        <v>77.207392197125259</v>
      </c>
      <c r="O519" s="16">
        <v>2</v>
      </c>
      <c r="Q519" s="13" t="s">
        <v>3006</v>
      </c>
      <c r="R519" s="13" t="s">
        <v>38</v>
      </c>
      <c r="S519" s="13">
        <v>2</v>
      </c>
      <c r="T519" s="13">
        <v>2</v>
      </c>
      <c r="U519" s="13">
        <v>2</v>
      </c>
      <c r="V519" s="13">
        <v>2</v>
      </c>
      <c r="X519" s="13">
        <v>2</v>
      </c>
      <c r="Z519" s="13">
        <v>4</v>
      </c>
      <c r="AI519" s="13">
        <v>2</v>
      </c>
      <c r="AJ519" s="13">
        <v>2</v>
      </c>
      <c r="AK519" s="13">
        <v>2</v>
      </c>
      <c r="AL519" s="13">
        <v>1</v>
      </c>
      <c r="AM519" s="13">
        <v>1</v>
      </c>
      <c r="AN519" s="13">
        <v>1</v>
      </c>
      <c r="AO519" s="13" t="s">
        <v>267</v>
      </c>
      <c r="AP519" s="13" t="s">
        <v>40</v>
      </c>
      <c r="AQ519" s="13">
        <v>1</v>
      </c>
      <c r="AR519" s="13">
        <v>1</v>
      </c>
      <c r="AS519" s="13">
        <v>7</v>
      </c>
      <c r="AT519" s="13">
        <v>1</v>
      </c>
      <c r="AV519" s="13">
        <v>2</v>
      </c>
      <c r="AX519" s="13">
        <v>2</v>
      </c>
      <c r="AZ519" s="13">
        <v>2</v>
      </c>
      <c r="BB519" s="13">
        <v>2</v>
      </c>
      <c r="BD519" s="13">
        <v>3</v>
      </c>
      <c r="BF519" s="13">
        <v>1</v>
      </c>
      <c r="BG519" s="13">
        <v>9</v>
      </c>
      <c r="BH519" s="17">
        <v>2</v>
      </c>
      <c r="BI519" s="13">
        <v>1</v>
      </c>
      <c r="BJ519" s="13">
        <v>1</v>
      </c>
      <c r="BK519" s="13">
        <v>1</v>
      </c>
      <c r="BL519" s="13">
        <v>2</v>
      </c>
      <c r="BS519" s="13">
        <v>1</v>
      </c>
      <c r="BT519" s="13">
        <v>18</v>
      </c>
      <c r="BU519" s="13">
        <v>1</v>
      </c>
      <c r="BV519" s="13">
        <v>0</v>
      </c>
      <c r="BW519" s="13">
        <v>2</v>
      </c>
      <c r="BX519" s="13">
        <v>15</v>
      </c>
      <c r="BY519" s="13">
        <v>2</v>
      </c>
      <c r="BZ519" s="13">
        <v>50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38185</v>
      </c>
      <c r="CT519" s="13">
        <v>1</v>
      </c>
      <c r="CW519" s="27" t="s">
        <v>3007</v>
      </c>
      <c r="CX519" s="22" t="s">
        <v>3008</v>
      </c>
      <c r="CY519" s="22" t="s">
        <v>3009</v>
      </c>
      <c r="CZ519" s="22" t="s">
        <v>386</v>
      </c>
      <c r="DA519" s="22" t="s">
        <v>3010</v>
      </c>
      <c r="DB519" s="22"/>
    </row>
    <row r="520" spans="1:106" s="13" customFormat="1">
      <c r="A520" s="84">
        <v>710</v>
      </c>
      <c r="B520" s="84">
        <v>1</v>
      </c>
      <c r="C520" s="13" t="s">
        <v>10489</v>
      </c>
      <c r="D520" s="13" t="s">
        <v>36</v>
      </c>
      <c r="E520" s="14">
        <v>15171</v>
      </c>
      <c r="F520" s="13" t="s">
        <v>559</v>
      </c>
      <c r="G520" s="13" t="s">
        <v>559</v>
      </c>
      <c r="H520" s="13" t="s">
        <v>559</v>
      </c>
      <c r="I520" s="14">
        <v>37940</v>
      </c>
      <c r="J520" s="15">
        <f t="shared" si="16"/>
        <v>62</v>
      </c>
      <c r="K520" s="14">
        <v>37966</v>
      </c>
      <c r="L520" s="13">
        <v>4</v>
      </c>
      <c r="M520" s="14">
        <v>38297</v>
      </c>
      <c r="N520" s="15">
        <f t="shared" si="17"/>
        <v>11.728952772073923</v>
      </c>
      <c r="O520" s="16">
        <v>2</v>
      </c>
      <c r="Q520" s="13" t="s">
        <v>39</v>
      </c>
      <c r="R520" s="13" t="s">
        <v>561</v>
      </c>
      <c r="S520" s="13">
        <v>2</v>
      </c>
      <c r="T520" s="13">
        <v>2</v>
      </c>
      <c r="U520" s="13">
        <v>2</v>
      </c>
      <c r="V520" s="13">
        <v>2</v>
      </c>
      <c r="X520" s="13">
        <v>2</v>
      </c>
      <c r="Z520" s="13">
        <v>4</v>
      </c>
      <c r="AH520" s="13">
        <v>2</v>
      </c>
      <c r="AI520" s="13">
        <v>2</v>
      </c>
      <c r="AJ520" s="13">
        <v>2</v>
      </c>
      <c r="AK520" s="13">
        <v>2</v>
      </c>
      <c r="AL520" s="13">
        <v>2</v>
      </c>
      <c r="AM520" s="13">
        <v>2</v>
      </c>
      <c r="AN520" s="13">
        <v>2</v>
      </c>
      <c r="AP520" s="13" t="s">
        <v>3018</v>
      </c>
      <c r="AQ520" s="13">
        <v>1</v>
      </c>
      <c r="AR520" s="13">
        <v>1</v>
      </c>
      <c r="AS520" s="13">
        <v>1</v>
      </c>
      <c r="AT520" s="13">
        <v>1</v>
      </c>
      <c r="AU520" s="13">
        <v>1</v>
      </c>
      <c r="AV520" s="13">
        <v>1</v>
      </c>
      <c r="AW520" s="13">
        <v>0</v>
      </c>
      <c r="AX520" s="13">
        <v>1</v>
      </c>
      <c r="AY520" s="13">
        <v>0</v>
      </c>
      <c r="AZ520" s="13">
        <v>1</v>
      </c>
      <c r="BA520" s="13">
        <v>0</v>
      </c>
      <c r="BB520" s="13">
        <v>3</v>
      </c>
      <c r="BD520" s="13">
        <v>1</v>
      </c>
      <c r="BE520" s="13">
        <v>0</v>
      </c>
      <c r="BF520" s="13">
        <v>1</v>
      </c>
      <c r="BG520" s="13">
        <v>1</v>
      </c>
      <c r="BH520" s="17">
        <v>1</v>
      </c>
      <c r="BI520" s="13">
        <v>1</v>
      </c>
      <c r="BJ520" s="13">
        <v>1</v>
      </c>
      <c r="BK520" s="13">
        <v>1</v>
      </c>
      <c r="BL520" s="13">
        <v>1</v>
      </c>
      <c r="BN520" s="13">
        <v>2</v>
      </c>
      <c r="BQ520" s="13" t="s">
        <v>3019</v>
      </c>
      <c r="BR520" s="13" t="s">
        <v>3020</v>
      </c>
      <c r="BS520" s="13">
        <v>1</v>
      </c>
      <c r="BU520" s="13">
        <v>1</v>
      </c>
      <c r="BW520" s="13">
        <v>2</v>
      </c>
      <c r="BX520" s="13">
        <v>196</v>
      </c>
      <c r="BY520" s="13">
        <v>2</v>
      </c>
      <c r="BZ520" s="13" t="s">
        <v>3021</v>
      </c>
      <c r="CA520" s="18"/>
      <c r="CB520" s="18"/>
      <c r="CC520" s="18"/>
      <c r="CD520" s="18"/>
      <c r="CE520" s="18"/>
      <c r="CF520" s="18"/>
      <c r="CG520" s="18"/>
      <c r="CH520" s="13">
        <v>4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W520" s="27" t="s">
        <v>3022</v>
      </c>
      <c r="CX520" s="22" t="s">
        <v>3023</v>
      </c>
      <c r="CY520" s="22" t="s">
        <v>3024</v>
      </c>
      <c r="CZ520" s="22"/>
      <c r="DA520" s="22" t="s">
        <v>192</v>
      </c>
      <c r="DB520" s="22"/>
    </row>
    <row r="521" spans="1:106" s="13" customFormat="1">
      <c r="A521" s="84">
        <v>712</v>
      </c>
      <c r="B521" s="84">
        <v>1</v>
      </c>
      <c r="C521" s="13" t="s">
        <v>3025</v>
      </c>
      <c r="D521" s="13" t="s">
        <v>37</v>
      </c>
      <c r="E521" s="14">
        <v>7278</v>
      </c>
      <c r="F521" s="13" t="s">
        <v>710</v>
      </c>
      <c r="G521" s="13" t="s">
        <v>710</v>
      </c>
      <c r="H521" s="13" t="s">
        <v>710</v>
      </c>
      <c r="I521" s="14">
        <v>37118</v>
      </c>
      <c r="J521" s="15">
        <f t="shared" si="16"/>
        <v>81</v>
      </c>
      <c r="K521" s="14">
        <v>37417</v>
      </c>
      <c r="L521" s="13">
        <v>4</v>
      </c>
      <c r="M521" s="14">
        <v>37596</v>
      </c>
      <c r="N521" s="15">
        <f t="shared" si="17"/>
        <v>15.704312114989733</v>
      </c>
      <c r="O521" s="16">
        <v>2</v>
      </c>
      <c r="Q521" s="13" t="s">
        <v>1692</v>
      </c>
      <c r="R521" s="13" t="s">
        <v>38</v>
      </c>
      <c r="S521" s="13">
        <v>3</v>
      </c>
      <c r="T521" s="13">
        <v>2</v>
      </c>
      <c r="U521" s="13">
        <v>2</v>
      </c>
      <c r="V521" s="13">
        <v>2</v>
      </c>
      <c r="X521" s="13">
        <v>1</v>
      </c>
      <c r="Z521" s="13">
        <v>4</v>
      </c>
      <c r="AC521" s="13">
        <v>2</v>
      </c>
      <c r="AD521" s="13">
        <v>2</v>
      </c>
      <c r="AE521" s="13">
        <v>2</v>
      </c>
      <c r="AF521" s="13">
        <v>1</v>
      </c>
      <c r="AG521" s="13">
        <v>2</v>
      </c>
      <c r="AH521" s="13">
        <v>2</v>
      </c>
      <c r="AI521" s="13">
        <v>2</v>
      </c>
      <c r="AJ521" s="13">
        <v>2</v>
      </c>
      <c r="AK521" s="13">
        <v>3</v>
      </c>
      <c r="AL521" s="13">
        <v>3</v>
      </c>
      <c r="AM521" s="13">
        <v>1</v>
      </c>
      <c r="AN521" s="13">
        <v>1</v>
      </c>
      <c r="AO521" s="13" t="s">
        <v>3026</v>
      </c>
      <c r="AP521" s="13" t="s">
        <v>772</v>
      </c>
      <c r="AQ521" s="13">
        <v>1</v>
      </c>
      <c r="AR521" s="13">
        <v>1</v>
      </c>
      <c r="AS521" s="13">
        <v>12</v>
      </c>
      <c r="AT521" s="13">
        <v>1</v>
      </c>
      <c r="AU521" s="13">
        <v>0</v>
      </c>
      <c r="AV521" s="13">
        <v>1</v>
      </c>
      <c r="AW521" s="13">
        <v>11</v>
      </c>
      <c r="AX521" s="13">
        <v>2</v>
      </c>
      <c r="AZ521" s="13">
        <v>2</v>
      </c>
      <c r="BB521" s="13">
        <v>2</v>
      </c>
      <c r="BD521" s="13">
        <v>2</v>
      </c>
      <c r="BF521" s="13">
        <v>1</v>
      </c>
      <c r="BG521" s="13">
        <v>12</v>
      </c>
      <c r="BH521" s="17">
        <v>1</v>
      </c>
      <c r="BI521" s="13">
        <v>1</v>
      </c>
      <c r="BJ521" s="13">
        <v>1</v>
      </c>
      <c r="BL521" s="13">
        <v>2</v>
      </c>
      <c r="BS521" s="13">
        <v>1</v>
      </c>
      <c r="BT521" s="13">
        <v>24</v>
      </c>
      <c r="BU521" s="13">
        <v>1</v>
      </c>
      <c r="BV521" s="13">
        <v>1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2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38138</v>
      </c>
      <c r="CT521" s="13">
        <v>2</v>
      </c>
      <c r="CW521" s="27" t="s">
        <v>1123</v>
      </c>
      <c r="CX521" s="22" t="s">
        <v>3027</v>
      </c>
      <c r="CY521" s="22" t="s">
        <v>3028</v>
      </c>
      <c r="CZ521" s="22" t="s">
        <v>41</v>
      </c>
      <c r="DA521" s="22" t="s">
        <v>3029</v>
      </c>
      <c r="DB521" s="22"/>
    </row>
    <row r="522" spans="1:106" s="13" customFormat="1">
      <c r="A522" s="84">
        <v>713</v>
      </c>
      <c r="B522" s="84">
        <v>1</v>
      </c>
      <c r="C522" s="13" t="s">
        <v>3030</v>
      </c>
      <c r="D522" s="13" t="s">
        <v>36</v>
      </c>
      <c r="E522" s="14">
        <v>15725</v>
      </c>
      <c r="F522" s="13" t="s">
        <v>710</v>
      </c>
      <c r="G522" s="13" t="s">
        <v>710</v>
      </c>
      <c r="H522" s="13" t="s">
        <v>710</v>
      </c>
      <c r="I522" s="14">
        <v>37149</v>
      </c>
      <c r="J522" s="15">
        <f t="shared" si="16"/>
        <v>58</v>
      </c>
      <c r="K522" s="14">
        <v>37328</v>
      </c>
      <c r="L522" s="13">
        <v>4</v>
      </c>
      <c r="M522" s="14">
        <v>38186</v>
      </c>
      <c r="N522" s="15">
        <f t="shared" si="17"/>
        <v>34.069815195071868</v>
      </c>
      <c r="O522" s="16">
        <v>2</v>
      </c>
      <c r="Q522" s="13" t="s">
        <v>1118</v>
      </c>
      <c r="R522" s="13" t="s">
        <v>38</v>
      </c>
      <c r="S522" s="13">
        <v>3</v>
      </c>
      <c r="T522" s="13">
        <v>2</v>
      </c>
      <c r="U522" s="13">
        <v>2</v>
      </c>
      <c r="V522" s="13">
        <v>2</v>
      </c>
      <c r="X522" s="13">
        <v>2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2</v>
      </c>
      <c r="AH522" s="13">
        <v>2</v>
      </c>
      <c r="AI522" s="13">
        <v>2</v>
      </c>
      <c r="AJ522" s="13">
        <v>1</v>
      </c>
      <c r="AK522" s="13">
        <v>2</v>
      </c>
      <c r="AL522" s="13">
        <v>2</v>
      </c>
      <c r="AM522" s="13">
        <v>3</v>
      </c>
      <c r="AN522" s="13">
        <v>1</v>
      </c>
      <c r="AO522" s="13" t="s">
        <v>3031</v>
      </c>
      <c r="AP522" s="13" t="s">
        <v>40</v>
      </c>
      <c r="AQ522" s="13">
        <v>1</v>
      </c>
      <c r="AR522" s="13">
        <v>1</v>
      </c>
      <c r="AS522" s="13">
        <v>13</v>
      </c>
      <c r="AT522" s="13">
        <v>1</v>
      </c>
      <c r="AU522" s="13">
        <v>0</v>
      </c>
      <c r="AV522" s="13">
        <v>3</v>
      </c>
      <c r="AX522" s="13">
        <v>1</v>
      </c>
      <c r="AY522" s="13">
        <v>8</v>
      </c>
      <c r="AZ522" s="13">
        <v>3</v>
      </c>
      <c r="BB522" s="13">
        <v>3</v>
      </c>
      <c r="BD522" s="13">
        <v>1</v>
      </c>
      <c r="BE522" s="13">
        <v>7</v>
      </c>
      <c r="BF522" s="13">
        <v>1</v>
      </c>
      <c r="BG522" s="13">
        <v>12</v>
      </c>
      <c r="BH522" s="17">
        <v>1</v>
      </c>
      <c r="BI522" s="13">
        <v>1</v>
      </c>
      <c r="BJ522" s="13">
        <v>1</v>
      </c>
      <c r="BK522" s="13">
        <v>1</v>
      </c>
      <c r="BL522" s="13">
        <v>2</v>
      </c>
      <c r="CA522" s="18"/>
      <c r="CB522" s="18"/>
      <c r="CC522" s="18"/>
      <c r="CD522" s="18"/>
      <c r="CE522" s="18"/>
      <c r="CF522" s="18"/>
      <c r="CG522" s="18"/>
      <c r="CH522" s="13">
        <v>2</v>
      </c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38132</v>
      </c>
      <c r="CT522" s="13">
        <v>4</v>
      </c>
      <c r="CW522" s="27" t="s">
        <v>3032</v>
      </c>
      <c r="CX522" s="22" t="s">
        <v>3033</v>
      </c>
      <c r="CY522" s="22" t="s">
        <v>3034</v>
      </c>
      <c r="CZ522" s="22"/>
      <c r="DA522" s="22" t="s">
        <v>3035</v>
      </c>
      <c r="DB522" s="22"/>
    </row>
    <row r="523" spans="1:106" s="13" customFormat="1">
      <c r="A523" s="84">
        <v>714</v>
      </c>
      <c r="B523" s="84">
        <v>5</v>
      </c>
      <c r="C523" s="13" t="s">
        <v>3036</v>
      </c>
      <c r="D523" s="13" t="s">
        <v>36</v>
      </c>
      <c r="E523" s="14">
        <v>12970</v>
      </c>
      <c r="F523" s="13" t="s">
        <v>710</v>
      </c>
      <c r="G523" s="13" t="s">
        <v>710</v>
      </c>
      <c r="H523" s="13" t="s">
        <v>214</v>
      </c>
      <c r="I523" s="14">
        <v>37514</v>
      </c>
      <c r="J523" s="15">
        <f t="shared" si="16"/>
        <v>67</v>
      </c>
      <c r="K523" s="14">
        <v>37627</v>
      </c>
      <c r="L523" s="13">
        <v>4</v>
      </c>
      <c r="M523" s="14">
        <v>37689</v>
      </c>
      <c r="N523" s="15">
        <f t="shared" si="17"/>
        <v>5.7494866529774127</v>
      </c>
      <c r="O523" s="16">
        <v>2</v>
      </c>
      <c r="Q523" s="13" t="s">
        <v>323</v>
      </c>
      <c r="R523" s="13" t="s">
        <v>46</v>
      </c>
      <c r="S523" s="13">
        <v>2</v>
      </c>
      <c r="T523" s="13">
        <v>2</v>
      </c>
      <c r="U523" s="13">
        <v>2</v>
      </c>
      <c r="V523" s="13">
        <v>2</v>
      </c>
      <c r="X523" s="13">
        <v>1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1</v>
      </c>
      <c r="AH523" s="13">
        <v>2</v>
      </c>
      <c r="AI523" s="13">
        <v>2</v>
      </c>
      <c r="AJ523" s="13">
        <v>2</v>
      </c>
      <c r="AK523" s="13">
        <v>3</v>
      </c>
      <c r="AL523" s="13">
        <v>3</v>
      </c>
      <c r="AM523" s="13">
        <v>3</v>
      </c>
      <c r="AN523" s="13">
        <v>1</v>
      </c>
      <c r="AO523" s="13" t="s">
        <v>3037</v>
      </c>
      <c r="AP523" s="13" t="s">
        <v>2938</v>
      </c>
      <c r="AQ523" s="13">
        <v>1</v>
      </c>
      <c r="AR523" s="13">
        <v>1</v>
      </c>
      <c r="AS523" s="13">
        <v>4</v>
      </c>
      <c r="AT523" s="13">
        <v>1</v>
      </c>
      <c r="AU523" s="13">
        <v>0</v>
      </c>
      <c r="AV523" s="13">
        <v>2</v>
      </c>
      <c r="AX523" s="13">
        <v>2</v>
      </c>
      <c r="AZ523" s="13">
        <v>2</v>
      </c>
      <c r="BB523" s="13">
        <v>2</v>
      </c>
      <c r="BD523" s="13">
        <v>2</v>
      </c>
      <c r="BF523" s="13">
        <v>1</v>
      </c>
      <c r="BG523" s="13">
        <v>3</v>
      </c>
      <c r="BH523" s="17">
        <v>1</v>
      </c>
      <c r="BI523" s="13">
        <v>2</v>
      </c>
      <c r="BJ523" s="13">
        <v>1</v>
      </c>
      <c r="BK523" s="13">
        <v>1</v>
      </c>
      <c r="BL523" s="13">
        <v>1</v>
      </c>
      <c r="BN523" s="13">
        <v>1</v>
      </c>
      <c r="BO523" s="13" t="s">
        <v>3038</v>
      </c>
      <c r="BP523" s="13">
        <v>232</v>
      </c>
      <c r="BQ523" s="13" t="s">
        <v>237</v>
      </c>
      <c r="BR523" s="13" t="s">
        <v>238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38231</v>
      </c>
      <c r="CT523" s="13">
        <v>2</v>
      </c>
      <c r="CW523" s="27" t="s">
        <v>223</v>
      </c>
      <c r="CX523" s="22" t="s">
        <v>3039</v>
      </c>
      <c r="CY523" s="22" t="s">
        <v>225</v>
      </c>
      <c r="CZ523" s="22"/>
      <c r="DA523" s="22" t="s">
        <v>3040</v>
      </c>
      <c r="DB523" s="22"/>
    </row>
    <row r="524" spans="1:106" s="13" customFormat="1">
      <c r="A524" s="84">
        <v>715</v>
      </c>
      <c r="B524" s="84">
        <v>1</v>
      </c>
      <c r="C524" s="13" t="s">
        <v>3041</v>
      </c>
      <c r="D524" s="13" t="s">
        <v>36</v>
      </c>
      <c r="E524" s="14">
        <v>11694</v>
      </c>
      <c r="F524" s="13" t="s">
        <v>710</v>
      </c>
      <c r="G524" s="13" t="s">
        <v>710</v>
      </c>
      <c r="H524" s="13" t="s">
        <v>710</v>
      </c>
      <c r="I524" s="14">
        <v>37726</v>
      </c>
      <c r="J524" s="15">
        <f t="shared" si="16"/>
        <v>71</v>
      </c>
      <c r="K524" s="14">
        <v>37772</v>
      </c>
      <c r="L524" s="13">
        <v>4</v>
      </c>
      <c r="M524" s="14">
        <v>38044</v>
      </c>
      <c r="N524" s="15">
        <f t="shared" si="17"/>
        <v>10.447638603696099</v>
      </c>
      <c r="O524" s="16">
        <v>2</v>
      </c>
      <c r="Q524" s="13" t="s">
        <v>3042</v>
      </c>
      <c r="R524" s="13" t="s">
        <v>3043</v>
      </c>
      <c r="S524" s="13">
        <v>2</v>
      </c>
      <c r="T524" s="13">
        <v>2</v>
      </c>
      <c r="U524" s="13">
        <v>2</v>
      </c>
      <c r="V524" s="13">
        <v>2</v>
      </c>
      <c r="X524" s="13">
        <v>1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1</v>
      </c>
      <c r="AH524" s="13">
        <v>2</v>
      </c>
      <c r="AI524" s="13">
        <v>3</v>
      </c>
      <c r="AJ524" s="13">
        <v>2</v>
      </c>
      <c r="AK524" s="13">
        <v>3</v>
      </c>
      <c r="AL524" s="13">
        <v>3</v>
      </c>
      <c r="AM524" s="13">
        <v>3</v>
      </c>
      <c r="AN524" s="13">
        <v>1</v>
      </c>
      <c r="AO524" s="13" t="s">
        <v>3044</v>
      </c>
      <c r="AP524" s="13" t="s">
        <v>127</v>
      </c>
      <c r="AQ524" s="13">
        <v>1</v>
      </c>
      <c r="AR524" s="13">
        <v>1</v>
      </c>
      <c r="AS524" s="13">
        <v>2</v>
      </c>
      <c r="AT524" s="13">
        <v>1</v>
      </c>
      <c r="AU524" s="13">
        <v>1</v>
      </c>
      <c r="AV524" s="13">
        <v>1</v>
      </c>
      <c r="AW524" s="13">
        <v>0</v>
      </c>
      <c r="AX524" s="13">
        <v>1</v>
      </c>
      <c r="AY524" s="13">
        <v>0</v>
      </c>
      <c r="AZ524" s="13">
        <v>1</v>
      </c>
      <c r="BA524" s="13">
        <v>0</v>
      </c>
      <c r="BB524" s="13">
        <v>1</v>
      </c>
      <c r="BC524" s="13">
        <v>0</v>
      </c>
      <c r="BD524" s="13">
        <v>1</v>
      </c>
      <c r="BE524" s="13">
        <v>0</v>
      </c>
      <c r="BF524" s="13">
        <v>1</v>
      </c>
      <c r="BG524" s="13">
        <v>1</v>
      </c>
      <c r="BH524" s="17">
        <v>3</v>
      </c>
      <c r="BI524" s="13">
        <v>3</v>
      </c>
      <c r="BJ524" s="13">
        <v>1</v>
      </c>
      <c r="BK524" s="13">
        <v>1</v>
      </c>
      <c r="BL524" s="13">
        <v>2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38105</v>
      </c>
      <c r="CT524" s="13">
        <v>2</v>
      </c>
      <c r="CW524" s="27" t="s">
        <v>3045</v>
      </c>
      <c r="CX524" s="22" t="s">
        <v>3046</v>
      </c>
      <c r="CY524" s="22" t="s">
        <v>3047</v>
      </c>
      <c r="CZ524" s="22"/>
      <c r="DA524" s="22" t="s">
        <v>3048</v>
      </c>
      <c r="DB524" s="22"/>
    </row>
    <row r="525" spans="1:106" s="13" customFormat="1">
      <c r="A525" s="84">
        <v>716</v>
      </c>
      <c r="B525" s="84">
        <v>5</v>
      </c>
      <c r="C525" s="13" t="s">
        <v>666</v>
      </c>
      <c r="D525" s="13" t="s">
        <v>37</v>
      </c>
      <c r="E525" s="14">
        <v>13823</v>
      </c>
      <c r="F525" s="13" t="s">
        <v>710</v>
      </c>
      <c r="G525" s="13" t="s">
        <v>710</v>
      </c>
      <c r="H525" s="13" t="s">
        <v>710</v>
      </c>
      <c r="I525" s="14">
        <v>37848</v>
      </c>
      <c r="J525" s="15">
        <f t="shared" si="16"/>
        <v>65</v>
      </c>
      <c r="K525" s="14">
        <v>37918</v>
      </c>
      <c r="L525" s="13">
        <v>4</v>
      </c>
      <c r="M525" s="14">
        <v>38171</v>
      </c>
      <c r="N525" s="15">
        <f t="shared" si="17"/>
        <v>10.611909650924025</v>
      </c>
      <c r="O525" s="16">
        <v>2</v>
      </c>
      <c r="Q525" s="13" t="s">
        <v>245</v>
      </c>
      <c r="R525" s="13" t="s">
        <v>2024</v>
      </c>
      <c r="S525" s="13">
        <v>2</v>
      </c>
      <c r="T525" s="13">
        <v>2</v>
      </c>
      <c r="U525" s="13">
        <v>2</v>
      </c>
      <c r="V525" s="13">
        <v>2</v>
      </c>
      <c r="X525" s="13">
        <v>2</v>
      </c>
      <c r="Z525" s="13">
        <v>4</v>
      </c>
      <c r="AH525" s="13">
        <v>2</v>
      </c>
      <c r="AI525" s="13">
        <v>2</v>
      </c>
      <c r="AJ525" s="13">
        <v>2</v>
      </c>
      <c r="AK525" s="13">
        <v>2</v>
      </c>
      <c r="AL525" s="13">
        <v>2</v>
      </c>
      <c r="AM525" s="13">
        <v>2</v>
      </c>
      <c r="AN525" s="13">
        <v>2</v>
      </c>
      <c r="AQ525" s="13">
        <v>1</v>
      </c>
      <c r="AR525" s="13">
        <v>3</v>
      </c>
      <c r="AT525" s="13">
        <v>1</v>
      </c>
      <c r="AU525" s="13">
        <v>2</v>
      </c>
      <c r="AV525" s="13">
        <v>1</v>
      </c>
      <c r="AW525" s="13">
        <v>0</v>
      </c>
      <c r="AX525" s="13">
        <v>1</v>
      </c>
      <c r="AY525" s="13">
        <v>0</v>
      </c>
      <c r="AZ525" s="13">
        <v>3</v>
      </c>
      <c r="BB525" s="13">
        <v>3</v>
      </c>
      <c r="BD525" s="13">
        <v>1</v>
      </c>
      <c r="BE525" s="13">
        <v>1</v>
      </c>
      <c r="BF525" s="13">
        <v>1</v>
      </c>
      <c r="BG525" s="13">
        <v>5</v>
      </c>
      <c r="BH525" s="17">
        <v>1</v>
      </c>
      <c r="BI525" s="13">
        <v>1</v>
      </c>
      <c r="BJ525" s="13">
        <v>1</v>
      </c>
      <c r="BK525" s="13">
        <v>1</v>
      </c>
      <c r="BL525" s="13">
        <v>1</v>
      </c>
      <c r="BN525" s="13">
        <v>1</v>
      </c>
      <c r="BO525" s="13" t="s">
        <v>3049</v>
      </c>
      <c r="BP525" s="13">
        <v>232</v>
      </c>
      <c r="BQ525" s="13" t="s">
        <v>237</v>
      </c>
      <c r="BR525" s="13" t="s">
        <v>3050</v>
      </c>
      <c r="BS525" s="13">
        <v>1</v>
      </c>
      <c r="BT525" s="13">
        <v>38</v>
      </c>
      <c r="BU525" s="13">
        <v>1</v>
      </c>
      <c r="BV525" s="13">
        <v>0</v>
      </c>
      <c r="BW525" s="13">
        <v>2</v>
      </c>
      <c r="BX525" s="13">
        <v>29</v>
      </c>
      <c r="BY525" s="13">
        <v>2</v>
      </c>
      <c r="CA525" s="18"/>
      <c r="CB525" s="18"/>
      <c r="CC525" s="18"/>
      <c r="CD525" s="18"/>
      <c r="CE525" s="18"/>
      <c r="CF525" s="18"/>
      <c r="CG525" s="18"/>
      <c r="CH525" s="13">
        <v>2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38076</v>
      </c>
      <c r="CT525" s="13">
        <v>4</v>
      </c>
      <c r="CW525" s="27" t="s">
        <v>1123</v>
      </c>
      <c r="CX525" s="22" t="s">
        <v>3027</v>
      </c>
      <c r="CY525" s="22" t="s">
        <v>3051</v>
      </c>
      <c r="CZ525" s="22" t="s">
        <v>41</v>
      </c>
      <c r="DA525" s="22" t="s">
        <v>3052</v>
      </c>
      <c r="DB525" s="22"/>
    </row>
    <row r="526" spans="1:106" s="13" customFormat="1">
      <c r="A526" s="84">
        <v>717</v>
      </c>
      <c r="B526" s="84">
        <v>1</v>
      </c>
      <c r="C526" s="13" t="s">
        <v>239</v>
      </c>
      <c r="D526" s="13" t="s">
        <v>36</v>
      </c>
      <c r="E526" s="14">
        <v>10665</v>
      </c>
      <c r="F526" s="13" t="s">
        <v>535</v>
      </c>
      <c r="G526" s="13" t="s">
        <v>535</v>
      </c>
      <c r="H526" s="13" t="s">
        <v>535</v>
      </c>
      <c r="I526" s="14">
        <v>37879</v>
      </c>
      <c r="J526" s="15">
        <f t="shared" si="16"/>
        <v>74</v>
      </c>
      <c r="K526" s="14">
        <v>37944</v>
      </c>
      <c r="L526" s="13">
        <v>4</v>
      </c>
      <c r="M526" s="14">
        <v>38478</v>
      </c>
      <c r="N526" s="15">
        <f t="shared" si="17"/>
        <v>19.679671457905545</v>
      </c>
      <c r="O526" s="16">
        <v>2</v>
      </c>
      <c r="Q526" s="13" t="s">
        <v>228</v>
      </c>
      <c r="R526" s="13" t="s">
        <v>3053</v>
      </c>
      <c r="S526" s="13">
        <v>3</v>
      </c>
      <c r="T526" s="13">
        <v>2</v>
      </c>
      <c r="U526" s="13">
        <v>2</v>
      </c>
      <c r="V526" s="13">
        <v>2</v>
      </c>
      <c r="X526" s="13">
        <v>2</v>
      </c>
      <c r="Z526" s="13">
        <v>4</v>
      </c>
      <c r="AC526" s="13">
        <v>2</v>
      </c>
      <c r="AD526" s="13">
        <v>2</v>
      </c>
      <c r="AE526" s="13">
        <v>2</v>
      </c>
      <c r="AF526" s="13">
        <v>2</v>
      </c>
      <c r="AG526" s="13">
        <v>2</v>
      </c>
      <c r="AI526" s="13">
        <v>1</v>
      </c>
      <c r="AJ526" s="13">
        <v>2</v>
      </c>
      <c r="AK526" s="13">
        <v>2</v>
      </c>
      <c r="AL526" s="13">
        <v>2</v>
      </c>
      <c r="AM526" s="13">
        <v>1</v>
      </c>
      <c r="AN526" s="13">
        <v>1</v>
      </c>
      <c r="AO526" s="13" t="s">
        <v>3054</v>
      </c>
      <c r="AP526" s="13" t="s">
        <v>3055</v>
      </c>
      <c r="AQ526" s="13">
        <v>1</v>
      </c>
      <c r="AR526" s="13">
        <v>1</v>
      </c>
      <c r="AS526" s="13">
        <v>3</v>
      </c>
      <c r="AT526" s="13">
        <v>1</v>
      </c>
      <c r="AU526" s="13">
        <v>3</v>
      </c>
      <c r="AV526" s="13">
        <v>2</v>
      </c>
      <c r="AX526" s="13">
        <v>1</v>
      </c>
      <c r="AY526" s="13">
        <v>3</v>
      </c>
      <c r="AZ526" s="13">
        <v>1</v>
      </c>
      <c r="BA526" s="13">
        <v>3</v>
      </c>
      <c r="BB526" s="13">
        <v>3</v>
      </c>
      <c r="BD526" s="13">
        <v>1</v>
      </c>
      <c r="BE526" s="13">
        <v>2</v>
      </c>
      <c r="BF526" s="13">
        <v>1</v>
      </c>
      <c r="BG526" s="13">
        <v>4</v>
      </c>
      <c r="BH526" s="17">
        <v>1</v>
      </c>
      <c r="BI526" s="13">
        <v>1</v>
      </c>
      <c r="BJ526" s="13">
        <v>1</v>
      </c>
      <c r="BK526" s="13">
        <v>1</v>
      </c>
      <c r="BL526" s="13">
        <v>2</v>
      </c>
      <c r="BS526" s="13">
        <v>1</v>
      </c>
      <c r="BU526" s="13">
        <v>2</v>
      </c>
      <c r="BV526" s="13">
        <v>9</v>
      </c>
      <c r="BX526" s="13">
        <v>29</v>
      </c>
      <c r="CA526" s="18"/>
      <c r="CB526" s="18"/>
      <c r="CC526" s="18"/>
      <c r="CD526" s="18"/>
      <c r="CE526" s="18"/>
      <c r="CF526" s="18"/>
      <c r="CG526" s="18"/>
      <c r="CH526" s="13">
        <v>2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W526" s="27" t="s">
        <v>3056</v>
      </c>
      <c r="CX526" s="22" t="s">
        <v>3057</v>
      </c>
      <c r="CY526" s="22" t="s">
        <v>3058</v>
      </c>
      <c r="CZ526" s="22" t="s">
        <v>41</v>
      </c>
      <c r="DA526" s="22" t="s">
        <v>3059</v>
      </c>
      <c r="DB526" s="22"/>
    </row>
    <row r="527" spans="1:106" s="13" customFormat="1">
      <c r="A527" s="84">
        <v>718</v>
      </c>
      <c r="B527" s="84">
        <v>1</v>
      </c>
      <c r="C527" s="13" t="s">
        <v>1405</v>
      </c>
      <c r="D527" s="13" t="s">
        <v>37</v>
      </c>
      <c r="E527" s="14">
        <v>10366</v>
      </c>
      <c r="F527" s="13" t="s">
        <v>535</v>
      </c>
      <c r="G527" s="13" t="s">
        <v>535</v>
      </c>
      <c r="H527" s="13" t="s">
        <v>535</v>
      </c>
      <c r="I527" s="14">
        <v>37667</v>
      </c>
      <c r="J527" s="15">
        <f t="shared" si="16"/>
        <v>74</v>
      </c>
      <c r="K527" s="14">
        <v>37972</v>
      </c>
      <c r="L527" s="13">
        <v>4</v>
      </c>
      <c r="M527" s="14">
        <v>38227</v>
      </c>
      <c r="N527" s="15">
        <f t="shared" si="17"/>
        <v>18.39835728952772</v>
      </c>
      <c r="O527" s="16">
        <v>2</v>
      </c>
      <c r="Q527" s="13" t="s">
        <v>3060</v>
      </c>
      <c r="R527" s="13" t="s">
        <v>543</v>
      </c>
      <c r="S527" s="13">
        <v>2</v>
      </c>
      <c r="T527" s="13">
        <v>2</v>
      </c>
      <c r="U527" s="13">
        <v>2</v>
      </c>
      <c r="V527" s="13">
        <v>2</v>
      </c>
      <c r="X527" s="13">
        <v>1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1</v>
      </c>
      <c r="AH527" s="13">
        <v>2</v>
      </c>
      <c r="AI527" s="13">
        <v>1</v>
      </c>
      <c r="AJ527" s="13">
        <v>2</v>
      </c>
      <c r="AK527" s="13">
        <v>1</v>
      </c>
      <c r="AL527" s="13">
        <v>2</v>
      </c>
      <c r="AM527" s="13">
        <v>1</v>
      </c>
      <c r="AN527" s="13">
        <v>2</v>
      </c>
      <c r="AO527" s="13" t="s">
        <v>3061</v>
      </c>
      <c r="AP527" s="13" t="s">
        <v>3062</v>
      </c>
      <c r="AQ527" s="13">
        <v>1</v>
      </c>
      <c r="AR527" s="13">
        <v>1</v>
      </c>
      <c r="AS527" s="13">
        <v>12</v>
      </c>
      <c r="AT527" s="13">
        <v>1</v>
      </c>
      <c r="AU527" s="13">
        <v>3</v>
      </c>
      <c r="AV527" s="13">
        <v>2</v>
      </c>
      <c r="AX527" s="13">
        <v>2</v>
      </c>
      <c r="AZ527" s="13">
        <v>2</v>
      </c>
      <c r="BB527" s="13">
        <v>1</v>
      </c>
      <c r="BC527" s="13">
        <v>0</v>
      </c>
      <c r="BD527" s="13">
        <v>2</v>
      </c>
      <c r="BF527" s="13">
        <v>1</v>
      </c>
      <c r="BH527" s="17">
        <v>1</v>
      </c>
      <c r="BI527" s="13">
        <v>1</v>
      </c>
      <c r="BJ527" s="13">
        <v>1</v>
      </c>
      <c r="BK527" s="13">
        <v>1</v>
      </c>
      <c r="BL527" s="13">
        <v>2</v>
      </c>
      <c r="BS527" s="13">
        <v>1</v>
      </c>
      <c r="BU527" s="13">
        <v>1</v>
      </c>
      <c r="BW527" s="13">
        <v>2</v>
      </c>
      <c r="BX527" s="13">
        <v>62</v>
      </c>
      <c r="BZ527" s="13" t="s">
        <v>3063</v>
      </c>
      <c r="CA527" s="18"/>
      <c r="CB527" s="18"/>
      <c r="CC527" s="18"/>
      <c r="CD527" s="18"/>
      <c r="CE527" s="18"/>
      <c r="CF527" s="18"/>
      <c r="CG527" s="18"/>
      <c r="CH527" s="13">
        <v>2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38124</v>
      </c>
      <c r="CT527" s="13">
        <v>2</v>
      </c>
      <c r="CW527" s="27" t="s">
        <v>3064</v>
      </c>
      <c r="CX527" s="22" t="s">
        <v>3065</v>
      </c>
      <c r="CY527" s="22" t="s">
        <v>3066</v>
      </c>
      <c r="CZ527" s="22" t="s">
        <v>41</v>
      </c>
      <c r="DA527" s="22" t="s">
        <v>3067</v>
      </c>
      <c r="DB527" s="22"/>
    </row>
    <row r="528" spans="1:106" s="13" customFormat="1">
      <c r="A528" s="84">
        <v>719</v>
      </c>
      <c r="B528" s="84">
        <v>7</v>
      </c>
      <c r="C528" s="13" t="s">
        <v>3068</v>
      </c>
      <c r="D528" s="13" t="s">
        <v>36</v>
      </c>
      <c r="E528" s="14">
        <v>20552</v>
      </c>
      <c r="F528" s="13" t="s">
        <v>381</v>
      </c>
      <c r="G528" s="13" t="s">
        <v>319</v>
      </c>
      <c r="H528" s="13" t="s">
        <v>319</v>
      </c>
      <c r="I528" s="14">
        <v>37605</v>
      </c>
      <c r="J528" s="15">
        <f t="shared" si="16"/>
        <v>46</v>
      </c>
      <c r="K528" s="14">
        <v>37818</v>
      </c>
      <c r="L528" s="13">
        <v>4</v>
      </c>
      <c r="M528" s="14">
        <v>37978</v>
      </c>
      <c r="N528" s="15">
        <f t="shared" si="17"/>
        <v>12.254620123203285</v>
      </c>
      <c r="O528" s="16">
        <v>3</v>
      </c>
      <c r="Q528" s="13" t="s">
        <v>3069</v>
      </c>
      <c r="R528" s="13" t="s">
        <v>38</v>
      </c>
      <c r="S528" s="13">
        <v>3</v>
      </c>
      <c r="T528" s="13">
        <v>2</v>
      </c>
      <c r="U528" s="13">
        <v>2</v>
      </c>
      <c r="V528" s="13">
        <v>2</v>
      </c>
      <c r="X528" s="13">
        <v>1</v>
      </c>
      <c r="Z528" s="13">
        <v>4</v>
      </c>
      <c r="AC528" s="13">
        <v>2</v>
      </c>
      <c r="AD528" s="13">
        <v>2</v>
      </c>
      <c r="AE528" s="13">
        <v>2</v>
      </c>
      <c r="AF528" s="13">
        <v>2</v>
      </c>
      <c r="AG528" s="13">
        <v>1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1</v>
      </c>
      <c r="AO528" s="13" t="s">
        <v>3070</v>
      </c>
      <c r="AP528" s="13" t="s">
        <v>625</v>
      </c>
      <c r="AQ528" s="13">
        <v>1</v>
      </c>
      <c r="AR528" s="13">
        <v>1</v>
      </c>
      <c r="AS528" s="13">
        <v>10</v>
      </c>
      <c r="AT528" s="13">
        <v>1</v>
      </c>
      <c r="AU528" s="13">
        <v>7</v>
      </c>
      <c r="AV528" s="13">
        <v>1</v>
      </c>
      <c r="AW528" s="13">
        <v>7</v>
      </c>
      <c r="AX528" s="13">
        <v>2</v>
      </c>
      <c r="AZ528" s="13">
        <v>1</v>
      </c>
      <c r="BA528" s="13">
        <v>5</v>
      </c>
      <c r="BB528" s="13">
        <v>1</v>
      </c>
      <c r="BC528" s="13">
        <v>5</v>
      </c>
      <c r="BD528" s="13">
        <v>1</v>
      </c>
      <c r="BE528" s="13">
        <v>7</v>
      </c>
      <c r="BF528" s="13">
        <v>2</v>
      </c>
      <c r="BH528" s="17">
        <v>2</v>
      </c>
      <c r="BI528" s="13">
        <v>1</v>
      </c>
      <c r="BJ528" s="13">
        <v>1</v>
      </c>
      <c r="BK528" s="13">
        <v>2</v>
      </c>
      <c r="BL528" s="13">
        <v>1</v>
      </c>
      <c r="BN528" s="13">
        <v>1</v>
      </c>
      <c r="BO528" s="13" t="s">
        <v>3071</v>
      </c>
      <c r="BP528" s="13">
        <v>178</v>
      </c>
      <c r="BQ528" s="13" t="s">
        <v>670</v>
      </c>
      <c r="BR528" s="13" t="s">
        <v>671</v>
      </c>
      <c r="BS528" s="13">
        <v>1</v>
      </c>
      <c r="BT528" s="13">
        <v>37</v>
      </c>
      <c r="BU528" s="13">
        <v>1</v>
      </c>
      <c r="BV528" s="13">
        <v>1</v>
      </c>
      <c r="BW528" s="13">
        <v>1</v>
      </c>
      <c r="BX528" s="13">
        <v>7.9</v>
      </c>
      <c r="BY528" s="13">
        <v>2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S528" s="14">
        <v>38029</v>
      </c>
      <c r="CT528" s="13">
        <v>2</v>
      </c>
      <c r="CW528" s="27" t="s">
        <v>3072</v>
      </c>
      <c r="CX528" s="22" t="s">
        <v>3073</v>
      </c>
      <c r="CY528" s="22" t="s">
        <v>3074</v>
      </c>
      <c r="CZ528" s="22" t="s">
        <v>41</v>
      </c>
      <c r="DA528" s="22" t="s">
        <v>3075</v>
      </c>
      <c r="DB528" s="22"/>
    </row>
    <row r="529" spans="1:106" s="13" customFormat="1">
      <c r="A529" s="84">
        <v>722</v>
      </c>
      <c r="B529" s="84">
        <v>5</v>
      </c>
      <c r="C529" s="13" t="s">
        <v>9759</v>
      </c>
      <c r="D529" s="13" t="s">
        <v>36</v>
      </c>
      <c r="E529" s="14">
        <v>13945</v>
      </c>
      <c r="F529" s="13" t="s">
        <v>476</v>
      </c>
      <c r="G529" s="13" t="s">
        <v>476</v>
      </c>
      <c r="I529" s="14">
        <v>37909</v>
      </c>
      <c r="J529" s="13">
        <f t="shared" si="16"/>
        <v>65</v>
      </c>
      <c r="K529" s="14">
        <v>37992</v>
      </c>
      <c r="L529" s="13">
        <v>4</v>
      </c>
      <c r="M529" s="14">
        <v>38103</v>
      </c>
      <c r="N529" s="15">
        <f t="shared" si="17"/>
        <v>6.3737166324435321</v>
      </c>
      <c r="O529" s="16">
        <v>2</v>
      </c>
      <c r="Q529" s="13" t="s">
        <v>180</v>
      </c>
      <c r="R529" s="13" t="s">
        <v>38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3</v>
      </c>
      <c r="AJ529" s="13">
        <v>2</v>
      </c>
      <c r="AK529" s="13">
        <v>3</v>
      </c>
      <c r="AL529" s="13">
        <v>3</v>
      </c>
      <c r="AM529" s="13">
        <v>3</v>
      </c>
      <c r="AN529" s="13">
        <v>1</v>
      </c>
      <c r="AO529" s="13" t="s">
        <v>3085</v>
      </c>
      <c r="AP529" s="13" t="s">
        <v>3086</v>
      </c>
      <c r="AQ529" s="13">
        <v>1</v>
      </c>
      <c r="AR529" s="13">
        <v>1</v>
      </c>
      <c r="AS529" s="13">
        <v>3</v>
      </c>
      <c r="AT529" s="13">
        <v>1</v>
      </c>
      <c r="AU529" s="13">
        <v>0</v>
      </c>
      <c r="AV529" s="13">
        <v>2</v>
      </c>
      <c r="AX529" s="13">
        <v>2</v>
      </c>
      <c r="AZ529" s="13">
        <v>1</v>
      </c>
      <c r="BA529" s="13">
        <v>0</v>
      </c>
      <c r="BB529" s="13">
        <v>1</v>
      </c>
      <c r="BC529" s="13">
        <v>0</v>
      </c>
      <c r="BD529" s="13">
        <v>1</v>
      </c>
      <c r="BE529" s="13">
        <v>0</v>
      </c>
      <c r="BF529" s="13">
        <v>2</v>
      </c>
      <c r="BH529" s="17">
        <v>1</v>
      </c>
      <c r="BI529" s="13">
        <v>1</v>
      </c>
      <c r="BJ529" s="13">
        <v>2</v>
      </c>
      <c r="BK529" s="13">
        <v>2</v>
      </c>
      <c r="BL529" s="13">
        <v>1</v>
      </c>
      <c r="BN529" s="13">
        <v>1</v>
      </c>
      <c r="BO529" s="13" t="s">
        <v>3087</v>
      </c>
      <c r="BP529" s="13">
        <v>232</v>
      </c>
      <c r="BQ529" s="13" t="s">
        <v>289</v>
      </c>
      <c r="BR529" s="13" t="s">
        <v>222</v>
      </c>
      <c r="BS529" s="13">
        <v>1</v>
      </c>
      <c r="BT529" s="13">
        <v>34</v>
      </c>
      <c r="BU529" s="13">
        <v>1</v>
      </c>
      <c r="BV529" s="13">
        <v>3</v>
      </c>
      <c r="CA529" s="18"/>
      <c r="CB529" s="18"/>
      <c r="CC529" s="18"/>
      <c r="CD529" s="18"/>
      <c r="CE529" s="18"/>
      <c r="CF529" s="18"/>
      <c r="CG529" s="18"/>
      <c r="CH529" s="13">
        <v>1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39298</v>
      </c>
      <c r="CT529" s="13">
        <v>2</v>
      </c>
      <c r="CW529" s="27" t="s">
        <v>480</v>
      </c>
      <c r="CX529" s="22" t="s">
        <v>3088</v>
      </c>
      <c r="CY529" s="22" t="s">
        <v>1717</v>
      </c>
      <c r="CZ529" s="22"/>
      <c r="DA529" s="22" t="s">
        <v>1718</v>
      </c>
      <c r="DB529" s="22"/>
    </row>
    <row r="530" spans="1:106" s="13" customFormat="1">
      <c r="A530" s="84">
        <v>723</v>
      </c>
      <c r="B530" s="84">
        <v>1</v>
      </c>
      <c r="C530" s="13" t="s">
        <v>1803</v>
      </c>
      <c r="D530" s="13" t="s">
        <v>37</v>
      </c>
      <c r="E530" s="14">
        <v>9058</v>
      </c>
      <c r="F530" s="13" t="s">
        <v>941</v>
      </c>
      <c r="G530" s="13" t="s">
        <v>941</v>
      </c>
      <c r="H530" s="13" t="s">
        <v>941</v>
      </c>
      <c r="I530" s="14">
        <v>37695</v>
      </c>
      <c r="J530" s="15">
        <f t="shared" si="16"/>
        <v>78</v>
      </c>
      <c r="K530" s="14">
        <v>38027</v>
      </c>
      <c r="L530" s="13">
        <v>4</v>
      </c>
      <c r="M530" s="14">
        <v>38121</v>
      </c>
      <c r="N530" s="15">
        <f t="shared" si="17"/>
        <v>13.995893223819301</v>
      </c>
      <c r="O530" s="16">
        <v>2</v>
      </c>
      <c r="Q530" s="13" t="s">
        <v>3089</v>
      </c>
      <c r="R530" s="13" t="s">
        <v>3090</v>
      </c>
      <c r="S530" s="13">
        <v>2</v>
      </c>
      <c r="T530" s="13">
        <v>1</v>
      </c>
      <c r="U530" s="13">
        <v>2</v>
      </c>
      <c r="V530" s="13">
        <v>2</v>
      </c>
      <c r="W530" s="13" t="s">
        <v>3091</v>
      </c>
      <c r="X530" s="13">
        <v>1</v>
      </c>
      <c r="Z530" s="13">
        <v>4</v>
      </c>
      <c r="AC530" s="13">
        <v>2</v>
      </c>
      <c r="AD530" s="13">
        <v>2</v>
      </c>
      <c r="AE530" s="13">
        <v>2</v>
      </c>
      <c r="AF530" s="13">
        <v>1</v>
      </c>
      <c r="AG530" s="13">
        <v>1</v>
      </c>
      <c r="AH530" s="13">
        <v>2</v>
      </c>
      <c r="AI530" s="13">
        <v>2</v>
      </c>
      <c r="AJ530" s="13">
        <v>1</v>
      </c>
      <c r="AK530" s="13">
        <v>2</v>
      </c>
      <c r="AL530" s="13">
        <v>2</v>
      </c>
      <c r="AM530" s="13">
        <v>1</v>
      </c>
      <c r="AN530" s="13">
        <v>1</v>
      </c>
      <c r="AO530" s="13" t="s">
        <v>3092</v>
      </c>
      <c r="AP530" s="13" t="s">
        <v>3093</v>
      </c>
      <c r="AQ530" s="13">
        <v>1</v>
      </c>
      <c r="AR530" s="13">
        <v>1</v>
      </c>
      <c r="AS530" s="13">
        <v>12</v>
      </c>
      <c r="AT530" s="13">
        <v>1</v>
      </c>
      <c r="AU530" s="13">
        <v>0</v>
      </c>
      <c r="AV530" s="13">
        <v>1</v>
      </c>
      <c r="AW530" s="13">
        <v>12</v>
      </c>
      <c r="AX530" s="13">
        <v>3</v>
      </c>
      <c r="AZ530" s="13">
        <v>3</v>
      </c>
      <c r="BB530" s="13">
        <v>1</v>
      </c>
      <c r="BC530" s="13">
        <v>7</v>
      </c>
      <c r="BF530" s="13">
        <v>1</v>
      </c>
      <c r="BG530" s="13">
        <v>14</v>
      </c>
      <c r="BH530" s="17">
        <v>1</v>
      </c>
      <c r="BI530" s="13">
        <v>1</v>
      </c>
      <c r="BJ530" s="13">
        <v>1</v>
      </c>
      <c r="BK530" s="13">
        <v>1</v>
      </c>
      <c r="BL530" s="13">
        <v>1</v>
      </c>
      <c r="BN530" s="13">
        <v>2</v>
      </c>
      <c r="BQ530" s="13" t="s">
        <v>938</v>
      </c>
      <c r="BR530" s="13" t="s">
        <v>939</v>
      </c>
      <c r="BS530" s="13">
        <v>2</v>
      </c>
      <c r="BT530" s="13">
        <v>51</v>
      </c>
      <c r="BU530" s="13">
        <v>1</v>
      </c>
      <c r="BV530" s="13">
        <v>1</v>
      </c>
      <c r="BY530" s="13">
        <v>1</v>
      </c>
      <c r="BZ530" s="13" t="s">
        <v>945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38128</v>
      </c>
      <c r="CT530" s="13">
        <v>1</v>
      </c>
      <c r="CW530" s="27" t="s">
        <v>3094</v>
      </c>
      <c r="CX530" s="22" t="s">
        <v>3095</v>
      </c>
      <c r="CY530" s="22" t="s">
        <v>3096</v>
      </c>
      <c r="CZ530" s="22" t="s">
        <v>41</v>
      </c>
      <c r="DA530" s="22" t="s">
        <v>3097</v>
      </c>
      <c r="DB530" s="22"/>
    </row>
    <row r="531" spans="1:106" s="13" customFormat="1">
      <c r="A531" s="84">
        <v>724</v>
      </c>
      <c r="B531" s="84">
        <v>1</v>
      </c>
      <c r="C531" s="13" t="s">
        <v>3098</v>
      </c>
      <c r="D531" s="13" t="s">
        <v>37</v>
      </c>
      <c r="E531" s="14">
        <v>11916</v>
      </c>
      <c r="F531" s="13" t="s">
        <v>302</v>
      </c>
      <c r="G531" s="13" t="s">
        <v>263</v>
      </c>
      <c r="H531" s="13" t="s">
        <v>263</v>
      </c>
      <c r="I531" s="14">
        <v>37879</v>
      </c>
      <c r="J531" s="15">
        <f t="shared" si="16"/>
        <v>71</v>
      </c>
      <c r="K531" s="14">
        <v>37925</v>
      </c>
      <c r="L531" s="13">
        <v>4</v>
      </c>
      <c r="M531" s="14">
        <v>38218</v>
      </c>
      <c r="N531" s="15">
        <f t="shared" si="17"/>
        <v>11.137577002053389</v>
      </c>
      <c r="O531" s="16">
        <v>2</v>
      </c>
      <c r="Q531" s="13" t="s">
        <v>3099</v>
      </c>
      <c r="R531" s="13" t="s">
        <v>38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Z531" s="13">
        <v>4</v>
      </c>
      <c r="AH531" s="13">
        <v>2</v>
      </c>
      <c r="AI531" s="13">
        <v>2</v>
      </c>
      <c r="AJ531" s="13">
        <v>2</v>
      </c>
      <c r="AK531" s="13">
        <v>1</v>
      </c>
      <c r="AL531" s="13">
        <v>2</v>
      </c>
      <c r="AM531" s="13">
        <v>1</v>
      </c>
      <c r="AN531" s="13">
        <v>2</v>
      </c>
      <c r="AP531" s="13" t="s">
        <v>3100</v>
      </c>
      <c r="AQ531" s="13">
        <v>1</v>
      </c>
      <c r="AR531" s="13">
        <v>1</v>
      </c>
      <c r="AS531" s="13">
        <v>1</v>
      </c>
      <c r="AT531" s="13">
        <v>1</v>
      </c>
      <c r="AU531" s="13">
        <v>1</v>
      </c>
      <c r="AV531" s="13">
        <v>2</v>
      </c>
      <c r="AX531" s="13">
        <v>1</v>
      </c>
      <c r="AY531" s="13">
        <v>2</v>
      </c>
      <c r="AZ531" s="13">
        <v>3</v>
      </c>
      <c r="BB531" s="13">
        <v>2</v>
      </c>
      <c r="BD531" s="13">
        <v>2</v>
      </c>
      <c r="BF531" s="13">
        <v>1</v>
      </c>
      <c r="BG531" s="13">
        <v>2</v>
      </c>
      <c r="BH531" s="17">
        <v>1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1460</v>
      </c>
      <c r="BR531" s="13" t="s">
        <v>375</v>
      </c>
      <c r="BS531" s="13">
        <v>2</v>
      </c>
      <c r="BT531" s="13">
        <v>58</v>
      </c>
      <c r="BU531" s="13">
        <v>1</v>
      </c>
      <c r="BV531" s="13">
        <v>0</v>
      </c>
      <c r="BW531" s="13">
        <v>2</v>
      </c>
      <c r="BX531" s="13">
        <v>130</v>
      </c>
      <c r="BY531" s="13">
        <v>2</v>
      </c>
      <c r="BZ531" s="13" t="s">
        <v>1590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38097</v>
      </c>
      <c r="CT531" s="13">
        <v>1</v>
      </c>
      <c r="CW531" s="27" t="s">
        <v>3101</v>
      </c>
      <c r="CX531" s="22" t="s">
        <v>3102</v>
      </c>
      <c r="CY531" s="22" t="s">
        <v>3103</v>
      </c>
      <c r="CZ531" s="22"/>
      <c r="DA531" s="22" t="s">
        <v>3104</v>
      </c>
      <c r="DB531" s="22"/>
    </row>
    <row r="532" spans="1:106" s="13" customFormat="1">
      <c r="A532" s="84">
        <v>725</v>
      </c>
      <c r="B532" s="84">
        <v>1</v>
      </c>
      <c r="C532" s="13" t="s">
        <v>3105</v>
      </c>
      <c r="D532" s="13" t="s">
        <v>36</v>
      </c>
      <c r="E532" s="14">
        <v>16118</v>
      </c>
      <c r="F532" s="13" t="s">
        <v>295</v>
      </c>
      <c r="G532" s="13" t="s">
        <v>295</v>
      </c>
      <c r="H532" s="13" t="s">
        <v>295</v>
      </c>
      <c r="I532" s="14">
        <v>37940</v>
      </c>
      <c r="J532" s="15">
        <f t="shared" si="16"/>
        <v>59</v>
      </c>
      <c r="K532" s="14">
        <v>38005</v>
      </c>
      <c r="L532" s="13">
        <v>4</v>
      </c>
      <c r="M532" s="14">
        <v>38615</v>
      </c>
      <c r="N532" s="15">
        <f t="shared" si="17"/>
        <v>22.17659137577002</v>
      </c>
      <c r="O532" s="16">
        <v>2</v>
      </c>
      <c r="Q532" s="13" t="s">
        <v>180</v>
      </c>
      <c r="R532" s="13" t="s">
        <v>38</v>
      </c>
      <c r="S532" s="13">
        <v>2</v>
      </c>
      <c r="T532" s="13">
        <v>2</v>
      </c>
      <c r="U532" s="13">
        <v>2</v>
      </c>
      <c r="V532" s="13">
        <v>2</v>
      </c>
      <c r="X532" s="13">
        <v>2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2</v>
      </c>
      <c r="AH532" s="13">
        <v>2</v>
      </c>
      <c r="AI532" s="13">
        <v>2</v>
      </c>
      <c r="AJ532" s="13">
        <v>2</v>
      </c>
      <c r="AK532" s="13">
        <v>3</v>
      </c>
      <c r="AL532" s="13">
        <v>3</v>
      </c>
      <c r="AM532" s="13">
        <v>3</v>
      </c>
      <c r="AN532" s="13">
        <v>1</v>
      </c>
      <c r="AO532" s="13" t="s">
        <v>2417</v>
      </c>
      <c r="AP532" s="13" t="s">
        <v>3106</v>
      </c>
      <c r="AQ532" s="13">
        <v>1</v>
      </c>
      <c r="AR532" s="13">
        <v>1</v>
      </c>
      <c r="AS532" s="13">
        <v>2</v>
      </c>
      <c r="AT532" s="13">
        <v>1</v>
      </c>
      <c r="AU532" s="13">
        <v>1</v>
      </c>
      <c r="AV532" s="13">
        <v>1</v>
      </c>
      <c r="AW532" s="13">
        <v>2</v>
      </c>
      <c r="AX532" s="13">
        <v>1</v>
      </c>
      <c r="AY532" s="13">
        <v>2</v>
      </c>
      <c r="AZ532" s="13">
        <v>3</v>
      </c>
      <c r="BB532" s="13">
        <v>2</v>
      </c>
      <c r="BD532" s="13">
        <v>1</v>
      </c>
      <c r="BE532" s="13">
        <v>0</v>
      </c>
      <c r="BF532" s="13">
        <v>1</v>
      </c>
      <c r="BG532" s="13">
        <v>3</v>
      </c>
      <c r="BH532" s="17">
        <v>1</v>
      </c>
      <c r="BI532" s="13">
        <v>1</v>
      </c>
      <c r="BJ532" s="13">
        <v>1</v>
      </c>
      <c r="BK532" s="13">
        <v>1</v>
      </c>
      <c r="BL532" s="13">
        <v>1</v>
      </c>
      <c r="BN532" s="13">
        <v>2</v>
      </c>
      <c r="BQ532" s="13" t="s">
        <v>289</v>
      </c>
      <c r="BR532" s="13" t="s">
        <v>222</v>
      </c>
      <c r="BS532" s="13">
        <v>1</v>
      </c>
      <c r="BT532" s="13">
        <v>35</v>
      </c>
      <c r="BU532" s="13">
        <v>1</v>
      </c>
      <c r="BV532" s="13">
        <v>2</v>
      </c>
      <c r="BW532" s="13">
        <v>2</v>
      </c>
      <c r="BX532" s="13">
        <v>90.3</v>
      </c>
      <c r="BY532" s="13">
        <v>2</v>
      </c>
      <c r="BZ532" s="13" t="s">
        <v>778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38108</v>
      </c>
      <c r="CT532" s="13">
        <v>1</v>
      </c>
      <c r="CW532" s="27" t="s">
        <v>3107</v>
      </c>
      <c r="CX532" s="22" t="s">
        <v>3108</v>
      </c>
      <c r="CY532" s="22" t="s">
        <v>3109</v>
      </c>
      <c r="CZ532" s="22"/>
      <c r="DA532" s="22" t="s">
        <v>192</v>
      </c>
      <c r="DB532" s="22"/>
    </row>
    <row r="533" spans="1:106" s="13" customFormat="1">
      <c r="A533" s="84">
        <v>726</v>
      </c>
      <c r="B533" s="84">
        <v>1</v>
      </c>
      <c r="C533" s="13" t="s">
        <v>3110</v>
      </c>
      <c r="D533" s="13" t="s">
        <v>37</v>
      </c>
      <c r="E533" s="14">
        <v>14388</v>
      </c>
      <c r="F533" s="13" t="s">
        <v>214</v>
      </c>
      <c r="G533" s="13" t="s">
        <v>214</v>
      </c>
      <c r="H533" s="13" t="s">
        <v>214</v>
      </c>
      <c r="I533" s="14">
        <v>37925</v>
      </c>
      <c r="J533" s="15">
        <f t="shared" si="16"/>
        <v>64</v>
      </c>
      <c r="K533" s="14">
        <v>38047</v>
      </c>
      <c r="L533" s="13">
        <v>4</v>
      </c>
      <c r="M533" s="14">
        <v>38329</v>
      </c>
      <c r="N533" s="15">
        <f t="shared" si="17"/>
        <v>13.273100616016427</v>
      </c>
      <c r="O533" s="16">
        <v>2</v>
      </c>
      <c r="Q533" s="13" t="s">
        <v>3111</v>
      </c>
      <c r="R533" s="13" t="s">
        <v>3112</v>
      </c>
      <c r="S533" s="13">
        <v>2</v>
      </c>
      <c r="T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3</v>
      </c>
      <c r="AJ533" s="13">
        <v>1</v>
      </c>
      <c r="AK533" s="13">
        <v>3</v>
      </c>
      <c r="AL533" s="13">
        <v>3</v>
      </c>
      <c r="AM533" s="13">
        <v>1</v>
      </c>
      <c r="AN533" s="13">
        <v>1</v>
      </c>
      <c r="AO533" s="13" t="s">
        <v>3113</v>
      </c>
      <c r="AP533" s="13" t="s">
        <v>3114</v>
      </c>
      <c r="AQ533" s="13">
        <v>1</v>
      </c>
      <c r="AR533" s="13">
        <v>1</v>
      </c>
      <c r="AS533" s="13">
        <v>3</v>
      </c>
      <c r="AT533" s="13">
        <v>1</v>
      </c>
      <c r="AU533" s="13">
        <v>1</v>
      </c>
      <c r="AV533" s="13">
        <v>2</v>
      </c>
      <c r="AX533" s="13">
        <v>2</v>
      </c>
      <c r="AZ533" s="13">
        <v>1</v>
      </c>
      <c r="BB533" s="13">
        <v>1</v>
      </c>
      <c r="BC533" s="13">
        <v>0</v>
      </c>
      <c r="BD533" s="13">
        <v>2</v>
      </c>
      <c r="BF533" s="13">
        <v>1</v>
      </c>
      <c r="BG533" s="13">
        <v>4</v>
      </c>
      <c r="BH533" s="17">
        <v>1</v>
      </c>
      <c r="BJ533" s="13">
        <v>1</v>
      </c>
      <c r="BK533" s="13">
        <v>1</v>
      </c>
      <c r="BL533" s="13">
        <v>1</v>
      </c>
      <c r="BN533" s="13">
        <v>2</v>
      </c>
      <c r="BQ533" s="13" t="s">
        <v>237</v>
      </c>
      <c r="BR533" s="13" t="s">
        <v>238</v>
      </c>
      <c r="BS533" s="13">
        <v>2</v>
      </c>
      <c r="BT533" s="13">
        <v>175</v>
      </c>
      <c r="BU533" s="13">
        <v>1</v>
      </c>
      <c r="BV533" s="13">
        <v>8</v>
      </c>
      <c r="BX533" s="13">
        <v>140</v>
      </c>
      <c r="BZ533" s="13">
        <v>2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T533" s="13">
        <v>3</v>
      </c>
      <c r="CW533" s="27" t="s">
        <v>251</v>
      </c>
      <c r="CX533" s="22" t="s">
        <v>252</v>
      </c>
      <c r="CY533" s="22" t="s">
        <v>3115</v>
      </c>
      <c r="CZ533" s="22"/>
      <c r="DA533" s="22" t="s">
        <v>192</v>
      </c>
      <c r="DB533" s="22"/>
    </row>
    <row r="534" spans="1:106" s="13" customFormat="1">
      <c r="A534" s="84">
        <v>729</v>
      </c>
      <c r="B534" s="84">
        <v>3</v>
      </c>
      <c r="C534" s="13" t="s">
        <v>5552</v>
      </c>
      <c r="D534" s="13" t="s">
        <v>36</v>
      </c>
      <c r="E534" s="14">
        <v>29042</v>
      </c>
      <c r="F534" s="13" t="s">
        <v>424</v>
      </c>
      <c r="G534" s="13" t="s">
        <v>424</v>
      </c>
      <c r="H534" s="13" t="s">
        <v>424</v>
      </c>
      <c r="I534" s="14">
        <v>37848</v>
      </c>
      <c r="J534" s="15">
        <f t="shared" si="16"/>
        <v>24</v>
      </c>
      <c r="K534" s="14">
        <v>37848</v>
      </c>
      <c r="L534" s="13">
        <v>4</v>
      </c>
      <c r="M534" s="14">
        <v>38574</v>
      </c>
      <c r="N534" s="15">
        <f t="shared" si="17"/>
        <v>23.852156057494867</v>
      </c>
      <c r="O534" s="16">
        <v>2</v>
      </c>
      <c r="Q534" s="13" t="s">
        <v>3119</v>
      </c>
      <c r="R534" s="13" t="s">
        <v>190</v>
      </c>
      <c r="S534" s="13">
        <v>2</v>
      </c>
      <c r="T534" s="13">
        <v>2</v>
      </c>
      <c r="U534" s="13">
        <v>2</v>
      </c>
      <c r="V534" s="13">
        <v>2</v>
      </c>
      <c r="X534" s="13">
        <v>1</v>
      </c>
      <c r="Z534" s="13">
        <v>1</v>
      </c>
      <c r="AA534" s="14">
        <v>31943</v>
      </c>
      <c r="AB534" s="13" t="s">
        <v>3120</v>
      </c>
      <c r="AC534" s="13">
        <v>1</v>
      </c>
      <c r="AD534" s="13">
        <v>2</v>
      </c>
      <c r="AE534" s="13">
        <v>2</v>
      </c>
      <c r="AF534" s="13">
        <v>2</v>
      </c>
      <c r="AG534" s="13">
        <v>2</v>
      </c>
      <c r="AH534" s="13">
        <v>2</v>
      </c>
      <c r="AI534" s="13">
        <v>2</v>
      </c>
      <c r="AJ534" s="13">
        <v>1</v>
      </c>
      <c r="AK534" s="13">
        <v>2</v>
      </c>
      <c r="AL534" s="13">
        <v>1</v>
      </c>
      <c r="AM534" s="13">
        <v>2</v>
      </c>
      <c r="AN534" s="13">
        <v>1</v>
      </c>
      <c r="AO534" s="13" t="s">
        <v>3121</v>
      </c>
      <c r="AP534" s="13" t="s">
        <v>3122</v>
      </c>
      <c r="AQ534" s="13">
        <v>1</v>
      </c>
      <c r="AR534" s="13">
        <v>1</v>
      </c>
      <c r="AS534" s="13">
        <v>0</v>
      </c>
      <c r="AT534" s="13">
        <v>1</v>
      </c>
      <c r="AU534" s="13">
        <v>6</v>
      </c>
      <c r="AV534" s="13">
        <v>1</v>
      </c>
      <c r="AW534" s="13">
        <v>7</v>
      </c>
      <c r="AX534" s="13">
        <v>1</v>
      </c>
      <c r="AY534" s="13">
        <v>0</v>
      </c>
      <c r="AZ534" s="13">
        <v>1</v>
      </c>
      <c r="BA534" s="13">
        <v>0</v>
      </c>
      <c r="BB534" s="13">
        <v>1</v>
      </c>
      <c r="BC534" s="13">
        <v>3</v>
      </c>
      <c r="BD534" s="13">
        <v>1</v>
      </c>
      <c r="BE534" s="13">
        <v>0</v>
      </c>
      <c r="BF534" s="13">
        <v>1</v>
      </c>
      <c r="BG534" s="13">
        <v>7</v>
      </c>
      <c r="BH534" s="17">
        <v>2</v>
      </c>
      <c r="BI534" s="13">
        <v>1</v>
      </c>
      <c r="BJ534" s="13">
        <v>2</v>
      </c>
      <c r="BK534" s="13">
        <v>1</v>
      </c>
      <c r="BL534" s="13">
        <v>1</v>
      </c>
      <c r="BN534" s="13">
        <v>2</v>
      </c>
      <c r="BQ534" s="13" t="s">
        <v>237</v>
      </c>
      <c r="BR534" s="13" t="s">
        <v>238</v>
      </c>
      <c r="BS534" s="13">
        <v>1</v>
      </c>
      <c r="BU534" s="13">
        <v>1</v>
      </c>
      <c r="BZ534" s="13" t="s">
        <v>453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38055</v>
      </c>
      <c r="CT534" s="13">
        <v>1</v>
      </c>
      <c r="CU534" s="13" t="s">
        <v>3123</v>
      </c>
      <c r="CV534" s="13" t="s">
        <v>3124</v>
      </c>
      <c r="CW534" s="27" t="s">
        <v>3125</v>
      </c>
      <c r="CX534" s="22" t="s">
        <v>3126</v>
      </c>
      <c r="CY534" s="22" t="s">
        <v>3127</v>
      </c>
      <c r="CZ534" s="22" t="s">
        <v>41</v>
      </c>
      <c r="DA534" s="22" t="s">
        <v>3128</v>
      </c>
      <c r="DB534" s="22"/>
    </row>
    <row r="535" spans="1:106" s="13" customFormat="1">
      <c r="A535" s="84">
        <v>730</v>
      </c>
      <c r="B535" s="84">
        <v>1</v>
      </c>
      <c r="C535" s="13" t="s">
        <v>729</v>
      </c>
      <c r="D535" s="13" t="s">
        <v>37</v>
      </c>
      <c r="E535" s="14">
        <v>12882</v>
      </c>
      <c r="F535" s="13" t="s">
        <v>673</v>
      </c>
      <c r="G535" s="13" t="s">
        <v>673</v>
      </c>
      <c r="H535" s="13" t="s">
        <v>673</v>
      </c>
      <c r="I535" s="14">
        <v>37970</v>
      </c>
      <c r="J535" s="15">
        <f t="shared" si="16"/>
        <v>68</v>
      </c>
      <c r="K535" s="14">
        <v>38047</v>
      </c>
      <c r="L535" s="13">
        <v>4</v>
      </c>
      <c r="M535" s="14">
        <v>38168</v>
      </c>
      <c r="N535" s="15">
        <f t="shared" si="17"/>
        <v>6.5051334702258723</v>
      </c>
      <c r="O535" s="16">
        <v>2</v>
      </c>
      <c r="Q535" s="13" t="s">
        <v>3129</v>
      </c>
      <c r="R535" s="13" t="s">
        <v>38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1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2</v>
      </c>
      <c r="AJ535" s="13">
        <v>2</v>
      </c>
      <c r="AK535" s="13">
        <v>2</v>
      </c>
      <c r="AL535" s="13">
        <v>2</v>
      </c>
      <c r="AM535" s="13">
        <v>2</v>
      </c>
      <c r="AN535" s="13">
        <v>1</v>
      </c>
      <c r="AP535" s="13" t="s">
        <v>1637</v>
      </c>
      <c r="AQ535" s="13">
        <v>1</v>
      </c>
      <c r="AR535" s="13">
        <v>1</v>
      </c>
      <c r="AS535" s="13">
        <v>3</v>
      </c>
      <c r="AT535" s="13">
        <v>1</v>
      </c>
      <c r="AU535" s="13">
        <v>2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1</v>
      </c>
      <c r="BC535" s="13">
        <v>0</v>
      </c>
      <c r="BD535" s="13">
        <v>3</v>
      </c>
      <c r="BF535" s="13">
        <v>2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237</v>
      </c>
      <c r="BR535" s="13" t="s">
        <v>238</v>
      </c>
      <c r="BS535" s="13">
        <v>1</v>
      </c>
      <c r="BT535" s="13">
        <v>34</v>
      </c>
      <c r="BU535" s="13">
        <v>1</v>
      </c>
      <c r="BV535" s="13">
        <v>2</v>
      </c>
      <c r="BY535" s="13">
        <v>2</v>
      </c>
      <c r="BZ535" s="13" t="s">
        <v>453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38117</v>
      </c>
      <c r="CT535" s="13">
        <v>1</v>
      </c>
      <c r="CW535" s="27" t="s">
        <v>2984</v>
      </c>
      <c r="CX535" s="22" t="s">
        <v>3130</v>
      </c>
      <c r="CY535" s="22" t="s">
        <v>2986</v>
      </c>
      <c r="CZ535" s="22" t="s">
        <v>41</v>
      </c>
      <c r="DA535" s="22" t="s">
        <v>3131</v>
      </c>
      <c r="DB535" s="22"/>
    </row>
    <row r="536" spans="1:106" s="13" customFormat="1">
      <c r="A536" s="84">
        <v>731</v>
      </c>
      <c r="B536" s="84">
        <v>3</v>
      </c>
      <c r="C536" s="13" t="s">
        <v>3041</v>
      </c>
      <c r="D536" s="13" t="s">
        <v>37</v>
      </c>
      <c r="E536" s="14">
        <v>26365</v>
      </c>
      <c r="F536" s="13" t="s">
        <v>381</v>
      </c>
      <c r="G536" s="13" t="s">
        <v>381</v>
      </c>
      <c r="H536" s="13" t="s">
        <v>381</v>
      </c>
      <c r="I536" s="14">
        <v>37575</v>
      </c>
      <c r="J536" s="15">
        <f t="shared" si="16"/>
        <v>30</v>
      </c>
      <c r="K536" s="14">
        <v>37898</v>
      </c>
      <c r="L536" s="13">
        <v>4</v>
      </c>
      <c r="M536" s="14">
        <v>38265</v>
      </c>
      <c r="N536" s="15">
        <f t="shared" si="17"/>
        <v>22.669404517453799</v>
      </c>
      <c r="O536" s="16">
        <v>2</v>
      </c>
      <c r="Q536" s="13" t="s">
        <v>205</v>
      </c>
      <c r="R536" s="13" t="s">
        <v>38</v>
      </c>
      <c r="S536" s="13">
        <v>2</v>
      </c>
      <c r="T536" s="13">
        <v>2</v>
      </c>
      <c r="U536" s="13">
        <v>2</v>
      </c>
      <c r="X536" s="13">
        <v>1</v>
      </c>
      <c r="Z536" s="13">
        <v>1</v>
      </c>
      <c r="AA536" s="14">
        <v>31744</v>
      </c>
      <c r="AB536" s="13" t="s">
        <v>3132</v>
      </c>
      <c r="AC536" s="13">
        <v>1</v>
      </c>
      <c r="AD536" s="13">
        <v>2</v>
      </c>
      <c r="AE536" s="13">
        <v>2</v>
      </c>
      <c r="AF536" s="13">
        <v>2</v>
      </c>
      <c r="AG536" s="13">
        <v>2</v>
      </c>
      <c r="AH536" s="13">
        <v>2</v>
      </c>
      <c r="AI536" s="13">
        <v>2</v>
      </c>
      <c r="AJ536" s="13">
        <v>1</v>
      </c>
      <c r="AK536" s="13">
        <v>2</v>
      </c>
      <c r="AL536" s="13">
        <v>2</v>
      </c>
      <c r="AM536" s="13">
        <v>2</v>
      </c>
      <c r="AN536" s="13">
        <v>2</v>
      </c>
      <c r="AP536" s="13" t="s">
        <v>3133</v>
      </c>
      <c r="AQ536" s="13">
        <v>1</v>
      </c>
      <c r="AR536" s="13">
        <v>1</v>
      </c>
      <c r="AS536" s="13">
        <v>12</v>
      </c>
      <c r="AT536" s="13">
        <v>1</v>
      </c>
      <c r="AV536" s="13">
        <v>1</v>
      </c>
      <c r="AW536" s="13">
        <v>12</v>
      </c>
      <c r="AX536" s="13">
        <v>3</v>
      </c>
      <c r="AZ536" s="13">
        <v>1</v>
      </c>
      <c r="BA536" s="13">
        <v>6</v>
      </c>
      <c r="BB536" s="13">
        <v>1</v>
      </c>
      <c r="BC536" s="13">
        <v>10</v>
      </c>
      <c r="BD536" s="13">
        <v>1</v>
      </c>
      <c r="BE536" s="13">
        <v>6</v>
      </c>
      <c r="BF536" s="13">
        <v>1</v>
      </c>
      <c r="BG536" s="13">
        <v>14</v>
      </c>
      <c r="BH536" s="17">
        <v>2</v>
      </c>
      <c r="BI536" s="13">
        <v>1</v>
      </c>
      <c r="BJ536" s="13">
        <v>1</v>
      </c>
      <c r="BK536" s="13">
        <v>1</v>
      </c>
      <c r="BL536" s="13">
        <v>1</v>
      </c>
      <c r="BN536" s="13">
        <v>2</v>
      </c>
      <c r="BQ536" s="13" t="s">
        <v>237</v>
      </c>
      <c r="BR536" s="13" t="s">
        <v>238</v>
      </c>
      <c r="BS536" s="13">
        <v>2</v>
      </c>
      <c r="BT536" s="13">
        <v>76.7</v>
      </c>
      <c r="BU536" s="13">
        <v>1</v>
      </c>
      <c r="BV536" s="13">
        <v>2</v>
      </c>
      <c r="BW536" s="13">
        <v>2</v>
      </c>
      <c r="BX536" s="13">
        <v>34</v>
      </c>
      <c r="BY536" s="13">
        <v>1</v>
      </c>
      <c r="BZ536" s="13" t="s">
        <v>453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38104</v>
      </c>
      <c r="CT536" s="13">
        <v>1</v>
      </c>
      <c r="CU536" s="13" t="s">
        <v>3134</v>
      </c>
      <c r="CW536" s="27" t="s">
        <v>3135</v>
      </c>
      <c r="CX536" s="22" t="s">
        <v>3136</v>
      </c>
      <c r="CY536" s="22" t="s">
        <v>3137</v>
      </c>
      <c r="CZ536" s="22"/>
      <c r="DA536" s="22" t="s">
        <v>3138</v>
      </c>
      <c r="DB536" s="22"/>
    </row>
    <row r="537" spans="1:106" s="13" customFormat="1">
      <c r="A537" s="84">
        <v>732</v>
      </c>
      <c r="B537" s="84">
        <v>5</v>
      </c>
      <c r="C537" s="13" t="s">
        <v>729</v>
      </c>
      <c r="D537" s="13" t="s">
        <v>36</v>
      </c>
      <c r="E537" s="14">
        <v>12104</v>
      </c>
      <c r="G537" s="13" t="s">
        <v>235</v>
      </c>
      <c r="H537" s="13" t="s">
        <v>235</v>
      </c>
      <c r="I537" s="14">
        <v>37756</v>
      </c>
      <c r="J537" s="15">
        <f t="shared" si="16"/>
        <v>70</v>
      </c>
      <c r="K537" s="14">
        <v>37868</v>
      </c>
      <c r="L537" s="13">
        <v>4</v>
      </c>
      <c r="M537" s="14">
        <v>38705</v>
      </c>
      <c r="N537" s="15">
        <f t="shared" si="17"/>
        <v>31.178644763860369</v>
      </c>
      <c r="O537" s="16">
        <v>2</v>
      </c>
      <c r="Q537" s="13" t="s">
        <v>190</v>
      </c>
      <c r="R537" s="13" t="s">
        <v>190</v>
      </c>
      <c r="S537" s="13">
        <v>2</v>
      </c>
      <c r="T537" s="13">
        <v>2</v>
      </c>
      <c r="U537" s="13">
        <v>2</v>
      </c>
      <c r="V537" s="13">
        <v>2</v>
      </c>
      <c r="X537" s="13">
        <v>2</v>
      </c>
      <c r="Z537" s="13">
        <v>4</v>
      </c>
      <c r="AH537" s="13">
        <v>2</v>
      </c>
      <c r="AI537" s="13">
        <v>3</v>
      </c>
      <c r="AJ537" s="13">
        <v>2</v>
      </c>
      <c r="AK537" s="13">
        <v>3</v>
      </c>
      <c r="AL537" s="13">
        <v>3</v>
      </c>
      <c r="AM537" s="13">
        <v>3</v>
      </c>
      <c r="AN537" s="13">
        <v>3</v>
      </c>
      <c r="AP537" s="13" t="s">
        <v>772</v>
      </c>
      <c r="AQ537" s="13">
        <v>1</v>
      </c>
      <c r="AR537" s="13">
        <v>2</v>
      </c>
      <c r="AT537" s="13">
        <v>1</v>
      </c>
      <c r="AU537" s="13">
        <v>0</v>
      </c>
      <c r="AV537" s="13">
        <v>2</v>
      </c>
      <c r="AX537" s="13">
        <v>1</v>
      </c>
      <c r="AY537" s="13">
        <v>4</v>
      </c>
      <c r="AZ537" s="13">
        <v>2</v>
      </c>
      <c r="BB537" s="13">
        <v>2</v>
      </c>
      <c r="BD537" s="13">
        <v>1</v>
      </c>
      <c r="BE537" s="13">
        <v>0</v>
      </c>
      <c r="BF537" s="13">
        <v>2</v>
      </c>
      <c r="BH537" s="17">
        <v>2</v>
      </c>
      <c r="BI537" s="13">
        <v>1</v>
      </c>
      <c r="BJ537" s="13">
        <v>1</v>
      </c>
      <c r="BK537" s="13">
        <v>1</v>
      </c>
      <c r="BL537" s="13">
        <v>1</v>
      </c>
      <c r="BN537" s="13">
        <v>1</v>
      </c>
      <c r="BO537" s="13" t="s">
        <v>1769</v>
      </c>
      <c r="BP537" s="13">
        <v>180</v>
      </c>
      <c r="BQ537" s="13" t="s">
        <v>594</v>
      </c>
      <c r="BR537" s="13" t="s">
        <v>595</v>
      </c>
      <c r="BS537" s="13">
        <v>1</v>
      </c>
      <c r="BT537" s="13">
        <v>26</v>
      </c>
      <c r="BU537" s="13">
        <v>1</v>
      </c>
      <c r="BV537" s="13">
        <v>0</v>
      </c>
      <c r="BY537" s="13">
        <v>2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38229</v>
      </c>
      <c r="CT537" s="13">
        <v>1</v>
      </c>
      <c r="CW537" s="27" t="s">
        <v>1025</v>
      </c>
      <c r="CX537" s="22" t="s">
        <v>3139</v>
      </c>
      <c r="CY537" s="22" t="s">
        <v>3140</v>
      </c>
      <c r="CZ537" s="22" t="s">
        <v>41</v>
      </c>
      <c r="DA537" s="22" t="s">
        <v>3141</v>
      </c>
      <c r="DB537" s="22"/>
    </row>
    <row r="538" spans="1:106" s="13" customFormat="1">
      <c r="A538" s="84">
        <v>733</v>
      </c>
      <c r="B538" s="84">
        <v>1</v>
      </c>
      <c r="C538" s="13" t="s">
        <v>3142</v>
      </c>
      <c r="D538" s="13" t="s">
        <v>37</v>
      </c>
      <c r="E538" s="14">
        <v>13928</v>
      </c>
      <c r="F538" s="13" t="s">
        <v>235</v>
      </c>
      <c r="G538" s="13" t="s">
        <v>235</v>
      </c>
      <c r="H538" s="13" t="s">
        <v>235</v>
      </c>
      <c r="I538" s="14">
        <v>37271</v>
      </c>
      <c r="J538" s="15">
        <f t="shared" si="16"/>
        <v>63</v>
      </c>
      <c r="K538" s="14">
        <v>37581</v>
      </c>
      <c r="L538" s="13">
        <v>4</v>
      </c>
      <c r="M538" s="14">
        <v>38530</v>
      </c>
      <c r="N538" s="15">
        <f t="shared" si="17"/>
        <v>41.363449691991789</v>
      </c>
      <c r="O538" s="16">
        <v>2</v>
      </c>
      <c r="Q538" s="13" t="s">
        <v>323</v>
      </c>
      <c r="R538" s="13" t="s">
        <v>190</v>
      </c>
      <c r="S538" s="13">
        <v>2</v>
      </c>
      <c r="T538" s="13">
        <v>2</v>
      </c>
      <c r="U538" s="13">
        <v>2</v>
      </c>
      <c r="V538" s="13">
        <v>2</v>
      </c>
      <c r="X538" s="13">
        <v>2</v>
      </c>
      <c r="Z538" s="13">
        <v>4</v>
      </c>
      <c r="AH538" s="13">
        <v>2</v>
      </c>
      <c r="AI538" s="13">
        <v>2</v>
      </c>
      <c r="AJ538" s="13">
        <v>1</v>
      </c>
      <c r="AK538" s="13">
        <v>2</v>
      </c>
      <c r="AL538" s="13">
        <v>2</v>
      </c>
      <c r="AM538" s="13">
        <v>2</v>
      </c>
      <c r="AN538" s="13">
        <v>2</v>
      </c>
      <c r="AQ538" s="13">
        <v>1</v>
      </c>
      <c r="AR538" s="13">
        <v>1</v>
      </c>
      <c r="AS538" s="13">
        <v>10</v>
      </c>
      <c r="AT538" s="13">
        <v>1</v>
      </c>
      <c r="AU538" s="13">
        <v>0</v>
      </c>
      <c r="AV538" s="13">
        <v>2</v>
      </c>
      <c r="AX538" s="13">
        <v>2</v>
      </c>
      <c r="AZ538" s="13">
        <v>1</v>
      </c>
      <c r="BA538" s="13">
        <v>9</v>
      </c>
      <c r="BB538" s="13">
        <v>2</v>
      </c>
      <c r="BD538" s="13">
        <v>2</v>
      </c>
      <c r="BF538" s="13">
        <v>1</v>
      </c>
      <c r="BG538" s="13">
        <v>14</v>
      </c>
      <c r="BH538" s="17">
        <v>1</v>
      </c>
      <c r="BI538" s="13">
        <v>1</v>
      </c>
      <c r="BJ538" s="13">
        <v>1</v>
      </c>
      <c r="BK538" s="13">
        <v>1</v>
      </c>
      <c r="BL538" s="13">
        <v>1</v>
      </c>
      <c r="BN538" s="13">
        <v>2</v>
      </c>
      <c r="BQ538" s="13" t="s">
        <v>237</v>
      </c>
      <c r="BR538" s="13" t="s">
        <v>238</v>
      </c>
      <c r="BS538" s="13">
        <v>1</v>
      </c>
      <c r="BU538" s="13">
        <v>1</v>
      </c>
      <c r="BY538" s="13">
        <v>2</v>
      </c>
      <c r="BZ538" s="13" t="s">
        <v>2065</v>
      </c>
      <c r="CA538" s="18"/>
      <c r="CB538" s="18"/>
      <c r="CC538" s="18"/>
      <c r="CD538" s="18"/>
      <c r="CE538" s="18"/>
      <c r="CF538" s="18"/>
      <c r="CG538" s="18"/>
      <c r="CH538" s="13">
        <v>4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38223</v>
      </c>
      <c r="CT538" s="13">
        <v>2</v>
      </c>
      <c r="CW538" s="27" t="s">
        <v>2206</v>
      </c>
      <c r="CX538" s="22" t="s">
        <v>3143</v>
      </c>
      <c r="CY538" s="22" t="s">
        <v>3144</v>
      </c>
      <c r="CZ538" s="22" t="s">
        <v>41</v>
      </c>
      <c r="DA538" s="22" t="s">
        <v>3145</v>
      </c>
      <c r="DB538" s="22"/>
    </row>
    <row r="539" spans="1:106" s="13" customFormat="1">
      <c r="A539" s="84">
        <v>734</v>
      </c>
      <c r="B539" s="84">
        <v>1</v>
      </c>
      <c r="C539" s="13" t="s">
        <v>239</v>
      </c>
      <c r="D539" s="13" t="s">
        <v>36</v>
      </c>
      <c r="E539" s="14">
        <v>13395</v>
      </c>
      <c r="F539" s="13" t="s">
        <v>235</v>
      </c>
      <c r="G539" s="13" t="s">
        <v>235</v>
      </c>
      <c r="H539" s="13" t="s">
        <v>235</v>
      </c>
      <c r="I539" s="14">
        <v>37726</v>
      </c>
      <c r="J539" s="15">
        <f t="shared" si="16"/>
        <v>66</v>
      </c>
      <c r="K539" s="14">
        <v>37802</v>
      </c>
      <c r="L539" s="13">
        <v>4</v>
      </c>
      <c r="M539" s="14">
        <v>38585</v>
      </c>
      <c r="N539" s="15">
        <f t="shared" si="17"/>
        <v>28.2217659137577</v>
      </c>
      <c r="O539" s="16">
        <v>2</v>
      </c>
      <c r="Q539" s="13" t="s">
        <v>2041</v>
      </c>
      <c r="R539" s="13" t="s">
        <v>190</v>
      </c>
      <c r="S539" s="13">
        <v>2</v>
      </c>
      <c r="T539" s="13">
        <v>2</v>
      </c>
      <c r="U539" s="13">
        <v>2</v>
      </c>
      <c r="V539" s="13">
        <v>2</v>
      </c>
      <c r="X539" s="13">
        <v>2</v>
      </c>
      <c r="Z539" s="13">
        <v>4</v>
      </c>
      <c r="AH539" s="13">
        <v>2</v>
      </c>
      <c r="AI539" s="13">
        <v>2</v>
      </c>
      <c r="AJ539" s="13">
        <v>2</v>
      </c>
      <c r="AK539" s="13">
        <v>2</v>
      </c>
      <c r="AL539" s="13">
        <v>2</v>
      </c>
      <c r="AM539" s="13">
        <v>2</v>
      </c>
      <c r="AN539" s="13">
        <v>2</v>
      </c>
      <c r="AQ539" s="13">
        <v>1</v>
      </c>
      <c r="AR539" s="13">
        <v>1</v>
      </c>
      <c r="AS539" s="13">
        <v>5</v>
      </c>
      <c r="AT539" s="13">
        <v>1</v>
      </c>
      <c r="AU539" s="13">
        <v>3</v>
      </c>
      <c r="AV539" s="13">
        <v>1</v>
      </c>
      <c r="AW539" s="13">
        <v>3</v>
      </c>
      <c r="AX539" s="13">
        <v>2</v>
      </c>
      <c r="AZ539" s="13">
        <v>1</v>
      </c>
      <c r="BA539" s="13">
        <v>3</v>
      </c>
      <c r="BB539" s="13">
        <v>1</v>
      </c>
      <c r="BC539" s="13">
        <v>0</v>
      </c>
      <c r="BD539" s="13">
        <v>1</v>
      </c>
      <c r="BE539" s="13">
        <v>3</v>
      </c>
      <c r="BF539" s="13">
        <v>1</v>
      </c>
      <c r="BG539" s="13">
        <v>6</v>
      </c>
      <c r="BH539" s="17">
        <v>1</v>
      </c>
      <c r="BI539" s="13">
        <v>1</v>
      </c>
      <c r="BJ539" s="13">
        <v>1</v>
      </c>
      <c r="BK539" s="13">
        <v>1</v>
      </c>
      <c r="BL539" s="13">
        <v>1</v>
      </c>
      <c r="BN539" s="13">
        <v>2</v>
      </c>
      <c r="BQ539" s="13" t="s">
        <v>237</v>
      </c>
      <c r="BR539" s="13" t="s">
        <v>238</v>
      </c>
      <c r="BS539" s="13">
        <v>1</v>
      </c>
      <c r="BT539" s="13">
        <v>28</v>
      </c>
      <c r="BU539" s="13">
        <v>0.1</v>
      </c>
      <c r="BV539" s="13">
        <v>0</v>
      </c>
      <c r="BY539" s="13">
        <v>1</v>
      </c>
      <c r="BZ539" s="13" t="s">
        <v>2065</v>
      </c>
      <c r="CA539" s="18"/>
      <c r="CB539" s="18"/>
      <c r="CC539" s="18"/>
      <c r="CD539" s="18"/>
      <c r="CE539" s="18"/>
      <c r="CF539" s="18"/>
      <c r="CG539" s="18"/>
      <c r="CH539" s="13">
        <v>1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38223</v>
      </c>
      <c r="CT539" s="13">
        <v>2</v>
      </c>
      <c r="CW539" s="27" t="s">
        <v>2206</v>
      </c>
      <c r="CX539" s="22" t="s">
        <v>3143</v>
      </c>
      <c r="CY539" s="22" t="s">
        <v>3144</v>
      </c>
      <c r="CZ539" s="22" t="s">
        <v>41</v>
      </c>
      <c r="DA539" s="22" t="s">
        <v>3145</v>
      </c>
      <c r="DB539" s="22"/>
    </row>
    <row r="540" spans="1:106" s="13" customFormat="1">
      <c r="A540" s="84">
        <v>735</v>
      </c>
      <c r="B540" s="84">
        <v>5</v>
      </c>
      <c r="C540" s="13" t="s">
        <v>825</v>
      </c>
      <c r="D540" s="13" t="s">
        <v>37</v>
      </c>
      <c r="E540" s="14">
        <v>9025</v>
      </c>
      <c r="F540" s="13" t="s">
        <v>214</v>
      </c>
      <c r="G540" s="13" t="s">
        <v>214</v>
      </c>
      <c r="H540" s="13" t="s">
        <v>214</v>
      </c>
      <c r="I540" s="14">
        <v>37879</v>
      </c>
      <c r="J540" s="15">
        <f t="shared" si="16"/>
        <v>78</v>
      </c>
      <c r="K540" s="14">
        <v>38068</v>
      </c>
      <c r="L540" s="13">
        <v>4</v>
      </c>
      <c r="M540" s="14">
        <v>38313</v>
      </c>
      <c r="N540" s="15">
        <f t="shared" si="17"/>
        <v>14.258726899383984</v>
      </c>
      <c r="O540" s="16">
        <v>2</v>
      </c>
      <c r="Q540" s="13" t="s">
        <v>1986</v>
      </c>
      <c r="R540" s="13" t="s">
        <v>190</v>
      </c>
      <c r="S540" s="13">
        <v>2</v>
      </c>
      <c r="T540" s="13">
        <v>2</v>
      </c>
      <c r="U540" s="13">
        <v>2</v>
      </c>
      <c r="V540" s="13">
        <v>2</v>
      </c>
      <c r="X540" s="13">
        <v>1</v>
      </c>
      <c r="Z540" s="13">
        <v>4</v>
      </c>
      <c r="AC540" s="13">
        <v>2</v>
      </c>
      <c r="AD540" s="13">
        <v>1</v>
      </c>
      <c r="AE540" s="13">
        <v>2</v>
      </c>
      <c r="AF540" s="13">
        <v>2</v>
      </c>
      <c r="AG540" s="13">
        <v>2</v>
      </c>
      <c r="AH540" s="13">
        <v>2</v>
      </c>
      <c r="AI540" s="13">
        <v>3</v>
      </c>
      <c r="AJ540" s="13">
        <v>3</v>
      </c>
      <c r="AK540" s="13">
        <v>3</v>
      </c>
      <c r="AL540" s="13">
        <v>2</v>
      </c>
      <c r="AM540" s="13">
        <v>1</v>
      </c>
      <c r="AN540" s="13">
        <v>1</v>
      </c>
      <c r="AO540" s="13" t="s">
        <v>3146</v>
      </c>
      <c r="AQ540" s="13">
        <v>1</v>
      </c>
      <c r="AR540" s="13">
        <v>2</v>
      </c>
      <c r="AT540" s="13">
        <v>1</v>
      </c>
      <c r="AU540" s="13">
        <v>0</v>
      </c>
      <c r="AV540" s="13">
        <v>2</v>
      </c>
      <c r="AX540" s="13">
        <v>1</v>
      </c>
      <c r="AY540" s="13">
        <v>6</v>
      </c>
      <c r="AZ540" s="13">
        <v>2</v>
      </c>
      <c r="BB540" s="13">
        <v>2</v>
      </c>
      <c r="BD540" s="13">
        <v>2</v>
      </c>
      <c r="BF540" s="13">
        <v>2</v>
      </c>
      <c r="BH540" s="17">
        <v>2</v>
      </c>
      <c r="BI540" s="13">
        <v>1</v>
      </c>
      <c r="BJ540" s="13">
        <v>2</v>
      </c>
      <c r="BK540" s="13">
        <v>1</v>
      </c>
      <c r="BL540" s="13">
        <v>1</v>
      </c>
      <c r="BN540" s="13">
        <v>1</v>
      </c>
      <c r="BO540" s="13" t="s">
        <v>3147</v>
      </c>
      <c r="BP540" s="13">
        <v>180</v>
      </c>
      <c r="BQ540" s="13" t="s">
        <v>237</v>
      </c>
      <c r="BR540" s="13" t="s">
        <v>238</v>
      </c>
      <c r="BS540" s="13">
        <v>1</v>
      </c>
      <c r="BT540" s="13">
        <v>32</v>
      </c>
      <c r="BU540" s="13">
        <v>1</v>
      </c>
      <c r="BV540" s="13">
        <v>1</v>
      </c>
      <c r="BW540" s="13">
        <v>2</v>
      </c>
      <c r="BX540" s="13">
        <v>40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38107</v>
      </c>
      <c r="CT540" s="13">
        <v>1</v>
      </c>
      <c r="CW540" s="27" t="s">
        <v>3148</v>
      </c>
      <c r="CX540" s="22" t="s">
        <v>3149</v>
      </c>
      <c r="CY540" s="22" t="s">
        <v>3150</v>
      </c>
      <c r="CZ540" s="22"/>
      <c r="DA540" s="22" t="s">
        <v>3151</v>
      </c>
      <c r="DB540" s="22"/>
    </row>
    <row r="541" spans="1:106" s="13" customFormat="1">
      <c r="A541" s="84">
        <v>736</v>
      </c>
      <c r="B541" s="84">
        <v>1</v>
      </c>
      <c r="C541" s="13" t="s">
        <v>1620</v>
      </c>
      <c r="D541" s="13" t="s">
        <v>36</v>
      </c>
      <c r="E541" s="14">
        <v>16947</v>
      </c>
      <c r="F541" s="13" t="s">
        <v>648</v>
      </c>
      <c r="G541" s="13" t="s">
        <v>648</v>
      </c>
      <c r="I541" s="14">
        <v>37787</v>
      </c>
      <c r="J541" s="15">
        <f t="shared" si="16"/>
        <v>57</v>
      </c>
      <c r="K541" s="14">
        <v>37790</v>
      </c>
      <c r="L541" s="13">
        <v>4</v>
      </c>
      <c r="M541" s="14">
        <v>38268</v>
      </c>
      <c r="N541" s="15">
        <f t="shared" si="17"/>
        <v>15.802874743326489</v>
      </c>
      <c r="O541" s="16">
        <v>2</v>
      </c>
      <c r="Q541" s="13" t="s">
        <v>3152</v>
      </c>
      <c r="R541" s="13" t="s">
        <v>38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2</v>
      </c>
      <c r="AJ541" s="13">
        <v>2</v>
      </c>
      <c r="AK541" s="13">
        <v>2</v>
      </c>
      <c r="AL541" s="13">
        <v>2</v>
      </c>
      <c r="AM541" s="13">
        <v>2</v>
      </c>
      <c r="AN541" s="13">
        <v>1</v>
      </c>
      <c r="AO541" s="13" t="s">
        <v>3153</v>
      </c>
      <c r="AQ541" s="13">
        <v>1</v>
      </c>
      <c r="AR541" s="13">
        <v>1</v>
      </c>
      <c r="AS541" s="13">
        <v>2</v>
      </c>
      <c r="AT541" s="13">
        <v>1</v>
      </c>
      <c r="AU541" s="13">
        <v>0</v>
      </c>
      <c r="AV541" s="13">
        <v>1</v>
      </c>
      <c r="AW541" s="13">
        <v>0</v>
      </c>
      <c r="AX541" s="13">
        <v>1</v>
      </c>
      <c r="AY541" s="13">
        <v>0</v>
      </c>
      <c r="AZ541" s="13">
        <v>1</v>
      </c>
      <c r="BA541" s="13">
        <v>0</v>
      </c>
      <c r="BB541" s="13">
        <v>3</v>
      </c>
      <c r="BD541" s="13">
        <v>1</v>
      </c>
      <c r="BE541" s="13">
        <v>2</v>
      </c>
      <c r="BF541" s="13">
        <v>1</v>
      </c>
      <c r="BG541" s="13">
        <v>1</v>
      </c>
      <c r="BH541" s="17">
        <v>1</v>
      </c>
      <c r="BI541" s="13">
        <v>1</v>
      </c>
      <c r="BJ541" s="13">
        <v>1</v>
      </c>
      <c r="BK541" s="13">
        <v>1</v>
      </c>
      <c r="BL541" s="13">
        <v>1</v>
      </c>
      <c r="BN541" s="13">
        <v>2</v>
      </c>
      <c r="BQ541" s="13" t="s">
        <v>237</v>
      </c>
      <c r="BR541" s="13" t="s">
        <v>238</v>
      </c>
      <c r="BS541" s="13">
        <v>1</v>
      </c>
      <c r="BT541" s="13">
        <v>22</v>
      </c>
      <c r="BU541" s="13">
        <v>1</v>
      </c>
      <c r="BV541" s="13">
        <v>7</v>
      </c>
      <c r="BY541" s="13">
        <v>2</v>
      </c>
      <c r="BZ541" s="13" t="s">
        <v>363</v>
      </c>
      <c r="CA541" s="18"/>
      <c r="CB541" s="18"/>
      <c r="CC541" s="18"/>
      <c r="CD541" s="18"/>
      <c r="CE541" s="18"/>
      <c r="CF541" s="18"/>
      <c r="CG541" s="18"/>
      <c r="CH541" s="13">
        <v>1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S541" s="14">
        <v>39017</v>
      </c>
      <c r="CT541" s="13">
        <v>1</v>
      </c>
      <c r="CW541" s="27" t="s">
        <v>656</v>
      </c>
      <c r="CX541" s="22" t="s">
        <v>3154</v>
      </c>
      <c r="CY541" s="22" t="s">
        <v>3155</v>
      </c>
      <c r="CZ541" s="22"/>
      <c r="DA541" s="22" t="s">
        <v>3156</v>
      </c>
      <c r="DB541" s="22"/>
    </row>
    <row r="542" spans="1:106" s="13" customFormat="1">
      <c r="A542" s="84">
        <v>737</v>
      </c>
      <c r="B542" s="84">
        <v>5</v>
      </c>
      <c r="C542" s="13" t="s">
        <v>517</v>
      </c>
      <c r="D542" s="13" t="s">
        <v>37</v>
      </c>
      <c r="E542" s="14">
        <v>10943</v>
      </c>
      <c r="F542" s="13" t="s">
        <v>235</v>
      </c>
      <c r="G542" s="13" t="s">
        <v>235</v>
      </c>
      <c r="H542" s="13" t="s">
        <v>235</v>
      </c>
      <c r="I542" s="14">
        <v>37970</v>
      </c>
      <c r="J542" s="15">
        <f t="shared" si="16"/>
        <v>73</v>
      </c>
      <c r="K542" s="14">
        <v>38036</v>
      </c>
      <c r="L542" s="13">
        <v>4</v>
      </c>
      <c r="M542" s="14">
        <v>38777</v>
      </c>
      <c r="N542" s="15">
        <f t="shared" si="17"/>
        <v>26.513347022587268</v>
      </c>
      <c r="O542" s="16">
        <v>2</v>
      </c>
      <c r="P542" s="16"/>
      <c r="Q542" s="13" t="s">
        <v>3157</v>
      </c>
      <c r="R542" s="13" t="s">
        <v>190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Q542" s="13">
        <v>1</v>
      </c>
      <c r="AR542" s="13">
        <v>1</v>
      </c>
      <c r="AS542" s="13">
        <v>6</v>
      </c>
      <c r="AT542" s="13">
        <v>1</v>
      </c>
      <c r="AU542" s="13">
        <v>0</v>
      </c>
      <c r="AV542" s="13">
        <v>2</v>
      </c>
      <c r="AX542" s="13">
        <v>1</v>
      </c>
      <c r="AY542" s="13">
        <v>4</v>
      </c>
      <c r="AZ542" s="13">
        <v>1</v>
      </c>
      <c r="BA542" s="13">
        <v>1</v>
      </c>
      <c r="BB542" s="13">
        <v>1</v>
      </c>
      <c r="BC542" s="13">
        <v>2</v>
      </c>
      <c r="BD542" s="13">
        <v>1</v>
      </c>
      <c r="BE542" s="13">
        <v>2</v>
      </c>
      <c r="BF542" s="13">
        <v>1</v>
      </c>
      <c r="BG542" s="13">
        <v>1</v>
      </c>
      <c r="BH542" s="17">
        <v>2</v>
      </c>
      <c r="BI542" s="13">
        <v>2</v>
      </c>
      <c r="BJ542" s="13">
        <v>1</v>
      </c>
      <c r="BK542" s="13">
        <v>1</v>
      </c>
      <c r="BL542" s="13">
        <v>1</v>
      </c>
      <c r="BN542" s="13">
        <v>1</v>
      </c>
      <c r="BO542" s="39" t="s">
        <v>3158</v>
      </c>
      <c r="BP542" s="13" t="s">
        <v>3159</v>
      </c>
      <c r="BQ542" s="13" t="s">
        <v>237</v>
      </c>
      <c r="BR542" s="13" t="s">
        <v>238</v>
      </c>
      <c r="BS542" s="13">
        <v>1</v>
      </c>
      <c r="BU542" s="13">
        <v>1</v>
      </c>
      <c r="BY542" s="13">
        <v>1</v>
      </c>
      <c r="CA542" s="18"/>
      <c r="CB542" s="18"/>
      <c r="CC542" s="18"/>
      <c r="CD542" s="18"/>
      <c r="CE542" s="18"/>
      <c r="CF542" s="18"/>
      <c r="CG542" s="18"/>
      <c r="CH542" s="13">
        <v>2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S542" s="14">
        <v>38200</v>
      </c>
      <c r="CT542" s="13">
        <v>1</v>
      </c>
      <c r="CU542" s="13" t="s">
        <v>3160</v>
      </c>
      <c r="CW542" s="27" t="s">
        <v>3161</v>
      </c>
      <c r="CX542" s="22" t="s">
        <v>3162</v>
      </c>
      <c r="CY542" s="22" t="s">
        <v>3163</v>
      </c>
      <c r="CZ542" s="22" t="s">
        <v>1065</v>
      </c>
      <c r="DA542" s="22" t="s">
        <v>3164</v>
      </c>
      <c r="DB542" s="22"/>
    </row>
    <row r="543" spans="1:106" s="13" customFormat="1">
      <c r="A543" s="84">
        <v>738</v>
      </c>
      <c r="B543" s="84">
        <v>5</v>
      </c>
      <c r="C543" s="13" t="s">
        <v>1559</v>
      </c>
      <c r="D543" s="13" t="s">
        <v>36</v>
      </c>
      <c r="E543" s="14">
        <v>11257</v>
      </c>
      <c r="F543" s="13" t="s">
        <v>2087</v>
      </c>
      <c r="G543" s="13" t="s">
        <v>424</v>
      </c>
      <c r="H543" s="13" t="s">
        <v>424</v>
      </c>
      <c r="I543" s="14">
        <v>37848</v>
      </c>
      <c r="J543" s="15">
        <f t="shared" si="16"/>
        <v>72</v>
      </c>
      <c r="K543" s="14">
        <v>37980</v>
      </c>
      <c r="L543" s="13">
        <v>4</v>
      </c>
      <c r="M543" s="14">
        <v>38108</v>
      </c>
      <c r="N543" s="15">
        <f t="shared" si="17"/>
        <v>8.5420944558521565</v>
      </c>
      <c r="O543" s="16">
        <v>2</v>
      </c>
      <c r="Q543" s="13" t="s">
        <v>180</v>
      </c>
      <c r="R543" s="13" t="s">
        <v>46</v>
      </c>
      <c r="S543" s="13">
        <v>2</v>
      </c>
      <c r="T543" s="13">
        <v>2</v>
      </c>
      <c r="U543" s="13">
        <v>2</v>
      </c>
      <c r="V543" s="13">
        <v>2</v>
      </c>
      <c r="Z543" s="13">
        <v>4</v>
      </c>
      <c r="AC543" s="13">
        <v>2</v>
      </c>
      <c r="AD543" s="13">
        <v>2</v>
      </c>
      <c r="AE543" s="13">
        <v>2</v>
      </c>
      <c r="AF543" s="13">
        <v>2</v>
      </c>
      <c r="AG543" s="13">
        <v>2</v>
      </c>
      <c r="AH543" s="13">
        <v>2</v>
      </c>
      <c r="AI543" s="13">
        <v>2</v>
      </c>
      <c r="AJ543" s="13">
        <v>2</v>
      </c>
      <c r="AK543" s="13">
        <v>2</v>
      </c>
      <c r="AL543" s="13">
        <v>2</v>
      </c>
      <c r="AM543" s="13">
        <v>2</v>
      </c>
      <c r="AN543" s="13">
        <v>2</v>
      </c>
      <c r="AP543" s="13" t="s">
        <v>772</v>
      </c>
      <c r="AQ543" s="13">
        <v>1</v>
      </c>
      <c r="AR543" s="13">
        <v>3</v>
      </c>
      <c r="AT543" s="13">
        <v>1</v>
      </c>
      <c r="AU543" s="13">
        <v>0</v>
      </c>
      <c r="AV543" s="13">
        <v>1</v>
      </c>
      <c r="AW543" s="13">
        <v>4</v>
      </c>
      <c r="AX543" s="13">
        <v>3</v>
      </c>
      <c r="AZ543" s="13">
        <v>3</v>
      </c>
      <c r="BB543" s="13">
        <v>3</v>
      </c>
      <c r="BD543" s="13">
        <v>1</v>
      </c>
      <c r="BE543" s="13">
        <v>2</v>
      </c>
      <c r="BF543" s="13">
        <v>1</v>
      </c>
      <c r="BG543" s="13">
        <v>4</v>
      </c>
      <c r="BH543" s="17">
        <v>1</v>
      </c>
      <c r="BI543" s="13">
        <v>1</v>
      </c>
      <c r="BJ543" s="13">
        <v>1</v>
      </c>
      <c r="BK543" s="13">
        <v>1</v>
      </c>
      <c r="BL543" s="13">
        <v>1</v>
      </c>
      <c r="BN543" s="13">
        <v>1</v>
      </c>
      <c r="BO543" s="13" t="s">
        <v>3165</v>
      </c>
      <c r="BP543" s="13">
        <v>180</v>
      </c>
      <c r="BQ543" s="13" t="s">
        <v>594</v>
      </c>
      <c r="BR543" s="13" t="s">
        <v>595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1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38390</v>
      </c>
      <c r="CT543" s="13">
        <v>3</v>
      </c>
      <c r="CW543" s="27" t="s">
        <v>3166</v>
      </c>
      <c r="CX543" s="22" t="s">
        <v>3167</v>
      </c>
      <c r="CY543" s="22" t="s">
        <v>3168</v>
      </c>
      <c r="CZ543" s="22"/>
      <c r="DA543" s="22" t="s">
        <v>3169</v>
      </c>
      <c r="DB543" s="22"/>
    </row>
    <row r="544" spans="1:106" s="13" customFormat="1">
      <c r="A544" s="84">
        <v>739</v>
      </c>
      <c r="B544" s="84">
        <v>1</v>
      </c>
      <c r="D544" s="13" t="s">
        <v>37</v>
      </c>
      <c r="E544" s="14">
        <v>16703</v>
      </c>
      <c r="F544" s="13" t="s">
        <v>327</v>
      </c>
      <c r="G544" s="13" t="s">
        <v>424</v>
      </c>
      <c r="H544" s="13" t="s">
        <v>424</v>
      </c>
      <c r="I544" s="14">
        <v>37909</v>
      </c>
      <c r="J544" s="15">
        <f t="shared" si="16"/>
        <v>58</v>
      </c>
      <c r="K544" s="14">
        <v>37945</v>
      </c>
      <c r="L544" s="13">
        <v>4</v>
      </c>
      <c r="M544" s="14">
        <v>38446</v>
      </c>
      <c r="N544" s="15">
        <f t="shared" si="17"/>
        <v>17.642710472279262</v>
      </c>
      <c r="O544" s="16">
        <v>2</v>
      </c>
      <c r="Q544" s="13" t="s">
        <v>2041</v>
      </c>
      <c r="R544" s="13" t="s">
        <v>38</v>
      </c>
      <c r="S544" s="13">
        <v>2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H544" s="13">
        <v>2</v>
      </c>
      <c r="AI544" s="13">
        <v>2</v>
      </c>
      <c r="AJ544" s="13">
        <v>2</v>
      </c>
      <c r="AK544" s="13">
        <v>3</v>
      </c>
      <c r="AL544" s="13">
        <v>1</v>
      </c>
      <c r="AM544" s="13">
        <v>1</v>
      </c>
      <c r="AN544" s="13">
        <v>1</v>
      </c>
      <c r="AO544" s="13" t="s">
        <v>2417</v>
      </c>
      <c r="AP544" s="13" t="s">
        <v>1214</v>
      </c>
      <c r="AQ544" s="13">
        <v>1</v>
      </c>
      <c r="AR544" s="13">
        <v>1</v>
      </c>
      <c r="AS544" s="13">
        <v>2</v>
      </c>
      <c r="AT544" s="13">
        <v>1</v>
      </c>
      <c r="AU544" s="13">
        <v>1</v>
      </c>
      <c r="AV544" s="13">
        <v>1</v>
      </c>
      <c r="AW544" s="13">
        <v>2</v>
      </c>
      <c r="AX544" s="13">
        <v>1</v>
      </c>
      <c r="AY544" s="13">
        <v>1</v>
      </c>
      <c r="AZ544" s="13">
        <v>1</v>
      </c>
      <c r="BA544" s="13">
        <v>0</v>
      </c>
      <c r="BB544" s="13">
        <v>3</v>
      </c>
      <c r="BD544" s="13">
        <v>1</v>
      </c>
      <c r="BE544" s="13">
        <v>1</v>
      </c>
      <c r="BF544" s="13">
        <v>1</v>
      </c>
      <c r="BG544" s="13">
        <v>2</v>
      </c>
      <c r="BH544" s="17">
        <v>1</v>
      </c>
      <c r="BI544" s="13">
        <v>2</v>
      </c>
      <c r="BJ544" s="13">
        <v>1</v>
      </c>
      <c r="BK544" s="13">
        <v>2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37641</v>
      </c>
      <c r="CT544" s="13">
        <v>3</v>
      </c>
      <c r="CW544" s="27" t="s">
        <v>3170</v>
      </c>
      <c r="CX544" s="22" t="s">
        <v>3171</v>
      </c>
      <c r="CY544" s="22" t="s">
        <v>3172</v>
      </c>
      <c r="CZ544" s="22"/>
      <c r="DA544" s="22" t="s">
        <v>3173</v>
      </c>
      <c r="DB544" s="22"/>
    </row>
    <row r="545" spans="1:106" s="13" customFormat="1">
      <c r="A545" s="84">
        <v>742</v>
      </c>
      <c r="B545" s="84">
        <v>1</v>
      </c>
      <c r="C545" s="13" t="s">
        <v>1261</v>
      </c>
      <c r="D545" s="13" t="s">
        <v>37</v>
      </c>
      <c r="E545" s="14">
        <v>11682</v>
      </c>
      <c r="F545" s="13" t="s">
        <v>476</v>
      </c>
      <c r="G545" s="13" t="s">
        <v>396</v>
      </c>
      <c r="H545" s="13" t="s">
        <v>396</v>
      </c>
      <c r="I545" s="14">
        <v>38061</v>
      </c>
      <c r="J545" s="15">
        <f t="shared" si="16"/>
        <v>72</v>
      </c>
      <c r="K545" s="14">
        <v>37693</v>
      </c>
      <c r="L545" s="13">
        <v>4</v>
      </c>
      <c r="M545" s="14">
        <v>38201</v>
      </c>
      <c r="N545" s="15">
        <f t="shared" si="17"/>
        <v>4.59958932238193</v>
      </c>
      <c r="O545" s="16">
        <v>2</v>
      </c>
      <c r="Q545" s="13" t="s">
        <v>3174</v>
      </c>
      <c r="R545" s="13" t="s">
        <v>3175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2</v>
      </c>
      <c r="AL545" s="13">
        <v>2</v>
      </c>
      <c r="AM545" s="13">
        <v>1</v>
      </c>
      <c r="AN545" s="13">
        <v>2</v>
      </c>
      <c r="AO545" s="13" t="s">
        <v>3176</v>
      </c>
      <c r="AP545" s="13" t="s">
        <v>1637</v>
      </c>
      <c r="AQ545" s="13">
        <v>1</v>
      </c>
      <c r="AR545" s="13">
        <v>1</v>
      </c>
      <c r="AT545" s="13">
        <v>1</v>
      </c>
      <c r="AV545" s="13">
        <v>1</v>
      </c>
      <c r="AX545" s="13">
        <v>1</v>
      </c>
      <c r="AZ545" s="13">
        <v>1</v>
      </c>
      <c r="BB545" s="13">
        <v>1</v>
      </c>
      <c r="BD545" s="13">
        <v>1</v>
      </c>
      <c r="BF545" s="13">
        <v>2</v>
      </c>
      <c r="BH545" s="17">
        <v>1</v>
      </c>
      <c r="BI545" s="13">
        <v>1</v>
      </c>
      <c r="BJ545" s="13">
        <v>2</v>
      </c>
      <c r="BK545" s="13">
        <v>1</v>
      </c>
      <c r="BL545" s="13">
        <v>1</v>
      </c>
      <c r="BN545" s="13">
        <v>2</v>
      </c>
      <c r="BQ545" s="13" t="s">
        <v>1001</v>
      </c>
      <c r="BR545" s="13" t="s">
        <v>1002</v>
      </c>
      <c r="BS545" s="13">
        <v>1</v>
      </c>
      <c r="BT545" s="13">
        <v>40</v>
      </c>
      <c r="BU545" s="13">
        <v>1</v>
      </c>
      <c r="BV545" s="13">
        <v>0</v>
      </c>
      <c r="BW545" s="13">
        <v>2</v>
      </c>
      <c r="BX545" s="13">
        <v>357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38145</v>
      </c>
      <c r="CT545" s="13">
        <v>1</v>
      </c>
      <c r="CW545" s="27" t="s">
        <v>883</v>
      </c>
      <c r="CX545" s="22" t="s">
        <v>884</v>
      </c>
      <c r="CY545" s="22" t="s">
        <v>3177</v>
      </c>
      <c r="CZ545" s="22"/>
      <c r="DA545" s="22" t="s">
        <v>3178</v>
      </c>
      <c r="DB545" s="22"/>
    </row>
    <row r="546" spans="1:106" s="13" customFormat="1">
      <c r="A546" s="84">
        <v>743</v>
      </c>
      <c r="B546" s="84">
        <v>5</v>
      </c>
      <c r="C546" s="13" t="s">
        <v>1008</v>
      </c>
      <c r="D546" s="13" t="s">
        <v>36</v>
      </c>
      <c r="E546" s="14">
        <v>14768</v>
      </c>
      <c r="F546" s="13" t="s">
        <v>757</v>
      </c>
      <c r="G546" s="13" t="s">
        <v>757</v>
      </c>
      <c r="H546" s="13" t="s">
        <v>757</v>
      </c>
      <c r="I546" s="14">
        <v>37940</v>
      </c>
      <c r="J546" s="15">
        <f t="shared" si="16"/>
        <v>63</v>
      </c>
      <c r="K546" s="14">
        <v>38048</v>
      </c>
      <c r="L546" s="13">
        <v>4</v>
      </c>
      <c r="M546" s="14">
        <v>38313</v>
      </c>
      <c r="N546" s="15">
        <f t="shared" si="17"/>
        <v>12.254620123203285</v>
      </c>
      <c r="O546" s="16">
        <v>1</v>
      </c>
      <c r="P546" s="13" t="s">
        <v>3179</v>
      </c>
      <c r="Q546" s="13" t="s">
        <v>3180</v>
      </c>
      <c r="R546" s="13" t="s">
        <v>38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1</v>
      </c>
      <c r="AG546" s="13">
        <v>1</v>
      </c>
      <c r="AH546" s="13">
        <v>2</v>
      </c>
      <c r="AI546" s="13">
        <v>3</v>
      </c>
      <c r="AJ546" s="13">
        <v>3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3181</v>
      </c>
      <c r="AP546" s="13" t="s">
        <v>127</v>
      </c>
      <c r="AQ546" s="13">
        <v>1</v>
      </c>
      <c r="AR546" s="13">
        <v>1</v>
      </c>
      <c r="AS546" s="13">
        <v>3</v>
      </c>
      <c r="AT546" s="13">
        <v>1</v>
      </c>
      <c r="AU546" s="13">
        <v>3</v>
      </c>
      <c r="AV546" s="13">
        <v>1</v>
      </c>
      <c r="AW546" s="13">
        <v>3</v>
      </c>
      <c r="AX546" s="13">
        <v>2</v>
      </c>
      <c r="AZ546" s="13">
        <v>1</v>
      </c>
      <c r="BA546" s="13">
        <v>3</v>
      </c>
      <c r="BB546" s="13">
        <v>2</v>
      </c>
      <c r="BD546" s="13">
        <v>1</v>
      </c>
      <c r="BE546" s="13">
        <v>0</v>
      </c>
      <c r="BF546" s="13">
        <v>1</v>
      </c>
      <c r="BG546" s="13">
        <v>4</v>
      </c>
      <c r="BH546" s="17">
        <v>1</v>
      </c>
      <c r="BI546" s="13">
        <v>1</v>
      </c>
      <c r="BK546" s="13">
        <v>1</v>
      </c>
      <c r="BL546" s="13">
        <v>1</v>
      </c>
      <c r="BN546" s="13">
        <v>1</v>
      </c>
      <c r="BO546" s="13" t="s">
        <v>3182</v>
      </c>
      <c r="BP546" s="13">
        <v>200</v>
      </c>
      <c r="BQ546" s="13" t="s">
        <v>237</v>
      </c>
      <c r="BR546" s="13" t="s">
        <v>238</v>
      </c>
      <c r="BS546" s="13">
        <v>1</v>
      </c>
      <c r="BT546" s="13">
        <v>18</v>
      </c>
      <c r="BU546" s="13">
        <v>1</v>
      </c>
      <c r="BV546" s="13">
        <v>1</v>
      </c>
      <c r="BW546" s="13">
        <v>2</v>
      </c>
      <c r="BX546" s="13">
        <v>25.73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38397</v>
      </c>
      <c r="CT546" s="13">
        <v>1</v>
      </c>
      <c r="CW546" s="27" t="s">
        <v>2026</v>
      </c>
      <c r="CX546" s="22" t="s">
        <v>3183</v>
      </c>
      <c r="CY546" s="22" t="s">
        <v>2438</v>
      </c>
      <c r="CZ546" s="22"/>
      <c r="DA546" s="22" t="s">
        <v>2029</v>
      </c>
      <c r="DB546" s="22"/>
    </row>
    <row r="547" spans="1:106" s="13" customFormat="1">
      <c r="A547" s="84">
        <v>744</v>
      </c>
      <c r="B547" s="84">
        <v>1</v>
      </c>
      <c r="C547" s="13" t="s">
        <v>3184</v>
      </c>
      <c r="D547" s="13" t="s">
        <v>36</v>
      </c>
      <c r="E547" s="14">
        <v>12111</v>
      </c>
      <c r="F547" s="13" t="s">
        <v>661</v>
      </c>
      <c r="G547" s="13" t="s">
        <v>661</v>
      </c>
      <c r="H547" s="13" t="s">
        <v>661</v>
      </c>
      <c r="I547" s="14">
        <v>37787</v>
      </c>
      <c r="J547" s="15">
        <f t="shared" si="16"/>
        <v>70</v>
      </c>
      <c r="K547" s="14">
        <v>37942</v>
      </c>
      <c r="L547" s="13">
        <v>4</v>
      </c>
      <c r="M547" s="14">
        <v>41148</v>
      </c>
      <c r="N547" s="15">
        <f t="shared" si="17"/>
        <v>110.42299794661191</v>
      </c>
      <c r="O547" s="16">
        <v>2</v>
      </c>
      <c r="Q547" s="13" t="s">
        <v>323</v>
      </c>
      <c r="R547" s="13" t="s">
        <v>38</v>
      </c>
      <c r="S547" s="13">
        <v>2</v>
      </c>
      <c r="T547" s="13">
        <v>2</v>
      </c>
      <c r="U547" s="13">
        <v>2</v>
      </c>
      <c r="V547" s="13">
        <v>2</v>
      </c>
      <c r="X547" s="13">
        <v>1</v>
      </c>
      <c r="Z547" s="13">
        <v>4</v>
      </c>
      <c r="AC547" s="13">
        <v>2</v>
      </c>
      <c r="AD547" s="13">
        <v>2</v>
      </c>
      <c r="AE547" s="13">
        <v>2</v>
      </c>
      <c r="AF547" s="13">
        <v>2</v>
      </c>
      <c r="AG547" s="13">
        <v>1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O547" s="13" t="s">
        <v>771</v>
      </c>
      <c r="AP547" s="13" t="s">
        <v>3185</v>
      </c>
      <c r="AQ547" s="13">
        <v>1</v>
      </c>
      <c r="AR547" s="13">
        <v>1</v>
      </c>
      <c r="AS547" s="13">
        <v>4</v>
      </c>
      <c r="AT547" s="13">
        <v>1</v>
      </c>
      <c r="AU547" s="13">
        <v>0</v>
      </c>
      <c r="AV547" s="13">
        <v>2</v>
      </c>
      <c r="AX547" s="13">
        <v>1</v>
      </c>
      <c r="AZ547" s="13">
        <v>3</v>
      </c>
      <c r="BB547" s="13">
        <v>1</v>
      </c>
      <c r="BC547" s="13">
        <v>0</v>
      </c>
      <c r="BD547" s="13">
        <v>1</v>
      </c>
      <c r="BE547" s="13">
        <v>1</v>
      </c>
      <c r="BF547" s="13">
        <v>1</v>
      </c>
      <c r="BG547" s="13">
        <v>39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2</v>
      </c>
      <c r="BQ547" s="13" t="s">
        <v>237</v>
      </c>
      <c r="BR547" s="13" t="s">
        <v>238</v>
      </c>
      <c r="BS547" s="13">
        <v>2</v>
      </c>
      <c r="BT547" s="13">
        <v>63</v>
      </c>
      <c r="BU547" s="13">
        <v>1</v>
      </c>
      <c r="BV547" s="13">
        <v>1</v>
      </c>
      <c r="BW547" s="13">
        <v>2</v>
      </c>
      <c r="BX547" s="13">
        <v>28.9</v>
      </c>
      <c r="BY547" s="13">
        <v>2</v>
      </c>
      <c r="BZ547" s="13" t="s">
        <v>363</v>
      </c>
      <c r="CA547" s="18"/>
      <c r="CB547" s="18"/>
      <c r="CC547" s="18"/>
      <c r="CD547" s="18"/>
      <c r="CE547" s="18"/>
      <c r="CF547" s="18"/>
      <c r="CG547" s="18"/>
      <c r="CH547" s="13">
        <v>1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38231</v>
      </c>
      <c r="CT547" s="13">
        <v>1</v>
      </c>
      <c r="CW547" s="27" t="s">
        <v>2660</v>
      </c>
      <c r="CX547" s="22" t="s">
        <v>3186</v>
      </c>
      <c r="CY547" s="22" t="s">
        <v>3187</v>
      </c>
      <c r="CZ547" s="22" t="s">
        <v>41</v>
      </c>
      <c r="DA547" s="22" t="s">
        <v>3188</v>
      </c>
      <c r="DB547" s="22"/>
    </row>
    <row r="548" spans="1:106" s="13" customFormat="1">
      <c r="A548" s="84">
        <v>745</v>
      </c>
      <c r="B548" s="84">
        <v>5</v>
      </c>
      <c r="C548" s="13" t="s">
        <v>417</v>
      </c>
      <c r="D548" s="13" t="s">
        <v>36</v>
      </c>
      <c r="E548" s="14">
        <v>8846</v>
      </c>
      <c r="F548" s="13" t="s">
        <v>214</v>
      </c>
      <c r="G548" s="13" t="s">
        <v>214</v>
      </c>
      <c r="H548" s="13" t="s">
        <v>214</v>
      </c>
      <c r="I548" s="14">
        <v>37817</v>
      </c>
      <c r="J548" s="15">
        <f t="shared" si="16"/>
        <v>79</v>
      </c>
      <c r="K548" s="14">
        <v>38140</v>
      </c>
      <c r="L548" s="13">
        <v>4</v>
      </c>
      <c r="M548" s="14">
        <v>39446</v>
      </c>
      <c r="N548" s="15">
        <f t="shared" si="17"/>
        <v>53.519507186858313</v>
      </c>
      <c r="O548" s="16">
        <v>2</v>
      </c>
      <c r="Q548" s="13" t="s">
        <v>3189</v>
      </c>
      <c r="R548" s="13" t="s">
        <v>2024</v>
      </c>
      <c r="S548" s="13">
        <v>2</v>
      </c>
      <c r="T548" s="13">
        <v>2</v>
      </c>
      <c r="U548" s="13">
        <v>2</v>
      </c>
      <c r="V548" s="13">
        <v>2</v>
      </c>
      <c r="X548" s="13">
        <v>1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1</v>
      </c>
      <c r="AH548" s="13">
        <v>2</v>
      </c>
      <c r="AI548" s="13">
        <v>2</v>
      </c>
      <c r="AJ548" s="13">
        <v>2</v>
      </c>
      <c r="AK548" s="13">
        <v>2</v>
      </c>
      <c r="AL548" s="13">
        <v>2</v>
      </c>
      <c r="AM548" s="13">
        <v>2</v>
      </c>
      <c r="AN548" s="13">
        <v>2</v>
      </c>
      <c r="AO548" s="13" t="s">
        <v>771</v>
      </c>
      <c r="AP548" s="13" t="s">
        <v>772</v>
      </c>
      <c r="AQ548" s="13">
        <v>1</v>
      </c>
      <c r="AR548" s="13">
        <v>1</v>
      </c>
      <c r="AS548" s="13">
        <v>4</v>
      </c>
      <c r="AT548" s="13">
        <v>1</v>
      </c>
      <c r="AU548" s="13">
        <v>0</v>
      </c>
      <c r="AV548" s="13">
        <v>1</v>
      </c>
      <c r="AW548" s="13">
        <v>5</v>
      </c>
      <c r="AX548" s="13">
        <v>1</v>
      </c>
      <c r="AZ548" s="13">
        <v>1</v>
      </c>
      <c r="BA548" s="13">
        <v>0</v>
      </c>
      <c r="BB548" s="13">
        <v>3</v>
      </c>
      <c r="BD548" s="13">
        <v>1</v>
      </c>
      <c r="BE548" s="13">
        <v>0</v>
      </c>
      <c r="BF548" s="13">
        <v>1</v>
      </c>
      <c r="BG548" s="13">
        <v>22</v>
      </c>
      <c r="BH548" s="17">
        <v>2</v>
      </c>
      <c r="BI548" s="13">
        <v>2</v>
      </c>
      <c r="BJ548" s="13">
        <v>2</v>
      </c>
      <c r="BK548" s="13">
        <v>1</v>
      </c>
      <c r="BL548" s="13">
        <v>1</v>
      </c>
      <c r="BM548" s="13">
        <v>1228</v>
      </c>
      <c r="BN548" s="13">
        <v>1</v>
      </c>
      <c r="BO548" s="13" t="s">
        <v>3190</v>
      </c>
      <c r="BP548" s="13">
        <v>180</v>
      </c>
      <c r="BQ548" s="13" t="s">
        <v>594</v>
      </c>
      <c r="BR548" s="13" t="s">
        <v>595</v>
      </c>
      <c r="BS548" s="13">
        <v>1</v>
      </c>
      <c r="BT548" s="13">
        <v>45</v>
      </c>
      <c r="BU548" s="13">
        <v>1</v>
      </c>
      <c r="BV548" s="13">
        <v>0</v>
      </c>
      <c r="CA548" s="18"/>
      <c r="CB548" s="18"/>
      <c r="CC548" s="18"/>
      <c r="CD548" s="18"/>
      <c r="CE548" s="18"/>
      <c r="CF548" s="18"/>
      <c r="CG548" s="18"/>
      <c r="CH548" s="13">
        <v>1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S548" s="14">
        <v>38142</v>
      </c>
      <c r="CT548" s="13">
        <v>1</v>
      </c>
      <c r="CW548" s="27" t="s">
        <v>1572</v>
      </c>
      <c r="CX548" s="22" t="s">
        <v>2737</v>
      </c>
      <c r="CY548" s="22" t="s">
        <v>3191</v>
      </c>
      <c r="CZ548" s="22" t="s">
        <v>41</v>
      </c>
      <c r="DA548" s="22" t="s">
        <v>192</v>
      </c>
      <c r="DB548" s="22"/>
    </row>
    <row r="549" spans="1:106" s="13" customFormat="1">
      <c r="A549" s="84">
        <v>746</v>
      </c>
      <c r="B549" s="84">
        <v>3</v>
      </c>
      <c r="C549" s="13" t="s">
        <v>3192</v>
      </c>
      <c r="D549" s="13" t="s">
        <v>36</v>
      </c>
      <c r="E549" s="14">
        <v>12984</v>
      </c>
      <c r="F549" s="13" t="s">
        <v>396</v>
      </c>
      <c r="G549" s="13" t="s">
        <v>396</v>
      </c>
      <c r="H549" s="13" t="s">
        <v>396</v>
      </c>
      <c r="I549" s="14">
        <v>37879</v>
      </c>
      <c r="J549" s="15">
        <f t="shared" si="16"/>
        <v>68</v>
      </c>
      <c r="K549" s="14">
        <v>38061</v>
      </c>
      <c r="L549" s="13">
        <v>4</v>
      </c>
      <c r="M549" s="14">
        <v>38184</v>
      </c>
      <c r="N549" s="15">
        <f t="shared" si="17"/>
        <v>10.020533880903491</v>
      </c>
      <c r="O549" s="16">
        <v>2</v>
      </c>
      <c r="Q549" s="13" t="s">
        <v>3193</v>
      </c>
      <c r="R549" s="13" t="s">
        <v>38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1</v>
      </c>
      <c r="AA549" s="14">
        <v>31602</v>
      </c>
      <c r="AB549" s="13" t="s">
        <v>3194</v>
      </c>
      <c r="AC549" s="13">
        <v>1</v>
      </c>
      <c r="AD549" s="13">
        <v>2</v>
      </c>
      <c r="AE549" s="13">
        <v>2</v>
      </c>
      <c r="AF549" s="13">
        <v>2</v>
      </c>
      <c r="AG549" s="13">
        <v>2</v>
      </c>
      <c r="AH549" s="13">
        <v>2</v>
      </c>
      <c r="AI549" s="13">
        <v>3</v>
      </c>
      <c r="AJ549" s="13">
        <v>1</v>
      </c>
      <c r="AK549" s="13">
        <v>3</v>
      </c>
      <c r="AL549" s="13">
        <v>1</v>
      </c>
      <c r="AM549" s="13">
        <v>1</v>
      </c>
      <c r="AN549" s="13">
        <v>1</v>
      </c>
      <c r="AP549" s="13" t="s">
        <v>3195</v>
      </c>
      <c r="AQ549" s="13">
        <v>1</v>
      </c>
      <c r="AR549" s="13">
        <v>1</v>
      </c>
      <c r="AS549" s="13">
        <v>6</v>
      </c>
      <c r="AT549" s="13">
        <v>1</v>
      </c>
      <c r="AU549" s="13">
        <v>0</v>
      </c>
      <c r="AV549" s="13">
        <v>1</v>
      </c>
      <c r="AW549" s="13">
        <v>9</v>
      </c>
      <c r="AX549" s="13">
        <v>2</v>
      </c>
      <c r="AZ549" s="13">
        <v>1</v>
      </c>
      <c r="BA549" s="13">
        <v>3</v>
      </c>
      <c r="BB549" s="13">
        <v>1</v>
      </c>
      <c r="BD549" s="13">
        <v>1</v>
      </c>
      <c r="BF549" s="13">
        <v>2</v>
      </c>
      <c r="BH549" s="17">
        <v>2</v>
      </c>
      <c r="BI549" s="13">
        <v>1</v>
      </c>
      <c r="BJ549" s="13">
        <v>1</v>
      </c>
      <c r="BK549" s="13">
        <v>1</v>
      </c>
      <c r="BL549" s="13">
        <v>1</v>
      </c>
      <c r="BN549" s="13">
        <v>2</v>
      </c>
      <c r="BQ549" s="13" t="s">
        <v>237</v>
      </c>
      <c r="BR549" s="13" t="s">
        <v>238</v>
      </c>
      <c r="BS549" s="13">
        <v>2</v>
      </c>
      <c r="BT549" s="13">
        <v>94</v>
      </c>
      <c r="BU549" s="13">
        <v>1</v>
      </c>
      <c r="BV549" s="13">
        <v>2</v>
      </c>
      <c r="CA549" s="18"/>
      <c r="CB549" s="18"/>
      <c r="CC549" s="18"/>
      <c r="CD549" s="18"/>
      <c r="CE549" s="18"/>
      <c r="CF549" s="18"/>
      <c r="CG549" s="18"/>
      <c r="CH549" s="13">
        <v>1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38145</v>
      </c>
      <c r="CT549" s="13">
        <v>1</v>
      </c>
      <c r="CU549" s="13" t="s">
        <v>3196</v>
      </c>
      <c r="CW549" s="27" t="s">
        <v>883</v>
      </c>
      <c r="CX549" s="22" t="s">
        <v>884</v>
      </c>
      <c r="CY549" s="22" t="s">
        <v>3177</v>
      </c>
      <c r="CZ549" s="22"/>
      <c r="DA549" s="22" t="s">
        <v>3197</v>
      </c>
      <c r="DB549" s="22"/>
    </row>
    <row r="550" spans="1:106" s="13" customFormat="1">
      <c r="A550" s="84">
        <v>747</v>
      </c>
      <c r="B550" s="84">
        <v>1</v>
      </c>
      <c r="C550" s="13" t="s">
        <v>3198</v>
      </c>
      <c r="D550" s="13" t="s">
        <v>36</v>
      </c>
      <c r="E550" s="14">
        <v>20413</v>
      </c>
      <c r="F550" s="13" t="s">
        <v>476</v>
      </c>
      <c r="G550" s="13" t="s">
        <v>559</v>
      </c>
      <c r="H550" s="13" t="s">
        <v>559</v>
      </c>
      <c r="I550" s="14">
        <v>37787</v>
      </c>
      <c r="J550" s="15">
        <f t="shared" si="16"/>
        <v>47</v>
      </c>
      <c r="K550" s="14">
        <v>37796</v>
      </c>
      <c r="L550" s="13">
        <v>4</v>
      </c>
      <c r="M550" s="14">
        <v>38426</v>
      </c>
      <c r="N550" s="15">
        <f t="shared" si="17"/>
        <v>20.993839835728952</v>
      </c>
      <c r="O550" s="16">
        <v>2</v>
      </c>
      <c r="Q550" s="13" t="s">
        <v>3199</v>
      </c>
      <c r="R550" s="13" t="s">
        <v>2024</v>
      </c>
      <c r="S550" s="13">
        <v>2</v>
      </c>
      <c r="T550" s="13">
        <v>2</v>
      </c>
      <c r="U550" s="13">
        <v>2</v>
      </c>
      <c r="V550" s="13">
        <v>2</v>
      </c>
      <c r="X550" s="13">
        <v>2</v>
      </c>
      <c r="Z550" s="13">
        <v>4</v>
      </c>
      <c r="AI550" s="13">
        <v>2</v>
      </c>
      <c r="AJ550" s="13">
        <v>2</v>
      </c>
      <c r="AK550" s="13">
        <v>2</v>
      </c>
      <c r="AL550" s="13">
        <v>1</v>
      </c>
      <c r="AM550" s="13">
        <v>2</v>
      </c>
      <c r="AN550" s="13">
        <v>1</v>
      </c>
      <c r="AO550" s="13" t="s">
        <v>3200</v>
      </c>
      <c r="AQ550" s="13">
        <v>1</v>
      </c>
      <c r="AR550" s="13">
        <v>1</v>
      </c>
      <c r="AS550" s="13">
        <v>9</v>
      </c>
      <c r="AT550" s="13">
        <v>1</v>
      </c>
      <c r="AU550" s="13">
        <v>5</v>
      </c>
      <c r="AV550" s="13">
        <v>1</v>
      </c>
      <c r="AW550" s="13">
        <v>6</v>
      </c>
      <c r="AX550" s="13">
        <v>1</v>
      </c>
      <c r="AY550" s="13">
        <v>6</v>
      </c>
      <c r="AZ550" s="13">
        <v>1</v>
      </c>
      <c r="BA550" s="13">
        <v>6</v>
      </c>
      <c r="BB550" s="13">
        <v>1</v>
      </c>
      <c r="BC550" s="13">
        <v>6</v>
      </c>
      <c r="BD550" s="13">
        <v>1</v>
      </c>
      <c r="BE550" s="13">
        <v>0</v>
      </c>
      <c r="BF550" s="13">
        <v>1</v>
      </c>
      <c r="BG550" s="13">
        <v>5</v>
      </c>
      <c r="BH550" s="17">
        <v>1</v>
      </c>
      <c r="BI550" s="13">
        <v>1</v>
      </c>
      <c r="BJ550" s="13">
        <v>1</v>
      </c>
      <c r="BK550" s="13">
        <v>1</v>
      </c>
      <c r="BL550" s="13">
        <v>1</v>
      </c>
      <c r="BN550" s="13">
        <v>2</v>
      </c>
      <c r="BQ550" s="13" t="s">
        <v>3019</v>
      </c>
      <c r="BR550" s="13" t="s">
        <v>3020</v>
      </c>
      <c r="CA550" s="18"/>
      <c r="CB550" s="18"/>
      <c r="CC550" s="18"/>
      <c r="CD550" s="18"/>
      <c r="CE550" s="18"/>
      <c r="CF550" s="18"/>
      <c r="CG550" s="18"/>
      <c r="CH550" s="13">
        <v>2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T550" s="13">
        <v>2</v>
      </c>
      <c r="CW550" s="27" t="s">
        <v>3201</v>
      </c>
      <c r="CX550" s="22" t="s">
        <v>3202</v>
      </c>
      <c r="CY550" s="22" t="s">
        <v>3203</v>
      </c>
      <c r="CZ550" s="22" t="s">
        <v>1548</v>
      </c>
      <c r="DA550" s="22" t="s">
        <v>3204</v>
      </c>
      <c r="DB550" s="22"/>
    </row>
    <row r="551" spans="1:106" s="13" customFormat="1">
      <c r="A551" s="84">
        <v>748</v>
      </c>
      <c r="B551" s="84">
        <v>1</v>
      </c>
      <c r="C551" s="13" t="s">
        <v>3205</v>
      </c>
      <c r="D551" s="13" t="s">
        <v>36</v>
      </c>
      <c r="E551" s="14">
        <v>20092</v>
      </c>
      <c r="F551" s="13" t="s">
        <v>277</v>
      </c>
      <c r="G551" s="13" t="s">
        <v>277</v>
      </c>
      <c r="H551" s="13" t="s">
        <v>277</v>
      </c>
      <c r="I551" s="14">
        <v>38001</v>
      </c>
      <c r="J551" s="15">
        <f t="shared" si="16"/>
        <v>49</v>
      </c>
      <c r="K551" s="14">
        <v>38082</v>
      </c>
      <c r="L551" s="13">
        <v>4</v>
      </c>
      <c r="M551" s="14">
        <v>39825</v>
      </c>
      <c r="N551" s="15">
        <f t="shared" si="17"/>
        <v>59.926078028747433</v>
      </c>
      <c r="O551" s="16">
        <v>2</v>
      </c>
      <c r="Q551" s="13" t="s">
        <v>3206</v>
      </c>
      <c r="R551" s="13" t="s">
        <v>3207</v>
      </c>
      <c r="S551" s="13">
        <v>2</v>
      </c>
      <c r="T551" s="13">
        <v>2</v>
      </c>
      <c r="U551" s="13">
        <v>2</v>
      </c>
      <c r="V551" s="13">
        <v>2</v>
      </c>
      <c r="X551" s="13">
        <v>2</v>
      </c>
      <c r="Z551" s="13">
        <v>4</v>
      </c>
      <c r="AC551" s="13">
        <v>2</v>
      </c>
      <c r="AD551" s="13">
        <v>2</v>
      </c>
      <c r="AE551" s="13">
        <v>2</v>
      </c>
      <c r="AF551" s="13">
        <v>2</v>
      </c>
      <c r="AG551" s="13">
        <v>2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2</v>
      </c>
      <c r="AN551" s="13">
        <v>1</v>
      </c>
      <c r="AO551" s="13" t="s">
        <v>3208</v>
      </c>
      <c r="AP551" s="13" t="s">
        <v>1209</v>
      </c>
      <c r="AQ551" s="13">
        <v>1</v>
      </c>
      <c r="AR551" s="13">
        <v>1</v>
      </c>
      <c r="AS551" s="13">
        <v>0</v>
      </c>
      <c r="AT551" s="13">
        <v>1</v>
      </c>
      <c r="AU551" s="13">
        <v>3</v>
      </c>
      <c r="AV551" s="13">
        <v>1</v>
      </c>
      <c r="AW551" s="13">
        <v>2</v>
      </c>
      <c r="AX551" s="13">
        <v>1</v>
      </c>
      <c r="AY551" s="13">
        <v>2</v>
      </c>
      <c r="AZ551" s="13">
        <v>1</v>
      </c>
      <c r="BA551" s="13">
        <v>0</v>
      </c>
      <c r="BB551" s="13">
        <v>1</v>
      </c>
      <c r="BC551" s="13">
        <v>2</v>
      </c>
      <c r="BD551" s="13">
        <v>1</v>
      </c>
      <c r="BE551" s="13">
        <v>2</v>
      </c>
      <c r="BF551" s="13">
        <v>1</v>
      </c>
      <c r="BG551" s="13">
        <v>3</v>
      </c>
      <c r="BH551" s="17">
        <v>1</v>
      </c>
      <c r="BI551" s="13">
        <v>1</v>
      </c>
      <c r="BJ551" s="13">
        <v>2</v>
      </c>
      <c r="BK551" s="13">
        <v>1</v>
      </c>
      <c r="BL551" s="13">
        <v>1</v>
      </c>
      <c r="BN551" s="13">
        <v>2</v>
      </c>
      <c r="BQ551" s="13" t="s">
        <v>237</v>
      </c>
      <c r="BR551" s="13" t="s">
        <v>238</v>
      </c>
      <c r="BS551" s="13">
        <v>1</v>
      </c>
      <c r="BT551" s="13">
        <v>38</v>
      </c>
      <c r="BU551" s="13">
        <v>1</v>
      </c>
      <c r="BV551" s="13">
        <v>0</v>
      </c>
      <c r="BW551" s="13">
        <v>2</v>
      </c>
      <c r="BX551" s="13">
        <v>48.8</v>
      </c>
      <c r="BY551" s="13">
        <v>2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38222</v>
      </c>
      <c r="CT551" s="13">
        <v>3</v>
      </c>
      <c r="CW551" s="27" t="s">
        <v>3209</v>
      </c>
      <c r="CX551" s="22" t="s">
        <v>3210</v>
      </c>
      <c r="CY551" s="22" t="s">
        <v>3211</v>
      </c>
      <c r="CZ551" s="22" t="s">
        <v>386</v>
      </c>
      <c r="DA551" s="22" t="s">
        <v>192</v>
      </c>
      <c r="DB551" s="22"/>
    </row>
    <row r="552" spans="1:106" s="13" customFormat="1">
      <c r="A552" s="84">
        <v>749</v>
      </c>
      <c r="B552" s="84">
        <v>1</v>
      </c>
      <c r="C552" s="13" t="s">
        <v>3212</v>
      </c>
      <c r="D552" s="13" t="s">
        <v>37</v>
      </c>
      <c r="E552" s="14">
        <v>13120</v>
      </c>
      <c r="F552" s="13" t="s">
        <v>277</v>
      </c>
      <c r="G552" s="13" t="s">
        <v>277</v>
      </c>
      <c r="H552" s="13" t="s">
        <v>277</v>
      </c>
      <c r="I552" s="14">
        <v>38032</v>
      </c>
      <c r="J552" s="15">
        <f t="shared" si="16"/>
        <v>68</v>
      </c>
      <c r="K552" s="14">
        <v>38041</v>
      </c>
      <c r="L552" s="13">
        <v>4</v>
      </c>
      <c r="M552" s="14">
        <v>38949</v>
      </c>
      <c r="N552" s="15">
        <f t="shared" si="17"/>
        <v>30.127310061601644</v>
      </c>
      <c r="O552" s="16">
        <v>2</v>
      </c>
      <c r="Q552" s="13" t="s">
        <v>1310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C552" s="13">
        <v>2</v>
      </c>
      <c r="AD552" s="13">
        <v>2</v>
      </c>
      <c r="AE552" s="13">
        <v>2</v>
      </c>
      <c r="AF552" s="13">
        <v>2</v>
      </c>
      <c r="AG552" s="13">
        <v>2</v>
      </c>
      <c r="AH552" s="13">
        <v>2</v>
      </c>
      <c r="AI552" s="13">
        <v>2</v>
      </c>
      <c r="AJ552" s="13">
        <v>2</v>
      </c>
      <c r="AK552" s="13">
        <v>2</v>
      </c>
      <c r="AL552" s="13">
        <v>2</v>
      </c>
      <c r="AM552" s="13">
        <v>2</v>
      </c>
      <c r="AN552" s="13">
        <v>2</v>
      </c>
      <c r="AP552" s="13" t="s">
        <v>3213</v>
      </c>
      <c r="AQ552" s="13">
        <v>1</v>
      </c>
      <c r="AR552" s="13">
        <v>1</v>
      </c>
      <c r="AS552" s="13">
        <v>1</v>
      </c>
      <c r="AT552" s="13">
        <v>1</v>
      </c>
      <c r="AU552" s="13">
        <v>0</v>
      </c>
      <c r="AV552" s="13">
        <v>2</v>
      </c>
      <c r="AX552" s="13">
        <v>1</v>
      </c>
      <c r="AY552" s="13">
        <v>1</v>
      </c>
      <c r="AZ552" s="13">
        <v>1</v>
      </c>
      <c r="BA552" s="13">
        <v>1</v>
      </c>
      <c r="BB552" s="13">
        <v>1</v>
      </c>
      <c r="BC552" s="13">
        <v>1</v>
      </c>
      <c r="BD552" s="13">
        <v>1</v>
      </c>
      <c r="BE552" s="13">
        <v>1</v>
      </c>
      <c r="BF552" s="13">
        <v>1</v>
      </c>
      <c r="BG552" s="13">
        <v>1</v>
      </c>
      <c r="BH552" s="17">
        <v>1</v>
      </c>
      <c r="BI552" s="13">
        <v>1</v>
      </c>
      <c r="BJ552" s="13">
        <v>2</v>
      </c>
      <c r="BK552" s="13">
        <v>1</v>
      </c>
      <c r="BL552" s="13">
        <v>1</v>
      </c>
      <c r="BN552" s="13">
        <v>2</v>
      </c>
      <c r="BQ552" s="13" t="s">
        <v>237</v>
      </c>
      <c r="BR552" s="13" t="s">
        <v>238</v>
      </c>
      <c r="BS552" s="13">
        <v>1</v>
      </c>
      <c r="BT552" s="13">
        <v>44</v>
      </c>
      <c r="BU552" s="13">
        <v>1</v>
      </c>
      <c r="BV552" s="13">
        <v>1</v>
      </c>
      <c r="CA552" s="18"/>
      <c r="CB552" s="18"/>
      <c r="CC552" s="18"/>
      <c r="CD552" s="18"/>
      <c r="CE552" s="18"/>
      <c r="CF552" s="18"/>
      <c r="CG552" s="18"/>
      <c r="CH552" s="13">
        <v>2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38222</v>
      </c>
      <c r="CT552" s="13">
        <v>3</v>
      </c>
      <c r="CW552" s="27" t="s">
        <v>3214</v>
      </c>
      <c r="CX552" s="22" t="s">
        <v>3215</v>
      </c>
      <c r="CY552" s="22" t="s">
        <v>3216</v>
      </c>
      <c r="CZ552" s="22"/>
      <c r="DA552" s="22" t="s">
        <v>192</v>
      </c>
      <c r="DB552" s="22"/>
    </row>
    <row r="553" spans="1:106" s="13" customFormat="1">
      <c r="A553" s="84">
        <v>750</v>
      </c>
      <c r="B553" s="84">
        <v>1</v>
      </c>
      <c r="C553" s="13" t="s">
        <v>1635</v>
      </c>
      <c r="D553" s="13" t="s">
        <v>36</v>
      </c>
      <c r="E553" s="14">
        <v>12290</v>
      </c>
      <c r="F553" s="13" t="s">
        <v>319</v>
      </c>
      <c r="G553" s="13" t="s">
        <v>319</v>
      </c>
      <c r="H553" s="13" t="s">
        <v>667</v>
      </c>
      <c r="I553" s="14">
        <v>38001</v>
      </c>
      <c r="J553" s="15">
        <f t="shared" si="16"/>
        <v>70</v>
      </c>
      <c r="K553" s="14">
        <v>38114</v>
      </c>
      <c r="L553" s="13">
        <v>4</v>
      </c>
      <c r="M553" s="14">
        <v>38224</v>
      </c>
      <c r="N553" s="15">
        <f t="shared" si="17"/>
        <v>7.3264887063655033</v>
      </c>
      <c r="O553" s="16">
        <v>2</v>
      </c>
      <c r="Q553" s="13" t="s">
        <v>180</v>
      </c>
      <c r="R553" s="13" t="s">
        <v>38</v>
      </c>
      <c r="S553" s="13">
        <v>2</v>
      </c>
      <c r="T553" s="13">
        <v>1</v>
      </c>
      <c r="U553" s="13">
        <v>2</v>
      </c>
      <c r="V553" s="13">
        <v>2</v>
      </c>
      <c r="W553" s="13" t="s">
        <v>3217</v>
      </c>
      <c r="X553" s="13">
        <v>1</v>
      </c>
      <c r="Z553" s="13">
        <v>3</v>
      </c>
      <c r="AG553" s="13">
        <v>1</v>
      </c>
      <c r="AH553" s="13">
        <v>2</v>
      </c>
      <c r="AI553" s="13">
        <v>2</v>
      </c>
      <c r="AJ553" s="13">
        <v>2</v>
      </c>
      <c r="AK553" s="13">
        <v>2</v>
      </c>
      <c r="AL553" s="13">
        <v>2</v>
      </c>
      <c r="AM553" s="13">
        <v>2</v>
      </c>
      <c r="AN553" s="13">
        <v>1</v>
      </c>
      <c r="AO553" s="13" t="s">
        <v>3218</v>
      </c>
      <c r="AP553" s="13" t="s">
        <v>3219</v>
      </c>
      <c r="AQ553" s="13">
        <v>1</v>
      </c>
      <c r="AR553" s="13">
        <v>1</v>
      </c>
      <c r="AS553" s="13">
        <v>1</v>
      </c>
      <c r="AT553" s="13">
        <v>1</v>
      </c>
      <c r="AU553" s="13">
        <v>0</v>
      </c>
      <c r="AV553" s="13">
        <v>1</v>
      </c>
      <c r="AW553" s="13">
        <v>5</v>
      </c>
      <c r="AX553" s="13">
        <v>2</v>
      </c>
      <c r="AZ553" s="13">
        <v>1</v>
      </c>
      <c r="BA553" s="13">
        <v>1</v>
      </c>
      <c r="BB553" s="13">
        <v>1</v>
      </c>
      <c r="BC553" s="13">
        <v>1</v>
      </c>
      <c r="BD553" s="13">
        <v>1</v>
      </c>
      <c r="BE553" s="13">
        <v>1</v>
      </c>
      <c r="BF553" s="13">
        <v>1</v>
      </c>
      <c r="BG553" s="13">
        <v>3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289</v>
      </c>
      <c r="BR553" s="13" t="s">
        <v>222</v>
      </c>
      <c r="BS553" s="13">
        <v>2</v>
      </c>
      <c r="BT553" s="13">
        <v>66</v>
      </c>
      <c r="BU553" s="13">
        <v>1</v>
      </c>
      <c r="BV553" s="13">
        <v>8</v>
      </c>
      <c r="CA553" s="18"/>
      <c r="CB553" s="18"/>
      <c r="CC553" s="18"/>
      <c r="CD553" s="18"/>
      <c r="CE553" s="18"/>
      <c r="CF553" s="18"/>
      <c r="CG553" s="18"/>
      <c r="CH553" s="13">
        <v>1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W553" s="27" t="s">
        <v>3220</v>
      </c>
      <c r="CX553" s="22" t="s">
        <v>3221</v>
      </c>
      <c r="CY553" s="22" t="s">
        <v>3222</v>
      </c>
      <c r="CZ553" s="22" t="s">
        <v>2642</v>
      </c>
      <c r="DA553" s="22" t="s">
        <v>3223</v>
      </c>
      <c r="DB553" s="22"/>
    </row>
    <row r="554" spans="1:106" s="13" customFormat="1">
      <c r="A554" s="84">
        <v>751</v>
      </c>
      <c r="B554" s="84">
        <v>1</v>
      </c>
      <c r="C554" s="13" t="s">
        <v>3224</v>
      </c>
      <c r="D554" s="13" t="s">
        <v>36</v>
      </c>
      <c r="E554" s="14">
        <v>6755</v>
      </c>
      <c r="F554" s="13" t="s">
        <v>264</v>
      </c>
      <c r="G554" s="13" t="s">
        <v>264</v>
      </c>
      <c r="H554" s="13" t="s">
        <v>264</v>
      </c>
      <c r="I554" s="14">
        <v>37879</v>
      </c>
      <c r="J554" s="15">
        <f t="shared" si="16"/>
        <v>85</v>
      </c>
      <c r="K554" s="14">
        <v>37942</v>
      </c>
      <c r="L554" s="13">
        <v>4</v>
      </c>
      <c r="M554" s="14">
        <v>38266</v>
      </c>
      <c r="N554" s="15">
        <f t="shared" si="17"/>
        <v>12.714579055441478</v>
      </c>
      <c r="O554" s="16">
        <v>2</v>
      </c>
      <c r="Q554" s="13" t="s">
        <v>323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C554" s="13">
        <v>2</v>
      </c>
      <c r="AD554" s="13">
        <v>2</v>
      </c>
      <c r="AE554" s="13">
        <v>2</v>
      </c>
      <c r="AF554" s="13">
        <v>2</v>
      </c>
      <c r="AG554" s="13">
        <v>2</v>
      </c>
      <c r="AH554" s="13">
        <v>2</v>
      </c>
      <c r="AI554" s="13">
        <v>2</v>
      </c>
      <c r="AJ554" s="13">
        <v>2</v>
      </c>
      <c r="AK554" s="13">
        <v>2</v>
      </c>
      <c r="AL554" s="13">
        <v>2</v>
      </c>
      <c r="AM554" s="13">
        <v>2</v>
      </c>
      <c r="AN554" s="13">
        <v>2</v>
      </c>
      <c r="AP554" s="13" t="s">
        <v>3225</v>
      </c>
      <c r="AQ554" s="13">
        <v>1</v>
      </c>
      <c r="AR554" s="13">
        <v>1</v>
      </c>
      <c r="AS554" s="13">
        <v>1</v>
      </c>
      <c r="AT554" s="13">
        <v>1</v>
      </c>
      <c r="AU554" s="13">
        <v>0</v>
      </c>
      <c r="AV554" s="13">
        <v>1</v>
      </c>
      <c r="AW554" s="13">
        <v>2</v>
      </c>
      <c r="AX554" s="13">
        <v>3</v>
      </c>
      <c r="AZ554" s="13">
        <v>3</v>
      </c>
      <c r="BB554" s="13">
        <v>1</v>
      </c>
      <c r="BC554" s="13">
        <v>0</v>
      </c>
      <c r="BD554" s="13">
        <v>1</v>
      </c>
      <c r="BE554" s="13">
        <v>0</v>
      </c>
      <c r="BF554" s="13">
        <v>1</v>
      </c>
      <c r="BG554" s="13">
        <v>8</v>
      </c>
      <c r="BH554" s="17">
        <v>1</v>
      </c>
      <c r="BI554" s="13">
        <v>1</v>
      </c>
      <c r="BJ554" s="13">
        <v>1</v>
      </c>
      <c r="BK554" s="13">
        <v>1</v>
      </c>
      <c r="BL554" s="13">
        <v>2</v>
      </c>
      <c r="CA554" s="18"/>
      <c r="CB554" s="18"/>
      <c r="CC554" s="18"/>
      <c r="CD554" s="18"/>
      <c r="CE554" s="18"/>
      <c r="CF554" s="18"/>
      <c r="CG554" s="18"/>
      <c r="CH554" s="13">
        <v>4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38208</v>
      </c>
      <c r="CT554" s="13">
        <v>2</v>
      </c>
      <c r="CW554" s="27" t="s">
        <v>3226</v>
      </c>
      <c r="CX554" s="22" t="s">
        <v>3227</v>
      </c>
      <c r="CY554" s="22" t="s">
        <v>3228</v>
      </c>
      <c r="CZ554" s="22"/>
      <c r="DA554" s="22" t="s">
        <v>3229</v>
      </c>
      <c r="DB554" s="22"/>
    </row>
    <row r="555" spans="1:106" s="13" customFormat="1">
      <c r="A555" s="84">
        <v>752</v>
      </c>
      <c r="B555" s="84">
        <v>1</v>
      </c>
      <c r="D555" s="13" t="s">
        <v>37</v>
      </c>
      <c r="E555" s="14">
        <v>20359</v>
      </c>
      <c r="F555" s="13" t="s">
        <v>439</v>
      </c>
      <c r="G555" s="13" t="s">
        <v>439</v>
      </c>
      <c r="H555" s="13" t="s">
        <v>439</v>
      </c>
      <c r="I555" s="14">
        <v>37667</v>
      </c>
      <c r="J555" s="15">
        <f t="shared" si="16"/>
        <v>47</v>
      </c>
      <c r="K555" s="14">
        <v>37980</v>
      </c>
      <c r="L555" s="13">
        <v>4</v>
      </c>
      <c r="M555" s="14">
        <v>38134</v>
      </c>
      <c r="N555" s="15">
        <f t="shared" si="17"/>
        <v>15.342915811088295</v>
      </c>
      <c r="O555" s="16">
        <v>2</v>
      </c>
      <c r="Q555" s="13" t="s">
        <v>3230</v>
      </c>
      <c r="R555" s="13" t="s">
        <v>441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H555" s="13">
        <v>2</v>
      </c>
      <c r="AI555" s="13">
        <v>2</v>
      </c>
      <c r="AJ555" s="13">
        <v>2</v>
      </c>
      <c r="AK555" s="13">
        <v>2</v>
      </c>
      <c r="AL555" s="13">
        <v>2</v>
      </c>
      <c r="AM555" s="13">
        <v>2</v>
      </c>
      <c r="AN555" s="13">
        <v>1</v>
      </c>
      <c r="AO555" s="13" t="s">
        <v>3231</v>
      </c>
      <c r="AP555" s="13" t="s">
        <v>3232</v>
      </c>
      <c r="AQ555" s="13">
        <v>1</v>
      </c>
      <c r="AR555" s="13">
        <v>1</v>
      </c>
      <c r="AS555" s="13">
        <v>12</v>
      </c>
      <c r="AT555" s="13">
        <v>1</v>
      </c>
      <c r="AU555" s="13">
        <v>11</v>
      </c>
      <c r="AV555" s="13">
        <v>1</v>
      </c>
      <c r="AW555" s="13">
        <v>12</v>
      </c>
      <c r="AX555" s="13">
        <v>2</v>
      </c>
      <c r="AZ555" s="13">
        <v>1</v>
      </c>
      <c r="BA555" s="13">
        <v>10</v>
      </c>
      <c r="BB555" s="13">
        <v>1</v>
      </c>
      <c r="BC555" s="13">
        <v>10</v>
      </c>
      <c r="BD555" s="13">
        <v>2</v>
      </c>
      <c r="BF555" s="13">
        <v>1</v>
      </c>
      <c r="BG555" s="13">
        <v>12</v>
      </c>
      <c r="BH555" s="17">
        <v>1</v>
      </c>
      <c r="BI555" s="13">
        <v>1</v>
      </c>
      <c r="BJ555" s="13">
        <v>1</v>
      </c>
      <c r="BK555" s="13">
        <v>1</v>
      </c>
      <c r="BL555" s="13">
        <v>2</v>
      </c>
      <c r="BS555" s="13">
        <v>1</v>
      </c>
      <c r="BT555" s="13">
        <v>19</v>
      </c>
      <c r="BU555" s="13">
        <v>1</v>
      </c>
      <c r="BV555" s="13">
        <v>1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38195</v>
      </c>
      <c r="CT555" s="13">
        <v>2</v>
      </c>
      <c r="CW555" s="27" t="s">
        <v>2133</v>
      </c>
      <c r="CX555" s="22" t="s">
        <v>3233</v>
      </c>
      <c r="CY555" s="22" t="s">
        <v>2135</v>
      </c>
      <c r="CZ555" s="22"/>
      <c r="DA555" s="22" t="s">
        <v>2996</v>
      </c>
      <c r="DB555" s="22"/>
    </row>
    <row r="556" spans="1:106" s="13" customFormat="1">
      <c r="A556" s="84">
        <v>753</v>
      </c>
      <c r="B556" s="84">
        <v>1</v>
      </c>
      <c r="C556" s="13" t="s">
        <v>3234</v>
      </c>
      <c r="D556" s="13" t="s">
        <v>36</v>
      </c>
      <c r="E556" s="14">
        <v>13308</v>
      </c>
      <c r="F556" s="13" t="s">
        <v>396</v>
      </c>
      <c r="G556" s="13" t="s">
        <v>396</v>
      </c>
      <c r="H556" s="13" t="s">
        <v>396</v>
      </c>
      <c r="I556" s="14">
        <v>38061</v>
      </c>
      <c r="J556" s="15">
        <f t="shared" si="16"/>
        <v>67</v>
      </c>
      <c r="K556" s="14">
        <v>38086</v>
      </c>
      <c r="L556" s="13">
        <v>4</v>
      </c>
      <c r="M556" s="14">
        <v>38226</v>
      </c>
      <c r="N556" s="15">
        <f t="shared" si="17"/>
        <v>5.420944558521561</v>
      </c>
      <c r="O556" s="16">
        <v>2</v>
      </c>
      <c r="Q556" s="13" t="s">
        <v>3235</v>
      </c>
      <c r="R556" s="13" t="s">
        <v>3236</v>
      </c>
      <c r="S556" s="13">
        <v>2</v>
      </c>
      <c r="T556" s="13">
        <v>2</v>
      </c>
      <c r="U556" s="13">
        <v>2</v>
      </c>
      <c r="V556" s="13">
        <v>2</v>
      </c>
      <c r="X556" s="13">
        <v>1</v>
      </c>
      <c r="Z556" s="13">
        <v>4</v>
      </c>
      <c r="AC556" s="13">
        <v>1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2</v>
      </c>
      <c r="AJ556" s="13">
        <v>2</v>
      </c>
      <c r="AK556" s="13">
        <v>2</v>
      </c>
      <c r="AL556" s="13">
        <v>2</v>
      </c>
      <c r="AM556" s="13">
        <v>1</v>
      </c>
      <c r="AN556" s="13">
        <v>1</v>
      </c>
      <c r="AO556" s="13" t="s">
        <v>3237</v>
      </c>
      <c r="AP556" s="13" t="s">
        <v>3238</v>
      </c>
      <c r="AQ556" s="13">
        <v>1</v>
      </c>
      <c r="AR556" s="13">
        <v>1</v>
      </c>
      <c r="AS556" s="13">
        <v>2</v>
      </c>
      <c r="AT556" s="13">
        <v>1</v>
      </c>
      <c r="AU556" s="13">
        <v>2</v>
      </c>
      <c r="AV556" s="13">
        <v>1</v>
      </c>
      <c r="AW556" s="13">
        <v>3</v>
      </c>
      <c r="AX556" s="13">
        <v>2</v>
      </c>
      <c r="AZ556" s="13">
        <v>1</v>
      </c>
      <c r="BA556" s="13">
        <v>0</v>
      </c>
      <c r="BB556" s="13">
        <v>1</v>
      </c>
      <c r="BC556" s="13">
        <v>0</v>
      </c>
      <c r="BD556" s="13">
        <v>2</v>
      </c>
      <c r="BF556" s="13">
        <v>1</v>
      </c>
      <c r="BG556" s="13">
        <v>3</v>
      </c>
      <c r="BH556" s="17">
        <v>1</v>
      </c>
      <c r="BI556" s="13">
        <v>1</v>
      </c>
      <c r="BJ556" s="13">
        <v>2</v>
      </c>
      <c r="BK556" s="13">
        <v>1</v>
      </c>
      <c r="BZ556" s="13" t="s">
        <v>453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S556" s="14">
        <v>38155</v>
      </c>
      <c r="CT556" s="13">
        <v>1</v>
      </c>
      <c r="CU556" s="13" t="s">
        <v>3239</v>
      </c>
      <c r="CW556" s="27" t="s">
        <v>3240</v>
      </c>
      <c r="CX556" s="22" t="s">
        <v>3241</v>
      </c>
      <c r="CY556" s="22" t="s">
        <v>3242</v>
      </c>
      <c r="CZ556" s="22"/>
      <c r="DA556" s="22" t="s">
        <v>3243</v>
      </c>
      <c r="DB556" s="22"/>
    </row>
    <row r="557" spans="1:106" s="13" customFormat="1">
      <c r="A557" s="84">
        <v>754</v>
      </c>
      <c r="B557" s="84">
        <v>1</v>
      </c>
      <c r="C557" s="13" t="s">
        <v>738</v>
      </c>
      <c r="D557" s="13" t="s">
        <v>36</v>
      </c>
      <c r="E557" s="14">
        <v>7561</v>
      </c>
      <c r="F557" s="13" t="s">
        <v>42</v>
      </c>
      <c r="G557" s="13" t="s">
        <v>204</v>
      </c>
      <c r="H557" s="13" t="s">
        <v>204</v>
      </c>
      <c r="I557" s="14">
        <v>38001</v>
      </c>
      <c r="J557" s="15">
        <f t="shared" si="16"/>
        <v>83</v>
      </c>
      <c r="K557" s="14">
        <v>38071</v>
      </c>
      <c r="L557" s="13">
        <v>4</v>
      </c>
      <c r="M557" s="14">
        <v>38161</v>
      </c>
      <c r="N557" s="15">
        <f t="shared" si="17"/>
        <v>5.2566735112936342</v>
      </c>
      <c r="O557" s="16">
        <v>2</v>
      </c>
      <c r="Q557" s="13" t="s">
        <v>3244</v>
      </c>
      <c r="R557" s="13" t="s">
        <v>2024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1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2</v>
      </c>
      <c r="AK557" s="13">
        <v>3</v>
      </c>
      <c r="AL557" s="13">
        <v>3</v>
      </c>
      <c r="AM557" s="13">
        <v>3</v>
      </c>
      <c r="AN557" s="13">
        <v>2</v>
      </c>
      <c r="AO557" s="13" t="s">
        <v>3245</v>
      </c>
      <c r="AP557" s="13" t="s">
        <v>772</v>
      </c>
      <c r="AQ557" s="13">
        <v>1</v>
      </c>
      <c r="AR557" s="13">
        <v>1</v>
      </c>
      <c r="AS557" s="13">
        <v>1</v>
      </c>
      <c r="AT557" s="13">
        <v>1</v>
      </c>
      <c r="AU557" s="13">
        <v>0</v>
      </c>
      <c r="AV557" s="13">
        <v>1</v>
      </c>
      <c r="AW557" s="13">
        <v>0</v>
      </c>
      <c r="AX557" s="13">
        <v>1</v>
      </c>
      <c r="AY557" s="13">
        <v>0</v>
      </c>
      <c r="AZ557" s="13">
        <v>1</v>
      </c>
      <c r="BA557" s="13">
        <v>0</v>
      </c>
      <c r="BB557" s="13">
        <v>3</v>
      </c>
      <c r="BD557" s="13">
        <v>1</v>
      </c>
      <c r="BE557" s="13">
        <v>1</v>
      </c>
      <c r="BF557" s="13">
        <v>1</v>
      </c>
      <c r="BG557" s="13">
        <v>1</v>
      </c>
      <c r="BH557" s="17">
        <v>1</v>
      </c>
      <c r="BI557" s="13">
        <v>1</v>
      </c>
      <c r="BJ557" s="13">
        <v>1</v>
      </c>
      <c r="BK557" s="13">
        <v>1</v>
      </c>
      <c r="BL557" s="13">
        <v>2</v>
      </c>
      <c r="BS557" s="13">
        <v>2</v>
      </c>
      <c r="BT557" s="13">
        <v>54</v>
      </c>
      <c r="BU557" s="13">
        <v>1</v>
      </c>
      <c r="BV557" s="13">
        <v>2</v>
      </c>
      <c r="BW557" s="13">
        <v>2</v>
      </c>
      <c r="BX557" s="13">
        <v>47.6</v>
      </c>
      <c r="CA557" s="18"/>
      <c r="CB557" s="18"/>
      <c r="CC557" s="18"/>
      <c r="CD557" s="18"/>
      <c r="CE557" s="18"/>
      <c r="CF557" s="18"/>
      <c r="CG557" s="18"/>
      <c r="CH557" s="13">
        <v>4</v>
      </c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38171</v>
      </c>
      <c r="CT557" s="13">
        <v>2</v>
      </c>
      <c r="CW557" s="27" t="s">
        <v>3246</v>
      </c>
      <c r="CX557" s="22" t="s">
        <v>3247</v>
      </c>
      <c r="CY557" s="22" t="s">
        <v>3248</v>
      </c>
      <c r="CZ557" s="22"/>
      <c r="DA557" s="22" t="s">
        <v>192</v>
      </c>
      <c r="DB557" s="22"/>
    </row>
    <row r="558" spans="1:106" s="13" customFormat="1">
      <c r="A558" s="84">
        <v>756</v>
      </c>
      <c r="B558" s="84">
        <v>1</v>
      </c>
      <c r="C558" s="13" t="s">
        <v>3249</v>
      </c>
      <c r="D558" s="13" t="s">
        <v>36</v>
      </c>
      <c r="E558" s="14">
        <v>11324</v>
      </c>
      <c r="F558" s="13" t="s">
        <v>302</v>
      </c>
      <c r="G558" s="13" t="s">
        <v>302</v>
      </c>
      <c r="H558" s="13" t="s">
        <v>710</v>
      </c>
      <c r="I558" s="14">
        <v>38032</v>
      </c>
      <c r="J558" s="15">
        <f t="shared" si="16"/>
        <v>73</v>
      </c>
      <c r="K558" s="14">
        <v>38075</v>
      </c>
      <c r="L558" s="13">
        <v>4</v>
      </c>
      <c r="M558" s="14">
        <v>38110</v>
      </c>
      <c r="N558" s="15">
        <f t="shared" si="17"/>
        <v>2.5626283367556466</v>
      </c>
      <c r="O558" s="16">
        <v>2</v>
      </c>
      <c r="Q558" s="13" t="s">
        <v>3250</v>
      </c>
      <c r="R558" s="13" t="s">
        <v>3251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4</v>
      </c>
      <c r="AC558" s="13">
        <v>2</v>
      </c>
      <c r="AD558" s="13">
        <v>2</v>
      </c>
      <c r="AE558" s="13">
        <v>2</v>
      </c>
      <c r="AF558" s="13">
        <v>2</v>
      </c>
      <c r="AG558" s="13">
        <v>1</v>
      </c>
      <c r="AH558" s="13">
        <v>2</v>
      </c>
      <c r="AI558" s="13">
        <v>3</v>
      </c>
      <c r="AJ558" s="13">
        <v>3</v>
      </c>
      <c r="AK558" s="13">
        <v>3</v>
      </c>
      <c r="AL558" s="13">
        <v>3</v>
      </c>
      <c r="AM558" s="13">
        <v>3</v>
      </c>
      <c r="AN558" s="13">
        <v>1</v>
      </c>
      <c r="AO558" s="13" t="s">
        <v>3252</v>
      </c>
      <c r="AQ558" s="13">
        <v>1</v>
      </c>
      <c r="AR558" s="13">
        <v>1</v>
      </c>
      <c r="AS558" s="13">
        <v>1</v>
      </c>
      <c r="AT558" s="13">
        <v>1</v>
      </c>
      <c r="AU558" s="13">
        <v>1</v>
      </c>
      <c r="AV558" s="13">
        <v>1</v>
      </c>
      <c r="AW558" s="13">
        <v>1</v>
      </c>
      <c r="AX558" s="13">
        <v>1</v>
      </c>
      <c r="AY558" s="13">
        <v>1</v>
      </c>
      <c r="AZ558" s="13">
        <v>1</v>
      </c>
      <c r="BA558" s="13">
        <v>0</v>
      </c>
      <c r="BB558" s="13">
        <v>2</v>
      </c>
      <c r="BD558" s="13">
        <v>2</v>
      </c>
      <c r="BG558" s="13">
        <v>1</v>
      </c>
      <c r="BH558" s="17">
        <v>2</v>
      </c>
      <c r="BI558" s="13">
        <v>1</v>
      </c>
      <c r="BJ558" s="13">
        <v>1</v>
      </c>
      <c r="BK558" s="13">
        <v>1</v>
      </c>
      <c r="BL558" s="13">
        <v>1</v>
      </c>
      <c r="BN558" s="13">
        <v>2</v>
      </c>
      <c r="BQ558" s="13" t="s">
        <v>237</v>
      </c>
      <c r="BR558" s="13" t="s">
        <v>238</v>
      </c>
      <c r="BS558" s="13">
        <v>1</v>
      </c>
      <c r="BT558" s="13">
        <v>36</v>
      </c>
      <c r="BU558" s="13">
        <v>1</v>
      </c>
      <c r="BV558" s="13">
        <v>0</v>
      </c>
      <c r="BY558" s="13">
        <v>2</v>
      </c>
      <c r="BZ558" s="13" t="s">
        <v>363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38223</v>
      </c>
      <c r="CT558" s="13">
        <v>2</v>
      </c>
      <c r="CW558" s="27" t="s">
        <v>3253</v>
      </c>
      <c r="CX558" s="22" t="s">
        <v>3254</v>
      </c>
      <c r="CY558" s="22" t="s">
        <v>3255</v>
      </c>
      <c r="CZ558" s="22" t="s">
        <v>41</v>
      </c>
      <c r="DA558" s="22" t="s">
        <v>3256</v>
      </c>
      <c r="DB558" s="22"/>
    </row>
    <row r="559" spans="1:106" s="13" customFormat="1">
      <c r="A559" s="84">
        <v>759</v>
      </c>
      <c r="B559" s="84">
        <v>1</v>
      </c>
      <c r="C559" s="13" t="s">
        <v>517</v>
      </c>
      <c r="D559" s="13" t="s">
        <v>37</v>
      </c>
      <c r="E559" s="14">
        <v>10560</v>
      </c>
      <c r="F559" s="13" t="s">
        <v>2087</v>
      </c>
      <c r="G559" s="13" t="s">
        <v>381</v>
      </c>
      <c r="H559" s="13" t="s">
        <v>381</v>
      </c>
      <c r="I559" s="14">
        <v>38032</v>
      </c>
      <c r="J559" s="15">
        <f t="shared" si="16"/>
        <v>75</v>
      </c>
      <c r="K559" s="14">
        <v>38047</v>
      </c>
      <c r="L559" s="13">
        <v>4</v>
      </c>
      <c r="M559" s="14">
        <v>38439</v>
      </c>
      <c r="N559" s="15">
        <f t="shared" si="17"/>
        <v>13.371663244353183</v>
      </c>
      <c r="O559" s="16">
        <v>2</v>
      </c>
      <c r="R559" s="13" t="s">
        <v>3257</v>
      </c>
      <c r="S559" s="13">
        <v>2</v>
      </c>
      <c r="T559" s="13">
        <v>2</v>
      </c>
      <c r="U559" s="13">
        <v>2</v>
      </c>
      <c r="V559" s="13">
        <v>2</v>
      </c>
      <c r="X559" s="13">
        <v>2</v>
      </c>
      <c r="Z559" s="13">
        <v>4</v>
      </c>
      <c r="AC559" s="13">
        <v>2</v>
      </c>
      <c r="AH559" s="13">
        <v>3</v>
      </c>
      <c r="AI559" s="13">
        <v>2</v>
      </c>
      <c r="AJ559" s="13">
        <v>3</v>
      </c>
      <c r="AK559" s="13">
        <v>2</v>
      </c>
      <c r="AL559" s="13">
        <v>2</v>
      </c>
      <c r="AM559" s="13">
        <v>1</v>
      </c>
      <c r="AN559" s="13">
        <v>1</v>
      </c>
      <c r="AO559" s="13" t="s">
        <v>267</v>
      </c>
      <c r="AQ559" s="13">
        <v>1</v>
      </c>
      <c r="AR559" s="13">
        <v>1</v>
      </c>
      <c r="AS559" s="13">
        <v>1</v>
      </c>
      <c r="AT559" s="13">
        <v>1</v>
      </c>
      <c r="AU559" s="13">
        <v>1</v>
      </c>
      <c r="AV559" s="13">
        <v>1</v>
      </c>
      <c r="AW559" s="13">
        <v>0</v>
      </c>
      <c r="AX559" s="13">
        <v>1</v>
      </c>
      <c r="AY559" s="13">
        <v>0</v>
      </c>
      <c r="AZ559" s="13">
        <v>1</v>
      </c>
      <c r="BA559" s="13">
        <v>0</v>
      </c>
      <c r="BB559" s="13">
        <v>1</v>
      </c>
      <c r="BC559" s="13">
        <v>0</v>
      </c>
      <c r="BD559" s="13">
        <v>1</v>
      </c>
      <c r="BE559" s="13">
        <v>1</v>
      </c>
      <c r="BF559" s="13">
        <v>1</v>
      </c>
      <c r="BG559" s="13">
        <v>1</v>
      </c>
      <c r="BH559" s="17">
        <v>1</v>
      </c>
      <c r="BI559" s="13">
        <v>1</v>
      </c>
      <c r="BJ559" s="13">
        <v>2</v>
      </c>
      <c r="BK559" s="13">
        <v>1</v>
      </c>
      <c r="BL559" s="13">
        <v>2</v>
      </c>
      <c r="BS559" s="13">
        <v>1</v>
      </c>
      <c r="BT559" s="13">
        <v>25</v>
      </c>
      <c r="BU559" s="13">
        <v>1</v>
      </c>
      <c r="BV559" s="13">
        <v>3</v>
      </c>
      <c r="CA559" s="18"/>
      <c r="CB559" s="18"/>
      <c r="CC559" s="18"/>
      <c r="CD559" s="18"/>
      <c r="CE559" s="18"/>
      <c r="CF559" s="18"/>
      <c r="CG559" s="18"/>
      <c r="CH559" s="13">
        <v>4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38198</v>
      </c>
      <c r="CT559" s="13">
        <v>2</v>
      </c>
      <c r="CW559" s="27" t="s">
        <v>3258</v>
      </c>
      <c r="CX559" s="22" t="s">
        <v>3259</v>
      </c>
      <c r="CY559" s="22" t="s">
        <v>3260</v>
      </c>
      <c r="CZ559" s="22"/>
      <c r="DA559" s="22" t="s">
        <v>192</v>
      </c>
      <c r="DB559" s="22"/>
    </row>
    <row r="560" spans="1:106" s="13" customFormat="1">
      <c r="A560" s="84">
        <v>761</v>
      </c>
      <c r="B560" s="84">
        <v>1</v>
      </c>
      <c r="C560" s="13" t="s">
        <v>3265</v>
      </c>
      <c r="D560" s="13" t="s">
        <v>37</v>
      </c>
      <c r="E560" s="14">
        <v>12324</v>
      </c>
      <c r="F560" s="13" t="s">
        <v>710</v>
      </c>
      <c r="G560" s="13" t="s">
        <v>249</v>
      </c>
      <c r="H560" s="13" t="s">
        <v>249</v>
      </c>
      <c r="I560" s="14">
        <v>37544</v>
      </c>
      <c r="J560" s="15">
        <f t="shared" si="16"/>
        <v>69</v>
      </c>
      <c r="K560" s="14">
        <v>37644</v>
      </c>
      <c r="L560" s="13">
        <v>4</v>
      </c>
      <c r="M560" s="14">
        <v>38490</v>
      </c>
      <c r="N560" s="15">
        <f t="shared" si="17"/>
        <v>31.080082135523615</v>
      </c>
      <c r="O560" s="16">
        <v>2</v>
      </c>
      <c r="Q560" s="13" t="s">
        <v>39</v>
      </c>
      <c r="R560" s="13" t="s">
        <v>38</v>
      </c>
      <c r="S560" s="13">
        <v>2</v>
      </c>
      <c r="T560" s="13">
        <v>2</v>
      </c>
      <c r="U560" s="13">
        <v>2</v>
      </c>
      <c r="V560" s="13">
        <v>2</v>
      </c>
      <c r="X560" s="13">
        <v>2</v>
      </c>
      <c r="Z560" s="13">
        <v>4</v>
      </c>
      <c r="AH560" s="13">
        <v>2</v>
      </c>
      <c r="AI560" s="13">
        <v>2</v>
      </c>
      <c r="AJ560" s="13">
        <v>2</v>
      </c>
      <c r="AK560" s="13">
        <v>2</v>
      </c>
      <c r="AL560" s="13">
        <v>2</v>
      </c>
      <c r="AM560" s="13">
        <v>1</v>
      </c>
      <c r="AN560" s="13">
        <v>1</v>
      </c>
      <c r="AO560" s="13" t="s">
        <v>3266</v>
      </c>
      <c r="AP560" s="13" t="s">
        <v>3267</v>
      </c>
      <c r="AQ560" s="13">
        <v>1</v>
      </c>
      <c r="AR560" s="13">
        <v>1</v>
      </c>
      <c r="AS560" s="13">
        <v>18</v>
      </c>
      <c r="AT560" s="13">
        <v>1</v>
      </c>
      <c r="AU560" s="13">
        <v>0</v>
      </c>
      <c r="AV560" s="13">
        <v>1</v>
      </c>
      <c r="AW560" s="13">
        <v>14</v>
      </c>
      <c r="AX560" s="13">
        <v>1</v>
      </c>
      <c r="AY560" s="13">
        <v>14</v>
      </c>
      <c r="AZ560" s="13">
        <v>11</v>
      </c>
      <c r="BA560" s="13">
        <v>14</v>
      </c>
      <c r="BB560" s="13">
        <v>3</v>
      </c>
      <c r="BD560" s="13">
        <v>3</v>
      </c>
      <c r="BF560" s="13">
        <v>1</v>
      </c>
      <c r="BG560" s="13">
        <v>18</v>
      </c>
      <c r="BH560" s="17">
        <v>1</v>
      </c>
      <c r="BI560" s="13">
        <v>1</v>
      </c>
      <c r="BJ560" s="13">
        <v>1</v>
      </c>
      <c r="BK560" s="13">
        <v>3</v>
      </c>
      <c r="BL560" s="13">
        <v>1</v>
      </c>
      <c r="BN560" s="13">
        <v>2</v>
      </c>
      <c r="BQ560" s="13" t="s">
        <v>2567</v>
      </c>
      <c r="BR560" s="13" t="s">
        <v>2568</v>
      </c>
      <c r="CA560" s="18"/>
      <c r="CB560" s="18"/>
      <c r="CC560" s="18"/>
      <c r="CD560" s="18"/>
      <c r="CE560" s="18"/>
      <c r="CF560" s="18"/>
      <c r="CG560" s="18"/>
      <c r="CH560" s="13">
        <v>4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38231</v>
      </c>
      <c r="CT560" s="13">
        <v>3</v>
      </c>
      <c r="CW560" s="27" t="s">
        <v>3268</v>
      </c>
      <c r="CX560" s="22" t="s">
        <v>3269</v>
      </c>
      <c r="CY560" s="22" t="s">
        <v>3270</v>
      </c>
      <c r="CZ560" s="22" t="s">
        <v>41</v>
      </c>
      <c r="DA560" s="22" t="s">
        <v>3271</v>
      </c>
      <c r="DB560" s="22"/>
    </row>
    <row r="561" spans="1:106" s="13" customFormat="1">
      <c r="A561" s="84">
        <v>764</v>
      </c>
      <c r="B561" s="84">
        <v>3</v>
      </c>
      <c r="C561" s="13" t="s">
        <v>3272</v>
      </c>
      <c r="D561" s="13" t="s">
        <v>36</v>
      </c>
      <c r="E561" s="14">
        <v>12916</v>
      </c>
      <c r="F561" s="13" t="s">
        <v>424</v>
      </c>
      <c r="G561" s="13" t="s">
        <v>424</v>
      </c>
      <c r="H561" s="13" t="s">
        <v>424</v>
      </c>
      <c r="I561" s="14">
        <v>37848</v>
      </c>
      <c r="J561" s="15">
        <f t="shared" si="16"/>
        <v>68</v>
      </c>
      <c r="K561" s="14">
        <v>38023</v>
      </c>
      <c r="L561" s="13">
        <v>4</v>
      </c>
      <c r="M561" s="14">
        <v>38328</v>
      </c>
      <c r="N561" s="15">
        <f t="shared" si="17"/>
        <v>15.770020533880903</v>
      </c>
      <c r="O561" s="16">
        <v>2</v>
      </c>
      <c r="Q561" s="13" t="s">
        <v>190</v>
      </c>
      <c r="R561" s="13" t="s">
        <v>190</v>
      </c>
      <c r="S561" s="13">
        <v>2</v>
      </c>
      <c r="T561" s="13">
        <v>2</v>
      </c>
      <c r="U561" s="13">
        <v>2</v>
      </c>
      <c r="V561" s="13">
        <v>2</v>
      </c>
      <c r="X561" s="13">
        <v>1</v>
      </c>
      <c r="Z561" s="13">
        <v>1</v>
      </c>
      <c r="AA561" s="14">
        <v>31659</v>
      </c>
      <c r="AB561" s="13" t="s">
        <v>1677</v>
      </c>
      <c r="AC561" s="13">
        <v>2</v>
      </c>
      <c r="AD561" s="13">
        <v>2</v>
      </c>
      <c r="AE561" s="13">
        <v>1</v>
      </c>
      <c r="AF561" s="13">
        <v>2</v>
      </c>
      <c r="AG561" s="13">
        <v>2</v>
      </c>
      <c r="AH561" s="13">
        <v>2</v>
      </c>
      <c r="AI561" s="13">
        <v>2</v>
      </c>
      <c r="AJ561" s="13">
        <v>2</v>
      </c>
      <c r="AK561" s="13">
        <v>2</v>
      </c>
      <c r="AL561" s="13">
        <v>2</v>
      </c>
      <c r="AM561" s="13">
        <v>2</v>
      </c>
      <c r="AN561" s="13">
        <v>2</v>
      </c>
      <c r="AO561" s="13" t="s">
        <v>3273</v>
      </c>
      <c r="AP561" s="13" t="s">
        <v>3274</v>
      </c>
      <c r="AQ561" s="13">
        <v>1</v>
      </c>
      <c r="AR561" s="13">
        <v>1</v>
      </c>
      <c r="AS561" s="13">
        <v>5</v>
      </c>
      <c r="AT561" s="13">
        <v>1</v>
      </c>
      <c r="AU561" s="13">
        <v>0</v>
      </c>
      <c r="AV561" s="13">
        <v>2</v>
      </c>
      <c r="AX561" s="13">
        <v>2</v>
      </c>
      <c r="AZ561" s="13">
        <v>1</v>
      </c>
      <c r="BA561" s="13">
        <v>0</v>
      </c>
      <c r="BB561" s="13">
        <v>1</v>
      </c>
      <c r="BC561" s="13">
        <v>0</v>
      </c>
      <c r="BD561" s="13">
        <v>2</v>
      </c>
      <c r="BF561" s="13">
        <v>1</v>
      </c>
      <c r="BG561" s="13">
        <v>16</v>
      </c>
      <c r="BH561" s="17">
        <v>1</v>
      </c>
      <c r="BI561" s="13">
        <v>1</v>
      </c>
      <c r="BJ561" s="13">
        <v>1</v>
      </c>
      <c r="BK561" s="13">
        <v>1</v>
      </c>
      <c r="BL561" s="13">
        <v>1</v>
      </c>
      <c r="BM561" s="13">
        <v>1166</v>
      </c>
      <c r="BN561" s="13">
        <v>2</v>
      </c>
      <c r="BQ561" s="13" t="s">
        <v>1133</v>
      </c>
      <c r="BR561" s="13" t="s">
        <v>238</v>
      </c>
      <c r="BS561" s="13">
        <v>1</v>
      </c>
      <c r="BU561" s="13">
        <v>1</v>
      </c>
      <c r="BV561" s="13">
        <v>0</v>
      </c>
      <c r="BW561" s="13">
        <v>2</v>
      </c>
      <c r="BX561" s="13">
        <v>53.6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38373</v>
      </c>
      <c r="CT561" s="13">
        <v>3</v>
      </c>
      <c r="CW561" s="27" t="s">
        <v>3275</v>
      </c>
      <c r="CX561" s="22" t="s">
        <v>3276</v>
      </c>
      <c r="CY561" s="22" t="s">
        <v>3277</v>
      </c>
      <c r="CZ561" s="22"/>
      <c r="DA561" s="22" t="s">
        <v>3278</v>
      </c>
      <c r="DB561" s="22"/>
    </row>
    <row r="562" spans="1:106" s="13" customFormat="1">
      <c r="A562" s="84">
        <v>765</v>
      </c>
      <c r="B562" s="84">
        <v>9</v>
      </c>
      <c r="D562" s="13" t="s">
        <v>36</v>
      </c>
      <c r="E562" s="14">
        <v>12397</v>
      </c>
      <c r="F562" s="13" t="s">
        <v>691</v>
      </c>
      <c r="G562" s="13" t="s">
        <v>424</v>
      </c>
      <c r="H562" s="13" t="s">
        <v>424</v>
      </c>
      <c r="I562" s="14">
        <v>38001</v>
      </c>
      <c r="J562" s="15">
        <f t="shared" si="16"/>
        <v>70</v>
      </c>
      <c r="K562" s="14">
        <v>38098</v>
      </c>
      <c r="L562" s="13">
        <v>4</v>
      </c>
      <c r="M562" s="14">
        <v>39917</v>
      </c>
      <c r="N562" s="15">
        <f t="shared" si="17"/>
        <v>62.948665297741272</v>
      </c>
      <c r="O562" s="16">
        <v>2</v>
      </c>
      <c r="Q562" s="13" t="s">
        <v>693</v>
      </c>
      <c r="R562" s="13" t="s">
        <v>693</v>
      </c>
      <c r="S562" s="13">
        <v>2</v>
      </c>
      <c r="T562" s="13">
        <v>2</v>
      </c>
      <c r="U562" s="13">
        <v>2</v>
      </c>
      <c r="V562" s="13">
        <v>2</v>
      </c>
      <c r="X562" s="13">
        <v>1</v>
      </c>
      <c r="Z562" s="13">
        <v>4</v>
      </c>
      <c r="AC562" s="13">
        <v>2</v>
      </c>
      <c r="AD562" s="13">
        <v>2</v>
      </c>
      <c r="AE562" s="13">
        <v>2</v>
      </c>
      <c r="AF562" s="13">
        <v>2</v>
      </c>
      <c r="AG562" s="13">
        <v>1</v>
      </c>
      <c r="AI562" s="13">
        <v>2</v>
      </c>
      <c r="AJ562" s="13">
        <v>2</v>
      </c>
      <c r="AK562" s="13">
        <v>3</v>
      </c>
      <c r="AL562" s="13">
        <v>2</v>
      </c>
      <c r="AM562" s="13">
        <v>1</v>
      </c>
      <c r="AN562" s="13">
        <v>1</v>
      </c>
      <c r="AO562" s="13" t="s">
        <v>1984</v>
      </c>
      <c r="AP562" s="13" t="s">
        <v>3279</v>
      </c>
      <c r="AQ562" s="13">
        <v>1</v>
      </c>
      <c r="AR562" s="13">
        <v>1</v>
      </c>
      <c r="AS562" s="13">
        <v>1</v>
      </c>
      <c r="AT562" s="13">
        <v>1</v>
      </c>
      <c r="AU562" s="13">
        <v>1</v>
      </c>
      <c r="AV562" s="13">
        <v>1</v>
      </c>
      <c r="AW562" s="13">
        <v>0</v>
      </c>
      <c r="AX562" s="13">
        <v>1</v>
      </c>
      <c r="AY562" s="13">
        <v>1</v>
      </c>
      <c r="AZ562" s="13">
        <v>1</v>
      </c>
      <c r="BA562" s="13">
        <v>0</v>
      </c>
      <c r="BB562" s="13">
        <v>2</v>
      </c>
      <c r="BD562" s="13">
        <v>2</v>
      </c>
      <c r="BF562" s="13">
        <v>1</v>
      </c>
      <c r="BG562" s="13">
        <v>1</v>
      </c>
      <c r="BH562" s="17">
        <v>1</v>
      </c>
      <c r="BI562" s="13">
        <v>1</v>
      </c>
      <c r="BJ562" s="13">
        <v>2</v>
      </c>
      <c r="BK562" s="13">
        <v>1</v>
      </c>
      <c r="BL562" s="13">
        <v>1</v>
      </c>
      <c r="BN562" s="13">
        <v>1</v>
      </c>
      <c r="BQ562" s="13" t="s">
        <v>694</v>
      </c>
      <c r="BR562" s="13" t="s">
        <v>695</v>
      </c>
      <c r="BS562" s="13">
        <v>1</v>
      </c>
      <c r="BT562" s="13">
        <v>44</v>
      </c>
      <c r="BU562" s="13">
        <v>1</v>
      </c>
      <c r="BV562" s="13">
        <v>2</v>
      </c>
      <c r="BY562" s="13">
        <v>1</v>
      </c>
      <c r="CA562" s="18"/>
      <c r="CB562" s="18"/>
      <c r="CC562" s="18"/>
      <c r="CD562" s="18"/>
      <c r="CE562" s="18"/>
      <c r="CF562" s="18"/>
      <c r="CG562" s="18"/>
      <c r="CH562" s="13">
        <v>2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38010</v>
      </c>
      <c r="CT562" s="13">
        <v>3</v>
      </c>
      <c r="CW562" s="27" t="s">
        <v>1318</v>
      </c>
      <c r="CX562" s="22" t="s">
        <v>3280</v>
      </c>
      <c r="CY562" s="22" t="s">
        <v>3281</v>
      </c>
      <c r="CZ562" s="22" t="s">
        <v>41</v>
      </c>
      <c r="DA562" s="22" t="s">
        <v>3282</v>
      </c>
      <c r="DB562" s="22"/>
    </row>
    <row r="563" spans="1:106" s="13" customFormat="1">
      <c r="A563" s="84">
        <v>766</v>
      </c>
      <c r="B563" s="84">
        <v>1</v>
      </c>
      <c r="C563" s="13" t="s">
        <v>3283</v>
      </c>
      <c r="D563" s="13" t="s">
        <v>36</v>
      </c>
      <c r="E563" s="14">
        <v>10658</v>
      </c>
      <c r="F563" s="13" t="s">
        <v>3284</v>
      </c>
      <c r="G563" s="13" t="s">
        <v>3284</v>
      </c>
      <c r="H563" s="13" t="s">
        <v>3284</v>
      </c>
      <c r="I563" s="14">
        <v>38001</v>
      </c>
      <c r="J563" s="15">
        <f t="shared" si="16"/>
        <v>74</v>
      </c>
      <c r="K563" s="14">
        <v>38054</v>
      </c>
      <c r="L563" s="13">
        <v>4</v>
      </c>
      <c r="M563" s="14">
        <v>38860</v>
      </c>
      <c r="N563" s="15">
        <f t="shared" si="17"/>
        <v>28.2217659137577</v>
      </c>
      <c r="O563" s="16">
        <v>2</v>
      </c>
      <c r="Q563" s="13" t="s">
        <v>38</v>
      </c>
      <c r="R563" s="13" t="s">
        <v>38</v>
      </c>
      <c r="S563" s="13">
        <v>2</v>
      </c>
      <c r="T563" s="13">
        <v>2</v>
      </c>
      <c r="U563" s="13">
        <v>2</v>
      </c>
      <c r="V563" s="13">
        <v>2</v>
      </c>
      <c r="X563" s="13">
        <v>1</v>
      </c>
      <c r="AC563" s="13">
        <v>2</v>
      </c>
      <c r="AD563" s="13">
        <v>2</v>
      </c>
      <c r="AE563" s="13">
        <v>2</v>
      </c>
      <c r="AF563" s="13">
        <v>2</v>
      </c>
      <c r="AG563" s="13">
        <v>1</v>
      </c>
      <c r="AH563" s="13">
        <v>2</v>
      </c>
      <c r="AI563" s="13">
        <v>1</v>
      </c>
      <c r="AJ563" s="13">
        <v>2</v>
      </c>
      <c r="AK563" s="13">
        <v>2</v>
      </c>
      <c r="AL563" s="13">
        <v>2</v>
      </c>
      <c r="AM563" s="13">
        <v>1</v>
      </c>
      <c r="AN563" s="13">
        <v>1</v>
      </c>
      <c r="AO563" s="13" t="s">
        <v>3285</v>
      </c>
      <c r="AP563" s="13" t="s">
        <v>1946</v>
      </c>
      <c r="AQ563" s="13">
        <v>1</v>
      </c>
      <c r="AR563" s="13">
        <v>1</v>
      </c>
      <c r="AS563" s="13">
        <v>2</v>
      </c>
      <c r="AT563" s="13">
        <v>1</v>
      </c>
      <c r="AU563" s="13">
        <v>2</v>
      </c>
      <c r="AV563" s="13">
        <v>1</v>
      </c>
      <c r="AW563" s="13">
        <v>2</v>
      </c>
      <c r="AX563" s="13">
        <v>1</v>
      </c>
      <c r="AY563" s="13">
        <v>3</v>
      </c>
      <c r="AZ563" s="13">
        <v>1</v>
      </c>
      <c r="BA563" s="13">
        <v>0</v>
      </c>
      <c r="BB563" s="13">
        <v>1</v>
      </c>
      <c r="BC563" s="13">
        <v>0</v>
      </c>
      <c r="BD563" s="13">
        <v>1</v>
      </c>
      <c r="BE563" s="13">
        <v>2</v>
      </c>
      <c r="BF563" s="13">
        <v>1</v>
      </c>
      <c r="BG563" s="13">
        <v>3</v>
      </c>
      <c r="BH563" s="17">
        <v>1</v>
      </c>
      <c r="BI563" s="13">
        <v>1</v>
      </c>
      <c r="BJ563" s="13">
        <v>2</v>
      </c>
      <c r="BK563" s="13">
        <v>1</v>
      </c>
      <c r="BL563" s="13">
        <v>1</v>
      </c>
      <c r="BN563" s="13">
        <v>2</v>
      </c>
      <c r="BQ563" s="13" t="s">
        <v>237</v>
      </c>
      <c r="BR563" s="13" t="s">
        <v>238</v>
      </c>
      <c r="BS563" s="13">
        <v>1</v>
      </c>
      <c r="BT563" s="13">
        <v>25</v>
      </c>
      <c r="BU563" s="13">
        <v>1</v>
      </c>
      <c r="BV563" s="13">
        <v>0</v>
      </c>
      <c r="BY563" s="13">
        <v>2</v>
      </c>
      <c r="BZ563" s="13">
        <v>6.2</v>
      </c>
      <c r="CA563" s="18"/>
      <c r="CB563" s="18"/>
      <c r="CC563" s="18"/>
      <c r="CD563" s="18"/>
      <c r="CE563" s="18"/>
      <c r="CF563" s="18"/>
      <c r="CG563" s="18"/>
      <c r="CH563" s="13">
        <v>2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38169</v>
      </c>
      <c r="CT563" s="13">
        <v>1</v>
      </c>
      <c r="CW563" s="27" t="s">
        <v>3286</v>
      </c>
      <c r="CX563" s="22" t="s">
        <v>3287</v>
      </c>
      <c r="CY563" s="22" t="s">
        <v>3288</v>
      </c>
      <c r="CZ563" s="22" t="s">
        <v>386</v>
      </c>
      <c r="DA563" s="22" t="s">
        <v>3289</v>
      </c>
      <c r="DB563" s="22"/>
    </row>
    <row r="564" spans="1:106" s="13" customFormat="1">
      <c r="A564" s="84">
        <v>767</v>
      </c>
      <c r="B564" s="84">
        <v>1</v>
      </c>
      <c r="C564" s="13" t="s">
        <v>3290</v>
      </c>
      <c r="D564" s="13" t="s">
        <v>36</v>
      </c>
      <c r="E564" s="14">
        <v>7420</v>
      </c>
      <c r="F564" s="13" t="s">
        <v>3284</v>
      </c>
      <c r="G564" s="13" t="s">
        <v>3284</v>
      </c>
      <c r="H564" s="13" t="s">
        <v>3284</v>
      </c>
      <c r="I564" s="14">
        <v>37940</v>
      </c>
      <c r="J564" s="15">
        <f t="shared" si="16"/>
        <v>83</v>
      </c>
      <c r="K564" s="14">
        <v>38029</v>
      </c>
      <c r="L564" s="13">
        <v>4</v>
      </c>
      <c r="M564" s="14">
        <v>38096</v>
      </c>
      <c r="N564" s="15">
        <f t="shared" si="17"/>
        <v>5.1252566735112932</v>
      </c>
      <c r="O564" s="16">
        <v>2</v>
      </c>
      <c r="Q564" s="13" t="s">
        <v>3291</v>
      </c>
      <c r="R564" s="13" t="s">
        <v>38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2</v>
      </c>
      <c r="AE564" s="13">
        <v>2</v>
      </c>
      <c r="AF564" s="13">
        <v>2</v>
      </c>
      <c r="AG564" s="13">
        <v>1</v>
      </c>
      <c r="AI564" s="13">
        <v>2</v>
      </c>
      <c r="AJ564" s="13">
        <v>1</v>
      </c>
      <c r="AK564" s="13">
        <v>3</v>
      </c>
      <c r="AL564" s="13">
        <v>3</v>
      </c>
      <c r="AM564" s="13">
        <v>3</v>
      </c>
      <c r="AN564" s="13">
        <v>1</v>
      </c>
      <c r="AO564" s="13" t="s">
        <v>3292</v>
      </c>
      <c r="AP564" s="13" t="s">
        <v>772</v>
      </c>
      <c r="AQ564" s="13">
        <v>1</v>
      </c>
      <c r="AR564" s="13">
        <v>1</v>
      </c>
      <c r="AS564" s="13">
        <v>0</v>
      </c>
      <c r="AT564" s="13">
        <v>1</v>
      </c>
      <c r="AU564" s="13">
        <v>0</v>
      </c>
      <c r="AV564" s="13">
        <v>1</v>
      </c>
      <c r="AW564" s="13">
        <v>0</v>
      </c>
      <c r="AX564" s="13">
        <v>1</v>
      </c>
      <c r="AY564" s="13">
        <v>0</v>
      </c>
      <c r="AZ564" s="13">
        <v>1</v>
      </c>
      <c r="BA564" s="13">
        <v>0</v>
      </c>
      <c r="BB564" s="13">
        <v>3</v>
      </c>
      <c r="BD564" s="13">
        <v>1</v>
      </c>
      <c r="BE564" s="13">
        <v>0</v>
      </c>
      <c r="BF564" s="13">
        <v>1</v>
      </c>
      <c r="BG564" s="13">
        <v>0</v>
      </c>
      <c r="BH564" s="17">
        <v>1</v>
      </c>
      <c r="BI564" s="13">
        <v>1</v>
      </c>
      <c r="BJ564" s="13">
        <v>1</v>
      </c>
      <c r="BK564" s="13">
        <v>3</v>
      </c>
      <c r="BL564" s="13">
        <v>2</v>
      </c>
      <c r="BS564" s="13">
        <v>2</v>
      </c>
      <c r="BT564" s="13">
        <v>92</v>
      </c>
      <c r="BV564" s="13">
        <v>42</v>
      </c>
      <c r="BW564" s="13">
        <v>2</v>
      </c>
      <c r="BX564" s="13">
        <v>14.7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38190</v>
      </c>
      <c r="CT564" s="13">
        <v>2</v>
      </c>
      <c r="CW564" s="13" t="s">
        <v>3293</v>
      </c>
      <c r="CX564" s="38" t="s">
        <v>3294</v>
      </c>
      <c r="CY564" s="38" t="s">
        <v>3295</v>
      </c>
      <c r="CZ564" s="38"/>
      <c r="DA564" s="38" t="s">
        <v>3296</v>
      </c>
      <c r="DB564" s="38"/>
    </row>
    <row r="565" spans="1:106" s="13" customFormat="1">
      <c r="A565" s="84">
        <v>768</v>
      </c>
      <c r="B565" s="84">
        <v>1</v>
      </c>
      <c r="C565" s="13" t="s">
        <v>1866</v>
      </c>
      <c r="D565" s="13" t="s">
        <v>36</v>
      </c>
      <c r="E565" s="14">
        <v>17854</v>
      </c>
      <c r="F565" s="13" t="s">
        <v>338</v>
      </c>
      <c r="G565" s="13" t="s">
        <v>338</v>
      </c>
      <c r="H565" s="13" t="s">
        <v>338</v>
      </c>
      <c r="I565" s="14">
        <v>37970</v>
      </c>
      <c r="J565" s="15">
        <f t="shared" si="16"/>
        <v>55</v>
      </c>
      <c r="K565" s="14">
        <v>38072</v>
      </c>
      <c r="L565" s="13">
        <v>4</v>
      </c>
      <c r="M565" s="14">
        <v>38122</v>
      </c>
      <c r="N565" s="15">
        <f t="shared" si="17"/>
        <v>4.9938398357289531</v>
      </c>
      <c r="O565" s="16">
        <v>2</v>
      </c>
      <c r="Q565" s="13" t="s">
        <v>180</v>
      </c>
      <c r="R565" s="13" t="s">
        <v>38</v>
      </c>
      <c r="S565" s="13">
        <v>2</v>
      </c>
      <c r="T565" s="13">
        <v>2</v>
      </c>
      <c r="X565" s="13">
        <v>1</v>
      </c>
      <c r="Z565" s="13">
        <v>4</v>
      </c>
      <c r="AC565" s="13">
        <v>2</v>
      </c>
      <c r="AD565" s="13">
        <v>2</v>
      </c>
      <c r="AE565" s="13">
        <v>2</v>
      </c>
      <c r="AF565" s="13">
        <v>2</v>
      </c>
      <c r="AG565" s="13">
        <v>1</v>
      </c>
      <c r="AH565" s="13">
        <v>2</v>
      </c>
      <c r="AI565" s="13">
        <v>3</v>
      </c>
      <c r="AJ565" s="13">
        <v>2</v>
      </c>
      <c r="AK565" s="13">
        <v>3</v>
      </c>
      <c r="AL565" s="13">
        <v>3</v>
      </c>
      <c r="AM565" s="13">
        <v>3</v>
      </c>
      <c r="AN565" s="13">
        <v>1</v>
      </c>
      <c r="AO565" s="13" t="s">
        <v>1102</v>
      </c>
      <c r="AP565" s="13" t="s">
        <v>3297</v>
      </c>
      <c r="AQ565" s="13">
        <v>1</v>
      </c>
      <c r="AR565" s="13">
        <v>1</v>
      </c>
      <c r="AS565" s="13">
        <v>0</v>
      </c>
      <c r="AT565" s="13">
        <v>1</v>
      </c>
      <c r="AU565" s="13">
        <v>3</v>
      </c>
      <c r="AV565" s="13">
        <v>1</v>
      </c>
      <c r="AW565" s="13">
        <v>2</v>
      </c>
      <c r="AX565" s="13">
        <v>1</v>
      </c>
      <c r="AY565" s="13">
        <v>1</v>
      </c>
      <c r="AZ565" s="13">
        <v>1</v>
      </c>
      <c r="BA565" s="13">
        <v>2</v>
      </c>
      <c r="BB565" s="13">
        <v>3</v>
      </c>
      <c r="BD565" s="13">
        <v>1</v>
      </c>
      <c r="BE565" s="13">
        <v>3</v>
      </c>
      <c r="BF565" s="13">
        <v>1</v>
      </c>
      <c r="BG565" s="13">
        <v>5</v>
      </c>
      <c r="BH565" s="17">
        <v>2</v>
      </c>
      <c r="BI565" s="13">
        <v>1</v>
      </c>
      <c r="BJ565" s="13">
        <v>2</v>
      </c>
      <c r="BK565" s="13">
        <v>1</v>
      </c>
      <c r="BL565" s="13">
        <v>2</v>
      </c>
      <c r="CA565" s="18"/>
      <c r="CB565" s="18"/>
      <c r="CC565" s="18"/>
      <c r="CD565" s="18"/>
      <c r="CE565" s="18"/>
      <c r="CF565" s="18"/>
      <c r="CG565" s="18"/>
      <c r="CH565" s="13">
        <v>2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2</v>
      </c>
      <c r="CP565" s="13">
        <v>1</v>
      </c>
      <c r="CQ565" s="13">
        <v>1</v>
      </c>
      <c r="CR565" s="13">
        <v>1</v>
      </c>
      <c r="CW565" s="13" t="s">
        <v>3298</v>
      </c>
      <c r="CX565" s="38" t="s">
        <v>3299</v>
      </c>
      <c r="CY565" s="38" t="s">
        <v>3300</v>
      </c>
      <c r="CZ565" s="38"/>
      <c r="DA565" s="38" t="s">
        <v>3301</v>
      </c>
      <c r="DB565" s="38"/>
    </row>
    <row r="566" spans="1:106" s="13" customFormat="1">
      <c r="A566" s="84">
        <v>769</v>
      </c>
      <c r="B566" s="84">
        <v>1</v>
      </c>
      <c r="C566" s="13" t="s">
        <v>3302</v>
      </c>
      <c r="D566" s="13" t="s">
        <v>36</v>
      </c>
      <c r="E566" s="14">
        <v>8768</v>
      </c>
      <c r="F566" s="13" t="s">
        <v>214</v>
      </c>
      <c r="G566" s="13" t="s">
        <v>214</v>
      </c>
      <c r="H566" s="13" t="s">
        <v>214</v>
      </c>
      <c r="I566" s="14">
        <v>38061</v>
      </c>
      <c r="J566" s="15">
        <f t="shared" si="16"/>
        <v>80</v>
      </c>
      <c r="K566" s="14">
        <v>38133</v>
      </c>
      <c r="L566" s="13">
        <v>4</v>
      </c>
      <c r="M566" s="14">
        <v>38612</v>
      </c>
      <c r="N566" s="15">
        <f t="shared" si="17"/>
        <v>18.102669404517453</v>
      </c>
      <c r="O566" s="16">
        <v>2</v>
      </c>
      <c r="Q566" s="13" t="s">
        <v>3303</v>
      </c>
      <c r="R566" s="13" t="s">
        <v>38</v>
      </c>
      <c r="S566" s="13">
        <v>2</v>
      </c>
      <c r="T566" s="13">
        <v>2</v>
      </c>
      <c r="U566" s="13">
        <v>2</v>
      </c>
      <c r="V566" s="13">
        <v>2</v>
      </c>
      <c r="X566" s="13">
        <v>1</v>
      </c>
      <c r="Z566" s="13">
        <v>4</v>
      </c>
      <c r="AC566" s="13">
        <v>2</v>
      </c>
      <c r="AD566" s="13">
        <v>2</v>
      </c>
      <c r="AE566" s="13">
        <v>2</v>
      </c>
      <c r="AF566" s="13">
        <v>1</v>
      </c>
      <c r="AG566" s="13">
        <v>1</v>
      </c>
      <c r="AH566" s="13">
        <v>2</v>
      </c>
      <c r="AI566" s="13">
        <v>3</v>
      </c>
      <c r="AJ566" s="13">
        <v>2</v>
      </c>
      <c r="AK566" s="13">
        <v>3</v>
      </c>
      <c r="AL566" s="13">
        <v>3</v>
      </c>
      <c r="AM566" s="13">
        <v>1</v>
      </c>
      <c r="AN566" s="13">
        <v>1</v>
      </c>
      <c r="AO566" s="13" t="s">
        <v>3304</v>
      </c>
      <c r="AP566" s="13" t="s">
        <v>3305</v>
      </c>
      <c r="AQ566" s="13">
        <v>1</v>
      </c>
      <c r="AR566" s="13">
        <v>1</v>
      </c>
      <c r="AS566" s="13">
        <v>2</v>
      </c>
      <c r="AT566" s="13">
        <v>1</v>
      </c>
      <c r="AU566" s="13">
        <v>1</v>
      </c>
      <c r="AV566" s="13">
        <v>1</v>
      </c>
      <c r="AW566" s="13">
        <v>2</v>
      </c>
      <c r="AX566" s="13">
        <v>2</v>
      </c>
      <c r="AZ566" s="13">
        <v>2</v>
      </c>
      <c r="BB566" s="13">
        <v>2</v>
      </c>
      <c r="BD566" s="13">
        <v>1</v>
      </c>
      <c r="BE566" s="13">
        <v>0</v>
      </c>
      <c r="BF566" s="13">
        <v>1</v>
      </c>
      <c r="BG566" s="13">
        <v>4</v>
      </c>
      <c r="BH566" s="17">
        <v>1</v>
      </c>
      <c r="BI566" s="13">
        <v>1</v>
      </c>
      <c r="BJ566" s="13">
        <v>1</v>
      </c>
      <c r="BK566" s="13">
        <v>1</v>
      </c>
      <c r="BL566" s="13">
        <v>1</v>
      </c>
      <c r="BN566" s="13">
        <v>2</v>
      </c>
      <c r="BQ566" s="13" t="s">
        <v>237</v>
      </c>
      <c r="BR566" s="13" t="s">
        <v>238</v>
      </c>
      <c r="BS566" s="13">
        <v>1</v>
      </c>
      <c r="BT566" s="13">
        <v>33</v>
      </c>
      <c r="BU566" s="13">
        <v>1</v>
      </c>
      <c r="BV566" s="13">
        <v>2</v>
      </c>
      <c r="BW566" s="13">
        <v>2</v>
      </c>
      <c r="BX566" s="13">
        <v>200</v>
      </c>
      <c r="BY566" s="13">
        <v>2</v>
      </c>
      <c r="BZ566" s="13" t="s">
        <v>453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3" t="s">
        <v>3306</v>
      </c>
      <c r="CT566" s="13">
        <v>2</v>
      </c>
      <c r="CW566" s="13" t="s">
        <v>1572</v>
      </c>
      <c r="CX566" s="38" t="s">
        <v>3307</v>
      </c>
      <c r="CY566" s="38" t="s">
        <v>1574</v>
      </c>
      <c r="CZ566" s="38"/>
      <c r="DA566" s="38" t="s">
        <v>3308</v>
      </c>
      <c r="DB566" s="38"/>
    </row>
    <row r="567" spans="1:106" s="13" customFormat="1">
      <c r="A567" s="84">
        <v>771</v>
      </c>
      <c r="B567" s="84">
        <v>1</v>
      </c>
      <c r="C567" s="13" t="s">
        <v>3309</v>
      </c>
      <c r="D567" s="13" t="s">
        <v>37</v>
      </c>
      <c r="E567" s="14">
        <v>11645</v>
      </c>
      <c r="F567" s="13" t="s">
        <v>667</v>
      </c>
      <c r="G567" s="13" t="s">
        <v>667</v>
      </c>
      <c r="H567" s="13" t="s">
        <v>667</v>
      </c>
      <c r="I567" s="14">
        <v>37940</v>
      </c>
      <c r="J567" s="15">
        <f t="shared" si="16"/>
        <v>71</v>
      </c>
      <c r="K567" s="14">
        <v>37946</v>
      </c>
      <c r="L567" s="13">
        <v>4</v>
      </c>
      <c r="M567" s="14">
        <v>38111</v>
      </c>
      <c r="N567" s="15">
        <f t="shared" si="17"/>
        <v>5.6180698151950716</v>
      </c>
      <c r="O567" s="16">
        <v>2</v>
      </c>
      <c r="Q567" s="13" t="s">
        <v>3310</v>
      </c>
      <c r="R567" s="13" t="s">
        <v>3311</v>
      </c>
      <c r="S567" s="13">
        <v>2</v>
      </c>
      <c r="T567" s="13">
        <v>2</v>
      </c>
      <c r="U567" s="13">
        <v>2</v>
      </c>
      <c r="V567" s="13">
        <v>2</v>
      </c>
      <c r="X567" s="13">
        <v>2</v>
      </c>
      <c r="Z567" s="13">
        <v>4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1</v>
      </c>
      <c r="AN567" s="13">
        <v>1</v>
      </c>
      <c r="AO567" s="13" t="s">
        <v>267</v>
      </c>
      <c r="AP567" s="13" t="s">
        <v>1148</v>
      </c>
      <c r="AQ567" s="13">
        <v>1</v>
      </c>
      <c r="AR567" s="13">
        <v>1</v>
      </c>
      <c r="AS567" s="13">
        <v>0</v>
      </c>
      <c r="AT567" s="13">
        <v>1</v>
      </c>
      <c r="AU567" s="13">
        <v>0</v>
      </c>
      <c r="AV567" s="13">
        <v>2</v>
      </c>
      <c r="AX567" s="13">
        <v>1</v>
      </c>
      <c r="AY567" s="13">
        <v>0</v>
      </c>
      <c r="AZ567" s="13">
        <v>1</v>
      </c>
      <c r="BA567" s="13">
        <v>0</v>
      </c>
      <c r="BB567" s="13">
        <v>1</v>
      </c>
      <c r="BC567" s="13">
        <v>0</v>
      </c>
      <c r="BD567" s="13">
        <v>1</v>
      </c>
      <c r="BE567" s="13">
        <v>0</v>
      </c>
      <c r="BF567" s="13">
        <v>1</v>
      </c>
      <c r="BG567" s="13">
        <v>1</v>
      </c>
      <c r="BH567" s="17">
        <v>1</v>
      </c>
      <c r="BI567" s="13">
        <v>1</v>
      </c>
      <c r="BJ567" s="13">
        <v>2</v>
      </c>
      <c r="BK567" s="13">
        <v>1</v>
      </c>
      <c r="BL567" s="13">
        <v>2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38611</v>
      </c>
      <c r="CT567" s="13">
        <v>2</v>
      </c>
      <c r="CW567" s="13" t="s">
        <v>3312</v>
      </c>
      <c r="CX567" s="38" t="s">
        <v>3313</v>
      </c>
      <c r="CY567" s="38" t="s">
        <v>3314</v>
      </c>
      <c r="CZ567" s="38"/>
      <c r="DA567" s="38" t="s">
        <v>3315</v>
      </c>
      <c r="DB567" s="38"/>
    </row>
    <row r="568" spans="1:106" s="13" customFormat="1">
      <c r="A568" s="84">
        <v>772</v>
      </c>
      <c r="B568" s="84">
        <v>1</v>
      </c>
      <c r="C568" s="13" t="s">
        <v>3316</v>
      </c>
      <c r="D568" s="13" t="s">
        <v>36</v>
      </c>
      <c r="E568" s="14">
        <v>12747</v>
      </c>
      <c r="F568" s="13" t="s">
        <v>396</v>
      </c>
      <c r="G568" s="13" t="s">
        <v>396</v>
      </c>
      <c r="H568" s="13" t="s">
        <v>396</v>
      </c>
      <c r="I568" s="14">
        <v>38122</v>
      </c>
      <c r="J568" s="15">
        <f t="shared" si="16"/>
        <v>69</v>
      </c>
      <c r="K568" s="14">
        <v>38175</v>
      </c>
      <c r="L568" s="13">
        <v>4</v>
      </c>
      <c r="M568" s="14">
        <v>39133</v>
      </c>
      <c r="N568" s="15">
        <f t="shared" si="17"/>
        <v>33.215605749486656</v>
      </c>
      <c r="O568" s="16">
        <v>2</v>
      </c>
      <c r="Q568" s="13" t="s">
        <v>3317</v>
      </c>
      <c r="S568" s="13">
        <v>2</v>
      </c>
      <c r="T568" s="13">
        <v>2</v>
      </c>
      <c r="U568" s="13">
        <v>2</v>
      </c>
      <c r="V568" s="13">
        <v>2</v>
      </c>
      <c r="X568" s="13">
        <v>1</v>
      </c>
      <c r="Z568" s="13">
        <v>4</v>
      </c>
      <c r="AC568" s="13">
        <v>2</v>
      </c>
      <c r="AD568" s="13">
        <v>2</v>
      </c>
      <c r="AE568" s="13">
        <v>2</v>
      </c>
      <c r="AF568" s="13">
        <v>2</v>
      </c>
      <c r="AG568" s="13">
        <v>1</v>
      </c>
      <c r="AH568" s="13">
        <v>2</v>
      </c>
      <c r="AI568" s="13">
        <v>2</v>
      </c>
      <c r="AJ568" s="13">
        <v>2</v>
      </c>
      <c r="AK568" s="13">
        <v>3</v>
      </c>
      <c r="AL568" s="13">
        <v>3</v>
      </c>
      <c r="AM568" s="13">
        <v>3</v>
      </c>
      <c r="AN568" s="13">
        <v>1</v>
      </c>
      <c r="AO568" s="13" t="s">
        <v>3318</v>
      </c>
      <c r="AP568" s="13" t="s">
        <v>3319</v>
      </c>
      <c r="AQ568" s="13">
        <v>1</v>
      </c>
      <c r="AR568" s="13">
        <v>1</v>
      </c>
      <c r="AS568" s="13">
        <v>2</v>
      </c>
      <c r="AT568" s="13">
        <v>1</v>
      </c>
      <c r="AU568" s="13">
        <v>2</v>
      </c>
      <c r="AV568" s="13">
        <v>2</v>
      </c>
      <c r="AX568" s="13">
        <v>1</v>
      </c>
      <c r="AY568" s="13">
        <v>0</v>
      </c>
      <c r="AZ568" s="13">
        <v>1</v>
      </c>
      <c r="BA568" s="13">
        <v>2</v>
      </c>
      <c r="BB568" s="13">
        <v>2</v>
      </c>
      <c r="BD568" s="13">
        <v>1</v>
      </c>
      <c r="BE568" s="13">
        <v>2</v>
      </c>
      <c r="BF568" s="13">
        <v>1</v>
      </c>
      <c r="BG568" s="13">
        <v>6</v>
      </c>
      <c r="BH568" s="17">
        <v>1</v>
      </c>
      <c r="BI568" s="13">
        <v>1</v>
      </c>
      <c r="BJ568" s="13">
        <v>2</v>
      </c>
      <c r="BK568" s="13">
        <v>1</v>
      </c>
      <c r="BL568" s="13">
        <v>1</v>
      </c>
      <c r="BN568" s="13">
        <v>2</v>
      </c>
      <c r="BQ568" s="13" t="s">
        <v>237</v>
      </c>
      <c r="BR568" s="13" t="s">
        <v>238</v>
      </c>
      <c r="BT568" s="13">
        <v>45</v>
      </c>
      <c r="BU568" s="13">
        <v>1</v>
      </c>
      <c r="BV568" s="13">
        <v>0</v>
      </c>
      <c r="BW568" s="13">
        <v>2</v>
      </c>
      <c r="BX568" s="13">
        <v>34.200000000000003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W568" s="13" t="s">
        <v>602</v>
      </c>
      <c r="CX568" s="38" t="s">
        <v>1770</v>
      </c>
      <c r="CY568" s="38" t="s">
        <v>874</v>
      </c>
      <c r="CZ568" s="38" t="s">
        <v>386</v>
      </c>
      <c r="DA568" s="38" t="s">
        <v>3320</v>
      </c>
      <c r="DB568" s="38"/>
    </row>
    <row r="569" spans="1:106" s="13" customFormat="1">
      <c r="A569" s="84">
        <v>773</v>
      </c>
      <c r="B569" s="84">
        <v>1</v>
      </c>
      <c r="C569" s="13" t="s">
        <v>3321</v>
      </c>
      <c r="D569" s="13" t="s">
        <v>37</v>
      </c>
      <c r="E569" s="14">
        <v>17094</v>
      </c>
      <c r="F569" s="13" t="s">
        <v>622</v>
      </c>
      <c r="G569" s="13" t="s">
        <v>622</v>
      </c>
      <c r="H569" s="13" t="s">
        <v>622</v>
      </c>
      <c r="I569" s="14">
        <v>38122</v>
      </c>
      <c r="J569" s="15">
        <f t="shared" si="16"/>
        <v>57</v>
      </c>
      <c r="K569" s="14">
        <v>38148</v>
      </c>
      <c r="L569" s="13">
        <v>4</v>
      </c>
      <c r="M569" s="14">
        <v>38500</v>
      </c>
      <c r="N569" s="15">
        <f t="shared" si="17"/>
        <v>12.418891170431211</v>
      </c>
      <c r="O569" s="16">
        <v>2</v>
      </c>
      <c r="Q569" s="13" t="s">
        <v>3322</v>
      </c>
      <c r="R569" s="13" t="s">
        <v>1456</v>
      </c>
      <c r="S569" s="13">
        <v>2</v>
      </c>
      <c r="T569" s="13">
        <v>2</v>
      </c>
      <c r="U569" s="13">
        <v>2</v>
      </c>
      <c r="V569" s="13">
        <v>2</v>
      </c>
      <c r="X569" s="13">
        <v>2</v>
      </c>
      <c r="Z569" s="13">
        <v>4</v>
      </c>
      <c r="AH569" s="13">
        <v>2</v>
      </c>
      <c r="AI569" s="13">
        <v>2</v>
      </c>
      <c r="AJ569" s="13">
        <v>2</v>
      </c>
      <c r="AK569" s="13">
        <v>3</v>
      </c>
      <c r="AL569" s="13">
        <v>2</v>
      </c>
      <c r="AM569" s="13">
        <v>3</v>
      </c>
      <c r="AN569" s="13">
        <v>1</v>
      </c>
      <c r="AO569" s="13" t="s">
        <v>3323</v>
      </c>
      <c r="AP569" s="13" t="s">
        <v>40</v>
      </c>
      <c r="AQ569" s="13">
        <v>1</v>
      </c>
      <c r="AR569" s="13">
        <v>1</v>
      </c>
      <c r="AS569" s="13">
        <v>2</v>
      </c>
      <c r="AT569" s="13">
        <v>1</v>
      </c>
      <c r="AU569" s="13">
        <v>0</v>
      </c>
      <c r="AV569" s="13">
        <v>2</v>
      </c>
      <c r="AX569" s="13">
        <v>3</v>
      </c>
      <c r="AZ569" s="13">
        <v>2</v>
      </c>
      <c r="BB569" s="13">
        <v>2</v>
      </c>
      <c r="BD569" s="13">
        <v>1</v>
      </c>
      <c r="BE569" s="13">
        <v>1</v>
      </c>
      <c r="BF569" s="13">
        <v>1</v>
      </c>
      <c r="BG569" s="13">
        <v>3</v>
      </c>
      <c r="BH569" s="17">
        <v>1</v>
      </c>
      <c r="BI569" s="13">
        <v>1</v>
      </c>
      <c r="BJ569" s="13">
        <v>1</v>
      </c>
      <c r="BK569" s="13">
        <v>1</v>
      </c>
      <c r="BL569" s="13">
        <v>1</v>
      </c>
      <c r="BN569" s="13">
        <v>2</v>
      </c>
      <c r="BQ569" s="13" t="s">
        <v>1460</v>
      </c>
      <c r="BR569" s="13" t="s">
        <v>375</v>
      </c>
      <c r="BT569" s="13">
        <v>40</v>
      </c>
      <c r="BU569" s="13">
        <v>1</v>
      </c>
      <c r="BW569" s="13">
        <v>2</v>
      </c>
      <c r="BX569" s="13">
        <v>55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38297</v>
      </c>
      <c r="CT569" s="13">
        <v>1</v>
      </c>
      <c r="CW569" s="13" t="s">
        <v>3324</v>
      </c>
      <c r="CX569" s="38" t="s">
        <v>3325</v>
      </c>
      <c r="CY569" s="38" t="s">
        <v>3326</v>
      </c>
      <c r="CZ569" s="38" t="s">
        <v>41</v>
      </c>
      <c r="DA569" s="38" t="s">
        <v>3327</v>
      </c>
      <c r="DB569" s="38"/>
    </row>
    <row r="570" spans="1:106" s="13" customFormat="1">
      <c r="A570" s="84">
        <v>775</v>
      </c>
      <c r="B570" s="84">
        <v>1</v>
      </c>
      <c r="C570" s="13" t="s">
        <v>3328</v>
      </c>
      <c r="D570" s="13" t="s">
        <v>36</v>
      </c>
      <c r="E570" s="14">
        <v>16067</v>
      </c>
      <c r="F570" s="13" t="s">
        <v>362</v>
      </c>
      <c r="G570" s="13" t="s">
        <v>362</v>
      </c>
      <c r="I570" s="14">
        <v>38122</v>
      </c>
      <c r="J570" s="15">
        <f t="shared" si="16"/>
        <v>60</v>
      </c>
      <c r="K570" s="14">
        <v>38126</v>
      </c>
      <c r="L570" s="13">
        <v>4</v>
      </c>
      <c r="M570" s="14">
        <v>38204</v>
      </c>
      <c r="N570" s="15">
        <f t="shared" si="17"/>
        <v>2.6940451745379876</v>
      </c>
      <c r="O570" s="16">
        <v>2</v>
      </c>
      <c r="Q570" s="13" t="s">
        <v>328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2</v>
      </c>
      <c r="Z570" s="13">
        <v>4</v>
      </c>
      <c r="AH570" s="13">
        <v>2</v>
      </c>
      <c r="AI570" s="13">
        <v>2</v>
      </c>
      <c r="AJ570" s="13">
        <v>2</v>
      </c>
      <c r="AK570" s="13">
        <v>2</v>
      </c>
      <c r="AL570" s="13">
        <v>2</v>
      </c>
      <c r="AM570" s="13">
        <v>1</v>
      </c>
      <c r="AN570" s="13">
        <v>2</v>
      </c>
      <c r="AP570" s="13" t="s">
        <v>2938</v>
      </c>
      <c r="AQ570" s="13">
        <v>1</v>
      </c>
      <c r="AR570" s="13">
        <v>2</v>
      </c>
      <c r="AT570" s="13">
        <v>1</v>
      </c>
      <c r="AU570" s="13">
        <v>0</v>
      </c>
      <c r="AV570" s="13">
        <v>2</v>
      </c>
      <c r="AX570" s="13">
        <v>2</v>
      </c>
      <c r="AZ570" s="13">
        <v>1</v>
      </c>
      <c r="BA570" s="13">
        <v>0</v>
      </c>
      <c r="BB570" s="13">
        <v>2</v>
      </c>
      <c r="BD570" s="13">
        <v>2</v>
      </c>
      <c r="BF570" s="13">
        <v>1</v>
      </c>
      <c r="BG570" s="13">
        <v>2</v>
      </c>
      <c r="BH570" s="17">
        <v>1</v>
      </c>
      <c r="BI570" s="13">
        <v>1</v>
      </c>
      <c r="BJ570" s="13">
        <v>2</v>
      </c>
      <c r="BK570" s="13">
        <v>1</v>
      </c>
      <c r="BL570" s="13">
        <v>1</v>
      </c>
      <c r="BN570" s="13">
        <v>2</v>
      </c>
      <c r="BQ570" s="13" t="s">
        <v>330</v>
      </c>
      <c r="BR570" s="13" t="s">
        <v>331</v>
      </c>
      <c r="BS570" s="13">
        <v>1</v>
      </c>
      <c r="BT570" s="13">
        <v>24</v>
      </c>
      <c r="BU570" s="13">
        <v>1</v>
      </c>
      <c r="BY570" s="13">
        <v>2</v>
      </c>
      <c r="BZ570" s="13" t="s">
        <v>1256</v>
      </c>
      <c r="CA570" s="18"/>
      <c r="CB570" s="18"/>
      <c r="CC570" s="18"/>
      <c r="CD570" s="18"/>
      <c r="CE570" s="18"/>
      <c r="CF570" s="18"/>
      <c r="CG570" s="18"/>
      <c r="CH570" s="13">
        <v>1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38341</v>
      </c>
      <c r="CW570" s="13" t="s">
        <v>3329</v>
      </c>
      <c r="CX570" s="38" t="s">
        <v>3330</v>
      </c>
      <c r="CY570" s="38" t="s">
        <v>3331</v>
      </c>
      <c r="CZ570" s="38"/>
      <c r="DA570" s="38" t="s">
        <v>3332</v>
      </c>
      <c r="DB570" s="38"/>
    </row>
    <row r="571" spans="1:106" s="13" customFormat="1">
      <c r="A571" s="84">
        <v>776</v>
      </c>
      <c r="B571" s="84">
        <v>5</v>
      </c>
      <c r="C571" s="13" t="s">
        <v>3333</v>
      </c>
      <c r="D571" s="13" t="s">
        <v>37</v>
      </c>
      <c r="E571" s="14">
        <v>9754</v>
      </c>
      <c r="F571" s="13" t="s">
        <v>710</v>
      </c>
      <c r="G571" s="13" t="s">
        <v>710</v>
      </c>
      <c r="H571" s="13" t="s">
        <v>710</v>
      </c>
      <c r="I571" s="14">
        <v>38061</v>
      </c>
      <c r="J571" s="15">
        <f t="shared" si="16"/>
        <v>77</v>
      </c>
      <c r="K571" s="14">
        <v>38157</v>
      </c>
      <c r="L571" s="13">
        <v>4</v>
      </c>
      <c r="M571" s="14">
        <v>38349</v>
      </c>
      <c r="N571" s="15">
        <f t="shared" si="17"/>
        <v>9.462012320328542</v>
      </c>
      <c r="O571" s="16">
        <v>1</v>
      </c>
      <c r="P571" s="13" t="s">
        <v>3334</v>
      </c>
      <c r="Q571" s="13" t="s">
        <v>3335</v>
      </c>
      <c r="R571" s="13" t="s">
        <v>46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1</v>
      </c>
      <c r="AG571" s="13">
        <v>1</v>
      </c>
      <c r="AH571" s="13">
        <v>2</v>
      </c>
      <c r="AI571" s="13">
        <v>3</v>
      </c>
      <c r="AJ571" s="13">
        <v>1</v>
      </c>
      <c r="AK571" s="13">
        <v>2</v>
      </c>
      <c r="AL571" s="13">
        <v>2</v>
      </c>
      <c r="AM571" s="13">
        <v>2</v>
      </c>
      <c r="AN571" s="13">
        <v>1</v>
      </c>
      <c r="AO571" s="13" t="s">
        <v>3336</v>
      </c>
      <c r="AP571" s="13" t="s">
        <v>3337</v>
      </c>
      <c r="AQ571" s="13">
        <v>1</v>
      </c>
      <c r="AR571" s="13">
        <v>3</v>
      </c>
      <c r="AT571" s="13">
        <v>1</v>
      </c>
      <c r="AU571" s="13">
        <v>2</v>
      </c>
      <c r="AV571" s="13">
        <v>1</v>
      </c>
      <c r="AW571" s="13">
        <v>0</v>
      </c>
      <c r="AX571" s="13">
        <v>1</v>
      </c>
      <c r="AY571" s="13">
        <v>1</v>
      </c>
      <c r="AZ571" s="13">
        <v>1</v>
      </c>
      <c r="BA571" s="13">
        <v>0</v>
      </c>
      <c r="BB571" s="13">
        <v>3</v>
      </c>
      <c r="BD571" s="13">
        <v>1</v>
      </c>
      <c r="BE571" s="13">
        <v>0</v>
      </c>
      <c r="BF571" s="13">
        <v>2</v>
      </c>
      <c r="BH571" s="17">
        <v>2</v>
      </c>
      <c r="BI571" s="13">
        <v>1</v>
      </c>
      <c r="BJ571" s="13">
        <v>2</v>
      </c>
      <c r="BK571" s="13">
        <v>1</v>
      </c>
      <c r="BL571" s="13">
        <v>1</v>
      </c>
      <c r="BN571" s="13">
        <v>1</v>
      </c>
      <c r="BO571" s="13" t="s">
        <v>3338</v>
      </c>
      <c r="BP571" s="13">
        <v>180</v>
      </c>
      <c r="BQ571" s="13" t="s">
        <v>237</v>
      </c>
      <c r="BR571" s="13" t="s">
        <v>238</v>
      </c>
      <c r="BS571" s="13">
        <v>1</v>
      </c>
      <c r="BT571" s="13">
        <v>48</v>
      </c>
      <c r="BU571" s="13">
        <v>1</v>
      </c>
      <c r="BV571" s="13">
        <v>12</v>
      </c>
      <c r="BW571" s="13">
        <v>2</v>
      </c>
      <c r="BX571" s="13">
        <v>56</v>
      </c>
      <c r="BY571" s="13">
        <v>1</v>
      </c>
      <c r="BZ571" s="13" t="s">
        <v>453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W571" s="13" t="s">
        <v>1123</v>
      </c>
      <c r="CX571" s="38" t="s">
        <v>3027</v>
      </c>
      <c r="CY571" s="38" t="s">
        <v>1125</v>
      </c>
      <c r="CZ571" s="38" t="s">
        <v>41</v>
      </c>
      <c r="DA571" s="38" t="s">
        <v>3339</v>
      </c>
      <c r="DB571" s="38"/>
    </row>
    <row r="572" spans="1:106" s="13" customFormat="1">
      <c r="A572" s="84">
        <v>777</v>
      </c>
      <c r="B572" s="84">
        <v>1</v>
      </c>
      <c r="C572" s="13" t="s">
        <v>1837</v>
      </c>
      <c r="D572" s="13" t="s">
        <v>37</v>
      </c>
      <c r="E572" s="14">
        <v>15183</v>
      </c>
      <c r="F572" s="13" t="s">
        <v>295</v>
      </c>
      <c r="G572" s="13" t="s">
        <v>295</v>
      </c>
      <c r="H572" s="13" t="s">
        <v>295</v>
      </c>
      <c r="I572" s="14">
        <v>38001</v>
      </c>
      <c r="J572" s="15">
        <f t="shared" si="16"/>
        <v>62</v>
      </c>
      <c r="K572" s="14">
        <v>38023</v>
      </c>
      <c r="L572" s="13">
        <v>4</v>
      </c>
      <c r="M572" s="14">
        <v>38247</v>
      </c>
      <c r="N572" s="15">
        <f t="shared" si="17"/>
        <v>8.0821355236139638</v>
      </c>
      <c r="O572" s="16">
        <v>2</v>
      </c>
      <c r="Q572" s="13" t="s">
        <v>3340</v>
      </c>
      <c r="R572" s="13" t="s">
        <v>42</v>
      </c>
      <c r="S572" s="13">
        <v>2</v>
      </c>
      <c r="T572" s="13">
        <v>2</v>
      </c>
      <c r="U572" s="13">
        <v>2</v>
      </c>
      <c r="V572" s="13">
        <v>2</v>
      </c>
      <c r="X572" s="13">
        <v>3</v>
      </c>
      <c r="AH572" s="13">
        <v>3</v>
      </c>
      <c r="AI572" s="13">
        <v>3</v>
      </c>
      <c r="AJ572" s="13">
        <v>3</v>
      </c>
      <c r="AK572" s="13">
        <v>3</v>
      </c>
      <c r="AL572" s="13">
        <v>3</v>
      </c>
      <c r="AM572" s="13">
        <v>3</v>
      </c>
      <c r="AN572" s="13">
        <v>3</v>
      </c>
      <c r="AP572" s="13" t="s">
        <v>3341</v>
      </c>
      <c r="AQ572" s="13">
        <v>1</v>
      </c>
      <c r="AR572" s="13">
        <v>1</v>
      </c>
      <c r="AS572" s="13">
        <v>2</v>
      </c>
      <c r="AT572" s="13">
        <v>1</v>
      </c>
      <c r="AU572" s="13">
        <v>1</v>
      </c>
      <c r="AV572" s="13">
        <v>1</v>
      </c>
      <c r="AW572" s="13">
        <v>1</v>
      </c>
      <c r="AX572" s="13">
        <v>1</v>
      </c>
      <c r="AY572" s="13">
        <v>1</v>
      </c>
      <c r="AZ572" s="13">
        <v>3</v>
      </c>
      <c r="BB572" s="13">
        <v>2</v>
      </c>
      <c r="BD572" s="13">
        <v>1</v>
      </c>
      <c r="BE572" s="13">
        <v>0</v>
      </c>
      <c r="BF572" s="13">
        <v>1</v>
      </c>
      <c r="BG572" s="13">
        <v>3</v>
      </c>
      <c r="BH572" s="17">
        <v>1</v>
      </c>
      <c r="BI572" s="13">
        <v>1</v>
      </c>
      <c r="BJ572" s="13">
        <v>1</v>
      </c>
      <c r="BL572" s="13">
        <v>2</v>
      </c>
      <c r="CA572" s="18"/>
      <c r="CB572" s="18"/>
      <c r="CC572" s="18"/>
      <c r="CD572" s="18"/>
      <c r="CE572" s="18"/>
      <c r="CF572" s="18"/>
      <c r="CG572" s="18"/>
      <c r="CH572" s="13">
        <v>2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38097</v>
      </c>
      <c r="CT572" s="13">
        <v>1</v>
      </c>
      <c r="CW572" s="13" t="s">
        <v>3342</v>
      </c>
      <c r="CX572" s="38" t="s">
        <v>3343</v>
      </c>
      <c r="CY572" s="38" t="s">
        <v>3344</v>
      </c>
      <c r="CZ572" s="38"/>
      <c r="DA572" s="38" t="s">
        <v>3345</v>
      </c>
      <c r="DB572" s="38"/>
    </row>
    <row r="573" spans="1:106" s="13" customFormat="1">
      <c r="A573" s="84">
        <v>778</v>
      </c>
      <c r="B573" s="84">
        <v>1</v>
      </c>
      <c r="C573" s="13" t="s">
        <v>3346</v>
      </c>
      <c r="D573" s="13" t="s">
        <v>36</v>
      </c>
      <c r="E573" s="14">
        <v>16035</v>
      </c>
      <c r="F573" s="13" t="s">
        <v>550</v>
      </c>
      <c r="G573" s="13" t="s">
        <v>550</v>
      </c>
      <c r="H573" s="13" t="s">
        <v>550</v>
      </c>
      <c r="I573" s="14">
        <v>38032</v>
      </c>
      <c r="J573" s="15">
        <f t="shared" si="16"/>
        <v>60</v>
      </c>
      <c r="K573" s="14">
        <v>38068</v>
      </c>
      <c r="L573" s="13">
        <v>4</v>
      </c>
      <c r="M573" s="14">
        <v>38946</v>
      </c>
      <c r="N573" s="15">
        <f t="shared" si="17"/>
        <v>30.028747433264886</v>
      </c>
      <c r="O573" s="16">
        <v>2</v>
      </c>
      <c r="Q573" s="13" t="s">
        <v>3347</v>
      </c>
      <c r="R573" s="13" t="s">
        <v>3348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4</v>
      </c>
      <c r="AC573" s="13">
        <v>2</v>
      </c>
      <c r="AD573" s="13">
        <v>2</v>
      </c>
      <c r="AE573" s="13">
        <v>2</v>
      </c>
      <c r="AF573" s="13">
        <v>2</v>
      </c>
      <c r="AG573" s="13">
        <v>1</v>
      </c>
      <c r="AH573" s="13">
        <v>2</v>
      </c>
      <c r="AI573" s="13">
        <v>2</v>
      </c>
      <c r="AJ573" s="13">
        <v>2</v>
      </c>
      <c r="AK573" s="13">
        <v>2</v>
      </c>
      <c r="AL573" s="13">
        <v>2</v>
      </c>
      <c r="AM573" s="13">
        <v>2</v>
      </c>
      <c r="AN573" s="13">
        <v>2</v>
      </c>
      <c r="AO573" s="13" t="s">
        <v>771</v>
      </c>
      <c r="AP573" s="13" t="s">
        <v>3349</v>
      </c>
      <c r="AQ573" s="13">
        <v>1</v>
      </c>
      <c r="AR573" s="13">
        <v>1</v>
      </c>
      <c r="AS573" s="13">
        <v>2</v>
      </c>
      <c r="AT573" s="13">
        <v>1</v>
      </c>
      <c r="AU573" s="13">
        <v>0</v>
      </c>
      <c r="AV573" s="13">
        <v>1</v>
      </c>
      <c r="AW573" s="13">
        <v>1</v>
      </c>
      <c r="AX573" s="13">
        <v>1</v>
      </c>
      <c r="AY573" s="13">
        <v>2</v>
      </c>
      <c r="AZ573" s="13">
        <v>2</v>
      </c>
      <c r="BB573" s="13">
        <v>2</v>
      </c>
      <c r="BD573" s="13">
        <v>1</v>
      </c>
      <c r="BE573" s="13">
        <v>1</v>
      </c>
      <c r="BF573" s="13">
        <v>1</v>
      </c>
      <c r="BG573" s="13">
        <v>2</v>
      </c>
      <c r="BH573" s="17">
        <v>1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237</v>
      </c>
      <c r="BR573" s="13" t="s">
        <v>238</v>
      </c>
      <c r="BS573" s="13">
        <v>2</v>
      </c>
      <c r="BT573" s="13">
        <v>57.8</v>
      </c>
      <c r="BU573" s="13">
        <v>1</v>
      </c>
      <c r="BV573" s="13">
        <v>3</v>
      </c>
      <c r="BY573" s="13">
        <v>1</v>
      </c>
      <c r="BZ573" s="13" t="s">
        <v>453</v>
      </c>
      <c r="CA573" s="18"/>
      <c r="CB573" s="18"/>
      <c r="CC573" s="18"/>
      <c r="CD573" s="18"/>
      <c r="CE573" s="18"/>
      <c r="CF573" s="18"/>
      <c r="CG573" s="18"/>
      <c r="CH573" s="13">
        <v>2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38224</v>
      </c>
      <c r="CW573" s="13" t="s">
        <v>3350</v>
      </c>
      <c r="CX573" s="38" t="s">
        <v>3351</v>
      </c>
      <c r="CY573" s="38" t="s">
        <v>3352</v>
      </c>
      <c r="CZ573" s="38" t="s">
        <v>41</v>
      </c>
      <c r="DA573" s="38" t="s">
        <v>3353</v>
      </c>
      <c r="DB573" s="38"/>
    </row>
    <row r="574" spans="1:106" s="13" customFormat="1">
      <c r="A574" s="84">
        <v>779</v>
      </c>
      <c r="B574" s="84">
        <v>5</v>
      </c>
      <c r="C574" s="13" t="s">
        <v>751</v>
      </c>
      <c r="D574" s="13" t="s">
        <v>36</v>
      </c>
      <c r="E574" s="14">
        <v>12425</v>
      </c>
      <c r="F574" s="13" t="s">
        <v>941</v>
      </c>
      <c r="G574" s="13" t="s">
        <v>941</v>
      </c>
      <c r="H574" s="13" t="s">
        <v>941</v>
      </c>
      <c r="I574" s="14">
        <v>37940</v>
      </c>
      <c r="J574" s="15">
        <f t="shared" si="16"/>
        <v>69</v>
      </c>
      <c r="K574" s="14">
        <v>38064</v>
      </c>
      <c r="L574" s="13">
        <v>4</v>
      </c>
      <c r="M574" s="14">
        <v>39336</v>
      </c>
      <c r="N574" s="15">
        <f t="shared" si="17"/>
        <v>45.864476386036962</v>
      </c>
      <c r="O574" s="16">
        <v>2</v>
      </c>
      <c r="Q574" s="13" t="s">
        <v>245</v>
      </c>
      <c r="R574" s="13" t="s">
        <v>3354</v>
      </c>
      <c r="S574" s="13">
        <v>2</v>
      </c>
      <c r="T574" s="13">
        <v>1</v>
      </c>
      <c r="U574" s="13">
        <v>2</v>
      </c>
      <c r="V574" s="13">
        <v>2</v>
      </c>
      <c r="W574" s="13" t="s">
        <v>3355</v>
      </c>
      <c r="X574" s="13">
        <v>1</v>
      </c>
      <c r="Z574" s="13">
        <v>4</v>
      </c>
      <c r="AC574" s="13">
        <v>2</v>
      </c>
      <c r="AD574" s="13">
        <v>2</v>
      </c>
      <c r="AE574" s="13">
        <v>2</v>
      </c>
      <c r="AF574" s="13">
        <v>2</v>
      </c>
      <c r="AG574" s="13">
        <v>1</v>
      </c>
      <c r="AH574" s="13">
        <v>2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2</v>
      </c>
      <c r="AO574" s="13" t="s">
        <v>771</v>
      </c>
      <c r="AP574" s="13" t="s">
        <v>40</v>
      </c>
      <c r="AQ574" s="13">
        <v>1</v>
      </c>
      <c r="AR574" s="13">
        <v>2</v>
      </c>
      <c r="AT574" s="13">
        <v>1</v>
      </c>
      <c r="AU574" s="13">
        <v>0</v>
      </c>
      <c r="AV574" s="13">
        <v>2</v>
      </c>
      <c r="AX574" s="13">
        <v>2</v>
      </c>
      <c r="AZ574" s="13">
        <v>2</v>
      </c>
      <c r="BB574" s="13">
        <v>2</v>
      </c>
      <c r="BD574" s="13">
        <v>1</v>
      </c>
      <c r="BE574" s="13">
        <v>7</v>
      </c>
      <c r="BF574" s="13">
        <v>1</v>
      </c>
      <c r="BG574" s="13">
        <v>17</v>
      </c>
      <c r="BH574" s="17">
        <v>2</v>
      </c>
      <c r="BI574" s="13">
        <v>1</v>
      </c>
      <c r="BJ574" s="13">
        <v>2</v>
      </c>
      <c r="BK574" s="13">
        <v>1</v>
      </c>
      <c r="BL574" s="13">
        <v>1</v>
      </c>
      <c r="BN574" s="13">
        <v>1</v>
      </c>
      <c r="BO574" s="13" t="s">
        <v>3356</v>
      </c>
      <c r="BP574" s="13">
        <v>232</v>
      </c>
      <c r="BQ574" s="13" t="s">
        <v>938</v>
      </c>
      <c r="BR574" s="13" t="s">
        <v>939</v>
      </c>
      <c r="BS574" s="13">
        <v>1</v>
      </c>
      <c r="BT574" s="13">
        <v>23</v>
      </c>
      <c r="BU574" s="13">
        <v>1</v>
      </c>
      <c r="BV574" s="13">
        <v>0</v>
      </c>
      <c r="BZ574" s="13" t="s">
        <v>945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S574" s="14">
        <v>38196</v>
      </c>
      <c r="CT574" s="13">
        <v>1</v>
      </c>
      <c r="CW574" s="13" t="s">
        <v>3357</v>
      </c>
      <c r="CX574" s="38" t="s">
        <v>3358</v>
      </c>
      <c r="CY574" s="38" t="s">
        <v>3359</v>
      </c>
      <c r="CZ574" s="38"/>
      <c r="DA574" s="38" t="s">
        <v>192</v>
      </c>
      <c r="DB574" s="38"/>
    </row>
    <row r="575" spans="1:106" s="13" customFormat="1">
      <c r="A575" s="84">
        <v>781</v>
      </c>
      <c r="B575" s="84">
        <v>5</v>
      </c>
      <c r="C575" s="13" t="s">
        <v>940</v>
      </c>
      <c r="D575" s="13" t="s">
        <v>36</v>
      </c>
      <c r="E575" s="14">
        <v>15725</v>
      </c>
      <c r="F575" s="13" t="s">
        <v>941</v>
      </c>
      <c r="G575" s="13" t="s">
        <v>941</v>
      </c>
      <c r="H575" s="13" t="s">
        <v>941</v>
      </c>
      <c r="I575" s="14">
        <v>38032</v>
      </c>
      <c r="J575" s="15">
        <f t="shared" si="16"/>
        <v>61</v>
      </c>
      <c r="K575" s="14">
        <v>38082</v>
      </c>
      <c r="L575" s="13">
        <v>4</v>
      </c>
      <c r="M575" s="14">
        <v>38219</v>
      </c>
      <c r="N575" s="15">
        <f t="shared" si="17"/>
        <v>6.1437371663244349</v>
      </c>
      <c r="O575" s="16">
        <v>1</v>
      </c>
      <c r="P575" s="13" t="s">
        <v>3360</v>
      </c>
      <c r="Q575" s="13" t="s">
        <v>180</v>
      </c>
      <c r="R575" s="13" t="s">
        <v>38</v>
      </c>
      <c r="S575" s="13">
        <v>1</v>
      </c>
      <c r="T575" s="13">
        <v>2</v>
      </c>
      <c r="U575" s="13">
        <v>2</v>
      </c>
      <c r="V575" s="13">
        <v>2</v>
      </c>
      <c r="W575" s="13" t="s">
        <v>3361</v>
      </c>
      <c r="X575" s="13">
        <v>1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1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3362</v>
      </c>
      <c r="AP575" s="13" t="s">
        <v>3363</v>
      </c>
      <c r="AQ575" s="13">
        <v>1</v>
      </c>
      <c r="AR575" s="13">
        <v>1</v>
      </c>
      <c r="AS575" s="13">
        <v>2</v>
      </c>
      <c r="AT575" s="13">
        <v>1</v>
      </c>
      <c r="AU575" s="13">
        <v>0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2</v>
      </c>
      <c r="BB575" s="13">
        <v>3</v>
      </c>
      <c r="BD575" s="13">
        <v>3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1</v>
      </c>
      <c r="BO575" s="13" t="s">
        <v>3364</v>
      </c>
      <c r="BP575" s="13">
        <v>200</v>
      </c>
      <c r="BQ575" s="13" t="s">
        <v>289</v>
      </c>
      <c r="BR575" s="13" t="s">
        <v>222</v>
      </c>
      <c r="BX575" s="13">
        <v>57</v>
      </c>
      <c r="BZ575" s="13" t="s">
        <v>778</v>
      </c>
      <c r="CA575" s="18"/>
      <c r="CB575" s="18"/>
      <c r="CC575" s="18"/>
      <c r="CD575" s="18"/>
      <c r="CE575" s="18"/>
      <c r="CF575" s="18"/>
      <c r="CG575" s="18"/>
      <c r="CH575" s="13">
        <v>1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38215</v>
      </c>
      <c r="CT575" s="13">
        <v>1</v>
      </c>
      <c r="CW575" s="13" t="s">
        <v>3094</v>
      </c>
      <c r="CX575" s="38" t="s">
        <v>3365</v>
      </c>
      <c r="CY575" s="38" t="s">
        <v>3366</v>
      </c>
      <c r="CZ575" s="38" t="s">
        <v>41</v>
      </c>
      <c r="DA575" s="38" t="s">
        <v>3367</v>
      </c>
      <c r="DB575" s="38"/>
    </row>
    <row r="576" spans="1:106" s="13" customFormat="1">
      <c r="A576" s="84">
        <v>782</v>
      </c>
      <c r="B576" s="84">
        <v>1</v>
      </c>
      <c r="C576" s="13" t="s">
        <v>3368</v>
      </c>
      <c r="D576" s="13" t="s">
        <v>36</v>
      </c>
      <c r="E576" s="14">
        <v>11749</v>
      </c>
      <c r="F576" s="13" t="s">
        <v>941</v>
      </c>
      <c r="G576" s="13" t="s">
        <v>941</v>
      </c>
      <c r="H576" s="13" t="s">
        <v>941</v>
      </c>
      <c r="I576" s="14">
        <v>38153</v>
      </c>
      <c r="J576" s="15">
        <f t="shared" si="16"/>
        <v>72</v>
      </c>
      <c r="K576" s="14">
        <v>38177</v>
      </c>
      <c r="L576" s="13">
        <v>4</v>
      </c>
      <c r="M576" s="14">
        <v>38621</v>
      </c>
      <c r="N576" s="15">
        <f t="shared" si="17"/>
        <v>15.375770020533881</v>
      </c>
      <c r="O576" s="16">
        <v>2</v>
      </c>
      <c r="Q576" s="13" t="s">
        <v>3369</v>
      </c>
      <c r="R576" s="13" t="s">
        <v>3370</v>
      </c>
      <c r="S576" s="13">
        <v>2</v>
      </c>
      <c r="T576" s="13">
        <v>1</v>
      </c>
      <c r="U576" s="13">
        <v>2</v>
      </c>
      <c r="V576" s="13">
        <v>2</v>
      </c>
      <c r="W576" s="13" t="s">
        <v>3371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1</v>
      </c>
      <c r="AM576" s="13">
        <v>1</v>
      </c>
      <c r="AN576" s="13">
        <v>1</v>
      </c>
      <c r="AO576" s="13" t="s">
        <v>267</v>
      </c>
      <c r="AP576" s="13" t="s">
        <v>3372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1</v>
      </c>
      <c r="AW576" s="13">
        <v>0</v>
      </c>
      <c r="AX576" s="13">
        <v>3</v>
      </c>
      <c r="AZ576" s="13">
        <v>1</v>
      </c>
      <c r="BA576" s="13">
        <v>0</v>
      </c>
      <c r="BB576" s="13">
        <v>1</v>
      </c>
      <c r="BC576" s="13">
        <v>0</v>
      </c>
      <c r="BD576" s="13">
        <v>1</v>
      </c>
      <c r="BE576" s="13">
        <v>0</v>
      </c>
      <c r="BF576" s="13">
        <v>1</v>
      </c>
      <c r="BG576" s="13">
        <v>2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938</v>
      </c>
      <c r="BR576" s="13" t="s">
        <v>939</v>
      </c>
      <c r="BS576" s="13">
        <v>2</v>
      </c>
      <c r="BT576" s="13">
        <v>46</v>
      </c>
      <c r="BU576" s="13">
        <v>1</v>
      </c>
      <c r="BV576" s="13">
        <v>0</v>
      </c>
      <c r="BW576" s="13">
        <v>2</v>
      </c>
      <c r="BX576" s="13">
        <v>53</v>
      </c>
      <c r="BY576" s="13">
        <v>2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38197</v>
      </c>
      <c r="CT576" s="13">
        <v>1</v>
      </c>
      <c r="CW576" s="13" t="s">
        <v>3094</v>
      </c>
      <c r="CX576" s="38" t="s">
        <v>3365</v>
      </c>
      <c r="CY576" s="38" t="s">
        <v>3366</v>
      </c>
      <c r="CZ576" s="38" t="s">
        <v>41</v>
      </c>
      <c r="DA576" s="38" t="s">
        <v>3373</v>
      </c>
      <c r="DB576" s="38"/>
    </row>
    <row r="577" spans="1:106" s="13" customFormat="1">
      <c r="A577" s="84">
        <v>783</v>
      </c>
      <c r="B577" s="84">
        <v>1</v>
      </c>
      <c r="C577" s="13" t="s">
        <v>2790</v>
      </c>
      <c r="D577" s="13" t="s">
        <v>36</v>
      </c>
      <c r="E577" s="14">
        <v>18753</v>
      </c>
      <c r="F577" s="13" t="s">
        <v>295</v>
      </c>
      <c r="G577" s="13" t="s">
        <v>295</v>
      </c>
      <c r="H577" s="13" t="s">
        <v>295</v>
      </c>
      <c r="I577" s="14">
        <v>37848</v>
      </c>
      <c r="J577" s="15">
        <f t="shared" si="16"/>
        <v>52</v>
      </c>
      <c r="K577" s="14">
        <v>38055</v>
      </c>
      <c r="L577" s="13">
        <v>4</v>
      </c>
      <c r="M577" s="14">
        <v>38766</v>
      </c>
      <c r="N577" s="15">
        <f t="shared" si="17"/>
        <v>30.160164271047229</v>
      </c>
      <c r="O577" s="16">
        <v>2</v>
      </c>
      <c r="Q577" s="13" t="s">
        <v>3374</v>
      </c>
      <c r="R577" s="13" t="s">
        <v>38</v>
      </c>
      <c r="S577" s="13">
        <v>2</v>
      </c>
      <c r="T577" s="13">
        <v>2</v>
      </c>
      <c r="U577" s="13">
        <v>1</v>
      </c>
      <c r="V577" s="13">
        <v>1</v>
      </c>
      <c r="W577" s="13" t="s">
        <v>3375</v>
      </c>
      <c r="X577" s="13">
        <v>2</v>
      </c>
      <c r="Z577" s="13">
        <v>4</v>
      </c>
      <c r="AH577" s="13">
        <v>2</v>
      </c>
      <c r="AI577" s="13">
        <v>3</v>
      </c>
      <c r="AJ577" s="13">
        <v>1</v>
      </c>
      <c r="AK577" s="13">
        <v>3</v>
      </c>
      <c r="AL577" s="13">
        <v>1</v>
      </c>
      <c r="AM577" s="13">
        <v>3</v>
      </c>
      <c r="AN577" s="13">
        <v>2</v>
      </c>
      <c r="AP577" s="13" t="s">
        <v>3376</v>
      </c>
      <c r="AQ577" s="13">
        <v>1</v>
      </c>
      <c r="AR577" s="13">
        <v>1</v>
      </c>
      <c r="AS577" s="13">
        <v>7</v>
      </c>
      <c r="AT577" s="13">
        <v>1</v>
      </c>
      <c r="AU577" s="13">
        <v>7</v>
      </c>
      <c r="AV577" s="13">
        <v>1</v>
      </c>
      <c r="AW577" s="13">
        <v>6</v>
      </c>
      <c r="AX577" s="13">
        <v>1</v>
      </c>
      <c r="AY577" s="13">
        <v>7</v>
      </c>
      <c r="AZ577" s="13">
        <v>1</v>
      </c>
      <c r="BA577" s="13">
        <v>0</v>
      </c>
      <c r="BB577" s="13">
        <v>1</v>
      </c>
      <c r="BC577" s="13">
        <v>2</v>
      </c>
      <c r="BD577" s="13">
        <v>2</v>
      </c>
      <c r="BF577" s="13">
        <v>1</v>
      </c>
      <c r="BG577" s="13">
        <v>8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237</v>
      </c>
      <c r="BR577" s="13" t="s">
        <v>238</v>
      </c>
      <c r="BS577" s="13">
        <v>1</v>
      </c>
      <c r="BT577" s="13">
        <v>36</v>
      </c>
      <c r="BU577" s="13">
        <v>1</v>
      </c>
      <c r="BV577" s="13">
        <v>3</v>
      </c>
      <c r="BW577" s="13">
        <v>2</v>
      </c>
      <c r="BX577" s="13">
        <v>156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S577" s="14">
        <v>38108</v>
      </c>
      <c r="CW577" s="13" t="s">
        <v>2805</v>
      </c>
      <c r="CX577" s="38" t="s">
        <v>1592</v>
      </c>
      <c r="CY577" s="38" t="s">
        <v>1593</v>
      </c>
      <c r="CZ577" s="38" t="s">
        <v>3377</v>
      </c>
      <c r="DA577" s="38" t="s">
        <v>3378</v>
      </c>
      <c r="DB577" s="38"/>
    </row>
    <row r="578" spans="1:106" s="13" customFormat="1">
      <c r="A578" s="84">
        <v>784</v>
      </c>
      <c r="B578" s="84">
        <v>1</v>
      </c>
      <c r="C578" s="13" t="s">
        <v>369</v>
      </c>
      <c r="D578" s="13" t="s">
        <v>37</v>
      </c>
      <c r="E578" s="14">
        <v>14851</v>
      </c>
      <c r="F578" s="13" t="s">
        <v>592</v>
      </c>
      <c r="G578" s="13" t="s">
        <v>710</v>
      </c>
      <c r="H578" s="13" t="s">
        <v>710</v>
      </c>
      <c r="I578" s="14">
        <v>37452</v>
      </c>
      <c r="J578" s="15">
        <f t="shared" ref="J578:J641" si="18">INT((I578-E578)/365.25)</f>
        <v>61</v>
      </c>
      <c r="K578" s="14">
        <v>37466</v>
      </c>
      <c r="L578" s="13">
        <v>4</v>
      </c>
      <c r="M578" s="14">
        <v>37921</v>
      </c>
      <c r="N578" s="15">
        <f t="shared" ref="N578:N641" si="19">(M578-I578)*12/365.25</f>
        <v>15.408624229979466</v>
      </c>
      <c r="O578" s="16">
        <v>2</v>
      </c>
      <c r="Q578" s="13" t="s">
        <v>3379</v>
      </c>
      <c r="R578" s="13" t="s">
        <v>3380</v>
      </c>
      <c r="S578" s="13">
        <v>2</v>
      </c>
      <c r="T578" s="13">
        <v>2</v>
      </c>
      <c r="U578" s="13">
        <v>1</v>
      </c>
      <c r="V578" s="13">
        <v>1</v>
      </c>
      <c r="W578" s="13" t="s">
        <v>3381</v>
      </c>
      <c r="X578" s="13">
        <v>1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1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1</v>
      </c>
      <c r="AO578" s="13" t="s">
        <v>981</v>
      </c>
      <c r="AP578" s="13" t="s">
        <v>40</v>
      </c>
      <c r="AQ578" s="13">
        <v>1</v>
      </c>
      <c r="AR578" s="13">
        <v>1</v>
      </c>
      <c r="AS578" s="13">
        <v>11</v>
      </c>
      <c r="AT578" s="13">
        <v>1</v>
      </c>
      <c r="AU578" s="13">
        <v>0</v>
      </c>
      <c r="AV578" s="13">
        <v>2</v>
      </c>
      <c r="AX578" s="13">
        <v>2</v>
      </c>
      <c r="AZ578" s="13">
        <v>1</v>
      </c>
      <c r="BA578" s="13">
        <v>12</v>
      </c>
      <c r="BB578" s="13">
        <v>2</v>
      </c>
      <c r="BD578" s="13">
        <v>1</v>
      </c>
      <c r="BE578" s="13">
        <v>6</v>
      </c>
      <c r="BF578" s="13">
        <v>2</v>
      </c>
      <c r="BH578" s="17">
        <v>2</v>
      </c>
      <c r="BI578" s="13">
        <v>1</v>
      </c>
      <c r="BJ578" s="13">
        <v>2</v>
      </c>
      <c r="BK578" s="13">
        <v>2</v>
      </c>
      <c r="BL578" s="13">
        <v>1</v>
      </c>
      <c r="BN578" s="13">
        <v>2</v>
      </c>
      <c r="BQ578" s="13" t="s">
        <v>1001</v>
      </c>
      <c r="BR578" s="13" t="s">
        <v>1002</v>
      </c>
      <c r="BS578" s="13">
        <v>1</v>
      </c>
      <c r="BT578" s="13">
        <v>31</v>
      </c>
      <c r="BU578" s="13">
        <v>1</v>
      </c>
      <c r="BV578" s="13">
        <v>1</v>
      </c>
      <c r="BX578" s="13">
        <v>14</v>
      </c>
      <c r="BY578" s="13">
        <v>2</v>
      </c>
      <c r="BZ578" s="13" t="s">
        <v>3382</v>
      </c>
      <c r="CA578" s="18"/>
      <c r="CB578" s="18"/>
      <c r="CC578" s="18"/>
      <c r="CD578" s="18"/>
      <c r="CE578" s="18"/>
      <c r="CF578" s="18"/>
      <c r="CG578" s="18"/>
      <c r="CH578" s="13">
        <v>1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38062</v>
      </c>
      <c r="CT578" s="13">
        <v>2</v>
      </c>
      <c r="CU578" s="13" t="s">
        <v>3383</v>
      </c>
      <c r="CW578" s="13" t="s">
        <v>3384</v>
      </c>
      <c r="CX578" s="38" t="s">
        <v>3385</v>
      </c>
      <c r="CY578" s="38" t="s">
        <v>3386</v>
      </c>
      <c r="CZ578" s="38" t="s">
        <v>2376</v>
      </c>
      <c r="DA578" s="38" t="s">
        <v>3387</v>
      </c>
      <c r="DB578" s="38"/>
    </row>
    <row r="579" spans="1:106" s="13" customFormat="1">
      <c r="A579" s="84">
        <v>786</v>
      </c>
      <c r="B579" s="84">
        <v>1</v>
      </c>
      <c r="C579" s="13" t="s">
        <v>3388</v>
      </c>
      <c r="D579" s="13" t="s">
        <v>36</v>
      </c>
      <c r="E579" s="14">
        <v>20082</v>
      </c>
      <c r="F579" s="13" t="s">
        <v>396</v>
      </c>
      <c r="G579" s="13" t="s">
        <v>194</v>
      </c>
      <c r="H579" s="13" t="s">
        <v>194</v>
      </c>
      <c r="I579" s="14">
        <v>37940</v>
      </c>
      <c r="J579" s="15">
        <f t="shared" si="18"/>
        <v>48</v>
      </c>
      <c r="K579" s="14">
        <v>38217</v>
      </c>
      <c r="L579" s="13">
        <v>4</v>
      </c>
      <c r="M579" s="14">
        <v>38742</v>
      </c>
      <c r="N579" s="15">
        <f t="shared" si="19"/>
        <v>26.349075975359344</v>
      </c>
      <c r="O579" s="16">
        <v>2</v>
      </c>
      <c r="Q579" s="13" t="s">
        <v>840</v>
      </c>
      <c r="R579" s="13" t="s">
        <v>46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2</v>
      </c>
      <c r="AP579" s="13" t="s">
        <v>3389</v>
      </c>
      <c r="AQ579" s="13">
        <v>1</v>
      </c>
      <c r="AR579" s="13">
        <v>1</v>
      </c>
      <c r="AS579" s="13">
        <v>9</v>
      </c>
      <c r="AT579" s="13">
        <v>1</v>
      </c>
      <c r="AU579" s="13">
        <v>9</v>
      </c>
      <c r="AV579" s="13">
        <v>1</v>
      </c>
      <c r="AW579" s="13">
        <v>7</v>
      </c>
      <c r="AX579" s="13">
        <v>2</v>
      </c>
      <c r="AZ579" s="13">
        <v>1</v>
      </c>
      <c r="BA579" s="13">
        <v>7</v>
      </c>
      <c r="BB579" s="13">
        <v>1</v>
      </c>
      <c r="BC579" s="13">
        <v>8</v>
      </c>
      <c r="BD579" s="13">
        <v>1</v>
      </c>
      <c r="BE579" s="13">
        <v>0</v>
      </c>
      <c r="BF579" s="13">
        <v>1</v>
      </c>
      <c r="BG579" s="13">
        <v>9</v>
      </c>
      <c r="BH579" s="17">
        <v>1</v>
      </c>
      <c r="BI579" s="13">
        <v>1</v>
      </c>
      <c r="BJ579" s="13">
        <v>2</v>
      </c>
      <c r="BK579" s="13">
        <v>1</v>
      </c>
      <c r="BL579" s="13">
        <v>1</v>
      </c>
      <c r="BN579" s="13">
        <v>2</v>
      </c>
      <c r="BQ579" s="13" t="s">
        <v>594</v>
      </c>
      <c r="BR579" s="13" t="s">
        <v>595</v>
      </c>
      <c r="BS579" s="13">
        <v>1</v>
      </c>
      <c r="BT579" s="13">
        <v>47</v>
      </c>
      <c r="BU579" s="13">
        <v>1</v>
      </c>
      <c r="BV579" s="13">
        <v>1</v>
      </c>
      <c r="BW579" s="13">
        <v>2</v>
      </c>
      <c r="BX579" s="13">
        <v>76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38233</v>
      </c>
      <c r="CT579" s="13">
        <v>1</v>
      </c>
      <c r="CW579" s="13" t="s">
        <v>602</v>
      </c>
      <c r="CX579" s="38" t="s">
        <v>1770</v>
      </c>
      <c r="CY579" s="38" t="s">
        <v>874</v>
      </c>
      <c r="CZ579" s="38" t="s">
        <v>41</v>
      </c>
      <c r="DA579" s="38" t="s">
        <v>3320</v>
      </c>
      <c r="DB579" s="38"/>
    </row>
    <row r="580" spans="1:106" s="13" customFormat="1">
      <c r="A580" s="84">
        <v>787</v>
      </c>
      <c r="B580" s="84">
        <v>5</v>
      </c>
      <c r="C580" s="13" t="s">
        <v>3390</v>
      </c>
      <c r="D580" s="13" t="s">
        <v>37</v>
      </c>
      <c r="E580" s="14">
        <v>7953</v>
      </c>
      <c r="F580" s="13" t="s">
        <v>622</v>
      </c>
      <c r="G580" s="13" t="s">
        <v>194</v>
      </c>
      <c r="H580" s="13" t="s">
        <v>194</v>
      </c>
      <c r="I580" s="14">
        <v>38032</v>
      </c>
      <c r="J580" s="15">
        <f t="shared" si="18"/>
        <v>82</v>
      </c>
      <c r="K580" s="14">
        <v>38205</v>
      </c>
      <c r="L580" s="13">
        <v>4</v>
      </c>
      <c r="M580" s="14">
        <v>38858</v>
      </c>
      <c r="N580" s="15">
        <f t="shared" si="19"/>
        <v>27.137577002053387</v>
      </c>
      <c r="O580" s="16">
        <v>2</v>
      </c>
      <c r="Q580" s="13" t="s">
        <v>3391</v>
      </c>
      <c r="R580" s="13" t="s">
        <v>46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2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1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981</v>
      </c>
      <c r="AP580" s="13" t="s">
        <v>3392</v>
      </c>
      <c r="AQ580" s="13">
        <v>1</v>
      </c>
      <c r="AR580" s="13">
        <v>1</v>
      </c>
      <c r="AS580" s="13">
        <v>10</v>
      </c>
      <c r="AT580" s="13">
        <v>1</v>
      </c>
      <c r="AU580" s="13">
        <v>1</v>
      </c>
      <c r="AV580" s="13">
        <v>1</v>
      </c>
      <c r="AW580" s="13">
        <v>0</v>
      </c>
      <c r="AZ580" s="13">
        <v>1</v>
      </c>
      <c r="BA580" s="13">
        <v>5</v>
      </c>
      <c r="BD580" s="13">
        <v>1</v>
      </c>
      <c r="BE580" s="13">
        <v>6</v>
      </c>
      <c r="BF580" s="13">
        <v>1</v>
      </c>
      <c r="BG580" s="13">
        <v>8</v>
      </c>
      <c r="BH580" s="17">
        <v>1</v>
      </c>
      <c r="BI580" s="13">
        <v>14</v>
      </c>
      <c r="BK580" s="13">
        <v>1</v>
      </c>
      <c r="BL580" s="13">
        <v>1</v>
      </c>
      <c r="BN580" s="13">
        <v>1</v>
      </c>
      <c r="BO580" s="13" t="s">
        <v>3393</v>
      </c>
      <c r="BP580" s="13">
        <v>180</v>
      </c>
      <c r="BQ580" s="13" t="s">
        <v>1304</v>
      </c>
      <c r="BR580" s="13" t="s">
        <v>595</v>
      </c>
      <c r="BS580" s="13">
        <v>2</v>
      </c>
      <c r="BT580" s="13">
        <v>45</v>
      </c>
      <c r="BU580" s="13">
        <v>1</v>
      </c>
      <c r="BV580" s="13">
        <v>1</v>
      </c>
      <c r="BX580" s="13">
        <v>74.2</v>
      </c>
      <c r="BY580" s="13">
        <v>2</v>
      </c>
      <c r="BZ580" s="13" t="s">
        <v>1882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38362</v>
      </c>
      <c r="CT580" s="13">
        <v>1</v>
      </c>
      <c r="CW580" s="13" t="s">
        <v>3394</v>
      </c>
      <c r="CX580" s="38" t="s">
        <v>3395</v>
      </c>
      <c r="CY580" s="38" t="s">
        <v>3396</v>
      </c>
      <c r="CZ580" s="38"/>
      <c r="DA580" s="38" t="s">
        <v>192</v>
      </c>
      <c r="DB580" s="38"/>
    </row>
    <row r="581" spans="1:106" s="13" customFormat="1">
      <c r="A581" s="84">
        <v>789</v>
      </c>
      <c r="B581" s="84">
        <v>1</v>
      </c>
      <c r="C581" s="13" t="s">
        <v>3397</v>
      </c>
      <c r="D581" s="13" t="s">
        <v>37</v>
      </c>
      <c r="E581" s="14">
        <v>11450</v>
      </c>
      <c r="F581" s="13" t="s">
        <v>1234</v>
      </c>
      <c r="G581" s="13" t="s">
        <v>1234</v>
      </c>
      <c r="H581" s="13" t="s">
        <v>1234</v>
      </c>
      <c r="I581" s="14">
        <v>38122</v>
      </c>
      <c r="J581" s="15">
        <f t="shared" si="18"/>
        <v>73</v>
      </c>
      <c r="K581" s="14">
        <v>38188</v>
      </c>
      <c r="L581" s="13">
        <v>4</v>
      </c>
      <c r="M581" s="14">
        <v>38564</v>
      </c>
      <c r="N581" s="15">
        <f t="shared" si="19"/>
        <v>14.521560574948666</v>
      </c>
      <c r="O581" s="16">
        <v>2</v>
      </c>
      <c r="Q581" s="13" t="s">
        <v>3398</v>
      </c>
      <c r="R581" s="13" t="s">
        <v>3399</v>
      </c>
      <c r="S581" s="13">
        <v>2</v>
      </c>
      <c r="T581" s="13">
        <v>1</v>
      </c>
      <c r="U581" s="13">
        <v>2</v>
      </c>
      <c r="V581" s="13">
        <v>2</v>
      </c>
      <c r="W581" s="13" t="s">
        <v>3400</v>
      </c>
      <c r="X581" s="13">
        <v>1</v>
      </c>
      <c r="Z581" s="13">
        <v>4</v>
      </c>
      <c r="AC581" s="13">
        <v>2</v>
      </c>
      <c r="AD581" s="13">
        <v>2</v>
      </c>
      <c r="AE581" s="13">
        <v>2</v>
      </c>
      <c r="AF581" s="13">
        <v>2</v>
      </c>
      <c r="AG581" s="13">
        <v>1</v>
      </c>
      <c r="AH581" s="13">
        <v>3</v>
      </c>
      <c r="AI581" s="13">
        <v>2</v>
      </c>
      <c r="AJ581" s="13">
        <v>1</v>
      </c>
      <c r="AK581" s="13">
        <v>3</v>
      </c>
      <c r="AL581" s="13">
        <v>2</v>
      </c>
      <c r="AM581" s="13">
        <v>3</v>
      </c>
      <c r="AN581" s="13">
        <v>3</v>
      </c>
      <c r="AO581" s="13" t="s">
        <v>3401</v>
      </c>
      <c r="AP581" s="13" t="s">
        <v>750</v>
      </c>
      <c r="AQ581" s="13">
        <v>1</v>
      </c>
      <c r="AR581" s="13">
        <v>1</v>
      </c>
      <c r="AS581" s="13">
        <v>2</v>
      </c>
      <c r="AT581" s="13">
        <v>1</v>
      </c>
      <c r="AU581" s="13">
        <v>1</v>
      </c>
      <c r="AV581" s="13">
        <v>1</v>
      </c>
      <c r="AW581" s="13">
        <v>1</v>
      </c>
      <c r="AX581" s="13">
        <v>1</v>
      </c>
      <c r="AY581" s="13">
        <v>1</v>
      </c>
      <c r="AZ581" s="13">
        <v>3</v>
      </c>
      <c r="BB581" s="13">
        <v>1</v>
      </c>
      <c r="BC581" s="13">
        <v>0</v>
      </c>
      <c r="BD581" s="13">
        <v>1</v>
      </c>
      <c r="BE581" s="13">
        <v>1</v>
      </c>
      <c r="BF581" s="13">
        <v>1</v>
      </c>
      <c r="BG581" s="13">
        <v>3</v>
      </c>
      <c r="BH581" s="17">
        <v>1</v>
      </c>
      <c r="BI581" s="13">
        <v>1</v>
      </c>
      <c r="BJ581" s="13">
        <v>1</v>
      </c>
      <c r="BK581" s="13">
        <v>1</v>
      </c>
      <c r="BL581" s="13">
        <v>1</v>
      </c>
      <c r="BN581" s="13">
        <v>2</v>
      </c>
      <c r="BQ581" s="13" t="s">
        <v>237</v>
      </c>
      <c r="BR581" s="13" t="s">
        <v>238</v>
      </c>
      <c r="BS581" s="13">
        <v>2</v>
      </c>
      <c r="BT581" s="13">
        <v>68.599999999999994</v>
      </c>
      <c r="BU581" s="13">
        <v>1</v>
      </c>
      <c r="BV581" s="13">
        <v>4</v>
      </c>
      <c r="BW581" s="13">
        <v>2</v>
      </c>
      <c r="BX581" s="13">
        <v>51.6</v>
      </c>
      <c r="BY581" s="13">
        <v>1</v>
      </c>
      <c r="BZ581" s="13" t="s">
        <v>3402</v>
      </c>
      <c r="CA581" s="18"/>
      <c r="CB581" s="18"/>
      <c r="CC581" s="18"/>
      <c r="CD581" s="18"/>
      <c r="CE581" s="18"/>
      <c r="CF581" s="18"/>
      <c r="CG581" s="18"/>
      <c r="CH581" s="13">
        <v>1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38335</v>
      </c>
      <c r="CT581" s="13">
        <v>1</v>
      </c>
      <c r="CW581" s="13" t="s">
        <v>3403</v>
      </c>
      <c r="CX581" s="38" t="s">
        <v>3404</v>
      </c>
      <c r="CY581" s="38" t="s">
        <v>3405</v>
      </c>
      <c r="CZ581" s="38" t="s">
        <v>41</v>
      </c>
      <c r="DA581" s="38" t="s">
        <v>3406</v>
      </c>
      <c r="DB581" s="38"/>
    </row>
    <row r="582" spans="1:106" s="13" customFormat="1">
      <c r="A582" s="84">
        <v>790</v>
      </c>
      <c r="B582" s="84">
        <v>1</v>
      </c>
      <c r="C582" s="13" t="s">
        <v>751</v>
      </c>
      <c r="D582" s="13" t="s">
        <v>36</v>
      </c>
      <c r="E582" s="14">
        <v>14922</v>
      </c>
      <c r="F582" s="13" t="s">
        <v>550</v>
      </c>
      <c r="G582" s="13" t="s">
        <v>550</v>
      </c>
      <c r="H582" s="13" t="s">
        <v>550</v>
      </c>
      <c r="I582" s="14">
        <v>37909</v>
      </c>
      <c r="J582" s="15">
        <f t="shared" si="18"/>
        <v>62</v>
      </c>
      <c r="K582" s="14">
        <v>38000</v>
      </c>
      <c r="L582" s="13">
        <v>4</v>
      </c>
      <c r="M582" s="14">
        <v>38883</v>
      </c>
      <c r="N582" s="15">
        <f t="shared" si="19"/>
        <v>32</v>
      </c>
      <c r="O582" s="16">
        <v>2</v>
      </c>
      <c r="Q582" s="13" t="s">
        <v>3407</v>
      </c>
      <c r="R582" s="13" t="s">
        <v>3408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I582" s="13">
        <v>2</v>
      </c>
      <c r="AJ582" s="13">
        <v>3</v>
      </c>
      <c r="AK582" s="13">
        <v>3</v>
      </c>
      <c r="AL582" s="13">
        <v>2</v>
      </c>
      <c r="AM582" s="13">
        <v>1</v>
      </c>
      <c r="AN582" s="13">
        <v>2</v>
      </c>
      <c r="AO582" s="13" t="s">
        <v>3409</v>
      </c>
      <c r="AP582" s="13" t="s">
        <v>40</v>
      </c>
      <c r="AQ582" s="13">
        <v>1</v>
      </c>
      <c r="AR582" s="13">
        <v>1</v>
      </c>
      <c r="AS582" s="13">
        <v>10</v>
      </c>
      <c r="AT582" s="13">
        <v>1</v>
      </c>
      <c r="AU582" s="13">
        <v>0</v>
      </c>
      <c r="AV582" s="13">
        <v>1</v>
      </c>
      <c r="AW582" s="13">
        <v>7</v>
      </c>
      <c r="AX582" s="13">
        <v>1</v>
      </c>
      <c r="AY582" s="13">
        <v>8</v>
      </c>
      <c r="AZ582" s="13">
        <v>3</v>
      </c>
      <c r="BB582" s="13">
        <v>3</v>
      </c>
      <c r="BD582" s="13">
        <v>1</v>
      </c>
      <c r="BF582" s="13">
        <v>1</v>
      </c>
      <c r="BG582" s="13">
        <v>7</v>
      </c>
      <c r="BH582" s="17">
        <v>1</v>
      </c>
      <c r="BI582" s="13">
        <v>1</v>
      </c>
      <c r="BJ582" s="13">
        <v>2</v>
      </c>
      <c r="BK582" s="13">
        <v>1</v>
      </c>
      <c r="BL582" s="13">
        <v>1</v>
      </c>
      <c r="BN582" s="13">
        <v>2</v>
      </c>
      <c r="BQ582" s="13" t="s">
        <v>237</v>
      </c>
      <c r="BR582" s="13" t="s">
        <v>238</v>
      </c>
      <c r="BS582" s="13">
        <v>1</v>
      </c>
      <c r="BT582" s="13">
        <v>40</v>
      </c>
      <c r="BV582" s="13">
        <v>1</v>
      </c>
      <c r="BZ582" s="13" t="s">
        <v>453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38233</v>
      </c>
      <c r="CT582" s="13">
        <v>1</v>
      </c>
      <c r="CW582" s="13" t="s">
        <v>3410</v>
      </c>
      <c r="CX582" s="38" t="s">
        <v>3411</v>
      </c>
      <c r="CY582" s="38" t="s">
        <v>3412</v>
      </c>
      <c r="CZ582" s="38"/>
      <c r="DA582" s="38" t="s">
        <v>3413</v>
      </c>
      <c r="DB582" s="38"/>
    </row>
    <row r="583" spans="1:106" s="13" customFormat="1">
      <c r="A583" s="84">
        <v>791</v>
      </c>
      <c r="B583" s="84">
        <v>1</v>
      </c>
      <c r="C583" s="13" t="s">
        <v>751</v>
      </c>
      <c r="D583" s="13" t="s">
        <v>37</v>
      </c>
      <c r="E583" s="14">
        <v>12116</v>
      </c>
      <c r="F583" s="13" t="s">
        <v>476</v>
      </c>
      <c r="G583" s="13" t="s">
        <v>396</v>
      </c>
      <c r="H583" s="13" t="s">
        <v>396</v>
      </c>
      <c r="I583" s="14">
        <v>38183</v>
      </c>
      <c r="J583" s="15">
        <f t="shared" si="18"/>
        <v>71</v>
      </c>
      <c r="K583" s="14">
        <v>38222</v>
      </c>
      <c r="L583" s="13">
        <v>4</v>
      </c>
      <c r="M583" s="14">
        <v>38448</v>
      </c>
      <c r="N583" s="15">
        <f t="shared" si="19"/>
        <v>8.7063655030800824</v>
      </c>
      <c r="O583" s="16">
        <v>2</v>
      </c>
      <c r="Q583" s="13" t="s">
        <v>3414</v>
      </c>
      <c r="R583" s="13" t="s">
        <v>46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H583" s="13">
        <v>2</v>
      </c>
      <c r="AI583" s="13">
        <v>3</v>
      </c>
      <c r="AJ583" s="13">
        <v>2</v>
      </c>
      <c r="AK583" s="13">
        <v>1</v>
      </c>
      <c r="AL583" s="13">
        <v>2</v>
      </c>
      <c r="AM583" s="13">
        <v>1</v>
      </c>
      <c r="AN583" s="13">
        <v>1</v>
      </c>
      <c r="AO583" s="13" t="s">
        <v>1605</v>
      </c>
      <c r="AP583" s="13" t="s">
        <v>1830</v>
      </c>
      <c r="AQ583" s="13">
        <v>1</v>
      </c>
      <c r="AR583" s="13">
        <v>1</v>
      </c>
      <c r="AS583" s="13">
        <v>1</v>
      </c>
      <c r="AT583" s="13">
        <v>1</v>
      </c>
      <c r="AU583" s="13">
        <v>0</v>
      </c>
      <c r="AV583" s="13">
        <v>2</v>
      </c>
      <c r="AX583" s="13">
        <v>1</v>
      </c>
      <c r="AY583" s="13">
        <v>1</v>
      </c>
      <c r="AZ583" s="13">
        <v>3</v>
      </c>
      <c r="BB583" s="13">
        <v>1</v>
      </c>
      <c r="BC583" s="13">
        <v>0</v>
      </c>
      <c r="BD583" s="13">
        <v>3</v>
      </c>
      <c r="BF583" s="13">
        <v>2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W583" s="13">
        <v>2</v>
      </c>
      <c r="BX583" s="13">
        <v>90.4</v>
      </c>
      <c r="CA583" s="18"/>
      <c r="CB583" s="18"/>
      <c r="CC583" s="18"/>
      <c r="CD583" s="18"/>
      <c r="CE583" s="18"/>
      <c r="CF583" s="18"/>
      <c r="CG583" s="18"/>
      <c r="CH583" s="13">
        <v>2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38236</v>
      </c>
      <c r="CT583" s="13">
        <v>1</v>
      </c>
      <c r="CW583" s="13" t="s">
        <v>3415</v>
      </c>
      <c r="CX583" s="38" t="s">
        <v>3416</v>
      </c>
      <c r="CY583" s="38" t="s">
        <v>3417</v>
      </c>
      <c r="CZ583" s="38" t="s">
        <v>386</v>
      </c>
      <c r="DA583" s="38" t="s">
        <v>3418</v>
      </c>
      <c r="DB583" s="38"/>
    </row>
    <row r="584" spans="1:106" s="13" customFormat="1">
      <c r="A584" s="84">
        <v>792</v>
      </c>
      <c r="B584" s="84">
        <v>1</v>
      </c>
      <c r="C584" s="13" t="s">
        <v>3419</v>
      </c>
      <c r="D584" s="13" t="s">
        <v>37</v>
      </c>
      <c r="E584" s="14">
        <v>12623</v>
      </c>
      <c r="F584" s="13" t="s">
        <v>396</v>
      </c>
      <c r="G584" s="13" t="s">
        <v>396</v>
      </c>
      <c r="H584" s="13" t="s">
        <v>396</v>
      </c>
      <c r="I584" s="14">
        <v>38245</v>
      </c>
      <c r="J584" s="15">
        <f t="shared" si="18"/>
        <v>70</v>
      </c>
      <c r="K584" s="14">
        <v>38264</v>
      </c>
      <c r="L584" s="13">
        <v>4</v>
      </c>
      <c r="M584" s="14">
        <v>38316</v>
      </c>
      <c r="N584" s="15">
        <f t="shared" si="19"/>
        <v>2.3326488706365502</v>
      </c>
      <c r="O584" s="16">
        <v>2</v>
      </c>
      <c r="Q584" s="13" t="s">
        <v>3420</v>
      </c>
      <c r="R584" s="13" t="s">
        <v>1996</v>
      </c>
      <c r="S584" s="13">
        <v>2</v>
      </c>
      <c r="T584" s="13">
        <v>2</v>
      </c>
      <c r="U584" s="13">
        <v>2</v>
      </c>
      <c r="V584" s="13">
        <v>2</v>
      </c>
      <c r="X584" s="13">
        <v>2</v>
      </c>
      <c r="Z584" s="13">
        <v>4</v>
      </c>
      <c r="AH584" s="13">
        <v>2</v>
      </c>
      <c r="AI584" s="13">
        <v>2</v>
      </c>
      <c r="AJ584" s="13">
        <v>2</v>
      </c>
      <c r="AK584" s="13">
        <v>1</v>
      </c>
      <c r="AL584" s="13">
        <v>1</v>
      </c>
      <c r="AM584" s="13">
        <v>1</v>
      </c>
      <c r="AN584" s="13">
        <v>1</v>
      </c>
      <c r="AO584" s="13" t="s">
        <v>3421</v>
      </c>
      <c r="AP584" s="13" t="s">
        <v>3422</v>
      </c>
      <c r="AQ584" s="13">
        <v>1</v>
      </c>
      <c r="AR584" s="13">
        <v>1</v>
      </c>
      <c r="AS584" s="13">
        <v>0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2</v>
      </c>
      <c r="BB584" s="13">
        <v>2</v>
      </c>
      <c r="BD584" s="13">
        <v>1</v>
      </c>
      <c r="BE584" s="13">
        <v>0</v>
      </c>
      <c r="BF584" s="13">
        <v>2</v>
      </c>
      <c r="BH584" s="17">
        <v>1</v>
      </c>
      <c r="BI584" s="13">
        <v>1</v>
      </c>
      <c r="BJ584" s="13">
        <v>2</v>
      </c>
      <c r="BK584" s="13">
        <v>1</v>
      </c>
      <c r="BL584" s="13">
        <v>1</v>
      </c>
      <c r="BN584" s="13">
        <v>2</v>
      </c>
      <c r="BQ584" s="13" t="s">
        <v>237</v>
      </c>
      <c r="BR584" s="13" t="s">
        <v>238</v>
      </c>
      <c r="BS584" s="13">
        <v>1</v>
      </c>
      <c r="BT584" s="13">
        <v>31</v>
      </c>
      <c r="BU584" s="13">
        <v>1</v>
      </c>
      <c r="BV584" s="13">
        <v>1</v>
      </c>
      <c r="BW584" s="13">
        <v>2</v>
      </c>
      <c r="BX584" s="13">
        <v>43.5</v>
      </c>
      <c r="CA584" s="18"/>
      <c r="CB584" s="18"/>
      <c r="CC584" s="18"/>
      <c r="CD584" s="18"/>
      <c r="CE584" s="18"/>
      <c r="CF584" s="18"/>
      <c r="CG584" s="18"/>
      <c r="CH584" s="13">
        <v>2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38278</v>
      </c>
      <c r="CT584" s="13">
        <v>1</v>
      </c>
      <c r="CW584" s="13" t="s">
        <v>3423</v>
      </c>
      <c r="CX584" s="38" t="s">
        <v>3424</v>
      </c>
      <c r="CY584" s="38" t="s">
        <v>3425</v>
      </c>
      <c r="CZ584" s="38" t="s">
        <v>41</v>
      </c>
      <c r="DA584" s="38" t="s">
        <v>3426</v>
      </c>
      <c r="DB584" s="38"/>
    </row>
    <row r="585" spans="1:106" s="13" customFormat="1">
      <c r="A585" s="84">
        <v>794</v>
      </c>
      <c r="B585" s="84">
        <v>3</v>
      </c>
      <c r="C585" s="13" t="s">
        <v>2421</v>
      </c>
      <c r="D585" s="13" t="s">
        <v>37</v>
      </c>
      <c r="E585" s="14">
        <v>24429</v>
      </c>
      <c r="F585" s="13" t="s">
        <v>673</v>
      </c>
      <c r="G585" s="13" t="s">
        <v>673</v>
      </c>
      <c r="H585" s="13" t="s">
        <v>673</v>
      </c>
      <c r="I585" s="14">
        <v>38183</v>
      </c>
      <c r="J585" s="15">
        <f t="shared" si="18"/>
        <v>37</v>
      </c>
      <c r="K585" s="14">
        <v>38236</v>
      </c>
      <c r="L585" s="13">
        <v>4</v>
      </c>
      <c r="M585" s="14">
        <v>38804</v>
      </c>
      <c r="N585" s="15">
        <f t="shared" si="19"/>
        <v>20.402464065708418</v>
      </c>
      <c r="O585" s="16">
        <v>2</v>
      </c>
      <c r="Q585" s="13" t="s">
        <v>3427</v>
      </c>
      <c r="R585" s="13" t="s">
        <v>1996</v>
      </c>
      <c r="S585" s="13">
        <v>2</v>
      </c>
      <c r="T585" s="13">
        <v>2</v>
      </c>
      <c r="U585" s="13">
        <v>2</v>
      </c>
      <c r="V585" s="13">
        <v>2</v>
      </c>
      <c r="X585" s="13">
        <v>1</v>
      </c>
      <c r="Z585" s="13">
        <v>1</v>
      </c>
      <c r="AA585" s="14">
        <v>31336</v>
      </c>
      <c r="AB585" s="13" t="s">
        <v>3428</v>
      </c>
      <c r="AC585" s="13">
        <v>1</v>
      </c>
      <c r="AD585" s="13">
        <v>2</v>
      </c>
      <c r="AE585" s="13">
        <v>2</v>
      </c>
      <c r="AF585" s="13">
        <v>1</v>
      </c>
      <c r="AG585" s="13">
        <v>1</v>
      </c>
      <c r="AH585" s="13">
        <v>2</v>
      </c>
      <c r="AI585" s="13">
        <v>2</v>
      </c>
      <c r="AJ585" s="13">
        <v>1</v>
      </c>
      <c r="AK585" s="13">
        <v>2</v>
      </c>
      <c r="AL585" s="13">
        <v>2</v>
      </c>
      <c r="AM585" s="13">
        <v>2</v>
      </c>
      <c r="AN585" s="13">
        <v>1</v>
      </c>
      <c r="AO585" s="13" t="s">
        <v>3031</v>
      </c>
      <c r="AP585" s="13" t="s">
        <v>1214</v>
      </c>
      <c r="AQ585" s="13">
        <v>1</v>
      </c>
      <c r="AR585" s="13">
        <v>1</v>
      </c>
      <c r="AS585" s="13">
        <v>1</v>
      </c>
      <c r="AT585" s="13">
        <v>1</v>
      </c>
      <c r="AU585" s="13">
        <v>1</v>
      </c>
      <c r="AV585" s="13">
        <v>1</v>
      </c>
      <c r="AW585" s="13">
        <v>2</v>
      </c>
      <c r="AX585" s="13">
        <v>2</v>
      </c>
      <c r="AZ585" s="13">
        <v>1</v>
      </c>
      <c r="BA585" s="13">
        <v>0</v>
      </c>
      <c r="BB585" s="13">
        <v>1</v>
      </c>
      <c r="BC585" s="13">
        <v>1</v>
      </c>
      <c r="BD585" s="13">
        <v>1</v>
      </c>
      <c r="BE585" s="13">
        <v>1</v>
      </c>
      <c r="BF585" s="13">
        <v>1</v>
      </c>
      <c r="BG585" s="13">
        <v>2</v>
      </c>
      <c r="BH585" s="17">
        <v>1</v>
      </c>
      <c r="BI585" s="13">
        <v>1</v>
      </c>
      <c r="BJ585" s="13">
        <v>1</v>
      </c>
      <c r="BK585" s="13">
        <v>1</v>
      </c>
      <c r="BL585" s="13">
        <v>1</v>
      </c>
      <c r="BN585" s="13">
        <v>2</v>
      </c>
      <c r="BQ585" s="13" t="s">
        <v>237</v>
      </c>
      <c r="BR585" s="13" t="s">
        <v>238</v>
      </c>
      <c r="BS585" s="13">
        <v>1</v>
      </c>
      <c r="BT585" s="13">
        <v>40</v>
      </c>
      <c r="BU585" s="13">
        <v>1</v>
      </c>
      <c r="BV585" s="13">
        <v>2</v>
      </c>
      <c r="BW585" s="13">
        <v>2</v>
      </c>
      <c r="BX585" s="13">
        <v>68.900000000000006</v>
      </c>
      <c r="BY585" s="13">
        <v>2</v>
      </c>
      <c r="BZ585" s="13">
        <v>81</v>
      </c>
      <c r="CA585" s="18"/>
      <c r="CB585" s="18"/>
      <c r="CC585" s="18"/>
      <c r="CD585" s="18"/>
      <c r="CE585" s="18"/>
      <c r="CF585" s="18"/>
      <c r="CG585" s="18"/>
      <c r="CH585" s="13">
        <v>1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38162</v>
      </c>
      <c r="CT585" s="13">
        <v>1</v>
      </c>
      <c r="CU585" s="13" t="s">
        <v>3429</v>
      </c>
      <c r="CW585" s="13" t="s">
        <v>3430</v>
      </c>
      <c r="CX585" s="38" t="s">
        <v>677</v>
      </c>
      <c r="CY585" s="38" t="s">
        <v>3431</v>
      </c>
      <c r="CZ585" s="38" t="s">
        <v>41</v>
      </c>
      <c r="DA585" s="38" t="s">
        <v>3432</v>
      </c>
      <c r="DB585" s="38"/>
    </row>
    <row r="586" spans="1:106" s="13" customFormat="1">
      <c r="A586" s="84">
        <v>795</v>
      </c>
      <c r="B586" s="84">
        <v>1</v>
      </c>
      <c r="C586" s="13" t="s">
        <v>3433</v>
      </c>
      <c r="D586" s="13" t="s">
        <v>37</v>
      </c>
      <c r="E586" s="14">
        <v>11693</v>
      </c>
      <c r="F586" s="13" t="s">
        <v>362</v>
      </c>
      <c r="G586" s="13" t="s">
        <v>396</v>
      </c>
      <c r="I586" s="14">
        <v>37636</v>
      </c>
      <c r="J586" s="15">
        <f t="shared" si="18"/>
        <v>71</v>
      </c>
      <c r="K586" s="14">
        <v>37652</v>
      </c>
      <c r="L586" s="13">
        <v>4</v>
      </c>
      <c r="M586" s="14">
        <v>37792</v>
      </c>
      <c r="N586" s="15">
        <f t="shared" si="19"/>
        <v>5.1252566735112932</v>
      </c>
      <c r="O586" s="16">
        <v>2</v>
      </c>
      <c r="Q586" s="13" t="s">
        <v>3434</v>
      </c>
      <c r="R586" s="13" t="s">
        <v>3435</v>
      </c>
      <c r="S586" s="13">
        <v>3</v>
      </c>
      <c r="T586" s="13">
        <v>2</v>
      </c>
      <c r="X586" s="13">
        <v>3</v>
      </c>
      <c r="Z586" s="13">
        <v>3</v>
      </c>
      <c r="AC586" s="13">
        <v>3</v>
      </c>
      <c r="AD586" s="13">
        <v>3</v>
      </c>
      <c r="AE586" s="13">
        <v>3</v>
      </c>
      <c r="AF586" s="13">
        <v>3</v>
      </c>
      <c r="AG586" s="13">
        <v>3</v>
      </c>
      <c r="AH586" s="13">
        <v>3</v>
      </c>
      <c r="AI586" s="13">
        <v>3</v>
      </c>
      <c r="AJ586" s="13">
        <v>3</v>
      </c>
      <c r="AK586" s="13">
        <v>3</v>
      </c>
      <c r="AL586" s="13">
        <v>3</v>
      </c>
      <c r="AM586" s="13">
        <v>3</v>
      </c>
      <c r="AN586" s="13">
        <v>1</v>
      </c>
      <c r="AO586" s="13" t="s">
        <v>3436</v>
      </c>
      <c r="AP586" s="13" t="s">
        <v>489</v>
      </c>
      <c r="AQ586" s="13">
        <v>1</v>
      </c>
      <c r="AR586" s="13">
        <v>1</v>
      </c>
      <c r="AS586" s="13">
        <v>1</v>
      </c>
      <c r="AT586" s="13">
        <v>1</v>
      </c>
      <c r="AU586" s="13">
        <v>1</v>
      </c>
      <c r="AV586" s="13">
        <v>1</v>
      </c>
      <c r="AW586" s="13">
        <v>1</v>
      </c>
      <c r="AX586" s="13">
        <v>1</v>
      </c>
      <c r="AY586" s="13">
        <v>1</v>
      </c>
      <c r="AZ586" s="13">
        <v>1</v>
      </c>
      <c r="BA586" s="13">
        <v>1</v>
      </c>
      <c r="BB586" s="13">
        <v>1</v>
      </c>
      <c r="BC586" s="13">
        <v>1</v>
      </c>
      <c r="BD586" s="13">
        <v>1</v>
      </c>
      <c r="BE586" s="13">
        <v>1</v>
      </c>
      <c r="BF586" s="13">
        <v>1</v>
      </c>
      <c r="BG586" s="13">
        <v>2</v>
      </c>
      <c r="BH586" s="17">
        <v>1</v>
      </c>
      <c r="BI586" s="13">
        <v>3</v>
      </c>
      <c r="BJ586" s="13">
        <v>1</v>
      </c>
      <c r="BK586" s="13">
        <v>1</v>
      </c>
      <c r="BL586" s="13">
        <v>2</v>
      </c>
      <c r="BS586" s="13">
        <v>1</v>
      </c>
      <c r="BT586" s="13">
        <v>29</v>
      </c>
      <c r="BW586" s="13">
        <v>2</v>
      </c>
      <c r="BX586" s="13">
        <v>56.6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38285</v>
      </c>
      <c r="CT586" s="13">
        <v>2</v>
      </c>
      <c r="CU586" s="13" t="s">
        <v>3437</v>
      </c>
      <c r="CW586" s="13" t="s">
        <v>3438</v>
      </c>
      <c r="CX586" s="38" t="s">
        <v>3439</v>
      </c>
      <c r="CY586" s="38" t="s">
        <v>3440</v>
      </c>
      <c r="CZ586" s="38"/>
      <c r="DA586" s="38" t="s">
        <v>192</v>
      </c>
      <c r="DB586" s="38"/>
    </row>
    <row r="587" spans="1:106" s="13" customFormat="1">
      <c r="A587" s="84">
        <v>797</v>
      </c>
      <c r="B587" s="84">
        <v>5</v>
      </c>
      <c r="C587" s="13" t="s">
        <v>882</v>
      </c>
      <c r="D587" s="13" t="s">
        <v>36</v>
      </c>
      <c r="E587" s="14">
        <v>12904</v>
      </c>
      <c r="F587" s="13" t="s">
        <v>941</v>
      </c>
      <c r="G587" s="13" t="s">
        <v>941</v>
      </c>
      <c r="H587" s="13" t="s">
        <v>941</v>
      </c>
      <c r="I587" s="14">
        <v>38061</v>
      </c>
      <c r="J587" s="15">
        <f t="shared" si="18"/>
        <v>68</v>
      </c>
      <c r="K587" s="14">
        <v>38174</v>
      </c>
      <c r="L587" s="13">
        <v>4</v>
      </c>
      <c r="M587" s="14">
        <v>38704</v>
      </c>
      <c r="N587" s="15">
        <f t="shared" si="19"/>
        <v>21.125256673511295</v>
      </c>
      <c r="O587" s="16">
        <v>2</v>
      </c>
      <c r="Q587" s="13" t="s">
        <v>180</v>
      </c>
      <c r="R587" s="13" t="s">
        <v>3441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1</v>
      </c>
      <c r="AD587" s="13">
        <v>2</v>
      </c>
      <c r="AE587" s="13">
        <v>2</v>
      </c>
      <c r="AF587" s="13">
        <v>2</v>
      </c>
      <c r="AG587" s="13">
        <v>2</v>
      </c>
      <c r="AH587" s="13">
        <v>2</v>
      </c>
      <c r="AI587" s="13">
        <v>3</v>
      </c>
      <c r="AJ587" s="13">
        <v>2</v>
      </c>
      <c r="AK587" s="13">
        <v>2</v>
      </c>
      <c r="AL587" s="13">
        <v>1</v>
      </c>
      <c r="AM587" s="13">
        <v>2</v>
      </c>
      <c r="AN587" s="13">
        <v>1</v>
      </c>
      <c r="AO587" s="13" t="s">
        <v>3442</v>
      </c>
      <c r="AP587" s="13" t="s">
        <v>40</v>
      </c>
      <c r="AQ587" s="13">
        <v>1</v>
      </c>
      <c r="AR587" s="13">
        <v>1</v>
      </c>
      <c r="AS587" s="13">
        <v>6</v>
      </c>
      <c r="AT587" s="13">
        <v>1</v>
      </c>
      <c r="AU587" s="13">
        <v>0</v>
      </c>
      <c r="AV587" s="13">
        <v>3</v>
      </c>
      <c r="AX587" s="13">
        <v>1</v>
      </c>
      <c r="AY587" s="13">
        <v>6</v>
      </c>
      <c r="AZ587" s="13">
        <v>1</v>
      </c>
      <c r="BA587" s="13">
        <v>5</v>
      </c>
      <c r="BB587" s="13">
        <v>3</v>
      </c>
      <c r="BD587" s="13">
        <v>3</v>
      </c>
      <c r="BF587" s="13">
        <v>1</v>
      </c>
      <c r="BG587" s="13">
        <v>6</v>
      </c>
      <c r="BH587" s="17">
        <v>1</v>
      </c>
      <c r="BJ587" s="13">
        <v>2</v>
      </c>
      <c r="BL587" s="13">
        <v>1</v>
      </c>
      <c r="BN587" s="13">
        <v>1</v>
      </c>
      <c r="BO587" s="13" t="s">
        <v>1017</v>
      </c>
      <c r="BP587" s="13">
        <v>232</v>
      </c>
      <c r="BQ587" s="13" t="s">
        <v>289</v>
      </c>
      <c r="BR587" s="13" t="s">
        <v>222</v>
      </c>
      <c r="BS587" s="13">
        <v>1</v>
      </c>
      <c r="BT587" s="13">
        <v>45</v>
      </c>
      <c r="BU587" s="13">
        <v>1</v>
      </c>
      <c r="BV587" s="13">
        <v>1</v>
      </c>
      <c r="BY587" s="13">
        <v>2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2</v>
      </c>
      <c r="CJ587" s="13">
        <v>2</v>
      </c>
      <c r="CK587" s="13">
        <v>2</v>
      </c>
      <c r="CL587" s="13">
        <v>2</v>
      </c>
      <c r="CM587" s="13">
        <v>2</v>
      </c>
      <c r="CN587" s="13">
        <v>2</v>
      </c>
      <c r="CO587" s="13">
        <v>2</v>
      </c>
      <c r="CP587" s="13">
        <v>2</v>
      </c>
      <c r="CQ587" s="13">
        <v>2</v>
      </c>
      <c r="CR587" s="13">
        <v>2</v>
      </c>
      <c r="CS587" s="14">
        <v>38278</v>
      </c>
      <c r="CT587" s="13">
        <v>1</v>
      </c>
      <c r="CW587" s="13" t="s">
        <v>3357</v>
      </c>
      <c r="CX587" s="38" t="s">
        <v>3443</v>
      </c>
      <c r="CY587" s="38" t="s">
        <v>3444</v>
      </c>
      <c r="CZ587" s="38" t="s">
        <v>41</v>
      </c>
      <c r="DA587" s="38" t="s">
        <v>3445</v>
      </c>
      <c r="DB587" s="38"/>
    </row>
    <row r="588" spans="1:106" s="13" customFormat="1">
      <c r="A588" s="84">
        <v>798</v>
      </c>
      <c r="B588" s="84">
        <v>6</v>
      </c>
      <c r="C588" s="13" t="s">
        <v>203</v>
      </c>
      <c r="D588" s="13" t="s">
        <v>37</v>
      </c>
      <c r="E588" s="14">
        <v>14935</v>
      </c>
      <c r="F588" s="13" t="s">
        <v>396</v>
      </c>
      <c r="G588" s="13" t="s">
        <v>396</v>
      </c>
      <c r="H588" s="13" t="s">
        <v>396</v>
      </c>
      <c r="I588" s="14">
        <v>34882</v>
      </c>
      <c r="J588" s="15">
        <f t="shared" si="18"/>
        <v>54</v>
      </c>
      <c r="K588" s="14">
        <v>37581</v>
      </c>
      <c r="L588" s="13">
        <v>4</v>
      </c>
      <c r="M588" s="14">
        <v>37782</v>
      </c>
      <c r="N588" s="15">
        <f t="shared" si="19"/>
        <v>95.277207392197127</v>
      </c>
      <c r="O588" s="16">
        <v>1</v>
      </c>
      <c r="P588" s="13" t="s">
        <v>3446</v>
      </c>
      <c r="Q588" s="13" t="s">
        <v>2041</v>
      </c>
      <c r="R588" s="13" t="s">
        <v>42</v>
      </c>
      <c r="S588" s="13">
        <v>3</v>
      </c>
      <c r="X588" s="13">
        <v>2</v>
      </c>
      <c r="Z588" s="13">
        <v>4</v>
      </c>
      <c r="AI588" s="13">
        <v>3</v>
      </c>
      <c r="AJ588" s="13">
        <v>3</v>
      </c>
      <c r="AK588" s="13">
        <v>3</v>
      </c>
      <c r="AL588" s="13">
        <v>3</v>
      </c>
      <c r="AM588" s="13">
        <v>3</v>
      </c>
      <c r="AN588" s="13">
        <v>2</v>
      </c>
      <c r="AO588" s="13" t="s">
        <v>3447</v>
      </c>
      <c r="AP588" s="13" t="s">
        <v>3448</v>
      </c>
      <c r="AQ588" s="13">
        <v>1</v>
      </c>
      <c r="AR588" s="13">
        <v>2</v>
      </c>
      <c r="AT588" s="13">
        <v>1</v>
      </c>
      <c r="AV588" s="13">
        <v>2</v>
      </c>
      <c r="AX588" s="13">
        <v>2</v>
      </c>
      <c r="AZ588" s="13">
        <v>1</v>
      </c>
      <c r="BD588" s="13">
        <v>1</v>
      </c>
      <c r="BE588" s="13">
        <v>84</v>
      </c>
      <c r="BF588" s="13">
        <v>2</v>
      </c>
      <c r="BH588" s="17"/>
      <c r="BJ588" s="13">
        <v>1</v>
      </c>
      <c r="BK588" s="13">
        <v>2</v>
      </c>
      <c r="BL588" s="13">
        <v>1</v>
      </c>
      <c r="BN588" s="13">
        <v>1</v>
      </c>
      <c r="BO588" s="13" t="s">
        <v>2978</v>
      </c>
      <c r="BP588" s="13">
        <v>102</v>
      </c>
      <c r="BQ588" s="13" t="s">
        <v>670</v>
      </c>
      <c r="BR588" s="13" t="s">
        <v>671</v>
      </c>
      <c r="BS588" s="13">
        <v>2</v>
      </c>
      <c r="BT588" s="13">
        <v>48</v>
      </c>
      <c r="BU588" s="13">
        <v>1</v>
      </c>
      <c r="BV588" s="13">
        <v>2</v>
      </c>
      <c r="CA588" s="18"/>
      <c r="CB588" s="18"/>
      <c r="CC588" s="18"/>
      <c r="CD588" s="18"/>
      <c r="CE588" s="18"/>
      <c r="CF588" s="18"/>
      <c r="CG588" s="18"/>
      <c r="CH588" s="13">
        <v>1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38278</v>
      </c>
      <c r="CT588" s="13">
        <v>2</v>
      </c>
      <c r="CW588" s="13" t="s">
        <v>529</v>
      </c>
      <c r="CX588" s="38" t="s">
        <v>3449</v>
      </c>
      <c r="CY588" s="38" t="s">
        <v>3450</v>
      </c>
      <c r="CZ588" s="38"/>
      <c r="DA588" s="38" t="s">
        <v>3451</v>
      </c>
      <c r="DB588" s="38"/>
    </row>
    <row r="589" spans="1:106" s="13" customFormat="1">
      <c r="A589" s="84">
        <v>799</v>
      </c>
      <c r="B589" s="84">
        <v>3</v>
      </c>
      <c r="C589" s="13" t="s">
        <v>3452</v>
      </c>
      <c r="D589" s="13" t="s">
        <v>36</v>
      </c>
      <c r="E589" s="14">
        <v>18131</v>
      </c>
      <c r="F589" s="13" t="s">
        <v>381</v>
      </c>
      <c r="G589" s="13" t="s">
        <v>381</v>
      </c>
      <c r="H589" s="13" t="s">
        <v>381</v>
      </c>
      <c r="I589" s="14">
        <v>38061</v>
      </c>
      <c r="J589" s="15">
        <f t="shared" si="18"/>
        <v>54</v>
      </c>
      <c r="K589" s="14">
        <v>38075</v>
      </c>
      <c r="L589" s="13">
        <v>4</v>
      </c>
      <c r="M589" s="14">
        <v>40922</v>
      </c>
      <c r="N589" s="15">
        <f t="shared" si="19"/>
        <v>93.995893223819309</v>
      </c>
      <c r="O589" s="16">
        <v>2</v>
      </c>
      <c r="Q589" s="13" t="s">
        <v>180</v>
      </c>
      <c r="R589" s="13" t="s">
        <v>1996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1</v>
      </c>
      <c r="AA589" s="14">
        <v>34200</v>
      </c>
      <c r="AB589" s="13" t="s">
        <v>3453</v>
      </c>
      <c r="AC589" s="13">
        <v>1</v>
      </c>
      <c r="AD589" s="13">
        <v>2</v>
      </c>
      <c r="AE589" s="13">
        <v>1</v>
      </c>
      <c r="AF589" s="13">
        <v>2</v>
      </c>
      <c r="AG589" s="13">
        <v>1</v>
      </c>
      <c r="AH589" s="13">
        <v>2</v>
      </c>
      <c r="AI589" s="13">
        <v>2</v>
      </c>
      <c r="AJ589" s="13">
        <v>1</v>
      </c>
      <c r="AK589" s="13">
        <v>2</v>
      </c>
      <c r="AL589" s="13">
        <v>2</v>
      </c>
      <c r="AM589" s="13">
        <v>1</v>
      </c>
      <c r="AN589" s="13">
        <v>1</v>
      </c>
      <c r="AO589" s="13" t="s">
        <v>3454</v>
      </c>
      <c r="AP589" s="13" t="s">
        <v>1105</v>
      </c>
      <c r="AQ589" s="13">
        <v>1</v>
      </c>
      <c r="AR589" s="13">
        <v>1</v>
      </c>
      <c r="AS589" s="13">
        <v>1</v>
      </c>
      <c r="AT589" s="13">
        <v>1</v>
      </c>
      <c r="AU589" s="13">
        <v>1</v>
      </c>
      <c r="AV589" s="13">
        <v>1</v>
      </c>
      <c r="AW589" s="13">
        <v>1</v>
      </c>
      <c r="AX589" s="13">
        <v>1</v>
      </c>
      <c r="AY589" s="13">
        <v>1</v>
      </c>
      <c r="AZ589" s="13">
        <v>1</v>
      </c>
      <c r="BA589" s="13">
        <v>0</v>
      </c>
      <c r="BB589" s="13">
        <v>3</v>
      </c>
      <c r="BD589" s="13">
        <v>3</v>
      </c>
      <c r="BF589" s="13">
        <v>1</v>
      </c>
      <c r="BG589" s="13">
        <v>1</v>
      </c>
      <c r="BH589" s="17">
        <v>1</v>
      </c>
      <c r="BI589" s="13">
        <v>1</v>
      </c>
      <c r="BJ589" s="13">
        <v>1</v>
      </c>
      <c r="BK589" s="13">
        <v>1</v>
      </c>
      <c r="BL589" s="13">
        <v>1</v>
      </c>
      <c r="BN589" s="13">
        <v>2</v>
      </c>
      <c r="BQ589" s="13" t="s">
        <v>289</v>
      </c>
      <c r="BR589" s="13" t="s">
        <v>222</v>
      </c>
      <c r="BS589" s="13">
        <v>1</v>
      </c>
      <c r="BT589" s="13">
        <v>31</v>
      </c>
      <c r="BU589" s="13">
        <v>1</v>
      </c>
      <c r="BV589" s="13">
        <v>3</v>
      </c>
      <c r="BW589" s="13">
        <v>2</v>
      </c>
      <c r="BX589" s="13">
        <v>43.7</v>
      </c>
      <c r="BY589" s="13">
        <v>2</v>
      </c>
      <c r="BZ589" s="13">
        <v>135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38313</v>
      </c>
      <c r="CU589" s="13" t="s">
        <v>3455</v>
      </c>
      <c r="CW589" s="13" t="s">
        <v>1777</v>
      </c>
      <c r="CX589" s="38" t="s">
        <v>3456</v>
      </c>
      <c r="CY589" s="38" t="s">
        <v>3457</v>
      </c>
      <c r="CZ589" s="38" t="s">
        <v>41</v>
      </c>
      <c r="DA589" s="38" t="s">
        <v>3458</v>
      </c>
      <c r="DB589" s="38"/>
    </row>
    <row r="590" spans="1:106" s="13" customFormat="1">
      <c r="A590" s="84">
        <v>801</v>
      </c>
      <c r="B590" s="84">
        <v>1</v>
      </c>
      <c r="C590" s="13" t="s">
        <v>1803</v>
      </c>
      <c r="D590" s="13" t="s">
        <v>37</v>
      </c>
      <c r="E590" s="14">
        <v>14831</v>
      </c>
      <c r="F590" s="13" t="s">
        <v>319</v>
      </c>
      <c r="G590" s="13" t="s">
        <v>319</v>
      </c>
      <c r="H590" s="13" t="s">
        <v>319</v>
      </c>
      <c r="I590" s="14">
        <v>38032</v>
      </c>
      <c r="J590" s="15">
        <f t="shared" si="18"/>
        <v>63</v>
      </c>
      <c r="K590" s="14">
        <v>38045</v>
      </c>
      <c r="L590" s="13">
        <v>4</v>
      </c>
      <c r="M590" s="14">
        <v>38347</v>
      </c>
      <c r="N590" s="15">
        <f t="shared" si="19"/>
        <v>10.349075975359343</v>
      </c>
      <c r="O590" s="16">
        <v>2</v>
      </c>
      <c r="Q590" s="13" t="s">
        <v>3459</v>
      </c>
      <c r="R590" s="13" t="s">
        <v>38</v>
      </c>
      <c r="S590" s="13">
        <v>2</v>
      </c>
      <c r="T590" s="13">
        <v>2</v>
      </c>
      <c r="U590" s="13">
        <v>2</v>
      </c>
      <c r="V590" s="13">
        <v>2</v>
      </c>
      <c r="X590" s="13">
        <v>2</v>
      </c>
      <c r="Z590" s="13">
        <v>4</v>
      </c>
      <c r="AH590" s="13">
        <v>2</v>
      </c>
      <c r="AI590" s="13">
        <v>2</v>
      </c>
      <c r="AJ590" s="13">
        <v>2</v>
      </c>
      <c r="AK590" s="13">
        <v>1</v>
      </c>
      <c r="AL590" s="13">
        <v>2</v>
      </c>
      <c r="AM590" s="13">
        <v>3</v>
      </c>
      <c r="AN590" s="13">
        <v>2</v>
      </c>
      <c r="AP590" s="13" t="s">
        <v>772</v>
      </c>
      <c r="AQ590" s="13">
        <v>1</v>
      </c>
      <c r="AR590" s="13">
        <v>1</v>
      </c>
      <c r="AS590" s="13">
        <v>0</v>
      </c>
      <c r="AT590" s="13">
        <v>1</v>
      </c>
      <c r="AU590" s="13">
        <v>0</v>
      </c>
      <c r="AV590" s="13">
        <v>2</v>
      </c>
      <c r="AX590" s="13">
        <v>2</v>
      </c>
      <c r="AZ590" s="13">
        <v>2</v>
      </c>
      <c r="BB590" s="13">
        <v>3</v>
      </c>
      <c r="BD590" s="13">
        <v>1</v>
      </c>
      <c r="BE590" s="13">
        <v>0</v>
      </c>
      <c r="BF590" s="13">
        <v>1</v>
      </c>
      <c r="BG590" s="13">
        <v>1</v>
      </c>
      <c r="BH590" s="17">
        <v>1</v>
      </c>
      <c r="BI590" s="13">
        <v>1</v>
      </c>
      <c r="BJ590" s="13">
        <v>1</v>
      </c>
      <c r="BK590" s="13">
        <v>1</v>
      </c>
      <c r="BL590" s="13">
        <v>2</v>
      </c>
      <c r="BS590" s="13">
        <v>1</v>
      </c>
      <c r="BT590" s="13">
        <v>33</v>
      </c>
      <c r="BU590" s="13">
        <v>1</v>
      </c>
      <c r="BV590" s="13">
        <v>1</v>
      </c>
      <c r="BY590" s="13">
        <v>2</v>
      </c>
      <c r="BZ590" s="13" t="s">
        <v>1882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1</v>
      </c>
      <c r="CP590" s="13">
        <v>1</v>
      </c>
      <c r="CQ590" s="13">
        <v>1</v>
      </c>
      <c r="CR590" s="13">
        <v>1</v>
      </c>
      <c r="CS590" s="14">
        <v>38281</v>
      </c>
      <c r="CT590" s="13">
        <v>1</v>
      </c>
      <c r="CW590" s="13" t="s">
        <v>3460</v>
      </c>
      <c r="CX590" s="38" t="s">
        <v>3461</v>
      </c>
      <c r="CY590" s="38" t="s">
        <v>3462</v>
      </c>
      <c r="CZ590" s="38" t="s">
        <v>41</v>
      </c>
      <c r="DA590" s="38" t="s">
        <v>3463</v>
      </c>
      <c r="DB590" s="38"/>
    </row>
    <row r="591" spans="1:106" s="13" customFormat="1">
      <c r="A591" s="84">
        <v>802</v>
      </c>
      <c r="B591" s="84">
        <v>1</v>
      </c>
      <c r="C591" s="13" t="s">
        <v>1772</v>
      </c>
      <c r="D591" s="13" t="s">
        <v>36</v>
      </c>
      <c r="E591" s="14">
        <v>17453</v>
      </c>
      <c r="F591" s="13" t="s">
        <v>319</v>
      </c>
      <c r="G591" s="13" t="s">
        <v>319</v>
      </c>
      <c r="H591" s="13" t="s">
        <v>319</v>
      </c>
      <c r="I591" s="14">
        <v>38153</v>
      </c>
      <c r="J591" s="15">
        <f t="shared" si="18"/>
        <v>56</v>
      </c>
      <c r="K591" s="14">
        <v>38198</v>
      </c>
      <c r="L591" s="13">
        <v>4</v>
      </c>
      <c r="M591" s="14">
        <v>38319</v>
      </c>
      <c r="N591" s="15">
        <f t="shared" si="19"/>
        <v>5.4537987679671458</v>
      </c>
      <c r="O591" s="16">
        <v>2</v>
      </c>
      <c r="Q591" s="13" t="s">
        <v>3464</v>
      </c>
      <c r="R591" s="13" t="s">
        <v>38</v>
      </c>
      <c r="S591" s="13">
        <v>2</v>
      </c>
      <c r="T591" s="13">
        <v>1</v>
      </c>
      <c r="U591" s="13">
        <v>2</v>
      </c>
      <c r="V591" s="13">
        <v>2</v>
      </c>
      <c r="W591" s="13" t="s">
        <v>2745</v>
      </c>
      <c r="X591" s="13">
        <v>2</v>
      </c>
      <c r="Z591" s="13">
        <v>4</v>
      </c>
      <c r="AC591" s="13">
        <v>2</v>
      </c>
      <c r="AD591" s="13">
        <v>2</v>
      </c>
      <c r="AE591" s="13">
        <v>2</v>
      </c>
      <c r="AF591" s="13">
        <v>2</v>
      </c>
      <c r="AG591" s="13">
        <v>2</v>
      </c>
      <c r="AH591" s="13">
        <v>2</v>
      </c>
      <c r="AI591" s="13">
        <v>2</v>
      </c>
      <c r="AJ591" s="13">
        <v>2</v>
      </c>
      <c r="AK591" s="13">
        <v>2</v>
      </c>
      <c r="AL591" s="13">
        <v>2</v>
      </c>
      <c r="AM591" s="13">
        <v>2</v>
      </c>
      <c r="AN591" s="13">
        <v>2</v>
      </c>
      <c r="AP591" s="13" t="s">
        <v>268</v>
      </c>
      <c r="AQ591" s="13">
        <v>1</v>
      </c>
      <c r="AR591" s="13">
        <v>1</v>
      </c>
      <c r="AS591" s="13">
        <v>2</v>
      </c>
      <c r="AT591" s="13">
        <v>1</v>
      </c>
      <c r="AU591" s="13">
        <v>2</v>
      </c>
      <c r="AV591" s="13">
        <v>1</v>
      </c>
      <c r="AW591" s="13">
        <v>1</v>
      </c>
      <c r="AX591" s="13">
        <v>2</v>
      </c>
      <c r="AZ591" s="13">
        <v>1</v>
      </c>
      <c r="BA591" s="13">
        <v>0</v>
      </c>
      <c r="BB591" s="13">
        <v>1</v>
      </c>
      <c r="BC591" s="13">
        <v>1</v>
      </c>
      <c r="BD591" s="13">
        <v>1</v>
      </c>
      <c r="BE591" s="13">
        <v>2</v>
      </c>
      <c r="BF591" s="13">
        <v>1</v>
      </c>
      <c r="BG591" s="13">
        <v>2</v>
      </c>
      <c r="BH591" s="17">
        <v>1</v>
      </c>
      <c r="BI591" s="13">
        <v>1</v>
      </c>
      <c r="BJ591" s="13">
        <v>1</v>
      </c>
      <c r="BK591" s="13">
        <v>1</v>
      </c>
      <c r="BL591" s="13">
        <v>2</v>
      </c>
      <c r="BS591" s="13">
        <v>1</v>
      </c>
      <c r="BT591" s="13">
        <v>31</v>
      </c>
      <c r="BU591" s="13">
        <v>1</v>
      </c>
      <c r="BV591" s="13">
        <v>3</v>
      </c>
      <c r="BW591" s="13">
        <v>2</v>
      </c>
      <c r="BX591" s="13">
        <v>756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4">
        <v>38282</v>
      </c>
      <c r="CT591" s="13">
        <v>1</v>
      </c>
      <c r="CW591" s="13" t="s">
        <v>2315</v>
      </c>
      <c r="CX591" s="38" t="s">
        <v>2316</v>
      </c>
      <c r="CY591" s="38" t="s">
        <v>3465</v>
      </c>
      <c r="CZ591" s="38" t="s">
        <v>41</v>
      </c>
      <c r="DA591" s="38" t="s">
        <v>3466</v>
      </c>
      <c r="DB591" s="38"/>
    </row>
    <row r="592" spans="1:106" s="13" customFormat="1">
      <c r="A592" s="84">
        <v>803</v>
      </c>
      <c r="B592" s="84">
        <v>1</v>
      </c>
      <c r="C592" s="13" t="s">
        <v>193</v>
      </c>
      <c r="D592" s="13" t="s">
        <v>37</v>
      </c>
      <c r="E592" s="14">
        <v>10988</v>
      </c>
      <c r="F592" s="13" t="s">
        <v>319</v>
      </c>
      <c r="G592" s="13" t="s">
        <v>319</v>
      </c>
      <c r="H592" s="13" t="s">
        <v>319</v>
      </c>
      <c r="I592" s="14">
        <v>38032</v>
      </c>
      <c r="J592" s="15">
        <f t="shared" si="18"/>
        <v>74</v>
      </c>
      <c r="K592" s="14">
        <v>38027</v>
      </c>
      <c r="L592" s="13">
        <v>4</v>
      </c>
      <c r="M592" s="14">
        <v>38200</v>
      </c>
      <c r="N592" s="15">
        <f t="shared" si="19"/>
        <v>5.5195071868583163</v>
      </c>
      <c r="O592" s="16">
        <v>2</v>
      </c>
      <c r="Q592" s="13" t="s">
        <v>1653</v>
      </c>
      <c r="R592" s="13" t="s">
        <v>38</v>
      </c>
      <c r="S592" s="13">
        <v>2</v>
      </c>
      <c r="T592" s="13">
        <v>2</v>
      </c>
      <c r="U592" s="13">
        <v>2</v>
      </c>
      <c r="V592" s="13">
        <v>2</v>
      </c>
      <c r="X592" s="13">
        <v>1</v>
      </c>
      <c r="Z592" s="13">
        <v>4</v>
      </c>
      <c r="AC592" s="13">
        <v>2</v>
      </c>
      <c r="AD592" s="13">
        <v>2</v>
      </c>
      <c r="AE592" s="13">
        <v>2</v>
      </c>
      <c r="AF592" s="13">
        <v>2</v>
      </c>
      <c r="AG592" s="13">
        <v>1</v>
      </c>
      <c r="AI592" s="13">
        <v>2</v>
      </c>
      <c r="AJ592" s="13">
        <v>2</v>
      </c>
      <c r="AK592" s="13">
        <v>2</v>
      </c>
      <c r="AL592" s="13">
        <v>3</v>
      </c>
      <c r="AM592" s="13">
        <v>3</v>
      </c>
      <c r="AN592" s="13">
        <v>2</v>
      </c>
      <c r="AO592" s="13" t="s">
        <v>2097</v>
      </c>
      <c r="AP592" s="13" t="s">
        <v>40</v>
      </c>
      <c r="AQ592" s="13">
        <v>1</v>
      </c>
      <c r="AR592" s="13">
        <v>1</v>
      </c>
      <c r="AS592" s="13">
        <v>5</v>
      </c>
      <c r="AT592" s="13">
        <v>1</v>
      </c>
      <c r="AU592" s="13">
        <v>0</v>
      </c>
      <c r="AV592" s="13">
        <v>1</v>
      </c>
      <c r="AW592" s="13">
        <v>4</v>
      </c>
      <c r="AX592" s="13">
        <v>1</v>
      </c>
      <c r="AY592" s="13">
        <v>4</v>
      </c>
      <c r="AZ592" s="13">
        <v>2</v>
      </c>
      <c r="BB592" s="13">
        <v>2</v>
      </c>
      <c r="BD592" s="13">
        <v>2</v>
      </c>
      <c r="BF592" s="13">
        <v>1</v>
      </c>
      <c r="BG592" s="13">
        <v>5</v>
      </c>
      <c r="BH592" s="17">
        <v>1</v>
      </c>
      <c r="BI592" s="13">
        <v>1</v>
      </c>
      <c r="BJ592" s="13">
        <v>1</v>
      </c>
      <c r="BK592" s="13">
        <v>1</v>
      </c>
      <c r="BL592" s="13">
        <v>1</v>
      </c>
      <c r="BN592" s="13">
        <v>2</v>
      </c>
      <c r="BQ592" s="13" t="s">
        <v>237</v>
      </c>
      <c r="BR592" s="13" t="s">
        <v>238</v>
      </c>
      <c r="BS592" s="13">
        <v>2</v>
      </c>
      <c r="BT592" s="13">
        <v>118</v>
      </c>
      <c r="BU592" s="13">
        <v>1</v>
      </c>
      <c r="BY592" s="13">
        <v>1</v>
      </c>
      <c r="BZ592" s="24" t="s">
        <v>3467</v>
      </c>
      <c r="CA592" s="25"/>
      <c r="CB592" s="25"/>
      <c r="CC592" s="18"/>
      <c r="CD592" s="25"/>
      <c r="CE592" s="25"/>
      <c r="CF592" s="25"/>
      <c r="CG592" s="25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38307</v>
      </c>
      <c r="CT592" s="13">
        <v>2</v>
      </c>
      <c r="CW592" s="13" t="s">
        <v>3468</v>
      </c>
      <c r="CX592" s="38" t="s">
        <v>3469</v>
      </c>
      <c r="CY592" s="38" t="s">
        <v>3470</v>
      </c>
      <c r="CZ592" s="38" t="s">
        <v>41</v>
      </c>
      <c r="DA592" s="38" t="s">
        <v>3471</v>
      </c>
      <c r="DB592" s="38"/>
    </row>
    <row r="593" spans="1:106" s="13" customFormat="1">
      <c r="A593" s="84">
        <v>804</v>
      </c>
      <c r="B593" s="84">
        <v>1</v>
      </c>
      <c r="C593" s="13" t="s">
        <v>3472</v>
      </c>
      <c r="D593" s="13" t="s">
        <v>37</v>
      </c>
      <c r="E593" s="14">
        <v>6613</v>
      </c>
      <c r="F593" s="13" t="s">
        <v>762</v>
      </c>
      <c r="G593" s="13" t="s">
        <v>762</v>
      </c>
      <c r="H593" s="13" t="s">
        <v>762</v>
      </c>
      <c r="I593" s="14">
        <v>38245</v>
      </c>
      <c r="J593" s="15">
        <f t="shared" si="18"/>
        <v>86</v>
      </c>
      <c r="K593" s="14">
        <v>38272</v>
      </c>
      <c r="L593" s="13">
        <v>4</v>
      </c>
      <c r="M593" s="14">
        <v>38551</v>
      </c>
      <c r="N593" s="15">
        <f t="shared" si="19"/>
        <v>10.053388090349076</v>
      </c>
      <c r="O593" s="16">
        <v>2</v>
      </c>
      <c r="Q593" s="13" t="s">
        <v>3473</v>
      </c>
      <c r="R593" s="13" t="s">
        <v>42</v>
      </c>
      <c r="S593" s="13">
        <v>2</v>
      </c>
      <c r="T593" s="13">
        <v>1</v>
      </c>
      <c r="U593" s="13">
        <v>1</v>
      </c>
      <c r="V593" s="13">
        <v>1</v>
      </c>
      <c r="W593" s="13" t="s">
        <v>3474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1</v>
      </c>
      <c r="AG593" s="13">
        <v>1</v>
      </c>
      <c r="AI593" s="13">
        <v>3</v>
      </c>
      <c r="AJ593" s="13">
        <v>2</v>
      </c>
      <c r="AK593" s="13">
        <v>3</v>
      </c>
      <c r="AL593" s="13">
        <v>3</v>
      </c>
      <c r="AM593" s="13">
        <v>3</v>
      </c>
      <c r="AN593" s="13">
        <v>3</v>
      </c>
      <c r="AO593" s="13" t="s">
        <v>3475</v>
      </c>
      <c r="AP593" s="13" t="s">
        <v>3476</v>
      </c>
      <c r="AQ593" s="13">
        <v>1</v>
      </c>
      <c r="AR593" s="13">
        <v>1</v>
      </c>
      <c r="AS593" s="13">
        <v>1</v>
      </c>
      <c r="AT593" s="13">
        <v>1</v>
      </c>
      <c r="AU593" s="13">
        <v>0</v>
      </c>
      <c r="AV593" s="13">
        <v>1</v>
      </c>
      <c r="AW593" s="13">
        <v>1</v>
      </c>
      <c r="AX593" s="13">
        <v>3</v>
      </c>
      <c r="AZ593" s="13">
        <v>3</v>
      </c>
      <c r="BB593" s="13">
        <v>1</v>
      </c>
      <c r="BC593" s="13">
        <v>0</v>
      </c>
      <c r="BD593" s="13">
        <v>1</v>
      </c>
      <c r="BE593" s="13">
        <v>0</v>
      </c>
      <c r="BF593" s="13">
        <v>1</v>
      </c>
      <c r="BG593" s="13">
        <v>1</v>
      </c>
      <c r="BH593" s="17">
        <v>1</v>
      </c>
      <c r="BI593" s="13">
        <v>1</v>
      </c>
      <c r="BJ593" s="13">
        <v>1</v>
      </c>
      <c r="BK593" s="13">
        <v>1</v>
      </c>
      <c r="BL593" s="13">
        <v>1</v>
      </c>
      <c r="BN593" s="13">
        <v>2</v>
      </c>
      <c r="BQ593" s="13" t="s">
        <v>670</v>
      </c>
      <c r="BR593" s="13" t="s">
        <v>671</v>
      </c>
      <c r="BS593" s="13">
        <v>2</v>
      </c>
      <c r="BT593" s="13">
        <v>84</v>
      </c>
      <c r="BU593" s="13">
        <v>1</v>
      </c>
      <c r="BV593" s="13">
        <v>3</v>
      </c>
      <c r="BW593" s="13">
        <v>2</v>
      </c>
      <c r="BX593" s="13">
        <v>140</v>
      </c>
      <c r="CA593" s="18"/>
      <c r="CB593" s="18"/>
      <c r="CC593" s="18"/>
      <c r="CD593" s="18"/>
      <c r="CE593" s="18"/>
      <c r="CF593" s="18"/>
      <c r="CG593" s="18"/>
      <c r="CH593" s="13">
        <v>1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3477</v>
      </c>
      <c r="CX593" s="38" t="s">
        <v>3478</v>
      </c>
      <c r="CY593" s="38" t="s">
        <v>3479</v>
      </c>
      <c r="CZ593" s="38" t="s">
        <v>41</v>
      </c>
      <c r="DA593" s="38" t="s">
        <v>3480</v>
      </c>
      <c r="DB593" s="38"/>
    </row>
    <row r="594" spans="1:106" s="13" customFormat="1">
      <c r="A594" s="84">
        <v>806</v>
      </c>
      <c r="B594" s="84">
        <v>1</v>
      </c>
      <c r="C594" s="13" t="s">
        <v>7620</v>
      </c>
      <c r="D594" s="13" t="s">
        <v>36</v>
      </c>
      <c r="E594" s="14">
        <v>14142</v>
      </c>
      <c r="F594" s="13" t="s">
        <v>592</v>
      </c>
      <c r="G594" s="13" t="s">
        <v>592</v>
      </c>
      <c r="H594" s="13" t="s">
        <v>592</v>
      </c>
      <c r="I594" s="14">
        <v>37726</v>
      </c>
      <c r="J594" s="15">
        <f t="shared" si="18"/>
        <v>64</v>
      </c>
      <c r="K594" s="14">
        <v>38082</v>
      </c>
      <c r="L594" s="13">
        <v>4</v>
      </c>
      <c r="M594" s="14">
        <v>38351</v>
      </c>
      <c r="N594" s="15">
        <f t="shared" si="19"/>
        <v>20.533880903490761</v>
      </c>
      <c r="O594" s="16">
        <v>2</v>
      </c>
      <c r="Q594" s="13" t="s">
        <v>3487</v>
      </c>
      <c r="R594" s="13" t="s">
        <v>38</v>
      </c>
      <c r="S594" s="13">
        <v>2</v>
      </c>
      <c r="T594" s="13">
        <v>2</v>
      </c>
      <c r="U594" s="13">
        <v>2</v>
      </c>
      <c r="V594" s="13">
        <v>2</v>
      </c>
      <c r="X594" s="13">
        <v>1</v>
      </c>
      <c r="Z594" s="13">
        <v>4</v>
      </c>
      <c r="AC594" s="13">
        <v>1</v>
      </c>
      <c r="AD594" s="13">
        <v>2</v>
      </c>
      <c r="AE594" s="13">
        <v>2</v>
      </c>
      <c r="AF594" s="13">
        <v>1</v>
      </c>
      <c r="AG594" s="13">
        <v>1</v>
      </c>
      <c r="AH594" s="13">
        <v>2</v>
      </c>
      <c r="AI594" s="13">
        <v>2</v>
      </c>
      <c r="AJ594" s="13">
        <v>2</v>
      </c>
      <c r="AK594" s="13">
        <v>2</v>
      </c>
      <c r="AL594" s="13">
        <v>2</v>
      </c>
      <c r="AM594" s="13">
        <v>2</v>
      </c>
      <c r="AN594" s="13">
        <v>1</v>
      </c>
      <c r="AO594" s="13" t="s">
        <v>3488</v>
      </c>
      <c r="AP594" s="13" t="s">
        <v>1012</v>
      </c>
      <c r="AQ594" s="13">
        <v>1</v>
      </c>
      <c r="AR594" s="13">
        <v>2</v>
      </c>
      <c r="AT594" s="13">
        <v>1</v>
      </c>
      <c r="AU594" s="13">
        <v>115</v>
      </c>
      <c r="AV594" s="13">
        <v>2</v>
      </c>
      <c r="AX594" s="13">
        <v>2</v>
      </c>
      <c r="AZ594" s="13">
        <v>2</v>
      </c>
      <c r="BB594" s="13">
        <v>1</v>
      </c>
      <c r="BC594" s="13">
        <v>0</v>
      </c>
      <c r="BD594" s="13">
        <v>1</v>
      </c>
      <c r="BE594" s="13">
        <v>15</v>
      </c>
      <c r="BF594" s="13">
        <v>2</v>
      </c>
      <c r="BH594" s="17">
        <v>2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1001</v>
      </c>
      <c r="BR594" s="13" t="s">
        <v>1002</v>
      </c>
      <c r="BS594" s="13">
        <v>1</v>
      </c>
      <c r="BT594" s="13">
        <v>59</v>
      </c>
      <c r="BU594" s="13">
        <v>1</v>
      </c>
      <c r="BV594" s="13">
        <v>1</v>
      </c>
      <c r="BW594" s="13">
        <v>2</v>
      </c>
      <c r="BX594" s="13">
        <v>30</v>
      </c>
      <c r="BY594" s="13">
        <v>1</v>
      </c>
      <c r="CA594" s="18"/>
      <c r="CB594" s="18"/>
      <c r="CC594" s="18"/>
      <c r="CD594" s="18"/>
      <c r="CE594" s="18"/>
      <c r="CF594" s="18"/>
      <c r="CG594" s="18"/>
      <c r="CH594" s="13">
        <v>1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38255</v>
      </c>
      <c r="CT594" s="13">
        <v>1</v>
      </c>
      <c r="CW594" s="13" t="s">
        <v>2886</v>
      </c>
      <c r="CX594" s="38" t="s">
        <v>677</v>
      </c>
      <c r="CY594" s="38" t="s">
        <v>3431</v>
      </c>
      <c r="CZ594" s="38"/>
      <c r="DA594" s="38" t="s">
        <v>3489</v>
      </c>
      <c r="DB594" s="38"/>
    </row>
    <row r="595" spans="1:106" s="13" customFormat="1">
      <c r="A595" s="84">
        <v>807</v>
      </c>
      <c r="B595" s="84">
        <v>1</v>
      </c>
      <c r="C595" s="13" t="s">
        <v>3490</v>
      </c>
      <c r="D595" s="13" t="s">
        <v>37</v>
      </c>
      <c r="E595" s="14">
        <v>14141</v>
      </c>
      <c r="F595" s="13" t="s">
        <v>673</v>
      </c>
      <c r="G595" s="13" t="s">
        <v>673</v>
      </c>
      <c r="H595" s="13" t="s">
        <v>673</v>
      </c>
      <c r="I595" s="14">
        <v>38245</v>
      </c>
      <c r="J595" s="15">
        <f t="shared" si="18"/>
        <v>65</v>
      </c>
      <c r="K595" s="14">
        <v>38281</v>
      </c>
      <c r="L595" s="13">
        <v>4</v>
      </c>
      <c r="M595" s="14">
        <v>40172</v>
      </c>
      <c r="N595" s="15">
        <f t="shared" si="19"/>
        <v>63.310061601642708</v>
      </c>
      <c r="O595" s="16">
        <v>2</v>
      </c>
      <c r="Q595" s="13" t="s">
        <v>3491</v>
      </c>
      <c r="R595" s="13" t="s">
        <v>1996</v>
      </c>
      <c r="S595" s="13">
        <v>2</v>
      </c>
      <c r="T595" s="13">
        <v>2</v>
      </c>
      <c r="U595" s="13">
        <v>2</v>
      </c>
      <c r="V595" s="13">
        <v>2</v>
      </c>
      <c r="X595" s="13">
        <v>1</v>
      </c>
      <c r="Z595" s="13">
        <v>4</v>
      </c>
      <c r="AC595" s="13">
        <v>2</v>
      </c>
      <c r="AD595" s="13">
        <v>2</v>
      </c>
      <c r="AE595" s="13">
        <v>2</v>
      </c>
      <c r="AF595" s="13">
        <v>2</v>
      </c>
      <c r="AG595" s="13">
        <v>1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2</v>
      </c>
      <c r="AN595" s="13">
        <v>1</v>
      </c>
      <c r="AO595" s="13" t="s">
        <v>3492</v>
      </c>
      <c r="AP595" s="13" t="s">
        <v>125</v>
      </c>
      <c r="AQ595" s="13">
        <v>1</v>
      </c>
      <c r="AR595" s="13">
        <v>1</v>
      </c>
      <c r="AS595" s="13">
        <v>0</v>
      </c>
      <c r="AT595" s="13">
        <v>1</v>
      </c>
      <c r="AU595" s="13">
        <v>0</v>
      </c>
      <c r="AV595" s="13">
        <v>1</v>
      </c>
      <c r="AW595" s="13">
        <v>1</v>
      </c>
      <c r="AX595" s="13">
        <v>2</v>
      </c>
      <c r="AZ595" s="13">
        <v>3</v>
      </c>
      <c r="BB595" s="13">
        <v>1</v>
      </c>
      <c r="BC595" s="13">
        <v>0</v>
      </c>
      <c r="BD595" s="13">
        <v>3</v>
      </c>
      <c r="BF595" s="13">
        <v>1</v>
      </c>
      <c r="BG595" s="13">
        <v>1</v>
      </c>
      <c r="BH595" s="17">
        <v>1</v>
      </c>
      <c r="BI595" s="13">
        <v>1</v>
      </c>
      <c r="BJ595" s="13">
        <v>1</v>
      </c>
      <c r="BK595" s="13">
        <v>1</v>
      </c>
      <c r="BL595" s="13">
        <v>1</v>
      </c>
      <c r="BN595" s="13">
        <v>2</v>
      </c>
      <c r="BQ595" s="13" t="s">
        <v>237</v>
      </c>
      <c r="BR595" s="13" t="s">
        <v>238</v>
      </c>
      <c r="BS595" s="13">
        <v>2</v>
      </c>
      <c r="BT595" s="13">
        <v>87</v>
      </c>
      <c r="BU595" s="13">
        <v>1</v>
      </c>
      <c r="BV595" s="13">
        <v>10</v>
      </c>
      <c r="BW595" s="13">
        <v>2</v>
      </c>
      <c r="BX595" s="13">
        <v>37.700000000000003</v>
      </c>
      <c r="BY595" s="13">
        <v>2</v>
      </c>
      <c r="BZ595" s="13">
        <v>415</v>
      </c>
      <c r="CA595" s="18"/>
      <c r="CB595" s="18"/>
      <c r="CC595" s="18"/>
      <c r="CD595" s="18"/>
      <c r="CE595" s="18"/>
      <c r="CF595" s="18"/>
      <c r="CG595" s="18"/>
      <c r="CH595" s="13">
        <v>2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38320</v>
      </c>
      <c r="CT595" s="13">
        <v>1</v>
      </c>
      <c r="CW595" s="13" t="s">
        <v>3493</v>
      </c>
      <c r="CX595" s="38" t="s">
        <v>3494</v>
      </c>
      <c r="CY595" s="38" t="s">
        <v>3495</v>
      </c>
      <c r="CZ595" s="38" t="s">
        <v>386</v>
      </c>
      <c r="DA595" s="38" t="s">
        <v>3496</v>
      </c>
      <c r="DB595" s="38"/>
    </row>
    <row r="596" spans="1:106" s="13" customFormat="1">
      <c r="A596" s="84">
        <v>808</v>
      </c>
      <c r="B596" s="84">
        <v>1</v>
      </c>
      <c r="C596" s="13" t="s">
        <v>1040</v>
      </c>
      <c r="D596" s="13" t="s">
        <v>37</v>
      </c>
      <c r="E596" s="14">
        <v>11933</v>
      </c>
      <c r="F596" s="13" t="s">
        <v>461</v>
      </c>
      <c r="G596" s="13" t="s">
        <v>461</v>
      </c>
      <c r="H596" s="13" t="s">
        <v>461</v>
      </c>
      <c r="I596" s="14">
        <v>38214</v>
      </c>
      <c r="J596" s="15">
        <f t="shared" si="18"/>
        <v>71</v>
      </c>
      <c r="K596" s="14">
        <v>38241</v>
      </c>
      <c r="L596" s="13">
        <v>4</v>
      </c>
      <c r="M596" s="14">
        <v>38506</v>
      </c>
      <c r="N596" s="15">
        <f t="shared" si="19"/>
        <v>9.593429158110883</v>
      </c>
      <c r="O596" s="16">
        <v>2</v>
      </c>
      <c r="Q596" s="13" t="s">
        <v>245</v>
      </c>
      <c r="R596" s="13" t="s">
        <v>3497</v>
      </c>
      <c r="S596" s="13">
        <v>2</v>
      </c>
      <c r="T596" s="13">
        <v>1</v>
      </c>
      <c r="U596" s="13">
        <v>2</v>
      </c>
      <c r="V596" s="13">
        <v>2</v>
      </c>
      <c r="W596" s="13" t="s">
        <v>3498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2</v>
      </c>
      <c r="AG596" s="13">
        <v>1</v>
      </c>
      <c r="AH596" s="13">
        <v>2</v>
      </c>
      <c r="AI596" s="13">
        <v>2</v>
      </c>
      <c r="AJ596" s="13">
        <v>2</v>
      </c>
      <c r="AK596" s="13">
        <v>2</v>
      </c>
      <c r="AL596" s="13">
        <v>1</v>
      </c>
      <c r="AM596" s="13">
        <v>2</v>
      </c>
      <c r="AN596" s="13">
        <v>1</v>
      </c>
      <c r="AO596" s="13" t="s">
        <v>771</v>
      </c>
      <c r="AP596" s="13" t="s">
        <v>3499</v>
      </c>
      <c r="AQ596" s="13">
        <v>1</v>
      </c>
      <c r="AR596" s="13">
        <v>1</v>
      </c>
      <c r="AS596" s="13">
        <v>1</v>
      </c>
      <c r="AT596" s="13">
        <v>1</v>
      </c>
      <c r="AU596" s="13">
        <v>0</v>
      </c>
      <c r="AV596" s="13">
        <v>2</v>
      </c>
      <c r="AX596" s="13">
        <v>2</v>
      </c>
      <c r="AZ596" s="13">
        <v>2</v>
      </c>
      <c r="BB596" s="13">
        <v>1</v>
      </c>
      <c r="BC596" s="13">
        <v>0</v>
      </c>
      <c r="BD596" s="13">
        <v>1</v>
      </c>
      <c r="BE596" s="13">
        <v>1</v>
      </c>
      <c r="BF596" s="13">
        <v>1</v>
      </c>
      <c r="BG596" s="13">
        <v>2</v>
      </c>
      <c r="BH596" s="17">
        <v>1</v>
      </c>
      <c r="BI596" s="13">
        <v>1</v>
      </c>
      <c r="BJ596" s="13">
        <v>1</v>
      </c>
      <c r="BK596" s="13">
        <v>1</v>
      </c>
      <c r="BL596" s="13">
        <v>1</v>
      </c>
      <c r="BN596" s="13">
        <v>2</v>
      </c>
      <c r="BQ596" s="13" t="s">
        <v>237</v>
      </c>
      <c r="BR596" s="13" t="s">
        <v>238</v>
      </c>
      <c r="BS596" s="13">
        <v>2</v>
      </c>
      <c r="BT596" s="13">
        <v>63</v>
      </c>
      <c r="BU596" s="13">
        <v>1</v>
      </c>
      <c r="BV596" s="13">
        <v>7</v>
      </c>
      <c r="BW596" s="13">
        <v>2</v>
      </c>
      <c r="BX596" s="13">
        <v>62</v>
      </c>
      <c r="BY596" s="13">
        <v>2</v>
      </c>
      <c r="BZ596" s="13">
        <v>2.8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S596" s="14">
        <v>38359</v>
      </c>
      <c r="CT596" s="13">
        <v>1</v>
      </c>
      <c r="CW596" s="13" t="s">
        <v>3500</v>
      </c>
      <c r="CX596" s="38" t="s">
        <v>3501</v>
      </c>
      <c r="CY596" s="38" t="s">
        <v>3502</v>
      </c>
      <c r="CZ596" s="38" t="s">
        <v>41</v>
      </c>
      <c r="DA596" s="38" t="s">
        <v>3503</v>
      </c>
      <c r="DB596" s="38"/>
    </row>
    <row r="597" spans="1:106" s="13" customFormat="1">
      <c r="A597" s="84">
        <v>809</v>
      </c>
      <c r="B597" s="84">
        <v>1</v>
      </c>
      <c r="C597" s="13" t="s">
        <v>751</v>
      </c>
      <c r="D597" s="13" t="s">
        <v>37</v>
      </c>
      <c r="E597" s="14">
        <v>7075</v>
      </c>
      <c r="F597" s="13" t="s">
        <v>219</v>
      </c>
      <c r="G597" s="13" t="s">
        <v>219</v>
      </c>
      <c r="H597" s="13" t="s">
        <v>219</v>
      </c>
      <c r="I597" s="14">
        <v>38032</v>
      </c>
      <c r="J597" s="15">
        <f t="shared" si="18"/>
        <v>84</v>
      </c>
      <c r="K597" s="14">
        <v>38051</v>
      </c>
      <c r="L597" s="13">
        <v>4</v>
      </c>
      <c r="M597" s="14">
        <v>38122</v>
      </c>
      <c r="N597" s="15">
        <f t="shared" si="19"/>
        <v>2.9568788501026693</v>
      </c>
      <c r="O597" s="16">
        <v>2</v>
      </c>
      <c r="Q597" s="13" t="s">
        <v>3504</v>
      </c>
      <c r="R597" s="13" t="s">
        <v>38</v>
      </c>
      <c r="S597" s="13">
        <v>2</v>
      </c>
      <c r="T597" s="13">
        <v>2</v>
      </c>
      <c r="U597" s="13">
        <v>2</v>
      </c>
      <c r="V597" s="13">
        <v>2</v>
      </c>
      <c r="X597" s="13">
        <v>2</v>
      </c>
      <c r="Z597" s="13">
        <v>4</v>
      </c>
      <c r="AC597" s="13">
        <v>2</v>
      </c>
      <c r="AD597" s="13">
        <v>2</v>
      </c>
      <c r="AE597" s="13">
        <v>2</v>
      </c>
      <c r="AF597" s="13">
        <v>2</v>
      </c>
      <c r="AG597" s="13">
        <v>2</v>
      </c>
      <c r="AH597" s="13">
        <v>2</v>
      </c>
      <c r="AI597" s="13">
        <v>2</v>
      </c>
      <c r="AJ597" s="13">
        <v>2</v>
      </c>
      <c r="AK597" s="13">
        <v>2</v>
      </c>
      <c r="AL597" s="13">
        <v>2</v>
      </c>
      <c r="AM597" s="13">
        <v>2</v>
      </c>
      <c r="AN597" s="13">
        <v>1</v>
      </c>
      <c r="AO597" s="13" t="s">
        <v>3505</v>
      </c>
      <c r="AP597" s="13" t="s">
        <v>772</v>
      </c>
      <c r="AQ597" s="13">
        <v>1</v>
      </c>
      <c r="AR597" s="13">
        <v>1</v>
      </c>
      <c r="AS597" s="13">
        <v>1</v>
      </c>
      <c r="AT597" s="13">
        <v>1</v>
      </c>
      <c r="AU597" s="13">
        <v>1</v>
      </c>
      <c r="AV597" s="13">
        <v>1</v>
      </c>
      <c r="AW597" s="13">
        <v>1</v>
      </c>
      <c r="AX597" s="13">
        <v>2</v>
      </c>
      <c r="AZ597" s="13">
        <v>1</v>
      </c>
      <c r="BA597" s="13">
        <v>0</v>
      </c>
      <c r="BB597" s="13">
        <v>3</v>
      </c>
      <c r="BD597" s="13">
        <v>1</v>
      </c>
      <c r="BE597" s="13">
        <v>0</v>
      </c>
      <c r="BF597" s="13">
        <v>1</v>
      </c>
      <c r="BG597" s="13">
        <v>2</v>
      </c>
      <c r="BH597" s="17">
        <v>1</v>
      </c>
      <c r="BI597" s="13">
        <v>3</v>
      </c>
      <c r="BJ597" s="13">
        <v>1</v>
      </c>
      <c r="BK597" s="13">
        <v>1</v>
      </c>
      <c r="BL597" s="13">
        <v>2</v>
      </c>
      <c r="BS597" s="13">
        <v>2</v>
      </c>
      <c r="BT597" s="13">
        <v>53</v>
      </c>
      <c r="BU597" s="13">
        <v>1</v>
      </c>
      <c r="BV597" s="13">
        <v>1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38365</v>
      </c>
      <c r="CT597" s="13">
        <v>1</v>
      </c>
      <c r="CW597" s="13" t="s">
        <v>2632</v>
      </c>
      <c r="CX597" s="38" t="s">
        <v>2633</v>
      </c>
      <c r="CY597" s="38" t="s">
        <v>2634</v>
      </c>
      <c r="CZ597" s="38"/>
      <c r="DA597" s="38" t="s">
        <v>3506</v>
      </c>
      <c r="DB597" s="38"/>
    </row>
    <row r="598" spans="1:106" s="13" customFormat="1">
      <c r="A598" s="84">
        <v>813</v>
      </c>
      <c r="B598" s="84">
        <v>1</v>
      </c>
      <c r="C598" s="13" t="s">
        <v>3507</v>
      </c>
      <c r="D598" s="13" t="s">
        <v>36</v>
      </c>
      <c r="E598" s="14">
        <v>9820</v>
      </c>
      <c r="F598" s="13" t="s">
        <v>219</v>
      </c>
      <c r="G598" s="13" t="s">
        <v>219</v>
      </c>
      <c r="H598" s="13" t="s">
        <v>219</v>
      </c>
      <c r="I598" s="14">
        <v>38122</v>
      </c>
      <c r="J598" s="15">
        <f t="shared" si="18"/>
        <v>77</v>
      </c>
      <c r="K598" s="14">
        <v>37983</v>
      </c>
      <c r="L598" s="13">
        <v>4</v>
      </c>
      <c r="M598" s="14">
        <v>38204</v>
      </c>
      <c r="N598" s="15">
        <f t="shared" si="19"/>
        <v>2.6940451745379876</v>
      </c>
      <c r="O598" s="16">
        <v>2</v>
      </c>
      <c r="Q598" s="13" t="s">
        <v>180</v>
      </c>
      <c r="R598" s="13" t="s">
        <v>42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1</v>
      </c>
      <c r="AE598" s="13">
        <v>2</v>
      </c>
      <c r="AF598" s="13">
        <v>2</v>
      </c>
      <c r="AG598" s="13">
        <v>1</v>
      </c>
      <c r="AH598" s="13">
        <v>2</v>
      </c>
      <c r="AI598" s="13">
        <v>3</v>
      </c>
      <c r="AJ598" s="13">
        <v>3</v>
      </c>
      <c r="AK598" s="13">
        <v>3</v>
      </c>
      <c r="AL598" s="13">
        <v>3</v>
      </c>
      <c r="AM598" s="13">
        <v>1</v>
      </c>
      <c r="AN598" s="13">
        <v>1</v>
      </c>
      <c r="AO598" s="13" t="s">
        <v>1264</v>
      </c>
      <c r="AP598" s="13" t="s">
        <v>3508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3</v>
      </c>
      <c r="AX598" s="13">
        <v>1</v>
      </c>
      <c r="AZ598" s="13">
        <v>3</v>
      </c>
      <c r="BB598" s="13">
        <v>3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L598" s="13">
        <v>2</v>
      </c>
      <c r="BT598" s="13">
        <v>19</v>
      </c>
      <c r="BV598" s="13">
        <v>2</v>
      </c>
      <c r="BW598" s="13">
        <v>2</v>
      </c>
      <c r="BX598" s="13">
        <v>66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38590</v>
      </c>
      <c r="CT598" s="13">
        <v>3</v>
      </c>
      <c r="CW598" s="13" t="s">
        <v>3509</v>
      </c>
      <c r="CX598" s="38" t="s">
        <v>3510</v>
      </c>
      <c r="CY598" s="38" t="s">
        <v>3511</v>
      </c>
      <c r="CZ598" s="38"/>
      <c r="DA598" s="38" t="s">
        <v>3512</v>
      </c>
      <c r="DB598" s="38"/>
    </row>
    <row r="599" spans="1:106" s="13" customFormat="1">
      <c r="A599" s="84">
        <v>814</v>
      </c>
      <c r="B599" s="84">
        <v>1</v>
      </c>
      <c r="C599" s="13" t="s">
        <v>672</v>
      </c>
      <c r="D599" s="13" t="s">
        <v>36</v>
      </c>
      <c r="E599" s="14">
        <v>10676</v>
      </c>
      <c r="F599" s="13" t="s">
        <v>219</v>
      </c>
      <c r="G599" s="13" t="s">
        <v>219</v>
      </c>
      <c r="H599" s="13" t="s">
        <v>219</v>
      </c>
      <c r="I599" s="14">
        <v>38153</v>
      </c>
      <c r="J599" s="15">
        <f t="shared" si="18"/>
        <v>75</v>
      </c>
      <c r="K599" s="14">
        <v>38162</v>
      </c>
      <c r="L599" s="13">
        <v>4</v>
      </c>
      <c r="M599" s="14">
        <v>38455</v>
      </c>
      <c r="N599" s="15">
        <f t="shared" si="19"/>
        <v>9.9219712525667347</v>
      </c>
      <c r="O599" s="16">
        <v>2</v>
      </c>
      <c r="Q599" s="13" t="s">
        <v>180</v>
      </c>
      <c r="R599" s="13" t="s">
        <v>38</v>
      </c>
      <c r="S599" s="13">
        <v>2</v>
      </c>
      <c r="T599" s="13">
        <v>2</v>
      </c>
      <c r="U599" s="13">
        <v>2</v>
      </c>
      <c r="V599" s="13">
        <v>2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2</v>
      </c>
      <c r="AM599" s="13">
        <v>2</v>
      </c>
      <c r="AN599" s="13">
        <v>2</v>
      </c>
      <c r="AO599" s="13" t="s">
        <v>1226</v>
      </c>
      <c r="AP599" s="13" t="s">
        <v>3513</v>
      </c>
      <c r="AQ599" s="13">
        <v>1</v>
      </c>
      <c r="AR599" s="13">
        <v>1</v>
      </c>
      <c r="AS599" s="13">
        <v>2</v>
      </c>
      <c r="AT599" s="13">
        <v>1</v>
      </c>
      <c r="AU599" s="13">
        <v>2</v>
      </c>
      <c r="AV599" s="13">
        <v>1</v>
      </c>
      <c r="AW599" s="13">
        <v>0</v>
      </c>
      <c r="AX599" s="13">
        <v>2</v>
      </c>
      <c r="AZ599" s="13">
        <v>2</v>
      </c>
      <c r="BB599" s="13">
        <v>2</v>
      </c>
      <c r="BD599" s="13">
        <v>1</v>
      </c>
      <c r="BE599" s="13">
        <v>2</v>
      </c>
      <c r="BF599" s="13">
        <v>3</v>
      </c>
      <c r="BH599" s="17">
        <v>1</v>
      </c>
      <c r="BI599" s="13">
        <v>1</v>
      </c>
      <c r="BJ599" s="13">
        <v>1</v>
      </c>
      <c r="BK599" s="13">
        <v>1</v>
      </c>
      <c r="BL599" s="13">
        <v>1</v>
      </c>
      <c r="BN599" s="13">
        <v>2</v>
      </c>
      <c r="BQ599" s="13" t="s">
        <v>289</v>
      </c>
      <c r="BR599" s="13" t="s">
        <v>222</v>
      </c>
      <c r="BS599" s="13">
        <v>1</v>
      </c>
      <c r="BT599" s="13">
        <v>27</v>
      </c>
      <c r="BU599" s="13">
        <v>1</v>
      </c>
      <c r="BV599" s="13">
        <v>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38587</v>
      </c>
      <c r="CT599" s="13">
        <v>1</v>
      </c>
      <c r="CW599" s="13" t="s">
        <v>3514</v>
      </c>
      <c r="CX599" s="38" t="s">
        <v>3515</v>
      </c>
      <c r="CY599" s="38" t="s">
        <v>3516</v>
      </c>
      <c r="CZ599" s="38"/>
      <c r="DA599" s="38" t="s">
        <v>3517</v>
      </c>
      <c r="DB599" s="38"/>
    </row>
    <row r="600" spans="1:106" s="13" customFormat="1">
      <c r="A600" s="84">
        <v>816</v>
      </c>
      <c r="B600" s="84">
        <v>5</v>
      </c>
      <c r="C600" s="13" t="s">
        <v>3518</v>
      </c>
      <c r="D600" s="13" t="s">
        <v>37</v>
      </c>
      <c r="E600" s="14">
        <v>7460</v>
      </c>
      <c r="F600" s="13" t="s">
        <v>287</v>
      </c>
      <c r="G600" s="13" t="s">
        <v>287</v>
      </c>
      <c r="H600" s="13" t="s">
        <v>287</v>
      </c>
      <c r="I600" s="14">
        <v>38153</v>
      </c>
      <c r="J600" s="15">
        <f t="shared" si="18"/>
        <v>84</v>
      </c>
      <c r="K600" s="14">
        <v>38176</v>
      </c>
      <c r="L600" s="13">
        <v>4</v>
      </c>
      <c r="M600" s="14">
        <v>38378</v>
      </c>
      <c r="N600" s="15">
        <f t="shared" si="19"/>
        <v>7.3921971252566738</v>
      </c>
      <c r="O600" s="16">
        <v>2</v>
      </c>
      <c r="Q600" s="13" t="s">
        <v>245</v>
      </c>
      <c r="R600" s="13" t="s">
        <v>38</v>
      </c>
      <c r="S600" s="13">
        <v>2</v>
      </c>
      <c r="T600" s="13">
        <v>2</v>
      </c>
      <c r="U600" s="13">
        <v>2</v>
      </c>
      <c r="V600" s="13">
        <v>2</v>
      </c>
      <c r="X600" s="13">
        <v>2</v>
      </c>
      <c r="AI600" s="13">
        <v>3</v>
      </c>
      <c r="AJ600" s="13">
        <v>2</v>
      </c>
      <c r="AK600" s="13">
        <v>3</v>
      </c>
      <c r="AL600" s="13">
        <v>2</v>
      </c>
      <c r="AM600" s="13">
        <v>2</v>
      </c>
      <c r="AN600" s="13">
        <v>1</v>
      </c>
      <c r="AO600" s="13" t="s">
        <v>2311</v>
      </c>
      <c r="AP600" s="13" t="s">
        <v>2165</v>
      </c>
      <c r="AQ600" s="13">
        <v>1</v>
      </c>
      <c r="AR600" s="13">
        <v>1</v>
      </c>
      <c r="AS600" s="13">
        <v>3</v>
      </c>
      <c r="AT600" s="13">
        <v>1</v>
      </c>
      <c r="AU600" s="13">
        <v>0</v>
      </c>
      <c r="AV600" s="13">
        <v>2</v>
      </c>
      <c r="AX600" s="13">
        <v>1</v>
      </c>
      <c r="AY600" s="13">
        <v>0</v>
      </c>
      <c r="AZ600" s="13">
        <v>2</v>
      </c>
      <c r="BB600" s="13">
        <v>2</v>
      </c>
      <c r="BD600" s="13">
        <v>1</v>
      </c>
      <c r="BE600" s="13">
        <v>0</v>
      </c>
      <c r="BF600" s="13">
        <v>1</v>
      </c>
      <c r="BG600" s="13">
        <v>7</v>
      </c>
      <c r="BH600" s="17">
        <v>2</v>
      </c>
      <c r="BI600" s="13">
        <v>1</v>
      </c>
      <c r="BJ600" s="13">
        <v>1</v>
      </c>
      <c r="BK600" s="13">
        <v>1</v>
      </c>
      <c r="BL600" s="13">
        <v>1</v>
      </c>
      <c r="BN600" s="13">
        <v>1</v>
      </c>
      <c r="BO600" s="13" t="s">
        <v>3519</v>
      </c>
      <c r="BP600" s="13">
        <v>180</v>
      </c>
      <c r="BQ600" s="13" t="s">
        <v>1133</v>
      </c>
      <c r="BR600" s="13" t="s">
        <v>238</v>
      </c>
      <c r="CA600" s="18"/>
      <c r="CB600" s="18"/>
      <c r="CC600" s="18"/>
      <c r="CD600" s="18"/>
      <c r="CE600" s="18"/>
      <c r="CF600" s="18"/>
      <c r="CG600" s="18"/>
      <c r="CH600" s="13">
        <v>2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38310</v>
      </c>
      <c r="CT600" s="13">
        <v>2</v>
      </c>
      <c r="CW600" s="13" t="s">
        <v>529</v>
      </c>
      <c r="CX600" s="38" t="s">
        <v>3520</v>
      </c>
      <c r="CY600" s="38" t="s">
        <v>3450</v>
      </c>
      <c r="CZ600" s="38"/>
      <c r="DA600" s="38" t="s">
        <v>3521</v>
      </c>
      <c r="DB600" s="38"/>
    </row>
    <row r="601" spans="1:106" s="13" customFormat="1">
      <c r="A601" s="84">
        <v>817</v>
      </c>
      <c r="B601" s="84">
        <v>5</v>
      </c>
      <c r="C601" s="13" t="s">
        <v>213</v>
      </c>
      <c r="D601" s="13" t="s">
        <v>36</v>
      </c>
      <c r="E601" s="14">
        <v>9535</v>
      </c>
      <c r="F601" s="13" t="s">
        <v>287</v>
      </c>
      <c r="G601" s="13" t="s">
        <v>287</v>
      </c>
      <c r="H601" s="13" t="s">
        <v>287</v>
      </c>
      <c r="I601" s="14">
        <v>38183</v>
      </c>
      <c r="J601" s="15">
        <f t="shared" si="18"/>
        <v>78</v>
      </c>
      <c r="K601" s="14">
        <v>38204</v>
      </c>
      <c r="L601" s="13">
        <v>4</v>
      </c>
      <c r="M601" s="14">
        <v>38320</v>
      </c>
      <c r="N601" s="15">
        <f t="shared" si="19"/>
        <v>4.5010266940451746</v>
      </c>
      <c r="O601" s="16">
        <v>2</v>
      </c>
      <c r="Q601" s="13" t="s">
        <v>3522</v>
      </c>
      <c r="R601" s="13" t="s">
        <v>38</v>
      </c>
      <c r="T601" s="13">
        <v>1</v>
      </c>
      <c r="U601" s="13">
        <v>2</v>
      </c>
      <c r="V601" s="13">
        <v>2</v>
      </c>
      <c r="W601" s="13" t="s">
        <v>3523</v>
      </c>
      <c r="X601" s="13">
        <v>1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1</v>
      </c>
      <c r="AI601" s="13">
        <v>2</v>
      </c>
      <c r="AJ601" s="13">
        <v>2</v>
      </c>
      <c r="AK601" s="13">
        <v>2</v>
      </c>
      <c r="AL601" s="13">
        <v>2</v>
      </c>
      <c r="AM601" s="13">
        <v>1</v>
      </c>
      <c r="AN601" s="13">
        <v>1</v>
      </c>
      <c r="AO601" s="13" t="s">
        <v>2899</v>
      </c>
      <c r="AP601" s="13" t="s">
        <v>3524</v>
      </c>
      <c r="AQ601" s="13">
        <v>1</v>
      </c>
      <c r="AR601" s="13">
        <v>2</v>
      </c>
      <c r="AT601" s="13">
        <v>1</v>
      </c>
      <c r="AU601" s="13">
        <v>0</v>
      </c>
      <c r="AV601" s="13">
        <v>1</v>
      </c>
      <c r="AW601" s="13">
        <v>1</v>
      </c>
      <c r="AX601" s="13">
        <v>1</v>
      </c>
      <c r="AY601" s="13">
        <v>4</v>
      </c>
      <c r="AZ601" s="13">
        <v>3</v>
      </c>
      <c r="BB601" s="13">
        <v>2</v>
      </c>
      <c r="BD601" s="13">
        <v>1</v>
      </c>
      <c r="BE601" s="13">
        <v>1</v>
      </c>
      <c r="BF601" s="13">
        <v>2</v>
      </c>
      <c r="BH601" s="17">
        <v>2</v>
      </c>
      <c r="BI601" s="13">
        <v>1</v>
      </c>
      <c r="BJ601" s="13">
        <v>2</v>
      </c>
      <c r="BK601" s="13">
        <v>1</v>
      </c>
      <c r="BL601" s="13">
        <v>1</v>
      </c>
      <c r="BN601" s="13">
        <v>1</v>
      </c>
      <c r="BO601" s="13" t="s">
        <v>3519</v>
      </c>
      <c r="BP601" s="13">
        <v>180</v>
      </c>
      <c r="BQ601" s="13" t="s">
        <v>237</v>
      </c>
      <c r="BR601" s="13" t="s">
        <v>238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38295</v>
      </c>
      <c r="CT601" s="13">
        <v>1</v>
      </c>
      <c r="CW601" s="13" t="s">
        <v>3525</v>
      </c>
      <c r="CX601" s="38" t="s">
        <v>3526</v>
      </c>
      <c r="CY601" s="38" t="s">
        <v>3527</v>
      </c>
      <c r="CZ601" s="38"/>
      <c r="DA601" s="38" t="s">
        <v>3528</v>
      </c>
      <c r="DB601" s="38"/>
    </row>
    <row r="602" spans="1:106" s="13" customFormat="1">
      <c r="A602" s="84">
        <v>818</v>
      </c>
      <c r="B602" s="84">
        <v>5</v>
      </c>
      <c r="C602" s="13" t="s">
        <v>3529</v>
      </c>
      <c r="D602" s="13" t="s">
        <v>36</v>
      </c>
      <c r="E602" s="14">
        <v>19643</v>
      </c>
      <c r="F602" s="13" t="s">
        <v>757</v>
      </c>
      <c r="G602" s="13" t="s">
        <v>757</v>
      </c>
      <c r="H602" s="13" t="s">
        <v>757</v>
      </c>
      <c r="I602" s="14">
        <v>38183</v>
      </c>
      <c r="J602" s="15">
        <f t="shared" si="18"/>
        <v>50</v>
      </c>
      <c r="K602" s="14">
        <v>38268</v>
      </c>
      <c r="L602" s="13">
        <v>4</v>
      </c>
      <c r="M602" s="14">
        <v>38505</v>
      </c>
      <c r="N602" s="15">
        <f t="shared" si="19"/>
        <v>10.57905544147844</v>
      </c>
      <c r="O602" s="16">
        <v>2</v>
      </c>
      <c r="Q602" s="13" t="s">
        <v>3530</v>
      </c>
      <c r="R602" s="13" t="s">
        <v>38</v>
      </c>
      <c r="S602" s="13">
        <v>2</v>
      </c>
      <c r="T602" s="13">
        <v>2</v>
      </c>
      <c r="U602" s="13">
        <v>2</v>
      </c>
      <c r="V602" s="13">
        <v>2</v>
      </c>
      <c r="X602" s="13">
        <v>1</v>
      </c>
      <c r="Z602" s="13">
        <v>4</v>
      </c>
      <c r="AC602" s="13">
        <v>2</v>
      </c>
      <c r="AD602" s="13">
        <v>2</v>
      </c>
      <c r="AE602" s="13">
        <v>2</v>
      </c>
      <c r="AF602" s="13">
        <v>2</v>
      </c>
      <c r="AG602" s="13">
        <v>1</v>
      </c>
      <c r="AH602" s="13">
        <v>2</v>
      </c>
      <c r="AI602" s="13">
        <v>3</v>
      </c>
      <c r="AJ602" s="13">
        <v>2</v>
      </c>
      <c r="AK602" s="13">
        <v>1</v>
      </c>
      <c r="AL602" s="13">
        <v>3</v>
      </c>
      <c r="AM602" s="13">
        <v>3</v>
      </c>
      <c r="AN602" s="13">
        <v>2</v>
      </c>
      <c r="AO602" s="13" t="s">
        <v>3531</v>
      </c>
      <c r="AP602" s="13" t="s">
        <v>3532</v>
      </c>
      <c r="AQ602" s="13">
        <v>1</v>
      </c>
      <c r="AR602" s="13">
        <v>1</v>
      </c>
      <c r="AS602" s="13">
        <v>1</v>
      </c>
      <c r="AT602" s="13">
        <v>1</v>
      </c>
      <c r="AU602" s="13">
        <v>1</v>
      </c>
      <c r="AV602" s="13">
        <v>1</v>
      </c>
      <c r="AW602" s="13">
        <v>2</v>
      </c>
      <c r="AX602" s="13">
        <v>1</v>
      </c>
      <c r="AY602" s="13">
        <v>2</v>
      </c>
      <c r="AZ602" s="13">
        <v>1</v>
      </c>
      <c r="BA602" s="13">
        <v>1</v>
      </c>
      <c r="BB602" s="13">
        <v>1</v>
      </c>
      <c r="BC602" s="13">
        <v>2</v>
      </c>
      <c r="BD602" s="13">
        <v>1</v>
      </c>
      <c r="BE602" s="13">
        <v>0</v>
      </c>
      <c r="BF602" s="13">
        <v>1</v>
      </c>
      <c r="BG602" s="13">
        <v>3</v>
      </c>
      <c r="BH602" s="17">
        <v>1</v>
      </c>
      <c r="BJ602" s="13">
        <v>1</v>
      </c>
      <c r="BK602" s="13">
        <v>1</v>
      </c>
      <c r="BL602" s="13">
        <v>1</v>
      </c>
      <c r="BN602" s="13">
        <v>1</v>
      </c>
      <c r="BO602" s="13" t="s">
        <v>3533</v>
      </c>
      <c r="BP602" s="13">
        <v>200</v>
      </c>
      <c r="BQ602" s="13" t="s">
        <v>237</v>
      </c>
      <c r="BR602" s="13" t="s">
        <v>238</v>
      </c>
      <c r="BS602" s="13">
        <v>1</v>
      </c>
      <c r="BT602" s="13">
        <v>27</v>
      </c>
      <c r="BU602" s="13">
        <v>1</v>
      </c>
      <c r="BV602" s="13">
        <v>0</v>
      </c>
      <c r="BW602" s="13">
        <v>2</v>
      </c>
      <c r="BX602" s="13">
        <v>35.299999999999997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38397</v>
      </c>
      <c r="CT602" s="13">
        <v>1</v>
      </c>
      <c r="CW602" s="13" t="s">
        <v>2026</v>
      </c>
      <c r="CX602" s="38" t="s">
        <v>3183</v>
      </c>
      <c r="CY602" s="38" t="s">
        <v>2438</v>
      </c>
      <c r="CZ602" s="38"/>
      <c r="DA602" s="38" t="s">
        <v>2029</v>
      </c>
      <c r="DB602" s="38"/>
    </row>
    <row r="603" spans="1:106" s="13" customFormat="1">
      <c r="A603" s="84">
        <v>819</v>
      </c>
      <c r="B603" s="84">
        <v>1</v>
      </c>
      <c r="C603" s="13" t="s">
        <v>324</v>
      </c>
      <c r="D603" s="13" t="s">
        <v>37</v>
      </c>
      <c r="E603" s="14">
        <v>16037</v>
      </c>
      <c r="F603" s="13" t="s">
        <v>362</v>
      </c>
      <c r="G603" s="13" t="s">
        <v>362</v>
      </c>
      <c r="H603" s="13" t="s">
        <v>362</v>
      </c>
      <c r="I603" s="14">
        <v>38214</v>
      </c>
      <c r="J603" s="15">
        <f t="shared" si="18"/>
        <v>60</v>
      </c>
      <c r="K603" s="14">
        <v>38243</v>
      </c>
      <c r="L603" s="13">
        <v>4</v>
      </c>
      <c r="M603" s="14">
        <v>39431</v>
      </c>
      <c r="N603" s="15">
        <f t="shared" si="19"/>
        <v>39.983572895277206</v>
      </c>
      <c r="O603" s="16">
        <v>2</v>
      </c>
      <c r="Q603" s="13" t="s">
        <v>3534</v>
      </c>
      <c r="R603" s="13" t="s">
        <v>1996</v>
      </c>
      <c r="S603" s="13">
        <v>2</v>
      </c>
      <c r="T603" s="13">
        <v>2</v>
      </c>
      <c r="U603" s="13">
        <v>2</v>
      </c>
      <c r="V603" s="13">
        <v>2</v>
      </c>
      <c r="X603" s="13">
        <v>2</v>
      </c>
      <c r="Z603" s="13">
        <v>4</v>
      </c>
      <c r="AH603" s="13">
        <v>2</v>
      </c>
      <c r="AI603" s="13">
        <v>3</v>
      </c>
      <c r="AJ603" s="13">
        <v>3</v>
      </c>
      <c r="AK603" s="13">
        <v>3</v>
      </c>
      <c r="AL603" s="13">
        <v>3</v>
      </c>
      <c r="AM603" s="13">
        <v>3</v>
      </c>
      <c r="AN603" s="13">
        <v>2</v>
      </c>
      <c r="AP603" s="13" t="s">
        <v>489</v>
      </c>
      <c r="AQ603" s="13">
        <v>1</v>
      </c>
      <c r="AR603" s="13">
        <v>1</v>
      </c>
      <c r="AS603" s="13">
        <v>1</v>
      </c>
      <c r="AT603" s="13">
        <v>1</v>
      </c>
      <c r="AU603" s="13">
        <v>0</v>
      </c>
      <c r="AV603" s="13">
        <v>2</v>
      </c>
      <c r="AX603" s="13">
        <v>1</v>
      </c>
      <c r="AY603" s="13">
        <v>0</v>
      </c>
      <c r="AZ603" s="13">
        <v>1</v>
      </c>
      <c r="BA603" s="13">
        <v>0</v>
      </c>
      <c r="BB603" s="13">
        <v>2</v>
      </c>
      <c r="BD603" s="13">
        <v>1</v>
      </c>
      <c r="BE603" s="13">
        <v>1</v>
      </c>
      <c r="BF603" s="13">
        <v>1</v>
      </c>
      <c r="BG603" s="13">
        <v>1</v>
      </c>
      <c r="BH603" s="17">
        <v>1</v>
      </c>
      <c r="BI603" s="13">
        <v>1</v>
      </c>
      <c r="BJ603" s="13">
        <v>2</v>
      </c>
      <c r="BK603" s="13">
        <v>1</v>
      </c>
      <c r="BL603" s="13">
        <v>1</v>
      </c>
      <c r="BN603" s="13">
        <v>2</v>
      </c>
      <c r="BQ603" s="13" t="s">
        <v>237</v>
      </c>
      <c r="BR603" s="13" t="s">
        <v>238</v>
      </c>
      <c r="BS603" s="13">
        <v>1</v>
      </c>
      <c r="BT603" s="13">
        <v>20</v>
      </c>
      <c r="BU603" s="13">
        <v>1</v>
      </c>
      <c r="BV603" s="13">
        <v>5</v>
      </c>
      <c r="BY603" s="13">
        <v>1</v>
      </c>
      <c r="BZ603" s="13" t="s">
        <v>453</v>
      </c>
      <c r="CA603" s="18"/>
      <c r="CB603" s="18"/>
      <c r="CC603" s="18"/>
      <c r="CD603" s="18"/>
      <c r="CE603" s="18"/>
      <c r="CF603" s="18"/>
      <c r="CG603" s="18"/>
      <c r="CH603" s="13">
        <v>2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38341</v>
      </c>
      <c r="CT603" s="13">
        <v>2</v>
      </c>
      <c r="CW603" s="13" t="s">
        <v>3535</v>
      </c>
      <c r="CX603" s="38" t="s">
        <v>3536</v>
      </c>
      <c r="CY603" s="38" t="s">
        <v>3537</v>
      </c>
      <c r="CZ603" s="38" t="s">
        <v>41</v>
      </c>
      <c r="DA603" s="38" t="s">
        <v>3538</v>
      </c>
      <c r="DB603" s="38"/>
    </row>
    <row r="604" spans="1:106" s="13" customFormat="1">
      <c r="A604" s="84">
        <v>820</v>
      </c>
      <c r="B604" s="84">
        <v>1</v>
      </c>
      <c r="C604" s="13" t="s">
        <v>1154</v>
      </c>
      <c r="D604" s="13" t="s">
        <v>37</v>
      </c>
      <c r="E604" s="14">
        <v>10370</v>
      </c>
      <c r="F604" s="13" t="s">
        <v>42</v>
      </c>
      <c r="G604" s="13" t="s">
        <v>362</v>
      </c>
      <c r="H604" s="13" t="s">
        <v>362</v>
      </c>
      <c r="I604" s="14">
        <v>38214</v>
      </c>
      <c r="J604" s="13">
        <f t="shared" si="18"/>
        <v>76</v>
      </c>
      <c r="K604" s="14">
        <v>38239</v>
      </c>
      <c r="L604" s="13">
        <v>4</v>
      </c>
      <c r="M604" s="14">
        <v>38309</v>
      </c>
      <c r="N604" s="15">
        <f t="shared" si="19"/>
        <v>3.1211498973305956</v>
      </c>
      <c r="O604" s="16">
        <v>2</v>
      </c>
      <c r="Q604" s="13" t="s">
        <v>205</v>
      </c>
      <c r="R604" s="13" t="s">
        <v>42</v>
      </c>
      <c r="S604" s="13">
        <v>3</v>
      </c>
      <c r="T604" s="13">
        <v>2</v>
      </c>
      <c r="X604" s="13">
        <v>1</v>
      </c>
      <c r="Z604" s="13">
        <v>4</v>
      </c>
      <c r="AC604" s="13">
        <v>2</v>
      </c>
      <c r="AD604" s="13">
        <v>2</v>
      </c>
      <c r="AE604" s="13">
        <v>2</v>
      </c>
      <c r="AF604" s="13">
        <v>2</v>
      </c>
      <c r="AG604" s="13">
        <v>1</v>
      </c>
      <c r="AH604" s="13">
        <v>2</v>
      </c>
      <c r="AI604" s="13">
        <v>3</v>
      </c>
      <c r="AJ604" s="13">
        <v>2</v>
      </c>
      <c r="AK604" s="13">
        <v>3</v>
      </c>
      <c r="AL604" s="13">
        <v>3</v>
      </c>
      <c r="AM604" s="13">
        <v>1</v>
      </c>
      <c r="AN604" s="13">
        <v>1</v>
      </c>
      <c r="AO604" s="13" t="s">
        <v>3539</v>
      </c>
      <c r="AP604" s="13" t="s">
        <v>3540</v>
      </c>
      <c r="AQ604" s="13">
        <v>1</v>
      </c>
      <c r="AR604" s="13">
        <v>2</v>
      </c>
      <c r="AT604" s="13">
        <v>1</v>
      </c>
      <c r="AU604" s="13">
        <v>0</v>
      </c>
      <c r="AV604" s="13">
        <v>2</v>
      </c>
      <c r="AX604" s="13">
        <v>2</v>
      </c>
      <c r="AZ604" s="13">
        <v>2</v>
      </c>
      <c r="BB604" s="13">
        <v>1</v>
      </c>
      <c r="BC604" s="13">
        <v>0</v>
      </c>
      <c r="BD604" s="13">
        <v>2</v>
      </c>
      <c r="BF604" s="13">
        <v>1</v>
      </c>
      <c r="BG604" s="13">
        <v>2</v>
      </c>
      <c r="BH604" s="17">
        <v>1</v>
      </c>
      <c r="BI604" s="13">
        <v>1</v>
      </c>
      <c r="BJ604" s="13">
        <v>1</v>
      </c>
      <c r="BK604" s="13">
        <v>1</v>
      </c>
      <c r="BL604" s="13">
        <v>1</v>
      </c>
      <c r="BN604" s="13">
        <v>2</v>
      </c>
      <c r="BQ604" s="13" t="s">
        <v>670</v>
      </c>
      <c r="BR604" s="13" t="s">
        <v>671</v>
      </c>
      <c r="BS604" s="13">
        <v>1</v>
      </c>
      <c r="BT604" s="13">
        <v>44</v>
      </c>
      <c r="BU604" s="13">
        <v>1</v>
      </c>
      <c r="BV604" s="13">
        <v>5</v>
      </c>
      <c r="BX604" s="13">
        <v>47.8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38973</v>
      </c>
      <c r="CT604" s="13">
        <v>2</v>
      </c>
      <c r="CW604" s="13" t="s">
        <v>3541</v>
      </c>
      <c r="CX604" s="38" t="s">
        <v>3542</v>
      </c>
      <c r="CY604" s="38" t="s">
        <v>3543</v>
      </c>
      <c r="CZ604" s="38"/>
      <c r="DA604" s="38" t="s">
        <v>3544</v>
      </c>
      <c r="DB604" s="38"/>
    </row>
    <row r="605" spans="1:106" s="13" customFormat="1">
      <c r="A605" s="84">
        <v>821</v>
      </c>
      <c r="B605" s="84">
        <v>1</v>
      </c>
      <c r="C605" s="13" t="s">
        <v>3545</v>
      </c>
      <c r="D605" s="13" t="s">
        <v>36</v>
      </c>
      <c r="E605" s="14">
        <v>13638</v>
      </c>
      <c r="F605" s="13" t="s">
        <v>362</v>
      </c>
      <c r="G605" s="13" t="s">
        <v>362</v>
      </c>
      <c r="H605" s="13" t="s">
        <v>362</v>
      </c>
      <c r="I605" s="14">
        <v>38183</v>
      </c>
      <c r="J605" s="15">
        <f t="shared" si="18"/>
        <v>67</v>
      </c>
      <c r="K605" s="14">
        <v>38204</v>
      </c>
      <c r="L605" s="13">
        <v>4</v>
      </c>
      <c r="M605" s="14">
        <v>38711</v>
      </c>
      <c r="N605" s="15">
        <f t="shared" si="19"/>
        <v>17.347022587268995</v>
      </c>
      <c r="O605" s="16">
        <v>2</v>
      </c>
      <c r="Q605" s="13" t="s">
        <v>3546</v>
      </c>
      <c r="R605" s="13" t="s">
        <v>1996</v>
      </c>
      <c r="S605" s="13">
        <v>2</v>
      </c>
      <c r="T605" s="13">
        <v>1</v>
      </c>
      <c r="U605" s="13">
        <v>2</v>
      </c>
      <c r="V605" s="13">
        <v>2</v>
      </c>
      <c r="W605" s="13" t="s">
        <v>2745</v>
      </c>
      <c r="X605" s="13">
        <v>2</v>
      </c>
      <c r="Z605" s="13">
        <v>4</v>
      </c>
      <c r="AH605" s="13">
        <v>2</v>
      </c>
      <c r="AI605" s="13">
        <v>2</v>
      </c>
      <c r="AJ605" s="13">
        <v>2</v>
      </c>
      <c r="AK605" s="13">
        <v>2</v>
      </c>
      <c r="AL605" s="13">
        <v>2</v>
      </c>
      <c r="AM605" s="13">
        <v>2</v>
      </c>
      <c r="AN605" s="13">
        <v>2</v>
      </c>
      <c r="AP605" s="13" t="s">
        <v>127</v>
      </c>
      <c r="AQ605" s="13">
        <v>1</v>
      </c>
      <c r="AR605" s="13">
        <v>1</v>
      </c>
      <c r="AS605" s="13">
        <v>0</v>
      </c>
      <c r="AT605" s="13">
        <v>1</v>
      </c>
      <c r="AU605" s="13">
        <v>0</v>
      </c>
      <c r="AV605" s="13">
        <v>1</v>
      </c>
      <c r="AW605" s="13">
        <v>1</v>
      </c>
      <c r="AX605" s="13">
        <v>3</v>
      </c>
      <c r="AZ605" s="13">
        <v>3</v>
      </c>
      <c r="BB605" s="13">
        <v>3</v>
      </c>
      <c r="BD605" s="13">
        <v>1</v>
      </c>
      <c r="BF605" s="13">
        <v>1</v>
      </c>
      <c r="BG605" s="13">
        <v>2</v>
      </c>
      <c r="BH605" s="17">
        <v>1</v>
      </c>
      <c r="BI605" s="13">
        <v>1</v>
      </c>
      <c r="BJ605" s="13">
        <v>2</v>
      </c>
      <c r="BK605" s="13">
        <v>1</v>
      </c>
      <c r="BL605" s="13">
        <v>1</v>
      </c>
      <c r="BN605" s="13">
        <v>2</v>
      </c>
      <c r="BQ605" s="13" t="s">
        <v>237</v>
      </c>
      <c r="BR605" s="13" t="s">
        <v>238</v>
      </c>
      <c r="BS605" s="13">
        <v>1</v>
      </c>
      <c r="BU605" s="13">
        <v>1</v>
      </c>
      <c r="BY605" s="13">
        <v>1</v>
      </c>
      <c r="BZ605" s="13" t="s">
        <v>453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38341</v>
      </c>
      <c r="CW605" s="13" t="s">
        <v>2557</v>
      </c>
      <c r="CX605" s="38" t="s">
        <v>3547</v>
      </c>
      <c r="CY605" s="38" t="s">
        <v>2747</v>
      </c>
      <c r="CZ605" s="38" t="s">
        <v>41</v>
      </c>
      <c r="DA605" s="38" t="s">
        <v>3548</v>
      </c>
      <c r="DB605" s="38"/>
    </row>
    <row r="606" spans="1:106" s="13" customFormat="1">
      <c r="A606" s="84">
        <v>822</v>
      </c>
      <c r="B606" s="84">
        <v>1</v>
      </c>
      <c r="C606" s="13" t="s">
        <v>3549</v>
      </c>
      <c r="D606" s="13" t="s">
        <v>37</v>
      </c>
      <c r="E606" s="14">
        <v>6535</v>
      </c>
      <c r="F606" s="13" t="s">
        <v>362</v>
      </c>
      <c r="G606" s="13" t="s">
        <v>362</v>
      </c>
      <c r="H606" s="13" t="s">
        <v>264</v>
      </c>
      <c r="I606" s="14">
        <v>38122</v>
      </c>
      <c r="J606" s="15">
        <f t="shared" si="18"/>
        <v>86</v>
      </c>
      <c r="K606" s="14">
        <v>38179</v>
      </c>
      <c r="L606" s="13">
        <v>4</v>
      </c>
      <c r="M606" s="14">
        <v>38243</v>
      </c>
      <c r="N606" s="15">
        <f t="shared" si="19"/>
        <v>3.9753593429158109</v>
      </c>
      <c r="O606" s="16">
        <v>2</v>
      </c>
      <c r="S606" s="13">
        <v>2</v>
      </c>
      <c r="T606" s="13">
        <v>2</v>
      </c>
      <c r="U606" s="13">
        <v>2</v>
      </c>
      <c r="V606" s="13">
        <v>2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2</v>
      </c>
      <c r="AI606" s="13">
        <v>2</v>
      </c>
      <c r="AJ606" s="13">
        <v>2</v>
      </c>
      <c r="AK606" s="13">
        <v>2</v>
      </c>
      <c r="AL606" s="13">
        <v>2</v>
      </c>
      <c r="AM606" s="13">
        <v>2</v>
      </c>
      <c r="AN606" s="13">
        <v>1</v>
      </c>
      <c r="AO606" s="13" t="s">
        <v>1605</v>
      </c>
      <c r="AP606" s="13" t="s">
        <v>3550</v>
      </c>
      <c r="AQ606" s="13">
        <v>1</v>
      </c>
      <c r="AR606" s="13">
        <v>1</v>
      </c>
      <c r="AS606" s="13">
        <v>2</v>
      </c>
      <c r="AT606" s="13">
        <v>1</v>
      </c>
      <c r="AU606" s="13">
        <v>2</v>
      </c>
      <c r="AV606" s="13">
        <v>2</v>
      </c>
      <c r="AX606" s="13">
        <v>2</v>
      </c>
      <c r="AZ606" s="13">
        <v>2</v>
      </c>
      <c r="BB606" s="13">
        <v>1</v>
      </c>
      <c r="BC606" s="13">
        <v>0</v>
      </c>
      <c r="BD606" s="13">
        <v>2</v>
      </c>
      <c r="BF606" s="13">
        <v>1</v>
      </c>
      <c r="BG606" s="13">
        <v>2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3551</v>
      </c>
      <c r="BR606" s="13" t="s">
        <v>3552</v>
      </c>
      <c r="BS606" s="13">
        <v>2</v>
      </c>
      <c r="BT606" s="13">
        <v>224</v>
      </c>
      <c r="BU606" s="13">
        <v>1</v>
      </c>
      <c r="BV606" s="13">
        <v>8</v>
      </c>
      <c r="BX606" s="13">
        <v>9.4</v>
      </c>
      <c r="BY606" s="13">
        <v>2</v>
      </c>
      <c r="BZ606" s="13" t="s">
        <v>3553</v>
      </c>
      <c r="CA606" s="18"/>
      <c r="CB606" s="18"/>
      <c r="CC606" s="18"/>
      <c r="CD606" s="18"/>
      <c r="CE606" s="18"/>
      <c r="CF606" s="18"/>
      <c r="CG606" s="18"/>
      <c r="CH606" s="13">
        <v>2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38372</v>
      </c>
      <c r="CT606" s="13">
        <v>2</v>
      </c>
      <c r="CW606" s="13" t="s">
        <v>3554</v>
      </c>
      <c r="CX606" s="38" t="s">
        <v>3555</v>
      </c>
      <c r="CY606" s="38" t="s">
        <v>785</v>
      </c>
      <c r="CZ606" s="38"/>
      <c r="DA606" s="38" t="s">
        <v>3556</v>
      </c>
      <c r="DB606" s="38"/>
    </row>
    <row r="607" spans="1:106" s="13" customFormat="1">
      <c r="A607" s="84">
        <v>823</v>
      </c>
      <c r="B607" s="84">
        <v>1</v>
      </c>
      <c r="C607" s="13" t="s">
        <v>3557</v>
      </c>
      <c r="D607" s="13" t="s">
        <v>36</v>
      </c>
      <c r="E607" s="14">
        <v>7563</v>
      </c>
      <c r="F607" s="13" t="s">
        <v>219</v>
      </c>
      <c r="G607" s="13" t="s">
        <v>264</v>
      </c>
      <c r="H607" s="13" t="s">
        <v>264</v>
      </c>
      <c r="I607" s="14">
        <v>38183</v>
      </c>
      <c r="J607" s="15">
        <f t="shared" si="18"/>
        <v>83</v>
      </c>
      <c r="K607" s="14">
        <v>38180</v>
      </c>
      <c r="L607" s="13">
        <v>4</v>
      </c>
      <c r="M607" s="14">
        <v>38324</v>
      </c>
      <c r="N607" s="15">
        <f t="shared" si="19"/>
        <v>4.6324435318275157</v>
      </c>
      <c r="O607" s="16">
        <v>2</v>
      </c>
      <c r="Q607" s="13" t="s">
        <v>180</v>
      </c>
      <c r="R607" s="13" t="s">
        <v>38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H607" s="13">
        <v>2</v>
      </c>
      <c r="AO607" s="13" t="s">
        <v>3558</v>
      </c>
      <c r="AP607" s="13" t="s">
        <v>40</v>
      </c>
      <c r="AQ607" s="13">
        <v>1</v>
      </c>
      <c r="AR607" s="13">
        <v>1</v>
      </c>
      <c r="AS607" s="13">
        <v>0</v>
      </c>
      <c r="AT607" s="13">
        <v>1</v>
      </c>
      <c r="AU607" s="13">
        <v>0</v>
      </c>
      <c r="AV607" s="13">
        <v>1</v>
      </c>
      <c r="AW607" s="13">
        <v>0</v>
      </c>
      <c r="AX607" s="13">
        <v>1</v>
      </c>
      <c r="AY607" s="13">
        <v>1</v>
      </c>
      <c r="AZ607" s="13">
        <v>1</v>
      </c>
      <c r="BA607" s="13">
        <v>0</v>
      </c>
      <c r="BB607" s="13">
        <v>3</v>
      </c>
      <c r="BD607" s="13">
        <v>1</v>
      </c>
      <c r="BE607" s="13">
        <v>0</v>
      </c>
      <c r="BF607" s="13">
        <v>1</v>
      </c>
      <c r="BG607" s="13">
        <v>2</v>
      </c>
      <c r="BH607" s="17">
        <v>1</v>
      </c>
      <c r="BI607" s="13">
        <v>1</v>
      </c>
      <c r="BJ607" s="13">
        <v>1</v>
      </c>
      <c r="BK607" s="13">
        <v>1</v>
      </c>
      <c r="BL607" s="13">
        <v>1</v>
      </c>
      <c r="BN607" s="13">
        <v>2</v>
      </c>
      <c r="BQ607" s="13" t="s">
        <v>289</v>
      </c>
      <c r="BR607" s="13" t="s">
        <v>222</v>
      </c>
      <c r="BS607" s="13">
        <v>1</v>
      </c>
      <c r="BU607" s="13">
        <v>1</v>
      </c>
      <c r="BW607" s="13">
        <v>2</v>
      </c>
      <c r="BX607" s="13">
        <v>129</v>
      </c>
      <c r="BY607" s="13">
        <v>2</v>
      </c>
      <c r="BZ607" s="13" t="s">
        <v>3559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38369</v>
      </c>
      <c r="CT607" s="13">
        <v>2</v>
      </c>
      <c r="CW607" s="13" t="s">
        <v>3560</v>
      </c>
      <c r="CX607" s="38" t="s">
        <v>801</v>
      </c>
      <c r="CY607" s="38" t="s">
        <v>3561</v>
      </c>
      <c r="CZ607" s="38"/>
      <c r="DA607" s="38" t="s">
        <v>3562</v>
      </c>
      <c r="DB607" s="38"/>
    </row>
    <row r="608" spans="1:106" s="13" customFormat="1">
      <c r="A608" s="84">
        <v>824</v>
      </c>
      <c r="B608" s="84">
        <v>1</v>
      </c>
      <c r="C608" s="13" t="s">
        <v>294</v>
      </c>
      <c r="D608" s="13" t="s">
        <v>37</v>
      </c>
      <c r="E608" s="14">
        <v>13034</v>
      </c>
      <c r="F608" s="13" t="s">
        <v>214</v>
      </c>
      <c r="G608" s="13" t="s">
        <v>264</v>
      </c>
      <c r="H608" s="13" t="s">
        <v>264</v>
      </c>
      <c r="I608" s="14">
        <v>38183</v>
      </c>
      <c r="J608" s="15">
        <f t="shared" si="18"/>
        <v>68</v>
      </c>
      <c r="K608" s="14">
        <v>38197</v>
      </c>
      <c r="L608" s="13">
        <v>4</v>
      </c>
      <c r="M608" s="14">
        <v>38591</v>
      </c>
      <c r="N608" s="15">
        <f t="shared" si="19"/>
        <v>13.404517453798768</v>
      </c>
      <c r="O608" s="16">
        <v>2</v>
      </c>
      <c r="Q608" s="13" t="s">
        <v>3563</v>
      </c>
      <c r="R608" s="13" t="s">
        <v>38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C608" s="13">
        <v>2</v>
      </c>
      <c r="AD608" s="13">
        <v>2</v>
      </c>
      <c r="AE608" s="13">
        <v>2</v>
      </c>
      <c r="AF608" s="13">
        <v>2</v>
      </c>
      <c r="AG608" s="13">
        <v>2</v>
      </c>
      <c r="AH608" s="13">
        <v>2</v>
      </c>
      <c r="AI608" s="13">
        <v>2</v>
      </c>
      <c r="AJ608" s="13">
        <v>2</v>
      </c>
      <c r="AK608" s="13">
        <v>2</v>
      </c>
      <c r="AL608" s="13">
        <v>2</v>
      </c>
      <c r="AM608" s="13">
        <v>2</v>
      </c>
      <c r="AN608" s="13">
        <v>1</v>
      </c>
      <c r="AO608" s="13" t="s">
        <v>2138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1</v>
      </c>
      <c r="AW608" s="13">
        <v>0</v>
      </c>
      <c r="AX608" s="13">
        <v>1</v>
      </c>
      <c r="AY608" s="13">
        <v>0</v>
      </c>
      <c r="AZ608" s="13">
        <v>1</v>
      </c>
      <c r="BA608" s="13">
        <v>0</v>
      </c>
      <c r="BB608" s="13">
        <v>1</v>
      </c>
      <c r="BC608" s="13">
        <v>0</v>
      </c>
      <c r="BD608" s="13">
        <v>1</v>
      </c>
      <c r="BE608" s="13">
        <v>0</v>
      </c>
      <c r="BF608" s="13">
        <v>1</v>
      </c>
      <c r="BG608" s="13">
        <v>1</v>
      </c>
      <c r="BH608" s="17">
        <v>1</v>
      </c>
      <c r="BI608" s="13">
        <v>1</v>
      </c>
      <c r="BJ608" s="13">
        <v>1</v>
      </c>
      <c r="BK608" s="13">
        <v>1</v>
      </c>
      <c r="BL608" s="13">
        <v>1</v>
      </c>
      <c r="BN608" s="13">
        <v>2</v>
      </c>
      <c r="BQ608" s="13" t="s">
        <v>270</v>
      </c>
      <c r="BR608" s="13" t="s">
        <v>271</v>
      </c>
      <c r="BS608" s="13">
        <v>1</v>
      </c>
      <c r="BT608" s="13">
        <v>42</v>
      </c>
      <c r="BU608" s="13">
        <v>1</v>
      </c>
      <c r="BV608" s="13">
        <v>3</v>
      </c>
      <c r="BW608" s="13">
        <v>2</v>
      </c>
      <c r="BX608" s="13">
        <v>73</v>
      </c>
      <c r="BY608" s="13">
        <v>2</v>
      </c>
      <c r="BZ608" s="13" t="s">
        <v>3564</v>
      </c>
      <c r="CA608" s="18"/>
      <c r="CB608" s="18"/>
      <c r="CC608" s="18"/>
      <c r="CD608" s="18"/>
      <c r="CE608" s="18"/>
      <c r="CF608" s="18"/>
      <c r="CG608" s="18"/>
      <c r="CH608" s="13">
        <v>1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38372</v>
      </c>
      <c r="CT608" s="13">
        <v>1</v>
      </c>
      <c r="CW608" s="13" t="s">
        <v>3565</v>
      </c>
      <c r="CX608" s="38" t="s">
        <v>3566</v>
      </c>
      <c r="CY608" s="38" t="s">
        <v>3567</v>
      </c>
      <c r="CZ608" s="38"/>
      <c r="DA608" s="38" t="s">
        <v>3568</v>
      </c>
      <c r="DB608" s="38"/>
    </row>
    <row r="609" spans="1:106" s="13" customFormat="1">
      <c r="A609" s="84">
        <v>826</v>
      </c>
      <c r="B609" s="84">
        <v>1</v>
      </c>
      <c r="C609" s="13" t="s">
        <v>3569</v>
      </c>
      <c r="D609" s="13" t="s">
        <v>36</v>
      </c>
      <c r="E609" s="14">
        <v>14642</v>
      </c>
      <c r="F609" s="13" t="s">
        <v>249</v>
      </c>
      <c r="G609" s="13" t="s">
        <v>424</v>
      </c>
      <c r="H609" s="13" t="s">
        <v>424</v>
      </c>
      <c r="I609" s="14">
        <v>38153</v>
      </c>
      <c r="J609" s="15">
        <f t="shared" si="18"/>
        <v>64</v>
      </c>
      <c r="K609" s="14">
        <v>38189</v>
      </c>
      <c r="L609" s="13">
        <v>4</v>
      </c>
      <c r="M609" s="14">
        <v>39057</v>
      </c>
      <c r="N609" s="15">
        <f t="shared" si="19"/>
        <v>29.700205338809035</v>
      </c>
      <c r="O609" s="16">
        <v>2</v>
      </c>
      <c r="Q609" s="13" t="s">
        <v>180</v>
      </c>
      <c r="R609" s="13" t="s">
        <v>1996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I609" s="13">
        <v>2</v>
      </c>
      <c r="AJ609" s="13">
        <v>2</v>
      </c>
      <c r="AK609" s="13">
        <v>2</v>
      </c>
      <c r="AL609" s="13">
        <v>2</v>
      </c>
      <c r="AM609" s="13">
        <v>2</v>
      </c>
      <c r="AN609" s="13">
        <v>1</v>
      </c>
      <c r="AO609" s="13" t="s">
        <v>3570</v>
      </c>
      <c r="AQ609" s="13">
        <v>1</v>
      </c>
      <c r="AR609" s="13">
        <v>1</v>
      </c>
      <c r="AS609" s="13">
        <v>1</v>
      </c>
      <c r="AT609" s="13">
        <v>1</v>
      </c>
      <c r="AU609" s="13">
        <v>1</v>
      </c>
      <c r="AV609" s="13">
        <v>1</v>
      </c>
      <c r="AW609" s="13">
        <v>1</v>
      </c>
      <c r="AX609" s="13">
        <v>1</v>
      </c>
      <c r="AY609" s="13">
        <v>0</v>
      </c>
      <c r="AZ609" s="13">
        <v>1</v>
      </c>
      <c r="BA609" s="13">
        <v>0</v>
      </c>
      <c r="BB609" s="13">
        <v>3</v>
      </c>
      <c r="BD609" s="13">
        <v>3</v>
      </c>
      <c r="BF609" s="13">
        <v>1</v>
      </c>
      <c r="BG609" s="13">
        <v>2</v>
      </c>
      <c r="BH609" s="17">
        <v>1</v>
      </c>
      <c r="BI609" s="13">
        <v>1</v>
      </c>
      <c r="BJ609" s="13">
        <v>1</v>
      </c>
      <c r="BK609" s="13">
        <v>1</v>
      </c>
      <c r="BL609" s="13">
        <v>1</v>
      </c>
      <c r="BN609" s="13">
        <v>2</v>
      </c>
      <c r="BQ609" s="13" t="s">
        <v>289</v>
      </c>
      <c r="BR609" s="13" t="s">
        <v>222</v>
      </c>
      <c r="BS609" s="13">
        <v>1</v>
      </c>
      <c r="BT609" s="13">
        <v>41</v>
      </c>
      <c r="BU609" s="13">
        <v>1</v>
      </c>
      <c r="BV609" s="13">
        <v>3</v>
      </c>
      <c r="BY609" s="13">
        <v>1</v>
      </c>
      <c r="BZ609" s="13" t="s">
        <v>3571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38600</v>
      </c>
      <c r="CT609" s="13">
        <v>2</v>
      </c>
      <c r="CW609" s="13" t="s">
        <v>3572</v>
      </c>
      <c r="CX609" s="38" t="s">
        <v>3573</v>
      </c>
      <c r="CY609" s="38" t="s">
        <v>3574</v>
      </c>
      <c r="CZ609" s="38" t="s">
        <v>386</v>
      </c>
      <c r="DA609" s="38" t="s">
        <v>3575</v>
      </c>
      <c r="DB609" s="38"/>
    </row>
    <row r="610" spans="1:106" s="13" customFormat="1">
      <c r="A610" s="84">
        <v>830</v>
      </c>
      <c r="B610" s="84">
        <v>1</v>
      </c>
      <c r="D610" s="13" t="s">
        <v>36</v>
      </c>
      <c r="E610" s="14">
        <v>17943</v>
      </c>
      <c r="F610" s="13" t="s">
        <v>697</v>
      </c>
      <c r="G610" s="13" t="s">
        <v>697</v>
      </c>
      <c r="H610" s="13" t="s">
        <v>697</v>
      </c>
      <c r="I610" s="14">
        <v>38285</v>
      </c>
      <c r="J610" s="15">
        <f t="shared" si="18"/>
        <v>55</v>
      </c>
      <c r="K610" s="14">
        <v>38299</v>
      </c>
      <c r="L610" s="13">
        <v>4</v>
      </c>
      <c r="M610" s="14">
        <v>38622</v>
      </c>
      <c r="N610" s="15">
        <f t="shared" si="19"/>
        <v>11.071868583162217</v>
      </c>
      <c r="O610" s="16">
        <v>2</v>
      </c>
      <c r="Q610" s="13" t="s">
        <v>180</v>
      </c>
      <c r="R610" s="13" t="s">
        <v>3576</v>
      </c>
      <c r="S610" s="13">
        <v>2</v>
      </c>
      <c r="U610" s="13">
        <v>2</v>
      </c>
      <c r="V610" s="13">
        <v>2</v>
      </c>
      <c r="X610" s="13">
        <v>2</v>
      </c>
      <c r="Z610" s="13">
        <v>4</v>
      </c>
      <c r="AH610" s="13">
        <v>2</v>
      </c>
      <c r="AI610" s="13">
        <v>2</v>
      </c>
      <c r="AJ610" s="13">
        <v>2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3577</v>
      </c>
      <c r="AP610" s="13" t="s">
        <v>3578</v>
      </c>
      <c r="AQ610" s="13">
        <v>1</v>
      </c>
      <c r="AR610" s="13">
        <v>1</v>
      </c>
      <c r="AS610" s="13">
        <v>2</v>
      </c>
      <c r="AT610" s="13">
        <v>1</v>
      </c>
      <c r="AU610" s="13">
        <v>0</v>
      </c>
      <c r="AV610" s="13">
        <v>1</v>
      </c>
      <c r="AW610" s="13">
        <v>1</v>
      </c>
      <c r="AX610" s="13">
        <v>3</v>
      </c>
      <c r="AZ610" s="13">
        <v>3</v>
      </c>
      <c r="BB610" s="13">
        <v>1</v>
      </c>
      <c r="BC610" s="13">
        <v>1</v>
      </c>
      <c r="BD610" s="13">
        <v>2</v>
      </c>
      <c r="BF610" s="13">
        <v>1</v>
      </c>
      <c r="BG610" s="13">
        <v>4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M610" s="13">
        <v>1445</v>
      </c>
      <c r="BN610" s="13">
        <v>2</v>
      </c>
      <c r="BQ610" s="13" t="s">
        <v>289</v>
      </c>
      <c r="BR610" s="13" t="s">
        <v>222</v>
      </c>
      <c r="BS610" s="13">
        <v>2</v>
      </c>
      <c r="BT610" s="13">
        <v>53</v>
      </c>
      <c r="BU610" s="13">
        <v>1</v>
      </c>
      <c r="BV610" s="13">
        <v>1</v>
      </c>
      <c r="BW610" s="13">
        <v>2</v>
      </c>
      <c r="BX610" s="13">
        <v>76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38411</v>
      </c>
      <c r="CT610" s="13">
        <v>1</v>
      </c>
      <c r="CW610" s="13" t="s">
        <v>3579</v>
      </c>
      <c r="CX610" s="38" t="s">
        <v>3580</v>
      </c>
      <c r="CY610" s="38" t="s">
        <v>3581</v>
      </c>
      <c r="CZ610" s="38"/>
      <c r="DA610" s="38" t="s">
        <v>3582</v>
      </c>
      <c r="DB610" s="38"/>
    </row>
    <row r="611" spans="1:106" s="13" customFormat="1">
      <c r="A611" s="84">
        <v>831</v>
      </c>
      <c r="B611" s="84">
        <v>1</v>
      </c>
      <c r="D611" s="13" t="s">
        <v>37</v>
      </c>
      <c r="E611" s="14">
        <v>8064</v>
      </c>
      <c r="F611" s="13" t="s">
        <v>263</v>
      </c>
      <c r="G611" s="13" t="s">
        <v>42</v>
      </c>
      <c r="H611" s="13" t="s">
        <v>461</v>
      </c>
      <c r="I611" s="14">
        <v>38245</v>
      </c>
      <c r="J611" s="15">
        <f t="shared" si="18"/>
        <v>82</v>
      </c>
      <c r="K611" s="14">
        <v>38264</v>
      </c>
      <c r="L611" s="13">
        <v>4</v>
      </c>
      <c r="M611" s="14">
        <v>38509</v>
      </c>
      <c r="N611" s="15">
        <f t="shared" si="19"/>
        <v>8.6735112936344976</v>
      </c>
      <c r="O611" s="16">
        <v>2</v>
      </c>
      <c r="Q611" s="13" t="s">
        <v>3583</v>
      </c>
      <c r="R611" s="13" t="s">
        <v>38</v>
      </c>
      <c r="S611" s="13">
        <v>2</v>
      </c>
      <c r="T611" s="13">
        <v>2</v>
      </c>
      <c r="U611" s="13">
        <v>2</v>
      </c>
      <c r="V611" s="13">
        <v>2</v>
      </c>
      <c r="X611" s="13">
        <v>1</v>
      </c>
      <c r="Z611" s="13">
        <v>4</v>
      </c>
      <c r="AC611" s="13">
        <v>2</v>
      </c>
      <c r="AD611" s="13">
        <v>2</v>
      </c>
      <c r="AE611" s="13">
        <v>2</v>
      </c>
      <c r="AF611" s="13">
        <v>2</v>
      </c>
      <c r="AG611" s="13">
        <v>1</v>
      </c>
      <c r="AH611" s="13">
        <v>2</v>
      </c>
      <c r="AI611" s="13">
        <v>2</v>
      </c>
      <c r="AJ611" s="13">
        <v>2</v>
      </c>
      <c r="AK611" s="13">
        <v>2</v>
      </c>
      <c r="AL611" s="13">
        <v>2</v>
      </c>
      <c r="AM611" s="13">
        <v>3</v>
      </c>
      <c r="AN611" s="13">
        <v>1</v>
      </c>
      <c r="AO611" s="13" t="s">
        <v>3584</v>
      </c>
      <c r="AP611" s="13" t="s">
        <v>3585</v>
      </c>
      <c r="AQ611" s="13">
        <v>1</v>
      </c>
      <c r="AR611" s="13">
        <v>1</v>
      </c>
      <c r="AS611" s="13">
        <v>1</v>
      </c>
      <c r="AT611" s="13">
        <v>1</v>
      </c>
      <c r="AU611" s="13">
        <v>0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3</v>
      </c>
      <c r="BD611" s="13">
        <v>2</v>
      </c>
      <c r="BF611" s="13">
        <v>1</v>
      </c>
      <c r="BG611" s="13">
        <v>2</v>
      </c>
      <c r="BH611" s="17">
        <v>1</v>
      </c>
      <c r="BI611" s="13">
        <v>1</v>
      </c>
      <c r="BJ611" s="13">
        <v>1</v>
      </c>
      <c r="BK611" s="13">
        <v>1</v>
      </c>
      <c r="BL611" s="13">
        <v>2</v>
      </c>
      <c r="BS611" s="13">
        <v>2</v>
      </c>
      <c r="BT611" s="13">
        <v>50</v>
      </c>
      <c r="BU611" s="13">
        <v>1</v>
      </c>
      <c r="BV611" s="13">
        <v>6</v>
      </c>
      <c r="BW611" s="13">
        <v>2</v>
      </c>
      <c r="BX611" s="13">
        <v>74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38555</v>
      </c>
      <c r="CT611" s="13">
        <v>2</v>
      </c>
      <c r="CW611" s="13" t="s">
        <v>3586</v>
      </c>
      <c r="CX611" s="38" t="s">
        <v>3587</v>
      </c>
      <c r="CY611" s="38" t="s">
        <v>3588</v>
      </c>
      <c r="CZ611" s="38"/>
      <c r="DA611" s="38" t="s">
        <v>3589</v>
      </c>
      <c r="DB611" s="38"/>
    </row>
    <row r="612" spans="1:106" s="13" customFormat="1">
      <c r="A612" s="84">
        <v>832</v>
      </c>
      <c r="B612" s="84">
        <v>1</v>
      </c>
      <c r="C612" s="13" t="s">
        <v>3590</v>
      </c>
      <c r="D612" s="13" t="s">
        <v>37</v>
      </c>
      <c r="E612" s="14">
        <v>18285</v>
      </c>
      <c r="F612" s="13" t="s">
        <v>559</v>
      </c>
      <c r="G612" s="13" t="s">
        <v>559</v>
      </c>
      <c r="H612" s="13" t="s">
        <v>559</v>
      </c>
      <c r="I612" s="14">
        <v>38245</v>
      </c>
      <c r="J612" s="15">
        <f t="shared" si="18"/>
        <v>54</v>
      </c>
      <c r="K612" s="14">
        <v>38275</v>
      </c>
      <c r="L612" s="13">
        <v>4</v>
      </c>
      <c r="M612" s="14">
        <v>38986</v>
      </c>
      <c r="N612" s="15">
        <f t="shared" si="19"/>
        <v>24.344969199178646</v>
      </c>
      <c r="O612" s="16">
        <v>2</v>
      </c>
      <c r="Q612" s="13" t="s">
        <v>3591</v>
      </c>
      <c r="S612" s="13">
        <v>2</v>
      </c>
      <c r="T612" s="13">
        <v>2</v>
      </c>
      <c r="U612" s="13">
        <v>2</v>
      </c>
      <c r="V612" s="13">
        <v>2</v>
      </c>
      <c r="X612" s="13">
        <v>2</v>
      </c>
      <c r="Z612" s="13">
        <v>4</v>
      </c>
      <c r="AH612" s="13">
        <v>2</v>
      </c>
      <c r="AI612" s="13">
        <v>2</v>
      </c>
      <c r="AJ612" s="13">
        <v>2</v>
      </c>
      <c r="AK612" s="13">
        <v>3</v>
      </c>
      <c r="AL612" s="13">
        <v>3</v>
      </c>
      <c r="AM612" s="13">
        <v>3</v>
      </c>
      <c r="AN612" s="13">
        <v>2</v>
      </c>
      <c r="AQ612" s="13">
        <v>1</v>
      </c>
      <c r="AR612" s="13">
        <v>1</v>
      </c>
      <c r="AS612" s="13">
        <v>2</v>
      </c>
      <c r="AT612" s="13">
        <v>1</v>
      </c>
      <c r="AU612" s="13">
        <v>0</v>
      </c>
      <c r="AV612" s="13">
        <v>1</v>
      </c>
      <c r="AW612" s="13">
        <v>1</v>
      </c>
      <c r="AX612" s="13">
        <v>2</v>
      </c>
      <c r="AZ612" s="13">
        <v>1</v>
      </c>
      <c r="BA612" s="13">
        <v>0</v>
      </c>
      <c r="BB612" s="13">
        <v>2</v>
      </c>
      <c r="BD612" s="13">
        <v>2</v>
      </c>
      <c r="BF612" s="13">
        <v>1</v>
      </c>
      <c r="BG612" s="13">
        <v>2</v>
      </c>
      <c r="BH612" s="17">
        <v>1</v>
      </c>
      <c r="BI612" s="13">
        <v>1</v>
      </c>
      <c r="BJ612" s="13">
        <v>1</v>
      </c>
      <c r="BK612" s="13">
        <v>1</v>
      </c>
      <c r="BL612" s="13">
        <v>1</v>
      </c>
      <c r="BN612" s="13">
        <v>2</v>
      </c>
      <c r="BQ612" s="13" t="s">
        <v>3019</v>
      </c>
      <c r="BR612" s="13" t="s">
        <v>3020</v>
      </c>
      <c r="BS612" s="13">
        <v>2</v>
      </c>
      <c r="BT612" s="13">
        <v>58.2</v>
      </c>
      <c r="BU612" s="13">
        <v>1</v>
      </c>
      <c r="BV612" s="13">
        <v>25</v>
      </c>
      <c r="BW612" s="13">
        <v>2</v>
      </c>
      <c r="BX612" s="13">
        <v>43.8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1</v>
      </c>
      <c r="CI612" s="13">
        <v>1</v>
      </c>
      <c r="CJ612" s="13">
        <v>1</v>
      </c>
      <c r="CK612" s="13">
        <v>1</v>
      </c>
      <c r="CL612" s="13">
        <v>1</v>
      </c>
      <c r="CM612" s="13">
        <v>1</v>
      </c>
      <c r="CN612" s="13">
        <v>1</v>
      </c>
      <c r="CO612" s="13">
        <v>1</v>
      </c>
      <c r="CP612" s="13">
        <v>1</v>
      </c>
      <c r="CQ612" s="13">
        <v>1</v>
      </c>
      <c r="CR612" s="13">
        <v>1</v>
      </c>
      <c r="CS612" s="14">
        <v>38412</v>
      </c>
      <c r="CW612" s="13" t="s">
        <v>2217</v>
      </c>
      <c r="CX612" s="38" t="s">
        <v>2218</v>
      </c>
      <c r="CY612" s="38" t="s">
        <v>2219</v>
      </c>
      <c r="CZ612" s="38" t="s">
        <v>41</v>
      </c>
      <c r="DA612" s="38" t="s">
        <v>3592</v>
      </c>
      <c r="DB612" s="38"/>
    </row>
    <row r="613" spans="1:106" s="13" customFormat="1">
      <c r="A613" s="84">
        <v>833</v>
      </c>
      <c r="B613" s="84">
        <v>1</v>
      </c>
      <c r="C613" s="13" t="s">
        <v>3593</v>
      </c>
      <c r="D613" s="13" t="s">
        <v>36</v>
      </c>
      <c r="E613" s="14">
        <v>17935</v>
      </c>
      <c r="F613" s="13" t="s">
        <v>559</v>
      </c>
      <c r="G613" s="13" t="s">
        <v>559</v>
      </c>
      <c r="H613" s="13" t="s">
        <v>559</v>
      </c>
      <c r="I613" s="14">
        <v>38183</v>
      </c>
      <c r="J613" s="15">
        <f t="shared" si="18"/>
        <v>55</v>
      </c>
      <c r="K613" s="14">
        <v>38265</v>
      </c>
      <c r="L613" s="13">
        <v>4</v>
      </c>
      <c r="M613" s="14">
        <v>38327</v>
      </c>
      <c r="N613" s="15">
        <f t="shared" si="19"/>
        <v>4.731006160164271</v>
      </c>
      <c r="O613" s="16">
        <v>2</v>
      </c>
      <c r="Q613" s="13" t="s">
        <v>3594</v>
      </c>
      <c r="R613" s="13" t="s">
        <v>42</v>
      </c>
      <c r="S613" s="13">
        <v>2</v>
      </c>
      <c r="T613" s="13">
        <v>2</v>
      </c>
      <c r="U613" s="13">
        <v>2</v>
      </c>
      <c r="V613" s="13">
        <v>2</v>
      </c>
      <c r="X613" s="13">
        <v>2</v>
      </c>
      <c r="Z613" s="13">
        <v>4</v>
      </c>
      <c r="AH613" s="13">
        <v>2</v>
      </c>
      <c r="AI613" s="13">
        <v>2</v>
      </c>
      <c r="AJ613" s="13">
        <v>2</v>
      </c>
      <c r="AK613" s="13">
        <v>2</v>
      </c>
      <c r="AL613" s="13">
        <v>1</v>
      </c>
      <c r="AM613" s="13">
        <v>2</v>
      </c>
      <c r="AN613" s="13">
        <v>1</v>
      </c>
      <c r="AO613" s="13" t="s">
        <v>3595</v>
      </c>
      <c r="AP613" s="13" t="s">
        <v>772</v>
      </c>
      <c r="AQ613" s="13">
        <v>1</v>
      </c>
      <c r="AR613" s="13">
        <v>2</v>
      </c>
      <c r="AT613" s="13">
        <v>1</v>
      </c>
      <c r="AU613" s="13">
        <v>0</v>
      </c>
      <c r="AV613" s="13">
        <v>2</v>
      </c>
      <c r="AX613" s="13">
        <v>2</v>
      </c>
      <c r="AZ613" s="13">
        <v>3</v>
      </c>
      <c r="BB613" s="13">
        <v>2</v>
      </c>
      <c r="BD613" s="13">
        <v>2</v>
      </c>
      <c r="BF613" s="13">
        <v>2</v>
      </c>
      <c r="BH613" s="17">
        <v>2</v>
      </c>
      <c r="BI613" s="13">
        <v>1</v>
      </c>
      <c r="BJ613" s="13">
        <v>2</v>
      </c>
      <c r="BK613" s="13">
        <v>1</v>
      </c>
      <c r="BL613" s="13">
        <v>1</v>
      </c>
      <c r="BN613" s="13">
        <v>2</v>
      </c>
      <c r="BQ613" s="13" t="s">
        <v>594</v>
      </c>
      <c r="BR613" s="13" t="s">
        <v>595</v>
      </c>
      <c r="BS613" s="13">
        <v>2</v>
      </c>
      <c r="BT613" s="13">
        <v>69</v>
      </c>
      <c r="BU613" s="13">
        <v>1</v>
      </c>
      <c r="BW613" s="13">
        <v>2</v>
      </c>
      <c r="BX613" s="13">
        <v>35.200000000000003</v>
      </c>
      <c r="CA613" s="18"/>
      <c r="CB613" s="18"/>
      <c r="CC613" s="18"/>
      <c r="CD613" s="18"/>
      <c r="CE613" s="18"/>
      <c r="CF613" s="18"/>
      <c r="CG613" s="18"/>
      <c r="CH613" s="13">
        <v>2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38399</v>
      </c>
      <c r="CT613" s="13">
        <v>2</v>
      </c>
      <c r="CW613" s="13" t="s">
        <v>3596</v>
      </c>
      <c r="CX613" s="38" t="s">
        <v>3597</v>
      </c>
      <c r="CY613" s="38" t="s">
        <v>2366</v>
      </c>
      <c r="CZ613" s="38"/>
      <c r="DA613" s="38" t="s">
        <v>3598</v>
      </c>
      <c r="DB613" s="38"/>
    </row>
    <row r="614" spans="1:106" s="13" customFormat="1">
      <c r="A614" s="84">
        <v>834</v>
      </c>
      <c r="B614" s="84">
        <v>3</v>
      </c>
      <c r="C614" s="13" t="s">
        <v>3599</v>
      </c>
      <c r="D614" s="13" t="s">
        <v>36</v>
      </c>
      <c r="E614" s="14">
        <v>10598</v>
      </c>
      <c r="G614" s="13" t="s">
        <v>396</v>
      </c>
      <c r="H614" s="13" t="s">
        <v>396</v>
      </c>
      <c r="I614" s="14">
        <v>35930</v>
      </c>
      <c r="J614" s="15">
        <f t="shared" si="18"/>
        <v>69</v>
      </c>
      <c r="K614" s="14">
        <v>35930</v>
      </c>
      <c r="L614" s="13">
        <v>4</v>
      </c>
      <c r="M614" s="14">
        <v>36116</v>
      </c>
      <c r="N614" s="15">
        <f t="shared" si="19"/>
        <v>6.1108829568788501</v>
      </c>
      <c r="O614" s="16">
        <v>2</v>
      </c>
      <c r="Q614" s="13" t="s">
        <v>180</v>
      </c>
      <c r="S614" s="13">
        <v>2</v>
      </c>
      <c r="T614" s="13">
        <v>2</v>
      </c>
      <c r="X614" s="13">
        <v>1</v>
      </c>
      <c r="Z614" s="13">
        <v>1</v>
      </c>
      <c r="AA614" s="14">
        <v>30882</v>
      </c>
      <c r="AB614" s="13" t="s">
        <v>3600</v>
      </c>
      <c r="AC614" s="13">
        <v>1</v>
      </c>
      <c r="AG614" s="13">
        <v>1</v>
      </c>
      <c r="AH614" s="13">
        <v>2</v>
      </c>
      <c r="AI614" s="13">
        <v>3</v>
      </c>
      <c r="AJ614" s="13">
        <v>3</v>
      </c>
      <c r="AK614" s="13">
        <v>3</v>
      </c>
      <c r="AL614" s="13">
        <v>3</v>
      </c>
      <c r="AM614" s="13">
        <v>3</v>
      </c>
      <c r="AN614" s="13">
        <v>1</v>
      </c>
      <c r="AO614" s="13" t="s">
        <v>981</v>
      </c>
      <c r="AP614" s="13" t="s">
        <v>3601</v>
      </c>
      <c r="AQ614" s="13">
        <v>1</v>
      </c>
      <c r="AR614" s="13">
        <v>1</v>
      </c>
      <c r="AS614" s="13">
        <v>4</v>
      </c>
      <c r="AT614" s="13">
        <v>1</v>
      </c>
      <c r="AU614" s="13">
        <v>3</v>
      </c>
      <c r="AV614" s="13">
        <v>1</v>
      </c>
      <c r="AW614" s="13">
        <v>3</v>
      </c>
      <c r="AX614" s="13">
        <v>2</v>
      </c>
      <c r="AZ614" s="13">
        <v>1</v>
      </c>
      <c r="BA614" s="13">
        <v>0</v>
      </c>
      <c r="BB614" s="13">
        <v>2</v>
      </c>
      <c r="BD614" s="13">
        <v>2</v>
      </c>
      <c r="BF614" s="13">
        <v>1</v>
      </c>
      <c r="BG614" s="13">
        <v>4</v>
      </c>
      <c r="BH614" s="17">
        <v>1</v>
      </c>
      <c r="BI614" s="13">
        <v>1</v>
      </c>
      <c r="BJ614" s="13">
        <v>2</v>
      </c>
      <c r="BK614" s="13">
        <v>2</v>
      </c>
      <c r="BL614" s="13">
        <v>1</v>
      </c>
      <c r="BN614" s="13">
        <v>2</v>
      </c>
      <c r="BQ614" s="13" t="s">
        <v>289</v>
      </c>
      <c r="BR614" s="13" t="s">
        <v>222</v>
      </c>
      <c r="BS614" s="13">
        <v>1</v>
      </c>
      <c r="BT614" s="13">
        <v>18</v>
      </c>
      <c r="BU614" s="13">
        <v>1</v>
      </c>
      <c r="BW614" s="13">
        <v>2</v>
      </c>
      <c r="BX614" s="13">
        <v>99</v>
      </c>
      <c r="BY614" s="13">
        <v>2</v>
      </c>
      <c r="BZ614" s="13">
        <v>60</v>
      </c>
      <c r="CA614" s="18"/>
      <c r="CB614" s="18"/>
      <c r="CC614" s="18"/>
      <c r="CD614" s="18"/>
      <c r="CE614" s="18"/>
      <c r="CF614" s="18"/>
      <c r="CG614" s="18"/>
      <c r="CH614" s="13">
        <v>1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38336</v>
      </c>
      <c r="CT614" s="13">
        <v>4</v>
      </c>
      <c r="CU614" s="13" t="s">
        <v>3602</v>
      </c>
      <c r="CW614" s="13" t="s">
        <v>3603</v>
      </c>
      <c r="CX614" s="38" t="s">
        <v>3604</v>
      </c>
      <c r="CY614" s="38" t="s">
        <v>3605</v>
      </c>
      <c r="CZ614" s="38"/>
      <c r="DA614" s="38" t="s">
        <v>1848</v>
      </c>
      <c r="DB614" s="38"/>
    </row>
    <row r="615" spans="1:106" s="13" customFormat="1">
      <c r="A615" s="84">
        <v>835</v>
      </c>
      <c r="B615" s="84">
        <v>1</v>
      </c>
      <c r="C615" s="13" t="s">
        <v>1468</v>
      </c>
      <c r="D615" s="13" t="s">
        <v>37</v>
      </c>
      <c r="E615" s="14">
        <v>12708</v>
      </c>
      <c r="F615" s="13" t="s">
        <v>697</v>
      </c>
      <c r="G615" s="13" t="s">
        <v>697</v>
      </c>
      <c r="H615" s="13" t="s">
        <v>697</v>
      </c>
      <c r="I615" s="14">
        <v>37726</v>
      </c>
      <c r="J615" s="13">
        <f t="shared" si="18"/>
        <v>68</v>
      </c>
      <c r="K615" s="14">
        <v>37932</v>
      </c>
      <c r="L615" s="13">
        <v>4</v>
      </c>
      <c r="M615" s="14">
        <v>38638</v>
      </c>
      <c r="N615" s="15">
        <f t="shared" si="19"/>
        <v>29.963039014373717</v>
      </c>
      <c r="O615" s="16">
        <v>2</v>
      </c>
      <c r="Q615" s="13" t="s">
        <v>3606</v>
      </c>
      <c r="R615" s="13" t="s">
        <v>3607</v>
      </c>
      <c r="S615" s="13">
        <v>2</v>
      </c>
      <c r="T615" s="13">
        <v>1</v>
      </c>
      <c r="U615" s="13">
        <v>2</v>
      </c>
      <c r="V615" s="13">
        <v>2</v>
      </c>
      <c r="W615" s="13" t="s">
        <v>3608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2</v>
      </c>
      <c r="AL615" s="13">
        <v>1</v>
      </c>
      <c r="AM615" s="13">
        <v>1</v>
      </c>
      <c r="AN615" s="13">
        <v>1</v>
      </c>
      <c r="AO615" s="13" t="s">
        <v>3609</v>
      </c>
      <c r="AP615" s="13" t="s">
        <v>3610</v>
      </c>
      <c r="AQ615" s="13">
        <v>1</v>
      </c>
      <c r="AR615" s="13">
        <v>2</v>
      </c>
      <c r="AT615" s="13">
        <v>1</v>
      </c>
      <c r="AU615" s="13">
        <v>7</v>
      </c>
      <c r="AV615" s="13">
        <v>2</v>
      </c>
      <c r="AX615" s="13">
        <v>2</v>
      </c>
      <c r="AZ615" s="13">
        <v>2</v>
      </c>
      <c r="BB615" s="13">
        <v>2</v>
      </c>
      <c r="BD615" s="13">
        <v>1</v>
      </c>
      <c r="BE615" s="13">
        <v>11</v>
      </c>
      <c r="BF615" s="13">
        <v>1</v>
      </c>
      <c r="BG615" s="13">
        <v>19</v>
      </c>
      <c r="BH615" s="17">
        <v>2</v>
      </c>
      <c r="BI615" s="13">
        <v>1</v>
      </c>
      <c r="BJ615" s="13">
        <v>1</v>
      </c>
      <c r="BK615" s="13">
        <v>1</v>
      </c>
      <c r="BL615" s="13">
        <v>1</v>
      </c>
      <c r="BN615" s="13">
        <v>2</v>
      </c>
      <c r="BQ615" s="13" t="s">
        <v>270</v>
      </c>
      <c r="BR615" s="13" t="s">
        <v>271</v>
      </c>
      <c r="BS615" s="13">
        <v>1</v>
      </c>
      <c r="BT615" s="13">
        <v>38</v>
      </c>
      <c r="BU615" s="13">
        <v>1</v>
      </c>
      <c r="BV615" s="13">
        <v>3</v>
      </c>
      <c r="BY615" s="13">
        <v>2</v>
      </c>
      <c r="BZ615" s="13" t="s">
        <v>707</v>
      </c>
      <c r="CA615" s="18"/>
      <c r="CB615" s="18"/>
      <c r="CC615" s="18"/>
      <c r="CD615" s="18"/>
      <c r="CE615" s="18"/>
      <c r="CF615" s="18"/>
      <c r="CG615" s="18"/>
      <c r="CH615" s="13">
        <v>1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38411</v>
      </c>
      <c r="CT615" s="13">
        <v>1</v>
      </c>
      <c r="CW615" s="13" t="s">
        <v>2910</v>
      </c>
      <c r="CX615" s="38" t="s">
        <v>3611</v>
      </c>
      <c r="CY615" s="38" t="s">
        <v>2912</v>
      </c>
      <c r="CZ615" s="38"/>
      <c r="DA615" s="38" t="s">
        <v>192</v>
      </c>
      <c r="DB615" s="38"/>
    </row>
    <row r="616" spans="1:106" s="13" customFormat="1">
      <c r="A616" s="84">
        <v>836</v>
      </c>
      <c r="B616" s="84">
        <v>1</v>
      </c>
      <c r="C616" s="13" t="s">
        <v>709</v>
      </c>
      <c r="D616" s="13" t="s">
        <v>37</v>
      </c>
      <c r="E616" s="14">
        <v>12573</v>
      </c>
      <c r="F616" s="13" t="s">
        <v>319</v>
      </c>
      <c r="G616" s="13" t="s">
        <v>319</v>
      </c>
      <c r="H616" s="13" t="s">
        <v>319</v>
      </c>
      <c r="I616" s="14">
        <v>38275</v>
      </c>
      <c r="J616" s="15">
        <f t="shared" si="18"/>
        <v>70</v>
      </c>
      <c r="K616" s="14">
        <v>38325</v>
      </c>
      <c r="L616" s="13">
        <v>4</v>
      </c>
      <c r="M616" s="14">
        <v>38799</v>
      </c>
      <c r="N616" s="15">
        <f t="shared" si="19"/>
        <v>17.215605749486652</v>
      </c>
      <c r="O616" s="16">
        <v>2</v>
      </c>
      <c r="Q616" s="13" t="s">
        <v>3612</v>
      </c>
      <c r="R616" s="13" t="s">
        <v>3613</v>
      </c>
      <c r="S616" s="13">
        <v>2</v>
      </c>
      <c r="T616" s="13">
        <v>2</v>
      </c>
      <c r="U616" s="13">
        <v>2</v>
      </c>
      <c r="V616" s="13">
        <v>2</v>
      </c>
      <c r="X616" s="13">
        <v>1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1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1</v>
      </c>
      <c r="AO616" s="13" t="s">
        <v>3614</v>
      </c>
      <c r="AP616" s="13" t="s">
        <v>3615</v>
      </c>
      <c r="AQ616" s="13">
        <v>1</v>
      </c>
      <c r="AR616" s="13">
        <v>1</v>
      </c>
      <c r="AS616" s="13">
        <v>1</v>
      </c>
      <c r="AT616" s="13">
        <v>1</v>
      </c>
      <c r="AU616" s="13">
        <v>2</v>
      </c>
      <c r="AV616" s="13">
        <v>1</v>
      </c>
      <c r="AW616" s="13">
        <v>1</v>
      </c>
      <c r="AX616" s="13">
        <v>1</v>
      </c>
      <c r="AY616" s="13">
        <v>2</v>
      </c>
      <c r="AZ616" s="13">
        <v>1</v>
      </c>
      <c r="BA616" s="13">
        <v>1</v>
      </c>
      <c r="BB616" s="13">
        <v>1</v>
      </c>
      <c r="BC616" s="13">
        <v>0</v>
      </c>
      <c r="BD616" s="13">
        <v>1</v>
      </c>
      <c r="BE616" s="13">
        <v>1</v>
      </c>
      <c r="BF616" s="13">
        <v>1</v>
      </c>
      <c r="BG616" s="13">
        <v>2</v>
      </c>
      <c r="BH616" s="17">
        <v>1</v>
      </c>
      <c r="BI616" s="13">
        <v>1</v>
      </c>
      <c r="BJ616" s="13">
        <v>2</v>
      </c>
      <c r="BK616" s="13">
        <v>1</v>
      </c>
      <c r="BL616" s="13">
        <v>1</v>
      </c>
      <c r="BN616" s="13">
        <v>2</v>
      </c>
      <c r="BQ616" s="13" t="s">
        <v>237</v>
      </c>
      <c r="BR616" s="13" t="s">
        <v>238</v>
      </c>
      <c r="BS616" s="13">
        <v>1</v>
      </c>
      <c r="BT616" s="13">
        <v>38</v>
      </c>
      <c r="BU616" s="13">
        <v>1</v>
      </c>
      <c r="BV616" s="13">
        <v>6</v>
      </c>
      <c r="BW616" s="13">
        <v>2</v>
      </c>
      <c r="BX616" s="13">
        <v>51.5</v>
      </c>
      <c r="CA616" s="18"/>
      <c r="CB616" s="18"/>
      <c r="CC616" s="18"/>
      <c r="CD616" s="18"/>
      <c r="CE616" s="18"/>
      <c r="CF616" s="18"/>
      <c r="CG616" s="18"/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38350</v>
      </c>
      <c r="CT616" s="13">
        <v>1</v>
      </c>
      <c r="CW616" s="13" t="s">
        <v>2354</v>
      </c>
      <c r="CX616" s="38" t="s">
        <v>2355</v>
      </c>
      <c r="CY616" s="38" t="s">
        <v>2356</v>
      </c>
      <c r="CZ616" s="38" t="s">
        <v>41</v>
      </c>
      <c r="DA616" s="38" t="s">
        <v>2357</v>
      </c>
      <c r="DB616" s="38"/>
    </row>
    <row r="617" spans="1:106" s="13" customFormat="1">
      <c r="A617" s="84">
        <v>838</v>
      </c>
      <c r="B617" s="84">
        <v>1</v>
      </c>
      <c r="C617" s="13" t="s">
        <v>1611</v>
      </c>
      <c r="D617" s="13" t="s">
        <v>37</v>
      </c>
      <c r="E617" s="14">
        <v>8334</v>
      </c>
      <c r="F617" s="13" t="s">
        <v>762</v>
      </c>
      <c r="G617" s="13" t="s">
        <v>762</v>
      </c>
      <c r="H617" s="13" t="s">
        <v>762</v>
      </c>
      <c r="I617" s="14">
        <v>37575</v>
      </c>
      <c r="J617" s="15">
        <f t="shared" si="18"/>
        <v>80</v>
      </c>
      <c r="K617" s="14">
        <v>37728</v>
      </c>
      <c r="L617" s="13">
        <v>4</v>
      </c>
      <c r="M617" s="14">
        <v>37781</v>
      </c>
      <c r="N617" s="15">
        <f t="shared" si="19"/>
        <v>6.7679671457905544</v>
      </c>
      <c r="O617" s="16">
        <v>2</v>
      </c>
      <c r="Q617" s="13" t="s">
        <v>967</v>
      </c>
      <c r="R617" s="13" t="s">
        <v>3616</v>
      </c>
      <c r="S617" s="13">
        <v>2</v>
      </c>
      <c r="T617" s="13">
        <v>2</v>
      </c>
      <c r="U617" s="13">
        <v>2</v>
      </c>
      <c r="X617" s="13">
        <v>2</v>
      </c>
      <c r="Z617" s="13">
        <v>4</v>
      </c>
      <c r="AH617" s="13">
        <v>2</v>
      </c>
      <c r="AI617" s="13">
        <v>2</v>
      </c>
      <c r="AJ617" s="13">
        <v>2</v>
      </c>
      <c r="AK617" s="13">
        <v>1</v>
      </c>
      <c r="AL617" s="13">
        <v>2</v>
      </c>
      <c r="AM617" s="13">
        <v>2</v>
      </c>
      <c r="AN617" s="13">
        <v>1</v>
      </c>
      <c r="AO617" s="13" t="s">
        <v>3617</v>
      </c>
      <c r="AP617" s="13" t="s">
        <v>3618</v>
      </c>
      <c r="AQ617" s="13">
        <v>1</v>
      </c>
      <c r="AR617" s="13">
        <v>1</v>
      </c>
      <c r="AS617" s="13">
        <v>4</v>
      </c>
      <c r="AT617" s="13">
        <v>1</v>
      </c>
      <c r="AU617" s="13">
        <v>0</v>
      </c>
      <c r="AV617" s="13">
        <v>1</v>
      </c>
      <c r="AW617" s="13">
        <v>5</v>
      </c>
      <c r="AX617" s="13">
        <v>2</v>
      </c>
      <c r="AZ617" s="13">
        <v>2</v>
      </c>
      <c r="BB617" s="13">
        <v>1</v>
      </c>
      <c r="BC617" s="13">
        <v>2</v>
      </c>
      <c r="BD617" s="13">
        <v>1</v>
      </c>
      <c r="BE617" s="13">
        <v>0</v>
      </c>
      <c r="BF617" s="13">
        <v>1</v>
      </c>
      <c r="BG617" s="13">
        <v>5</v>
      </c>
      <c r="BH617" s="17">
        <v>1</v>
      </c>
      <c r="BI617" s="13">
        <v>1</v>
      </c>
      <c r="BJ617" s="13">
        <v>2</v>
      </c>
      <c r="BK617" s="13">
        <v>1</v>
      </c>
      <c r="BL617" s="13">
        <v>1</v>
      </c>
      <c r="BN617" s="13">
        <v>2</v>
      </c>
      <c r="BQ617" s="13" t="s">
        <v>938</v>
      </c>
      <c r="BR617" s="13" t="s">
        <v>939</v>
      </c>
      <c r="BS617" s="13">
        <v>1</v>
      </c>
      <c r="BT617" s="13">
        <v>22</v>
      </c>
      <c r="BU617" s="13">
        <v>1</v>
      </c>
      <c r="BV617" s="13">
        <v>0</v>
      </c>
      <c r="BW617" s="13">
        <v>2</v>
      </c>
      <c r="BX617" s="13">
        <v>52</v>
      </c>
      <c r="BY617" s="13">
        <v>1</v>
      </c>
      <c r="BZ617" s="24" t="s">
        <v>3619</v>
      </c>
      <c r="CA617" s="25"/>
      <c r="CB617" s="25"/>
      <c r="CC617" s="18"/>
      <c r="CD617" s="25"/>
      <c r="CE617" s="25"/>
      <c r="CF617" s="25"/>
      <c r="CG617" s="25"/>
      <c r="CH617" s="13">
        <v>1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38376</v>
      </c>
      <c r="CT617" s="13">
        <v>1</v>
      </c>
      <c r="CW617" s="13" t="s">
        <v>3477</v>
      </c>
      <c r="CX617" s="38" t="s">
        <v>3478</v>
      </c>
      <c r="CY617" s="38" t="s">
        <v>3479</v>
      </c>
      <c r="CZ617" s="38"/>
      <c r="DA617" s="38" t="s">
        <v>3620</v>
      </c>
      <c r="DB617" s="38"/>
    </row>
    <row r="618" spans="1:106" s="13" customFormat="1">
      <c r="A618" s="84">
        <v>840</v>
      </c>
      <c r="B618" s="84">
        <v>6</v>
      </c>
      <c r="C618" s="13" t="s">
        <v>1652</v>
      </c>
      <c r="D618" s="13" t="s">
        <v>36</v>
      </c>
      <c r="E618" s="14">
        <v>16509</v>
      </c>
      <c r="F618" s="13" t="s">
        <v>295</v>
      </c>
      <c r="G618" s="13" t="s">
        <v>295</v>
      </c>
      <c r="H618" s="13" t="s">
        <v>295</v>
      </c>
      <c r="I618" s="14">
        <v>37804</v>
      </c>
      <c r="J618" s="15">
        <f t="shared" si="18"/>
        <v>58</v>
      </c>
      <c r="K618" s="14">
        <v>38061</v>
      </c>
      <c r="L618" s="13">
        <v>4</v>
      </c>
      <c r="M618" s="14">
        <v>39080</v>
      </c>
      <c r="N618" s="15">
        <f t="shared" si="19"/>
        <v>41.921971252566735</v>
      </c>
      <c r="O618" s="16">
        <v>1</v>
      </c>
      <c r="P618" s="13" t="s">
        <v>3621</v>
      </c>
      <c r="Q618" s="13" t="s">
        <v>3622</v>
      </c>
      <c r="R618" s="13" t="s">
        <v>38</v>
      </c>
      <c r="S618" s="13">
        <v>1</v>
      </c>
      <c r="T618" s="13">
        <v>2</v>
      </c>
      <c r="U618" s="13">
        <v>2</v>
      </c>
      <c r="V618" s="13">
        <v>1</v>
      </c>
      <c r="X618" s="13">
        <v>1</v>
      </c>
      <c r="Z618" s="13">
        <v>4</v>
      </c>
      <c r="AC618" s="13">
        <v>2</v>
      </c>
      <c r="AD618" s="13">
        <v>1</v>
      </c>
      <c r="AE618" s="13">
        <v>2</v>
      </c>
      <c r="AF618" s="13">
        <v>2</v>
      </c>
      <c r="AG618" s="13">
        <v>1</v>
      </c>
      <c r="AH618" s="13">
        <v>2</v>
      </c>
      <c r="AI618" s="13">
        <v>1</v>
      </c>
      <c r="AJ618" s="13">
        <v>2</v>
      </c>
      <c r="AK618" s="13">
        <v>3</v>
      </c>
      <c r="AL618" s="13">
        <v>1</v>
      </c>
      <c r="AM618" s="13">
        <v>1</v>
      </c>
      <c r="AN618" s="13">
        <v>1</v>
      </c>
      <c r="AO618" s="13" t="s">
        <v>3623</v>
      </c>
      <c r="AP618" s="13" t="s">
        <v>3624</v>
      </c>
      <c r="AQ618" s="13">
        <v>1</v>
      </c>
      <c r="AR618" s="13">
        <v>1</v>
      </c>
      <c r="AS618" s="13">
        <v>10</v>
      </c>
      <c r="AT618" s="13">
        <v>1</v>
      </c>
      <c r="AU618" s="13">
        <v>9</v>
      </c>
      <c r="AV618" s="13">
        <v>2</v>
      </c>
      <c r="AX618" s="13">
        <v>2</v>
      </c>
      <c r="AZ618" s="13">
        <v>1</v>
      </c>
      <c r="BA618" s="13">
        <v>0</v>
      </c>
      <c r="BB618" s="13">
        <v>3</v>
      </c>
      <c r="BD618" s="13">
        <v>1</v>
      </c>
      <c r="BE618" s="13">
        <v>9</v>
      </c>
      <c r="BF618" s="13">
        <v>1</v>
      </c>
      <c r="BG618" s="13">
        <v>14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1</v>
      </c>
      <c r="BO618" s="13" t="s">
        <v>1114</v>
      </c>
      <c r="BP618" s="13">
        <v>102</v>
      </c>
      <c r="BQ618" s="13" t="s">
        <v>237</v>
      </c>
      <c r="BR618" s="13" t="s">
        <v>238</v>
      </c>
      <c r="CA618" s="18"/>
      <c r="CB618" s="18"/>
      <c r="CC618" s="18"/>
      <c r="CD618" s="18"/>
      <c r="CE618" s="18"/>
      <c r="CF618" s="18"/>
      <c r="CG618" s="18"/>
      <c r="CH618" s="13">
        <v>2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3625</v>
      </c>
      <c r="CX618" s="38" t="s">
        <v>3626</v>
      </c>
      <c r="CY618" s="38" t="s">
        <v>3627</v>
      </c>
      <c r="CZ618" s="38" t="s">
        <v>41</v>
      </c>
      <c r="DA618" s="38" t="s">
        <v>3628</v>
      </c>
      <c r="DB618" s="38"/>
    </row>
    <row r="619" spans="1:106" s="13" customFormat="1">
      <c r="A619" s="84">
        <v>841</v>
      </c>
      <c r="B619" s="84">
        <v>1</v>
      </c>
      <c r="C619" s="13" t="s">
        <v>666</v>
      </c>
      <c r="D619" s="13" t="s">
        <v>36</v>
      </c>
      <c r="E619" s="14">
        <v>12746</v>
      </c>
      <c r="F619" s="13" t="s">
        <v>302</v>
      </c>
      <c r="G619" s="13" t="s">
        <v>302</v>
      </c>
      <c r="H619" s="13" t="s">
        <v>302</v>
      </c>
      <c r="I619" s="14">
        <v>38122</v>
      </c>
      <c r="J619" s="15">
        <f t="shared" si="18"/>
        <v>69</v>
      </c>
      <c r="K619" s="14">
        <v>38240</v>
      </c>
      <c r="L619" s="13">
        <v>4</v>
      </c>
      <c r="M619" s="14">
        <v>38503</v>
      </c>
      <c r="N619" s="15">
        <f t="shared" si="19"/>
        <v>12.517453798767967</v>
      </c>
      <c r="O619" s="16">
        <v>2</v>
      </c>
      <c r="Q619" s="13" t="s">
        <v>180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1</v>
      </c>
      <c r="Z619" s="13">
        <v>4</v>
      </c>
      <c r="AC619" s="13">
        <v>2</v>
      </c>
      <c r="AD619" s="13">
        <v>2</v>
      </c>
      <c r="AE619" s="13">
        <v>2</v>
      </c>
      <c r="AF619" s="13">
        <v>2</v>
      </c>
      <c r="AG619" s="13">
        <v>1</v>
      </c>
      <c r="AH619" s="13">
        <v>2</v>
      </c>
      <c r="AI619" s="13">
        <v>1</v>
      </c>
      <c r="AJ619" s="13">
        <v>2</v>
      </c>
      <c r="AK619" s="13">
        <v>2</v>
      </c>
      <c r="AL619" s="13">
        <v>2</v>
      </c>
      <c r="AM619" s="13">
        <v>1</v>
      </c>
      <c r="AN619" s="13">
        <v>2</v>
      </c>
      <c r="AO619" s="13" t="s">
        <v>771</v>
      </c>
      <c r="AP619" s="13" t="s">
        <v>2721</v>
      </c>
      <c r="AQ619" s="13">
        <v>1</v>
      </c>
      <c r="AR619" s="13">
        <v>1</v>
      </c>
      <c r="AS619" s="13">
        <v>3</v>
      </c>
      <c r="AT619" s="13">
        <v>1</v>
      </c>
      <c r="AU619" s="13">
        <v>0</v>
      </c>
      <c r="AV619" s="13">
        <v>1</v>
      </c>
      <c r="AW619" s="13">
        <v>4</v>
      </c>
      <c r="AX619" s="13">
        <v>1</v>
      </c>
      <c r="AY619" s="13">
        <v>3</v>
      </c>
      <c r="AZ619" s="13">
        <v>2</v>
      </c>
      <c r="BB619" s="13">
        <v>2</v>
      </c>
      <c r="BD619" s="13">
        <v>1</v>
      </c>
      <c r="BE619" s="13">
        <v>0</v>
      </c>
      <c r="BF619" s="13">
        <v>1</v>
      </c>
      <c r="BG619" s="13">
        <v>3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N619" s="13">
        <v>2</v>
      </c>
      <c r="BQ619" s="13" t="s">
        <v>289</v>
      </c>
      <c r="BR619" s="13" t="s">
        <v>222</v>
      </c>
      <c r="BS619" s="13">
        <v>2</v>
      </c>
      <c r="BT619" s="13">
        <v>68</v>
      </c>
      <c r="BU619" s="13">
        <v>1</v>
      </c>
      <c r="BV619" s="13">
        <v>4</v>
      </c>
      <c r="BW619" s="13">
        <v>1</v>
      </c>
      <c r="BY619" s="13">
        <v>2</v>
      </c>
      <c r="BZ619" s="13" t="s">
        <v>778</v>
      </c>
      <c r="CA619" s="18"/>
      <c r="CB619" s="18"/>
      <c r="CC619" s="18"/>
      <c r="CD619" s="18"/>
      <c r="CE619" s="18"/>
      <c r="CF619" s="18"/>
      <c r="CG619" s="18"/>
      <c r="CH619" s="13">
        <v>2</v>
      </c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38356</v>
      </c>
      <c r="CT619" s="13">
        <v>2</v>
      </c>
      <c r="CW619" s="13" t="s">
        <v>3629</v>
      </c>
      <c r="CX619" s="38" t="s">
        <v>3630</v>
      </c>
      <c r="CY619" s="38" t="s">
        <v>3631</v>
      </c>
      <c r="CZ619" s="38" t="s">
        <v>41</v>
      </c>
      <c r="DA619" s="38" t="s">
        <v>192</v>
      </c>
      <c r="DB619" s="38"/>
    </row>
    <row r="620" spans="1:106" s="13" customFormat="1">
      <c r="A620" s="84">
        <v>842</v>
      </c>
      <c r="B620" s="84">
        <v>1</v>
      </c>
      <c r="C620" s="13" t="s">
        <v>779</v>
      </c>
      <c r="D620" s="13" t="s">
        <v>36</v>
      </c>
      <c r="E620" s="14">
        <v>11411</v>
      </c>
      <c r="F620" s="13" t="s">
        <v>338</v>
      </c>
      <c r="G620" s="13" t="s">
        <v>338</v>
      </c>
      <c r="H620" s="13" t="s">
        <v>338</v>
      </c>
      <c r="I620" s="14">
        <v>38061</v>
      </c>
      <c r="J620" s="15">
        <f t="shared" si="18"/>
        <v>72</v>
      </c>
      <c r="K620" s="14">
        <v>38054</v>
      </c>
      <c r="L620" s="13">
        <v>4</v>
      </c>
      <c r="M620" s="14">
        <v>38371</v>
      </c>
      <c r="N620" s="15">
        <f t="shared" si="19"/>
        <v>10.184804928131417</v>
      </c>
      <c r="O620" s="16">
        <v>2</v>
      </c>
      <c r="Q620" s="13" t="s">
        <v>245</v>
      </c>
      <c r="R620" s="13" t="s">
        <v>3632</v>
      </c>
      <c r="S620" s="13">
        <v>2</v>
      </c>
      <c r="T620" s="13">
        <v>1</v>
      </c>
      <c r="U620" s="13">
        <v>2</v>
      </c>
      <c r="V620" s="13">
        <v>2</v>
      </c>
      <c r="W620" s="13" t="s">
        <v>3633</v>
      </c>
      <c r="X620" s="13">
        <v>1</v>
      </c>
      <c r="Z620" s="13">
        <v>4</v>
      </c>
      <c r="AC620" s="13">
        <v>2</v>
      </c>
      <c r="AD620" s="13">
        <v>2</v>
      </c>
      <c r="AE620" s="13">
        <v>1</v>
      </c>
      <c r="AF620" s="13">
        <v>2</v>
      </c>
      <c r="AG620" s="13">
        <v>1</v>
      </c>
      <c r="AH620" s="13">
        <v>2</v>
      </c>
      <c r="AI620" s="13">
        <v>2</v>
      </c>
      <c r="AJ620" s="13">
        <v>3</v>
      </c>
      <c r="AK620" s="13">
        <v>2</v>
      </c>
      <c r="AL620" s="13">
        <v>1</v>
      </c>
      <c r="AM620" s="13">
        <v>1</v>
      </c>
      <c r="AN620" s="13">
        <v>1</v>
      </c>
      <c r="AO620" s="13" t="s">
        <v>3634</v>
      </c>
      <c r="AP620" s="13" t="s">
        <v>2098</v>
      </c>
      <c r="AQ620" s="13">
        <v>1</v>
      </c>
      <c r="AR620" s="13">
        <v>1</v>
      </c>
      <c r="AS620" s="13">
        <v>2</v>
      </c>
      <c r="AT620" s="13">
        <v>1</v>
      </c>
      <c r="AU620" s="13">
        <v>0</v>
      </c>
      <c r="AV620" s="13">
        <v>2</v>
      </c>
      <c r="AX620" s="13">
        <v>2</v>
      </c>
      <c r="AZ620" s="13">
        <v>2</v>
      </c>
      <c r="BB620" s="13">
        <v>2</v>
      </c>
      <c r="BD620" s="13">
        <v>1</v>
      </c>
      <c r="BE620" s="13">
        <v>0</v>
      </c>
      <c r="BF620" s="13">
        <v>1</v>
      </c>
      <c r="BG620" s="13">
        <v>3</v>
      </c>
      <c r="BH620" s="17">
        <v>1</v>
      </c>
      <c r="BI620" s="13">
        <v>1</v>
      </c>
      <c r="BJ620" s="13">
        <v>1</v>
      </c>
      <c r="BK620" s="13">
        <v>3</v>
      </c>
      <c r="BL620" s="13">
        <v>1</v>
      </c>
      <c r="BN620" s="13">
        <v>2</v>
      </c>
      <c r="BQ620" s="13" t="s">
        <v>237</v>
      </c>
      <c r="BR620" s="13" t="s">
        <v>238</v>
      </c>
      <c r="BS620" s="13">
        <v>1</v>
      </c>
      <c r="BT620" s="13">
        <v>21</v>
      </c>
      <c r="BU620" s="13">
        <v>1</v>
      </c>
      <c r="BV620" s="13">
        <v>7</v>
      </c>
      <c r="CA620" s="18"/>
      <c r="CB620" s="18"/>
      <c r="CC620" s="18"/>
      <c r="CD620" s="18"/>
      <c r="CE620" s="18"/>
      <c r="CF620" s="18"/>
      <c r="CG620" s="18"/>
      <c r="CH620" s="13">
        <v>2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38254</v>
      </c>
      <c r="CT620" s="13">
        <v>1</v>
      </c>
      <c r="CW620" s="13" t="s">
        <v>3635</v>
      </c>
      <c r="CX620" s="38" t="s">
        <v>3636</v>
      </c>
      <c r="CY620" s="38" t="s">
        <v>3637</v>
      </c>
      <c r="CZ620" s="38" t="s">
        <v>386</v>
      </c>
      <c r="DA620" s="38" t="s">
        <v>3638</v>
      </c>
      <c r="DB620" s="38"/>
    </row>
    <row r="621" spans="1:106" s="13" customFormat="1">
      <c r="A621" s="84">
        <v>843</v>
      </c>
      <c r="B621" s="84">
        <v>5</v>
      </c>
      <c r="C621" s="13" t="s">
        <v>3639</v>
      </c>
      <c r="D621" s="13" t="s">
        <v>37</v>
      </c>
      <c r="E621" s="14">
        <v>26470</v>
      </c>
      <c r="F621" s="13" t="s">
        <v>338</v>
      </c>
      <c r="G621" s="13" t="s">
        <v>338</v>
      </c>
      <c r="H621" s="13" t="s">
        <v>338</v>
      </c>
      <c r="I621" s="14">
        <v>37909</v>
      </c>
      <c r="J621" s="15">
        <f t="shared" si="18"/>
        <v>31</v>
      </c>
      <c r="K621" s="14">
        <v>37964</v>
      </c>
      <c r="L621" s="13">
        <v>4</v>
      </c>
      <c r="M621" s="14">
        <v>39910</v>
      </c>
      <c r="N621" s="15">
        <f t="shared" si="19"/>
        <v>65.741273100616013</v>
      </c>
      <c r="O621" s="16">
        <v>2</v>
      </c>
      <c r="Q621" s="13" t="s">
        <v>3640</v>
      </c>
      <c r="R621" s="13" t="s">
        <v>38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3641</v>
      </c>
      <c r="AP621" s="13" t="s">
        <v>3642</v>
      </c>
      <c r="AQ621" s="13">
        <v>1</v>
      </c>
      <c r="AR621" s="13">
        <v>1</v>
      </c>
      <c r="AS621" s="13">
        <v>2</v>
      </c>
      <c r="AT621" s="13">
        <v>1</v>
      </c>
      <c r="AU621" s="13">
        <v>2</v>
      </c>
      <c r="AV621" s="13">
        <v>1</v>
      </c>
      <c r="AW621" s="13">
        <v>2</v>
      </c>
      <c r="AX621" s="13">
        <v>1</v>
      </c>
      <c r="AY621" s="13">
        <v>2</v>
      </c>
      <c r="AZ621" s="13">
        <v>3</v>
      </c>
      <c r="BB621" s="13">
        <v>3</v>
      </c>
      <c r="BD621" s="13">
        <v>1</v>
      </c>
      <c r="BE621" s="13">
        <v>0</v>
      </c>
      <c r="BF621" s="13">
        <v>1</v>
      </c>
      <c r="BG621" s="13">
        <v>2</v>
      </c>
      <c r="BH621" s="17">
        <v>1</v>
      </c>
      <c r="BI621" s="13">
        <v>1</v>
      </c>
      <c r="BJ621" s="13">
        <v>1</v>
      </c>
      <c r="BK621" s="13">
        <v>3</v>
      </c>
      <c r="BL621" s="13">
        <v>1</v>
      </c>
      <c r="BN621" s="13">
        <v>1</v>
      </c>
      <c r="BO621" s="13" t="s">
        <v>3643</v>
      </c>
      <c r="BP621" s="13">
        <v>200</v>
      </c>
      <c r="BQ621" s="13" t="s">
        <v>237</v>
      </c>
      <c r="BR621" s="13" t="s">
        <v>238</v>
      </c>
      <c r="BS621" s="13">
        <v>2</v>
      </c>
      <c r="BT621" s="13">
        <v>68</v>
      </c>
      <c r="BU621" s="13">
        <v>1</v>
      </c>
      <c r="BV621" s="13">
        <v>10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T621" s="13">
        <v>2</v>
      </c>
      <c r="CW621" s="13" t="s">
        <v>3644</v>
      </c>
      <c r="CX621" s="38" t="s">
        <v>3645</v>
      </c>
      <c r="CY621" s="38" t="s">
        <v>3646</v>
      </c>
      <c r="CZ621" s="38" t="s">
        <v>3647</v>
      </c>
      <c r="DA621" s="38" t="s">
        <v>3648</v>
      </c>
      <c r="DB621" s="38"/>
    </row>
    <row r="622" spans="1:106" s="13" customFormat="1">
      <c r="A622" s="84">
        <v>844</v>
      </c>
      <c r="B622" s="84">
        <v>1</v>
      </c>
      <c r="C622" s="13" t="s">
        <v>834</v>
      </c>
      <c r="D622" s="13" t="s">
        <v>36</v>
      </c>
      <c r="E622" s="14">
        <v>11842</v>
      </c>
      <c r="F622" s="13" t="s">
        <v>263</v>
      </c>
      <c r="G622" s="13" t="s">
        <v>263</v>
      </c>
      <c r="H622" s="13" t="s">
        <v>263</v>
      </c>
      <c r="I622" s="14">
        <v>38336</v>
      </c>
      <c r="J622" s="15">
        <f t="shared" si="18"/>
        <v>72</v>
      </c>
      <c r="K622" s="14">
        <v>38384</v>
      </c>
      <c r="L622" s="13">
        <v>4</v>
      </c>
      <c r="M622" s="14">
        <v>39044</v>
      </c>
      <c r="N622" s="15">
        <f t="shared" si="19"/>
        <v>23.260780287474333</v>
      </c>
      <c r="O622" s="16">
        <v>2</v>
      </c>
      <c r="Q622" s="13" t="s">
        <v>42</v>
      </c>
      <c r="R622" s="13" t="s">
        <v>42</v>
      </c>
      <c r="S622" s="13">
        <v>2</v>
      </c>
      <c r="T622" s="13">
        <v>2</v>
      </c>
      <c r="U622" s="13">
        <v>2</v>
      </c>
      <c r="X622" s="13">
        <v>2</v>
      </c>
      <c r="Z622" s="13">
        <v>4</v>
      </c>
      <c r="AH622" s="13">
        <v>2</v>
      </c>
      <c r="AI622" s="13">
        <v>2</v>
      </c>
      <c r="AJ622" s="13">
        <v>2</v>
      </c>
      <c r="AK622" s="13">
        <v>2</v>
      </c>
      <c r="AM622" s="13">
        <v>1</v>
      </c>
      <c r="AN622" s="13">
        <v>2</v>
      </c>
      <c r="AP622" s="13" t="s">
        <v>3649</v>
      </c>
      <c r="AQ622" s="13">
        <v>1</v>
      </c>
      <c r="AR622" s="13">
        <v>2</v>
      </c>
      <c r="AT622" s="13">
        <v>1</v>
      </c>
      <c r="AU622" s="13">
        <v>0</v>
      </c>
      <c r="AV622" s="13">
        <v>2</v>
      </c>
      <c r="AX622" s="13">
        <v>1</v>
      </c>
      <c r="AY622" s="13">
        <v>2</v>
      </c>
      <c r="AZ622" s="13">
        <v>1</v>
      </c>
      <c r="BA622" s="13">
        <v>0</v>
      </c>
      <c r="BB622" s="13">
        <v>2</v>
      </c>
      <c r="BD622" s="13">
        <v>2</v>
      </c>
      <c r="BF622" s="13">
        <v>1</v>
      </c>
      <c r="BG622" s="13">
        <v>23</v>
      </c>
      <c r="BH622" s="17">
        <v>1</v>
      </c>
      <c r="BI622" s="13">
        <v>1</v>
      </c>
      <c r="BJ622" s="13">
        <v>2</v>
      </c>
      <c r="BK622" s="13">
        <v>1</v>
      </c>
      <c r="BL622" s="13">
        <v>1</v>
      </c>
      <c r="BN622" s="13">
        <v>2</v>
      </c>
      <c r="BQ622" s="13" t="s">
        <v>670</v>
      </c>
      <c r="BR622" s="13" t="s">
        <v>671</v>
      </c>
      <c r="BT622" s="13">
        <v>25</v>
      </c>
      <c r="BV622" s="13">
        <v>1</v>
      </c>
      <c r="BX622" s="13">
        <v>353</v>
      </c>
      <c r="BZ622" s="13" t="s">
        <v>746</v>
      </c>
      <c r="CA622" s="18"/>
      <c r="CB622" s="18"/>
      <c r="CC622" s="18"/>
      <c r="CD622" s="18"/>
      <c r="CE622" s="18"/>
      <c r="CF622" s="18"/>
      <c r="CG622" s="18"/>
      <c r="CH622" s="13">
        <v>2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38386</v>
      </c>
      <c r="CT622" s="13">
        <v>1</v>
      </c>
      <c r="CW622" s="13" t="s">
        <v>2805</v>
      </c>
      <c r="CX622" s="38" t="s">
        <v>1592</v>
      </c>
      <c r="CY622" s="38" t="s">
        <v>3650</v>
      </c>
      <c r="CZ622" s="38" t="s">
        <v>3377</v>
      </c>
      <c r="DA622" s="40" t="s">
        <v>3651</v>
      </c>
      <c r="DB622" s="38"/>
    </row>
    <row r="623" spans="1:106" s="13" customFormat="1">
      <c r="A623" s="84">
        <v>845</v>
      </c>
      <c r="B623" s="84">
        <v>5</v>
      </c>
      <c r="C623" s="13" t="s">
        <v>1550</v>
      </c>
      <c r="D623" s="13" t="s">
        <v>37</v>
      </c>
      <c r="E623" s="14">
        <v>8541</v>
      </c>
      <c r="F623" s="13" t="s">
        <v>673</v>
      </c>
      <c r="G623" s="13" t="s">
        <v>673</v>
      </c>
      <c r="H623" s="13" t="s">
        <v>673</v>
      </c>
      <c r="I623" s="14">
        <v>38183</v>
      </c>
      <c r="J623" s="15">
        <f t="shared" si="18"/>
        <v>81</v>
      </c>
      <c r="K623" s="14">
        <v>38261</v>
      </c>
      <c r="L623" s="13">
        <v>4</v>
      </c>
      <c r="M623" s="14">
        <v>38589</v>
      </c>
      <c r="N623" s="15">
        <f t="shared" si="19"/>
        <v>13.338809034907598</v>
      </c>
      <c r="O623" s="16">
        <v>2</v>
      </c>
      <c r="Q623" s="13" t="s">
        <v>3652</v>
      </c>
      <c r="R623" s="13" t="s">
        <v>190</v>
      </c>
      <c r="S623" s="13">
        <v>2</v>
      </c>
      <c r="T623" s="13">
        <v>2</v>
      </c>
      <c r="U623" s="13">
        <v>2</v>
      </c>
      <c r="V623" s="13">
        <v>2</v>
      </c>
      <c r="X623" s="13">
        <v>1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1</v>
      </c>
      <c r="AI623" s="13">
        <v>2</v>
      </c>
      <c r="AJ623" s="13">
        <v>2</v>
      </c>
      <c r="AK623" s="13">
        <v>2</v>
      </c>
      <c r="AL623" s="13">
        <v>2</v>
      </c>
      <c r="AM623" s="13">
        <v>1</v>
      </c>
      <c r="AN623" s="13">
        <v>1</v>
      </c>
      <c r="AO623" s="13" t="s">
        <v>3653</v>
      </c>
      <c r="AP623" s="13" t="s">
        <v>3654</v>
      </c>
      <c r="AQ623" s="13">
        <v>1</v>
      </c>
      <c r="AR623" s="13">
        <v>1</v>
      </c>
      <c r="AS623" s="13">
        <v>4</v>
      </c>
      <c r="AT623" s="13">
        <v>1</v>
      </c>
      <c r="AU623" s="13">
        <v>0</v>
      </c>
      <c r="AV623" s="13">
        <v>1</v>
      </c>
      <c r="AW623" s="13">
        <v>0</v>
      </c>
      <c r="AX623" s="13">
        <v>1</v>
      </c>
      <c r="AY623" s="13">
        <v>5</v>
      </c>
      <c r="AZ623" s="13">
        <v>3</v>
      </c>
      <c r="BB623" s="13">
        <v>3</v>
      </c>
      <c r="BD623" s="13">
        <v>1</v>
      </c>
      <c r="BE623" s="13">
        <v>3</v>
      </c>
      <c r="BF623" s="13">
        <v>1</v>
      </c>
      <c r="BG623" s="13">
        <v>13</v>
      </c>
      <c r="BH623" s="17">
        <v>1</v>
      </c>
      <c r="BI623" s="13">
        <v>1</v>
      </c>
      <c r="BJ623" s="13">
        <v>2</v>
      </c>
      <c r="BK623" s="13">
        <v>1</v>
      </c>
      <c r="BL623" s="13">
        <v>1</v>
      </c>
      <c r="BN623" s="13">
        <v>1</v>
      </c>
      <c r="BO623" s="13" t="s">
        <v>3519</v>
      </c>
      <c r="BP623" s="13">
        <v>180</v>
      </c>
      <c r="BQ623" s="13" t="s">
        <v>237</v>
      </c>
      <c r="BR623" s="13" t="s">
        <v>238</v>
      </c>
      <c r="BS623" s="13">
        <v>1</v>
      </c>
      <c r="BT623" s="13">
        <v>32</v>
      </c>
      <c r="BU623" s="13">
        <v>1</v>
      </c>
      <c r="BV623" s="13">
        <v>0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38605</v>
      </c>
      <c r="CT623" s="13">
        <v>3</v>
      </c>
      <c r="CW623" s="13" t="s">
        <v>2984</v>
      </c>
      <c r="CX623" s="38" t="s">
        <v>3655</v>
      </c>
      <c r="CY623" s="38" t="s">
        <v>2986</v>
      </c>
      <c r="CZ623" s="38" t="s">
        <v>41</v>
      </c>
      <c r="DA623" s="38" t="s">
        <v>2987</v>
      </c>
      <c r="DB623" s="38"/>
    </row>
    <row r="624" spans="1:106" s="13" customFormat="1">
      <c r="A624" s="84">
        <v>848</v>
      </c>
      <c r="B624" s="84">
        <v>1</v>
      </c>
      <c r="C624" s="13" t="s">
        <v>322</v>
      </c>
      <c r="D624" s="13" t="s">
        <v>37</v>
      </c>
      <c r="E624" s="14">
        <v>15407</v>
      </c>
      <c r="F624" s="13" t="s">
        <v>214</v>
      </c>
      <c r="G624" s="13" t="s">
        <v>214</v>
      </c>
      <c r="H624" s="13" t="s">
        <v>214</v>
      </c>
      <c r="I624" s="14">
        <v>38153</v>
      </c>
      <c r="J624" s="15">
        <f t="shared" si="18"/>
        <v>62</v>
      </c>
      <c r="K624" s="14">
        <v>38178</v>
      </c>
      <c r="L624" s="13">
        <v>4</v>
      </c>
      <c r="M624" s="14">
        <v>38410</v>
      </c>
      <c r="N624" s="15">
        <f t="shared" si="19"/>
        <v>8.4435318275154003</v>
      </c>
      <c r="O624" s="16">
        <v>2</v>
      </c>
      <c r="Q624" s="13" t="s">
        <v>3656</v>
      </c>
      <c r="R624" s="13" t="s">
        <v>3657</v>
      </c>
      <c r="S624" s="13">
        <v>2</v>
      </c>
      <c r="T624" s="13">
        <v>2</v>
      </c>
      <c r="U624" s="13">
        <v>2</v>
      </c>
      <c r="V624" s="13">
        <v>2</v>
      </c>
      <c r="X624" s="13">
        <v>2</v>
      </c>
      <c r="Z624" s="13">
        <v>4</v>
      </c>
      <c r="AC624" s="13">
        <v>2</v>
      </c>
      <c r="AD624" s="13">
        <v>2</v>
      </c>
      <c r="AE624" s="13">
        <v>2</v>
      </c>
      <c r="AF624" s="13">
        <v>2</v>
      </c>
      <c r="AG624" s="13">
        <v>2</v>
      </c>
      <c r="AH624" s="13">
        <v>2</v>
      </c>
      <c r="AI624" s="13">
        <v>2</v>
      </c>
      <c r="AJ624" s="13">
        <v>2</v>
      </c>
      <c r="AK624" s="13">
        <v>2</v>
      </c>
      <c r="AL624" s="13">
        <v>2</v>
      </c>
      <c r="AM624" s="13">
        <v>1</v>
      </c>
      <c r="AN624" s="13">
        <v>2</v>
      </c>
      <c r="AO624" s="13" t="s">
        <v>3658</v>
      </c>
      <c r="AP624" s="13" t="s">
        <v>3659</v>
      </c>
      <c r="AQ624" s="13">
        <v>1</v>
      </c>
      <c r="AR624" s="13">
        <v>1</v>
      </c>
      <c r="AS624" s="13">
        <v>1</v>
      </c>
      <c r="AT624" s="13">
        <v>1</v>
      </c>
      <c r="AU624" s="13">
        <v>0</v>
      </c>
      <c r="AV624" s="13">
        <v>2</v>
      </c>
      <c r="AX624" s="13">
        <v>1</v>
      </c>
      <c r="AY624" s="13">
        <v>1</v>
      </c>
      <c r="AZ624" s="13">
        <v>1</v>
      </c>
      <c r="BA624" s="13">
        <v>1</v>
      </c>
      <c r="BB624" s="13">
        <v>1</v>
      </c>
      <c r="BC624" s="13">
        <v>0</v>
      </c>
      <c r="BD624" s="13">
        <v>1</v>
      </c>
      <c r="BE624" s="13">
        <v>0</v>
      </c>
      <c r="BF624" s="13">
        <v>1</v>
      </c>
      <c r="BG624" s="13">
        <v>6</v>
      </c>
      <c r="BH624" s="17">
        <v>1</v>
      </c>
      <c r="BI624" s="13">
        <v>3</v>
      </c>
      <c r="BJ624" s="13">
        <v>1</v>
      </c>
      <c r="BK624" s="13">
        <v>1</v>
      </c>
      <c r="BL624" s="13">
        <v>1</v>
      </c>
      <c r="BN624" s="13">
        <v>2</v>
      </c>
      <c r="BQ624" s="13" t="s">
        <v>237</v>
      </c>
      <c r="BR624" s="13" t="s">
        <v>238</v>
      </c>
      <c r="BS624" s="13">
        <v>2</v>
      </c>
      <c r="BT624" s="13">
        <v>43</v>
      </c>
      <c r="BU624" s="13">
        <v>1</v>
      </c>
      <c r="BV624" s="13">
        <v>2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38589</v>
      </c>
      <c r="CT624" s="13">
        <v>1</v>
      </c>
      <c r="CW624" s="13" t="s">
        <v>1572</v>
      </c>
      <c r="CX624" s="38" t="s">
        <v>3307</v>
      </c>
      <c r="CY624" s="38" t="s">
        <v>1574</v>
      </c>
      <c r="CZ624" s="38"/>
      <c r="DA624" s="38" t="s">
        <v>192</v>
      </c>
      <c r="DB624" s="38"/>
    </row>
    <row r="625" spans="1:106" s="13" customFormat="1">
      <c r="A625" s="84">
        <v>849</v>
      </c>
      <c r="B625" s="84">
        <v>1</v>
      </c>
      <c r="C625" s="13" t="s">
        <v>2484</v>
      </c>
      <c r="D625" s="13" t="s">
        <v>37</v>
      </c>
      <c r="E625" s="14">
        <v>14248</v>
      </c>
      <c r="F625" s="13" t="s">
        <v>661</v>
      </c>
      <c r="G625" s="13" t="s">
        <v>214</v>
      </c>
      <c r="H625" s="13" t="s">
        <v>214</v>
      </c>
      <c r="I625" s="14">
        <v>38153</v>
      </c>
      <c r="J625" s="15">
        <f t="shared" si="18"/>
        <v>65</v>
      </c>
      <c r="K625" s="14">
        <v>38188</v>
      </c>
      <c r="L625" s="13">
        <v>4</v>
      </c>
      <c r="M625" s="14">
        <v>38671</v>
      </c>
      <c r="N625" s="15">
        <f t="shared" si="19"/>
        <v>17.018480492813143</v>
      </c>
      <c r="O625" s="16">
        <v>2</v>
      </c>
      <c r="Q625" s="13" t="s">
        <v>3660</v>
      </c>
      <c r="R625" s="13" t="s">
        <v>1996</v>
      </c>
      <c r="S625" s="13">
        <v>2</v>
      </c>
      <c r="T625" s="13">
        <v>2</v>
      </c>
      <c r="U625" s="13">
        <v>2</v>
      </c>
      <c r="V625" s="13">
        <v>1</v>
      </c>
      <c r="X625" s="13">
        <v>2</v>
      </c>
      <c r="Z625" s="13">
        <v>4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1</v>
      </c>
      <c r="AN625" s="13">
        <v>2</v>
      </c>
      <c r="AO625" s="13" t="s">
        <v>3661</v>
      </c>
      <c r="AP625" s="13" t="s">
        <v>123</v>
      </c>
      <c r="AQ625" s="13">
        <v>1</v>
      </c>
      <c r="AR625" s="13">
        <v>1</v>
      </c>
      <c r="AS625" s="13">
        <v>2</v>
      </c>
      <c r="AT625" s="13">
        <v>1</v>
      </c>
      <c r="AU625" s="13">
        <v>1</v>
      </c>
      <c r="AV625" s="13">
        <v>1</v>
      </c>
      <c r="AW625" s="13">
        <v>1</v>
      </c>
      <c r="AX625" s="13">
        <v>2</v>
      </c>
      <c r="AZ625" s="13">
        <v>1</v>
      </c>
      <c r="BA625" s="13">
        <v>0</v>
      </c>
      <c r="BB625" s="13">
        <v>2</v>
      </c>
      <c r="BD625" s="13">
        <v>1</v>
      </c>
      <c r="BE625" s="13">
        <v>2</v>
      </c>
      <c r="BF625" s="13">
        <v>1</v>
      </c>
      <c r="BG625" s="13">
        <v>8</v>
      </c>
      <c r="BH625" s="17">
        <v>1</v>
      </c>
      <c r="BI625" s="13">
        <v>1</v>
      </c>
      <c r="BJ625" s="13">
        <v>2</v>
      </c>
      <c r="BK625" s="13">
        <v>1</v>
      </c>
      <c r="BL625" s="13">
        <v>2</v>
      </c>
      <c r="BS625" s="13">
        <v>2</v>
      </c>
      <c r="BT625" s="13">
        <v>53.5</v>
      </c>
      <c r="BU625" s="13">
        <v>1</v>
      </c>
      <c r="BW625" s="13">
        <v>2</v>
      </c>
      <c r="BX625" s="13">
        <v>88.6</v>
      </c>
      <c r="BY625" s="13">
        <v>2</v>
      </c>
      <c r="BZ625" s="13">
        <v>2.9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38581</v>
      </c>
      <c r="CT625" s="13">
        <v>1</v>
      </c>
      <c r="CW625" s="13" t="s">
        <v>3662</v>
      </c>
      <c r="CX625" s="38" t="s">
        <v>3663</v>
      </c>
      <c r="CY625" s="38" t="s">
        <v>3664</v>
      </c>
      <c r="CZ625" s="38"/>
      <c r="DA625" s="38" t="s">
        <v>3665</v>
      </c>
      <c r="DB625" s="38"/>
    </row>
    <row r="626" spans="1:106" s="13" customFormat="1">
      <c r="A626" s="84">
        <v>850</v>
      </c>
      <c r="B626" s="84">
        <v>1</v>
      </c>
      <c r="C626" s="13" t="s">
        <v>193</v>
      </c>
      <c r="D626" s="13" t="s">
        <v>37</v>
      </c>
      <c r="E626" s="14">
        <v>11751</v>
      </c>
      <c r="F626" s="13" t="s">
        <v>295</v>
      </c>
      <c r="G626" s="13" t="s">
        <v>214</v>
      </c>
      <c r="H626" s="13" t="s">
        <v>214</v>
      </c>
      <c r="I626" s="14">
        <v>38214</v>
      </c>
      <c r="J626" s="15">
        <f t="shared" si="18"/>
        <v>72</v>
      </c>
      <c r="K626" s="14">
        <v>38201</v>
      </c>
      <c r="L626" s="13">
        <v>4</v>
      </c>
      <c r="M626" s="14">
        <v>38445</v>
      </c>
      <c r="N626" s="15">
        <f t="shared" si="19"/>
        <v>7.5893223819301845</v>
      </c>
      <c r="O626" s="16">
        <v>2</v>
      </c>
      <c r="Q626" s="13" t="s">
        <v>3666</v>
      </c>
      <c r="R626" s="13" t="s">
        <v>2597</v>
      </c>
      <c r="S626" s="13">
        <v>2</v>
      </c>
      <c r="T626" s="13">
        <v>2</v>
      </c>
      <c r="U626" s="13">
        <v>2</v>
      </c>
      <c r="V626" s="13">
        <v>1</v>
      </c>
      <c r="X626" s="13">
        <v>1</v>
      </c>
      <c r="Z626" s="13">
        <v>4</v>
      </c>
      <c r="AC626" s="13">
        <v>2</v>
      </c>
      <c r="AD626" s="13">
        <v>2</v>
      </c>
      <c r="AE626" s="13">
        <v>2</v>
      </c>
      <c r="AF626" s="13">
        <v>2</v>
      </c>
      <c r="AG626" s="13">
        <v>1</v>
      </c>
      <c r="AH626" s="13">
        <v>2</v>
      </c>
      <c r="AI626" s="13">
        <v>3</v>
      </c>
      <c r="AJ626" s="13">
        <v>3</v>
      </c>
      <c r="AK626" s="13">
        <v>3</v>
      </c>
      <c r="AL626" s="13">
        <v>3</v>
      </c>
      <c r="AM626" s="13">
        <v>1</v>
      </c>
      <c r="AN626" s="13">
        <v>1</v>
      </c>
      <c r="AO626" s="13" t="s">
        <v>3667</v>
      </c>
      <c r="AQ626" s="13">
        <v>1</v>
      </c>
      <c r="AR626" s="13">
        <v>1</v>
      </c>
      <c r="AS626" s="13">
        <v>0</v>
      </c>
      <c r="AT626" s="13">
        <v>1</v>
      </c>
      <c r="AU626" s="13">
        <v>0</v>
      </c>
      <c r="AV626" s="13">
        <v>1</v>
      </c>
      <c r="AW626" s="13">
        <v>0</v>
      </c>
      <c r="AX626" s="13">
        <v>2</v>
      </c>
      <c r="AZ626" s="13">
        <v>1</v>
      </c>
      <c r="BA626" s="13">
        <v>0</v>
      </c>
      <c r="BB626" s="13">
        <v>2</v>
      </c>
      <c r="BD626" s="13">
        <v>1</v>
      </c>
      <c r="BE626" s="13">
        <v>0</v>
      </c>
      <c r="BF626" s="13">
        <v>1</v>
      </c>
      <c r="BG626" s="13">
        <v>0</v>
      </c>
      <c r="BH626" s="17">
        <v>1</v>
      </c>
      <c r="BI626" s="13">
        <v>1</v>
      </c>
      <c r="BJ626" s="13">
        <v>2</v>
      </c>
      <c r="BK626" s="13">
        <v>1</v>
      </c>
      <c r="BL626" s="13">
        <v>1</v>
      </c>
      <c r="BN626" s="13">
        <v>2</v>
      </c>
      <c r="BQ626" s="13" t="s">
        <v>237</v>
      </c>
      <c r="BR626" s="13" t="s">
        <v>238</v>
      </c>
      <c r="BS626" s="13">
        <v>2</v>
      </c>
      <c r="BT626" s="13">
        <v>60</v>
      </c>
      <c r="BU626" s="13">
        <v>1</v>
      </c>
      <c r="BV626" s="13">
        <v>1</v>
      </c>
      <c r="BX626" s="13">
        <v>35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W626" s="13" t="s">
        <v>3668</v>
      </c>
      <c r="CX626" s="38" t="s">
        <v>3669</v>
      </c>
      <c r="CY626" s="38" t="s">
        <v>3670</v>
      </c>
      <c r="CZ626" s="38"/>
      <c r="DA626" s="38" t="s">
        <v>3671</v>
      </c>
      <c r="DB626" s="38"/>
    </row>
    <row r="627" spans="1:106" s="13" customFormat="1">
      <c r="A627" s="84">
        <v>851</v>
      </c>
      <c r="B627" s="84">
        <v>1</v>
      </c>
      <c r="C627" s="13" t="s">
        <v>1326</v>
      </c>
      <c r="D627" s="13" t="s">
        <v>36</v>
      </c>
      <c r="E627" s="14">
        <v>3298</v>
      </c>
      <c r="F627" s="13" t="s">
        <v>219</v>
      </c>
      <c r="G627" s="13" t="s">
        <v>219</v>
      </c>
      <c r="H627" s="13" t="s">
        <v>219</v>
      </c>
      <c r="I627" s="14">
        <v>37695</v>
      </c>
      <c r="J627" s="15">
        <f t="shared" si="18"/>
        <v>94</v>
      </c>
      <c r="K627" s="14">
        <v>38249</v>
      </c>
      <c r="L627" s="13">
        <v>4</v>
      </c>
      <c r="M627" s="14">
        <v>38297</v>
      </c>
      <c r="N627" s="15">
        <f t="shared" si="19"/>
        <v>19.7782340862423</v>
      </c>
      <c r="O627" s="16">
        <v>2</v>
      </c>
      <c r="Q627" s="13" t="s">
        <v>38</v>
      </c>
      <c r="R627" s="13" t="s">
        <v>38</v>
      </c>
      <c r="S627" s="13">
        <v>3</v>
      </c>
      <c r="T627" s="13">
        <v>2</v>
      </c>
      <c r="U627" s="13">
        <v>2</v>
      </c>
      <c r="V627" s="13">
        <v>2</v>
      </c>
      <c r="X627" s="13">
        <v>2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2</v>
      </c>
      <c r="AH627" s="13">
        <v>2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2</v>
      </c>
      <c r="AP627" s="13" t="s">
        <v>772</v>
      </c>
      <c r="AQ627" s="13">
        <v>1</v>
      </c>
      <c r="AR627" s="13">
        <v>1</v>
      </c>
      <c r="AS627" s="13">
        <v>18</v>
      </c>
      <c r="AT627" s="13">
        <v>1</v>
      </c>
      <c r="AU627" s="13">
        <v>0</v>
      </c>
      <c r="AV627" s="13">
        <v>1</v>
      </c>
      <c r="AW627" s="13">
        <v>17</v>
      </c>
      <c r="AX627" s="13">
        <v>3</v>
      </c>
      <c r="AZ627" s="13">
        <v>3</v>
      </c>
      <c r="BB627" s="13">
        <v>3</v>
      </c>
      <c r="BD627" s="13">
        <v>1</v>
      </c>
      <c r="BF627" s="13">
        <v>1</v>
      </c>
      <c r="BG627" s="13">
        <v>19</v>
      </c>
      <c r="BH627" s="17">
        <v>1</v>
      </c>
      <c r="BI627" s="13">
        <v>1</v>
      </c>
      <c r="BJ627" s="13">
        <v>1</v>
      </c>
      <c r="BK627" s="13">
        <v>1</v>
      </c>
      <c r="BL627" s="13">
        <v>2</v>
      </c>
      <c r="BS627" s="13">
        <v>2</v>
      </c>
      <c r="BT627" s="13">
        <v>134</v>
      </c>
      <c r="BU627" s="13">
        <v>1</v>
      </c>
      <c r="BV627" s="13">
        <v>2</v>
      </c>
      <c r="BY627" s="13">
        <v>2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38587</v>
      </c>
      <c r="CT627" s="13">
        <v>1</v>
      </c>
      <c r="CW627" s="13" t="s">
        <v>3672</v>
      </c>
      <c r="CX627" s="38" t="s">
        <v>3673</v>
      </c>
      <c r="CY627" s="38" t="s">
        <v>3674</v>
      </c>
      <c r="CZ627" s="38"/>
      <c r="DA627" s="38" t="s">
        <v>3675</v>
      </c>
      <c r="DB627" s="38"/>
    </row>
    <row r="628" spans="1:106" s="13" customFormat="1">
      <c r="A628" s="84">
        <v>852</v>
      </c>
      <c r="B628" s="84">
        <v>1</v>
      </c>
      <c r="C628" s="13" t="s">
        <v>3676</v>
      </c>
      <c r="D628" s="13" t="s">
        <v>36</v>
      </c>
      <c r="E628" s="14">
        <v>12219</v>
      </c>
      <c r="I628" s="14">
        <v>38214</v>
      </c>
      <c r="J628" s="15">
        <f t="shared" si="18"/>
        <v>71</v>
      </c>
      <c r="K628" s="14">
        <v>38334</v>
      </c>
      <c r="L628" s="13">
        <v>4</v>
      </c>
      <c r="M628" s="14">
        <v>38454</v>
      </c>
      <c r="N628" s="15">
        <f t="shared" si="19"/>
        <v>7.8850102669404514</v>
      </c>
      <c r="O628" s="16">
        <v>2</v>
      </c>
      <c r="Q628" s="13" t="s">
        <v>42</v>
      </c>
      <c r="R628" s="13" t="s">
        <v>42</v>
      </c>
      <c r="S628" s="13">
        <v>3</v>
      </c>
      <c r="U628" s="13">
        <v>2</v>
      </c>
      <c r="V628" s="13">
        <v>2</v>
      </c>
      <c r="X628" s="13">
        <v>3</v>
      </c>
      <c r="Z628" s="13">
        <v>4</v>
      </c>
      <c r="AC628" s="13">
        <v>1</v>
      </c>
      <c r="AD628" s="13">
        <v>3</v>
      </c>
      <c r="AE628" s="13">
        <v>3</v>
      </c>
      <c r="AF628" s="13">
        <v>3</v>
      </c>
      <c r="AG628" s="13">
        <v>3</v>
      </c>
      <c r="AH628" s="13">
        <v>3</v>
      </c>
      <c r="AI628" s="13">
        <v>3</v>
      </c>
      <c r="AJ628" s="13">
        <v>3</v>
      </c>
      <c r="AK628" s="13">
        <v>3</v>
      </c>
      <c r="AL628" s="13">
        <v>3</v>
      </c>
      <c r="AM628" s="13">
        <v>3</v>
      </c>
      <c r="AN628" s="13">
        <v>3</v>
      </c>
      <c r="AO628" s="13" t="s">
        <v>3677</v>
      </c>
      <c r="AP628" s="13" t="s">
        <v>3678</v>
      </c>
      <c r="AQ628" s="13">
        <v>1</v>
      </c>
      <c r="AR628" s="13">
        <v>1</v>
      </c>
      <c r="AS628" s="13">
        <v>2</v>
      </c>
      <c r="AT628" s="13">
        <v>1</v>
      </c>
      <c r="AU628" s="13">
        <v>2</v>
      </c>
      <c r="AV628" s="13">
        <v>3</v>
      </c>
      <c r="AX628" s="13">
        <v>1</v>
      </c>
      <c r="AY628" s="13">
        <v>0</v>
      </c>
      <c r="AZ628" s="13">
        <v>3</v>
      </c>
      <c r="BB628" s="13">
        <v>3</v>
      </c>
      <c r="BD628" s="13">
        <v>3</v>
      </c>
      <c r="BF628" s="13">
        <v>1</v>
      </c>
      <c r="BG628" s="13">
        <v>4</v>
      </c>
      <c r="BH628" s="17">
        <v>1</v>
      </c>
      <c r="BI628" s="13">
        <v>1</v>
      </c>
      <c r="BK628" s="13">
        <v>1</v>
      </c>
      <c r="BL628" s="13">
        <v>1</v>
      </c>
      <c r="BN628" s="13">
        <v>2</v>
      </c>
      <c r="BQ628" s="13" t="s">
        <v>670</v>
      </c>
      <c r="BR628" s="13" t="s">
        <v>671</v>
      </c>
      <c r="BS628" s="13">
        <v>2</v>
      </c>
      <c r="BT628" s="13">
        <v>117</v>
      </c>
      <c r="BU628" s="13">
        <v>1</v>
      </c>
      <c r="BV628" s="13">
        <v>3</v>
      </c>
      <c r="BW628" s="13">
        <v>2</v>
      </c>
      <c r="BX628" s="13">
        <v>16</v>
      </c>
      <c r="CA628" s="18"/>
      <c r="CB628" s="18"/>
      <c r="CC628" s="18"/>
      <c r="CD628" s="18"/>
      <c r="CE628" s="18"/>
      <c r="CF628" s="18"/>
      <c r="CG628" s="18"/>
      <c r="CH628" s="13">
        <v>2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38387</v>
      </c>
      <c r="CT628" s="13">
        <v>1</v>
      </c>
      <c r="CW628" s="13" t="s">
        <v>223</v>
      </c>
      <c r="CX628" s="38" t="s">
        <v>3679</v>
      </c>
      <c r="CY628" s="38" t="s">
        <v>3680</v>
      </c>
      <c r="CZ628" s="38" t="s">
        <v>41</v>
      </c>
      <c r="DA628" s="38" t="s">
        <v>3681</v>
      </c>
      <c r="DB628" s="38"/>
    </row>
    <row r="629" spans="1:106" s="13" customFormat="1">
      <c r="A629" s="84">
        <v>853</v>
      </c>
      <c r="B629" s="84">
        <v>1</v>
      </c>
      <c r="C629" s="13" t="s">
        <v>3682</v>
      </c>
      <c r="D629" s="13" t="s">
        <v>37</v>
      </c>
      <c r="E629" s="14">
        <v>16166</v>
      </c>
      <c r="F629" s="13" t="s">
        <v>319</v>
      </c>
      <c r="G629" s="13" t="s">
        <v>319</v>
      </c>
      <c r="H629" s="13" t="s">
        <v>319</v>
      </c>
      <c r="I629" s="14">
        <v>38275</v>
      </c>
      <c r="J629" s="15">
        <f t="shared" si="18"/>
        <v>60</v>
      </c>
      <c r="K629" s="14">
        <v>38295</v>
      </c>
      <c r="L629" s="13">
        <v>4</v>
      </c>
      <c r="M629" s="14">
        <v>38799</v>
      </c>
      <c r="N629" s="15">
        <f t="shared" si="19"/>
        <v>17.215605749486652</v>
      </c>
      <c r="O629" s="16">
        <v>2</v>
      </c>
      <c r="Q629" s="13" t="s">
        <v>2596</v>
      </c>
      <c r="R629" s="13" t="s">
        <v>38</v>
      </c>
      <c r="S629" s="13">
        <v>2</v>
      </c>
      <c r="T629" s="13">
        <v>2</v>
      </c>
      <c r="U629" s="13">
        <v>2</v>
      </c>
      <c r="V629" s="13">
        <v>2</v>
      </c>
      <c r="X629" s="13">
        <v>1</v>
      </c>
      <c r="Z629" s="13">
        <v>4</v>
      </c>
      <c r="AC629" s="13">
        <v>2</v>
      </c>
      <c r="AD629" s="13">
        <v>2</v>
      </c>
      <c r="AE629" s="13">
        <v>2</v>
      </c>
      <c r="AF629" s="13">
        <v>1</v>
      </c>
      <c r="AG629" s="13">
        <v>1</v>
      </c>
      <c r="AH629" s="13">
        <v>2</v>
      </c>
      <c r="AI629" s="13">
        <v>2</v>
      </c>
      <c r="AJ629" s="13">
        <v>1</v>
      </c>
      <c r="AK629" s="13">
        <v>1</v>
      </c>
      <c r="AL629" s="13">
        <v>2</v>
      </c>
      <c r="AM629" s="13">
        <v>1</v>
      </c>
      <c r="AN629" s="13">
        <v>1</v>
      </c>
      <c r="AO629" s="13" t="s">
        <v>3683</v>
      </c>
      <c r="AP629" s="13" t="s">
        <v>809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1</v>
      </c>
      <c r="AW629" s="13">
        <v>1</v>
      </c>
      <c r="AX629" s="13">
        <v>1</v>
      </c>
      <c r="AY629" s="13">
        <v>2</v>
      </c>
      <c r="AZ629" s="13">
        <v>1</v>
      </c>
      <c r="BA629" s="13">
        <v>1</v>
      </c>
      <c r="BB629" s="13">
        <v>3</v>
      </c>
      <c r="BD629" s="13">
        <v>2</v>
      </c>
      <c r="BF629" s="13">
        <v>1</v>
      </c>
      <c r="BG629" s="13">
        <v>2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237</v>
      </c>
      <c r="BR629" s="13" t="s">
        <v>238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38384</v>
      </c>
      <c r="CT629" s="13">
        <v>1</v>
      </c>
      <c r="CW629" s="13" t="s">
        <v>3684</v>
      </c>
      <c r="CX629" s="38" t="s">
        <v>3685</v>
      </c>
      <c r="CY629" s="38" t="s">
        <v>3686</v>
      </c>
      <c r="CZ629" s="38" t="s">
        <v>3687</v>
      </c>
      <c r="DA629" s="38" t="s">
        <v>3688</v>
      </c>
      <c r="DB629" s="38"/>
    </row>
    <row r="630" spans="1:106" s="13" customFormat="1">
      <c r="A630" s="84">
        <v>854</v>
      </c>
      <c r="B630" s="84">
        <v>1</v>
      </c>
      <c r="C630" s="13" t="s">
        <v>514</v>
      </c>
      <c r="D630" s="13" t="s">
        <v>36</v>
      </c>
      <c r="E630" s="14">
        <v>13241</v>
      </c>
      <c r="F630" s="13" t="s">
        <v>319</v>
      </c>
      <c r="G630" s="13" t="s">
        <v>319</v>
      </c>
      <c r="H630" s="13" t="s">
        <v>319</v>
      </c>
      <c r="I630" s="14">
        <v>38275</v>
      </c>
      <c r="J630" s="15">
        <f t="shared" si="18"/>
        <v>68</v>
      </c>
      <c r="K630" s="14">
        <v>38306</v>
      </c>
      <c r="L630" s="13">
        <v>4</v>
      </c>
      <c r="M630" s="14">
        <v>38388</v>
      </c>
      <c r="N630" s="15">
        <f t="shared" si="19"/>
        <v>3.7125256673511293</v>
      </c>
      <c r="O630" s="16">
        <v>2</v>
      </c>
      <c r="Q630" s="13" t="s">
        <v>3689</v>
      </c>
      <c r="R630" s="13" t="s">
        <v>38</v>
      </c>
      <c r="S630" s="13">
        <v>2</v>
      </c>
      <c r="T630" s="13">
        <v>2</v>
      </c>
      <c r="U630" s="13">
        <v>2</v>
      </c>
      <c r="V630" s="13">
        <v>2</v>
      </c>
      <c r="X630" s="13">
        <v>2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2</v>
      </c>
      <c r="AH630" s="13">
        <v>2</v>
      </c>
      <c r="AI630" s="13">
        <v>2</v>
      </c>
      <c r="AJ630" s="13">
        <v>2</v>
      </c>
      <c r="AK630" s="13">
        <v>2</v>
      </c>
      <c r="AL630" s="13">
        <v>2</v>
      </c>
      <c r="AM630" s="13">
        <v>2</v>
      </c>
      <c r="AN630" s="13">
        <v>2</v>
      </c>
      <c r="AP630" s="13" t="s">
        <v>809</v>
      </c>
      <c r="AQ630" s="13">
        <v>1</v>
      </c>
      <c r="AR630" s="13">
        <v>1</v>
      </c>
      <c r="AS630" s="13">
        <v>2</v>
      </c>
      <c r="AT630" s="13">
        <v>1</v>
      </c>
      <c r="AU630" s="13">
        <v>0</v>
      </c>
      <c r="AV630" s="13">
        <v>1</v>
      </c>
      <c r="AW630" s="13">
        <v>1</v>
      </c>
      <c r="AX630" s="13">
        <v>1</v>
      </c>
      <c r="AY630" s="13">
        <v>2</v>
      </c>
      <c r="AZ630" s="13">
        <v>1</v>
      </c>
      <c r="BA630" s="13">
        <v>0</v>
      </c>
      <c r="BB630" s="13">
        <v>3</v>
      </c>
      <c r="BD630" s="13">
        <v>1</v>
      </c>
      <c r="BE630" s="13">
        <v>1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2</v>
      </c>
      <c r="BS630" s="13">
        <v>1</v>
      </c>
      <c r="BT630" s="13">
        <v>33</v>
      </c>
      <c r="BU630" s="13">
        <v>1</v>
      </c>
      <c r="BV630" s="13">
        <v>2</v>
      </c>
      <c r="BW630" s="13">
        <v>2</v>
      </c>
      <c r="BX630" s="13">
        <v>400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38407</v>
      </c>
      <c r="CT630" s="13">
        <v>2</v>
      </c>
      <c r="CW630" s="13" t="s">
        <v>3690</v>
      </c>
      <c r="CX630" s="38" t="s">
        <v>3691</v>
      </c>
      <c r="CY630" s="38" t="s">
        <v>3692</v>
      </c>
      <c r="CZ630" s="38" t="s">
        <v>41</v>
      </c>
      <c r="DA630" s="38" t="s">
        <v>3693</v>
      </c>
      <c r="DB630" s="38"/>
    </row>
    <row r="631" spans="1:106" s="13" customFormat="1">
      <c r="A631" s="84">
        <v>857</v>
      </c>
      <c r="B631" s="84">
        <v>1</v>
      </c>
      <c r="C631" s="13" t="s">
        <v>7934</v>
      </c>
      <c r="D631" s="13" t="s">
        <v>36</v>
      </c>
      <c r="E631" s="14">
        <v>7311</v>
      </c>
      <c r="F631" s="13" t="s">
        <v>691</v>
      </c>
      <c r="G631" s="13" t="s">
        <v>691</v>
      </c>
      <c r="H631" s="13" t="s">
        <v>691</v>
      </c>
      <c r="I631" s="14">
        <v>38214</v>
      </c>
      <c r="J631" s="15">
        <f t="shared" si="18"/>
        <v>84</v>
      </c>
      <c r="K631" s="14">
        <v>38247</v>
      </c>
      <c r="L631" s="13">
        <v>4</v>
      </c>
      <c r="M631" s="14">
        <v>38341</v>
      </c>
      <c r="N631" s="15">
        <f t="shared" si="19"/>
        <v>4.1724845995893221</v>
      </c>
      <c r="O631" s="16">
        <v>2</v>
      </c>
      <c r="Q631" s="13" t="s">
        <v>3701</v>
      </c>
      <c r="R631" s="13" t="s">
        <v>46</v>
      </c>
      <c r="S631" s="13">
        <v>2</v>
      </c>
      <c r="T631" s="13">
        <v>2</v>
      </c>
      <c r="U631" s="13">
        <v>2</v>
      </c>
      <c r="V631" s="13">
        <v>2</v>
      </c>
      <c r="X631" s="13">
        <v>2</v>
      </c>
      <c r="Z631" s="13">
        <v>4</v>
      </c>
      <c r="AC631" s="13">
        <v>2</v>
      </c>
      <c r="AD631" s="13">
        <v>2</v>
      </c>
      <c r="AE631" s="13">
        <v>2</v>
      </c>
      <c r="AF631" s="13">
        <v>2</v>
      </c>
      <c r="AG631" s="13">
        <v>2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1</v>
      </c>
      <c r="AP631" s="13" t="s">
        <v>3702</v>
      </c>
      <c r="AQ631" s="13">
        <v>1</v>
      </c>
      <c r="AR631" s="13">
        <v>1</v>
      </c>
      <c r="AS631" s="13">
        <v>1</v>
      </c>
      <c r="AT631" s="13">
        <v>1</v>
      </c>
      <c r="AU631" s="13">
        <v>0</v>
      </c>
      <c r="AV631" s="13">
        <v>1</v>
      </c>
      <c r="AW631" s="13">
        <v>1</v>
      </c>
      <c r="AX631" s="13">
        <v>1</v>
      </c>
      <c r="AY631" s="13">
        <v>1</v>
      </c>
      <c r="AZ631" s="13">
        <v>2</v>
      </c>
      <c r="BB631" s="13">
        <v>2</v>
      </c>
      <c r="BD631" s="13">
        <v>1</v>
      </c>
      <c r="BE631" s="13">
        <v>0</v>
      </c>
      <c r="BF631" s="13">
        <v>1</v>
      </c>
      <c r="BG631" s="13">
        <v>2</v>
      </c>
      <c r="BH631" s="17">
        <v>1</v>
      </c>
      <c r="BI631" s="13">
        <v>1</v>
      </c>
      <c r="BJ631" s="13">
        <v>1</v>
      </c>
      <c r="BK631" s="13">
        <v>1</v>
      </c>
      <c r="BL631" s="13">
        <v>1</v>
      </c>
      <c r="BN631" s="13">
        <v>2</v>
      </c>
      <c r="BQ631" s="13" t="s">
        <v>694</v>
      </c>
      <c r="BR631" s="13" t="s">
        <v>695</v>
      </c>
      <c r="BS631" s="13">
        <v>1</v>
      </c>
      <c r="BT631" s="13">
        <v>32</v>
      </c>
      <c r="BU631" s="13">
        <v>1</v>
      </c>
      <c r="BV631" s="13">
        <v>0</v>
      </c>
      <c r="BY631" s="13">
        <v>2</v>
      </c>
      <c r="BZ631" s="13" t="s">
        <v>3703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38439</v>
      </c>
      <c r="CT631" s="13">
        <v>4</v>
      </c>
      <c r="CW631" s="13" t="s">
        <v>3704</v>
      </c>
      <c r="CX631" s="38" t="s">
        <v>3705</v>
      </c>
      <c r="CY631" s="38" t="s">
        <v>3706</v>
      </c>
      <c r="CZ631" s="38"/>
      <c r="DA631" s="38" t="s">
        <v>3707</v>
      </c>
      <c r="DB631" s="38"/>
    </row>
    <row r="632" spans="1:106" s="13" customFormat="1">
      <c r="A632" s="84">
        <v>858</v>
      </c>
      <c r="B632" s="84">
        <v>1</v>
      </c>
      <c r="C632" s="13" t="s">
        <v>3708</v>
      </c>
      <c r="D632" s="13" t="s">
        <v>36</v>
      </c>
      <c r="E632" s="14">
        <v>16334</v>
      </c>
      <c r="F632" s="13" t="s">
        <v>691</v>
      </c>
      <c r="G632" s="13" t="s">
        <v>691</v>
      </c>
      <c r="H632" s="13" t="s">
        <v>691</v>
      </c>
      <c r="I632" s="14">
        <v>38336</v>
      </c>
      <c r="J632" s="15">
        <f t="shared" si="18"/>
        <v>60</v>
      </c>
      <c r="K632" s="14">
        <v>38343</v>
      </c>
      <c r="L632" s="13">
        <v>4</v>
      </c>
      <c r="M632" s="14">
        <v>38402</v>
      </c>
      <c r="N632" s="15">
        <f t="shared" si="19"/>
        <v>2.1683778234086244</v>
      </c>
      <c r="O632" s="16">
        <v>2</v>
      </c>
      <c r="Q632" s="13" t="s">
        <v>3709</v>
      </c>
      <c r="R632" s="13" t="s">
        <v>46</v>
      </c>
      <c r="S632" s="13">
        <v>2</v>
      </c>
      <c r="T632" s="13">
        <v>2</v>
      </c>
      <c r="U632" s="13">
        <v>2</v>
      </c>
      <c r="V632" s="13">
        <v>2</v>
      </c>
      <c r="X632" s="13">
        <v>2</v>
      </c>
      <c r="Z632" s="13">
        <v>4</v>
      </c>
      <c r="AH632" s="13">
        <v>2</v>
      </c>
      <c r="AI632" s="13">
        <v>1</v>
      </c>
      <c r="AJ632" s="13">
        <v>2</v>
      </c>
      <c r="AK632" s="13">
        <v>2</v>
      </c>
      <c r="AL632" s="13">
        <v>2</v>
      </c>
      <c r="AM632" s="13">
        <v>2</v>
      </c>
      <c r="AN632" s="13">
        <v>2</v>
      </c>
      <c r="AP632" s="13" t="s">
        <v>3710</v>
      </c>
      <c r="AQ632" s="13">
        <v>1</v>
      </c>
      <c r="AR632" s="13">
        <v>1</v>
      </c>
      <c r="AS632" s="13">
        <v>1</v>
      </c>
      <c r="AT632" s="13">
        <v>1</v>
      </c>
      <c r="AU632" s="13">
        <v>0</v>
      </c>
      <c r="AV632" s="13">
        <v>1</v>
      </c>
      <c r="AW632" s="13">
        <v>0</v>
      </c>
      <c r="AX632" s="13">
        <v>2</v>
      </c>
      <c r="AZ632" s="13">
        <v>1</v>
      </c>
      <c r="BA632" s="13">
        <v>0</v>
      </c>
      <c r="BB632" s="13">
        <v>2</v>
      </c>
      <c r="BD632" s="13">
        <v>1</v>
      </c>
      <c r="BE632" s="13">
        <v>0</v>
      </c>
      <c r="BF632" s="13">
        <v>2</v>
      </c>
      <c r="BH632" s="17">
        <v>1</v>
      </c>
      <c r="BI632" s="13">
        <v>1</v>
      </c>
      <c r="BJ632" s="13">
        <v>2</v>
      </c>
      <c r="BK632" s="13">
        <v>1</v>
      </c>
      <c r="BL632" s="13">
        <v>1</v>
      </c>
      <c r="BN632" s="13">
        <v>2</v>
      </c>
      <c r="BQ632" s="13" t="s">
        <v>694</v>
      </c>
      <c r="BR632" s="13" t="s">
        <v>695</v>
      </c>
      <c r="BS632" s="13">
        <v>1</v>
      </c>
      <c r="BT632" s="13">
        <v>58</v>
      </c>
      <c r="BU632" s="13">
        <v>1</v>
      </c>
      <c r="BV632" s="13">
        <v>25</v>
      </c>
      <c r="BY632" s="13">
        <v>1</v>
      </c>
      <c r="BZ632" s="13" t="s">
        <v>3711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38439</v>
      </c>
      <c r="CW632" s="13" t="s">
        <v>3704</v>
      </c>
      <c r="CX632" s="38" t="s">
        <v>3705</v>
      </c>
      <c r="CY632" s="38" t="s">
        <v>3706</v>
      </c>
      <c r="CZ632" s="38"/>
      <c r="DA632" s="38" t="s">
        <v>3707</v>
      </c>
      <c r="DB632" s="38"/>
    </row>
    <row r="633" spans="1:106" s="13" customFormat="1">
      <c r="A633" s="84">
        <v>859</v>
      </c>
      <c r="B633" s="84">
        <v>1</v>
      </c>
      <c r="C633" s="13" t="s">
        <v>3712</v>
      </c>
      <c r="D633" s="13" t="s">
        <v>37</v>
      </c>
      <c r="E633" s="14">
        <v>12499</v>
      </c>
      <c r="F633" s="13" t="s">
        <v>338</v>
      </c>
      <c r="G633" s="13" t="s">
        <v>338</v>
      </c>
      <c r="H633" s="13" t="s">
        <v>338</v>
      </c>
      <c r="I633" s="14">
        <v>38245</v>
      </c>
      <c r="J633" s="15">
        <f t="shared" si="18"/>
        <v>70</v>
      </c>
      <c r="K633" s="14">
        <v>38233</v>
      </c>
      <c r="L633" s="13">
        <v>4</v>
      </c>
      <c r="M633" s="14">
        <v>38688</v>
      </c>
      <c r="N633" s="15">
        <f t="shared" si="19"/>
        <v>14.55441478439425</v>
      </c>
      <c r="O633" s="16">
        <v>2</v>
      </c>
      <c r="Q633" s="13" t="s">
        <v>245</v>
      </c>
      <c r="R633" s="13" t="s">
        <v>46</v>
      </c>
      <c r="S633" s="13">
        <v>2</v>
      </c>
      <c r="T633" s="13">
        <v>2</v>
      </c>
      <c r="U633" s="13">
        <v>2</v>
      </c>
      <c r="V633" s="13">
        <v>2</v>
      </c>
      <c r="X633" s="13">
        <v>2</v>
      </c>
      <c r="Z633" s="13">
        <v>4</v>
      </c>
      <c r="AH633" s="13">
        <v>2</v>
      </c>
      <c r="AI633" s="13">
        <v>2</v>
      </c>
      <c r="AJ633" s="13">
        <v>2</v>
      </c>
      <c r="AK633" s="13">
        <v>2</v>
      </c>
      <c r="AL633" s="13">
        <v>2</v>
      </c>
      <c r="AM633" s="13">
        <v>2</v>
      </c>
      <c r="AN633" s="13">
        <v>2</v>
      </c>
      <c r="AP633" s="13" t="s">
        <v>1214</v>
      </c>
      <c r="AQ633" s="13">
        <v>1</v>
      </c>
      <c r="AR633" s="13">
        <v>1</v>
      </c>
      <c r="AS633" s="13">
        <v>1</v>
      </c>
      <c r="AT633" s="13">
        <v>1</v>
      </c>
      <c r="AU633" s="13">
        <v>1</v>
      </c>
      <c r="AV633" s="13">
        <v>1</v>
      </c>
      <c r="AW633" s="13">
        <v>1</v>
      </c>
      <c r="AX633" s="13">
        <v>1</v>
      </c>
      <c r="AY633" s="13">
        <v>1</v>
      </c>
      <c r="AZ633" s="13">
        <v>1</v>
      </c>
      <c r="BA633" s="13">
        <v>0</v>
      </c>
      <c r="BB633" s="13">
        <v>1</v>
      </c>
      <c r="BC633" s="13">
        <v>1</v>
      </c>
      <c r="BD633" s="13">
        <v>1</v>
      </c>
      <c r="BE633" s="13">
        <v>1</v>
      </c>
      <c r="BF633" s="13">
        <v>1</v>
      </c>
      <c r="BG633" s="13">
        <v>3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237</v>
      </c>
      <c r="BR633" s="13" t="s">
        <v>238</v>
      </c>
      <c r="BS633" s="13">
        <v>1</v>
      </c>
      <c r="BT633" s="13">
        <v>19</v>
      </c>
      <c r="BU633" s="13">
        <v>1</v>
      </c>
      <c r="BV633" s="13">
        <v>3</v>
      </c>
      <c r="BW633" s="13">
        <v>2</v>
      </c>
      <c r="BX633" s="13">
        <v>39.6</v>
      </c>
      <c r="BY633" s="13">
        <v>1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38513</v>
      </c>
      <c r="CT633" s="13">
        <v>3</v>
      </c>
      <c r="CW633" s="13" t="s">
        <v>3713</v>
      </c>
      <c r="CX633" s="38" t="s">
        <v>3714</v>
      </c>
      <c r="CY633" s="38" t="s">
        <v>3715</v>
      </c>
      <c r="CZ633" s="38" t="s">
        <v>3716</v>
      </c>
      <c r="DA633" s="38" t="s">
        <v>3717</v>
      </c>
      <c r="DB633" s="38"/>
    </row>
    <row r="634" spans="1:106" s="13" customFormat="1">
      <c r="A634" s="84">
        <v>860</v>
      </c>
      <c r="B634" s="84">
        <v>1</v>
      </c>
      <c r="C634" s="13" t="s">
        <v>3718</v>
      </c>
      <c r="D634" s="13" t="s">
        <v>36</v>
      </c>
      <c r="E634" s="14">
        <v>11441</v>
      </c>
      <c r="F634" s="13" t="s">
        <v>941</v>
      </c>
      <c r="G634" s="13" t="s">
        <v>941</v>
      </c>
      <c r="H634" s="13" t="s">
        <v>941</v>
      </c>
      <c r="I634" s="14">
        <v>38336</v>
      </c>
      <c r="J634" s="15">
        <f t="shared" si="18"/>
        <v>73</v>
      </c>
      <c r="K634" s="14">
        <v>38357</v>
      </c>
      <c r="L634" s="13">
        <v>4</v>
      </c>
      <c r="M634" s="14">
        <v>38779</v>
      </c>
      <c r="N634" s="15">
        <f t="shared" si="19"/>
        <v>14.55441478439425</v>
      </c>
      <c r="O634" s="16">
        <v>2</v>
      </c>
      <c r="Q634" s="13" t="s">
        <v>3719</v>
      </c>
      <c r="R634" s="13" t="s">
        <v>3720</v>
      </c>
      <c r="S634" s="13">
        <v>2</v>
      </c>
      <c r="T634" s="13">
        <v>1</v>
      </c>
      <c r="U634" s="13">
        <v>2</v>
      </c>
      <c r="V634" s="13">
        <v>2</v>
      </c>
      <c r="W634" s="13" t="s">
        <v>568</v>
      </c>
      <c r="X634" s="13">
        <v>1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1</v>
      </c>
      <c r="AH634" s="13">
        <v>2</v>
      </c>
      <c r="AI634" s="13">
        <v>2</v>
      </c>
      <c r="AJ634" s="13">
        <v>3</v>
      </c>
      <c r="AK634" s="13">
        <v>3</v>
      </c>
      <c r="AL634" s="13">
        <v>1</v>
      </c>
      <c r="AM634" s="13">
        <v>1</v>
      </c>
      <c r="AN634" s="13">
        <v>1</v>
      </c>
      <c r="AO634" s="13" t="s">
        <v>3721</v>
      </c>
      <c r="AP634" s="13" t="s">
        <v>3722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1</v>
      </c>
      <c r="AX634" s="13">
        <v>3</v>
      </c>
      <c r="AZ634" s="13">
        <v>1</v>
      </c>
      <c r="BA634" s="13">
        <v>0</v>
      </c>
      <c r="BB634" s="13">
        <v>1</v>
      </c>
      <c r="BC634" s="13">
        <v>1</v>
      </c>
      <c r="BD634" s="13">
        <v>1</v>
      </c>
      <c r="BE634" s="13">
        <v>1</v>
      </c>
      <c r="BF634" s="13">
        <v>1</v>
      </c>
      <c r="BG634" s="13">
        <v>2</v>
      </c>
      <c r="BH634" s="17">
        <v>1</v>
      </c>
      <c r="BI634" s="13">
        <v>1</v>
      </c>
      <c r="BJ634" s="13">
        <v>2</v>
      </c>
      <c r="BK634" s="13">
        <v>1</v>
      </c>
      <c r="BL634" s="13">
        <v>1</v>
      </c>
      <c r="BN634" s="13">
        <v>2</v>
      </c>
      <c r="BQ634" s="13" t="s">
        <v>938</v>
      </c>
      <c r="BR634" s="13" t="s">
        <v>939</v>
      </c>
      <c r="BS634" s="13">
        <v>1</v>
      </c>
      <c r="BT634" s="13">
        <v>24</v>
      </c>
      <c r="BU634" s="13">
        <v>1</v>
      </c>
      <c r="BV634" s="13">
        <v>5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38384</v>
      </c>
      <c r="CT634" s="13">
        <v>1</v>
      </c>
      <c r="CW634" s="13" t="s">
        <v>529</v>
      </c>
      <c r="CX634" s="38" t="s">
        <v>3723</v>
      </c>
      <c r="CY634" s="38" t="s">
        <v>1699</v>
      </c>
      <c r="CZ634" s="38"/>
      <c r="DA634" s="38" t="s">
        <v>192</v>
      </c>
      <c r="DB634" s="38"/>
    </row>
    <row r="635" spans="1:106" s="13" customFormat="1">
      <c r="A635" s="84">
        <v>861</v>
      </c>
      <c r="B635" s="84">
        <v>1</v>
      </c>
      <c r="C635" s="13" t="s">
        <v>3724</v>
      </c>
      <c r="D635" s="13" t="s">
        <v>37</v>
      </c>
      <c r="E635" s="14">
        <v>11229</v>
      </c>
      <c r="F635" s="13" t="s">
        <v>179</v>
      </c>
      <c r="G635" s="13" t="s">
        <v>179</v>
      </c>
      <c r="H635" s="13" t="s">
        <v>179</v>
      </c>
      <c r="I635" s="14">
        <v>38001</v>
      </c>
      <c r="J635" s="15">
        <f t="shared" si="18"/>
        <v>73</v>
      </c>
      <c r="K635" s="14">
        <v>38013</v>
      </c>
      <c r="L635" s="13">
        <v>4</v>
      </c>
      <c r="M635" s="14">
        <v>38380</v>
      </c>
      <c r="N635" s="15">
        <f t="shared" si="19"/>
        <v>12.451745379876797</v>
      </c>
      <c r="O635" s="16">
        <v>2</v>
      </c>
      <c r="Q635" s="13" t="s">
        <v>3725</v>
      </c>
      <c r="R635" s="13" t="s">
        <v>3726</v>
      </c>
      <c r="S635" s="13">
        <v>2</v>
      </c>
      <c r="T635" s="13">
        <v>2</v>
      </c>
      <c r="U635" s="13">
        <v>2</v>
      </c>
      <c r="V635" s="13">
        <v>2</v>
      </c>
      <c r="X635" s="13">
        <v>1</v>
      </c>
      <c r="Z635" s="13">
        <v>4</v>
      </c>
      <c r="AC635" s="13">
        <v>2</v>
      </c>
      <c r="AD635" s="13">
        <v>2</v>
      </c>
      <c r="AE635" s="13">
        <v>2</v>
      </c>
      <c r="AF635" s="13">
        <v>2</v>
      </c>
      <c r="AG635" s="13">
        <v>1</v>
      </c>
      <c r="AH635" s="13">
        <v>2</v>
      </c>
      <c r="AI635" s="13">
        <v>2</v>
      </c>
      <c r="AJ635" s="13">
        <v>3</v>
      </c>
      <c r="AK635" s="13">
        <v>3</v>
      </c>
      <c r="AL635" s="13">
        <v>3</v>
      </c>
      <c r="AM635" s="13">
        <v>3</v>
      </c>
      <c r="AN635" s="13">
        <v>1</v>
      </c>
      <c r="AO635" s="13" t="s">
        <v>3727</v>
      </c>
      <c r="AP635" s="13" t="s">
        <v>772</v>
      </c>
      <c r="AQ635" s="13">
        <v>1</v>
      </c>
      <c r="AR635" s="13">
        <v>1</v>
      </c>
      <c r="AS635" s="13">
        <v>2</v>
      </c>
      <c r="AT635" s="13">
        <v>1</v>
      </c>
      <c r="AU635" s="13">
        <v>0</v>
      </c>
      <c r="AV635" s="13">
        <v>2</v>
      </c>
      <c r="AX635" s="13">
        <v>1</v>
      </c>
      <c r="AY635" s="13">
        <v>1</v>
      </c>
      <c r="AZ635" s="13">
        <v>2</v>
      </c>
      <c r="BB635" s="13">
        <v>2</v>
      </c>
      <c r="BD635" s="13">
        <v>2</v>
      </c>
      <c r="BF635" s="13">
        <v>1</v>
      </c>
      <c r="BG635" s="13">
        <v>3</v>
      </c>
      <c r="BH635" s="17">
        <v>1</v>
      </c>
      <c r="BI635" s="13">
        <v>1</v>
      </c>
      <c r="BJ635" s="13">
        <v>1</v>
      </c>
      <c r="BL635" s="13">
        <v>2</v>
      </c>
      <c r="BS635" s="13">
        <v>2</v>
      </c>
      <c r="BT635" s="13">
        <v>53</v>
      </c>
      <c r="BU635" s="13">
        <v>2</v>
      </c>
      <c r="BV635" s="13">
        <v>9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38460</v>
      </c>
      <c r="CW635" s="13" t="s">
        <v>3728</v>
      </c>
      <c r="CX635" s="38" t="s">
        <v>3729</v>
      </c>
      <c r="CY635" s="38" t="s">
        <v>3730</v>
      </c>
      <c r="CZ635" s="38"/>
      <c r="DA635" s="38" t="s">
        <v>3731</v>
      </c>
      <c r="DB635" s="38"/>
    </row>
    <row r="636" spans="1:106" s="13" customFormat="1">
      <c r="A636" s="84">
        <v>862</v>
      </c>
      <c r="B636" s="84">
        <v>1</v>
      </c>
      <c r="C636" s="13" t="s">
        <v>3732</v>
      </c>
      <c r="D636" s="13" t="s">
        <v>37</v>
      </c>
      <c r="E636" s="14">
        <v>13773</v>
      </c>
      <c r="F636" s="13" t="s">
        <v>179</v>
      </c>
      <c r="G636" s="13" t="s">
        <v>179</v>
      </c>
      <c r="H636" s="13" t="s">
        <v>179</v>
      </c>
      <c r="I636" s="14">
        <v>37940</v>
      </c>
      <c r="J636" s="15">
        <f t="shared" si="18"/>
        <v>66</v>
      </c>
      <c r="K636" s="14">
        <v>38148</v>
      </c>
      <c r="L636" s="13">
        <v>4</v>
      </c>
      <c r="M636" s="14">
        <v>38428</v>
      </c>
      <c r="N636" s="15">
        <f t="shared" si="19"/>
        <v>16.032854209445585</v>
      </c>
      <c r="O636" s="16">
        <v>2</v>
      </c>
      <c r="Q636" s="13" t="s">
        <v>3733</v>
      </c>
      <c r="S636" s="13">
        <v>2</v>
      </c>
      <c r="T636" s="13">
        <v>1</v>
      </c>
      <c r="U636" s="13">
        <v>2</v>
      </c>
      <c r="V636" s="13">
        <v>2</v>
      </c>
      <c r="W636" s="13" t="s">
        <v>2745</v>
      </c>
      <c r="X636" s="13">
        <v>1</v>
      </c>
      <c r="Z636" s="13">
        <v>4</v>
      </c>
      <c r="AC636" s="13">
        <v>2</v>
      </c>
      <c r="AD636" s="13">
        <v>2</v>
      </c>
      <c r="AE636" s="13">
        <v>2</v>
      </c>
      <c r="AF636" s="13">
        <v>2</v>
      </c>
      <c r="AG636" s="13">
        <v>1</v>
      </c>
      <c r="AH636" s="13">
        <v>2</v>
      </c>
      <c r="AI636" s="13">
        <v>2</v>
      </c>
      <c r="AJ636" s="13">
        <v>2</v>
      </c>
      <c r="AK636" s="13">
        <v>3</v>
      </c>
      <c r="AL636" s="13">
        <v>3</v>
      </c>
      <c r="AM636" s="13">
        <v>3</v>
      </c>
      <c r="AO636" s="13" t="s">
        <v>3734</v>
      </c>
      <c r="AP636" s="13" t="s">
        <v>3735</v>
      </c>
      <c r="AQ636" s="13">
        <v>1</v>
      </c>
      <c r="AR636" s="13">
        <v>1</v>
      </c>
      <c r="AS636" s="13">
        <v>7</v>
      </c>
      <c r="AT636" s="13">
        <v>1</v>
      </c>
      <c r="AU636" s="13">
        <v>0</v>
      </c>
      <c r="AV636" s="13">
        <v>1</v>
      </c>
      <c r="AW636" s="13">
        <v>2</v>
      </c>
      <c r="AX636" s="13">
        <v>1</v>
      </c>
      <c r="AY636" s="13">
        <v>0</v>
      </c>
      <c r="AZ636" s="13">
        <v>2</v>
      </c>
      <c r="BB636" s="13">
        <v>2</v>
      </c>
      <c r="BD636" s="13">
        <v>1</v>
      </c>
      <c r="BE636" s="13">
        <v>0</v>
      </c>
      <c r="BF636" s="13">
        <v>1</v>
      </c>
      <c r="BG636" s="13">
        <v>14</v>
      </c>
      <c r="BH636" s="17">
        <v>1</v>
      </c>
      <c r="BI636" s="13">
        <v>2</v>
      </c>
      <c r="BJ636" s="13">
        <v>1</v>
      </c>
      <c r="BK636" s="13">
        <v>1</v>
      </c>
      <c r="BL636" s="13">
        <v>1</v>
      </c>
      <c r="BN636" s="13">
        <v>2</v>
      </c>
      <c r="BQ636" s="13" t="s">
        <v>289</v>
      </c>
      <c r="BR636" s="13" t="s">
        <v>222</v>
      </c>
      <c r="BT636" s="13">
        <v>40</v>
      </c>
      <c r="BY636" s="13">
        <v>2</v>
      </c>
      <c r="CA636" s="18"/>
      <c r="CB636" s="18"/>
      <c r="CC636" s="18"/>
      <c r="CD636" s="18"/>
      <c r="CE636" s="18"/>
      <c r="CF636" s="18"/>
      <c r="CG636" s="18"/>
      <c r="CH636" s="13">
        <v>2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38441</v>
      </c>
      <c r="CT636" s="13">
        <v>1</v>
      </c>
      <c r="CW636" s="13" t="s">
        <v>3736</v>
      </c>
      <c r="CX636" s="38" t="s">
        <v>3737</v>
      </c>
      <c r="CY636" s="38" t="s">
        <v>3738</v>
      </c>
      <c r="CZ636" s="38"/>
      <c r="DA636" s="38" t="s">
        <v>3739</v>
      </c>
      <c r="DB636" s="38"/>
    </row>
    <row r="637" spans="1:106" s="13" customFormat="1">
      <c r="A637" s="84">
        <v>864</v>
      </c>
      <c r="B637" s="84">
        <v>1</v>
      </c>
      <c r="C637" s="13" t="s">
        <v>3740</v>
      </c>
      <c r="D637" s="13" t="s">
        <v>37</v>
      </c>
      <c r="E637" s="14">
        <v>12980</v>
      </c>
      <c r="F637" s="13" t="s">
        <v>648</v>
      </c>
      <c r="G637" s="13" t="s">
        <v>648</v>
      </c>
      <c r="H637" s="13" t="s">
        <v>648</v>
      </c>
      <c r="I637" s="14">
        <v>38245</v>
      </c>
      <c r="J637" s="13">
        <f t="shared" si="18"/>
        <v>69</v>
      </c>
      <c r="K637" s="14">
        <v>38258</v>
      </c>
      <c r="L637" s="13">
        <v>4</v>
      </c>
      <c r="M637" s="14">
        <v>38604</v>
      </c>
      <c r="N637" s="15">
        <f t="shared" si="19"/>
        <v>11.794661190965092</v>
      </c>
      <c r="O637" s="16">
        <v>2</v>
      </c>
      <c r="Q637" s="13" t="s">
        <v>42</v>
      </c>
      <c r="R637" s="13" t="s">
        <v>38</v>
      </c>
      <c r="S637" s="13">
        <v>2</v>
      </c>
      <c r="U637" s="13">
        <v>2</v>
      </c>
      <c r="V637" s="13">
        <v>2</v>
      </c>
      <c r="X637" s="13">
        <v>2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2</v>
      </c>
      <c r="AH637" s="13">
        <v>2</v>
      </c>
      <c r="AI637" s="13">
        <v>3</v>
      </c>
      <c r="AJ637" s="13">
        <v>3</v>
      </c>
      <c r="AK637" s="13">
        <v>3</v>
      </c>
      <c r="AL637" s="13">
        <v>3</v>
      </c>
      <c r="AM637" s="13">
        <v>1</v>
      </c>
      <c r="AN637" s="13">
        <v>2</v>
      </c>
      <c r="AP637" s="13" t="s">
        <v>3649</v>
      </c>
      <c r="AQ637" s="13">
        <v>1</v>
      </c>
      <c r="AR637" s="13">
        <v>1</v>
      </c>
      <c r="AS637" s="13">
        <v>1</v>
      </c>
      <c r="AT637" s="13">
        <v>1</v>
      </c>
      <c r="AU637" s="13">
        <v>1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0</v>
      </c>
      <c r="BB637" s="13">
        <v>3</v>
      </c>
      <c r="BD637" s="13">
        <v>1</v>
      </c>
      <c r="BF637" s="13">
        <v>1</v>
      </c>
      <c r="BG637" s="13">
        <v>1</v>
      </c>
      <c r="BH637" s="17">
        <v>1</v>
      </c>
      <c r="BI637" s="13">
        <v>1</v>
      </c>
      <c r="BJ637" s="13">
        <v>1</v>
      </c>
      <c r="BK637" s="13">
        <v>2</v>
      </c>
      <c r="BL637" s="13">
        <v>2</v>
      </c>
      <c r="BS637" s="13">
        <v>1</v>
      </c>
      <c r="BT637" s="13">
        <v>28</v>
      </c>
      <c r="BU637" s="13">
        <v>1</v>
      </c>
      <c r="BV637" s="13">
        <v>1</v>
      </c>
      <c r="BW637" s="13">
        <v>2</v>
      </c>
      <c r="BX637" s="13">
        <v>130.6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38996</v>
      </c>
      <c r="CT637" s="13">
        <v>2</v>
      </c>
      <c r="CW637" s="13" t="s">
        <v>3741</v>
      </c>
      <c r="CX637" s="38" t="s">
        <v>3742</v>
      </c>
      <c r="CY637" s="38" t="s">
        <v>3743</v>
      </c>
      <c r="CZ637" s="38"/>
      <c r="DA637" s="38" t="s">
        <v>3744</v>
      </c>
      <c r="DB637" s="38"/>
    </row>
    <row r="638" spans="1:106" s="13" customFormat="1">
      <c r="A638" s="84">
        <v>865</v>
      </c>
      <c r="B638" s="84">
        <v>1</v>
      </c>
      <c r="C638" s="13" t="s">
        <v>3745</v>
      </c>
      <c r="D638" s="13" t="s">
        <v>36</v>
      </c>
      <c r="E638" s="14">
        <v>21186</v>
      </c>
      <c r="F638" s="13" t="s">
        <v>424</v>
      </c>
      <c r="G638" s="13" t="s">
        <v>648</v>
      </c>
      <c r="H638" s="13" t="s">
        <v>648</v>
      </c>
      <c r="I638" s="14">
        <v>33056</v>
      </c>
      <c r="J638" s="15">
        <f t="shared" si="18"/>
        <v>32</v>
      </c>
      <c r="K638" s="14">
        <v>38245</v>
      </c>
      <c r="L638" s="13">
        <v>4</v>
      </c>
      <c r="M638" s="14">
        <v>39193</v>
      </c>
      <c r="N638" s="15">
        <f t="shared" si="19"/>
        <v>201.62628336755648</v>
      </c>
      <c r="O638" s="16">
        <v>2</v>
      </c>
      <c r="Q638" s="13" t="s">
        <v>3746</v>
      </c>
      <c r="R638" s="13" t="s">
        <v>190</v>
      </c>
      <c r="S638" s="13">
        <v>2</v>
      </c>
      <c r="T638" s="13">
        <v>2</v>
      </c>
      <c r="U638" s="13">
        <v>2</v>
      </c>
      <c r="V638" s="13">
        <v>1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2</v>
      </c>
      <c r="AL638" s="13">
        <v>2</v>
      </c>
      <c r="AM638" s="13">
        <v>2</v>
      </c>
      <c r="AN638" s="13">
        <v>2</v>
      </c>
      <c r="AP638" s="13" t="s">
        <v>40</v>
      </c>
      <c r="AQ638" s="13">
        <v>1</v>
      </c>
      <c r="AR638" s="13">
        <v>1</v>
      </c>
      <c r="AT638" s="13">
        <v>1</v>
      </c>
      <c r="AV638" s="13">
        <v>1</v>
      </c>
      <c r="AX638" s="13">
        <v>1</v>
      </c>
      <c r="AZ638" s="13">
        <v>1</v>
      </c>
      <c r="BB638" s="13">
        <v>2</v>
      </c>
      <c r="BD638" s="13">
        <v>2</v>
      </c>
      <c r="BF638" s="13">
        <v>1</v>
      </c>
      <c r="BG638" s="13">
        <v>168</v>
      </c>
      <c r="BH638" s="17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237</v>
      </c>
      <c r="BR638" s="13" t="s">
        <v>238</v>
      </c>
      <c r="BS638" s="13">
        <v>1</v>
      </c>
      <c r="BT638" s="13">
        <v>24</v>
      </c>
      <c r="BU638" s="13">
        <v>1</v>
      </c>
      <c r="BV638" s="13">
        <v>0</v>
      </c>
      <c r="BY638" s="13">
        <v>2</v>
      </c>
      <c r="BZ638" s="13" t="s">
        <v>453</v>
      </c>
      <c r="CA638" s="18"/>
      <c r="CB638" s="18"/>
      <c r="CC638" s="18"/>
      <c r="CD638" s="18"/>
      <c r="CE638" s="18"/>
      <c r="CF638" s="18"/>
      <c r="CG638" s="18"/>
      <c r="CH638" s="13">
        <v>2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38434</v>
      </c>
      <c r="CW638" s="13" t="s">
        <v>2102</v>
      </c>
      <c r="CX638" s="38" t="s">
        <v>3747</v>
      </c>
      <c r="CY638" s="38" t="s">
        <v>3748</v>
      </c>
      <c r="CZ638" s="38"/>
      <c r="DA638" s="38" t="s">
        <v>192</v>
      </c>
      <c r="DB638" s="38"/>
    </row>
    <row r="639" spans="1:106" s="13" customFormat="1">
      <c r="A639" s="84">
        <v>867</v>
      </c>
      <c r="B639" s="84">
        <v>1</v>
      </c>
      <c r="C639" s="13" t="s">
        <v>3184</v>
      </c>
      <c r="D639" s="13" t="s">
        <v>36</v>
      </c>
      <c r="E639" s="14">
        <v>12972</v>
      </c>
      <c r="F639" s="13" t="s">
        <v>219</v>
      </c>
      <c r="G639" s="13" t="s">
        <v>219</v>
      </c>
      <c r="H639" s="13" t="s">
        <v>219</v>
      </c>
      <c r="I639" s="14">
        <v>38032</v>
      </c>
      <c r="J639" s="15">
        <f t="shared" si="18"/>
        <v>68</v>
      </c>
      <c r="K639" s="14">
        <v>37704</v>
      </c>
      <c r="L639" s="13">
        <v>4</v>
      </c>
      <c r="M639" s="14">
        <v>39008</v>
      </c>
      <c r="N639" s="15">
        <f t="shared" si="19"/>
        <v>32.06570841889117</v>
      </c>
      <c r="O639" s="16">
        <v>2</v>
      </c>
      <c r="Q639" s="13" t="s">
        <v>180</v>
      </c>
      <c r="R639" s="13" t="s">
        <v>38</v>
      </c>
      <c r="S639" s="13">
        <v>2</v>
      </c>
      <c r="T639" s="13">
        <v>2</v>
      </c>
      <c r="U639" s="13">
        <v>2</v>
      </c>
      <c r="V639" s="13">
        <v>2</v>
      </c>
      <c r="X639" s="13">
        <v>1</v>
      </c>
      <c r="Z639" s="13">
        <v>4</v>
      </c>
      <c r="AC639" s="13">
        <v>2</v>
      </c>
      <c r="AD639" s="13">
        <v>2</v>
      </c>
      <c r="AE639" s="13">
        <v>2</v>
      </c>
      <c r="AF639" s="13">
        <v>2</v>
      </c>
      <c r="AG639" s="13">
        <v>1</v>
      </c>
      <c r="AH639" s="13">
        <v>2</v>
      </c>
      <c r="AI639" s="13">
        <v>3</v>
      </c>
      <c r="AJ639" s="13">
        <v>3</v>
      </c>
      <c r="AK639" s="13">
        <v>2</v>
      </c>
      <c r="AL639" s="13">
        <v>2</v>
      </c>
      <c r="AM639" s="13">
        <v>2</v>
      </c>
      <c r="AN639" s="13">
        <v>2</v>
      </c>
      <c r="AP639" s="13" t="s">
        <v>1767</v>
      </c>
      <c r="AQ639" s="13">
        <v>1</v>
      </c>
      <c r="AR639" s="13">
        <v>1</v>
      </c>
      <c r="AS639" s="13">
        <v>3</v>
      </c>
      <c r="AT639" s="13">
        <v>1</v>
      </c>
      <c r="AU639" s="13">
        <v>0</v>
      </c>
      <c r="AV639" s="13">
        <v>3</v>
      </c>
      <c r="AX639" s="13">
        <v>1</v>
      </c>
      <c r="AY639" s="13">
        <v>3</v>
      </c>
      <c r="AZ639" s="13">
        <v>3</v>
      </c>
      <c r="BB639" s="13">
        <v>3</v>
      </c>
      <c r="BD639" s="13">
        <v>1</v>
      </c>
      <c r="BE639" s="13">
        <v>0</v>
      </c>
      <c r="BF639" s="13">
        <v>1</v>
      </c>
      <c r="BG639" s="13">
        <v>8</v>
      </c>
      <c r="BH639" s="17">
        <v>1</v>
      </c>
      <c r="BI639" s="13">
        <v>1</v>
      </c>
      <c r="BJ639" s="13">
        <v>1</v>
      </c>
      <c r="BK639" s="13">
        <v>2</v>
      </c>
      <c r="BL639" s="13">
        <v>2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38587</v>
      </c>
      <c r="CT639" s="13">
        <v>1</v>
      </c>
      <c r="CW639" s="13" t="s">
        <v>3749</v>
      </c>
      <c r="CX639" s="38" t="s">
        <v>3750</v>
      </c>
      <c r="CY639" s="38" t="s">
        <v>3751</v>
      </c>
      <c r="CZ639" s="38"/>
      <c r="DA639" s="38" t="s">
        <v>192</v>
      </c>
      <c r="DB639" s="38"/>
    </row>
    <row r="640" spans="1:106" s="13" customFormat="1">
      <c r="A640" s="84">
        <v>870</v>
      </c>
      <c r="B640" s="84">
        <v>1</v>
      </c>
      <c r="C640" s="13" t="s">
        <v>475</v>
      </c>
      <c r="D640" s="13" t="s">
        <v>37</v>
      </c>
      <c r="E640" s="14">
        <v>14248</v>
      </c>
      <c r="F640" s="13" t="s">
        <v>338</v>
      </c>
      <c r="G640" s="13" t="s">
        <v>338</v>
      </c>
      <c r="H640" s="13" t="s">
        <v>338</v>
      </c>
      <c r="I640" s="14">
        <v>38275</v>
      </c>
      <c r="J640" s="15">
        <f t="shared" si="18"/>
        <v>65</v>
      </c>
      <c r="K640" s="14">
        <v>38306</v>
      </c>
      <c r="L640" s="13">
        <v>4</v>
      </c>
      <c r="M640" s="14">
        <v>38619</v>
      </c>
      <c r="N640" s="15">
        <f t="shared" si="19"/>
        <v>11.301848049281315</v>
      </c>
      <c r="O640" s="16">
        <v>2</v>
      </c>
      <c r="Q640" s="13" t="s">
        <v>3762</v>
      </c>
      <c r="S640" s="13">
        <v>2</v>
      </c>
      <c r="T640" s="13">
        <v>2</v>
      </c>
      <c r="U640" s="13">
        <v>2</v>
      </c>
      <c r="V640" s="13">
        <v>2</v>
      </c>
      <c r="X640" s="13">
        <v>1</v>
      </c>
      <c r="Z640" s="13">
        <v>4</v>
      </c>
      <c r="AC640" s="13">
        <v>2</v>
      </c>
      <c r="AD640" s="13">
        <v>2</v>
      </c>
      <c r="AE640" s="13">
        <v>2</v>
      </c>
      <c r="AF640" s="13">
        <v>2</v>
      </c>
      <c r="AG640" s="13">
        <v>1</v>
      </c>
      <c r="AH640" s="13">
        <v>2</v>
      </c>
      <c r="AI640" s="13">
        <v>2</v>
      </c>
      <c r="AJ640" s="13">
        <v>2</v>
      </c>
      <c r="AK640" s="13">
        <v>2</v>
      </c>
      <c r="AL640" s="13">
        <v>1</v>
      </c>
      <c r="AM640" s="13">
        <v>3</v>
      </c>
      <c r="AN640" s="13">
        <v>1</v>
      </c>
      <c r="AO640" s="13" t="s">
        <v>3763</v>
      </c>
      <c r="AP640" s="13" t="s">
        <v>40</v>
      </c>
      <c r="AQ640" s="13">
        <v>1</v>
      </c>
      <c r="AR640" s="13">
        <v>1</v>
      </c>
      <c r="AS640" s="13">
        <v>1</v>
      </c>
      <c r="AT640" s="13">
        <v>1</v>
      </c>
      <c r="AU640" s="13">
        <v>0</v>
      </c>
      <c r="AV640" s="13">
        <v>2</v>
      </c>
      <c r="AX640" s="13">
        <v>1</v>
      </c>
      <c r="AY640" s="13">
        <v>0</v>
      </c>
      <c r="AZ640" s="13">
        <v>1</v>
      </c>
      <c r="BA640" s="13">
        <v>1</v>
      </c>
      <c r="BB640" s="13">
        <v>1</v>
      </c>
      <c r="BC640" s="13">
        <v>1</v>
      </c>
      <c r="BD640" s="13">
        <v>1</v>
      </c>
      <c r="BE640" s="13">
        <v>1</v>
      </c>
      <c r="BF640" s="13">
        <v>1</v>
      </c>
      <c r="BG640" s="13">
        <v>2</v>
      </c>
      <c r="BH640" s="17">
        <v>1</v>
      </c>
      <c r="BI640" s="13">
        <v>1</v>
      </c>
      <c r="BJ640" s="13">
        <v>2</v>
      </c>
      <c r="BK640" s="13">
        <v>1</v>
      </c>
      <c r="BL640" s="13">
        <v>1</v>
      </c>
      <c r="BN640" s="13">
        <v>2</v>
      </c>
      <c r="BQ640" s="13" t="s">
        <v>237</v>
      </c>
      <c r="BR640" s="13" t="s">
        <v>238</v>
      </c>
      <c r="BS640" s="13">
        <v>2</v>
      </c>
      <c r="BT640" s="13">
        <v>64</v>
      </c>
      <c r="BU640" s="13">
        <v>1</v>
      </c>
      <c r="BV640" s="13">
        <v>1</v>
      </c>
      <c r="BW640" s="13">
        <v>2</v>
      </c>
      <c r="BX640" s="13">
        <v>510</v>
      </c>
      <c r="BY640" s="13">
        <v>2</v>
      </c>
      <c r="CA640" s="18"/>
      <c r="CB640" s="18"/>
      <c r="CC640" s="18"/>
      <c r="CD640" s="18"/>
      <c r="CE640" s="18"/>
      <c r="CF640" s="18"/>
      <c r="CG640" s="18"/>
      <c r="CH640" s="13">
        <v>4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38513</v>
      </c>
      <c r="CT640" s="13">
        <v>3</v>
      </c>
      <c r="CW640" s="13" t="s">
        <v>3298</v>
      </c>
      <c r="CX640" s="38" t="s">
        <v>3764</v>
      </c>
      <c r="CY640" s="38" t="s">
        <v>3765</v>
      </c>
      <c r="CZ640" s="38"/>
      <c r="DA640" s="38" t="s">
        <v>3766</v>
      </c>
      <c r="DB640" s="38"/>
    </row>
    <row r="641" spans="1:106" s="13" customFormat="1">
      <c r="A641" s="84">
        <v>871</v>
      </c>
      <c r="B641" s="84">
        <v>1</v>
      </c>
      <c r="C641" s="13" t="s">
        <v>369</v>
      </c>
      <c r="D641" s="13" t="s">
        <v>37</v>
      </c>
      <c r="E641" s="14">
        <v>11035</v>
      </c>
      <c r="F641" s="13" t="s">
        <v>697</v>
      </c>
      <c r="G641" s="13" t="s">
        <v>697</v>
      </c>
      <c r="H641" s="13" t="s">
        <v>697</v>
      </c>
      <c r="I641" s="14">
        <v>38275</v>
      </c>
      <c r="J641" s="15">
        <f t="shared" si="18"/>
        <v>74</v>
      </c>
      <c r="K641" s="14">
        <v>38377</v>
      </c>
      <c r="L641" s="13">
        <v>4</v>
      </c>
      <c r="M641" s="14">
        <v>38402</v>
      </c>
      <c r="N641" s="15">
        <f t="shared" si="19"/>
        <v>4.1724845995893221</v>
      </c>
      <c r="O641" s="16">
        <v>2</v>
      </c>
      <c r="Q641" s="13" t="s">
        <v>3767</v>
      </c>
      <c r="S641" s="13">
        <v>2</v>
      </c>
      <c r="T641" s="13">
        <v>2</v>
      </c>
      <c r="U641" s="13">
        <v>2</v>
      </c>
      <c r="V641" s="13">
        <v>2</v>
      </c>
      <c r="X641" s="13">
        <v>1</v>
      </c>
      <c r="Z641" s="13">
        <v>4</v>
      </c>
      <c r="AC641" s="13">
        <v>2</v>
      </c>
      <c r="AD641" s="13">
        <v>2</v>
      </c>
      <c r="AE641" s="13">
        <v>2</v>
      </c>
      <c r="AF641" s="13">
        <v>2</v>
      </c>
      <c r="AG641" s="13">
        <v>1</v>
      </c>
      <c r="AH641" s="13">
        <v>2</v>
      </c>
      <c r="AI641" s="13">
        <v>2</v>
      </c>
      <c r="AJ641" s="13">
        <v>2</v>
      </c>
      <c r="AK641" s="13">
        <v>1</v>
      </c>
      <c r="AL641" s="13">
        <v>2</v>
      </c>
      <c r="AM641" s="13">
        <v>1</v>
      </c>
      <c r="AN641" s="13">
        <v>1</v>
      </c>
      <c r="AO641" s="13" t="s">
        <v>3768</v>
      </c>
      <c r="AP641" s="13" t="s">
        <v>3769</v>
      </c>
      <c r="AQ641" s="13">
        <v>1</v>
      </c>
      <c r="AR641" s="13">
        <v>1</v>
      </c>
      <c r="AS641" s="13">
        <v>3</v>
      </c>
      <c r="AT641" s="13">
        <v>1</v>
      </c>
      <c r="AU641" s="13">
        <v>2</v>
      </c>
      <c r="AV641" s="13">
        <v>1</v>
      </c>
      <c r="AW641" s="13">
        <v>2</v>
      </c>
      <c r="AX641" s="13">
        <v>1</v>
      </c>
      <c r="AY641" s="13">
        <v>2</v>
      </c>
      <c r="AZ641" s="13">
        <v>1</v>
      </c>
      <c r="BA641" s="13">
        <v>3</v>
      </c>
      <c r="BB641" s="13">
        <v>2</v>
      </c>
      <c r="BD641" s="13">
        <v>1</v>
      </c>
      <c r="BE641" s="13">
        <v>0</v>
      </c>
      <c r="BF641" s="13">
        <v>1</v>
      </c>
      <c r="BG641" s="13">
        <v>4</v>
      </c>
      <c r="BH641" s="17">
        <v>1</v>
      </c>
      <c r="BI641" s="13">
        <v>1</v>
      </c>
      <c r="BJ641" s="13">
        <v>2</v>
      </c>
      <c r="BK641" s="13">
        <v>1</v>
      </c>
      <c r="BL641" s="13">
        <v>1</v>
      </c>
      <c r="BM641" s="13">
        <v>1422</v>
      </c>
      <c r="BN641" s="13">
        <v>2</v>
      </c>
      <c r="BQ641" s="13" t="s">
        <v>270</v>
      </c>
      <c r="BR641" s="13" t="s">
        <v>271</v>
      </c>
      <c r="BS641" s="13">
        <v>2</v>
      </c>
      <c r="BT641" s="13">
        <v>61</v>
      </c>
      <c r="BU641" s="13">
        <v>1</v>
      </c>
      <c r="BV641" s="13">
        <v>3</v>
      </c>
      <c r="BW641" s="13">
        <v>2</v>
      </c>
      <c r="BX641" s="13">
        <v>39.6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T641" s="13">
        <v>4</v>
      </c>
      <c r="CW641" s="13" t="s">
        <v>2915</v>
      </c>
      <c r="CX641" s="38" t="s">
        <v>3770</v>
      </c>
      <c r="CY641" s="38" t="s">
        <v>3771</v>
      </c>
      <c r="CZ641" s="38" t="s">
        <v>41</v>
      </c>
      <c r="DA641" s="38" t="s">
        <v>3772</v>
      </c>
      <c r="DB641" s="38"/>
    </row>
    <row r="642" spans="1:106" s="13" customFormat="1">
      <c r="A642" s="84">
        <v>872</v>
      </c>
      <c r="B642" s="84">
        <v>1</v>
      </c>
      <c r="C642" s="13" t="s">
        <v>797</v>
      </c>
      <c r="D642" s="13" t="s">
        <v>37</v>
      </c>
      <c r="E642" s="14">
        <v>16564</v>
      </c>
      <c r="F642" s="13" t="s">
        <v>550</v>
      </c>
      <c r="G642" s="13" t="s">
        <v>396</v>
      </c>
      <c r="H642" s="13" t="s">
        <v>396</v>
      </c>
      <c r="I642" s="14">
        <v>38001</v>
      </c>
      <c r="J642" s="15">
        <f t="shared" ref="J642:J705" si="20">INT((I642-E642)/365.25)</f>
        <v>58</v>
      </c>
      <c r="K642" s="14">
        <v>38364</v>
      </c>
      <c r="L642" s="13">
        <v>4</v>
      </c>
      <c r="M642" s="14">
        <v>39258</v>
      </c>
      <c r="N642" s="15">
        <f t="shared" ref="N642:N705" si="21">(M642-I642)*12/365.25</f>
        <v>41.297741273100613</v>
      </c>
      <c r="O642" s="16">
        <v>2</v>
      </c>
      <c r="Q642" s="13" t="s">
        <v>3773</v>
      </c>
      <c r="R642" s="13" t="s">
        <v>3774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3775</v>
      </c>
      <c r="AP642" s="13" t="s">
        <v>3776</v>
      </c>
      <c r="AQ642" s="13">
        <v>1</v>
      </c>
      <c r="AR642" s="13">
        <v>1</v>
      </c>
      <c r="AS642" s="13">
        <v>7</v>
      </c>
      <c r="AT642" s="13">
        <v>1</v>
      </c>
      <c r="AU642" s="13">
        <v>10</v>
      </c>
      <c r="AV642" s="13">
        <v>2</v>
      </c>
      <c r="AX642" s="13">
        <v>2</v>
      </c>
      <c r="AZ642" s="13">
        <v>1</v>
      </c>
      <c r="BA642" s="13">
        <v>8</v>
      </c>
      <c r="BB642" s="13">
        <v>2</v>
      </c>
      <c r="BD642" s="13">
        <v>1</v>
      </c>
      <c r="BE642" s="13">
        <v>6</v>
      </c>
      <c r="BF642" s="13">
        <v>2</v>
      </c>
      <c r="BH642" s="17">
        <v>2</v>
      </c>
      <c r="BI642" s="13">
        <v>1</v>
      </c>
      <c r="BJ642" s="13">
        <v>1</v>
      </c>
      <c r="BK642" s="13">
        <v>1</v>
      </c>
      <c r="BL642" s="13">
        <v>1</v>
      </c>
      <c r="BN642" s="13">
        <v>2</v>
      </c>
      <c r="BQ642" s="13" t="s">
        <v>1133</v>
      </c>
      <c r="BR642" s="13" t="s">
        <v>238</v>
      </c>
      <c r="BS642" s="13">
        <v>1</v>
      </c>
      <c r="BT642" s="13">
        <v>39</v>
      </c>
      <c r="BU642" s="13">
        <v>1</v>
      </c>
      <c r="BV642" s="13">
        <v>0</v>
      </c>
      <c r="BW642" s="13">
        <v>2</v>
      </c>
      <c r="BX642" s="13">
        <v>33</v>
      </c>
      <c r="CA642" s="18"/>
      <c r="CB642" s="18"/>
      <c r="CC642" s="18"/>
      <c r="CD642" s="18"/>
      <c r="CE642" s="18"/>
      <c r="CF642" s="18"/>
      <c r="CG642" s="18"/>
      <c r="CH642" s="13">
        <v>1</v>
      </c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S642" s="14">
        <v>38407</v>
      </c>
      <c r="CT642" s="13">
        <v>1</v>
      </c>
      <c r="CW642" s="13" t="s">
        <v>2396</v>
      </c>
      <c r="CX642" s="38" t="s">
        <v>3777</v>
      </c>
      <c r="CY642" s="38" t="s">
        <v>3778</v>
      </c>
      <c r="CZ642" s="38" t="s">
        <v>41</v>
      </c>
      <c r="DA642" s="38" t="s">
        <v>3779</v>
      </c>
      <c r="DB642" s="38"/>
    </row>
    <row r="643" spans="1:106" s="13" customFormat="1">
      <c r="A643" s="84">
        <v>873</v>
      </c>
      <c r="B643" s="84">
        <v>1</v>
      </c>
      <c r="C643" s="13" t="s">
        <v>514</v>
      </c>
      <c r="D643" s="13" t="s">
        <v>36</v>
      </c>
      <c r="E643" s="14">
        <v>14948</v>
      </c>
      <c r="F643" s="13" t="s">
        <v>648</v>
      </c>
      <c r="G643" s="13" t="s">
        <v>648</v>
      </c>
      <c r="H643" s="13" t="s">
        <v>648</v>
      </c>
      <c r="I643" s="14">
        <v>37695</v>
      </c>
      <c r="J643" s="15">
        <f t="shared" si="20"/>
        <v>62</v>
      </c>
      <c r="K643" s="14">
        <v>37895</v>
      </c>
      <c r="L643" s="13">
        <v>4</v>
      </c>
      <c r="M643" s="14">
        <v>38508</v>
      </c>
      <c r="N643" s="15">
        <f t="shared" si="21"/>
        <v>26.710472279260781</v>
      </c>
      <c r="O643" s="16">
        <v>2</v>
      </c>
      <c r="Q643" s="13" t="s">
        <v>180</v>
      </c>
      <c r="S643" s="13">
        <v>2</v>
      </c>
      <c r="T643" s="13">
        <v>2</v>
      </c>
      <c r="X643" s="13">
        <v>1</v>
      </c>
      <c r="AG643" s="13">
        <v>1</v>
      </c>
      <c r="AJ643" s="13">
        <v>1</v>
      </c>
      <c r="AK643" s="13">
        <v>2</v>
      </c>
      <c r="AO643" s="13" t="s">
        <v>3780</v>
      </c>
      <c r="AP643" s="13" t="s">
        <v>1553</v>
      </c>
      <c r="AQ643" s="13">
        <v>1</v>
      </c>
      <c r="AR643" s="13">
        <v>1</v>
      </c>
      <c r="AS643" s="13">
        <v>3</v>
      </c>
      <c r="AT643" s="13">
        <v>1</v>
      </c>
      <c r="AU643" s="13">
        <v>2</v>
      </c>
      <c r="BD643" s="13">
        <v>2</v>
      </c>
      <c r="BF643" s="13">
        <v>1</v>
      </c>
      <c r="BG643" s="13">
        <v>2</v>
      </c>
      <c r="BH643" s="17">
        <v>1</v>
      </c>
      <c r="BI643" s="13">
        <v>1</v>
      </c>
      <c r="BJ643" s="13">
        <v>1</v>
      </c>
      <c r="BK643" s="13">
        <v>1</v>
      </c>
      <c r="BL643" s="13">
        <v>2</v>
      </c>
      <c r="BS643" s="13">
        <v>1</v>
      </c>
      <c r="BT643" s="13">
        <v>36</v>
      </c>
      <c r="BU643" s="13">
        <v>1</v>
      </c>
      <c r="BV643" s="13">
        <v>5</v>
      </c>
      <c r="BW643" s="13">
        <v>2</v>
      </c>
      <c r="BX643" s="13">
        <v>87.8</v>
      </c>
      <c r="CA643" s="18"/>
      <c r="CB643" s="18"/>
      <c r="CC643" s="18"/>
      <c r="CD643" s="18"/>
      <c r="CE643" s="18"/>
      <c r="CF643" s="18"/>
      <c r="CG643" s="18"/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T643" s="13">
        <v>1</v>
      </c>
      <c r="CW643" s="13" t="s">
        <v>3781</v>
      </c>
      <c r="CX643" s="38" t="s">
        <v>3782</v>
      </c>
      <c r="CY643" s="38" t="s">
        <v>3783</v>
      </c>
      <c r="CZ643" s="38"/>
      <c r="DA643" s="38" t="s">
        <v>3784</v>
      </c>
      <c r="DB643" s="38"/>
    </row>
    <row r="644" spans="1:106" s="13" customFormat="1">
      <c r="A644" s="84">
        <v>874</v>
      </c>
      <c r="B644" s="84">
        <v>1</v>
      </c>
      <c r="C644" s="13" t="s">
        <v>1803</v>
      </c>
      <c r="D644" s="13" t="s">
        <v>36</v>
      </c>
      <c r="E644" s="14">
        <v>9540</v>
      </c>
      <c r="F644" s="13" t="s">
        <v>710</v>
      </c>
      <c r="G644" s="13" t="s">
        <v>710</v>
      </c>
      <c r="H644" s="13" t="s">
        <v>710</v>
      </c>
      <c r="I644" s="14">
        <v>37940</v>
      </c>
      <c r="J644" s="15">
        <f t="shared" si="20"/>
        <v>77</v>
      </c>
      <c r="K644" s="14">
        <v>37974</v>
      </c>
      <c r="L644" s="13">
        <v>4</v>
      </c>
      <c r="M644" s="14">
        <v>38349</v>
      </c>
      <c r="N644" s="15">
        <f t="shared" si="21"/>
        <v>13.437371663244353</v>
      </c>
      <c r="O644" s="16">
        <v>1</v>
      </c>
      <c r="Q644" s="13" t="s">
        <v>1425</v>
      </c>
      <c r="R644" s="13" t="s">
        <v>190</v>
      </c>
      <c r="S644" s="13">
        <v>2</v>
      </c>
      <c r="T644" s="13">
        <v>2</v>
      </c>
      <c r="U644" s="13">
        <v>2</v>
      </c>
      <c r="X644" s="13">
        <v>1</v>
      </c>
      <c r="AG644" s="13">
        <v>1</v>
      </c>
      <c r="AH644" s="13">
        <v>2</v>
      </c>
      <c r="AI644" s="13">
        <v>2</v>
      </c>
      <c r="AJ644" s="13">
        <v>2</v>
      </c>
      <c r="AK644" s="13">
        <v>2</v>
      </c>
      <c r="AL644" s="13">
        <v>2</v>
      </c>
      <c r="AM644" s="13">
        <v>2</v>
      </c>
      <c r="AN644" s="13">
        <v>2</v>
      </c>
      <c r="AO644" s="13" t="s">
        <v>3785</v>
      </c>
      <c r="AP644" s="13" t="s">
        <v>3786</v>
      </c>
      <c r="AQ644" s="13">
        <v>1</v>
      </c>
      <c r="AR644" s="13">
        <v>1</v>
      </c>
      <c r="AS644" s="13">
        <v>2</v>
      </c>
      <c r="AT644" s="13">
        <v>1</v>
      </c>
      <c r="AU644" s="13">
        <v>0</v>
      </c>
      <c r="AV644" s="13">
        <v>1</v>
      </c>
      <c r="AW644" s="13">
        <v>1</v>
      </c>
      <c r="AX644" s="13">
        <v>2</v>
      </c>
      <c r="AZ644" s="13">
        <v>2</v>
      </c>
      <c r="BB644" s="13">
        <v>1</v>
      </c>
      <c r="BD644" s="13">
        <v>3</v>
      </c>
      <c r="BF644" s="13">
        <v>1</v>
      </c>
      <c r="BG644" s="13">
        <v>3</v>
      </c>
      <c r="BH644" s="17">
        <v>1</v>
      </c>
      <c r="BI644" s="13">
        <v>1</v>
      </c>
      <c r="BJ644" s="13">
        <v>1</v>
      </c>
      <c r="BK644" s="13">
        <v>2</v>
      </c>
      <c r="BL644" s="13">
        <v>1</v>
      </c>
      <c r="BN644" s="13">
        <v>2</v>
      </c>
      <c r="BQ644" s="13" t="s">
        <v>237</v>
      </c>
      <c r="BR644" s="13" t="s">
        <v>238</v>
      </c>
      <c r="BS644" s="13">
        <v>2</v>
      </c>
      <c r="BT644" s="13">
        <v>74</v>
      </c>
      <c r="BU644" s="13">
        <v>1</v>
      </c>
      <c r="BV644" s="13">
        <v>3</v>
      </c>
      <c r="BW644" s="13">
        <v>2</v>
      </c>
      <c r="BX644" s="13">
        <v>36</v>
      </c>
      <c r="CA644" s="18"/>
      <c r="CB644" s="18"/>
      <c r="CC644" s="18"/>
      <c r="CD644" s="18"/>
      <c r="CE644" s="18"/>
      <c r="CF644" s="18"/>
      <c r="CG644" s="18"/>
      <c r="CH644" s="13">
        <v>1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T644" s="13">
        <v>1</v>
      </c>
      <c r="CW644" s="13" t="s">
        <v>3787</v>
      </c>
      <c r="CX644" s="38" t="s">
        <v>3788</v>
      </c>
      <c r="CY644" s="38" t="s">
        <v>3789</v>
      </c>
      <c r="CZ644" s="38"/>
      <c r="DA644" s="38" t="s">
        <v>3790</v>
      </c>
      <c r="DB644" s="38"/>
    </row>
    <row r="645" spans="1:106" s="13" customFormat="1">
      <c r="A645" s="84">
        <v>876</v>
      </c>
      <c r="B645" s="84">
        <v>5</v>
      </c>
      <c r="C645" s="13" t="s">
        <v>1302</v>
      </c>
      <c r="D645" s="13" t="s">
        <v>37</v>
      </c>
      <c r="E645" s="14">
        <v>21906</v>
      </c>
      <c r="F645" s="13" t="s">
        <v>941</v>
      </c>
      <c r="G645" s="13" t="s">
        <v>941</v>
      </c>
      <c r="H645" s="13" t="s">
        <v>941</v>
      </c>
      <c r="I645" s="14">
        <v>38122</v>
      </c>
      <c r="J645" s="15">
        <f t="shared" si="20"/>
        <v>44</v>
      </c>
      <c r="K645" s="14">
        <v>38358</v>
      </c>
      <c r="L645" s="13">
        <v>4</v>
      </c>
      <c r="M645" s="14">
        <v>40252</v>
      </c>
      <c r="N645" s="15">
        <f t="shared" si="21"/>
        <v>69.979466119096514</v>
      </c>
      <c r="O645" s="16">
        <v>2</v>
      </c>
      <c r="Q645" s="13" t="s">
        <v>3791</v>
      </c>
      <c r="R645" s="13" t="s">
        <v>2305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1</v>
      </c>
      <c r="AG645" s="13">
        <v>2</v>
      </c>
      <c r="AI645" s="13">
        <v>2</v>
      </c>
      <c r="AJ645" s="13">
        <v>2</v>
      </c>
      <c r="AK645" s="13">
        <v>2</v>
      </c>
      <c r="AL645" s="13">
        <v>2</v>
      </c>
      <c r="AM645" s="13">
        <v>2</v>
      </c>
      <c r="AN645" s="13">
        <v>1</v>
      </c>
      <c r="AO645" s="13" t="s">
        <v>3792</v>
      </c>
      <c r="AQ645" s="13">
        <v>1</v>
      </c>
      <c r="AR645" s="13">
        <v>2</v>
      </c>
      <c r="AT645" s="13">
        <v>1</v>
      </c>
      <c r="AU645" s="13">
        <v>0</v>
      </c>
      <c r="AV645" s="13">
        <v>2</v>
      </c>
      <c r="AX645" s="13">
        <v>2</v>
      </c>
      <c r="AZ645" s="13">
        <v>2</v>
      </c>
      <c r="BB645" s="13">
        <v>2</v>
      </c>
      <c r="BD645" s="13">
        <v>1</v>
      </c>
      <c r="BE645" s="13">
        <v>0</v>
      </c>
      <c r="BF645" s="13">
        <v>2</v>
      </c>
      <c r="BH645" s="17">
        <v>2</v>
      </c>
      <c r="BI645" s="13">
        <v>1</v>
      </c>
      <c r="BJ645" s="13">
        <v>2</v>
      </c>
      <c r="BK645" s="13">
        <v>1</v>
      </c>
      <c r="BL645" s="13">
        <v>1</v>
      </c>
      <c r="BN645" s="13">
        <v>1</v>
      </c>
      <c r="BO645" s="13" t="s">
        <v>2792</v>
      </c>
      <c r="BP645" s="13">
        <v>180</v>
      </c>
      <c r="BQ645" s="13" t="s">
        <v>938</v>
      </c>
      <c r="BR645" s="13" t="s">
        <v>939</v>
      </c>
      <c r="CA645" s="18"/>
      <c r="CB645" s="18"/>
      <c r="CC645" s="18"/>
      <c r="CD645" s="18"/>
      <c r="CE645" s="18"/>
      <c r="CF645" s="18"/>
      <c r="CG645" s="18"/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38383</v>
      </c>
      <c r="CT645" s="13">
        <v>1</v>
      </c>
      <c r="CW645" s="13" t="s">
        <v>3793</v>
      </c>
      <c r="CX645" s="38" t="s">
        <v>3794</v>
      </c>
      <c r="CY645" s="38" t="s">
        <v>3795</v>
      </c>
      <c r="CZ645" s="38"/>
      <c r="DA645" s="38" t="s">
        <v>192</v>
      </c>
      <c r="DB645" s="38"/>
    </row>
    <row r="646" spans="1:106" s="13" customFormat="1">
      <c r="A646" s="84">
        <v>877</v>
      </c>
      <c r="B646" s="84">
        <v>1</v>
      </c>
      <c r="C646" s="13" t="s">
        <v>3796</v>
      </c>
      <c r="D646" s="13" t="s">
        <v>37</v>
      </c>
      <c r="E646" s="14">
        <v>15285</v>
      </c>
      <c r="F646" s="13" t="s">
        <v>1435</v>
      </c>
      <c r="G646" s="13" t="s">
        <v>1435</v>
      </c>
      <c r="H646" s="13" t="s">
        <v>1435</v>
      </c>
      <c r="I646" s="14">
        <v>38275</v>
      </c>
      <c r="J646" s="15">
        <f t="shared" si="20"/>
        <v>62</v>
      </c>
      <c r="K646" s="14">
        <v>38299</v>
      </c>
      <c r="L646" s="13">
        <v>4</v>
      </c>
      <c r="M646" s="14">
        <v>38319</v>
      </c>
      <c r="N646" s="15">
        <f t="shared" si="21"/>
        <v>1.4455852156057496</v>
      </c>
      <c r="O646" s="16">
        <v>2</v>
      </c>
      <c r="Q646" s="13" t="s">
        <v>245</v>
      </c>
      <c r="R646" s="13" t="s">
        <v>3797</v>
      </c>
      <c r="S646" s="13">
        <v>2</v>
      </c>
      <c r="T646" s="13">
        <v>1</v>
      </c>
      <c r="U646" s="13">
        <v>2</v>
      </c>
      <c r="V646" s="13">
        <v>2</v>
      </c>
      <c r="W646" s="13" t="s">
        <v>3798</v>
      </c>
      <c r="X646" s="13">
        <v>1</v>
      </c>
      <c r="Z646" s="13">
        <v>4</v>
      </c>
      <c r="AC646" s="13">
        <v>2</v>
      </c>
      <c r="AD646" s="13">
        <v>2</v>
      </c>
      <c r="AE646" s="13">
        <v>2</v>
      </c>
      <c r="AF646" s="13">
        <v>2</v>
      </c>
      <c r="AG646" s="13">
        <v>1</v>
      </c>
      <c r="AH646" s="13">
        <v>2</v>
      </c>
      <c r="AI646" s="13">
        <v>2</v>
      </c>
      <c r="AJ646" s="13">
        <v>2</v>
      </c>
      <c r="AK646" s="13">
        <v>2</v>
      </c>
      <c r="AL646" s="13">
        <v>2</v>
      </c>
      <c r="AM646" s="13">
        <v>2</v>
      </c>
      <c r="AN646" s="13">
        <v>2</v>
      </c>
      <c r="AO646" s="13" t="s">
        <v>3799</v>
      </c>
      <c r="AP646" s="13" t="s">
        <v>3800</v>
      </c>
      <c r="AQ646" s="13">
        <v>1</v>
      </c>
      <c r="AR646" s="13">
        <v>2</v>
      </c>
      <c r="AT646" s="13">
        <v>1</v>
      </c>
      <c r="AU646" s="13">
        <v>0</v>
      </c>
      <c r="AV646" s="13">
        <v>2</v>
      </c>
      <c r="AX646" s="13">
        <v>1</v>
      </c>
      <c r="AY646" s="13">
        <v>0</v>
      </c>
      <c r="AZ646" s="13">
        <v>1</v>
      </c>
      <c r="BA646" s="13">
        <v>0</v>
      </c>
      <c r="BB646" s="13">
        <v>2</v>
      </c>
      <c r="BD646" s="13">
        <v>1</v>
      </c>
      <c r="BE646" s="13">
        <v>0</v>
      </c>
      <c r="BF646" s="13">
        <v>2</v>
      </c>
      <c r="BH646" s="17">
        <v>1</v>
      </c>
      <c r="BI646" s="13">
        <v>2</v>
      </c>
      <c r="BJ646" s="13">
        <v>2</v>
      </c>
      <c r="BK646" s="13">
        <v>1</v>
      </c>
      <c r="BL646" s="13">
        <v>1</v>
      </c>
      <c r="BN646" s="13">
        <v>2</v>
      </c>
      <c r="BQ646" s="13" t="s">
        <v>866</v>
      </c>
      <c r="BR646" s="13" t="s">
        <v>867</v>
      </c>
      <c r="BS646" s="13">
        <v>1</v>
      </c>
      <c r="BT646" s="13">
        <v>40</v>
      </c>
      <c r="BU646" s="13">
        <v>1</v>
      </c>
      <c r="BV646" s="13">
        <v>10</v>
      </c>
      <c r="BW646" s="13">
        <v>2</v>
      </c>
      <c r="BX646" s="13">
        <v>80.7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38315</v>
      </c>
      <c r="CT646" s="13">
        <v>1</v>
      </c>
      <c r="CW646" s="13" t="s">
        <v>3801</v>
      </c>
      <c r="CX646" s="38" t="s">
        <v>3802</v>
      </c>
      <c r="CY646" s="38" t="s">
        <v>3803</v>
      </c>
      <c r="CZ646" s="38" t="s">
        <v>41</v>
      </c>
      <c r="DA646" s="38" t="s">
        <v>3804</v>
      </c>
      <c r="DB646" s="38"/>
    </row>
    <row r="647" spans="1:106" s="13" customFormat="1">
      <c r="A647" s="84">
        <v>878</v>
      </c>
      <c r="B647" s="84">
        <v>5</v>
      </c>
      <c r="C647" s="13" t="s">
        <v>3805</v>
      </c>
      <c r="D647" s="13" t="s">
        <v>36</v>
      </c>
      <c r="E647" s="14">
        <v>10385</v>
      </c>
      <c r="F647" s="13" t="s">
        <v>697</v>
      </c>
      <c r="G647" s="13" t="s">
        <v>697</v>
      </c>
      <c r="H647" s="13" t="s">
        <v>697</v>
      </c>
      <c r="I647" s="14">
        <v>38245</v>
      </c>
      <c r="J647" s="15">
        <f t="shared" si="20"/>
        <v>76</v>
      </c>
      <c r="K647" s="14">
        <v>38371</v>
      </c>
      <c r="L647" s="13">
        <v>4</v>
      </c>
      <c r="M647" s="14">
        <v>38822</v>
      </c>
      <c r="N647" s="15">
        <f t="shared" si="21"/>
        <v>18.956878850102669</v>
      </c>
      <c r="O647" s="16">
        <v>2</v>
      </c>
      <c r="Q647" s="13" t="s">
        <v>3806</v>
      </c>
      <c r="R647" s="13" t="s">
        <v>3807</v>
      </c>
      <c r="S647" s="13">
        <v>2</v>
      </c>
      <c r="T647" s="13">
        <v>1</v>
      </c>
      <c r="U647" s="13">
        <v>2</v>
      </c>
      <c r="V647" s="13">
        <v>2</v>
      </c>
      <c r="W647" s="13" t="s">
        <v>3808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1</v>
      </c>
      <c r="AN647" s="13">
        <v>1</v>
      </c>
      <c r="AO647" s="13" t="s">
        <v>3809</v>
      </c>
      <c r="AP647" s="13" t="s">
        <v>3810</v>
      </c>
      <c r="AQ647" s="13">
        <v>1</v>
      </c>
      <c r="AR647" s="13">
        <v>1</v>
      </c>
      <c r="AS647" s="13">
        <v>5</v>
      </c>
      <c r="AT647" s="13">
        <v>1</v>
      </c>
      <c r="AU647" s="13">
        <v>0</v>
      </c>
      <c r="AV647" s="13">
        <v>1</v>
      </c>
      <c r="AW647" s="13">
        <v>4</v>
      </c>
      <c r="AX647" s="13">
        <v>3</v>
      </c>
      <c r="AZ647" s="13">
        <v>3</v>
      </c>
      <c r="BB647" s="13">
        <v>2</v>
      </c>
      <c r="BD647" s="13">
        <v>1</v>
      </c>
      <c r="BE647" s="13">
        <v>0</v>
      </c>
      <c r="BF647" s="13">
        <v>2</v>
      </c>
      <c r="BH647" s="17">
        <v>2</v>
      </c>
      <c r="BI647" s="13">
        <v>1</v>
      </c>
      <c r="BJ647" s="13">
        <v>1</v>
      </c>
      <c r="BK647" s="13">
        <v>1</v>
      </c>
      <c r="BL647" s="13">
        <v>1</v>
      </c>
      <c r="BN647" s="13">
        <v>1</v>
      </c>
      <c r="BO647" s="13" t="s">
        <v>3811</v>
      </c>
      <c r="BP647" s="13">
        <v>180</v>
      </c>
      <c r="BQ647" s="13" t="s">
        <v>3812</v>
      </c>
      <c r="BR647" s="13" t="s">
        <v>271</v>
      </c>
      <c r="BW647" s="13">
        <v>1</v>
      </c>
      <c r="BX647" s="13">
        <v>22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S647" s="14">
        <v>38411</v>
      </c>
      <c r="CT647" s="13">
        <v>1</v>
      </c>
      <c r="CW647" s="13" t="s">
        <v>700</v>
      </c>
      <c r="CX647" s="38" t="s">
        <v>3813</v>
      </c>
      <c r="CY647" s="38" t="s">
        <v>3814</v>
      </c>
      <c r="CZ647" s="38" t="s">
        <v>386</v>
      </c>
      <c r="DA647" s="38" t="s">
        <v>3815</v>
      </c>
      <c r="DB647" s="38"/>
    </row>
    <row r="648" spans="1:106" s="13" customFormat="1">
      <c r="A648" s="84">
        <v>879</v>
      </c>
      <c r="B648" s="84">
        <v>1</v>
      </c>
      <c r="C648" s="13" t="s">
        <v>3816</v>
      </c>
      <c r="D648" s="13" t="s">
        <v>36</v>
      </c>
      <c r="E648" s="14">
        <v>17555</v>
      </c>
      <c r="F648" s="13" t="s">
        <v>319</v>
      </c>
      <c r="G648" s="13" t="s">
        <v>319</v>
      </c>
      <c r="H648" s="13" t="s">
        <v>319</v>
      </c>
      <c r="I648" s="14">
        <v>38183</v>
      </c>
      <c r="J648" s="15">
        <f t="shared" si="20"/>
        <v>56</v>
      </c>
      <c r="K648" s="14">
        <v>38252</v>
      </c>
      <c r="L648" s="13">
        <v>4</v>
      </c>
      <c r="M648" s="14">
        <v>38988</v>
      </c>
      <c r="N648" s="15">
        <f t="shared" si="21"/>
        <v>26.447638603696099</v>
      </c>
      <c r="O648" s="16">
        <v>2</v>
      </c>
      <c r="Q648" s="13" t="s">
        <v>3817</v>
      </c>
      <c r="R648" s="13" t="s">
        <v>38</v>
      </c>
      <c r="S648" s="13">
        <v>2</v>
      </c>
      <c r="T648" s="13">
        <v>2</v>
      </c>
      <c r="U648" s="13">
        <v>2</v>
      </c>
      <c r="V648" s="13">
        <v>2</v>
      </c>
      <c r="X648" s="13">
        <v>2</v>
      </c>
      <c r="Z648" s="13">
        <v>4</v>
      </c>
      <c r="AC648" s="13">
        <v>2</v>
      </c>
      <c r="AD648" s="13">
        <v>2</v>
      </c>
      <c r="AE648" s="13">
        <v>2</v>
      </c>
      <c r="AF648" s="13">
        <v>2</v>
      </c>
      <c r="AG648" s="13">
        <v>2</v>
      </c>
      <c r="AH648" s="13">
        <v>2</v>
      </c>
      <c r="AI648" s="13">
        <v>2</v>
      </c>
      <c r="AJ648" s="13">
        <v>2</v>
      </c>
      <c r="AK648" s="13">
        <v>2</v>
      </c>
      <c r="AL648" s="13">
        <v>2</v>
      </c>
      <c r="AM648" s="13">
        <v>1</v>
      </c>
      <c r="AN648" s="13">
        <v>1</v>
      </c>
      <c r="AO648" s="13" t="s">
        <v>3818</v>
      </c>
      <c r="AP648" s="13" t="s">
        <v>3819</v>
      </c>
      <c r="AQ648" s="13">
        <v>1</v>
      </c>
      <c r="AR648" s="13">
        <v>1</v>
      </c>
      <c r="AS648" s="13">
        <v>5</v>
      </c>
      <c r="AT648" s="13">
        <v>1</v>
      </c>
      <c r="AU648" s="13">
        <v>0</v>
      </c>
      <c r="AV648" s="13">
        <v>1</v>
      </c>
      <c r="AW648" s="13">
        <v>2</v>
      </c>
      <c r="AX648" s="13">
        <v>1</v>
      </c>
      <c r="AY648" s="13">
        <v>5</v>
      </c>
      <c r="AZ648" s="13">
        <v>1</v>
      </c>
      <c r="BA648" s="13">
        <v>6</v>
      </c>
      <c r="BB648" s="13">
        <v>2</v>
      </c>
      <c r="BD648" s="13">
        <v>1</v>
      </c>
      <c r="BE648" s="13">
        <v>0</v>
      </c>
      <c r="BF648" s="13">
        <v>1</v>
      </c>
      <c r="BG648" s="13">
        <v>9</v>
      </c>
      <c r="BH648" s="17">
        <v>1</v>
      </c>
      <c r="BI648" s="13">
        <v>1</v>
      </c>
      <c r="BJ648" s="13">
        <v>1</v>
      </c>
      <c r="BK648" s="13">
        <v>1</v>
      </c>
      <c r="BL648" s="13">
        <v>1</v>
      </c>
      <c r="BN648" s="13">
        <v>2</v>
      </c>
      <c r="BQ648" s="13" t="s">
        <v>330</v>
      </c>
      <c r="BR648" s="13" t="s">
        <v>331</v>
      </c>
      <c r="BS648" s="13">
        <v>2</v>
      </c>
      <c r="BT648" s="13">
        <v>51</v>
      </c>
      <c r="BU648" s="13">
        <v>1</v>
      </c>
      <c r="BV648" s="13">
        <v>1</v>
      </c>
      <c r="BW648" s="13">
        <v>1</v>
      </c>
      <c r="BX648" s="13">
        <v>21.7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38407</v>
      </c>
      <c r="CT648" s="13">
        <v>1</v>
      </c>
      <c r="CW648" s="13" t="s">
        <v>3820</v>
      </c>
      <c r="CX648" s="38" t="s">
        <v>3821</v>
      </c>
      <c r="CY648" s="38" t="s">
        <v>3822</v>
      </c>
      <c r="CZ648" s="38" t="s">
        <v>386</v>
      </c>
      <c r="DA648" s="38" t="s">
        <v>3823</v>
      </c>
      <c r="DB648" s="38"/>
    </row>
    <row r="649" spans="1:106" s="13" customFormat="1">
      <c r="A649" s="84">
        <v>880</v>
      </c>
      <c r="B649" s="84">
        <v>1</v>
      </c>
      <c r="C649" s="13" t="s">
        <v>3824</v>
      </c>
      <c r="D649" s="13" t="s">
        <v>36</v>
      </c>
      <c r="E649" s="14">
        <v>8809</v>
      </c>
      <c r="F649" s="13" t="s">
        <v>319</v>
      </c>
      <c r="G649" s="13" t="s">
        <v>319</v>
      </c>
      <c r="H649" s="13" t="s">
        <v>319</v>
      </c>
      <c r="I649" s="14">
        <v>38306</v>
      </c>
      <c r="J649" s="15">
        <f t="shared" si="20"/>
        <v>80</v>
      </c>
      <c r="K649" s="14">
        <v>38329</v>
      </c>
      <c r="L649" s="13">
        <v>4</v>
      </c>
      <c r="M649" s="14">
        <v>38366</v>
      </c>
      <c r="N649" s="15">
        <f t="shared" si="21"/>
        <v>1.9712525667351128</v>
      </c>
      <c r="O649" s="16">
        <v>2</v>
      </c>
      <c r="Q649" s="13" t="s">
        <v>245</v>
      </c>
      <c r="R649" s="13" t="s">
        <v>38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1</v>
      </c>
      <c r="AG649" s="13">
        <v>2</v>
      </c>
      <c r="AH649" s="13">
        <v>2</v>
      </c>
      <c r="AI649" s="13">
        <v>2</v>
      </c>
      <c r="AJ649" s="13">
        <v>2</v>
      </c>
      <c r="AK649" s="13">
        <v>2</v>
      </c>
      <c r="AL649" s="13">
        <v>2</v>
      </c>
      <c r="AM649" s="13">
        <v>2</v>
      </c>
      <c r="AN649" s="13">
        <v>1</v>
      </c>
      <c r="AO649" s="13" t="s">
        <v>3825</v>
      </c>
      <c r="AP649" s="13" t="s">
        <v>3826</v>
      </c>
      <c r="AQ649" s="13">
        <v>1</v>
      </c>
      <c r="AR649" s="13">
        <v>1</v>
      </c>
      <c r="AS649" s="13">
        <v>0</v>
      </c>
      <c r="AT649" s="13">
        <v>1</v>
      </c>
      <c r="AU649" s="13">
        <v>0</v>
      </c>
      <c r="AV649" s="13">
        <v>1</v>
      </c>
      <c r="AW649" s="13">
        <v>0</v>
      </c>
      <c r="AX649" s="13">
        <v>2</v>
      </c>
      <c r="AZ649" s="13">
        <v>1</v>
      </c>
      <c r="BA649" s="13">
        <v>0</v>
      </c>
      <c r="BB649" s="13">
        <v>3</v>
      </c>
      <c r="BD649" s="13">
        <v>1</v>
      </c>
      <c r="BE649" s="13">
        <v>0</v>
      </c>
      <c r="BF649" s="13">
        <v>1</v>
      </c>
      <c r="BG649" s="13">
        <v>1</v>
      </c>
      <c r="BH649" s="17">
        <v>1</v>
      </c>
      <c r="BI649" s="13">
        <v>2</v>
      </c>
      <c r="BJ649" s="13">
        <v>2</v>
      </c>
      <c r="BK649" s="13">
        <v>1</v>
      </c>
      <c r="BL649" s="13">
        <v>1</v>
      </c>
      <c r="BN649" s="13">
        <v>2</v>
      </c>
      <c r="BQ649" s="13" t="s">
        <v>1133</v>
      </c>
      <c r="BR649" s="13" t="s">
        <v>238</v>
      </c>
      <c r="BS649" s="13">
        <v>1</v>
      </c>
      <c r="BT649" s="13">
        <v>29.7</v>
      </c>
      <c r="BU649" s="13">
        <v>1</v>
      </c>
      <c r="BV649" s="13">
        <v>1</v>
      </c>
      <c r="CA649" s="18"/>
      <c r="CB649" s="18"/>
      <c r="CC649" s="18"/>
      <c r="CD649" s="18"/>
      <c r="CE649" s="18"/>
      <c r="CF649" s="18"/>
      <c r="CG649" s="18"/>
      <c r="CH649" s="13">
        <v>1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38411</v>
      </c>
      <c r="CT649" s="13">
        <v>2</v>
      </c>
      <c r="CW649" s="13" t="s">
        <v>1086</v>
      </c>
      <c r="CX649" s="38" t="s">
        <v>2902</v>
      </c>
      <c r="CY649" s="38" t="s">
        <v>3827</v>
      </c>
      <c r="CZ649" s="38" t="s">
        <v>41</v>
      </c>
      <c r="DA649" s="38" t="s">
        <v>3828</v>
      </c>
      <c r="DB649" s="38"/>
    </row>
    <row r="650" spans="1:106" s="13" customFormat="1">
      <c r="A650" s="84">
        <v>881</v>
      </c>
      <c r="B650" s="84">
        <v>1</v>
      </c>
      <c r="C650" s="13" t="s">
        <v>3829</v>
      </c>
      <c r="D650" s="13" t="s">
        <v>36</v>
      </c>
      <c r="E650" s="14">
        <v>7267</v>
      </c>
      <c r="F650" s="13" t="s">
        <v>362</v>
      </c>
      <c r="G650" s="13" t="s">
        <v>362</v>
      </c>
      <c r="H650" s="13" t="s">
        <v>362</v>
      </c>
      <c r="I650" s="14">
        <v>38336</v>
      </c>
      <c r="J650" s="15">
        <f t="shared" si="20"/>
        <v>85</v>
      </c>
      <c r="K650" s="14">
        <v>38376</v>
      </c>
      <c r="L650" s="13">
        <v>4</v>
      </c>
      <c r="M650" s="14">
        <v>38789</v>
      </c>
      <c r="N650" s="15">
        <f t="shared" si="21"/>
        <v>14.882956878850102</v>
      </c>
      <c r="O650" s="16">
        <v>2</v>
      </c>
      <c r="Q650" s="13" t="s">
        <v>3830</v>
      </c>
      <c r="R650" s="13" t="s">
        <v>3831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3</v>
      </c>
      <c r="AL650" s="13">
        <v>3</v>
      </c>
      <c r="AM650" s="13">
        <v>3</v>
      </c>
      <c r="AN650" s="13">
        <v>1</v>
      </c>
      <c r="AO650" s="13" t="s">
        <v>3832</v>
      </c>
      <c r="AP650" s="13" t="s">
        <v>772</v>
      </c>
      <c r="AQ650" s="13">
        <v>1</v>
      </c>
      <c r="AR650" s="13">
        <v>1</v>
      </c>
      <c r="AS650" s="13">
        <v>0</v>
      </c>
      <c r="AT650" s="13">
        <v>1</v>
      </c>
      <c r="AU650" s="13">
        <v>0</v>
      </c>
      <c r="AV650" s="13">
        <v>2</v>
      </c>
      <c r="AX650" s="13">
        <v>2</v>
      </c>
      <c r="AZ650" s="13">
        <v>3</v>
      </c>
      <c r="BB650" s="13">
        <v>3</v>
      </c>
      <c r="BD650" s="13">
        <v>1</v>
      </c>
      <c r="BE650" s="13">
        <v>0</v>
      </c>
      <c r="BF650" s="13">
        <v>1</v>
      </c>
      <c r="BG650" s="13">
        <v>4</v>
      </c>
      <c r="BH650" s="17">
        <v>1</v>
      </c>
      <c r="BI650" s="13">
        <v>1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594</v>
      </c>
      <c r="BR650" s="13" t="s">
        <v>595</v>
      </c>
      <c r="BS650" s="13">
        <v>1</v>
      </c>
      <c r="BT650" s="13">
        <v>28</v>
      </c>
      <c r="BU650" s="13">
        <v>1</v>
      </c>
      <c r="BV650" s="13">
        <v>1</v>
      </c>
      <c r="BW650" s="13">
        <v>2</v>
      </c>
      <c r="BX650" s="13">
        <v>72.5</v>
      </c>
      <c r="BY650" s="13">
        <v>2</v>
      </c>
      <c r="BZ650" s="13" t="s">
        <v>3833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38586</v>
      </c>
      <c r="CT650" s="13">
        <v>3</v>
      </c>
      <c r="CW650" s="13" t="s">
        <v>3535</v>
      </c>
      <c r="CX650" s="38" t="s">
        <v>365</v>
      </c>
      <c r="CY650" s="38" t="s">
        <v>3834</v>
      </c>
      <c r="CZ650" s="38" t="s">
        <v>41</v>
      </c>
      <c r="DA650" s="38" t="s">
        <v>3835</v>
      </c>
      <c r="DB650" s="38"/>
    </row>
    <row r="651" spans="1:106" s="13" customFormat="1">
      <c r="A651" s="84">
        <v>882</v>
      </c>
      <c r="B651" s="84">
        <v>1</v>
      </c>
      <c r="C651" s="13" t="s">
        <v>3836</v>
      </c>
      <c r="D651" s="13" t="s">
        <v>36</v>
      </c>
      <c r="E651" s="14">
        <v>13311</v>
      </c>
      <c r="F651" s="13" t="s">
        <v>381</v>
      </c>
      <c r="G651" s="13" t="s">
        <v>381</v>
      </c>
      <c r="H651" s="13" t="s">
        <v>381</v>
      </c>
      <c r="I651" s="14">
        <v>38336</v>
      </c>
      <c r="J651" s="13">
        <f t="shared" si="20"/>
        <v>68</v>
      </c>
      <c r="K651" s="14">
        <v>38345</v>
      </c>
      <c r="L651" s="13">
        <v>4</v>
      </c>
      <c r="M651" s="14">
        <v>39384</v>
      </c>
      <c r="N651" s="15">
        <f t="shared" si="21"/>
        <v>34.431211498973305</v>
      </c>
      <c r="O651" s="16">
        <v>2</v>
      </c>
      <c r="Q651" s="13" t="s">
        <v>180</v>
      </c>
      <c r="S651" s="13">
        <v>2</v>
      </c>
      <c r="T651" s="13">
        <v>2</v>
      </c>
      <c r="U651" s="13">
        <v>2</v>
      </c>
      <c r="X651" s="13">
        <v>2</v>
      </c>
      <c r="Z651" s="13">
        <v>4</v>
      </c>
      <c r="AI651" s="13">
        <v>2</v>
      </c>
      <c r="AJ651" s="13">
        <v>2</v>
      </c>
      <c r="AK651" s="13">
        <v>2</v>
      </c>
      <c r="AL651" s="13">
        <v>2</v>
      </c>
      <c r="AM651" s="13">
        <v>2</v>
      </c>
      <c r="AN651" s="13">
        <v>2</v>
      </c>
      <c r="AP651" s="13" t="s">
        <v>3837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2</v>
      </c>
      <c r="AX651" s="13">
        <v>1</v>
      </c>
      <c r="AY651" s="13">
        <v>2</v>
      </c>
      <c r="AZ651" s="13">
        <v>2</v>
      </c>
      <c r="BB651" s="13">
        <v>2</v>
      </c>
      <c r="BD651" s="13">
        <v>2</v>
      </c>
      <c r="BF651" s="13">
        <v>1</v>
      </c>
      <c r="BG651" s="13">
        <v>2</v>
      </c>
      <c r="BH651" s="17">
        <v>1</v>
      </c>
      <c r="BI651" s="13">
        <v>1</v>
      </c>
      <c r="BJ651" s="13">
        <v>1</v>
      </c>
      <c r="BK651" s="13">
        <v>1</v>
      </c>
      <c r="BL651" s="13">
        <v>1</v>
      </c>
      <c r="BM651" s="13">
        <v>1964</v>
      </c>
      <c r="BN651" s="13">
        <v>2</v>
      </c>
      <c r="BQ651" s="13" t="s">
        <v>289</v>
      </c>
      <c r="BR651" s="13" t="s">
        <v>222</v>
      </c>
      <c r="BS651" s="13">
        <v>1</v>
      </c>
      <c r="BT651" s="13">
        <v>29</v>
      </c>
      <c r="BU651" s="13">
        <v>1</v>
      </c>
      <c r="BV651" s="13">
        <v>3</v>
      </c>
      <c r="BW651" s="13">
        <v>2</v>
      </c>
      <c r="BX651" s="13">
        <v>150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39240</v>
      </c>
      <c r="CT651" s="13">
        <v>3</v>
      </c>
      <c r="CW651" s="41" t="s">
        <v>3838</v>
      </c>
      <c r="CX651" s="42" t="s">
        <v>3839</v>
      </c>
      <c r="CY651" s="43" t="s">
        <v>3840</v>
      </c>
      <c r="CZ651" s="38" t="s">
        <v>47</v>
      </c>
      <c r="DA651" s="44" t="s">
        <v>3841</v>
      </c>
      <c r="DB651" s="38"/>
    </row>
    <row r="652" spans="1:106" s="13" customFormat="1">
      <c r="A652" s="84">
        <v>885</v>
      </c>
      <c r="B652" s="84">
        <v>1</v>
      </c>
      <c r="C652" s="13" t="s">
        <v>3842</v>
      </c>
      <c r="D652" s="13" t="s">
        <v>36</v>
      </c>
      <c r="E652" s="14">
        <v>12260</v>
      </c>
      <c r="F652" s="13" t="s">
        <v>648</v>
      </c>
      <c r="G652" s="13" t="s">
        <v>648</v>
      </c>
      <c r="H652" s="13" t="s">
        <v>648</v>
      </c>
      <c r="I652" s="14">
        <v>38306</v>
      </c>
      <c r="J652" s="15">
        <f t="shared" si="20"/>
        <v>71</v>
      </c>
      <c r="K652" s="14">
        <v>38336</v>
      </c>
      <c r="L652" s="13">
        <v>4</v>
      </c>
      <c r="M652" s="14">
        <v>38600</v>
      </c>
      <c r="N652" s="15">
        <f t="shared" si="21"/>
        <v>9.6591375770020527</v>
      </c>
      <c r="O652" s="16">
        <v>2</v>
      </c>
      <c r="Q652" s="13" t="s">
        <v>180</v>
      </c>
      <c r="R652" s="13" t="s">
        <v>181</v>
      </c>
      <c r="S652" s="13">
        <v>2</v>
      </c>
      <c r="T652" s="13">
        <v>2</v>
      </c>
      <c r="U652" s="13">
        <v>2</v>
      </c>
      <c r="V652" s="13">
        <v>2</v>
      </c>
      <c r="X652" s="13">
        <v>2</v>
      </c>
      <c r="Z652" s="13">
        <v>4</v>
      </c>
      <c r="AH652" s="13">
        <v>2</v>
      </c>
      <c r="AI652" s="13">
        <v>2</v>
      </c>
      <c r="AJ652" s="13">
        <v>2</v>
      </c>
      <c r="AK652" s="13">
        <v>2</v>
      </c>
      <c r="AL652" s="13">
        <v>3</v>
      </c>
      <c r="AM652" s="13">
        <v>2</v>
      </c>
      <c r="AN652" s="13">
        <v>1</v>
      </c>
      <c r="AO652" s="13" t="s">
        <v>3843</v>
      </c>
      <c r="AP652" s="13" t="s">
        <v>3844</v>
      </c>
      <c r="AQ652" s="13">
        <v>1</v>
      </c>
      <c r="AR652" s="13">
        <v>1</v>
      </c>
      <c r="AS652" s="13">
        <v>1</v>
      </c>
      <c r="AT652" s="13">
        <v>1</v>
      </c>
      <c r="AU652" s="13">
        <v>1</v>
      </c>
      <c r="AV652" s="13">
        <v>1</v>
      </c>
      <c r="AW652" s="13">
        <v>1</v>
      </c>
      <c r="AX652" s="13">
        <v>1</v>
      </c>
      <c r="AZ652" s="13">
        <v>2</v>
      </c>
      <c r="BB652" s="13">
        <v>2</v>
      </c>
      <c r="BD652" s="13">
        <v>1</v>
      </c>
      <c r="BE652" s="13">
        <v>1</v>
      </c>
      <c r="BF652" s="13">
        <v>1</v>
      </c>
      <c r="BG652" s="13">
        <v>4</v>
      </c>
      <c r="BH652" s="17">
        <v>1</v>
      </c>
      <c r="BI652" s="13">
        <v>1</v>
      </c>
      <c r="BJ652" s="13">
        <v>1</v>
      </c>
      <c r="BK652" s="13">
        <v>3</v>
      </c>
      <c r="BL652" s="13">
        <v>1</v>
      </c>
      <c r="BM652" s="13">
        <v>1428</v>
      </c>
      <c r="BN652" s="13">
        <v>2</v>
      </c>
      <c r="BQ652" s="13" t="s">
        <v>289</v>
      </c>
      <c r="BR652" s="13" t="s">
        <v>222</v>
      </c>
      <c r="BS652" s="13">
        <v>1</v>
      </c>
      <c r="BT652" s="13">
        <v>33</v>
      </c>
      <c r="BU652" s="13">
        <v>1</v>
      </c>
      <c r="BV652" s="13">
        <v>1</v>
      </c>
      <c r="BY652" s="13">
        <v>2</v>
      </c>
      <c r="BZ652" s="13" t="s">
        <v>778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S652" s="14">
        <v>38524</v>
      </c>
      <c r="CT652" s="13">
        <v>1</v>
      </c>
      <c r="CW652" s="13" t="s">
        <v>3845</v>
      </c>
      <c r="CX652" s="38" t="s">
        <v>3846</v>
      </c>
      <c r="CY652" s="38" t="s">
        <v>3847</v>
      </c>
      <c r="CZ652" s="38"/>
      <c r="DA652" s="38" t="s">
        <v>3848</v>
      </c>
      <c r="DB652" s="38"/>
    </row>
    <row r="653" spans="1:106" s="13" customFormat="1">
      <c r="A653" s="84">
        <v>887</v>
      </c>
      <c r="B653" s="84">
        <v>1</v>
      </c>
      <c r="C653" s="13" t="s">
        <v>294</v>
      </c>
      <c r="D653" s="13" t="s">
        <v>36</v>
      </c>
      <c r="E653" s="14">
        <v>12591</v>
      </c>
      <c r="F653" s="13" t="s">
        <v>264</v>
      </c>
      <c r="G653" s="13" t="s">
        <v>214</v>
      </c>
      <c r="H653" s="13" t="s">
        <v>214</v>
      </c>
      <c r="I653" s="14">
        <v>38336</v>
      </c>
      <c r="J653" s="15">
        <f t="shared" si="20"/>
        <v>70</v>
      </c>
      <c r="K653" s="14">
        <v>38395</v>
      </c>
      <c r="L653" s="13">
        <v>4</v>
      </c>
      <c r="M653" s="14">
        <v>39064</v>
      </c>
      <c r="N653" s="15">
        <f t="shared" si="21"/>
        <v>23.917864476386036</v>
      </c>
      <c r="O653" s="16">
        <v>2</v>
      </c>
      <c r="Q653" s="13" t="s">
        <v>39</v>
      </c>
      <c r="S653" s="13">
        <v>2</v>
      </c>
      <c r="T653" s="13">
        <v>2</v>
      </c>
      <c r="U653" s="13">
        <v>1</v>
      </c>
      <c r="V653" s="13">
        <v>1</v>
      </c>
      <c r="W653" s="13" t="s">
        <v>3849</v>
      </c>
      <c r="X653" s="13">
        <v>2</v>
      </c>
      <c r="Z653" s="13">
        <v>4</v>
      </c>
      <c r="AH653" s="13">
        <v>2</v>
      </c>
      <c r="AI653" s="13">
        <v>3</v>
      </c>
      <c r="AJ653" s="13">
        <v>2</v>
      </c>
      <c r="AK653" s="13">
        <v>2</v>
      </c>
      <c r="AL653" s="13">
        <v>3</v>
      </c>
      <c r="AM653" s="13">
        <v>3</v>
      </c>
      <c r="AN653" s="13">
        <v>2</v>
      </c>
      <c r="AP653" s="13" t="s">
        <v>772</v>
      </c>
      <c r="AQ653" s="13">
        <v>1</v>
      </c>
      <c r="AR653" s="13">
        <v>1</v>
      </c>
      <c r="AS653" s="13">
        <v>3</v>
      </c>
      <c r="AT653" s="13">
        <v>1</v>
      </c>
      <c r="AU653" s="13">
        <v>0</v>
      </c>
      <c r="AV653" s="13">
        <v>2</v>
      </c>
      <c r="AX653" s="13">
        <v>1</v>
      </c>
      <c r="AY653" s="13">
        <v>1</v>
      </c>
      <c r="AZ653" s="13">
        <v>2</v>
      </c>
      <c r="BB653" s="13">
        <v>2</v>
      </c>
      <c r="BD653" s="13">
        <v>1</v>
      </c>
      <c r="BE653" s="13">
        <v>0</v>
      </c>
      <c r="BF653" s="13">
        <v>1</v>
      </c>
      <c r="BG653" s="13">
        <v>4</v>
      </c>
      <c r="BH653" s="17">
        <v>1</v>
      </c>
      <c r="BI653" s="13">
        <v>1</v>
      </c>
      <c r="BJ653" s="13">
        <v>1</v>
      </c>
      <c r="BK653" s="13">
        <v>1</v>
      </c>
      <c r="BL653" s="13">
        <v>1</v>
      </c>
      <c r="BM653" s="13">
        <v>1433</v>
      </c>
      <c r="BN653" s="13">
        <v>2</v>
      </c>
      <c r="BQ653" s="13" t="s">
        <v>594</v>
      </c>
      <c r="BR653" s="13" t="s">
        <v>595</v>
      </c>
      <c r="BS653" s="13">
        <v>1</v>
      </c>
      <c r="BT653" s="13">
        <v>22</v>
      </c>
      <c r="BU653" s="13">
        <v>1</v>
      </c>
      <c r="BV653" s="13">
        <v>0.9</v>
      </c>
      <c r="BW653" s="13">
        <v>2</v>
      </c>
      <c r="BX653" s="13">
        <v>74</v>
      </c>
      <c r="BY653" s="13">
        <v>2</v>
      </c>
      <c r="BZ653" s="13" t="s">
        <v>1882</v>
      </c>
      <c r="CA653" s="18"/>
      <c r="CB653" s="18"/>
      <c r="CC653" s="18"/>
      <c r="CD653" s="18"/>
      <c r="CE653" s="18"/>
      <c r="CF653" s="18"/>
      <c r="CG653" s="18"/>
      <c r="CH653" s="13">
        <v>1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38686</v>
      </c>
      <c r="CT653" s="13">
        <v>1</v>
      </c>
      <c r="CW653" s="13" t="s">
        <v>3850</v>
      </c>
      <c r="CX653" s="38" t="s">
        <v>3851</v>
      </c>
      <c r="CY653" s="38" t="s">
        <v>3852</v>
      </c>
      <c r="CZ653" s="38" t="s">
        <v>41</v>
      </c>
      <c r="DA653" s="38" t="s">
        <v>3853</v>
      </c>
      <c r="DB653" s="38"/>
    </row>
    <row r="654" spans="1:106" s="13" customFormat="1">
      <c r="A654" s="84">
        <v>897</v>
      </c>
      <c r="B654" s="84">
        <v>1</v>
      </c>
      <c r="C654" s="13" t="s">
        <v>3854</v>
      </c>
      <c r="D654" s="13" t="s">
        <v>36</v>
      </c>
      <c r="E654" s="14">
        <v>11035</v>
      </c>
      <c r="F654" s="13" t="s">
        <v>319</v>
      </c>
      <c r="G654" s="13" t="s">
        <v>319</v>
      </c>
      <c r="H654" s="13" t="s">
        <v>319</v>
      </c>
      <c r="I654" s="14">
        <v>38367</v>
      </c>
      <c r="J654" s="15">
        <f t="shared" si="20"/>
        <v>74</v>
      </c>
      <c r="K654" s="14">
        <v>38375</v>
      </c>
      <c r="L654" s="13">
        <v>4</v>
      </c>
      <c r="M654" s="14">
        <v>39564</v>
      </c>
      <c r="N654" s="15">
        <f t="shared" si="21"/>
        <v>39.326488706365502</v>
      </c>
      <c r="O654" s="16">
        <v>2</v>
      </c>
      <c r="Q654" s="13" t="s">
        <v>180</v>
      </c>
      <c r="R654" s="13" t="s">
        <v>3855</v>
      </c>
      <c r="S654" s="13">
        <v>2</v>
      </c>
      <c r="T654" s="13">
        <v>1</v>
      </c>
      <c r="U654" s="13">
        <v>2</v>
      </c>
      <c r="V654" s="13">
        <v>2</v>
      </c>
      <c r="W654" s="13" t="s">
        <v>3856</v>
      </c>
      <c r="X654" s="13">
        <v>1</v>
      </c>
      <c r="Z654" s="13">
        <v>4</v>
      </c>
      <c r="AC654" s="13">
        <v>2</v>
      </c>
      <c r="AD654" s="13">
        <v>2</v>
      </c>
      <c r="AE654" s="13">
        <v>2</v>
      </c>
      <c r="AF654" s="13">
        <v>2</v>
      </c>
      <c r="AG654" s="13">
        <v>1</v>
      </c>
      <c r="AH654" s="13">
        <v>2</v>
      </c>
      <c r="AI654" s="13">
        <v>2</v>
      </c>
      <c r="AJ654" s="13">
        <v>2</v>
      </c>
      <c r="AK654" s="13">
        <v>2</v>
      </c>
      <c r="AL654" s="13">
        <v>2</v>
      </c>
      <c r="AM654" s="13">
        <v>1</v>
      </c>
      <c r="AN654" s="13">
        <v>1</v>
      </c>
      <c r="AO654" s="13" t="s">
        <v>3857</v>
      </c>
      <c r="AP654" s="13" t="s">
        <v>3615</v>
      </c>
      <c r="AQ654" s="13">
        <v>1</v>
      </c>
      <c r="AR654" s="13">
        <v>1</v>
      </c>
      <c r="AS654" s="13">
        <v>1</v>
      </c>
      <c r="AT654" s="13">
        <v>1</v>
      </c>
      <c r="AU654" s="13">
        <v>1</v>
      </c>
      <c r="AV654" s="13">
        <v>1</v>
      </c>
      <c r="AW654" s="13">
        <v>2</v>
      </c>
      <c r="AX654" s="13">
        <v>2</v>
      </c>
      <c r="AZ654" s="13">
        <v>1</v>
      </c>
      <c r="BA654" s="13">
        <v>1</v>
      </c>
      <c r="BB654" s="13">
        <v>1</v>
      </c>
      <c r="BC654" s="13">
        <v>0</v>
      </c>
      <c r="BD654" s="13">
        <v>1</v>
      </c>
      <c r="BE654" s="13">
        <v>0</v>
      </c>
      <c r="BF654" s="13">
        <v>1</v>
      </c>
      <c r="BG654" s="13">
        <v>3</v>
      </c>
      <c r="BH654" s="17">
        <v>1</v>
      </c>
      <c r="BI654" s="13">
        <v>1</v>
      </c>
      <c r="BJ654" s="13">
        <v>2</v>
      </c>
      <c r="BK654" s="13">
        <v>2</v>
      </c>
      <c r="BL654" s="13">
        <v>1</v>
      </c>
      <c r="BN654" s="13">
        <v>2</v>
      </c>
      <c r="BQ654" s="13" t="s">
        <v>3858</v>
      </c>
      <c r="BR654" s="13" t="s">
        <v>3859</v>
      </c>
      <c r="BS654" s="13">
        <v>2</v>
      </c>
      <c r="BT654" s="13">
        <v>15.4</v>
      </c>
      <c r="BU654" s="13">
        <v>2</v>
      </c>
      <c r="BV654" s="13">
        <v>14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38481</v>
      </c>
      <c r="CT654" s="13">
        <v>1</v>
      </c>
      <c r="CW654" s="13" t="s">
        <v>3860</v>
      </c>
      <c r="CX654" s="38" t="s">
        <v>3861</v>
      </c>
      <c r="CY654" s="38" t="s">
        <v>3862</v>
      </c>
      <c r="CZ654" s="38" t="s">
        <v>386</v>
      </c>
      <c r="DA654" s="38" t="s">
        <v>3863</v>
      </c>
      <c r="DB654" s="38"/>
    </row>
    <row r="655" spans="1:106" s="13" customFormat="1">
      <c r="A655" s="84">
        <v>899</v>
      </c>
      <c r="B655" s="84">
        <v>5</v>
      </c>
      <c r="C655" s="13" t="s">
        <v>3864</v>
      </c>
      <c r="D655" s="13" t="s">
        <v>36</v>
      </c>
      <c r="E655" s="14">
        <v>17848</v>
      </c>
      <c r="I655" s="14">
        <v>38367</v>
      </c>
      <c r="J655" s="15">
        <f t="shared" si="20"/>
        <v>56</v>
      </c>
      <c r="K655" s="14">
        <v>38413</v>
      </c>
      <c r="L655" s="13">
        <v>4</v>
      </c>
      <c r="M655" s="14">
        <v>38585</v>
      </c>
      <c r="N655" s="15">
        <f t="shared" si="21"/>
        <v>7.1622176591375766</v>
      </c>
      <c r="O655" s="16"/>
      <c r="AP655" s="13" t="s">
        <v>3865</v>
      </c>
      <c r="AQ655" s="13">
        <v>1</v>
      </c>
      <c r="BH655" s="17"/>
      <c r="BL655" s="13">
        <v>1</v>
      </c>
      <c r="BM655" s="13">
        <v>1449</v>
      </c>
      <c r="BN655" s="13">
        <v>1</v>
      </c>
      <c r="BO655" s="13" t="s">
        <v>3038</v>
      </c>
      <c r="BP655" s="13">
        <v>232</v>
      </c>
      <c r="BQ655" s="13" t="s">
        <v>237</v>
      </c>
      <c r="BR655" s="13" t="s">
        <v>238</v>
      </c>
      <c r="BY655" s="13">
        <v>2</v>
      </c>
      <c r="BZ655" s="13" t="s">
        <v>453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39303</v>
      </c>
      <c r="CT655" s="13">
        <v>1</v>
      </c>
      <c r="CW655" s="13" t="s">
        <v>3866</v>
      </c>
      <c r="CX655" s="38" t="s">
        <v>3867</v>
      </c>
      <c r="CY655" s="38" t="s">
        <v>3868</v>
      </c>
      <c r="CZ655" s="38"/>
      <c r="DA655" s="38" t="s">
        <v>192</v>
      </c>
      <c r="DB655" s="38"/>
    </row>
    <row r="656" spans="1:106" s="13" customFormat="1">
      <c r="A656" s="84">
        <v>901</v>
      </c>
      <c r="B656" s="84">
        <v>6</v>
      </c>
      <c r="C656" s="13" t="s">
        <v>1095</v>
      </c>
      <c r="D656" s="13" t="s">
        <v>37</v>
      </c>
      <c r="E656" s="14">
        <v>21043</v>
      </c>
      <c r="F656" s="13" t="s">
        <v>264</v>
      </c>
      <c r="G656" s="13" t="s">
        <v>264</v>
      </c>
      <c r="H656" s="13" t="s">
        <v>264</v>
      </c>
      <c r="I656" s="14">
        <v>35978</v>
      </c>
      <c r="J656" s="15">
        <f t="shared" si="20"/>
        <v>40</v>
      </c>
      <c r="K656" s="14">
        <v>38390</v>
      </c>
      <c r="L656" s="13">
        <v>4</v>
      </c>
      <c r="M656" s="14">
        <v>41571</v>
      </c>
      <c r="N656" s="15">
        <f t="shared" si="21"/>
        <v>183.75359342915812</v>
      </c>
      <c r="O656" s="16">
        <v>1</v>
      </c>
      <c r="P656" s="13" t="s">
        <v>3869</v>
      </c>
      <c r="Q656" s="13" t="s">
        <v>3870</v>
      </c>
      <c r="S656" s="13">
        <v>2</v>
      </c>
      <c r="T656" s="13">
        <v>2</v>
      </c>
      <c r="U656" s="13">
        <v>2</v>
      </c>
      <c r="V656" s="13">
        <v>2</v>
      </c>
      <c r="X656" s="13">
        <v>1</v>
      </c>
      <c r="Z656" s="13">
        <v>4</v>
      </c>
      <c r="AG656" s="13">
        <v>1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O656" s="13" t="s">
        <v>3871</v>
      </c>
      <c r="AQ656" s="13">
        <v>1</v>
      </c>
      <c r="AR656" s="13">
        <v>2</v>
      </c>
      <c r="AT656" s="13">
        <v>1</v>
      </c>
      <c r="AU656" s="13">
        <v>0</v>
      </c>
      <c r="AV656" s="13">
        <v>2</v>
      </c>
      <c r="AX656" s="13">
        <v>2</v>
      </c>
      <c r="AZ656" s="13">
        <v>2</v>
      </c>
      <c r="BB656" s="13">
        <v>2</v>
      </c>
      <c r="BD656" s="13">
        <v>2</v>
      </c>
      <c r="BF656" s="13">
        <v>1</v>
      </c>
      <c r="BH656" s="17">
        <v>1</v>
      </c>
      <c r="BI656" s="13">
        <v>2</v>
      </c>
      <c r="BJ656" s="13">
        <v>1</v>
      </c>
      <c r="BK656" s="13">
        <v>2</v>
      </c>
      <c r="BL656" s="13">
        <v>1</v>
      </c>
      <c r="BM656" s="13">
        <v>1451</v>
      </c>
      <c r="BN656" s="13">
        <v>1</v>
      </c>
      <c r="BO656" s="13" t="s">
        <v>3872</v>
      </c>
      <c r="BP656" s="13">
        <v>105</v>
      </c>
      <c r="BQ656" s="13" t="s">
        <v>3812</v>
      </c>
      <c r="BR656" s="13" t="s">
        <v>271</v>
      </c>
      <c r="BS656" s="13">
        <v>1</v>
      </c>
      <c r="BT656" s="13">
        <v>25</v>
      </c>
      <c r="BU656" s="13">
        <v>1</v>
      </c>
      <c r="BV656" s="13">
        <v>0</v>
      </c>
      <c r="BW656" s="13">
        <v>1</v>
      </c>
      <c r="BX656" s="13">
        <v>6</v>
      </c>
      <c r="BY656" s="13">
        <v>1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W656" s="13" t="s">
        <v>1503</v>
      </c>
      <c r="CX656" s="38" t="s">
        <v>3873</v>
      </c>
      <c r="CY656" s="38" t="s">
        <v>3874</v>
      </c>
      <c r="CZ656" s="38" t="s">
        <v>386</v>
      </c>
      <c r="DA656" s="38" t="s">
        <v>3875</v>
      </c>
      <c r="DB656" s="38"/>
    </row>
    <row r="657" spans="1:107" s="13" customFormat="1">
      <c r="A657" s="84">
        <v>906</v>
      </c>
      <c r="B657" s="84">
        <v>1</v>
      </c>
      <c r="C657" s="13" t="s">
        <v>3876</v>
      </c>
      <c r="D657" s="13" t="s">
        <v>36</v>
      </c>
      <c r="E657" s="14">
        <v>10625</v>
      </c>
      <c r="F657" s="13" t="s">
        <v>319</v>
      </c>
      <c r="G657" s="13" t="s">
        <v>319</v>
      </c>
      <c r="H657" s="13" t="s">
        <v>319</v>
      </c>
      <c r="I657" s="14">
        <v>38275</v>
      </c>
      <c r="J657" s="15">
        <f t="shared" si="20"/>
        <v>75</v>
      </c>
      <c r="K657" s="14">
        <v>38342</v>
      </c>
      <c r="L657" s="13">
        <v>4</v>
      </c>
      <c r="M657" s="14">
        <v>39168</v>
      </c>
      <c r="N657" s="15">
        <f t="shared" si="21"/>
        <v>29.338809034907598</v>
      </c>
      <c r="O657" s="16">
        <v>2</v>
      </c>
      <c r="Q657" s="13" t="s">
        <v>3877</v>
      </c>
      <c r="R657" s="13" t="s">
        <v>3878</v>
      </c>
      <c r="S657" s="13">
        <v>2</v>
      </c>
      <c r="T657" s="13">
        <v>1</v>
      </c>
      <c r="U657" s="13">
        <v>2</v>
      </c>
      <c r="V657" s="13">
        <v>2</v>
      </c>
      <c r="W657" s="13" t="s">
        <v>3879</v>
      </c>
      <c r="X657" s="13">
        <v>1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1</v>
      </c>
      <c r="AH657" s="13">
        <v>2</v>
      </c>
      <c r="AI657" s="13">
        <v>2</v>
      </c>
      <c r="AJ657" s="13">
        <v>2</v>
      </c>
      <c r="AK657" s="13">
        <v>1</v>
      </c>
      <c r="AL657" s="13">
        <v>2</v>
      </c>
      <c r="AM657" s="13">
        <v>1</v>
      </c>
      <c r="AN657" s="13">
        <v>1</v>
      </c>
      <c r="AO657" s="13" t="s">
        <v>3880</v>
      </c>
      <c r="AP657" s="13" t="s">
        <v>3881</v>
      </c>
      <c r="AQ657" s="13">
        <v>1</v>
      </c>
      <c r="AR657" s="13">
        <v>1</v>
      </c>
      <c r="AS657" s="13">
        <v>3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4</v>
      </c>
      <c r="AZ657" s="13">
        <v>1</v>
      </c>
      <c r="BA657" s="13">
        <v>2</v>
      </c>
      <c r="BB657" s="13">
        <v>1</v>
      </c>
      <c r="BC657" s="13">
        <v>2</v>
      </c>
      <c r="BD657" s="13">
        <v>1</v>
      </c>
      <c r="BE657" s="13">
        <v>0</v>
      </c>
      <c r="BF657" s="13">
        <v>1</v>
      </c>
      <c r="BG657" s="13">
        <v>4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M657" s="13">
        <v>1455</v>
      </c>
      <c r="BN657" s="13">
        <v>2</v>
      </c>
      <c r="BQ657" s="13" t="s">
        <v>237</v>
      </c>
      <c r="BR657" s="13" t="s">
        <v>238</v>
      </c>
      <c r="BS657" s="13">
        <v>1</v>
      </c>
      <c r="BT657" s="13">
        <v>27</v>
      </c>
      <c r="BU657" s="13">
        <v>1</v>
      </c>
      <c r="BV657" s="13">
        <v>1</v>
      </c>
      <c r="BW657" s="13">
        <v>2</v>
      </c>
      <c r="BX657" s="13">
        <v>99.6</v>
      </c>
      <c r="CA657" s="18"/>
      <c r="CB657" s="18"/>
      <c r="CC657" s="18"/>
      <c r="CD657" s="18"/>
      <c r="CE657" s="18"/>
      <c r="CF657" s="18"/>
      <c r="CG657" s="18"/>
      <c r="CH657" s="13">
        <v>2</v>
      </c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S657" s="14">
        <v>38442</v>
      </c>
      <c r="CT657" s="13">
        <v>1</v>
      </c>
      <c r="CW657" s="13" t="s">
        <v>2354</v>
      </c>
      <c r="CX657" s="38" t="s">
        <v>3882</v>
      </c>
      <c r="CY657" s="38" t="s">
        <v>2356</v>
      </c>
      <c r="CZ657" s="38" t="s">
        <v>41</v>
      </c>
      <c r="DA657" s="38" t="s">
        <v>2357</v>
      </c>
      <c r="DB657" s="38"/>
    </row>
    <row r="658" spans="1:107" s="13" customFormat="1">
      <c r="A658" s="84">
        <v>911</v>
      </c>
      <c r="B658" s="84">
        <v>1</v>
      </c>
      <c r="C658" s="13" t="s">
        <v>1668</v>
      </c>
      <c r="D658" s="13" t="s">
        <v>36</v>
      </c>
      <c r="E658" s="14">
        <v>15875</v>
      </c>
      <c r="F658" s="13" t="s">
        <v>327</v>
      </c>
      <c r="G658" s="13" t="s">
        <v>424</v>
      </c>
      <c r="H658" s="13" t="s">
        <v>424</v>
      </c>
      <c r="I658" s="14">
        <v>38214</v>
      </c>
      <c r="J658" s="15">
        <f t="shared" si="20"/>
        <v>61</v>
      </c>
      <c r="K658" s="14">
        <v>38342</v>
      </c>
      <c r="L658" s="13">
        <v>4</v>
      </c>
      <c r="M658" s="14">
        <v>38920</v>
      </c>
      <c r="N658" s="15">
        <f t="shared" si="21"/>
        <v>23.195071868583163</v>
      </c>
      <c r="O658" s="16">
        <v>2</v>
      </c>
      <c r="Q658" s="13" t="s">
        <v>180</v>
      </c>
      <c r="R658" s="13" t="s">
        <v>3887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2</v>
      </c>
      <c r="AN658" s="13">
        <v>2</v>
      </c>
      <c r="AQ658" s="13">
        <v>1</v>
      </c>
      <c r="AR658" s="13">
        <v>1</v>
      </c>
      <c r="AS658" s="13">
        <v>2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289</v>
      </c>
      <c r="BR658" s="13" t="s">
        <v>222</v>
      </c>
      <c r="BS658" s="13">
        <v>2</v>
      </c>
      <c r="BT658" s="13">
        <v>85</v>
      </c>
      <c r="BU658" s="13">
        <v>1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38624</v>
      </c>
      <c r="CT658" s="13">
        <v>2</v>
      </c>
      <c r="CW658" s="13" t="s">
        <v>3888</v>
      </c>
      <c r="CX658" s="38" t="s">
        <v>3889</v>
      </c>
      <c r="CY658" s="38" t="s">
        <v>3890</v>
      </c>
      <c r="CZ658" s="38"/>
      <c r="DA658" s="38" t="s">
        <v>192</v>
      </c>
      <c r="DB658" s="38"/>
    </row>
    <row r="659" spans="1:107" s="13" customFormat="1">
      <c r="A659" s="84">
        <v>912</v>
      </c>
      <c r="B659" s="84">
        <v>1</v>
      </c>
      <c r="C659" s="13" t="s">
        <v>3891</v>
      </c>
      <c r="D659" s="13" t="s">
        <v>37</v>
      </c>
      <c r="E659" s="14">
        <v>13558</v>
      </c>
      <c r="F659" s="13" t="s">
        <v>362</v>
      </c>
      <c r="G659" s="13" t="s">
        <v>424</v>
      </c>
      <c r="H659" s="13" t="s">
        <v>424</v>
      </c>
      <c r="I659" s="14">
        <v>38306</v>
      </c>
      <c r="J659" s="15">
        <f t="shared" si="20"/>
        <v>67</v>
      </c>
      <c r="K659" s="14">
        <v>38414</v>
      </c>
      <c r="L659" s="13">
        <v>4</v>
      </c>
      <c r="M659" s="14">
        <v>39297</v>
      </c>
      <c r="N659" s="15">
        <f t="shared" si="21"/>
        <v>32.558521560574945</v>
      </c>
      <c r="O659" s="16">
        <v>2</v>
      </c>
      <c r="Q659" s="13" t="s">
        <v>3892</v>
      </c>
      <c r="S659" s="13">
        <v>2</v>
      </c>
      <c r="T659" s="13">
        <v>2</v>
      </c>
      <c r="U659" s="13">
        <v>1</v>
      </c>
      <c r="V659" s="13">
        <v>1</v>
      </c>
      <c r="W659" s="13" t="s">
        <v>3893</v>
      </c>
      <c r="X659" s="13">
        <v>2</v>
      </c>
      <c r="Z659" s="13">
        <v>4</v>
      </c>
      <c r="AH659" s="13">
        <v>2</v>
      </c>
      <c r="AI659" s="13">
        <v>2</v>
      </c>
      <c r="AJ659" s="13">
        <v>2</v>
      </c>
      <c r="AK659" s="13">
        <v>2</v>
      </c>
      <c r="AL659" s="13">
        <v>1</v>
      </c>
      <c r="AM659" s="13">
        <v>1</v>
      </c>
      <c r="AN659" s="13">
        <v>1</v>
      </c>
      <c r="AO659" s="13" t="s">
        <v>3894</v>
      </c>
      <c r="AP659" s="13" t="s">
        <v>125</v>
      </c>
      <c r="AQ659" s="13">
        <v>1</v>
      </c>
      <c r="AR659" s="13">
        <v>1</v>
      </c>
      <c r="AS659" s="13">
        <v>2</v>
      </c>
      <c r="AT659" s="13">
        <v>1</v>
      </c>
      <c r="AU659" s="13">
        <v>0</v>
      </c>
      <c r="AV659" s="13">
        <v>2</v>
      </c>
      <c r="AX659" s="13">
        <v>2</v>
      </c>
      <c r="AZ659" s="13">
        <v>1</v>
      </c>
      <c r="BA659" s="13">
        <v>1</v>
      </c>
      <c r="BB659" s="13">
        <v>1</v>
      </c>
      <c r="BC659" s="13">
        <v>0</v>
      </c>
      <c r="BD659" s="13">
        <v>2</v>
      </c>
      <c r="BF659" s="13">
        <v>1</v>
      </c>
      <c r="BG659" s="13">
        <v>4</v>
      </c>
      <c r="BH659" s="17">
        <v>2</v>
      </c>
      <c r="BI659" s="13">
        <v>1</v>
      </c>
      <c r="BJ659" s="13">
        <v>2</v>
      </c>
      <c r="BK659" s="13">
        <v>1</v>
      </c>
      <c r="BL659" s="13">
        <v>2</v>
      </c>
      <c r="BS659" s="13">
        <v>1</v>
      </c>
      <c r="BT659" s="13">
        <v>38</v>
      </c>
      <c r="BU659" s="13">
        <v>1</v>
      </c>
      <c r="BV659" s="13">
        <v>3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38625</v>
      </c>
      <c r="CT659" s="13">
        <v>1</v>
      </c>
      <c r="CW659" s="13" t="s">
        <v>2429</v>
      </c>
      <c r="CX659" s="38" t="s">
        <v>3895</v>
      </c>
      <c r="CY659" s="38" t="s">
        <v>2431</v>
      </c>
      <c r="CZ659" s="38" t="s">
        <v>41</v>
      </c>
      <c r="DA659" s="38" t="s">
        <v>3896</v>
      </c>
      <c r="DB659" s="38"/>
    </row>
    <row r="660" spans="1:107" s="13" customFormat="1">
      <c r="A660" s="84">
        <v>913</v>
      </c>
      <c r="B660" s="84">
        <v>1</v>
      </c>
      <c r="C660" s="13" t="s">
        <v>1602</v>
      </c>
      <c r="D660" s="13" t="s">
        <v>37</v>
      </c>
      <c r="E660" s="14">
        <v>9271</v>
      </c>
      <c r="F660" s="13" t="s">
        <v>319</v>
      </c>
      <c r="G660" s="13" t="s">
        <v>319</v>
      </c>
      <c r="H660" s="13" t="s">
        <v>319</v>
      </c>
      <c r="I660" s="14">
        <v>38398</v>
      </c>
      <c r="J660" s="15">
        <f t="shared" si="20"/>
        <v>79</v>
      </c>
      <c r="K660" s="14">
        <v>38427</v>
      </c>
      <c r="L660" s="13">
        <v>4</v>
      </c>
      <c r="M660" s="14">
        <v>38468</v>
      </c>
      <c r="N660" s="15">
        <f t="shared" si="21"/>
        <v>2.299794661190965</v>
      </c>
      <c r="O660" s="16">
        <v>2</v>
      </c>
      <c r="Q660" s="13" t="s">
        <v>3546</v>
      </c>
      <c r="R660" s="13" t="s">
        <v>38</v>
      </c>
      <c r="S660" s="13">
        <v>2</v>
      </c>
      <c r="T660" s="13">
        <v>1</v>
      </c>
      <c r="U660" s="13">
        <v>2</v>
      </c>
      <c r="V660" s="13">
        <v>2</v>
      </c>
      <c r="W660" s="13" t="s">
        <v>3856</v>
      </c>
      <c r="X660" s="13">
        <v>1</v>
      </c>
      <c r="Z660" s="13">
        <v>4</v>
      </c>
      <c r="AC660" s="13">
        <v>2</v>
      </c>
      <c r="AD660" s="13">
        <v>2</v>
      </c>
      <c r="AE660" s="13">
        <v>2</v>
      </c>
      <c r="AF660" s="13">
        <v>2</v>
      </c>
      <c r="AG660" s="13">
        <v>1</v>
      </c>
      <c r="AH660" s="13">
        <v>2</v>
      </c>
      <c r="AI660" s="13">
        <v>2</v>
      </c>
      <c r="AJ660" s="13">
        <v>1</v>
      </c>
      <c r="AK660" s="13">
        <v>2</v>
      </c>
      <c r="AL660" s="13">
        <v>2</v>
      </c>
      <c r="AM660" s="13">
        <v>2</v>
      </c>
      <c r="AN660" s="13">
        <v>1</v>
      </c>
      <c r="AO660" s="13" t="s">
        <v>3897</v>
      </c>
      <c r="AP660" s="13" t="s">
        <v>772</v>
      </c>
      <c r="AQ660" s="13">
        <v>1</v>
      </c>
      <c r="AR660" s="13">
        <v>1</v>
      </c>
      <c r="AS660" s="13">
        <v>1</v>
      </c>
      <c r="AT660" s="13">
        <v>1</v>
      </c>
      <c r="AU660" s="13">
        <v>0</v>
      </c>
      <c r="AV660" s="13">
        <v>1</v>
      </c>
      <c r="AW660" s="13">
        <v>0</v>
      </c>
      <c r="AX660" s="13">
        <v>1</v>
      </c>
      <c r="AY660" s="13">
        <v>1</v>
      </c>
      <c r="AZ660" s="13">
        <v>2</v>
      </c>
      <c r="BB660" s="13">
        <v>1</v>
      </c>
      <c r="BC660" s="13">
        <v>0</v>
      </c>
      <c r="BD660" s="13">
        <v>1</v>
      </c>
      <c r="BE660" s="13">
        <v>0</v>
      </c>
      <c r="BF660" s="13">
        <v>1</v>
      </c>
      <c r="BG660" s="13">
        <v>2</v>
      </c>
      <c r="BH660" s="17">
        <v>1</v>
      </c>
      <c r="BI660" s="13">
        <v>1</v>
      </c>
      <c r="BJ660" s="13">
        <v>2</v>
      </c>
      <c r="BK660" s="13">
        <v>1</v>
      </c>
      <c r="BL660" s="13">
        <v>1</v>
      </c>
      <c r="BM660" s="13">
        <v>1473</v>
      </c>
      <c r="BN660" s="13">
        <v>2</v>
      </c>
      <c r="BQ660" s="13" t="s">
        <v>594</v>
      </c>
      <c r="BR660" s="13" t="s">
        <v>595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38449</v>
      </c>
      <c r="CT660" s="13">
        <v>1</v>
      </c>
      <c r="CW660" s="13" t="s">
        <v>2268</v>
      </c>
      <c r="CX660" s="38" t="s">
        <v>3898</v>
      </c>
      <c r="CY660" s="38" t="s">
        <v>2270</v>
      </c>
      <c r="CZ660" s="38" t="s">
        <v>41</v>
      </c>
      <c r="DA660" s="38" t="s">
        <v>3899</v>
      </c>
      <c r="DB660" s="38"/>
    </row>
    <row r="661" spans="1:107" s="13" customFormat="1">
      <c r="A661" s="84">
        <v>916</v>
      </c>
      <c r="B661" s="84">
        <v>5</v>
      </c>
      <c r="C661" s="13" t="s">
        <v>3390</v>
      </c>
      <c r="D661" s="13" t="s">
        <v>37</v>
      </c>
      <c r="E661" s="14">
        <v>10202</v>
      </c>
      <c r="F661" s="13" t="s">
        <v>757</v>
      </c>
      <c r="G661" s="13" t="s">
        <v>381</v>
      </c>
      <c r="H661" s="13" t="s">
        <v>381</v>
      </c>
      <c r="I661" s="14">
        <v>38336</v>
      </c>
      <c r="J661" s="15">
        <f t="shared" si="20"/>
        <v>77</v>
      </c>
      <c r="K661" s="14">
        <v>38419</v>
      </c>
      <c r="L661" s="13">
        <v>4</v>
      </c>
      <c r="M661" s="14">
        <v>38650</v>
      </c>
      <c r="N661" s="15">
        <f t="shared" si="21"/>
        <v>10.316221765913758</v>
      </c>
      <c r="O661" s="16">
        <v>3</v>
      </c>
      <c r="Q661" s="13" t="s">
        <v>323</v>
      </c>
      <c r="R661" s="13" t="s">
        <v>38</v>
      </c>
      <c r="S661" s="13">
        <v>2</v>
      </c>
      <c r="T661" s="13">
        <v>2</v>
      </c>
      <c r="U661" s="13">
        <v>2</v>
      </c>
      <c r="V661" s="13">
        <v>2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1</v>
      </c>
      <c r="AG661" s="13">
        <v>2</v>
      </c>
      <c r="AH661" s="13">
        <v>2</v>
      </c>
      <c r="AI661" s="13">
        <v>2</v>
      </c>
      <c r="AJ661" s="13">
        <v>3</v>
      </c>
      <c r="AK661" s="13">
        <v>3</v>
      </c>
      <c r="AL661" s="13">
        <v>3</v>
      </c>
      <c r="AM661" s="13">
        <v>3</v>
      </c>
      <c r="AN661" s="13">
        <v>3</v>
      </c>
      <c r="AP661" s="13" t="s">
        <v>43</v>
      </c>
      <c r="AQ661" s="13">
        <v>1</v>
      </c>
      <c r="AR661" s="13">
        <v>2</v>
      </c>
      <c r="AT661" s="13">
        <v>1</v>
      </c>
      <c r="AU661" s="13">
        <v>1</v>
      </c>
      <c r="AV661" s="13">
        <v>2</v>
      </c>
      <c r="AX661" s="13">
        <v>2</v>
      </c>
      <c r="AZ661" s="13">
        <v>3</v>
      </c>
      <c r="BB661" s="13">
        <v>3</v>
      </c>
      <c r="BD661" s="13">
        <v>1</v>
      </c>
      <c r="BE661" s="13">
        <v>1</v>
      </c>
      <c r="BF661" s="13">
        <v>1</v>
      </c>
      <c r="BG661" s="13">
        <v>3</v>
      </c>
      <c r="BH661" s="17">
        <v>1</v>
      </c>
      <c r="BI661" s="13">
        <v>1</v>
      </c>
      <c r="BJ661" s="13">
        <v>1</v>
      </c>
      <c r="BK661" s="13">
        <v>1</v>
      </c>
      <c r="BL661" s="13">
        <v>1</v>
      </c>
      <c r="BM661" s="13">
        <v>1460</v>
      </c>
      <c r="BN661" s="13">
        <v>1</v>
      </c>
      <c r="BO661" s="13" t="s">
        <v>3643</v>
      </c>
      <c r="BP661" s="13">
        <v>200</v>
      </c>
      <c r="BQ661" s="13" t="s">
        <v>237</v>
      </c>
      <c r="BR661" s="13" t="s">
        <v>238</v>
      </c>
      <c r="BS661" s="13">
        <v>2</v>
      </c>
      <c r="BT661" s="13">
        <v>42</v>
      </c>
      <c r="BU661" s="13">
        <v>1</v>
      </c>
      <c r="BV661" s="13">
        <v>3</v>
      </c>
      <c r="BW661" s="13">
        <v>2</v>
      </c>
      <c r="BX661" s="13">
        <v>88</v>
      </c>
      <c r="BY661" s="13">
        <v>2</v>
      </c>
      <c r="BZ661" s="13" t="s">
        <v>453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W661" s="13" t="s">
        <v>2389</v>
      </c>
      <c r="CX661" s="38" t="s">
        <v>2390</v>
      </c>
      <c r="CY661" s="38" t="s">
        <v>3906</v>
      </c>
      <c r="CZ661" s="38" t="s">
        <v>41</v>
      </c>
      <c r="DA661" s="38" t="s">
        <v>3907</v>
      </c>
      <c r="DB661" s="38"/>
    </row>
    <row r="662" spans="1:107" s="13" customFormat="1">
      <c r="A662" s="84">
        <v>921</v>
      </c>
      <c r="B662" s="84">
        <v>1</v>
      </c>
      <c r="C662" s="13" t="s">
        <v>404</v>
      </c>
      <c r="D662" s="13" t="s">
        <v>36</v>
      </c>
      <c r="E662" s="14">
        <v>14449</v>
      </c>
      <c r="F662" s="13" t="s">
        <v>319</v>
      </c>
      <c r="G662" s="13" t="s">
        <v>319</v>
      </c>
      <c r="H662" s="13" t="s">
        <v>319</v>
      </c>
      <c r="I662" s="14">
        <v>38426</v>
      </c>
      <c r="J662" s="15">
        <f t="shared" si="20"/>
        <v>65</v>
      </c>
      <c r="K662" s="14">
        <v>38457</v>
      </c>
      <c r="L662" s="13">
        <v>4</v>
      </c>
      <c r="M662" s="14">
        <v>39434</v>
      </c>
      <c r="N662" s="15">
        <f t="shared" si="21"/>
        <v>33.117043121149898</v>
      </c>
      <c r="O662" s="16">
        <v>2</v>
      </c>
      <c r="Q662" s="13" t="s">
        <v>3917</v>
      </c>
      <c r="R662" s="13" t="s">
        <v>38</v>
      </c>
      <c r="S662" s="13">
        <v>2</v>
      </c>
      <c r="T662" s="13">
        <v>2</v>
      </c>
      <c r="U662" s="13">
        <v>2</v>
      </c>
      <c r="V662" s="13">
        <v>2</v>
      </c>
      <c r="X662" s="13">
        <v>2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2</v>
      </c>
      <c r="AI662" s="13">
        <v>2</v>
      </c>
      <c r="AJ662" s="13">
        <v>2</v>
      </c>
      <c r="AK662" s="13">
        <v>2</v>
      </c>
      <c r="AL662" s="13">
        <v>2</v>
      </c>
      <c r="AM662" s="13">
        <v>2</v>
      </c>
      <c r="AN662" s="13">
        <v>2</v>
      </c>
      <c r="AP662" s="13" t="s">
        <v>1946</v>
      </c>
      <c r="AQ662" s="13">
        <v>1</v>
      </c>
      <c r="AR662" s="13">
        <v>1</v>
      </c>
      <c r="AS662" s="13">
        <v>1</v>
      </c>
      <c r="AT662" s="13">
        <v>1</v>
      </c>
      <c r="AU662" s="13">
        <v>0</v>
      </c>
      <c r="AV662" s="13">
        <v>1</v>
      </c>
      <c r="AW662" s="13">
        <v>0</v>
      </c>
      <c r="AX662" s="13">
        <v>1</v>
      </c>
      <c r="AY662" s="13">
        <v>0</v>
      </c>
      <c r="AZ662" s="13">
        <v>1</v>
      </c>
      <c r="BA662" s="13">
        <v>0</v>
      </c>
      <c r="BB662" s="13">
        <v>2</v>
      </c>
      <c r="BD662" s="13">
        <v>1</v>
      </c>
      <c r="BE662" s="13">
        <v>1</v>
      </c>
      <c r="BF662" s="13">
        <v>1</v>
      </c>
      <c r="BG662" s="13">
        <v>2</v>
      </c>
      <c r="BH662" s="17">
        <v>1</v>
      </c>
      <c r="BI662" s="13">
        <v>2</v>
      </c>
      <c r="BJ662" s="13">
        <v>2</v>
      </c>
      <c r="BK662" s="13">
        <v>1</v>
      </c>
      <c r="BL662" s="13">
        <v>1</v>
      </c>
      <c r="BM662" s="13">
        <v>1474</v>
      </c>
      <c r="BN662" s="13">
        <v>2</v>
      </c>
      <c r="BQ662" s="13" t="s">
        <v>237</v>
      </c>
      <c r="BR662" s="13" t="s">
        <v>238</v>
      </c>
      <c r="BS662" s="13">
        <v>1</v>
      </c>
      <c r="BT662" s="13">
        <v>43</v>
      </c>
      <c r="BU662" s="13">
        <v>1</v>
      </c>
      <c r="BV662" s="13">
        <v>2</v>
      </c>
      <c r="BW662" s="13">
        <v>2</v>
      </c>
      <c r="BX662" s="13">
        <v>450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38492</v>
      </c>
      <c r="CT662" s="13">
        <v>1</v>
      </c>
      <c r="CW662" s="13" t="s">
        <v>3918</v>
      </c>
      <c r="CX662" s="38" t="s">
        <v>3919</v>
      </c>
      <c r="CY662" s="38" t="s">
        <v>3920</v>
      </c>
      <c r="CZ662" s="38" t="s">
        <v>386</v>
      </c>
      <c r="DA662" s="38" t="s">
        <v>3921</v>
      </c>
      <c r="DB662" s="38"/>
    </row>
    <row r="663" spans="1:107" s="13" customFormat="1">
      <c r="A663" s="84">
        <v>931</v>
      </c>
      <c r="B663" s="84">
        <v>1</v>
      </c>
      <c r="C663" s="13" t="s">
        <v>3922</v>
      </c>
      <c r="D663" s="13" t="s">
        <v>36</v>
      </c>
      <c r="E663" s="14">
        <v>12044</v>
      </c>
      <c r="F663" s="13" t="s">
        <v>264</v>
      </c>
      <c r="G663" s="13" t="s">
        <v>264</v>
      </c>
      <c r="H663" s="13" t="s">
        <v>264</v>
      </c>
      <c r="I663" s="14">
        <v>38306</v>
      </c>
      <c r="J663" s="15">
        <f t="shared" si="20"/>
        <v>71</v>
      </c>
      <c r="K663" s="14">
        <v>38334</v>
      </c>
      <c r="L663" s="13">
        <v>4</v>
      </c>
      <c r="M663" s="14">
        <v>38718</v>
      </c>
      <c r="N663" s="15">
        <f t="shared" si="21"/>
        <v>13.535934291581109</v>
      </c>
      <c r="O663" s="16">
        <v>2</v>
      </c>
      <c r="Q663" s="13" t="s">
        <v>3923</v>
      </c>
      <c r="R663" s="13" t="s">
        <v>3924</v>
      </c>
      <c r="S663" s="13">
        <v>2</v>
      </c>
      <c r="T663" s="13">
        <v>2</v>
      </c>
      <c r="U663" s="13">
        <v>2</v>
      </c>
      <c r="V663" s="13">
        <v>2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2</v>
      </c>
      <c r="AL663" s="13">
        <v>1</v>
      </c>
      <c r="AM663" s="13">
        <v>1</v>
      </c>
      <c r="AN663" s="13">
        <v>1</v>
      </c>
      <c r="AO663" s="13" t="s">
        <v>3925</v>
      </c>
      <c r="AP663" s="13" t="s">
        <v>3926</v>
      </c>
      <c r="AQ663" s="13">
        <v>1</v>
      </c>
      <c r="AR663" s="13">
        <v>1</v>
      </c>
      <c r="AS663" s="13">
        <v>1</v>
      </c>
      <c r="AT663" s="13">
        <v>1</v>
      </c>
      <c r="AU663" s="13">
        <v>1</v>
      </c>
      <c r="AV663" s="13">
        <v>1</v>
      </c>
      <c r="AX663" s="13">
        <v>3</v>
      </c>
      <c r="AZ663" s="13">
        <v>3</v>
      </c>
      <c r="BB663" s="13">
        <v>1</v>
      </c>
      <c r="BC663" s="13">
        <v>0</v>
      </c>
      <c r="BD663" s="13">
        <v>1</v>
      </c>
      <c r="BE663" s="13">
        <v>1</v>
      </c>
      <c r="BF663" s="13">
        <v>1</v>
      </c>
      <c r="BG663" s="13">
        <v>2</v>
      </c>
      <c r="BH663" s="17">
        <v>1</v>
      </c>
      <c r="BI663" s="13">
        <v>1</v>
      </c>
      <c r="BJ663" s="13">
        <v>1</v>
      </c>
      <c r="BK663" s="13">
        <v>1</v>
      </c>
      <c r="BL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38562</v>
      </c>
      <c r="CT663" s="13">
        <v>1</v>
      </c>
      <c r="CW663" s="13" t="s">
        <v>3927</v>
      </c>
      <c r="CX663" s="38" t="s">
        <v>3928</v>
      </c>
      <c r="CY663" s="38" t="s">
        <v>3929</v>
      </c>
      <c r="CZ663" s="38"/>
      <c r="DA663" s="38" t="s">
        <v>3930</v>
      </c>
      <c r="DB663" s="38"/>
    </row>
    <row r="664" spans="1:107" s="13" customFormat="1">
      <c r="A664" s="84">
        <v>932</v>
      </c>
      <c r="B664" s="84">
        <v>1</v>
      </c>
      <c r="C664" s="13" t="s">
        <v>3931</v>
      </c>
      <c r="D664" s="13" t="s">
        <v>37</v>
      </c>
      <c r="E664" s="14">
        <v>20251</v>
      </c>
      <c r="F664" s="13" t="s">
        <v>622</v>
      </c>
      <c r="G664" s="13" t="s">
        <v>264</v>
      </c>
      <c r="H664" s="13" t="s">
        <v>264</v>
      </c>
      <c r="I664" s="14">
        <v>38336</v>
      </c>
      <c r="J664" s="15">
        <f t="shared" si="20"/>
        <v>49</v>
      </c>
      <c r="K664" s="14">
        <v>38359</v>
      </c>
      <c r="L664" s="13">
        <v>4</v>
      </c>
      <c r="M664" s="14">
        <v>38517</v>
      </c>
      <c r="N664" s="15">
        <f t="shared" si="21"/>
        <v>5.9466119096509242</v>
      </c>
      <c r="O664" s="16">
        <v>2</v>
      </c>
      <c r="Q664" s="13" t="s">
        <v>950</v>
      </c>
      <c r="R664" s="13" t="s">
        <v>38</v>
      </c>
      <c r="S664" s="13">
        <v>2</v>
      </c>
      <c r="T664" s="13">
        <v>2</v>
      </c>
      <c r="U664" s="13">
        <v>2</v>
      </c>
      <c r="V664" s="13">
        <v>2</v>
      </c>
      <c r="X664" s="13">
        <v>2</v>
      </c>
      <c r="AH664" s="13">
        <v>2</v>
      </c>
      <c r="AI664" s="13">
        <v>2</v>
      </c>
      <c r="AJ664" s="13">
        <v>2</v>
      </c>
      <c r="AK664" s="13">
        <v>2</v>
      </c>
      <c r="AL664" s="13">
        <v>3</v>
      </c>
      <c r="AM664" s="13">
        <v>2</v>
      </c>
      <c r="AN664" s="13">
        <v>2</v>
      </c>
      <c r="AP664" s="13" t="s">
        <v>3932</v>
      </c>
      <c r="AQ664" s="13">
        <v>1</v>
      </c>
      <c r="AR664" s="13">
        <v>1</v>
      </c>
      <c r="AS664" s="13">
        <v>1</v>
      </c>
      <c r="AT664" s="13">
        <v>1</v>
      </c>
      <c r="AU664" s="13">
        <v>0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E664" s="13">
        <v>0</v>
      </c>
      <c r="BF664" s="13">
        <v>1</v>
      </c>
      <c r="BG664" s="13">
        <v>1</v>
      </c>
      <c r="BH664" s="17">
        <v>1</v>
      </c>
      <c r="BI664" s="13">
        <v>1</v>
      </c>
      <c r="BJ664" s="13">
        <v>2</v>
      </c>
      <c r="BK664" s="13">
        <v>1</v>
      </c>
      <c r="BL664" s="13">
        <v>2</v>
      </c>
      <c r="BS664" s="13">
        <v>2</v>
      </c>
      <c r="BT664" s="13">
        <v>69</v>
      </c>
      <c r="BU664" s="13">
        <v>1</v>
      </c>
      <c r="BV664" s="13">
        <v>8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38595</v>
      </c>
      <c r="CW664" s="13" t="s">
        <v>3933</v>
      </c>
      <c r="CX664" s="38" t="s">
        <v>3934</v>
      </c>
      <c r="CY664" s="38" t="s">
        <v>3935</v>
      </c>
      <c r="CZ664" s="38"/>
      <c r="DA664" s="38" t="s">
        <v>3936</v>
      </c>
      <c r="DB664" s="38"/>
    </row>
    <row r="665" spans="1:107" s="13" customFormat="1">
      <c r="A665" s="84">
        <v>936</v>
      </c>
      <c r="B665" s="84">
        <v>3</v>
      </c>
      <c r="C665" s="13" t="s">
        <v>848</v>
      </c>
      <c r="D665" s="13" t="s">
        <v>37</v>
      </c>
      <c r="E665" s="14">
        <v>25379</v>
      </c>
      <c r="F665" s="13" t="s">
        <v>667</v>
      </c>
      <c r="G665" s="13" t="s">
        <v>381</v>
      </c>
      <c r="H665" s="13" t="s">
        <v>667</v>
      </c>
      <c r="I665" s="14">
        <v>38245</v>
      </c>
      <c r="J665" s="15">
        <f t="shared" si="20"/>
        <v>35</v>
      </c>
      <c r="K665" s="14">
        <v>38397</v>
      </c>
      <c r="L665" s="13">
        <v>4</v>
      </c>
      <c r="M665" s="14">
        <v>38768</v>
      </c>
      <c r="N665" s="15">
        <f t="shared" si="21"/>
        <v>17.182751540041068</v>
      </c>
      <c r="O665" s="16">
        <v>2</v>
      </c>
      <c r="Q665" s="13" t="s">
        <v>3945</v>
      </c>
      <c r="R665" s="13" t="s">
        <v>38</v>
      </c>
      <c r="S665" s="13">
        <v>2</v>
      </c>
      <c r="T665" s="13">
        <v>2</v>
      </c>
      <c r="U665" s="13">
        <v>2</v>
      </c>
      <c r="V665" s="13">
        <v>2</v>
      </c>
      <c r="X665" s="13">
        <v>1</v>
      </c>
      <c r="Z665" s="13">
        <v>1</v>
      </c>
      <c r="AA665" s="14">
        <v>31199</v>
      </c>
      <c r="AB665" s="13" t="s">
        <v>3946</v>
      </c>
      <c r="AC665" s="13">
        <v>1</v>
      </c>
      <c r="AH665" s="13">
        <v>2</v>
      </c>
      <c r="AN665" s="13">
        <v>2</v>
      </c>
      <c r="AP665" s="13" t="s">
        <v>3947</v>
      </c>
      <c r="AQ665" s="13">
        <v>1</v>
      </c>
      <c r="AR665" s="13">
        <v>1</v>
      </c>
      <c r="AS665" s="13">
        <v>5</v>
      </c>
      <c r="AT665" s="13">
        <v>2</v>
      </c>
      <c r="AV665" s="13">
        <v>1</v>
      </c>
      <c r="AX665" s="13">
        <v>2</v>
      </c>
      <c r="AZ665" s="13">
        <v>1</v>
      </c>
      <c r="BA665" s="13">
        <v>3</v>
      </c>
      <c r="BB665" s="13">
        <v>2</v>
      </c>
      <c r="BD665" s="13">
        <v>1</v>
      </c>
      <c r="BE665" s="13">
        <v>0</v>
      </c>
      <c r="BF665" s="13">
        <v>1</v>
      </c>
      <c r="BG665" s="13">
        <v>5</v>
      </c>
      <c r="BH665" s="17">
        <v>1</v>
      </c>
      <c r="BI665" s="13">
        <v>1</v>
      </c>
      <c r="BJ665" s="13">
        <v>1</v>
      </c>
      <c r="BK665" s="13">
        <v>1</v>
      </c>
      <c r="BL665" s="13">
        <v>1</v>
      </c>
      <c r="BM665" s="13">
        <v>1441</v>
      </c>
      <c r="BN665" s="13">
        <v>2</v>
      </c>
      <c r="BQ665" s="13" t="s">
        <v>670</v>
      </c>
      <c r="BR665" s="13" t="s">
        <v>3948</v>
      </c>
      <c r="BS665" s="13">
        <v>1</v>
      </c>
      <c r="BT665" s="13">
        <v>26</v>
      </c>
      <c r="BU665" s="13">
        <v>1</v>
      </c>
      <c r="BV665" s="13">
        <v>2</v>
      </c>
      <c r="BY665" s="13">
        <v>1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38516</v>
      </c>
      <c r="CT665" s="13">
        <v>3</v>
      </c>
      <c r="CW665" s="13" t="s">
        <v>3220</v>
      </c>
      <c r="CX665" s="38" t="s">
        <v>3949</v>
      </c>
      <c r="CY665" s="38" t="s">
        <v>3950</v>
      </c>
      <c r="CZ665" s="38"/>
      <c r="DA665" s="38" t="s">
        <v>3951</v>
      </c>
      <c r="DB665" s="38"/>
    </row>
    <row r="666" spans="1:107" s="13" customFormat="1">
      <c r="A666" s="84">
        <v>939</v>
      </c>
      <c r="B666" s="84">
        <v>1</v>
      </c>
      <c r="C666" s="13" t="s">
        <v>2982</v>
      </c>
      <c r="D666" s="13" t="s">
        <v>36</v>
      </c>
      <c r="E666" s="14">
        <v>13316</v>
      </c>
      <c r="F666" s="13" t="s">
        <v>264</v>
      </c>
      <c r="G666" s="13" t="s">
        <v>264</v>
      </c>
      <c r="H666" s="13" t="s">
        <v>264</v>
      </c>
      <c r="I666" s="14">
        <v>38367</v>
      </c>
      <c r="J666" s="15">
        <f t="shared" si="20"/>
        <v>68</v>
      </c>
      <c r="K666" s="14">
        <v>38400</v>
      </c>
      <c r="L666" s="13">
        <v>4</v>
      </c>
      <c r="M666" s="14">
        <v>39066</v>
      </c>
      <c r="N666" s="15">
        <f t="shared" si="21"/>
        <v>22.965092402464066</v>
      </c>
      <c r="O666" s="16">
        <v>2</v>
      </c>
      <c r="R666" s="13" t="s">
        <v>266</v>
      </c>
      <c r="S666" s="13">
        <v>2</v>
      </c>
      <c r="T666" s="13">
        <v>2</v>
      </c>
      <c r="U666" s="13">
        <v>2</v>
      </c>
      <c r="V666" s="13">
        <v>2</v>
      </c>
      <c r="X666" s="13">
        <v>2</v>
      </c>
      <c r="Z666" s="13">
        <v>4</v>
      </c>
      <c r="AH666" s="13">
        <v>2</v>
      </c>
      <c r="AP666" s="13" t="s">
        <v>772</v>
      </c>
      <c r="AQ666" s="13">
        <v>1</v>
      </c>
      <c r="AR666" s="13">
        <v>1</v>
      </c>
      <c r="AS666" s="13">
        <v>2</v>
      </c>
      <c r="AT666" s="13">
        <v>1</v>
      </c>
      <c r="AU666" s="13">
        <v>0</v>
      </c>
      <c r="AV666" s="13">
        <v>1</v>
      </c>
      <c r="AW666" s="13">
        <v>1</v>
      </c>
      <c r="AX666" s="13">
        <v>2</v>
      </c>
      <c r="AZ666" s="13">
        <v>1</v>
      </c>
      <c r="BA666" s="13">
        <v>1</v>
      </c>
      <c r="BB666" s="13">
        <v>3</v>
      </c>
      <c r="BD666" s="13">
        <v>1</v>
      </c>
      <c r="BE666" s="13">
        <v>2</v>
      </c>
      <c r="BF666" s="13">
        <v>1</v>
      </c>
      <c r="BG666" s="13">
        <v>2</v>
      </c>
      <c r="BH666" s="17">
        <v>1</v>
      </c>
      <c r="BI666" s="13">
        <v>1</v>
      </c>
      <c r="BJ666" s="13">
        <v>1</v>
      </c>
      <c r="BK666" s="13">
        <v>1</v>
      </c>
      <c r="BL666" s="13">
        <v>1</v>
      </c>
      <c r="BM666" s="13">
        <v>1482</v>
      </c>
      <c r="BN666" s="13">
        <v>2</v>
      </c>
      <c r="BQ666" s="13" t="s">
        <v>594</v>
      </c>
      <c r="BR666" s="13" t="s">
        <v>595</v>
      </c>
      <c r="BS666" s="13">
        <v>1</v>
      </c>
      <c r="BT666" s="13">
        <v>38</v>
      </c>
      <c r="BU666" s="13">
        <v>1</v>
      </c>
      <c r="BV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W666" s="13" t="s">
        <v>3554</v>
      </c>
      <c r="CX666" s="38" t="s">
        <v>3958</v>
      </c>
      <c r="CY666" s="38" t="s">
        <v>785</v>
      </c>
      <c r="CZ666" s="38" t="s">
        <v>41</v>
      </c>
      <c r="DA666" s="38" t="s">
        <v>3959</v>
      </c>
      <c r="DB666" s="38"/>
    </row>
    <row r="667" spans="1:107" s="45" customFormat="1">
      <c r="A667" s="84">
        <v>943</v>
      </c>
      <c r="B667" s="84">
        <v>1</v>
      </c>
      <c r="C667" s="13" t="s">
        <v>1129</v>
      </c>
      <c r="D667" s="13" t="s">
        <v>36</v>
      </c>
      <c r="E667" s="14">
        <v>11892</v>
      </c>
      <c r="F667" s="13" t="s">
        <v>287</v>
      </c>
      <c r="G667" s="13" t="s">
        <v>287</v>
      </c>
      <c r="H667" s="13" t="s">
        <v>287</v>
      </c>
      <c r="I667" s="14">
        <v>38398</v>
      </c>
      <c r="J667" s="15">
        <f t="shared" si="20"/>
        <v>72</v>
      </c>
      <c r="K667" s="14">
        <v>38462</v>
      </c>
      <c r="L667" s="13">
        <v>4</v>
      </c>
      <c r="M667" s="14">
        <v>39252</v>
      </c>
      <c r="N667" s="15">
        <f t="shared" si="21"/>
        <v>28.057494866529773</v>
      </c>
      <c r="O667" s="16">
        <v>2</v>
      </c>
      <c r="P667" s="13"/>
      <c r="Q667" s="13" t="s">
        <v>3960</v>
      </c>
      <c r="R667" s="13" t="s">
        <v>38</v>
      </c>
      <c r="S667" s="13">
        <v>2</v>
      </c>
      <c r="T667" s="13">
        <v>1</v>
      </c>
      <c r="U667" s="13">
        <v>2</v>
      </c>
      <c r="V667" s="13">
        <v>2</v>
      </c>
      <c r="W667" s="13" t="s">
        <v>2745</v>
      </c>
      <c r="X667" s="13">
        <v>2</v>
      </c>
      <c r="Y667" s="13"/>
      <c r="Z667" s="13">
        <v>4</v>
      </c>
      <c r="AA667" s="13"/>
      <c r="AB667" s="13"/>
      <c r="AC667" s="13"/>
      <c r="AD667" s="13"/>
      <c r="AE667" s="13"/>
      <c r="AF667" s="13"/>
      <c r="AG667" s="13"/>
      <c r="AH667" s="13">
        <v>2</v>
      </c>
      <c r="AI667" s="13">
        <v>2</v>
      </c>
      <c r="AJ667" s="13">
        <v>2</v>
      </c>
      <c r="AK667" s="13">
        <v>2</v>
      </c>
      <c r="AL667" s="13">
        <v>2</v>
      </c>
      <c r="AM667" s="13">
        <v>1</v>
      </c>
      <c r="AN667" s="13">
        <v>1</v>
      </c>
      <c r="AO667" s="13" t="s">
        <v>981</v>
      </c>
      <c r="AP667" s="13" t="s">
        <v>625</v>
      </c>
      <c r="AQ667" s="13">
        <v>1</v>
      </c>
      <c r="AR667" s="13">
        <v>1</v>
      </c>
      <c r="AS667" s="13">
        <v>3</v>
      </c>
      <c r="AT667" s="13">
        <v>1</v>
      </c>
      <c r="AU667" s="13">
        <v>2</v>
      </c>
      <c r="AV667" s="13">
        <v>1</v>
      </c>
      <c r="AW667" s="13">
        <v>2</v>
      </c>
      <c r="AX667" s="13">
        <v>2</v>
      </c>
      <c r="AY667" s="13"/>
      <c r="AZ667" s="13">
        <v>2</v>
      </c>
      <c r="BA667" s="13"/>
      <c r="BB667" s="13">
        <v>2</v>
      </c>
      <c r="BC667" s="13"/>
      <c r="BD667" s="13">
        <v>1</v>
      </c>
      <c r="BE667" s="13">
        <v>2</v>
      </c>
      <c r="BF667" s="13">
        <v>1</v>
      </c>
      <c r="BG667" s="13">
        <v>4</v>
      </c>
      <c r="BH667" s="17">
        <v>1</v>
      </c>
      <c r="BI667" s="13">
        <v>1</v>
      </c>
      <c r="BJ667" s="13">
        <v>2</v>
      </c>
      <c r="BK667" s="13">
        <v>1</v>
      </c>
      <c r="BL667" s="13">
        <v>1</v>
      </c>
      <c r="BM667" s="13">
        <v>1486</v>
      </c>
      <c r="BN667" s="13">
        <v>2</v>
      </c>
      <c r="BO667" s="13"/>
      <c r="BP667" s="13"/>
      <c r="BQ667" s="13" t="s">
        <v>670</v>
      </c>
      <c r="BR667" s="13" t="s">
        <v>671</v>
      </c>
      <c r="BS667" s="13">
        <v>2</v>
      </c>
      <c r="BT667" s="13">
        <v>43</v>
      </c>
      <c r="BU667" s="13">
        <v>1</v>
      </c>
      <c r="BV667" s="13">
        <v>1</v>
      </c>
      <c r="BW667" s="13"/>
      <c r="BX667" s="13"/>
      <c r="BY667" s="13"/>
      <c r="BZ667" s="13"/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38540</v>
      </c>
      <c r="CT667" s="13">
        <v>4</v>
      </c>
      <c r="CU667" s="13"/>
      <c r="CV667" s="13"/>
      <c r="CW667" s="13" t="s">
        <v>529</v>
      </c>
      <c r="CX667" s="38" t="s">
        <v>3520</v>
      </c>
      <c r="CY667" s="38" t="s">
        <v>1699</v>
      </c>
      <c r="CZ667" s="38" t="s">
        <v>41</v>
      </c>
      <c r="DA667" s="38" t="s">
        <v>3961</v>
      </c>
      <c r="DB667" s="38"/>
      <c r="DC667" s="13"/>
    </row>
    <row r="668" spans="1:107" s="13" customFormat="1">
      <c r="A668" s="84">
        <v>945</v>
      </c>
      <c r="B668" s="84">
        <v>1</v>
      </c>
      <c r="C668" s="13" t="s">
        <v>3962</v>
      </c>
      <c r="D668" s="13" t="s">
        <v>37</v>
      </c>
      <c r="E668" s="14">
        <v>9855</v>
      </c>
      <c r="F668" s="13" t="s">
        <v>338</v>
      </c>
      <c r="G668" s="13" t="s">
        <v>240</v>
      </c>
      <c r="H668" s="13" t="s">
        <v>240</v>
      </c>
      <c r="I668" s="14">
        <v>38367</v>
      </c>
      <c r="J668" s="15">
        <f t="shared" si="20"/>
        <v>78</v>
      </c>
      <c r="K668" s="14">
        <v>38440</v>
      </c>
      <c r="L668" s="13">
        <v>4</v>
      </c>
      <c r="M668" s="14">
        <v>38638</v>
      </c>
      <c r="N668" s="15">
        <f t="shared" si="21"/>
        <v>8.9034907597535931</v>
      </c>
      <c r="O668" s="16">
        <v>2</v>
      </c>
      <c r="Q668" s="13" t="s">
        <v>3963</v>
      </c>
      <c r="R668" s="13" t="s">
        <v>38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2</v>
      </c>
      <c r="AM668" s="13">
        <v>1</v>
      </c>
      <c r="AN668" s="13">
        <v>1</v>
      </c>
      <c r="AO668" s="13" t="s">
        <v>2006</v>
      </c>
      <c r="AP668" s="13" t="s">
        <v>772</v>
      </c>
      <c r="AQ668" s="13">
        <v>1</v>
      </c>
      <c r="AR668" s="13">
        <v>1</v>
      </c>
      <c r="AS668" s="13">
        <v>3</v>
      </c>
      <c r="AT668" s="13">
        <v>1</v>
      </c>
      <c r="AU668" s="13">
        <v>0</v>
      </c>
      <c r="AV668" s="13">
        <v>2</v>
      </c>
      <c r="AX668" s="13">
        <v>1</v>
      </c>
      <c r="AY668" s="13">
        <v>1</v>
      </c>
      <c r="AZ668" s="13">
        <v>2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3</v>
      </c>
      <c r="BH668" s="17">
        <v>1</v>
      </c>
      <c r="BI668" s="13">
        <v>1</v>
      </c>
      <c r="BJ668" s="13">
        <v>2</v>
      </c>
      <c r="BK668" s="13">
        <v>1</v>
      </c>
      <c r="BL668" s="13">
        <v>2</v>
      </c>
      <c r="BS668" s="13">
        <v>1</v>
      </c>
      <c r="BT668" s="13">
        <v>34</v>
      </c>
      <c r="BU668" s="13">
        <v>1</v>
      </c>
      <c r="BV668" s="13">
        <v>1</v>
      </c>
      <c r="CA668" s="18"/>
      <c r="CB668" s="18"/>
      <c r="CC668" s="18"/>
      <c r="CD668" s="18"/>
      <c r="CE668" s="18"/>
      <c r="CF668" s="18"/>
      <c r="CG668" s="18"/>
      <c r="CH668" s="13">
        <v>2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38483</v>
      </c>
      <c r="CT668" s="13">
        <v>1</v>
      </c>
      <c r="CW668" s="13" t="s">
        <v>2549</v>
      </c>
      <c r="CX668" s="38" t="s">
        <v>2550</v>
      </c>
      <c r="CY668" s="38" t="s">
        <v>3964</v>
      </c>
      <c r="CZ668" s="38"/>
      <c r="DA668" s="38" t="s">
        <v>1950</v>
      </c>
      <c r="DB668" s="38"/>
    </row>
    <row r="669" spans="1:107" s="13" customFormat="1">
      <c r="A669" s="84">
        <v>946</v>
      </c>
      <c r="B669" s="84">
        <v>5</v>
      </c>
      <c r="C669" s="13" t="s">
        <v>1861</v>
      </c>
      <c r="D669" s="13" t="s">
        <v>36</v>
      </c>
      <c r="E669" s="14">
        <v>16269</v>
      </c>
      <c r="F669" s="13" t="s">
        <v>941</v>
      </c>
      <c r="G669" s="13" t="s">
        <v>941</v>
      </c>
      <c r="H669" s="13" t="s">
        <v>941</v>
      </c>
      <c r="I669" s="14">
        <v>38398</v>
      </c>
      <c r="J669" s="15">
        <f t="shared" si="20"/>
        <v>60</v>
      </c>
      <c r="K669" s="14">
        <v>38411</v>
      </c>
      <c r="L669" s="13">
        <v>4</v>
      </c>
      <c r="M669" s="14">
        <v>39678</v>
      </c>
      <c r="N669" s="15">
        <f t="shared" si="21"/>
        <v>42.053388090349074</v>
      </c>
      <c r="O669" s="16">
        <v>2</v>
      </c>
      <c r="Q669" s="13" t="s">
        <v>3965</v>
      </c>
      <c r="R669" s="13" t="s">
        <v>3966</v>
      </c>
      <c r="S669" s="13">
        <v>2</v>
      </c>
      <c r="U669" s="13">
        <v>2</v>
      </c>
      <c r="V669" s="13">
        <v>2</v>
      </c>
      <c r="X669" s="13">
        <v>1</v>
      </c>
      <c r="Z669" s="13">
        <v>4</v>
      </c>
      <c r="AG669" s="13">
        <v>1</v>
      </c>
      <c r="AI669" s="13">
        <v>2</v>
      </c>
      <c r="AJ669" s="13">
        <v>2</v>
      </c>
      <c r="AK669" s="13">
        <v>1</v>
      </c>
      <c r="AL669" s="13">
        <v>1</v>
      </c>
      <c r="AM669" s="13">
        <v>2</v>
      </c>
      <c r="AN669" s="13">
        <v>1</v>
      </c>
      <c r="AO669" s="13" t="s">
        <v>3967</v>
      </c>
      <c r="AP669" s="13" t="s">
        <v>3968</v>
      </c>
      <c r="AQ669" s="13">
        <v>1</v>
      </c>
      <c r="AR669" s="13">
        <v>1</v>
      </c>
      <c r="AS669" s="13">
        <v>1</v>
      </c>
      <c r="AT669" s="13">
        <v>1</v>
      </c>
      <c r="AU669" s="13">
        <v>1</v>
      </c>
      <c r="AV669" s="13">
        <v>1</v>
      </c>
      <c r="AW669" s="13">
        <v>0</v>
      </c>
      <c r="AX669" s="13">
        <v>1</v>
      </c>
      <c r="AY669" s="13">
        <v>1</v>
      </c>
      <c r="AZ669" s="13">
        <v>1</v>
      </c>
      <c r="BA669" s="13">
        <v>0</v>
      </c>
      <c r="BB669" s="13">
        <v>1</v>
      </c>
      <c r="BC669" s="13">
        <v>2</v>
      </c>
      <c r="BD669" s="13">
        <v>3</v>
      </c>
      <c r="BF669" s="13">
        <v>1</v>
      </c>
      <c r="BG669" s="13">
        <v>3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N669" s="13">
        <v>1</v>
      </c>
      <c r="BO669" s="13" t="s">
        <v>3356</v>
      </c>
      <c r="BP669" s="13">
        <v>232</v>
      </c>
      <c r="BQ669" s="13" t="s">
        <v>938</v>
      </c>
      <c r="BR669" s="13" t="s">
        <v>939</v>
      </c>
      <c r="BS669" s="13">
        <v>1</v>
      </c>
      <c r="BT669" s="13">
        <v>25</v>
      </c>
      <c r="BU669" s="13">
        <v>1</v>
      </c>
      <c r="BV669" s="13">
        <v>0</v>
      </c>
      <c r="CA669" s="18"/>
      <c r="CB669" s="18"/>
      <c r="CC669" s="18"/>
      <c r="CD669" s="18"/>
      <c r="CE669" s="18"/>
      <c r="CF669" s="18"/>
      <c r="CG669" s="18"/>
      <c r="CH669" s="13">
        <v>2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S669" s="14">
        <v>38475</v>
      </c>
      <c r="CT669" s="13">
        <v>1</v>
      </c>
      <c r="CW669" s="13" t="s">
        <v>3969</v>
      </c>
      <c r="CX669" s="38" t="s">
        <v>3970</v>
      </c>
      <c r="CY669" s="38" t="s">
        <v>3971</v>
      </c>
      <c r="CZ669" s="38" t="s">
        <v>41</v>
      </c>
      <c r="DA669" s="38" t="s">
        <v>3972</v>
      </c>
      <c r="DB669" s="38"/>
    </row>
    <row r="670" spans="1:107" s="13" customFormat="1">
      <c r="A670" s="84">
        <v>948</v>
      </c>
      <c r="B670" s="84">
        <v>1</v>
      </c>
      <c r="C670" s="13" t="s">
        <v>3973</v>
      </c>
      <c r="D670" s="13" t="s">
        <v>37</v>
      </c>
      <c r="E670" s="14">
        <v>12522</v>
      </c>
      <c r="F670" s="13" t="s">
        <v>338</v>
      </c>
      <c r="G670" s="13" t="s">
        <v>424</v>
      </c>
      <c r="H670" s="13" t="s">
        <v>424</v>
      </c>
      <c r="I670" s="14">
        <v>38336</v>
      </c>
      <c r="J670" s="15">
        <f t="shared" si="20"/>
        <v>70</v>
      </c>
      <c r="K670" s="14">
        <v>38364</v>
      </c>
      <c r="L670" s="13">
        <v>4</v>
      </c>
      <c r="M670" s="14">
        <v>38632</v>
      </c>
      <c r="N670" s="15">
        <f t="shared" si="21"/>
        <v>9.7248459958932241</v>
      </c>
      <c r="O670" s="16">
        <v>2</v>
      </c>
      <c r="Q670" s="13" t="s">
        <v>3974</v>
      </c>
      <c r="R670" s="13" t="s">
        <v>38</v>
      </c>
      <c r="S670" s="13">
        <v>2</v>
      </c>
      <c r="T670" s="13">
        <v>2</v>
      </c>
      <c r="U670" s="13">
        <v>2</v>
      </c>
      <c r="V670" s="13">
        <v>1</v>
      </c>
      <c r="W670" s="13" t="s">
        <v>3975</v>
      </c>
      <c r="X670" s="13">
        <v>2</v>
      </c>
      <c r="Z670" s="13">
        <v>4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2</v>
      </c>
      <c r="AP670" s="13" t="s">
        <v>772</v>
      </c>
      <c r="AQ670" s="13">
        <v>1</v>
      </c>
      <c r="AR670" s="13">
        <v>1</v>
      </c>
      <c r="AS670" s="13">
        <v>1</v>
      </c>
      <c r="AT670" s="13">
        <v>1</v>
      </c>
      <c r="AU670" s="13">
        <v>0</v>
      </c>
      <c r="AV670" s="13">
        <v>1</v>
      </c>
      <c r="AW670" s="13">
        <v>1</v>
      </c>
      <c r="AX670" s="13">
        <v>1</v>
      </c>
      <c r="AY670" s="13">
        <v>1</v>
      </c>
      <c r="AZ670" s="13">
        <v>1</v>
      </c>
      <c r="BA670" s="13">
        <v>0</v>
      </c>
      <c r="BB670" s="13">
        <v>3</v>
      </c>
      <c r="BD670" s="13">
        <v>1</v>
      </c>
      <c r="BE670" s="13">
        <v>0</v>
      </c>
      <c r="BF670" s="13">
        <v>1</v>
      </c>
      <c r="BG670" s="13">
        <v>6</v>
      </c>
      <c r="BH670" s="17">
        <v>1</v>
      </c>
      <c r="BI670" s="13">
        <v>1</v>
      </c>
      <c r="BJ670" s="13">
        <v>1</v>
      </c>
      <c r="BK670" s="13">
        <v>3</v>
      </c>
      <c r="BL670" s="13">
        <v>2</v>
      </c>
      <c r="BS670" s="13">
        <v>2</v>
      </c>
      <c r="BT670" s="13">
        <v>53</v>
      </c>
      <c r="BU670" s="13">
        <v>1</v>
      </c>
      <c r="BV670" s="13">
        <v>2</v>
      </c>
      <c r="BW670" s="13">
        <v>2</v>
      </c>
      <c r="BX670" s="13">
        <v>29.8</v>
      </c>
      <c r="CA670" s="18"/>
      <c r="CB670" s="18"/>
      <c r="CC670" s="18"/>
      <c r="CD670" s="18"/>
      <c r="CE670" s="18"/>
      <c r="CF670" s="18"/>
      <c r="CG670" s="18"/>
      <c r="CH670" s="13">
        <v>2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P670" s="13">
        <v>1</v>
      </c>
      <c r="CQ670" s="13">
        <v>1</v>
      </c>
      <c r="CR670" s="13">
        <v>1</v>
      </c>
      <c r="CS670" s="14">
        <v>38637</v>
      </c>
      <c r="CT670" s="13">
        <v>2</v>
      </c>
      <c r="CW670" s="13" t="s">
        <v>3976</v>
      </c>
      <c r="CX670" s="38" t="s">
        <v>3977</v>
      </c>
      <c r="CY670" s="38" t="s">
        <v>3978</v>
      </c>
      <c r="CZ670" s="38"/>
      <c r="DA670" s="38" t="s">
        <v>3979</v>
      </c>
      <c r="DB670" s="38"/>
    </row>
    <row r="671" spans="1:107" s="13" customFormat="1">
      <c r="A671" s="84">
        <v>949</v>
      </c>
      <c r="B671" s="84">
        <v>1</v>
      </c>
      <c r="C671" s="13" t="s">
        <v>3980</v>
      </c>
      <c r="D671" s="13" t="s">
        <v>36</v>
      </c>
      <c r="E671" s="14">
        <v>16259</v>
      </c>
      <c r="F671" s="13" t="s">
        <v>179</v>
      </c>
      <c r="G671" s="13" t="s">
        <v>179</v>
      </c>
      <c r="H671" s="13" t="s">
        <v>179</v>
      </c>
      <c r="I671" s="14">
        <v>38426</v>
      </c>
      <c r="J671" s="15">
        <f t="shared" si="20"/>
        <v>60</v>
      </c>
      <c r="K671" s="14">
        <v>38446</v>
      </c>
      <c r="L671" s="13">
        <v>4</v>
      </c>
      <c r="M671" s="14">
        <v>40007</v>
      </c>
      <c r="N671" s="15">
        <f t="shared" si="21"/>
        <v>51.942505133470227</v>
      </c>
      <c r="O671" s="16">
        <v>2</v>
      </c>
      <c r="Q671" s="13" t="s">
        <v>3981</v>
      </c>
      <c r="R671" s="13" t="s">
        <v>3982</v>
      </c>
      <c r="S671" s="13">
        <v>2</v>
      </c>
      <c r="T671" s="13">
        <v>2</v>
      </c>
      <c r="U671" s="13">
        <v>2</v>
      </c>
      <c r="V671" s="13">
        <v>2</v>
      </c>
      <c r="X671" s="13">
        <v>2</v>
      </c>
      <c r="Z671" s="13">
        <v>4</v>
      </c>
      <c r="AC671" s="13">
        <v>2</v>
      </c>
      <c r="AD671" s="13">
        <v>2</v>
      </c>
      <c r="AE671" s="13">
        <v>2</v>
      </c>
      <c r="AF671" s="13">
        <v>2</v>
      </c>
      <c r="AG671" s="13">
        <v>2</v>
      </c>
      <c r="AH671" s="13">
        <v>2</v>
      </c>
      <c r="AI671" s="13">
        <v>2</v>
      </c>
      <c r="AJ671" s="13">
        <v>2</v>
      </c>
      <c r="AK671" s="13">
        <v>2</v>
      </c>
      <c r="AL671" s="13">
        <v>2</v>
      </c>
      <c r="AM671" s="13">
        <v>2</v>
      </c>
      <c r="AN671" s="13">
        <v>2</v>
      </c>
      <c r="AP671" s="13" t="s">
        <v>1715</v>
      </c>
      <c r="AQ671" s="13">
        <v>1</v>
      </c>
      <c r="AR671" s="13">
        <v>1</v>
      </c>
      <c r="AS671" s="13">
        <v>1</v>
      </c>
      <c r="AT671" s="13">
        <v>1</v>
      </c>
      <c r="AU671" s="13">
        <v>0</v>
      </c>
      <c r="AV671" s="13">
        <v>2</v>
      </c>
      <c r="AX671" s="13">
        <v>1</v>
      </c>
      <c r="AY671" s="13">
        <v>1</v>
      </c>
      <c r="AZ671" s="13">
        <v>2</v>
      </c>
      <c r="BB671" s="13">
        <v>2</v>
      </c>
      <c r="BD671" s="13">
        <v>1</v>
      </c>
      <c r="BE671" s="13">
        <v>0</v>
      </c>
      <c r="BF671" s="13">
        <v>1</v>
      </c>
      <c r="BG671" s="13">
        <v>1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2</v>
      </c>
      <c r="BT671" s="13">
        <v>52</v>
      </c>
      <c r="BU671" s="13">
        <v>1</v>
      </c>
      <c r="BY671" s="13">
        <v>2</v>
      </c>
      <c r="BZ671" s="13" t="s">
        <v>3559</v>
      </c>
      <c r="CA671" s="18"/>
      <c r="CB671" s="18"/>
      <c r="CC671" s="18"/>
      <c r="CD671" s="18"/>
      <c r="CE671" s="18"/>
      <c r="CF671" s="18"/>
      <c r="CG671" s="18"/>
      <c r="CH671" s="13">
        <v>2</v>
      </c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S671" s="14">
        <v>38554</v>
      </c>
      <c r="CT671" s="13">
        <v>1</v>
      </c>
      <c r="CW671" s="13" t="s">
        <v>3983</v>
      </c>
      <c r="CX671" s="38" t="s">
        <v>3984</v>
      </c>
      <c r="CY671" s="38" t="s">
        <v>3985</v>
      </c>
      <c r="CZ671" s="38" t="s">
        <v>41</v>
      </c>
      <c r="DA671" s="38" t="s">
        <v>3986</v>
      </c>
      <c r="DB671" s="38"/>
    </row>
    <row r="672" spans="1:107" s="13" customFormat="1">
      <c r="A672" s="84">
        <v>950</v>
      </c>
      <c r="B672" s="84">
        <v>5</v>
      </c>
      <c r="C672" s="13" t="s">
        <v>536</v>
      </c>
      <c r="D672" s="13" t="s">
        <v>36</v>
      </c>
      <c r="E672" s="14">
        <v>9758</v>
      </c>
      <c r="F672" s="13" t="s">
        <v>249</v>
      </c>
      <c r="G672" s="13" t="s">
        <v>249</v>
      </c>
      <c r="H672" s="13" t="s">
        <v>249</v>
      </c>
      <c r="I672" s="14">
        <v>38122</v>
      </c>
      <c r="J672" s="13">
        <f t="shared" si="20"/>
        <v>77</v>
      </c>
      <c r="K672" s="14">
        <v>38405</v>
      </c>
      <c r="L672" s="13">
        <v>4</v>
      </c>
      <c r="M672" s="14">
        <v>38929</v>
      </c>
      <c r="N672" s="15">
        <f t="shared" si="21"/>
        <v>26.513347022587268</v>
      </c>
      <c r="O672" s="16">
        <v>2</v>
      </c>
      <c r="Q672" s="13" t="s">
        <v>3987</v>
      </c>
      <c r="R672" s="13" t="s">
        <v>38</v>
      </c>
      <c r="S672" s="13">
        <v>2</v>
      </c>
      <c r="T672" s="13">
        <v>2</v>
      </c>
      <c r="U672" s="13">
        <v>1</v>
      </c>
      <c r="V672" s="13">
        <v>1</v>
      </c>
      <c r="W672" s="13" t="s">
        <v>3988</v>
      </c>
      <c r="X672" s="13">
        <v>1</v>
      </c>
      <c r="Z672" s="13">
        <v>4</v>
      </c>
      <c r="AC672" s="13">
        <v>2</v>
      </c>
      <c r="AD672" s="13">
        <v>2</v>
      </c>
      <c r="AE672" s="13">
        <v>2</v>
      </c>
      <c r="AF672" s="13">
        <v>2</v>
      </c>
      <c r="AG672" s="13">
        <v>1</v>
      </c>
      <c r="AH672" s="13">
        <v>2</v>
      </c>
      <c r="AN672" s="13">
        <v>1</v>
      </c>
      <c r="AO672" s="13" t="s">
        <v>3989</v>
      </c>
      <c r="AP672" s="13" t="s">
        <v>3990</v>
      </c>
      <c r="AQ672" s="13">
        <v>1</v>
      </c>
      <c r="AR672" s="13">
        <v>2</v>
      </c>
      <c r="AT672" s="13">
        <v>1</v>
      </c>
      <c r="AU672" s="13">
        <v>4</v>
      </c>
      <c r="AZ672" s="13">
        <v>1</v>
      </c>
      <c r="BA672" s="13">
        <v>0</v>
      </c>
      <c r="BB672" s="13">
        <v>1</v>
      </c>
      <c r="BC672" s="13">
        <v>0</v>
      </c>
      <c r="BD672" s="13">
        <v>2</v>
      </c>
      <c r="BF672" s="13">
        <v>1</v>
      </c>
      <c r="BG672" s="13">
        <v>18</v>
      </c>
      <c r="BH672" s="17">
        <v>2</v>
      </c>
      <c r="BI672" s="13">
        <v>1</v>
      </c>
      <c r="BJ672" s="13">
        <v>1</v>
      </c>
      <c r="BK672" s="13">
        <v>1</v>
      </c>
      <c r="BL672" s="13">
        <v>1</v>
      </c>
      <c r="BN672" s="13">
        <v>1</v>
      </c>
      <c r="BO672" s="13" t="s">
        <v>3991</v>
      </c>
      <c r="BP672" s="13">
        <v>180</v>
      </c>
      <c r="BS672" s="13">
        <v>1</v>
      </c>
      <c r="BT672" s="13">
        <v>21</v>
      </c>
      <c r="BU672" s="13">
        <v>1</v>
      </c>
      <c r="BV672" s="13">
        <v>0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S672" s="14">
        <v>38917</v>
      </c>
      <c r="CT672" s="13">
        <v>2</v>
      </c>
      <c r="CW672" s="13" t="s">
        <v>3268</v>
      </c>
      <c r="CX672" s="38" t="s">
        <v>3992</v>
      </c>
      <c r="CY672" s="38" t="s">
        <v>3270</v>
      </c>
      <c r="CZ672" s="38"/>
      <c r="DA672" s="38" t="s">
        <v>3271</v>
      </c>
      <c r="DB672" s="38"/>
    </row>
    <row r="673" spans="1:106" s="13" customFormat="1">
      <c r="A673" s="84">
        <v>951</v>
      </c>
      <c r="B673" s="84">
        <v>1</v>
      </c>
      <c r="C673" s="13" t="s">
        <v>3993</v>
      </c>
      <c r="D673" s="13" t="s">
        <v>37</v>
      </c>
      <c r="E673" s="14">
        <v>13125</v>
      </c>
      <c r="F673" s="13" t="s">
        <v>762</v>
      </c>
      <c r="G673" s="13" t="s">
        <v>762</v>
      </c>
      <c r="H673" s="13" t="s">
        <v>762</v>
      </c>
      <c r="I673" s="14">
        <v>38457</v>
      </c>
      <c r="J673" s="15">
        <f t="shared" si="20"/>
        <v>69</v>
      </c>
      <c r="K673" s="14">
        <v>38472</v>
      </c>
      <c r="L673" s="13">
        <v>4</v>
      </c>
      <c r="M673" s="14">
        <v>38939</v>
      </c>
      <c r="N673" s="15">
        <f t="shared" si="21"/>
        <v>15.835728952772074</v>
      </c>
      <c r="O673" s="16">
        <v>2</v>
      </c>
      <c r="Q673" s="13" t="s">
        <v>3994</v>
      </c>
      <c r="R673" s="13" t="s">
        <v>46</v>
      </c>
      <c r="S673" s="13">
        <v>2</v>
      </c>
      <c r="T673" s="13">
        <v>1</v>
      </c>
      <c r="U673" s="13">
        <v>2</v>
      </c>
      <c r="W673" s="13" t="s">
        <v>3995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2</v>
      </c>
      <c r="AG673" s="13">
        <v>1</v>
      </c>
      <c r="AH673" s="13">
        <v>2</v>
      </c>
      <c r="AI673" s="13">
        <v>2</v>
      </c>
      <c r="AJ673" s="13">
        <v>3</v>
      </c>
      <c r="AK673" s="13">
        <v>2</v>
      </c>
      <c r="AL673" s="13">
        <v>1</v>
      </c>
      <c r="AM673" s="13">
        <v>2</v>
      </c>
      <c r="AN673" s="13">
        <v>1</v>
      </c>
      <c r="AO673" s="13" t="s">
        <v>3996</v>
      </c>
      <c r="AP673" s="13" t="s">
        <v>3997</v>
      </c>
      <c r="AQ673" s="13">
        <v>1</v>
      </c>
      <c r="AR673" s="13">
        <v>1</v>
      </c>
      <c r="AS673" s="13">
        <v>1</v>
      </c>
      <c r="AT673" s="13">
        <v>1</v>
      </c>
      <c r="AU673" s="13">
        <v>0</v>
      </c>
      <c r="AV673" s="13">
        <v>1</v>
      </c>
      <c r="AW673" s="13">
        <v>0</v>
      </c>
      <c r="AX673" s="13">
        <v>2</v>
      </c>
      <c r="AZ673" s="13">
        <v>1</v>
      </c>
      <c r="BA673" s="13">
        <v>0</v>
      </c>
      <c r="BB673" s="13">
        <v>2</v>
      </c>
      <c r="BD673" s="13">
        <v>1</v>
      </c>
      <c r="BE673" s="13">
        <v>1</v>
      </c>
      <c r="BF673" s="13">
        <v>1</v>
      </c>
      <c r="BG673" s="13">
        <v>3</v>
      </c>
      <c r="BH673" s="17">
        <v>1</v>
      </c>
      <c r="BI673" s="13">
        <v>1</v>
      </c>
      <c r="BJ673" s="13">
        <v>1</v>
      </c>
      <c r="BK673" s="13">
        <v>1</v>
      </c>
      <c r="BL673" s="13">
        <v>2</v>
      </c>
      <c r="BS673" s="13">
        <v>1</v>
      </c>
      <c r="BU673" s="13">
        <v>1</v>
      </c>
      <c r="BW673" s="13">
        <v>2</v>
      </c>
      <c r="BX673" s="13">
        <v>54</v>
      </c>
      <c r="BY673" s="13">
        <v>2</v>
      </c>
      <c r="BZ673" s="13" t="s">
        <v>3998</v>
      </c>
      <c r="CA673" s="18"/>
      <c r="CB673" s="18"/>
      <c r="CC673" s="18"/>
      <c r="CD673" s="18"/>
      <c r="CE673" s="18"/>
      <c r="CF673" s="18"/>
      <c r="CG673" s="18"/>
      <c r="CH673" s="13">
        <v>2</v>
      </c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38548</v>
      </c>
      <c r="CT673" s="13">
        <v>1</v>
      </c>
      <c r="CW673" s="13" t="s">
        <v>3999</v>
      </c>
      <c r="CX673" s="38" t="s">
        <v>4000</v>
      </c>
      <c r="CY673" s="38" t="s">
        <v>4001</v>
      </c>
      <c r="CZ673" s="38" t="s">
        <v>41</v>
      </c>
      <c r="DA673" s="38" t="s">
        <v>4002</v>
      </c>
      <c r="DB673" s="38"/>
    </row>
    <row r="674" spans="1:106" s="13" customFormat="1">
      <c r="A674" s="84">
        <v>952</v>
      </c>
      <c r="B674" s="84">
        <v>1</v>
      </c>
      <c r="C674" s="13" t="s">
        <v>4003</v>
      </c>
      <c r="D674" s="13" t="s">
        <v>36</v>
      </c>
      <c r="E674" s="14">
        <v>10355</v>
      </c>
      <c r="F674" s="13" t="s">
        <v>710</v>
      </c>
      <c r="G674" s="13" t="s">
        <v>710</v>
      </c>
      <c r="H674" s="13" t="s">
        <v>710</v>
      </c>
      <c r="I674" s="14">
        <v>38398</v>
      </c>
      <c r="J674" s="15">
        <f t="shared" si="20"/>
        <v>76</v>
      </c>
      <c r="K674" s="14">
        <v>38453</v>
      </c>
      <c r="L674" s="13">
        <v>4</v>
      </c>
      <c r="M674" s="14">
        <v>38479</v>
      </c>
      <c r="N674" s="15">
        <f t="shared" si="21"/>
        <v>2.6611909650924024</v>
      </c>
      <c r="O674" s="16">
        <v>2</v>
      </c>
      <c r="Q674" s="13" t="s">
        <v>4004</v>
      </c>
      <c r="R674" s="13" t="s">
        <v>190</v>
      </c>
      <c r="S674" s="13">
        <v>2</v>
      </c>
      <c r="T674" s="13">
        <v>2</v>
      </c>
      <c r="U674" s="13">
        <v>2</v>
      </c>
      <c r="V674" s="13">
        <v>2</v>
      </c>
      <c r="X674" s="13">
        <v>2</v>
      </c>
      <c r="Z674" s="13">
        <v>4</v>
      </c>
      <c r="AH674" s="13">
        <v>2</v>
      </c>
      <c r="AI674" s="13">
        <v>2</v>
      </c>
      <c r="AJ674" s="13">
        <v>2</v>
      </c>
      <c r="AK674" s="13">
        <v>1</v>
      </c>
      <c r="AL674" s="13">
        <v>2</v>
      </c>
      <c r="AM674" s="13">
        <v>1</v>
      </c>
      <c r="AN674" s="13">
        <v>2</v>
      </c>
      <c r="AQ674" s="13">
        <v>1</v>
      </c>
      <c r="AR674" s="13">
        <v>1</v>
      </c>
      <c r="AS674" s="13">
        <v>2</v>
      </c>
      <c r="AT674" s="13">
        <v>1</v>
      </c>
      <c r="AU674" s="13">
        <v>2</v>
      </c>
      <c r="AV674" s="13">
        <v>2</v>
      </c>
      <c r="AX674" s="13">
        <v>2</v>
      </c>
      <c r="AZ674" s="13">
        <v>1</v>
      </c>
      <c r="BA674" s="13">
        <v>2</v>
      </c>
      <c r="BB674" s="13">
        <v>1</v>
      </c>
      <c r="BC674" s="13">
        <v>2</v>
      </c>
      <c r="BD674" s="13">
        <v>1</v>
      </c>
      <c r="BE674" s="13">
        <v>2</v>
      </c>
      <c r="BF674" s="13">
        <v>2</v>
      </c>
      <c r="BH674" s="17">
        <v>2</v>
      </c>
      <c r="BI674" s="13">
        <v>1</v>
      </c>
      <c r="BJ674" s="13">
        <v>2</v>
      </c>
      <c r="BK674" s="13">
        <v>1</v>
      </c>
      <c r="BL674" s="13">
        <v>2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38569</v>
      </c>
      <c r="CT674" s="13">
        <v>2</v>
      </c>
      <c r="CW674" s="13" t="s">
        <v>3787</v>
      </c>
      <c r="CX674" s="38" t="s">
        <v>3788</v>
      </c>
      <c r="CY674" s="38" t="s">
        <v>3789</v>
      </c>
      <c r="CZ674" s="38"/>
      <c r="DA674" s="38" t="s">
        <v>4005</v>
      </c>
      <c r="DB674" s="38"/>
    </row>
    <row r="675" spans="1:106" s="13" customFormat="1">
      <c r="A675" s="84">
        <v>955</v>
      </c>
      <c r="B675" s="84">
        <v>1</v>
      </c>
      <c r="C675" s="13" t="s">
        <v>1095</v>
      </c>
      <c r="D675" s="13" t="s">
        <v>36</v>
      </c>
      <c r="E675" s="14">
        <v>14827</v>
      </c>
      <c r="F675" s="13" t="s">
        <v>381</v>
      </c>
      <c r="G675" s="13" t="s">
        <v>381</v>
      </c>
      <c r="H675" s="13" t="s">
        <v>381</v>
      </c>
      <c r="I675" s="14">
        <v>38457</v>
      </c>
      <c r="J675" s="15">
        <f t="shared" si="20"/>
        <v>64</v>
      </c>
      <c r="K675" s="14">
        <v>38516</v>
      </c>
      <c r="L675" s="13">
        <v>4</v>
      </c>
      <c r="M675" s="14">
        <v>38805</v>
      </c>
      <c r="N675" s="15">
        <f t="shared" si="21"/>
        <v>11.433264887063656</v>
      </c>
      <c r="O675" s="16">
        <v>2</v>
      </c>
      <c r="Q675" s="13" t="s">
        <v>4006</v>
      </c>
      <c r="R675" s="13" t="s">
        <v>2537</v>
      </c>
      <c r="S675" s="13">
        <v>2</v>
      </c>
      <c r="T675" s="13">
        <v>2</v>
      </c>
      <c r="U675" s="13">
        <v>2</v>
      </c>
      <c r="V675" s="13">
        <v>2</v>
      </c>
      <c r="X675" s="13">
        <v>2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2</v>
      </c>
      <c r="AH675" s="13">
        <v>2</v>
      </c>
      <c r="AI675" s="13">
        <v>2</v>
      </c>
      <c r="AJ675" s="13">
        <v>2</v>
      </c>
      <c r="AK675" s="13">
        <v>2</v>
      </c>
      <c r="AL675" s="13">
        <v>1</v>
      </c>
      <c r="AM675" s="13">
        <v>1</v>
      </c>
      <c r="AN675" s="13">
        <v>2</v>
      </c>
      <c r="AP675" s="13" t="s">
        <v>489</v>
      </c>
      <c r="AQ675" s="13">
        <v>1</v>
      </c>
      <c r="AR675" s="13">
        <v>1</v>
      </c>
      <c r="AS675" s="13">
        <v>2</v>
      </c>
      <c r="AT675" s="13">
        <v>1</v>
      </c>
      <c r="AU675" s="13">
        <v>1</v>
      </c>
      <c r="AV675" s="13">
        <v>1</v>
      </c>
      <c r="AW675" s="13">
        <v>1</v>
      </c>
      <c r="AX675" s="13">
        <v>1</v>
      </c>
      <c r="AY675" s="13">
        <v>1</v>
      </c>
      <c r="AZ675" s="13">
        <v>1</v>
      </c>
      <c r="BA675" s="13">
        <v>0</v>
      </c>
      <c r="BB675" s="13">
        <v>1</v>
      </c>
      <c r="BC675" s="13">
        <v>1</v>
      </c>
      <c r="BD675" s="13">
        <v>1</v>
      </c>
      <c r="BE675" s="13">
        <v>1</v>
      </c>
      <c r="BF675" s="13">
        <v>1</v>
      </c>
      <c r="BG675" s="13">
        <v>5</v>
      </c>
      <c r="BH675" s="17">
        <v>1</v>
      </c>
      <c r="BI675" s="13">
        <v>1</v>
      </c>
      <c r="BJ675" s="13">
        <v>1</v>
      </c>
      <c r="BK675" s="13">
        <v>1</v>
      </c>
      <c r="BL675" s="13">
        <v>1</v>
      </c>
      <c r="BM675" s="13">
        <v>1522</v>
      </c>
      <c r="BN675" s="13">
        <v>2</v>
      </c>
      <c r="BQ675" s="13" t="s">
        <v>237</v>
      </c>
      <c r="BR675" s="13" t="s">
        <v>238</v>
      </c>
      <c r="BS675" s="13">
        <v>1</v>
      </c>
      <c r="BT675" s="13">
        <v>19</v>
      </c>
      <c r="BU675" s="13">
        <v>1</v>
      </c>
      <c r="BV675" s="13">
        <v>0</v>
      </c>
      <c r="BZ675" s="13" t="s">
        <v>453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39242</v>
      </c>
      <c r="CT675" s="13">
        <v>3</v>
      </c>
      <c r="CW675" s="13" t="s">
        <v>4007</v>
      </c>
      <c r="CX675" s="38" t="s">
        <v>4008</v>
      </c>
      <c r="CY675" s="38" t="s">
        <v>4009</v>
      </c>
      <c r="CZ675" s="38"/>
      <c r="DA675" s="38" t="s">
        <v>4010</v>
      </c>
      <c r="DB675" s="38"/>
    </row>
    <row r="676" spans="1:106" s="13" customFormat="1">
      <c r="A676" s="84">
        <v>960</v>
      </c>
      <c r="B676" s="84">
        <v>1</v>
      </c>
      <c r="C676" s="13" t="s">
        <v>2484</v>
      </c>
      <c r="D676" s="13" t="s">
        <v>37</v>
      </c>
      <c r="E676" s="14">
        <v>23030</v>
      </c>
      <c r="F676" s="13" t="s">
        <v>362</v>
      </c>
      <c r="G676" s="13" t="s">
        <v>362</v>
      </c>
      <c r="H676" s="13" t="s">
        <v>362</v>
      </c>
      <c r="I676" s="14">
        <v>38457</v>
      </c>
      <c r="J676" s="15">
        <f t="shared" si="20"/>
        <v>42</v>
      </c>
      <c r="K676" s="14">
        <v>38470</v>
      </c>
      <c r="L676" s="13">
        <v>4</v>
      </c>
      <c r="M676" s="14">
        <v>38732</v>
      </c>
      <c r="N676" s="15">
        <f t="shared" si="21"/>
        <v>9.0349075975359341</v>
      </c>
      <c r="O676" s="16">
        <v>2</v>
      </c>
      <c r="Q676" s="13" t="s">
        <v>4011</v>
      </c>
      <c r="R676" s="13" t="s">
        <v>2305</v>
      </c>
      <c r="S676" s="13">
        <v>2</v>
      </c>
      <c r="T676" s="13">
        <v>2</v>
      </c>
      <c r="U676" s="13">
        <v>2</v>
      </c>
      <c r="V676" s="13">
        <v>2</v>
      </c>
      <c r="X676" s="13">
        <v>1</v>
      </c>
      <c r="Z676" s="13">
        <v>4</v>
      </c>
      <c r="AG676" s="13">
        <v>1</v>
      </c>
      <c r="AH676" s="13">
        <v>2</v>
      </c>
      <c r="AI676" s="13">
        <v>1</v>
      </c>
      <c r="AJ676" s="13">
        <v>2</v>
      </c>
      <c r="AK676" s="13">
        <v>2</v>
      </c>
      <c r="AM676" s="13">
        <v>1</v>
      </c>
      <c r="AN676" s="13">
        <v>1</v>
      </c>
      <c r="AO676" s="13" t="s">
        <v>4012</v>
      </c>
      <c r="AP676" s="13" t="s">
        <v>4013</v>
      </c>
      <c r="AQ676" s="13">
        <v>1</v>
      </c>
      <c r="AR676" s="13">
        <v>1</v>
      </c>
      <c r="AS676" s="13">
        <v>2</v>
      </c>
      <c r="AT676" s="13">
        <v>1</v>
      </c>
      <c r="AU676" s="13">
        <v>0</v>
      </c>
      <c r="AV676" s="13">
        <v>1</v>
      </c>
      <c r="AW676" s="13">
        <v>0</v>
      </c>
      <c r="AX676" s="13">
        <v>1</v>
      </c>
      <c r="AY676" s="13">
        <v>0</v>
      </c>
      <c r="AZ676" s="13">
        <v>1</v>
      </c>
      <c r="BA676" s="13">
        <v>0</v>
      </c>
      <c r="BB676" s="13">
        <v>2</v>
      </c>
      <c r="BD676" s="13">
        <v>1</v>
      </c>
      <c r="BE676" s="13">
        <v>0</v>
      </c>
      <c r="BF676" s="13">
        <v>1</v>
      </c>
      <c r="BG676" s="13">
        <v>2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M676" s="13">
        <v>1492</v>
      </c>
      <c r="BN676" s="13">
        <v>2</v>
      </c>
      <c r="BQ676" s="13" t="s">
        <v>237</v>
      </c>
      <c r="BR676" s="13" t="s">
        <v>238</v>
      </c>
      <c r="BS676" s="13">
        <v>1</v>
      </c>
      <c r="BT676" s="13">
        <v>18</v>
      </c>
      <c r="BU676" s="13">
        <v>1</v>
      </c>
      <c r="BV676" s="13">
        <v>4</v>
      </c>
      <c r="BX676" s="13">
        <v>78.7</v>
      </c>
      <c r="BY676" s="13">
        <v>2</v>
      </c>
      <c r="BZ676" s="13" t="s">
        <v>453</v>
      </c>
      <c r="CA676" s="18"/>
      <c r="CB676" s="18"/>
      <c r="CC676" s="18"/>
      <c r="CD676" s="18"/>
      <c r="CE676" s="18"/>
      <c r="CF676" s="18"/>
      <c r="CG676" s="18"/>
      <c r="CH676" s="13">
        <v>3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T676" s="13">
        <v>3</v>
      </c>
      <c r="CW676" s="13" t="s">
        <v>2472</v>
      </c>
      <c r="CX676" s="38" t="s">
        <v>4014</v>
      </c>
      <c r="CY676" s="38" t="s">
        <v>2474</v>
      </c>
      <c r="CZ676" s="38" t="s">
        <v>41</v>
      </c>
      <c r="DA676" s="38" t="s">
        <v>4015</v>
      </c>
      <c r="DB676" s="38"/>
    </row>
    <row r="677" spans="1:106" s="13" customFormat="1">
      <c r="A677" s="84">
        <v>963</v>
      </c>
      <c r="B677" s="84">
        <v>3</v>
      </c>
      <c r="C677" s="13" t="s">
        <v>1424</v>
      </c>
      <c r="D677" s="13" t="s">
        <v>37</v>
      </c>
      <c r="E677" s="14">
        <v>24609</v>
      </c>
      <c r="F677" s="13" t="s">
        <v>287</v>
      </c>
      <c r="G677" s="13" t="s">
        <v>287</v>
      </c>
      <c r="H677" s="13" t="s">
        <v>287</v>
      </c>
      <c r="I677" s="14">
        <v>38518</v>
      </c>
      <c r="J677" s="15">
        <f t="shared" si="20"/>
        <v>38</v>
      </c>
      <c r="K677" s="14">
        <v>38539</v>
      </c>
      <c r="L677" s="13">
        <v>4</v>
      </c>
      <c r="M677" s="14">
        <v>39762</v>
      </c>
      <c r="N677" s="15">
        <f t="shared" si="21"/>
        <v>40.870636550308006</v>
      </c>
      <c r="O677" s="16">
        <v>2</v>
      </c>
      <c r="Q677" s="13" t="s">
        <v>4016</v>
      </c>
      <c r="R677" s="13" t="s">
        <v>42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1</v>
      </c>
      <c r="AA677" s="14">
        <v>30652</v>
      </c>
      <c r="AB677" s="13" t="s">
        <v>4017</v>
      </c>
      <c r="AC677" s="13">
        <v>1</v>
      </c>
      <c r="AD677" s="13">
        <v>2</v>
      </c>
      <c r="AE677" s="13">
        <v>2</v>
      </c>
      <c r="AF677" s="13">
        <v>2</v>
      </c>
      <c r="AG677" s="13">
        <v>2</v>
      </c>
      <c r="AH677" s="13">
        <v>2</v>
      </c>
      <c r="AI677" s="13">
        <v>3</v>
      </c>
      <c r="AJ677" s="13">
        <v>3</v>
      </c>
      <c r="AK677" s="13">
        <v>3</v>
      </c>
      <c r="AL677" s="13">
        <v>3</v>
      </c>
      <c r="AM677" s="13">
        <v>3</v>
      </c>
      <c r="AN677" s="13">
        <v>3</v>
      </c>
      <c r="AP677" s="13" t="s">
        <v>1946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1</v>
      </c>
      <c r="AX677" s="13">
        <v>3</v>
      </c>
      <c r="AZ677" s="13">
        <v>3</v>
      </c>
      <c r="BB677" s="13">
        <v>3</v>
      </c>
      <c r="BD677" s="13">
        <v>3</v>
      </c>
      <c r="BF677" s="13">
        <v>1</v>
      </c>
      <c r="BG677" s="13">
        <v>2</v>
      </c>
      <c r="BH677" s="17">
        <v>1</v>
      </c>
      <c r="BI677" s="13">
        <v>1</v>
      </c>
      <c r="BJ677" s="13">
        <v>1</v>
      </c>
      <c r="BK677" s="13">
        <v>1</v>
      </c>
      <c r="BL677" s="13">
        <v>1</v>
      </c>
      <c r="BM677" s="13">
        <v>1536</v>
      </c>
      <c r="BN677" s="13">
        <v>2</v>
      </c>
      <c r="BQ677" s="13" t="s">
        <v>670</v>
      </c>
      <c r="BR677" s="13" t="s">
        <v>671</v>
      </c>
      <c r="BS677" s="13">
        <v>1</v>
      </c>
      <c r="BT677" s="13">
        <v>20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38595</v>
      </c>
      <c r="CT677" s="13">
        <v>1</v>
      </c>
      <c r="CW677" s="13" t="s">
        <v>4018</v>
      </c>
      <c r="CX677" s="38" t="s">
        <v>4019</v>
      </c>
      <c r="CY677" s="38" t="s">
        <v>4020</v>
      </c>
      <c r="CZ677" s="38" t="s">
        <v>41</v>
      </c>
      <c r="DA677" s="38" t="s">
        <v>4021</v>
      </c>
      <c r="DB677" s="38"/>
    </row>
    <row r="678" spans="1:106" s="13" customFormat="1">
      <c r="A678" s="84">
        <v>964</v>
      </c>
      <c r="B678" s="84">
        <v>1</v>
      </c>
      <c r="C678" s="13" t="s">
        <v>2919</v>
      </c>
      <c r="D678" s="13" t="s">
        <v>37</v>
      </c>
      <c r="E678" s="14">
        <v>11583</v>
      </c>
      <c r="F678" s="13" t="s">
        <v>697</v>
      </c>
      <c r="G678" s="13" t="s">
        <v>697</v>
      </c>
      <c r="H678" s="13" t="s">
        <v>697</v>
      </c>
      <c r="I678" s="14">
        <v>38336</v>
      </c>
      <c r="J678" s="15">
        <f t="shared" si="20"/>
        <v>73</v>
      </c>
      <c r="L678" s="13">
        <v>4</v>
      </c>
      <c r="M678" s="14">
        <v>38820</v>
      </c>
      <c r="N678" s="15">
        <f t="shared" si="21"/>
        <v>15.901437371663244</v>
      </c>
      <c r="O678" s="16">
        <v>2</v>
      </c>
      <c r="Q678" s="13" t="s">
        <v>4022</v>
      </c>
      <c r="R678" s="13" t="s">
        <v>4023</v>
      </c>
      <c r="S678" s="13">
        <v>2</v>
      </c>
      <c r="T678" s="13">
        <v>2</v>
      </c>
      <c r="U678" s="13">
        <v>2</v>
      </c>
      <c r="V678" s="13">
        <v>2</v>
      </c>
      <c r="X678" s="13">
        <v>1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1</v>
      </c>
      <c r="AH678" s="13">
        <v>2</v>
      </c>
      <c r="AM678" s="13">
        <v>1</v>
      </c>
      <c r="AN678" s="13">
        <v>1</v>
      </c>
      <c r="AO678" s="13" t="s">
        <v>4024</v>
      </c>
      <c r="AP678" s="13" t="s">
        <v>4025</v>
      </c>
      <c r="AQ678" s="13">
        <v>1</v>
      </c>
      <c r="AR678" s="13">
        <v>1</v>
      </c>
      <c r="AS678" s="13">
        <v>8</v>
      </c>
      <c r="AT678" s="13">
        <v>1</v>
      </c>
      <c r="AU678" s="13">
        <v>0</v>
      </c>
      <c r="AV678" s="13">
        <v>2</v>
      </c>
      <c r="AX678" s="13">
        <v>3</v>
      </c>
      <c r="AZ678" s="13">
        <v>2</v>
      </c>
      <c r="BB678" s="13">
        <v>2</v>
      </c>
      <c r="BD678" s="13">
        <v>1</v>
      </c>
      <c r="BE678" s="13">
        <v>0</v>
      </c>
      <c r="BF678" s="13">
        <v>1</v>
      </c>
      <c r="BG678" s="13">
        <v>8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M678" s="13">
        <v>1528</v>
      </c>
      <c r="BN678" s="13">
        <v>2</v>
      </c>
      <c r="BQ678" s="13" t="s">
        <v>270</v>
      </c>
      <c r="BR678" s="13" t="s">
        <v>271</v>
      </c>
      <c r="BT678" s="13">
        <v>44</v>
      </c>
      <c r="BV678" s="13">
        <v>3</v>
      </c>
      <c r="BW678" s="13">
        <v>2</v>
      </c>
      <c r="BX678" s="13">
        <v>50</v>
      </c>
      <c r="BY678" s="13">
        <v>2</v>
      </c>
      <c r="BZ678" s="13" t="s">
        <v>707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3" t="s">
        <v>4026</v>
      </c>
      <c r="CT678" s="13">
        <v>1</v>
      </c>
      <c r="CW678" s="13" t="s">
        <v>3579</v>
      </c>
      <c r="CX678" s="38" t="s">
        <v>3580</v>
      </c>
      <c r="CY678" s="38" t="s">
        <v>4027</v>
      </c>
      <c r="CZ678" s="38"/>
      <c r="DA678" s="38" t="s">
        <v>4028</v>
      </c>
      <c r="DB678" s="38"/>
    </row>
    <row r="679" spans="1:106" s="13" customFormat="1">
      <c r="A679" s="84">
        <v>968</v>
      </c>
      <c r="B679" s="84">
        <v>1</v>
      </c>
      <c r="C679" s="13" t="s">
        <v>4029</v>
      </c>
      <c r="D679" s="13" t="s">
        <v>36</v>
      </c>
      <c r="E679" s="14">
        <v>9392</v>
      </c>
      <c r="I679" s="14">
        <v>38346</v>
      </c>
      <c r="J679" s="13">
        <f t="shared" si="20"/>
        <v>79</v>
      </c>
      <c r="K679" s="14">
        <v>38449</v>
      </c>
      <c r="L679" s="13">
        <v>4</v>
      </c>
      <c r="M679" s="14">
        <v>38548</v>
      </c>
      <c r="N679" s="15">
        <f t="shared" si="21"/>
        <v>6.6365503080082133</v>
      </c>
      <c r="O679" s="16"/>
      <c r="Q679" s="13" t="s">
        <v>39</v>
      </c>
      <c r="AP679" s="13" t="s">
        <v>772</v>
      </c>
      <c r="AQ679" s="13">
        <v>1</v>
      </c>
      <c r="AR679" s="13">
        <v>1</v>
      </c>
      <c r="AS679" s="13">
        <v>4</v>
      </c>
      <c r="AT679" s="13">
        <v>1</v>
      </c>
      <c r="AU679" s="13">
        <v>4</v>
      </c>
      <c r="AV679" s="13">
        <v>1</v>
      </c>
      <c r="AW679" s="13">
        <v>4</v>
      </c>
      <c r="BH679" s="17">
        <v>1</v>
      </c>
      <c r="BK679" s="13">
        <v>1</v>
      </c>
      <c r="BL679" s="13">
        <v>1</v>
      </c>
      <c r="BM679" s="13">
        <v>1533</v>
      </c>
      <c r="BN679" s="13">
        <v>2</v>
      </c>
      <c r="BQ679" s="13" t="s">
        <v>594</v>
      </c>
      <c r="BR679" s="13" t="s">
        <v>595</v>
      </c>
      <c r="BT679" s="13">
        <v>40</v>
      </c>
      <c r="BV679" s="13">
        <v>0</v>
      </c>
      <c r="BX679" s="13">
        <v>140</v>
      </c>
      <c r="BZ679" s="13" t="s">
        <v>1882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39356</v>
      </c>
      <c r="CT679" s="13">
        <v>2</v>
      </c>
      <c r="CW679" s="13" t="s">
        <v>4030</v>
      </c>
      <c r="CX679" s="38" t="s">
        <v>4031</v>
      </c>
      <c r="CY679" s="38" t="s">
        <v>4032</v>
      </c>
      <c r="CZ679" s="38" t="s">
        <v>4033</v>
      </c>
      <c r="DA679" s="38" t="s">
        <v>4034</v>
      </c>
      <c r="DB679" s="38"/>
    </row>
    <row r="680" spans="1:106" s="13" customFormat="1">
      <c r="A680" s="84">
        <v>972</v>
      </c>
      <c r="B680" s="84">
        <v>3</v>
      </c>
      <c r="C680" s="13" t="s">
        <v>4035</v>
      </c>
      <c r="D680" s="13" t="s">
        <v>37</v>
      </c>
      <c r="E680" s="14">
        <v>12559</v>
      </c>
      <c r="F680" s="13" t="s">
        <v>559</v>
      </c>
      <c r="G680" s="13" t="s">
        <v>194</v>
      </c>
      <c r="H680" s="13" t="s">
        <v>194</v>
      </c>
      <c r="I680" s="14">
        <v>38487</v>
      </c>
      <c r="J680" s="15">
        <f t="shared" si="20"/>
        <v>70</v>
      </c>
      <c r="K680" s="14">
        <v>38520</v>
      </c>
      <c r="L680" s="13">
        <v>4</v>
      </c>
      <c r="M680" s="14">
        <v>38760</v>
      </c>
      <c r="N680" s="15">
        <f t="shared" si="21"/>
        <v>8.9691991786447645</v>
      </c>
      <c r="O680" s="16">
        <v>2</v>
      </c>
      <c r="Q680" s="13" t="s">
        <v>4036</v>
      </c>
      <c r="R680" s="13" t="s">
        <v>4037</v>
      </c>
      <c r="S680" s="13">
        <v>2</v>
      </c>
      <c r="T680" s="13">
        <v>2</v>
      </c>
      <c r="U680" s="13">
        <v>2</v>
      </c>
      <c r="V680" s="13">
        <v>1</v>
      </c>
      <c r="W680" s="13" t="s">
        <v>4038</v>
      </c>
      <c r="X680" s="13">
        <v>1</v>
      </c>
      <c r="Z680" s="13">
        <v>1</v>
      </c>
      <c r="AA680" s="14">
        <v>30252</v>
      </c>
      <c r="AB680" s="13" t="s">
        <v>4039</v>
      </c>
      <c r="AC680" s="13">
        <v>1</v>
      </c>
      <c r="AD680" s="13">
        <v>2</v>
      </c>
      <c r="AE680" s="13">
        <v>2</v>
      </c>
      <c r="AF680" s="13">
        <v>2</v>
      </c>
      <c r="AG680" s="13">
        <v>1</v>
      </c>
      <c r="AJ680" s="13">
        <v>3</v>
      </c>
      <c r="AO680" s="13" t="s">
        <v>4040</v>
      </c>
      <c r="AP680" s="13" t="s">
        <v>4041</v>
      </c>
      <c r="AQ680" s="13">
        <v>1</v>
      </c>
      <c r="AR680" s="13">
        <v>1</v>
      </c>
      <c r="AS680" s="13">
        <v>2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Y680" s="13">
        <v>1</v>
      </c>
      <c r="AZ680" s="13">
        <v>1</v>
      </c>
      <c r="BA680" s="13">
        <v>1</v>
      </c>
      <c r="BB680" s="13">
        <v>2</v>
      </c>
      <c r="BD680" s="13">
        <v>1</v>
      </c>
      <c r="BE680" s="13">
        <v>2</v>
      </c>
      <c r="BF680" s="13">
        <v>1</v>
      </c>
      <c r="BG680" s="13">
        <v>3</v>
      </c>
      <c r="BH680" s="17">
        <v>1</v>
      </c>
      <c r="BI680" s="13">
        <v>1</v>
      </c>
      <c r="BJ680" s="13">
        <v>1</v>
      </c>
      <c r="BK680" s="13">
        <v>1</v>
      </c>
      <c r="BL680" s="13">
        <v>1</v>
      </c>
      <c r="BM680" s="13">
        <v>1538</v>
      </c>
      <c r="BN680" s="13">
        <v>2</v>
      </c>
      <c r="BQ680" s="13" t="s">
        <v>594</v>
      </c>
      <c r="BR680" s="13" t="s">
        <v>595</v>
      </c>
      <c r="BS680" s="13">
        <v>1</v>
      </c>
      <c r="BT680" s="13">
        <v>38</v>
      </c>
      <c r="BU680" s="13">
        <v>1</v>
      </c>
      <c r="BV680" s="13">
        <v>0</v>
      </c>
      <c r="BW680" s="13">
        <v>2</v>
      </c>
      <c r="BX680" s="13">
        <v>58</v>
      </c>
      <c r="BZ680" s="13" t="s">
        <v>1882</v>
      </c>
      <c r="CA680" s="18"/>
      <c r="CB680" s="18"/>
      <c r="CC680" s="18"/>
      <c r="CD680" s="18"/>
      <c r="CE680" s="18"/>
      <c r="CF680" s="18"/>
      <c r="CG680" s="18"/>
      <c r="CH680" s="13">
        <v>1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38722</v>
      </c>
      <c r="CT680" s="13">
        <v>3</v>
      </c>
      <c r="CW680" s="13" t="s">
        <v>4042</v>
      </c>
      <c r="CX680" s="38" t="s">
        <v>4043</v>
      </c>
      <c r="CY680" s="38" t="s">
        <v>4044</v>
      </c>
      <c r="CZ680" s="38" t="s">
        <v>41</v>
      </c>
      <c r="DA680" s="38" t="s">
        <v>4045</v>
      </c>
      <c r="DB680" s="38"/>
    </row>
    <row r="681" spans="1:106" s="13" customFormat="1">
      <c r="A681" s="84">
        <v>976</v>
      </c>
      <c r="B681" s="84">
        <v>1</v>
      </c>
      <c r="C681" s="13" t="s">
        <v>1772</v>
      </c>
      <c r="D681" s="13" t="s">
        <v>36</v>
      </c>
      <c r="E681" s="14">
        <v>19778</v>
      </c>
      <c r="F681" s="13" t="s">
        <v>235</v>
      </c>
      <c r="G681" s="13" t="s">
        <v>235</v>
      </c>
      <c r="H681" s="13" t="s">
        <v>235</v>
      </c>
      <c r="I681" s="14">
        <v>38518</v>
      </c>
      <c r="J681" s="15">
        <f t="shared" si="20"/>
        <v>51</v>
      </c>
      <c r="K681" s="14">
        <v>38538</v>
      </c>
      <c r="L681" s="13">
        <v>4</v>
      </c>
      <c r="M681" s="14">
        <v>40896</v>
      </c>
      <c r="N681" s="15">
        <f t="shared" si="21"/>
        <v>78.127310061601648</v>
      </c>
      <c r="O681" s="16">
        <v>2</v>
      </c>
      <c r="S681" s="13">
        <v>2</v>
      </c>
      <c r="T681" s="13">
        <v>2</v>
      </c>
      <c r="U681" s="13">
        <v>2</v>
      </c>
      <c r="X681" s="13">
        <v>1</v>
      </c>
      <c r="Z681" s="13">
        <v>4</v>
      </c>
      <c r="AC681" s="13">
        <v>1</v>
      </c>
      <c r="AH681" s="13">
        <v>2</v>
      </c>
      <c r="AI681" s="13">
        <v>3</v>
      </c>
      <c r="AJ681" s="13">
        <v>3</v>
      </c>
      <c r="AK681" s="13">
        <v>3</v>
      </c>
      <c r="AL681" s="13">
        <v>3</v>
      </c>
      <c r="AM681" s="13">
        <v>3</v>
      </c>
      <c r="AO681" s="13" t="s">
        <v>4046</v>
      </c>
      <c r="AQ681" s="13">
        <v>1</v>
      </c>
      <c r="AR681" s="13">
        <v>1</v>
      </c>
      <c r="AS681" s="13">
        <v>1</v>
      </c>
      <c r="AT681" s="13">
        <v>1</v>
      </c>
      <c r="AU681" s="13">
        <v>0</v>
      </c>
      <c r="AV681" s="13">
        <v>1</v>
      </c>
      <c r="AX681" s="13">
        <v>1</v>
      </c>
      <c r="AY681" s="13">
        <v>0</v>
      </c>
      <c r="AZ681" s="13">
        <v>1</v>
      </c>
      <c r="BA681" s="13">
        <v>1</v>
      </c>
      <c r="BB681" s="13">
        <v>2</v>
      </c>
      <c r="BD681" s="13">
        <v>2</v>
      </c>
      <c r="BF681" s="13">
        <v>1</v>
      </c>
      <c r="BG681" s="13">
        <v>1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1542</v>
      </c>
      <c r="BN681" s="13">
        <v>2</v>
      </c>
      <c r="BQ681" s="13" t="s">
        <v>237</v>
      </c>
      <c r="BR681" s="13" t="s">
        <v>238</v>
      </c>
      <c r="BS681" s="13">
        <v>1</v>
      </c>
      <c r="BU681" s="13">
        <v>1</v>
      </c>
      <c r="BV681" s="13">
        <v>2</v>
      </c>
      <c r="BW681" s="13">
        <v>2</v>
      </c>
      <c r="BX681" s="13">
        <v>53</v>
      </c>
      <c r="BY681" s="13">
        <v>2</v>
      </c>
      <c r="CA681" s="18"/>
      <c r="CB681" s="18"/>
      <c r="CC681" s="18"/>
      <c r="CD681" s="18"/>
      <c r="CE681" s="18"/>
      <c r="CF681" s="18"/>
      <c r="CG681" s="18"/>
      <c r="CH681" s="13">
        <v>2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39649</v>
      </c>
      <c r="CT681" s="13">
        <v>1</v>
      </c>
      <c r="CW681" s="13" t="s">
        <v>3261</v>
      </c>
      <c r="CX681" s="38" t="s">
        <v>4047</v>
      </c>
      <c r="CY681" s="38" t="s">
        <v>3263</v>
      </c>
      <c r="CZ681" s="38" t="s">
        <v>41</v>
      </c>
      <c r="DA681" s="38" t="s">
        <v>4048</v>
      </c>
      <c r="DB681" s="38"/>
    </row>
    <row r="682" spans="1:106" s="13" customFormat="1">
      <c r="A682" s="84">
        <v>979</v>
      </c>
      <c r="B682" s="84">
        <v>1</v>
      </c>
      <c r="C682" s="13" t="s">
        <v>1326</v>
      </c>
      <c r="D682" s="13" t="s">
        <v>36</v>
      </c>
      <c r="E682" s="14">
        <v>14446</v>
      </c>
      <c r="F682" s="13" t="s">
        <v>396</v>
      </c>
      <c r="G682" s="13" t="s">
        <v>214</v>
      </c>
      <c r="H682" s="13" t="s">
        <v>396</v>
      </c>
      <c r="I682" s="14">
        <v>38092</v>
      </c>
      <c r="J682" s="15">
        <f t="shared" si="20"/>
        <v>64</v>
      </c>
      <c r="K682" s="14">
        <v>38202</v>
      </c>
      <c r="L682" s="13">
        <v>4</v>
      </c>
      <c r="M682" s="14">
        <v>38747</v>
      </c>
      <c r="N682" s="15">
        <f t="shared" si="21"/>
        <v>21.519507186858316</v>
      </c>
      <c r="O682" s="16">
        <v>2</v>
      </c>
      <c r="Q682" s="13" t="s">
        <v>4053</v>
      </c>
      <c r="R682" s="13" t="s">
        <v>4054</v>
      </c>
      <c r="S682" s="13">
        <v>2</v>
      </c>
      <c r="T682" s="13">
        <v>2</v>
      </c>
      <c r="U682" s="13">
        <v>2</v>
      </c>
      <c r="V682" s="13">
        <v>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1</v>
      </c>
      <c r="AG682" s="13">
        <v>1</v>
      </c>
      <c r="AH682" s="13">
        <v>2</v>
      </c>
      <c r="AI682" s="13">
        <v>2</v>
      </c>
      <c r="AJ682" s="13">
        <v>2</v>
      </c>
      <c r="AK682" s="13">
        <v>1</v>
      </c>
      <c r="AL682" s="13">
        <v>2</v>
      </c>
      <c r="AM682" s="13">
        <v>1</v>
      </c>
      <c r="AO682" s="13" t="s">
        <v>771</v>
      </c>
      <c r="AP682" s="13" t="s">
        <v>1936</v>
      </c>
      <c r="AQ682" s="13">
        <v>1</v>
      </c>
      <c r="AR682" s="13">
        <v>1</v>
      </c>
      <c r="AS682" s="13">
        <v>13</v>
      </c>
      <c r="AT682" s="13">
        <v>1</v>
      </c>
      <c r="AU682" s="13">
        <v>0</v>
      </c>
      <c r="AV682" s="13">
        <v>1</v>
      </c>
      <c r="AX682" s="13">
        <v>1</v>
      </c>
      <c r="AZ682" s="13">
        <v>3</v>
      </c>
      <c r="BB682" s="13">
        <v>3</v>
      </c>
      <c r="BD682" s="13">
        <v>3</v>
      </c>
      <c r="BF682" s="13">
        <v>1</v>
      </c>
      <c r="BG682" s="13">
        <v>14</v>
      </c>
      <c r="BH682" s="17">
        <v>1</v>
      </c>
      <c r="BI682" s="13">
        <v>1</v>
      </c>
      <c r="BJ682" s="13">
        <v>1</v>
      </c>
      <c r="BK682" s="13">
        <v>1</v>
      </c>
      <c r="BL682" s="13">
        <v>1</v>
      </c>
      <c r="BN682" s="13">
        <v>2</v>
      </c>
      <c r="BQ682" s="13" t="s">
        <v>237</v>
      </c>
      <c r="BR682" s="13" t="s">
        <v>238</v>
      </c>
      <c r="BS682" s="13">
        <v>1</v>
      </c>
      <c r="BT682" s="13">
        <v>15</v>
      </c>
      <c r="BU682" s="13">
        <v>1</v>
      </c>
      <c r="BV682" s="13">
        <v>1</v>
      </c>
      <c r="BX682" s="13">
        <v>46.9</v>
      </c>
      <c r="BY682" s="13">
        <v>2</v>
      </c>
      <c r="BZ682" s="13" t="s">
        <v>453</v>
      </c>
      <c r="CA682" s="18"/>
      <c r="CB682" s="18"/>
      <c r="CC682" s="18"/>
      <c r="CD682" s="18"/>
      <c r="CE682" s="18"/>
      <c r="CF682" s="18"/>
      <c r="CG682" s="18"/>
      <c r="CH682" s="13">
        <v>1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38677</v>
      </c>
      <c r="CT682" s="13">
        <v>2</v>
      </c>
      <c r="CW682" s="13" t="s">
        <v>400</v>
      </c>
      <c r="CX682" s="38" t="s">
        <v>1556</v>
      </c>
      <c r="CY682" s="38" t="s">
        <v>1557</v>
      </c>
      <c r="CZ682" s="38" t="s">
        <v>41</v>
      </c>
      <c r="DA682" s="38" t="s">
        <v>4055</v>
      </c>
      <c r="DB682" s="38"/>
    </row>
    <row r="683" spans="1:106" s="13" customFormat="1">
      <c r="A683" s="84">
        <v>980</v>
      </c>
      <c r="B683" s="84">
        <v>5</v>
      </c>
      <c r="C683" s="13" t="s">
        <v>454</v>
      </c>
      <c r="D683" s="13" t="s">
        <v>37</v>
      </c>
      <c r="E683" s="14">
        <v>11982</v>
      </c>
      <c r="F683" s="13" t="s">
        <v>219</v>
      </c>
      <c r="G683" s="13" t="s">
        <v>295</v>
      </c>
      <c r="H683" s="13" t="s">
        <v>219</v>
      </c>
      <c r="I683" s="14">
        <v>38336</v>
      </c>
      <c r="J683" s="15">
        <f t="shared" si="20"/>
        <v>72</v>
      </c>
      <c r="K683" s="14">
        <v>38509</v>
      </c>
      <c r="L683" s="13">
        <v>4</v>
      </c>
      <c r="M683" s="14">
        <v>39047</v>
      </c>
      <c r="N683" s="15">
        <f t="shared" si="21"/>
        <v>23.359342915811087</v>
      </c>
      <c r="O683" s="16">
        <v>2</v>
      </c>
      <c r="Q683" s="13" t="s">
        <v>1692</v>
      </c>
      <c r="R683" s="13" t="s">
        <v>4056</v>
      </c>
      <c r="S683" s="13">
        <v>2</v>
      </c>
      <c r="T683" s="13">
        <v>2</v>
      </c>
      <c r="U683" s="13">
        <v>2</v>
      </c>
      <c r="V683" s="13">
        <v>2</v>
      </c>
      <c r="X683" s="13">
        <v>2</v>
      </c>
      <c r="Z683" s="13">
        <v>4</v>
      </c>
      <c r="AH683" s="13">
        <v>2</v>
      </c>
      <c r="AI683" s="13">
        <v>3</v>
      </c>
      <c r="AJ683" s="13">
        <v>3</v>
      </c>
      <c r="AK683" s="13">
        <v>3</v>
      </c>
      <c r="AL683" s="13">
        <v>3</v>
      </c>
      <c r="AM683" s="13">
        <v>3</v>
      </c>
      <c r="AP683" s="13" t="s">
        <v>4057</v>
      </c>
      <c r="AQ683" s="13">
        <v>1</v>
      </c>
      <c r="AR683" s="13">
        <v>1</v>
      </c>
      <c r="AS683" s="13">
        <v>7</v>
      </c>
      <c r="AT683" s="13">
        <v>1</v>
      </c>
      <c r="AU683" s="13">
        <v>4</v>
      </c>
      <c r="AV683" s="13">
        <v>2</v>
      </c>
      <c r="AX683" s="13">
        <v>1</v>
      </c>
      <c r="AY683" s="13">
        <v>0</v>
      </c>
      <c r="AZ683" s="13">
        <v>2</v>
      </c>
      <c r="BB683" s="13">
        <v>2</v>
      </c>
      <c r="BD683" s="13">
        <v>1</v>
      </c>
      <c r="BE683" s="13">
        <v>4</v>
      </c>
      <c r="BF683" s="13">
        <v>1</v>
      </c>
      <c r="BG683" s="13">
        <v>8</v>
      </c>
      <c r="BH683" s="17">
        <v>2</v>
      </c>
      <c r="BI683" s="13">
        <v>2</v>
      </c>
      <c r="BJ683" s="13">
        <v>2</v>
      </c>
      <c r="BK683" s="13">
        <v>1</v>
      </c>
      <c r="BL683" s="13">
        <v>1</v>
      </c>
      <c r="BM683" s="13">
        <v>1543</v>
      </c>
      <c r="BN683" s="13">
        <v>1</v>
      </c>
      <c r="BO683" s="13" t="s">
        <v>4058</v>
      </c>
      <c r="BP683" s="13">
        <v>180</v>
      </c>
      <c r="BQ683" s="13" t="s">
        <v>1965</v>
      </c>
      <c r="BR683" s="13" t="s">
        <v>1697</v>
      </c>
      <c r="BS683" s="13">
        <v>1</v>
      </c>
      <c r="BT683" s="13">
        <v>22</v>
      </c>
      <c r="BU683" s="13">
        <v>1</v>
      </c>
      <c r="BV683" s="13">
        <v>1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38734</v>
      </c>
      <c r="CT683" s="13">
        <v>1</v>
      </c>
      <c r="CW683" s="13" t="s">
        <v>2480</v>
      </c>
      <c r="CX683" s="38" t="s">
        <v>2979</v>
      </c>
      <c r="CY683" s="38" t="s">
        <v>2980</v>
      </c>
      <c r="CZ683" s="38" t="s">
        <v>41</v>
      </c>
      <c r="DA683" s="38" t="s">
        <v>4059</v>
      </c>
      <c r="DB683" s="38"/>
    </row>
    <row r="684" spans="1:106" s="13" customFormat="1">
      <c r="A684" s="84">
        <v>981</v>
      </c>
      <c r="B684" s="84">
        <v>1</v>
      </c>
      <c r="C684" s="13" t="s">
        <v>4060</v>
      </c>
      <c r="D684" s="13" t="s">
        <v>36</v>
      </c>
      <c r="E684" s="14">
        <v>10901</v>
      </c>
      <c r="F684" s="13" t="s">
        <v>350</v>
      </c>
      <c r="G684" s="13" t="s">
        <v>350</v>
      </c>
      <c r="H684" s="13" t="s">
        <v>350</v>
      </c>
      <c r="I684" s="14">
        <v>38518</v>
      </c>
      <c r="J684" s="15">
        <f t="shared" si="20"/>
        <v>75</v>
      </c>
      <c r="K684" s="14">
        <v>38548</v>
      </c>
      <c r="L684" s="13">
        <v>4</v>
      </c>
      <c r="M684" s="14">
        <v>38957</v>
      </c>
      <c r="N684" s="15">
        <f t="shared" si="21"/>
        <v>14.422997946611909</v>
      </c>
      <c r="O684" s="16">
        <v>2</v>
      </c>
      <c r="Q684" s="13" t="s">
        <v>180</v>
      </c>
      <c r="R684" s="13" t="s">
        <v>38</v>
      </c>
      <c r="S684" s="13">
        <v>3</v>
      </c>
      <c r="T684" s="13">
        <v>2</v>
      </c>
      <c r="U684" s="13">
        <v>2</v>
      </c>
      <c r="V684" s="13">
        <v>2</v>
      </c>
      <c r="X684" s="13">
        <v>2</v>
      </c>
      <c r="Z684" s="13">
        <v>4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1</v>
      </c>
      <c r="AP684" s="13" t="s">
        <v>2938</v>
      </c>
      <c r="AQ684" s="13">
        <v>1</v>
      </c>
      <c r="AR684" s="13">
        <v>1</v>
      </c>
      <c r="AS684" s="13">
        <v>1</v>
      </c>
      <c r="AT684" s="13">
        <v>1</v>
      </c>
      <c r="AU684" s="13">
        <v>0</v>
      </c>
      <c r="AV684" s="13">
        <v>2</v>
      </c>
      <c r="AX684" s="13">
        <v>2</v>
      </c>
      <c r="AZ684" s="13">
        <v>3</v>
      </c>
      <c r="BB684" s="13">
        <v>3</v>
      </c>
      <c r="BD684" s="13">
        <v>3</v>
      </c>
      <c r="BF684" s="13">
        <v>1</v>
      </c>
      <c r="BG684" s="13">
        <v>6</v>
      </c>
      <c r="BH684" s="17">
        <v>1</v>
      </c>
      <c r="BI684" s="13">
        <v>1</v>
      </c>
      <c r="BJ684" s="13">
        <v>2</v>
      </c>
      <c r="BK684" s="13">
        <v>1</v>
      </c>
      <c r="BL684" s="13">
        <v>1</v>
      </c>
      <c r="BM684" s="13">
        <v>1544</v>
      </c>
      <c r="BN684" s="13">
        <v>2</v>
      </c>
      <c r="BQ684" s="13" t="s">
        <v>289</v>
      </c>
      <c r="BR684" s="13" t="s">
        <v>222</v>
      </c>
      <c r="BS684" s="13" t="s">
        <v>289</v>
      </c>
      <c r="BT684" s="13" t="s">
        <v>222</v>
      </c>
      <c r="BY684" s="13">
        <v>2</v>
      </c>
      <c r="BZ684" s="24" t="s">
        <v>1999</v>
      </c>
      <c r="CA684" s="25"/>
      <c r="CB684" s="25"/>
      <c r="CC684" s="18"/>
      <c r="CD684" s="25"/>
      <c r="CE684" s="25"/>
      <c r="CF684" s="25"/>
      <c r="CG684" s="25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4061</v>
      </c>
      <c r="CX684" s="38" t="s">
        <v>4062</v>
      </c>
      <c r="CY684" s="38" t="s">
        <v>4063</v>
      </c>
      <c r="CZ684" s="38"/>
      <c r="DA684" s="38" t="s">
        <v>192</v>
      </c>
      <c r="DB684" s="38"/>
    </row>
    <row r="685" spans="1:106" s="13" customFormat="1">
      <c r="A685" s="84">
        <v>982</v>
      </c>
      <c r="B685" s="84">
        <v>1</v>
      </c>
      <c r="C685" s="13" t="s">
        <v>2368</v>
      </c>
      <c r="D685" s="13" t="s">
        <v>37</v>
      </c>
      <c r="E685" s="14">
        <v>14659</v>
      </c>
      <c r="F685" s="13" t="s">
        <v>648</v>
      </c>
      <c r="G685" s="13" t="s">
        <v>648</v>
      </c>
      <c r="H685" s="13" t="s">
        <v>648</v>
      </c>
      <c r="I685" s="14">
        <v>38518</v>
      </c>
      <c r="J685" s="15">
        <f t="shared" si="20"/>
        <v>65</v>
      </c>
      <c r="K685" s="14">
        <v>38546</v>
      </c>
      <c r="L685" s="13">
        <v>4</v>
      </c>
      <c r="M685" s="14">
        <v>39304</v>
      </c>
      <c r="N685" s="15">
        <f t="shared" si="21"/>
        <v>25.82340862422998</v>
      </c>
      <c r="O685" s="16">
        <v>2</v>
      </c>
      <c r="Q685" s="13" t="s">
        <v>4064</v>
      </c>
      <c r="R685" s="13" t="s">
        <v>4065</v>
      </c>
      <c r="S685" s="13">
        <v>2</v>
      </c>
      <c r="T685" s="13">
        <v>1</v>
      </c>
      <c r="U685" s="13">
        <v>2</v>
      </c>
      <c r="V685" s="13">
        <v>2</v>
      </c>
      <c r="W685" s="13" t="s">
        <v>2745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1</v>
      </c>
      <c r="AG685" s="13">
        <v>1</v>
      </c>
      <c r="AH685" s="13">
        <v>2</v>
      </c>
      <c r="AI685" s="13">
        <v>3</v>
      </c>
      <c r="AJ685" s="13">
        <v>3</v>
      </c>
      <c r="AK685" s="13">
        <v>3</v>
      </c>
      <c r="AL685" s="13">
        <v>1</v>
      </c>
      <c r="AM685" s="13">
        <v>1</v>
      </c>
      <c r="AN685" s="13">
        <v>1</v>
      </c>
      <c r="AO685" s="13" t="s">
        <v>4066</v>
      </c>
      <c r="AP685" s="13" t="s">
        <v>1030</v>
      </c>
      <c r="AQ685" s="13">
        <v>1</v>
      </c>
      <c r="AR685" s="13">
        <v>1</v>
      </c>
      <c r="AS685" s="13">
        <v>1</v>
      </c>
      <c r="AT685" s="13">
        <v>1</v>
      </c>
      <c r="AU685" s="13">
        <v>0</v>
      </c>
      <c r="AV685" s="13">
        <v>1</v>
      </c>
      <c r="AW685" s="13">
        <v>0</v>
      </c>
      <c r="AX685" s="13">
        <v>2</v>
      </c>
      <c r="AZ685" s="13">
        <v>1</v>
      </c>
      <c r="BA685" s="13">
        <v>0</v>
      </c>
      <c r="BB685" s="13">
        <v>3</v>
      </c>
      <c r="BD685" s="13">
        <v>2</v>
      </c>
      <c r="BF685" s="13">
        <v>1</v>
      </c>
      <c r="BG685" s="13">
        <v>0</v>
      </c>
      <c r="BH685" s="17">
        <v>1</v>
      </c>
      <c r="BI685" s="13">
        <v>1</v>
      </c>
      <c r="BJ685" s="13">
        <v>2</v>
      </c>
      <c r="BK685" s="13">
        <v>1</v>
      </c>
      <c r="BL685" s="13">
        <v>1</v>
      </c>
      <c r="BM685" s="13">
        <v>1545</v>
      </c>
      <c r="BN685" s="13">
        <v>2</v>
      </c>
      <c r="BQ685" s="13" t="s">
        <v>237</v>
      </c>
      <c r="BR685" s="13" t="s">
        <v>238</v>
      </c>
      <c r="BS685" s="13">
        <v>2</v>
      </c>
      <c r="BT685" s="13">
        <v>75</v>
      </c>
      <c r="BU685" s="13">
        <v>1</v>
      </c>
      <c r="BV685" s="13">
        <v>4</v>
      </c>
      <c r="BW685" s="13">
        <v>2</v>
      </c>
      <c r="BX685" s="13">
        <v>180</v>
      </c>
      <c r="BY685" s="13">
        <v>2</v>
      </c>
      <c r="CA685" s="18"/>
      <c r="CB685" s="18"/>
      <c r="CC685" s="18"/>
      <c r="CD685" s="18"/>
      <c r="CE685" s="18"/>
      <c r="CF685" s="18"/>
      <c r="CG685" s="18"/>
      <c r="CH685" s="13">
        <v>1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38649</v>
      </c>
      <c r="CT685" s="13">
        <v>1</v>
      </c>
      <c r="CW685" s="13" t="s">
        <v>4067</v>
      </c>
      <c r="CX685" s="38" t="s">
        <v>652</v>
      </c>
      <c r="CY685" s="38" t="s">
        <v>4068</v>
      </c>
      <c r="CZ685" s="38" t="s">
        <v>1548</v>
      </c>
      <c r="DA685" s="38" t="s">
        <v>4069</v>
      </c>
      <c r="DB685" s="38"/>
    </row>
    <row r="686" spans="1:106" s="13" customFormat="1">
      <c r="A686" s="84">
        <v>983</v>
      </c>
      <c r="B686" s="84">
        <v>1</v>
      </c>
      <c r="C686" s="13" t="s">
        <v>4070</v>
      </c>
      <c r="D686" s="13" t="s">
        <v>37</v>
      </c>
      <c r="E686" s="14">
        <v>15709</v>
      </c>
      <c r="F686" s="13" t="s">
        <v>235</v>
      </c>
      <c r="G686" s="13" t="s">
        <v>235</v>
      </c>
      <c r="H686" s="13" t="s">
        <v>235</v>
      </c>
      <c r="I686" s="14">
        <v>38518</v>
      </c>
      <c r="J686" s="13">
        <f t="shared" si="20"/>
        <v>62</v>
      </c>
      <c r="K686" s="14">
        <v>38539</v>
      </c>
      <c r="L686" s="13">
        <v>4</v>
      </c>
      <c r="M686" s="14">
        <v>39027</v>
      </c>
      <c r="N686" s="15">
        <f t="shared" si="21"/>
        <v>16.722792607802873</v>
      </c>
      <c r="O686" s="16">
        <v>2</v>
      </c>
      <c r="Q686" s="13" t="s">
        <v>323</v>
      </c>
      <c r="R686" s="13" t="s">
        <v>190</v>
      </c>
      <c r="S686" s="13">
        <v>2</v>
      </c>
      <c r="T686" s="13">
        <v>2</v>
      </c>
      <c r="U686" s="13">
        <v>2</v>
      </c>
      <c r="X686" s="13">
        <v>1</v>
      </c>
      <c r="AG686" s="13">
        <v>1</v>
      </c>
      <c r="AO686" s="13" t="s">
        <v>4071</v>
      </c>
      <c r="AP686" s="13" t="s">
        <v>4072</v>
      </c>
      <c r="AQ686" s="13">
        <v>1</v>
      </c>
      <c r="AR686" s="13">
        <v>1</v>
      </c>
      <c r="AS686" s="13">
        <v>1</v>
      </c>
      <c r="AT686" s="13">
        <v>1</v>
      </c>
      <c r="AU686" s="13">
        <v>1</v>
      </c>
      <c r="AV686" s="13">
        <v>1</v>
      </c>
      <c r="AW686" s="13">
        <v>1</v>
      </c>
      <c r="AX686" s="13">
        <v>2</v>
      </c>
      <c r="AZ686" s="13">
        <v>2</v>
      </c>
      <c r="BB686" s="13">
        <v>2</v>
      </c>
      <c r="BD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1</v>
      </c>
      <c r="BK686" s="13">
        <v>1</v>
      </c>
      <c r="BL686" s="13">
        <v>1</v>
      </c>
      <c r="BM686" s="13">
        <v>1546</v>
      </c>
      <c r="BN686" s="13">
        <v>2</v>
      </c>
      <c r="BQ686" s="13" t="s">
        <v>237</v>
      </c>
      <c r="BR686" s="13" t="s">
        <v>238</v>
      </c>
      <c r="BS686" s="13">
        <v>1</v>
      </c>
      <c r="BY686" s="13">
        <v>2</v>
      </c>
      <c r="CA686" s="18"/>
      <c r="CB686" s="18"/>
      <c r="CC686" s="18"/>
      <c r="CD686" s="18"/>
      <c r="CE686" s="18"/>
      <c r="CF686" s="18"/>
      <c r="CG686" s="18"/>
      <c r="CH686" s="13">
        <v>2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39649</v>
      </c>
      <c r="CT686" s="13">
        <v>1</v>
      </c>
      <c r="CW686" s="13" t="s">
        <v>4073</v>
      </c>
      <c r="CX686" s="38" t="s">
        <v>4074</v>
      </c>
      <c r="CY686" s="38" t="s">
        <v>3263</v>
      </c>
      <c r="CZ686" s="38" t="s">
        <v>41</v>
      </c>
      <c r="DA686" s="38" t="s">
        <v>4048</v>
      </c>
      <c r="DB686" s="38"/>
    </row>
    <row r="687" spans="1:106" s="13" customFormat="1">
      <c r="A687" s="84">
        <v>984</v>
      </c>
      <c r="B687" s="84">
        <v>1</v>
      </c>
      <c r="C687" s="13" t="s">
        <v>2352</v>
      </c>
      <c r="D687" s="13" t="s">
        <v>36</v>
      </c>
      <c r="E687" s="14">
        <v>11300</v>
      </c>
      <c r="F687" s="13" t="s">
        <v>550</v>
      </c>
      <c r="G687" s="13" t="s">
        <v>214</v>
      </c>
      <c r="H687" s="13" t="s">
        <v>214</v>
      </c>
      <c r="I687" s="14">
        <v>37452</v>
      </c>
      <c r="J687" s="15">
        <f t="shared" si="20"/>
        <v>71</v>
      </c>
      <c r="K687" s="14">
        <v>38546</v>
      </c>
      <c r="L687" s="13">
        <v>4</v>
      </c>
      <c r="M687" s="14">
        <v>39119</v>
      </c>
      <c r="N687" s="15">
        <f t="shared" si="21"/>
        <v>54.767967145790557</v>
      </c>
      <c r="O687" s="16">
        <v>2</v>
      </c>
      <c r="Q687" s="13" t="s">
        <v>2394</v>
      </c>
      <c r="R687" s="13" t="s">
        <v>2024</v>
      </c>
      <c r="S687" s="13">
        <v>3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1</v>
      </c>
      <c r="AO687" s="13" t="s">
        <v>4075</v>
      </c>
      <c r="AQ687" s="13">
        <v>1</v>
      </c>
      <c r="AR687" s="13">
        <v>2</v>
      </c>
      <c r="AT687" s="13">
        <v>1</v>
      </c>
      <c r="AU687" s="13">
        <v>7</v>
      </c>
      <c r="AV687" s="13">
        <v>1</v>
      </c>
      <c r="AW687" s="13">
        <v>7</v>
      </c>
      <c r="AX687" s="13">
        <v>2</v>
      </c>
      <c r="AZ687" s="13">
        <v>2</v>
      </c>
      <c r="BB687" s="13">
        <v>2</v>
      </c>
      <c r="BD687" s="13">
        <v>2</v>
      </c>
      <c r="BF687" s="13">
        <v>1</v>
      </c>
      <c r="BG687" s="13">
        <v>45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M687" s="13">
        <v>1547</v>
      </c>
      <c r="BN687" s="13">
        <v>2</v>
      </c>
      <c r="BQ687" s="13" t="s">
        <v>237</v>
      </c>
      <c r="BR687" s="13" t="s">
        <v>238</v>
      </c>
      <c r="BS687" s="13">
        <v>2</v>
      </c>
      <c r="BT687" s="13">
        <v>47</v>
      </c>
      <c r="BU687" s="13">
        <v>1</v>
      </c>
      <c r="BV687" s="13">
        <v>0</v>
      </c>
      <c r="BW687" s="13">
        <v>2</v>
      </c>
      <c r="BX687" s="13">
        <v>24.5</v>
      </c>
      <c r="BY687" s="13">
        <v>2</v>
      </c>
      <c r="BZ687" s="13">
        <v>52</v>
      </c>
      <c r="CA687" s="18"/>
      <c r="CB687" s="18"/>
      <c r="CC687" s="18"/>
      <c r="CD687" s="18"/>
      <c r="CE687" s="18"/>
      <c r="CF687" s="18"/>
      <c r="CG687" s="18"/>
      <c r="CH687" s="13">
        <v>1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39041</v>
      </c>
      <c r="CT687" s="13">
        <v>2</v>
      </c>
      <c r="CW687" s="13" t="s">
        <v>4076</v>
      </c>
      <c r="CX687" s="38" t="s">
        <v>4077</v>
      </c>
      <c r="CY687" s="38" t="s">
        <v>4078</v>
      </c>
      <c r="CZ687" s="38"/>
      <c r="DA687" s="38" t="s">
        <v>4079</v>
      </c>
      <c r="DB687" s="38"/>
    </row>
    <row r="688" spans="1:106" s="13" customFormat="1">
      <c r="A688" s="84">
        <v>985</v>
      </c>
      <c r="B688" s="84">
        <v>5</v>
      </c>
      <c r="C688" s="13" t="s">
        <v>556</v>
      </c>
      <c r="D688" s="13" t="s">
        <v>37</v>
      </c>
      <c r="E688" s="14">
        <v>11768</v>
      </c>
      <c r="F688" s="13" t="s">
        <v>338</v>
      </c>
      <c r="G688" s="13" t="s">
        <v>338</v>
      </c>
      <c r="H688" s="13" t="s">
        <v>338</v>
      </c>
      <c r="I688" s="14">
        <v>38518</v>
      </c>
      <c r="J688" s="15">
        <f t="shared" si="20"/>
        <v>73</v>
      </c>
      <c r="K688" s="14">
        <v>38538</v>
      </c>
      <c r="L688" s="13">
        <v>4</v>
      </c>
      <c r="M688" s="14">
        <v>38838</v>
      </c>
      <c r="N688" s="15">
        <f t="shared" si="21"/>
        <v>10.513347022587268</v>
      </c>
      <c r="O688" s="16">
        <v>2</v>
      </c>
      <c r="Q688" s="13" t="s">
        <v>3434</v>
      </c>
      <c r="R688" s="13" t="s">
        <v>46</v>
      </c>
      <c r="S688" s="13">
        <v>2</v>
      </c>
      <c r="T688" s="13">
        <v>2</v>
      </c>
      <c r="U688" s="13">
        <v>2</v>
      </c>
      <c r="V688" s="13">
        <v>2</v>
      </c>
      <c r="X688" s="13">
        <v>2</v>
      </c>
      <c r="Z688" s="13">
        <v>4</v>
      </c>
      <c r="AC688" s="13">
        <v>2</v>
      </c>
      <c r="AD688" s="13">
        <v>2</v>
      </c>
      <c r="AE688" s="13">
        <v>2</v>
      </c>
      <c r="AF688" s="13">
        <v>2</v>
      </c>
      <c r="AG688" s="13">
        <v>2</v>
      </c>
      <c r="AH688" s="13">
        <v>2</v>
      </c>
      <c r="AI688" s="13">
        <v>2</v>
      </c>
      <c r="AJ688" s="13">
        <v>2</v>
      </c>
      <c r="AK688" s="13">
        <v>3</v>
      </c>
      <c r="AL688" s="13">
        <v>3</v>
      </c>
      <c r="AM688" s="13">
        <v>1</v>
      </c>
      <c r="AN688" s="13">
        <v>1</v>
      </c>
      <c r="AO688" s="13" t="s">
        <v>4080</v>
      </c>
      <c r="AP688" s="13" t="s">
        <v>123</v>
      </c>
      <c r="AQ688" s="13">
        <v>1</v>
      </c>
      <c r="AR688" s="13">
        <v>1</v>
      </c>
      <c r="AS688" s="13">
        <v>2</v>
      </c>
      <c r="AT688" s="13">
        <v>1</v>
      </c>
      <c r="AU688" s="13">
        <v>1</v>
      </c>
      <c r="AV688" s="13">
        <v>2</v>
      </c>
      <c r="AX688" s="13">
        <v>2</v>
      </c>
      <c r="AZ688" s="13">
        <v>1</v>
      </c>
      <c r="BA688" s="13">
        <v>1</v>
      </c>
      <c r="BB688" s="13">
        <v>2</v>
      </c>
      <c r="BD688" s="13">
        <v>2</v>
      </c>
      <c r="BF688" s="13">
        <v>1</v>
      </c>
      <c r="BG688" s="13">
        <v>6</v>
      </c>
      <c r="BH688" s="17">
        <v>1</v>
      </c>
      <c r="BI688" s="13">
        <v>1</v>
      </c>
      <c r="BJ688" s="13">
        <v>1</v>
      </c>
      <c r="BK688" s="13">
        <v>3</v>
      </c>
      <c r="BL688" s="13">
        <v>1</v>
      </c>
      <c r="BM688" s="13">
        <v>1548</v>
      </c>
      <c r="BN688" s="13">
        <v>1</v>
      </c>
      <c r="BO688" s="13" t="s">
        <v>4081</v>
      </c>
      <c r="BP688" s="13">
        <v>203</v>
      </c>
      <c r="BQ688" s="13" t="s">
        <v>237</v>
      </c>
      <c r="BR688" s="13" t="s">
        <v>238</v>
      </c>
      <c r="BS688" s="13">
        <v>1</v>
      </c>
      <c r="BT688" s="13">
        <v>25</v>
      </c>
      <c r="BU688" s="13">
        <v>1</v>
      </c>
      <c r="BV688" s="13">
        <v>3</v>
      </c>
      <c r="BW688" s="13">
        <v>2</v>
      </c>
      <c r="BX688" s="13">
        <v>72</v>
      </c>
      <c r="BY688" s="13">
        <v>2</v>
      </c>
      <c r="BZ688" s="13" t="s">
        <v>453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38711</v>
      </c>
      <c r="CT688" s="13">
        <v>1</v>
      </c>
      <c r="CW688" s="13" t="s">
        <v>4082</v>
      </c>
      <c r="CX688" s="38" t="s">
        <v>4083</v>
      </c>
      <c r="CY688" s="38" t="s">
        <v>4084</v>
      </c>
      <c r="CZ688" s="38"/>
      <c r="DA688" s="38" t="s">
        <v>4085</v>
      </c>
      <c r="DB688" s="38"/>
    </row>
    <row r="689" spans="1:106" s="13" customFormat="1">
      <c r="A689" s="84">
        <v>986</v>
      </c>
      <c r="B689" s="84">
        <v>1</v>
      </c>
      <c r="C689" s="13" t="s">
        <v>4086</v>
      </c>
      <c r="D689" s="13" t="s">
        <v>36</v>
      </c>
      <c r="E689" s="14">
        <v>17855</v>
      </c>
      <c r="F689" s="13" t="s">
        <v>319</v>
      </c>
      <c r="G689" s="13" t="s">
        <v>319</v>
      </c>
      <c r="H689" s="13" t="s">
        <v>319</v>
      </c>
      <c r="I689" s="14">
        <v>38122</v>
      </c>
      <c r="J689" s="15">
        <f t="shared" si="20"/>
        <v>55</v>
      </c>
      <c r="K689" s="14">
        <v>38453</v>
      </c>
      <c r="L689" s="13">
        <v>4</v>
      </c>
      <c r="M689" s="14">
        <v>38776</v>
      </c>
      <c r="N689" s="15">
        <f t="shared" si="21"/>
        <v>21.486652977412732</v>
      </c>
      <c r="O689" s="16">
        <v>3</v>
      </c>
      <c r="Q689" s="13" t="s">
        <v>2457</v>
      </c>
      <c r="R689" s="13" t="s">
        <v>38</v>
      </c>
      <c r="S689" s="13">
        <v>2</v>
      </c>
      <c r="T689" s="13">
        <v>2</v>
      </c>
      <c r="U689" s="13">
        <v>2</v>
      </c>
      <c r="V689" s="13">
        <v>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2</v>
      </c>
      <c r="AK689" s="13">
        <v>2</v>
      </c>
      <c r="AL689" s="13">
        <v>1</v>
      </c>
      <c r="AM689" s="13">
        <v>1</v>
      </c>
      <c r="AN689" s="13">
        <v>1</v>
      </c>
      <c r="AO689" s="13" t="s">
        <v>4087</v>
      </c>
      <c r="AP689" s="13" t="s">
        <v>1946</v>
      </c>
      <c r="AQ689" s="13">
        <v>1</v>
      </c>
      <c r="AR689" s="13">
        <v>1</v>
      </c>
      <c r="AS689" s="13">
        <v>12</v>
      </c>
      <c r="AT689" s="13">
        <v>1</v>
      </c>
      <c r="AU689" s="13">
        <v>3</v>
      </c>
      <c r="AV689" s="13">
        <v>1</v>
      </c>
      <c r="AW689" s="13">
        <v>11</v>
      </c>
      <c r="AX689" s="13">
        <v>2</v>
      </c>
      <c r="AZ689" s="13">
        <v>1</v>
      </c>
      <c r="BA689" s="13">
        <v>0</v>
      </c>
      <c r="BB689" s="13">
        <v>1</v>
      </c>
      <c r="BC689" s="13">
        <v>11</v>
      </c>
      <c r="BD689" s="13">
        <v>1</v>
      </c>
      <c r="BE689" s="13">
        <v>11</v>
      </c>
      <c r="BF689" s="13">
        <v>2</v>
      </c>
      <c r="BH689" s="17">
        <v>2</v>
      </c>
      <c r="BI689" s="13">
        <v>1</v>
      </c>
      <c r="BJ689" s="13">
        <v>2</v>
      </c>
      <c r="BK689" s="13">
        <v>1</v>
      </c>
      <c r="BL689" s="13">
        <v>1</v>
      </c>
      <c r="BM689" s="13">
        <v>1507</v>
      </c>
      <c r="BN689" s="13">
        <v>2</v>
      </c>
      <c r="BQ689" s="13" t="s">
        <v>237</v>
      </c>
      <c r="BR689" s="13" t="s">
        <v>238</v>
      </c>
      <c r="BS689" s="13">
        <v>1</v>
      </c>
      <c r="BT689" s="13">
        <v>24</v>
      </c>
      <c r="BU689" s="13">
        <v>1</v>
      </c>
      <c r="BV689" s="13">
        <v>2</v>
      </c>
      <c r="BW689" s="13">
        <v>2</v>
      </c>
      <c r="BX689" s="13">
        <v>75</v>
      </c>
      <c r="BY689" s="13">
        <v>1</v>
      </c>
      <c r="BZ689" s="13" t="s">
        <v>453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38574</v>
      </c>
      <c r="CT689" s="13">
        <v>1</v>
      </c>
      <c r="CW689" s="13" t="s">
        <v>4088</v>
      </c>
      <c r="CX689" s="38" t="s">
        <v>4089</v>
      </c>
      <c r="CY689" s="38" t="s">
        <v>3692</v>
      </c>
      <c r="CZ689" s="38" t="s">
        <v>41</v>
      </c>
      <c r="DA689" s="38" t="s">
        <v>4090</v>
      </c>
      <c r="DB689" s="38"/>
    </row>
    <row r="690" spans="1:106" s="13" customFormat="1">
      <c r="A690" s="84">
        <v>988</v>
      </c>
      <c r="B690" s="84">
        <v>1</v>
      </c>
      <c r="C690" s="13" t="s">
        <v>514</v>
      </c>
      <c r="D690" s="13" t="s">
        <v>36</v>
      </c>
      <c r="E690" s="14">
        <v>13304</v>
      </c>
      <c r="F690" s="13" t="s">
        <v>396</v>
      </c>
      <c r="G690" s="13" t="s">
        <v>396</v>
      </c>
      <c r="H690" s="13" t="s">
        <v>396</v>
      </c>
      <c r="I690" s="14">
        <v>38548</v>
      </c>
      <c r="J690" s="15">
        <f t="shared" si="20"/>
        <v>69</v>
      </c>
      <c r="K690" s="14">
        <v>38546</v>
      </c>
      <c r="L690" s="13">
        <v>4</v>
      </c>
      <c r="M690" s="14">
        <v>38586</v>
      </c>
      <c r="N690" s="15">
        <f t="shared" si="21"/>
        <v>1.2484599589322383</v>
      </c>
      <c r="O690" s="16">
        <v>2</v>
      </c>
      <c r="Q690" s="13" t="s">
        <v>190</v>
      </c>
      <c r="R690" s="13" t="s">
        <v>190</v>
      </c>
      <c r="S690" s="13">
        <v>2</v>
      </c>
      <c r="T690" s="13">
        <v>2</v>
      </c>
      <c r="X690" s="13">
        <v>2</v>
      </c>
      <c r="Z690" s="13">
        <v>4</v>
      </c>
      <c r="AC690" s="13">
        <v>2</v>
      </c>
      <c r="AD690" s="13">
        <v>2</v>
      </c>
      <c r="AE690" s="13">
        <v>2</v>
      </c>
      <c r="AF690" s="13">
        <v>2</v>
      </c>
      <c r="AG690" s="13">
        <v>2</v>
      </c>
      <c r="AI690" s="13">
        <v>3</v>
      </c>
      <c r="AJ690" s="13">
        <v>3</v>
      </c>
      <c r="AK690" s="13">
        <v>3</v>
      </c>
      <c r="AL690" s="13">
        <v>3</v>
      </c>
      <c r="AM690" s="13">
        <v>3</v>
      </c>
      <c r="AN690" s="13">
        <v>1</v>
      </c>
      <c r="AO690" s="13" t="s">
        <v>4091</v>
      </c>
      <c r="AP690" s="13" t="s">
        <v>772</v>
      </c>
      <c r="AQ690" s="13">
        <v>1</v>
      </c>
      <c r="AR690" s="13">
        <v>1</v>
      </c>
      <c r="AS690" s="13">
        <v>0</v>
      </c>
      <c r="AT690" s="13">
        <v>1</v>
      </c>
      <c r="AU690" s="13">
        <v>0</v>
      </c>
      <c r="AV690" s="13">
        <v>2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1</v>
      </c>
      <c r="BE690" s="13">
        <v>0</v>
      </c>
      <c r="BF690" s="13">
        <v>1</v>
      </c>
      <c r="BG690" s="13">
        <v>1</v>
      </c>
      <c r="BH690" s="17">
        <v>1</v>
      </c>
      <c r="BI690" s="13">
        <v>2</v>
      </c>
      <c r="BJ690" s="13">
        <v>1</v>
      </c>
      <c r="BK690" s="13">
        <v>1</v>
      </c>
      <c r="BL690" s="13">
        <v>1</v>
      </c>
      <c r="BM690" s="13">
        <v>1549</v>
      </c>
      <c r="BN690" s="13">
        <v>2</v>
      </c>
      <c r="BQ690" s="13" t="s">
        <v>594</v>
      </c>
      <c r="BR690" s="13" t="s">
        <v>595</v>
      </c>
      <c r="BS690" s="13">
        <v>2</v>
      </c>
      <c r="BT690" s="13">
        <v>67</v>
      </c>
      <c r="BU690" s="13">
        <v>1</v>
      </c>
      <c r="BV690" s="13">
        <v>2</v>
      </c>
      <c r="BY690" s="13">
        <v>1</v>
      </c>
      <c r="BZ690" s="13" t="s">
        <v>1882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S690" s="14">
        <v>38631</v>
      </c>
      <c r="CT690" s="13">
        <v>2</v>
      </c>
      <c r="CW690" s="13" t="s">
        <v>4092</v>
      </c>
      <c r="CX690" s="38" t="s">
        <v>4093</v>
      </c>
      <c r="CY690" s="38" t="s">
        <v>4094</v>
      </c>
      <c r="CZ690" s="38"/>
      <c r="DA690" s="38" t="s">
        <v>4095</v>
      </c>
      <c r="DB690" s="38"/>
    </row>
    <row r="691" spans="1:106" s="13" customFormat="1">
      <c r="A691" s="84">
        <v>991</v>
      </c>
      <c r="B691" s="84">
        <v>1</v>
      </c>
      <c r="C691" s="13" t="s">
        <v>11186</v>
      </c>
      <c r="D691" s="13" t="s">
        <v>36</v>
      </c>
      <c r="E691" s="14">
        <v>17534</v>
      </c>
      <c r="F691" s="13" t="s">
        <v>319</v>
      </c>
      <c r="G691" s="13" t="s">
        <v>319</v>
      </c>
      <c r="H691" s="13" t="s">
        <v>319</v>
      </c>
      <c r="I691" s="14">
        <v>38548</v>
      </c>
      <c r="J691" s="15">
        <f t="shared" si="20"/>
        <v>57</v>
      </c>
      <c r="K691" s="14">
        <v>38559</v>
      </c>
      <c r="L691" s="13">
        <v>4</v>
      </c>
      <c r="M691" s="14">
        <v>39945</v>
      </c>
      <c r="N691" s="15">
        <f t="shared" si="21"/>
        <v>45.897330595482543</v>
      </c>
      <c r="O691" s="16">
        <v>2</v>
      </c>
      <c r="Q691" s="13" t="s">
        <v>4102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2</v>
      </c>
      <c r="AG691" s="13">
        <v>1</v>
      </c>
      <c r="AH691" s="13">
        <v>2</v>
      </c>
      <c r="AI691" s="13">
        <v>2</v>
      </c>
      <c r="AJ691" s="13">
        <v>2</v>
      </c>
      <c r="AK691" s="13">
        <v>2</v>
      </c>
      <c r="AL691" s="13">
        <v>2</v>
      </c>
      <c r="AM691" s="13">
        <v>2</v>
      </c>
      <c r="AN691" s="13">
        <v>1</v>
      </c>
      <c r="AO691" s="13" t="s">
        <v>3818</v>
      </c>
      <c r="AP691" s="13" t="s">
        <v>40</v>
      </c>
      <c r="AQ691" s="13">
        <v>1</v>
      </c>
      <c r="AR691" s="13">
        <v>1</v>
      </c>
      <c r="AS691" s="13">
        <v>1</v>
      </c>
      <c r="AT691" s="13">
        <v>1</v>
      </c>
      <c r="AU691" s="13">
        <v>0</v>
      </c>
      <c r="AV691" s="13">
        <v>2</v>
      </c>
      <c r="AX691" s="13">
        <v>1</v>
      </c>
      <c r="AY691" s="13">
        <v>0</v>
      </c>
      <c r="AZ691" s="13">
        <v>1</v>
      </c>
      <c r="BA691" s="13">
        <v>0</v>
      </c>
      <c r="BB691" s="13">
        <v>2</v>
      </c>
      <c r="BD691" s="13">
        <v>1</v>
      </c>
      <c r="BE691" s="13">
        <v>1</v>
      </c>
      <c r="BF691" s="13">
        <v>1</v>
      </c>
      <c r="BG691" s="13">
        <v>1</v>
      </c>
      <c r="BH691" s="17">
        <v>1</v>
      </c>
      <c r="BI691" s="13">
        <v>1</v>
      </c>
      <c r="BJ691" s="13">
        <v>2</v>
      </c>
      <c r="BK691" s="13">
        <v>1</v>
      </c>
      <c r="BL691" s="13">
        <v>1</v>
      </c>
      <c r="BM691" s="13">
        <v>1552</v>
      </c>
      <c r="BN691" s="13">
        <v>1</v>
      </c>
      <c r="BQ691" s="13" t="s">
        <v>330</v>
      </c>
      <c r="BR691" s="13" t="s">
        <v>331</v>
      </c>
      <c r="BS691" s="13">
        <v>1</v>
      </c>
      <c r="BT691" s="13">
        <v>18.899999999999999</v>
      </c>
      <c r="BU691" s="13">
        <v>1</v>
      </c>
      <c r="BV691" s="13">
        <v>3</v>
      </c>
      <c r="CA691" s="18"/>
      <c r="CB691" s="18"/>
      <c r="CC691" s="18"/>
      <c r="CD691" s="18"/>
      <c r="CE691" s="18"/>
      <c r="CF691" s="18"/>
      <c r="CG691" s="18"/>
      <c r="CH691" s="13">
        <v>2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S691" s="14">
        <v>38608</v>
      </c>
      <c r="CT691" s="13">
        <v>1</v>
      </c>
      <c r="CW691" s="13" t="s">
        <v>4103</v>
      </c>
      <c r="CX691" s="38" t="s">
        <v>4104</v>
      </c>
      <c r="CY691" s="38" t="s">
        <v>3462</v>
      </c>
      <c r="CZ691" s="38" t="s">
        <v>41</v>
      </c>
      <c r="DA691" s="38" t="s">
        <v>4105</v>
      </c>
      <c r="DB691" s="38"/>
    </row>
    <row r="692" spans="1:106" s="13" customFormat="1">
      <c r="A692" s="84">
        <v>993</v>
      </c>
      <c r="B692" s="84">
        <v>1</v>
      </c>
      <c r="C692" s="13" t="s">
        <v>4106</v>
      </c>
      <c r="D692" s="13" t="s">
        <v>36</v>
      </c>
      <c r="E692" s="14">
        <v>9077</v>
      </c>
      <c r="F692" s="13" t="s">
        <v>295</v>
      </c>
      <c r="G692" s="13" t="s">
        <v>295</v>
      </c>
      <c r="H692" s="13" t="s">
        <v>295</v>
      </c>
      <c r="I692" s="14">
        <v>38336</v>
      </c>
      <c r="J692" s="15">
        <f t="shared" si="20"/>
        <v>80</v>
      </c>
      <c r="K692" s="14">
        <v>38386</v>
      </c>
      <c r="L692" s="13">
        <v>4</v>
      </c>
      <c r="M692" s="14">
        <v>38520</v>
      </c>
      <c r="N692" s="15">
        <f t="shared" si="21"/>
        <v>6.0451745379876796</v>
      </c>
      <c r="O692" s="16">
        <v>2</v>
      </c>
      <c r="Q692" s="13" t="s">
        <v>180</v>
      </c>
      <c r="R692" s="13" t="s">
        <v>4107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G692" s="13">
        <v>1</v>
      </c>
      <c r="AH692" s="13">
        <v>2</v>
      </c>
      <c r="AI692" s="13">
        <v>3</v>
      </c>
      <c r="AJ692" s="13">
        <v>1</v>
      </c>
      <c r="AK692" s="13">
        <v>3</v>
      </c>
      <c r="AL692" s="13">
        <v>3</v>
      </c>
      <c r="AM692" s="13">
        <v>1</v>
      </c>
      <c r="AN692" s="13">
        <v>1</v>
      </c>
      <c r="AO692" s="13" t="s">
        <v>4108</v>
      </c>
      <c r="AP692" s="13" t="s">
        <v>4109</v>
      </c>
      <c r="AQ692" s="13">
        <v>1</v>
      </c>
      <c r="AR692" s="13">
        <v>1</v>
      </c>
      <c r="AS692" s="13">
        <v>0</v>
      </c>
      <c r="AT692" s="13">
        <v>1</v>
      </c>
      <c r="AU692" s="13">
        <v>1</v>
      </c>
      <c r="AV692" s="13">
        <v>1</v>
      </c>
      <c r="AW692" s="13">
        <v>2</v>
      </c>
      <c r="AX692" s="13">
        <v>2</v>
      </c>
      <c r="AZ692" s="13">
        <v>1</v>
      </c>
      <c r="BA692" s="13">
        <v>0</v>
      </c>
      <c r="BB692" s="13">
        <v>3</v>
      </c>
      <c r="BD692" s="13">
        <v>3</v>
      </c>
      <c r="BF692" s="13">
        <v>1</v>
      </c>
      <c r="BG692" s="13">
        <v>2</v>
      </c>
      <c r="BH692" s="17">
        <v>1</v>
      </c>
      <c r="BI692" s="13">
        <v>1</v>
      </c>
      <c r="BJ692" s="13">
        <v>1</v>
      </c>
      <c r="BK692" s="13">
        <v>3</v>
      </c>
      <c r="BL692" s="13">
        <v>1</v>
      </c>
      <c r="BM692" s="13">
        <v>1464</v>
      </c>
      <c r="BN692" s="13">
        <v>2</v>
      </c>
      <c r="BQ692" s="13" t="s">
        <v>289</v>
      </c>
      <c r="BR692" s="13" t="s">
        <v>222</v>
      </c>
      <c r="BS692" s="13">
        <v>1</v>
      </c>
      <c r="BT692" s="13">
        <v>30</v>
      </c>
      <c r="BU692" s="13">
        <v>1</v>
      </c>
      <c r="BV692" s="13">
        <v>1</v>
      </c>
      <c r="BY692" s="13">
        <v>2</v>
      </c>
      <c r="BZ692" s="13" t="s">
        <v>3559</v>
      </c>
      <c r="CA692" s="18"/>
      <c r="CB692" s="18"/>
      <c r="CC692" s="18"/>
      <c r="CD692" s="18"/>
      <c r="CE692" s="18"/>
      <c r="CF692" s="18"/>
      <c r="CG692" s="18"/>
      <c r="CH692" s="13">
        <v>2</v>
      </c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38555</v>
      </c>
      <c r="CT692" s="13">
        <v>2</v>
      </c>
      <c r="CW692" s="13" t="s">
        <v>4110</v>
      </c>
      <c r="CX692" s="38" t="s">
        <v>4111</v>
      </c>
      <c r="CY692" s="38" t="s">
        <v>4112</v>
      </c>
      <c r="CZ692" s="38" t="s">
        <v>41</v>
      </c>
      <c r="DA692" s="38" t="s">
        <v>4113</v>
      </c>
      <c r="DB692" s="38"/>
    </row>
    <row r="693" spans="1:106" s="13" customFormat="1">
      <c r="A693" s="84">
        <v>994</v>
      </c>
      <c r="B693" s="84">
        <v>1</v>
      </c>
      <c r="C693" s="13" t="s">
        <v>4114</v>
      </c>
      <c r="D693" s="13" t="s">
        <v>37</v>
      </c>
      <c r="E693" s="14">
        <v>11136</v>
      </c>
      <c r="F693" s="13" t="s">
        <v>673</v>
      </c>
      <c r="G693" s="13" t="s">
        <v>673</v>
      </c>
      <c r="H693" s="13" t="s">
        <v>673</v>
      </c>
      <c r="I693" s="14">
        <v>38548</v>
      </c>
      <c r="J693" s="15">
        <f t="shared" si="20"/>
        <v>75</v>
      </c>
      <c r="K693" s="14">
        <v>38554</v>
      </c>
      <c r="L693" s="13">
        <v>4</v>
      </c>
      <c r="M693" s="14">
        <v>38737</v>
      </c>
      <c r="N693" s="15">
        <f t="shared" si="21"/>
        <v>6.2094455852156054</v>
      </c>
      <c r="O693" s="16">
        <v>2</v>
      </c>
      <c r="Q693" s="13" t="s">
        <v>4115</v>
      </c>
      <c r="R693" s="13" t="s">
        <v>4116</v>
      </c>
      <c r="S693" s="13">
        <v>2</v>
      </c>
      <c r="T693" s="13">
        <v>2</v>
      </c>
      <c r="U693" s="13">
        <v>2</v>
      </c>
      <c r="V693" s="13">
        <v>2</v>
      </c>
      <c r="X693" s="13">
        <v>1</v>
      </c>
      <c r="Z693" s="13">
        <v>4</v>
      </c>
      <c r="AF693" s="13">
        <v>1</v>
      </c>
      <c r="AH693" s="13">
        <v>2</v>
      </c>
      <c r="AI693" s="13">
        <v>2</v>
      </c>
      <c r="AJ693" s="13">
        <v>1</v>
      </c>
      <c r="AK693" s="13">
        <v>2</v>
      </c>
      <c r="AL693" s="13">
        <v>2</v>
      </c>
      <c r="AM693" s="13">
        <v>1</v>
      </c>
      <c r="AN693" s="13">
        <v>1</v>
      </c>
      <c r="AO693" s="13" t="s">
        <v>4117</v>
      </c>
      <c r="AP693" s="13" t="s">
        <v>1694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1</v>
      </c>
      <c r="AX693" s="13">
        <v>1</v>
      </c>
      <c r="AY693" s="13">
        <v>0</v>
      </c>
      <c r="AZ693" s="13">
        <v>3</v>
      </c>
      <c r="BB693" s="13">
        <v>3</v>
      </c>
      <c r="BD693" s="13">
        <v>3</v>
      </c>
      <c r="BF693" s="13">
        <v>1</v>
      </c>
      <c r="BG693" s="13">
        <v>3</v>
      </c>
      <c r="BH693" s="17">
        <v>1</v>
      </c>
      <c r="BI693" s="13">
        <v>1</v>
      </c>
      <c r="BJ693" s="13">
        <v>1</v>
      </c>
      <c r="BK693" s="13">
        <v>1</v>
      </c>
      <c r="BL693" s="13">
        <v>1</v>
      </c>
      <c r="BN693" s="13">
        <v>2</v>
      </c>
      <c r="BQ693" s="13" t="s">
        <v>237</v>
      </c>
      <c r="BR693" s="13" t="s">
        <v>238</v>
      </c>
      <c r="BS693" s="13">
        <v>1</v>
      </c>
      <c r="BT693" s="13">
        <v>34</v>
      </c>
      <c r="BU693" s="13">
        <v>1</v>
      </c>
      <c r="BV693" s="13">
        <v>1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38588</v>
      </c>
      <c r="CT693" s="13">
        <v>1</v>
      </c>
      <c r="CW693" s="13" t="s">
        <v>4118</v>
      </c>
      <c r="CX693" s="38" t="s">
        <v>4119</v>
      </c>
      <c r="CY693" s="38" t="s">
        <v>4120</v>
      </c>
      <c r="CZ693" s="38"/>
      <c r="DA693" s="38" t="s">
        <v>192</v>
      </c>
      <c r="DB693" s="38"/>
    </row>
    <row r="694" spans="1:106" s="13" customFormat="1">
      <c r="A694" s="84">
        <v>995</v>
      </c>
      <c r="B694" s="84">
        <v>1</v>
      </c>
      <c r="C694" s="13" t="s">
        <v>591</v>
      </c>
      <c r="D694" s="13" t="s">
        <v>37</v>
      </c>
      <c r="E694" s="14">
        <v>10621</v>
      </c>
      <c r="F694" s="13" t="s">
        <v>42</v>
      </c>
      <c r="G694" s="13" t="s">
        <v>396</v>
      </c>
      <c r="H694" s="13" t="s">
        <v>396</v>
      </c>
      <c r="I694" s="14">
        <v>37726</v>
      </c>
      <c r="J694" s="15">
        <f t="shared" si="20"/>
        <v>74</v>
      </c>
      <c r="K694" s="14">
        <v>37853</v>
      </c>
      <c r="L694" s="13">
        <v>4</v>
      </c>
      <c r="M694" s="14">
        <v>38513</v>
      </c>
      <c r="N694" s="15">
        <f t="shared" si="21"/>
        <v>25.856262833675565</v>
      </c>
      <c r="O694" s="16">
        <v>2</v>
      </c>
      <c r="S694" s="13">
        <v>3</v>
      </c>
      <c r="T694" s="13">
        <v>2</v>
      </c>
      <c r="U694" s="13">
        <v>2</v>
      </c>
      <c r="X694" s="13">
        <v>2</v>
      </c>
      <c r="Z694" s="13">
        <v>4</v>
      </c>
      <c r="AP694" s="13" t="s">
        <v>4121</v>
      </c>
      <c r="AQ694" s="13">
        <v>1</v>
      </c>
      <c r="AR694" s="13">
        <v>1</v>
      </c>
      <c r="AS694" s="13">
        <v>4</v>
      </c>
      <c r="AT694" s="13">
        <v>1</v>
      </c>
      <c r="AU694" s="13">
        <v>4</v>
      </c>
      <c r="AV694" s="13">
        <v>2</v>
      </c>
      <c r="AX694" s="13">
        <v>1</v>
      </c>
      <c r="AY694" s="13">
        <v>0</v>
      </c>
      <c r="AZ694" s="13">
        <v>2</v>
      </c>
      <c r="BB694" s="13">
        <v>2</v>
      </c>
      <c r="BD694" s="13">
        <v>2</v>
      </c>
      <c r="BF694" s="13">
        <v>1</v>
      </c>
      <c r="BG694" s="13">
        <v>5</v>
      </c>
      <c r="BH694" s="17">
        <v>1</v>
      </c>
      <c r="BJ694" s="13">
        <v>1</v>
      </c>
      <c r="BK694" s="13">
        <v>1</v>
      </c>
      <c r="BL694" s="13">
        <v>1</v>
      </c>
      <c r="BN694" s="13">
        <v>2</v>
      </c>
      <c r="BQ694" s="13" t="s">
        <v>670</v>
      </c>
      <c r="BR694" s="13" t="s">
        <v>671</v>
      </c>
      <c r="CA694" s="18"/>
      <c r="CB694" s="18"/>
      <c r="CC694" s="18"/>
      <c r="CD694" s="18"/>
      <c r="CE694" s="18"/>
      <c r="CF694" s="18"/>
      <c r="CG694" s="18"/>
      <c r="CH694" s="13">
        <v>1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T694" s="13">
        <v>4</v>
      </c>
      <c r="CW694" s="13" t="s">
        <v>4122</v>
      </c>
      <c r="CX694" s="38" t="s">
        <v>4123</v>
      </c>
      <c r="CY694" s="38" t="s">
        <v>4124</v>
      </c>
      <c r="CZ694" s="38" t="s">
        <v>41</v>
      </c>
      <c r="DA694" s="38" t="s">
        <v>4125</v>
      </c>
      <c r="DB694" s="38"/>
    </row>
    <row r="695" spans="1:106" s="13" customFormat="1">
      <c r="A695" s="84">
        <v>998</v>
      </c>
      <c r="B695" s="84">
        <v>1</v>
      </c>
      <c r="C695" s="13" t="s">
        <v>4126</v>
      </c>
      <c r="D695" s="13" t="s">
        <v>37</v>
      </c>
      <c r="E695" s="14">
        <v>18856</v>
      </c>
      <c r="I695" s="14">
        <v>38457</v>
      </c>
      <c r="J695" s="13">
        <f t="shared" si="20"/>
        <v>53</v>
      </c>
      <c r="K695" s="14">
        <v>38559</v>
      </c>
      <c r="L695" s="13">
        <v>4</v>
      </c>
      <c r="M695" s="14">
        <v>38857</v>
      </c>
      <c r="N695" s="15">
        <f t="shared" si="21"/>
        <v>13.141683778234086</v>
      </c>
      <c r="O695" s="16"/>
      <c r="X695" s="13">
        <v>2</v>
      </c>
      <c r="BH695" s="17"/>
      <c r="BL695" s="13">
        <v>1</v>
      </c>
      <c r="BM695" s="13">
        <v>1554</v>
      </c>
      <c r="BN695" s="13">
        <v>2</v>
      </c>
      <c r="BQ695" s="13" t="s">
        <v>237</v>
      </c>
      <c r="BR695" s="13" t="s">
        <v>238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T695" s="13">
        <v>2</v>
      </c>
      <c r="CW695" s="13" t="s">
        <v>2598</v>
      </c>
      <c r="CX695" s="38" t="s">
        <v>2599</v>
      </c>
      <c r="CY695" s="38" t="s">
        <v>4127</v>
      </c>
      <c r="CZ695" s="38" t="s">
        <v>41</v>
      </c>
      <c r="DA695" s="38" t="s">
        <v>4128</v>
      </c>
      <c r="DB695" s="38"/>
    </row>
    <row r="696" spans="1:106" s="13" customFormat="1">
      <c r="A696" s="84">
        <v>999</v>
      </c>
      <c r="B696" s="84">
        <v>1</v>
      </c>
      <c r="C696" s="13" t="s">
        <v>213</v>
      </c>
      <c r="D696" s="13" t="s">
        <v>36</v>
      </c>
      <c r="E696" s="14">
        <v>16613</v>
      </c>
      <c r="F696" s="13" t="s">
        <v>461</v>
      </c>
      <c r="G696" s="13" t="s">
        <v>42</v>
      </c>
      <c r="H696" s="13" t="s">
        <v>295</v>
      </c>
      <c r="I696" s="14">
        <v>38426</v>
      </c>
      <c r="J696" s="15">
        <f t="shared" si="20"/>
        <v>59</v>
      </c>
      <c r="K696" s="14">
        <v>38575</v>
      </c>
      <c r="L696" s="13">
        <v>4</v>
      </c>
      <c r="M696" s="14">
        <v>39156</v>
      </c>
      <c r="N696" s="15">
        <f t="shared" si="21"/>
        <v>23.983572895277206</v>
      </c>
      <c r="O696" s="16">
        <v>2</v>
      </c>
      <c r="Q696" s="13" t="s">
        <v>3152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2</v>
      </c>
      <c r="Z696" s="13">
        <v>4</v>
      </c>
      <c r="AH696" s="13">
        <v>2</v>
      </c>
      <c r="AI696" s="13">
        <v>2</v>
      </c>
      <c r="AJ696" s="13">
        <v>2</v>
      </c>
      <c r="AK696" s="13">
        <v>2</v>
      </c>
      <c r="AL696" s="13">
        <v>3</v>
      </c>
      <c r="AM696" s="13">
        <v>2</v>
      </c>
      <c r="AN696" s="13">
        <v>2</v>
      </c>
      <c r="AP696" s="13" t="s">
        <v>40</v>
      </c>
      <c r="AQ696" s="13">
        <v>1</v>
      </c>
      <c r="AR696" s="13">
        <v>1</v>
      </c>
      <c r="AS696" s="13">
        <v>3</v>
      </c>
      <c r="AT696" s="13">
        <v>1</v>
      </c>
      <c r="AU696" s="13">
        <v>0</v>
      </c>
      <c r="AV696" s="13">
        <v>1</v>
      </c>
      <c r="AW696" s="13">
        <v>5</v>
      </c>
      <c r="AX696" s="13">
        <v>1</v>
      </c>
      <c r="AY696" s="13">
        <v>3</v>
      </c>
      <c r="AZ696" s="13">
        <v>2</v>
      </c>
      <c r="BB696" s="13">
        <v>1</v>
      </c>
      <c r="BC696" s="13">
        <v>1</v>
      </c>
      <c r="BD696" s="13">
        <v>2</v>
      </c>
      <c r="BF696" s="13">
        <v>1</v>
      </c>
      <c r="BG696" s="13">
        <v>4</v>
      </c>
      <c r="BH696" s="17">
        <v>1</v>
      </c>
      <c r="BI696" s="13">
        <v>1</v>
      </c>
      <c r="BJ696" s="13">
        <v>1</v>
      </c>
      <c r="BK696" s="13">
        <v>1</v>
      </c>
      <c r="BL696" s="13">
        <v>1</v>
      </c>
      <c r="BM696" s="13">
        <v>1555</v>
      </c>
      <c r="BN696" s="13">
        <v>2</v>
      </c>
      <c r="BQ696" s="13" t="s">
        <v>670</v>
      </c>
      <c r="BR696" s="13" t="s">
        <v>671</v>
      </c>
      <c r="BS696" s="13">
        <v>1</v>
      </c>
      <c r="BT696" s="13">
        <v>24</v>
      </c>
      <c r="BU696" s="13">
        <v>1</v>
      </c>
      <c r="BV696" s="13">
        <v>7</v>
      </c>
      <c r="BW696" s="13">
        <v>2</v>
      </c>
      <c r="BX696" s="13">
        <v>320</v>
      </c>
      <c r="CA696" s="18"/>
      <c r="CB696" s="18"/>
      <c r="CC696" s="18"/>
      <c r="CD696" s="18"/>
      <c r="CE696" s="18"/>
      <c r="CF696" s="18"/>
      <c r="CG696" s="18"/>
      <c r="CH696" s="13">
        <v>2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38926</v>
      </c>
      <c r="CT696" s="13">
        <v>2</v>
      </c>
      <c r="CW696" s="13" t="s">
        <v>4129</v>
      </c>
      <c r="CX696" s="38" t="s">
        <v>4130</v>
      </c>
      <c r="CY696" s="38" t="s">
        <v>3929</v>
      </c>
      <c r="CZ696" s="38" t="s">
        <v>41</v>
      </c>
      <c r="DA696" s="38" t="s">
        <v>4131</v>
      </c>
      <c r="DB696" s="38"/>
    </row>
    <row r="697" spans="1:106" s="13" customFormat="1">
      <c r="A697" s="84">
        <v>1002</v>
      </c>
      <c r="B697" s="84">
        <v>1</v>
      </c>
      <c r="C697" s="13" t="s">
        <v>1045</v>
      </c>
      <c r="D697" s="13" t="s">
        <v>37</v>
      </c>
      <c r="E697" s="14">
        <v>12024</v>
      </c>
      <c r="F697" s="13" t="s">
        <v>691</v>
      </c>
      <c r="G697" s="13" t="s">
        <v>691</v>
      </c>
      <c r="H697" s="13" t="s">
        <v>691</v>
      </c>
      <c r="I697" s="14">
        <v>38487</v>
      </c>
      <c r="J697" s="15">
        <f t="shared" si="20"/>
        <v>72</v>
      </c>
      <c r="K697" s="14">
        <v>38579</v>
      </c>
      <c r="L697" s="13">
        <v>4</v>
      </c>
      <c r="M697" s="14">
        <v>39089</v>
      </c>
      <c r="N697" s="15">
        <f t="shared" si="21"/>
        <v>19.7782340862423</v>
      </c>
      <c r="O697" s="16">
        <v>2</v>
      </c>
      <c r="Q697" s="13" t="s">
        <v>1996</v>
      </c>
      <c r="R697" s="13" t="s">
        <v>1996</v>
      </c>
      <c r="S697" s="13">
        <v>2</v>
      </c>
      <c r="T697" s="13">
        <v>2</v>
      </c>
      <c r="U697" s="13">
        <v>2</v>
      </c>
      <c r="V697" s="13">
        <v>2</v>
      </c>
      <c r="X697" s="13">
        <v>2</v>
      </c>
      <c r="Z697" s="13">
        <v>4</v>
      </c>
      <c r="AH697" s="13">
        <v>2</v>
      </c>
      <c r="AI697" s="13">
        <v>2</v>
      </c>
      <c r="AJ697" s="13">
        <v>2</v>
      </c>
      <c r="AK697" s="13">
        <v>2</v>
      </c>
      <c r="AL697" s="13">
        <v>2</v>
      </c>
      <c r="AM697" s="13">
        <v>1</v>
      </c>
      <c r="AN697" s="13">
        <v>2</v>
      </c>
      <c r="AO697" s="13" t="s">
        <v>4132</v>
      </c>
      <c r="AP697" s="13" t="s">
        <v>125</v>
      </c>
      <c r="AQ697" s="13">
        <v>1</v>
      </c>
      <c r="AR697" s="13">
        <v>1</v>
      </c>
      <c r="AS697" s="13">
        <v>2</v>
      </c>
      <c r="AT697" s="13">
        <v>1</v>
      </c>
      <c r="AU697" s="13">
        <v>2</v>
      </c>
      <c r="AV697" s="13">
        <v>1</v>
      </c>
      <c r="AW697" s="13">
        <v>3</v>
      </c>
      <c r="AX697" s="13">
        <v>1</v>
      </c>
      <c r="AY697" s="13">
        <v>3</v>
      </c>
      <c r="AZ697" s="13">
        <v>1</v>
      </c>
      <c r="BA697" s="13">
        <v>2</v>
      </c>
      <c r="BB697" s="13">
        <v>1</v>
      </c>
      <c r="BC697" s="13">
        <v>0</v>
      </c>
      <c r="BD697" s="13">
        <v>1</v>
      </c>
      <c r="BE697" s="13">
        <v>2</v>
      </c>
      <c r="BF697" s="13">
        <v>1</v>
      </c>
      <c r="BG697" s="13">
        <v>3</v>
      </c>
      <c r="BH697" s="17">
        <v>1</v>
      </c>
      <c r="BI697" s="13">
        <v>1</v>
      </c>
      <c r="BJ697" s="13">
        <v>2</v>
      </c>
      <c r="BK697" s="13">
        <v>1</v>
      </c>
      <c r="BL697" s="13">
        <v>1</v>
      </c>
      <c r="BM697" s="13">
        <v>1558</v>
      </c>
      <c r="BN697" s="13">
        <v>2</v>
      </c>
      <c r="BQ697" s="13" t="s">
        <v>694</v>
      </c>
      <c r="BR697" s="13" t="s">
        <v>695</v>
      </c>
      <c r="BS697" s="13">
        <v>1</v>
      </c>
      <c r="BT697" s="13">
        <v>36</v>
      </c>
      <c r="BV697" s="13">
        <v>3</v>
      </c>
      <c r="BY697" s="13">
        <v>2</v>
      </c>
      <c r="BZ697" s="13" t="s">
        <v>4133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38671</v>
      </c>
      <c r="CT697" s="13">
        <v>4</v>
      </c>
      <c r="CW697" s="13" t="s">
        <v>4134</v>
      </c>
      <c r="CX697" s="38" t="s">
        <v>4135</v>
      </c>
      <c r="CY697" s="38" t="s">
        <v>4136</v>
      </c>
      <c r="CZ697" s="38" t="s">
        <v>736</v>
      </c>
      <c r="DA697" s="38" t="s">
        <v>4137</v>
      </c>
      <c r="DB697" s="38"/>
    </row>
    <row r="698" spans="1:106" s="13" customFormat="1">
      <c r="A698" s="84">
        <v>1003</v>
      </c>
      <c r="B698" s="84">
        <v>1</v>
      </c>
      <c r="C698" s="13" t="s">
        <v>4138</v>
      </c>
      <c r="D698" s="13" t="s">
        <v>36</v>
      </c>
      <c r="E698" s="14">
        <v>13959</v>
      </c>
      <c r="F698" s="13" t="s">
        <v>319</v>
      </c>
      <c r="G698" s="13" t="s">
        <v>319</v>
      </c>
      <c r="H698" s="13" t="s">
        <v>319</v>
      </c>
      <c r="I698" s="14">
        <v>38306</v>
      </c>
      <c r="J698" s="15">
        <f t="shared" si="20"/>
        <v>66</v>
      </c>
      <c r="K698" s="14">
        <v>38569</v>
      </c>
      <c r="L698" s="13">
        <v>4</v>
      </c>
      <c r="M698" s="14">
        <v>40414</v>
      </c>
      <c r="N698" s="15">
        <f t="shared" si="21"/>
        <v>69.256673511293641</v>
      </c>
      <c r="O698" s="16">
        <v>2</v>
      </c>
      <c r="Q698" s="13" t="s">
        <v>4139</v>
      </c>
      <c r="R698" s="13" t="s">
        <v>38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I698" s="13">
        <v>2</v>
      </c>
      <c r="AJ698" s="13">
        <v>2</v>
      </c>
      <c r="AK698" s="13">
        <v>2</v>
      </c>
      <c r="AL698" s="13">
        <v>2</v>
      </c>
      <c r="AM698" s="13">
        <v>2</v>
      </c>
      <c r="AN698" s="13">
        <v>1</v>
      </c>
      <c r="AO698" s="13" t="s">
        <v>4140</v>
      </c>
      <c r="AP698" s="13" t="s">
        <v>1946</v>
      </c>
      <c r="AQ698" s="13">
        <v>1</v>
      </c>
      <c r="AR698" s="13">
        <v>1</v>
      </c>
      <c r="AS698" s="13">
        <v>6</v>
      </c>
      <c r="AT698" s="13">
        <v>1</v>
      </c>
      <c r="AU698" s="13">
        <v>2</v>
      </c>
      <c r="AV698" s="13">
        <v>1</v>
      </c>
      <c r="AW698" s="13">
        <v>6</v>
      </c>
      <c r="AX698" s="13">
        <v>1</v>
      </c>
      <c r="AY698" s="13">
        <v>6</v>
      </c>
      <c r="AZ698" s="13">
        <v>1</v>
      </c>
      <c r="BA698" s="13">
        <v>0</v>
      </c>
      <c r="BB698" s="13">
        <v>2</v>
      </c>
      <c r="BD698" s="13">
        <v>1</v>
      </c>
      <c r="BE698" s="13">
        <v>6</v>
      </c>
      <c r="BF698" s="13">
        <v>1</v>
      </c>
      <c r="BG698" s="13">
        <v>14</v>
      </c>
      <c r="BH698" s="17">
        <v>2</v>
      </c>
      <c r="BI698" s="13">
        <v>1</v>
      </c>
      <c r="BJ698" s="13">
        <v>1</v>
      </c>
      <c r="BK698" s="13">
        <v>1</v>
      </c>
      <c r="BL698" s="13">
        <v>1</v>
      </c>
      <c r="BM698" s="13">
        <v>1559</v>
      </c>
      <c r="BN698" s="13">
        <v>2</v>
      </c>
      <c r="BQ698" s="13" t="s">
        <v>4141</v>
      </c>
      <c r="BR698" s="13" t="s">
        <v>4142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38569</v>
      </c>
      <c r="CW698" s="13" t="s">
        <v>1086</v>
      </c>
      <c r="CX698" s="38" t="s">
        <v>2902</v>
      </c>
      <c r="CY698" s="38" t="s">
        <v>4143</v>
      </c>
      <c r="CZ698" s="38" t="s">
        <v>41</v>
      </c>
      <c r="DA698" s="38" t="s">
        <v>1090</v>
      </c>
      <c r="DB698" s="38"/>
    </row>
    <row r="699" spans="1:106" s="13" customFormat="1">
      <c r="A699" s="84">
        <v>1004</v>
      </c>
      <c r="B699" s="84">
        <v>1</v>
      </c>
      <c r="C699" s="13" t="s">
        <v>4144</v>
      </c>
      <c r="D699" s="13" t="s">
        <v>36</v>
      </c>
      <c r="E699" s="14">
        <v>10651</v>
      </c>
      <c r="F699" s="13" t="s">
        <v>42</v>
      </c>
      <c r="G699" s="13" t="s">
        <v>249</v>
      </c>
      <c r="H699" s="13" t="s">
        <v>249</v>
      </c>
      <c r="I699" s="14">
        <v>38548</v>
      </c>
      <c r="J699" s="13">
        <f t="shared" si="20"/>
        <v>76</v>
      </c>
      <c r="K699" s="14">
        <v>38573</v>
      </c>
      <c r="L699" s="13">
        <v>4</v>
      </c>
      <c r="M699" s="14">
        <v>38863</v>
      </c>
      <c r="N699" s="15">
        <f t="shared" si="21"/>
        <v>10.349075975359343</v>
      </c>
      <c r="O699" s="16">
        <v>2</v>
      </c>
      <c r="R699" s="13" t="s">
        <v>4145</v>
      </c>
      <c r="S699" s="13">
        <v>3</v>
      </c>
      <c r="U699" s="13">
        <v>2</v>
      </c>
      <c r="V699" s="13">
        <v>2</v>
      </c>
      <c r="X699" s="13">
        <v>1</v>
      </c>
      <c r="Z699" s="13">
        <v>4</v>
      </c>
      <c r="AC699" s="13">
        <v>2</v>
      </c>
      <c r="AD699" s="13">
        <v>2</v>
      </c>
      <c r="AE699" s="13">
        <v>2</v>
      </c>
      <c r="AF699" s="13">
        <v>3</v>
      </c>
      <c r="AG699" s="13">
        <v>1</v>
      </c>
      <c r="AH699" s="13">
        <v>2</v>
      </c>
      <c r="AI699" s="13">
        <v>3</v>
      </c>
      <c r="AJ699" s="13">
        <v>1</v>
      </c>
      <c r="AK699" s="13">
        <v>3</v>
      </c>
      <c r="AL699" s="13">
        <v>3</v>
      </c>
      <c r="AM699" s="13">
        <v>3</v>
      </c>
      <c r="AN699" s="13">
        <v>1</v>
      </c>
      <c r="AO699" s="13" t="s">
        <v>4146</v>
      </c>
      <c r="AP699" s="13" t="s">
        <v>123</v>
      </c>
      <c r="AQ699" s="13">
        <v>1</v>
      </c>
      <c r="AR699" s="13">
        <v>1</v>
      </c>
      <c r="AS699" s="13">
        <v>1</v>
      </c>
      <c r="AT699" s="13">
        <v>1</v>
      </c>
      <c r="AU699" s="13">
        <v>0</v>
      </c>
      <c r="AV699" s="13">
        <v>2</v>
      </c>
      <c r="AX699" s="13">
        <v>2</v>
      </c>
      <c r="AZ699" s="13">
        <v>1</v>
      </c>
      <c r="BA699" s="13">
        <v>0</v>
      </c>
      <c r="BB699" s="13">
        <v>1</v>
      </c>
      <c r="BC699" s="13">
        <v>0</v>
      </c>
      <c r="BD699" s="13">
        <v>2</v>
      </c>
      <c r="BF699" s="13">
        <v>2</v>
      </c>
      <c r="BH699" s="17">
        <v>1</v>
      </c>
      <c r="BI699" s="13">
        <v>1</v>
      </c>
      <c r="BJ699" s="13">
        <v>2</v>
      </c>
      <c r="BK699" s="13">
        <v>1</v>
      </c>
      <c r="BL699" s="13">
        <v>1</v>
      </c>
      <c r="BM699" s="13">
        <v>1560</v>
      </c>
      <c r="BN699" s="13">
        <v>2</v>
      </c>
      <c r="BQ699" s="13" t="s">
        <v>2567</v>
      </c>
      <c r="BR699" s="13" t="s">
        <v>2568</v>
      </c>
      <c r="BS699" s="13">
        <v>1</v>
      </c>
      <c r="BT699" s="13">
        <v>34</v>
      </c>
      <c r="BU699" s="13">
        <v>1</v>
      </c>
      <c r="BV699" s="13">
        <v>3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S699" s="14">
        <v>39000</v>
      </c>
      <c r="CT699" s="13">
        <v>2</v>
      </c>
      <c r="CW699" s="13" t="s">
        <v>4147</v>
      </c>
      <c r="CX699" s="38" t="s">
        <v>4148</v>
      </c>
      <c r="CY699" s="38" t="s">
        <v>4149</v>
      </c>
      <c r="CZ699" s="38"/>
      <c r="DA699" s="38" t="s">
        <v>4150</v>
      </c>
      <c r="DB699" s="38"/>
    </row>
    <row r="700" spans="1:106" s="13" customFormat="1">
      <c r="A700" s="84">
        <v>1006</v>
      </c>
      <c r="B700" s="84">
        <v>1</v>
      </c>
      <c r="C700" s="13" t="s">
        <v>4151</v>
      </c>
      <c r="D700" s="13" t="s">
        <v>36</v>
      </c>
      <c r="E700" s="14">
        <v>14641</v>
      </c>
      <c r="F700" s="13" t="s">
        <v>424</v>
      </c>
      <c r="G700" s="13" t="s">
        <v>424</v>
      </c>
      <c r="H700" s="13" t="s">
        <v>424</v>
      </c>
      <c r="I700" s="14">
        <v>38457</v>
      </c>
      <c r="J700" s="15">
        <f t="shared" si="20"/>
        <v>65</v>
      </c>
      <c r="K700" s="14">
        <v>38548</v>
      </c>
      <c r="L700" s="13">
        <v>4</v>
      </c>
      <c r="M700" s="14">
        <v>39221</v>
      </c>
      <c r="N700" s="15">
        <f t="shared" si="21"/>
        <v>25.100616016427104</v>
      </c>
      <c r="O700" s="16">
        <v>2</v>
      </c>
      <c r="Q700" s="13" t="s">
        <v>180</v>
      </c>
      <c r="R700" s="13" t="s">
        <v>46</v>
      </c>
      <c r="S700" s="13">
        <v>2</v>
      </c>
      <c r="T700" s="13">
        <v>2</v>
      </c>
      <c r="U700" s="13">
        <v>2</v>
      </c>
      <c r="V700" s="13">
        <v>2</v>
      </c>
      <c r="X700" s="13">
        <v>2</v>
      </c>
      <c r="Z700" s="13">
        <v>4</v>
      </c>
      <c r="AC700" s="13">
        <v>2</v>
      </c>
      <c r="AD700" s="13">
        <v>2</v>
      </c>
      <c r="AE700" s="13">
        <v>2</v>
      </c>
      <c r="AF700" s="13">
        <v>2</v>
      </c>
      <c r="AG700" s="13">
        <v>2</v>
      </c>
      <c r="AH700" s="13">
        <v>2</v>
      </c>
      <c r="AI700" s="13">
        <v>3</v>
      </c>
      <c r="AJ700" s="13">
        <v>2</v>
      </c>
      <c r="AK700" s="13">
        <v>2</v>
      </c>
      <c r="AL700" s="13">
        <v>3</v>
      </c>
      <c r="AM700" s="13">
        <v>2</v>
      </c>
      <c r="AN700" s="13">
        <v>2</v>
      </c>
      <c r="AP700" s="13" t="s">
        <v>772</v>
      </c>
      <c r="AQ700" s="13">
        <v>1</v>
      </c>
      <c r="AR700" s="13">
        <v>1</v>
      </c>
      <c r="AS700" s="13">
        <v>6</v>
      </c>
      <c r="AT700" s="13">
        <v>1</v>
      </c>
      <c r="AU700" s="13">
        <v>0</v>
      </c>
      <c r="AV700" s="13">
        <v>1</v>
      </c>
      <c r="AW700" s="13">
        <v>3</v>
      </c>
      <c r="AX700" s="13">
        <v>1</v>
      </c>
      <c r="AY700" s="13">
        <v>6</v>
      </c>
      <c r="AZ700" s="13">
        <v>2</v>
      </c>
      <c r="BB700" s="13">
        <v>3</v>
      </c>
      <c r="BD700" s="13">
        <v>1</v>
      </c>
      <c r="BE700" s="13">
        <v>0</v>
      </c>
      <c r="BF700" s="13">
        <v>1</v>
      </c>
      <c r="BG700" s="13">
        <v>7</v>
      </c>
      <c r="BH700" s="17">
        <v>1</v>
      </c>
      <c r="BI700" s="13">
        <v>1</v>
      </c>
      <c r="BJ700" s="13">
        <v>1</v>
      </c>
      <c r="BK700" s="13">
        <v>1</v>
      </c>
      <c r="BL700" s="13">
        <v>1</v>
      </c>
      <c r="BM700" s="13">
        <v>1562</v>
      </c>
      <c r="BN700" s="13">
        <v>2</v>
      </c>
      <c r="BQ700" s="13" t="s">
        <v>594</v>
      </c>
      <c r="BR700" s="13" t="s">
        <v>595</v>
      </c>
      <c r="BS700" s="13">
        <v>2</v>
      </c>
      <c r="BT700" s="13">
        <v>81</v>
      </c>
      <c r="BU700" s="13">
        <v>1</v>
      </c>
      <c r="BV700" s="13">
        <v>0</v>
      </c>
      <c r="BZ700" s="13" t="s">
        <v>1882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38741</v>
      </c>
      <c r="CT700" s="13">
        <v>1</v>
      </c>
      <c r="CW700" s="13" t="s">
        <v>4152</v>
      </c>
      <c r="CX700" s="38" t="s">
        <v>4153</v>
      </c>
      <c r="CY700" s="38" t="s">
        <v>4154</v>
      </c>
      <c r="CZ700" s="38"/>
      <c r="DA700" s="38" t="s">
        <v>192</v>
      </c>
      <c r="DB700" s="38"/>
    </row>
    <row r="701" spans="1:106" s="13" customFormat="1">
      <c r="A701" s="84">
        <v>1009</v>
      </c>
      <c r="B701" s="84">
        <v>1</v>
      </c>
      <c r="C701" s="13" t="s">
        <v>1861</v>
      </c>
      <c r="D701" s="13" t="s">
        <v>37</v>
      </c>
      <c r="E701" s="14">
        <v>9936</v>
      </c>
      <c r="F701" s="13" t="s">
        <v>697</v>
      </c>
      <c r="G701" s="13" t="s">
        <v>697</v>
      </c>
      <c r="H701" s="13" t="s">
        <v>697</v>
      </c>
      <c r="I701" s="14">
        <v>38092</v>
      </c>
      <c r="J701" s="15">
        <f t="shared" si="20"/>
        <v>77</v>
      </c>
      <c r="K701" s="14">
        <v>38337</v>
      </c>
      <c r="L701" s="13">
        <v>4</v>
      </c>
      <c r="M701" s="14">
        <v>38722</v>
      </c>
      <c r="N701" s="15">
        <f t="shared" si="21"/>
        <v>20.698151950718685</v>
      </c>
      <c r="O701" s="16">
        <v>2</v>
      </c>
      <c r="Q701" s="13" t="s">
        <v>205</v>
      </c>
      <c r="R701" s="13" t="s">
        <v>4155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3</v>
      </c>
      <c r="AJ701" s="13">
        <v>2</v>
      </c>
      <c r="AK701" s="13">
        <v>3</v>
      </c>
      <c r="AL701" s="13">
        <v>1</v>
      </c>
      <c r="AM701" s="13">
        <v>1</v>
      </c>
      <c r="AN701" s="13">
        <v>2</v>
      </c>
      <c r="AO701" s="13" t="s">
        <v>4156</v>
      </c>
      <c r="AP701" s="13" t="s">
        <v>4157</v>
      </c>
      <c r="AQ701" s="13">
        <v>1</v>
      </c>
      <c r="AR701" s="13">
        <v>2</v>
      </c>
      <c r="AT701" s="13">
        <v>1</v>
      </c>
      <c r="AU701" s="13">
        <v>2</v>
      </c>
      <c r="AV701" s="13">
        <v>1</v>
      </c>
      <c r="AW701" s="13">
        <v>4</v>
      </c>
      <c r="AX701" s="13">
        <v>1</v>
      </c>
      <c r="AY701" s="13">
        <v>2</v>
      </c>
      <c r="AZ701" s="13">
        <v>1</v>
      </c>
      <c r="BA701" s="13">
        <v>8</v>
      </c>
      <c r="BB701" s="13">
        <v>2</v>
      </c>
      <c r="BD701" s="13">
        <v>2</v>
      </c>
      <c r="BF701" s="13">
        <v>1</v>
      </c>
      <c r="BG701" s="13">
        <v>12</v>
      </c>
      <c r="BH701" s="17">
        <v>1</v>
      </c>
      <c r="BI701" s="13">
        <v>1</v>
      </c>
      <c r="BJ701" s="13">
        <v>1</v>
      </c>
      <c r="BK701" s="13">
        <v>2</v>
      </c>
      <c r="BL701" s="13">
        <v>1</v>
      </c>
      <c r="BM701" s="13">
        <v>1565</v>
      </c>
      <c r="BN701" s="13">
        <v>2</v>
      </c>
      <c r="BQ701" s="13" t="s">
        <v>699</v>
      </c>
      <c r="BR701" s="13" t="s">
        <v>271</v>
      </c>
      <c r="BS701" s="13">
        <v>1</v>
      </c>
      <c r="BT701" s="13">
        <v>21</v>
      </c>
      <c r="BU701" s="13">
        <v>1</v>
      </c>
      <c r="BV701" s="13">
        <v>0</v>
      </c>
      <c r="BY701" s="13">
        <v>2</v>
      </c>
      <c r="BZ701" s="13" t="s">
        <v>707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38698</v>
      </c>
      <c r="CT701" s="13">
        <v>1</v>
      </c>
      <c r="CW701" s="13" t="s">
        <v>4158</v>
      </c>
      <c r="CX701" s="38" t="s">
        <v>4159</v>
      </c>
      <c r="CY701" s="38" t="s">
        <v>4160</v>
      </c>
      <c r="CZ701" s="38"/>
      <c r="DA701" s="38" t="s">
        <v>4161</v>
      </c>
      <c r="DB701" s="38"/>
    </row>
    <row r="702" spans="1:106" s="13" customFormat="1">
      <c r="A702" s="84">
        <v>1010</v>
      </c>
      <c r="B702" s="84">
        <v>5</v>
      </c>
      <c r="C702" s="13" t="s">
        <v>3931</v>
      </c>
      <c r="D702" s="13" t="s">
        <v>36</v>
      </c>
      <c r="E702" s="14">
        <v>13005</v>
      </c>
      <c r="F702" s="13" t="s">
        <v>757</v>
      </c>
      <c r="G702" s="13" t="s">
        <v>295</v>
      </c>
      <c r="H702" s="13" t="s">
        <v>559</v>
      </c>
      <c r="I702" s="14">
        <v>38548</v>
      </c>
      <c r="J702" s="13">
        <f t="shared" si="20"/>
        <v>69</v>
      </c>
      <c r="K702" s="14">
        <v>38582</v>
      </c>
      <c r="L702" s="13">
        <v>4</v>
      </c>
      <c r="M702" s="14">
        <v>38769</v>
      </c>
      <c r="N702" s="15">
        <f t="shared" si="21"/>
        <v>7.2607802874743328</v>
      </c>
      <c r="O702" s="16">
        <v>1</v>
      </c>
      <c r="P702" s="13" t="s">
        <v>4162</v>
      </c>
      <c r="Q702" s="13" t="s">
        <v>4163</v>
      </c>
      <c r="R702" s="13" t="s">
        <v>46</v>
      </c>
      <c r="S702" s="13">
        <v>1</v>
      </c>
      <c r="T702" s="13">
        <v>2</v>
      </c>
      <c r="U702" s="13">
        <v>2</v>
      </c>
      <c r="V702" s="13">
        <v>1</v>
      </c>
      <c r="X702" s="13">
        <v>1</v>
      </c>
      <c r="Z702" s="13">
        <v>4</v>
      </c>
      <c r="AC702" s="13">
        <v>2</v>
      </c>
      <c r="AD702" s="13">
        <v>2</v>
      </c>
      <c r="AE702" s="13">
        <v>2</v>
      </c>
      <c r="AF702" s="13">
        <v>2</v>
      </c>
      <c r="AG702" s="13">
        <v>1</v>
      </c>
      <c r="AH702" s="13">
        <v>2</v>
      </c>
      <c r="AI702" s="13">
        <v>2</v>
      </c>
      <c r="AJ702" s="13">
        <v>2</v>
      </c>
      <c r="AK702" s="13">
        <v>3</v>
      </c>
      <c r="AL702" s="13">
        <v>2</v>
      </c>
      <c r="AM702" s="13">
        <v>3</v>
      </c>
      <c r="AN702" s="13">
        <v>1</v>
      </c>
      <c r="AO702" s="13" t="s">
        <v>4164</v>
      </c>
      <c r="AP702" s="13" t="s">
        <v>3615</v>
      </c>
      <c r="AQ702" s="13">
        <v>1</v>
      </c>
      <c r="AR702" s="13">
        <v>2</v>
      </c>
      <c r="AT702" s="13">
        <v>1</v>
      </c>
      <c r="AU702" s="13">
        <v>0</v>
      </c>
      <c r="AV702" s="13">
        <v>1</v>
      </c>
      <c r="AW702" s="13">
        <v>1</v>
      </c>
      <c r="AX702" s="13">
        <v>1</v>
      </c>
      <c r="AY702" s="13">
        <v>1</v>
      </c>
      <c r="AZ702" s="13">
        <v>2</v>
      </c>
      <c r="BB702" s="13">
        <v>1</v>
      </c>
      <c r="BC702" s="13">
        <v>0</v>
      </c>
      <c r="BD702" s="13">
        <v>1</v>
      </c>
      <c r="BE702" s="13">
        <v>1</v>
      </c>
      <c r="BF702" s="13">
        <v>1</v>
      </c>
      <c r="BG702" s="13">
        <v>2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M702" s="13">
        <v>1566</v>
      </c>
      <c r="BN702" s="13">
        <v>1</v>
      </c>
      <c r="BO702" s="13" t="s">
        <v>4165</v>
      </c>
      <c r="BP702" s="13">
        <v>200</v>
      </c>
      <c r="BQ702" s="13" t="s">
        <v>3019</v>
      </c>
      <c r="BR702" s="13" t="s">
        <v>3020</v>
      </c>
      <c r="BS702" s="13">
        <v>1</v>
      </c>
      <c r="BT702" s="13">
        <v>41</v>
      </c>
      <c r="BU702" s="13">
        <v>1</v>
      </c>
      <c r="BV702" s="13">
        <v>0</v>
      </c>
      <c r="BW702" s="13">
        <v>1</v>
      </c>
      <c r="BX702" s="13">
        <v>22.7</v>
      </c>
      <c r="BZ702" s="13" t="s">
        <v>4166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U702" s="13" t="s">
        <v>4167</v>
      </c>
      <c r="CW702" s="13" t="s">
        <v>4076</v>
      </c>
      <c r="CX702" s="38" t="s">
        <v>4077</v>
      </c>
      <c r="CY702" s="38" t="s">
        <v>4168</v>
      </c>
      <c r="CZ702" s="38"/>
      <c r="DA702" s="38" t="s">
        <v>4169</v>
      </c>
      <c r="DB702" s="38"/>
    </row>
    <row r="703" spans="1:106" s="13" customFormat="1">
      <c r="A703" s="84">
        <v>1016</v>
      </c>
      <c r="B703" s="84">
        <v>5</v>
      </c>
      <c r="C703" s="13" t="s">
        <v>4170</v>
      </c>
      <c r="D703" s="13" t="s">
        <v>36</v>
      </c>
      <c r="E703" s="14">
        <v>18979</v>
      </c>
      <c r="F703" s="13" t="s">
        <v>338</v>
      </c>
      <c r="I703" s="14">
        <v>38538</v>
      </c>
      <c r="J703" s="15">
        <f t="shared" si="20"/>
        <v>53</v>
      </c>
      <c r="K703" s="14">
        <v>38584</v>
      </c>
      <c r="L703" s="13">
        <v>4</v>
      </c>
      <c r="M703" s="14">
        <v>39810</v>
      </c>
      <c r="N703" s="15">
        <f t="shared" si="21"/>
        <v>41.790554414784395</v>
      </c>
      <c r="O703" s="16">
        <v>2</v>
      </c>
      <c r="AP703" s="13" t="s">
        <v>4171</v>
      </c>
      <c r="AQ703" s="13">
        <v>1</v>
      </c>
      <c r="BF703" s="13">
        <v>1</v>
      </c>
      <c r="BG703" s="13">
        <v>2</v>
      </c>
      <c r="BH703" s="17">
        <v>1</v>
      </c>
      <c r="BL703" s="13">
        <v>1</v>
      </c>
      <c r="BM703" s="13">
        <v>1572</v>
      </c>
      <c r="BN703" s="13">
        <v>1</v>
      </c>
      <c r="BO703" s="13" t="s">
        <v>4172</v>
      </c>
      <c r="BP703" s="13">
        <v>200</v>
      </c>
      <c r="BQ703" s="13" t="s">
        <v>237</v>
      </c>
      <c r="BR703" s="13" t="s">
        <v>238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39330</v>
      </c>
      <c r="CT703" s="13">
        <v>2</v>
      </c>
      <c r="CW703" s="13" t="s">
        <v>2396</v>
      </c>
      <c r="CX703" s="38" t="s">
        <v>3777</v>
      </c>
      <c r="CY703" s="38" t="s">
        <v>3778</v>
      </c>
      <c r="CZ703" s="38" t="s">
        <v>41</v>
      </c>
      <c r="DA703" s="38" t="s">
        <v>4173</v>
      </c>
      <c r="DB703" s="38"/>
    </row>
    <row r="704" spans="1:106" s="13" customFormat="1">
      <c r="A704" s="84">
        <v>1018</v>
      </c>
      <c r="B704" s="84">
        <v>1</v>
      </c>
      <c r="C704" s="13" t="s">
        <v>4174</v>
      </c>
      <c r="D704" s="13" t="s">
        <v>37</v>
      </c>
      <c r="E704" s="14">
        <v>18147</v>
      </c>
      <c r="F704" s="13" t="s">
        <v>214</v>
      </c>
      <c r="G704" s="13" t="s">
        <v>214</v>
      </c>
      <c r="H704" s="13" t="s">
        <v>214</v>
      </c>
      <c r="I704" s="14">
        <v>38579</v>
      </c>
      <c r="J704" s="15">
        <f t="shared" si="20"/>
        <v>55</v>
      </c>
      <c r="K704" s="14">
        <v>38601</v>
      </c>
      <c r="L704" s="13">
        <v>4</v>
      </c>
      <c r="M704" s="14">
        <v>39543</v>
      </c>
      <c r="N704" s="15">
        <f t="shared" si="21"/>
        <v>31.671457905544148</v>
      </c>
      <c r="O704" s="16">
        <v>2</v>
      </c>
      <c r="Q704" s="13" t="s">
        <v>4175</v>
      </c>
      <c r="R704" s="13" t="s">
        <v>190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3</v>
      </c>
      <c r="AK704" s="13">
        <v>3</v>
      </c>
      <c r="AL704" s="13">
        <v>3</v>
      </c>
      <c r="AM704" s="13">
        <v>3</v>
      </c>
      <c r="AN704" s="13">
        <v>2</v>
      </c>
      <c r="AP704" s="13" t="s">
        <v>1637</v>
      </c>
      <c r="AQ704" s="13">
        <v>1</v>
      </c>
      <c r="AR704" s="13">
        <v>1</v>
      </c>
      <c r="AS704" s="13">
        <v>1</v>
      </c>
      <c r="AT704" s="13">
        <v>1</v>
      </c>
      <c r="AU704" s="13">
        <v>1</v>
      </c>
      <c r="AV704" s="13">
        <v>2</v>
      </c>
      <c r="AX704" s="13">
        <v>1</v>
      </c>
      <c r="AY704" s="13">
        <v>1</v>
      </c>
      <c r="AZ704" s="13">
        <v>1</v>
      </c>
      <c r="BA704" s="13">
        <v>1</v>
      </c>
      <c r="BB704" s="13">
        <v>1</v>
      </c>
      <c r="BC704" s="13">
        <v>0</v>
      </c>
      <c r="BD704" s="13">
        <v>1</v>
      </c>
      <c r="BE704" s="13">
        <v>1</v>
      </c>
      <c r="BF704" s="13">
        <v>1</v>
      </c>
      <c r="BG704" s="13">
        <v>5</v>
      </c>
      <c r="BH704" s="17">
        <v>1</v>
      </c>
      <c r="BI704" s="13">
        <v>1</v>
      </c>
      <c r="BJ704" s="13">
        <v>2</v>
      </c>
      <c r="BK704" s="13">
        <v>1</v>
      </c>
      <c r="BL704" s="13">
        <v>1</v>
      </c>
      <c r="BM704" s="13">
        <v>1574</v>
      </c>
      <c r="BN704" s="13">
        <v>2</v>
      </c>
      <c r="BQ704" s="13" t="s">
        <v>237</v>
      </c>
      <c r="BR704" s="13" t="s">
        <v>238</v>
      </c>
      <c r="BS704" s="13">
        <v>2</v>
      </c>
      <c r="BT704" s="13">
        <v>120</v>
      </c>
      <c r="BU704" s="13">
        <v>1</v>
      </c>
      <c r="BV704" s="13">
        <v>1</v>
      </c>
      <c r="BY704" s="13">
        <v>2</v>
      </c>
      <c r="BZ704" s="13" t="s">
        <v>453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38730</v>
      </c>
      <c r="CT704" s="13">
        <v>1</v>
      </c>
      <c r="CW704" s="13" t="s">
        <v>4176</v>
      </c>
      <c r="CX704" s="38" t="s">
        <v>4177</v>
      </c>
      <c r="CY704" s="38" t="s">
        <v>4178</v>
      </c>
      <c r="CZ704" s="38" t="s">
        <v>41</v>
      </c>
      <c r="DA704" s="38" t="s">
        <v>4179</v>
      </c>
      <c r="DB704" s="38"/>
    </row>
    <row r="705" spans="1:106" s="13" customFormat="1">
      <c r="A705" s="84">
        <v>1019</v>
      </c>
      <c r="B705" s="84">
        <v>1</v>
      </c>
      <c r="C705" s="13" t="s">
        <v>591</v>
      </c>
      <c r="D705" s="13" t="s">
        <v>37</v>
      </c>
      <c r="E705" s="14">
        <v>13468</v>
      </c>
      <c r="I705" s="14">
        <v>38457</v>
      </c>
      <c r="J705" s="15">
        <f t="shared" si="20"/>
        <v>68</v>
      </c>
      <c r="K705" s="14">
        <v>38450</v>
      </c>
      <c r="L705" s="13">
        <v>4</v>
      </c>
      <c r="M705" s="14">
        <v>39213</v>
      </c>
      <c r="N705" s="15">
        <f t="shared" si="21"/>
        <v>24.837782340862422</v>
      </c>
      <c r="O705" s="16"/>
      <c r="BH705" s="17"/>
      <c r="BL705" s="13">
        <v>1</v>
      </c>
      <c r="BM705" s="13">
        <v>1575</v>
      </c>
      <c r="BN705" s="13">
        <v>2</v>
      </c>
      <c r="BQ705" s="13" t="s">
        <v>237</v>
      </c>
      <c r="BR705" s="13" t="s">
        <v>238</v>
      </c>
      <c r="CA705" s="18"/>
      <c r="CB705" s="18"/>
      <c r="CC705" s="18"/>
      <c r="CD705" s="18"/>
      <c r="CE705" s="18"/>
      <c r="CF705" s="18"/>
      <c r="CG705" s="18"/>
      <c r="CH705" s="13">
        <v>2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39104</v>
      </c>
      <c r="CT705" s="13">
        <v>2</v>
      </c>
      <c r="CW705" s="13" t="s">
        <v>2217</v>
      </c>
      <c r="CX705" s="38" t="s">
        <v>4180</v>
      </c>
      <c r="CY705" s="43" t="s">
        <v>4181</v>
      </c>
      <c r="CZ705" s="38" t="s">
        <v>41</v>
      </c>
      <c r="DA705" s="44" t="s">
        <v>4182</v>
      </c>
      <c r="DB705" s="38"/>
    </row>
    <row r="706" spans="1:106" s="13" customFormat="1">
      <c r="A706" s="84">
        <v>1022</v>
      </c>
      <c r="B706" s="84">
        <v>1</v>
      </c>
      <c r="C706" s="13" t="s">
        <v>1241</v>
      </c>
      <c r="D706" s="13" t="s">
        <v>36</v>
      </c>
      <c r="E706" s="14">
        <v>12369</v>
      </c>
      <c r="F706" s="13" t="s">
        <v>240</v>
      </c>
      <c r="G706" s="13" t="s">
        <v>264</v>
      </c>
      <c r="H706" s="13" t="s">
        <v>264</v>
      </c>
      <c r="I706" s="14">
        <v>38579</v>
      </c>
      <c r="J706" s="15">
        <f t="shared" ref="J706:J769" si="22">INT((I706-E706)/365.25)</f>
        <v>71</v>
      </c>
      <c r="K706" s="14">
        <v>38603</v>
      </c>
      <c r="L706" s="13">
        <v>4</v>
      </c>
      <c r="M706" s="14">
        <v>39047</v>
      </c>
      <c r="N706" s="15">
        <f t="shared" ref="N706:N765" si="23">(M706-I706)*12/365.25</f>
        <v>15.375770020533881</v>
      </c>
      <c r="O706" s="16">
        <v>2</v>
      </c>
      <c r="Q706" s="13" t="s">
        <v>266</v>
      </c>
      <c r="R706" s="13" t="s">
        <v>266</v>
      </c>
      <c r="S706" s="13">
        <v>2</v>
      </c>
      <c r="T706" s="13">
        <v>2</v>
      </c>
      <c r="U706" s="13">
        <v>2</v>
      </c>
      <c r="V706" s="13">
        <v>2</v>
      </c>
      <c r="X706" s="13">
        <v>2</v>
      </c>
      <c r="AP706" s="13" t="s">
        <v>4183</v>
      </c>
      <c r="AQ706" s="13">
        <v>1</v>
      </c>
      <c r="AR706" s="13">
        <v>1</v>
      </c>
      <c r="AS706" s="13">
        <v>2</v>
      </c>
      <c r="AT706" s="13">
        <v>1</v>
      </c>
      <c r="AU706" s="13">
        <v>1</v>
      </c>
      <c r="AV706" s="13">
        <v>2</v>
      </c>
      <c r="AX706" s="13">
        <v>1</v>
      </c>
      <c r="AY706" s="13">
        <v>2</v>
      </c>
      <c r="AZ706" s="13">
        <v>2</v>
      </c>
      <c r="BB706" s="13">
        <v>1</v>
      </c>
      <c r="BC706" s="13">
        <v>1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2</v>
      </c>
      <c r="BK706" s="13">
        <v>1</v>
      </c>
      <c r="BL706" s="13">
        <v>1</v>
      </c>
      <c r="BM706" s="13">
        <v>1578</v>
      </c>
      <c r="BN706" s="13">
        <v>2</v>
      </c>
      <c r="BQ706" s="13" t="s">
        <v>270</v>
      </c>
      <c r="BR706" s="13" t="s">
        <v>271</v>
      </c>
      <c r="BS706" s="13">
        <v>1</v>
      </c>
      <c r="BT706" s="13">
        <v>42</v>
      </c>
      <c r="BU706" s="13">
        <v>1</v>
      </c>
      <c r="BV706" s="13">
        <v>6</v>
      </c>
      <c r="BY706" s="13">
        <v>2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W706" s="13" t="s">
        <v>4184</v>
      </c>
      <c r="CX706" s="38" t="s">
        <v>4185</v>
      </c>
      <c r="CY706" s="38" t="s">
        <v>4186</v>
      </c>
      <c r="CZ706" s="38"/>
      <c r="DA706" s="38" t="s">
        <v>192</v>
      </c>
      <c r="DB706" s="38"/>
    </row>
    <row r="707" spans="1:106" s="13" customFormat="1">
      <c r="A707" s="84">
        <v>1026</v>
      </c>
      <c r="B707" s="84">
        <v>1</v>
      </c>
      <c r="C707" s="13" t="s">
        <v>4187</v>
      </c>
      <c r="D707" s="13" t="s">
        <v>37</v>
      </c>
      <c r="E707" s="14">
        <v>22038</v>
      </c>
      <c r="F707" s="13" t="s">
        <v>381</v>
      </c>
      <c r="G707" s="13" t="s">
        <v>381</v>
      </c>
      <c r="H707" s="13" t="s">
        <v>559</v>
      </c>
      <c r="I707" s="14">
        <v>38061</v>
      </c>
      <c r="J707" s="15">
        <f t="shared" si="22"/>
        <v>43</v>
      </c>
      <c r="K707" s="14">
        <v>38465</v>
      </c>
      <c r="L707" s="13">
        <v>4</v>
      </c>
      <c r="M707" s="14">
        <v>38724</v>
      </c>
      <c r="N707" s="15">
        <f t="shared" si="23"/>
        <v>21.782340862422998</v>
      </c>
      <c r="O707" s="16">
        <v>2</v>
      </c>
      <c r="P707" s="13" t="s">
        <v>4188</v>
      </c>
      <c r="Q707" s="13" t="s">
        <v>2504</v>
      </c>
      <c r="R707" s="13" t="s">
        <v>4189</v>
      </c>
      <c r="S707" s="13">
        <v>2</v>
      </c>
      <c r="T707" s="13">
        <v>2</v>
      </c>
      <c r="U707" s="13">
        <v>1</v>
      </c>
      <c r="V707" s="13">
        <v>2</v>
      </c>
      <c r="W707" s="13" t="s">
        <v>4190</v>
      </c>
      <c r="X707" s="13">
        <v>1</v>
      </c>
      <c r="Z707" s="13">
        <v>4</v>
      </c>
      <c r="AC707" s="13">
        <v>2</v>
      </c>
      <c r="AD707" s="13">
        <v>2</v>
      </c>
      <c r="AE707" s="13">
        <v>2</v>
      </c>
      <c r="AF707" s="13">
        <v>2</v>
      </c>
      <c r="AG707" s="13">
        <v>1</v>
      </c>
      <c r="AH707" s="13">
        <v>2</v>
      </c>
      <c r="AI707" s="13">
        <v>2</v>
      </c>
      <c r="AJ707" s="13">
        <v>2</v>
      </c>
      <c r="AK707" s="13">
        <v>1</v>
      </c>
      <c r="AL707" s="13">
        <v>1</v>
      </c>
      <c r="AM707" s="13">
        <v>1</v>
      </c>
      <c r="AN707" s="13">
        <v>1</v>
      </c>
      <c r="AO707" s="13" t="s">
        <v>771</v>
      </c>
      <c r="AP707" s="13" t="s">
        <v>4191</v>
      </c>
      <c r="AQ707" s="13">
        <v>1</v>
      </c>
      <c r="AR707" s="13">
        <v>1</v>
      </c>
      <c r="AS707" s="13">
        <v>3</v>
      </c>
      <c r="AT707" s="13">
        <v>1</v>
      </c>
      <c r="AU707" s="13">
        <v>10</v>
      </c>
      <c r="AV707" s="13">
        <v>1</v>
      </c>
      <c r="AX707" s="13">
        <v>2</v>
      </c>
      <c r="AZ707" s="13">
        <v>1</v>
      </c>
      <c r="BA707" s="13">
        <v>14</v>
      </c>
      <c r="BB707" s="13">
        <v>2</v>
      </c>
      <c r="BD707" s="13">
        <v>1</v>
      </c>
      <c r="BE707" s="13">
        <v>0</v>
      </c>
      <c r="BF707" s="13">
        <v>1</v>
      </c>
      <c r="BG707" s="13">
        <v>18</v>
      </c>
      <c r="BH707" s="17">
        <v>2</v>
      </c>
      <c r="BI707" s="13">
        <v>1</v>
      </c>
      <c r="BJ707" s="13">
        <v>1</v>
      </c>
      <c r="BK707" s="13">
        <v>2</v>
      </c>
      <c r="BL707" s="13">
        <v>1</v>
      </c>
      <c r="BM707" s="13">
        <v>1582</v>
      </c>
      <c r="BN707" s="13">
        <v>2</v>
      </c>
      <c r="BQ707" s="13" t="s">
        <v>3019</v>
      </c>
      <c r="BR707" s="13" t="s">
        <v>3020</v>
      </c>
      <c r="BS707" s="13">
        <v>2</v>
      </c>
      <c r="BT707" s="13">
        <v>58</v>
      </c>
      <c r="BU707" s="13">
        <v>1</v>
      </c>
      <c r="BV707" s="13">
        <v>0</v>
      </c>
      <c r="BW707" s="13">
        <v>2</v>
      </c>
      <c r="BX707" s="13">
        <v>282</v>
      </c>
      <c r="BZ707" s="13" t="s">
        <v>4166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S707" s="14">
        <v>38647</v>
      </c>
      <c r="CT707" s="13">
        <v>1</v>
      </c>
      <c r="CW707" s="13" t="s">
        <v>4192</v>
      </c>
      <c r="CX707" s="38" t="s">
        <v>4193</v>
      </c>
      <c r="CY707" s="38" t="s">
        <v>4194</v>
      </c>
      <c r="CZ707" s="38" t="s">
        <v>41</v>
      </c>
      <c r="DA707" s="38" t="s">
        <v>4195</v>
      </c>
      <c r="DB707" s="38"/>
    </row>
    <row r="708" spans="1:106" s="13" customFormat="1">
      <c r="A708" s="84">
        <v>1028</v>
      </c>
      <c r="B708" s="84">
        <v>1</v>
      </c>
      <c r="C708" s="13" t="s">
        <v>4196</v>
      </c>
      <c r="D708" s="13" t="s">
        <v>36</v>
      </c>
      <c r="E708" s="14">
        <v>15930</v>
      </c>
      <c r="F708" s="13" t="s">
        <v>396</v>
      </c>
      <c r="G708" s="13" t="s">
        <v>381</v>
      </c>
      <c r="H708" s="13" t="s">
        <v>381</v>
      </c>
      <c r="I708" s="14">
        <v>38548</v>
      </c>
      <c r="J708" s="15">
        <f t="shared" si="22"/>
        <v>61</v>
      </c>
      <c r="K708" s="14">
        <v>38609</v>
      </c>
      <c r="L708" s="13">
        <v>4</v>
      </c>
      <c r="M708" s="14">
        <v>39147</v>
      </c>
      <c r="N708" s="15">
        <f t="shared" si="23"/>
        <v>19.679671457905545</v>
      </c>
      <c r="O708" s="16">
        <v>2</v>
      </c>
      <c r="Q708" s="13" t="s">
        <v>4197</v>
      </c>
      <c r="S708" s="13">
        <v>3</v>
      </c>
      <c r="U708" s="13">
        <v>2</v>
      </c>
      <c r="V708" s="13">
        <v>2</v>
      </c>
      <c r="X708" s="13">
        <v>1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1</v>
      </c>
      <c r="AH708" s="13">
        <v>2</v>
      </c>
      <c r="AI708" s="13">
        <v>3</v>
      </c>
      <c r="AJ708" s="13">
        <v>3</v>
      </c>
      <c r="AK708" s="13">
        <v>3</v>
      </c>
      <c r="AL708" s="13">
        <v>2</v>
      </c>
      <c r="AM708" s="13">
        <v>3</v>
      </c>
      <c r="AN708" s="13">
        <v>1</v>
      </c>
      <c r="AO708" s="13" t="s">
        <v>4198</v>
      </c>
      <c r="AP708" s="13" t="s">
        <v>1646</v>
      </c>
      <c r="AQ708" s="13">
        <v>1</v>
      </c>
      <c r="AR708" s="13">
        <v>1</v>
      </c>
      <c r="AS708" s="13">
        <v>1</v>
      </c>
      <c r="AT708" s="13">
        <v>1</v>
      </c>
      <c r="AU708" s="13">
        <v>1</v>
      </c>
      <c r="AV708" s="13">
        <v>1</v>
      </c>
      <c r="AW708" s="13">
        <v>1</v>
      </c>
      <c r="AX708" s="13">
        <v>3</v>
      </c>
      <c r="AZ708" s="13">
        <v>3</v>
      </c>
      <c r="BB708" s="13">
        <v>1</v>
      </c>
      <c r="BC708" s="13">
        <v>0</v>
      </c>
      <c r="BD708" s="13">
        <v>3</v>
      </c>
      <c r="BF708" s="13">
        <v>1</v>
      </c>
      <c r="BH708" s="17">
        <v>1</v>
      </c>
      <c r="BI708" s="13">
        <v>1</v>
      </c>
      <c r="BJ708" s="13">
        <v>2</v>
      </c>
      <c r="BK708" s="13">
        <v>1</v>
      </c>
      <c r="BL708" s="13">
        <v>1</v>
      </c>
      <c r="BM708" s="13">
        <v>1587</v>
      </c>
      <c r="BN708" s="13">
        <v>2</v>
      </c>
      <c r="BQ708" s="13" t="s">
        <v>237</v>
      </c>
      <c r="BR708" s="13" t="s">
        <v>238</v>
      </c>
      <c r="BS708" s="13">
        <v>1</v>
      </c>
      <c r="BT708" s="13">
        <v>39</v>
      </c>
      <c r="BU708" s="13">
        <v>1</v>
      </c>
      <c r="BV708" s="13">
        <v>1</v>
      </c>
      <c r="BY708" s="13">
        <v>1</v>
      </c>
      <c r="BZ708" s="13" t="s">
        <v>453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W708" s="13" t="s">
        <v>4192</v>
      </c>
      <c r="CX708" s="38" t="s">
        <v>4199</v>
      </c>
      <c r="CY708" s="38" t="s">
        <v>4194</v>
      </c>
      <c r="CZ708" s="38"/>
      <c r="DA708" s="38" t="s">
        <v>192</v>
      </c>
      <c r="DB708" s="38"/>
    </row>
    <row r="709" spans="1:106" s="13" customFormat="1">
      <c r="A709" s="84">
        <v>1032</v>
      </c>
      <c r="B709" s="84">
        <v>1</v>
      </c>
      <c r="C709" s="13" t="s">
        <v>369</v>
      </c>
      <c r="D709" s="13" t="s">
        <v>37</v>
      </c>
      <c r="E709" s="14">
        <v>9510</v>
      </c>
      <c r="F709" s="13" t="s">
        <v>249</v>
      </c>
      <c r="G709" s="13" t="s">
        <v>259</v>
      </c>
      <c r="H709" s="13" t="s">
        <v>259</v>
      </c>
      <c r="I709" s="14">
        <v>38548</v>
      </c>
      <c r="J709" s="15">
        <f t="shared" si="22"/>
        <v>79</v>
      </c>
      <c r="K709" s="14">
        <v>38553</v>
      </c>
      <c r="L709" s="13">
        <v>4</v>
      </c>
      <c r="M709" s="14">
        <v>39033</v>
      </c>
      <c r="N709" s="15">
        <f t="shared" si="23"/>
        <v>15.93429158110883</v>
      </c>
      <c r="O709" s="16">
        <v>2</v>
      </c>
      <c r="Q709" s="13" t="s">
        <v>4200</v>
      </c>
      <c r="R709" s="13" t="s">
        <v>1456</v>
      </c>
      <c r="S709" s="13">
        <v>3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C709" s="13">
        <v>2</v>
      </c>
      <c r="AD709" s="13">
        <v>2</v>
      </c>
      <c r="AE709" s="13">
        <v>2</v>
      </c>
      <c r="AF709" s="13">
        <v>1</v>
      </c>
      <c r="AG709" s="13">
        <v>1</v>
      </c>
      <c r="AH709" s="13">
        <v>2</v>
      </c>
      <c r="AI709" s="13">
        <v>3</v>
      </c>
      <c r="AJ709" s="13">
        <v>3</v>
      </c>
      <c r="AK709" s="13">
        <v>3</v>
      </c>
      <c r="AL709" s="13">
        <v>3</v>
      </c>
      <c r="AM709" s="13">
        <v>3</v>
      </c>
      <c r="AN709" s="13">
        <v>1</v>
      </c>
      <c r="AO709" s="13" t="s">
        <v>4201</v>
      </c>
      <c r="AP709" s="13" t="s">
        <v>40</v>
      </c>
      <c r="AQ709" s="13">
        <v>1</v>
      </c>
      <c r="AR709" s="13">
        <v>1</v>
      </c>
      <c r="AS709" s="13">
        <v>1</v>
      </c>
      <c r="AT709" s="13">
        <v>1</v>
      </c>
      <c r="AU709" s="13">
        <v>0</v>
      </c>
      <c r="AV709" s="13">
        <v>3</v>
      </c>
      <c r="AX709" s="13">
        <v>3</v>
      </c>
      <c r="AZ709" s="13">
        <v>3</v>
      </c>
      <c r="BB709" s="13">
        <v>3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2</v>
      </c>
      <c r="BK709" s="13">
        <v>1</v>
      </c>
      <c r="BL709" s="13">
        <v>1</v>
      </c>
      <c r="BM709" s="13">
        <v>1622</v>
      </c>
      <c r="BN709" s="13">
        <v>2</v>
      </c>
      <c r="BQ709" s="13" t="s">
        <v>1460</v>
      </c>
      <c r="BR709" s="13" t="s">
        <v>375</v>
      </c>
      <c r="BS709" s="13">
        <v>1</v>
      </c>
      <c r="BT709" s="13">
        <v>47</v>
      </c>
      <c r="BU709" s="13">
        <v>1</v>
      </c>
      <c r="BV709" s="13">
        <v>1</v>
      </c>
      <c r="BW709" s="13">
        <v>2</v>
      </c>
      <c r="BX709" s="13">
        <v>31</v>
      </c>
      <c r="CA709" s="18"/>
      <c r="CB709" s="18"/>
      <c r="CC709" s="18"/>
      <c r="CD709" s="18"/>
      <c r="CE709" s="18"/>
      <c r="CF709" s="18"/>
      <c r="CG709" s="18"/>
      <c r="CH709" s="13">
        <v>2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S709" s="14">
        <v>38666</v>
      </c>
      <c r="CT709" s="13">
        <v>3</v>
      </c>
      <c r="CW709" s="13" t="s">
        <v>2946</v>
      </c>
      <c r="CX709" s="38" t="s">
        <v>4202</v>
      </c>
      <c r="CY709" s="38" t="s">
        <v>4203</v>
      </c>
      <c r="CZ709" s="38" t="s">
        <v>41</v>
      </c>
      <c r="DA709" s="38" t="s">
        <v>4204</v>
      </c>
      <c r="DB709" s="38"/>
    </row>
    <row r="710" spans="1:106" s="13" customFormat="1">
      <c r="A710" s="84">
        <v>1033</v>
      </c>
      <c r="B710" s="84">
        <v>1</v>
      </c>
      <c r="C710" s="13" t="s">
        <v>4205</v>
      </c>
      <c r="D710" s="13" t="s">
        <v>36</v>
      </c>
      <c r="E710" s="14">
        <v>10074</v>
      </c>
      <c r="F710" s="13" t="s">
        <v>941</v>
      </c>
      <c r="G710" s="13" t="s">
        <v>941</v>
      </c>
      <c r="H710" s="13" t="s">
        <v>941</v>
      </c>
      <c r="I710" s="14">
        <v>38214</v>
      </c>
      <c r="J710" s="15">
        <f t="shared" si="22"/>
        <v>77</v>
      </c>
      <c r="K710" s="14">
        <v>38623</v>
      </c>
      <c r="L710" s="13">
        <v>4</v>
      </c>
      <c r="M710" s="14">
        <v>39198</v>
      </c>
      <c r="N710" s="15">
        <f t="shared" si="23"/>
        <v>32.328542094455855</v>
      </c>
      <c r="O710" s="16">
        <v>2</v>
      </c>
      <c r="Q710" s="13" t="s">
        <v>205</v>
      </c>
      <c r="R710" s="13" t="s">
        <v>38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4</v>
      </c>
      <c r="AC710" s="13">
        <v>2</v>
      </c>
      <c r="AD710" s="13">
        <v>2</v>
      </c>
      <c r="AE710" s="13">
        <v>2</v>
      </c>
      <c r="AF710" s="13">
        <v>2</v>
      </c>
      <c r="AG710" s="13">
        <v>1</v>
      </c>
      <c r="AH710" s="13">
        <v>2</v>
      </c>
      <c r="AI710" s="13">
        <v>2</v>
      </c>
      <c r="AJ710" s="13">
        <v>2</v>
      </c>
      <c r="AK710" s="13">
        <v>2</v>
      </c>
      <c r="AL710" s="13">
        <v>2</v>
      </c>
      <c r="AM710" s="13">
        <v>1</v>
      </c>
      <c r="AO710" s="13" t="s">
        <v>4206</v>
      </c>
      <c r="AP710" s="13" t="s">
        <v>4207</v>
      </c>
      <c r="AQ710" s="13">
        <v>1</v>
      </c>
      <c r="AR710" s="13">
        <v>1</v>
      </c>
      <c r="AS710" s="13">
        <v>13</v>
      </c>
      <c r="AT710" s="13">
        <v>1</v>
      </c>
      <c r="AU710" s="13">
        <v>3</v>
      </c>
      <c r="AV710" s="13">
        <v>1</v>
      </c>
      <c r="AW710" s="13">
        <v>13</v>
      </c>
      <c r="AX710" s="13">
        <v>3</v>
      </c>
      <c r="AZ710" s="13">
        <v>3</v>
      </c>
      <c r="BB710" s="13">
        <v>1</v>
      </c>
      <c r="BC710" s="13">
        <v>7</v>
      </c>
      <c r="BD710" s="13">
        <v>1</v>
      </c>
      <c r="BE710" s="13">
        <v>0</v>
      </c>
      <c r="BF710" s="13">
        <v>1</v>
      </c>
      <c r="BG710" s="13">
        <v>14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1586</v>
      </c>
      <c r="BN710" s="13">
        <v>2</v>
      </c>
      <c r="BQ710" s="13" t="s">
        <v>938</v>
      </c>
      <c r="BR710" s="13" t="s">
        <v>939</v>
      </c>
      <c r="BS710" s="13">
        <v>2</v>
      </c>
      <c r="BT710" s="13">
        <v>43</v>
      </c>
      <c r="BU710" s="13">
        <v>1</v>
      </c>
      <c r="BV710" s="13">
        <v>0</v>
      </c>
      <c r="BZ710" s="13" t="s">
        <v>3998</v>
      </c>
      <c r="CA710" s="18"/>
      <c r="CB710" s="18"/>
      <c r="CC710" s="18"/>
      <c r="CD710" s="18"/>
      <c r="CE710" s="18"/>
      <c r="CF710" s="18"/>
      <c r="CG710" s="18"/>
      <c r="CH710" s="13">
        <v>2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38631</v>
      </c>
      <c r="CT710" s="13">
        <v>1</v>
      </c>
      <c r="CW710" s="13" t="s">
        <v>3094</v>
      </c>
      <c r="CX710" s="38" t="s">
        <v>4208</v>
      </c>
      <c r="CY710" s="38" t="s">
        <v>3366</v>
      </c>
      <c r="CZ710" s="38" t="s">
        <v>41</v>
      </c>
      <c r="DA710" s="38" t="s">
        <v>4209</v>
      </c>
      <c r="DB710" s="38"/>
    </row>
    <row r="711" spans="1:106" s="13" customFormat="1">
      <c r="A711" s="84">
        <v>1035</v>
      </c>
      <c r="B711" s="84">
        <v>6</v>
      </c>
      <c r="C711" s="13" t="s">
        <v>4210</v>
      </c>
      <c r="D711" s="13" t="s">
        <v>37</v>
      </c>
      <c r="E711" s="14">
        <v>14290</v>
      </c>
      <c r="F711" s="13" t="s">
        <v>188</v>
      </c>
      <c r="G711" s="13" t="s">
        <v>319</v>
      </c>
      <c r="H711" s="13" t="s">
        <v>396</v>
      </c>
      <c r="I711" s="14">
        <v>38548</v>
      </c>
      <c r="J711" s="15">
        <f t="shared" si="22"/>
        <v>66</v>
      </c>
      <c r="K711" s="14">
        <v>38615</v>
      </c>
      <c r="L711" s="13">
        <v>4</v>
      </c>
      <c r="M711" s="14">
        <v>39070</v>
      </c>
      <c r="N711" s="15">
        <f t="shared" si="23"/>
        <v>17.149897330595483</v>
      </c>
      <c r="O711" s="16">
        <v>1</v>
      </c>
      <c r="P711" s="13" t="s">
        <v>4211</v>
      </c>
      <c r="Q711" s="13" t="s">
        <v>4212</v>
      </c>
      <c r="R711" s="13" t="s">
        <v>1996</v>
      </c>
      <c r="S711" s="13">
        <v>3</v>
      </c>
      <c r="T711" s="13">
        <v>2</v>
      </c>
      <c r="U711" s="13">
        <v>2</v>
      </c>
      <c r="X711" s="13">
        <v>1</v>
      </c>
      <c r="Z711" s="13">
        <v>4</v>
      </c>
      <c r="AC711" s="13">
        <v>2</v>
      </c>
      <c r="AD711" s="13">
        <v>1</v>
      </c>
      <c r="AE711" s="13">
        <v>2</v>
      </c>
      <c r="AF711" s="13">
        <v>1</v>
      </c>
      <c r="AG711" s="13">
        <v>2</v>
      </c>
      <c r="AH711" s="13">
        <v>2</v>
      </c>
      <c r="AI711" s="13">
        <v>2</v>
      </c>
      <c r="AJ711" s="13">
        <v>3</v>
      </c>
      <c r="AK711" s="13">
        <v>3</v>
      </c>
      <c r="AL711" s="13">
        <v>3</v>
      </c>
      <c r="AM711" s="13">
        <v>3</v>
      </c>
      <c r="AN711" s="13">
        <v>1</v>
      </c>
      <c r="AO711" s="13" t="s">
        <v>4213</v>
      </c>
      <c r="AP711" s="13" t="s">
        <v>43</v>
      </c>
      <c r="AQ711" s="13">
        <v>1</v>
      </c>
      <c r="AR711" s="13">
        <v>2</v>
      </c>
      <c r="AT711" s="13">
        <v>1</v>
      </c>
      <c r="AV711" s="13">
        <v>1</v>
      </c>
      <c r="AX711" s="13">
        <v>2</v>
      </c>
      <c r="AZ711" s="13">
        <v>3</v>
      </c>
      <c r="BB711" s="13">
        <v>3</v>
      </c>
      <c r="BD711" s="13">
        <v>1</v>
      </c>
      <c r="BF711" s="13">
        <v>1</v>
      </c>
      <c r="BG711" s="13">
        <v>4</v>
      </c>
      <c r="BH711" s="17">
        <v>1</v>
      </c>
      <c r="BJ711" s="13">
        <v>1</v>
      </c>
      <c r="BK711" s="13">
        <v>1</v>
      </c>
      <c r="BL711" s="13">
        <v>1</v>
      </c>
      <c r="BM711" s="13">
        <v>1590</v>
      </c>
      <c r="BN711" s="13">
        <v>1</v>
      </c>
      <c r="BO711" s="13" t="s">
        <v>4214</v>
      </c>
      <c r="BP711" s="13">
        <v>102</v>
      </c>
      <c r="BQ711" s="13" t="s">
        <v>237</v>
      </c>
      <c r="BR711" s="13" t="s">
        <v>238</v>
      </c>
      <c r="BS711" s="13">
        <v>1</v>
      </c>
      <c r="BT711" s="13">
        <v>45</v>
      </c>
      <c r="BU711" s="13">
        <v>1</v>
      </c>
      <c r="BV711" s="13">
        <v>3</v>
      </c>
      <c r="BW711" s="13">
        <v>2</v>
      </c>
      <c r="BX711" s="13">
        <v>45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4">
        <v>38664</v>
      </c>
      <c r="CT711" s="13">
        <v>1</v>
      </c>
      <c r="CW711" s="13" t="s">
        <v>4215</v>
      </c>
      <c r="CX711" s="38" t="s">
        <v>4216</v>
      </c>
      <c r="CY711" s="38" t="s">
        <v>4217</v>
      </c>
      <c r="CZ711" s="38" t="s">
        <v>386</v>
      </c>
      <c r="DA711" s="38" t="s">
        <v>4218</v>
      </c>
      <c r="DB711" s="38"/>
    </row>
    <row r="712" spans="1:106" s="13" customFormat="1">
      <c r="A712" s="84">
        <v>1036</v>
      </c>
      <c r="B712" s="84">
        <v>1</v>
      </c>
      <c r="C712" s="13" t="s">
        <v>4219</v>
      </c>
      <c r="D712" s="13" t="s">
        <v>36</v>
      </c>
      <c r="E712" s="14">
        <v>16006</v>
      </c>
      <c r="F712" s="13" t="s">
        <v>396</v>
      </c>
      <c r="G712" s="13" t="s">
        <v>381</v>
      </c>
      <c r="H712" s="13" t="s">
        <v>381</v>
      </c>
      <c r="I712" s="14">
        <v>38518</v>
      </c>
      <c r="J712" s="15">
        <f t="shared" si="22"/>
        <v>61</v>
      </c>
      <c r="K712" s="14">
        <v>38601</v>
      </c>
      <c r="L712" s="13">
        <v>4</v>
      </c>
      <c r="M712" s="14">
        <v>39643</v>
      </c>
      <c r="N712" s="15">
        <f t="shared" si="23"/>
        <v>36.960985626283367</v>
      </c>
      <c r="O712" s="16">
        <v>1</v>
      </c>
      <c r="P712" s="13" t="s">
        <v>4220</v>
      </c>
      <c r="Q712" s="13" t="s">
        <v>4221</v>
      </c>
      <c r="R712" s="13" t="s">
        <v>2597</v>
      </c>
      <c r="S712" s="13">
        <v>1</v>
      </c>
      <c r="T712" s="13">
        <v>2</v>
      </c>
      <c r="U712" s="13">
        <v>2</v>
      </c>
      <c r="V712" s="13">
        <v>2</v>
      </c>
      <c r="W712" s="13" t="s">
        <v>4222</v>
      </c>
      <c r="X712" s="13">
        <v>2</v>
      </c>
      <c r="Z712" s="13">
        <v>4</v>
      </c>
      <c r="AC712" s="13">
        <v>2</v>
      </c>
      <c r="AD712" s="13">
        <v>2</v>
      </c>
      <c r="AE712" s="13">
        <v>2</v>
      </c>
      <c r="AF712" s="13">
        <v>2</v>
      </c>
      <c r="AG712" s="13">
        <v>2</v>
      </c>
      <c r="AH712" s="13">
        <v>2</v>
      </c>
      <c r="AI712" s="13">
        <v>3</v>
      </c>
      <c r="AJ712" s="13">
        <v>2</v>
      </c>
      <c r="AK712" s="13">
        <v>1</v>
      </c>
      <c r="AL712" s="13">
        <v>2</v>
      </c>
      <c r="AM712" s="13">
        <v>1</v>
      </c>
      <c r="AN712" s="13">
        <v>1</v>
      </c>
      <c r="AO712" s="13" t="s">
        <v>1818</v>
      </c>
      <c r="AP712" s="13" t="s">
        <v>40</v>
      </c>
      <c r="AQ712" s="13">
        <v>1</v>
      </c>
      <c r="AR712" s="13">
        <v>1</v>
      </c>
      <c r="AS712" s="13">
        <v>3</v>
      </c>
      <c r="AT712" s="13">
        <v>1</v>
      </c>
      <c r="AU712" s="13">
        <v>0</v>
      </c>
      <c r="AV712" s="13">
        <v>1</v>
      </c>
      <c r="AW712" s="13">
        <v>3</v>
      </c>
      <c r="AX712" s="13">
        <v>1</v>
      </c>
      <c r="AY712" s="13">
        <v>3</v>
      </c>
      <c r="AZ712" s="13">
        <v>2</v>
      </c>
      <c r="BB712" s="13">
        <v>2</v>
      </c>
      <c r="BD712" s="13">
        <v>2</v>
      </c>
      <c r="BF712" s="13">
        <v>1</v>
      </c>
      <c r="BG712" s="13">
        <v>3</v>
      </c>
      <c r="BH712" s="17">
        <v>1</v>
      </c>
      <c r="BI712" s="13">
        <v>1</v>
      </c>
      <c r="BJ712" s="13">
        <v>2</v>
      </c>
      <c r="BK712" s="13">
        <v>1</v>
      </c>
      <c r="BL712" s="13">
        <v>1</v>
      </c>
      <c r="BM712" s="13">
        <v>1591</v>
      </c>
      <c r="BN712" s="13">
        <v>2</v>
      </c>
      <c r="BQ712" s="13" t="s">
        <v>237</v>
      </c>
      <c r="BR712" s="13" t="s">
        <v>238</v>
      </c>
      <c r="BS712" s="13">
        <v>1</v>
      </c>
      <c r="BT712" s="13">
        <v>44</v>
      </c>
      <c r="BV712" s="13">
        <v>0</v>
      </c>
      <c r="BZ712" s="13" t="s">
        <v>453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38621</v>
      </c>
      <c r="CT712" s="13">
        <v>1</v>
      </c>
      <c r="CW712" s="13" t="s">
        <v>4223</v>
      </c>
      <c r="CX712" s="38" t="s">
        <v>4224</v>
      </c>
      <c r="CY712" s="38" t="s">
        <v>4225</v>
      </c>
      <c r="CZ712" s="38" t="s">
        <v>386</v>
      </c>
      <c r="DA712" s="38" t="s">
        <v>4226</v>
      </c>
      <c r="DB712" s="38"/>
    </row>
    <row r="713" spans="1:106" s="13" customFormat="1">
      <c r="A713" s="84">
        <v>1037</v>
      </c>
      <c r="B713" s="84">
        <v>1</v>
      </c>
      <c r="C713" s="13" t="s">
        <v>4227</v>
      </c>
      <c r="D713" s="13" t="s">
        <v>36</v>
      </c>
      <c r="E713" s="14">
        <v>14269</v>
      </c>
      <c r="F713" s="13" t="s">
        <v>622</v>
      </c>
      <c r="G713" s="13" t="s">
        <v>697</v>
      </c>
      <c r="H713" s="13" t="s">
        <v>697</v>
      </c>
      <c r="I713" s="14">
        <v>38061</v>
      </c>
      <c r="J713" s="15">
        <f t="shared" si="22"/>
        <v>65</v>
      </c>
      <c r="K713" s="14">
        <v>38100</v>
      </c>
      <c r="L713" s="13">
        <v>4</v>
      </c>
      <c r="M713" s="14">
        <v>39120</v>
      </c>
      <c r="N713" s="15">
        <f t="shared" si="23"/>
        <v>34.792607802874741</v>
      </c>
      <c r="O713" s="16">
        <v>2</v>
      </c>
      <c r="Q713" s="13" t="s">
        <v>4228</v>
      </c>
      <c r="R713" s="13" t="s">
        <v>4229</v>
      </c>
      <c r="S713" s="13">
        <v>2</v>
      </c>
      <c r="T713" s="13">
        <v>2</v>
      </c>
      <c r="U713" s="13">
        <v>2</v>
      </c>
      <c r="V713" s="13">
        <v>2</v>
      </c>
      <c r="X713" s="13">
        <v>1</v>
      </c>
      <c r="Z713" s="13">
        <v>4</v>
      </c>
      <c r="AC713" s="13">
        <v>2</v>
      </c>
      <c r="AD713" s="13">
        <v>2</v>
      </c>
      <c r="AE713" s="13">
        <v>2</v>
      </c>
      <c r="AF713" s="13">
        <v>2</v>
      </c>
      <c r="AG713" s="13">
        <v>1</v>
      </c>
      <c r="AH713" s="13">
        <v>2</v>
      </c>
      <c r="AI713" s="13">
        <v>2</v>
      </c>
      <c r="AJ713" s="13">
        <v>1</v>
      </c>
      <c r="AK713" s="13">
        <v>2</v>
      </c>
      <c r="AL713" s="13">
        <v>2</v>
      </c>
      <c r="AM713" s="13">
        <v>1</v>
      </c>
      <c r="AN713" s="13">
        <v>1</v>
      </c>
      <c r="AO713" s="13" t="s">
        <v>4230</v>
      </c>
      <c r="AP713" s="13" t="s">
        <v>4231</v>
      </c>
      <c r="AQ713" s="13">
        <v>1</v>
      </c>
      <c r="AR713" s="13">
        <v>1</v>
      </c>
      <c r="AS713" s="13">
        <v>16</v>
      </c>
      <c r="AT713" s="13">
        <v>1</v>
      </c>
      <c r="AU713" s="13">
        <v>1</v>
      </c>
      <c r="AV713" s="13">
        <v>1</v>
      </c>
      <c r="AW713" s="13">
        <v>16</v>
      </c>
      <c r="AX713" s="13">
        <v>3</v>
      </c>
      <c r="AZ713" s="13">
        <v>2</v>
      </c>
      <c r="BB713" s="13">
        <v>2</v>
      </c>
      <c r="BD713" s="13">
        <v>2</v>
      </c>
      <c r="BF713" s="13">
        <v>1</v>
      </c>
      <c r="BG713" s="13">
        <v>5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1659</v>
      </c>
      <c r="BN713" s="13">
        <v>2</v>
      </c>
      <c r="BQ713" s="13" t="s">
        <v>270</v>
      </c>
      <c r="BR713" s="13" t="s">
        <v>271</v>
      </c>
      <c r="CA713" s="18"/>
      <c r="CB713" s="18"/>
      <c r="CC713" s="18"/>
      <c r="CD713" s="18"/>
      <c r="CE713" s="18"/>
      <c r="CF713" s="18"/>
      <c r="CG713" s="18"/>
      <c r="CH713" s="13">
        <v>2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38705</v>
      </c>
      <c r="CT713" s="13">
        <v>1</v>
      </c>
      <c r="CW713" s="13" t="s">
        <v>4232</v>
      </c>
      <c r="CX713" s="38" t="s">
        <v>4233</v>
      </c>
      <c r="CY713" s="38" t="s">
        <v>4234</v>
      </c>
      <c r="CZ713" s="38" t="s">
        <v>41</v>
      </c>
      <c r="DA713" s="38" t="s">
        <v>4235</v>
      </c>
      <c r="DB713" s="38"/>
    </row>
    <row r="714" spans="1:106" s="13" customFormat="1">
      <c r="A714" s="84">
        <v>1042</v>
      </c>
      <c r="B714" s="84">
        <v>1</v>
      </c>
      <c r="C714" s="13" t="s">
        <v>11875</v>
      </c>
      <c r="D714" s="13" t="s">
        <v>36</v>
      </c>
      <c r="E714" s="14">
        <v>13669</v>
      </c>
      <c r="F714" s="13" t="s">
        <v>764</v>
      </c>
      <c r="G714" s="13" t="s">
        <v>194</v>
      </c>
      <c r="H714" s="13" t="s">
        <v>194</v>
      </c>
      <c r="I714" s="14">
        <v>38457</v>
      </c>
      <c r="J714" s="15">
        <f t="shared" si="22"/>
        <v>67</v>
      </c>
      <c r="K714" s="14">
        <v>38601</v>
      </c>
      <c r="L714" s="13">
        <v>4</v>
      </c>
      <c r="M714" s="14">
        <v>39429</v>
      </c>
      <c r="N714" s="15">
        <f t="shared" si="23"/>
        <v>31.93429158110883</v>
      </c>
      <c r="O714" s="16">
        <v>2</v>
      </c>
      <c r="Q714" s="13" t="s">
        <v>4245</v>
      </c>
      <c r="S714" s="13">
        <v>2</v>
      </c>
      <c r="T714" s="13">
        <v>2</v>
      </c>
      <c r="U714" s="13">
        <v>2</v>
      </c>
      <c r="V714" s="13">
        <v>2</v>
      </c>
      <c r="X714" s="13">
        <v>2</v>
      </c>
      <c r="Z714" s="13">
        <v>4</v>
      </c>
      <c r="AH714" s="13">
        <v>2</v>
      </c>
      <c r="AP714" s="13" t="s">
        <v>4246</v>
      </c>
      <c r="AQ714" s="13">
        <v>1</v>
      </c>
      <c r="AR714" s="13">
        <v>1</v>
      </c>
      <c r="AS714" s="13">
        <v>5</v>
      </c>
      <c r="AT714" s="13">
        <v>1</v>
      </c>
      <c r="AU714" s="13">
        <v>3</v>
      </c>
      <c r="AV714" s="13">
        <v>1</v>
      </c>
      <c r="AW714" s="13">
        <v>3</v>
      </c>
      <c r="AX714" s="13">
        <v>3</v>
      </c>
      <c r="AZ714" s="13">
        <v>1</v>
      </c>
      <c r="BA714" s="13">
        <v>0</v>
      </c>
      <c r="BB714" s="13">
        <v>2</v>
      </c>
      <c r="BD714" s="13">
        <v>1</v>
      </c>
      <c r="BE714" s="13">
        <v>0</v>
      </c>
      <c r="BF714" s="13">
        <v>1</v>
      </c>
      <c r="BG714" s="13">
        <v>5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N714" s="13">
        <v>2</v>
      </c>
      <c r="BQ714" s="13" t="s">
        <v>594</v>
      </c>
      <c r="BR714" s="13" t="s">
        <v>595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T714" s="13">
        <v>2</v>
      </c>
      <c r="CW714" s="13" t="s">
        <v>602</v>
      </c>
      <c r="CX714" s="38" t="s">
        <v>4247</v>
      </c>
      <c r="CY714" s="38" t="s">
        <v>874</v>
      </c>
      <c r="CZ714" s="38" t="s">
        <v>41</v>
      </c>
      <c r="DA714" s="38" t="s">
        <v>192</v>
      </c>
      <c r="DB714" s="38"/>
    </row>
    <row r="715" spans="1:106" s="13" customFormat="1">
      <c r="A715" s="84">
        <v>1046</v>
      </c>
      <c r="B715" s="84">
        <v>1</v>
      </c>
      <c r="C715" s="13" t="s">
        <v>4248</v>
      </c>
      <c r="D715" s="13" t="s">
        <v>37</v>
      </c>
      <c r="E715" s="14">
        <v>20239</v>
      </c>
      <c r="F715" s="13" t="s">
        <v>381</v>
      </c>
      <c r="G715" s="13" t="s">
        <v>381</v>
      </c>
      <c r="H715" s="13" t="s">
        <v>381</v>
      </c>
      <c r="I715" s="14">
        <v>38579</v>
      </c>
      <c r="J715" s="15">
        <f t="shared" si="22"/>
        <v>50</v>
      </c>
      <c r="K715" s="14">
        <v>38624</v>
      </c>
      <c r="L715" s="13">
        <v>4</v>
      </c>
      <c r="M715" s="14">
        <v>38681</v>
      </c>
      <c r="N715" s="15">
        <f t="shared" si="23"/>
        <v>3.3511293634496919</v>
      </c>
      <c r="O715" s="16">
        <v>2</v>
      </c>
      <c r="Q715" s="13" t="s">
        <v>205</v>
      </c>
      <c r="R715" s="13" t="s">
        <v>38</v>
      </c>
      <c r="S715" s="13">
        <v>2</v>
      </c>
      <c r="T715" s="13">
        <v>2</v>
      </c>
      <c r="U715" s="13">
        <v>2</v>
      </c>
      <c r="V715" s="13">
        <v>2</v>
      </c>
      <c r="X715" s="13">
        <v>1</v>
      </c>
      <c r="Z715" s="13">
        <v>4</v>
      </c>
      <c r="AG715" s="13">
        <v>1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O715" s="13" t="s">
        <v>4249</v>
      </c>
      <c r="AP715" s="13" t="s">
        <v>2938</v>
      </c>
      <c r="AQ715" s="13">
        <v>1</v>
      </c>
      <c r="AR715" s="13">
        <v>1</v>
      </c>
      <c r="AS715" s="13">
        <v>1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1</v>
      </c>
      <c r="BB715" s="13">
        <v>1</v>
      </c>
      <c r="BC715" s="13">
        <v>1</v>
      </c>
      <c r="BD715" s="13">
        <v>1</v>
      </c>
      <c r="BE715" s="13">
        <v>1</v>
      </c>
      <c r="BF715" s="13">
        <v>1</v>
      </c>
      <c r="BG715" s="13">
        <v>2</v>
      </c>
      <c r="BH715" s="17">
        <v>1</v>
      </c>
      <c r="BI715" s="13">
        <v>1</v>
      </c>
      <c r="BJ715" s="13">
        <v>2</v>
      </c>
      <c r="BK715" s="13">
        <v>1</v>
      </c>
      <c r="BL715" s="13">
        <v>1</v>
      </c>
      <c r="BM715" s="13">
        <v>1593</v>
      </c>
      <c r="BN715" s="13">
        <v>2</v>
      </c>
      <c r="BQ715" s="13" t="s">
        <v>330</v>
      </c>
      <c r="BR715" s="13" t="s">
        <v>331</v>
      </c>
      <c r="BS715" s="13">
        <v>2</v>
      </c>
      <c r="BT715" s="13">
        <v>46.6</v>
      </c>
      <c r="BU715" s="13">
        <v>1</v>
      </c>
      <c r="BV715" s="13">
        <v>3</v>
      </c>
      <c r="BX715" s="13">
        <v>49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38654</v>
      </c>
      <c r="CT715" s="13">
        <v>2</v>
      </c>
      <c r="CW715" s="13" t="s">
        <v>4250</v>
      </c>
      <c r="CX715" s="38" t="s">
        <v>4251</v>
      </c>
      <c r="CY715" s="38" t="s">
        <v>4252</v>
      </c>
      <c r="CZ715" s="38"/>
      <c r="DA715" s="38" t="s">
        <v>4253</v>
      </c>
      <c r="DB715" s="38"/>
    </row>
    <row r="716" spans="1:106" s="13" customFormat="1">
      <c r="A716" s="84">
        <v>1049</v>
      </c>
      <c r="B716" s="84">
        <v>1</v>
      </c>
      <c r="C716" s="13" t="s">
        <v>4254</v>
      </c>
      <c r="D716" s="13" t="s">
        <v>36</v>
      </c>
      <c r="E716" s="14">
        <v>11386</v>
      </c>
      <c r="G716" s="13" t="s">
        <v>214</v>
      </c>
      <c r="H716" s="13" t="s">
        <v>214</v>
      </c>
      <c r="I716" s="14">
        <v>38548</v>
      </c>
      <c r="J716" s="15">
        <f t="shared" si="22"/>
        <v>74</v>
      </c>
      <c r="K716" s="14">
        <v>38636</v>
      </c>
      <c r="L716" s="13">
        <v>4</v>
      </c>
      <c r="M716" s="14">
        <v>39118</v>
      </c>
      <c r="N716" s="15">
        <f t="shared" si="23"/>
        <v>18.726899383983572</v>
      </c>
      <c r="O716" s="16">
        <v>2</v>
      </c>
      <c r="Q716" s="13" t="s">
        <v>180</v>
      </c>
      <c r="R716" s="13" t="s">
        <v>38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2</v>
      </c>
      <c r="AG716" s="13">
        <v>1</v>
      </c>
      <c r="AH716" s="13">
        <v>2</v>
      </c>
      <c r="AI716" s="13">
        <v>2</v>
      </c>
      <c r="AJ716" s="13">
        <v>3</v>
      </c>
      <c r="AK716" s="13">
        <v>3</v>
      </c>
      <c r="AL716" s="13">
        <v>3</v>
      </c>
      <c r="AM716" s="13">
        <v>1</v>
      </c>
      <c r="AN716" s="13">
        <v>1</v>
      </c>
      <c r="AO716" s="13" t="s">
        <v>4255</v>
      </c>
      <c r="AP716" s="13" t="s">
        <v>4256</v>
      </c>
      <c r="AQ716" s="13">
        <v>1</v>
      </c>
      <c r="AR716" s="13">
        <v>1</v>
      </c>
      <c r="AS716" s="13">
        <v>2</v>
      </c>
      <c r="AT716" s="13">
        <v>1</v>
      </c>
      <c r="AU716" s="13">
        <v>1</v>
      </c>
      <c r="AV716" s="13">
        <v>1</v>
      </c>
      <c r="AW716" s="13">
        <v>1</v>
      </c>
      <c r="AX716" s="13">
        <v>1</v>
      </c>
      <c r="AY716" s="13">
        <v>1</v>
      </c>
      <c r="AZ716" s="13">
        <v>3</v>
      </c>
      <c r="BB716" s="13">
        <v>3</v>
      </c>
      <c r="BD716" s="13">
        <v>1</v>
      </c>
      <c r="BE716" s="13">
        <v>1</v>
      </c>
      <c r="BF716" s="13">
        <v>1</v>
      </c>
      <c r="BG716" s="13">
        <v>3</v>
      </c>
      <c r="BH716" s="17">
        <v>1</v>
      </c>
      <c r="BI716" s="13">
        <v>3</v>
      </c>
      <c r="BJ716" s="13">
        <v>1</v>
      </c>
      <c r="BK716" s="13">
        <v>1</v>
      </c>
      <c r="BL716" s="13">
        <v>1</v>
      </c>
      <c r="BM716" s="13">
        <v>1596</v>
      </c>
      <c r="BN716" s="13">
        <v>2</v>
      </c>
      <c r="BQ716" s="13" t="s">
        <v>289</v>
      </c>
      <c r="BR716" s="13" t="s">
        <v>222</v>
      </c>
      <c r="BS716" s="13">
        <v>1</v>
      </c>
      <c r="BT716" s="13">
        <v>28</v>
      </c>
      <c r="BU716" s="13">
        <v>1</v>
      </c>
      <c r="BV716" s="13">
        <v>6</v>
      </c>
      <c r="BY716" s="13">
        <v>2</v>
      </c>
      <c r="CA716" s="18"/>
      <c r="CB716" s="18"/>
      <c r="CC716" s="18"/>
      <c r="CD716" s="18"/>
      <c r="CE716" s="18"/>
      <c r="CF716" s="18"/>
      <c r="CG716" s="18"/>
      <c r="CH716" s="13">
        <v>2</v>
      </c>
      <c r="CI716" s="13">
        <v>2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38706</v>
      </c>
      <c r="CW716" s="13" t="s">
        <v>1277</v>
      </c>
      <c r="CX716" s="38" t="s">
        <v>1278</v>
      </c>
      <c r="CY716" s="38" t="s">
        <v>2300</v>
      </c>
      <c r="CZ716" s="38" t="s">
        <v>41</v>
      </c>
      <c r="DA716" s="38" t="s">
        <v>4257</v>
      </c>
      <c r="DB716" s="38"/>
    </row>
    <row r="717" spans="1:106" s="13" customFormat="1">
      <c r="A717" s="84">
        <v>1050</v>
      </c>
      <c r="B717" s="84">
        <v>1</v>
      </c>
      <c r="C717" s="13" t="s">
        <v>4114</v>
      </c>
      <c r="D717" s="13" t="s">
        <v>36</v>
      </c>
      <c r="E717" s="14">
        <v>9825</v>
      </c>
      <c r="F717" s="13" t="s">
        <v>214</v>
      </c>
      <c r="G717" s="13" t="s">
        <v>194</v>
      </c>
      <c r="H717" s="13" t="s">
        <v>194</v>
      </c>
      <c r="I717" s="14">
        <v>38579</v>
      </c>
      <c r="J717" s="15">
        <f t="shared" si="22"/>
        <v>78</v>
      </c>
      <c r="K717" s="14">
        <v>38600</v>
      </c>
      <c r="L717" s="13">
        <v>4</v>
      </c>
      <c r="M717" s="14">
        <v>38710</v>
      </c>
      <c r="N717" s="15">
        <f t="shared" si="23"/>
        <v>4.3039014373716631</v>
      </c>
      <c r="O717" s="16">
        <v>3</v>
      </c>
      <c r="Q717" s="13" t="s">
        <v>4258</v>
      </c>
      <c r="R717" s="13" t="s">
        <v>46</v>
      </c>
      <c r="S717" s="13">
        <v>2</v>
      </c>
      <c r="T717" s="13">
        <v>2</v>
      </c>
      <c r="U717" s="13">
        <v>2</v>
      </c>
      <c r="V717" s="13">
        <v>1</v>
      </c>
      <c r="W717" s="13" t="s">
        <v>4259</v>
      </c>
      <c r="X717" s="13">
        <v>2</v>
      </c>
      <c r="Z717" s="13">
        <v>4</v>
      </c>
      <c r="AH717" s="13">
        <v>2</v>
      </c>
      <c r="AI717" s="13">
        <v>1</v>
      </c>
      <c r="AJ717" s="13">
        <v>2</v>
      </c>
      <c r="AK717" s="13">
        <v>2</v>
      </c>
      <c r="AL717" s="13">
        <v>2</v>
      </c>
      <c r="AM717" s="13">
        <v>2</v>
      </c>
      <c r="AN717" s="13">
        <v>2</v>
      </c>
      <c r="AP717" s="13" t="s">
        <v>4260</v>
      </c>
      <c r="AQ717" s="13">
        <v>1</v>
      </c>
      <c r="AR717" s="13">
        <v>1</v>
      </c>
      <c r="AS717" s="13">
        <v>2</v>
      </c>
      <c r="AT717" s="13">
        <v>1</v>
      </c>
      <c r="AU717" s="13">
        <v>1</v>
      </c>
      <c r="AV717" s="13">
        <v>2</v>
      </c>
      <c r="AX717" s="13">
        <v>2</v>
      </c>
      <c r="AZ717" s="13">
        <v>3</v>
      </c>
      <c r="BB717" s="13">
        <v>3</v>
      </c>
      <c r="BD717" s="13">
        <v>1</v>
      </c>
      <c r="BE717" s="13">
        <v>1</v>
      </c>
      <c r="BF717" s="13">
        <v>2</v>
      </c>
      <c r="BH717" s="17">
        <v>1</v>
      </c>
      <c r="BJ717" s="13">
        <v>1</v>
      </c>
      <c r="BK717" s="13">
        <v>2</v>
      </c>
      <c r="BL717" s="13">
        <v>1</v>
      </c>
      <c r="BM717" s="13">
        <v>1597</v>
      </c>
      <c r="BN717" s="13">
        <v>2</v>
      </c>
      <c r="BQ717" s="13" t="s">
        <v>594</v>
      </c>
      <c r="BR717" s="13" t="s">
        <v>595</v>
      </c>
      <c r="CA717" s="18"/>
      <c r="CB717" s="18"/>
      <c r="CC717" s="18"/>
      <c r="CD717" s="18"/>
      <c r="CE717" s="18"/>
      <c r="CF717" s="18"/>
      <c r="CG717" s="18"/>
      <c r="CH717" s="13">
        <v>4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38722</v>
      </c>
      <c r="CW717" s="13" t="s">
        <v>2254</v>
      </c>
      <c r="CX717" s="38" t="s">
        <v>4261</v>
      </c>
      <c r="CY717" s="38" t="s">
        <v>2256</v>
      </c>
      <c r="CZ717" s="38"/>
      <c r="DA717" s="38" t="s">
        <v>4262</v>
      </c>
      <c r="DB717" s="38"/>
    </row>
    <row r="718" spans="1:106" s="13" customFormat="1">
      <c r="A718" s="84">
        <v>1051</v>
      </c>
      <c r="B718" s="84">
        <v>1</v>
      </c>
      <c r="C718" s="13" t="s">
        <v>1103</v>
      </c>
      <c r="D718" s="13" t="s">
        <v>37</v>
      </c>
      <c r="E718" s="14">
        <v>16162</v>
      </c>
      <c r="F718" s="13" t="s">
        <v>319</v>
      </c>
      <c r="G718" s="13" t="s">
        <v>319</v>
      </c>
      <c r="H718" s="13" t="s">
        <v>319</v>
      </c>
      <c r="I718" s="14">
        <v>38548</v>
      </c>
      <c r="J718" s="15">
        <f t="shared" si="22"/>
        <v>61</v>
      </c>
      <c r="K718" s="14">
        <v>38540</v>
      </c>
      <c r="L718" s="13">
        <v>4</v>
      </c>
      <c r="M718" s="14">
        <v>38824</v>
      </c>
      <c r="N718" s="15">
        <f t="shared" si="23"/>
        <v>9.0677618069815189</v>
      </c>
      <c r="O718" s="16">
        <v>2</v>
      </c>
      <c r="Q718" s="13" t="s">
        <v>4263</v>
      </c>
      <c r="R718" s="13" t="s">
        <v>38</v>
      </c>
      <c r="S718" s="13">
        <v>2</v>
      </c>
      <c r="T718" s="13">
        <v>2</v>
      </c>
      <c r="U718" s="13">
        <v>2</v>
      </c>
      <c r="V718" s="13">
        <v>2</v>
      </c>
      <c r="X718" s="13">
        <v>1</v>
      </c>
      <c r="Z718" s="13">
        <v>4</v>
      </c>
      <c r="AG718" s="13">
        <v>1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1</v>
      </c>
      <c r="AN718" s="13">
        <v>1</v>
      </c>
      <c r="AO718" s="13" t="s">
        <v>4264</v>
      </c>
      <c r="AP718" s="13" t="s">
        <v>288</v>
      </c>
      <c r="AQ718" s="13">
        <v>1</v>
      </c>
      <c r="AR718" s="13">
        <v>1</v>
      </c>
      <c r="AS718" s="13">
        <v>2</v>
      </c>
      <c r="AT718" s="13">
        <v>1</v>
      </c>
      <c r="AU718" s="13">
        <v>1</v>
      </c>
      <c r="AV718" s="13">
        <v>1</v>
      </c>
      <c r="AX718" s="13">
        <v>1</v>
      </c>
      <c r="AY718" s="13">
        <v>0</v>
      </c>
      <c r="AZ718" s="13">
        <v>2</v>
      </c>
      <c r="BB718" s="13">
        <v>1</v>
      </c>
      <c r="BC718" s="13">
        <v>3</v>
      </c>
      <c r="BD718" s="13">
        <v>3</v>
      </c>
      <c r="BF718" s="13">
        <v>2</v>
      </c>
      <c r="BH718" s="17">
        <v>1</v>
      </c>
      <c r="BI718" s="13">
        <v>1</v>
      </c>
      <c r="BJ718" s="13">
        <v>1</v>
      </c>
      <c r="BK718" s="13">
        <v>1</v>
      </c>
      <c r="BL718" s="13">
        <v>1</v>
      </c>
      <c r="BM718" s="13">
        <v>1598</v>
      </c>
      <c r="BN718" s="13">
        <v>2</v>
      </c>
      <c r="BQ718" s="13" t="s">
        <v>289</v>
      </c>
      <c r="BR718" s="13" t="s">
        <v>222</v>
      </c>
      <c r="BS718" s="13">
        <v>2</v>
      </c>
      <c r="BT718" s="13">
        <v>48</v>
      </c>
      <c r="BU718" s="13">
        <v>1</v>
      </c>
      <c r="BV718" s="13">
        <v>1</v>
      </c>
      <c r="BZ718" s="13" t="s">
        <v>3571</v>
      </c>
      <c r="CA718" s="18"/>
      <c r="CB718" s="18"/>
      <c r="CC718" s="18"/>
      <c r="CD718" s="18"/>
      <c r="CE718" s="18"/>
      <c r="CF718" s="18"/>
      <c r="CG718" s="18"/>
      <c r="CH718" s="13">
        <v>2</v>
      </c>
      <c r="CI718" s="13">
        <v>1</v>
      </c>
      <c r="CJ718" s="13">
        <v>2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S718" s="14">
        <v>38700</v>
      </c>
      <c r="CT718" s="13">
        <v>1</v>
      </c>
      <c r="CW718" s="13" t="s">
        <v>4265</v>
      </c>
      <c r="CX718" s="38" t="s">
        <v>4266</v>
      </c>
      <c r="CY718" s="38" t="s">
        <v>4267</v>
      </c>
      <c r="CZ718" s="38"/>
      <c r="DA718" s="38" t="s">
        <v>4268</v>
      </c>
      <c r="DB718" s="38"/>
    </row>
    <row r="719" spans="1:106" s="13" customFormat="1">
      <c r="A719" s="84">
        <v>1052</v>
      </c>
      <c r="B719" s="84">
        <v>1</v>
      </c>
      <c r="C719" s="13" t="s">
        <v>4269</v>
      </c>
      <c r="D719" s="13" t="s">
        <v>36</v>
      </c>
      <c r="E719" s="14">
        <v>7233</v>
      </c>
      <c r="F719" s="13" t="s">
        <v>319</v>
      </c>
      <c r="G719" s="13" t="s">
        <v>319</v>
      </c>
      <c r="H719" s="13" t="s">
        <v>319</v>
      </c>
      <c r="I719" s="14">
        <v>38457</v>
      </c>
      <c r="J719" s="15">
        <f t="shared" si="22"/>
        <v>85</v>
      </c>
      <c r="K719" s="14">
        <v>38510</v>
      </c>
      <c r="L719" s="13">
        <v>4</v>
      </c>
      <c r="M719" s="14">
        <v>38696</v>
      </c>
      <c r="N719" s="15">
        <f t="shared" si="23"/>
        <v>7.8521560574948666</v>
      </c>
      <c r="O719" s="16">
        <v>2</v>
      </c>
      <c r="Q719" s="13" t="s">
        <v>4270</v>
      </c>
      <c r="R719" s="13" t="s">
        <v>38</v>
      </c>
      <c r="S719" s="13">
        <v>2</v>
      </c>
      <c r="T719" s="13">
        <v>2</v>
      </c>
      <c r="U719" s="13">
        <v>2</v>
      </c>
      <c r="V719" s="13">
        <v>2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2</v>
      </c>
      <c r="AG719" s="13">
        <v>1</v>
      </c>
      <c r="AH719" s="13">
        <v>2</v>
      </c>
      <c r="AI719" s="13">
        <v>2</v>
      </c>
      <c r="AJ719" s="13">
        <v>2</v>
      </c>
      <c r="AK719" s="13">
        <v>2</v>
      </c>
      <c r="AL719" s="13">
        <v>2</v>
      </c>
      <c r="AM719" s="13">
        <v>1</v>
      </c>
      <c r="AN719" s="13">
        <v>1</v>
      </c>
      <c r="AO719" s="13" t="s">
        <v>4271</v>
      </c>
      <c r="AP719" s="13" t="s">
        <v>4272</v>
      </c>
      <c r="AQ719" s="13">
        <v>1</v>
      </c>
      <c r="AR719" s="13">
        <v>1</v>
      </c>
      <c r="AS719" s="13">
        <v>3</v>
      </c>
      <c r="AT719" s="13">
        <v>1</v>
      </c>
      <c r="AU719" s="13">
        <v>1</v>
      </c>
      <c r="AV719" s="13">
        <v>2</v>
      </c>
      <c r="AX719" s="13">
        <v>2</v>
      </c>
      <c r="AZ719" s="13">
        <v>1</v>
      </c>
      <c r="BA719" s="13">
        <v>1</v>
      </c>
      <c r="BB719" s="13">
        <v>1</v>
      </c>
      <c r="BC719" s="13">
        <v>0</v>
      </c>
      <c r="BD719" s="13">
        <v>1</v>
      </c>
      <c r="BE719" s="13">
        <v>2</v>
      </c>
      <c r="BF719" s="13">
        <v>1</v>
      </c>
      <c r="BG719" s="13">
        <v>3</v>
      </c>
      <c r="BH719" s="17">
        <v>1</v>
      </c>
      <c r="BI719" s="13">
        <v>1</v>
      </c>
      <c r="BJ719" s="13">
        <v>1</v>
      </c>
      <c r="BK719" s="13">
        <v>1</v>
      </c>
      <c r="BL719" s="13">
        <v>1</v>
      </c>
      <c r="BM719" s="13">
        <v>1635</v>
      </c>
      <c r="BN719" s="13">
        <v>2</v>
      </c>
      <c r="BQ719" s="13" t="s">
        <v>237</v>
      </c>
      <c r="BR719" s="13" t="s">
        <v>238</v>
      </c>
      <c r="BS719" s="13">
        <v>2</v>
      </c>
      <c r="BT719" s="13">
        <v>40</v>
      </c>
      <c r="BU719" s="13">
        <v>1</v>
      </c>
      <c r="BV719" s="13">
        <v>7</v>
      </c>
      <c r="BW719" s="13">
        <v>2</v>
      </c>
      <c r="BX719" s="13">
        <v>44.9</v>
      </c>
      <c r="CA719" s="18"/>
      <c r="CB719" s="18"/>
      <c r="CC719" s="18"/>
      <c r="CD719" s="18"/>
      <c r="CE719" s="18"/>
      <c r="CF719" s="18"/>
      <c r="CG719" s="18"/>
      <c r="CH719" s="13">
        <v>4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38638</v>
      </c>
      <c r="CT719" s="13">
        <v>1</v>
      </c>
      <c r="CW719" s="13" t="s">
        <v>3820</v>
      </c>
      <c r="CX719" s="38" t="s">
        <v>4273</v>
      </c>
      <c r="CY719" s="38" t="s">
        <v>3822</v>
      </c>
      <c r="CZ719" s="38"/>
      <c r="DA719" s="38" t="s">
        <v>4274</v>
      </c>
      <c r="DB719" s="38"/>
    </row>
    <row r="720" spans="1:106" s="13" customFormat="1">
      <c r="A720" s="84">
        <v>1054</v>
      </c>
      <c r="B720" s="84">
        <v>1</v>
      </c>
      <c r="C720" s="13" t="s">
        <v>761</v>
      </c>
      <c r="D720" s="13" t="s">
        <v>37</v>
      </c>
      <c r="E720" s="14">
        <v>13077</v>
      </c>
      <c r="F720" s="13" t="s">
        <v>295</v>
      </c>
      <c r="G720" s="13" t="s">
        <v>295</v>
      </c>
      <c r="H720" s="13" t="s">
        <v>295</v>
      </c>
      <c r="I720" s="14">
        <v>38579</v>
      </c>
      <c r="J720" s="15">
        <f t="shared" si="22"/>
        <v>69</v>
      </c>
      <c r="K720" s="14">
        <v>38602</v>
      </c>
      <c r="L720" s="13">
        <v>4</v>
      </c>
      <c r="M720" s="14">
        <v>39475</v>
      </c>
      <c r="N720" s="15">
        <f t="shared" si="23"/>
        <v>29.437371663244353</v>
      </c>
      <c r="O720" s="16">
        <v>2</v>
      </c>
      <c r="Q720" s="13" t="s">
        <v>39</v>
      </c>
      <c r="R720" s="13" t="s">
        <v>38</v>
      </c>
      <c r="S720" s="13">
        <v>2</v>
      </c>
      <c r="T720" s="13">
        <v>2</v>
      </c>
      <c r="U720" s="13">
        <v>2</v>
      </c>
      <c r="V720" s="13">
        <v>2</v>
      </c>
      <c r="X720" s="13">
        <v>1</v>
      </c>
      <c r="Z720" s="13">
        <v>4</v>
      </c>
      <c r="AC720" s="13">
        <v>2</v>
      </c>
      <c r="AD720" s="13">
        <v>2</v>
      </c>
      <c r="AE720" s="13">
        <v>2</v>
      </c>
      <c r="AF720" s="13">
        <v>1</v>
      </c>
      <c r="AG720" s="13">
        <v>2</v>
      </c>
      <c r="AH720" s="13">
        <v>2</v>
      </c>
      <c r="AI720" s="13">
        <v>2</v>
      </c>
      <c r="AJ720" s="13">
        <v>2</v>
      </c>
      <c r="AK720" s="13">
        <v>2</v>
      </c>
      <c r="AL720" s="13">
        <v>2</v>
      </c>
      <c r="AM720" s="13">
        <v>2</v>
      </c>
      <c r="AN720" s="13">
        <v>1</v>
      </c>
      <c r="AO720" s="13" t="s">
        <v>4275</v>
      </c>
      <c r="AP720" s="13" t="s">
        <v>4276</v>
      </c>
      <c r="AQ720" s="13">
        <v>1</v>
      </c>
      <c r="AR720" s="13">
        <v>1</v>
      </c>
      <c r="AS720" s="13">
        <v>1</v>
      </c>
      <c r="AT720" s="13">
        <v>1</v>
      </c>
      <c r="AU720" s="13">
        <v>0</v>
      </c>
      <c r="AV720" s="13">
        <v>1</v>
      </c>
      <c r="AW720" s="13">
        <v>1</v>
      </c>
      <c r="AX720" s="13">
        <v>1</v>
      </c>
      <c r="AY720" s="13">
        <v>1</v>
      </c>
      <c r="AZ720" s="13">
        <v>1</v>
      </c>
      <c r="BA720" s="13">
        <v>1</v>
      </c>
      <c r="BB720" s="13">
        <v>1</v>
      </c>
      <c r="BC720" s="13">
        <v>1</v>
      </c>
      <c r="BD720" s="13">
        <v>1</v>
      </c>
      <c r="BE720" s="13">
        <v>0</v>
      </c>
      <c r="BF720" s="13">
        <v>1</v>
      </c>
      <c r="BG720" s="13">
        <v>1</v>
      </c>
      <c r="BH720" s="17">
        <v>1</v>
      </c>
      <c r="BI720" s="13">
        <v>1</v>
      </c>
      <c r="BJ720" s="13">
        <v>1</v>
      </c>
      <c r="BK720" s="13">
        <v>1</v>
      </c>
      <c r="BL720" s="13">
        <v>2</v>
      </c>
      <c r="BS720" s="13">
        <v>1</v>
      </c>
      <c r="BT720" s="13">
        <v>30</v>
      </c>
      <c r="BU720" s="13">
        <v>1</v>
      </c>
      <c r="BV720" s="13">
        <v>4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38750</v>
      </c>
      <c r="CT720" s="13">
        <v>2</v>
      </c>
      <c r="CW720" s="13" t="s">
        <v>2480</v>
      </c>
      <c r="CX720" s="38" t="s">
        <v>2979</v>
      </c>
      <c r="CY720" s="38" t="s">
        <v>2980</v>
      </c>
      <c r="CZ720" s="38" t="s">
        <v>41</v>
      </c>
      <c r="DA720" s="38" t="s">
        <v>4277</v>
      </c>
      <c r="DB720" s="38"/>
    </row>
    <row r="721" spans="1:107" s="13" customFormat="1">
      <c r="A721" s="84">
        <v>1056</v>
      </c>
      <c r="B721" s="84">
        <v>1</v>
      </c>
      <c r="C721" s="13" t="s">
        <v>369</v>
      </c>
      <c r="D721" s="13" t="s">
        <v>37</v>
      </c>
      <c r="E721" s="14">
        <v>11776</v>
      </c>
      <c r="H721" s="13" t="s">
        <v>381</v>
      </c>
      <c r="I721" s="14">
        <v>38548</v>
      </c>
      <c r="J721" s="15">
        <f t="shared" si="22"/>
        <v>73</v>
      </c>
      <c r="K721" s="14">
        <v>38593</v>
      </c>
      <c r="L721" s="13">
        <v>4</v>
      </c>
      <c r="M721" s="14">
        <v>38803</v>
      </c>
      <c r="N721" s="15">
        <f t="shared" si="23"/>
        <v>8.3778234086242307</v>
      </c>
      <c r="O721" s="16">
        <v>2</v>
      </c>
      <c r="Q721" s="13" t="s">
        <v>1396</v>
      </c>
      <c r="S721" s="13">
        <v>2</v>
      </c>
      <c r="T721" s="13">
        <v>2</v>
      </c>
      <c r="U721" s="13">
        <v>2</v>
      </c>
      <c r="V721" s="13">
        <v>1</v>
      </c>
      <c r="X721" s="13">
        <v>1</v>
      </c>
      <c r="Z721" s="13">
        <v>4</v>
      </c>
      <c r="AC721" s="13">
        <v>2</v>
      </c>
      <c r="AD721" s="13">
        <v>2</v>
      </c>
      <c r="AE721" s="13">
        <v>2</v>
      </c>
      <c r="AF721" s="13">
        <v>2</v>
      </c>
      <c r="AG721" s="13">
        <v>1</v>
      </c>
      <c r="AH721" s="13">
        <v>2</v>
      </c>
      <c r="AI721" s="13">
        <v>2</v>
      </c>
      <c r="AJ721" s="13">
        <v>1</v>
      </c>
      <c r="AK721" s="13">
        <v>2</v>
      </c>
      <c r="AL721" s="13">
        <v>2</v>
      </c>
      <c r="AM721" s="13">
        <v>1</v>
      </c>
      <c r="AN721" s="13">
        <v>2</v>
      </c>
      <c r="AO721" s="13" t="s">
        <v>4278</v>
      </c>
      <c r="AP721" s="13" t="s">
        <v>1214</v>
      </c>
      <c r="AQ721" s="13">
        <v>1</v>
      </c>
      <c r="AR721" s="13">
        <v>1</v>
      </c>
      <c r="AS721" s="13">
        <v>3</v>
      </c>
      <c r="AT721" s="13">
        <v>1</v>
      </c>
      <c r="AU721" s="13">
        <v>3</v>
      </c>
      <c r="AV721" s="13">
        <v>1</v>
      </c>
      <c r="AW721" s="13">
        <v>0</v>
      </c>
      <c r="AX721" s="13">
        <v>2</v>
      </c>
      <c r="AZ721" s="13">
        <v>1</v>
      </c>
      <c r="BA721" s="13">
        <v>0</v>
      </c>
      <c r="BB721" s="13">
        <v>2</v>
      </c>
      <c r="BD721" s="13">
        <v>1</v>
      </c>
      <c r="BE721" s="13">
        <v>2</v>
      </c>
      <c r="BF721" s="13">
        <v>1</v>
      </c>
      <c r="BG721" s="13">
        <v>3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1600</v>
      </c>
      <c r="BN721" s="13">
        <v>2</v>
      </c>
      <c r="BQ721" s="13" t="s">
        <v>237</v>
      </c>
      <c r="BR721" s="13" t="s">
        <v>238</v>
      </c>
      <c r="BS721" s="13">
        <v>2</v>
      </c>
      <c r="BT721" s="13">
        <v>5.8</v>
      </c>
      <c r="BU721" s="13">
        <v>1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W721" s="13" t="s">
        <v>2389</v>
      </c>
      <c r="CX721" s="38" t="s">
        <v>4279</v>
      </c>
      <c r="CY721" s="38" t="s">
        <v>4280</v>
      </c>
      <c r="CZ721" s="38" t="s">
        <v>41</v>
      </c>
      <c r="DA721" s="38" t="s">
        <v>4281</v>
      </c>
      <c r="DB721" s="38"/>
    </row>
    <row r="722" spans="1:107" s="13" customFormat="1">
      <c r="A722" s="84">
        <v>1057</v>
      </c>
      <c r="B722" s="84">
        <v>5</v>
      </c>
      <c r="C722" s="13" t="s">
        <v>4282</v>
      </c>
      <c r="D722" s="13" t="s">
        <v>37</v>
      </c>
      <c r="E722" s="14">
        <v>12236</v>
      </c>
      <c r="F722" s="13" t="s">
        <v>264</v>
      </c>
      <c r="G722" s="13" t="s">
        <v>264</v>
      </c>
      <c r="H722" s="13" t="s">
        <v>264</v>
      </c>
      <c r="I722" s="14">
        <v>38518</v>
      </c>
      <c r="J722" s="15">
        <f t="shared" si="22"/>
        <v>71</v>
      </c>
      <c r="K722" s="14">
        <v>38586</v>
      </c>
      <c r="L722" s="13">
        <v>4</v>
      </c>
      <c r="M722" s="14">
        <v>38782</v>
      </c>
      <c r="N722" s="15">
        <f t="shared" si="23"/>
        <v>8.6735112936344976</v>
      </c>
      <c r="O722" s="16">
        <v>2</v>
      </c>
      <c r="Q722" s="13" t="s">
        <v>245</v>
      </c>
      <c r="R722" s="13" t="s">
        <v>266</v>
      </c>
      <c r="S722" s="13">
        <v>2</v>
      </c>
      <c r="T722" s="13">
        <v>2</v>
      </c>
      <c r="U722" s="13">
        <v>2</v>
      </c>
      <c r="V722" s="13">
        <v>2</v>
      </c>
      <c r="X722" s="13">
        <v>1</v>
      </c>
      <c r="Z722" s="13">
        <v>3</v>
      </c>
      <c r="AC722" s="13">
        <v>1</v>
      </c>
      <c r="AD722" s="13">
        <v>2</v>
      </c>
      <c r="AE722" s="13">
        <v>2</v>
      </c>
      <c r="AF722" s="13">
        <v>1</v>
      </c>
      <c r="AG722" s="13">
        <v>1</v>
      </c>
      <c r="AI722" s="13">
        <v>2</v>
      </c>
      <c r="AJ722" s="13">
        <v>1</v>
      </c>
      <c r="AK722" s="13">
        <v>3</v>
      </c>
      <c r="AL722" s="13">
        <v>3</v>
      </c>
      <c r="AM722" s="13">
        <v>1</v>
      </c>
      <c r="AN722" s="13">
        <v>2</v>
      </c>
      <c r="AO722" s="13" t="s">
        <v>4283</v>
      </c>
      <c r="AP722" s="13" t="s">
        <v>4284</v>
      </c>
      <c r="AQ722" s="13">
        <v>1</v>
      </c>
      <c r="AR722" s="13">
        <v>1</v>
      </c>
      <c r="AS722" s="13">
        <v>4</v>
      </c>
      <c r="AT722" s="13">
        <v>1</v>
      </c>
      <c r="AU722" s="13">
        <v>0</v>
      </c>
      <c r="AV722" s="13">
        <v>3</v>
      </c>
      <c r="AX722" s="13">
        <v>1</v>
      </c>
      <c r="AY722" s="13">
        <v>4</v>
      </c>
      <c r="AZ722" s="13">
        <v>3</v>
      </c>
      <c r="BB722" s="13">
        <v>1</v>
      </c>
      <c r="BC722" s="13">
        <v>3</v>
      </c>
      <c r="BD722" s="13">
        <v>1</v>
      </c>
      <c r="BE722" s="13">
        <v>2</v>
      </c>
      <c r="BF722" s="13">
        <v>1</v>
      </c>
      <c r="BG722" s="13">
        <v>4</v>
      </c>
      <c r="BH722" s="17">
        <v>1</v>
      </c>
      <c r="BI722" s="13">
        <v>1</v>
      </c>
      <c r="BJ722" s="13">
        <v>1</v>
      </c>
      <c r="BK722" s="13">
        <v>1</v>
      </c>
      <c r="BL722" s="13">
        <v>1</v>
      </c>
      <c r="BM722" s="13">
        <v>1601</v>
      </c>
      <c r="BN722" s="13">
        <v>1</v>
      </c>
      <c r="BO722" s="13" t="s">
        <v>4285</v>
      </c>
      <c r="BP722" s="13">
        <v>232</v>
      </c>
      <c r="BQ722" s="13" t="s">
        <v>270</v>
      </c>
      <c r="BR722" s="13" t="s">
        <v>271</v>
      </c>
      <c r="BS722" s="13">
        <v>1</v>
      </c>
      <c r="BU722" s="13">
        <v>1</v>
      </c>
      <c r="BY722" s="13">
        <v>2</v>
      </c>
      <c r="BZ722" s="13" t="s">
        <v>707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38734</v>
      </c>
      <c r="CT722" s="13">
        <v>2</v>
      </c>
      <c r="CW722" s="13" t="s">
        <v>4286</v>
      </c>
      <c r="CX722" s="38" t="s">
        <v>4287</v>
      </c>
      <c r="CY722" s="38" t="s">
        <v>4288</v>
      </c>
      <c r="CZ722" s="38"/>
      <c r="DA722" s="38" t="s">
        <v>4289</v>
      </c>
      <c r="DB722" s="38"/>
    </row>
    <row r="723" spans="1:107" s="13" customFormat="1">
      <c r="A723" s="84">
        <v>1059</v>
      </c>
      <c r="B723" s="84">
        <v>5</v>
      </c>
      <c r="C723" s="13" t="s">
        <v>4290</v>
      </c>
      <c r="D723" s="13" t="s">
        <v>37</v>
      </c>
      <c r="E723" s="14">
        <v>14084</v>
      </c>
      <c r="F723" s="13" t="s">
        <v>661</v>
      </c>
      <c r="G723" s="13" t="s">
        <v>661</v>
      </c>
      <c r="H723" s="13" t="s">
        <v>661</v>
      </c>
      <c r="I723" s="14">
        <v>38579</v>
      </c>
      <c r="J723" s="15">
        <f t="shared" si="22"/>
        <v>67</v>
      </c>
      <c r="K723" s="14">
        <v>38642</v>
      </c>
      <c r="L723" s="13">
        <v>4</v>
      </c>
      <c r="M723" s="14">
        <v>38816</v>
      </c>
      <c r="N723" s="15">
        <f t="shared" si="23"/>
        <v>7.786447638603696</v>
      </c>
      <c r="O723" s="16">
        <v>2</v>
      </c>
      <c r="Q723" s="13" t="s">
        <v>1310</v>
      </c>
      <c r="R723" s="13" t="s">
        <v>38</v>
      </c>
      <c r="S723" s="13">
        <v>2</v>
      </c>
      <c r="T723" s="13">
        <v>1</v>
      </c>
      <c r="U723" s="13">
        <v>2</v>
      </c>
      <c r="V723" s="13">
        <v>2</v>
      </c>
      <c r="W723" s="13" t="s">
        <v>4291</v>
      </c>
      <c r="X723" s="13">
        <v>1</v>
      </c>
      <c r="Z723" s="13">
        <v>4</v>
      </c>
      <c r="AC723" s="13">
        <v>1</v>
      </c>
      <c r="AD723" s="13">
        <v>2</v>
      </c>
      <c r="AE723" s="13">
        <v>2</v>
      </c>
      <c r="AF723" s="13">
        <v>2</v>
      </c>
      <c r="AG723" s="13">
        <v>2</v>
      </c>
      <c r="AH723" s="13">
        <v>2</v>
      </c>
      <c r="AI723" s="13">
        <v>2</v>
      </c>
      <c r="AJ723" s="13">
        <v>2</v>
      </c>
      <c r="AK723" s="13">
        <v>2</v>
      </c>
      <c r="AL723" s="13">
        <v>2</v>
      </c>
      <c r="AM723" s="13">
        <v>1</v>
      </c>
      <c r="AN723" s="13">
        <v>1</v>
      </c>
      <c r="AO723" s="13" t="s">
        <v>4292</v>
      </c>
      <c r="AP723" s="13" t="s">
        <v>1446</v>
      </c>
      <c r="AQ723" s="13">
        <v>1</v>
      </c>
      <c r="AR723" s="13">
        <v>1</v>
      </c>
      <c r="AS723" s="13">
        <v>2</v>
      </c>
      <c r="AT723" s="13">
        <v>1</v>
      </c>
      <c r="AU723" s="13">
        <v>0</v>
      </c>
      <c r="AV723" s="13">
        <v>1</v>
      </c>
      <c r="AW723" s="13">
        <v>2</v>
      </c>
      <c r="AX723" s="13">
        <v>2</v>
      </c>
      <c r="AZ723" s="13">
        <v>1</v>
      </c>
      <c r="BA723" s="13">
        <v>2</v>
      </c>
      <c r="BB723" s="13">
        <v>1</v>
      </c>
      <c r="BC723" s="13">
        <v>2</v>
      </c>
      <c r="BD723" s="13">
        <v>1</v>
      </c>
      <c r="BE723" s="13">
        <v>0</v>
      </c>
      <c r="BF723" s="13">
        <v>1</v>
      </c>
      <c r="BG723" s="13">
        <v>2</v>
      </c>
      <c r="BH723" s="17">
        <v>1</v>
      </c>
      <c r="BI723" s="13">
        <v>1</v>
      </c>
      <c r="BJ723" s="13">
        <v>1</v>
      </c>
      <c r="BK723" s="13">
        <v>1</v>
      </c>
      <c r="BL723" s="13">
        <v>1</v>
      </c>
      <c r="BM723" s="13">
        <v>1627</v>
      </c>
      <c r="BN723" s="13">
        <v>1</v>
      </c>
      <c r="BO723" s="13" t="s">
        <v>4293</v>
      </c>
      <c r="BP723" s="13">
        <v>232</v>
      </c>
      <c r="BQ723" s="13" t="s">
        <v>237</v>
      </c>
      <c r="BR723" s="13" t="s">
        <v>238</v>
      </c>
      <c r="BS723" s="13">
        <v>1</v>
      </c>
      <c r="BT723" s="13">
        <v>31</v>
      </c>
      <c r="BU723" s="13">
        <v>1</v>
      </c>
      <c r="BV723" s="13">
        <v>3</v>
      </c>
      <c r="BW723" s="13">
        <v>2</v>
      </c>
      <c r="BX723" s="13">
        <v>92</v>
      </c>
      <c r="BY723" s="13">
        <v>2</v>
      </c>
      <c r="BZ723" s="13" t="s">
        <v>453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38664</v>
      </c>
      <c r="CT723" s="13">
        <v>1</v>
      </c>
      <c r="CW723" s="13" t="s">
        <v>1061</v>
      </c>
      <c r="CX723" s="38" t="s">
        <v>1062</v>
      </c>
      <c r="CY723" s="38" t="s">
        <v>4294</v>
      </c>
      <c r="CZ723" s="38" t="s">
        <v>41</v>
      </c>
      <c r="DA723" s="38" t="s">
        <v>4295</v>
      </c>
      <c r="DB723" s="38"/>
    </row>
    <row r="724" spans="1:107" s="13" customFormat="1">
      <c r="A724" s="84">
        <v>1061</v>
      </c>
      <c r="B724" s="84">
        <v>1</v>
      </c>
      <c r="C724" s="13" t="s">
        <v>322</v>
      </c>
      <c r="D724" s="13" t="s">
        <v>36</v>
      </c>
      <c r="E724" s="14">
        <v>7122</v>
      </c>
      <c r="F724" s="13" t="s">
        <v>439</v>
      </c>
      <c r="G724" s="13" t="s">
        <v>439</v>
      </c>
      <c r="H724" s="13" t="s">
        <v>439</v>
      </c>
      <c r="I724" s="14">
        <v>38457</v>
      </c>
      <c r="J724" s="13">
        <f t="shared" si="22"/>
        <v>85</v>
      </c>
      <c r="K724" s="14">
        <v>38461</v>
      </c>
      <c r="L724" s="13">
        <v>4</v>
      </c>
      <c r="M724" s="14">
        <v>38972</v>
      </c>
      <c r="N724" s="15">
        <f t="shared" si="23"/>
        <v>16.919917864476385</v>
      </c>
      <c r="O724" s="16">
        <v>2</v>
      </c>
      <c r="Q724" s="13" t="s">
        <v>4300</v>
      </c>
      <c r="R724" s="13" t="s">
        <v>42</v>
      </c>
      <c r="S724" s="13">
        <v>3</v>
      </c>
      <c r="T724" s="13">
        <v>2</v>
      </c>
      <c r="U724" s="13">
        <v>2</v>
      </c>
      <c r="V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H724" s="13">
        <v>2</v>
      </c>
      <c r="AI724" s="13">
        <v>2</v>
      </c>
      <c r="AJ724" s="13">
        <v>2</v>
      </c>
      <c r="AK724" s="13">
        <v>2</v>
      </c>
      <c r="AL724" s="13">
        <v>2</v>
      </c>
      <c r="AM724" s="13">
        <v>2</v>
      </c>
      <c r="AN724" s="13">
        <v>2</v>
      </c>
      <c r="AP724" s="13" t="s">
        <v>1715</v>
      </c>
      <c r="AQ724" s="13">
        <v>1</v>
      </c>
      <c r="AR724" s="13">
        <v>1</v>
      </c>
      <c r="AS724" s="13">
        <v>1</v>
      </c>
      <c r="AT724" s="13">
        <v>1</v>
      </c>
      <c r="AU724" s="13">
        <v>0</v>
      </c>
      <c r="AV724" s="13">
        <v>2</v>
      </c>
      <c r="AX724" s="13">
        <v>2</v>
      </c>
      <c r="AZ724" s="13">
        <v>2</v>
      </c>
      <c r="BB724" s="13">
        <v>2</v>
      </c>
      <c r="BD724" s="13">
        <v>2</v>
      </c>
      <c r="BF724" s="13">
        <v>1</v>
      </c>
      <c r="BG724" s="13">
        <v>0</v>
      </c>
      <c r="BH724" s="17">
        <v>1</v>
      </c>
      <c r="BI724" s="13">
        <v>1</v>
      </c>
      <c r="BJ724" s="13">
        <v>1</v>
      </c>
      <c r="BK724" s="13">
        <v>1</v>
      </c>
      <c r="BL724" s="13">
        <v>2</v>
      </c>
      <c r="BS724" s="13">
        <v>1</v>
      </c>
      <c r="BT724" s="13">
        <v>38</v>
      </c>
      <c r="BU724" s="13">
        <v>1</v>
      </c>
      <c r="BV724" s="13">
        <v>3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38755</v>
      </c>
      <c r="CT724" s="13">
        <v>1</v>
      </c>
      <c r="CW724" s="13" t="s">
        <v>2995</v>
      </c>
      <c r="CX724" s="38" t="s">
        <v>4301</v>
      </c>
      <c r="CY724" s="38" t="s">
        <v>2135</v>
      </c>
      <c r="CZ724" s="38"/>
      <c r="DA724" s="38" t="s">
        <v>4302</v>
      </c>
      <c r="DB724" s="38"/>
    </row>
    <row r="725" spans="1:107" s="13" customFormat="1">
      <c r="A725" s="84">
        <v>1062</v>
      </c>
      <c r="B725" s="84">
        <v>1</v>
      </c>
      <c r="C725" s="13" t="s">
        <v>4303</v>
      </c>
      <c r="D725" s="13" t="s">
        <v>37</v>
      </c>
      <c r="E725" s="14">
        <v>19445</v>
      </c>
      <c r="F725" s="13" t="s">
        <v>439</v>
      </c>
      <c r="G725" s="13" t="s">
        <v>439</v>
      </c>
      <c r="H725" s="13" t="s">
        <v>439</v>
      </c>
      <c r="I725" s="14">
        <v>38426</v>
      </c>
      <c r="J725" s="13">
        <f t="shared" si="22"/>
        <v>51</v>
      </c>
      <c r="K725" s="14">
        <v>38538</v>
      </c>
      <c r="L725" s="13">
        <v>4</v>
      </c>
      <c r="M725" s="14">
        <v>38712</v>
      </c>
      <c r="N725" s="15">
        <f t="shared" si="23"/>
        <v>9.3963039014373724</v>
      </c>
      <c r="O725" s="16">
        <v>2</v>
      </c>
      <c r="Q725" s="13" t="s">
        <v>967</v>
      </c>
      <c r="R725" s="13" t="s">
        <v>38</v>
      </c>
      <c r="S725" s="13">
        <v>3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3</v>
      </c>
      <c r="AL725" s="13">
        <v>3</v>
      </c>
      <c r="AM725" s="13">
        <v>2</v>
      </c>
      <c r="AN725" s="13">
        <v>1</v>
      </c>
      <c r="AO725" s="13" t="s">
        <v>4304</v>
      </c>
      <c r="AP725" s="13" t="s">
        <v>125</v>
      </c>
      <c r="AQ725" s="13">
        <v>1</v>
      </c>
      <c r="AR725" s="13">
        <v>1</v>
      </c>
      <c r="AS725" s="13">
        <v>7</v>
      </c>
      <c r="AT725" s="13">
        <v>1</v>
      </c>
      <c r="AU725" s="13">
        <v>1</v>
      </c>
      <c r="AV725" s="13">
        <v>1</v>
      </c>
      <c r="AW725" s="13">
        <v>4</v>
      </c>
      <c r="AX725" s="13">
        <v>2</v>
      </c>
      <c r="AZ725" s="13">
        <v>2</v>
      </c>
      <c r="BB725" s="13">
        <v>1</v>
      </c>
      <c r="BC725" s="13">
        <v>0</v>
      </c>
      <c r="BD725" s="13">
        <v>1</v>
      </c>
      <c r="BE725" s="13">
        <v>3</v>
      </c>
      <c r="BF725" s="13">
        <v>1</v>
      </c>
      <c r="BG725" s="13">
        <v>8</v>
      </c>
      <c r="BH725" s="17">
        <v>1</v>
      </c>
      <c r="BI725" s="13">
        <v>1</v>
      </c>
      <c r="BJ725" s="13">
        <v>2</v>
      </c>
      <c r="BK725" s="13">
        <v>1</v>
      </c>
      <c r="BL725" s="13">
        <v>2</v>
      </c>
      <c r="BS725" s="13">
        <v>1</v>
      </c>
      <c r="BT725" s="13">
        <v>28</v>
      </c>
      <c r="BU725" s="13">
        <v>1</v>
      </c>
      <c r="BV725" s="13">
        <v>4</v>
      </c>
      <c r="CA725" s="18"/>
      <c r="CB725" s="18"/>
      <c r="CC725" s="18"/>
      <c r="CD725" s="18"/>
      <c r="CE725" s="18"/>
      <c r="CF725" s="18"/>
      <c r="CG725" s="18"/>
      <c r="CH725" s="13">
        <v>2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38390</v>
      </c>
      <c r="CT725" s="13">
        <v>2</v>
      </c>
      <c r="CW725" s="13" t="s">
        <v>2995</v>
      </c>
      <c r="CX725" s="38" t="s">
        <v>4301</v>
      </c>
      <c r="CY725" s="38" t="s">
        <v>2135</v>
      </c>
      <c r="CZ725" s="38"/>
      <c r="DA725" s="38" t="s">
        <v>4305</v>
      </c>
      <c r="DB725" s="38"/>
    </row>
    <row r="726" spans="1:107" s="13" customFormat="1">
      <c r="A726" s="84">
        <v>1063</v>
      </c>
      <c r="B726" s="84">
        <v>1</v>
      </c>
      <c r="C726" s="13" t="s">
        <v>4306</v>
      </c>
      <c r="D726" s="13" t="s">
        <v>36</v>
      </c>
      <c r="E726" s="14">
        <v>8791</v>
      </c>
      <c r="F726" s="13" t="s">
        <v>439</v>
      </c>
      <c r="G726" s="13" t="s">
        <v>439</v>
      </c>
      <c r="H726" s="13" t="s">
        <v>439</v>
      </c>
      <c r="I726" s="14">
        <v>38610</v>
      </c>
      <c r="J726" s="13">
        <f t="shared" si="22"/>
        <v>81</v>
      </c>
      <c r="K726" s="14">
        <v>38630</v>
      </c>
      <c r="L726" s="13">
        <v>4</v>
      </c>
      <c r="M726" s="14">
        <v>38815</v>
      </c>
      <c r="N726" s="15">
        <f t="shared" si="23"/>
        <v>6.7351129363449695</v>
      </c>
      <c r="O726" s="16">
        <v>2</v>
      </c>
      <c r="Q726" s="13" t="s">
        <v>4307</v>
      </c>
      <c r="R726" s="13" t="s">
        <v>4308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3</v>
      </c>
      <c r="AK726" s="13">
        <v>2</v>
      </c>
      <c r="AL726" s="13">
        <v>2</v>
      </c>
      <c r="AM726" s="13">
        <v>1</v>
      </c>
      <c r="AN726" s="13">
        <v>1</v>
      </c>
      <c r="AO726" s="13" t="s">
        <v>4309</v>
      </c>
      <c r="AP726" s="13" t="s">
        <v>4310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1</v>
      </c>
      <c r="AW726" s="13">
        <v>1</v>
      </c>
      <c r="AX726" s="13">
        <v>2</v>
      </c>
      <c r="AZ726" s="13">
        <v>1</v>
      </c>
      <c r="BA726" s="13">
        <v>0</v>
      </c>
      <c r="BB726" s="13">
        <v>1</v>
      </c>
      <c r="BC726" s="13">
        <v>0</v>
      </c>
      <c r="BD726" s="13">
        <v>1</v>
      </c>
      <c r="BE726" s="13">
        <v>0</v>
      </c>
      <c r="BF726" s="13">
        <v>1</v>
      </c>
      <c r="BG726" s="13">
        <v>1</v>
      </c>
      <c r="BH726" s="17">
        <v>1</v>
      </c>
      <c r="BI726" s="13">
        <v>1</v>
      </c>
      <c r="BJ726" s="13">
        <v>1</v>
      </c>
      <c r="BK726" s="13">
        <v>2</v>
      </c>
      <c r="BL726" s="13">
        <v>1</v>
      </c>
      <c r="BM726" s="13">
        <v>1699</v>
      </c>
      <c r="BN726" s="13">
        <v>2</v>
      </c>
      <c r="BQ726" s="13" t="s">
        <v>442</v>
      </c>
      <c r="BR726" s="13" t="s">
        <v>443</v>
      </c>
      <c r="BS726" s="13">
        <v>1</v>
      </c>
      <c r="BU726" s="13">
        <v>1</v>
      </c>
      <c r="BY726" s="13">
        <v>1</v>
      </c>
      <c r="BZ726" s="13" t="s">
        <v>4311</v>
      </c>
      <c r="CA726" s="18"/>
      <c r="CB726" s="18"/>
      <c r="CC726" s="18"/>
      <c r="CD726" s="18"/>
      <c r="CE726" s="18"/>
      <c r="CF726" s="18"/>
      <c r="CG726" s="18"/>
      <c r="CH726" s="13">
        <v>4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38749</v>
      </c>
      <c r="CT726" s="13">
        <v>2</v>
      </c>
      <c r="CW726" s="13" t="s">
        <v>4312</v>
      </c>
      <c r="CX726" s="38" t="s">
        <v>4313</v>
      </c>
      <c r="CY726" s="38" t="s">
        <v>4314</v>
      </c>
      <c r="CZ726" s="38"/>
      <c r="DA726" s="38" t="s">
        <v>4315</v>
      </c>
      <c r="DB726" s="38"/>
    </row>
    <row r="727" spans="1:107" s="13" customFormat="1">
      <c r="A727" s="84">
        <v>1065</v>
      </c>
      <c r="B727" s="84">
        <v>1</v>
      </c>
      <c r="C727" s="13" t="s">
        <v>4316</v>
      </c>
      <c r="D727" s="13" t="s">
        <v>36</v>
      </c>
      <c r="E727" s="14">
        <v>11385</v>
      </c>
      <c r="F727" s="13" t="s">
        <v>661</v>
      </c>
      <c r="G727" s="13" t="s">
        <v>661</v>
      </c>
      <c r="H727" s="13" t="s">
        <v>661</v>
      </c>
      <c r="I727" s="14">
        <v>38518</v>
      </c>
      <c r="J727" s="13">
        <f t="shared" si="22"/>
        <v>74</v>
      </c>
      <c r="K727" s="14">
        <v>38645</v>
      </c>
      <c r="L727" s="13">
        <v>4</v>
      </c>
      <c r="M727" s="14">
        <v>39284</v>
      </c>
      <c r="N727" s="15">
        <f t="shared" si="23"/>
        <v>25.166324435318277</v>
      </c>
      <c r="O727" s="16">
        <v>2</v>
      </c>
      <c r="Q727" s="13" t="s">
        <v>4317</v>
      </c>
      <c r="R727" s="13" t="s">
        <v>38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C727" s="13">
        <v>2</v>
      </c>
      <c r="AD727" s="13">
        <v>2</v>
      </c>
      <c r="AE727" s="13">
        <v>2</v>
      </c>
      <c r="AF727" s="13">
        <v>2</v>
      </c>
      <c r="AG727" s="13">
        <v>1</v>
      </c>
      <c r="AH727" s="13">
        <v>2</v>
      </c>
      <c r="AI727" s="13">
        <v>2</v>
      </c>
      <c r="AJ727" s="13">
        <v>2</v>
      </c>
      <c r="AK727" s="13">
        <v>2</v>
      </c>
      <c r="AL727" s="13">
        <v>2</v>
      </c>
      <c r="AM727" s="13">
        <v>2</v>
      </c>
      <c r="AN727" s="13">
        <v>1</v>
      </c>
      <c r="AO727" s="13" t="s">
        <v>4318</v>
      </c>
      <c r="AP727" s="13" t="s">
        <v>43</v>
      </c>
      <c r="AQ727" s="13">
        <v>1</v>
      </c>
      <c r="AR727" s="13">
        <v>1</v>
      </c>
      <c r="AS727" s="13">
        <v>3</v>
      </c>
      <c r="AT727" s="13">
        <v>1</v>
      </c>
      <c r="AU727" s="13">
        <v>1</v>
      </c>
      <c r="AV727" s="13">
        <v>1</v>
      </c>
      <c r="AW727" s="13">
        <v>0</v>
      </c>
      <c r="AX727" s="13">
        <v>3</v>
      </c>
      <c r="AZ727" s="13">
        <v>1</v>
      </c>
      <c r="BA727" s="13">
        <v>0</v>
      </c>
      <c r="BB727" s="13">
        <v>3</v>
      </c>
      <c r="BD727" s="13">
        <v>1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1</v>
      </c>
      <c r="BL727" s="13">
        <v>1</v>
      </c>
      <c r="BM727" s="13">
        <v>1923</v>
      </c>
      <c r="BN727" s="13">
        <v>2</v>
      </c>
      <c r="BQ727" s="13" t="s">
        <v>237</v>
      </c>
      <c r="BR727" s="13" t="s">
        <v>238</v>
      </c>
      <c r="BS727" s="13">
        <v>1</v>
      </c>
      <c r="BT727" s="13">
        <v>27</v>
      </c>
      <c r="BU727" s="13">
        <v>1</v>
      </c>
      <c r="BV727" s="13">
        <v>2</v>
      </c>
      <c r="CA727" s="18"/>
      <c r="CB727" s="18"/>
      <c r="CC727" s="18"/>
      <c r="CD727" s="18"/>
      <c r="CE727" s="18"/>
      <c r="CF727" s="18"/>
      <c r="CG727" s="18"/>
      <c r="CH727" s="13">
        <v>1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38776</v>
      </c>
      <c r="CT727" s="13">
        <v>1</v>
      </c>
      <c r="CW727" s="13" t="s">
        <v>2660</v>
      </c>
      <c r="CX727" s="38" t="s">
        <v>4319</v>
      </c>
      <c r="CY727" s="38" t="s">
        <v>4320</v>
      </c>
      <c r="CZ727" s="38" t="s">
        <v>41</v>
      </c>
      <c r="DA727" s="38" t="s">
        <v>3188</v>
      </c>
      <c r="DB727" s="38"/>
    </row>
    <row r="728" spans="1:107" s="13" customFormat="1">
      <c r="A728" s="84">
        <v>1066</v>
      </c>
      <c r="B728" s="84">
        <v>1</v>
      </c>
      <c r="C728" s="13" t="s">
        <v>2440</v>
      </c>
      <c r="D728" s="13" t="s">
        <v>36</v>
      </c>
      <c r="E728" s="14">
        <v>12191</v>
      </c>
      <c r="F728" s="13" t="s">
        <v>295</v>
      </c>
      <c r="G728" s="13" t="s">
        <v>295</v>
      </c>
      <c r="H728" s="13" t="s">
        <v>295</v>
      </c>
      <c r="I728" s="14">
        <v>38610</v>
      </c>
      <c r="J728" s="13">
        <f t="shared" si="22"/>
        <v>72</v>
      </c>
      <c r="K728" s="14">
        <v>38652</v>
      </c>
      <c r="L728" s="13">
        <v>4</v>
      </c>
      <c r="M728" s="14">
        <v>39529</v>
      </c>
      <c r="N728" s="15">
        <f t="shared" si="23"/>
        <v>30.193018480492814</v>
      </c>
      <c r="O728" s="16">
        <v>2</v>
      </c>
      <c r="Q728" s="13" t="s">
        <v>180</v>
      </c>
      <c r="R728" s="13" t="s">
        <v>1920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C728" s="13">
        <v>2</v>
      </c>
      <c r="AD728" s="13">
        <v>2</v>
      </c>
      <c r="AE728" s="13">
        <v>2</v>
      </c>
      <c r="AF728" s="13">
        <v>2</v>
      </c>
      <c r="AG728" s="13">
        <v>1</v>
      </c>
      <c r="AH728" s="13">
        <v>2</v>
      </c>
      <c r="AI728" s="13">
        <v>1</v>
      </c>
      <c r="AJ728" s="13">
        <v>1</v>
      </c>
      <c r="AK728" s="13">
        <v>2</v>
      </c>
      <c r="AL728" s="13">
        <v>1</v>
      </c>
      <c r="AM728" s="13">
        <v>1</v>
      </c>
      <c r="AN728" s="13">
        <v>1</v>
      </c>
      <c r="AO728" s="13" t="s">
        <v>4321</v>
      </c>
      <c r="AP728" s="13" t="s">
        <v>4322</v>
      </c>
      <c r="AQ728" s="13">
        <v>1</v>
      </c>
      <c r="AR728" s="13">
        <v>1</v>
      </c>
      <c r="AS728" s="13">
        <v>1</v>
      </c>
      <c r="AT728" s="13">
        <v>1</v>
      </c>
      <c r="AU728" s="13">
        <v>1</v>
      </c>
      <c r="AV728" s="13">
        <v>1</v>
      </c>
      <c r="AW728" s="13">
        <v>1</v>
      </c>
      <c r="AZ728" s="13">
        <v>1</v>
      </c>
      <c r="BA728" s="13">
        <v>0</v>
      </c>
      <c r="BB728" s="13">
        <v>3</v>
      </c>
      <c r="BD728" s="13">
        <v>2</v>
      </c>
      <c r="BF728" s="13">
        <v>1</v>
      </c>
      <c r="BG728" s="13">
        <v>6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M728" s="13">
        <v>1604</v>
      </c>
      <c r="BN728" s="13">
        <v>2</v>
      </c>
      <c r="BQ728" s="13" t="s">
        <v>289</v>
      </c>
      <c r="BR728" s="13" t="s">
        <v>222</v>
      </c>
      <c r="BS728" s="13">
        <v>2</v>
      </c>
      <c r="BT728" s="13">
        <v>27</v>
      </c>
      <c r="BU728" s="13">
        <v>1</v>
      </c>
      <c r="BV728" s="13">
        <v>1</v>
      </c>
      <c r="BW728" s="13">
        <v>2</v>
      </c>
      <c r="BX728" s="13">
        <v>471</v>
      </c>
      <c r="BY728" s="13">
        <v>2</v>
      </c>
      <c r="BZ728" s="13" t="s">
        <v>778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38925</v>
      </c>
      <c r="CT728" s="13">
        <v>1</v>
      </c>
      <c r="CW728" s="13" t="s">
        <v>2805</v>
      </c>
      <c r="CX728" s="38" t="s">
        <v>1592</v>
      </c>
      <c r="CY728" s="38" t="s">
        <v>1593</v>
      </c>
      <c r="CZ728" s="38" t="s">
        <v>1594</v>
      </c>
      <c r="DA728" s="38" t="s">
        <v>4323</v>
      </c>
      <c r="DB728" s="38"/>
    </row>
    <row r="729" spans="1:107" s="13" customFormat="1">
      <c r="A729" s="84">
        <v>1068</v>
      </c>
      <c r="B729" s="84">
        <v>1</v>
      </c>
      <c r="C729" s="13" t="s">
        <v>4324</v>
      </c>
      <c r="D729" s="13" t="s">
        <v>37</v>
      </c>
      <c r="E729" s="14">
        <v>11578</v>
      </c>
      <c r="F729" s="13" t="s">
        <v>757</v>
      </c>
      <c r="G729" s="13" t="s">
        <v>396</v>
      </c>
      <c r="H729" s="13" t="s">
        <v>396</v>
      </c>
      <c r="I729" s="14">
        <v>38640</v>
      </c>
      <c r="J729" s="13">
        <f t="shared" si="22"/>
        <v>74</v>
      </c>
      <c r="K729" s="14">
        <v>38653</v>
      </c>
      <c r="L729" s="13">
        <v>4</v>
      </c>
      <c r="M729" s="14">
        <v>38949</v>
      </c>
      <c r="N729" s="15">
        <f t="shared" si="23"/>
        <v>10.151950718685832</v>
      </c>
      <c r="O729" s="16">
        <v>2</v>
      </c>
      <c r="Q729" s="13" t="s">
        <v>4325</v>
      </c>
      <c r="R729" s="13" t="s">
        <v>2597</v>
      </c>
      <c r="S729" s="13">
        <v>2</v>
      </c>
      <c r="T729" s="13">
        <v>2</v>
      </c>
      <c r="U729" s="13">
        <v>2</v>
      </c>
      <c r="X729" s="13">
        <v>1</v>
      </c>
      <c r="Z729" s="13">
        <v>4</v>
      </c>
      <c r="AC729" s="13">
        <v>2</v>
      </c>
      <c r="AD729" s="13">
        <v>2</v>
      </c>
      <c r="AE729" s="13">
        <v>2</v>
      </c>
      <c r="AF729" s="13">
        <v>2</v>
      </c>
      <c r="AG729" s="13">
        <v>1</v>
      </c>
      <c r="AH729" s="13">
        <v>2</v>
      </c>
      <c r="AI729" s="13">
        <v>2</v>
      </c>
      <c r="AJ729" s="13">
        <v>1</v>
      </c>
      <c r="AK729" s="13">
        <v>1</v>
      </c>
      <c r="AL729" s="13">
        <v>2</v>
      </c>
      <c r="AM729" s="13">
        <v>1</v>
      </c>
      <c r="AN729" s="13">
        <v>1</v>
      </c>
      <c r="AO729" s="13" t="s">
        <v>4326</v>
      </c>
      <c r="AP729" s="13" t="s">
        <v>1694</v>
      </c>
      <c r="AQ729" s="13">
        <v>1</v>
      </c>
      <c r="AR729" s="13">
        <v>1</v>
      </c>
      <c r="AT729" s="13">
        <v>1</v>
      </c>
      <c r="AU729" s="13">
        <v>0</v>
      </c>
      <c r="AV729" s="13">
        <v>2</v>
      </c>
      <c r="AX729" s="13">
        <v>2</v>
      </c>
      <c r="AZ729" s="13">
        <v>2</v>
      </c>
      <c r="BB729" s="13">
        <v>2</v>
      </c>
      <c r="BD729" s="13">
        <v>2</v>
      </c>
      <c r="BF729" s="13">
        <v>2</v>
      </c>
      <c r="BH729" s="17">
        <v>1</v>
      </c>
      <c r="BI729" s="13">
        <v>2</v>
      </c>
      <c r="BJ729" s="13">
        <v>2</v>
      </c>
      <c r="BK729" s="13">
        <v>1</v>
      </c>
      <c r="BL729" s="13">
        <v>1</v>
      </c>
      <c r="BM729" s="13">
        <v>1606</v>
      </c>
      <c r="BN729" s="13">
        <v>2</v>
      </c>
      <c r="BQ729" s="13" t="s">
        <v>237</v>
      </c>
      <c r="BR729" s="13" t="s">
        <v>238</v>
      </c>
      <c r="BS729" s="13">
        <v>1</v>
      </c>
      <c r="BU729" s="13">
        <v>1</v>
      </c>
      <c r="BZ729" s="13" t="s">
        <v>4327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W729" s="13" t="s">
        <v>2598</v>
      </c>
      <c r="CX729" s="38" t="s">
        <v>4328</v>
      </c>
      <c r="CY729" s="38" t="s">
        <v>4329</v>
      </c>
      <c r="CZ729" s="38" t="s">
        <v>41</v>
      </c>
      <c r="DA729" s="38" t="s">
        <v>4330</v>
      </c>
      <c r="DB729" s="38"/>
    </row>
    <row r="730" spans="1:107" s="13" customFormat="1">
      <c r="A730" s="84">
        <v>1078</v>
      </c>
      <c r="B730" s="84">
        <v>1</v>
      </c>
      <c r="C730" s="13" t="s">
        <v>4331</v>
      </c>
      <c r="D730" s="13" t="s">
        <v>36</v>
      </c>
      <c r="E730" s="14">
        <v>10026</v>
      </c>
      <c r="F730" s="13" t="s">
        <v>194</v>
      </c>
      <c r="G730" s="13" t="s">
        <v>396</v>
      </c>
      <c r="H730" s="13" t="s">
        <v>396</v>
      </c>
      <c r="I730" s="14">
        <v>38610</v>
      </c>
      <c r="J730" s="15">
        <f t="shared" si="22"/>
        <v>78</v>
      </c>
      <c r="K730" s="14">
        <v>38651</v>
      </c>
      <c r="L730" s="13">
        <v>4</v>
      </c>
      <c r="M730" s="14">
        <v>39417</v>
      </c>
      <c r="N730" s="15">
        <f t="shared" si="23"/>
        <v>26.513347022587268</v>
      </c>
      <c r="O730" s="16">
        <v>2</v>
      </c>
      <c r="Q730" s="13" t="s">
        <v>4332</v>
      </c>
      <c r="R730" s="13" t="s">
        <v>4333</v>
      </c>
      <c r="S730" s="13">
        <v>3</v>
      </c>
      <c r="T730" s="13">
        <v>2</v>
      </c>
      <c r="U730" s="13">
        <v>2</v>
      </c>
      <c r="V730" s="13">
        <v>2</v>
      </c>
      <c r="X730" s="13">
        <v>2</v>
      </c>
      <c r="Z730" s="13">
        <v>4</v>
      </c>
      <c r="AH730" s="13">
        <v>2</v>
      </c>
      <c r="AI730" s="13">
        <v>2</v>
      </c>
      <c r="AJ730" s="13">
        <v>2</v>
      </c>
      <c r="AK730" s="13">
        <v>2</v>
      </c>
      <c r="AL730" s="13">
        <v>1</v>
      </c>
      <c r="AM730" s="13">
        <v>2</v>
      </c>
      <c r="AP730" s="13" t="s">
        <v>40</v>
      </c>
      <c r="AQ730" s="13">
        <v>1</v>
      </c>
      <c r="AR730" s="13">
        <v>1</v>
      </c>
      <c r="AS730" s="13">
        <v>1</v>
      </c>
      <c r="AT730" s="13">
        <v>1</v>
      </c>
      <c r="AU730" s="13">
        <v>0</v>
      </c>
      <c r="AV730" s="13">
        <v>1</v>
      </c>
      <c r="AW730" s="13">
        <v>1</v>
      </c>
      <c r="AX730" s="13">
        <v>3</v>
      </c>
      <c r="AZ730" s="13">
        <v>3</v>
      </c>
      <c r="BB730" s="13">
        <v>3</v>
      </c>
      <c r="BD730" s="13">
        <v>1</v>
      </c>
      <c r="BE730" s="13">
        <v>0</v>
      </c>
      <c r="BF730" s="13">
        <v>1</v>
      </c>
      <c r="BG730" s="13">
        <v>7</v>
      </c>
      <c r="BH730" s="17">
        <v>1</v>
      </c>
      <c r="BI730" s="13">
        <v>1</v>
      </c>
      <c r="BJ730" s="13">
        <v>1</v>
      </c>
      <c r="BK730" s="13">
        <v>1</v>
      </c>
      <c r="BL730" s="13">
        <v>1</v>
      </c>
      <c r="BM730" s="13">
        <v>1621</v>
      </c>
      <c r="BN730" s="13">
        <v>2</v>
      </c>
      <c r="BQ730" s="13" t="s">
        <v>594</v>
      </c>
      <c r="BR730" s="13" t="s">
        <v>595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S730" s="14">
        <v>38751</v>
      </c>
      <c r="CT730" s="13">
        <v>1</v>
      </c>
      <c r="CW730" s="13" t="s">
        <v>4334</v>
      </c>
      <c r="CX730" s="38" t="s">
        <v>4335</v>
      </c>
      <c r="CY730" s="38" t="s">
        <v>4336</v>
      </c>
      <c r="CZ730" s="38" t="s">
        <v>386</v>
      </c>
      <c r="DA730" s="38" t="s">
        <v>4337</v>
      </c>
      <c r="DB730" s="38"/>
    </row>
    <row r="731" spans="1:107" s="13" customFormat="1">
      <c r="A731" s="84">
        <v>1084</v>
      </c>
      <c r="B731" s="84">
        <v>1</v>
      </c>
      <c r="C731" s="13" t="s">
        <v>4338</v>
      </c>
      <c r="D731" s="13" t="s">
        <v>36</v>
      </c>
      <c r="E731" s="14">
        <v>9567</v>
      </c>
      <c r="F731" s="13" t="s">
        <v>691</v>
      </c>
      <c r="G731" s="13" t="s">
        <v>648</v>
      </c>
      <c r="H731" s="13" t="s">
        <v>648</v>
      </c>
      <c r="I731" s="14">
        <v>38640</v>
      </c>
      <c r="J731" s="15">
        <f t="shared" si="22"/>
        <v>79</v>
      </c>
      <c r="K731" s="14">
        <v>38645</v>
      </c>
      <c r="L731" s="13">
        <v>4</v>
      </c>
      <c r="M731" s="14">
        <v>38798</v>
      </c>
      <c r="N731" s="15">
        <f t="shared" si="23"/>
        <v>5.1909650924024637</v>
      </c>
      <c r="O731" s="16">
        <v>2</v>
      </c>
      <c r="Q731" s="13" t="s">
        <v>693</v>
      </c>
      <c r="R731" s="13" t="s">
        <v>1456</v>
      </c>
      <c r="S731" s="13">
        <v>2</v>
      </c>
      <c r="T731" s="13">
        <v>2</v>
      </c>
      <c r="U731" s="13">
        <v>2</v>
      </c>
      <c r="V731" s="13">
        <v>2</v>
      </c>
      <c r="X731" s="13">
        <v>1</v>
      </c>
      <c r="Z731" s="13">
        <v>4</v>
      </c>
      <c r="AC731" s="13">
        <v>2</v>
      </c>
      <c r="AD731" s="13">
        <v>2</v>
      </c>
      <c r="AE731" s="13">
        <v>2</v>
      </c>
      <c r="AF731" s="13">
        <v>2</v>
      </c>
      <c r="AG731" s="13">
        <v>1</v>
      </c>
      <c r="AH731" s="13">
        <v>2</v>
      </c>
      <c r="AI731" s="13">
        <v>2</v>
      </c>
      <c r="AJ731" s="13">
        <v>2</v>
      </c>
      <c r="AK731" s="13">
        <v>3</v>
      </c>
      <c r="AL731" s="13">
        <v>2</v>
      </c>
      <c r="AM731" s="13">
        <v>3</v>
      </c>
      <c r="AN731" s="13">
        <v>2</v>
      </c>
      <c r="AO731" s="13" t="s">
        <v>1984</v>
      </c>
      <c r="AP731" s="13" t="s">
        <v>4339</v>
      </c>
      <c r="AQ731" s="13">
        <v>1</v>
      </c>
      <c r="AR731" s="13">
        <v>1</v>
      </c>
      <c r="AS731" s="13">
        <v>0</v>
      </c>
      <c r="AT731" s="13">
        <v>1</v>
      </c>
      <c r="AU731" s="13">
        <v>0</v>
      </c>
      <c r="AV731" s="13">
        <v>1</v>
      </c>
      <c r="AW731" s="13">
        <v>0</v>
      </c>
      <c r="AX731" s="13">
        <v>1</v>
      </c>
      <c r="AY731" s="13">
        <v>0</v>
      </c>
      <c r="AZ731" s="13">
        <v>1</v>
      </c>
      <c r="BA731" s="13">
        <v>0</v>
      </c>
      <c r="BB731" s="13">
        <v>2</v>
      </c>
      <c r="BD731" s="13">
        <v>1</v>
      </c>
      <c r="BE731" s="13">
        <v>0</v>
      </c>
      <c r="BF731" s="13">
        <v>1</v>
      </c>
      <c r="BG731" s="13">
        <v>1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1628</v>
      </c>
      <c r="BN731" s="13">
        <v>2</v>
      </c>
      <c r="BQ731" s="13" t="s">
        <v>1460</v>
      </c>
      <c r="BR731" s="13" t="s">
        <v>375</v>
      </c>
      <c r="BS731" s="13">
        <v>1</v>
      </c>
      <c r="BT731" s="13">
        <v>48</v>
      </c>
      <c r="BU731" s="13">
        <v>1</v>
      </c>
      <c r="BY731" s="13">
        <v>2</v>
      </c>
      <c r="BZ731" s="24" t="s">
        <v>4340</v>
      </c>
      <c r="CA731" s="25"/>
      <c r="CB731" s="25"/>
      <c r="CC731" s="18"/>
      <c r="CD731" s="25"/>
      <c r="CE731" s="25"/>
      <c r="CF731" s="25"/>
      <c r="CG731" s="25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38728</v>
      </c>
      <c r="CT731" s="13">
        <v>3</v>
      </c>
      <c r="CW731" s="13" t="s">
        <v>4341</v>
      </c>
      <c r="CX731" s="38" t="s">
        <v>4342</v>
      </c>
      <c r="CY731" s="38" t="s">
        <v>4343</v>
      </c>
      <c r="CZ731" s="38"/>
      <c r="DA731" s="38" t="s">
        <v>4344</v>
      </c>
      <c r="DB731" s="38"/>
    </row>
    <row r="732" spans="1:107" s="13" customFormat="1">
      <c r="A732" s="85">
        <v>1085</v>
      </c>
      <c r="B732" s="85">
        <v>1</v>
      </c>
      <c r="C732" s="45" t="s">
        <v>4345</v>
      </c>
      <c r="D732" s="45" t="s">
        <v>36</v>
      </c>
      <c r="E732" s="46">
        <v>15917</v>
      </c>
      <c r="F732" s="45" t="s">
        <v>757</v>
      </c>
      <c r="G732" s="45" t="s">
        <v>757</v>
      </c>
      <c r="H732" s="45" t="s">
        <v>757</v>
      </c>
      <c r="I732" s="46">
        <v>38610</v>
      </c>
      <c r="J732" s="47">
        <f t="shared" si="22"/>
        <v>62</v>
      </c>
      <c r="K732" s="46">
        <v>38642</v>
      </c>
      <c r="L732" s="45">
        <v>4</v>
      </c>
      <c r="M732" s="46">
        <v>39166</v>
      </c>
      <c r="N732" s="47">
        <f t="shared" si="23"/>
        <v>18.266940451745381</v>
      </c>
      <c r="O732" s="48">
        <v>2</v>
      </c>
      <c r="P732" s="45"/>
      <c r="Q732" s="45" t="s">
        <v>180</v>
      </c>
      <c r="R732" s="45" t="s">
        <v>38</v>
      </c>
      <c r="S732" s="45">
        <v>2</v>
      </c>
      <c r="T732" s="45">
        <v>2</v>
      </c>
      <c r="U732" s="45">
        <v>1</v>
      </c>
      <c r="V732" s="45">
        <v>1</v>
      </c>
      <c r="W732" s="45" t="s">
        <v>4346</v>
      </c>
      <c r="X732" s="45">
        <v>1</v>
      </c>
      <c r="Y732" s="45"/>
      <c r="Z732" s="45">
        <v>4</v>
      </c>
      <c r="AA732" s="45"/>
      <c r="AB732" s="45"/>
      <c r="AC732" s="45">
        <v>2</v>
      </c>
      <c r="AD732" s="45">
        <v>2</v>
      </c>
      <c r="AE732" s="45">
        <v>2</v>
      </c>
      <c r="AF732" s="45">
        <v>2</v>
      </c>
      <c r="AG732" s="45">
        <v>1</v>
      </c>
      <c r="AH732" s="45">
        <v>2</v>
      </c>
      <c r="AI732" s="45">
        <v>2</v>
      </c>
      <c r="AJ732" s="45">
        <v>2</v>
      </c>
      <c r="AK732" s="45">
        <v>3</v>
      </c>
      <c r="AL732" s="45">
        <v>3</v>
      </c>
      <c r="AM732" s="45">
        <v>1</v>
      </c>
      <c r="AN732" s="45">
        <v>2</v>
      </c>
      <c r="AO732" s="45" t="s">
        <v>3318</v>
      </c>
      <c r="AP732" s="45" t="s">
        <v>625</v>
      </c>
      <c r="AQ732" s="45">
        <v>1</v>
      </c>
      <c r="AR732" s="45">
        <v>1</v>
      </c>
      <c r="AS732" s="45">
        <v>4</v>
      </c>
      <c r="AT732" s="45">
        <v>1</v>
      </c>
      <c r="AU732" s="45">
        <v>5</v>
      </c>
      <c r="AV732" s="45">
        <v>2</v>
      </c>
      <c r="AW732" s="45"/>
      <c r="AX732" s="45">
        <v>1</v>
      </c>
      <c r="AY732" s="45">
        <v>4</v>
      </c>
      <c r="AZ732" s="45">
        <v>1</v>
      </c>
      <c r="BA732" s="45">
        <v>3</v>
      </c>
      <c r="BB732" s="45">
        <v>2</v>
      </c>
      <c r="BC732" s="45"/>
      <c r="BD732" s="45">
        <v>2</v>
      </c>
      <c r="BE732" s="45"/>
      <c r="BF732" s="45">
        <v>2</v>
      </c>
      <c r="BG732" s="45"/>
      <c r="BH732" s="49">
        <v>2</v>
      </c>
      <c r="BI732" s="45">
        <v>1</v>
      </c>
      <c r="BJ732" s="45">
        <v>1</v>
      </c>
      <c r="BK732" s="45">
        <v>1</v>
      </c>
      <c r="BL732" s="45">
        <v>1</v>
      </c>
      <c r="BM732" s="45">
        <v>1650</v>
      </c>
      <c r="BN732" s="45">
        <v>2</v>
      </c>
      <c r="BO732" s="45"/>
      <c r="BP732" s="45"/>
      <c r="BQ732" s="45" t="s">
        <v>1163</v>
      </c>
      <c r="BR732" s="45" t="s">
        <v>671</v>
      </c>
      <c r="BS732" s="45">
        <v>1</v>
      </c>
      <c r="BT732" s="45">
        <v>17</v>
      </c>
      <c r="BU732" s="45">
        <v>1</v>
      </c>
      <c r="BV732" s="45">
        <v>3</v>
      </c>
      <c r="BW732" s="45"/>
      <c r="BX732" s="45">
        <v>17.73</v>
      </c>
      <c r="BY732" s="45">
        <v>1</v>
      </c>
      <c r="BZ732" s="45"/>
      <c r="CA732" s="50"/>
      <c r="CB732" s="50"/>
      <c r="CC732" s="50"/>
      <c r="CD732" s="50"/>
      <c r="CE732" s="50"/>
      <c r="CF732" s="50"/>
      <c r="CG732" s="50"/>
      <c r="CH732" s="45">
        <v>1</v>
      </c>
      <c r="CI732" s="45">
        <v>1</v>
      </c>
      <c r="CJ732" s="45">
        <v>1</v>
      </c>
      <c r="CK732" s="45">
        <v>1</v>
      </c>
      <c r="CL732" s="45">
        <v>1</v>
      </c>
      <c r="CM732" s="45">
        <v>1</v>
      </c>
      <c r="CN732" s="45">
        <v>1</v>
      </c>
      <c r="CO732" s="45">
        <v>1</v>
      </c>
      <c r="CP732" s="45">
        <v>1</v>
      </c>
      <c r="CQ732" s="45">
        <v>1</v>
      </c>
      <c r="CR732" s="45">
        <v>1</v>
      </c>
      <c r="CS732" s="46">
        <v>38742</v>
      </c>
      <c r="CT732" s="45">
        <v>1</v>
      </c>
      <c r="CU732" s="45"/>
      <c r="CV732" s="45"/>
      <c r="CW732" s="45" t="s">
        <v>2026</v>
      </c>
      <c r="CX732" s="51" t="s">
        <v>4347</v>
      </c>
      <c r="CY732" s="51" t="s">
        <v>2438</v>
      </c>
      <c r="CZ732" s="51" t="s">
        <v>41</v>
      </c>
      <c r="DA732" s="51" t="s">
        <v>4348</v>
      </c>
      <c r="DB732" s="51"/>
      <c r="DC732" s="45"/>
    </row>
    <row r="733" spans="1:107" s="13" customFormat="1">
      <c r="A733" s="84">
        <v>1088</v>
      </c>
      <c r="B733" s="84">
        <v>1</v>
      </c>
      <c r="D733" s="13" t="s">
        <v>37</v>
      </c>
      <c r="E733" s="14">
        <v>16003</v>
      </c>
      <c r="F733" s="14" t="s">
        <v>424</v>
      </c>
      <c r="G733" s="14" t="s">
        <v>424</v>
      </c>
      <c r="H733" s="14" t="s">
        <v>424</v>
      </c>
      <c r="I733" s="14">
        <v>38640</v>
      </c>
      <c r="J733" s="13">
        <f t="shared" si="22"/>
        <v>61</v>
      </c>
      <c r="K733" s="14">
        <v>38646</v>
      </c>
      <c r="L733" s="13">
        <v>4</v>
      </c>
      <c r="M733" s="14">
        <v>38679</v>
      </c>
      <c r="N733" s="15">
        <f t="shared" si="23"/>
        <v>1.2813141683778233</v>
      </c>
      <c r="O733" s="16">
        <v>2</v>
      </c>
      <c r="Q733" s="13" t="s">
        <v>205</v>
      </c>
      <c r="R733" s="13" t="s">
        <v>46</v>
      </c>
      <c r="S733" s="13">
        <v>2</v>
      </c>
      <c r="T733" s="13">
        <v>2</v>
      </c>
      <c r="U733" s="13">
        <v>2</v>
      </c>
      <c r="V733" s="13">
        <v>2</v>
      </c>
      <c r="X733" s="13">
        <v>2</v>
      </c>
      <c r="Z733" s="13">
        <v>4</v>
      </c>
      <c r="AH733" s="13">
        <v>2</v>
      </c>
      <c r="AP733" s="13" t="s">
        <v>4349</v>
      </c>
      <c r="AQ733" s="13">
        <v>1</v>
      </c>
      <c r="AR733" s="13">
        <v>1</v>
      </c>
      <c r="AS733" s="13">
        <v>0</v>
      </c>
      <c r="AT733" s="13">
        <v>1</v>
      </c>
      <c r="AU733" s="13">
        <v>0</v>
      </c>
      <c r="AV733" s="13">
        <v>1</v>
      </c>
      <c r="AW733" s="13">
        <v>0</v>
      </c>
      <c r="AX733" s="13">
        <v>2</v>
      </c>
      <c r="AZ733" s="13">
        <v>1</v>
      </c>
      <c r="BA733" s="13">
        <v>0</v>
      </c>
      <c r="BB733" s="13">
        <v>3</v>
      </c>
      <c r="BD733" s="13">
        <v>1</v>
      </c>
      <c r="BE733" s="13">
        <v>0</v>
      </c>
      <c r="BF733" s="13">
        <v>2</v>
      </c>
      <c r="BH733" s="17">
        <v>1</v>
      </c>
      <c r="BI733" s="13">
        <v>2</v>
      </c>
      <c r="BJ733" s="13">
        <v>2</v>
      </c>
      <c r="BK733" s="13">
        <v>1</v>
      </c>
      <c r="BL733" s="13">
        <v>2</v>
      </c>
      <c r="BS733" s="13">
        <v>1</v>
      </c>
      <c r="BU733" s="13">
        <v>1</v>
      </c>
      <c r="BV733" s="13">
        <v>2</v>
      </c>
      <c r="BX733" s="13">
        <v>197.9</v>
      </c>
      <c r="BZ733" s="24" t="s">
        <v>830</v>
      </c>
      <c r="CA733" s="25"/>
      <c r="CB733" s="25"/>
      <c r="CC733" s="18"/>
      <c r="CD733" s="25"/>
      <c r="CE733" s="25"/>
      <c r="CF733" s="25"/>
      <c r="CG733" s="25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38805</v>
      </c>
      <c r="CT733" s="13">
        <v>4</v>
      </c>
      <c r="CW733" s="13" t="s">
        <v>4350</v>
      </c>
      <c r="CX733" s="38" t="s">
        <v>4351</v>
      </c>
      <c r="CY733" s="38" t="s">
        <v>4352</v>
      </c>
      <c r="CZ733" s="38"/>
      <c r="DA733" s="38" t="s">
        <v>4353</v>
      </c>
      <c r="DB733" s="38"/>
    </row>
    <row r="734" spans="1:107" s="13" customFormat="1">
      <c r="A734" s="84">
        <v>1090</v>
      </c>
      <c r="B734" s="84">
        <v>1</v>
      </c>
      <c r="C734" s="13" t="s">
        <v>1602</v>
      </c>
      <c r="D734" s="13" t="s">
        <v>37</v>
      </c>
      <c r="E734" s="14">
        <v>11829</v>
      </c>
      <c r="F734" s="13" t="s">
        <v>219</v>
      </c>
      <c r="G734" s="13" t="s">
        <v>219</v>
      </c>
      <c r="H734" s="13" t="s">
        <v>219</v>
      </c>
      <c r="I734" s="14">
        <v>38548</v>
      </c>
      <c r="J734" s="13">
        <f t="shared" si="22"/>
        <v>73</v>
      </c>
      <c r="K734" s="14">
        <v>38604</v>
      </c>
      <c r="L734" s="13">
        <v>4</v>
      </c>
      <c r="M734" s="14">
        <v>39049</v>
      </c>
      <c r="N734" s="15">
        <f t="shared" si="23"/>
        <v>16.459958932238195</v>
      </c>
      <c r="O734" s="16">
        <v>2</v>
      </c>
      <c r="Q734" s="13" t="s">
        <v>205</v>
      </c>
      <c r="R734" s="13" t="s">
        <v>38</v>
      </c>
      <c r="S734" s="13">
        <v>2</v>
      </c>
      <c r="T734" s="13">
        <v>2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2</v>
      </c>
      <c r="AG734" s="13">
        <v>1</v>
      </c>
      <c r="AH734" s="13">
        <v>2</v>
      </c>
      <c r="AI734" s="13">
        <v>2</v>
      </c>
      <c r="AJ734" s="13">
        <v>2</v>
      </c>
      <c r="AK734" s="13">
        <v>2</v>
      </c>
      <c r="AL734" s="13">
        <v>2</v>
      </c>
      <c r="AM734" s="13">
        <v>2</v>
      </c>
      <c r="AN734" s="13">
        <v>2</v>
      </c>
      <c r="AO734" s="13" t="s">
        <v>4361</v>
      </c>
      <c r="AP734" s="13" t="s">
        <v>3881</v>
      </c>
      <c r="AQ734" s="13">
        <v>1</v>
      </c>
      <c r="AR734" s="13">
        <v>1</v>
      </c>
      <c r="AS734" s="13">
        <v>0</v>
      </c>
      <c r="AT734" s="13">
        <v>1</v>
      </c>
      <c r="AU734" s="13">
        <v>0</v>
      </c>
      <c r="AV734" s="13">
        <v>1</v>
      </c>
      <c r="AW734" s="13">
        <v>0</v>
      </c>
      <c r="AX734" s="13">
        <v>2</v>
      </c>
      <c r="AZ734" s="13">
        <v>2</v>
      </c>
      <c r="BB734" s="13">
        <v>1</v>
      </c>
      <c r="BC734" s="13">
        <v>0</v>
      </c>
      <c r="BD734" s="13">
        <v>1</v>
      </c>
      <c r="BE734" s="13">
        <v>0</v>
      </c>
      <c r="BF734" s="13">
        <v>1</v>
      </c>
      <c r="BG734" s="13">
        <v>2</v>
      </c>
      <c r="BH734" s="17">
        <v>1</v>
      </c>
      <c r="BI734" s="13">
        <v>1</v>
      </c>
      <c r="BJ734" s="13">
        <v>1</v>
      </c>
      <c r="BK734" s="13">
        <v>1</v>
      </c>
      <c r="BL734" s="13">
        <v>1</v>
      </c>
      <c r="BM734" s="13">
        <v>1867</v>
      </c>
      <c r="BN734" s="13">
        <v>2</v>
      </c>
      <c r="BQ734" s="13" t="s">
        <v>237</v>
      </c>
      <c r="BR734" s="13" t="s">
        <v>238</v>
      </c>
      <c r="BS734" s="13">
        <v>1</v>
      </c>
      <c r="BT734" s="13">
        <v>32</v>
      </c>
      <c r="BU734" s="13">
        <v>1</v>
      </c>
      <c r="BV734" s="13">
        <v>3</v>
      </c>
      <c r="BW734" s="13">
        <v>2</v>
      </c>
      <c r="BX734" s="13">
        <v>85</v>
      </c>
      <c r="BY734" s="13">
        <v>2</v>
      </c>
      <c r="BZ734" s="13">
        <v>58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38810</v>
      </c>
      <c r="CT734" s="13">
        <v>1</v>
      </c>
      <c r="CW734" s="13" t="s">
        <v>1930</v>
      </c>
      <c r="CX734" s="38" t="s">
        <v>4362</v>
      </c>
      <c r="CY734" s="38" t="s">
        <v>4363</v>
      </c>
      <c r="CZ734" s="38" t="s">
        <v>41</v>
      </c>
      <c r="DA734" s="38" t="s">
        <v>4364</v>
      </c>
      <c r="DB734" s="38"/>
    </row>
    <row r="735" spans="1:107" s="13" customFormat="1">
      <c r="A735" s="84">
        <v>1093</v>
      </c>
      <c r="B735" s="84">
        <v>5</v>
      </c>
      <c r="C735" s="13" t="s">
        <v>412</v>
      </c>
      <c r="D735" s="13" t="s">
        <v>36</v>
      </c>
      <c r="E735" s="14">
        <v>8526</v>
      </c>
      <c r="F735" s="13" t="s">
        <v>941</v>
      </c>
      <c r="G735" s="13" t="s">
        <v>941</v>
      </c>
      <c r="H735" s="13" t="s">
        <v>941</v>
      </c>
      <c r="I735" s="14">
        <v>38487</v>
      </c>
      <c r="J735" s="15">
        <f t="shared" si="22"/>
        <v>82</v>
      </c>
      <c r="K735" s="14">
        <v>38677</v>
      </c>
      <c r="L735" s="13">
        <v>4</v>
      </c>
      <c r="M735" s="14">
        <v>39030</v>
      </c>
      <c r="N735" s="15">
        <f t="shared" si="23"/>
        <v>17.839835728952771</v>
      </c>
      <c r="O735" s="16">
        <v>2</v>
      </c>
      <c r="Q735" s="13" t="s">
        <v>180</v>
      </c>
      <c r="R735" s="13" t="s">
        <v>4365</v>
      </c>
      <c r="S735" s="13">
        <v>2</v>
      </c>
      <c r="T735" s="13">
        <v>2</v>
      </c>
      <c r="U735" s="13">
        <v>2</v>
      </c>
      <c r="V735" s="13">
        <v>2</v>
      </c>
      <c r="X735" s="13">
        <v>3</v>
      </c>
      <c r="Z735" s="13">
        <v>4</v>
      </c>
      <c r="AC735" s="13">
        <v>2</v>
      </c>
      <c r="AD735" s="13">
        <v>2</v>
      </c>
      <c r="AE735" s="13">
        <v>2</v>
      </c>
      <c r="AF735" s="13">
        <v>3</v>
      </c>
      <c r="AG735" s="13">
        <v>3</v>
      </c>
      <c r="AH735" s="13">
        <v>3</v>
      </c>
      <c r="AI735" s="13">
        <v>2</v>
      </c>
      <c r="AJ735" s="13">
        <v>2</v>
      </c>
      <c r="AK735" s="13">
        <v>2</v>
      </c>
      <c r="AL735" s="13">
        <v>3</v>
      </c>
      <c r="AM735" s="13">
        <v>1</v>
      </c>
      <c r="AN735" s="13">
        <v>1</v>
      </c>
      <c r="AO735" s="13" t="s">
        <v>4366</v>
      </c>
      <c r="AP735" s="13" t="s">
        <v>40</v>
      </c>
      <c r="AQ735" s="13">
        <v>1</v>
      </c>
      <c r="AR735" s="13">
        <v>2</v>
      </c>
      <c r="AS735" s="13" t="s">
        <v>4367</v>
      </c>
      <c r="AT735" s="13">
        <v>1</v>
      </c>
      <c r="AU735" s="13">
        <v>0</v>
      </c>
      <c r="AV735" s="13">
        <v>1</v>
      </c>
      <c r="AW735" s="13">
        <v>7</v>
      </c>
      <c r="AX735" s="13">
        <v>1</v>
      </c>
      <c r="AY735" s="13">
        <v>7</v>
      </c>
      <c r="AZ735" s="13">
        <v>2</v>
      </c>
      <c r="BA735" s="13" t="s">
        <v>4367</v>
      </c>
      <c r="BB735" s="13">
        <v>2</v>
      </c>
      <c r="BC735" s="13" t="s">
        <v>4367</v>
      </c>
      <c r="BD735" s="13">
        <v>1</v>
      </c>
      <c r="BE735" s="13">
        <v>0</v>
      </c>
      <c r="BF735" s="13">
        <v>1</v>
      </c>
      <c r="BG735" s="13">
        <v>9</v>
      </c>
      <c r="BH735" s="17">
        <v>2</v>
      </c>
      <c r="BI735" s="13">
        <v>1</v>
      </c>
      <c r="BJ735" s="13">
        <v>2</v>
      </c>
      <c r="BK735" s="13">
        <v>1</v>
      </c>
      <c r="BL735" s="13">
        <v>1</v>
      </c>
      <c r="BM735" s="13">
        <v>1633</v>
      </c>
      <c r="BN735" s="13">
        <v>1</v>
      </c>
      <c r="BO735" s="13" t="s">
        <v>4368</v>
      </c>
      <c r="BP735" s="13">
        <v>180</v>
      </c>
      <c r="BQ735" s="13" t="s">
        <v>221</v>
      </c>
      <c r="BR735" s="13" t="s">
        <v>222</v>
      </c>
      <c r="BS735" s="13">
        <v>2</v>
      </c>
      <c r="BT735" s="13">
        <v>48</v>
      </c>
      <c r="BU735" s="13">
        <v>1</v>
      </c>
      <c r="BV735" s="13">
        <v>1</v>
      </c>
      <c r="BW735" s="13">
        <v>1</v>
      </c>
      <c r="BX735" s="13">
        <v>23</v>
      </c>
      <c r="BZ735" s="13" t="s">
        <v>4369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38708</v>
      </c>
      <c r="CT735" s="13">
        <v>1</v>
      </c>
      <c r="CW735" s="13" t="s">
        <v>3357</v>
      </c>
      <c r="CX735" s="38" t="s">
        <v>4370</v>
      </c>
      <c r="CY735" s="38" t="s">
        <v>4371</v>
      </c>
      <c r="CZ735" s="38" t="s">
        <v>41</v>
      </c>
      <c r="DA735" s="38" t="s">
        <v>4372</v>
      </c>
      <c r="DB735" s="38"/>
    </row>
    <row r="736" spans="1:107" s="13" customFormat="1">
      <c r="A736" s="84">
        <v>1095</v>
      </c>
      <c r="B736" s="84">
        <v>1</v>
      </c>
      <c r="C736" s="13" t="s">
        <v>4373</v>
      </c>
      <c r="D736" s="13" t="s">
        <v>37</v>
      </c>
      <c r="E736" s="14">
        <v>15627</v>
      </c>
      <c r="F736" s="13" t="s">
        <v>941</v>
      </c>
      <c r="G736" s="13" t="s">
        <v>194</v>
      </c>
      <c r="H736" s="13" t="s">
        <v>194</v>
      </c>
      <c r="I736" s="14">
        <v>38579</v>
      </c>
      <c r="J736" s="15">
        <f t="shared" si="22"/>
        <v>62</v>
      </c>
      <c r="K736" s="14">
        <v>38642</v>
      </c>
      <c r="L736" s="13">
        <v>4</v>
      </c>
      <c r="M736" s="14">
        <v>38886</v>
      </c>
      <c r="N736" s="15">
        <f t="shared" si="23"/>
        <v>10.086242299794661</v>
      </c>
      <c r="O736" s="16">
        <v>2</v>
      </c>
      <c r="Q736" s="13" t="s">
        <v>4374</v>
      </c>
      <c r="R736" s="13" t="s">
        <v>38</v>
      </c>
      <c r="S736" s="13">
        <v>2</v>
      </c>
      <c r="T736" s="13">
        <v>2</v>
      </c>
      <c r="U736" s="13">
        <v>2</v>
      </c>
      <c r="V736" s="13">
        <v>1</v>
      </c>
      <c r="W736" s="13" t="s">
        <v>4375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2</v>
      </c>
      <c r="AJ736" s="13">
        <v>2</v>
      </c>
      <c r="AK736" s="13">
        <v>2</v>
      </c>
      <c r="AL736" s="13">
        <v>2</v>
      </c>
      <c r="AM736" s="13">
        <v>1</v>
      </c>
      <c r="AN736" s="13">
        <v>2</v>
      </c>
      <c r="AO736" s="13" t="s">
        <v>4376</v>
      </c>
      <c r="AP736" s="13" t="s">
        <v>4377</v>
      </c>
      <c r="AQ736" s="13">
        <v>1</v>
      </c>
      <c r="AR736" s="13">
        <v>1</v>
      </c>
      <c r="AS736" s="13">
        <v>2</v>
      </c>
      <c r="AT736" s="13">
        <v>1</v>
      </c>
      <c r="AU736" s="13">
        <v>1</v>
      </c>
      <c r="AV736" s="13">
        <v>2</v>
      </c>
      <c r="AX736" s="13">
        <v>2</v>
      </c>
      <c r="AZ736" s="13">
        <v>2</v>
      </c>
      <c r="BB736" s="13">
        <v>1</v>
      </c>
      <c r="BC736" s="13">
        <v>0</v>
      </c>
      <c r="BD736" s="13">
        <v>2</v>
      </c>
      <c r="BF736" s="13">
        <v>1</v>
      </c>
      <c r="BG736" s="13">
        <v>2</v>
      </c>
      <c r="BH736" s="17">
        <v>1</v>
      </c>
      <c r="BJ736" s="13">
        <v>1</v>
      </c>
      <c r="BK736" s="13">
        <v>1</v>
      </c>
      <c r="BL736" s="13">
        <v>1</v>
      </c>
      <c r="BM736" s="13">
        <v>1636</v>
      </c>
      <c r="BN736" s="13">
        <v>2</v>
      </c>
      <c r="BQ736" s="13" t="s">
        <v>594</v>
      </c>
      <c r="BR736" s="13" t="s">
        <v>595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38750</v>
      </c>
      <c r="CT736" s="13">
        <v>1</v>
      </c>
      <c r="CW736" s="13" t="s">
        <v>2682</v>
      </c>
      <c r="CX736" s="38" t="s">
        <v>4378</v>
      </c>
      <c r="CY736" s="38" t="s">
        <v>4379</v>
      </c>
      <c r="CZ736" s="38" t="s">
        <v>41</v>
      </c>
      <c r="DA736" s="38" t="s">
        <v>2687</v>
      </c>
      <c r="DB736" s="38"/>
    </row>
    <row r="737" spans="1:106" s="13" customFormat="1">
      <c r="A737" s="84">
        <v>1097</v>
      </c>
      <c r="B737" s="84">
        <v>1</v>
      </c>
      <c r="C737" s="13" t="s">
        <v>4248</v>
      </c>
      <c r="D737" s="13" t="s">
        <v>36</v>
      </c>
      <c r="E737" s="14">
        <v>12870</v>
      </c>
      <c r="F737" s="13" t="s">
        <v>396</v>
      </c>
      <c r="G737" s="13" t="s">
        <v>396</v>
      </c>
      <c r="H737" s="13" t="s">
        <v>396</v>
      </c>
      <c r="I737" s="14">
        <v>38579</v>
      </c>
      <c r="J737" s="15">
        <f t="shared" si="22"/>
        <v>70</v>
      </c>
      <c r="K737" s="14">
        <v>38650</v>
      </c>
      <c r="L737" s="13">
        <v>4</v>
      </c>
      <c r="M737" s="14">
        <v>39274</v>
      </c>
      <c r="N737" s="15">
        <f t="shared" si="23"/>
        <v>22.833675564681723</v>
      </c>
      <c r="O737" s="16">
        <v>2</v>
      </c>
      <c r="Q737" s="13" t="s">
        <v>4380</v>
      </c>
      <c r="S737" s="13">
        <v>2</v>
      </c>
      <c r="T737" s="13">
        <v>2</v>
      </c>
      <c r="U737" s="13">
        <v>2</v>
      </c>
      <c r="V737" s="13">
        <v>2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3</v>
      </c>
      <c r="AJ737" s="13">
        <v>1</v>
      </c>
      <c r="AK737" s="13">
        <v>2</v>
      </c>
      <c r="AL737" s="13">
        <v>2</v>
      </c>
      <c r="AM737" s="13">
        <v>1</v>
      </c>
      <c r="AN737" s="13">
        <v>1</v>
      </c>
      <c r="AO737" s="13" t="s">
        <v>4381</v>
      </c>
      <c r="AP737" s="13" t="s">
        <v>4382</v>
      </c>
      <c r="AQ737" s="13">
        <v>1</v>
      </c>
      <c r="AR737" s="13">
        <v>1</v>
      </c>
      <c r="AS737" s="13">
        <v>3</v>
      </c>
      <c r="AT737" s="13">
        <v>1</v>
      </c>
      <c r="AU737" s="13">
        <v>1</v>
      </c>
      <c r="AV737" s="13">
        <v>1</v>
      </c>
      <c r="AW737" s="13">
        <v>0</v>
      </c>
      <c r="AX737" s="13">
        <v>3</v>
      </c>
      <c r="AZ737" s="13">
        <v>3</v>
      </c>
      <c r="BB737" s="13">
        <v>1</v>
      </c>
      <c r="BC737" s="13">
        <v>0</v>
      </c>
      <c r="BD737" s="13">
        <v>3</v>
      </c>
      <c r="BF737" s="13">
        <v>1</v>
      </c>
      <c r="BG737" s="13">
        <v>4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1638</v>
      </c>
      <c r="BN737" s="13">
        <v>2</v>
      </c>
      <c r="BQ737" s="13" t="s">
        <v>237</v>
      </c>
      <c r="BR737" s="13" t="s">
        <v>238</v>
      </c>
      <c r="BS737" s="13">
        <v>2</v>
      </c>
      <c r="BT737" s="13">
        <v>63</v>
      </c>
      <c r="BU737" s="13">
        <v>1</v>
      </c>
      <c r="BV737" s="13">
        <v>3</v>
      </c>
      <c r="CA737" s="18"/>
      <c r="CB737" s="18"/>
      <c r="CC737" s="18"/>
      <c r="CD737" s="18"/>
      <c r="CE737" s="18"/>
      <c r="CF737" s="18"/>
      <c r="CG737" s="18"/>
      <c r="CH737" s="13">
        <v>1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S737" s="14">
        <v>38757</v>
      </c>
      <c r="CT737" s="13">
        <v>3</v>
      </c>
      <c r="CW737" s="13" t="s">
        <v>4383</v>
      </c>
      <c r="CX737" s="38" t="s">
        <v>4384</v>
      </c>
      <c r="CY737" s="38" t="s">
        <v>4385</v>
      </c>
      <c r="CZ737" s="38" t="s">
        <v>1548</v>
      </c>
      <c r="DA737" s="38" t="s">
        <v>4386</v>
      </c>
      <c r="DB737" s="38"/>
    </row>
    <row r="738" spans="1:106" s="13" customFormat="1">
      <c r="A738" s="84">
        <v>1098</v>
      </c>
      <c r="B738" s="84">
        <v>1</v>
      </c>
      <c r="C738" s="13" t="s">
        <v>349</v>
      </c>
      <c r="D738" s="13" t="s">
        <v>36</v>
      </c>
      <c r="E738" s="14">
        <v>12328</v>
      </c>
      <c r="F738" s="13" t="s">
        <v>661</v>
      </c>
      <c r="G738" s="13" t="s">
        <v>661</v>
      </c>
      <c r="H738" s="13" t="s">
        <v>661</v>
      </c>
      <c r="I738" s="14">
        <v>38579</v>
      </c>
      <c r="J738" s="13">
        <f t="shared" si="22"/>
        <v>71</v>
      </c>
      <c r="K738" s="14">
        <v>38693</v>
      </c>
      <c r="L738" s="13">
        <v>4</v>
      </c>
      <c r="M738" s="14">
        <v>39191</v>
      </c>
      <c r="N738" s="15">
        <f t="shared" si="23"/>
        <v>20.106776180698152</v>
      </c>
      <c r="O738" s="16">
        <v>2</v>
      </c>
      <c r="Q738" s="13" t="s">
        <v>4387</v>
      </c>
      <c r="R738" s="13" t="s">
        <v>38</v>
      </c>
      <c r="S738" s="13">
        <v>2</v>
      </c>
      <c r="T738" s="13">
        <v>2</v>
      </c>
      <c r="U738" s="13">
        <v>2</v>
      </c>
      <c r="V738" s="13">
        <v>2</v>
      </c>
      <c r="X738" s="13">
        <v>1</v>
      </c>
      <c r="Z738" s="13">
        <v>4</v>
      </c>
      <c r="AC738" s="13">
        <v>2</v>
      </c>
      <c r="AD738" s="13">
        <v>2</v>
      </c>
      <c r="AE738" s="13">
        <v>2</v>
      </c>
      <c r="AF738" s="13">
        <v>2</v>
      </c>
      <c r="AG738" s="13">
        <v>1</v>
      </c>
      <c r="AH738" s="13">
        <v>2</v>
      </c>
      <c r="AI738" s="13">
        <v>2</v>
      </c>
      <c r="AJ738" s="13">
        <v>2</v>
      </c>
      <c r="AK738" s="13">
        <v>2</v>
      </c>
      <c r="AL738" s="13">
        <v>2</v>
      </c>
      <c r="AM738" s="13">
        <v>2</v>
      </c>
      <c r="AN738" s="13">
        <v>1</v>
      </c>
      <c r="AO738" s="13" t="s">
        <v>4388</v>
      </c>
      <c r="AP738" s="13" t="s">
        <v>4389</v>
      </c>
      <c r="AQ738" s="13">
        <v>1</v>
      </c>
      <c r="AR738" s="13">
        <v>1</v>
      </c>
      <c r="AS738" s="13">
        <v>3</v>
      </c>
      <c r="AT738" s="13">
        <v>1</v>
      </c>
      <c r="AU738" s="13">
        <v>1</v>
      </c>
      <c r="AV738" s="13">
        <v>1</v>
      </c>
      <c r="AX738" s="13">
        <v>3</v>
      </c>
      <c r="AZ738" s="13">
        <v>1</v>
      </c>
      <c r="BA738" s="13">
        <v>1</v>
      </c>
      <c r="BB738" s="13">
        <v>3</v>
      </c>
      <c r="BD738" s="13">
        <v>1</v>
      </c>
      <c r="BE738" s="13">
        <v>1</v>
      </c>
      <c r="BF738" s="13">
        <v>1</v>
      </c>
      <c r="BG738" s="13">
        <v>3</v>
      </c>
      <c r="BH738" s="17">
        <v>1</v>
      </c>
      <c r="BI738" s="13">
        <v>1</v>
      </c>
      <c r="BJ738" s="13">
        <v>2</v>
      </c>
      <c r="BK738" s="13">
        <v>1</v>
      </c>
      <c r="BL738" s="13">
        <v>1</v>
      </c>
      <c r="BM738" s="13">
        <v>1639</v>
      </c>
      <c r="BN738" s="13">
        <v>2</v>
      </c>
      <c r="BQ738" s="13" t="s">
        <v>237</v>
      </c>
      <c r="BR738" s="13" t="s">
        <v>238</v>
      </c>
      <c r="BY738" s="13">
        <v>2</v>
      </c>
      <c r="BZ738" s="24" t="s">
        <v>4390</v>
      </c>
      <c r="CA738" s="25"/>
      <c r="CB738" s="25"/>
      <c r="CC738" s="18"/>
      <c r="CD738" s="25"/>
      <c r="CE738" s="25"/>
      <c r="CF738" s="25"/>
      <c r="CG738" s="25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38775</v>
      </c>
      <c r="CT738" s="13">
        <v>3</v>
      </c>
      <c r="CW738" s="13" t="s">
        <v>1061</v>
      </c>
      <c r="CX738" s="38" t="s">
        <v>4391</v>
      </c>
      <c r="CY738" s="38" t="s">
        <v>4392</v>
      </c>
      <c r="CZ738" s="38" t="s">
        <v>41</v>
      </c>
      <c r="DA738" s="38" t="s">
        <v>4393</v>
      </c>
      <c r="DB738" s="38"/>
    </row>
    <row r="739" spans="1:106" s="13" customFormat="1">
      <c r="A739" s="84">
        <v>1101</v>
      </c>
      <c r="B739" s="84">
        <v>5</v>
      </c>
      <c r="C739" s="13" t="s">
        <v>193</v>
      </c>
      <c r="D739" s="13" t="s">
        <v>37</v>
      </c>
      <c r="E739" s="14">
        <v>9871</v>
      </c>
      <c r="F739" s="13" t="s">
        <v>697</v>
      </c>
      <c r="G739" s="13" t="s">
        <v>319</v>
      </c>
      <c r="H739" s="13" t="s">
        <v>319</v>
      </c>
      <c r="I739" s="14">
        <v>38640</v>
      </c>
      <c r="J739" s="15">
        <f t="shared" si="22"/>
        <v>78</v>
      </c>
      <c r="K739" s="14">
        <v>38677</v>
      </c>
      <c r="L739" s="13">
        <v>4</v>
      </c>
      <c r="M739" s="14">
        <v>39110</v>
      </c>
      <c r="N739" s="15">
        <f t="shared" si="23"/>
        <v>15.441478439425051</v>
      </c>
      <c r="O739" s="16">
        <v>2</v>
      </c>
      <c r="Q739" s="13" t="s">
        <v>4394</v>
      </c>
      <c r="R739" s="13" t="s">
        <v>38</v>
      </c>
      <c r="S739" s="13">
        <v>2</v>
      </c>
      <c r="T739" s="13">
        <v>2</v>
      </c>
      <c r="U739" s="13">
        <v>2</v>
      </c>
      <c r="V739" s="13">
        <v>2</v>
      </c>
      <c r="X739" s="13">
        <v>1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1</v>
      </c>
      <c r="AH739" s="13">
        <v>2</v>
      </c>
      <c r="AI739" s="13">
        <v>2</v>
      </c>
      <c r="AJ739" s="13">
        <v>2</v>
      </c>
      <c r="AK739" s="13">
        <v>2</v>
      </c>
      <c r="AL739" s="13">
        <v>2</v>
      </c>
      <c r="AM739" s="13">
        <v>2</v>
      </c>
      <c r="AN739" s="13">
        <v>2</v>
      </c>
      <c r="AO739" s="13" t="s">
        <v>4395</v>
      </c>
      <c r="AP739" s="13" t="s">
        <v>2680</v>
      </c>
      <c r="AQ739" s="13">
        <v>1</v>
      </c>
      <c r="AR739" s="13">
        <v>2</v>
      </c>
      <c r="AT739" s="13">
        <v>1</v>
      </c>
      <c r="AU739" s="13">
        <v>1</v>
      </c>
      <c r="AV739" s="13">
        <v>1</v>
      </c>
      <c r="AW739" s="13">
        <v>1</v>
      </c>
      <c r="AX739" s="13">
        <v>2</v>
      </c>
      <c r="AZ739" s="13">
        <v>2</v>
      </c>
      <c r="BB739" s="13">
        <v>2</v>
      </c>
      <c r="BD739" s="13">
        <v>2</v>
      </c>
      <c r="BF739" s="13">
        <v>1</v>
      </c>
      <c r="BG739" s="13">
        <v>13</v>
      </c>
      <c r="BH739" s="17">
        <v>2</v>
      </c>
      <c r="BI739" s="13">
        <v>1</v>
      </c>
      <c r="BJ739" s="13">
        <v>2</v>
      </c>
      <c r="BK739" s="13">
        <v>1</v>
      </c>
      <c r="BL739" s="13">
        <v>1</v>
      </c>
      <c r="BM739" s="13">
        <v>1644</v>
      </c>
      <c r="BN739" s="13">
        <v>1</v>
      </c>
      <c r="BO739" s="13" t="s">
        <v>4396</v>
      </c>
      <c r="BP739" s="13">
        <v>180</v>
      </c>
      <c r="BQ739" s="13" t="s">
        <v>270</v>
      </c>
      <c r="BR739" s="13" t="s">
        <v>271</v>
      </c>
      <c r="BS739" s="13">
        <v>1</v>
      </c>
      <c r="BT739" s="13">
        <v>40</v>
      </c>
      <c r="BU739" s="13">
        <v>1</v>
      </c>
      <c r="BV739" s="13">
        <v>1</v>
      </c>
      <c r="BW739" s="13">
        <v>2</v>
      </c>
      <c r="BX739" s="13">
        <v>88.7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38733</v>
      </c>
      <c r="CT739" s="13">
        <v>1</v>
      </c>
      <c r="CW739" s="13" t="s">
        <v>4397</v>
      </c>
      <c r="CX739" s="38" t="s">
        <v>4398</v>
      </c>
      <c r="CY739" s="38" t="s">
        <v>2356</v>
      </c>
      <c r="CZ739" s="38"/>
      <c r="DA739" s="38" t="s">
        <v>192</v>
      </c>
      <c r="DB739" s="38"/>
    </row>
    <row r="740" spans="1:106" s="13" customFormat="1">
      <c r="A740" s="84">
        <v>1102</v>
      </c>
      <c r="B740" s="84">
        <v>1</v>
      </c>
      <c r="C740" s="13" t="s">
        <v>4399</v>
      </c>
      <c r="D740" s="13" t="s">
        <v>37</v>
      </c>
      <c r="E740" s="14">
        <v>14839</v>
      </c>
      <c r="F740" s="13" t="s">
        <v>319</v>
      </c>
      <c r="G740" s="13" t="s">
        <v>319</v>
      </c>
      <c r="H740" s="13" t="s">
        <v>319</v>
      </c>
      <c r="I740" s="14">
        <v>38245</v>
      </c>
      <c r="J740" s="13">
        <f t="shared" si="22"/>
        <v>64</v>
      </c>
      <c r="K740" s="14">
        <v>38349</v>
      </c>
      <c r="L740" s="13">
        <v>4</v>
      </c>
      <c r="M740" s="14">
        <v>39038</v>
      </c>
      <c r="N740" s="15">
        <f t="shared" si="23"/>
        <v>26.053388090349078</v>
      </c>
      <c r="O740" s="16">
        <v>2</v>
      </c>
      <c r="Q740" s="13" t="s">
        <v>4400</v>
      </c>
      <c r="R740" s="13" t="s">
        <v>38</v>
      </c>
      <c r="S740" s="13">
        <v>2</v>
      </c>
      <c r="T740" s="13">
        <v>2</v>
      </c>
      <c r="U740" s="13">
        <v>2</v>
      </c>
      <c r="V740" s="13">
        <v>2</v>
      </c>
      <c r="X740" s="13">
        <v>2</v>
      </c>
      <c r="Z740" s="13">
        <v>4</v>
      </c>
      <c r="AC740" s="13">
        <v>2</v>
      </c>
      <c r="AD740" s="13">
        <v>2</v>
      </c>
      <c r="AE740" s="13">
        <v>2</v>
      </c>
      <c r="AF740" s="13">
        <v>2</v>
      </c>
      <c r="AG740" s="13">
        <v>2</v>
      </c>
      <c r="AH740" s="13">
        <v>2</v>
      </c>
      <c r="AI740" s="13">
        <v>2</v>
      </c>
      <c r="AJ740" s="13">
        <v>2</v>
      </c>
      <c r="AK740" s="13">
        <v>1</v>
      </c>
      <c r="AL740" s="13">
        <v>1</v>
      </c>
      <c r="AM740" s="13">
        <v>2</v>
      </c>
      <c r="AN740" s="13">
        <v>2</v>
      </c>
      <c r="AP740" s="13" t="s">
        <v>40</v>
      </c>
      <c r="AQ740" s="13">
        <v>1</v>
      </c>
      <c r="AR740" s="13">
        <v>1</v>
      </c>
      <c r="AS740" s="13">
        <v>15</v>
      </c>
      <c r="AT740" s="13">
        <v>1</v>
      </c>
      <c r="AU740" s="13">
        <v>0</v>
      </c>
      <c r="AV740" s="13">
        <v>2</v>
      </c>
      <c r="AX740" s="13">
        <v>1</v>
      </c>
      <c r="AY740" s="13">
        <v>13</v>
      </c>
      <c r="AZ740" s="13">
        <v>1</v>
      </c>
      <c r="BA740" s="13">
        <v>8</v>
      </c>
      <c r="BB740" s="13">
        <v>2</v>
      </c>
      <c r="BD740" s="13">
        <v>2</v>
      </c>
      <c r="BF740" s="13">
        <v>2</v>
      </c>
      <c r="BH740" s="17">
        <v>2</v>
      </c>
      <c r="BI740" s="13">
        <v>1</v>
      </c>
      <c r="BJ740" s="13">
        <v>1</v>
      </c>
      <c r="BK740" s="13">
        <v>1</v>
      </c>
      <c r="BL740" s="13">
        <v>1</v>
      </c>
      <c r="BM740" s="13">
        <v>1645</v>
      </c>
      <c r="BN740" s="13">
        <v>2</v>
      </c>
      <c r="BQ740" s="13" t="s">
        <v>1133</v>
      </c>
      <c r="BR740" s="13" t="s">
        <v>238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38782</v>
      </c>
      <c r="CT740" s="13">
        <v>1</v>
      </c>
      <c r="CW740" s="13" t="s">
        <v>4397</v>
      </c>
      <c r="CX740" s="38" t="s">
        <v>4401</v>
      </c>
      <c r="CY740" s="38" t="s">
        <v>2356</v>
      </c>
      <c r="CZ740" s="38" t="s">
        <v>41</v>
      </c>
      <c r="DA740" s="38" t="s">
        <v>4402</v>
      </c>
      <c r="DB740" s="38"/>
    </row>
    <row r="741" spans="1:106" s="13" customFormat="1">
      <c r="A741" s="84">
        <v>1103</v>
      </c>
      <c r="B741" s="84">
        <v>1</v>
      </c>
      <c r="C741" s="13" t="s">
        <v>1138</v>
      </c>
      <c r="D741" s="13" t="s">
        <v>37</v>
      </c>
      <c r="E741" s="14">
        <v>13338</v>
      </c>
      <c r="F741" s="13" t="s">
        <v>710</v>
      </c>
      <c r="G741" s="13" t="s">
        <v>214</v>
      </c>
      <c r="H741" s="13" t="s">
        <v>214</v>
      </c>
      <c r="I741" s="14">
        <v>38671</v>
      </c>
      <c r="J741" s="13">
        <f t="shared" si="22"/>
        <v>69</v>
      </c>
      <c r="K741" s="14">
        <v>38692</v>
      </c>
      <c r="L741" s="13">
        <v>4</v>
      </c>
      <c r="M741" s="14">
        <v>38931</v>
      </c>
      <c r="N741" s="15">
        <f t="shared" si="23"/>
        <v>8.5420944558521565</v>
      </c>
      <c r="O741" s="16">
        <v>2</v>
      </c>
      <c r="Q741" s="13" t="s">
        <v>4403</v>
      </c>
      <c r="R741" s="13" t="s">
        <v>4404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Z741" s="13">
        <v>4</v>
      </c>
      <c r="AC741" s="13">
        <v>2</v>
      </c>
      <c r="AD741" s="13">
        <v>2</v>
      </c>
      <c r="AE741" s="13">
        <v>2</v>
      </c>
      <c r="AF741" s="13">
        <v>2</v>
      </c>
      <c r="AG741" s="13">
        <v>2</v>
      </c>
      <c r="AH741" s="13">
        <v>2</v>
      </c>
      <c r="AI741" s="13">
        <v>2</v>
      </c>
      <c r="AJ741" s="13">
        <v>2</v>
      </c>
      <c r="AK741" s="13">
        <v>1</v>
      </c>
      <c r="AL741" s="13">
        <v>1</v>
      </c>
      <c r="AM741" s="13">
        <v>2</v>
      </c>
      <c r="AN741" s="13">
        <v>1</v>
      </c>
      <c r="AO741" s="13" t="s">
        <v>4405</v>
      </c>
      <c r="AP741" s="13" t="s">
        <v>43</v>
      </c>
      <c r="AQ741" s="13">
        <v>1</v>
      </c>
      <c r="AR741" s="13">
        <v>1</v>
      </c>
      <c r="AS741" s="13">
        <v>0</v>
      </c>
      <c r="AT741" s="13">
        <v>1</v>
      </c>
      <c r="AU741" s="13">
        <v>0</v>
      </c>
      <c r="AV741" s="13">
        <v>1</v>
      </c>
      <c r="AW741" s="13">
        <v>0</v>
      </c>
      <c r="AX741" s="13">
        <v>1</v>
      </c>
      <c r="AY741" s="13">
        <v>0</v>
      </c>
      <c r="AZ741" s="13">
        <v>3</v>
      </c>
      <c r="BB741" s="13">
        <v>3</v>
      </c>
      <c r="BD741" s="13">
        <v>3</v>
      </c>
      <c r="BF741" s="13">
        <v>1</v>
      </c>
      <c r="BG741" s="13">
        <v>1</v>
      </c>
      <c r="BH741" s="17">
        <v>1</v>
      </c>
      <c r="BI741" s="13">
        <v>1</v>
      </c>
      <c r="BJ741" s="13">
        <v>1</v>
      </c>
      <c r="BK741" s="13">
        <v>1</v>
      </c>
      <c r="BL741" s="13">
        <v>1</v>
      </c>
      <c r="BM741" s="13">
        <v>1646</v>
      </c>
      <c r="BN741" s="13">
        <v>2</v>
      </c>
      <c r="BQ741" s="13" t="s">
        <v>237</v>
      </c>
      <c r="BR741" s="13" t="s">
        <v>238</v>
      </c>
      <c r="BS741" s="13">
        <v>1</v>
      </c>
      <c r="BT741" s="13">
        <v>22</v>
      </c>
      <c r="BU741" s="13">
        <v>2</v>
      </c>
      <c r="BV741" s="13">
        <v>9</v>
      </c>
      <c r="BY741" s="13">
        <v>2</v>
      </c>
      <c r="BZ741" s="24" t="s">
        <v>830</v>
      </c>
      <c r="CA741" s="25"/>
      <c r="CB741" s="25"/>
      <c r="CC741" s="18"/>
      <c r="CD741" s="25"/>
      <c r="CE741" s="25"/>
      <c r="CF741" s="25"/>
      <c r="CG741" s="25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S741" s="14">
        <v>38943</v>
      </c>
      <c r="CT741" s="13">
        <v>1</v>
      </c>
      <c r="CW741" s="13" t="s">
        <v>4406</v>
      </c>
      <c r="CX741" s="38" t="s">
        <v>4407</v>
      </c>
      <c r="CY741" s="38" t="s">
        <v>4408</v>
      </c>
      <c r="CZ741" s="38" t="s">
        <v>41</v>
      </c>
      <c r="DA741" s="38" t="s">
        <v>4409</v>
      </c>
      <c r="DB741" s="38"/>
    </row>
    <row r="742" spans="1:106" s="13" customFormat="1">
      <c r="A742" s="84">
        <v>1104</v>
      </c>
      <c r="B742" s="84">
        <v>1</v>
      </c>
      <c r="C742" s="13" t="s">
        <v>1261</v>
      </c>
      <c r="D742" s="13" t="s">
        <v>36</v>
      </c>
      <c r="E742" s="14">
        <v>8580</v>
      </c>
      <c r="F742" s="13" t="s">
        <v>295</v>
      </c>
      <c r="G742" s="13" t="s">
        <v>295</v>
      </c>
      <c r="H742" s="13" t="s">
        <v>295</v>
      </c>
      <c r="I742" s="14">
        <v>38610</v>
      </c>
      <c r="J742" s="15">
        <f t="shared" si="22"/>
        <v>82</v>
      </c>
      <c r="K742" s="14">
        <v>38651</v>
      </c>
      <c r="L742" s="13">
        <v>4</v>
      </c>
      <c r="M742" s="14">
        <v>39225</v>
      </c>
      <c r="N742" s="15">
        <f t="shared" si="23"/>
        <v>20.205338809034906</v>
      </c>
      <c r="O742" s="16">
        <v>2</v>
      </c>
      <c r="Q742" s="13" t="s">
        <v>180</v>
      </c>
      <c r="R742" s="13" t="s">
        <v>38</v>
      </c>
      <c r="S742" s="13">
        <v>2</v>
      </c>
      <c r="T742" s="13">
        <v>2</v>
      </c>
      <c r="U742" s="13">
        <v>2</v>
      </c>
      <c r="X742" s="13">
        <v>2</v>
      </c>
      <c r="Z742" s="13">
        <v>4</v>
      </c>
      <c r="AH742" s="13">
        <v>2</v>
      </c>
      <c r="AI742" s="13">
        <v>2</v>
      </c>
      <c r="AJ742" s="13">
        <v>2</v>
      </c>
      <c r="AK742" s="13">
        <v>2</v>
      </c>
      <c r="AL742" s="13">
        <v>2</v>
      </c>
      <c r="AM742" s="13">
        <v>1</v>
      </c>
      <c r="AN742" s="13">
        <v>2</v>
      </c>
      <c r="AP742" s="13" t="s">
        <v>772</v>
      </c>
      <c r="AQ742" s="13">
        <v>1</v>
      </c>
      <c r="AR742" s="13">
        <v>1</v>
      </c>
      <c r="AS742" s="13">
        <v>2</v>
      </c>
      <c r="AT742" s="13">
        <v>1</v>
      </c>
      <c r="AU742" s="13">
        <v>0</v>
      </c>
      <c r="AV742" s="13">
        <v>2</v>
      </c>
      <c r="AX742" s="13">
        <v>1</v>
      </c>
      <c r="AY742" s="13">
        <v>2</v>
      </c>
      <c r="AZ742" s="13">
        <v>1</v>
      </c>
      <c r="BA742" s="13">
        <v>1</v>
      </c>
      <c r="BB742" s="13">
        <v>2</v>
      </c>
      <c r="BD742" s="13">
        <v>2</v>
      </c>
      <c r="BF742" s="13">
        <v>1</v>
      </c>
      <c r="BG742" s="13">
        <v>3</v>
      </c>
      <c r="BH742" s="17">
        <v>1</v>
      </c>
      <c r="BI742" s="13">
        <v>1</v>
      </c>
      <c r="BJ742" s="13">
        <v>1</v>
      </c>
      <c r="BK742" s="13">
        <v>1</v>
      </c>
      <c r="BL742" s="13">
        <v>1</v>
      </c>
      <c r="BM742" s="13">
        <v>1647</v>
      </c>
      <c r="BN742" s="13">
        <v>2</v>
      </c>
      <c r="BQ742" s="13" t="s">
        <v>594</v>
      </c>
      <c r="BR742" s="13" t="s">
        <v>595</v>
      </c>
      <c r="BS742" s="13">
        <v>1</v>
      </c>
      <c r="BU742" s="13">
        <v>1</v>
      </c>
      <c r="BZ742" s="24" t="s">
        <v>4410</v>
      </c>
      <c r="CA742" s="25"/>
      <c r="CB742" s="25"/>
      <c r="CC742" s="18"/>
      <c r="CD742" s="25"/>
      <c r="CE742" s="25"/>
      <c r="CF742" s="25"/>
      <c r="CG742" s="25"/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R742" s="13">
        <v>1</v>
      </c>
      <c r="CS742" s="14">
        <v>38687</v>
      </c>
      <c r="CT742" s="13">
        <v>1</v>
      </c>
      <c r="CW742" s="13" t="s">
        <v>4411</v>
      </c>
      <c r="CX742" s="38" t="s">
        <v>4412</v>
      </c>
      <c r="CY742" s="38" t="s">
        <v>4413</v>
      </c>
      <c r="CZ742" s="38" t="s">
        <v>736</v>
      </c>
      <c r="DA742" s="38" t="s">
        <v>4414</v>
      </c>
      <c r="DB742" s="38"/>
    </row>
    <row r="743" spans="1:106" s="13" customFormat="1">
      <c r="A743" s="84">
        <v>1105</v>
      </c>
      <c r="B743" s="84">
        <v>1</v>
      </c>
      <c r="C743" s="13" t="s">
        <v>1878</v>
      </c>
      <c r="D743" s="13" t="s">
        <v>36</v>
      </c>
      <c r="E743" s="14">
        <v>10935</v>
      </c>
      <c r="F743" s="13" t="s">
        <v>219</v>
      </c>
      <c r="G743" s="13" t="s">
        <v>219</v>
      </c>
      <c r="H743" s="13" t="s">
        <v>219</v>
      </c>
      <c r="I743" s="14">
        <v>38548</v>
      </c>
      <c r="J743" s="13">
        <f t="shared" si="22"/>
        <v>75</v>
      </c>
      <c r="K743" s="14">
        <v>38638</v>
      </c>
      <c r="L743" s="13">
        <v>4</v>
      </c>
      <c r="M743" s="14">
        <v>39357</v>
      </c>
      <c r="N743" s="15">
        <f t="shared" si="23"/>
        <v>26.579055441478438</v>
      </c>
      <c r="O743" s="16">
        <v>2</v>
      </c>
      <c r="Q743" s="13" t="s">
        <v>4415</v>
      </c>
      <c r="R743" s="13" t="s">
        <v>4416</v>
      </c>
      <c r="S743" s="13">
        <v>2</v>
      </c>
      <c r="T743" s="13">
        <v>2</v>
      </c>
      <c r="U743" s="13">
        <v>2</v>
      </c>
      <c r="X743" s="13">
        <v>1</v>
      </c>
      <c r="Z743" s="13">
        <v>4</v>
      </c>
      <c r="AG743" s="13">
        <v>1</v>
      </c>
      <c r="AH743" s="13">
        <v>2</v>
      </c>
      <c r="AI743" s="13">
        <v>2</v>
      </c>
      <c r="AJ743" s="13">
        <v>2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4417</v>
      </c>
      <c r="AP743" s="13" t="s">
        <v>127</v>
      </c>
      <c r="AQ743" s="13">
        <v>1</v>
      </c>
      <c r="AR743" s="13">
        <v>1</v>
      </c>
      <c r="AS743" s="13">
        <v>1</v>
      </c>
      <c r="AT743" s="13">
        <v>1</v>
      </c>
      <c r="AU743" s="13">
        <v>0</v>
      </c>
      <c r="AV743" s="13">
        <v>3</v>
      </c>
      <c r="AX743" s="13">
        <v>1</v>
      </c>
      <c r="AY743" s="13">
        <v>1</v>
      </c>
      <c r="AZ743" s="13">
        <v>3</v>
      </c>
      <c r="BB743" s="13">
        <v>3</v>
      </c>
      <c r="BD743" s="13">
        <v>1</v>
      </c>
      <c r="BE743" s="13">
        <v>0</v>
      </c>
      <c r="BF743" s="13">
        <v>1</v>
      </c>
      <c r="BG743" s="13">
        <v>2</v>
      </c>
      <c r="BH743" s="17">
        <v>1</v>
      </c>
      <c r="BI743" s="13">
        <v>1</v>
      </c>
      <c r="BJ743" s="13">
        <v>1</v>
      </c>
      <c r="BK743" s="13">
        <v>1</v>
      </c>
      <c r="BL743" s="13">
        <v>1</v>
      </c>
      <c r="BM743" s="13">
        <v>1670</v>
      </c>
      <c r="BN743" s="13">
        <v>2</v>
      </c>
      <c r="BQ743" s="13" t="s">
        <v>237</v>
      </c>
      <c r="BR743" s="13" t="s">
        <v>238</v>
      </c>
      <c r="BS743" s="13">
        <v>2</v>
      </c>
      <c r="BT743" s="13">
        <v>52</v>
      </c>
      <c r="BU743" s="13">
        <v>2</v>
      </c>
      <c r="BV743" s="13">
        <v>45</v>
      </c>
      <c r="BW743" s="13">
        <v>2</v>
      </c>
      <c r="BX743" s="13">
        <v>500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S743" s="14">
        <v>38813</v>
      </c>
      <c r="CT743" s="13">
        <v>1</v>
      </c>
      <c r="CW743" s="13" t="s">
        <v>4418</v>
      </c>
      <c r="CX743" s="38" t="s">
        <v>4419</v>
      </c>
      <c r="CY743" s="38" t="s">
        <v>4420</v>
      </c>
      <c r="CZ743" s="38" t="s">
        <v>41</v>
      </c>
      <c r="DA743" s="38" t="s">
        <v>4421</v>
      </c>
      <c r="DB743" s="38"/>
    </row>
    <row r="744" spans="1:106" s="13" customFormat="1">
      <c r="A744" s="84">
        <v>1107</v>
      </c>
      <c r="B744" s="84">
        <v>1</v>
      </c>
      <c r="C744" s="13" t="s">
        <v>1160</v>
      </c>
      <c r="D744" s="13" t="s">
        <v>37</v>
      </c>
      <c r="E744" s="14">
        <v>14508</v>
      </c>
      <c r="F744" s="13" t="s">
        <v>439</v>
      </c>
      <c r="G744" s="13" t="s">
        <v>214</v>
      </c>
      <c r="H744" s="13" t="s">
        <v>214</v>
      </c>
      <c r="I744" s="14">
        <v>38640</v>
      </c>
      <c r="J744" s="13">
        <f t="shared" si="22"/>
        <v>66</v>
      </c>
      <c r="K744" s="14">
        <v>38673</v>
      </c>
      <c r="L744" s="13">
        <v>4</v>
      </c>
      <c r="M744" s="14">
        <v>39115</v>
      </c>
      <c r="N744" s="15">
        <f t="shared" si="23"/>
        <v>15.605749486652977</v>
      </c>
      <c r="O744" s="16">
        <v>2</v>
      </c>
      <c r="Q744" s="13" t="s">
        <v>995</v>
      </c>
      <c r="R744" s="13" t="s">
        <v>1456</v>
      </c>
      <c r="S744" s="13">
        <v>2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2</v>
      </c>
      <c r="AG744" s="13">
        <v>1</v>
      </c>
      <c r="AH744" s="13">
        <v>2</v>
      </c>
      <c r="AI744" s="13">
        <v>2</v>
      </c>
      <c r="AJ744" s="13">
        <v>2</v>
      </c>
      <c r="AK744" s="13">
        <v>1</v>
      </c>
      <c r="AL744" s="13">
        <v>1</v>
      </c>
      <c r="AM744" s="13">
        <v>1</v>
      </c>
      <c r="AN744" s="13">
        <v>1</v>
      </c>
      <c r="AO744" s="13" t="s">
        <v>4422</v>
      </c>
      <c r="AP744" s="13" t="s">
        <v>772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1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1649</v>
      </c>
      <c r="BN744" s="13">
        <v>2</v>
      </c>
      <c r="BQ744" s="13" t="s">
        <v>594</v>
      </c>
      <c r="BR744" s="13" t="s">
        <v>595</v>
      </c>
      <c r="BS744" s="13">
        <v>2</v>
      </c>
      <c r="BT744" s="13">
        <v>157</v>
      </c>
      <c r="BV744" s="13">
        <v>12</v>
      </c>
      <c r="BW744" s="13">
        <v>1</v>
      </c>
      <c r="BX744" s="13">
        <v>120</v>
      </c>
      <c r="BY744" s="13">
        <v>2</v>
      </c>
      <c r="BZ744" s="13" t="s">
        <v>1882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38952</v>
      </c>
      <c r="CT744" s="13">
        <v>1</v>
      </c>
      <c r="CW744" s="13" t="s">
        <v>1791</v>
      </c>
      <c r="CX744" s="38" t="s">
        <v>4423</v>
      </c>
      <c r="CY744" s="38" t="s">
        <v>4424</v>
      </c>
      <c r="CZ744" s="38"/>
      <c r="DA744" s="38" t="s">
        <v>192</v>
      </c>
      <c r="DB744" s="38"/>
    </row>
    <row r="745" spans="1:106" s="13" customFormat="1">
      <c r="A745" s="84">
        <v>1113</v>
      </c>
      <c r="B745" s="84">
        <v>1</v>
      </c>
      <c r="C745" s="13" t="s">
        <v>3676</v>
      </c>
      <c r="D745" s="13" t="s">
        <v>37</v>
      </c>
      <c r="E745" s="14">
        <v>10484</v>
      </c>
      <c r="F745" s="13" t="s">
        <v>396</v>
      </c>
      <c r="G745" s="13" t="s">
        <v>396</v>
      </c>
      <c r="H745" s="13" t="s">
        <v>396</v>
      </c>
      <c r="I745" s="14">
        <v>38245</v>
      </c>
      <c r="J745" s="15">
        <f t="shared" si="22"/>
        <v>76</v>
      </c>
      <c r="K745" s="14">
        <v>38245</v>
      </c>
      <c r="L745" s="13">
        <v>4</v>
      </c>
      <c r="M745" s="14">
        <v>38733</v>
      </c>
      <c r="N745" s="15">
        <f t="shared" si="23"/>
        <v>16.032854209445585</v>
      </c>
      <c r="O745" s="16">
        <v>2</v>
      </c>
      <c r="Q745" s="13" t="s">
        <v>245</v>
      </c>
      <c r="S745" s="13">
        <v>2</v>
      </c>
      <c r="T745" s="13">
        <v>2</v>
      </c>
      <c r="U745" s="13">
        <v>2</v>
      </c>
      <c r="V745" s="13">
        <v>2</v>
      </c>
      <c r="X745" s="13">
        <v>2</v>
      </c>
      <c r="Z745" s="13">
        <v>4</v>
      </c>
      <c r="AH745" s="13">
        <v>2</v>
      </c>
      <c r="AP745" s="13" t="s">
        <v>125</v>
      </c>
      <c r="AQ745" s="13">
        <v>1</v>
      </c>
      <c r="AR745" s="13">
        <v>2</v>
      </c>
      <c r="AT745" s="13">
        <v>1</v>
      </c>
      <c r="AU745" s="13">
        <v>0</v>
      </c>
      <c r="AV745" s="13">
        <v>1</v>
      </c>
      <c r="AW745" s="13">
        <v>6</v>
      </c>
      <c r="AX745" s="13">
        <v>1</v>
      </c>
      <c r="AY745" s="13">
        <v>6</v>
      </c>
      <c r="AZ745" s="13">
        <v>2</v>
      </c>
      <c r="BD745" s="13">
        <v>3</v>
      </c>
      <c r="BF745" s="13">
        <v>2</v>
      </c>
      <c r="BH745" s="17">
        <v>2</v>
      </c>
      <c r="BI745" s="13">
        <v>1</v>
      </c>
      <c r="BJ745" s="13">
        <v>1</v>
      </c>
      <c r="BK745" s="13">
        <v>1</v>
      </c>
      <c r="BL745" s="13">
        <v>1</v>
      </c>
      <c r="BM745" s="13">
        <v>1656</v>
      </c>
      <c r="BN745" s="13">
        <v>2</v>
      </c>
      <c r="BQ745" s="13" t="s">
        <v>237</v>
      </c>
      <c r="BR745" s="13" t="s">
        <v>238</v>
      </c>
      <c r="BS745" s="13">
        <v>2</v>
      </c>
      <c r="BT745" s="13">
        <v>65</v>
      </c>
      <c r="BU745" s="13">
        <v>1</v>
      </c>
      <c r="BV745" s="13">
        <v>1</v>
      </c>
      <c r="BX745" s="13">
        <v>38</v>
      </c>
      <c r="BY745" s="13">
        <v>1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W745" s="13" t="s">
        <v>4430</v>
      </c>
      <c r="CX745" s="38" t="s">
        <v>4431</v>
      </c>
      <c r="CY745" s="38" t="s">
        <v>4432</v>
      </c>
      <c r="CZ745" s="38" t="s">
        <v>386</v>
      </c>
      <c r="DA745" s="38" t="s">
        <v>4433</v>
      </c>
      <c r="DB745" s="38"/>
    </row>
    <row r="746" spans="1:106" s="13" customFormat="1">
      <c r="A746" s="84">
        <v>1114</v>
      </c>
      <c r="B746" s="84">
        <v>1</v>
      </c>
      <c r="C746" s="13" t="s">
        <v>4434</v>
      </c>
      <c r="D746" s="13" t="s">
        <v>36</v>
      </c>
      <c r="E746" s="14">
        <v>11943</v>
      </c>
      <c r="F746" s="13" t="s">
        <v>550</v>
      </c>
      <c r="G746" s="13" t="s">
        <v>396</v>
      </c>
      <c r="H746" s="13" t="s">
        <v>396</v>
      </c>
      <c r="I746" s="14">
        <v>38579</v>
      </c>
      <c r="J746" s="13">
        <f t="shared" si="22"/>
        <v>72</v>
      </c>
      <c r="K746" s="14">
        <v>38593</v>
      </c>
      <c r="L746" s="13">
        <v>4</v>
      </c>
      <c r="M746" s="14">
        <v>38994</v>
      </c>
      <c r="N746" s="15">
        <f t="shared" si="23"/>
        <v>13.634496919917865</v>
      </c>
      <c r="O746" s="16">
        <v>2</v>
      </c>
      <c r="Q746" s="13" t="s">
        <v>4435</v>
      </c>
      <c r="R746" s="13" t="s">
        <v>4436</v>
      </c>
      <c r="S746" s="13">
        <v>2</v>
      </c>
      <c r="T746" s="13">
        <v>2</v>
      </c>
      <c r="U746" s="13">
        <v>2</v>
      </c>
      <c r="V746" s="13">
        <v>2</v>
      </c>
      <c r="X746" s="13">
        <v>1</v>
      </c>
      <c r="Z746" s="13">
        <v>4</v>
      </c>
      <c r="AC746" s="13">
        <v>2</v>
      </c>
      <c r="AD746" s="13">
        <v>2</v>
      </c>
      <c r="AE746" s="13">
        <v>2</v>
      </c>
      <c r="AF746" s="13">
        <v>1</v>
      </c>
      <c r="AG746" s="13">
        <v>2</v>
      </c>
      <c r="AH746" s="13">
        <v>3</v>
      </c>
      <c r="AI746" s="13">
        <v>2</v>
      </c>
      <c r="AJ746" s="13">
        <v>3</v>
      </c>
      <c r="AK746" s="13">
        <v>3</v>
      </c>
      <c r="AL746" s="13">
        <v>1</v>
      </c>
      <c r="AM746" s="13">
        <v>2</v>
      </c>
      <c r="AN746" s="13">
        <v>1</v>
      </c>
      <c r="AO746" s="13" t="s">
        <v>4437</v>
      </c>
      <c r="AP746" s="13" t="s">
        <v>4438</v>
      </c>
      <c r="AQ746" s="13">
        <v>1</v>
      </c>
      <c r="AR746" s="13">
        <v>1</v>
      </c>
      <c r="AS746" s="13">
        <v>1</v>
      </c>
      <c r="AT746" s="13">
        <v>1</v>
      </c>
      <c r="AU746" s="13">
        <v>0</v>
      </c>
      <c r="AV746" s="13">
        <v>3</v>
      </c>
      <c r="AX746" s="13">
        <v>3</v>
      </c>
      <c r="AZ746" s="13">
        <v>1</v>
      </c>
      <c r="BA746" s="13">
        <v>1</v>
      </c>
      <c r="BB746" s="13">
        <v>1</v>
      </c>
      <c r="BC746" s="13">
        <v>2</v>
      </c>
      <c r="BD746" s="13">
        <v>1</v>
      </c>
      <c r="BE746" s="13">
        <v>0</v>
      </c>
      <c r="BF746" s="13">
        <v>1</v>
      </c>
      <c r="BG746" s="13">
        <v>2</v>
      </c>
      <c r="BH746" s="17">
        <v>1</v>
      </c>
      <c r="BI746" s="13">
        <v>1</v>
      </c>
      <c r="BJ746" s="13">
        <v>1</v>
      </c>
      <c r="BK746" s="13">
        <v>1</v>
      </c>
      <c r="BL746" s="13">
        <v>1</v>
      </c>
      <c r="BM746" s="13">
        <v>1657</v>
      </c>
      <c r="BN746" s="13">
        <v>2</v>
      </c>
      <c r="BQ746" s="13" t="s">
        <v>237</v>
      </c>
      <c r="BR746" s="13" t="s">
        <v>238</v>
      </c>
      <c r="BS746" s="13">
        <v>1</v>
      </c>
      <c r="BT746" s="13">
        <v>35</v>
      </c>
      <c r="BU746" s="13">
        <v>1</v>
      </c>
      <c r="BV746" s="13">
        <v>3</v>
      </c>
      <c r="BX746" s="13">
        <v>190</v>
      </c>
      <c r="BY746" s="13">
        <v>1</v>
      </c>
      <c r="BZ746" s="13" t="s">
        <v>363</v>
      </c>
      <c r="CA746" s="18"/>
      <c r="CB746" s="18"/>
      <c r="CC746" s="18"/>
      <c r="CD746" s="18"/>
      <c r="CE746" s="18"/>
      <c r="CF746" s="18"/>
      <c r="CG746" s="18"/>
      <c r="CH746" s="13">
        <v>1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38911</v>
      </c>
      <c r="CT746" s="13">
        <v>3</v>
      </c>
      <c r="CW746" s="13" t="s">
        <v>4383</v>
      </c>
      <c r="CX746" s="38" t="s">
        <v>4384</v>
      </c>
      <c r="CY746" s="38" t="s">
        <v>4439</v>
      </c>
      <c r="CZ746" s="38" t="s">
        <v>48</v>
      </c>
      <c r="DA746" s="38" t="s">
        <v>4440</v>
      </c>
      <c r="DB746" s="38"/>
    </row>
    <row r="747" spans="1:106" s="13" customFormat="1">
      <c r="A747" s="84">
        <v>1116</v>
      </c>
      <c r="B747" s="84">
        <v>3</v>
      </c>
      <c r="C747" s="13" t="s">
        <v>514</v>
      </c>
      <c r="D747" s="13" t="s">
        <v>37</v>
      </c>
      <c r="E747" s="14">
        <v>20086</v>
      </c>
      <c r="F747" s="13" t="s">
        <v>764</v>
      </c>
      <c r="G747" s="13" t="s">
        <v>764</v>
      </c>
      <c r="H747" s="13" t="s">
        <v>764</v>
      </c>
      <c r="I747" s="14">
        <v>38518</v>
      </c>
      <c r="J747" s="15">
        <f t="shared" si="22"/>
        <v>50</v>
      </c>
      <c r="K747" s="14">
        <v>38672</v>
      </c>
      <c r="L747" s="13">
        <v>4</v>
      </c>
      <c r="M747" s="14">
        <v>38934</v>
      </c>
      <c r="N747" s="15">
        <f t="shared" si="23"/>
        <v>13.66735112936345</v>
      </c>
      <c r="O747" s="16">
        <v>2</v>
      </c>
      <c r="Q747" s="13" t="s">
        <v>506</v>
      </c>
      <c r="R747" s="13" t="s">
        <v>38</v>
      </c>
      <c r="S747" s="13">
        <v>2</v>
      </c>
      <c r="T747" s="13">
        <v>2</v>
      </c>
      <c r="U747" s="13">
        <v>2</v>
      </c>
      <c r="V747" s="13">
        <v>2</v>
      </c>
      <c r="X747" s="13">
        <v>1</v>
      </c>
      <c r="Z747" s="13">
        <v>1</v>
      </c>
      <c r="AA747" s="14">
        <v>31408</v>
      </c>
      <c r="AB747" s="13" t="s">
        <v>4441</v>
      </c>
      <c r="AC747" s="13">
        <v>1</v>
      </c>
      <c r="AD747" s="13">
        <v>2</v>
      </c>
      <c r="AE747" s="13">
        <v>2</v>
      </c>
      <c r="AF747" s="13">
        <v>1</v>
      </c>
      <c r="AG747" s="13">
        <v>2</v>
      </c>
      <c r="AH747" s="13">
        <v>2</v>
      </c>
      <c r="AI747" s="13">
        <v>3</v>
      </c>
      <c r="AJ747" s="13">
        <v>1</v>
      </c>
      <c r="AK747" s="13">
        <v>3</v>
      </c>
      <c r="AL747" s="13">
        <v>3</v>
      </c>
      <c r="AM747" s="13">
        <v>3</v>
      </c>
      <c r="AN747" s="13">
        <v>2</v>
      </c>
      <c r="AP747" s="13" t="s">
        <v>4442</v>
      </c>
      <c r="AQ747" s="13">
        <v>1</v>
      </c>
      <c r="AR747" s="13">
        <v>2</v>
      </c>
      <c r="AT747" s="13">
        <v>1</v>
      </c>
      <c r="AU747" s="13">
        <v>1</v>
      </c>
      <c r="AV747" s="13">
        <v>1</v>
      </c>
      <c r="AW747" s="13">
        <v>5</v>
      </c>
      <c r="AX747" s="13">
        <v>2</v>
      </c>
      <c r="AZ747" s="13">
        <v>1</v>
      </c>
      <c r="BA747" s="13">
        <v>1</v>
      </c>
      <c r="BB747" s="13">
        <v>3</v>
      </c>
      <c r="BD747" s="13">
        <v>1</v>
      </c>
      <c r="BE747" s="13">
        <v>0</v>
      </c>
      <c r="BF747" s="13">
        <v>1</v>
      </c>
      <c r="BG747" s="13">
        <v>5</v>
      </c>
      <c r="BH747" s="17">
        <v>2</v>
      </c>
      <c r="BI747" s="13">
        <v>1</v>
      </c>
      <c r="BJ747" s="13">
        <v>3</v>
      </c>
      <c r="BK747" s="13">
        <v>1</v>
      </c>
      <c r="BL747" s="13">
        <v>1</v>
      </c>
      <c r="BM747" s="13">
        <v>1630</v>
      </c>
      <c r="BN747" s="13">
        <v>2</v>
      </c>
      <c r="BQ747" s="13" t="s">
        <v>237</v>
      </c>
      <c r="BR747" s="13" t="s">
        <v>238</v>
      </c>
      <c r="BS747" s="13">
        <v>1</v>
      </c>
      <c r="BT747" s="13">
        <v>35</v>
      </c>
      <c r="BU747" s="13">
        <v>1</v>
      </c>
      <c r="BV747" s="13">
        <v>1</v>
      </c>
      <c r="BW747" s="13">
        <v>2</v>
      </c>
      <c r="BX747" s="13">
        <v>64</v>
      </c>
      <c r="BY747" s="13">
        <v>2</v>
      </c>
      <c r="CA747" s="18"/>
      <c r="CB747" s="18"/>
      <c r="CC747" s="18"/>
      <c r="CD747" s="18"/>
      <c r="CE747" s="18"/>
      <c r="CF747" s="18"/>
      <c r="CG747" s="18"/>
      <c r="CH747" s="13">
        <v>4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W747" s="13" t="s">
        <v>602</v>
      </c>
      <c r="CX747" s="38" t="s">
        <v>604</v>
      </c>
      <c r="CY747" s="38" t="s">
        <v>605</v>
      </c>
      <c r="CZ747" s="38"/>
      <c r="DA747" s="38" t="s">
        <v>192</v>
      </c>
      <c r="DB747" s="38"/>
    </row>
    <row r="748" spans="1:106" s="13" customFormat="1">
      <c r="A748" s="84">
        <v>1118</v>
      </c>
      <c r="B748" s="84">
        <v>3</v>
      </c>
      <c r="C748" s="13" t="s">
        <v>2484</v>
      </c>
      <c r="D748" s="13" t="s">
        <v>37</v>
      </c>
      <c r="E748" s="14">
        <v>18479</v>
      </c>
      <c r="F748" s="13" t="s">
        <v>381</v>
      </c>
      <c r="G748" s="13" t="s">
        <v>381</v>
      </c>
      <c r="H748" s="13" t="s">
        <v>381</v>
      </c>
      <c r="I748" s="14">
        <v>38487</v>
      </c>
      <c r="J748" s="15">
        <f t="shared" si="22"/>
        <v>54</v>
      </c>
      <c r="K748" s="14">
        <v>38714</v>
      </c>
      <c r="L748" s="13">
        <v>4</v>
      </c>
      <c r="M748" s="14">
        <v>38879</v>
      </c>
      <c r="N748" s="15">
        <f t="shared" si="23"/>
        <v>12.878850102669405</v>
      </c>
      <c r="O748" s="16">
        <v>2</v>
      </c>
      <c r="Q748" s="13" t="s">
        <v>4443</v>
      </c>
      <c r="R748" s="13" t="s">
        <v>38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1</v>
      </c>
      <c r="AA748" s="14">
        <v>31873</v>
      </c>
      <c r="AB748" s="13" t="s">
        <v>4444</v>
      </c>
      <c r="AC748" s="13">
        <v>1</v>
      </c>
      <c r="AH748" s="13">
        <v>2</v>
      </c>
      <c r="AI748" s="13">
        <v>2</v>
      </c>
      <c r="AJ748" s="13">
        <v>2</v>
      </c>
      <c r="AK748" s="13">
        <v>1</v>
      </c>
      <c r="AL748" s="13">
        <v>2</v>
      </c>
      <c r="AM748" s="13">
        <v>2</v>
      </c>
      <c r="AN748" s="13">
        <v>2</v>
      </c>
      <c r="AP748" s="13" t="s">
        <v>4445</v>
      </c>
      <c r="AQ748" s="13">
        <v>1</v>
      </c>
      <c r="AR748" s="13">
        <v>1</v>
      </c>
      <c r="AS748" s="13">
        <v>8</v>
      </c>
      <c r="AT748" s="13">
        <v>1</v>
      </c>
      <c r="AU748" s="13">
        <v>6</v>
      </c>
      <c r="AV748" s="13">
        <v>2</v>
      </c>
      <c r="AX748" s="13">
        <v>2</v>
      </c>
      <c r="AZ748" s="13">
        <v>1</v>
      </c>
      <c r="BA748" s="13">
        <v>5</v>
      </c>
      <c r="BB748" s="13">
        <v>1</v>
      </c>
      <c r="BC748" s="13">
        <v>5</v>
      </c>
      <c r="BD748" s="13">
        <v>1</v>
      </c>
      <c r="BE748" s="13">
        <v>6</v>
      </c>
      <c r="BF748" s="13">
        <v>2</v>
      </c>
      <c r="BH748" s="17">
        <v>2</v>
      </c>
      <c r="BI748" s="13">
        <v>1</v>
      </c>
      <c r="BJ748" s="13">
        <v>1</v>
      </c>
      <c r="BK748" s="13">
        <v>1</v>
      </c>
      <c r="BL748" s="13">
        <v>1</v>
      </c>
      <c r="BM748" s="13">
        <v>1667</v>
      </c>
      <c r="BN748" s="13">
        <v>2</v>
      </c>
      <c r="BQ748" s="13" t="s">
        <v>237</v>
      </c>
      <c r="BR748" s="13" t="s">
        <v>238</v>
      </c>
      <c r="BS748" s="13">
        <v>2</v>
      </c>
      <c r="BT748" s="13">
        <v>44</v>
      </c>
      <c r="BU748" s="13">
        <v>1</v>
      </c>
      <c r="BV748" s="13">
        <v>2</v>
      </c>
      <c r="CA748" s="18"/>
      <c r="CB748" s="18"/>
      <c r="CC748" s="18"/>
      <c r="CD748" s="18"/>
      <c r="CE748" s="18"/>
      <c r="CF748" s="18"/>
      <c r="CG748" s="18"/>
      <c r="CH748" s="13">
        <v>1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T748" s="13">
        <v>4</v>
      </c>
      <c r="CW748" s="13" t="s">
        <v>4446</v>
      </c>
      <c r="CX748" s="38" t="s">
        <v>49</v>
      </c>
      <c r="CY748" s="38" t="s">
        <v>50</v>
      </c>
      <c r="CZ748" s="38"/>
      <c r="DA748" s="38" t="s">
        <v>4447</v>
      </c>
      <c r="DB748" s="38"/>
    </row>
    <row r="749" spans="1:106" s="13" customFormat="1">
      <c r="A749" s="84">
        <v>1120</v>
      </c>
      <c r="B749" s="84">
        <v>1</v>
      </c>
      <c r="C749" s="13" t="s">
        <v>825</v>
      </c>
      <c r="D749" s="13" t="s">
        <v>36</v>
      </c>
      <c r="E749" s="14">
        <v>19087</v>
      </c>
      <c r="F749" s="13" t="s">
        <v>2087</v>
      </c>
      <c r="G749" s="13" t="s">
        <v>2087</v>
      </c>
      <c r="H749" s="13" t="s">
        <v>2087</v>
      </c>
      <c r="I749" s="14">
        <v>38579</v>
      </c>
      <c r="J749" s="15">
        <f t="shared" si="22"/>
        <v>53</v>
      </c>
      <c r="K749" s="14">
        <v>38598</v>
      </c>
      <c r="L749" s="13">
        <v>4</v>
      </c>
      <c r="M749" s="14">
        <v>38857</v>
      </c>
      <c r="N749" s="15">
        <f t="shared" si="23"/>
        <v>9.1334702258726903</v>
      </c>
      <c r="O749" s="16">
        <v>2</v>
      </c>
      <c r="Q749" s="13" t="s">
        <v>2394</v>
      </c>
      <c r="R749" s="13" t="s">
        <v>38</v>
      </c>
      <c r="S749" s="13">
        <v>2</v>
      </c>
      <c r="T749" s="13">
        <v>2</v>
      </c>
      <c r="U749" s="13">
        <v>2</v>
      </c>
      <c r="V749" s="13">
        <v>2</v>
      </c>
      <c r="X749" s="13">
        <v>2</v>
      </c>
      <c r="Z749" s="13">
        <v>4</v>
      </c>
      <c r="AH749" s="13">
        <v>2</v>
      </c>
      <c r="AI749" s="13">
        <v>2</v>
      </c>
      <c r="AJ749" s="13">
        <v>2</v>
      </c>
      <c r="AK749" s="13">
        <v>2</v>
      </c>
      <c r="AL749" s="13">
        <v>1</v>
      </c>
      <c r="AM749" s="13">
        <v>3</v>
      </c>
      <c r="AN749" s="13">
        <v>1</v>
      </c>
      <c r="AO749" s="13" t="s">
        <v>4448</v>
      </c>
      <c r="AP749" s="13" t="s">
        <v>3826</v>
      </c>
      <c r="AQ749" s="13">
        <v>1</v>
      </c>
      <c r="AR749" s="13">
        <v>1</v>
      </c>
      <c r="AS749" s="13">
        <v>1</v>
      </c>
      <c r="AT749" s="13">
        <v>1</v>
      </c>
      <c r="AU749" s="13">
        <v>0</v>
      </c>
      <c r="AV749" s="13">
        <v>1</v>
      </c>
      <c r="AW749" s="13">
        <v>0</v>
      </c>
      <c r="AX749" s="13">
        <v>1</v>
      </c>
      <c r="AY749" s="13">
        <v>0</v>
      </c>
      <c r="AZ749" s="13">
        <v>2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2</v>
      </c>
      <c r="BH749" s="17">
        <v>1</v>
      </c>
      <c r="BI749" s="13">
        <v>1</v>
      </c>
      <c r="BJ749" s="13">
        <v>2</v>
      </c>
      <c r="BK749" s="13">
        <v>1</v>
      </c>
      <c r="BS749" s="13">
        <v>1</v>
      </c>
      <c r="BT749" s="13">
        <v>25</v>
      </c>
      <c r="BU749" s="13">
        <v>1</v>
      </c>
      <c r="BV749" s="13">
        <v>6</v>
      </c>
      <c r="BY749" s="13">
        <v>1</v>
      </c>
      <c r="CA749" s="18"/>
      <c r="CB749" s="18"/>
      <c r="CC749" s="18"/>
      <c r="CD749" s="18"/>
      <c r="CE749" s="18"/>
      <c r="CF749" s="18"/>
      <c r="CG749" s="18"/>
      <c r="CH749" s="13">
        <v>2</v>
      </c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38624</v>
      </c>
      <c r="CT749" s="13">
        <v>2</v>
      </c>
      <c r="CW749" s="13" t="s">
        <v>3166</v>
      </c>
      <c r="CX749" s="38" t="s">
        <v>3167</v>
      </c>
      <c r="CY749" s="38" t="s">
        <v>4449</v>
      </c>
      <c r="CZ749" s="38"/>
      <c r="DA749" s="38" t="s">
        <v>4450</v>
      </c>
      <c r="DB749" s="38"/>
    </row>
    <row r="750" spans="1:106" s="13" customFormat="1">
      <c r="A750" s="84">
        <v>1121</v>
      </c>
      <c r="B750" s="84">
        <v>1</v>
      </c>
      <c r="C750" s="13" t="s">
        <v>666</v>
      </c>
      <c r="D750" s="13" t="s">
        <v>36</v>
      </c>
      <c r="E750" s="14">
        <v>7664</v>
      </c>
      <c r="F750" s="13" t="s">
        <v>1435</v>
      </c>
      <c r="G750" s="13" t="s">
        <v>214</v>
      </c>
      <c r="H750" s="13" t="s">
        <v>214</v>
      </c>
      <c r="I750" s="14">
        <v>38214</v>
      </c>
      <c r="J750" s="13">
        <f t="shared" si="22"/>
        <v>83</v>
      </c>
      <c r="K750" s="14">
        <v>38460</v>
      </c>
      <c r="L750" s="13">
        <v>4</v>
      </c>
      <c r="M750" s="14">
        <v>38906</v>
      </c>
      <c r="N750" s="15">
        <f t="shared" si="23"/>
        <v>22.735112936344969</v>
      </c>
      <c r="O750" s="16">
        <v>2</v>
      </c>
      <c r="Q750" s="13" t="s">
        <v>4451</v>
      </c>
      <c r="R750" s="13" t="s">
        <v>372</v>
      </c>
      <c r="S750" s="13">
        <v>2</v>
      </c>
      <c r="T750" s="13">
        <v>2</v>
      </c>
      <c r="U750" s="13">
        <v>2</v>
      </c>
      <c r="V750" s="13">
        <v>2</v>
      </c>
      <c r="X750" s="13">
        <v>1</v>
      </c>
      <c r="Z750" s="13">
        <v>4</v>
      </c>
      <c r="AC750" s="13">
        <v>2</v>
      </c>
      <c r="AD750" s="13">
        <v>2</v>
      </c>
      <c r="AE750" s="13">
        <v>2</v>
      </c>
      <c r="AF750" s="13">
        <v>2</v>
      </c>
      <c r="AG750" s="13">
        <v>1</v>
      </c>
      <c r="AH750" s="13">
        <v>2</v>
      </c>
      <c r="AI750" s="13">
        <v>2</v>
      </c>
      <c r="AJ750" s="13">
        <v>2</v>
      </c>
      <c r="AK750" s="13">
        <v>2</v>
      </c>
      <c r="AL750" s="13">
        <v>1</v>
      </c>
      <c r="AM750" s="13">
        <v>2</v>
      </c>
      <c r="AN750" s="13">
        <v>1</v>
      </c>
      <c r="AO750" s="13" t="s">
        <v>4452</v>
      </c>
      <c r="AP750" s="13" t="s">
        <v>4453</v>
      </c>
      <c r="AQ750" s="13">
        <v>1</v>
      </c>
      <c r="AR750" s="13">
        <v>1</v>
      </c>
      <c r="AS750" s="13">
        <v>8</v>
      </c>
      <c r="AT750" s="13">
        <v>1</v>
      </c>
      <c r="AU750" s="13">
        <v>0</v>
      </c>
      <c r="AV750" s="13">
        <v>1</v>
      </c>
      <c r="AW750" s="13">
        <v>8</v>
      </c>
      <c r="AX750" s="13">
        <v>2</v>
      </c>
      <c r="AZ750" s="13">
        <v>1</v>
      </c>
      <c r="BA750" s="13">
        <v>7</v>
      </c>
      <c r="BB750" s="13">
        <v>2</v>
      </c>
      <c r="BD750" s="13">
        <v>1</v>
      </c>
      <c r="BE750" s="13">
        <v>6</v>
      </c>
      <c r="BF750" s="13">
        <v>1</v>
      </c>
      <c r="BG750" s="13">
        <v>8</v>
      </c>
      <c r="BH750" s="17">
        <v>1</v>
      </c>
      <c r="BI750" s="13">
        <v>1</v>
      </c>
      <c r="BJ750" s="13">
        <v>1</v>
      </c>
      <c r="CA750" s="18"/>
      <c r="CB750" s="18"/>
      <c r="CC750" s="18"/>
      <c r="CD750" s="18"/>
      <c r="CE750" s="18"/>
      <c r="CF750" s="18"/>
      <c r="CG750" s="18"/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S750" s="14">
        <v>39399</v>
      </c>
      <c r="CT750" s="13">
        <v>2</v>
      </c>
      <c r="CW750" s="13" t="s">
        <v>4454</v>
      </c>
      <c r="CX750" s="38" t="s">
        <v>4455</v>
      </c>
      <c r="CY750" s="38" t="s">
        <v>4456</v>
      </c>
      <c r="CZ750" s="38"/>
      <c r="DA750" s="38" t="s">
        <v>4457</v>
      </c>
      <c r="DB750" s="38"/>
    </row>
    <row r="751" spans="1:106" s="13" customFormat="1">
      <c r="A751" s="84">
        <v>1122</v>
      </c>
      <c r="B751" s="84">
        <v>1</v>
      </c>
      <c r="C751" s="13" t="s">
        <v>2595</v>
      </c>
      <c r="D751" s="13" t="s">
        <v>36</v>
      </c>
      <c r="E751" s="14">
        <v>10565</v>
      </c>
      <c r="F751" s="13" t="s">
        <v>424</v>
      </c>
      <c r="G751" s="13" t="s">
        <v>424</v>
      </c>
      <c r="H751" s="13" t="s">
        <v>424</v>
      </c>
      <c r="I751" s="14">
        <v>38548</v>
      </c>
      <c r="J751" s="13">
        <f t="shared" si="22"/>
        <v>76</v>
      </c>
      <c r="K751" s="14">
        <v>38594</v>
      </c>
      <c r="L751" s="13">
        <v>4</v>
      </c>
      <c r="M751" s="14">
        <v>39387</v>
      </c>
      <c r="N751" s="15">
        <f t="shared" si="23"/>
        <v>27.564681724845997</v>
      </c>
      <c r="O751" s="16">
        <v>2</v>
      </c>
      <c r="Q751" s="13" t="s">
        <v>328</v>
      </c>
      <c r="R751" s="13" t="s">
        <v>4458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H751" s="13">
        <v>2</v>
      </c>
      <c r="AI751" s="13">
        <v>2</v>
      </c>
      <c r="AJ751" s="13">
        <v>1</v>
      </c>
      <c r="AK751" s="13">
        <v>2</v>
      </c>
      <c r="AL751" s="13">
        <v>2</v>
      </c>
      <c r="AM751" s="13">
        <v>1</v>
      </c>
      <c r="AN751" s="13">
        <v>2</v>
      </c>
      <c r="AO751" s="13" t="s">
        <v>4459</v>
      </c>
      <c r="AP751" s="13" t="s">
        <v>1715</v>
      </c>
      <c r="AQ751" s="13">
        <v>1</v>
      </c>
      <c r="AR751" s="13">
        <v>1</v>
      </c>
      <c r="AS751" s="13">
        <v>5</v>
      </c>
      <c r="AT751" s="13">
        <v>1</v>
      </c>
      <c r="AU751" s="13">
        <v>0</v>
      </c>
      <c r="AV751" s="13">
        <v>2</v>
      </c>
      <c r="AX751" s="13">
        <v>1</v>
      </c>
      <c r="AY751" s="13">
        <v>5</v>
      </c>
      <c r="AZ751" s="13">
        <v>1</v>
      </c>
      <c r="BA751" s="13">
        <v>3</v>
      </c>
      <c r="BB751" s="13">
        <v>1</v>
      </c>
      <c r="BC751" s="13">
        <v>3</v>
      </c>
      <c r="BD751" s="13">
        <v>2</v>
      </c>
      <c r="BF751" s="13">
        <v>1</v>
      </c>
      <c r="BG751" s="13">
        <v>6</v>
      </c>
      <c r="BH751" s="17">
        <v>1</v>
      </c>
      <c r="BI751" s="13">
        <v>1</v>
      </c>
      <c r="BJ751" s="13">
        <v>1</v>
      </c>
      <c r="BK751" s="13">
        <v>1</v>
      </c>
      <c r="BL751" s="13">
        <v>1</v>
      </c>
      <c r="BM751" s="13">
        <v>1787</v>
      </c>
      <c r="BN751" s="13">
        <v>2</v>
      </c>
      <c r="BQ751" s="13" t="s">
        <v>330</v>
      </c>
      <c r="BR751" s="13" t="s">
        <v>331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38877</v>
      </c>
      <c r="CW751" s="13" t="s">
        <v>4460</v>
      </c>
      <c r="CX751" s="38" t="s">
        <v>3977</v>
      </c>
      <c r="CY751" s="38" t="s">
        <v>3978</v>
      </c>
      <c r="CZ751" s="38" t="s">
        <v>41</v>
      </c>
      <c r="DA751" s="38" t="s">
        <v>4461</v>
      </c>
      <c r="DB751" s="38"/>
    </row>
    <row r="752" spans="1:106" s="13" customFormat="1">
      <c r="A752" s="84">
        <v>1123</v>
      </c>
      <c r="B752" s="84">
        <v>1</v>
      </c>
      <c r="C752" s="13" t="s">
        <v>4462</v>
      </c>
      <c r="D752" s="13" t="s">
        <v>37</v>
      </c>
      <c r="E752" s="14">
        <v>13798</v>
      </c>
      <c r="F752" s="13" t="s">
        <v>764</v>
      </c>
      <c r="G752" s="13" t="s">
        <v>764</v>
      </c>
      <c r="H752" s="13" t="s">
        <v>764</v>
      </c>
      <c r="I752" s="14">
        <v>38640</v>
      </c>
      <c r="J752" s="13">
        <f t="shared" si="22"/>
        <v>68</v>
      </c>
      <c r="K752" s="14">
        <v>38671</v>
      </c>
      <c r="L752" s="13">
        <v>4</v>
      </c>
      <c r="M752" s="14">
        <v>39084</v>
      </c>
      <c r="N752" s="15">
        <f t="shared" si="23"/>
        <v>14.587268993839835</v>
      </c>
      <c r="O752" s="16">
        <v>2</v>
      </c>
      <c r="Q752" s="13" t="s">
        <v>4463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1</v>
      </c>
      <c r="AG752" s="13">
        <v>2</v>
      </c>
      <c r="AH752" s="13">
        <v>2</v>
      </c>
      <c r="AI752" s="13">
        <v>2</v>
      </c>
      <c r="AJ752" s="13">
        <v>2</v>
      </c>
      <c r="AK752" s="13">
        <v>1</v>
      </c>
      <c r="AL752" s="13">
        <v>2</v>
      </c>
      <c r="AM752" s="13">
        <v>2</v>
      </c>
      <c r="AN752" s="13">
        <v>2</v>
      </c>
      <c r="AO752" s="13" t="s">
        <v>4464</v>
      </c>
      <c r="AP752" s="13" t="s">
        <v>4465</v>
      </c>
      <c r="AQ752" s="13">
        <v>1</v>
      </c>
      <c r="AR752" s="13">
        <v>1</v>
      </c>
      <c r="AS752" s="13">
        <v>1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2</v>
      </c>
      <c r="AZ752" s="13">
        <v>1</v>
      </c>
      <c r="BA752" s="13">
        <v>1</v>
      </c>
      <c r="BB752" s="13">
        <v>2</v>
      </c>
      <c r="BD752" s="13">
        <v>1</v>
      </c>
      <c r="BE752" s="13">
        <v>0</v>
      </c>
      <c r="BF752" s="13">
        <v>1</v>
      </c>
      <c r="BG752" s="13">
        <v>2</v>
      </c>
      <c r="BH752" s="17">
        <v>1</v>
      </c>
      <c r="BI752" s="13">
        <v>1</v>
      </c>
      <c r="BJ752" s="13">
        <v>1</v>
      </c>
      <c r="BK752" s="13">
        <v>1</v>
      </c>
      <c r="BL752" s="13">
        <v>1</v>
      </c>
      <c r="BM752" s="13">
        <v>1771</v>
      </c>
      <c r="BN752" s="13">
        <v>2</v>
      </c>
      <c r="BQ752" s="13" t="s">
        <v>237</v>
      </c>
      <c r="BR752" s="13" t="s">
        <v>238</v>
      </c>
      <c r="BS752" s="13">
        <v>2</v>
      </c>
      <c r="BT752" s="13">
        <v>49</v>
      </c>
      <c r="BV752" s="13">
        <v>1</v>
      </c>
      <c r="BW752" s="13">
        <v>2</v>
      </c>
      <c r="BX752" s="13">
        <v>54</v>
      </c>
      <c r="BY752" s="13">
        <v>2</v>
      </c>
      <c r="BZ752" s="24" t="s">
        <v>4390</v>
      </c>
      <c r="CA752" s="25"/>
      <c r="CB752" s="25"/>
      <c r="CC752" s="18"/>
      <c r="CD752" s="25"/>
      <c r="CE752" s="25"/>
      <c r="CF752" s="25"/>
      <c r="CG752" s="25"/>
      <c r="CH752" s="13">
        <v>2</v>
      </c>
      <c r="CI752" s="13">
        <v>1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38868</v>
      </c>
      <c r="CT752" s="13">
        <v>1</v>
      </c>
      <c r="CW752" s="13" t="s">
        <v>4466</v>
      </c>
      <c r="CX752" s="38" t="s">
        <v>4467</v>
      </c>
      <c r="CY752" s="38" t="s">
        <v>4468</v>
      </c>
      <c r="CZ752" s="38" t="s">
        <v>41</v>
      </c>
      <c r="DA752" s="38" t="s">
        <v>4469</v>
      </c>
      <c r="DB752" s="38"/>
    </row>
    <row r="753" spans="1:106" s="13" customFormat="1">
      <c r="A753" s="84">
        <v>1124</v>
      </c>
      <c r="B753" s="84">
        <v>5</v>
      </c>
      <c r="C753" s="13" t="s">
        <v>980</v>
      </c>
      <c r="D753" s="13" t="s">
        <v>36</v>
      </c>
      <c r="E753" s="14">
        <v>10715</v>
      </c>
      <c r="F753" s="13" t="s">
        <v>710</v>
      </c>
      <c r="G753" s="13" t="s">
        <v>710</v>
      </c>
      <c r="H753" s="13" t="s">
        <v>710</v>
      </c>
      <c r="I753" s="14">
        <v>37483</v>
      </c>
      <c r="J753" s="13">
        <f t="shared" si="22"/>
        <v>73</v>
      </c>
      <c r="K753" s="14">
        <v>37963</v>
      </c>
      <c r="L753" s="13">
        <v>4</v>
      </c>
      <c r="M753" s="14">
        <v>39440</v>
      </c>
      <c r="N753" s="15">
        <f t="shared" si="23"/>
        <v>64.295687885010267</v>
      </c>
      <c r="O753" s="16">
        <v>2</v>
      </c>
      <c r="Q753" s="13" t="s">
        <v>567</v>
      </c>
      <c r="R753" s="13" t="s">
        <v>38</v>
      </c>
      <c r="S753" s="13">
        <v>2</v>
      </c>
      <c r="T753" s="13">
        <v>1</v>
      </c>
      <c r="U753" s="13">
        <v>2</v>
      </c>
      <c r="V753" s="13">
        <v>2</v>
      </c>
      <c r="W753" s="13" t="s">
        <v>4470</v>
      </c>
      <c r="X753" s="13">
        <v>2</v>
      </c>
      <c r="Z753" s="13">
        <v>4</v>
      </c>
      <c r="AH753" s="13">
        <v>2</v>
      </c>
      <c r="AI753" s="13">
        <v>2</v>
      </c>
      <c r="AJ753" s="13">
        <v>2</v>
      </c>
      <c r="AK753" s="13">
        <v>2</v>
      </c>
      <c r="AL753" s="13">
        <v>2</v>
      </c>
      <c r="AM753" s="13">
        <v>1</v>
      </c>
      <c r="AN753" s="13">
        <v>1</v>
      </c>
      <c r="AO753" s="13" t="s">
        <v>4471</v>
      </c>
      <c r="AP753" s="13" t="s">
        <v>4453</v>
      </c>
      <c r="AQ753" s="13">
        <v>1</v>
      </c>
      <c r="AR753" s="13">
        <v>1</v>
      </c>
      <c r="AS753" s="13">
        <v>14</v>
      </c>
      <c r="AT753" s="13">
        <v>1</v>
      </c>
      <c r="AU753" s="13">
        <v>0</v>
      </c>
      <c r="AV753" s="13">
        <v>1</v>
      </c>
      <c r="AW753" s="13">
        <v>14</v>
      </c>
      <c r="AX753" s="13">
        <v>1</v>
      </c>
      <c r="AY753" s="13">
        <v>16</v>
      </c>
      <c r="AZ753" s="13">
        <v>3</v>
      </c>
      <c r="BB753" s="13">
        <v>3</v>
      </c>
      <c r="BD753" s="13">
        <v>1</v>
      </c>
      <c r="BE753" s="13">
        <v>2</v>
      </c>
      <c r="BF753" s="13">
        <v>1</v>
      </c>
      <c r="BG753" s="13">
        <v>14</v>
      </c>
      <c r="BH753" s="17">
        <v>1</v>
      </c>
      <c r="BI753" s="13">
        <v>1</v>
      </c>
      <c r="BJ753" s="13">
        <v>1</v>
      </c>
      <c r="BK753" s="13">
        <v>1</v>
      </c>
      <c r="BL753" s="13">
        <v>1</v>
      </c>
      <c r="BM753" s="13">
        <v>1844</v>
      </c>
      <c r="BN753" s="13">
        <v>1</v>
      </c>
      <c r="BO753" s="13" t="s">
        <v>3519</v>
      </c>
      <c r="BP753" s="13">
        <v>180</v>
      </c>
      <c r="BQ753" s="13" t="s">
        <v>4472</v>
      </c>
      <c r="BR753" s="13" t="s">
        <v>238</v>
      </c>
      <c r="BS753" s="13">
        <v>1</v>
      </c>
      <c r="BT753" s="13">
        <v>36</v>
      </c>
      <c r="BU753" s="13">
        <v>1</v>
      </c>
      <c r="BV753" s="52" t="s">
        <v>4473</v>
      </c>
      <c r="BW753" s="13">
        <v>2</v>
      </c>
      <c r="BX753" s="13">
        <v>16</v>
      </c>
      <c r="BY753" s="13">
        <v>2</v>
      </c>
      <c r="BZ753" s="13" t="s">
        <v>4327</v>
      </c>
      <c r="CA753" s="18"/>
      <c r="CB753" s="18"/>
      <c r="CC753" s="18"/>
      <c r="CD753" s="18"/>
      <c r="CE753" s="18"/>
      <c r="CF753" s="18"/>
      <c r="CG753" s="18"/>
      <c r="CH753" s="13">
        <v>2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38847</v>
      </c>
      <c r="CT753" s="13">
        <v>1</v>
      </c>
      <c r="CW753" s="13" t="s">
        <v>4474</v>
      </c>
      <c r="CX753" s="38" t="s">
        <v>4475</v>
      </c>
      <c r="CY753" s="38" t="s">
        <v>4476</v>
      </c>
      <c r="CZ753" s="38" t="s">
        <v>41</v>
      </c>
      <c r="DA753" s="38" t="s">
        <v>4477</v>
      </c>
      <c r="DB753" s="38"/>
    </row>
    <row r="754" spans="1:106" s="13" customFormat="1">
      <c r="A754" s="84">
        <v>1132</v>
      </c>
      <c r="B754" s="84">
        <v>1</v>
      </c>
      <c r="C754" s="13" t="s">
        <v>4483</v>
      </c>
      <c r="D754" s="13" t="s">
        <v>37</v>
      </c>
      <c r="E754" s="14">
        <v>12062</v>
      </c>
      <c r="F754" s="13" t="s">
        <v>214</v>
      </c>
      <c r="G754" s="13" t="s">
        <v>214</v>
      </c>
      <c r="H754" s="13" t="s">
        <v>214</v>
      </c>
      <c r="I754" s="14">
        <v>38640</v>
      </c>
      <c r="J754" s="13">
        <f t="shared" si="22"/>
        <v>72</v>
      </c>
      <c r="K754" s="14">
        <v>38764</v>
      </c>
      <c r="L754" s="13">
        <v>4</v>
      </c>
      <c r="M754" s="14">
        <v>38847</v>
      </c>
      <c r="N754" s="15">
        <f t="shared" si="23"/>
        <v>6.8008213552361401</v>
      </c>
      <c r="O754" s="16">
        <v>2</v>
      </c>
      <c r="Q754" s="13" t="s">
        <v>205</v>
      </c>
      <c r="R754" s="13" t="s">
        <v>190</v>
      </c>
      <c r="S754" s="13">
        <v>2</v>
      </c>
      <c r="T754" s="13">
        <v>2</v>
      </c>
      <c r="U754" s="13">
        <v>1</v>
      </c>
      <c r="V754" s="13">
        <v>1</v>
      </c>
      <c r="W754" s="13" t="s">
        <v>4484</v>
      </c>
      <c r="X754" s="13">
        <v>1</v>
      </c>
      <c r="Z754" s="13">
        <v>4</v>
      </c>
      <c r="AC754" s="13">
        <v>2</v>
      </c>
      <c r="AD754" s="13">
        <v>2</v>
      </c>
      <c r="AE754" s="13">
        <v>2</v>
      </c>
      <c r="AF754" s="13">
        <v>2</v>
      </c>
      <c r="AG754" s="13">
        <v>1</v>
      </c>
      <c r="AH754" s="13">
        <v>2</v>
      </c>
      <c r="AO754" s="13" t="s">
        <v>4485</v>
      </c>
      <c r="AP754" s="13" t="s">
        <v>4486</v>
      </c>
      <c r="AQ754" s="13">
        <v>1</v>
      </c>
      <c r="AR754" s="13">
        <v>1</v>
      </c>
      <c r="AS754" s="13">
        <v>3</v>
      </c>
      <c r="AT754" s="13">
        <v>1</v>
      </c>
      <c r="AU754" s="13">
        <v>2</v>
      </c>
      <c r="AV754" s="13">
        <v>2</v>
      </c>
      <c r="AX754" s="13">
        <v>1</v>
      </c>
      <c r="AY754" s="13">
        <v>2</v>
      </c>
      <c r="AZ754" s="13">
        <v>1</v>
      </c>
      <c r="BA754" s="13">
        <v>1</v>
      </c>
      <c r="BB754" s="13">
        <v>1</v>
      </c>
      <c r="BC754" s="13">
        <v>1</v>
      </c>
      <c r="BD754" s="13">
        <v>2</v>
      </c>
      <c r="BF754" s="13">
        <v>1</v>
      </c>
      <c r="BG754" s="13">
        <v>5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1668</v>
      </c>
      <c r="BN754" s="13">
        <v>2</v>
      </c>
      <c r="BQ754" s="13" t="s">
        <v>237</v>
      </c>
      <c r="BR754" s="13" t="s">
        <v>238</v>
      </c>
      <c r="BS754" s="13">
        <v>1</v>
      </c>
      <c r="BT754" s="13">
        <v>43</v>
      </c>
      <c r="BU754" s="13">
        <v>1</v>
      </c>
      <c r="BV754" s="13">
        <v>6</v>
      </c>
      <c r="BW754" s="13">
        <v>2</v>
      </c>
      <c r="BX754" s="13">
        <v>110</v>
      </c>
      <c r="BY754" s="13">
        <v>1</v>
      </c>
      <c r="BZ754" s="13" t="s">
        <v>453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1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38806</v>
      </c>
      <c r="CW754" s="13" t="s">
        <v>1572</v>
      </c>
      <c r="CX754" s="38" t="s">
        <v>2737</v>
      </c>
      <c r="CY754" s="38" t="s">
        <v>3191</v>
      </c>
      <c r="CZ754" s="38" t="s">
        <v>41</v>
      </c>
      <c r="DA754" s="38" t="s">
        <v>1575</v>
      </c>
      <c r="DB754" s="38"/>
    </row>
    <row r="755" spans="1:106" s="13" customFormat="1">
      <c r="A755" s="84">
        <v>1133</v>
      </c>
      <c r="B755" s="84">
        <v>1</v>
      </c>
      <c r="C755" s="13" t="s">
        <v>1160</v>
      </c>
      <c r="D755" s="13" t="s">
        <v>37</v>
      </c>
      <c r="E755" s="14">
        <v>9229</v>
      </c>
      <c r="F755" s="13" t="s">
        <v>287</v>
      </c>
      <c r="G755" s="13" t="s">
        <v>287</v>
      </c>
      <c r="H755" s="13" t="s">
        <v>287</v>
      </c>
      <c r="I755" s="14">
        <v>38701</v>
      </c>
      <c r="J755" s="13">
        <f t="shared" si="22"/>
        <v>80</v>
      </c>
      <c r="K755" s="14">
        <v>38734</v>
      </c>
      <c r="L755" s="13">
        <v>4</v>
      </c>
      <c r="M755" s="14">
        <v>39419</v>
      </c>
      <c r="N755" s="15">
        <f t="shared" si="23"/>
        <v>23.589322381930184</v>
      </c>
      <c r="O755" s="16">
        <v>2</v>
      </c>
      <c r="Q755" s="13" t="s">
        <v>245</v>
      </c>
      <c r="R755" s="13" t="s">
        <v>4487</v>
      </c>
      <c r="S755" s="13">
        <v>2</v>
      </c>
      <c r="T755" s="13">
        <v>2</v>
      </c>
      <c r="U755" s="13">
        <v>2</v>
      </c>
      <c r="V755" s="13">
        <v>2</v>
      </c>
      <c r="X755" s="13">
        <v>2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2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2</v>
      </c>
      <c r="AN755" s="13">
        <v>2</v>
      </c>
      <c r="AP755" s="13" t="s">
        <v>4488</v>
      </c>
      <c r="AQ755" s="13">
        <v>1</v>
      </c>
      <c r="AR755" s="13">
        <v>1</v>
      </c>
      <c r="AS755" s="13">
        <v>1</v>
      </c>
      <c r="AT755" s="13">
        <v>1</v>
      </c>
      <c r="AU755" s="13">
        <v>0</v>
      </c>
      <c r="AV755" s="13">
        <v>1</v>
      </c>
      <c r="AW755" s="13">
        <v>1</v>
      </c>
      <c r="AX755" s="13">
        <v>2</v>
      </c>
      <c r="AZ755" s="13">
        <v>3</v>
      </c>
      <c r="BB755" s="13">
        <v>3</v>
      </c>
      <c r="BD755" s="13">
        <v>3</v>
      </c>
      <c r="BF755" s="13">
        <v>1</v>
      </c>
      <c r="BG755" s="13">
        <v>12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1669</v>
      </c>
      <c r="BN755" s="13">
        <v>2</v>
      </c>
      <c r="BQ755" s="13" t="s">
        <v>237</v>
      </c>
      <c r="BR755" s="13" t="s">
        <v>238</v>
      </c>
      <c r="BZ755" s="13" t="s">
        <v>453</v>
      </c>
      <c r="CA755" s="18"/>
      <c r="CB755" s="18"/>
      <c r="CC755" s="18"/>
      <c r="CD755" s="18"/>
      <c r="CE755" s="18"/>
      <c r="CF755" s="18"/>
      <c r="CG755" s="18"/>
      <c r="CH755" s="13">
        <v>2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38863</v>
      </c>
      <c r="CT755" s="13">
        <v>1</v>
      </c>
      <c r="CW755" s="13" t="s">
        <v>4018</v>
      </c>
      <c r="CX755" s="38" t="s">
        <v>4489</v>
      </c>
      <c r="CY755" s="38" t="s">
        <v>4020</v>
      </c>
      <c r="CZ755" s="38" t="s">
        <v>41</v>
      </c>
      <c r="DA755" s="38" t="s">
        <v>4490</v>
      </c>
      <c r="DB755" s="38"/>
    </row>
    <row r="756" spans="1:106" s="13" customFormat="1">
      <c r="A756" s="84">
        <v>1137</v>
      </c>
      <c r="B756" s="84">
        <v>5</v>
      </c>
      <c r="C756" s="13" t="s">
        <v>4491</v>
      </c>
      <c r="D756" s="13" t="s">
        <v>36</v>
      </c>
      <c r="E756" s="14">
        <v>7245</v>
      </c>
      <c r="F756" s="13" t="s">
        <v>214</v>
      </c>
      <c r="G756" s="13" t="s">
        <v>214</v>
      </c>
      <c r="H756" s="13" t="s">
        <v>214</v>
      </c>
      <c r="I756" s="14">
        <v>38671</v>
      </c>
      <c r="J756" s="13">
        <f t="shared" si="22"/>
        <v>86</v>
      </c>
      <c r="L756" s="13">
        <v>4</v>
      </c>
      <c r="M756" s="14">
        <v>38847</v>
      </c>
      <c r="N756" s="15">
        <f t="shared" si="23"/>
        <v>5.7823408624229984</v>
      </c>
      <c r="O756" s="16">
        <v>2</v>
      </c>
      <c r="S756" s="13">
        <v>2</v>
      </c>
      <c r="T756" s="13">
        <v>2</v>
      </c>
      <c r="U756" s="13">
        <v>2</v>
      </c>
      <c r="V756" s="13">
        <v>2</v>
      </c>
      <c r="X756" s="13">
        <v>2</v>
      </c>
      <c r="Z756" s="13">
        <v>4</v>
      </c>
      <c r="AH756" s="13">
        <v>2</v>
      </c>
      <c r="AI756" s="13">
        <v>3</v>
      </c>
      <c r="AJ756" s="13">
        <v>3</v>
      </c>
      <c r="AK756" s="13">
        <v>3</v>
      </c>
      <c r="AL756" s="13">
        <v>3</v>
      </c>
      <c r="AM756" s="13">
        <v>3</v>
      </c>
      <c r="AN756" s="13">
        <v>1</v>
      </c>
      <c r="AO756" s="13" t="s">
        <v>4492</v>
      </c>
      <c r="AP756" s="13" t="s">
        <v>2098</v>
      </c>
      <c r="AQ756" s="13">
        <v>1</v>
      </c>
      <c r="AR756" s="13">
        <v>2</v>
      </c>
      <c r="AT756" s="13">
        <v>1</v>
      </c>
      <c r="AU756" s="13">
        <v>0</v>
      </c>
      <c r="AV756" s="13">
        <v>1</v>
      </c>
      <c r="AW756" s="13">
        <v>0</v>
      </c>
      <c r="AX756" s="13">
        <v>2</v>
      </c>
      <c r="AZ756" s="13">
        <v>1</v>
      </c>
      <c r="BB756" s="13">
        <v>3</v>
      </c>
      <c r="BD756" s="13">
        <v>2</v>
      </c>
      <c r="BF756" s="13">
        <v>1</v>
      </c>
      <c r="BG756" s="13">
        <v>4</v>
      </c>
      <c r="BH756" s="17">
        <v>2</v>
      </c>
      <c r="BI756" s="13">
        <v>1</v>
      </c>
      <c r="BJ756" s="13">
        <v>1</v>
      </c>
      <c r="BK756" s="13">
        <v>1</v>
      </c>
      <c r="BL756" s="13">
        <v>1</v>
      </c>
      <c r="BM756" s="13">
        <v>1678</v>
      </c>
      <c r="BN756" s="13">
        <v>1</v>
      </c>
      <c r="BO756" s="13" t="s">
        <v>4493</v>
      </c>
      <c r="BP756" s="13">
        <v>180</v>
      </c>
      <c r="BQ756" s="13" t="s">
        <v>237</v>
      </c>
      <c r="BR756" s="13" t="s">
        <v>238</v>
      </c>
      <c r="BY756" s="13">
        <v>2</v>
      </c>
      <c r="BZ756" s="13" t="s">
        <v>453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2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38946</v>
      </c>
      <c r="CT756" s="13">
        <v>1</v>
      </c>
      <c r="CW756" s="13" t="s">
        <v>3662</v>
      </c>
      <c r="CX756" s="38" t="s">
        <v>4494</v>
      </c>
      <c r="CY756" s="38" t="s">
        <v>4495</v>
      </c>
      <c r="CZ756" s="38" t="s">
        <v>41</v>
      </c>
      <c r="DA756" s="38" t="s">
        <v>4496</v>
      </c>
      <c r="DB756" s="38"/>
    </row>
    <row r="757" spans="1:106" s="13" customFormat="1">
      <c r="A757" s="84">
        <v>1138</v>
      </c>
      <c r="B757" s="84">
        <v>5</v>
      </c>
      <c r="C757" s="13" t="s">
        <v>4497</v>
      </c>
      <c r="D757" s="13" t="s">
        <v>37</v>
      </c>
      <c r="E757" s="14">
        <v>15367</v>
      </c>
      <c r="F757" s="13" t="s">
        <v>757</v>
      </c>
      <c r="G757" s="13" t="s">
        <v>219</v>
      </c>
      <c r="H757" s="13" t="s">
        <v>219</v>
      </c>
      <c r="I757" s="14">
        <v>38701</v>
      </c>
      <c r="J757" s="13">
        <f t="shared" si="22"/>
        <v>63</v>
      </c>
      <c r="K757" s="14">
        <v>38730</v>
      </c>
      <c r="L757" s="13">
        <v>4</v>
      </c>
      <c r="M757" s="14">
        <v>38759</v>
      </c>
      <c r="N757" s="15">
        <f t="shared" si="23"/>
        <v>1.9055441478439425</v>
      </c>
      <c r="O757" s="16">
        <v>1</v>
      </c>
      <c r="P757" s="13" t="s">
        <v>2190</v>
      </c>
      <c r="Q757" s="13" t="s">
        <v>4498</v>
      </c>
      <c r="S757" s="13">
        <v>3</v>
      </c>
      <c r="T757" s="13">
        <v>2</v>
      </c>
      <c r="U757" s="13">
        <v>2</v>
      </c>
      <c r="V757" s="13">
        <v>2</v>
      </c>
      <c r="X757" s="13">
        <v>2</v>
      </c>
      <c r="Z757" s="13">
        <v>4</v>
      </c>
      <c r="AH757" s="13">
        <v>2</v>
      </c>
      <c r="AI757" s="13">
        <v>2</v>
      </c>
      <c r="AJ757" s="13">
        <v>2</v>
      </c>
      <c r="AK757" s="13">
        <v>2</v>
      </c>
      <c r="AL757" s="13">
        <v>2</v>
      </c>
      <c r="AM757" s="13">
        <v>3</v>
      </c>
      <c r="AN757" s="13">
        <v>1</v>
      </c>
      <c r="AO757" s="13" t="s">
        <v>1264</v>
      </c>
      <c r="AP757" s="13" t="s">
        <v>4499</v>
      </c>
      <c r="AQ757" s="13">
        <v>1</v>
      </c>
      <c r="AR757" s="13">
        <v>1</v>
      </c>
      <c r="AS757" s="13">
        <v>0</v>
      </c>
      <c r="AT757" s="13">
        <v>1</v>
      </c>
      <c r="AU757" s="13">
        <v>1</v>
      </c>
      <c r="AV757" s="13">
        <v>1</v>
      </c>
      <c r="AW757" s="13">
        <v>1</v>
      </c>
      <c r="AX757" s="13">
        <v>1</v>
      </c>
      <c r="AY757" s="13">
        <v>0</v>
      </c>
      <c r="AZ757" s="13">
        <v>2</v>
      </c>
      <c r="BB757" s="13">
        <v>2</v>
      </c>
      <c r="BD757" s="13">
        <v>1</v>
      </c>
      <c r="BE757" s="13">
        <v>1</v>
      </c>
      <c r="BF757" s="13">
        <v>1</v>
      </c>
      <c r="BG757" s="13">
        <v>1</v>
      </c>
      <c r="BH757" s="17">
        <v>1</v>
      </c>
      <c r="BI757" s="13">
        <v>1</v>
      </c>
      <c r="BJ757" s="13">
        <v>2</v>
      </c>
      <c r="BK757" s="13">
        <v>1</v>
      </c>
      <c r="BL757" s="13">
        <v>1</v>
      </c>
      <c r="BM757" s="13">
        <v>1679</v>
      </c>
      <c r="BN757" s="13">
        <v>1</v>
      </c>
      <c r="BO757" s="13" t="s">
        <v>4500</v>
      </c>
      <c r="BP757" s="13">
        <v>200</v>
      </c>
      <c r="BQ757" s="13" t="s">
        <v>270</v>
      </c>
      <c r="BR757" s="13" t="s">
        <v>271</v>
      </c>
      <c r="CA757" s="18"/>
      <c r="CB757" s="18"/>
      <c r="CC757" s="18"/>
      <c r="CD757" s="18"/>
      <c r="CE757" s="18"/>
      <c r="CF757" s="18"/>
      <c r="CG757" s="18"/>
      <c r="CH757" s="13">
        <v>2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S757" s="14">
        <v>38919</v>
      </c>
      <c r="CT757" s="13">
        <v>2</v>
      </c>
      <c r="CW757" s="13" t="s">
        <v>2632</v>
      </c>
      <c r="CX757" s="38" t="s">
        <v>4501</v>
      </c>
      <c r="CY757" s="38" t="s">
        <v>2634</v>
      </c>
      <c r="CZ757" s="38" t="s">
        <v>41</v>
      </c>
      <c r="DA757" s="38" t="s">
        <v>4502</v>
      </c>
      <c r="DB757" s="38"/>
    </row>
    <row r="758" spans="1:106" s="13" customFormat="1">
      <c r="A758" s="84">
        <v>1141</v>
      </c>
      <c r="B758" s="84">
        <v>1</v>
      </c>
      <c r="C758" s="13" t="s">
        <v>4503</v>
      </c>
      <c r="D758" s="13" t="s">
        <v>37</v>
      </c>
      <c r="E758" s="14">
        <v>15310</v>
      </c>
      <c r="F758" s="13" t="s">
        <v>319</v>
      </c>
      <c r="G758" s="13" t="s">
        <v>319</v>
      </c>
      <c r="H758" s="13" t="s">
        <v>319</v>
      </c>
      <c r="I758" s="14">
        <v>38671</v>
      </c>
      <c r="J758" s="13">
        <f t="shared" si="22"/>
        <v>63</v>
      </c>
      <c r="K758" s="14">
        <v>38675</v>
      </c>
      <c r="L758" s="13">
        <v>4</v>
      </c>
      <c r="M758" s="14">
        <v>39355</v>
      </c>
      <c r="N758" s="15">
        <f t="shared" si="23"/>
        <v>22.472279260780287</v>
      </c>
      <c r="O758" s="16">
        <v>2</v>
      </c>
      <c r="Q758" s="13" t="s">
        <v>4504</v>
      </c>
      <c r="R758" s="13" t="s">
        <v>38</v>
      </c>
      <c r="S758" s="13">
        <v>2</v>
      </c>
      <c r="T758" s="13">
        <v>2</v>
      </c>
      <c r="U758" s="13">
        <v>2</v>
      </c>
      <c r="V758" s="13">
        <v>2</v>
      </c>
      <c r="X758" s="13">
        <v>2</v>
      </c>
      <c r="Z758" s="13">
        <v>4</v>
      </c>
      <c r="AC758" s="13">
        <v>2</v>
      </c>
      <c r="AD758" s="13">
        <v>2</v>
      </c>
      <c r="AE758" s="13">
        <v>2</v>
      </c>
      <c r="AF758" s="13">
        <v>2</v>
      </c>
      <c r="AG758" s="13">
        <v>2</v>
      </c>
      <c r="AH758" s="13">
        <v>2</v>
      </c>
      <c r="AI758" s="13">
        <v>2</v>
      </c>
      <c r="AJ758" s="13">
        <v>2</v>
      </c>
      <c r="AK758" s="13">
        <v>1</v>
      </c>
      <c r="AL758" s="13">
        <v>2</v>
      </c>
      <c r="AM758" s="13">
        <v>2</v>
      </c>
      <c r="AN758" s="13">
        <v>2</v>
      </c>
      <c r="AP758" s="13" t="s">
        <v>952</v>
      </c>
      <c r="AQ758" s="13">
        <v>1</v>
      </c>
      <c r="AR758" s="13">
        <v>1</v>
      </c>
      <c r="AS758" s="13">
        <v>1</v>
      </c>
      <c r="AT758" s="13">
        <v>1</v>
      </c>
      <c r="AU758" s="13">
        <v>1</v>
      </c>
      <c r="AV758" s="13">
        <v>1</v>
      </c>
      <c r="AW758" s="13">
        <v>1</v>
      </c>
      <c r="AX758" s="13">
        <v>1</v>
      </c>
      <c r="AY758" s="13">
        <v>1</v>
      </c>
      <c r="AZ758" s="13">
        <v>1</v>
      </c>
      <c r="BA758" s="13">
        <v>0</v>
      </c>
      <c r="BB758" s="13">
        <v>2</v>
      </c>
      <c r="BD758" s="13">
        <v>1</v>
      </c>
      <c r="BE758" s="13">
        <v>1</v>
      </c>
      <c r="BF758" s="13">
        <v>1</v>
      </c>
      <c r="BG758" s="13">
        <v>1</v>
      </c>
      <c r="BH758" s="17">
        <v>1</v>
      </c>
      <c r="BI758" s="13">
        <v>1</v>
      </c>
      <c r="BJ758" s="13">
        <v>2</v>
      </c>
      <c r="BK758" s="13">
        <v>1</v>
      </c>
      <c r="BL758" s="13">
        <v>1</v>
      </c>
      <c r="BM758" s="13">
        <v>1720</v>
      </c>
      <c r="BN758" s="13">
        <v>2</v>
      </c>
      <c r="BQ758" s="13" t="s">
        <v>237</v>
      </c>
      <c r="BR758" s="13" t="s">
        <v>238</v>
      </c>
      <c r="BS758" s="13">
        <v>2</v>
      </c>
      <c r="BT758" s="13">
        <v>58</v>
      </c>
      <c r="BU758" s="13">
        <v>1</v>
      </c>
      <c r="BV758" s="13">
        <v>1</v>
      </c>
      <c r="BW758" s="13">
        <v>2</v>
      </c>
      <c r="BX758" s="13">
        <v>403</v>
      </c>
      <c r="BY758" s="13">
        <v>1</v>
      </c>
      <c r="BZ758" s="13" t="s">
        <v>453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38805</v>
      </c>
      <c r="CT758" s="13">
        <v>1</v>
      </c>
      <c r="CW758" s="13" t="s">
        <v>4505</v>
      </c>
      <c r="CX758" s="38" t="s">
        <v>4506</v>
      </c>
      <c r="CY758" s="38" t="s">
        <v>4507</v>
      </c>
      <c r="CZ758" s="38" t="s">
        <v>736</v>
      </c>
      <c r="DA758" s="38" t="s">
        <v>192</v>
      </c>
      <c r="DB758" s="38"/>
    </row>
    <row r="759" spans="1:106" s="13" customFormat="1">
      <c r="A759" s="84">
        <v>1142</v>
      </c>
      <c r="B759" s="84">
        <v>1</v>
      </c>
      <c r="C759" s="13" t="s">
        <v>218</v>
      </c>
      <c r="D759" s="13" t="s">
        <v>36</v>
      </c>
      <c r="E759" s="14">
        <v>11326</v>
      </c>
      <c r="F759" s="13" t="s">
        <v>319</v>
      </c>
      <c r="G759" s="13" t="s">
        <v>319</v>
      </c>
      <c r="H759" s="13" t="s">
        <v>319</v>
      </c>
      <c r="I759" s="14">
        <v>38671</v>
      </c>
      <c r="J759" s="13">
        <f t="shared" si="22"/>
        <v>74</v>
      </c>
      <c r="K759" s="14">
        <v>38742</v>
      </c>
      <c r="L759" s="13">
        <v>4</v>
      </c>
      <c r="M759" s="14">
        <v>38787</v>
      </c>
      <c r="N759" s="15">
        <f t="shared" si="23"/>
        <v>3.8110882956878851</v>
      </c>
      <c r="O759" s="16">
        <v>2</v>
      </c>
      <c r="Q759" s="13" t="s">
        <v>180</v>
      </c>
      <c r="R759" s="13" t="s">
        <v>38</v>
      </c>
      <c r="S759" s="13">
        <v>2</v>
      </c>
      <c r="T759" s="13">
        <v>2</v>
      </c>
      <c r="U759" s="13">
        <v>2</v>
      </c>
      <c r="V759" s="13">
        <v>2</v>
      </c>
      <c r="X759" s="13">
        <v>1</v>
      </c>
      <c r="Z759" s="13">
        <v>4</v>
      </c>
      <c r="AC759" s="13">
        <v>2</v>
      </c>
      <c r="AD759" s="13">
        <v>2</v>
      </c>
      <c r="AE759" s="13">
        <v>2</v>
      </c>
      <c r="AF759" s="13">
        <v>2</v>
      </c>
      <c r="AG759" s="13">
        <v>1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2</v>
      </c>
      <c r="AN759" s="13">
        <v>1</v>
      </c>
      <c r="AO759" s="13" t="s">
        <v>1984</v>
      </c>
      <c r="AP759" s="13" t="s">
        <v>1634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2</v>
      </c>
      <c r="AX759" s="13">
        <v>1</v>
      </c>
      <c r="AY759" s="13">
        <v>2</v>
      </c>
      <c r="AZ759" s="13">
        <v>3</v>
      </c>
      <c r="BB759" s="13">
        <v>1</v>
      </c>
      <c r="BC759" s="13">
        <v>0</v>
      </c>
      <c r="BD759" s="13">
        <v>3</v>
      </c>
      <c r="BF759" s="13">
        <v>1</v>
      </c>
      <c r="BG759" s="13">
        <v>2</v>
      </c>
      <c r="BH759" s="17">
        <v>1</v>
      </c>
      <c r="BI759" s="13">
        <v>1</v>
      </c>
      <c r="BJ759" s="13">
        <v>2</v>
      </c>
      <c r="BK759" s="13">
        <v>1</v>
      </c>
      <c r="BL759" s="13">
        <v>2</v>
      </c>
      <c r="BS759" s="13">
        <v>1</v>
      </c>
      <c r="BT759" s="13">
        <v>21.7</v>
      </c>
      <c r="BU759" s="13">
        <v>1</v>
      </c>
      <c r="BV759" s="13">
        <v>1</v>
      </c>
      <c r="BY759" s="13">
        <v>2</v>
      </c>
      <c r="BZ759" s="13" t="s">
        <v>1018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38791</v>
      </c>
      <c r="CT759" s="13">
        <v>2</v>
      </c>
      <c r="CW759" s="13" t="s">
        <v>4508</v>
      </c>
      <c r="CX759" s="38" t="s">
        <v>4509</v>
      </c>
      <c r="CY759" s="38" t="s">
        <v>4510</v>
      </c>
      <c r="CZ759" s="38" t="s">
        <v>4511</v>
      </c>
      <c r="DA759" s="38" t="s">
        <v>4512</v>
      </c>
      <c r="DB759" s="38"/>
    </row>
    <row r="760" spans="1:106" s="13" customFormat="1">
      <c r="A760" s="84">
        <v>1144</v>
      </c>
      <c r="B760" s="84">
        <v>1</v>
      </c>
      <c r="C760" s="13" t="s">
        <v>3740</v>
      </c>
      <c r="D760" s="13" t="s">
        <v>36</v>
      </c>
      <c r="E760" s="14">
        <v>10363</v>
      </c>
      <c r="F760" s="13" t="s">
        <v>461</v>
      </c>
      <c r="G760" s="13" t="s">
        <v>461</v>
      </c>
      <c r="H760" s="13" t="s">
        <v>461</v>
      </c>
      <c r="I760" s="14">
        <v>38245</v>
      </c>
      <c r="J760" s="13">
        <f t="shared" si="22"/>
        <v>76</v>
      </c>
      <c r="K760" s="14">
        <v>38287</v>
      </c>
      <c r="L760" s="13">
        <v>4</v>
      </c>
      <c r="M760" s="14">
        <v>38856</v>
      </c>
      <c r="N760" s="15">
        <f t="shared" si="23"/>
        <v>20.073921971252567</v>
      </c>
      <c r="O760" s="16">
        <v>2</v>
      </c>
      <c r="Q760" s="13" t="s">
        <v>245</v>
      </c>
      <c r="R760" s="13" t="s">
        <v>38</v>
      </c>
      <c r="S760" s="13">
        <v>2</v>
      </c>
      <c r="T760" s="13">
        <v>1</v>
      </c>
      <c r="U760" s="13">
        <v>2</v>
      </c>
      <c r="V760" s="13">
        <v>2</v>
      </c>
      <c r="W760" s="13" t="s">
        <v>3856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3</v>
      </c>
      <c r="AK760" s="13">
        <v>2</v>
      </c>
      <c r="AL760" s="13">
        <v>1</v>
      </c>
      <c r="AM760" s="13">
        <v>1</v>
      </c>
      <c r="AN760" s="13">
        <v>1</v>
      </c>
      <c r="AO760" s="13" t="s">
        <v>4513</v>
      </c>
      <c r="AP760" s="13" t="s">
        <v>4514</v>
      </c>
      <c r="AQ760" s="13">
        <v>1</v>
      </c>
      <c r="AR760" s="13">
        <v>1</v>
      </c>
      <c r="AS760" s="13">
        <v>0</v>
      </c>
      <c r="AT760" s="13">
        <v>1</v>
      </c>
      <c r="AU760" s="13">
        <v>1</v>
      </c>
      <c r="AV760" s="13">
        <v>1</v>
      </c>
      <c r="AW760" s="13">
        <v>1</v>
      </c>
      <c r="AX760" s="13">
        <v>1</v>
      </c>
      <c r="AY760" s="13">
        <v>1</v>
      </c>
      <c r="AZ760" s="13">
        <v>1</v>
      </c>
      <c r="BA760" s="13">
        <v>0</v>
      </c>
      <c r="BB760" s="13">
        <v>2</v>
      </c>
      <c r="BD760" s="13">
        <v>1</v>
      </c>
      <c r="BE760" s="13">
        <v>0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N760" s="13">
        <v>2</v>
      </c>
      <c r="BQ760" s="13" t="s">
        <v>3858</v>
      </c>
      <c r="BR760" s="13" t="s">
        <v>3859</v>
      </c>
      <c r="BS760" s="13">
        <v>1</v>
      </c>
      <c r="BT760" s="13">
        <v>24</v>
      </c>
      <c r="BU760" s="13">
        <v>1</v>
      </c>
      <c r="BV760" s="13">
        <v>7</v>
      </c>
      <c r="BW760" s="13">
        <v>2</v>
      </c>
      <c r="BX760" s="13">
        <v>130</v>
      </c>
      <c r="BY760" s="13">
        <v>1</v>
      </c>
      <c r="BZ760" s="13" t="s">
        <v>4515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38926</v>
      </c>
      <c r="CT760" s="13">
        <v>2</v>
      </c>
      <c r="CW760" s="13" t="s">
        <v>4516</v>
      </c>
      <c r="CX760" s="38" t="s">
        <v>4517</v>
      </c>
      <c r="CY760" s="38" t="s">
        <v>4518</v>
      </c>
      <c r="CZ760" s="38" t="s">
        <v>817</v>
      </c>
      <c r="DA760" s="38" t="s">
        <v>4519</v>
      </c>
      <c r="DB760" s="38"/>
    </row>
    <row r="761" spans="1:106" s="13" customFormat="1">
      <c r="A761" s="84">
        <v>1145</v>
      </c>
      <c r="B761" s="84">
        <v>1</v>
      </c>
      <c r="C761" s="13" t="s">
        <v>4520</v>
      </c>
      <c r="D761" s="13" t="s">
        <v>37</v>
      </c>
      <c r="E761" s="14">
        <v>11898</v>
      </c>
      <c r="F761" s="13" t="s">
        <v>461</v>
      </c>
      <c r="G761" s="13" t="s">
        <v>461</v>
      </c>
      <c r="H761" s="13" t="s">
        <v>461</v>
      </c>
      <c r="I761" s="14">
        <v>38640</v>
      </c>
      <c r="J761" s="13">
        <f t="shared" si="22"/>
        <v>73</v>
      </c>
      <c r="K761" s="14">
        <v>38657</v>
      </c>
      <c r="L761" s="13">
        <v>4</v>
      </c>
      <c r="M761" s="14">
        <v>38754</v>
      </c>
      <c r="N761" s="15">
        <f t="shared" si="23"/>
        <v>3.7453798767967146</v>
      </c>
      <c r="O761" s="16">
        <v>2</v>
      </c>
      <c r="Q761" s="13" t="s">
        <v>205</v>
      </c>
      <c r="R761" s="13" t="s">
        <v>38</v>
      </c>
      <c r="S761" s="13">
        <v>2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1</v>
      </c>
      <c r="AO761" s="13" t="s">
        <v>267</v>
      </c>
      <c r="AP761" s="13" t="s">
        <v>1687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1</v>
      </c>
      <c r="AW761" s="13">
        <v>0</v>
      </c>
      <c r="AX761" s="13">
        <v>2</v>
      </c>
      <c r="AZ761" s="13">
        <v>1</v>
      </c>
      <c r="BA761" s="13">
        <v>1</v>
      </c>
      <c r="BB761" s="13">
        <v>1</v>
      </c>
      <c r="BC761" s="13">
        <v>0</v>
      </c>
      <c r="BD761" s="13">
        <v>1</v>
      </c>
      <c r="BE761" s="13">
        <v>0</v>
      </c>
      <c r="BF761" s="13">
        <v>1</v>
      </c>
      <c r="BG761" s="13">
        <v>3</v>
      </c>
      <c r="BH761" s="17">
        <v>1</v>
      </c>
      <c r="BI761" s="13">
        <v>1</v>
      </c>
      <c r="BJ761" s="13">
        <v>1</v>
      </c>
      <c r="BK761" s="13">
        <v>1</v>
      </c>
      <c r="BL761" s="13">
        <v>1</v>
      </c>
      <c r="BM761" s="13">
        <v>1616</v>
      </c>
      <c r="BN761" s="13">
        <v>2</v>
      </c>
      <c r="BQ761" s="13" t="s">
        <v>237</v>
      </c>
      <c r="BR761" s="13" t="s">
        <v>238</v>
      </c>
      <c r="BS761" s="13">
        <v>2</v>
      </c>
      <c r="BT761" s="13">
        <v>55</v>
      </c>
      <c r="BU761" s="13">
        <v>1</v>
      </c>
      <c r="BW761" s="13">
        <v>2</v>
      </c>
      <c r="BX761" s="13">
        <v>354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38835</v>
      </c>
      <c r="CT761" s="13">
        <v>2</v>
      </c>
      <c r="CW761" s="13" t="s">
        <v>4516</v>
      </c>
      <c r="CX761" s="38" t="s">
        <v>4517</v>
      </c>
      <c r="CY761" s="38" t="s">
        <v>4518</v>
      </c>
      <c r="CZ761" s="38" t="s">
        <v>817</v>
      </c>
      <c r="DA761" s="38" t="s">
        <v>4519</v>
      </c>
      <c r="DB761" s="38"/>
    </row>
    <row r="762" spans="1:106" s="13" customFormat="1">
      <c r="A762" s="84">
        <v>1146</v>
      </c>
      <c r="B762" s="84">
        <v>1</v>
      </c>
      <c r="C762" s="13" t="s">
        <v>1154</v>
      </c>
      <c r="D762" s="13" t="s">
        <v>37</v>
      </c>
      <c r="E762" s="14">
        <v>11854</v>
      </c>
      <c r="F762" s="13" t="s">
        <v>461</v>
      </c>
      <c r="G762" s="13" t="s">
        <v>461</v>
      </c>
      <c r="H762" s="13" t="s">
        <v>461</v>
      </c>
      <c r="I762" s="14">
        <v>38457</v>
      </c>
      <c r="J762" s="13">
        <f t="shared" si="22"/>
        <v>72</v>
      </c>
      <c r="K762" s="14">
        <v>38698</v>
      </c>
      <c r="L762" s="13">
        <v>4</v>
      </c>
      <c r="M762" s="14">
        <v>39183</v>
      </c>
      <c r="N762" s="15">
        <f t="shared" si="23"/>
        <v>23.852156057494867</v>
      </c>
      <c r="O762" s="16">
        <v>2</v>
      </c>
      <c r="Q762" s="13" t="s">
        <v>205</v>
      </c>
      <c r="R762" s="13" t="s">
        <v>38</v>
      </c>
      <c r="S762" s="13">
        <v>2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2</v>
      </c>
      <c r="AJ762" s="13">
        <v>3</v>
      </c>
      <c r="AK762" s="13">
        <v>3</v>
      </c>
      <c r="AL762" s="13">
        <v>3</v>
      </c>
      <c r="AM762" s="13">
        <v>1</v>
      </c>
      <c r="AN762" s="13">
        <v>1</v>
      </c>
      <c r="AO762" s="13" t="s">
        <v>4521</v>
      </c>
      <c r="AP762" s="13" t="s">
        <v>2098</v>
      </c>
      <c r="AQ762" s="13">
        <v>1</v>
      </c>
      <c r="AR762" s="13">
        <v>1</v>
      </c>
      <c r="AS762" s="13">
        <v>7</v>
      </c>
      <c r="AT762" s="13">
        <v>1</v>
      </c>
      <c r="AU762" s="13">
        <v>0</v>
      </c>
      <c r="AV762" s="13">
        <v>1</v>
      </c>
      <c r="AW762" s="13">
        <v>7</v>
      </c>
      <c r="AX762" s="13">
        <v>1</v>
      </c>
      <c r="AY762" s="13">
        <v>7</v>
      </c>
      <c r="AZ762" s="13">
        <v>1</v>
      </c>
      <c r="BA762" s="13">
        <v>7</v>
      </c>
      <c r="BB762" s="13">
        <v>3</v>
      </c>
      <c r="BD762" s="13">
        <v>3</v>
      </c>
      <c r="BF762" s="13">
        <v>1</v>
      </c>
      <c r="BG762" s="13">
        <v>9</v>
      </c>
      <c r="BH762" s="17">
        <v>1</v>
      </c>
      <c r="BI762" s="13">
        <v>1</v>
      </c>
      <c r="BJ762" s="13">
        <v>1</v>
      </c>
      <c r="BK762" s="13">
        <v>1</v>
      </c>
      <c r="BL762" s="13">
        <v>2</v>
      </c>
      <c r="BS762" s="13">
        <v>2</v>
      </c>
      <c r="BT762" s="13">
        <v>48</v>
      </c>
      <c r="BU762" s="13">
        <v>1</v>
      </c>
      <c r="BV762" s="13">
        <v>4</v>
      </c>
      <c r="BW762" s="13">
        <v>2</v>
      </c>
      <c r="BX762" s="13">
        <v>78</v>
      </c>
      <c r="BZ762" s="13" t="s">
        <v>4522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38926</v>
      </c>
      <c r="CT762" s="13">
        <v>1</v>
      </c>
      <c r="CW762" s="13" t="s">
        <v>4523</v>
      </c>
      <c r="CX762" s="38" t="s">
        <v>4524</v>
      </c>
      <c r="CY762" s="38" t="s">
        <v>4525</v>
      </c>
      <c r="CZ762" s="38" t="s">
        <v>1548</v>
      </c>
      <c r="DA762" s="38" t="s">
        <v>4526</v>
      </c>
      <c r="DB762" s="38"/>
    </row>
    <row r="763" spans="1:106" s="13" customFormat="1">
      <c r="A763" s="84">
        <v>1147</v>
      </c>
      <c r="B763" s="84">
        <v>5</v>
      </c>
      <c r="C763" s="13" t="s">
        <v>1297</v>
      </c>
      <c r="D763" s="13" t="s">
        <v>36</v>
      </c>
      <c r="E763" s="14">
        <v>12825</v>
      </c>
      <c r="F763" s="13" t="s">
        <v>4527</v>
      </c>
      <c r="G763" s="13" t="s">
        <v>219</v>
      </c>
      <c r="H763" s="13" t="s">
        <v>219</v>
      </c>
      <c r="I763" s="14">
        <v>38579</v>
      </c>
      <c r="J763" s="13">
        <f t="shared" si="22"/>
        <v>70</v>
      </c>
      <c r="K763" s="14">
        <v>38590</v>
      </c>
      <c r="L763" s="13">
        <v>4</v>
      </c>
      <c r="M763" s="14">
        <v>39235</v>
      </c>
      <c r="N763" s="15">
        <f t="shared" si="23"/>
        <v>21.552361396303901</v>
      </c>
      <c r="O763" s="16">
        <v>2</v>
      </c>
      <c r="Q763" s="13" t="s">
        <v>3719</v>
      </c>
      <c r="R763" s="13" t="s">
        <v>38</v>
      </c>
      <c r="S763" s="13">
        <v>2</v>
      </c>
      <c r="T763" s="13">
        <v>1</v>
      </c>
      <c r="U763" s="13">
        <v>2</v>
      </c>
      <c r="V763" s="13">
        <v>2</v>
      </c>
      <c r="W763" s="13" t="s">
        <v>1665</v>
      </c>
      <c r="X763" s="13">
        <v>2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2</v>
      </c>
      <c r="AH763" s="13">
        <v>2</v>
      </c>
      <c r="AI763" s="13">
        <v>3</v>
      </c>
      <c r="AJ763" s="13">
        <v>2</v>
      </c>
      <c r="AK763" s="13">
        <v>3</v>
      </c>
      <c r="AL763" s="13">
        <v>3</v>
      </c>
      <c r="AM763" s="13">
        <v>3</v>
      </c>
      <c r="AN763" s="13">
        <v>1</v>
      </c>
      <c r="AO763" s="13" t="s">
        <v>4528</v>
      </c>
      <c r="AP763" s="13" t="s">
        <v>4529</v>
      </c>
      <c r="AQ763" s="13">
        <v>1</v>
      </c>
      <c r="AR763" s="13">
        <v>1</v>
      </c>
      <c r="AS763" s="13">
        <v>1</v>
      </c>
      <c r="AT763" s="13">
        <v>1</v>
      </c>
      <c r="AU763" s="13">
        <v>1</v>
      </c>
      <c r="AV763" s="13">
        <v>2</v>
      </c>
      <c r="AX763" s="13">
        <v>1</v>
      </c>
      <c r="AY763" s="13">
        <v>1</v>
      </c>
      <c r="AZ763" s="13">
        <v>2</v>
      </c>
      <c r="BB763" s="13">
        <v>2</v>
      </c>
      <c r="BD763" s="13">
        <v>2</v>
      </c>
      <c r="BF763" s="13">
        <v>1</v>
      </c>
      <c r="BG763" s="13">
        <v>2</v>
      </c>
      <c r="BH763" s="17">
        <v>1</v>
      </c>
      <c r="BI763" s="13">
        <v>1</v>
      </c>
      <c r="BJ763" s="13">
        <v>2</v>
      </c>
      <c r="BK763" s="13">
        <v>2</v>
      </c>
      <c r="BL763" s="13">
        <v>1</v>
      </c>
      <c r="BM763" s="13">
        <v>1147</v>
      </c>
      <c r="BN763" s="13">
        <v>1</v>
      </c>
      <c r="BO763" s="13" t="s">
        <v>4530</v>
      </c>
      <c r="BP763" s="13">
        <v>232</v>
      </c>
      <c r="BQ763" s="13" t="s">
        <v>237</v>
      </c>
      <c r="BR763" s="13" t="s">
        <v>238</v>
      </c>
      <c r="BS763" s="13">
        <v>1</v>
      </c>
      <c r="BT763" s="13">
        <v>34</v>
      </c>
      <c r="BU763" s="13">
        <v>1</v>
      </c>
      <c r="BV763" s="13">
        <v>3</v>
      </c>
      <c r="BY763" s="13">
        <v>2</v>
      </c>
      <c r="BZ763" s="13">
        <v>565</v>
      </c>
      <c r="CA763" s="18"/>
      <c r="CB763" s="18"/>
      <c r="CC763" s="18"/>
      <c r="CD763" s="18"/>
      <c r="CE763" s="18"/>
      <c r="CF763" s="18"/>
      <c r="CG763" s="18"/>
      <c r="CH763" s="13">
        <v>2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38903</v>
      </c>
      <c r="CT763" s="13">
        <v>1</v>
      </c>
      <c r="CU763" s="13" t="s">
        <v>4531</v>
      </c>
      <c r="CW763" s="13" t="s">
        <v>4418</v>
      </c>
      <c r="CX763" s="38" t="s">
        <v>4532</v>
      </c>
      <c r="CY763" s="38" t="s">
        <v>4533</v>
      </c>
      <c r="CZ763" s="38"/>
      <c r="DA763" s="38" t="s">
        <v>192</v>
      </c>
      <c r="DB763" s="38"/>
    </row>
    <row r="764" spans="1:106" s="13" customFormat="1">
      <c r="A764" s="84">
        <v>1148</v>
      </c>
      <c r="B764" s="84">
        <v>1</v>
      </c>
      <c r="C764" s="13" t="s">
        <v>2421</v>
      </c>
      <c r="D764" s="13" t="s">
        <v>37</v>
      </c>
      <c r="E764" s="14">
        <v>11480</v>
      </c>
      <c r="F764" s="13" t="s">
        <v>535</v>
      </c>
      <c r="G764" s="13" t="s">
        <v>535</v>
      </c>
      <c r="H764" s="13" t="s">
        <v>535</v>
      </c>
      <c r="I764" s="14">
        <v>38579</v>
      </c>
      <c r="J764" s="13">
        <f t="shared" si="22"/>
        <v>74</v>
      </c>
      <c r="K764" s="14">
        <v>38681</v>
      </c>
      <c r="L764" s="13">
        <v>4</v>
      </c>
      <c r="M764" s="14">
        <v>38877</v>
      </c>
      <c r="N764" s="15">
        <f t="shared" si="23"/>
        <v>9.7905544147843937</v>
      </c>
      <c r="O764" s="16">
        <v>2</v>
      </c>
      <c r="Q764" s="13" t="s">
        <v>42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1</v>
      </c>
      <c r="AN764" s="13">
        <v>1</v>
      </c>
      <c r="AO764" s="13" t="s">
        <v>267</v>
      </c>
      <c r="AQ764" s="13">
        <v>1</v>
      </c>
      <c r="AR764" s="13">
        <v>1</v>
      </c>
      <c r="AS764" s="13">
        <v>5</v>
      </c>
      <c r="AT764" s="13">
        <v>1</v>
      </c>
      <c r="AU764" s="13">
        <v>0</v>
      </c>
      <c r="AV764" s="13">
        <v>1</v>
      </c>
      <c r="AW764" s="13">
        <v>0</v>
      </c>
      <c r="AX764" s="13">
        <v>2</v>
      </c>
      <c r="AZ764" s="13">
        <v>1</v>
      </c>
      <c r="BA764" s="13">
        <v>0</v>
      </c>
      <c r="BB764" s="13">
        <v>2</v>
      </c>
      <c r="BD764" s="13">
        <v>2</v>
      </c>
      <c r="BF764" s="13">
        <v>1</v>
      </c>
      <c r="BG764" s="13">
        <v>6</v>
      </c>
      <c r="BH764" s="17">
        <v>2</v>
      </c>
      <c r="BI764" s="13">
        <v>1</v>
      </c>
      <c r="BJ764" s="13">
        <v>1</v>
      </c>
      <c r="BK764" s="13">
        <v>1</v>
      </c>
      <c r="BL764" s="13">
        <v>2</v>
      </c>
      <c r="BS764" s="13">
        <v>2</v>
      </c>
      <c r="BT764" s="13">
        <v>31</v>
      </c>
      <c r="BU764" s="13">
        <v>1</v>
      </c>
      <c r="BV764" s="13">
        <v>1</v>
      </c>
      <c r="BW764" s="13">
        <v>2</v>
      </c>
      <c r="BX764" s="13">
        <v>92</v>
      </c>
      <c r="CA764" s="18"/>
      <c r="CB764" s="18"/>
      <c r="CC764" s="18"/>
      <c r="CD764" s="18"/>
      <c r="CE764" s="18"/>
      <c r="CF764" s="18"/>
      <c r="CG764" s="18"/>
      <c r="CH764" s="13">
        <v>4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38943</v>
      </c>
      <c r="CT764" s="13">
        <v>2</v>
      </c>
      <c r="CW764" s="13" t="s">
        <v>4534</v>
      </c>
      <c r="CX764" s="38" t="s">
        <v>4535</v>
      </c>
      <c r="CY764" s="38" t="s">
        <v>546</v>
      </c>
      <c r="CZ764" s="38" t="s">
        <v>41</v>
      </c>
      <c r="DA764" s="38" t="s">
        <v>4536</v>
      </c>
      <c r="DB764" s="38"/>
    </row>
    <row r="765" spans="1:106" s="13" customFormat="1">
      <c r="A765" s="84">
        <v>1149</v>
      </c>
      <c r="B765" s="84">
        <v>1</v>
      </c>
      <c r="C765" s="13" t="s">
        <v>4537</v>
      </c>
      <c r="D765" s="13" t="s">
        <v>36</v>
      </c>
      <c r="E765" s="14">
        <v>17581</v>
      </c>
      <c r="F765" s="13" t="s">
        <v>219</v>
      </c>
      <c r="G765" s="13" t="s">
        <v>219</v>
      </c>
      <c r="H765" s="13" t="s">
        <v>219</v>
      </c>
      <c r="I765" s="14">
        <v>38061</v>
      </c>
      <c r="J765" s="13">
        <f t="shared" si="22"/>
        <v>56</v>
      </c>
      <c r="K765" s="14">
        <v>38544</v>
      </c>
      <c r="L765" s="13">
        <v>4</v>
      </c>
      <c r="M765" s="14">
        <v>39738</v>
      </c>
      <c r="N765" s="15">
        <f t="shared" si="23"/>
        <v>55.096509240246405</v>
      </c>
      <c r="O765" s="16">
        <v>2</v>
      </c>
      <c r="Q765" s="13" t="s">
        <v>4538</v>
      </c>
      <c r="R765" s="13" t="s">
        <v>4539</v>
      </c>
      <c r="S765" s="13">
        <v>2</v>
      </c>
      <c r="T765" s="13">
        <v>2</v>
      </c>
      <c r="U765" s="13">
        <v>2</v>
      </c>
      <c r="V765" s="13">
        <v>2</v>
      </c>
      <c r="X765" s="13">
        <v>2</v>
      </c>
      <c r="AI765" s="13">
        <v>2</v>
      </c>
      <c r="AJ765" s="13">
        <v>2</v>
      </c>
      <c r="AK765" s="13">
        <v>3</v>
      </c>
      <c r="AL765" s="13">
        <v>2</v>
      </c>
      <c r="AM765" s="13">
        <v>2</v>
      </c>
      <c r="AN765" s="13">
        <v>2</v>
      </c>
      <c r="AQ765" s="13">
        <v>1</v>
      </c>
      <c r="AR765" s="13">
        <v>1</v>
      </c>
      <c r="AS765" s="13">
        <v>14</v>
      </c>
      <c r="AT765" s="13">
        <v>1</v>
      </c>
      <c r="AU765" s="13">
        <v>13</v>
      </c>
      <c r="AV765" s="13">
        <v>2</v>
      </c>
      <c r="AX765" s="13">
        <v>1</v>
      </c>
      <c r="AY765" s="13">
        <v>14</v>
      </c>
      <c r="AZ765" s="13">
        <v>1</v>
      </c>
      <c r="BA765" s="13">
        <v>12</v>
      </c>
      <c r="BB765" s="13">
        <v>1</v>
      </c>
      <c r="BC765" s="13">
        <v>12</v>
      </c>
      <c r="BD765" s="13">
        <v>1</v>
      </c>
      <c r="BE765" s="13">
        <v>12</v>
      </c>
      <c r="BF765" s="13">
        <v>1</v>
      </c>
      <c r="BG765" s="13">
        <v>15</v>
      </c>
      <c r="BH765" s="17">
        <v>1</v>
      </c>
      <c r="BI765" s="13">
        <v>1</v>
      </c>
      <c r="BJ765" s="13">
        <v>1</v>
      </c>
      <c r="BK765" s="13">
        <v>1</v>
      </c>
      <c r="BL765" s="13">
        <v>2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38945</v>
      </c>
      <c r="CT765" s="13">
        <v>1</v>
      </c>
      <c r="CW765" s="13" t="s">
        <v>4540</v>
      </c>
      <c r="CX765" s="38" t="s">
        <v>4541</v>
      </c>
      <c r="CY765" s="38" t="s">
        <v>4542</v>
      </c>
      <c r="CZ765" s="38" t="s">
        <v>41</v>
      </c>
      <c r="DA765" s="38" t="s">
        <v>192</v>
      </c>
      <c r="DB765" s="38"/>
    </row>
    <row r="766" spans="1:106" s="13" customFormat="1">
      <c r="A766" s="84">
        <v>1152</v>
      </c>
      <c r="B766" s="84">
        <v>1</v>
      </c>
      <c r="C766" s="13" t="s">
        <v>3829</v>
      </c>
      <c r="D766" s="13" t="s">
        <v>37</v>
      </c>
      <c r="E766" s="14">
        <v>13105</v>
      </c>
      <c r="F766" s="13" t="s">
        <v>235</v>
      </c>
      <c r="G766" s="13" t="s">
        <v>235</v>
      </c>
      <c r="H766" s="13" t="s">
        <v>235</v>
      </c>
      <c r="I766" s="14">
        <v>38732</v>
      </c>
      <c r="J766" s="13">
        <f t="shared" si="22"/>
        <v>70</v>
      </c>
      <c r="K766" s="14">
        <v>38673</v>
      </c>
      <c r="L766" s="13">
        <v>4</v>
      </c>
      <c r="O766" s="16">
        <v>2</v>
      </c>
      <c r="Q766" s="13" t="s">
        <v>190</v>
      </c>
      <c r="R766" s="13" t="s">
        <v>190</v>
      </c>
      <c r="S766" s="13">
        <v>2</v>
      </c>
      <c r="T766" s="13">
        <v>2</v>
      </c>
      <c r="U766" s="13">
        <v>2</v>
      </c>
      <c r="V766" s="13">
        <v>2</v>
      </c>
      <c r="X766" s="13">
        <v>2</v>
      </c>
      <c r="Z766" s="13">
        <v>4</v>
      </c>
      <c r="AI766" s="13">
        <v>2</v>
      </c>
      <c r="AJ766" s="13">
        <v>2</v>
      </c>
      <c r="AK766" s="13">
        <v>2</v>
      </c>
      <c r="AL766" s="13">
        <v>2</v>
      </c>
      <c r="AM766" s="13">
        <v>2</v>
      </c>
      <c r="AN766" s="13">
        <v>2</v>
      </c>
      <c r="AQ766" s="13">
        <v>1</v>
      </c>
      <c r="AR766" s="13">
        <v>1</v>
      </c>
      <c r="AS766" s="13">
        <v>0</v>
      </c>
      <c r="AT766" s="13">
        <v>1</v>
      </c>
      <c r="AU766" s="13">
        <v>0</v>
      </c>
      <c r="AV766" s="13">
        <v>2</v>
      </c>
      <c r="AX766" s="13">
        <v>2</v>
      </c>
      <c r="AZ766" s="13">
        <v>1</v>
      </c>
      <c r="BA766" s="13">
        <v>0</v>
      </c>
      <c r="BB766" s="13">
        <v>2</v>
      </c>
      <c r="BD766" s="13">
        <v>2</v>
      </c>
      <c r="BF766" s="13">
        <v>1</v>
      </c>
      <c r="BG766" s="13">
        <v>2</v>
      </c>
      <c r="BH766" s="17">
        <v>1</v>
      </c>
      <c r="BI766" s="13">
        <v>1</v>
      </c>
      <c r="BJ766" s="13">
        <v>1</v>
      </c>
      <c r="BK766" s="13">
        <v>1</v>
      </c>
      <c r="BL766" s="13">
        <v>1</v>
      </c>
      <c r="BM766" s="13">
        <v>1682</v>
      </c>
      <c r="BN766" s="13">
        <v>2</v>
      </c>
      <c r="BQ766" s="13" t="s">
        <v>237</v>
      </c>
      <c r="BR766" s="13" t="s">
        <v>238</v>
      </c>
      <c r="BS766" s="13">
        <v>1</v>
      </c>
      <c r="BU766" s="13">
        <v>1</v>
      </c>
      <c r="BY766" s="13">
        <v>2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S766" s="13" t="s">
        <v>4543</v>
      </c>
      <c r="CT766" s="13">
        <v>1</v>
      </c>
      <c r="CW766" s="13" t="s">
        <v>3161</v>
      </c>
      <c r="CX766" s="38" t="s">
        <v>4544</v>
      </c>
      <c r="CY766" s="38" t="s">
        <v>4545</v>
      </c>
      <c r="CZ766" s="38" t="s">
        <v>4033</v>
      </c>
      <c r="DA766" s="38" t="s">
        <v>3164</v>
      </c>
      <c r="DB766" s="38"/>
    </row>
    <row r="767" spans="1:106" s="13" customFormat="1">
      <c r="A767" s="84">
        <v>1154</v>
      </c>
      <c r="B767" s="84">
        <v>5</v>
      </c>
      <c r="C767" s="13" t="s">
        <v>1297</v>
      </c>
      <c r="D767" s="13" t="s">
        <v>37</v>
      </c>
      <c r="E767" s="14">
        <v>13680</v>
      </c>
      <c r="F767" s="13" t="s">
        <v>264</v>
      </c>
      <c r="G767" s="13" t="s">
        <v>264</v>
      </c>
      <c r="H767" s="13" t="s">
        <v>264</v>
      </c>
      <c r="I767" s="14">
        <v>37726</v>
      </c>
      <c r="J767" s="13">
        <f t="shared" si="22"/>
        <v>65</v>
      </c>
      <c r="K767" s="14">
        <v>37965</v>
      </c>
      <c r="L767" s="13">
        <v>4</v>
      </c>
      <c r="M767" s="14">
        <v>39487</v>
      </c>
      <c r="N767" s="15">
        <f t="shared" ref="N767:N830" si="24">(M767-I767)*12/365.25</f>
        <v>57.856262833675565</v>
      </c>
      <c r="O767" s="16">
        <v>2</v>
      </c>
      <c r="Q767" s="13" t="s">
        <v>205</v>
      </c>
      <c r="R767" s="13" t="s">
        <v>38</v>
      </c>
      <c r="S767" s="13">
        <v>2</v>
      </c>
      <c r="T767" s="13">
        <v>2</v>
      </c>
      <c r="U767" s="13">
        <v>2</v>
      </c>
      <c r="V767" s="13">
        <v>2</v>
      </c>
      <c r="X767" s="13">
        <v>1</v>
      </c>
      <c r="Z767" s="13">
        <v>4</v>
      </c>
      <c r="AC767" s="13">
        <v>2</v>
      </c>
      <c r="AD767" s="13">
        <v>2</v>
      </c>
      <c r="AE767" s="13">
        <v>2</v>
      </c>
      <c r="AF767" s="13">
        <v>1</v>
      </c>
      <c r="AG767" s="13">
        <v>2</v>
      </c>
      <c r="AH767" s="13">
        <v>2</v>
      </c>
      <c r="AI767" s="13">
        <v>2</v>
      </c>
      <c r="AJ767" s="13">
        <v>2</v>
      </c>
      <c r="AK767" s="13">
        <v>2</v>
      </c>
      <c r="AL767" s="13">
        <v>2</v>
      </c>
      <c r="AM767" s="13">
        <v>2</v>
      </c>
      <c r="AN767" s="13">
        <v>2</v>
      </c>
      <c r="AO767" s="13" t="s">
        <v>4546</v>
      </c>
      <c r="AP767" s="13" t="s">
        <v>1694</v>
      </c>
      <c r="AQ767" s="13">
        <v>1</v>
      </c>
      <c r="AR767" s="13">
        <v>1</v>
      </c>
      <c r="AS767" s="13">
        <v>36</v>
      </c>
      <c r="AT767" s="13">
        <v>1</v>
      </c>
      <c r="AU767" s="13">
        <v>0</v>
      </c>
      <c r="AV767" s="13">
        <v>1</v>
      </c>
      <c r="AW767" s="13">
        <v>36</v>
      </c>
      <c r="AX767" s="13">
        <v>1</v>
      </c>
      <c r="AY767" s="13">
        <v>8</v>
      </c>
      <c r="AZ767" s="13">
        <v>2</v>
      </c>
      <c r="BB767" s="13">
        <v>3</v>
      </c>
      <c r="BD767" s="13">
        <v>1</v>
      </c>
      <c r="BE767" s="13">
        <v>0</v>
      </c>
      <c r="BF767" s="13">
        <v>2</v>
      </c>
      <c r="BH767" s="17">
        <v>2</v>
      </c>
      <c r="BI767" s="13">
        <v>1</v>
      </c>
      <c r="BJ767" s="13">
        <v>1</v>
      </c>
      <c r="BK767" s="13">
        <v>1</v>
      </c>
      <c r="BL767" s="13">
        <v>1</v>
      </c>
      <c r="BN767" s="13">
        <v>1</v>
      </c>
      <c r="BO767" s="13">
        <v>180</v>
      </c>
      <c r="BP767" s="13">
        <v>180</v>
      </c>
      <c r="BQ767" s="13" t="s">
        <v>270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39070</v>
      </c>
      <c r="CT767" s="13">
        <v>1</v>
      </c>
      <c r="CW767" s="13" t="s">
        <v>4547</v>
      </c>
      <c r="CX767" s="38" t="s">
        <v>4548</v>
      </c>
      <c r="CY767" s="38" t="s">
        <v>4549</v>
      </c>
      <c r="CZ767" s="38" t="s">
        <v>41</v>
      </c>
      <c r="DA767" s="38" t="s">
        <v>4550</v>
      </c>
      <c r="DB767" s="38"/>
    </row>
    <row r="768" spans="1:106" s="13" customFormat="1">
      <c r="A768" s="84">
        <v>1155</v>
      </c>
      <c r="B768" s="84">
        <v>1</v>
      </c>
      <c r="C768" s="13" t="s">
        <v>4551</v>
      </c>
      <c r="D768" s="13" t="s">
        <v>36</v>
      </c>
      <c r="E768" s="14">
        <v>13905</v>
      </c>
      <c r="F768" s="13" t="s">
        <v>264</v>
      </c>
      <c r="G768" s="13" t="s">
        <v>264</v>
      </c>
      <c r="H768" s="13" t="s">
        <v>264</v>
      </c>
      <c r="I768" s="14">
        <v>38367</v>
      </c>
      <c r="J768" s="13">
        <f t="shared" si="22"/>
        <v>66</v>
      </c>
      <c r="K768" s="14">
        <v>38454</v>
      </c>
      <c r="L768" s="13">
        <v>4</v>
      </c>
      <c r="M768" s="14">
        <v>39495</v>
      </c>
      <c r="N768" s="15">
        <f t="shared" si="24"/>
        <v>37.059548254620125</v>
      </c>
      <c r="O768" s="16">
        <v>2</v>
      </c>
      <c r="Q768" s="13" t="s">
        <v>4552</v>
      </c>
      <c r="S768" s="13">
        <v>2</v>
      </c>
      <c r="T768" s="13">
        <v>2</v>
      </c>
      <c r="U768" s="13">
        <v>1</v>
      </c>
      <c r="V768" s="13">
        <v>1</v>
      </c>
      <c r="W768" s="13" t="s">
        <v>4553</v>
      </c>
      <c r="X768" s="13">
        <v>2</v>
      </c>
      <c r="AI768" s="13">
        <v>3</v>
      </c>
      <c r="AJ768" s="13">
        <v>2</v>
      </c>
      <c r="AK768" s="13">
        <v>2</v>
      </c>
      <c r="AL768" s="13">
        <v>2</v>
      </c>
      <c r="AM768" s="13">
        <v>2</v>
      </c>
      <c r="AN768" s="13">
        <v>1</v>
      </c>
      <c r="AO768" s="13" t="s">
        <v>4554</v>
      </c>
      <c r="AP768" s="13" t="s">
        <v>125</v>
      </c>
      <c r="AQ768" s="13">
        <v>1</v>
      </c>
      <c r="AR768" s="13">
        <v>2</v>
      </c>
      <c r="AT768" s="13">
        <v>1</v>
      </c>
      <c r="AU768" s="13">
        <v>2</v>
      </c>
      <c r="AV768" s="13">
        <v>1</v>
      </c>
      <c r="AW768" s="13">
        <v>2</v>
      </c>
      <c r="AX768" s="13">
        <v>2</v>
      </c>
      <c r="AZ768" s="13">
        <v>2</v>
      </c>
      <c r="BB768" s="13">
        <v>1</v>
      </c>
      <c r="BC768" s="13">
        <v>0</v>
      </c>
      <c r="BD768" s="13">
        <v>1</v>
      </c>
      <c r="BE768" s="13">
        <v>2</v>
      </c>
      <c r="BF768" s="13">
        <v>1</v>
      </c>
      <c r="BG768" s="13">
        <v>3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1469</v>
      </c>
      <c r="BN768" s="13">
        <v>2</v>
      </c>
      <c r="BQ768" s="13" t="s">
        <v>270</v>
      </c>
      <c r="BR768" s="13" t="s">
        <v>271</v>
      </c>
      <c r="BS768" s="13">
        <v>2</v>
      </c>
      <c r="BT768" s="13">
        <v>41</v>
      </c>
      <c r="BU768" s="13">
        <v>1</v>
      </c>
      <c r="BV768" s="13">
        <v>0</v>
      </c>
      <c r="BW768" s="13">
        <v>2</v>
      </c>
      <c r="BX768" s="13">
        <v>77</v>
      </c>
      <c r="BZ768" s="24" t="s">
        <v>4555</v>
      </c>
      <c r="CA768" s="18"/>
      <c r="CB768" s="18"/>
      <c r="CC768" s="18"/>
      <c r="CD768" s="18"/>
      <c r="CE768" s="18"/>
      <c r="CF768" s="18"/>
      <c r="CG768" s="18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39148</v>
      </c>
      <c r="CT768" s="13">
        <v>1</v>
      </c>
      <c r="CW768" s="13" t="s">
        <v>4556</v>
      </c>
      <c r="CX768" s="38" t="s">
        <v>4557</v>
      </c>
      <c r="CY768" s="43" t="s">
        <v>4558</v>
      </c>
      <c r="CZ768" s="38" t="s">
        <v>41</v>
      </c>
      <c r="DA768" s="44" t="s">
        <v>4559</v>
      </c>
      <c r="DB768" s="38"/>
    </row>
    <row r="769" spans="1:106" s="13" customFormat="1">
      <c r="A769" s="84">
        <v>1156</v>
      </c>
      <c r="B769" s="84">
        <v>1</v>
      </c>
      <c r="C769" s="13" t="s">
        <v>4560</v>
      </c>
      <c r="D769" s="13" t="s">
        <v>37</v>
      </c>
      <c r="E769" s="14">
        <v>11570</v>
      </c>
      <c r="F769" s="13" t="s">
        <v>179</v>
      </c>
      <c r="G769" s="13" t="s">
        <v>179</v>
      </c>
      <c r="H769" s="13" t="s">
        <v>179</v>
      </c>
      <c r="I769" s="14">
        <v>38457</v>
      </c>
      <c r="J769" s="13">
        <f t="shared" si="22"/>
        <v>73</v>
      </c>
      <c r="K769" s="14">
        <v>38496</v>
      </c>
      <c r="L769" s="13">
        <v>4</v>
      </c>
      <c r="M769" s="14">
        <v>38800</v>
      </c>
      <c r="N769" s="15">
        <f t="shared" si="24"/>
        <v>11.268993839835728</v>
      </c>
      <c r="O769" s="16">
        <v>2</v>
      </c>
      <c r="Q769" s="13" t="s">
        <v>3434</v>
      </c>
      <c r="R769" s="13" t="s">
        <v>3236</v>
      </c>
      <c r="S769" s="13">
        <v>2</v>
      </c>
      <c r="T769" s="13">
        <v>2</v>
      </c>
      <c r="U769" s="13">
        <v>2</v>
      </c>
      <c r="V769" s="13">
        <v>2</v>
      </c>
      <c r="X769" s="13">
        <v>2</v>
      </c>
      <c r="Z769" s="13">
        <v>4</v>
      </c>
      <c r="AC769" s="13">
        <v>2</v>
      </c>
      <c r="AD769" s="13">
        <v>2</v>
      </c>
      <c r="AE769" s="13">
        <v>2</v>
      </c>
      <c r="AF769" s="13">
        <v>2</v>
      </c>
      <c r="AG769" s="13">
        <v>2</v>
      </c>
      <c r="AH769" s="13">
        <v>2</v>
      </c>
      <c r="AI769" s="13">
        <v>2</v>
      </c>
      <c r="AJ769" s="13">
        <v>2</v>
      </c>
      <c r="AK769" s="13">
        <v>2</v>
      </c>
      <c r="AL769" s="13">
        <v>2</v>
      </c>
      <c r="AM769" s="13">
        <v>1</v>
      </c>
      <c r="AN769" s="13">
        <v>1</v>
      </c>
      <c r="AO769" s="13" t="s">
        <v>4561</v>
      </c>
      <c r="AP769" s="13" t="s">
        <v>4562</v>
      </c>
      <c r="AQ769" s="13">
        <v>1</v>
      </c>
      <c r="AR769" s="13">
        <v>1</v>
      </c>
      <c r="AS769" s="13">
        <v>8</v>
      </c>
      <c r="AT769" s="13">
        <v>1</v>
      </c>
      <c r="AU769" s="13">
        <v>8</v>
      </c>
      <c r="AV769" s="13">
        <v>1</v>
      </c>
      <c r="AW769" s="13">
        <v>8</v>
      </c>
      <c r="AX769" s="13">
        <v>1</v>
      </c>
      <c r="AY769" s="13">
        <v>8</v>
      </c>
      <c r="AZ769" s="13">
        <v>1</v>
      </c>
      <c r="BA769" s="13">
        <v>0</v>
      </c>
      <c r="BB769" s="13">
        <v>2</v>
      </c>
      <c r="BD769" s="13">
        <v>1</v>
      </c>
      <c r="BE769" s="13">
        <v>6</v>
      </c>
      <c r="BF769" s="13">
        <v>1</v>
      </c>
      <c r="BG769" s="13">
        <v>8</v>
      </c>
      <c r="BH769" s="17">
        <v>1</v>
      </c>
      <c r="BI769" s="13">
        <v>1</v>
      </c>
      <c r="BJ769" s="13">
        <v>1</v>
      </c>
      <c r="BK769" s="13">
        <v>2</v>
      </c>
      <c r="BL769" s="13">
        <v>1</v>
      </c>
      <c r="BM769" s="13">
        <v>1683</v>
      </c>
      <c r="BN769" s="13">
        <v>2</v>
      </c>
      <c r="BQ769" s="13" t="s">
        <v>289</v>
      </c>
      <c r="BR769" s="13" t="s">
        <v>222</v>
      </c>
      <c r="BS769" s="13">
        <v>1</v>
      </c>
      <c r="BT769" s="13">
        <v>20</v>
      </c>
      <c r="BU769" s="13">
        <v>1</v>
      </c>
      <c r="BV769" s="13">
        <v>4</v>
      </c>
      <c r="BY769" s="13">
        <v>2</v>
      </c>
      <c r="BZ769" s="13" t="s">
        <v>778</v>
      </c>
      <c r="CA769" s="18"/>
      <c r="CB769" s="18"/>
      <c r="CC769" s="18"/>
      <c r="CD769" s="18"/>
      <c r="CE769" s="18"/>
      <c r="CF769" s="18"/>
      <c r="CG769" s="18"/>
      <c r="CH769" s="13">
        <v>2</v>
      </c>
      <c r="CI769" s="13">
        <v>1</v>
      </c>
      <c r="CJ769" s="13">
        <v>1</v>
      </c>
      <c r="CK769" s="13">
        <v>1</v>
      </c>
      <c r="CL769" s="13">
        <v>1</v>
      </c>
      <c r="CM769" s="13">
        <v>1</v>
      </c>
      <c r="CN769" s="13">
        <v>1</v>
      </c>
      <c r="CO769" s="13">
        <v>1</v>
      </c>
      <c r="CP769" s="13">
        <v>1</v>
      </c>
      <c r="CQ769" s="13">
        <v>1</v>
      </c>
      <c r="CR769" s="13">
        <v>1</v>
      </c>
      <c r="CS769" s="14">
        <v>38958</v>
      </c>
      <c r="CT769" s="13">
        <v>2</v>
      </c>
      <c r="CW769" s="13" t="s">
        <v>2827</v>
      </c>
      <c r="CX769" s="38" t="s">
        <v>4563</v>
      </c>
      <c r="CY769" s="38" t="s">
        <v>4564</v>
      </c>
      <c r="CZ769" s="38" t="s">
        <v>41</v>
      </c>
      <c r="DA769" s="38" t="s">
        <v>4565</v>
      </c>
      <c r="DB769" s="38"/>
    </row>
    <row r="770" spans="1:106" s="13" customFormat="1">
      <c r="A770" s="84">
        <v>1163</v>
      </c>
      <c r="B770" s="84">
        <v>1</v>
      </c>
      <c r="C770" s="13" t="s">
        <v>3368</v>
      </c>
      <c r="D770" s="13" t="s">
        <v>36</v>
      </c>
      <c r="E770" s="14">
        <v>14820</v>
      </c>
      <c r="F770" s="13" t="s">
        <v>362</v>
      </c>
      <c r="G770" s="13" t="s">
        <v>396</v>
      </c>
      <c r="H770" s="13" t="s">
        <v>396</v>
      </c>
      <c r="I770" s="14">
        <v>38701</v>
      </c>
      <c r="J770" s="13">
        <f t="shared" ref="J770:J794" si="25">INT((I770-E770)/365.25)</f>
        <v>65</v>
      </c>
      <c r="K770" s="14">
        <v>38761</v>
      </c>
      <c r="L770" s="13">
        <v>4</v>
      </c>
      <c r="M770" s="14">
        <v>39578</v>
      </c>
      <c r="N770" s="15">
        <f t="shared" si="24"/>
        <v>28.813141683778234</v>
      </c>
      <c r="O770" s="16">
        <v>2</v>
      </c>
      <c r="Q770" s="13" t="s">
        <v>4566</v>
      </c>
      <c r="R770" s="13" t="s">
        <v>46</v>
      </c>
      <c r="S770" s="13">
        <v>2</v>
      </c>
      <c r="U770" s="13">
        <v>2</v>
      </c>
      <c r="V770" s="13">
        <v>2</v>
      </c>
      <c r="X770" s="13">
        <v>1</v>
      </c>
      <c r="Z770" s="13">
        <v>4</v>
      </c>
      <c r="AC770" s="13">
        <v>2</v>
      </c>
      <c r="AD770" s="13">
        <v>2</v>
      </c>
      <c r="AE770" s="13">
        <v>2</v>
      </c>
      <c r="AF770" s="13">
        <v>2</v>
      </c>
      <c r="AG770" s="13">
        <v>1</v>
      </c>
      <c r="AH770" s="13">
        <v>2</v>
      </c>
      <c r="AI770" s="13">
        <v>2</v>
      </c>
      <c r="AJ770" s="13">
        <v>2</v>
      </c>
      <c r="AK770" s="13">
        <v>2</v>
      </c>
      <c r="AL770" s="13">
        <v>2</v>
      </c>
      <c r="AM770" s="13">
        <v>2</v>
      </c>
      <c r="AN770" s="13">
        <v>2</v>
      </c>
      <c r="AO770" s="13" t="s">
        <v>3871</v>
      </c>
      <c r="AP770" s="13" t="s">
        <v>1946</v>
      </c>
      <c r="AQ770" s="13">
        <v>1</v>
      </c>
      <c r="AR770" s="13">
        <v>1</v>
      </c>
      <c r="AS770" s="13">
        <v>2</v>
      </c>
      <c r="AT770" s="13">
        <v>1</v>
      </c>
      <c r="AU770" s="13">
        <v>1</v>
      </c>
      <c r="AV770" s="13">
        <v>1</v>
      </c>
      <c r="AW770" s="13">
        <v>2</v>
      </c>
      <c r="AX770" s="13">
        <v>2</v>
      </c>
      <c r="AZ770" s="13">
        <v>2</v>
      </c>
      <c r="BB770" s="13">
        <v>2</v>
      </c>
      <c r="BD770" s="13">
        <v>1</v>
      </c>
      <c r="BE770" s="13">
        <v>1</v>
      </c>
      <c r="BF770" s="13">
        <v>1</v>
      </c>
      <c r="BG770" s="13">
        <v>2</v>
      </c>
      <c r="BH770" s="17">
        <v>1</v>
      </c>
      <c r="BI770" s="13">
        <v>1</v>
      </c>
      <c r="BJ770" s="13">
        <v>2</v>
      </c>
      <c r="BK770" s="13">
        <v>1</v>
      </c>
      <c r="BL770" s="13">
        <v>1</v>
      </c>
      <c r="BM770" s="13">
        <v>1690</v>
      </c>
      <c r="BN770" s="13">
        <v>2</v>
      </c>
      <c r="BQ770" s="13" t="s">
        <v>237</v>
      </c>
      <c r="BR770" s="13" t="s">
        <v>238</v>
      </c>
      <c r="BT770" s="13">
        <v>44</v>
      </c>
      <c r="BV770" s="13">
        <v>21</v>
      </c>
      <c r="BX770" s="13">
        <v>120</v>
      </c>
      <c r="CA770" s="18"/>
      <c r="CB770" s="18"/>
      <c r="CC770" s="18"/>
      <c r="CD770" s="18"/>
      <c r="CE770" s="18"/>
      <c r="CF770" s="18"/>
      <c r="CG770" s="18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38894</v>
      </c>
      <c r="CT770" s="13">
        <v>3</v>
      </c>
      <c r="CW770" s="13" t="s">
        <v>602</v>
      </c>
      <c r="CX770" s="38" t="s">
        <v>1770</v>
      </c>
      <c r="CY770" s="38" t="s">
        <v>874</v>
      </c>
      <c r="CZ770" s="38" t="s">
        <v>41</v>
      </c>
      <c r="DA770" s="38" t="s">
        <v>192</v>
      </c>
      <c r="DB770" s="38"/>
    </row>
    <row r="771" spans="1:106" s="13" customFormat="1">
      <c r="A771" s="84">
        <v>1164</v>
      </c>
      <c r="B771" s="84">
        <v>1</v>
      </c>
      <c r="C771" s="13" t="s">
        <v>579</v>
      </c>
      <c r="D771" s="13" t="s">
        <v>37</v>
      </c>
      <c r="E771" s="14">
        <v>11942</v>
      </c>
      <c r="F771" s="13" t="s">
        <v>264</v>
      </c>
      <c r="G771" s="13" t="s">
        <v>264</v>
      </c>
      <c r="H771" s="13" t="s">
        <v>264</v>
      </c>
      <c r="I771" s="14">
        <v>38701</v>
      </c>
      <c r="J771" s="13">
        <f t="shared" si="25"/>
        <v>73</v>
      </c>
      <c r="K771" s="14">
        <v>38768</v>
      </c>
      <c r="L771" s="13">
        <v>4</v>
      </c>
      <c r="M771" s="14">
        <v>38917</v>
      </c>
      <c r="N771" s="15">
        <f t="shared" si="24"/>
        <v>7.0965092402464069</v>
      </c>
      <c r="O771" s="16">
        <v>2</v>
      </c>
      <c r="Q771" s="13" t="s">
        <v>2106</v>
      </c>
      <c r="R771" s="13" t="s">
        <v>4567</v>
      </c>
      <c r="S771" s="13">
        <v>2</v>
      </c>
      <c r="T771" s="13">
        <v>2</v>
      </c>
      <c r="U771" s="13">
        <v>2</v>
      </c>
      <c r="V771" s="13">
        <v>2</v>
      </c>
      <c r="X771" s="13">
        <v>1</v>
      </c>
      <c r="Z771" s="13">
        <v>4</v>
      </c>
      <c r="AC771" s="13">
        <v>2</v>
      </c>
      <c r="AD771" s="13">
        <v>2</v>
      </c>
      <c r="AE771" s="13">
        <v>2</v>
      </c>
      <c r="AF771" s="13">
        <v>1</v>
      </c>
      <c r="AG771" s="13">
        <v>1</v>
      </c>
      <c r="AH771" s="13">
        <v>2</v>
      </c>
      <c r="AO771" s="13" t="s">
        <v>4568</v>
      </c>
      <c r="AP771" s="13" t="s">
        <v>4569</v>
      </c>
      <c r="AQ771" s="13">
        <v>1</v>
      </c>
      <c r="AR771" s="13">
        <v>2</v>
      </c>
      <c r="AT771" s="13">
        <v>1</v>
      </c>
      <c r="AU771" s="13">
        <v>2</v>
      </c>
      <c r="AV771" s="13">
        <v>1</v>
      </c>
      <c r="AW771" s="13">
        <v>1</v>
      </c>
      <c r="AX771" s="13">
        <v>2</v>
      </c>
      <c r="AZ771" s="13">
        <v>1</v>
      </c>
      <c r="BA771" s="13">
        <v>1</v>
      </c>
      <c r="BB771" s="13">
        <v>2</v>
      </c>
      <c r="BD771" s="13">
        <v>2</v>
      </c>
      <c r="BF771" s="13">
        <v>2</v>
      </c>
      <c r="BH771" s="17">
        <v>2</v>
      </c>
      <c r="BI771" s="13">
        <v>1</v>
      </c>
      <c r="BJ771" s="13">
        <v>2</v>
      </c>
      <c r="BK771" s="13">
        <v>1</v>
      </c>
      <c r="BL771" s="13">
        <v>1</v>
      </c>
      <c r="BM771" s="13">
        <v>1691</v>
      </c>
      <c r="BN771" s="13">
        <v>2</v>
      </c>
      <c r="BQ771" s="13" t="s">
        <v>270</v>
      </c>
      <c r="BR771" s="13" t="s">
        <v>271</v>
      </c>
      <c r="BS771" s="13">
        <v>1</v>
      </c>
      <c r="BT771" s="13">
        <v>34</v>
      </c>
      <c r="BU771" s="13">
        <v>1</v>
      </c>
      <c r="BV771" s="13">
        <v>0</v>
      </c>
      <c r="CA771" s="18"/>
      <c r="CB771" s="18"/>
      <c r="CC771" s="18"/>
      <c r="CD771" s="18"/>
      <c r="CE771" s="18"/>
      <c r="CF771" s="18"/>
      <c r="CG771" s="18"/>
      <c r="CH771" s="13">
        <v>2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W771" s="13" t="s">
        <v>4286</v>
      </c>
      <c r="CX771" s="45" t="s">
        <v>4570</v>
      </c>
      <c r="CY771" s="43" t="s">
        <v>4571</v>
      </c>
      <c r="CZ771" s="38" t="s">
        <v>386</v>
      </c>
      <c r="DA771" s="44" t="s">
        <v>4572</v>
      </c>
      <c r="DB771" s="38"/>
    </row>
    <row r="772" spans="1:106" s="13" customFormat="1">
      <c r="A772" s="84">
        <v>1166</v>
      </c>
      <c r="B772" s="84">
        <v>5</v>
      </c>
      <c r="C772" s="13" t="s">
        <v>8165</v>
      </c>
      <c r="D772" s="13" t="s">
        <v>36</v>
      </c>
      <c r="E772" s="14">
        <v>21555</v>
      </c>
      <c r="F772" s="13" t="s">
        <v>757</v>
      </c>
      <c r="G772" s="13" t="s">
        <v>396</v>
      </c>
      <c r="H772" s="13" t="s">
        <v>396</v>
      </c>
      <c r="I772" s="14">
        <v>38640</v>
      </c>
      <c r="J772" s="13">
        <f t="shared" si="25"/>
        <v>46</v>
      </c>
      <c r="K772" s="14">
        <v>38737</v>
      </c>
      <c r="L772" s="13">
        <v>4</v>
      </c>
      <c r="M772" s="14">
        <v>39097</v>
      </c>
      <c r="N772" s="15">
        <f t="shared" si="24"/>
        <v>15.014373716632443</v>
      </c>
      <c r="O772" s="16">
        <v>1</v>
      </c>
      <c r="P772" s="13" t="s">
        <v>4579</v>
      </c>
      <c r="Q772" s="13" t="s">
        <v>4580</v>
      </c>
      <c r="S772" s="13">
        <v>2</v>
      </c>
      <c r="T772" s="13">
        <v>2</v>
      </c>
      <c r="U772" s="13">
        <v>2</v>
      </c>
      <c r="V772" s="13">
        <v>2</v>
      </c>
      <c r="X772" s="13">
        <v>2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2</v>
      </c>
      <c r="AQ772" s="13">
        <v>1</v>
      </c>
      <c r="AR772" s="13">
        <v>1</v>
      </c>
      <c r="AS772" s="13">
        <v>2</v>
      </c>
      <c r="AT772" s="13">
        <v>1</v>
      </c>
      <c r="AU772" s="13">
        <v>4</v>
      </c>
      <c r="AV772" s="13">
        <v>2</v>
      </c>
      <c r="AX772" s="13">
        <v>2</v>
      </c>
      <c r="AZ772" s="13">
        <v>2</v>
      </c>
      <c r="BB772" s="13">
        <v>1</v>
      </c>
      <c r="BC772" s="13">
        <v>1</v>
      </c>
      <c r="BD772" s="13">
        <v>2</v>
      </c>
      <c r="BF772" s="13">
        <v>1</v>
      </c>
      <c r="BG772" s="13">
        <v>4</v>
      </c>
      <c r="BH772" s="17">
        <v>1</v>
      </c>
      <c r="BI772" s="13">
        <v>1</v>
      </c>
      <c r="BJ772" s="13">
        <v>2</v>
      </c>
      <c r="BK772" s="13">
        <v>1</v>
      </c>
      <c r="BL772" s="13">
        <v>1</v>
      </c>
      <c r="BM772" s="13">
        <v>1693</v>
      </c>
      <c r="BN772" s="13">
        <v>1</v>
      </c>
      <c r="BO772" s="13" t="s">
        <v>1301</v>
      </c>
      <c r="BP772" s="13">
        <v>200</v>
      </c>
      <c r="BQ772" s="13" t="s">
        <v>237</v>
      </c>
      <c r="BR772" s="13" t="s">
        <v>238</v>
      </c>
      <c r="BS772" s="13">
        <v>1</v>
      </c>
      <c r="BT772" s="13">
        <v>23</v>
      </c>
      <c r="BU772" s="13">
        <v>1</v>
      </c>
      <c r="BV772" s="13">
        <v>6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39154</v>
      </c>
      <c r="CT772" s="13">
        <v>2</v>
      </c>
      <c r="CW772" s="13" t="s">
        <v>4215</v>
      </c>
      <c r="CX772" s="38" t="s">
        <v>4581</v>
      </c>
      <c r="CY772" s="43" t="s">
        <v>4217</v>
      </c>
      <c r="CZ772" s="38"/>
      <c r="DA772" s="38" t="s">
        <v>192</v>
      </c>
      <c r="DB772" s="38"/>
    </row>
    <row r="773" spans="1:106" s="13" customFormat="1">
      <c r="A773" s="84">
        <v>1167</v>
      </c>
      <c r="B773" s="84">
        <v>5</v>
      </c>
      <c r="C773" s="13" t="s">
        <v>454</v>
      </c>
      <c r="D773" s="13" t="s">
        <v>37</v>
      </c>
      <c r="E773" s="14">
        <v>9514</v>
      </c>
      <c r="F773" s="13" t="s">
        <v>42</v>
      </c>
      <c r="G773" s="13" t="s">
        <v>396</v>
      </c>
      <c r="H773" s="13" t="s">
        <v>396</v>
      </c>
      <c r="I773" s="14">
        <v>38487</v>
      </c>
      <c r="J773" s="13">
        <f t="shared" si="25"/>
        <v>79</v>
      </c>
      <c r="K773" s="14">
        <v>38579</v>
      </c>
      <c r="L773" s="13">
        <v>4</v>
      </c>
      <c r="M773" s="14">
        <v>38780</v>
      </c>
      <c r="N773" s="15">
        <f t="shared" si="24"/>
        <v>9.6262833675564679</v>
      </c>
      <c r="O773" s="16">
        <v>2</v>
      </c>
      <c r="Q773" s="13" t="s">
        <v>4582</v>
      </c>
      <c r="R773" s="13" t="s">
        <v>42</v>
      </c>
      <c r="X773" s="13">
        <v>2</v>
      </c>
      <c r="Z773" s="13">
        <v>4</v>
      </c>
      <c r="AH773" s="13">
        <v>2</v>
      </c>
      <c r="AI773" s="13">
        <v>3</v>
      </c>
      <c r="AJ773" s="13">
        <v>2</v>
      </c>
      <c r="AK773" s="13">
        <v>3</v>
      </c>
      <c r="AL773" s="13">
        <v>3</v>
      </c>
      <c r="AM773" s="13">
        <v>1</v>
      </c>
      <c r="AN773" s="13">
        <v>1</v>
      </c>
      <c r="AO773" s="13" t="s">
        <v>4583</v>
      </c>
      <c r="AP773" s="13" t="s">
        <v>3508</v>
      </c>
      <c r="AQ773" s="13">
        <v>1</v>
      </c>
      <c r="AR773" s="13">
        <v>3</v>
      </c>
      <c r="AT773" s="13">
        <v>1</v>
      </c>
      <c r="AU773" s="13">
        <v>0</v>
      </c>
      <c r="AV773" s="13">
        <v>3</v>
      </c>
      <c r="AX773" s="13">
        <v>3</v>
      </c>
      <c r="AZ773" s="13">
        <v>3</v>
      </c>
      <c r="BB773" s="13">
        <v>3</v>
      </c>
      <c r="BD773" s="13">
        <v>3</v>
      </c>
      <c r="BF773" s="13">
        <v>1</v>
      </c>
      <c r="BG773" s="13">
        <v>6</v>
      </c>
      <c r="BH773" s="17">
        <v>1</v>
      </c>
      <c r="BI773" s="13">
        <v>3</v>
      </c>
      <c r="BJ773" s="13">
        <v>1</v>
      </c>
      <c r="BK773" s="13">
        <v>1</v>
      </c>
      <c r="BL773" s="13">
        <v>1</v>
      </c>
      <c r="BM773" s="13">
        <v>1694</v>
      </c>
      <c r="BN773" s="13">
        <v>1</v>
      </c>
      <c r="BO773" s="13" t="s">
        <v>3911</v>
      </c>
      <c r="BP773" s="13">
        <v>180</v>
      </c>
      <c r="BQ773" s="13" t="s">
        <v>1163</v>
      </c>
      <c r="BR773" s="13" t="s">
        <v>671</v>
      </c>
      <c r="CA773" s="18"/>
      <c r="CB773" s="18"/>
      <c r="CC773" s="18"/>
      <c r="CD773" s="18"/>
      <c r="CE773" s="18"/>
      <c r="CF773" s="18"/>
      <c r="CG773" s="18"/>
      <c r="CH773" s="13">
        <v>1</v>
      </c>
      <c r="CI773" s="13">
        <v>2</v>
      </c>
      <c r="CJ773" s="13">
        <v>2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2</v>
      </c>
      <c r="CR773" s="13">
        <v>2</v>
      </c>
      <c r="CW773" s="13" t="s">
        <v>4584</v>
      </c>
      <c r="CX773" s="13" t="s">
        <v>4585</v>
      </c>
      <c r="CY773" s="38" t="s">
        <v>4586</v>
      </c>
      <c r="CZ773" s="38" t="s">
        <v>4587</v>
      </c>
      <c r="DA773" s="44" t="s">
        <v>4588</v>
      </c>
      <c r="DB773" s="38"/>
    </row>
    <row r="774" spans="1:106" s="13" customFormat="1">
      <c r="A774" s="84">
        <v>1169</v>
      </c>
      <c r="B774" s="84">
        <v>6</v>
      </c>
      <c r="C774" s="13" t="s">
        <v>672</v>
      </c>
      <c r="D774" s="13" t="s">
        <v>37</v>
      </c>
      <c r="E774" s="14">
        <v>18674</v>
      </c>
      <c r="F774" s="13" t="s">
        <v>381</v>
      </c>
      <c r="G774" s="13" t="s">
        <v>381</v>
      </c>
      <c r="H774" s="13" t="s">
        <v>381</v>
      </c>
      <c r="I774" s="14">
        <v>37636</v>
      </c>
      <c r="J774" s="13">
        <f t="shared" si="25"/>
        <v>51</v>
      </c>
      <c r="K774" s="14">
        <v>39381</v>
      </c>
      <c r="L774" s="13">
        <v>4</v>
      </c>
      <c r="M774" s="14">
        <v>40831</v>
      </c>
      <c r="N774" s="15">
        <f t="shared" si="24"/>
        <v>104.96919917864476</v>
      </c>
      <c r="O774" s="16">
        <v>1</v>
      </c>
      <c r="P774" s="13" t="s">
        <v>4589</v>
      </c>
      <c r="Q774" s="13" t="s">
        <v>4590</v>
      </c>
      <c r="R774" s="13" t="s">
        <v>38</v>
      </c>
      <c r="S774" s="13">
        <v>3</v>
      </c>
      <c r="T774" s="13">
        <v>2</v>
      </c>
      <c r="U774" s="13">
        <v>2</v>
      </c>
      <c r="V774" s="13">
        <v>2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1</v>
      </c>
      <c r="AL774" s="13">
        <v>2</v>
      </c>
      <c r="AM774" s="13">
        <v>2</v>
      </c>
      <c r="AN774" s="13">
        <v>2</v>
      </c>
      <c r="AO774" s="13" t="s">
        <v>4591</v>
      </c>
      <c r="AQ774" s="13">
        <v>1</v>
      </c>
      <c r="AR774" s="13">
        <v>2</v>
      </c>
      <c r="AT774" s="13">
        <v>1</v>
      </c>
      <c r="AU774" s="13">
        <v>36</v>
      </c>
      <c r="AV774" s="13">
        <v>1</v>
      </c>
      <c r="AW774" s="13">
        <v>0</v>
      </c>
      <c r="AX774" s="13">
        <v>1</v>
      </c>
      <c r="AY774" s="13">
        <v>0</v>
      </c>
      <c r="AZ774" s="13">
        <v>2</v>
      </c>
      <c r="BB774" s="13">
        <v>3</v>
      </c>
      <c r="BD774" s="13">
        <v>1</v>
      </c>
      <c r="BE774" s="13">
        <v>18</v>
      </c>
      <c r="BF774" s="13">
        <v>2</v>
      </c>
      <c r="BH774" s="17">
        <v>2</v>
      </c>
      <c r="BI774" s="13">
        <v>2</v>
      </c>
      <c r="BJ774" s="13">
        <v>1</v>
      </c>
      <c r="BK774" s="13">
        <v>2</v>
      </c>
      <c r="BL774" s="13">
        <v>1</v>
      </c>
      <c r="BM774" s="13">
        <v>1696</v>
      </c>
      <c r="BN774" s="13">
        <v>1</v>
      </c>
      <c r="BO774" s="13" t="s">
        <v>4592</v>
      </c>
      <c r="BP774" s="13">
        <v>105</v>
      </c>
      <c r="BQ774" s="13" t="s">
        <v>1304</v>
      </c>
      <c r="BR774" s="13" t="s">
        <v>595</v>
      </c>
      <c r="BS774" s="13">
        <v>1</v>
      </c>
      <c r="BT774" s="13">
        <v>37</v>
      </c>
      <c r="BU774" s="13">
        <v>1</v>
      </c>
      <c r="BV774" s="13">
        <v>0.7</v>
      </c>
      <c r="BW774" s="13">
        <v>2</v>
      </c>
      <c r="BX774" s="13">
        <v>26.4</v>
      </c>
      <c r="BZ774" s="24" t="s">
        <v>1882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38886</v>
      </c>
      <c r="CT774" s="13">
        <v>2</v>
      </c>
      <c r="CW774" s="13" t="s">
        <v>3258</v>
      </c>
      <c r="CX774" s="38" t="s">
        <v>4593</v>
      </c>
      <c r="CY774" s="38" t="s">
        <v>4594</v>
      </c>
      <c r="CZ774" s="38" t="s">
        <v>41</v>
      </c>
      <c r="DA774" s="38" t="s">
        <v>4595</v>
      </c>
      <c r="DB774" s="38"/>
    </row>
    <row r="775" spans="1:106" s="13" customFormat="1">
      <c r="A775" s="84">
        <v>1171</v>
      </c>
      <c r="B775" s="84">
        <v>1</v>
      </c>
      <c r="C775" s="13" t="s">
        <v>4596</v>
      </c>
      <c r="D775" s="13" t="s">
        <v>37</v>
      </c>
      <c r="E775" s="14">
        <v>13469</v>
      </c>
      <c r="F775" s="13" t="s">
        <v>424</v>
      </c>
      <c r="G775" s="13" t="s">
        <v>327</v>
      </c>
      <c r="H775" s="13" t="s">
        <v>327</v>
      </c>
      <c r="I775" s="14">
        <v>38640</v>
      </c>
      <c r="J775" s="13">
        <f t="shared" si="25"/>
        <v>68</v>
      </c>
      <c r="K775" s="14">
        <v>38747</v>
      </c>
      <c r="L775" s="13">
        <v>4</v>
      </c>
      <c r="M775" s="14">
        <v>39002</v>
      </c>
      <c r="N775" s="15">
        <f t="shared" si="24"/>
        <v>11.893223819301848</v>
      </c>
      <c r="O775" s="16">
        <v>1</v>
      </c>
      <c r="P775" s="13" t="s">
        <v>339</v>
      </c>
      <c r="Q775" s="13" t="s">
        <v>542</v>
      </c>
      <c r="R775" s="13" t="s">
        <v>4597</v>
      </c>
      <c r="S775" s="13">
        <v>2</v>
      </c>
      <c r="T775" s="13">
        <v>2</v>
      </c>
      <c r="U775" s="13">
        <v>2</v>
      </c>
      <c r="V775" s="13">
        <v>2</v>
      </c>
      <c r="X775" s="13">
        <v>2</v>
      </c>
      <c r="Z775" s="13">
        <v>4</v>
      </c>
      <c r="AH775" s="13">
        <v>2</v>
      </c>
      <c r="AI775" s="13">
        <v>2</v>
      </c>
      <c r="AJ775" s="13">
        <v>2</v>
      </c>
      <c r="AK775" s="13">
        <v>3</v>
      </c>
      <c r="AL775" s="13">
        <v>3</v>
      </c>
      <c r="AM775" s="13">
        <v>1</v>
      </c>
      <c r="AN775" s="13">
        <v>2</v>
      </c>
      <c r="AP775" s="13" t="s">
        <v>4598</v>
      </c>
      <c r="AQ775" s="13">
        <v>1</v>
      </c>
      <c r="AR775" s="13">
        <v>2</v>
      </c>
      <c r="AT775" s="13">
        <v>1</v>
      </c>
      <c r="AU775" s="13">
        <v>0</v>
      </c>
      <c r="AV775" s="13">
        <v>2</v>
      </c>
      <c r="AX775" s="13">
        <v>1</v>
      </c>
      <c r="AY775" s="13">
        <v>0</v>
      </c>
      <c r="AZ775" s="13">
        <v>1</v>
      </c>
      <c r="BA775" s="13">
        <v>4</v>
      </c>
      <c r="BB775" s="13">
        <v>2</v>
      </c>
      <c r="BD775" s="13">
        <v>1</v>
      </c>
      <c r="BE775" s="13">
        <v>3</v>
      </c>
      <c r="BF775" s="13">
        <v>2</v>
      </c>
      <c r="BH775" s="17">
        <v>2</v>
      </c>
      <c r="BI775" s="13">
        <v>1</v>
      </c>
      <c r="BJ775" s="13">
        <v>1</v>
      </c>
      <c r="BK775" s="13">
        <v>1</v>
      </c>
      <c r="BL775" s="13">
        <v>1</v>
      </c>
      <c r="BM775" s="13">
        <v>1698</v>
      </c>
      <c r="BN775" s="13">
        <v>2</v>
      </c>
      <c r="BQ775" s="13" t="s">
        <v>1133</v>
      </c>
      <c r="BR775" s="13" t="s">
        <v>238</v>
      </c>
      <c r="BS775" s="13">
        <v>1</v>
      </c>
      <c r="BT775" s="13">
        <v>36</v>
      </c>
      <c r="BU775" s="13">
        <v>1</v>
      </c>
      <c r="BW775" s="13">
        <v>2</v>
      </c>
      <c r="BX775" s="13">
        <v>92.3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2</v>
      </c>
      <c r="CL775" s="13">
        <v>1</v>
      </c>
      <c r="CM775" s="13">
        <v>2</v>
      </c>
      <c r="CN775" s="13">
        <v>1</v>
      </c>
      <c r="CO775" s="13">
        <v>1</v>
      </c>
      <c r="CP775" s="13">
        <v>1</v>
      </c>
      <c r="CQ775" s="13">
        <v>1</v>
      </c>
      <c r="CR775" s="13">
        <v>2</v>
      </c>
      <c r="CW775" s="13" t="s">
        <v>4599</v>
      </c>
      <c r="CX775" s="38" t="s">
        <v>4600</v>
      </c>
      <c r="CY775" s="38" t="s">
        <v>4601</v>
      </c>
      <c r="CZ775" s="38" t="s">
        <v>41</v>
      </c>
      <c r="DA775" s="38" t="s">
        <v>4602</v>
      </c>
      <c r="DB775" s="38"/>
    </row>
    <row r="776" spans="1:106" s="13" customFormat="1">
      <c r="A776" s="84">
        <v>1172</v>
      </c>
      <c r="B776" s="84">
        <v>5</v>
      </c>
      <c r="C776" s="13" t="s">
        <v>2440</v>
      </c>
      <c r="D776" s="13" t="s">
        <v>36</v>
      </c>
      <c r="E776" s="14">
        <v>10759</v>
      </c>
      <c r="F776" s="13" t="s">
        <v>362</v>
      </c>
      <c r="G776" s="13" t="s">
        <v>362</v>
      </c>
      <c r="H776" s="13" t="s">
        <v>362</v>
      </c>
      <c r="I776" s="14">
        <v>38701</v>
      </c>
      <c r="J776" s="13">
        <f t="shared" si="25"/>
        <v>76</v>
      </c>
      <c r="K776" s="14">
        <v>38775</v>
      </c>
      <c r="L776" s="13">
        <v>4</v>
      </c>
      <c r="M776" s="14">
        <v>40219</v>
      </c>
      <c r="N776" s="15">
        <f t="shared" si="24"/>
        <v>49.872689938398359</v>
      </c>
      <c r="O776" s="16">
        <v>2</v>
      </c>
      <c r="Q776" s="13" t="s">
        <v>245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3</v>
      </c>
      <c r="AK776" s="13">
        <v>3</v>
      </c>
      <c r="AL776" s="13">
        <v>3</v>
      </c>
      <c r="AM776" s="13">
        <v>3</v>
      </c>
      <c r="AN776" s="13">
        <v>2</v>
      </c>
      <c r="AO776" s="13" t="s">
        <v>4603</v>
      </c>
      <c r="AP776" s="13" t="s">
        <v>4604</v>
      </c>
      <c r="AQ776" s="13">
        <v>1</v>
      </c>
      <c r="AR776" s="13">
        <v>2</v>
      </c>
      <c r="AT776" s="13">
        <v>1</v>
      </c>
      <c r="AU776" s="13">
        <v>0</v>
      </c>
      <c r="AV776" s="13">
        <v>2</v>
      </c>
      <c r="AX776" s="13">
        <v>2</v>
      </c>
      <c r="AZ776" s="13">
        <v>2</v>
      </c>
      <c r="BB776" s="13">
        <v>2</v>
      </c>
      <c r="BD776" s="13">
        <v>2</v>
      </c>
      <c r="BF776" s="13">
        <v>1</v>
      </c>
      <c r="BG776" s="13">
        <v>18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1700</v>
      </c>
      <c r="BN776" s="13">
        <v>1</v>
      </c>
      <c r="BO776" s="13" t="s">
        <v>3757</v>
      </c>
      <c r="BP776" s="13">
        <v>180</v>
      </c>
      <c r="BQ776" s="13" t="s">
        <v>1133</v>
      </c>
      <c r="BR776" s="13" t="s">
        <v>238</v>
      </c>
      <c r="BS776" s="13">
        <v>1</v>
      </c>
      <c r="BT776" s="13">
        <v>47</v>
      </c>
      <c r="BU776" s="13">
        <v>1</v>
      </c>
      <c r="BV776" s="13">
        <v>9</v>
      </c>
      <c r="BY776" s="13">
        <v>2</v>
      </c>
      <c r="BZ776" s="13" t="s">
        <v>453</v>
      </c>
      <c r="CA776" s="18"/>
      <c r="CB776" s="18"/>
      <c r="CC776" s="18"/>
      <c r="CD776" s="18"/>
      <c r="CE776" s="18"/>
      <c r="CF776" s="18"/>
      <c r="CG776" s="18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38910</v>
      </c>
      <c r="CT776" s="13">
        <v>2</v>
      </c>
      <c r="CW776" s="13" t="s">
        <v>3535</v>
      </c>
      <c r="CX776" s="38" t="s">
        <v>365</v>
      </c>
      <c r="CY776" s="38" t="s">
        <v>4605</v>
      </c>
      <c r="CZ776" s="38" t="s">
        <v>41</v>
      </c>
      <c r="DA776" s="38" t="s">
        <v>3538</v>
      </c>
      <c r="DB776" s="38"/>
    </row>
    <row r="777" spans="1:106" s="13" customFormat="1">
      <c r="A777" s="84">
        <v>1173</v>
      </c>
      <c r="B777" s="84">
        <v>1</v>
      </c>
      <c r="C777" s="13" t="s">
        <v>213</v>
      </c>
      <c r="D777" s="13" t="s">
        <v>37</v>
      </c>
      <c r="E777" s="14">
        <v>12640</v>
      </c>
      <c r="F777" s="13" t="s">
        <v>559</v>
      </c>
      <c r="G777" s="13" t="s">
        <v>396</v>
      </c>
      <c r="H777" s="13" t="s">
        <v>396</v>
      </c>
      <c r="I777" s="14">
        <v>38548</v>
      </c>
      <c r="J777" s="13">
        <f t="shared" si="25"/>
        <v>70</v>
      </c>
      <c r="K777" s="14">
        <v>38784</v>
      </c>
      <c r="L777" s="13">
        <v>4</v>
      </c>
      <c r="M777" s="14">
        <v>39017</v>
      </c>
      <c r="N777" s="15">
        <f t="shared" si="24"/>
        <v>15.408624229979466</v>
      </c>
      <c r="O777" s="16">
        <v>2</v>
      </c>
      <c r="Q777" s="13" t="s">
        <v>1986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1</v>
      </c>
      <c r="AN777" s="13">
        <v>2</v>
      </c>
      <c r="AO777" s="13" t="s">
        <v>3871</v>
      </c>
      <c r="AP777" s="13" t="s">
        <v>1715</v>
      </c>
      <c r="AQ777" s="13">
        <v>1</v>
      </c>
      <c r="AR777" s="13">
        <v>1</v>
      </c>
      <c r="AS777" s="13">
        <v>8</v>
      </c>
      <c r="AT777" s="13">
        <v>1</v>
      </c>
      <c r="AU777" s="13">
        <v>1</v>
      </c>
      <c r="AV777" s="13">
        <v>2</v>
      </c>
      <c r="AX777" s="13">
        <v>2</v>
      </c>
      <c r="AZ777" s="13">
        <v>2</v>
      </c>
      <c r="BB777" s="13">
        <v>2</v>
      </c>
      <c r="BD777" s="13">
        <v>1</v>
      </c>
      <c r="BE777" s="13">
        <v>1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1701</v>
      </c>
      <c r="BN777" s="13">
        <v>2</v>
      </c>
      <c r="BQ777" s="13" t="s">
        <v>3019</v>
      </c>
      <c r="BR777" s="13" t="s">
        <v>3020</v>
      </c>
      <c r="BS777" s="13">
        <v>1</v>
      </c>
      <c r="BT777" s="13">
        <v>38</v>
      </c>
      <c r="BU777" s="13">
        <v>1</v>
      </c>
      <c r="BV777" s="13">
        <v>1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W777" s="13" t="s">
        <v>4606</v>
      </c>
      <c r="CX777" s="38" t="s">
        <v>4607</v>
      </c>
      <c r="CY777" s="38" t="s">
        <v>4608</v>
      </c>
      <c r="CZ777" s="38"/>
      <c r="DA777" s="38" t="s">
        <v>192</v>
      </c>
      <c r="DB777" s="38"/>
    </row>
    <row r="778" spans="1:106" s="13" customFormat="1">
      <c r="A778" s="84">
        <v>1174</v>
      </c>
      <c r="B778" s="84">
        <v>1</v>
      </c>
      <c r="C778" s="13" t="s">
        <v>4609</v>
      </c>
      <c r="D778" s="13" t="s">
        <v>36</v>
      </c>
      <c r="E778" s="14">
        <v>13466</v>
      </c>
      <c r="F778" s="13" t="s">
        <v>757</v>
      </c>
      <c r="G778" s="13" t="s">
        <v>757</v>
      </c>
      <c r="H778" s="13" t="s">
        <v>757</v>
      </c>
      <c r="I778" s="14">
        <v>38763</v>
      </c>
      <c r="J778" s="13">
        <f t="shared" si="25"/>
        <v>69</v>
      </c>
      <c r="K778" s="14">
        <v>38772</v>
      </c>
      <c r="L778" s="13">
        <v>4</v>
      </c>
      <c r="M778" s="14">
        <v>39023</v>
      </c>
      <c r="N778" s="15">
        <f t="shared" si="24"/>
        <v>8.5420944558521565</v>
      </c>
      <c r="O778" s="16">
        <v>2</v>
      </c>
      <c r="Q778" s="13" t="s">
        <v>180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2</v>
      </c>
      <c r="AL778" s="13">
        <v>2</v>
      </c>
      <c r="AM778" s="13">
        <v>2</v>
      </c>
      <c r="AN778" s="13">
        <v>2</v>
      </c>
      <c r="AP778" s="13" t="s">
        <v>4610</v>
      </c>
      <c r="AQ778" s="13">
        <v>1</v>
      </c>
      <c r="AR778" s="13">
        <v>1</v>
      </c>
      <c r="AS778" s="13">
        <v>0</v>
      </c>
      <c r="AT778" s="13">
        <v>1</v>
      </c>
      <c r="AU778" s="13">
        <v>0</v>
      </c>
      <c r="AV778" s="13">
        <v>2</v>
      </c>
      <c r="AX778" s="13">
        <v>2</v>
      </c>
      <c r="AZ778" s="13">
        <v>2</v>
      </c>
      <c r="BB778" s="13">
        <v>2</v>
      </c>
      <c r="BD778" s="13">
        <v>2</v>
      </c>
      <c r="BF778" s="13">
        <v>1</v>
      </c>
      <c r="BG778" s="13">
        <v>2</v>
      </c>
      <c r="BH778" s="17">
        <v>1</v>
      </c>
      <c r="BI778" s="13">
        <v>1</v>
      </c>
      <c r="BJ778" s="13">
        <v>1</v>
      </c>
      <c r="BK778" s="13">
        <v>1</v>
      </c>
      <c r="BL778" s="13">
        <v>1</v>
      </c>
      <c r="BM778" s="13">
        <v>1702</v>
      </c>
      <c r="BN778" s="13">
        <v>2</v>
      </c>
      <c r="BQ778" s="13" t="s">
        <v>289</v>
      </c>
      <c r="BR778" s="13" t="s">
        <v>222</v>
      </c>
      <c r="BS778" s="13">
        <v>1</v>
      </c>
      <c r="BT778" s="13">
        <v>35</v>
      </c>
      <c r="BU778" s="13">
        <v>1</v>
      </c>
      <c r="BV778" s="13">
        <v>1</v>
      </c>
      <c r="BW778" s="13">
        <v>2</v>
      </c>
      <c r="BX778" s="13">
        <v>34</v>
      </c>
      <c r="BY778" s="13">
        <v>1</v>
      </c>
      <c r="BZ778" s="13" t="s">
        <v>778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38944</v>
      </c>
      <c r="CT778" s="13">
        <v>1</v>
      </c>
      <c r="CW778" s="13" t="s">
        <v>4611</v>
      </c>
      <c r="CX778" s="38" t="s">
        <v>4612</v>
      </c>
      <c r="CY778" s="38" t="s">
        <v>4613</v>
      </c>
      <c r="CZ778" s="38" t="s">
        <v>41</v>
      </c>
      <c r="DA778" s="38" t="s">
        <v>4614</v>
      </c>
      <c r="DB778" s="38"/>
    </row>
    <row r="779" spans="1:106" s="13" customFormat="1">
      <c r="A779" s="84">
        <v>1175</v>
      </c>
      <c r="B779" s="84">
        <v>1</v>
      </c>
      <c r="C779" s="13" t="s">
        <v>203</v>
      </c>
      <c r="D779" s="13" t="s">
        <v>37</v>
      </c>
      <c r="E779" s="14">
        <v>13489</v>
      </c>
      <c r="F779" s="13" t="s">
        <v>264</v>
      </c>
      <c r="G779" s="13" t="s">
        <v>264</v>
      </c>
      <c r="H779" s="13" t="s">
        <v>264</v>
      </c>
      <c r="I779" s="14">
        <v>38732</v>
      </c>
      <c r="J779" s="13">
        <f t="shared" si="25"/>
        <v>69</v>
      </c>
      <c r="K779" s="14">
        <v>38771</v>
      </c>
      <c r="L779" s="13">
        <v>4</v>
      </c>
      <c r="M779" s="14">
        <v>39665</v>
      </c>
      <c r="N779" s="15">
        <f t="shared" si="24"/>
        <v>30.652977412731005</v>
      </c>
      <c r="O779" s="16">
        <v>2</v>
      </c>
      <c r="Q779" s="13" t="s">
        <v>4615</v>
      </c>
      <c r="R779" s="13" t="s">
        <v>4616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H779" s="13">
        <v>1</v>
      </c>
      <c r="AI779" s="13">
        <v>2</v>
      </c>
      <c r="AJ779" s="13">
        <v>2</v>
      </c>
      <c r="AK779" s="13">
        <v>1</v>
      </c>
      <c r="AL779" s="13">
        <v>2</v>
      </c>
      <c r="AM779" s="13">
        <v>2</v>
      </c>
      <c r="AN779" s="13">
        <v>2</v>
      </c>
      <c r="AO779" s="13" t="s">
        <v>4617</v>
      </c>
      <c r="AP779" s="13" t="s">
        <v>125</v>
      </c>
      <c r="AQ779" s="13">
        <v>1</v>
      </c>
      <c r="AR779" s="13">
        <v>1</v>
      </c>
      <c r="AS779" s="13">
        <v>2</v>
      </c>
      <c r="AT779" s="13">
        <v>1</v>
      </c>
      <c r="AU779" s="13">
        <v>0</v>
      </c>
      <c r="AV779" s="13">
        <v>1</v>
      </c>
      <c r="AW779" s="13">
        <v>1</v>
      </c>
      <c r="AX779" s="13">
        <v>2</v>
      </c>
      <c r="AZ779" s="13">
        <v>3</v>
      </c>
      <c r="BB779" s="13">
        <v>1</v>
      </c>
      <c r="BC779" s="13">
        <v>0</v>
      </c>
      <c r="BD779" s="13">
        <v>1</v>
      </c>
      <c r="BE779" s="13">
        <v>1</v>
      </c>
      <c r="BF779" s="13">
        <v>1</v>
      </c>
      <c r="BG779" s="13">
        <v>3</v>
      </c>
      <c r="BH779" s="17">
        <v>1</v>
      </c>
      <c r="BI779" s="13">
        <v>1</v>
      </c>
      <c r="BJ779" s="13">
        <v>2</v>
      </c>
      <c r="BK779" s="13">
        <v>1</v>
      </c>
      <c r="BL779" s="13">
        <v>1</v>
      </c>
      <c r="BM779" s="13">
        <v>1703</v>
      </c>
      <c r="BN779" s="13">
        <v>2</v>
      </c>
      <c r="BQ779" s="13" t="s">
        <v>270</v>
      </c>
      <c r="BR779" s="13" t="s">
        <v>271</v>
      </c>
      <c r="BT779" s="13" t="s">
        <v>1994</v>
      </c>
      <c r="BU779" s="13">
        <v>1</v>
      </c>
      <c r="BV779" s="13">
        <v>0</v>
      </c>
      <c r="BW779" s="13">
        <v>2</v>
      </c>
      <c r="BX779" s="13">
        <v>58.7</v>
      </c>
      <c r="BY779" s="13">
        <v>2</v>
      </c>
      <c r="BZ779" s="13" t="s">
        <v>707</v>
      </c>
      <c r="CA779" s="18"/>
      <c r="CB779" s="18"/>
      <c r="CC779" s="18"/>
      <c r="CD779" s="18"/>
      <c r="CE779" s="18"/>
      <c r="CF779" s="18"/>
      <c r="CG779" s="18"/>
      <c r="CH779" s="13">
        <v>1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W779" s="13" t="s">
        <v>4618</v>
      </c>
      <c r="CX779" s="38" t="s">
        <v>4619</v>
      </c>
      <c r="CY779" s="38" t="s">
        <v>4620</v>
      </c>
      <c r="CZ779" s="38" t="s">
        <v>41</v>
      </c>
      <c r="DA779" s="38" t="s">
        <v>4621</v>
      </c>
      <c r="DB779" s="38"/>
    </row>
    <row r="780" spans="1:106" s="13" customFormat="1">
      <c r="A780" s="84">
        <v>1176</v>
      </c>
      <c r="B780" s="84">
        <v>1</v>
      </c>
      <c r="C780" s="13" t="s">
        <v>797</v>
      </c>
      <c r="D780" s="13" t="s">
        <v>37</v>
      </c>
      <c r="E780" s="14">
        <v>11060</v>
      </c>
      <c r="F780" s="13" t="s">
        <v>179</v>
      </c>
      <c r="G780" s="13" t="s">
        <v>179</v>
      </c>
      <c r="H780" s="13" t="s">
        <v>179</v>
      </c>
      <c r="I780" s="14">
        <v>38701</v>
      </c>
      <c r="J780" s="13">
        <f t="shared" si="25"/>
        <v>75</v>
      </c>
      <c r="K780" s="14">
        <v>38775</v>
      </c>
      <c r="L780" s="13">
        <v>4</v>
      </c>
      <c r="M780" s="14">
        <v>38860</v>
      </c>
      <c r="N780" s="15">
        <f t="shared" si="24"/>
        <v>5.2238193018480494</v>
      </c>
      <c r="O780" s="16">
        <v>2</v>
      </c>
      <c r="Q780" s="13" t="s">
        <v>205</v>
      </c>
      <c r="S780" s="13">
        <v>2</v>
      </c>
      <c r="T780" s="13">
        <v>2</v>
      </c>
      <c r="U780" s="13">
        <v>2</v>
      </c>
      <c r="V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3</v>
      </c>
      <c r="AL780" s="13">
        <v>3</v>
      </c>
      <c r="AM780" s="13">
        <v>3</v>
      </c>
      <c r="AN780" s="13">
        <v>1</v>
      </c>
      <c r="AO780" s="13" t="s">
        <v>4622</v>
      </c>
      <c r="AP780" s="13" t="s">
        <v>4623</v>
      </c>
      <c r="AQ780" s="13">
        <v>1</v>
      </c>
      <c r="AR780" s="13">
        <v>1</v>
      </c>
      <c r="AS780" s="13">
        <v>2</v>
      </c>
      <c r="AT780" s="13">
        <v>1</v>
      </c>
      <c r="AU780" s="13">
        <v>2</v>
      </c>
      <c r="AV780" s="13">
        <v>1</v>
      </c>
      <c r="AW780" s="13">
        <v>4</v>
      </c>
      <c r="AX780" s="13">
        <v>1</v>
      </c>
      <c r="AY780" s="13">
        <v>4</v>
      </c>
      <c r="AZ780" s="13">
        <v>1</v>
      </c>
      <c r="BA780" s="13">
        <v>4</v>
      </c>
      <c r="BB780" s="13">
        <v>1</v>
      </c>
      <c r="BC780" s="13">
        <v>2</v>
      </c>
      <c r="BD780" s="13">
        <v>1</v>
      </c>
      <c r="BE780" s="13">
        <v>4</v>
      </c>
      <c r="BF780" s="13">
        <v>1</v>
      </c>
      <c r="BG780" s="13">
        <v>4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1704</v>
      </c>
      <c r="BN780" s="13">
        <v>2</v>
      </c>
      <c r="BQ780" s="13" t="s">
        <v>289</v>
      </c>
      <c r="BR780" s="13" t="s">
        <v>222</v>
      </c>
      <c r="BS780" s="13">
        <v>1</v>
      </c>
      <c r="BT780" s="13">
        <v>46</v>
      </c>
      <c r="BU780" s="13">
        <v>1</v>
      </c>
      <c r="BV780" s="13">
        <v>0</v>
      </c>
      <c r="CA780" s="18"/>
      <c r="CB780" s="18"/>
      <c r="CC780" s="18"/>
      <c r="CD780" s="18"/>
      <c r="CE780" s="18"/>
      <c r="CF780" s="18"/>
      <c r="CG780" s="18"/>
      <c r="CH780" s="13">
        <v>2</v>
      </c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38854</v>
      </c>
      <c r="CT780" s="13">
        <v>3</v>
      </c>
      <c r="CW780" s="13" t="s">
        <v>2540</v>
      </c>
      <c r="CX780" s="38" t="s">
        <v>2541</v>
      </c>
      <c r="CY780" s="38" t="s">
        <v>2543</v>
      </c>
      <c r="CZ780" s="38" t="s">
        <v>41</v>
      </c>
      <c r="DA780" s="38" t="s">
        <v>4624</v>
      </c>
      <c r="DB780" s="38"/>
    </row>
    <row r="781" spans="1:106" s="13" customFormat="1">
      <c r="A781" s="84">
        <v>1177</v>
      </c>
      <c r="B781" s="84">
        <v>1</v>
      </c>
      <c r="C781" s="13" t="s">
        <v>3740</v>
      </c>
      <c r="D781" s="13" t="s">
        <v>37</v>
      </c>
      <c r="E781" s="14">
        <v>14134</v>
      </c>
      <c r="F781" s="13" t="s">
        <v>439</v>
      </c>
      <c r="G781" s="13" t="s">
        <v>424</v>
      </c>
      <c r="H781" s="13" t="s">
        <v>424</v>
      </c>
      <c r="I781" s="14">
        <v>38487</v>
      </c>
      <c r="J781" s="13">
        <f t="shared" si="25"/>
        <v>66</v>
      </c>
      <c r="K781" s="14">
        <v>38583</v>
      </c>
      <c r="L781" s="13">
        <v>4</v>
      </c>
      <c r="M781" s="14">
        <v>38887</v>
      </c>
      <c r="N781" s="15">
        <f t="shared" si="24"/>
        <v>13.141683778234086</v>
      </c>
      <c r="O781" s="16">
        <v>2</v>
      </c>
      <c r="Q781" s="13" t="s">
        <v>4625</v>
      </c>
      <c r="R781" s="13" t="s">
        <v>4626</v>
      </c>
      <c r="S781" s="13">
        <v>2</v>
      </c>
      <c r="T781" s="13">
        <v>2</v>
      </c>
      <c r="U781" s="13">
        <v>2</v>
      </c>
      <c r="V781" s="13">
        <v>2</v>
      </c>
      <c r="X781" s="13">
        <v>1</v>
      </c>
      <c r="Z781" s="13">
        <v>4</v>
      </c>
      <c r="AC781" s="13">
        <v>2</v>
      </c>
      <c r="AD781" s="13">
        <v>2</v>
      </c>
      <c r="AE781" s="13">
        <v>2</v>
      </c>
      <c r="AF781" s="13">
        <v>2</v>
      </c>
      <c r="AG781" s="13">
        <v>1</v>
      </c>
      <c r="AH781" s="13">
        <v>2</v>
      </c>
      <c r="AI781" s="13">
        <v>3</v>
      </c>
      <c r="AJ781" s="13">
        <v>2</v>
      </c>
      <c r="AK781" s="13">
        <v>2</v>
      </c>
      <c r="AL781" s="13">
        <v>2</v>
      </c>
      <c r="AM781" s="13">
        <v>1</v>
      </c>
      <c r="AN781" s="13">
        <v>1</v>
      </c>
      <c r="AO781" s="13" t="s">
        <v>4627</v>
      </c>
      <c r="AP781" s="13" t="s">
        <v>40</v>
      </c>
      <c r="AQ781" s="13">
        <v>1</v>
      </c>
      <c r="AR781" s="13">
        <v>3</v>
      </c>
      <c r="AT781" s="13">
        <v>1</v>
      </c>
      <c r="AU781" s="13">
        <v>0</v>
      </c>
      <c r="AV781" s="13">
        <v>3</v>
      </c>
      <c r="AX781" s="13">
        <v>1</v>
      </c>
      <c r="AY781" s="13">
        <v>4</v>
      </c>
      <c r="AZ781" s="13">
        <v>1</v>
      </c>
      <c r="BA781" s="13">
        <v>7</v>
      </c>
      <c r="BB781" s="13">
        <v>3</v>
      </c>
      <c r="BD781" s="13">
        <v>1</v>
      </c>
      <c r="BE781" s="13">
        <v>0</v>
      </c>
      <c r="BF781" s="13">
        <v>2</v>
      </c>
      <c r="BH781" s="17">
        <v>2</v>
      </c>
      <c r="BI781" s="13">
        <v>1</v>
      </c>
      <c r="BJ781" s="13">
        <v>1</v>
      </c>
      <c r="BK781" s="13">
        <v>1</v>
      </c>
      <c r="BL781" s="13">
        <v>1</v>
      </c>
      <c r="BM781" s="13">
        <v>1705</v>
      </c>
      <c r="BN781" s="13">
        <v>2</v>
      </c>
      <c r="BQ781" s="13" t="s">
        <v>442</v>
      </c>
      <c r="BR781" s="13" t="s">
        <v>443</v>
      </c>
      <c r="BS781" s="13">
        <v>2</v>
      </c>
      <c r="BT781" s="13">
        <v>113</v>
      </c>
      <c r="BU781" s="13">
        <v>1</v>
      </c>
      <c r="BV781" s="13">
        <v>1</v>
      </c>
      <c r="BY781" s="13">
        <v>2</v>
      </c>
      <c r="BZ781" s="13" t="s">
        <v>4311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2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2</v>
      </c>
      <c r="CS781" s="14">
        <v>38867</v>
      </c>
      <c r="CT781" s="13">
        <v>1</v>
      </c>
      <c r="CW781" s="13" t="s">
        <v>2650</v>
      </c>
      <c r="CX781" s="38" t="s">
        <v>2424</v>
      </c>
      <c r="CY781" s="38" t="s">
        <v>2652</v>
      </c>
      <c r="CZ781" s="38" t="s">
        <v>3687</v>
      </c>
      <c r="DA781" s="38" t="s">
        <v>4628</v>
      </c>
      <c r="DB781" s="38"/>
    </row>
    <row r="782" spans="1:106" s="13" customFormat="1">
      <c r="A782" s="84">
        <v>1180</v>
      </c>
      <c r="B782" s="84">
        <v>1</v>
      </c>
      <c r="C782" s="13" t="s">
        <v>4629</v>
      </c>
      <c r="D782" s="13" t="s">
        <v>36</v>
      </c>
      <c r="E782" s="14">
        <v>12763</v>
      </c>
      <c r="F782" s="13" t="s">
        <v>350</v>
      </c>
      <c r="G782" s="13" t="s">
        <v>259</v>
      </c>
      <c r="H782" s="13" t="s">
        <v>396</v>
      </c>
      <c r="I782" s="14">
        <v>38763</v>
      </c>
      <c r="J782" s="13">
        <f t="shared" si="25"/>
        <v>71</v>
      </c>
      <c r="K782" s="14">
        <v>38790</v>
      </c>
      <c r="L782" s="13">
        <v>4</v>
      </c>
      <c r="M782" s="14">
        <v>39229</v>
      </c>
      <c r="N782" s="15">
        <f t="shared" si="24"/>
        <v>15.31006160164271</v>
      </c>
      <c r="O782" s="16">
        <v>2</v>
      </c>
      <c r="Q782" s="13" t="s">
        <v>4630</v>
      </c>
      <c r="R782" s="13" t="s">
        <v>1996</v>
      </c>
      <c r="S782" s="13">
        <v>2</v>
      </c>
      <c r="T782" s="13">
        <v>2</v>
      </c>
      <c r="U782" s="13">
        <v>2</v>
      </c>
      <c r="V782" s="13">
        <v>2</v>
      </c>
      <c r="X782" s="13">
        <v>2</v>
      </c>
      <c r="Z782" s="13">
        <v>4</v>
      </c>
      <c r="AH782" s="13">
        <v>2</v>
      </c>
      <c r="AI782" s="13">
        <v>2</v>
      </c>
      <c r="AJ782" s="13">
        <v>2</v>
      </c>
      <c r="AK782" s="13">
        <v>2</v>
      </c>
      <c r="AL782" s="13">
        <v>2</v>
      </c>
      <c r="AM782" s="13">
        <v>1</v>
      </c>
      <c r="AN782" s="13">
        <v>1</v>
      </c>
      <c r="AO782" s="13" t="s">
        <v>4631</v>
      </c>
      <c r="AP782" s="13" t="s">
        <v>288</v>
      </c>
      <c r="AQ782" s="13">
        <v>1</v>
      </c>
      <c r="AR782" s="13">
        <v>1</v>
      </c>
      <c r="AS782" s="13">
        <v>1</v>
      </c>
      <c r="AT782" s="13">
        <v>1</v>
      </c>
      <c r="AU782" s="13">
        <v>1</v>
      </c>
      <c r="AV782" s="13">
        <v>1</v>
      </c>
      <c r="AW782" s="13">
        <v>1</v>
      </c>
      <c r="AX782" s="13">
        <v>1</v>
      </c>
      <c r="AY782" s="13">
        <v>1</v>
      </c>
      <c r="AZ782" s="13">
        <v>1</v>
      </c>
      <c r="BA782" s="13">
        <v>1</v>
      </c>
      <c r="BB782" s="13">
        <v>3</v>
      </c>
      <c r="BD782" s="13">
        <v>1</v>
      </c>
      <c r="BE782" s="13">
        <v>1</v>
      </c>
      <c r="BF782" s="13">
        <v>1</v>
      </c>
      <c r="BG782" s="13">
        <v>2</v>
      </c>
      <c r="BH782" s="17">
        <v>1</v>
      </c>
      <c r="BI782" s="13">
        <v>1</v>
      </c>
      <c r="BJ782" s="13">
        <v>1</v>
      </c>
      <c r="BK782" s="13">
        <v>1</v>
      </c>
      <c r="BL782" s="13">
        <v>1</v>
      </c>
      <c r="BM782" s="13">
        <v>1708</v>
      </c>
      <c r="BN782" s="13">
        <v>2</v>
      </c>
      <c r="BQ782" s="13" t="s">
        <v>289</v>
      </c>
      <c r="BR782" s="13" t="s">
        <v>222</v>
      </c>
      <c r="BS782" s="13">
        <v>1</v>
      </c>
      <c r="BT782" s="13">
        <v>40</v>
      </c>
      <c r="BU782" s="13">
        <v>1</v>
      </c>
      <c r="BV782" s="13">
        <v>0</v>
      </c>
      <c r="BW782" s="13">
        <v>2</v>
      </c>
      <c r="BX782" s="13">
        <v>42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38866</v>
      </c>
      <c r="CT782" s="13">
        <v>2</v>
      </c>
      <c r="CW782" s="13" t="s">
        <v>4632</v>
      </c>
      <c r="CX782" s="38" t="s">
        <v>4633</v>
      </c>
      <c r="CY782" s="38" t="s">
        <v>4634</v>
      </c>
      <c r="CZ782" s="38" t="s">
        <v>386</v>
      </c>
      <c r="DA782" s="38" t="s">
        <v>4635</v>
      </c>
      <c r="DB782" s="38"/>
    </row>
    <row r="783" spans="1:106" s="13" customFormat="1">
      <c r="A783" s="84">
        <v>1183</v>
      </c>
      <c r="B783" s="84">
        <v>1</v>
      </c>
      <c r="C783" s="13" t="s">
        <v>3321</v>
      </c>
      <c r="D783" s="13" t="s">
        <v>36</v>
      </c>
      <c r="E783" s="14">
        <v>11713</v>
      </c>
      <c r="F783" s="13" t="s">
        <v>338</v>
      </c>
      <c r="G783" s="13" t="s">
        <v>338</v>
      </c>
      <c r="H783" s="13" t="s">
        <v>338</v>
      </c>
      <c r="I783" s="14">
        <v>38671</v>
      </c>
      <c r="J783" s="13">
        <f t="shared" si="25"/>
        <v>73</v>
      </c>
      <c r="K783" s="14">
        <v>38687</v>
      </c>
      <c r="L783" s="13">
        <v>4</v>
      </c>
      <c r="M783" s="14">
        <v>38737</v>
      </c>
      <c r="N783" s="15">
        <f t="shared" si="24"/>
        <v>2.1683778234086244</v>
      </c>
      <c r="O783" s="16">
        <v>1</v>
      </c>
      <c r="P783" s="13" t="s">
        <v>4636</v>
      </c>
      <c r="Q783" s="13" t="s">
        <v>180</v>
      </c>
      <c r="R783" s="13" t="s">
        <v>4637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3</v>
      </c>
      <c r="AJ783" s="13">
        <v>3</v>
      </c>
      <c r="AK783" s="13">
        <v>2</v>
      </c>
      <c r="AL783" s="13">
        <v>1</v>
      </c>
      <c r="AM783" s="13">
        <v>1</v>
      </c>
      <c r="AN783" s="13">
        <v>1</v>
      </c>
      <c r="AO783" s="13" t="s">
        <v>4638</v>
      </c>
      <c r="AP783" s="13" t="s">
        <v>4639</v>
      </c>
      <c r="AQ783" s="13">
        <v>1</v>
      </c>
      <c r="AR783" s="13">
        <v>1</v>
      </c>
      <c r="AS783" s="13">
        <v>2</v>
      </c>
      <c r="AT783" s="13">
        <v>1</v>
      </c>
      <c r="AU783" s="13">
        <v>1</v>
      </c>
      <c r="AV783" s="13">
        <v>3</v>
      </c>
      <c r="AX783" s="13">
        <v>3</v>
      </c>
      <c r="AZ783" s="13">
        <v>2</v>
      </c>
      <c r="BB783" s="13">
        <v>2</v>
      </c>
      <c r="BD783" s="13">
        <v>1</v>
      </c>
      <c r="BE783" s="13">
        <v>0</v>
      </c>
      <c r="BF783" s="13">
        <v>1</v>
      </c>
      <c r="BG783" s="13">
        <v>2</v>
      </c>
      <c r="BH783" s="17">
        <v>1</v>
      </c>
      <c r="BI783" s="13">
        <v>3</v>
      </c>
      <c r="BJ783" s="13">
        <v>1</v>
      </c>
      <c r="BK783" s="13">
        <v>1</v>
      </c>
      <c r="BL783" s="13">
        <v>1</v>
      </c>
      <c r="BM783" s="13">
        <v>1674</v>
      </c>
      <c r="BN783" s="13">
        <v>2</v>
      </c>
      <c r="BQ783" s="13" t="s">
        <v>289</v>
      </c>
      <c r="BR783" s="13" t="s">
        <v>222</v>
      </c>
      <c r="BS783" s="13">
        <v>1</v>
      </c>
      <c r="BT783" s="13">
        <v>24</v>
      </c>
      <c r="BU783" s="13">
        <v>1</v>
      </c>
      <c r="BV783" s="13">
        <v>3</v>
      </c>
      <c r="BW783" s="13">
        <v>2</v>
      </c>
      <c r="BX783" s="13">
        <v>72</v>
      </c>
      <c r="BY783" s="13">
        <v>2</v>
      </c>
      <c r="BZ783" s="13" t="s">
        <v>778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W783" s="13" t="s">
        <v>4640</v>
      </c>
      <c r="CX783" s="38" t="s">
        <v>4641</v>
      </c>
      <c r="CY783" s="38" t="s">
        <v>4642</v>
      </c>
      <c r="CZ783" s="38" t="s">
        <v>41</v>
      </c>
      <c r="DA783" s="38" t="s">
        <v>4643</v>
      </c>
      <c r="DB783" s="38"/>
    </row>
    <row r="784" spans="1:106" s="13" customFormat="1">
      <c r="A784" s="84">
        <v>1184</v>
      </c>
      <c r="B784" s="84">
        <v>1</v>
      </c>
      <c r="C784" s="13" t="s">
        <v>4644</v>
      </c>
      <c r="D784" s="13" t="s">
        <v>36</v>
      </c>
      <c r="E784" s="14">
        <v>14977</v>
      </c>
      <c r="F784" s="13" t="s">
        <v>396</v>
      </c>
      <c r="G784" s="13" t="s">
        <v>396</v>
      </c>
      <c r="H784" s="13" t="s">
        <v>219</v>
      </c>
      <c r="I784" s="14">
        <v>38640</v>
      </c>
      <c r="J784" s="13">
        <f t="shared" si="25"/>
        <v>64</v>
      </c>
      <c r="K784" s="14">
        <v>38727</v>
      </c>
      <c r="L784" s="13">
        <v>4</v>
      </c>
      <c r="M784" s="14">
        <v>39044</v>
      </c>
      <c r="N784" s="15">
        <f t="shared" si="24"/>
        <v>13.273100616016427</v>
      </c>
      <c r="O784" s="16">
        <v>2</v>
      </c>
      <c r="Q784" s="13" t="s">
        <v>4645</v>
      </c>
      <c r="S784" s="13">
        <v>2</v>
      </c>
      <c r="T784" s="13">
        <v>2</v>
      </c>
      <c r="U784" s="13">
        <v>2</v>
      </c>
      <c r="V784" s="13">
        <v>2</v>
      </c>
      <c r="X784" s="13">
        <v>1</v>
      </c>
      <c r="Z784" s="13">
        <v>4</v>
      </c>
      <c r="AC784" s="13">
        <v>2</v>
      </c>
      <c r="AD784" s="13">
        <v>2</v>
      </c>
      <c r="AE784" s="13">
        <v>2</v>
      </c>
      <c r="AF784" s="13">
        <v>2</v>
      </c>
      <c r="AG784" s="13">
        <v>1</v>
      </c>
      <c r="AH784" s="13">
        <v>2</v>
      </c>
      <c r="AI784" s="13">
        <v>2</v>
      </c>
      <c r="AJ784" s="13">
        <v>2</v>
      </c>
      <c r="AK784" s="13">
        <v>2</v>
      </c>
      <c r="AL784" s="13">
        <v>1</v>
      </c>
      <c r="AM784" s="13">
        <v>1</v>
      </c>
      <c r="AN784" s="13">
        <v>2</v>
      </c>
      <c r="AO784" s="13" t="s">
        <v>2006</v>
      </c>
      <c r="AP784" s="13" t="s">
        <v>4646</v>
      </c>
      <c r="AQ784" s="13">
        <v>1</v>
      </c>
      <c r="AR784" s="13">
        <v>1</v>
      </c>
      <c r="AS784" s="13">
        <v>5</v>
      </c>
      <c r="AT784" s="13">
        <v>1</v>
      </c>
      <c r="AU784" s="13">
        <v>3</v>
      </c>
      <c r="AV784" s="13">
        <v>2</v>
      </c>
      <c r="AX784" s="13">
        <v>1</v>
      </c>
      <c r="AY784" s="13">
        <v>3</v>
      </c>
      <c r="AZ784" s="13">
        <v>1</v>
      </c>
      <c r="BA784" s="13">
        <v>0</v>
      </c>
      <c r="BB784" s="13">
        <v>2</v>
      </c>
      <c r="BD784" s="13">
        <v>1</v>
      </c>
      <c r="BE784" s="13">
        <v>3</v>
      </c>
      <c r="BF784" s="13">
        <v>1</v>
      </c>
      <c r="BG784" s="13">
        <v>11</v>
      </c>
      <c r="BH784" s="17">
        <v>1</v>
      </c>
      <c r="BI784" s="13">
        <v>1</v>
      </c>
      <c r="BJ784" s="13">
        <v>2</v>
      </c>
      <c r="BK784" s="13">
        <v>1</v>
      </c>
      <c r="BL784" s="13">
        <v>1</v>
      </c>
      <c r="BM784" s="13">
        <v>1675</v>
      </c>
      <c r="BN784" s="13">
        <v>2</v>
      </c>
      <c r="BQ784" s="13" t="s">
        <v>237</v>
      </c>
      <c r="BR784" s="13" t="s">
        <v>238</v>
      </c>
      <c r="BS784" s="13">
        <v>1</v>
      </c>
      <c r="BT784" s="13">
        <v>36</v>
      </c>
      <c r="BU784" s="13">
        <v>1</v>
      </c>
      <c r="BV784" s="13">
        <v>6</v>
      </c>
      <c r="BW784" s="13">
        <v>2</v>
      </c>
      <c r="BX784" s="13">
        <v>140</v>
      </c>
      <c r="CA784" s="18"/>
      <c r="CB784" s="18"/>
      <c r="CC784" s="18"/>
      <c r="CD784" s="18"/>
      <c r="CE784" s="18"/>
      <c r="CF784" s="18"/>
      <c r="CG784" s="18"/>
      <c r="CH784" s="13">
        <v>1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4647</v>
      </c>
      <c r="CX784" s="38" t="s">
        <v>4648</v>
      </c>
      <c r="CY784" s="38" t="s">
        <v>4649</v>
      </c>
      <c r="CZ784" s="38" t="s">
        <v>41</v>
      </c>
      <c r="DA784" s="38" t="s">
        <v>3853</v>
      </c>
      <c r="DB784" s="38"/>
    </row>
    <row r="785" spans="1:106" s="13" customFormat="1">
      <c r="A785" s="84">
        <v>1190</v>
      </c>
      <c r="B785" s="84">
        <v>1</v>
      </c>
      <c r="C785" s="13" t="s">
        <v>825</v>
      </c>
      <c r="D785" s="13" t="s">
        <v>36</v>
      </c>
      <c r="E785" s="14">
        <v>13072</v>
      </c>
      <c r="F785" s="13" t="s">
        <v>697</v>
      </c>
      <c r="G785" s="13" t="s">
        <v>941</v>
      </c>
      <c r="H785" s="13" t="s">
        <v>941</v>
      </c>
      <c r="I785" s="14">
        <v>38701</v>
      </c>
      <c r="J785" s="13">
        <f t="shared" si="25"/>
        <v>70</v>
      </c>
      <c r="K785" s="14">
        <v>38741</v>
      </c>
      <c r="L785" s="13">
        <v>4</v>
      </c>
      <c r="M785" s="14">
        <v>39660</v>
      </c>
      <c r="N785" s="15">
        <f t="shared" si="24"/>
        <v>31.507186858316221</v>
      </c>
      <c r="O785" s="16">
        <v>2</v>
      </c>
      <c r="Q785" s="13" t="s">
        <v>4655</v>
      </c>
      <c r="R785" s="13" t="s">
        <v>4656</v>
      </c>
      <c r="S785" s="13">
        <v>2</v>
      </c>
      <c r="T785" s="13">
        <v>2</v>
      </c>
      <c r="U785" s="13">
        <v>2</v>
      </c>
      <c r="V785" s="13">
        <v>2</v>
      </c>
      <c r="X785" s="13">
        <v>2</v>
      </c>
      <c r="Z785" s="13">
        <v>4</v>
      </c>
      <c r="AC785" s="13">
        <v>2</v>
      </c>
      <c r="AD785" s="13">
        <v>2</v>
      </c>
      <c r="AE785" s="13">
        <v>2</v>
      </c>
      <c r="AF785" s="13">
        <v>2</v>
      </c>
      <c r="AG785" s="13">
        <v>2</v>
      </c>
      <c r="AH785" s="13">
        <v>2</v>
      </c>
      <c r="AI785" s="13">
        <v>2</v>
      </c>
      <c r="AJ785" s="13">
        <v>2</v>
      </c>
      <c r="AK785" s="13">
        <v>2</v>
      </c>
      <c r="AL785" s="13">
        <v>2</v>
      </c>
      <c r="AM785" s="13">
        <v>2</v>
      </c>
      <c r="AN785" s="13">
        <v>1</v>
      </c>
      <c r="AO785" s="13" t="s">
        <v>4657</v>
      </c>
      <c r="AP785" s="13" t="s">
        <v>4658</v>
      </c>
      <c r="AQ785" s="13">
        <v>1</v>
      </c>
      <c r="AR785" s="13">
        <v>1</v>
      </c>
      <c r="AS785" s="13">
        <v>2</v>
      </c>
      <c r="AT785" s="13">
        <v>1</v>
      </c>
      <c r="AU785" s="13">
        <v>2</v>
      </c>
      <c r="AV785" s="13">
        <v>2</v>
      </c>
      <c r="AX785" s="13">
        <v>1</v>
      </c>
      <c r="AY785" s="13">
        <v>1</v>
      </c>
      <c r="AZ785" s="13">
        <v>1</v>
      </c>
      <c r="BA785" s="13">
        <v>1</v>
      </c>
      <c r="BB785" s="13">
        <v>1</v>
      </c>
      <c r="BC785" s="13">
        <v>2</v>
      </c>
      <c r="BD785" s="13">
        <v>2</v>
      </c>
      <c r="BF785" s="13">
        <v>1</v>
      </c>
      <c r="BG785" s="13">
        <v>4</v>
      </c>
      <c r="BH785" s="17">
        <v>1</v>
      </c>
      <c r="BI785" s="13">
        <v>1</v>
      </c>
      <c r="BJ785" s="13">
        <v>2</v>
      </c>
      <c r="BK785" s="13">
        <v>1</v>
      </c>
      <c r="BL785" s="13">
        <v>1</v>
      </c>
      <c r="BM785" s="13">
        <v>1713</v>
      </c>
      <c r="BN785" s="13">
        <v>2</v>
      </c>
      <c r="BQ785" s="13" t="s">
        <v>938</v>
      </c>
      <c r="BR785" s="13" t="s">
        <v>939</v>
      </c>
      <c r="BS785" s="13">
        <v>1</v>
      </c>
      <c r="BT785" s="13">
        <v>31</v>
      </c>
      <c r="BU785" s="13">
        <v>1</v>
      </c>
      <c r="BV785" s="13">
        <v>1</v>
      </c>
      <c r="BW785" s="13">
        <v>2</v>
      </c>
      <c r="BX785" s="13">
        <v>130</v>
      </c>
      <c r="BZ785" s="13" t="s">
        <v>945</v>
      </c>
      <c r="CA785" s="18"/>
      <c r="CB785" s="18"/>
      <c r="CC785" s="18"/>
      <c r="CD785" s="18"/>
      <c r="CE785" s="18"/>
      <c r="CF785" s="18"/>
      <c r="CG785" s="18"/>
      <c r="CH785" s="13">
        <v>2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38866</v>
      </c>
      <c r="CT785" s="13">
        <v>1</v>
      </c>
      <c r="CW785" s="13" t="s">
        <v>3357</v>
      </c>
      <c r="CX785" s="38" t="s">
        <v>4659</v>
      </c>
      <c r="CY785" s="38" t="s">
        <v>3359</v>
      </c>
      <c r="CZ785" s="38" t="s">
        <v>41</v>
      </c>
      <c r="DA785" s="38" t="s">
        <v>192</v>
      </c>
      <c r="DB785" s="38"/>
    </row>
    <row r="786" spans="1:106" s="13" customFormat="1">
      <c r="A786" s="84">
        <v>1192</v>
      </c>
      <c r="B786" s="84">
        <v>1</v>
      </c>
      <c r="C786" s="13" t="s">
        <v>3796</v>
      </c>
      <c r="D786" s="13" t="s">
        <v>37</v>
      </c>
      <c r="E786" s="14">
        <v>15986</v>
      </c>
      <c r="F786" s="13" t="s">
        <v>1435</v>
      </c>
      <c r="G786" s="13" t="s">
        <v>302</v>
      </c>
      <c r="H786" s="13" t="s">
        <v>424</v>
      </c>
      <c r="I786" s="14">
        <v>38732</v>
      </c>
      <c r="J786" s="13">
        <f t="shared" si="25"/>
        <v>62</v>
      </c>
      <c r="K786" s="14">
        <v>38800</v>
      </c>
      <c r="L786" s="13">
        <v>4</v>
      </c>
      <c r="M786" s="14">
        <v>38975</v>
      </c>
      <c r="N786" s="15">
        <f t="shared" si="24"/>
        <v>7.9835728952772076</v>
      </c>
      <c r="O786" s="16">
        <v>2</v>
      </c>
      <c r="Q786" s="13" t="s">
        <v>4660</v>
      </c>
      <c r="R786" s="13" t="s">
        <v>4661</v>
      </c>
      <c r="S786" s="13">
        <v>3</v>
      </c>
      <c r="U786" s="13">
        <v>2</v>
      </c>
      <c r="X786" s="13">
        <v>2</v>
      </c>
      <c r="Z786" s="13">
        <v>4</v>
      </c>
      <c r="AH786" s="13">
        <v>2</v>
      </c>
      <c r="AI786" s="13">
        <v>2</v>
      </c>
      <c r="AJ786" s="13">
        <v>2</v>
      </c>
      <c r="AK786" s="13">
        <v>2</v>
      </c>
      <c r="AL786" s="13">
        <v>2</v>
      </c>
      <c r="AM786" s="13">
        <v>2</v>
      </c>
      <c r="AN786" s="13">
        <v>1</v>
      </c>
      <c r="AO786" s="13" t="s">
        <v>2311</v>
      </c>
      <c r="AP786" s="13" t="s">
        <v>4662</v>
      </c>
      <c r="AQ786" s="13">
        <v>1</v>
      </c>
      <c r="AR786" s="13">
        <v>1</v>
      </c>
      <c r="AS786" s="13">
        <v>2</v>
      </c>
      <c r="AT786" s="13">
        <v>1</v>
      </c>
      <c r="AU786" s="13">
        <v>2</v>
      </c>
      <c r="AV786" s="13">
        <v>1</v>
      </c>
      <c r="AW786" s="13">
        <v>2</v>
      </c>
      <c r="AX786" s="13">
        <v>1</v>
      </c>
      <c r="AY786" s="13">
        <v>1</v>
      </c>
      <c r="AZ786" s="13">
        <v>1</v>
      </c>
      <c r="BA786" s="13">
        <v>2</v>
      </c>
      <c r="BB786" s="13">
        <v>1</v>
      </c>
      <c r="BC786" s="13">
        <v>3</v>
      </c>
      <c r="BD786" s="13">
        <v>3</v>
      </c>
      <c r="BF786" s="13">
        <v>1</v>
      </c>
      <c r="BG786" s="13">
        <v>4</v>
      </c>
      <c r="BH786" s="17">
        <v>1</v>
      </c>
      <c r="BI786" s="13">
        <v>1</v>
      </c>
      <c r="BJ786" s="13">
        <v>1</v>
      </c>
      <c r="BK786" s="13">
        <v>1</v>
      </c>
      <c r="BL786" s="13">
        <v>1</v>
      </c>
      <c r="BM786" s="13">
        <v>1715</v>
      </c>
      <c r="BN786" s="13">
        <v>2</v>
      </c>
      <c r="BQ786" s="13" t="s">
        <v>866</v>
      </c>
      <c r="BR786" s="13" t="s">
        <v>867</v>
      </c>
      <c r="BS786" s="13">
        <v>1</v>
      </c>
      <c r="BT786" s="13">
        <v>83</v>
      </c>
      <c r="BV786" s="13">
        <v>4</v>
      </c>
      <c r="BY786" s="13">
        <v>2</v>
      </c>
      <c r="BZ786" s="13" t="s">
        <v>4663</v>
      </c>
      <c r="CA786" s="18"/>
      <c r="CB786" s="18"/>
      <c r="CC786" s="18"/>
      <c r="CD786" s="18"/>
      <c r="CE786" s="18"/>
      <c r="CF786" s="18"/>
      <c r="CG786" s="18"/>
      <c r="CH786" s="13">
        <v>2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S786" s="14">
        <v>38867</v>
      </c>
      <c r="CT786" s="13">
        <v>1</v>
      </c>
      <c r="CW786" s="13" t="s">
        <v>4664</v>
      </c>
      <c r="CX786" s="38" t="s">
        <v>4665</v>
      </c>
      <c r="CY786" s="38" t="s">
        <v>4666</v>
      </c>
      <c r="CZ786" s="38"/>
      <c r="DA786" s="38" t="s">
        <v>192</v>
      </c>
      <c r="DB786" s="38"/>
    </row>
    <row r="787" spans="1:106" s="13" customFormat="1">
      <c r="A787" s="84">
        <v>1193</v>
      </c>
      <c r="B787" s="84">
        <v>5</v>
      </c>
      <c r="C787" s="13" t="s">
        <v>4667</v>
      </c>
      <c r="D787" s="13" t="s">
        <v>36</v>
      </c>
      <c r="E787" s="14">
        <v>17616</v>
      </c>
      <c r="F787" s="13" t="s">
        <v>179</v>
      </c>
      <c r="G787" s="13" t="s">
        <v>648</v>
      </c>
      <c r="H787" s="13" t="s">
        <v>648</v>
      </c>
      <c r="I787" s="14">
        <v>38426</v>
      </c>
      <c r="J787" s="13">
        <f t="shared" si="25"/>
        <v>56</v>
      </c>
      <c r="K787" s="14">
        <v>38782</v>
      </c>
      <c r="L787" s="13">
        <v>4</v>
      </c>
      <c r="M787" s="14">
        <v>39217</v>
      </c>
      <c r="N787" s="15">
        <f t="shared" si="24"/>
        <v>25.987679671457904</v>
      </c>
      <c r="O787" s="16">
        <v>1</v>
      </c>
      <c r="P787" s="13" t="s">
        <v>4668</v>
      </c>
      <c r="Q787" s="13" t="s">
        <v>4669</v>
      </c>
      <c r="R787" s="13" t="s">
        <v>181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4</v>
      </c>
      <c r="AG787" s="13">
        <v>1</v>
      </c>
      <c r="AH787" s="13">
        <v>2</v>
      </c>
      <c r="AI787" s="13">
        <v>2</v>
      </c>
      <c r="AJ787" s="13">
        <v>2</v>
      </c>
      <c r="AK787" s="13">
        <v>3</v>
      </c>
      <c r="AL787" s="13">
        <v>1</v>
      </c>
      <c r="AM787" s="13">
        <v>1</v>
      </c>
      <c r="AO787" s="13" t="s">
        <v>919</v>
      </c>
      <c r="AP787" s="13" t="s">
        <v>4670</v>
      </c>
      <c r="AQ787" s="13">
        <v>1</v>
      </c>
      <c r="AR787" s="13">
        <v>1</v>
      </c>
      <c r="AS787" s="13">
        <v>13</v>
      </c>
      <c r="AT787" s="13">
        <v>1</v>
      </c>
      <c r="AU787" s="13">
        <v>0</v>
      </c>
      <c r="AV787" s="13">
        <v>2</v>
      </c>
      <c r="AX787" s="13">
        <v>1</v>
      </c>
      <c r="AY787" s="13">
        <v>13</v>
      </c>
      <c r="AZ787" s="13">
        <v>2</v>
      </c>
      <c r="BB787" s="13">
        <v>2</v>
      </c>
      <c r="BD787" s="13">
        <v>2</v>
      </c>
      <c r="BF787" s="13">
        <v>1</v>
      </c>
      <c r="BG787" s="13">
        <v>14</v>
      </c>
      <c r="BH787" s="17">
        <v>1</v>
      </c>
      <c r="BI787" s="13">
        <v>1</v>
      </c>
      <c r="BJ787" s="13">
        <v>1</v>
      </c>
      <c r="BK787" s="13">
        <v>1</v>
      </c>
      <c r="BL787" s="13">
        <v>1</v>
      </c>
      <c r="BM787" s="13">
        <v>1716</v>
      </c>
      <c r="BN787" s="13">
        <v>1</v>
      </c>
      <c r="BO787" s="13" t="s">
        <v>4671</v>
      </c>
      <c r="BP787" s="13">
        <v>200</v>
      </c>
      <c r="BQ787" s="13" t="s">
        <v>289</v>
      </c>
      <c r="BR787" s="13" t="s">
        <v>222</v>
      </c>
      <c r="BS787" s="13">
        <v>2</v>
      </c>
      <c r="BT787" s="13">
        <v>42</v>
      </c>
      <c r="BU787" s="13">
        <v>1</v>
      </c>
      <c r="BV787" s="13">
        <v>1</v>
      </c>
      <c r="CA787" s="18"/>
      <c r="CB787" s="18"/>
      <c r="CC787" s="18"/>
      <c r="CD787" s="18"/>
      <c r="CE787" s="18"/>
      <c r="CF787" s="18"/>
      <c r="CG787" s="18"/>
      <c r="CH787" s="13">
        <v>2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S787" s="14">
        <v>38854</v>
      </c>
      <c r="CT787" s="13">
        <v>3</v>
      </c>
      <c r="CW787" s="13" t="s">
        <v>4672</v>
      </c>
      <c r="CX787" s="38" t="s">
        <v>4673</v>
      </c>
      <c r="CY787" s="38" t="s">
        <v>4674</v>
      </c>
      <c r="CZ787" s="38" t="s">
        <v>41</v>
      </c>
      <c r="DA787" s="38" t="s">
        <v>4675</v>
      </c>
      <c r="DB787" s="38"/>
    </row>
    <row r="788" spans="1:106" s="13" customFormat="1">
      <c r="A788" s="84">
        <v>1200</v>
      </c>
      <c r="B788" s="84">
        <v>1</v>
      </c>
      <c r="C788" s="13" t="s">
        <v>5964</v>
      </c>
      <c r="D788" s="13" t="s">
        <v>36</v>
      </c>
      <c r="E788" s="14">
        <v>12653</v>
      </c>
      <c r="G788" s="13" t="s">
        <v>710</v>
      </c>
      <c r="H788" s="13" t="s">
        <v>710</v>
      </c>
      <c r="I788" s="14">
        <v>38763</v>
      </c>
      <c r="J788" s="13">
        <f t="shared" si="25"/>
        <v>71</v>
      </c>
      <c r="K788" s="14">
        <v>38806</v>
      </c>
      <c r="L788" s="13">
        <v>4</v>
      </c>
      <c r="M788" s="14">
        <v>38906</v>
      </c>
      <c r="N788" s="15">
        <f t="shared" si="24"/>
        <v>4.6981519507186862</v>
      </c>
      <c r="O788" s="16">
        <v>2</v>
      </c>
      <c r="Q788" s="13" t="s">
        <v>190</v>
      </c>
      <c r="R788" s="13" t="s">
        <v>4688</v>
      </c>
      <c r="S788" s="13">
        <v>3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3</v>
      </c>
      <c r="AJ788" s="13">
        <v>2</v>
      </c>
      <c r="AK788" s="13">
        <v>2</v>
      </c>
      <c r="AL788" s="13">
        <v>2</v>
      </c>
      <c r="AM788" s="13">
        <v>1</v>
      </c>
      <c r="AQ788" s="13">
        <v>1</v>
      </c>
      <c r="AR788" s="13">
        <v>1</v>
      </c>
      <c r="AS788" s="13">
        <v>0</v>
      </c>
      <c r="AT788" s="13">
        <v>1</v>
      </c>
      <c r="AU788" s="13">
        <v>1</v>
      </c>
      <c r="AV788" s="13">
        <v>2</v>
      </c>
      <c r="AX788" s="13">
        <v>1</v>
      </c>
      <c r="AY788" s="13">
        <v>1</v>
      </c>
      <c r="AZ788" s="13">
        <v>1</v>
      </c>
      <c r="BA788" s="13">
        <v>1</v>
      </c>
      <c r="BB788" s="13">
        <v>1</v>
      </c>
      <c r="BC788" s="13">
        <v>0</v>
      </c>
      <c r="BD788" s="13">
        <v>1</v>
      </c>
      <c r="BF788" s="13">
        <v>1</v>
      </c>
      <c r="BG788" s="13">
        <v>2</v>
      </c>
      <c r="BH788" s="17">
        <v>1</v>
      </c>
      <c r="BI788" s="13">
        <v>1</v>
      </c>
      <c r="BJ788" s="13">
        <v>1</v>
      </c>
      <c r="BK788" s="13">
        <v>1</v>
      </c>
      <c r="BL788" s="13">
        <v>1</v>
      </c>
      <c r="BM788" s="13">
        <v>1723</v>
      </c>
      <c r="BN788" s="13">
        <v>2</v>
      </c>
      <c r="BQ788" s="13" t="s">
        <v>237</v>
      </c>
      <c r="BR788" s="13" t="s">
        <v>238</v>
      </c>
      <c r="BT788" s="13">
        <v>16</v>
      </c>
      <c r="BV788" s="13">
        <v>1</v>
      </c>
      <c r="BX788" s="13">
        <v>39</v>
      </c>
      <c r="BZ788" s="13" t="s">
        <v>453</v>
      </c>
      <c r="CA788" s="18"/>
      <c r="CB788" s="18"/>
      <c r="CC788" s="18"/>
      <c r="CD788" s="18"/>
      <c r="CE788" s="18"/>
      <c r="CF788" s="18"/>
      <c r="CG788" s="18"/>
      <c r="CH788" s="13">
        <v>1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39091</v>
      </c>
      <c r="CT788" s="13">
        <v>2</v>
      </c>
      <c r="CW788" s="13" t="s">
        <v>1123</v>
      </c>
      <c r="CX788" s="38" t="s">
        <v>1124</v>
      </c>
      <c r="CY788" s="38" t="s">
        <v>1125</v>
      </c>
      <c r="CZ788" s="38" t="s">
        <v>41</v>
      </c>
      <c r="DA788" s="38" t="s">
        <v>3029</v>
      </c>
      <c r="DB788" s="38"/>
    </row>
    <row r="789" spans="1:106" s="13" customFormat="1">
      <c r="A789" s="84">
        <v>1207</v>
      </c>
      <c r="B789" s="84">
        <v>1</v>
      </c>
      <c r="C789" s="13" t="s">
        <v>1297</v>
      </c>
      <c r="D789" s="13" t="s">
        <v>37</v>
      </c>
      <c r="E789" s="14">
        <v>16635</v>
      </c>
      <c r="F789" s="13" t="s">
        <v>362</v>
      </c>
      <c r="G789" s="13" t="s">
        <v>214</v>
      </c>
      <c r="H789" s="13" t="s">
        <v>214</v>
      </c>
      <c r="I789" s="14">
        <v>38791</v>
      </c>
      <c r="J789" s="13">
        <f t="shared" si="25"/>
        <v>60</v>
      </c>
      <c r="K789" s="14">
        <v>38835</v>
      </c>
      <c r="L789" s="13">
        <v>4</v>
      </c>
      <c r="M789" s="14">
        <v>39105</v>
      </c>
      <c r="N789" s="15">
        <f t="shared" si="24"/>
        <v>10.316221765913758</v>
      </c>
      <c r="O789" s="16">
        <v>2</v>
      </c>
      <c r="Q789" s="13" t="s">
        <v>205</v>
      </c>
      <c r="S789" s="13">
        <v>2</v>
      </c>
      <c r="T789" s="13">
        <v>2</v>
      </c>
      <c r="X789" s="13">
        <v>2</v>
      </c>
      <c r="Z789" s="13">
        <v>4</v>
      </c>
      <c r="AH789" s="13">
        <v>2</v>
      </c>
      <c r="AI789" s="13">
        <v>3</v>
      </c>
      <c r="AJ789" s="13">
        <v>2</v>
      </c>
      <c r="AK789" s="13">
        <v>3</v>
      </c>
      <c r="AL789" s="13">
        <v>3</v>
      </c>
      <c r="AM789" s="13">
        <v>3</v>
      </c>
      <c r="AN789" s="13">
        <v>1</v>
      </c>
      <c r="AO789" s="13" t="s">
        <v>4698</v>
      </c>
      <c r="AP789" s="13" t="s">
        <v>127</v>
      </c>
      <c r="AQ789" s="13">
        <v>1</v>
      </c>
      <c r="AR789" s="13">
        <v>1</v>
      </c>
      <c r="AS789" s="13">
        <v>1</v>
      </c>
      <c r="AT789" s="13">
        <v>1</v>
      </c>
      <c r="AU789" s="13">
        <v>0</v>
      </c>
      <c r="AV789" s="13">
        <v>1</v>
      </c>
      <c r="AW789" s="13">
        <v>1</v>
      </c>
      <c r="AX789" s="13">
        <v>1</v>
      </c>
      <c r="AY789" s="13">
        <v>1</v>
      </c>
      <c r="AZ789" s="13">
        <v>1</v>
      </c>
      <c r="BA789" s="13">
        <v>0</v>
      </c>
      <c r="BB789" s="13">
        <v>1</v>
      </c>
      <c r="BC789" s="13">
        <v>0</v>
      </c>
      <c r="BD789" s="13">
        <v>1</v>
      </c>
      <c r="BE789" s="13">
        <v>0</v>
      </c>
      <c r="BF789" s="13">
        <v>1</v>
      </c>
      <c r="BG789" s="13">
        <v>1</v>
      </c>
      <c r="BH789" s="17">
        <v>1</v>
      </c>
      <c r="BI789" s="13">
        <v>1</v>
      </c>
      <c r="BJ789" s="13">
        <v>2</v>
      </c>
      <c r="BK789" s="13">
        <v>1</v>
      </c>
      <c r="BL789" s="13">
        <v>1</v>
      </c>
      <c r="BM789" s="13">
        <v>1735</v>
      </c>
      <c r="BN789" s="13">
        <v>2</v>
      </c>
      <c r="BQ789" s="13" t="s">
        <v>237</v>
      </c>
      <c r="BR789" s="13" t="s">
        <v>238</v>
      </c>
      <c r="BS789" s="13">
        <v>1</v>
      </c>
      <c r="BT789" s="13">
        <v>22</v>
      </c>
      <c r="BU789" s="13">
        <v>1</v>
      </c>
      <c r="BV789" s="13">
        <v>0</v>
      </c>
      <c r="BW789" s="13">
        <v>2</v>
      </c>
      <c r="BX789" s="13">
        <v>160</v>
      </c>
      <c r="BY789" s="13">
        <v>1</v>
      </c>
      <c r="BZ789" s="13" t="s">
        <v>453</v>
      </c>
      <c r="CA789" s="18"/>
      <c r="CB789" s="18"/>
      <c r="CC789" s="18"/>
      <c r="CD789" s="18"/>
      <c r="CE789" s="18"/>
      <c r="CF789" s="18"/>
      <c r="CG789" s="18"/>
      <c r="CH789" s="13">
        <v>2</v>
      </c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38838</v>
      </c>
      <c r="CT789" s="13">
        <v>1</v>
      </c>
      <c r="CW789" s="13" t="s">
        <v>1572</v>
      </c>
      <c r="CX789" s="38" t="s">
        <v>4699</v>
      </c>
      <c r="CY789" s="38" t="s">
        <v>3191</v>
      </c>
      <c r="CZ789" s="38" t="s">
        <v>41</v>
      </c>
      <c r="DA789" s="38" t="s">
        <v>4700</v>
      </c>
      <c r="DB789" s="38"/>
    </row>
    <row r="790" spans="1:106" s="13" customFormat="1">
      <c r="A790" s="84">
        <v>1208</v>
      </c>
      <c r="B790" s="84">
        <v>1</v>
      </c>
      <c r="C790" s="13" t="s">
        <v>1160</v>
      </c>
      <c r="D790" s="13" t="s">
        <v>36</v>
      </c>
      <c r="E790" s="14">
        <v>14197</v>
      </c>
      <c r="F790" s="13" t="s">
        <v>424</v>
      </c>
      <c r="G790" s="13" t="s">
        <v>424</v>
      </c>
      <c r="H790" s="13" t="s">
        <v>424</v>
      </c>
      <c r="I790" s="14">
        <v>38763</v>
      </c>
      <c r="J790" s="13">
        <f t="shared" si="25"/>
        <v>67</v>
      </c>
      <c r="K790" s="14">
        <v>38808</v>
      </c>
      <c r="L790" s="13">
        <v>4</v>
      </c>
      <c r="M790" s="14">
        <v>39355</v>
      </c>
      <c r="N790" s="15">
        <f t="shared" si="24"/>
        <v>19.449691991786448</v>
      </c>
      <c r="O790" s="16">
        <v>2</v>
      </c>
      <c r="Q790" s="13" t="s">
        <v>180</v>
      </c>
      <c r="R790" s="13" t="s">
        <v>42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C790" s="13">
        <v>2</v>
      </c>
      <c r="AD790" s="13">
        <v>2</v>
      </c>
      <c r="AE790" s="13">
        <v>2</v>
      </c>
      <c r="AF790" s="13">
        <v>2</v>
      </c>
      <c r="AG790" s="13">
        <v>1</v>
      </c>
      <c r="AH790" s="13">
        <v>2</v>
      </c>
      <c r="AI790" s="13">
        <v>2</v>
      </c>
      <c r="AJ790" s="13">
        <v>2</v>
      </c>
      <c r="AK790" s="13">
        <v>2</v>
      </c>
      <c r="AL790" s="13">
        <v>1</v>
      </c>
      <c r="AM790" s="13">
        <v>2</v>
      </c>
      <c r="AN790" s="13">
        <v>1</v>
      </c>
      <c r="AO790" s="13" t="s">
        <v>4701</v>
      </c>
      <c r="AP790" s="13" t="s">
        <v>1715</v>
      </c>
      <c r="AQ790" s="13">
        <v>1</v>
      </c>
      <c r="AR790" s="13">
        <v>1</v>
      </c>
      <c r="AS790" s="13">
        <v>1</v>
      </c>
      <c r="AT790" s="13">
        <v>1</v>
      </c>
      <c r="AU790" s="13">
        <v>0</v>
      </c>
      <c r="AV790" s="13">
        <v>1</v>
      </c>
      <c r="AW790" s="13">
        <v>1</v>
      </c>
      <c r="AX790" s="13">
        <v>1</v>
      </c>
      <c r="AY790" s="13">
        <v>1</v>
      </c>
      <c r="AZ790" s="13">
        <v>1</v>
      </c>
      <c r="BA790" s="13">
        <v>0</v>
      </c>
      <c r="BB790" s="13">
        <v>1</v>
      </c>
      <c r="BC790" s="13">
        <v>0</v>
      </c>
      <c r="BD790" s="13">
        <v>1</v>
      </c>
      <c r="BE790" s="13">
        <v>1</v>
      </c>
      <c r="BF790" s="13">
        <v>1</v>
      </c>
      <c r="BG790" s="13">
        <v>1</v>
      </c>
      <c r="BH790" s="17">
        <v>1</v>
      </c>
      <c r="BI790" s="13">
        <v>1</v>
      </c>
      <c r="BK790" s="13">
        <v>1</v>
      </c>
      <c r="BL790" s="13">
        <v>1</v>
      </c>
      <c r="BM790" s="13">
        <v>1727</v>
      </c>
      <c r="BN790" s="13">
        <v>2</v>
      </c>
      <c r="BQ790" s="13" t="s">
        <v>670</v>
      </c>
      <c r="BR790" s="13" t="s">
        <v>671</v>
      </c>
      <c r="BS790" s="13">
        <v>2</v>
      </c>
      <c r="BT790" s="13">
        <v>51</v>
      </c>
      <c r="BU790" s="13">
        <v>1</v>
      </c>
      <c r="BV790" s="13">
        <v>0</v>
      </c>
      <c r="BW790" s="13">
        <v>2</v>
      </c>
      <c r="BX790" s="13">
        <v>56</v>
      </c>
      <c r="BY790" s="13">
        <v>1</v>
      </c>
      <c r="BZ790" s="13" t="s">
        <v>746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38882</v>
      </c>
      <c r="CT790" s="13">
        <v>3</v>
      </c>
      <c r="CW790" s="13" t="s">
        <v>3572</v>
      </c>
      <c r="CX790" s="38" t="s">
        <v>3573</v>
      </c>
      <c r="CY790" s="38" t="s">
        <v>3574</v>
      </c>
      <c r="CZ790" s="38"/>
      <c r="DA790" s="38" t="s">
        <v>192</v>
      </c>
      <c r="DB790" s="38"/>
    </row>
    <row r="791" spans="1:106" s="13" customFormat="1">
      <c r="A791" s="84">
        <v>1209</v>
      </c>
      <c r="B791" s="84">
        <v>5</v>
      </c>
      <c r="C791" s="13" t="s">
        <v>2882</v>
      </c>
      <c r="D791" s="13" t="s">
        <v>37</v>
      </c>
      <c r="E791" s="14">
        <v>10577</v>
      </c>
      <c r="F791" s="13" t="s">
        <v>710</v>
      </c>
      <c r="G791" s="13" t="s">
        <v>710</v>
      </c>
      <c r="H791" s="13" t="s">
        <v>710</v>
      </c>
      <c r="I791" s="14">
        <v>38701</v>
      </c>
      <c r="J791" s="13">
        <f t="shared" si="25"/>
        <v>76</v>
      </c>
      <c r="K791" s="14">
        <v>38810</v>
      </c>
      <c r="L791" s="13">
        <v>4</v>
      </c>
      <c r="M791" s="14">
        <v>39269</v>
      </c>
      <c r="N791" s="15">
        <f t="shared" si="24"/>
        <v>18.661190965092402</v>
      </c>
      <c r="O791" s="16">
        <v>2</v>
      </c>
      <c r="Q791" s="13" t="s">
        <v>328</v>
      </c>
      <c r="R791" s="13" t="s">
        <v>1456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2</v>
      </c>
      <c r="AG791" s="13">
        <v>1</v>
      </c>
      <c r="AH791" s="13">
        <v>2</v>
      </c>
      <c r="AI791" s="13">
        <v>3</v>
      </c>
      <c r="AJ791" s="13">
        <v>3</v>
      </c>
      <c r="AK791" s="13">
        <v>3</v>
      </c>
      <c r="AL791" s="13">
        <v>3</v>
      </c>
      <c r="AM791" s="13">
        <v>3</v>
      </c>
      <c r="AN791" s="13">
        <v>2</v>
      </c>
      <c r="AO791" s="13" t="s">
        <v>4702</v>
      </c>
      <c r="AP791" s="13" t="s">
        <v>3883</v>
      </c>
      <c r="AQ791" s="13">
        <v>1</v>
      </c>
      <c r="AR791" s="13">
        <v>1</v>
      </c>
      <c r="AS791" s="13">
        <v>3</v>
      </c>
      <c r="AT791" s="13">
        <v>1</v>
      </c>
      <c r="AU791" s="13">
        <v>1</v>
      </c>
      <c r="AV791" s="13">
        <v>1</v>
      </c>
      <c r="AW791" s="13">
        <v>3</v>
      </c>
      <c r="AX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2</v>
      </c>
      <c r="BF791" s="13">
        <v>1</v>
      </c>
      <c r="BH791" s="17">
        <v>2</v>
      </c>
      <c r="BI791" s="13">
        <v>1</v>
      </c>
      <c r="BJ791" s="13">
        <v>1</v>
      </c>
      <c r="BK791" s="13">
        <v>1</v>
      </c>
      <c r="BL791" s="13">
        <v>1</v>
      </c>
      <c r="BM791" s="13">
        <v>1728</v>
      </c>
      <c r="BN791" s="13">
        <v>1</v>
      </c>
      <c r="BO791" s="13" t="s">
        <v>4703</v>
      </c>
      <c r="BP791" s="13">
        <v>180</v>
      </c>
      <c r="BQ791" s="13" t="s">
        <v>1460</v>
      </c>
      <c r="BR791" s="13" t="s">
        <v>375</v>
      </c>
      <c r="BT791" s="13">
        <v>31</v>
      </c>
      <c r="BV791" s="13">
        <v>1</v>
      </c>
      <c r="BY791" s="13">
        <v>2</v>
      </c>
      <c r="BZ791" s="13" t="s">
        <v>1613</v>
      </c>
      <c r="CA791" s="18"/>
      <c r="CB791" s="18"/>
      <c r="CC791" s="18"/>
      <c r="CD791" s="18"/>
      <c r="CE791" s="18"/>
      <c r="CF791" s="18"/>
      <c r="CG791" s="18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39057</v>
      </c>
      <c r="CT791" s="13">
        <v>1</v>
      </c>
      <c r="CW791" s="13" t="s">
        <v>3045</v>
      </c>
      <c r="CX791" s="38" t="s">
        <v>4704</v>
      </c>
      <c r="CY791" s="38" t="s">
        <v>4705</v>
      </c>
      <c r="CZ791" s="38"/>
      <c r="DA791" s="38" t="s">
        <v>4706</v>
      </c>
      <c r="DB791" s="38"/>
    </row>
    <row r="792" spans="1:106" s="13" customFormat="1">
      <c r="A792" s="84">
        <v>1212</v>
      </c>
      <c r="B792" s="84">
        <v>5</v>
      </c>
      <c r="C792" s="13" t="s">
        <v>11876</v>
      </c>
      <c r="D792" s="13" t="s">
        <v>36</v>
      </c>
      <c r="E792" s="14">
        <v>14071</v>
      </c>
      <c r="F792" s="13" t="s">
        <v>757</v>
      </c>
      <c r="G792" s="13" t="s">
        <v>757</v>
      </c>
      <c r="H792" s="13" t="s">
        <v>757</v>
      </c>
      <c r="I792" s="14">
        <v>38791</v>
      </c>
      <c r="J792" s="13">
        <f t="shared" si="25"/>
        <v>67</v>
      </c>
      <c r="K792" s="14">
        <v>38821</v>
      </c>
      <c r="L792" s="13">
        <v>4</v>
      </c>
      <c r="M792" s="14">
        <v>38934</v>
      </c>
      <c r="N792" s="15">
        <f t="shared" si="24"/>
        <v>4.6981519507186862</v>
      </c>
      <c r="O792" s="16">
        <v>1</v>
      </c>
      <c r="P792" s="13" t="s">
        <v>4714</v>
      </c>
      <c r="Q792" s="13" t="s">
        <v>180</v>
      </c>
      <c r="R792" s="13" t="s">
        <v>38</v>
      </c>
      <c r="S792" s="13">
        <v>2</v>
      </c>
      <c r="T792" s="13">
        <v>2</v>
      </c>
      <c r="U792" s="13">
        <v>2</v>
      </c>
      <c r="V792" s="13">
        <v>2</v>
      </c>
      <c r="X792" s="13">
        <v>2</v>
      </c>
      <c r="Z792" s="13">
        <v>4</v>
      </c>
      <c r="AC792" s="13">
        <v>2</v>
      </c>
      <c r="AD792" s="13">
        <v>2</v>
      </c>
      <c r="AE792" s="13">
        <v>2</v>
      </c>
      <c r="AF792" s="13">
        <v>2</v>
      </c>
      <c r="AG792" s="13">
        <v>2</v>
      </c>
      <c r="AH792" s="13">
        <v>2</v>
      </c>
      <c r="AI792" s="13">
        <v>2</v>
      </c>
      <c r="AJ792" s="13">
        <v>2</v>
      </c>
      <c r="AK792" s="13">
        <v>3</v>
      </c>
      <c r="AL792" s="13">
        <v>3</v>
      </c>
      <c r="AM792" s="13">
        <v>3</v>
      </c>
      <c r="AN792" s="13">
        <v>2</v>
      </c>
      <c r="AP792" s="13" t="s">
        <v>4715</v>
      </c>
      <c r="AQ792" s="13">
        <v>1</v>
      </c>
      <c r="AR792" s="13">
        <v>1</v>
      </c>
      <c r="AS792" s="13">
        <v>1</v>
      </c>
      <c r="AT792" s="13">
        <v>1</v>
      </c>
      <c r="AU792" s="13">
        <v>0</v>
      </c>
      <c r="AV792" s="13">
        <v>1</v>
      </c>
      <c r="AW792" s="13">
        <v>1</v>
      </c>
      <c r="AX792" s="13">
        <v>3</v>
      </c>
      <c r="AZ792" s="13">
        <v>1</v>
      </c>
      <c r="BA792" s="13">
        <v>1</v>
      </c>
      <c r="BB792" s="13">
        <v>3</v>
      </c>
      <c r="BD792" s="13">
        <v>3</v>
      </c>
      <c r="BF792" s="13">
        <v>1</v>
      </c>
      <c r="BG792" s="13">
        <v>2</v>
      </c>
      <c r="BH792" s="17">
        <v>1</v>
      </c>
      <c r="BI792" s="13">
        <v>1</v>
      </c>
      <c r="BJ792" s="13">
        <v>2</v>
      </c>
      <c r="BK792" s="13">
        <v>1</v>
      </c>
      <c r="BL792" s="13">
        <v>1</v>
      </c>
      <c r="BM792" s="13">
        <v>1731</v>
      </c>
      <c r="BN792" s="13">
        <v>1</v>
      </c>
      <c r="BO792" s="13" t="s">
        <v>3364</v>
      </c>
      <c r="BP792" s="13">
        <v>200</v>
      </c>
      <c r="BQ792" s="13" t="s">
        <v>289</v>
      </c>
      <c r="BR792" s="13" t="s">
        <v>222</v>
      </c>
      <c r="BS792" s="13">
        <v>1</v>
      </c>
      <c r="BT792" s="13">
        <v>29</v>
      </c>
      <c r="BU792" s="13">
        <v>1</v>
      </c>
      <c r="BV792" s="13">
        <v>1</v>
      </c>
      <c r="BW792" s="13">
        <v>2</v>
      </c>
      <c r="BX792" s="13">
        <v>33.97</v>
      </c>
      <c r="BY792" s="13">
        <v>2</v>
      </c>
      <c r="BZ792" s="13" t="s">
        <v>778</v>
      </c>
      <c r="CA792" s="18"/>
      <c r="CB792" s="18"/>
      <c r="CC792" s="18"/>
      <c r="CD792" s="18"/>
      <c r="CE792" s="18"/>
      <c r="CF792" s="18"/>
      <c r="CG792" s="18"/>
      <c r="CH792" s="13">
        <v>1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38944</v>
      </c>
      <c r="CT792" s="13">
        <v>1</v>
      </c>
      <c r="CW792" s="13" t="s">
        <v>2026</v>
      </c>
      <c r="CX792" s="38" t="s">
        <v>4716</v>
      </c>
      <c r="CY792" s="38" t="s">
        <v>2438</v>
      </c>
      <c r="CZ792" s="38"/>
      <c r="DA792" s="38" t="s">
        <v>2029</v>
      </c>
      <c r="DB792" s="38"/>
    </row>
    <row r="793" spans="1:106" s="13" customFormat="1">
      <c r="A793" s="84">
        <v>1213</v>
      </c>
      <c r="B793" s="84">
        <v>1</v>
      </c>
      <c r="C793" s="13" t="s">
        <v>779</v>
      </c>
      <c r="D793" s="13" t="s">
        <v>36</v>
      </c>
      <c r="E793" s="14">
        <v>18113</v>
      </c>
      <c r="F793" s="13" t="s">
        <v>287</v>
      </c>
      <c r="G793" s="13" t="s">
        <v>319</v>
      </c>
      <c r="H793" s="13" t="s">
        <v>319</v>
      </c>
      <c r="I793" s="14">
        <v>38183</v>
      </c>
      <c r="J793" s="13">
        <f t="shared" si="25"/>
        <v>54</v>
      </c>
      <c r="K793" s="14">
        <v>38330</v>
      </c>
      <c r="L793" s="13">
        <v>4</v>
      </c>
      <c r="M793" s="14">
        <v>39758</v>
      </c>
      <c r="N793" s="15">
        <f t="shared" si="24"/>
        <v>51.745379876796711</v>
      </c>
      <c r="O793" s="16">
        <v>2</v>
      </c>
      <c r="Q793" s="13" t="s">
        <v>4717</v>
      </c>
      <c r="S793" s="13">
        <v>2</v>
      </c>
      <c r="T793" s="13">
        <v>2</v>
      </c>
      <c r="U793" s="13">
        <v>2</v>
      </c>
      <c r="V793" s="13">
        <v>2</v>
      </c>
      <c r="X793" s="13">
        <v>2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2</v>
      </c>
      <c r="AH793" s="13">
        <v>2</v>
      </c>
      <c r="AI793" s="13">
        <v>2</v>
      </c>
      <c r="AJ793" s="13">
        <v>2</v>
      </c>
      <c r="AK793" s="13">
        <v>3</v>
      </c>
      <c r="AL793" s="13">
        <v>3</v>
      </c>
      <c r="AM793" s="13">
        <v>3</v>
      </c>
      <c r="AN793" s="13">
        <v>2</v>
      </c>
      <c r="AP793" s="13" t="s">
        <v>4718</v>
      </c>
      <c r="AQ793" s="13">
        <v>1</v>
      </c>
      <c r="AR793" s="13">
        <v>1</v>
      </c>
      <c r="AS793" s="13">
        <v>19</v>
      </c>
      <c r="AT793" s="13">
        <v>1</v>
      </c>
      <c r="AU793" s="13">
        <v>0</v>
      </c>
      <c r="AV793" s="13">
        <v>1</v>
      </c>
      <c r="AW793" s="13">
        <v>4</v>
      </c>
      <c r="AX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1</v>
      </c>
      <c r="BH793" s="17">
        <v>1</v>
      </c>
      <c r="BI793" s="13">
        <v>1</v>
      </c>
      <c r="BJ793" s="13">
        <v>1</v>
      </c>
      <c r="BK793" s="13">
        <v>1</v>
      </c>
      <c r="BL793" s="13">
        <v>2</v>
      </c>
      <c r="CA793" s="18"/>
      <c r="CB793" s="18"/>
      <c r="CC793" s="18"/>
      <c r="CD793" s="18"/>
      <c r="CE793" s="18"/>
      <c r="CF793" s="18"/>
      <c r="CG793" s="18"/>
      <c r="CH793" s="13">
        <v>3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1</v>
      </c>
      <c r="CS793" s="14">
        <v>38796</v>
      </c>
      <c r="CT793" s="13">
        <v>1</v>
      </c>
      <c r="CW793" s="13" t="s">
        <v>4719</v>
      </c>
      <c r="CX793" s="38" t="s">
        <v>4720</v>
      </c>
      <c r="CY793" s="38" t="s">
        <v>4721</v>
      </c>
      <c r="CZ793" s="38"/>
      <c r="DA793" s="38" t="s">
        <v>192</v>
      </c>
      <c r="DB793" s="38"/>
    </row>
    <row r="794" spans="1:106" s="13" customFormat="1">
      <c r="A794" s="84">
        <v>1216</v>
      </c>
      <c r="B794" s="84">
        <v>1</v>
      </c>
      <c r="C794" s="13" t="s">
        <v>4483</v>
      </c>
      <c r="D794" s="13" t="s">
        <v>37</v>
      </c>
      <c r="E794" s="14">
        <v>13173</v>
      </c>
      <c r="F794" s="13" t="s">
        <v>277</v>
      </c>
      <c r="G794" s="13" t="s">
        <v>194</v>
      </c>
      <c r="H794" s="13" t="s">
        <v>277</v>
      </c>
      <c r="I794" s="14">
        <v>38791</v>
      </c>
      <c r="J794" s="13">
        <f t="shared" si="25"/>
        <v>70</v>
      </c>
      <c r="K794" s="14">
        <v>38811</v>
      </c>
      <c r="L794" s="13">
        <v>4</v>
      </c>
      <c r="M794" s="14">
        <v>39543</v>
      </c>
      <c r="N794" s="15">
        <f t="shared" si="24"/>
        <v>24.706365503080082</v>
      </c>
      <c r="O794" s="16">
        <v>2</v>
      </c>
      <c r="Q794" s="13" t="s">
        <v>4722</v>
      </c>
      <c r="R794" s="13" t="s">
        <v>4723</v>
      </c>
      <c r="S794" s="13">
        <v>2</v>
      </c>
      <c r="U794" s="13">
        <v>2</v>
      </c>
      <c r="V794" s="13">
        <v>2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1</v>
      </c>
      <c r="AG794" s="13">
        <v>1</v>
      </c>
      <c r="AH794" s="13">
        <v>2</v>
      </c>
      <c r="AI794" s="13">
        <v>2</v>
      </c>
      <c r="AJ794" s="13">
        <v>3</v>
      </c>
      <c r="AK794" s="13">
        <v>1</v>
      </c>
      <c r="AL794" s="13">
        <v>3</v>
      </c>
      <c r="AN794" s="13">
        <v>2</v>
      </c>
      <c r="AO794" s="13" t="s">
        <v>4724</v>
      </c>
      <c r="AP794" s="13" t="s">
        <v>1634</v>
      </c>
      <c r="AQ794" s="13">
        <v>1</v>
      </c>
      <c r="AR794" s="13">
        <v>1</v>
      </c>
      <c r="AS794" s="13">
        <v>1</v>
      </c>
      <c r="AT794" s="13">
        <v>1</v>
      </c>
      <c r="AU794" s="13">
        <v>0</v>
      </c>
      <c r="AV794" s="13">
        <v>2</v>
      </c>
      <c r="AX794" s="13">
        <v>1</v>
      </c>
      <c r="AY794" s="13">
        <v>1</v>
      </c>
      <c r="AZ794" s="13">
        <v>2</v>
      </c>
      <c r="BB794" s="13">
        <v>1</v>
      </c>
      <c r="BC794" s="13">
        <v>0</v>
      </c>
      <c r="BD794" s="13">
        <v>2</v>
      </c>
      <c r="BF794" s="13">
        <v>1</v>
      </c>
      <c r="BG794" s="13">
        <v>10</v>
      </c>
      <c r="BH794" s="17">
        <v>1</v>
      </c>
      <c r="BI794" s="13">
        <v>1</v>
      </c>
      <c r="BJ794" s="13">
        <v>1</v>
      </c>
      <c r="BK794" s="13">
        <v>1</v>
      </c>
      <c r="BL794" s="13">
        <v>2</v>
      </c>
      <c r="BS794" s="13">
        <v>1</v>
      </c>
      <c r="BT794" s="13">
        <v>29</v>
      </c>
      <c r="BU794" s="13">
        <v>1</v>
      </c>
      <c r="BV794" s="13">
        <v>2</v>
      </c>
      <c r="BW794" s="13">
        <v>2</v>
      </c>
      <c r="BX794" s="13">
        <v>74</v>
      </c>
      <c r="BZ794" s="13" t="s">
        <v>4725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39234</v>
      </c>
      <c r="CT794" s="13">
        <v>1</v>
      </c>
      <c r="CW794" s="13" t="s">
        <v>4726</v>
      </c>
      <c r="CX794" s="13" t="s">
        <v>4727</v>
      </c>
      <c r="CY794" s="38" t="s">
        <v>4728</v>
      </c>
      <c r="DA794" s="38" t="s">
        <v>4729</v>
      </c>
      <c r="DB794" s="38"/>
    </row>
    <row r="795" spans="1:106" s="13" customFormat="1">
      <c r="A795" s="84">
        <v>1220</v>
      </c>
      <c r="B795" s="84">
        <v>1</v>
      </c>
      <c r="C795" s="13" t="s">
        <v>1305</v>
      </c>
      <c r="D795" s="13" t="s">
        <v>36</v>
      </c>
      <c r="F795" s="13" t="s">
        <v>295</v>
      </c>
      <c r="G795" s="13" t="s">
        <v>264</v>
      </c>
      <c r="H795" s="13" t="s">
        <v>264</v>
      </c>
      <c r="I795" s="14">
        <v>38763</v>
      </c>
      <c r="J795" s="13">
        <v>69</v>
      </c>
      <c r="K795" s="14">
        <v>38849</v>
      </c>
      <c r="L795" s="13">
        <v>4</v>
      </c>
      <c r="M795" s="14">
        <v>38867</v>
      </c>
      <c r="N795" s="15">
        <f t="shared" si="24"/>
        <v>3.4168377823408624</v>
      </c>
      <c r="O795" s="16">
        <v>2</v>
      </c>
      <c r="Q795" s="13" t="s">
        <v>180</v>
      </c>
      <c r="R795" s="13" t="s">
        <v>1962</v>
      </c>
      <c r="S795" s="13">
        <v>2</v>
      </c>
      <c r="T795" s="13">
        <v>2</v>
      </c>
      <c r="U795" s="13">
        <v>2</v>
      </c>
      <c r="V795" s="13">
        <v>2</v>
      </c>
      <c r="X795" s="13">
        <v>1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1</v>
      </c>
      <c r="AH795" s="13">
        <v>2</v>
      </c>
      <c r="AI795" s="13">
        <v>1</v>
      </c>
      <c r="AJ795" s="13">
        <v>3</v>
      </c>
      <c r="AK795" s="13">
        <v>2</v>
      </c>
      <c r="AL795" s="13">
        <v>1</v>
      </c>
      <c r="AM795" s="13">
        <v>1</v>
      </c>
      <c r="AN795" s="13">
        <v>2</v>
      </c>
      <c r="AO795" s="13" t="s">
        <v>4737</v>
      </c>
      <c r="AP795" s="13" t="s">
        <v>4738</v>
      </c>
      <c r="AQ795" s="13">
        <v>1</v>
      </c>
      <c r="AR795" s="13">
        <v>3</v>
      </c>
      <c r="AT795" s="13">
        <v>1</v>
      </c>
      <c r="AU795" s="13">
        <v>0</v>
      </c>
      <c r="AV795" s="13">
        <v>2</v>
      </c>
      <c r="AX795" s="13">
        <v>2</v>
      </c>
      <c r="AZ795" s="13">
        <v>3</v>
      </c>
      <c r="BB795" s="13">
        <v>2</v>
      </c>
      <c r="BD795" s="13">
        <v>2</v>
      </c>
      <c r="BF795" s="13">
        <v>1</v>
      </c>
      <c r="BG795" s="13">
        <v>2</v>
      </c>
      <c r="BH795" s="17">
        <v>1</v>
      </c>
      <c r="BI795" s="13">
        <v>3</v>
      </c>
      <c r="BJ795" s="13">
        <v>2</v>
      </c>
      <c r="BK795" s="13">
        <v>1</v>
      </c>
      <c r="BL795" s="13">
        <v>1</v>
      </c>
      <c r="BM795" s="13">
        <v>1742</v>
      </c>
      <c r="BN795" s="13">
        <v>2</v>
      </c>
      <c r="BQ795" s="13" t="s">
        <v>289</v>
      </c>
      <c r="BR795" s="13" t="s">
        <v>222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T795" s="13">
        <v>2</v>
      </c>
      <c r="CW795" s="13" t="s">
        <v>4286</v>
      </c>
      <c r="CX795" s="38" t="s">
        <v>4739</v>
      </c>
      <c r="CY795" s="38" t="s">
        <v>4740</v>
      </c>
      <c r="CZ795" s="38" t="s">
        <v>386</v>
      </c>
      <c r="DA795" s="38" t="s">
        <v>2014</v>
      </c>
      <c r="DB795" s="38"/>
    </row>
    <row r="796" spans="1:106" s="13" customFormat="1">
      <c r="A796" s="84">
        <v>1221</v>
      </c>
      <c r="B796" s="84">
        <v>1</v>
      </c>
      <c r="C796" s="13" t="s">
        <v>4741</v>
      </c>
      <c r="D796" s="13" t="s">
        <v>36</v>
      </c>
      <c r="E796" s="14">
        <v>14489</v>
      </c>
      <c r="F796" s="13" t="s">
        <v>179</v>
      </c>
      <c r="G796" s="13" t="s">
        <v>179</v>
      </c>
      <c r="H796" s="13" t="s">
        <v>179</v>
      </c>
      <c r="I796" s="14">
        <v>38791</v>
      </c>
      <c r="J796" s="13">
        <f t="shared" ref="J796:J859" si="26">INT((I796-E796)/365.25)</f>
        <v>66</v>
      </c>
      <c r="K796" s="14">
        <v>38825</v>
      </c>
      <c r="L796" s="13">
        <v>4</v>
      </c>
      <c r="M796" s="14">
        <v>39036</v>
      </c>
      <c r="N796" s="15">
        <f t="shared" si="24"/>
        <v>8.0492813141683772</v>
      </c>
      <c r="O796" s="16">
        <v>2</v>
      </c>
      <c r="Q796" s="13" t="s">
        <v>4742</v>
      </c>
      <c r="R796" s="13" t="s">
        <v>38</v>
      </c>
      <c r="S796" s="13">
        <v>2</v>
      </c>
      <c r="T796" s="13">
        <v>2</v>
      </c>
      <c r="U796" s="13">
        <v>2</v>
      </c>
      <c r="V796" s="13">
        <v>2</v>
      </c>
      <c r="X796" s="13">
        <v>1</v>
      </c>
      <c r="Z796" s="13">
        <v>4</v>
      </c>
      <c r="AC796" s="13">
        <v>2</v>
      </c>
      <c r="AD796" s="13">
        <v>1</v>
      </c>
      <c r="AE796" s="13">
        <v>2</v>
      </c>
      <c r="AF796" s="13">
        <v>2</v>
      </c>
      <c r="AG796" s="13">
        <v>1</v>
      </c>
      <c r="AI796" s="13">
        <v>2</v>
      </c>
      <c r="AJ796" s="13">
        <v>2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4743</v>
      </c>
      <c r="AQ796" s="13">
        <v>1</v>
      </c>
      <c r="AR796" s="13">
        <v>1</v>
      </c>
      <c r="AS796" s="13">
        <v>2</v>
      </c>
      <c r="AT796" s="13">
        <v>1</v>
      </c>
      <c r="AU796" s="13">
        <v>0</v>
      </c>
      <c r="AV796" s="13">
        <v>3</v>
      </c>
      <c r="AX796" s="13">
        <v>3</v>
      </c>
      <c r="AZ796" s="13">
        <v>3</v>
      </c>
      <c r="BB796" s="13">
        <v>3</v>
      </c>
      <c r="BD796" s="13">
        <v>1</v>
      </c>
      <c r="BE796" s="13">
        <v>0</v>
      </c>
      <c r="BF796" s="13">
        <v>1</v>
      </c>
      <c r="BG796" s="13">
        <v>3</v>
      </c>
      <c r="BH796" s="17">
        <v>1</v>
      </c>
      <c r="BI796" s="13">
        <v>1</v>
      </c>
      <c r="BJ796" s="13">
        <v>1</v>
      </c>
      <c r="BK796" s="13">
        <v>1</v>
      </c>
      <c r="BL796" s="13">
        <v>1</v>
      </c>
      <c r="BM796" s="13">
        <v>1743</v>
      </c>
      <c r="BN796" s="13">
        <v>2</v>
      </c>
      <c r="BQ796" s="13" t="s">
        <v>289</v>
      </c>
      <c r="BR796" s="13" t="s">
        <v>222</v>
      </c>
      <c r="BS796" s="13">
        <v>2</v>
      </c>
      <c r="BT796" s="13">
        <v>52</v>
      </c>
      <c r="BU796" s="13">
        <v>1</v>
      </c>
      <c r="BV796" s="13">
        <v>2</v>
      </c>
      <c r="BZ796" s="13" t="s">
        <v>3571</v>
      </c>
      <c r="CA796" s="18"/>
      <c r="CB796" s="18"/>
      <c r="CC796" s="18"/>
      <c r="CD796" s="18"/>
      <c r="CE796" s="18"/>
      <c r="CF796" s="18"/>
      <c r="CG796" s="18"/>
      <c r="CH796" s="13">
        <v>1</v>
      </c>
      <c r="CI796" s="13">
        <v>1</v>
      </c>
      <c r="CJ796" s="13">
        <v>1</v>
      </c>
      <c r="CK796" s="13">
        <v>1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38909</v>
      </c>
      <c r="CT796" s="13">
        <v>1</v>
      </c>
      <c r="CW796" s="13" t="s">
        <v>3736</v>
      </c>
      <c r="CX796" s="38" t="s">
        <v>4744</v>
      </c>
      <c r="CY796" s="38" t="s">
        <v>3738</v>
      </c>
      <c r="CZ796" s="38" t="s">
        <v>41</v>
      </c>
      <c r="DA796" s="38" t="s">
        <v>4745</v>
      </c>
      <c r="DB796" s="38"/>
    </row>
    <row r="797" spans="1:106" s="13" customFormat="1">
      <c r="A797" s="84">
        <v>1223</v>
      </c>
      <c r="B797" s="84">
        <v>1</v>
      </c>
      <c r="C797" s="13" t="s">
        <v>4746</v>
      </c>
      <c r="D797" s="13" t="s">
        <v>36</v>
      </c>
      <c r="E797" s="14">
        <v>13641</v>
      </c>
      <c r="F797" s="13" t="s">
        <v>476</v>
      </c>
      <c r="G797" s="13" t="s">
        <v>476</v>
      </c>
      <c r="H797" s="13" t="s">
        <v>476</v>
      </c>
      <c r="I797" s="14">
        <v>38640</v>
      </c>
      <c r="J797" s="13">
        <f t="shared" si="26"/>
        <v>68</v>
      </c>
      <c r="K797" s="14">
        <v>38671</v>
      </c>
      <c r="L797" s="13">
        <v>4</v>
      </c>
      <c r="M797" s="14">
        <v>39170</v>
      </c>
      <c r="N797" s="15">
        <f t="shared" si="24"/>
        <v>17.412731006160165</v>
      </c>
      <c r="O797" s="16">
        <v>2</v>
      </c>
      <c r="Q797" s="13" t="s">
        <v>2394</v>
      </c>
      <c r="R797" s="13" t="s">
        <v>42</v>
      </c>
      <c r="S797" s="13">
        <v>3</v>
      </c>
      <c r="T797" s="13">
        <v>2</v>
      </c>
      <c r="U797" s="13">
        <v>2</v>
      </c>
      <c r="V797" s="13">
        <v>2</v>
      </c>
      <c r="X797" s="13">
        <v>1</v>
      </c>
      <c r="Z797" s="13">
        <v>4</v>
      </c>
      <c r="AG797" s="13">
        <v>1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2</v>
      </c>
      <c r="AO797" s="13" t="s">
        <v>4747</v>
      </c>
      <c r="AP797" s="13" t="s">
        <v>125</v>
      </c>
      <c r="AQ797" s="13">
        <v>1</v>
      </c>
      <c r="AR797" s="13">
        <v>1</v>
      </c>
      <c r="AS797" s="13">
        <v>2</v>
      </c>
      <c r="AT797" s="13">
        <v>1</v>
      </c>
      <c r="AU797" s="13">
        <v>2</v>
      </c>
      <c r="AV797" s="13">
        <v>1</v>
      </c>
      <c r="AW797" s="13">
        <v>2</v>
      </c>
      <c r="AX797" s="13">
        <v>1</v>
      </c>
      <c r="AY797" s="13">
        <v>2</v>
      </c>
      <c r="AZ797" s="13">
        <v>1</v>
      </c>
      <c r="BA797" s="13">
        <v>2</v>
      </c>
      <c r="BB797" s="13">
        <v>1</v>
      </c>
      <c r="BC797" s="13">
        <v>0</v>
      </c>
      <c r="BD797" s="13">
        <v>1</v>
      </c>
      <c r="BE797" s="13">
        <v>2</v>
      </c>
      <c r="BF797" s="13">
        <v>1</v>
      </c>
      <c r="BG797" s="13">
        <v>2</v>
      </c>
      <c r="BH797" s="17">
        <v>1</v>
      </c>
      <c r="BI797" s="13">
        <v>1</v>
      </c>
      <c r="BJ797" s="13">
        <v>1</v>
      </c>
      <c r="BK797" s="13">
        <v>1</v>
      </c>
      <c r="BL797" s="13">
        <v>1</v>
      </c>
      <c r="BN797" s="13">
        <v>2</v>
      </c>
      <c r="BQ797" s="13" t="s">
        <v>670</v>
      </c>
      <c r="BR797" s="13" t="s">
        <v>671</v>
      </c>
      <c r="BS797" s="13">
        <v>1</v>
      </c>
      <c r="BU797" s="13">
        <v>1</v>
      </c>
      <c r="BW797" s="13">
        <v>1</v>
      </c>
      <c r="BY797" s="13">
        <v>1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39303</v>
      </c>
      <c r="CT797" s="13">
        <v>1</v>
      </c>
      <c r="CW797" s="13" t="s">
        <v>4748</v>
      </c>
      <c r="CX797" s="38" t="s">
        <v>4749</v>
      </c>
      <c r="CY797" s="38" t="s">
        <v>4750</v>
      </c>
      <c r="CZ797" s="38"/>
      <c r="DA797" s="38" t="s">
        <v>192</v>
      </c>
      <c r="DB797" s="38"/>
    </row>
    <row r="798" spans="1:106" s="13" customFormat="1">
      <c r="A798" s="84">
        <v>1224</v>
      </c>
      <c r="B798" s="84">
        <v>1</v>
      </c>
      <c r="C798" s="13" t="s">
        <v>3962</v>
      </c>
      <c r="D798" s="13" t="s">
        <v>37</v>
      </c>
      <c r="E798" s="14">
        <v>17139</v>
      </c>
      <c r="F798" s="13" t="s">
        <v>424</v>
      </c>
      <c r="G798" s="13" t="s">
        <v>424</v>
      </c>
      <c r="H798" s="13" t="s">
        <v>424</v>
      </c>
      <c r="I798" s="14">
        <v>38732</v>
      </c>
      <c r="J798" s="13">
        <f t="shared" si="26"/>
        <v>59</v>
      </c>
      <c r="K798" s="14">
        <v>38744</v>
      </c>
      <c r="L798" s="13">
        <v>4</v>
      </c>
      <c r="M798" s="14">
        <v>39134</v>
      </c>
      <c r="N798" s="15">
        <f t="shared" si="24"/>
        <v>13.207392197125257</v>
      </c>
      <c r="O798" s="16">
        <v>2</v>
      </c>
      <c r="Q798" s="13" t="s">
        <v>4751</v>
      </c>
      <c r="R798" s="13" t="s">
        <v>46</v>
      </c>
      <c r="S798" s="13">
        <v>2</v>
      </c>
      <c r="T798" s="13">
        <v>2</v>
      </c>
      <c r="U798" s="13">
        <v>2</v>
      </c>
      <c r="V798" s="13">
        <v>2</v>
      </c>
      <c r="X798" s="13">
        <v>1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1</v>
      </c>
      <c r="AH798" s="13">
        <v>2</v>
      </c>
      <c r="AI798" s="13">
        <v>2</v>
      </c>
      <c r="AJ798" s="13">
        <v>2</v>
      </c>
      <c r="AK798" s="13">
        <v>1</v>
      </c>
      <c r="AL798" s="13">
        <v>1</v>
      </c>
      <c r="AM798" s="13">
        <v>2</v>
      </c>
      <c r="AN798" s="13">
        <v>2</v>
      </c>
      <c r="AO798" s="13" t="s">
        <v>4747</v>
      </c>
      <c r="AP798" s="13" t="s">
        <v>4752</v>
      </c>
      <c r="AQ798" s="13">
        <v>1</v>
      </c>
      <c r="AR798" s="13">
        <v>1</v>
      </c>
      <c r="AS798" s="13">
        <v>2</v>
      </c>
      <c r="AT798" s="13">
        <v>1</v>
      </c>
      <c r="AU798" s="13">
        <v>1</v>
      </c>
      <c r="AV798" s="13">
        <v>1</v>
      </c>
      <c r="AW798" s="13">
        <v>2</v>
      </c>
      <c r="AX798" s="13">
        <v>3</v>
      </c>
      <c r="AZ798" s="13">
        <v>3</v>
      </c>
      <c r="BB798" s="13">
        <v>3</v>
      </c>
      <c r="BD798" s="13">
        <v>3</v>
      </c>
      <c r="BF798" s="13">
        <v>1</v>
      </c>
      <c r="BG798" s="13">
        <v>2</v>
      </c>
      <c r="BH798" s="17">
        <v>1</v>
      </c>
      <c r="BI798" s="13">
        <v>1</v>
      </c>
      <c r="BJ798" s="13">
        <v>1</v>
      </c>
      <c r="BK798" s="13">
        <v>1</v>
      </c>
      <c r="BL798" s="13">
        <v>2</v>
      </c>
      <c r="BS798" s="13">
        <v>1</v>
      </c>
      <c r="BT798" s="13">
        <v>39</v>
      </c>
      <c r="BU798" s="13">
        <v>1</v>
      </c>
      <c r="BV798" s="13">
        <v>1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38911</v>
      </c>
      <c r="CT798" s="13">
        <v>1</v>
      </c>
      <c r="CW798" s="13" t="s">
        <v>4753</v>
      </c>
      <c r="CX798" s="38" t="s">
        <v>4754</v>
      </c>
      <c r="CY798" s="38" t="s">
        <v>4755</v>
      </c>
      <c r="CZ798" s="38"/>
      <c r="DA798" s="38" t="s">
        <v>192</v>
      </c>
      <c r="DB798" s="38"/>
    </row>
    <row r="799" spans="1:106" s="13" customFormat="1">
      <c r="A799" s="84">
        <v>1225</v>
      </c>
      <c r="B799" s="84">
        <v>1</v>
      </c>
      <c r="C799" s="13" t="s">
        <v>3041</v>
      </c>
      <c r="D799" s="13" t="s">
        <v>37</v>
      </c>
      <c r="E799" s="14">
        <v>13261</v>
      </c>
      <c r="F799" s="13" t="s">
        <v>381</v>
      </c>
      <c r="G799" s="13" t="s">
        <v>381</v>
      </c>
      <c r="I799" s="14">
        <v>38701</v>
      </c>
      <c r="J799" s="13">
        <f t="shared" si="26"/>
        <v>69</v>
      </c>
      <c r="K799" s="14">
        <v>38803</v>
      </c>
      <c r="L799" s="13">
        <v>4</v>
      </c>
      <c r="M799" s="14">
        <v>38853</v>
      </c>
      <c r="N799" s="15">
        <f t="shared" si="24"/>
        <v>4.9938398357289531</v>
      </c>
      <c r="O799" s="16">
        <v>2</v>
      </c>
      <c r="Q799" s="13" t="s">
        <v>4096</v>
      </c>
      <c r="R799" s="13" t="s">
        <v>46</v>
      </c>
      <c r="S799" s="13">
        <v>2</v>
      </c>
      <c r="T799" s="13">
        <v>2</v>
      </c>
      <c r="U799" s="13">
        <v>2</v>
      </c>
      <c r="V799" s="13">
        <v>2</v>
      </c>
      <c r="X799" s="13">
        <v>2</v>
      </c>
      <c r="Z799" s="13">
        <v>4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2</v>
      </c>
      <c r="AP799" s="13" t="s">
        <v>4756</v>
      </c>
      <c r="AQ799" s="13">
        <v>1</v>
      </c>
      <c r="AR799" s="13">
        <v>1</v>
      </c>
      <c r="AS799" s="13">
        <v>3</v>
      </c>
      <c r="AT799" s="13">
        <v>1</v>
      </c>
      <c r="AU799" s="13">
        <v>0</v>
      </c>
      <c r="AV799" s="13">
        <v>1</v>
      </c>
      <c r="AW799" s="13">
        <v>2</v>
      </c>
      <c r="AX799" s="13">
        <v>1</v>
      </c>
      <c r="AY799" s="13">
        <v>1</v>
      </c>
      <c r="AZ799" s="13">
        <v>1</v>
      </c>
      <c r="BA799" s="13">
        <v>1</v>
      </c>
      <c r="BB799" s="13">
        <v>1</v>
      </c>
      <c r="BC799" s="13">
        <v>1</v>
      </c>
      <c r="BD799" s="13">
        <v>1</v>
      </c>
      <c r="BE799" s="13">
        <v>1</v>
      </c>
      <c r="BF799" s="13">
        <v>1</v>
      </c>
      <c r="BG799" s="13">
        <v>3</v>
      </c>
      <c r="BH799" s="17">
        <v>1</v>
      </c>
      <c r="BI799" s="13">
        <v>2</v>
      </c>
      <c r="BJ799" s="13">
        <v>2</v>
      </c>
      <c r="BK799" s="13">
        <v>1</v>
      </c>
      <c r="BL799" s="13">
        <v>1</v>
      </c>
      <c r="BM799" s="13">
        <v>1730</v>
      </c>
      <c r="BN799" s="13">
        <v>2</v>
      </c>
      <c r="BQ799" s="13" t="s">
        <v>237</v>
      </c>
      <c r="BR799" s="13" t="s">
        <v>238</v>
      </c>
      <c r="BS799" s="13">
        <v>1</v>
      </c>
      <c r="BT799" s="13">
        <v>36</v>
      </c>
      <c r="BU799" s="13">
        <v>1</v>
      </c>
      <c r="BV799" s="13">
        <v>6</v>
      </c>
      <c r="BW799" s="13">
        <v>2</v>
      </c>
      <c r="BX799" s="13">
        <v>95</v>
      </c>
      <c r="CA799" s="18"/>
      <c r="CB799" s="18"/>
      <c r="CC799" s="18"/>
      <c r="CD799" s="18"/>
      <c r="CE799" s="18"/>
      <c r="CF799" s="18"/>
      <c r="CG799" s="18"/>
      <c r="CH799" s="13">
        <v>1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39324</v>
      </c>
      <c r="CT799" s="13">
        <v>2</v>
      </c>
      <c r="CW799" s="13" t="s">
        <v>4192</v>
      </c>
      <c r="CX799" s="38" t="s">
        <v>4193</v>
      </c>
      <c r="CY799" s="38" t="s">
        <v>4194</v>
      </c>
      <c r="CZ799" s="38" t="s">
        <v>41</v>
      </c>
      <c r="DA799" s="38" t="s">
        <v>393</v>
      </c>
      <c r="DB799" s="38"/>
    </row>
    <row r="800" spans="1:106" s="13" customFormat="1">
      <c r="A800" s="84">
        <v>1227</v>
      </c>
      <c r="B800" s="84">
        <v>1</v>
      </c>
      <c r="C800" s="13" t="s">
        <v>514</v>
      </c>
      <c r="D800" s="13" t="s">
        <v>36</v>
      </c>
      <c r="E800" s="14">
        <v>15526</v>
      </c>
      <c r="F800" s="13" t="s">
        <v>362</v>
      </c>
      <c r="G800" s="13" t="s">
        <v>362</v>
      </c>
      <c r="H800" s="13" t="s">
        <v>362</v>
      </c>
      <c r="I800" s="14">
        <v>38791</v>
      </c>
      <c r="J800" s="13">
        <f t="shared" si="26"/>
        <v>63</v>
      </c>
      <c r="K800" s="14">
        <v>38812</v>
      </c>
      <c r="L800" s="13">
        <v>4</v>
      </c>
      <c r="M800" s="14">
        <v>39578</v>
      </c>
      <c r="N800" s="15">
        <f t="shared" si="24"/>
        <v>25.856262833675565</v>
      </c>
      <c r="O800" s="16">
        <v>2</v>
      </c>
      <c r="Q800" s="13" t="s">
        <v>42</v>
      </c>
      <c r="R800" s="13" t="s">
        <v>42</v>
      </c>
      <c r="S800" s="13">
        <v>3</v>
      </c>
      <c r="T800" s="13">
        <v>2</v>
      </c>
      <c r="U800" s="13">
        <v>2</v>
      </c>
      <c r="V800" s="13">
        <v>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1</v>
      </c>
      <c r="AK800" s="13">
        <v>3</v>
      </c>
      <c r="AL800" s="13">
        <v>3</v>
      </c>
      <c r="AM800" s="13">
        <v>3</v>
      </c>
      <c r="AN800" s="13">
        <v>2</v>
      </c>
      <c r="AO800" s="13" t="s">
        <v>4757</v>
      </c>
      <c r="AP800" s="13" t="s">
        <v>3649</v>
      </c>
      <c r="AQ800" s="13">
        <v>1</v>
      </c>
      <c r="AR800" s="13">
        <v>1</v>
      </c>
      <c r="AS800" s="13">
        <v>2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1</v>
      </c>
      <c r="BC800" s="13">
        <v>0</v>
      </c>
      <c r="BD800" s="13">
        <v>1</v>
      </c>
      <c r="BE800" s="13">
        <v>1</v>
      </c>
      <c r="BF800" s="13">
        <v>1</v>
      </c>
      <c r="BG800" s="13">
        <v>2</v>
      </c>
      <c r="BH800" s="17">
        <v>1</v>
      </c>
      <c r="BI800" s="13">
        <v>1</v>
      </c>
      <c r="BJ800" s="13">
        <v>3</v>
      </c>
      <c r="BK800" s="13">
        <v>1</v>
      </c>
      <c r="BL800" s="13">
        <v>1</v>
      </c>
      <c r="BM800" s="13">
        <v>1745</v>
      </c>
      <c r="BN800" s="13">
        <v>2</v>
      </c>
      <c r="BQ800" s="13" t="s">
        <v>670</v>
      </c>
      <c r="BR800" s="13" t="s">
        <v>671</v>
      </c>
      <c r="BS800" s="13">
        <v>1</v>
      </c>
      <c r="BT800" s="13">
        <v>33</v>
      </c>
      <c r="BU800" s="13">
        <v>1</v>
      </c>
      <c r="BV800" s="13">
        <v>1</v>
      </c>
      <c r="BX800" s="13">
        <v>23</v>
      </c>
      <c r="BZ800" s="13" t="s">
        <v>746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W800" s="13" t="s">
        <v>3535</v>
      </c>
      <c r="CX800" s="38" t="s">
        <v>365</v>
      </c>
      <c r="CY800" s="38" t="s">
        <v>4605</v>
      </c>
      <c r="CZ800" s="38" t="s">
        <v>41</v>
      </c>
      <c r="DA800" s="38" t="s">
        <v>4758</v>
      </c>
      <c r="DB800" s="38"/>
    </row>
    <row r="801" spans="1:106" s="13" customFormat="1">
      <c r="A801" s="84">
        <v>1229</v>
      </c>
      <c r="B801" s="84">
        <v>1</v>
      </c>
      <c r="C801" s="13" t="s">
        <v>974</v>
      </c>
      <c r="D801" s="13" t="s">
        <v>37</v>
      </c>
      <c r="E801" s="14">
        <v>11600</v>
      </c>
      <c r="F801" s="13" t="s">
        <v>2087</v>
      </c>
      <c r="G801" s="13" t="s">
        <v>2087</v>
      </c>
      <c r="H801" s="13" t="s">
        <v>2087</v>
      </c>
      <c r="I801" s="14">
        <v>38701</v>
      </c>
      <c r="J801" s="13">
        <f t="shared" si="26"/>
        <v>74</v>
      </c>
      <c r="K801" s="14">
        <v>38850</v>
      </c>
      <c r="L801" s="15">
        <v>4</v>
      </c>
      <c r="M801" s="14">
        <v>38866</v>
      </c>
      <c r="N801" s="15">
        <f t="shared" si="24"/>
        <v>5.420944558521561</v>
      </c>
      <c r="O801" s="16">
        <v>2</v>
      </c>
      <c r="Q801" s="13" t="s">
        <v>4759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1</v>
      </c>
      <c r="AM801" s="13">
        <v>1</v>
      </c>
      <c r="AN801" s="13">
        <v>2</v>
      </c>
      <c r="AP801" s="13" t="s">
        <v>4760</v>
      </c>
      <c r="AQ801" s="13">
        <v>1</v>
      </c>
      <c r="AR801" s="13">
        <v>1</v>
      </c>
      <c r="AS801" s="13">
        <v>4</v>
      </c>
      <c r="AT801" s="13">
        <v>1</v>
      </c>
      <c r="AV801" s="13">
        <v>1</v>
      </c>
      <c r="AW801" s="13">
        <v>5</v>
      </c>
      <c r="AX801" s="13">
        <v>1</v>
      </c>
      <c r="AY801" s="13">
        <v>5</v>
      </c>
      <c r="AZ801" s="13">
        <v>2</v>
      </c>
      <c r="BB801" s="13">
        <v>1</v>
      </c>
      <c r="BC801" s="13">
        <v>5</v>
      </c>
      <c r="BD801" s="13">
        <v>1</v>
      </c>
      <c r="BF801" s="13">
        <v>1</v>
      </c>
      <c r="BG801" s="13">
        <v>4</v>
      </c>
      <c r="BH801" s="17">
        <v>1</v>
      </c>
      <c r="BI801" s="13">
        <v>1</v>
      </c>
      <c r="BJ801" s="13">
        <v>2</v>
      </c>
      <c r="BK801" s="13">
        <v>1</v>
      </c>
      <c r="BL801" s="13">
        <v>1</v>
      </c>
      <c r="BM801" s="13">
        <v>1747</v>
      </c>
      <c r="BN801" s="13">
        <v>2</v>
      </c>
      <c r="BQ801" s="13" t="s">
        <v>237</v>
      </c>
      <c r="BR801" s="13" t="s">
        <v>238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38940</v>
      </c>
      <c r="CT801" s="13">
        <v>2</v>
      </c>
      <c r="CW801" s="13" t="s">
        <v>4761</v>
      </c>
      <c r="CX801" s="38" t="s">
        <v>4762</v>
      </c>
      <c r="CY801" s="38" t="s">
        <v>4763</v>
      </c>
      <c r="CZ801" s="38"/>
      <c r="DA801" s="38" t="s">
        <v>4764</v>
      </c>
      <c r="DB801" s="38"/>
    </row>
    <row r="802" spans="1:106" s="13" customFormat="1">
      <c r="A802" s="84">
        <v>1232</v>
      </c>
      <c r="B802" s="84">
        <v>1</v>
      </c>
      <c r="C802" s="13" t="s">
        <v>1635</v>
      </c>
      <c r="D802" s="13" t="s">
        <v>36</v>
      </c>
      <c r="E802" s="14">
        <v>15985</v>
      </c>
      <c r="F802" s="13" t="s">
        <v>424</v>
      </c>
      <c r="G802" s="13" t="s">
        <v>762</v>
      </c>
      <c r="H802" s="13" t="s">
        <v>762</v>
      </c>
      <c r="I802" s="14">
        <v>38852</v>
      </c>
      <c r="J802" s="13">
        <f t="shared" si="26"/>
        <v>62</v>
      </c>
      <c r="K802" s="14">
        <v>38870</v>
      </c>
      <c r="L802" s="13">
        <v>4</v>
      </c>
      <c r="M802" s="14">
        <v>38998</v>
      </c>
      <c r="N802" s="15">
        <f t="shared" si="24"/>
        <v>4.7967145790554415</v>
      </c>
      <c r="O802" s="16">
        <v>2</v>
      </c>
      <c r="Q802" s="13" t="s">
        <v>180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2</v>
      </c>
      <c r="AK802" s="13">
        <v>1</v>
      </c>
      <c r="AL802" s="13">
        <v>2</v>
      </c>
      <c r="AM802" s="13">
        <v>2</v>
      </c>
      <c r="AN802" s="13">
        <v>1</v>
      </c>
      <c r="AO802" s="13" t="s">
        <v>919</v>
      </c>
      <c r="AQ802" s="13">
        <v>1</v>
      </c>
      <c r="AR802" s="13">
        <v>2</v>
      </c>
      <c r="AT802" s="13">
        <v>1</v>
      </c>
      <c r="AU802" s="13">
        <v>0</v>
      </c>
      <c r="AV802" s="13">
        <v>2</v>
      </c>
      <c r="AX802" s="13">
        <v>2</v>
      </c>
      <c r="AZ802" s="13">
        <v>2</v>
      </c>
      <c r="BB802" s="13">
        <v>1</v>
      </c>
      <c r="BC802" s="13">
        <v>0</v>
      </c>
      <c r="BD802" s="13">
        <v>2</v>
      </c>
      <c r="BF802" s="13">
        <v>1</v>
      </c>
      <c r="BG802" s="13">
        <v>2</v>
      </c>
      <c r="BH802" s="17">
        <v>1</v>
      </c>
      <c r="BI802" s="13">
        <v>2</v>
      </c>
      <c r="BJ802" s="13">
        <v>2</v>
      </c>
      <c r="BK802" s="13">
        <v>1</v>
      </c>
      <c r="BL802" s="13">
        <v>1</v>
      </c>
      <c r="BM802" s="13">
        <v>1762</v>
      </c>
      <c r="BN802" s="13">
        <v>2</v>
      </c>
      <c r="BQ802" s="13" t="s">
        <v>289</v>
      </c>
      <c r="BR802" s="13" t="s">
        <v>222</v>
      </c>
      <c r="BS802" s="13">
        <v>1</v>
      </c>
      <c r="BT802" s="13">
        <v>34</v>
      </c>
      <c r="BU802" s="13">
        <v>1</v>
      </c>
      <c r="BV802" s="13">
        <v>1</v>
      </c>
      <c r="CA802" s="18"/>
      <c r="CB802" s="18"/>
      <c r="CC802" s="18"/>
      <c r="CD802" s="18"/>
      <c r="CE802" s="18"/>
      <c r="CF802" s="18"/>
      <c r="CG802" s="18"/>
      <c r="CH802" s="13">
        <v>1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38908</v>
      </c>
      <c r="CT802" s="13">
        <v>1</v>
      </c>
      <c r="CW802" s="13" t="s">
        <v>3477</v>
      </c>
      <c r="CX802" s="38" t="s">
        <v>4773</v>
      </c>
      <c r="CY802" s="38" t="s">
        <v>3479</v>
      </c>
      <c r="CZ802" s="38" t="s">
        <v>41</v>
      </c>
      <c r="DA802" s="38" t="s">
        <v>3620</v>
      </c>
      <c r="DB802" s="38"/>
    </row>
    <row r="803" spans="1:106" s="13" customFormat="1">
      <c r="A803" s="84">
        <v>1234</v>
      </c>
      <c r="B803" s="84">
        <v>1</v>
      </c>
      <c r="C803" s="13" t="s">
        <v>3302</v>
      </c>
      <c r="D803" s="13" t="s">
        <v>37</v>
      </c>
      <c r="E803" s="14">
        <v>9566</v>
      </c>
      <c r="F803" s="13" t="s">
        <v>42</v>
      </c>
      <c r="G803" s="13" t="s">
        <v>194</v>
      </c>
      <c r="H803" s="13" t="s">
        <v>194</v>
      </c>
      <c r="I803" s="14">
        <v>38852</v>
      </c>
      <c r="J803" s="13">
        <f t="shared" si="26"/>
        <v>80</v>
      </c>
      <c r="K803" s="14">
        <v>38839</v>
      </c>
      <c r="L803" s="13">
        <v>4</v>
      </c>
      <c r="M803" s="14">
        <v>39098</v>
      </c>
      <c r="N803" s="15">
        <f t="shared" si="24"/>
        <v>8.0821355236139638</v>
      </c>
      <c r="O803" s="16">
        <v>2</v>
      </c>
      <c r="Q803" s="13" t="s">
        <v>42</v>
      </c>
      <c r="R803" s="13" t="s">
        <v>42</v>
      </c>
      <c r="S803" s="13">
        <v>2</v>
      </c>
      <c r="X803" s="13">
        <v>2</v>
      </c>
      <c r="Z803" s="13">
        <v>4</v>
      </c>
      <c r="AH803" s="13">
        <v>2</v>
      </c>
      <c r="AI803" s="13">
        <v>2</v>
      </c>
      <c r="AJ803" s="13">
        <v>3</v>
      </c>
      <c r="AK803" s="13">
        <v>3</v>
      </c>
      <c r="AL803" s="13">
        <v>3</v>
      </c>
      <c r="AM803" s="13">
        <v>3</v>
      </c>
      <c r="AN803" s="13">
        <v>3</v>
      </c>
      <c r="AP803" s="13" t="s">
        <v>4774</v>
      </c>
      <c r="AQ803" s="13">
        <v>1</v>
      </c>
      <c r="AR803" s="13">
        <v>1</v>
      </c>
      <c r="AS803" s="13">
        <v>0</v>
      </c>
      <c r="AT803" s="13">
        <v>1</v>
      </c>
      <c r="AU803" s="13">
        <v>0</v>
      </c>
      <c r="AV803" s="13">
        <v>2</v>
      </c>
      <c r="AX803" s="13">
        <v>1</v>
      </c>
      <c r="AY803" s="13">
        <v>0</v>
      </c>
      <c r="AZ803" s="13">
        <v>2</v>
      </c>
      <c r="BB803" s="13">
        <v>2</v>
      </c>
      <c r="BD803" s="13">
        <v>1</v>
      </c>
      <c r="BE803" s="13">
        <v>0</v>
      </c>
      <c r="BF803" s="13">
        <v>1</v>
      </c>
      <c r="BG803" s="13">
        <v>0</v>
      </c>
      <c r="BH803" s="17">
        <v>1</v>
      </c>
      <c r="BI803" s="13">
        <v>1</v>
      </c>
      <c r="BJ803" s="13">
        <v>1</v>
      </c>
      <c r="BK803" s="13">
        <v>1</v>
      </c>
      <c r="BL803" s="13">
        <v>1</v>
      </c>
      <c r="BM803" s="13">
        <v>1764</v>
      </c>
      <c r="BN803" s="13">
        <v>2</v>
      </c>
      <c r="BQ803" s="13" t="s">
        <v>670</v>
      </c>
      <c r="BR803" s="13" t="s">
        <v>671</v>
      </c>
      <c r="CA803" s="18"/>
      <c r="CB803" s="18"/>
      <c r="CC803" s="18"/>
      <c r="CD803" s="18"/>
      <c r="CE803" s="18"/>
      <c r="CF803" s="18"/>
      <c r="CG803" s="18"/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39123</v>
      </c>
      <c r="CW803" s="13" t="s">
        <v>4042</v>
      </c>
      <c r="CX803" s="38" t="s">
        <v>4775</v>
      </c>
      <c r="CY803" s="38" t="s">
        <v>4776</v>
      </c>
      <c r="CZ803" s="38"/>
      <c r="DA803" s="38" t="s">
        <v>4777</v>
      </c>
      <c r="DB803" s="38"/>
    </row>
    <row r="804" spans="1:106" s="13" customFormat="1">
      <c r="A804" s="84">
        <v>1236</v>
      </c>
      <c r="B804" s="84">
        <v>5</v>
      </c>
      <c r="C804" s="13" t="s">
        <v>1110</v>
      </c>
      <c r="D804" s="13" t="s">
        <v>36</v>
      </c>
      <c r="E804" s="14">
        <v>10174</v>
      </c>
      <c r="F804" s="13" t="s">
        <v>214</v>
      </c>
      <c r="G804" s="13" t="s">
        <v>381</v>
      </c>
      <c r="H804" s="13" t="s">
        <v>381</v>
      </c>
      <c r="I804" s="14">
        <v>38852</v>
      </c>
      <c r="J804" s="13">
        <f t="shared" si="26"/>
        <v>78</v>
      </c>
      <c r="K804" s="14">
        <v>38874</v>
      </c>
      <c r="L804" s="13">
        <v>4</v>
      </c>
      <c r="M804" s="14">
        <v>39264</v>
      </c>
      <c r="N804" s="15">
        <f t="shared" si="24"/>
        <v>13.535934291581109</v>
      </c>
      <c r="O804" s="16">
        <v>2</v>
      </c>
      <c r="Q804" s="13" t="s">
        <v>3563</v>
      </c>
      <c r="R804" s="13" t="s">
        <v>4778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1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1</v>
      </c>
      <c r="AM804" s="13">
        <v>1</v>
      </c>
      <c r="AN804" s="13">
        <v>1</v>
      </c>
      <c r="AO804" s="13" t="s">
        <v>4779</v>
      </c>
      <c r="AP804" s="13" t="s">
        <v>772</v>
      </c>
      <c r="AQ804" s="13">
        <v>1</v>
      </c>
      <c r="AR804" s="13">
        <v>2</v>
      </c>
      <c r="AT804" s="13">
        <v>1</v>
      </c>
      <c r="AU804" s="13">
        <v>0</v>
      </c>
      <c r="AV804" s="13">
        <v>1</v>
      </c>
      <c r="AW804" s="13">
        <v>1</v>
      </c>
      <c r="AX804" s="13">
        <v>2</v>
      </c>
      <c r="AZ804" s="13">
        <v>2</v>
      </c>
      <c r="BB804" s="13">
        <v>2</v>
      </c>
      <c r="BD804" s="13">
        <v>2</v>
      </c>
      <c r="BF804" s="13">
        <v>1</v>
      </c>
      <c r="BH804" s="17">
        <v>2</v>
      </c>
      <c r="BI804" s="13">
        <v>1</v>
      </c>
      <c r="BJ804" s="13">
        <v>1</v>
      </c>
      <c r="BK804" s="13">
        <v>1</v>
      </c>
      <c r="BL804" s="13">
        <v>1</v>
      </c>
      <c r="BM804" s="13">
        <v>1766</v>
      </c>
      <c r="BN804" s="13">
        <v>1</v>
      </c>
      <c r="BO804" s="13" t="s">
        <v>1769</v>
      </c>
      <c r="BP804" s="13">
        <v>180</v>
      </c>
      <c r="BQ804" s="13" t="s">
        <v>594</v>
      </c>
      <c r="BR804" s="13" t="s">
        <v>595</v>
      </c>
      <c r="BS804" s="13">
        <v>1</v>
      </c>
      <c r="BT804" s="13">
        <v>27</v>
      </c>
      <c r="BU804" s="13">
        <v>1</v>
      </c>
      <c r="BV804" s="13">
        <v>3</v>
      </c>
      <c r="BY804" s="13">
        <v>1</v>
      </c>
      <c r="BZ804" s="13" t="s">
        <v>2407</v>
      </c>
      <c r="CA804" s="18"/>
      <c r="CB804" s="18"/>
      <c r="CC804" s="18"/>
      <c r="CD804" s="18"/>
      <c r="CE804" s="18"/>
      <c r="CF804" s="18"/>
      <c r="CG804" s="18"/>
      <c r="CH804" s="13">
        <v>2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38987</v>
      </c>
      <c r="CT804" s="13">
        <v>2</v>
      </c>
      <c r="CW804" s="13" t="s">
        <v>3596</v>
      </c>
      <c r="CX804" s="38" t="s">
        <v>4780</v>
      </c>
      <c r="CY804" s="38" t="s">
        <v>4781</v>
      </c>
      <c r="CZ804" s="38" t="s">
        <v>41</v>
      </c>
      <c r="DA804" s="38" t="s">
        <v>4782</v>
      </c>
      <c r="DB804" s="38"/>
    </row>
    <row r="805" spans="1:106" s="13" customFormat="1">
      <c r="A805" s="84">
        <v>1243</v>
      </c>
      <c r="B805" s="84">
        <v>1</v>
      </c>
      <c r="C805" s="13" t="s">
        <v>1876</v>
      </c>
      <c r="D805" s="13" t="s">
        <v>37</v>
      </c>
      <c r="E805" s="14">
        <v>12536</v>
      </c>
      <c r="F805" s="13" t="s">
        <v>319</v>
      </c>
      <c r="G805" s="13" t="s">
        <v>319</v>
      </c>
      <c r="H805" s="13" t="s">
        <v>319</v>
      </c>
      <c r="I805" s="14">
        <v>38426</v>
      </c>
      <c r="J805" s="13">
        <f t="shared" si="26"/>
        <v>70</v>
      </c>
      <c r="K805" s="14">
        <v>38692</v>
      </c>
      <c r="L805" s="13">
        <v>4</v>
      </c>
      <c r="M805" s="14">
        <v>39730</v>
      </c>
      <c r="N805" s="15">
        <f t="shared" si="24"/>
        <v>42.841889117043124</v>
      </c>
      <c r="O805" s="16">
        <v>2</v>
      </c>
      <c r="Q805" s="13" t="s">
        <v>542</v>
      </c>
      <c r="R805" s="13" t="s">
        <v>38</v>
      </c>
      <c r="S805" s="13">
        <v>2</v>
      </c>
      <c r="T805" s="13">
        <v>2</v>
      </c>
      <c r="U805" s="13">
        <v>2</v>
      </c>
      <c r="V805" s="13">
        <v>2</v>
      </c>
      <c r="X805" s="13">
        <v>1</v>
      </c>
      <c r="Z805" s="13">
        <v>4</v>
      </c>
      <c r="AC805" s="13">
        <v>2</v>
      </c>
      <c r="AD805" s="13">
        <v>2</v>
      </c>
      <c r="AE805" s="13">
        <v>2</v>
      </c>
      <c r="AF805" s="13">
        <v>2</v>
      </c>
      <c r="AG805" s="13">
        <v>1</v>
      </c>
      <c r="AH805" s="13">
        <v>2</v>
      </c>
      <c r="AI805" s="13">
        <v>2</v>
      </c>
      <c r="AJ805" s="13">
        <v>2</v>
      </c>
      <c r="AK805" s="13">
        <v>1</v>
      </c>
      <c r="AL805" s="13">
        <v>1</v>
      </c>
      <c r="AM805" s="13">
        <v>1</v>
      </c>
      <c r="AN805" s="13">
        <v>1</v>
      </c>
      <c r="AO805" s="13" t="s">
        <v>4783</v>
      </c>
      <c r="AP805" s="13" t="s">
        <v>4784</v>
      </c>
      <c r="AQ805" s="13">
        <v>1</v>
      </c>
      <c r="AR805" s="13">
        <v>2</v>
      </c>
      <c r="AT805" s="13">
        <v>1</v>
      </c>
      <c r="AU805" s="13">
        <v>0</v>
      </c>
      <c r="AV805" s="13">
        <v>2</v>
      </c>
      <c r="AX805" s="13">
        <v>1</v>
      </c>
      <c r="AY805" s="13">
        <v>9</v>
      </c>
      <c r="AZ805" s="13">
        <v>2</v>
      </c>
      <c r="BB805" s="13">
        <v>1</v>
      </c>
      <c r="BC805" s="13">
        <v>11</v>
      </c>
      <c r="BD805" s="13">
        <v>2</v>
      </c>
      <c r="BF805" s="13">
        <v>2</v>
      </c>
      <c r="BH805" s="17">
        <v>2</v>
      </c>
      <c r="BI805" s="13">
        <v>1</v>
      </c>
      <c r="BJ805" s="13">
        <v>1</v>
      </c>
      <c r="BK805" s="13">
        <v>1</v>
      </c>
      <c r="BL805" s="13">
        <v>1</v>
      </c>
      <c r="BM805" s="13">
        <v>1976</v>
      </c>
      <c r="BN805" s="13">
        <v>2</v>
      </c>
      <c r="BQ805" s="13" t="s">
        <v>237</v>
      </c>
      <c r="BR805" s="13" t="s">
        <v>238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38880</v>
      </c>
      <c r="CT805" s="13">
        <v>1</v>
      </c>
      <c r="CW805" s="13" t="s">
        <v>4397</v>
      </c>
      <c r="CX805" s="38" t="s">
        <v>3882</v>
      </c>
      <c r="CY805" s="38" t="s">
        <v>2356</v>
      </c>
      <c r="CZ805" s="38" t="s">
        <v>41</v>
      </c>
      <c r="DA805" s="38" t="s">
        <v>4402</v>
      </c>
      <c r="DB805" s="38"/>
    </row>
    <row r="806" spans="1:106" s="13" customFormat="1">
      <c r="A806" s="84">
        <v>1248</v>
      </c>
      <c r="B806" s="84">
        <v>3</v>
      </c>
      <c r="C806" s="13" t="s">
        <v>834</v>
      </c>
      <c r="D806" s="13" t="s">
        <v>37</v>
      </c>
      <c r="E806" s="14">
        <v>19814</v>
      </c>
      <c r="F806" s="13" t="s">
        <v>319</v>
      </c>
      <c r="G806" s="13" t="s">
        <v>327</v>
      </c>
      <c r="H806" s="13" t="s">
        <v>327</v>
      </c>
      <c r="I806" s="14">
        <v>38852</v>
      </c>
      <c r="J806" s="13">
        <f t="shared" si="26"/>
        <v>52</v>
      </c>
      <c r="K806" s="14">
        <v>38868</v>
      </c>
      <c r="L806" s="13">
        <v>4</v>
      </c>
      <c r="M806" s="14">
        <v>39191</v>
      </c>
      <c r="N806" s="15">
        <f t="shared" si="24"/>
        <v>11.137577002053389</v>
      </c>
      <c r="O806" s="16">
        <v>2</v>
      </c>
      <c r="Q806" s="13" t="s">
        <v>4785</v>
      </c>
      <c r="R806" s="13" t="s">
        <v>4786</v>
      </c>
      <c r="S806" s="13">
        <v>2</v>
      </c>
      <c r="T806" s="13">
        <v>2</v>
      </c>
      <c r="U806" s="13">
        <v>2</v>
      </c>
      <c r="V806" s="13">
        <v>2</v>
      </c>
      <c r="X806" s="13">
        <v>1</v>
      </c>
      <c r="Z806" s="13">
        <v>1</v>
      </c>
      <c r="AA806" s="14">
        <v>27568</v>
      </c>
      <c r="AB806" s="13" t="s">
        <v>3428</v>
      </c>
      <c r="AC806" s="13">
        <v>1</v>
      </c>
      <c r="AD806" s="13">
        <v>2</v>
      </c>
      <c r="AE806" s="13">
        <v>2</v>
      </c>
      <c r="AF806" s="13">
        <v>1</v>
      </c>
      <c r="AG806" s="13">
        <v>1</v>
      </c>
      <c r="AH806" s="13">
        <v>2</v>
      </c>
      <c r="AI806" s="13">
        <v>2</v>
      </c>
      <c r="AJ806" s="13">
        <v>1</v>
      </c>
      <c r="AK806" s="13">
        <v>2</v>
      </c>
      <c r="AL806" s="13">
        <v>2</v>
      </c>
      <c r="AM806" s="13">
        <v>2</v>
      </c>
      <c r="AN806" s="13">
        <v>2</v>
      </c>
      <c r="AO806" s="13" t="s">
        <v>4787</v>
      </c>
      <c r="AP806" s="13" t="s">
        <v>3826</v>
      </c>
      <c r="AQ806" s="13">
        <v>1</v>
      </c>
      <c r="AR806" s="13">
        <v>1</v>
      </c>
      <c r="AS806" s="13">
        <v>2</v>
      </c>
      <c r="AT806" s="13">
        <v>1</v>
      </c>
      <c r="AU806" s="13">
        <v>0</v>
      </c>
      <c r="AV806" s="13">
        <v>2</v>
      </c>
      <c r="AX806" s="13">
        <v>2</v>
      </c>
      <c r="AZ806" s="13">
        <v>2</v>
      </c>
      <c r="BB806" s="13">
        <v>2</v>
      </c>
      <c r="BD806" s="13">
        <v>2</v>
      </c>
      <c r="BF806" s="13">
        <v>1</v>
      </c>
      <c r="BG806" s="13">
        <v>1</v>
      </c>
      <c r="BH806" s="17">
        <v>1</v>
      </c>
      <c r="BI806" s="13">
        <v>1</v>
      </c>
      <c r="BJ806" s="13">
        <v>2</v>
      </c>
      <c r="BK806" s="13">
        <v>1</v>
      </c>
      <c r="BL806" s="13">
        <v>1</v>
      </c>
      <c r="BM806" s="13">
        <v>1758</v>
      </c>
      <c r="BN806" s="13">
        <v>2</v>
      </c>
      <c r="BQ806" s="13" t="s">
        <v>237</v>
      </c>
      <c r="BR806" s="13" t="s">
        <v>3050</v>
      </c>
      <c r="BS806" s="13">
        <v>2</v>
      </c>
      <c r="BT806" s="13">
        <v>46.5</v>
      </c>
      <c r="BU806" s="13">
        <v>1</v>
      </c>
      <c r="BV806" s="13">
        <v>1</v>
      </c>
      <c r="BY806" s="13">
        <v>2</v>
      </c>
      <c r="BZ806" s="13" t="s">
        <v>453</v>
      </c>
      <c r="CA806" s="18"/>
      <c r="CB806" s="18"/>
      <c r="CC806" s="18"/>
      <c r="CD806" s="18"/>
      <c r="CE806" s="18"/>
      <c r="CF806" s="18"/>
      <c r="CG806" s="18"/>
      <c r="CH806" s="13">
        <v>2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4">
        <v>38918</v>
      </c>
      <c r="CT806" s="13">
        <v>1</v>
      </c>
      <c r="CU806" s="53" t="s">
        <v>4788</v>
      </c>
      <c r="CW806" s="13" t="s">
        <v>4789</v>
      </c>
      <c r="CX806" s="38" t="s">
        <v>4790</v>
      </c>
      <c r="CY806" s="38" t="s">
        <v>4791</v>
      </c>
      <c r="CZ806" s="38" t="s">
        <v>386</v>
      </c>
      <c r="DA806" s="38" t="s">
        <v>4792</v>
      </c>
      <c r="DB806" s="38"/>
    </row>
    <row r="807" spans="1:106" s="13" customFormat="1">
      <c r="A807" s="84">
        <v>1249</v>
      </c>
      <c r="B807" s="84">
        <v>1</v>
      </c>
      <c r="C807" s="13" t="s">
        <v>4793</v>
      </c>
      <c r="D807" s="13" t="s">
        <v>36</v>
      </c>
      <c r="E807" s="14">
        <v>13917</v>
      </c>
      <c r="F807" s="13" t="s">
        <v>697</v>
      </c>
      <c r="G807" s="13" t="s">
        <v>697</v>
      </c>
      <c r="H807" s="13" t="s">
        <v>697</v>
      </c>
      <c r="I807" s="14">
        <v>38732</v>
      </c>
      <c r="J807" s="13">
        <f t="shared" si="26"/>
        <v>67</v>
      </c>
      <c r="K807" s="14">
        <v>38860</v>
      </c>
      <c r="L807" s="13">
        <v>4</v>
      </c>
      <c r="M807" s="14">
        <v>38970</v>
      </c>
      <c r="N807" s="15">
        <f t="shared" si="24"/>
        <v>7.8193018480492817</v>
      </c>
      <c r="O807" s="16">
        <v>2</v>
      </c>
      <c r="Q807" s="13" t="s">
        <v>180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2</v>
      </c>
      <c r="AG807" s="13">
        <v>1</v>
      </c>
      <c r="AH807" s="13">
        <v>2</v>
      </c>
      <c r="AI807" s="13">
        <v>2</v>
      </c>
      <c r="AJ807" s="13">
        <v>2</v>
      </c>
      <c r="AK807" s="13">
        <v>3</v>
      </c>
      <c r="AL807" s="13">
        <v>2</v>
      </c>
      <c r="AM807" s="13">
        <v>1</v>
      </c>
      <c r="AN807" s="13">
        <v>1</v>
      </c>
      <c r="AO807" s="13" t="s">
        <v>4794</v>
      </c>
      <c r="AP807" s="13" t="s">
        <v>4795</v>
      </c>
      <c r="AQ807" s="13">
        <v>1</v>
      </c>
      <c r="AR807" s="13">
        <v>1</v>
      </c>
      <c r="AS807" s="13">
        <v>4</v>
      </c>
      <c r="AT807" s="13">
        <v>1</v>
      </c>
      <c r="AU807" s="13">
        <v>0</v>
      </c>
      <c r="AV807" s="13">
        <v>1</v>
      </c>
      <c r="AW807" s="13">
        <v>2</v>
      </c>
      <c r="AX807" s="13">
        <v>1</v>
      </c>
      <c r="AY807" s="13">
        <v>2</v>
      </c>
      <c r="AZ807" s="13">
        <v>1</v>
      </c>
      <c r="BA807" s="13">
        <v>0</v>
      </c>
      <c r="BB807" s="13">
        <v>3</v>
      </c>
      <c r="BD807" s="13">
        <v>3</v>
      </c>
      <c r="BF807" s="13">
        <v>1</v>
      </c>
      <c r="BG807" s="13">
        <v>4</v>
      </c>
      <c r="BH807" s="17">
        <v>1</v>
      </c>
      <c r="BI807" s="13">
        <v>1</v>
      </c>
      <c r="BJ807" s="13">
        <v>1</v>
      </c>
      <c r="BK807" s="13">
        <v>1</v>
      </c>
      <c r="BL807" s="13">
        <v>1</v>
      </c>
      <c r="BM807" s="13">
        <v>1759</v>
      </c>
      <c r="BN807" s="13">
        <v>2</v>
      </c>
      <c r="BQ807" s="13" t="s">
        <v>289</v>
      </c>
      <c r="BR807" s="13" t="s">
        <v>222</v>
      </c>
      <c r="BS807" s="13">
        <v>2</v>
      </c>
      <c r="BT807" s="13">
        <v>57</v>
      </c>
      <c r="BV807" s="13">
        <v>1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39041</v>
      </c>
      <c r="CT807" s="13">
        <v>1</v>
      </c>
      <c r="CW807" s="13" t="s">
        <v>4796</v>
      </c>
      <c r="CX807" s="38" t="s">
        <v>4797</v>
      </c>
      <c r="CY807" s="38" t="s">
        <v>4798</v>
      </c>
      <c r="CZ807" s="38" t="s">
        <v>41</v>
      </c>
      <c r="DA807" s="38" t="s">
        <v>4799</v>
      </c>
      <c r="DB807" s="38"/>
    </row>
    <row r="808" spans="1:106" s="13" customFormat="1">
      <c r="A808" s="84">
        <v>1257</v>
      </c>
      <c r="B808" s="84">
        <v>1</v>
      </c>
      <c r="C808" s="13" t="s">
        <v>500</v>
      </c>
      <c r="D808" s="13" t="s">
        <v>36</v>
      </c>
      <c r="E808" s="14">
        <v>10884</v>
      </c>
      <c r="G808" s="13" t="s">
        <v>350</v>
      </c>
      <c r="H808" s="13" t="s">
        <v>350</v>
      </c>
      <c r="I808" s="14">
        <v>38548</v>
      </c>
      <c r="J808" s="13">
        <f t="shared" si="26"/>
        <v>75</v>
      </c>
      <c r="K808" s="14">
        <v>38856</v>
      </c>
      <c r="L808" s="13">
        <v>4</v>
      </c>
      <c r="M808" s="14">
        <v>38969</v>
      </c>
      <c r="N808" s="15">
        <f t="shared" si="24"/>
        <v>13.831622176591376</v>
      </c>
      <c r="O808" s="16">
        <v>2</v>
      </c>
      <c r="R808" s="13" t="s">
        <v>1996</v>
      </c>
      <c r="S808" s="13">
        <v>3</v>
      </c>
      <c r="T808" s="13">
        <v>2</v>
      </c>
      <c r="U808" s="13">
        <v>2</v>
      </c>
      <c r="V808" s="13">
        <v>2</v>
      </c>
      <c r="X808" s="13">
        <v>1</v>
      </c>
      <c r="Z808" s="13">
        <v>4</v>
      </c>
      <c r="AG808" s="13">
        <v>1</v>
      </c>
      <c r="AH808" s="13">
        <v>2</v>
      </c>
      <c r="AI808" s="13">
        <v>2</v>
      </c>
      <c r="AJ808" s="13">
        <v>2</v>
      </c>
      <c r="AK808" s="13">
        <v>2</v>
      </c>
      <c r="AL808" s="13">
        <v>2</v>
      </c>
      <c r="AM808" s="13">
        <v>2</v>
      </c>
      <c r="AN808" s="13">
        <v>2</v>
      </c>
      <c r="AO808" s="13" t="s">
        <v>4800</v>
      </c>
      <c r="AP808" s="13" t="s">
        <v>4442</v>
      </c>
      <c r="AQ808" s="13">
        <v>1</v>
      </c>
      <c r="AR808" s="13">
        <v>1</v>
      </c>
      <c r="AS808" s="13">
        <v>11</v>
      </c>
      <c r="AT808" s="13">
        <v>1</v>
      </c>
      <c r="AU808" s="13">
        <v>0</v>
      </c>
      <c r="AV808" s="13">
        <v>3</v>
      </c>
      <c r="AX808" s="13">
        <v>1</v>
      </c>
      <c r="AY808" s="13">
        <v>3</v>
      </c>
      <c r="AZ808" s="13">
        <v>3</v>
      </c>
      <c r="BB808" s="13">
        <v>1</v>
      </c>
      <c r="BC808" s="13">
        <v>3</v>
      </c>
      <c r="BD808" s="13">
        <v>1</v>
      </c>
      <c r="BE808" s="13">
        <v>0</v>
      </c>
      <c r="BF808" s="13">
        <v>1</v>
      </c>
      <c r="BG808" s="13">
        <v>11</v>
      </c>
      <c r="BH808" s="17">
        <v>1</v>
      </c>
      <c r="BI808" s="13">
        <v>1</v>
      </c>
      <c r="BJ808" s="13">
        <v>1</v>
      </c>
      <c r="BL808" s="13">
        <v>1</v>
      </c>
      <c r="BM808" s="13">
        <v>1773</v>
      </c>
      <c r="BN808" s="13">
        <v>2</v>
      </c>
      <c r="BQ808" s="13" t="s">
        <v>289</v>
      </c>
      <c r="BR808" s="13" t="s">
        <v>222</v>
      </c>
      <c r="BS808" s="13">
        <v>1</v>
      </c>
      <c r="BT808" s="13">
        <v>52</v>
      </c>
      <c r="BU808" s="13">
        <v>1</v>
      </c>
      <c r="BV808" s="13">
        <v>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38945</v>
      </c>
      <c r="CT808" s="13">
        <v>3</v>
      </c>
      <c r="CW808" s="13" t="s">
        <v>352</v>
      </c>
      <c r="CX808" s="38" t="s">
        <v>4801</v>
      </c>
      <c r="CY808" s="38" t="s">
        <v>4802</v>
      </c>
      <c r="CZ808" s="38" t="s">
        <v>41</v>
      </c>
      <c r="DA808" s="38" t="s">
        <v>192</v>
      </c>
      <c r="DB808" s="38"/>
    </row>
    <row r="809" spans="1:106" s="13" customFormat="1">
      <c r="A809" s="84">
        <v>1259</v>
      </c>
      <c r="B809" s="84">
        <v>1</v>
      </c>
      <c r="C809" s="13" t="s">
        <v>4803</v>
      </c>
      <c r="D809" s="13" t="s">
        <v>36</v>
      </c>
      <c r="E809" s="14">
        <v>15612</v>
      </c>
      <c r="F809" s="13" t="s">
        <v>1435</v>
      </c>
      <c r="G809" s="13" t="s">
        <v>1435</v>
      </c>
      <c r="H809" s="13" t="s">
        <v>1435</v>
      </c>
      <c r="I809" s="14">
        <v>38791</v>
      </c>
      <c r="J809" s="13">
        <f t="shared" si="26"/>
        <v>63</v>
      </c>
      <c r="K809" s="14">
        <v>38827</v>
      </c>
      <c r="L809" s="13">
        <v>4</v>
      </c>
      <c r="M809" s="14">
        <v>38891</v>
      </c>
      <c r="N809" s="15">
        <f t="shared" si="24"/>
        <v>3.2854209445585214</v>
      </c>
      <c r="O809" s="16">
        <v>2</v>
      </c>
      <c r="Q809" s="13" t="s">
        <v>4804</v>
      </c>
      <c r="R809" s="13" t="s">
        <v>4805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H809" s="13">
        <v>2</v>
      </c>
      <c r="AI809" s="13">
        <v>2</v>
      </c>
      <c r="AJ809" s="13">
        <v>3</v>
      </c>
      <c r="AK809" s="13">
        <v>2</v>
      </c>
      <c r="AL809" s="13">
        <v>2</v>
      </c>
      <c r="AM809" s="13">
        <v>2</v>
      </c>
      <c r="AN809" s="13">
        <v>1</v>
      </c>
      <c r="AO809" s="13" t="s">
        <v>267</v>
      </c>
      <c r="AP809" s="13" t="s">
        <v>4806</v>
      </c>
      <c r="AQ809" s="13">
        <v>1</v>
      </c>
      <c r="AR809" s="13">
        <v>1</v>
      </c>
      <c r="AS809" s="13">
        <v>1</v>
      </c>
      <c r="AT809" s="13">
        <v>1</v>
      </c>
      <c r="AU809" s="13">
        <v>1</v>
      </c>
      <c r="AV809" s="13">
        <v>3</v>
      </c>
      <c r="AX809" s="13">
        <v>3</v>
      </c>
      <c r="AZ809" s="13">
        <v>1</v>
      </c>
      <c r="BA809" s="13">
        <v>0</v>
      </c>
      <c r="BB809" s="13">
        <v>3</v>
      </c>
      <c r="BD809" s="13">
        <v>3</v>
      </c>
      <c r="BF809" s="13">
        <v>1</v>
      </c>
      <c r="BG809" s="13">
        <v>2</v>
      </c>
      <c r="BH809" s="17">
        <v>1</v>
      </c>
      <c r="BI809" s="13">
        <v>1</v>
      </c>
      <c r="BJ809" s="13">
        <v>1</v>
      </c>
      <c r="BK809" s="13">
        <v>1</v>
      </c>
      <c r="BL809" s="13">
        <v>1</v>
      </c>
      <c r="BM809" s="13">
        <v>1775</v>
      </c>
      <c r="BN809" s="13">
        <v>2</v>
      </c>
      <c r="BQ809" s="13" t="s">
        <v>866</v>
      </c>
      <c r="BR809" s="13" t="s">
        <v>867</v>
      </c>
      <c r="BS809" s="13">
        <v>1</v>
      </c>
      <c r="BT809" s="13">
        <v>22</v>
      </c>
      <c r="BU809" s="13">
        <v>1</v>
      </c>
      <c r="BV809" s="13">
        <v>1</v>
      </c>
      <c r="BW809" s="13">
        <v>2</v>
      </c>
      <c r="BX809" s="13">
        <v>327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39066</v>
      </c>
      <c r="CT809" s="13">
        <v>1</v>
      </c>
      <c r="CW809" s="13" t="s">
        <v>4807</v>
      </c>
      <c r="CX809" s="38" t="s">
        <v>4808</v>
      </c>
      <c r="CY809" s="38" t="s">
        <v>4809</v>
      </c>
      <c r="CZ809" s="38" t="s">
        <v>386</v>
      </c>
      <c r="DA809" s="38" t="s">
        <v>4810</v>
      </c>
      <c r="DB809" s="38"/>
    </row>
    <row r="810" spans="1:106" s="13" customFormat="1">
      <c r="A810" s="84">
        <v>1261</v>
      </c>
      <c r="B810" s="84">
        <v>3</v>
      </c>
      <c r="C810" s="13" t="s">
        <v>4811</v>
      </c>
      <c r="D810" s="13" t="s">
        <v>37</v>
      </c>
      <c r="E810" s="14">
        <v>14489</v>
      </c>
      <c r="F810" s="13" t="s">
        <v>214</v>
      </c>
      <c r="G810" s="13" t="s">
        <v>214</v>
      </c>
      <c r="H810" s="13" t="s">
        <v>214</v>
      </c>
      <c r="I810" s="14">
        <v>38791</v>
      </c>
      <c r="J810" s="13">
        <f t="shared" si="26"/>
        <v>66</v>
      </c>
      <c r="K810" s="14">
        <v>38867</v>
      </c>
      <c r="L810" s="13">
        <v>4</v>
      </c>
      <c r="M810" s="14">
        <v>39150</v>
      </c>
      <c r="N810" s="15">
        <f t="shared" si="24"/>
        <v>11.794661190965092</v>
      </c>
      <c r="O810" s="16">
        <v>2</v>
      </c>
      <c r="Q810" s="13" t="s">
        <v>4812</v>
      </c>
      <c r="R810" s="13" t="s">
        <v>38</v>
      </c>
      <c r="S810" s="13">
        <v>2</v>
      </c>
      <c r="T810" s="13">
        <v>2</v>
      </c>
      <c r="U810" s="13">
        <v>2</v>
      </c>
      <c r="V810" s="13">
        <v>1</v>
      </c>
      <c r="W810" s="13" t="s">
        <v>4813</v>
      </c>
      <c r="X810" s="13">
        <v>1</v>
      </c>
      <c r="Z810" s="13">
        <v>1</v>
      </c>
      <c r="AA810" s="14">
        <v>29717</v>
      </c>
      <c r="AB810" s="13" t="s">
        <v>4814</v>
      </c>
      <c r="AC810" s="13">
        <v>1</v>
      </c>
      <c r="AD810" s="13">
        <v>2</v>
      </c>
      <c r="AE810" s="13">
        <v>2</v>
      </c>
      <c r="AF810" s="13">
        <v>2</v>
      </c>
      <c r="AG810" s="13">
        <v>2</v>
      </c>
      <c r="AH810" s="13">
        <v>2</v>
      </c>
      <c r="AI810" s="13">
        <v>1</v>
      </c>
      <c r="AJ810" s="13">
        <v>1</v>
      </c>
      <c r="AK810" s="13">
        <v>3</v>
      </c>
      <c r="AL810" s="13">
        <v>3</v>
      </c>
      <c r="AM810" s="13">
        <v>3</v>
      </c>
      <c r="AN810" s="13">
        <v>1</v>
      </c>
      <c r="AP810" s="13" t="s">
        <v>4574</v>
      </c>
      <c r="AQ810" s="13">
        <v>1</v>
      </c>
      <c r="AR810" s="13">
        <v>1</v>
      </c>
      <c r="AS810" s="13">
        <v>2</v>
      </c>
      <c r="AT810" s="13">
        <v>1</v>
      </c>
      <c r="AU810" s="13">
        <v>2</v>
      </c>
      <c r="AV810" s="13">
        <v>1</v>
      </c>
      <c r="AW810" s="13">
        <v>3</v>
      </c>
      <c r="AX810" s="13">
        <v>1</v>
      </c>
      <c r="AY810" s="13">
        <v>2</v>
      </c>
      <c r="AZ810" s="13">
        <v>1</v>
      </c>
      <c r="BA810" s="13">
        <v>2</v>
      </c>
      <c r="BB810" s="13">
        <v>3</v>
      </c>
      <c r="BD810" s="13">
        <v>2</v>
      </c>
      <c r="BF810" s="13">
        <v>1</v>
      </c>
      <c r="BG810" s="13">
        <v>4</v>
      </c>
      <c r="BH810" s="17">
        <v>1</v>
      </c>
      <c r="BI810" s="13">
        <v>1</v>
      </c>
      <c r="BJ810" s="13">
        <v>1</v>
      </c>
      <c r="BK810" s="13">
        <v>1</v>
      </c>
      <c r="BL810" s="13">
        <v>1</v>
      </c>
      <c r="BM810" s="13">
        <v>1777</v>
      </c>
      <c r="BN810" s="13">
        <v>2</v>
      </c>
      <c r="BQ810" s="13" t="s">
        <v>237</v>
      </c>
      <c r="BR810" s="13" t="s">
        <v>238</v>
      </c>
      <c r="BS810" s="13">
        <v>2</v>
      </c>
      <c r="BT810" s="13">
        <v>69</v>
      </c>
      <c r="BU810" s="13">
        <v>1</v>
      </c>
      <c r="BV810" s="13">
        <v>1</v>
      </c>
      <c r="BW810" s="13">
        <v>2</v>
      </c>
      <c r="BX810" s="13">
        <v>40.9</v>
      </c>
      <c r="CA810" s="18"/>
      <c r="CB810" s="18"/>
      <c r="CC810" s="18"/>
      <c r="CD810" s="18"/>
      <c r="CE810" s="18"/>
      <c r="CF810" s="18"/>
      <c r="CG810" s="18"/>
      <c r="CH810" s="13">
        <v>1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38925</v>
      </c>
      <c r="CT810" s="13">
        <v>2</v>
      </c>
      <c r="CU810" s="13" t="s">
        <v>4815</v>
      </c>
      <c r="CW810" s="13" t="s">
        <v>4816</v>
      </c>
      <c r="CX810" s="38" t="s">
        <v>4817</v>
      </c>
      <c r="CY810" s="38" t="s">
        <v>4818</v>
      </c>
      <c r="CZ810" s="38" t="s">
        <v>41</v>
      </c>
      <c r="DA810" s="38" t="s">
        <v>4819</v>
      </c>
      <c r="DB810" s="38"/>
    </row>
    <row r="811" spans="1:106" s="13" customFormat="1">
      <c r="A811" s="84">
        <v>1263</v>
      </c>
      <c r="B811" s="84">
        <v>3</v>
      </c>
      <c r="C811" s="13" t="s">
        <v>579</v>
      </c>
      <c r="D811" s="13" t="s">
        <v>37</v>
      </c>
      <c r="E811" s="14">
        <v>12793</v>
      </c>
      <c r="F811" s="13" t="s">
        <v>396</v>
      </c>
      <c r="G811" s="13" t="s">
        <v>424</v>
      </c>
      <c r="H811" s="13" t="s">
        <v>424</v>
      </c>
      <c r="I811" s="14">
        <v>37726</v>
      </c>
      <c r="J811" s="13">
        <f t="shared" si="26"/>
        <v>68</v>
      </c>
      <c r="K811" s="14">
        <v>37825</v>
      </c>
      <c r="L811" s="13">
        <v>4</v>
      </c>
      <c r="M811" s="14">
        <v>38033</v>
      </c>
      <c r="N811" s="15">
        <f t="shared" si="24"/>
        <v>10.086242299794661</v>
      </c>
      <c r="O811" s="16">
        <v>2</v>
      </c>
      <c r="Q811" s="13" t="s">
        <v>205</v>
      </c>
      <c r="R811" s="13" t="s">
        <v>46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1</v>
      </c>
      <c r="AA811" s="14">
        <v>31672</v>
      </c>
      <c r="AB811" s="13" t="s">
        <v>4820</v>
      </c>
      <c r="AC811" s="13">
        <v>1</v>
      </c>
      <c r="AD811" s="13">
        <v>2</v>
      </c>
      <c r="AE811" s="13">
        <v>2</v>
      </c>
      <c r="AF811" s="13">
        <v>2</v>
      </c>
      <c r="AG811" s="13">
        <v>1</v>
      </c>
      <c r="AH811" s="13">
        <v>2</v>
      </c>
      <c r="AI811" s="13">
        <v>3</v>
      </c>
      <c r="AJ811" s="13">
        <v>2</v>
      </c>
      <c r="AK811" s="13">
        <v>2</v>
      </c>
      <c r="AL811" s="13">
        <v>3</v>
      </c>
      <c r="AM811" s="13">
        <v>1</v>
      </c>
      <c r="AN811" s="13">
        <v>2</v>
      </c>
      <c r="AO811" s="13" t="s">
        <v>4821</v>
      </c>
      <c r="AP811" s="13" t="s">
        <v>43</v>
      </c>
      <c r="AQ811" s="13">
        <v>1</v>
      </c>
      <c r="AR811" s="13">
        <v>2</v>
      </c>
      <c r="AT811" s="13">
        <v>1</v>
      </c>
      <c r="AU811" s="13">
        <v>4</v>
      </c>
      <c r="AV811" s="13">
        <v>2</v>
      </c>
      <c r="AX811" s="13">
        <v>1</v>
      </c>
      <c r="AY811" s="13">
        <v>4</v>
      </c>
      <c r="AZ811" s="13">
        <v>1</v>
      </c>
      <c r="BA811" s="13">
        <v>0</v>
      </c>
      <c r="BB811" s="13">
        <v>1</v>
      </c>
      <c r="BC811" s="13">
        <v>0</v>
      </c>
      <c r="BD811" s="13">
        <v>1</v>
      </c>
      <c r="BE811" s="13">
        <v>4</v>
      </c>
      <c r="BF811" s="13">
        <v>2</v>
      </c>
      <c r="BG811" s="13">
        <v>9</v>
      </c>
      <c r="BH811" s="17">
        <v>2</v>
      </c>
      <c r="BI811" s="13">
        <v>1</v>
      </c>
      <c r="BJ811" s="13">
        <v>1</v>
      </c>
      <c r="BK811" s="13">
        <v>3</v>
      </c>
      <c r="BL811" s="13">
        <v>1</v>
      </c>
      <c r="BN811" s="13">
        <v>2</v>
      </c>
      <c r="BQ811" s="13" t="s">
        <v>237</v>
      </c>
      <c r="BR811" s="13" t="s">
        <v>238</v>
      </c>
      <c r="BS811" s="13">
        <v>2</v>
      </c>
      <c r="BT811" s="13">
        <v>54</v>
      </c>
      <c r="BU811" s="13">
        <v>1</v>
      </c>
      <c r="BV811" s="13">
        <v>0</v>
      </c>
      <c r="BW811" s="13">
        <v>1</v>
      </c>
      <c r="BX811" s="13">
        <v>26</v>
      </c>
      <c r="BY811" s="13">
        <v>1</v>
      </c>
      <c r="BZ811" s="13" t="s">
        <v>4327</v>
      </c>
      <c r="CA811" s="18"/>
      <c r="CB811" s="18"/>
      <c r="CC811" s="18"/>
      <c r="CD811" s="18"/>
      <c r="CE811" s="18"/>
      <c r="CF811" s="18"/>
      <c r="CG811" s="18"/>
      <c r="CH811" s="13">
        <v>1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S811" s="14">
        <v>38867</v>
      </c>
      <c r="CT811" s="13">
        <v>2</v>
      </c>
      <c r="CU811" s="13" t="s">
        <v>4822</v>
      </c>
      <c r="CW811" s="13" t="s">
        <v>2650</v>
      </c>
      <c r="CX811" s="38" t="s">
        <v>2424</v>
      </c>
      <c r="CY811" s="38" t="s">
        <v>4823</v>
      </c>
      <c r="CZ811" s="38"/>
      <c r="DA811" s="38" t="s">
        <v>4824</v>
      </c>
      <c r="DB811" s="38"/>
    </row>
    <row r="812" spans="1:106" s="13" customFormat="1">
      <c r="A812" s="84">
        <v>1283</v>
      </c>
      <c r="B812" s="84">
        <v>5</v>
      </c>
      <c r="C812" s="13" t="s">
        <v>4848</v>
      </c>
      <c r="D812" s="13" t="s">
        <v>37</v>
      </c>
      <c r="E812" s="14">
        <v>19532</v>
      </c>
      <c r="F812" s="13" t="s">
        <v>424</v>
      </c>
      <c r="G812" s="13" t="s">
        <v>424</v>
      </c>
      <c r="H812" s="13" t="s">
        <v>424</v>
      </c>
      <c r="I812" s="14">
        <v>38426</v>
      </c>
      <c r="J812" s="13">
        <f t="shared" si="26"/>
        <v>51</v>
      </c>
      <c r="K812" s="14">
        <v>38911</v>
      </c>
      <c r="L812" s="13">
        <v>4</v>
      </c>
      <c r="M812" s="14">
        <v>39402</v>
      </c>
      <c r="N812" s="15">
        <f t="shared" si="24"/>
        <v>32.06570841889117</v>
      </c>
      <c r="O812" s="16">
        <v>2</v>
      </c>
      <c r="Q812" s="13" t="s">
        <v>4849</v>
      </c>
      <c r="R812" s="13" t="s">
        <v>4850</v>
      </c>
      <c r="S812" s="13">
        <v>2</v>
      </c>
      <c r="T812" s="13">
        <v>2</v>
      </c>
      <c r="U812" s="13">
        <v>2</v>
      </c>
      <c r="V812" s="13">
        <v>2</v>
      </c>
      <c r="X812" s="13">
        <v>2</v>
      </c>
      <c r="Z812" s="13">
        <v>4</v>
      </c>
      <c r="AC812" s="13">
        <v>2</v>
      </c>
      <c r="AD812" s="13">
        <v>2</v>
      </c>
      <c r="AE812" s="13">
        <v>2</v>
      </c>
      <c r="AF812" s="13">
        <v>2</v>
      </c>
      <c r="AG812" s="13">
        <v>2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2</v>
      </c>
      <c r="AN812" s="13">
        <v>1</v>
      </c>
      <c r="AO812" s="13" t="s">
        <v>4851</v>
      </c>
      <c r="AP812" s="13" t="s">
        <v>4852</v>
      </c>
      <c r="AQ812" s="13">
        <v>3</v>
      </c>
      <c r="AR812" s="13">
        <v>2</v>
      </c>
      <c r="AT812" s="13">
        <v>2</v>
      </c>
      <c r="AV812" s="13">
        <v>2</v>
      </c>
      <c r="AX812" s="13">
        <v>2</v>
      </c>
      <c r="AZ812" s="13">
        <v>2</v>
      </c>
      <c r="BB812" s="13">
        <v>2</v>
      </c>
      <c r="BD812" s="13">
        <v>1</v>
      </c>
      <c r="BE812" s="13">
        <v>8</v>
      </c>
      <c r="BF812" s="13">
        <v>2</v>
      </c>
      <c r="BH812" s="17">
        <v>2</v>
      </c>
      <c r="BI812" s="13">
        <v>2</v>
      </c>
      <c r="BJ812" s="13">
        <v>2</v>
      </c>
      <c r="BK812" s="13">
        <v>1</v>
      </c>
      <c r="BL812" s="13">
        <v>1</v>
      </c>
      <c r="BM812" s="13">
        <v>1803</v>
      </c>
      <c r="BN812" s="13">
        <v>1</v>
      </c>
      <c r="BO812" s="13" t="s">
        <v>4530</v>
      </c>
      <c r="BP812" s="13">
        <v>232</v>
      </c>
      <c r="BQ812" s="13" t="s">
        <v>237</v>
      </c>
      <c r="BR812" s="13" t="s">
        <v>238</v>
      </c>
      <c r="BS812" s="13">
        <v>1</v>
      </c>
      <c r="BT812" s="13">
        <v>27</v>
      </c>
      <c r="BU812" s="13">
        <v>1</v>
      </c>
      <c r="BV812" s="13">
        <v>2</v>
      </c>
      <c r="BW812" s="13">
        <v>1</v>
      </c>
      <c r="BY812" s="13">
        <v>1</v>
      </c>
      <c r="CA812" s="18"/>
      <c r="CB812" s="18"/>
      <c r="CC812" s="18"/>
      <c r="CD812" s="18"/>
      <c r="CE812" s="18"/>
      <c r="CF812" s="18"/>
      <c r="CG812" s="18"/>
      <c r="CH812" s="13">
        <v>1</v>
      </c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39219</v>
      </c>
      <c r="CT812" s="13">
        <v>2</v>
      </c>
      <c r="CW812" s="13" t="s">
        <v>2650</v>
      </c>
      <c r="CX812" s="38" t="s">
        <v>1546</v>
      </c>
      <c r="CY812" s="38" t="s">
        <v>4853</v>
      </c>
      <c r="CZ812" s="38"/>
      <c r="DA812" s="38" t="s">
        <v>4854</v>
      </c>
      <c r="DB812" s="38"/>
    </row>
    <row r="813" spans="1:106" s="13" customFormat="1">
      <c r="A813" s="84">
        <v>1284</v>
      </c>
      <c r="B813" s="84">
        <v>1</v>
      </c>
      <c r="C813" s="13" t="s">
        <v>4855</v>
      </c>
      <c r="D813" s="13" t="s">
        <v>36</v>
      </c>
      <c r="E813" s="14">
        <v>15059</v>
      </c>
      <c r="F813" s="13" t="s">
        <v>219</v>
      </c>
      <c r="G813" s="13" t="s">
        <v>219</v>
      </c>
      <c r="H813" s="13" t="s">
        <v>219</v>
      </c>
      <c r="I813" s="14">
        <v>38701</v>
      </c>
      <c r="J813" s="13">
        <f t="shared" si="26"/>
        <v>64</v>
      </c>
      <c r="K813" s="14">
        <v>38796</v>
      </c>
      <c r="L813" s="13">
        <v>4</v>
      </c>
      <c r="M813" s="14">
        <v>39600</v>
      </c>
      <c r="N813" s="15">
        <f t="shared" si="24"/>
        <v>29.535934291581111</v>
      </c>
      <c r="O813" s="16">
        <v>2</v>
      </c>
      <c r="Q813" s="13" t="s">
        <v>3719</v>
      </c>
      <c r="R813" s="13" t="s">
        <v>4856</v>
      </c>
      <c r="S813" s="13">
        <v>2</v>
      </c>
      <c r="T813" s="13">
        <v>2</v>
      </c>
      <c r="U813" s="13">
        <v>2</v>
      </c>
      <c r="V813" s="13">
        <v>2</v>
      </c>
      <c r="X813" s="13">
        <v>1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1</v>
      </c>
      <c r="AH813" s="13">
        <v>2</v>
      </c>
      <c r="AI813" s="13">
        <v>2</v>
      </c>
      <c r="AJ813" s="13">
        <v>1</v>
      </c>
      <c r="AK813" s="13">
        <v>2</v>
      </c>
      <c r="AL813" s="13">
        <v>1</v>
      </c>
      <c r="AM813" s="13">
        <v>1</v>
      </c>
      <c r="AN813" s="13">
        <v>1</v>
      </c>
      <c r="AO813" s="13" t="s">
        <v>4857</v>
      </c>
      <c r="AP813" s="13" t="s">
        <v>1715</v>
      </c>
      <c r="AQ813" s="13">
        <v>1</v>
      </c>
      <c r="AR813" s="13">
        <v>1</v>
      </c>
      <c r="AS813" s="13">
        <v>7</v>
      </c>
      <c r="AT813" s="13">
        <v>1</v>
      </c>
      <c r="AV813" s="13">
        <v>2</v>
      </c>
      <c r="AX813" s="13">
        <v>1</v>
      </c>
      <c r="AY813" s="13">
        <v>8</v>
      </c>
      <c r="AZ813" s="13">
        <v>2</v>
      </c>
      <c r="BB813" s="13">
        <v>2</v>
      </c>
      <c r="BD813" s="13">
        <v>1</v>
      </c>
      <c r="BE813" s="13">
        <v>4</v>
      </c>
      <c r="BF813" s="13">
        <v>1</v>
      </c>
      <c r="BG813" s="13">
        <v>22</v>
      </c>
      <c r="BH813" s="17">
        <v>1</v>
      </c>
      <c r="BI813" s="13">
        <v>1</v>
      </c>
      <c r="BJ813" s="13">
        <v>1</v>
      </c>
      <c r="BK813" s="13">
        <v>1</v>
      </c>
      <c r="BL813" s="13">
        <v>1</v>
      </c>
      <c r="BM813" s="13">
        <v>1804</v>
      </c>
      <c r="BN813" s="13">
        <v>2</v>
      </c>
      <c r="BQ813" s="13" t="s">
        <v>237</v>
      </c>
      <c r="BR813" s="13" t="s">
        <v>238</v>
      </c>
      <c r="BX813" s="13">
        <v>61.3</v>
      </c>
      <c r="BY813" s="13">
        <v>1</v>
      </c>
      <c r="BZ813" s="13">
        <v>22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39072</v>
      </c>
      <c r="CT813" s="13">
        <v>1</v>
      </c>
      <c r="CW813" s="13" t="s">
        <v>4858</v>
      </c>
      <c r="CX813" s="38" t="s">
        <v>4859</v>
      </c>
      <c r="CY813" s="38" t="s">
        <v>4860</v>
      </c>
      <c r="CZ813" s="38" t="s">
        <v>41</v>
      </c>
      <c r="DA813" s="38" t="s">
        <v>192</v>
      </c>
      <c r="DB813" s="38"/>
    </row>
    <row r="814" spans="1:106" s="13" customFormat="1">
      <c r="A814" s="84">
        <v>1285</v>
      </c>
      <c r="B814" s="84">
        <v>5</v>
      </c>
      <c r="C814" s="13" t="s">
        <v>4861</v>
      </c>
      <c r="D814" s="13" t="s">
        <v>36</v>
      </c>
      <c r="E814" s="14">
        <v>12839</v>
      </c>
      <c r="F814" s="13" t="s">
        <v>396</v>
      </c>
      <c r="G814" s="13" t="s">
        <v>396</v>
      </c>
      <c r="H814" s="13" t="s">
        <v>396</v>
      </c>
      <c r="I814" s="14">
        <v>38763</v>
      </c>
      <c r="J814" s="13">
        <f t="shared" si="26"/>
        <v>70</v>
      </c>
      <c r="K814" s="14">
        <v>38913</v>
      </c>
      <c r="L814" s="13">
        <v>4</v>
      </c>
      <c r="M814" s="14">
        <v>39790</v>
      </c>
      <c r="N814" s="15">
        <f t="shared" si="24"/>
        <v>33.741273100616013</v>
      </c>
      <c r="O814" s="16">
        <v>2</v>
      </c>
      <c r="Q814" s="13" t="s">
        <v>4862</v>
      </c>
      <c r="R814" s="13" t="s">
        <v>38</v>
      </c>
      <c r="S814" s="13">
        <v>2</v>
      </c>
      <c r="T814" s="13">
        <v>2</v>
      </c>
      <c r="U814" s="13">
        <v>2</v>
      </c>
      <c r="V814" s="13">
        <v>2</v>
      </c>
      <c r="X814" s="13">
        <v>1</v>
      </c>
      <c r="Z814" s="13">
        <v>4</v>
      </c>
      <c r="AC814" s="13">
        <v>2</v>
      </c>
      <c r="AD814" s="13">
        <v>2</v>
      </c>
      <c r="AE814" s="13">
        <v>2</v>
      </c>
      <c r="AF814" s="13">
        <v>2</v>
      </c>
      <c r="AG814" s="13">
        <v>1</v>
      </c>
      <c r="AH814" s="13">
        <v>2</v>
      </c>
      <c r="AI814" s="13">
        <v>2</v>
      </c>
      <c r="AJ814" s="13">
        <v>2</v>
      </c>
      <c r="AK814" s="13">
        <v>2</v>
      </c>
      <c r="AL814" s="13">
        <v>1</v>
      </c>
      <c r="AM814" s="13">
        <v>1</v>
      </c>
      <c r="AN814" s="13">
        <v>2</v>
      </c>
      <c r="AO814" s="13" t="s">
        <v>1984</v>
      </c>
      <c r="AP814" s="13" t="s">
        <v>4863</v>
      </c>
      <c r="AQ814" s="13">
        <v>1</v>
      </c>
      <c r="AR814" s="13">
        <v>2</v>
      </c>
      <c r="AT814" s="13">
        <v>1</v>
      </c>
      <c r="AU814" s="13">
        <v>2</v>
      </c>
      <c r="AV814" s="13">
        <v>2</v>
      </c>
      <c r="AX814" s="13">
        <v>2</v>
      </c>
      <c r="AZ814" s="13">
        <v>2</v>
      </c>
      <c r="BB814" s="13">
        <v>2</v>
      </c>
      <c r="BD814" s="13">
        <v>2</v>
      </c>
      <c r="BF814" s="13">
        <v>1</v>
      </c>
      <c r="BG814" s="13">
        <v>9</v>
      </c>
      <c r="BH814" s="17">
        <v>2</v>
      </c>
      <c r="BI814" s="13">
        <v>1</v>
      </c>
      <c r="BJ814" s="13">
        <v>1</v>
      </c>
      <c r="BK814" s="13">
        <v>1</v>
      </c>
      <c r="BL814" s="13">
        <v>1</v>
      </c>
      <c r="BM814" s="13">
        <v>1805</v>
      </c>
      <c r="BN814" s="13">
        <v>1</v>
      </c>
      <c r="BO814" s="13" t="s">
        <v>3519</v>
      </c>
      <c r="BP814" s="13">
        <v>180</v>
      </c>
      <c r="BQ814" s="13" t="s">
        <v>4472</v>
      </c>
      <c r="BR814" s="13" t="s">
        <v>238</v>
      </c>
      <c r="BS814" s="13">
        <v>1</v>
      </c>
      <c r="BT814" s="13">
        <v>18</v>
      </c>
      <c r="BU814" s="13">
        <v>1</v>
      </c>
      <c r="BV814" s="13">
        <v>1.3</v>
      </c>
      <c r="BW814" s="13">
        <v>2</v>
      </c>
      <c r="BX814" s="13">
        <v>28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1</v>
      </c>
      <c r="CJ814" s="13">
        <v>1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1</v>
      </c>
      <c r="CR814" s="13">
        <v>1</v>
      </c>
      <c r="CW814" s="13" t="s">
        <v>3850</v>
      </c>
      <c r="CX814" s="38" t="s">
        <v>4864</v>
      </c>
      <c r="CY814" s="38" t="s">
        <v>4865</v>
      </c>
      <c r="CZ814" s="38" t="s">
        <v>41</v>
      </c>
      <c r="DA814" s="38" t="s">
        <v>4866</v>
      </c>
      <c r="DB814" s="38"/>
    </row>
    <row r="815" spans="1:106" s="13" customFormat="1">
      <c r="A815" s="84">
        <v>1287</v>
      </c>
      <c r="B815" s="84">
        <v>1</v>
      </c>
      <c r="C815" s="13" t="s">
        <v>369</v>
      </c>
      <c r="D815" s="13" t="s">
        <v>37</v>
      </c>
      <c r="E815" s="14">
        <v>10509</v>
      </c>
      <c r="F815" s="13" t="s">
        <v>327</v>
      </c>
      <c r="G815" s="13" t="s">
        <v>424</v>
      </c>
      <c r="H815" s="13" t="s">
        <v>424</v>
      </c>
      <c r="I815" s="14">
        <v>38852</v>
      </c>
      <c r="J815" s="13">
        <f t="shared" si="26"/>
        <v>77</v>
      </c>
      <c r="K815" s="14">
        <v>38856</v>
      </c>
      <c r="L815" s="13">
        <v>4</v>
      </c>
      <c r="M815" s="14">
        <v>39000</v>
      </c>
      <c r="N815" s="15">
        <f t="shared" si="24"/>
        <v>4.862422997946612</v>
      </c>
      <c r="O815" s="16">
        <v>2</v>
      </c>
      <c r="Q815" s="13" t="s">
        <v>278</v>
      </c>
      <c r="R815" s="13" t="s">
        <v>46</v>
      </c>
      <c r="S815" s="13">
        <v>2</v>
      </c>
      <c r="T815" s="13">
        <v>2</v>
      </c>
      <c r="U815" s="13">
        <v>2</v>
      </c>
      <c r="V815" s="13">
        <v>2</v>
      </c>
      <c r="X815" s="13">
        <v>2</v>
      </c>
      <c r="Z815" s="13">
        <v>4</v>
      </c>
      <c r="AH815" s="13">
        <v>2</v>
      </c>
      <c r="AI815" s="13">
        <v>2</v>
      </c>
      <c r="AJ815" s="13">
        <v>2</v>
      </c>
      <c r="AK815" s="13">
        <v>2</v>
      </c>
      <c r="AL815" s="13">
        <v>2</v>
      </c>
      <c r="AM815" s="13">
        <v>2</v>
      </c>
      <c r="AN815" s="13">
        <v>1</v>
      </c>
      <c r="AO815" s="13" t="s">
        <v>4867</v>
      </c>
      <c r="AP815" s="13" t="s">
        <v>4868</v>
      </c>
      <c r="AQ815" s="13">
        <v>1</v>
      </c>
      <c r="AR815" s="13">
        <v>1</v>
      </c>
      <c r="AS815" s="13">
        <v>2</v>
      </c>
      <c r="AT815" s="13">
        <v>1</v>
      </c>
      <c r="AU815" s="13">
        <v>1</v>
      </c>
      <c r="AV815" s="13">
        <v>3</v>
      </c>
      <c r="AX815" s="13">
        <v>1</v>
      </c>
      <c r="AY815" s="13">
        <v>1</v>
      </c>
      <c r="AZ815" s="13">
        <v>1</v>
      </c>
      <c r="BA815" s="13">
        <v>1</v>
      </c>
      <c r="BB815" s="13">
        <v>1</v>
      </c>
      <c r="BC815" s="13">
        <v>0</v>
      </c>
      <c r="BD815" s="13">
        <v>2</v>
      </c>
      <c r="BF815" s="13">
        <v>1</v>
      </c>
      <c r="BG815" s="13">
        <v>2</v>
      </c>
      <c r="BH815" s="17">
        <v>1</v>
      </c>
      <c r="BI815" s="13">
        <v>1</v>
      </c>
      <c r="BJ815" s="13">
        <v>1</v>
      </c>
      <c r="BK815" s="13">
        <v>1</v>
      </c>
      <c r="BL815" s="13">
        <v>2</v>
      </c>
      <c r="BS815" s="13">
        <v>1</v>
      </c>
      <c r="BT815" s="13">
        <v>23</v>
      </c>
      <c r="BU815" s="13">
        <v>1</v>
      </c>
      <c r="BV815" s="13">
        <v>4</v>
      </c>
      <c r="BW815" s="13">
        <v>2</v>
      </c>
      <c r="BX815" s="13">
        <v>67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38954</v>
      </c>
      <c r="CT815" s="13">
        <v>1</v>
      </c>
      <c r="CW815" s="13" t="s">
        <v>4844</v>
      </c>
      <c r="CX815" s="38" t="s">
        <v>4869</v>
      </c>
      <c r="CY815" s="38" t="s">
        <v>4846</v>
      </c>
      <c r="CZ815" s="38" t="s">
        <v>41</v>
      </c>
      <c r="DA815" s="38" t="s">
        <v>4870</v>
      </c>
      <c r="DB815" s="38"/>
    </row>
    <row r="816" spans="1:106" s="13" customFormat="1">
      <c r="A816" s="84">
        <v>1289</v>
      </c>
      <c r="B816" s="84">
        <v>1</v>
      </c>
      <c r="C816" s="13" t="s">
        <v>412</v>
      </c>
      <c r="D816" s="13" t="s">
        <v>36</v>
      </c>
      <c r="E816" s="14">
        <v>9387</v>
      </c>
      <c r="F816" s="13" t="s">
        <v>362</v>
      </c>
      <c r="G816" s="13" t="s">
        <v>362</v>
      </c>
      <c r="H816" s="13" t="s">
        <v>362</v>
      </c>
      <c r="I816" s="14">
        <v>38763</v>
      </c>
      <c r="J816" s="13">
        <f t="shared" si="26"/>
        <v>80</v>
      </c>
      <c r="K816" s="14">
        <v>38755</v>
      </c>
      <c r="L816" s="13">
        <v>4</v>
      </c>
      <c r="M816" s="14">
        <v>38901</v>
      </c>
      <c r="N816" s="15">
        <f t="shared" si="24"/>
        <v>4.5338809034907595</v>
      </c>
      <c r="O816" s="16">
        <v>2</v>
      </c>
      <c r="Q816" s="13" t="s">
        <v>190</v>
      </c>
      <c r="R816" s="13" t="s">
        <v>190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2</v>
      </c>
      <c r="AL816" s="13">
        <v>2</v>
      </c>
      <c r="AM816" s="13">
        <v>2</v>
      </c>
      <c r="AN816" s="13">
        <v>2</v>
      </c>
      <c r="AP816" s="13" t="s">
        <v>4871</v>
      </c>
      <c r="AQ816" s="13">
        <v>1</v>
      </c>
      <c r="AR816" s="13">
        <v>2</v>
      </c>
      <c r="AT816" s="13">
        <v>1</v>
      </c>
      <c r="AU816" s="13">
        <v>0</v>
      </c>
      <c r="AV816" s="13">
        <v>1</v>
      </c>
      <c r="AW816" s="13">
        <v>0</v>
      </c>
      <c r="AX816" s="13">
        <v>2</v>
      </c>
      <c r="AZ816" s="13">
        <v>2</v>
      </c>
      <c r="BB816" s="13">
        <v>2</v>
      </c>
      <c r="BD816" s="13">
        <v>2</v>
      </c>
      <c r="BF816" s="13">
        <v>1</v>
      </c>
      <c r="BG816" s="13">
        <v>0</v>
      </c>
      <c r="BH816" s="17">
        <v>1</v>
      </c>
      <c r="BI816" s="13">
        <v>1</v>
      </c>
      <c r="BJ816" s="13">
        <v>1</v>
      </c>
      <c r="BK816" s="13">
        <v>1</v>
      </c>
      <c r="BL816" s="13">
        <v>1</v>
      </c>
      <c r="BM816" s="13">
        <v>1751</v>
      </c>
      <c r="BN816" s="13">
        <v>2</v>
      </c>
      <c r="BQ816" s="13" t="s">
        <v>237</v>
      </c>
      <c r="BR816" s="13" t="s">
        <v>238</v>
      </c>
      <c r="BS816" s="13">
        <v>1</v>
      </c>
      <c r="BT816" s="13">
        <v>37</v>
      </c>
      <c r="BU816" s="13">
        <v>1</v>
      </c>
      <c r="BV816" s="13">
        <v>0</v>
      </c>
      <c r="BY816" s="13">
        <v>1</v>
      </c>
      <c r="BZ816" s="13" t="s">
        <v>453</v>
      </c>
      <c r="CA816" s="18"/>
      <c r="CB816" s="18"/>
      <c r="CC816" s="18"/>
      <c r="CD816" s="18"/>
      <c r="CE816" s="18"/>
      <c r="CF816" s="54" t="s">
        <v>453</v>
      </c>
      <c r="CG816" s="18"/>
      <c r="CH816" s="13">
        <v>1</v>
      </c>
      <c r="CI816" s="13">
        <v>1</v>
      </c>
      <c r="CJ816" s="13">
        <v>1</v>
      </c>
      <c r="CK816" s="13">
        <v>1</v>
      </c>
      <c r="CL816" s="13">
        <v>1</v>
      </c>
      <c r="CM816" s="13">
        <v>1</v>
      </c>
      <c r="CN816" s="13">
        <v>1</v>
      </c>
      <c r="CO816" s="13">
        <v>1</v>
      </c>
      <c r="CP816" s="13">
        <v>1</v>
      </c>
      <c r="CQ816" s="13">
        <v>1</v>
      </c>
      <c r="CR816" s="13">
        <v>1</v>
      </c>
      <c r="CS816" s="14">
        <v>38968</v>
      </c>
      <c r="CW816" s="13" t="s">
        <v>4872</v>
      </c>
      <c r="CX816" s="38" t="s">
        <v>4873</v>
      </c>
      <c r="CY816" s="38" t="s">
        <v>4874</v>
      </c>
      <c r="CZ816" s="38"/>
      <c r="DA816" s="38" t="s">
        <v>4875</v>
      </c>
      <c r="DB816" s="38"/>
    </row>
    <row r="817" spans="1:106" s="13" customFormat="1">
      <c r="A817" s="84">
        <v>1292</v>
      </c>
      <c r="B817" s="84">
        <v>1</v>
      </c>
      <c r="C817" s="13" t="s">
        <v>1783</v>
      </c>
      <c r="D817" s="13" t="s">
        <v>36</v>
      </c>
      <c r="E817" s="14">
        <v>11557</v>
      </c>
      <c r="F817" s="13" t="s">
        <v>249</v>
      </c>
      <c r="G817" s="13" t="s">
        <v>249</v>
      </c>
      <c r="H817" s="13" t="s">
        <v>249</v>
      </c>
      <c r="I817" s="14">
        <v>38153</v>
      </c>
      <c r="J817" s="13">
        <f t="shared" si="26"/>
        <v>72</v>
      </c>
      <c r="K817" s="14">
        <v>38161</v>
      </c>
      <c r="L817" s="13">
        <v>4</v>
      </c>
      <c r="M817" s="14">
        <v>38750</v>
      </c>
      <c r="N817" s="15">
        <f t="shared" si="24"/>
        <v>19.613963039014372</v>
      </c>
      <c r="O817" s="16">
        <v>2</v>
      </c>
      <c r="Q817" s="13" t="s">
        <v>180</v>
      </c>
      <c r="R817" s="13" t="s">
        <v>38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2</v>
      </c>
      <c r="AK817" s="13">
        <v>2</v>
      </c>
      <c r="AL817" s="13">
        <v>2</v>
      </c>
      <c r="AM817" s="13">
        <v>3</v>
      </c>
      <c r="AN817" s="13">
        <v>1</v>
      </c>
      <c r="AO817" s="13" t="s">
        <v>4876</v>
      </c>
      <c r="AP817" s="13" t="s">
        <v>40</v>
      </c>
      <c r="AQ817" s="13">
        <v>1</v>
      </c>
      <c r="AR817" s="13">
        <v>1</v>
      </c>
      <c r="AS817" s="13">
        <v>1</v>
      </c>
      <c r="AT817" s="13">
        <v>1</v>
      </c>
      <c r="AU817" s="13">
        <v>0</v>
      </c>
      <c r="AV817" s="13">
        <v>1</v>
      </c>
      <c r="AW817" s="13">
        <v>2</v>
      </c>
      <c r="AX817" s="13">
        <v>2</v>
      </c>
      <c r="AZ817" s="13">
        <v>1</v>
      </c>
      <c r="BA817" s="13">
        <v>0</v>
      </c>
      <c r="BB817" s="13">
        <v>1</v>
      </c>
      <c r="BC817" s="13">
        <v>1</v>
      </c>
      <c r="BD817" s="13">
        <v>1</v>
      </c>
      <c r="BE817" s="13">
        <v>0</v>
      </c>
      <c r="BF817" s="13">
        <v>1</v>
      </c>
      <c r="BG817" s="13">
        <v>2</v>
      </c>
      <c r="BH817" s="17">
        <v>1</v>
      </c>
      <c r="BI817" s="13">
        <v>1</v>
      </c>
      <c r="BJ817" s="13">
        <v>1</v>
      </c>
      <c r="BK817" s="13">
        <v>1</v>
      </c>
      <c r="BL817" s="13">
        <v>1</v>
      </c>
      <c r="BN817" s="13">
        <v>2</v>
      </c>
      <c r="BQ817" s="13" t="s">
        <v>289</v>
      </c>
      <c r="BR817" s="13" t="s">
        <v>222</v>
      </c>
      <c r="BS817" s="13">
        <v>2</v>
      </c>
      <c r="BT817" s="13">
        <v>58</v>
      </c>
      <c r="BU817" s="13">
        <v>1</v>
      </c>
      <c r="BV817" s="13">
        <v>1</v>
      </c>
      <c r="BW817" s="13">
        <v>2</v>
      </c>
      <c r="BX817" s="13">
        <v>34.6</v>
      </c>
      <c r="BZ817" s="13" t="s">
        <v>778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38917</v>
      </c>
      <c r="CT817" s="13">
        <v>2</v>
      </c>
      <c r="CW817" s="13" t="s">
        <v>3268</v>
      </c>
      <c r="CX817" s="38" t="s">
        <v>4877</v>
      </c>
      <c r="CY817" s="38" t="s">
        <v>3270</v>
      </c>
      <c r="CZ817" s="38"/>
      <c r="DA817" s="38" t="s">
        <v>3271</v>
      </c>
      <c r="DB817" s="38"/>
    </row>
    <row r="818" spans="1:106" s="13" customFormat="1">
      <c r="A818" s="84">
        <v>1293</v>
      </c>
      <c r="B818" s="84">
        <v>1</v>
      </c>
      <c r="C818" s="13" t="s">
        <v>3302</v>
      </c>
      <c r="D818" s="13" t="s">
        <v>36</v>
      </c>
      <c r="E818" s="14">
        <v>11381</v>
      </c>
      <c r="F818" s="13" t="s">
        <v>249</v>
      </c>
      <c r="G818" s="13" t="s">
        <v>249</v>
      </c>
      <c r="H818" s="13" t="s">
        <v>249</v>
      </c>
      <c r="I818" s="14">
        <v>38214</v>
      </c>
      <c r="J818" s="13">
        <f t="shared" si="26"/>
        <v>73</v>
      </c>
      <c r="K818" s="14">
        <v>38272</v>
      </c>
      <c r="L818" s="13">
        <v>4</v>
      </c>
      <c r="M818" s="14">
        <v>38350</v>
      </c>
      <c r="N818" s="15">
        <f t="shared" si="24"/>
        <v>4.4681724845995889</v>
      </c>
      <c r="O818" s="16">
        <v>3</v>
      </c>
      <c r="Q818" s="13" t="s">
        <v>4878</v>
      </c>
      <c r="R818" s="13" t="s">
        <v>4879</v>
      </c>
      <c r="S818" s="13">
        <v>3</v>
      </c>
      <c r="X818" s="13">
        <v>3</v>
      </c>
      <c r="Z818" s="13">
        <v>4</v>
      </c>
      <c r="AC818" s="13">
        <v>2</v>
      </c>
      <c r="AD818" s="13">
        <v>3</v>
      </c>
      <c r="AE818" s="13">
        <v>3</v>
      </c>
      <c r="AF818" s="13">
        <v>3</v>
      </c>
      <c r="AG818" s="13">
        <v>3</v>
      </c>
      <c r="AH818" s="13">
        <v>3</v>
      </c>
      <c r="AI818" s="13">
        <v>3</v>
      </c>
      <c r="AJ818" s="13">
        <v>3</v>
      </c>
      <c r="AK818" s="13">
        <v>3</v>
      </c>
      <c r="AL818" s="13">
        <v>3</v>
      </c>
      <c r="AM818" s="13">
        <v>3</v>
      </c>
      <c r="AN818" s="13">
        <v>3</v>
      </c>
      <c r="AP818" s="13" t="s">
        <v>4880</v>
      </c>
      <c r="AQ818" s="13">
        <v>1</v>
      </c>
      <c r="AR818" s="13">
        <v>1</v>
      </c>
      <c r="AS818" s="13">
        <v>0</v>
      </c>
      <c r="AT818" s="13">
        <v>1</v>
      </c>
      <c r="AU818" s="13">
        <v>0</v>
      </c>
      <c r="AV818" s="13">
        <v>1</v>
      </c>
      <c r="AW818" s="13">
        <v>1</v>
      </c>
      <c r="AX818" s="13">
        <v>3</v>
      </c>
      <c r="AZ818" s="13">
        <v>3</v>
      </c>
      <c r="BB818" s="13">
        <v>3</v>
      </c>
      <c r="BD818" s="13">
        <v>3</v>
      </c>
      <c r="BF818" s="13">
        <v>1</v>
      </c>
      <c r="BG818" s="13">
        <v>1</v>
      </c>
      <c r="BH818" s="17">
        <v>1</v>
      </c>
      <c r="BI818" s="13">
        <v>1</v>
      </c>
      <c r="BJ818" s="13">
        <v>1</v>
      </c>
      <c r="BK818" s="13">
        <v>1</v>
      </c>
      <c r="BL818" s="13">
        <v>2</v>
      </c>
      <c r="BS818" s="13">
        <v>1</v>
      </c>
      <c r="BU818" s="13">
        <v>1</v>
      </c>
      <c r="BW818" s="13">
        <v>2</v>
      </c>
      <c r="BX818" s="13">
        <v>23.3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2</v>
      </c>
      <c r="CS818" s="14">
        <v>38910</v>
      </c>
      <c r="CT818" s="13">
        <v>2</v>
      </c>
      <c r="CW818" s="13" t="s">
        <v>3268</v>
      </c>
      <c r="CX818" s="38" t="s">
        <v>4877</v>
      </c>
      <c r="CY818" s="38" t="s">
        <v>3270</v>
      </c>
      <c r="CZ818" s="38"/>
      <c r="DA818" s="38" t="s">
        <v>3271</v>
      </c>
      <c r="DB818" s="38"/>
    </row>
    <row r="819" spans="1:106" s="13" customFormat="1">
      <c r="A819" s="84">
        <v>1294</v>
      </c>
      <c r="B819" s="84">
        <v>1</v>
      </c>
      <c r="C819" s="13" t="s">
        <v>4881</v>
      </c>
      <c r="D819" s="13" t="s">
        <v>37</v>
      </c>
      <c r="E819" s="14">
        <v>13456</v>
      </c>
      <c r="F819" s="13" t="s">
        <v>673</v>
      </c>
      <c r="G819" s="13" t="s">
        <v>673</v>
      </c>
      <c r="H819" s="13" t="s">
        <v>673</v>
      </c>
      <c r="I819" s="14">
        <v>38883</v>
      </c>
      <c r="J819" s="13">
        <f t="shared" si="26"/>
        <v>69</v>
      </c>
      <c r="K819" s="14">
        <v>38922</v>
      </c>
      <c r="L819" s="13">
        <v>4</v>
      </c>
      <c r="M819" s="14">
        <v>39640</v>
      </c>
      <c r="N819" s="15">
        <f t="shared" si="24"/>
        <v>24.870636550308006</v>
      </c>
      <c r="O819" s="16">
        <v>2</v>
      </c>
      <c r="Q819" s="13" t="s">
        <v>4882</v>
      </c>
      <c r="R819" s="13" t="s">
        <v>372</v>
      </c>
      <c r="S819" s="13">
        <v>2</v>
      </c>
      <c r="T819" s="13">
        <v>2</v>
      </c>
      <c r="U819" s="13">
        <v>2</v>
      </c>
      <c r="V819" s="13">
        <v>2</v>
      </c>
      <c r="X819" s="13">
        <v>1</v>
      </c>
      <c r="Z819" s="13">
        <v>4</v>
      </c>
      <c r="AG819" s="13">
        <v>1</v>
      </c>
      <c r="AH819" s="13">
        <v>2</v>
      </c>
      <c r="AI819" s="13">
        <v>2</v>
      </c>
      <c r="AJ819" s="13">
        <v>3</v>
      </c>
      <c r="AK819" s="13">
        <v>1</v>
      </c>
      <c r="AL819" s="13">
        <v>2</v>
      </c>
      <c r="AM819" s="13">
        <v>2</v>
      </c>
      <c r="AO819" s="13" t="s">
        <v>4883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1</v>
      </c>
      <c r="AW819" s="13">
        <v>0</v>
      </c>
      <c r="AX819" s="13">
        <v>1</v>
      </c>
      <c r="AY819" s="13">
        <v>0</v>
      </c>
      <c r="AZ819" s="13">
        <v>3</v>
      </c>
      <c r="BB819" s="13">
        <v>3</v>
      </c>
      <c r="BD819" s="13">
        <v>1</v>
      </c>
      <c r="BE819" s="13">
        <v>0</v>
      </c>
      <c r="BF819" s="13">
        <v>1</v>
      </c>
      <c r="BG819" s="13">
        <v>1</v>
      </c>
      <c r="BH819" s="17">
        <v>1</v>
      </c>
      <c r="BI819" s="13">
        <v>1</v>
      </c>
      <c r="BJ819" s="13">
        <v>2</v>
      </c>
      <c r="BK819" s="13">
        <v>1</v>
      </c>
      <c r="BL819" s="13">
        <v>1</v>
      </c>
      <c r="BN819" s="13">
        <v>2</v>
      </c>
      <c r="BQ819" s="13" t="s">
        <v>1460</v>
      </c>
      <c r="BR819" s="13" t="s">
        <v>375</v>
      </c>
      <c r="BS819" s="13">
        <v>2</v>
      </c>
      <c r="BT819" s="13">
        <v>785</v>
      </c>
      <c r="BU819" s="13">
        <v>1</v>
      </c>
      <c r="BV819" s="13">
        <v>2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38946</v>
      </c>
      <c r="CT819" s="13">
        <v>1</v>
      </c>
      <c r="CW819" s="13" t="s">
        <v>4118</v>
      </c>
      <c r="CX819" s="38" t="s">
        <v>4884</v>
      </c>
      <c r="CY819" s="38" t="s">
        <v>4120</v>
      </c>
      <c r="CZ819" s="38" t="s">
        <v>41</v>
      </c>
      <c r="DA819" s="38" t="s">
        <v>192</v>
      </c>
      <c r="DB819" s="38"/>
    </row>
    <row r="820" spans="1:106" s="13" customFormat="1">
      <c r="A820" s="84">
        <v>1296</v>
      </c>
      <c r="B820" s="84">
        <v>1</v>
      </c>
      <c r="C820" s="13" t="s">
        <v>4685</v>
      </c>
      <c r="D820" s="13" t="s">
        <v>36</v>
      </c>
      <c r="E820" s="14">
        <v>12990</v>
      </c>
      <c r="F820" s="13" t="s">
        <v>4708</v>
      </c>
      <c r="G820" s="13" t="s">
        <v>295</v>
      </c>
      <c r="H820" s="13" t="s">
        <v>295</v>
      </c>
      <c r="I820" s="14">
        <v>38791</v>
      </c>
      <c r="J820" s="13">
        <f t="shared" si="26"/>
        <v>70</v>
      </c>
      <c r="K820" s="14">
        <v>38876</v>
      </c>
      <c r="L820" s="13">
        <v>4</v>
      </c>
      <c r="M820" s="14">
        <v>38966</v>
      </c>
      <c r="N820" s="15">
        <f t="shared" si="24"/>
        <v>5.7494866529774127</v>
      </c>
      <c r="O820" s="16">
        <v>2</v>
      </c>
      <c r="Q820" s="13" t="s">
        <v>4885</v>
      </c>
      <c r="R820" s="13" t="s">
        <v>38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I820" s="13">
        <v>2</v>
      </c>
      <c r="AJ820" s="13">
        <v>2</v>
      </c>
      <c r="AK820" s="13">
        <v>2</v>
      </c>
      <c r="AL820" s="13">
        <v>3</v>
      </c>
      <c r="AM820" s="13">
        <v>1</v>
      </c>
      <c r="AN820" s="13">
        <v>2</v>
      </c>
      <c r="AP820" s="13" t="s">
        <v>127</v>
      </c>
      <c r="AQ820" s="13">
        <v>1</v>
      </c>
      <c r="AR820" s="13">
        <v>1</v>
      </c>
      <c r="AS820" s="13">
        <v>3</v>
      </c>
      <c r="AT820" s="13">
        <v>1</v>
      </c>
      <c r="AU820" s="13">
        <v>0</v>
      </c>
      <c r="AV820" s="13">
        <v>1</v>
      </c>
      <c r="AX820" s="13">
        <v>1</v>
      </c>
      <c r="AZ820" s="13">
        <v>3</v>
      </c>
      <c r="BB820" s="13">
        <v>1</v>
      </c>
      <c r="BC820" s="13">
        <v>0</v>
      </c>
      <c r="BD820" s="13">
        <v>1</v>
      </c>
      <c r="BE820" s="13">
        <v>0</v>
      </c>
      <c r="BF820" s="13">
        <v>1</v>
      </c>
      <c r="BG820" s="13">
        <v>3</v>
      </c>
      <c r="BH820" s="17">
        <v>1</v>
      </c>
      <c r="BI820" s="13">
        <v>1</v>
      </c>
      <c r="BJ820" s="13">
        <v>1</v>
      </c>
      <c r="BL820" s="13">
        <v>1</v>
      </c>
      <c r="BM820" s="13">
        <v>1794</v>
      </c>
      <c r="BN820" s="13">
        <v>2</v>
      </c>
      <c r="BQ820" s="13" t="s">
        <v>237</v>
      </c>
      <c r="BR820" s="13" t="s">
        <v>238</v>
      </c>
      <c r="CA820" s="18"/>
      <c r="CB820" s="18"/>
      <c r="CC820" s="18"/>
      <c r="CD820" s="18"/>
      <c r="CE820" s="18"/>
      <c r="CF820" s="18"/>
      <c r="CG820" s="18"/>
      <c r="CH820" s="13">
        <v>2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S820" s="14">
        <v>38905</v>
      </c>
      <c r="CT820" s="13">
        <v>1</v>
      </c>
      <c r="CW820" s="13" t="s">
        <v>4886</v>
      </c>
      <c r="CX820" s="38" t="s">
        <v>4887</v>
      </c>
      <c r="CY820" s="38" t="s">
        <v>4888</v>
      </c>
      <c r="CZ820" s="38" t="s">
        <v>1548</v>
      </c>
      <c r="DA820" s="38" t="s">
        <v>4889</v>
      </c>
      <c r="DB820" s="38"/>
    </row>
    <row r="821" spans="1:106" s="13" customFormat="1">
      <c r="A821" s="84">
        <v>1297</v>
      </c>
      <c r="B821" s="84">
        <v>1</v>
      </c>
      <c r="C821" s="13" t="s">
        <v>4890</v>
      </c>
      <c r="D821" s="13" t="s">
        <v>36</v>
      </c>
      <c r="E821" s="14">
        <v>9887</v>
      </c>
      <c r="F821" s="13" t="s">
        <v>338</v>
      </c>
      <c r="G821" s="13" t="s">
        <v>338</v>
      </c>
      <c r="I821" s="14">
        <v>38671</v>
      </c>
      <c r="J821" s="13">
        <f t="shared" si="26"/>
        <v>78</v>
      </c>
      <c r="K821" s="14">
        <v>38672</v>
      </c>
      <c r="L821" s="13">
        <v>4</v>
      </c>
      <c r="M821" s="14">
        <v>38735</v>
      </c>
      <c r="N821" s="15">
        <f t="shared" si="24"/>
        <v>2.1026694045174539</v>
      </c>
      <c r="O821" s="16">
        <v>2</v>
      </c>
      <c r="Q821" s="13" t="s">
        <v>190</v>
      </c>
      <c r="R821" s="13" t="s">
        <v>46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C821" s="13">
        <v>2</v>
      </c>
      <c r="AD821" s="13">
        <v>2</v>
      </c>
      <c r="AE821" s="13">
        <v>2</v>
      </c>
      <c r="AF821" s="13">
        <v>2</v>
      </c>
      <c r="AG821" s="13">
        <v>2</v>
      </c>
      <c r="AI821" s="13">
        <v>3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267</v>
      </c>
      <c r="AP821" s="13" t="s">
        <v>4891</v>
      </c>
      <c r="AQ821" s="13">
        <v>1</v>
      </c>
      <c r="AR821" s="13">
        <v>1</v>
      </c>
      <c r="AS821" s="13">
        <v>0</v>
      </c>
      <c r="AT821" s="13">
        <v>1</v>
      </c>
      <c r="AU821" s="13">
        <v>0</v>
      </c>
      <c r="AV821" s="13">
        <v>2</v>
      </c>
      <c r="AX821" s="13">
        <v>2</v>
      </c>
      <c r="AZ821" s="13">
        <v>1</v>
      </c>
      <c r="BA821" s="13">
        <v>0</v>
      </c>
      <c r="BB821" s="13">
        <v>2</v>
      </c>
      <c r="BD821" s="13">
        <v>2</v>
      </c>
      <c r="BF821" s="13">
        <v>1</v>
      </c>
      <c r="BG821" s="13">
        <v>2</v>
      </c>
      <c r="BH821" s="17">
        <v>1</v>
      </c>
      <c r="BI821" s="13">
        <v>1</v>
      </c>
      <c r="BJ821" s="13">
        <v>1</v>
      </c>
      <c r="BK821" s="13">
        <v>3</v>
      </c>
      <c r="BL821" s="13">
        <v>1</v>
      </c>
      <c r="BM821" s="13">
        <v>1631</v>
      </c>
      <c r="BN821" s="13">
        <v>2</v>
      </c>
      <c r="BQ821" s="13" t="s">
        <v>237</v>
      </c>
      <c r="BR821" s="13" t="s">
        <v>238</v>
      </c>
      <c r="BS821" s="13">
        <v>2</v>
      </c>
      <c r="BT821" s="13">
        <v>44</v>
      </c>
      <c r="BU821" s="13">
        <v>1</v>
      </c>
      <c r="BV821" s="13">
        <v>3</v>
      </c>
      <c r="BW821" s="13">
        <v>1</v>
      </c>
      <c r="BX821" s="13">
        <v>40.4</v>
      </c>
      <c r="BY821" s="13">
        <v>2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T821" s="13">
        <v>4</v>
      </c>
      <c r="CU821" s="13" t="s">
        <v>4892</v>
      </c>
      <c r="CW821" s="13" t="s">
        <v>4082</v>
      </c>
      <c r="CX821" s="38" t="s">
        <v>4893</v>
      </c>
      <c r="CY821" s="38" t="s">
        <v>4894</v>
      </c>
      <c r="CZ821" s="38"/>
      <c r="DA821" s="38" t="s">
        <v>4085</v>
      </c>
      <c r="DB821" s="38"/>
    </row>
    <row r="822" spans="1:106" s="13" customFormat="1">
      <c r="A822" s="84">
        <v>1298</v>
      </c>
      <c r="B822" s="84">
        <v>1</v>
      </c>
      <c r="C822" s="13" t="s">
        <v>262</v>
      </c>
      <c r="D822" s="13" t="s">
        <v>36</v>
      </c>
      <c r="E822" s="14">
        <v>9543</v>
      </c>
      <c r="F822" s="13" t="s">
        <v>338</v>
      </c>
      <c r="G822" s="13" t="s">
        <v>338</v>
      </c>
      <c r="I822" s="14">
        <v>38214</v>
      </c>
      <c r="J822" s="13">
        <f t="shared" si="26"/>
        <v>78</v>
      </c>
      <c r="K822" s="14">
        <v>38254</v>
      </c>
      <c r="L822" s="13">
        <v>4</v>
      </c>
      <c r="M822" s="14">
        <v>38338</v>
      </c>
      <c r="N822" s="15">
        <f t="shared" si="24"/>
        <v>4.0739219712525667</v>
      </c>
      <c r="O822" s="16">
        <v>2</v>
      </c>
      <c r="Q822" s="13" t="s">
        <v>190</v>
      </c>
      <c r="R822" s="13" t="s">
        <v>46</v>
      </c>
      <c r="S822" s="13">
        <v>2</v>
      </c>
      <c r="T822" s="13">
        <v>2</v>
      </c>
      <c r="U822" s="13">
        <v>2</v>
      </c>
      <c r="V822" s="13">
        <v>2</v>
      </c>
      <c r="X822" s="13">
        <v>2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2</v>
      </c>
      <c r="AH822" s="13">
        <v>2</v>
      </c>
      <c r="AI822" s="13">
        <v>3</v>
      </c>
      <c r="AJ822" s="13">
        <v>2</v>
      </c>
      <c r="AK822" s="13">
        <v>3</v>
      </c>
      <c r="AL822" s="13">
        <v>3</v>
      </c>
      <c r="AM822" s="13">
        <v>3</v>
      </c>
      <c r="AN822" s="13">
        <v>1</v>
      </c>
      <c r="AO822" s="13" t="s">
        <v>2311</v>
      </c>
      <c r="AP822" s="13" t="s">
        <v>3837</v>
      </c>
      <c r="AQ822" s="13">
        <v>1</v>
      </c>
      <c r="AR822" s="13">
        <v>1</v>
      </c>
      <c r="AS822" s="13">
        <v>3</v>
      </c>
      <c r="AT822" s="13">
        <v>1</v>
      </c>
      <c r="AU822" s="13">
        <v>0</v>
      </c>
      <c r="AV822" s="13">
        <v>2</v>
      </c>
      <c r="AX822" s="13">
        <v>2</v>
      </c>
      <c r="AZ822" s="13">
        <v>2</v>
      </c>
      <c r="BB822" s="13">
        <v>2</v>
      </c>
      <c r="BD822" s="13">
        <v>2</v>
      </c>
      <c r="BF822" s="13">
        <v>1</v>
      </c>
      <c r="BG822" s="13">
        <v>4</v>
      </c>
      <c r="BH822" s="17">
        <v>1</v>
      </c>
      <c r="BI822" s="13">
        <v>1</v>
      </c>
      <c r="BJ822" s="13">
        <v>2</v>
      </c>
      <c r="BK822" s="13">
        <v>2</v>
      </c>
      <c r="BL822" s="13">
        <v>1</v>
      </c>
      <c r="BN822" s="13">
        <v>2</v>
      </c>
      <c r="BQ822" s="13" t="s">
        <v>237</v>
      </c>
      <c r="BR822" s="13" t="s">
        <v>238</v>
      </c>
      <c r="BS822" s="13">
        <v>2</v>
      </c>
      <c r="BT822" s="13">
        <v>91</v>
      </c>
      <c r="BU822" s="13">
        <v>2</v>
      </c>
      <c r="BV822" s="13">
        <v>40</v>
      </c>
      <c r="BW822" s="13">
        <v>2</v>
      </c>
      <c r="BX822" s="13">
        <v>64.599999999999994</v>
      </c>
      <c r="BY822" s="13">
        <v>2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1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1</v>
      </c>
      <c r="CT822" s="13">
        <v>4</v>
      </c>
      <c r="CU822" s="13" t="s">
        <v>4892</v>
      </c>
      <c r="CW822" s="13" t="s">
        <v>4082</v>
      </c>
      <c r="CX822" s="38" t="s">
        <v>4893</v>
      </c>
      <c r="CY822" s="38" t="s">
        <v>4894</v>
      </c>
      <c r="CZ822" s="38"/>
      <c r="DA822" s="38" t="s">
        <v>4085</v>
      </c>
      <c r="DB822" s="38"/>
    </row>
    <row r="823" spans="1:106" s="13" customFormat="1">
      <c r="A823" s="84">
        <v>1299</v>
      </c>
      <c r="B823" s="84">
        <v>1</v>
      </c>
      <c r="C823" s="13" t="s">
        <v>558</v>
      </c>
      <c r="D823" s="13" t="s">
        <v>37</v>
      </c>
      <c r="E823" s="14">
        <v>12925</v>
      </c>
      <c r="F823" s="13" t="s">
        <v>295</v>
      </c>
      <c r="G823" s="13" t="s">
        <v>295</v>
      </c>
      <c r="H823" s="13" t="s">
        <v>295</v>
      </c>
      <c r="I823" s="14">
        <v>38852</v>
      </c>
      <c r="J823" s="13">
        <f t="shared" si="26"/>
        <v>70</v>
      </c>
      <c r="K823" s="14">
        <v>38898</v>
      </c>
      <c r="L823" s="13">
        <v>4</v>
      </c>
      <c r="M823" s="14">
        <v>39083</v>
      </c>
      <c r="N823" s="15">
        <f t="shared" si="24"/>
        <v>7.5893223819301845</v>
      </c>
      <c r="O823" s="16">
        <v>2</v>
      </c>
      <c r="Q823" s="13" t="s">
        <v>4895</v>
      </c>
      <c r="R823" s="13" t="s">
        <v>4896</v>
      </c>
      <c r="S823" s="13">
        <v>2</v>
      </c>
      <c r="T823" s="13">
        <v>2</v>
      </c>
      <c r="U823" s="13">
        <v>1</v>
      </c>
      <c r="V823" s="13">
        <v>2</v>
      </c>
      <c r="W823" s="13" t="s">
        <v>4897</v>
      </c>
      <c r="X823" s="13">
        <v>2</v>
      </c>
      <c r="Z823" s="13">
        <v>4</v>
      </c>
      <c r="AH823" s="13">
        <v>2</v>
      </c>
      <c r="AI823" s="13">
        <v>3</v>
      </c>
      <c r="AJ823" s="13">
        <v>2</v>
      </c>
      <c r="AK823" s="13">
        <v>3</v>
      </c>
      <c r="AL823" s="13">
        <v>3</v>
      </c>
      <c r="AM823" s="13">
        <v>2</v>
      </c>
      <c r="AN823" s="13">
        <v>1</v>
      </c>
      <c r="AO823" s="13" t="s">
        <v>4898</v>
      </c>
      <c r="AP823" s="13" t="s">
        <v>2098</v>
      </c>
      <c r="AQ823" s="13">
        <v>1</v>
      </c>
      <c r="AR823" s="13">
        <v>1</v>
      </c>
      <c r="AS823" s="13">
        <v>1</v>
      </c>
      <c r="AT823" s="13">
        <v>1</v>
      </c>
      <c r="AU823" s="13">
        <v>0</v>
      </c>
      <c r="AV823" s="13">
        <v>2</v>
      </c>
      <c r="AX823" s="13">
        <v>1</v>
      </c>
      <c r="AY823" s="13">
        <v>1</v>
      </c>
      <c r="AZ823" s="13">
        <v>2</v>
      </c>
      <c r="BB823" s="13">
        <v>2</v>
      </c>
      <c r="BD823" s="13">
        <v>2</v>
      </c>
      <c r="BF823" s="13">
        <v>1</v>
      </c>
      <c r="BG823" s="13">
        <v>3</v>
      </c>
      <c r="BH823" s="17">
        <v>1</v>
      </c>
      <c r="BI823" s="13">
        <v>1</v>
      </c>
      <c r="BJ823" s="13">
        <v>2</v>
      </c>
      <c r="BK823" s="13">
        <v>1</v>
      </c>
      <c r="BL823" s="13">
        <v>1</v>
      </c>
      <c r="BM823" s="13">
        <v>1894</v>
      </c>
      <c r="BN823" s="13">
        <v>2</v>
      </c>
      <c r="BQ823" s="13" t="s">
        <v>237</v>
      </c>
      <c r="BR823" s="13" t="s">
        <v>238</v>
      </c>
      <c r="BS823" s="13">
        <v>2</v>
      </c>
      <c r="BT823" s="13">
        <v>44.9</v>
      </c>
      <c r="BU823" s="13">
        <v>1</v>
      </c>
      <c r="BV823" s="13">
        <v>3</v>
      </c>
      <c r="CA823" s="18"/>
      <c r="CB823" s="18"/>
      <c r="CC823" s="18"/>
      <c r="CD823" s="18"/>
      <c r="CE823" s="18"/>
      <c r="CF823" s="18"/>
      <c r="CG823" s="18"/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38951</v>
      </c>
      <c r="CT823" s="13">
        <v>1</v>
      </c>
      <c r="CW823" s="13" t="s">
        <v>4899</v>
      </c>
      <c r="CX823" s="38" t="s">
        <v>4900</v>
      </c>
      <c r="CY823" s="38" t="s">
        <v>4901</v>
      </c>
      <c r="CZ823" s="38"/>
      <c r="DA823" s="38" t="s">
        <v>4902</v>
      </c>
      <c r="DB823" s="38"/>
    </row>
    <row r="824" spans="1:106" s="13" customFormat="1">
      <c r="A824" s="84">
        <v>1300</v>
      </c>
      <c r="B824" s="84">
        <v>1</v>
      </c>
      <c r="C824" s="13" t="s">
        <v>2561</v>
      </c>
      <c r="D824" s="13" t="s">
        <v>37</v>
      </c>
      <c r="E824" s="14">
        <v>12642</v>
      </c>
      <c r="F824" s="13" t="s">
        <v>381</v>
      </c>
      <c r="G824" s="13" t="s">
        <v>381</v>
      </c>
      <c r="H824" s="13" t="s">
        <v>381</v>
      </c>
      <c r="I824" s="14">
        <v>38944</v>
      </c>
      <c r="J824" s="13">
        <f t="shared" si="26"/>
        <v>72</v>
      </c>
      <c r="K824" s="14">
        <v>38947</v>
      </c>
      <c r="L824" s="13">
        <v>4</v>
      </c>
      <c r="M824" s="14">
        <v>39032</v>
      </c>
      <c r="N824" s="15">
        <f t="shared" si="24"/>
        <v>2.8911704312114992</v>
      </c>
      <c r="O824" s="16">
        <v>2</v>
      </c>
      <c r="Q824" s="13" t="s">
        <v>2041</v>
      </c>
      <c r="R824" s="13" t="s">
        <v>38</v>
      </c>
      <c r="S824" s="13">
        <v>2</v>
      </c>
      <c r="T824" s="13">
        <v>2</v>
      </c>
      <c r="U824" s="13">
        <v>2</v>
      </c>
      <c r="V824" s="13">
        <v>2</v>
      </c>
      <c r="X824" s="13">
        <v>2</v>
      </c>
      <c r="Z824" s="13">
        <v>4</v>
      </c>
      <c r="AH824" s="13">
        <v>2</v>
      </c>
      <c r="AP824" s="13" t="s">
        <v>772</v>
      </c>
      <c r="AQ824" s="13">
        <v>1</v>
      </c>
      <c r="BH824" s="17">
        <v>2</v>
      </c>
      <c r="BI824" s="13">
        <v>1</v>
      </c>
      <c r="BJ824" s="13">
        <v>2</v>
      </c>
      <c r="BK824" s="13">
        <v>1</v>
      </c>
      <c r="BL824" s="13">
        <v>1</v>
      </c>
      <c r="BM824" s="13">
        <v>1828</v>
      </c>
      <c r="BN824" s="13">
        <v>2</v>
      </c>
      <c r="BQ824" s="13" t="s">
        <v>594</v>
      </c>
      <c r="BR824" s="13" t="s">
        <v>595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S824" s="14">
        <v>39042</v>
      </c>
      <c r="CT824" s="13">
        <v>2</v>
      </c>
      <c r="CW824" s="13" t="s">
        <v>4903</v>
      </c>
      <c r="CX824" s="38" t="s">
        <v>4904</v>
      </c>
      <c r="CY824" s="38" t="s">
        <v>4905</v>
      </c>
      <c r="CZ824" s="38"/>
      <c r="DA824" s="38" t="s">
        <v>192</v>
      </c>
      <c r="DB824" s="38"/>
    </row>
    <row r="825" spans="1:106" s="13" customFormat="1">
      <c r="A825" s="84">
        <v>1301</v>
      </c>
      <c r="B825" s="84">
        <v>1</v>
      </c>
      <c r="C825" s="13" t="s">
        <v>4906</v>
      </c>
      <c r="D825" s="13" t="s">
        <v>37</v>
      </c>
      <c r="E825" s="14">
        <v>24355</v>
      </c>
      <c r="F825" s="13" t="s">
        <v>259</v>
      </c>
      <c r="G825" s="13" t="s">
        <v>259</v>
      </c>
      <c r="H825" s="13" t="s">
        <v>259</v>
      </c>
      <c r="I825" s="14">
        <v>38913</v>
      </c>
      <c r="J825" s="13">
        <f t="shared" si="26"/>
        <v>39</v>
      </c>
      <c r="K825" s="14">
        <v>38944</v>
      </c>
      <c r="L825" s="13">
        <v>4</v>
      </c>
      <c r="M825" s="14">
        <v>40509</v>
      </c>
      <c r="N825" s="15">
        <f t="shared" si="24"/>
        <v>52.435318275154003</v>
      </c>
      <c r="O825" s="16">
        <v>2</v>
      </c>
      <c r="Q825" s="13" t="s">
        <v>4907</v>
      </c>
      <c r="R825" s="13" t="s">
        <v>190</v>
      </c>
      <c r="S825" s="13">
        <v>2</v>
      </c>
      <c r="T825" s="13">
        <v>2</v>
      </c>
      <c r="U825" s="13">
        <v>2</v>
      </c>
      <c r="V825" s="13">
        <v>2</v>
      </c>
      <c r="X825" s="13">
        <v>2</v>
      </c>
      <c r="Z825" s="13">
        <v>4</v>
      </c>
      <c r="AH825" s="13">
        <v>2</v>
      </c>
      <c r="AI825" s="13">
        <v>2</v>
      </c>
      <c r="AJ825" s="13">
        <v>2</v>
      </c>
      <c r="AK825" s="13">
        <v>2</v>
      </c>
      <c r="AL825" s="13">
        <v>2</v>
      </c>
      <c r="AM825" s="13">
        <v>2</v>
      </c>
      <c r="AN825" s="13">
        <v>2</v>
      </c>
      <c r="AP825" s="13" t="s">
        <v>125</v>
      </c>
      <c r="AQ825" s="13">
        <v>1</v>
      </c>
      <c r="AR825" s="13">
        <v>1</v>
      </c>
      <c r="AS825" s="13">
        <v>1</v>
      </c>
      <c r="AT825" s="13">
        <v>1</v>
      </c>
      <c r="AU825" s="13">
        <v>0</v>
      </c>
      <c r="AV825" s="13">
        <v>1</v>
      </c>
      <c r="AW825" s="13">
        <v>2</v>
      </c>
      <c r="AX825" s="13">
        <v>3</v>
      </c>
      <c r="AZ825" s="13">
        <v>1</v>
      </c>
      <c r="BA825" s="13">
        <v>0</v>
      </c>
      <c r="BB825" s="13">
        <v>1</v>
      </c>
      <c r="BC825" s="13">
        <v>0</v>
      </c>
      <c r="BD825" s="13">
        <v>1</v>
      </c>
      <c r="BE825" s="13">
        <v>1</v>
      </c>
      <c r="BF825" s="13">
        <v>1</v>
      </c>
      <c r="BG825" s="13">
        <v>4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1829</v>
      </c>
      <c r="BN825" s="13">
        <v>2</v>
      </c>
      <c r="BQ825" s="13" t="s">
        <v>237</v>
      </c>
      <c r="BR825" s="13" t="s">
        <v>238</v>
      </c>
      <c r="BS825" s="13">
        <v>1</v>
      </c>
      <c r="BT825" s="13">
        <v>15</v>
      </c>
      <c r="BU825" s="13">
        <v>1</v>
      </c>
      <c r="BV825" s="13">
        <v>1</v>
      </c>
      <c r="CA825" s="18"/>
      <c r="CB825" s="18"/>
      <c r="CC825" s="18"/>
      <c r="CD825" s="18"/>
      <c r="CE825" s="18"/>
      <c r="CF825" s="18"/>
      <c r="CG825" s="18"/>
      <c r="CH825" s="13">
        <v>2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S825" s="14">
        <v>39031</v>
      </c>
      <c r="CT825" s="13">
        <v>3</v>
      </c>
      <c r="CW825" s="13" t="s">
        <v>2946</v>
      </c>
      <c r="CX825" s="38" t="s">
        <v>4908</v>
      </c>
      <c r="CY825" s="38" t="s">
        <v>4203</v>
      </c>
      <c r="CZ825" s="38" t="s">
        <v>41</v>
      </c>
      <c r="DA825" s="38" t="s">
        <v>4909</v>
      </c>
      <c r="DB825" s="38"/>
    </row>
    <row r="826" spans="1:106" s="13" customFormat="1">
      <c r="A826" s="84">
        <v>1304</v>
      </c>
      <c r="B826" s="84">
        <v>5</v>
      </c>
      <c r="C826" s="13" t="s">
        <v>1424</v>
      </c>
      <c r="D826" s="13" t="s">
        <v>37</v>
      </c>
      <c r="E826" s="14">
        <v>10508</v>
      </c>
      <c r="F826" s="13" t="s">
        <v>550</v>
      </c>
      <c r="G826" s="13" t="s">
        <v>396</v>
      </c>
      <c r="H826" s="13" t="s">
        <v>396</v>
      </c>
      <c r="I826" s="14">
        <v>38732</v>
      </c>
      <c r="J826" s="13">
        <f t="shared" si="26"/>
        <v>77</v>
      </c>
      <c r="K826" s="14">
        <v>38925</v>
      </c>
      <c r="L826" s="13">
        <v>4</v>
      </c>
      <c r="M826" s="14">
        <v>39408</v>
      </c>
      <c r="N826" s="15">
        <f t="shared" si="24"/>
        <v>22.209445585215605</v>
      </c>
      <c r="O826" s="16">
        <v>2</v>
      </c>
      <c r="Q826" s="13" t="s">
        <v>4910</v>
      </c>
      <c r="R826" s="13" t="s">
        <v>38</v>
      </c>
      <c r="S826" s="13">
        <v>3</v>
      </c>
      <c r="T826" s="13">
        <v>2</v>
      </c>
      <c r="U826" s="13">
        <v>2</v>
      </c>
      <c r="V826" s="13">
        <v>1</v>
      </c>
      <c r="W826" s="13" t="s">
        <v>4911</v>
      </c>
      <c r="X826" s="13">
        <v>2</v>
      </c>
      <c r="Z826" s="13">
        <v>4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1</v>
      </c>
      <c r="AO826" s="13" t="s">
        <v>267</v>
      </c>
      <c r="AP826" s="13" t="s">
        <v>3837</v>
      </c>
      <c r="AQ826" s="13">
        <v>1</v>
      </c>
      <c r="AR826" s="13">
        <v>1</v>
      </c>
      <c r="AS826" s="13">
        <v>4</v>
      </c>
      <c r="AT826" s="13">
        <v>1</v>
      </c>
      <c r="AU826" s="13">
        <v>0</v>
      </c>
      <c r="AV826" s="13">
        <v>3</v>
      </c>
      <c r="AX826" s="13">
        <v>3</v>
      </c>
      <c r="AZ826" s="13">
        <v>3</v>
      </c>
      <c r="BB826" s="13">
        <v>3</v>
      </c>
      <c r="BD826" s="13">
        <v>3</v>
      </c>
      <c r="BF826" s="13">
        <v>1</v>
      </c>
      <c r="BG826" s="13">
        <v>3</v>
      </c>
      <c r="BH826" s="17">
        <v>2</v>
      </c>
      <c r="BI826" s="13">
        <v>2</v>
      </c>
      <c r="BJ826" s="13">
        <v>2</v>
      </c>
      <c r="BK826" s="13">
        <v>1</v>
      </c>
      <c r="BL826" s="13">
        <v>1</v>
      </c>
      <c r="BM826" s="13">
        <v>1832</v>
      </c>
      <c r="BN826" s="13">
        <v>1</v>
      </c>
      <c r="BO826" s="13" t="s">
        <v>3519</v>
      </c>
      <c r="BP826" s="13">
        <v>180</v>
      </c>
      <c r="BQ826" s="13" t="s">
        <v>237</v>
      </c>
      <c r="BR826" s="13" t="s">
        <v>238</v>
      </c>
      <c r="BS826" s="13">
        <v>1</v>
      </c>
      <c r="BT826" s="13">
        <v>27</v>
      </c>
      <c r="BU826" s="13">
        <v>1</v>
      </c>
      <c r="BV826" s="13">
        <v>3</v>
      </c>
      <c r="BW826" s="13">
        <v>2</v>
      </c>
      <c r="BX826" s="13">
        <v>27.6</v>
      </c>
      <c r="CA826" s="18"/>
      <c r="CB826" s="18"/>
      <c r="CC826" s="18"/>
      <c r="CD826" s="18"/>
      <c r="CE826" s="18"/>
      <c r="CF826" s="18"/>
      <c r="CG826" s="18"/>
      <c r="CH826" s="13">
        <v>2</v>
      </c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39297</v>
      </c>
      <c r="CT826" s="13">
        <v>2</v>
      </c>
      <c r="CW826" s="13" t="s">
        <v>4215</v>
      </c>
      <c r="CX826" s="38" t="s">
        <v>4912</v>
      </c>
      <c r="CY826" s="38" t="s">
        <v>4217</v>
      </c>
      <c r="CZ826" s="38"/>
      <c r="DA826" s="38" t="s">
        <v>192</v>
      </c>
      <c r="DB826" s="38"/>
    </row>
    <row r="827" spans="1:106" s="13" customFormat="1">
      <c r="A827" s="84">
        <v>1305</v>
      </c>
      <c r="B827" s="84">
        <v>1</v>
      </c>
      <c r="C827" s="13" t="s">
        <v>2484</v>
      </c>
      <c r="D827" s="13" t="s">
        <v>37</v>
      </c>
      <c r="E827" s="14">
        <v>17801</v>
      </c>
      <c r="F827" s="13" t="s">
        <v>424</v>
      </c>
      <c r="G827" s="13" t="s">
        <v>424</v>
      </c>
      <c r="H827" s="13" t="s">
        <v>424</v>
      </c>
      <c r="I827" s="14">
        <v>38671</v>
      </c>
      <c r="J827" s="13">
        <f t="shared" si="26"/>
        <v>57</v>
      </c>
      <c r="K827" s="14">
        <v>38853</v>
      </c>
      <c r="L827" s="13">
        <v>4</v>
      </c>
      <c r="M827" s="14">
        <v>39493</v>
      </c>
      <c r="N827" s="15">
        <f t="shared" si="24"/>
        <v>27.006160164271048</v>
      </c>
      <c r="O827" s="16">
        <v>2</v>
      </c>
      <c r="Q827" s="13" t="s">
        <v>205</v>
      </c>
      <c r="R827" s="13" t="s">
        <v>4913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3</v>
      </c>
      <c r="AI827" s="13">
        <v>2</v>
      </c>
      <c r="AJ827" s="13">
        <v>2</v>
      </c>
      <c r="AK827" s="13">
        <v>3</v>
      </c>
      <c r="AL827" s="13">
        <v>1</v>
      </c>
      <c r="AM827" s="13">
        <v>1</v>
      </c>
      <c r="AN827" s="13">
        <v>2</v>
      </c>
      <c r="AP827" s="13" t="s">
        <v>4914</v>
      </c>
      <c r="AQ827" s="13">
        <v>1</v>
      </c>
      <c r="AR827" s="13">
        <v>1</v>
      </c>
      <c r="AS827" s="13">
        <v>8</v>
      </c>
      <c r="AT827" s="13">
        <v>1</v>
      </c>
      <c r="AU827" s="13">
        <v>6</v>
      </c>
      <c r="AV827" s="13">
        <v>2</v>
      </c>
      <c r="AX827" s="13">
        <v>2</v>
      </c>
      <c r="AZ827" s="13">
        <v>1</v>
      </c>
      <c r="BA827" s="13">
        <v>8</v>
      </c>
      <c r="BB827" s="13">
        <v>1</v>
      </c>
      <c r="BC827" s="13">
        <v>7</v>
      </c>
      <c r="BD827" s="13">
        <v>1</v>
      </c>
      <c r="BE827" s="13">
        <v>8</v>
      </c>
      <c r="BF827" s="13">
        <v>1</v>
      </c>
      <c r="BG827" s="13">
        <v>8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1793</v>
      </c>
      <c r="BN827" s="13">
        <v>2</v>
      </c>
      <c r="BQ827" s="13" t="s">
        <v>237</v>
      </c>
      <c r="BR827" s="13" t="s">
        <v>238</v>
      </c>
      <c r="BS827" s="13">
        <v>1</v>
      </c>
      <c r="BT827" s="13">
        <v>38</v>
      </c>
      <c r="BU827" s="13">
        <v>1</v>
      </c>
      <c r="BV827" s="13" t="s">
        <v>4915</v>
      </c>
      <c r="BW827" s="13">
        <v>2</v>
      </c>
      <c r="BX827" s="13">
        <v>61</v>
      </c>
      <c r="BY827" s="13">
        <v>1</v>
      </c>
      <c r="BZ827" s="13" t="s">
        <v>453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39034</v>
      </c>
      <c r="CT827" s="13">
        <v>2</v>
      </c>
      <c r="CW827" s="13" t="s">
        <v>4916</v>
      </c>
      <c r="CX827" s="38" t="s">
        <v>4917</v>
      </c>
      <c r="CY827" s="38" t="s">
        <v>4918</v>
      </c>
      <c r="CZ827" s="38" t="s">
        <v>41</v>
      </c>
      <c r="DA827" s="38" t="s">
        <v>4919</v>
      </c>
      <c r="DB827" s="38"/>
    </row>
    <row r="828" spans="1:106" s="13" customFormat="1">
      <c r="A828" s="84">
        <v>1306</v>
      </c>
      <c r="B828" s="84">
        <v>1</v>
      </c>
      <c r="C828" s="13" t="s">
        <v>2421</v>
      </c>
      <c r="D828" s="13" t="s">
        <v>36</v>
      </c>
      <c r="E828" s="14">
        <v>9953</v>
      </c>
      <c r="G828" s="13" t="s">
        <v>424</v>
      </c>
      <c r="H828" s="13" t="s">
        <v>424</v>
      </c>
      <c r="I828" s="14">
        <v>38701</v>
      </c>
      <c r="J828" s="13">
        <f t="shared" si="26"/>
        <v>78</v>
      </c>
      <c r="K828" s="14">
        <v>38865</v>
      </c>
      <c r="L828" s="13">
        <v>4</v>
      </c>
      <c r="M828" s="14">
        <v>39495</v>
      </c>
      <c r="N828" s="15">
        <f t="shared" si="24"/>
        <v>26.086242299794662</v>
      </c>
      <c r="O828" s="16">
        <v>2</v>
      </c>
      <c r="Q828" s="13" t="s">
        <v>180</v>
      </c>
      <c r="R828" s="13" t="s">
        <v>181</v>
      </c>
      <c r="S828" s="13">
        <v>2</v>
      </c>
      <c r="T828" s="13">
        <v>2</v>
      </c>
      <c r="U828" s="13">
        <v>2</v>
      </c>
      <c r="X828" s="13">
        <v>1</v>
      </c>
      <c r="Z828" s="13">
        <v>4</v>
      </c>
      <c r="AC828" s="13">
        <v>2</v>
      </c>
      <c r="AD828" s="13">
        <v>2</v>
      </c>
      <c r="AE828" s="13">
        <v>2</v>
      </c>
      <c r="AF828" s="13">
        <v>2</v>
      </c>
      <c r="AG828" s="13">
        <v>1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1</v>
      </c>
      <c r="AN828" s="13">
        <v>1</v>
      </c>
      <c r="AO828" s="13" t="s">
        <v>4920</v>
      </c>
      <c r="AQ828" s="13">
        <v>1</v>
      </c>
      <c r="AR828" s="13">
        <v>1</v>
      </c>
      <c r="AS828" s="13">
        <v>8</v>
      </c>
      <c r="AT828" s="13">
        <v>1</v>
      </c>
      <c r="AU828" s="13">
        <v>0</v>
      </c>
      <c r="AV828" s="13">
        <v>1</v>
      </c>
      <c r="AW828" s="13">
        <v>8</v>
      </c>
      <c r="AX828" s="13">
        <v>1</v>
      </c>
      <c r="AY828" s="13">
        <v>8</v>
      </c>
      <c r="AZ828" s="13">
        <v>3</v>
      </c>
      <c r="BB828" s="13">
        <v>3</v>
      </c>
      <c r="BD828" s="13">
        <v>1</v>
      </c>
      <c r="BF828" s="13">
        <v>1</v>
      </c>
      <c r="BG828" s="13">
        <v>8</v>
      </c>
      <c r="BH828" s="17">
        <v>1</v>
      </c>
      <c r="BI828" s="13">
        <v>1</v>
      </c>
      <c r="BJ828" s="13">
        <v>1</v>
      </c>
      <c r="BK828" s="13">
        <v>1</v>
      </c>
      <c r="BL828" s="13">
        <v>2</v>
      </c>
      <c r="BS828" s="13">
        <v>1</v>
      </c>
      <c r="BT828" s="13">
        <v>35</v>
      </c>
      <c r="BU828" s="13">
        <v>1</v>
      </c>
      <c r="BV828" s="13">
        <v>2</v>
      </c>
      <c r="BZ828" s="13" t="s">
        <v>3571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39045</v>
      </c>
      <c r="CT828" s="13">
        <v>2</v>
      </c>
      <c r="CW828" s="13" t="s">
        <v>4921</v>
      </c>
      <c r="CX828" s="38" t="s">
        <v>4922</v>
      </c>
      <c r="CY828" s="38" t="s">
        <v>4923</v>
      </c>
      <c r="CZ828" s="38" t="s">
        <v>1548</v>
      </c>
      <c r="DA828" s="38" t="s">
        <v>4924</v>
      </c>
      <c r="DB828" s="38"/>
    </row>
    <row r="829" spans="1:106" s="13" customFormat="1">
      <c r="A829" s="84">
        <v>1307</v>
      </c>
      <c r="B829" s="84">
        <v>1</v>
      </c>
      <c r="C829" s="13" t="s">
        <v>301</v>
      </c>
      <c r="D829" s="13" t="s">
        <v>36</v>
      </c>
      <c r="E829" s="14">
        <v>13376</v>
      </c>
      <c r="F829" s="13" t="s">
        <v>697</v>
      </c>
      <c r="G829" s="13" t="s">
        <v>697</v>
      </c>
      <c r="H829" s="13" t="s">
        <v>697</v>
      </c>
      <c r="I829" s="14">
        <v>38791</v>
      </c>
      <c r="J829" s="13">
        <f t="shared" si="26"/>
        <v>69</v>
      </c>
      <c r="K829" s="14">
        <v>38827</v>
      </c>
      <c r="L829" s="13">
        <v>4</v>
      </c>
      <c r="M829" s="14">
        <v>39459</v>
      </c>
      <c r="N829" s="15">
        <f t="shared" si="24"/>
        <v>21.946611909650922</v>
      </c>
      <c r="O829" s="16">
        <v>2</v>
      </c>
      <c r="Q829" s="13" t="s">
        <v>4925</v>
      </c>
      <c r="R829" s="13" t="s">
        <v>3797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C829" s="13">
        <v>2</v>
      </c>
      <c r="AD829" s="13">
        <v>2</v>
      </c>
      <c r="AE829" s="13">
        <v>2</v>
      </c>
      <c r="AF829" s="13">
        <v>1</v>
      </c>
      <c r="AG829" s="13">
        <v>1</v>
      </c>
      <c r="AH829" s="13">
        <v>2</v>
      </c>
      <c r="AI829" s="13">
        <v>2</v>
      </c>
      <c r="AJ829" s="13">
        <v>1</v>
      </c>
      <c r="AK829" s="13">
        <v>3</v>
      </c>
      <c r="AL829" s="13">
        <v>2</v>
      </c>
      <c r="AM829" s="13">
        <v>3</v>
      </c>
      <c r="AO829" s="13" t="s">
        <v>4926</v>
      </c>
      <c r="AP829" s="13" t="s">
        <v>4927</v>
      </c>
      <c r="AQ829" s="13">
        <v>1</v>
      </c>
      <c r="AR829" s="13">
        <v>1</v>
      </c>
      <c r="AS829" s="13">
        <v>1</v>
      </c>
      <c r="AT829" s="13">
        <v>1</v>
      </c>
      <c r="AU829" s="13">
        <v>1</v>
      </c>
      <c r="AV829" s="13">
        <v>1</v>
      </c>
      <c r="AX829" s="13">
        <v>3</v>
      </c>
      <c r="AZ829" s="13">
        <v>1</v>
      </c>
      <c r="BA829" s="13">
        <v>0</v>
      </c>
      <c r="BB829" s="13">
        <v>1</v>
      </c>
      <c r="BC829" s="13">
        <v>0</v>
      </c>
      <c r="BD829" s="13">
        <v>2</v>
      </c>
      <c r="BF829" s="13">
        <v>1</v>
      </c>
      <c r="BG829" s="13">
        <v>2</v>
      </c>
      <c r="BH829" s="17">
        <v>1</v>
      </c>
      <c r="BI829" s="13">
        <v>1</v>
      </c>
      <c r="BJ829" s="13">
        <v>2</v>
      </c>
      <c r="BK829" s="13">
        <v>1</v>
      </c>
      <c r="BL829" s="13">
        <v>1</v>
      </c>
      <c r="BM829" s="13">
        <v>1919</v>
      </c>
      <c r="BN829" s="13">
        <v>2</v>
      </c>
      <c r="BQ829" s="13" t="s">
        <v>270</v>
      </c>
      <c r="BR829" s="13" t="s">
        <v>271</v>
      </c>
      <c r="BS829" s="13">
        <v>1</v>
      </c>
      <c r="BT829" s="13">
        <v>25</v>
      </c>
      <c r="BU829" s="13">
        <v>1</v>
      </c>
      <c r="BV829" s="13">
        <v>0</v>
      </c>
      <c r="BW829" s="13">
        <v>2</v>
      </c>
      <c r="BX829" s="13">
        <v>102</v>
      </c>
      <c r="CA829" s="18"/>
      <c r="CB829" s="18"/>
      <c r="CC829" s="18"/>
      <c r="CD829" s="18"/>
      <c r="CE829" s="18"/>
      <c r="CF829" s="18"/>
      <c r="CG829" s="18"/>
      <c r="CH829" s="13">
        <v>1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39041</v>
      </c>
      <c r="CT829" s="13">
        <v>1</v>
      </c>
      <c r="CW829" s="13" t="s">
        <v>2915</v>
      </c>
      <c r="CX829" s="38" t="s">
        <v>4928</v>
      </c>
      <c r="CY829" s="38" t="s">
        <v>4929</v>
      </c>
      <c r="CZ829" s="38" t="s">
        <v>41</v>
      </c>
      <c r="DA829" s="38" t="s">
        <v>4930</v>
      </c>
      <c r="DB829" s="38"/>
    </row>
    <row r="830" spans="1:106" s="13" customFormat="1">
      <c r="A830" s="84">
        <v>1309</v>
      </c>
      <c r="B830" s="84">
        <v>1</v>
      </c>
      <c r="C830" s="13" t="s">
        <v>11877</v>
      </c>
      <c r="D830" s="13" t="s">
        <v>37</v>
      </c>
      <c r="E830" s="14">
        <v>14187</v>
      </c>
      <c r="F830" s="13" t="s">
        <v>691</v>
      </c>
      <c r="G830" s="13" t="s">
        <v>691</v>
      </c>
      <c r="H830" s="13" t="s">
        <v>691</v>
      </c>
      <c r="I830" s="14">
        <v>38883</v>
      </c>
      <c r="J830" s="13">
        <f t="shared" si="26"/>
        <v>67</v>
      </c>
      <c r="K830" s="14">
        <v>38937</v>
      </c>
      <c r="L830" s="13">
        <v>4</v>
      </c>
      <c r="M830" s="14">
        <v>39151</v>
      </c>
      <c r="N830" s="15">
        <f t="shared" si="24"/>
        <v>8.8049281314168386</v>
      </c>
      <c r="O830" s="16">
        <v>2</v>
      </c>
      <c r="Q830" s="13" t="s">
        <v>245</v>
      </c>
      <c r="R830" s="13" t="s">
        <v>2537</v>
      </c>
      <c r="S830" s="13">
        <v>2</v>
      </c>
      <c r="T830" s="13">
        <v>1</v>
      </c>
      <c r="U830" s="13">
        <v>2</v>
      </c>
      <c r="V830" s="13">
        <v>2</v>
      </c>
      <c r="W830" s="13" t="s">
        <v>2745</v>
      </c>
      <c r="X830" s="13">
        <v>1</v>
      </c>
      <c r="Z830" s="13">
        <v>4</v>
      </c>
      <c r="AG830" s="13">
        <v>1</v>
      </c>
      <c r="AH830" s="13">
        <v>2</v>
      </c>
      <c r="AI830" s="13">
        <v>2</v>
      </c>
      <c r="AJ830" s="13">
        <v>1</v>
      </c>
      <c r="AK830" s="13">
        <v>2</v>
      </c>
      <c r="AL830" s="13">
        <v>2</v>
      </c>
      <c r="AM830" s="13">
        <v>1</v>
      </c>
      <c r="AN830" s="13">
        <v>1</v>
      </c>
      <c r="AO830" s="13" t="s">
        <v>4937</v>
      </c>
      <c r="AQ830" s="13">
        <v>1</v>
      </c>
      <c r="AR830" s="13">
        <v>1</v>
      </c>
      <c r="AS830" s="13">
        <v>2</v>
      </c>
      <c r="AT830" s="13">
        <v>1</v>
      </c>
      <c r="AU830" s="13">
        <v>1</v>
      </c>
      <c r="AZ830" s="13">
        <v>1</v>
      </c>
      <c r="BA830" s="13">
        <v>1</v>
      </c>
      <c r="BB830" s="13">
        <v>1</v>
      </c>
      <c r="BC830" s="13">
        <v>0</v>
      </c>
      <c r="BH830" s="17">
        <v>1</v>
      </c>
      <c r="BI830" s="13">
        <v>1</v>
      </c>
      <c r="BJ830" s="13">
        <v>2</v>
      </c>
      <c r="BK830" s="13">
        <v>1</v>
      </c>
      <c r="BL830" s="13">
        <v>1</v>
      </c>
      <c r="BM830" s="13">
        <v>1819</v>
      </c>
      <c r="BN830" s="13">
        <v>2</v>
      </c>
      <c r="BQ830" s="13" t="s">
        <v>694</v>
      </c>
      <c r="BR830" s="13" t="s">
        <v>695</v>
      </c>
      <c r="BS830" s="13">
        <v>1</v>
      </c>
      <c r="BU830" s="13">
        <v>1</v>
      </c>
      <c r="BW830" s="13">
        <v>1</v>
      </c>
      <c r="BY830" s="13">
        <v>2</v>
      </c>
      <c r="BZ830" s="13" t="s">
        <v>4133</v>
      </c>
      <c r="CA830" s="18"/>
      <c r="CB830" s="18"/>
      <c r="CC830" s="18"/>
      <c r="CD830" s="18"/>
      <c r="CE830" s="18"/>
      <c r="CF830" s="18"/>
      <c r="CG830" s="18"/>
      <c r="CH830" s="13">
        <v>2</v>
      </c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38988</v>
      </c>
      <c r="CT830" s="13">
        <v>2</v>
      </c>
      <c r="CW830" s="13" t="s">
        <v>3704</v>
      </c>
      <c r="CX830" s="38" t="s">
        <v>4938</v>
      </c>
      <c r="CY830" s="38" t="s">
        <v>3706</v>
      </c>
      <c r="CZ830" s="38" t="s">
        <v>41</v>
      </c>
      <c r="DA830" s="38" t="s">
        <v>4939</v>
      </c>
      <c r="DB830" s="38"/>
    </row>
    <row r="831" spans="1:106" s="13" customFormat="1">
      <c r="A831" s="84">
        <v>1310</v>
      </c>
      <c r="B831" s="84">
        <v>1</v>
      </c>
      <c r="C831" s="13" t="s">
        <v>4940</v>
      </c>
      <c r="D831" s="13" t="s">
        <v>37</v>
      </c>
      <c r="E831" s="14">
        <v>9267</v>
      </c>
      <c r="F831" s="13" t="s">
        <v>259</v>
      </c>
      <c r="G831" s="13" t="s">
        <v>259</v>
      </c>
      <c r="H831" s="13" t="s">
        <v>259</v>
      </c>
      <c r="I831" s="14">
        <v>38548</v>
      </c>
      <c r="J831" s="13">
        <f t="shared" si="26"/>
        <v>80</v>
      </c>
      <c r="K831" s="14">
        <v>38954</v>
      </c>
      <c r="L831" s="13">
        <v>4</v>
      </c>
      <c r="M831" s="14">
        <v>39051</v>
      </c>
      <c r="N831" s="15">
        <f t="shared" ref="N831:N894" si="27">(M831-I831)*12/365.25</f>
        <v>16.525667351129364</v>
      </c>
      <c r="O831" s="16">
        <v>2</v>
      </c>
      <c r="S831" s="13">
        <v>2</v>
      </c>
      <c r="T831" s="13">
        <v>2</v>
      </c>
      <c r="U831" s="13">
        <v>2</v>
      </c>
      <c r="V831" s="13">
        <v>2</v>
      </c>
      <c r="X831" s="13">
        <v>1</v>
      </c>
      <c r="Z831" s="13">
        <v>3</v>
      </c>
      <c r="AC831" s="13">
        <v>1</v>
      </c>
      <c r="AD831" s="13">
        <v>2</v>
      </c>
      <c r="AE831" s="13">
        <v>2</v>
      </c>
      <c r="AF831" s="13">
        <v>1</v>
      </c>
      <c r="AG831" s="13">
        <v>1</v>
      </c>
      <c r="AH831" s="13">
        <v>2</v>
      </c>
      <c r="AI831" s="13">
        <v>2</v>
      </c>
      <c r="AJ831" s="13">
        <v>1</v>
      </c>
      <c r="AK831" s="13">
        <v>2</v>
      </c>
      <c r="AL831" s="13">
        <v>2</v>
      </c>
      <c r="AM831" s="13">
        <v>2</v>
      </c>
      <c r="AN831" s="13">
        <v>1</v>
      </c>
      <c r="AO831" s="13" t="s">
        <v>4941</v>
      </c>
      <c r="AP831" s="13" t="s">
        <v>4942</v>
      </c>
      <c r="AQ831" s="13">
        <v>1</v>
      </c>
      <c r="AR831" s="13">
        <v>1</v>
      </c>
      <c r="AT831" s="13">
        <v>1</v>
      </c>
      <c r="AV831" s="13">
        <v>1</v>
      </c>
      <c r="AX831" s="13">
        <v>1</v>
      </c>
      <c r="AZ831" s="13">
        <v>3</v>
      </c>
      <c r="BB831" s="13">
        <v>1</v>
      </c>
      <c r="BD831" s="13">
        <v>1</v>
      </c>
      <c r="BF831" s="13">
        <v>1</v>
      </c>
      <c r="BH831" s="17">
        <v>1</v>
      </c>
      <c r="BI831" s="13">
        <v>1</v>
      </c>
      <c r="BJ831" s="13">
        <v>1</v>
      </c>
      <c r="BK831" s="13">
        <v>1</v>
      </c>
      <c r="BL831" s="13">
        <v>1</v>
      </c>
      <c r="BM831" s="13">
        <v>1834</v>
      </c>
      <c r="BN831" s="13">
        <v>2</v>
      </c>
      <c r="BQ831" s="13" t="s">
        <v>237</v>
      </c>
      <c r="BR831" s="13" t="s">
        <v>238</v>
      </c>
      <c r="BS831" s="13">
        <v>2</v>
      </c>
      <c r="BT831" s="13">
        <v>41</v>
      </c>
      <c r="BU831" s="13">
        <v>1</v>
      </c>
      <c r="BV831" s="13">
        <v>6</v>
      </c>
      <c r="CA831" s="18"/>
      <c r="CB831" s="18"/>
      <c r="CC831" s="18"/>
      <c r="CD831" s="18"/>
      <c r="CE831" s="18"/>
      <c r="CF831" s="18"/>
      <c r="CG831" s="18"/>
      <c r="CH831" s="13">
        <v>2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39010</v>
      </c>
      <c r="CW831" s="13" t="s">
        <v>4943</v>
      </c>
      <c r="CX831" s="38" t="s">
        <v>4944</v>
      </c>
      <c r="CY831" s="38" t="s">
        <v>4945</v>
      </c>
      <c r="CZ831" s="38" t="s">
        <v>41</v>
      </c>
      <c r="DA831" s="38" t="s">
        <v>4946</v>
      </c>
      <c r="DB831" s="38"/>
    </row>
    <row r="832" spans="1:106" s="13" customFormat="1">
      <c r="A832" s="84">
        <v>1311</v>
      </c>
      <c r="B832" s="84">
        <v>1</v>
      </c>
      <c r="C832" s="13" t="s">
        <v>454</v>
      </c>
      <c r="D832" s="13" t="s">
        <v>36</v>
      </c>
      <c r="E832" s="14">
        <v>13191</v>
      </c>
      <c r="F832" s="13" t="s">
        <v>559</v>
      </c>
      <c r="G832" s="13" t="s">
        <v>559</v>
      </c>
      <c r="H832" s="13" t="s">
        <v>559</v>
      </c>
      <c r="I832" s="14">
        <v>38944</v>
      </c>
      <c r="J832" s="13">
        <f t="shared" si="26"/>
        <v>70</v>
      </c>
      <c r="K832" s="14">
        <v>38958</v>
      </c>
      <c r="L832" s="13">
        <v>4</v>
      </c>
      <c r="M832" s="14">
        <v>38963</v>
      </c>
      <c r="N832" s="15">
        <f t="shared" si="27"/>
        <v>0.62422997946611913</v>
      </c>
      <c r="O832" s="16">
        <v>2</v>
      </c>
      <c r="Q832" s="13" t="s">
        <v>180</v>
      </c>
      <c r="S832" s="13">
        <v>2</v>
      </c>
      <c r="T832" s="13">
        <v>2</v>
      </c>
      <c r="U832" s="13">
        <v>2</v>
      </c>
      <c r="V832" s="13">
        <v>2</v>
      </c>
      <c r="X832" s="13">
        <v>2</v>
      </c>
      <c r="AI832" s="13">
        <v>3</v>
      </c>
      <c r="AJ832" s="13">
        <v>3</v>
      </c>
      <c r="AK832" s="13">
        <v>3</v>
      </c>
      <c r="AL832" s="13">
        <v>3</v>
      </c>
      <c r="AM832" s="13">
        <v>3</v>
      </c>
      <c r="AN832" s="13">
        <v>3</v>
      </c>
      <c r="AP832" s="13" t="s">
        <v>4947</v>
      </c>
      <c r="AQ832" s="13">
        <v>1</v>
      </c>
      <c r="AR832" s="13">
        <v>1</v>
      </c>
      <c r="AS832" s="13">
        <v>0</v>
      </c>
      <c r="AT832" s="13">
        <v>1</v>
      </c>
      <c r="AU832" s="13">
        <v>0</v>
      </c>
      <c r="AZ832" s="13">
        <v>1</v>
      </c>
      <c r="BA832" s="13">
        <v>0</v>
      </c>
      <c r="BF832" s="13">
        <v>1</v>
      </c>
      <c r="BG832" s="13">
        <v>0</v>
      </c>
      <c r="BH832" s="17">
        <v>1</v>
      </c>
      <c r="BI832" s="13">
        <v>1</v>
      </c>
      <c r="BJ832" s="13">
        <v>2</v>
      </c>
      <c r="BK832" s="13">
        <v>1</v>
      </c>
      <c r="BL832" s="13">
        <v>1</v>
      </c>
      <c r="BM832" s="13">
        <v>1833</v>
      </c>
      <c r="BN832" s="13">
        <v>2</v>
      </c>
      <c r="BQ832" s="13" t="s">
        <v>289</v>
      </c>
      <c r="BR832" s="13" t="s">
        <v>222</v>
      </c>
      <c r="BS832" s="13">
        <v>1</v>
      </c>
      <c r="BT832" s="13">
        <v>39.299999999999997</v>
      </c>
      <c r="BU832" s="13">
        <v>1</v>
      </c>
      <c r="BV832" s="13">
        <v>3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39104</v>
      </c>
      <c r="CT832" s="13">
        <v>2</v>
      </c>
      <c r="CW832" s="13" t="s">
        <v>2217</v>
      </c>
      <c r="CX832" s="38" t="s">
        <v>4948</v>
      </c>
      <c r="CY832" s="38" t="s">
        <v>2219</v>
      </c>
      <c r="CZ832" s="38" t="s">
        <v>41</v>
      </c>
      <c r="DA832" s="38" t="s">
        <v>2220</v>
      </c>
      <c r="DB832" s="38"/>
    </row>
    <row r="833" spans="1:106" s="13" customFormat="1">
      <c r="A833" s="84">
        <v>1312</v>
      </c>
      <c r="B833" s="84">
        <v>1</v>
      </c>
      <c r="C833" s="13" t="s">
        <v>4949</v>
      </c>
      <c r="D833" s="13" t="s">
        <v>37</v>
      </c>
      <c r="E833" s="14">
        <v>9951</v>
      </c>
      <c r="F833" s="13" t="s">
        <v>194</v>
      </c>
      <c r="G833" s="13" t="s">
        <v>194</v>
      </c>
      <c r="H833" s="13" t="s">
        <v>194</v>
      </c>
      <c r="I833" s="14">
        <v>38913</v>
      </c>
      <c r="J833" s="13">
        <f t="shared" si="26"/>
        <v>79</v>
      </c>
      <c r="L833" s="13">
        <v>4</v>
      </c>
      <c r="M833" s="14">
        <v>39036</v>
      </c>
      <c r="N833" s="15">
        <f t="shared" si="27"/>
        <v>4.0410677618069819</v>
      </c>
      <c r="O833" s="16">
        <v>2</v>
      </c>
      <c r="Q833" s="13" t="s">
        <v>1676</v>
      </c>
      <c r="S833" s="13">
        <v>2</v>
      </c>
      <c r="T833" s="13">
        <v>2</v>
      </c>
      <c r="U833" s="13">
        <v>2</v>
      </c>
      <c r="V833" s="13">
        <v>2</v>
      </c>
      <c r="X833" s="13">
        <v>2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2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1</v>
      </c>
      <c r="AN833" s="13">
        <v>2</v>
      </c>
      <c r="AP833" s="13" t="s">
        <v>4950</v>
      </c>
      <c r="AQ833" s="13">
        <v>1</v>
      </c>
      <c r="AR833" s="13">
        <v>1</v>
      </c>
      <c r="AS833" s="13">
        <v>0</v>
      </c>
      <c r="AT833" s="13">
        <v>1</v>
      </c>
      <c r="AU833" s="13">
        <v>1</v>
      </c>
      <c r="AX833" s="13">
        <v>1</v>
      </c>
      <c r="AY833" s="13">
        <v>1</v>
      </c>
      <c r="AZ833" s="13">
        <v>3</v>
      </c>
      <c r="BB833" s="13">
        <v>3</v>
      </c>
      <c r="BD833" s="13">
        <v>1</v>
      </c>
      <c r="BE833" s="13">
        <v>0</v>
      </c>
      <c r="BF833" s="13">
        <v>1</v>
      </c>
      <c r="BG833" s="13">
        <v>1</v>
      </c>
      <c r="BH833" s="17">
        <v>1</v>
      </c>
      <c r="BI833" s="13">
        <v>1</v>
      </c>
      <c r="BJ833" s="13">
        <v>2</v>
      </c>
      <c r="BK833" s="13">
        <v>1</v>
      </c>
      <c r="BL833" s="13">
        <v>1</v>
      </c>
      <c r="BM833" s="13">
        <v>1835</v>
      </c>
      <c r="BN833" s="13">
        <v>2</v>
      </c>
      <c r="BQ833" s="13" t="s">
        <v>954</v>
      </c>
      <c r="BR833" s="13" t="s">
        <v>955</v>
      </c>
      <c r="BS833" s="13">
        <v>1</v>
      </c>
      <c r="BT833" s="13">
        <v>26</v>
      </c>
      <c r="BU833" s="13">
        <v>1</v>
      </c>
      <c r="BV833" s="13">
        <v>1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39034</v>
      </c>
      <c r="CT833" s="13">
        <v>3</v>
      </c>
      <c r="CW833" s="13" t="s">
        <v>4951</v>
      </c>
      <c r="CX833" s="38" t="s">
        <v>4952</v>
      </c>
      <c r="CY833" s="38" t="s">
        <v>612</v>
      </c>
      <c r="CZ833" s="38" t="s">
        <v>41</v>
      </c>
      <c r="DA833" s="38" t="s">
        <v>4953</v>
      </c>
      <c r="DB833" s="38"/>
    </row>
    <row r="834" spans="1:106" s="13" customFormat="1">
      <c r="A834" s="84">
        <v>1313</v>
      </c>
      <c r="B834" s="84">
        <v>1</v>
      </c>
      <c r="C834" s="13" t="s">
        <v>4954</v>
      </c>
      <c r="D834" s="13" t="s">
        <v>36</v>
      </c>
      <c r="E834" s="14">
        <v>17217</v>
      </c>
      <c r="F834" s="13" t="s">
        <v>277</v>
      </c>
      <c r="G834" s="13" t="s">
        <v>277</v>
      </c>
      <c r="H834" s="13" t="s">
        <v>277</v>
      </c>
      <c r="I834" s="14">
        <v>38913</v>
      </c>
      <c r="J834" s="13">
        <f t="shared" si="26"/>
        <v>59</v>
      </c>
      <c r="K834" s="14">
        <v>38961</v>
      </c>
      <c r="L834" s="13">
        <v>4</v>
      </c>
      <c r="M834" s="14">
        <v>39017</v>
      </c>
      <c r="N834" s="15">
        <f t="shared" si="27"/>
        <v>3.4168377823408624</v>
      </c>
      <c r="O834" s="16">
        <v>2</v>
      </c>
      <c r="Q834" s="13" t="s">
        <v>180</v>
      </c>
      <c r="R834" s="13" t="s">
        <v>42</v>
      </c>
      <c r="S834" s="13">
        <v>2</v>
      </c>
      <c r="T834" s="13">
        <v>2</v>
      </c>
      <c r="U834" s="13">
        <v>2</v>
      </c>
      <c r="V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2</v>
      </c>
      <c r="AO834" s="13" t="s">
        <v>4955</v>
      </c>
      <c r="AP834" s="13" t="s">
        <v>4956</v>
      </c>
      <c r="AQ834" s="13">
        <v>1</v>
      </c>
      <c r="AR834" s="13">
        <v>1</v>
      </c>
      <c r="AS834" s="13">
        <v>3</v>
      </c>
      <c r="AT834" s="13">
        <v>1</v>
      </c>
      <c r="AU834" s="13">
        <v>0</v>
      </c>
      <c r="AV834" s="13">
        <v>2</v>
      </c>
      <c r="AX834" s="13">
        <v>1</v>
      </c>
      <c r="AY834" s="13">
        <v>2</v>
      </c>
      <c r="AZ834" s="13">
        <v>1</v>
      </c>
      <c r="BA834" s="13">
        <v>1</v>
      </c>
      <c r="BB834" s="13">
        <v>3</v>
      </c>
      <c r="BD834" s="13">
        <v>1</v>
      </c>
      <c r="BE834" s="13">
        <v>0</v>
      </c>
      <c r="BF834" s="13">
        <v>1</v>
      </c>
      <c r="BG834" s="13">
        <v>3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1836</v>
      </c>
      <c r="BN834" s="13">
        <v>2</v>
      </c>
      <c r="BQ834" s="13" t="s">
        <v>670</v>
      </c>
      <c r="BR834" s="13" t="s">
        <v>671</v>
      </c>
      <c r="BS834" s="13">
        <v>1</v>
      </c>
      <c r="BU834" s="13">
        <v>1</v>
      </c>
      <c r="BX834" s="13" t="s">
        <v>1899</v>
      </c>
      <c r="BY834" s="13">
        <v>2</v>
      </c>
      <c r="BZ834" s="13" t="s">
        <v>746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39031</v>
      </c>
      <c r="CT834" s="13">
        <v>2</v>
      </c>
      <c r="CW834" s="13" t="s">
        <v>4957</v>
      </c>
      <c r="CX834" s="38" t="s">
        <v>4958</v>
      </c>
      <c r="CY834" s="38" t="s">
        <v>4959</v>
      </c>
      <c r="CZ834" s="38" t="s">
        <v>386</v>
      </c>
      <c r="DA834" s="38" t="s">
        <v>4960</v>
      </c>
      <c r="DB834" s="38"/>
    </row>
    <row r="835" spans="1:106" s="13" customFormat="1">
      <c r="A835" s="84">
        <v>1315</v>
      </c>
      <c r="B835" s="84">
        <v>1</v>
      </c>
      <c r="C835" s="13" t="s">
        <v>4961</v>
      </c>
      <c r="D835" s="13" t="s">
        <v>36</v>
      </c>
      <c r="E835" s="14">
        <v>10429</v>
      </c>
      <c r="F835" s="13" t="s">
        <v>219</v>
      </c>
      <c r="G835" s="13" t="s">
        <v>219</v>
      </c>
      <c r="H835" s="13" t="s">
        <v>219</v>
      </c>
      <c r="I835" s="14">
        <v>38791</v>
      </c>
      <c r="J835" s="13">
        <f t="shared" si="26"/>
        <v>77</v>
      </c>
      <c r="K835" s="14">
        <v>38839</v>
      </c>
      <c r="L835" s="13">
        <v>4</v>
      </c>
      <c r="M835" s="14">
        <v>39456</v>
      </c>
      <c r="N835" s="15">
        <f t="shared" si="27"/>
        <v>21.848049281314168</v>
      </c>
      <c r="O835" s="16">
        <v>2</v>
      </c>
      <c r="Q835" s="13" t="s">
        <v>180</v>
      </c>
      <c r="R835" s="13" t="s">
        <v>38</v>
      </c>
      <c r="S835" s="13">
        <v>3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2</v>
      </c>
      <c r="AH835" s="13">
        <v>2</v>
      </c>
      <c r="AI835" s="13">
        <v>2</v>
      </c>
      <c r="AJ835" s="13">
        <v>2</v>
      </c>
      <c r="AK835" s="13">
        <v>2</v>
      </c>
      <c r="AL835" s="13">
        <v>2</v>
      </c>
      <c r="AM835" s="13">
        <v>3</v>
      </c>
      <c r="AN835" s="13">
        <v>2</v>
      </c>
      <c r="AO835" s="13" t="s">
        <v>4962</v>
      </c>
      <c r="AP835" s="13" t="s">
        <v>4963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3</v>
      </c>
      <c r="AX835" s="13">
        <v>1</v>
      </c>
      <c r="AZ835" s="13">
        <v>1</v>
      </c>
      <c r="BB835" s="13">
        <v>3</v>
      </c>
      <c r="BD835" s="13">
        <v>1</v>
      </c>
      <c r="BF835" s="13">
        <v>1</v>
      </c>
      <c r="BH835" s="17">
        <v>1</v>
      </c>
      <c r="BI835" s="13">
        <v>1</v>
      </c>
      <c r="BJ835" s="13">
        <v>1</v>
      </c>
      <c r="BK835" s="13">
        <v>1</v>
      </c>
      <c r="BL835" s="13">
        <v>1</v>
      </c>
      <c r="BM835" s="13">
        <v>2042</v>
      </c>
      <c r="BN835" s="13">
        <v>2</v>
      </c>
      <c r="BQ835" s="13" t="s">
        <v>289</v>
      </c>
      <c r="BR835" s="13" t="s">
        <v>222</v>
      </c>
      <c r="BS835" s="13">
        <v>1</v>
      </c>
      <c r="BT835" s="13">
        <v>35</v>
      </c>
      <c r="BU835" s="13">
        <v>1</v>
      </c>
      <c r="BV835" s="13">
        <v>7</v>
      </c>
      <c r="BW835" s="13">
        <v>2</v>
      </c>
      <c r="BX835" s="13">
        <v>50</v>
      </c>
      <c r="BY835" s="13">
        <v>2</v>
      </c>
      <c r="CA835" s="18"/>
      <c r="CB835" s="18"/>
      <c r="CC835" s="18"/>
      <c r="CD835" s="18"/>
      <c r="CE835" s="18"/>
      <c r="CF835" s="18"/>
      <c r="CG835" s="18"/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38888</v>
      </c>
      <c r="CT835" s="13">
        <v>1</v>
      </c>
      <c r="CW835" s="13" t="s">
        <v>4418</v>
      </c>
      <c r="CX835" s="38" t="s">
        <v>4419</v>
      </c>
      <c r="CY835" s="38" t="s">
        <v>4964</v>
      </c>
      <c r="CZ835" s="38" t="s">
        <v>41</v>
      </c>
      <c r="DA835" s="38" t="s">
        <v>4965</v>
      </c>
      <c r="DB835" s="38"/>
    </row>
    <row r="836" spans="1:106" s="13" customFormat="1">
      <c r="A836" s="84">
        <v>1316</v>
      </c>
      <c r="B836" s="84">
        <v>5</v>
      </c>
      <c r="C836" s="13" t="s">
        <v>4966</v>
      </c>
      <c r="D836" s="13" t="s">
        <v>37</v>
      </c>
      <c r="E836" s="14">
        <v>14193</v>
      </c>
      <c r="F836" s="13" t="s">
        <v>219</v>
      </c>
      <c r="G836" s="13" t="s">
        <v>219</v>
      </c>
      <c r="H836" s="13" t="s">
        <v>219</v>
      </c>
      <c r="I836" s="14">
        <v>38640</v>
      </c>
      <c r="J836" s="13">
        <f t="shared" si="26"/>
        <v>66</v>
      </c>
      <c r="K836" s="14">
        <v>38723</v>
      </c>
      <c r="L836" s="13">
        <v>4</v>
      </c>
      <c r="M836" s="14">
        <v>38938</v>
      </c>
      <c r="N836" s="15">
        <f t="shared" si="27"/>
        <v>9.7905544147843937</v>
      </c>
      <c r="O836" s="16">
        <v>2</v>
      </c>
      <c r="Q836" s="13" t="s">
        <v>205</v>
      </c>
      <c r="R836" s="13" t="s">
        <v>190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2</v>
      </c>
      <c r="AJ836" s="13">
        <v>2</v>
      </c>
      <c r="AK836" s="13">
        <v>3</v>
      </c>
      <c r="AL836" s="13">
        <v>3</v>
      </c>
      <c r="AM836" s="13">
        <v>1</v>
      </c>
      <c r="AN836" s="13">
        <v>1</v>
      </c>
      <c r="AO836" s="13" t="s">
        <v>4967</v>
      </c>
      <c r="AP836" s="13" t="s">
        <v>772</v>
      </c>
      <c r="AQ836" s="13">
        <v>1</v>
      </c>
      <c r="AR836" s="13">
        <v>1</v>
      </c>
      <c r="AS836" s="13">
        <v>1</v>
      </c>
      <c r="AT836" s="13">
        <v>1</v>
      </c>
      <c r="AU836" s="13">
        <v>0</v>
      </c>
      <c r="AV836" s="13">
        <v>2</v>
      </c>
      <c r="AX836" s="13">
        <v>2</v>
      </c>
      <c r="AZ836" s="13">
        <v>3</v>
      </c>
      <c r="BB836" s="13">
        <v>3</v>
      </c>
      <c r="BD836" s="13">
        <v>3</v>
      </c>
      <c r="BF836" s="13">
        <v>1</v>
      </c>
      <c r="BG836" s="13">
        <v>2</v>
      </c>
      <c r="BH836" s="17">
        <v>1</v>
      </c>
      <c r="BI836" s="13">
        <v>3</v>
      </c>
      <c r="BJ836" s="13">
        <v>1</v>
      </c>
      <c r="BK836" s="13">
        <v>1</v>
      </c>
      <c r="BL836" s="13">
        <v>1</v>
      </c>
      <c r="BM836" s="13">
        <v>1614</v>
      </c>
      <c r="BN836" s="13">
        <v>1</v>
      </c>
      <c r="BO836" s="13" t="s">
        <v>4968</v>
      </c>
      <c r="BP836" s="13">
        <v>200</v>
      </c>
      <c r="BQ836" s="13" t="s">
        <v>594</v>
      </c>
      <c r="BR836" s="13" t="s">
        <v>595</v>
      </c>
      <c r="BY836" s="13">
        <v>2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38888</v>
      </c>
      <c r="CT836" s="13">
        <v>1</v>
      </c>
      <c r="CW836" s="13" t="s">
        <v>1930</v>
      </c>
      <c r="CX836" s="38" t="s">
        <v>4362</v>
      </c>
      <c r="CY836" s="38" t="s">
        <v>1514</v>
      </c>
      <c r="CZ836" s="38"/>
      <c r="DA836" s="38" t="s">
        <v>4969</v>
      </c>
      <c r="DB836" s="38"/>
    </row>
    <row r="837" spans="1:106" s="13" customFormat="1">
      <c r="A837" s="84">
        <v>1317</v>
      </c>
      <c r="B837" s="84">
        <v>1</v>
      </c>
      <c r="C837" s="13" t="s">
        <v>4970</v>
      </c>
      <c r="D837" s="13" t="s">
        <v>36</v>
      </c>
      <c r="E837" s="14">
        <v>15807</v>
      </c>
      <c r="F837" s="13" t="s">
        <v>219</v>
      </c>
      <c r="G837" s="13" t="s">
        <v>219</v>
      </c>
      <c r="H837" s="13" t="s">
        <v>219</v>
      </c>
      <c r="I837" s="14">
        <v>38001</v>
      </c>
      <c r="J837" s="13">
        <f t="shared" si="26"/>
        <v>60</v>
      </c>
      <c r="K837" s="14">
        <v>38223</v>
      </c>
      <c r="L837" s="13">
        <v>4</v>
      </c>
      <c r="M837" s="14">
        <v>38824</v>
      </c>
      <c r="N837" s="15">
        <f t="shared" si="27"/>
        <v>27.039014373716633</v>
      </c>
      <c r="O837" s="16">
        <v>2</v>
      </c>
      <c r="Q837" s="13" t="s">
        <v>180</v>
      </c>
      <c r="R837" s="13" t="s">
        <v>181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C837" s="13">
        <v>2</v>
      </c>
      <c r="AD837" s="13">
        <v>2</v>
      </c>
      <c r="AE837" s="13">
        <v>2</v>
      </c>
      <c r="AF837" s="13">
        <v>2</v>
      </c>
      <c r="AG837" s="13">
        <v>1</v>
      </c>
      <c r="AH837" s="13">
        <v>2</v>
      </c>
      <c r="AI837" s="13">
        <v>2</v>
      </c>
      <c r="AJ837" s="13">
        <v>2</v>
      </c>
      <c r="AK837" s="13">
        <v>2</v>
      </c>
      <c r="AL837" s="13">
        <v>2</v>
      </c>
      <c r="AM837" s="13">
        <v>2</v>
      </c>
      <c r="AN837" s="13">
        <v>1</v>
      </c>
      <c r="AO837" s="13" t="s">
        <v>4971</v>
      </c>
      <c r="AP837" s="13" t="s">
        <v>43</v>
      </c>
      <c r="AQ837" s="13">
        <v>1</v>
      </c>
      <c r="AR837" s="13">
        <v>1</v>
      </c>
      <c r="AS837" s="13">
        <v>0</v>
      </c>
      <c r="AT837" s="13">
        <v>1</v>
      </c>
      <c r="AU837" s="13">
        <v>0</v>
      </c>
      <c r="AV837" s="13">
        <v>1</v>
      </c>
      <c r="AW837" s="13">
        <v>0</v>
      </c>
      <c r="AX837" s="13">
        <v>1</v>
      </c>
      <c r="AY837" s="13">
        <v>2</v>
      </c>
      <c r="AZ837" s="13">
        <v>2</v>
      </c>
      <c r="BB837" s="13">
        <v>2</v>
      </c>
      <c r="BD837" s="13">
        <v>2</v>
      </c>
      <c r="BF837" s="13">
        <v>1</v>
      </c>
      <c r="BG837" s="13">
        <v>2</v>
      </c>
      <c r="BH837" s="17">
        <v>1</v>
      </c>
      <c r="BI837" s="13">
        <v>1</v>
      </c>
      <c r="BJ837" s="13">
        <v>1</v>
      </c>
      <c r="BK837" s="13">
        <v>1</v>
      </c>
      <c r="BL837" s="13">
        <v>1</v>
      </c>
      <c r="BN837" s="13">
        <v>2</v>
      </c>
      <c r="BQ837" s="13" t="s">
        <v>289</v>
      </c>
      <c r="BR837" s="13" t="s">
        <v>222</v>
      </c>
      <c r="BW837" s="13">
        <v>2</v>
      </c>
      <c r="BX837" s="13">
        <v>65.5</v>
      </c>
      <c r="CA837" s="18"/>
      <c r="CB837" s="18"/>
      <c r="CC837" s="18"/>
      <c r="CD837" s="18"/>
      <c r="CE837" s="18"/>
      <c r="CF837" s="18"/>
      <c r="CG837" s="18"/>
      <c r="CH837" s="13">
        <v>1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38867</v>
      </c>
      <c r="CT837" s="13">
        <v>1</v>
      </c>
      <c r="CW837" s="13" t="s">
        <v>1930</v>
      </c>
      <c r="CX837" s="38" t="s">
        <v>4362</v>
      </c>
      <c r="CY837" s="38" t="s">
        <v>1514</v>
      </c>
      <c r="CZ837" s="38"/>
      <c r="DA837" s="38" t="s">
        <v>4364</v>
      </c>
      <c r="DB837" s="38"/>
    </row>
    <row r="838" spans="1:106" s="13" customFormat="1">
      <c r="A838" s="84">
        <v>1318</v>
      </c>
      <c r="B838" s="84">
        <v>1</v>
      </c>
      <c r="C838" s="13" t="s">
        <v>4972</v>
      </c>
      <c r="D838" s="13" t="s">
        <v>36</v>
      </c>
      <c r="E838" s="14">
        <v>14434</v>
      </c>
      <c r="F838" s="13" t="s">
        <v>697</v>
      </c>
      <c r="G838" s="13" t="s">
        <v>319</v>
      </c>
      <c r="H838" s="13" t="s">
        <v>319</v>
      </c>
      <c r="I838" s="14">
        <v>38852</v>
      </c>
      <c r="J838" s="13">
        <f t="shared" si="26"/>
        <v>66</v>
      </c>
      <c r="K838" s="14">
        <v>38875</v>
      </c>
      <c r="L838" s="13">
        <v>4</v>
      </c>
      <c r="M838" s="14">
        <v>39068</v>
      </c>
      <c r="N838" s="15">
        <f t="shared" si="27"/>
        <v>7.0965092402464069</v>
      </c>
      <c r="O838" s="16">
        <v>2</v>
      </c>
      <c r="Q838" s="13" t="s">
        <v>4973</v>
      </c>
      <c r="R838" s="13" t="s">
        <v>38</v>
      </c>
      <c r="S838" s="13">
        <v>2</v>
      </c>
      <c r="T838" s="13">
        <v>1</v>
      </c>
      <c r="U838" s="13">
        <v>2</v>
      </c>
      <c r="V838" s="13">
        <v>2</v>
      </c>
      <c r="W838" s="13" t="s">
        <v>2745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2</v>
      </c>
      <c r="AL838" s="13">
        <v>2</v>
      </c>
      <c r="AM838" s="13">
        <v>2</v>
      </c>
      <c r="AN838" s="13">
        <v>1</v>
      </c>
      <c r="AO838" s="13" t="s">
        <v>267</v>
      </c>
      <c r="AP838" s="13" t="s">
        <v>40</v>
      </c>
      <c r="AQ838" s="13">
        <v>1</v>
      </c>
      <c r="AR838" s="13">
        <v>1</v>
      </c>
      <c r="AS838" s="13">
        <v>2</v>
      </c>
      <c r="AT838" s="13">
        <v>1</v>
      </c>
      <c r="AU838" s="13">
        <v>0</v>
      </c>
      <c r="AV838" s="13">
        <v>1</v>
      </c>
      <c r="AW838" s="13">
        <v>2</v>
      </c>
      <c r="AX838" s="13">
        <v>1</v>
      </c>
      <c r="AY838" s="13">
        <v>1</v>
      </c>
      <c r="AZ838" s="13">
        <v>1</v>
      </c>
      <c r="BA838" s="13">
        <v>1</v>
      </c>
      <c r="BB838" s="13">
        <v>1</v>
      </c>
      <c r="BC838" s="13">
        <v>0</v>
      </c>
      <c r="BD838" s="13">
        <v>1</v>
      </c>
      <c r="BE838" s="13">
        <v>0</v>
      </c>
      <c r="BF838" s="13">
        <v>1</v>
      </c>
      <c r="BG838" s="13">
        <v>1</v>
      </c>
      <c r="BH838" s="17">
        <v>1</v>
      </c>
      <c r="BI838" s="13">
        <v>1</v>
      </c>
      <c r="BJ838" s="13">
        <v>2</v>
      </c>
      <c r="BK838" s="13">
        <v>1</v>
      </c>
      <c r="BL838" s="13">
        <v>2</v>
      </c>
      <c r="BS838" s="13">
        <v>1</v>
      </c>
      <c r="BT838" s="13">
        <v>33</v>
      </c>
      <c r="BU838" s="13">
        <v>1</v>
      </c>
      <c r="BV838" s="13">
        <v>5</v>
      </c>
      <c r="BY838" s="13">
        <v>2</v>
      </c>
      <c r="BZ838" s="13" t="s">
        <v>707</v>
      </c>
      <c r="CA838" s="18"/>
      <c r="CB838" s="18"/>
      <c r="CC838" s="18"/>
      <c r="CD838" s="18"/>
      <c r="CE838" s="18"/>
      <c r="CF838" s="18"/>
      <c r="CG838" s="18"/>
      <c r="CH838" s="13">
        <v>2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38982</v>
      </c>
      <c r="CW838" s="13" t="s">
        <v>4974</v>
      </c>
      <c r="CX838" s="38" t="s">
        <v>4975</v>
      </c>
      <c r="CY838" s="38" t="s">
        <v>4976</v>
      </c>
      <c r="CZ838" s="38"/>
      <c r="DA838" s="38" t="s">
        <v>4977</v>
      </c>
      <c r="DB838" s="38"/>
    </row>
    <row r="839" spans="1:106" s="13" customFormat="1">
      <c r="A839" s="84">
        <v>1322</v>
      </c>
      <c r="B839" s="84">
        <v>1</v>
      </c>
      <c r="C839" s="13" t="s">
        <v>806</v>
      </c>
      <c r="D839" s="13" t="s">
        <v>36</v>
      </c>
      <c r="E839" s="14">
        <v>10340</v>
      </c>
      <c r="F839" s="13" t="s">
        <v>592</v>
      </c>
      <c r="G839" s="13" t="s">
        <v>264</v>
      </c>
      <c r="H839" s="13" t="s">
        <v>424</v>
      </c>
      <c r="I839" s="14">
        <v>38548</v>
      </c>
      <c r="J839" s="13">
        <f t="shared" si="26"/>
        <v>77</v>
      </c>
      <c r="K839" s="14">
        <v>38909</v>
      </c>
      <c r="L839" s="13">
        <v>4</v>
      </c>
      <c r="M839" s="14">
        <v>40077</v>
      </c>
      <c r="N839" s="15">
        <f t="shared" si="27"/>
        <v>50.234086242299796</v>
      </c>
      <c r="O839" s="16">
        <v>2</v>
      </c>
      <c r="S839" s="13">
        <v>2</v>
      </c>
      <c r="T839" s="13">
        <v>1</v>
      </c>
      <c r="W839" s="13" t="s">
        <v>4996</v>
      </c>
      <c r="X839" s="13">
        <v>1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1</v>
      </c>
      <c r="AH839" s="13">
        <v>2</v>
      </c>
      <c r="AJ839" s="13">
        <v>3</v>
      </c>
      <c r="AK839" s="13">
        <v>3</v>
      </c>
      <c r="AL839" s="13">
        <v>3</v>
      </c>
      <c r="AM839" s="13">
        <v>3</v>
      </c>
      <c r="AN839" s="13">
        <v>1</v>
      </c>
      <c r="AO839" s="13" t="s">
        <v>4997</v>
      </c>
      <c r="AQ839" s="13">
        <v>1</v>
      </c>
      <c r="AR839" s="13">
        <v>1</v>
      </c>
      <c r="AS839" s="13">
        <v>5</v>
      </c>
      <c r="AT839" s="13">
        <v>1</v>
      </c>
      <c r="AV839" s="13">
        <v>1</v>
      </c>
      <c r="AX839" s="13">
        <v>2</v>
      </c>
      <c r="AZ839" s="13">
        <v>3</v>
      </c>
      <c r="BB839" s="13">
        <v>3</v>
      </c>
      <c r="BD839" s="13">
        <v>1</v>
      </c>
      <c r="BE839" s="13">
        <v>0</v>
      </c>
      <c r="BF839" s="13">
        <v>1</v>
      </c>
      <c r="BG839" s="13">
        <v>10</v>
      </c>
      <c r="BH839" s="17">
        <v>1</v>
      </c>
      <c r="BI839" s="13">
        <v>1</v>
      </c>
      <c r="BJ839" s="13">
        <v>1</v>
      </c>
      <c r="BK839" s="13">
        <v>1</v>
      </c>
      <c r="BL839" s="13">
        <v>1</v>
      </c>
      <c r="BM839" s="13">
        <v>1855</v>
      </c>
      <c r="BN839" s="13">
        <v>2</v>
      </c>
      <c r="BQ839" s="13" t="s">
        <v>270</v>
      </c>
      <c r="BR839" s="13" t="s">
        <v>271</v>
      </c>
      <c r="BT839" s="13">
        <v>84</v>
      </c>
      <c r="BV839" s="13">
        <v>14</v>
      </c>
      <c r="BX839" s="13">
        <v>4</v>
      </c>
      <c r="BY839" s="13">
        <v>2</v>
      </c>
      <c r="BZ839" s="24" t="s">
        <v>842</v>
      </c>
      <c r="CA839" s="25"/>
      <c r="CB839" s="25"/>
      <c r="CC839" s="18"/>
      <c r="CD839" s="25"/>
      <c r="CE839" s="25"/>
      <c r="CF839" s="25"/>
      <c r="CG839" s="25"/>
      <c r="CH839" s="13">
        <v>2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39043</v>
      </c>
      <c r="CT839" s="13">
        <v>2</v>
      </c>
      <c r="CW839" s="13" t="s">
        <v>4350</v>
      </c>
      <c r="CX839" s="38" t="s">
        <v>4351</v>
      </c>
      <c r="CY839" s="38" t="s">
        <v>4998</v>
      </c>
      <c r="CZ839" s="38" t="s">
        <v>41</v>
      </c>
      <c r="DA839" s="38" t="s">
        <v>4999</v>
      </c>
      <c r="DB839" s="38"/>
    </row>
    <row r="840" spans="1:106" s="13" customFormat="1">
      <c r="A840" s="84">
        <v>1323</v>
      </c>
      <c r="B840" s="84">
        <v>1</v>
      </c>
      <c r="C840" s="13" t="s">
        <v>5000</v>
      </c>
      <c r="D840" s="13" t="s">
        <v>36</v>
      </c>
      <c r="E840" s="14">
        <v>12220</v>
      </c>
      <c r="F840" s="13" t="s">
        <v>424</v>
      </c>
      <c r="G840" s="13" t="s">
        <v>424</v>
      </c>
      <c r="H840" s="13" t="s">
        <v>424</v>
      </c>
      <c r="I840" s="14">
        <v>38791</v>
      </c>
      <c r="J840" s="13">
        <f t="shared" si="26"/>
        <v>72</v>
      </c>
      <c r="K840" s="14">
        <v>38939</v>
      </c>
      <c r="L840" s="13">
        <v>4</v>
      </c>
      <c r="M840" s="14">
        <v>39161</v>
      </c>
      <c r="N840" s="15">
        <f t="shared" si="27"/>
        <v>12.156057494866531</v>
      </c>
      <c r="O840" s="16">
        <v>2</v>
      </c>
      <c r="Q840" s="13" t="s">
        <v>190</v>
      </c>
      <c r="R840" s="13" t="s">
        <v>190</v>
      </c>
      <c r="S840" s="13">
        <v>2</v>
      </c>
      <c r="T840" s="13">
        <v>2</v>
      </c>
      <c r="U840" s="13">
        <v>2</v>
      </c>
      <c r="V840" s="13">
        <v>2</v>
      </c>
      <c r="X840" s="13">
        <v>2</v>
      </c>
      <c r="Z840" s="13">
        <v>4</v>
      </c>
      <c r="AH840" s="13">
        <v>2</v>
      </c>
      <c r="AI840" s="13">
        <v>3</v>
      </c>
      <c r="AJ840" s="13">
        <v>2</v>
      </c>
      <c r="AK840" s="13">
        <v>3</v>
      </c>
      <c r="AL840" s="13">
        <v>3</v>
      </c>
      <c r="AM840" s="13">
        <v>3</v>
      </c>
      <c r="AN840" s="13">
        <v>2</v>
      </c>
      <c r="AP840" s="13" t="s">
        <v>4445</v>
      </c>
      <c r="AQ840" s="13">
        <v>1</v>
      </c>
      <c r="AR840" s="13">
        <v>1</v>
      </c>
      <c r="AS840" s="13">
        <v>5</v>
      </c>
      <c r="AT840" s="13">
        <v>1</v>
      </c>
      <c r="AU840" s="13">
        <v>3</v>
      </c>
      <c r="AV840" s="13">
        <v>1</v>
      </c>
      <c r="AW840" s="13">
        <v>7</v>
      </c>
      <c r="AX840" s="13">
        <v>1</v>
      </c>
      <c r="AY840" s="13">
        <v>4</v>
      </c>
      <c r="AZ840" s="13">
        <v>3</v>
      </c>
      <c r="BB840" s="13">
        <v>3</v>
      </c>
      <c r="BD840" s="13">
        <v>1</v>
      </c>
      <c r="BE840" s="13">
        <v>3</v>
      </c>
      <c r="BF840" s="13">
        <v>1</v>
      </c>
      <c r="BG840" s="13">
        <v>5</v>
      </c>
      <c r="BH840" s="17">
        <v>1</v>
      </c>
      <c r="BI840" s="13">
        <v>1</v>
      </c>
      <c r="BJ840" s="13">
        <v>2</v>
      </c>
      <c r="BK840" s="13">
        <v>1</v>
      </c>
      <c r="BL840" s="13">
        <v>1</v>
      </c>
      <c r="BM840" s="13">
        <v>1816</v>
      </c>
      <c r="BN840" s="13">
        <v>2</v>
      </c>
      <c r="BQ840" s="13" t="s">
        <v>237</v>
      </c>
      <c r="BR840" s="13" t="s">
        <v>238</v>
      </c>
      <c r="BS840" s="13">
        <v>1</v>
      </c>
      <c r="BT840" s="13">
        <v>26</v>
      </c>
      <c r="BU840" s="13">
        <v>1</v>
      </c>
      <c r="BV840" s="13">
        <v>0</v>
      </c>
      <c r="BW840" s="13">
        <v>2</v>
      </c>
      <c r="BX840" s="13">
        <v>177</v>
      </c>
      <c r="BY840" s="13">
        <v>2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39055</v>
      </c>
      <c r="CT840" s="13">
        <v>2</v>
      </c>
      <c r="CW840" s="13" t="s">
        <v>5001</v>
      </c>
      <c r="CX840" s="38" t="s">
        <v>5002</v>
      </c>
      <c r="CY840" s="38" t="s">
        <v>5003</v>
      </c>
      <c r="CZ840" s="38"/>
      <c r="DA840" s="38" t="s">
        <v>192</v>
      </c>
      <c r="DB840" s="38"/>
    </row>
    <row r="841" spans="1:106" s="13" customFormat="1">
      <c r="A841" s="84">
        <v>1324</v>
      </c>
      <c r="B841" s="84">
        <v>1</v>
      </c>
      <c r="C841" s="13" t="s">
        <v>3829</v>
      </c>
      <c r="D841" s="13" t="s">
        <v>36</v>
      </c>
      <c r="E841" s="14">
        <v>13714</v>
      </c>
      <c r="F841" s="13" t="s">
        <v>941</v>
      </c>
      <c r="G841" s="13" t="s">
        <v>941</v>
      </c>
      <c r="H841" s="13" t="s">
        <v>941</v>
      </c>
      <c r="I841" s="14">
        <v>38913</v>
      </c>
      <c r="J841" s="13">
        <f t="shared" si="26"/>
        <v>68</v>
      </c>
      <c r="K841" s="14">
        <v>38964</v>
      </c>
      <c r="L841" s="13">
        <v>4</v>
      </c>
      <c r="M841" s="14">
        <v>39471</v>
      </c>
      <c r="N841" s="15">
        <f t="shared" si="27"/>
        <v>18.33264887063655</v>
      </c>
      <c r="O841" s="16">
        <v>2</v>
      </c>
      <c r="Q841" s="13" t="s">
        <v>5004</v>
      </c>
      <c r="R841" s="13" t="s">
        <v>38</v>
      </c>
      <c r="S841" s="13">
        <v>2</v>
      </c>
      <c r="T841" s="13">
        <v>2</v>
      </c>
      <c r="U841" s="13">
        <v>2</v>
      </c>
      <c r="V841" s="13">
        <v>2</v>
      </c>
      <c r="X841" s="13">
        <v>1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1</v>
      </c>
      <c r="AH841" s="13">
        <v>2</v>
      </c>
      <c r="AI841" s="13">
        <v>2</v>
      </c>
      <c r="AJ841" s="13">
        <v>2</v>
      </c>
      <c r="AK841" s="13">
        <v>2</v>
      </c>
      <c r="AL841" s="13">
        <v>2</v>
      </c>
      <c r="AM841" s="13">
        <v>2</v>
      </c>
      <c r="AN841" s="13">
        <v>1</v>
      </c>
      <c r="AO841" s="13" t="s">
        <v>919</v>
      </c>
      <c r="AP841" s="13" t="s">
        <v>5005</v>
      </c>
      <c r="AQ841" s="13">
        <v>1</v>
      </c>
      <c r="AR841" s="13">
        <v>1</v>
      </c>
      <c r="AS841" s="13">
        <v>1</v>
      </c>
      <c r="AT841" s="13">
        <v>1</v>
      </c>
      <c r="AU841" s="13">
        <v>1</v>
      </c>
      <c r="AV841" s="13">
        <v>1</v>
      </c>
      <c r="AW841" s="13">
        <v>1</v>
      </c>
      <c r="AX841" s="13">
        <v>1</v>
      </c>
      <c r="AY841" s="13">
        <v>1</v>
      </c>
      <c r="AZ841" s="13">
        <v>3</v>
      </c>
      <c r="BB841" s="13">
        <v>3</v>
      </c>
      <c r="BD841" s="13">
        <v>1</v>
      </c>
      <c r="BE841" s="13">
        <v>0</v>
      </c>
      <c r="BF841" s="13">
        <v>1</v>
      </c>
      <c r="BG841" s="13">
        <v>5</v>
      </c>
      <c r="BH841" s="17">
        <v>1</v>
      </c>
      <c r="BI841" s="13">
        <v>1</v>
      </c>
      <c r="BJ841" s="13">
        <v>2</v>
      </c>
      <c r="BK841" s="13">
        <v>1</v>
      </c>
      <c r="BL841" s="13">
        <v>1</v>
      </c>
      <c r="BM841" s="13">
        <v>1839</v>
      </c>
      <c r="BN841" s="13">
        <v>2</v>
      </c>
      <c r="BQ841" s="13" t="s">
        <v>938</v>
      </c>
      <c r="BR841" s="13" t="s">
        <v>939</v>
      </c>
      <c r="BS841" s="13">
        <v>2</v>
      </c>
      <c r="BT841" s="13">
        <v>88</v>
      </c>
      <c r="BU841" s="13">
        <v>1</v>
      </c>
      <c r="BV841" s="13">
        <v>8</v>
      </c>
      <c r="BW841" s="13">
        <v>2</v>
      </c>
      <c r="BX841" s="13">
        <v>150</v>
      </c>
      <c r="CA841" s="18"/>
      <c r="CB841" s="18"/>
      <c r="CC841" s="18"/>
      <c r="CD841" s="18"/>
      <c r="CE841" s="18"/>
      <c r="CF841" s="18"/>
      <c r="CG841" s="18"/>
      <c r="CH841" s="13">
        <v>1</v>
      </c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S841" s="14">
        <v>38985</v>
      </c>
      <c r="CT841" s="13">
        <v>1</v>
      </c>
      <c r="CW841" s="13" t="s">
        <v>5006</v>
      </c>
      <c r="CX841" s="38" t="s">
        <v>5007</v>
      </c>
      <c r="CY841" s="38" t="s">
        <v>1650</v>
      </c>
      <c r="CZ841" s="38" t="s">
        <v>41</v>
      </c>
      <c r="DA841" s="38" t="s">
        <v>5008</v>
      </c>
      <c r="DB841" s="38"/>
    </row>
    <row r="842" spans="1:106" s="13" customFormat="1">
      <c r="A842" s="84">
        <v>1329</v>
      </c>
      <c r="B842" s="84">
        <v>1</v>
      </c>
      <c r="C842" s="13" t="s">
        <v>5009</v>
      </c>
      <c r="D842" s="13" t="s">
        <v>36</v>
      </c>
      <c r="E842" s="14">
        <v>7251</v>
      </c>
      <c r="F842" s="13" t="s">
        <v>673</v>
      </c>
      <c r="G842" s="13" t="s">
        <v>673</v>
      </c>
      <c r="H842" s="13" t="s">
        <v>673</v>
      </c>
      <c r="I842" s="14">
        <v>38913</v>
      </c>
      <c r="J842" s="13">
        <f t="shared" si="26"/>
        <v>86</v>
      </c>
      <c r="K842" s="14">
        <v>38971</v>
      </c>
      <c r="L842" s="13">
        <v>4</v>
      </c>
      <c r="M842" s="14">
        <v>39437</v>
      </c>
      <c r="N842" s="15">
        <f t="shared" si="27"/>
        <v>17.215605749486652</v>
      </c>
      <c r="O842" s="16">
        <v>2</v>
      </c>
      <c r="S842" s="13">
        <v>3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3</v>
      </c>
      <c r="AI842" s="13">
        <v>2</v>
      </c>
      <c r="AJ842" s="13">
        <v>2</v>
      </c>
      <c r="AK842" s="13">
        <v>2</v>
      </c>
      <c r="AL842" s="13">
        <v>2</v>
      </c>
      <c r="AM842" s="13">
        <v>2</v>
      </c>
      <c r="AO842" s="13" t="s">
        <v>5010</v>
      </c>
      <c r="AP842" s="13" t="s">
        <v>43</v>
      </c>
      <c r="AQ842" s="13">
        <v>1</v>
      </c>
      <c r="AR842" s="13">
        <v>1</v>
      </c>
      <c r="AS842" s="13">
        <v>1</v>
      </c>
      <c r="AT842" s="13">
        <v>1</v>
      </c>
      <c r="AU842" s="13">
        <v>1</v>
      </c>
      <c r="AV842" s="13">
        <v>2</v>
      </c>
      <c r="AX842" s="13">
        <v>1</v>
      </c>
      <c r="AY842" s="13">
        <v>1</v>
      </c>
      <c r="AZ842" s="13">
        <v>3</v>
      </c>
      <c r="BB842" s="13">
        <v>3</v>
      </c>
      <c r="BD842" s="13">
        <v>3</v>
      </c>
      <c r="BF842" s="13">
        <v>1</v>
      </c>
      <c r="BG842" s="13">
        <v>3</v>
      </c>
      <c r="BH842" s="17">
        <v>1</v>
      </c>
      <c r="BI842" s="13">
        <v>1</v>
      </c>
      <c r="BJ842" s="13">
        <v>1</v>
      </c>
      <c r="BK842" s="13">
        <v>3</v>
      </c>
      <c r="BL842" s="13">
        <v>1</v>
      </c>
      <c r="BM842" s="13">
        <v>1849</v>
      </c>
      <c r="BN842" s="13">
        <v>2</v>
      </c>
      <c r="BQ842" s="13" t="s">
        <v>237</v>
      </c>
      <c r="BR842" s="13" t="s">
        <v>238</v>
      </c>
      <c r="BT842" s="13">
        <v>43</v>
      </c>
      <c r="BU842" s="13">
        <v>1</v>
      </c>
      <c r="BV842" s="13">
        <v>1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S842" s="14">
        <v>39023</v>
      </c>
      <c r="CT842" s="13">
        <v>1</v>
      </c>
      <c r="CW842" s="13" t="s">
        <v>5011</v>
      </c>
      <c r="CX842" s="38" t="s">
        <v>5012</v>
      </c>
      <c r="CY842" s="38" t="s">
        <v>5013</v>
      </c>
      <c r="CZ842" s="38" t="s">
        <v>386</v>
      </c>
      <c r="DA842" s="38" t="s">
        <v>5014</v>
      </c>
      <c r="DB842" s="38"/>
    </row>
    <row r="843" spans="1:106" s="13" customFormat="1">
      <c r="A843" s="84">
        <v>1330</v>
      </c>
      <c r="B843" s="84">
        <v>1</v>
      </c>
      <c r="C843" s="13" t="s">
        <v>3824</v>
      </c>
      <c r="D843" s="13" t="s">
        <v>37</v>
      </c>
      <c r="E843" s="14">
        <v>10324</v>
      </c>
      <c r="F843" s="13" t="s">
        <v>235</v>
      </c>
      <c r="G843" s="13" t="s">
        <v>219</v>
      </c>
      <c r="H843" s="13" t="s">
        <v>219</v>
      </c>
      <c r="I843" s="14">
        <v>38913</v>
      </c>
      <c r="J843" s="13">
        <f t="shared" si="26"/>
        <v>78</v>
      </c>
      <c r="K843" s="14">
        <v>39014</v>
      </c>
      <c r="L843" s="13">
        <v>4</v>
      </c>
      <c r="M843" s="14">
        <v>39500</v>
      </c>
      <c r="N843" s="15">
        <f t="shared" si="27"/>
        <v>19.285420944558521</v>
      </c>
      <c r="O843" s="16">
        <v>2</v>
      </c>
      <c r="Q843" s="13" t="s">
        <v>5015</v>
      </c>
      <c r="R843" s="13" t="s">
        <v>5016</v>
      </c>
      <c r="S843" s="13">
        <v>2</v>
      </c>
      <c r="T843" s="13">
        <v>1</v>
      </c>
      <c r="U843" s="13">
        <v>2</v>
      </c>
      <c r="V843" s="13">
        <v>2</v>
      </c>
      <c r="W843" s="13" t="s">
        <v>568</v>
      </c>
      <c r="X843" s="13">
        <v>1</v>
      </c>
      <c r="Z843" s="13">
        <v>4</v>
      </c>
      <c r="AC843" s="13">
        <v>2</v>
      </c>
      <c r="AD843" s="13">
        <v>2</v>
      </c>
      <c r="AE843" s="13">
        <v>2</v>
      </c>
      <c r="AF843" s="13">
        <v>2</v>
      </c>
      <c r="AG843" s="13">
        <v>1</v>
      </c>
      <c r="AH843" s="13">
        <v>2</v>
      </c>
      <c r="AI843" s="13">
        <v>2</v>
      </c>
      <c r="AJ843" s="13">
        <v>2</v>
      </c>
      <c r="AK843" s="13">
        <v>2</v>
      </c>
      <c r="AL843" s="13">
        <v>1</v>
      </c>
      <c r="AM843" s="13">
        <v>1</v>
      </c>
      <c r="AN843" s="13">
        <v>1</v>
      </c>
      <c r="AO843" s="13" t="s">
        <v>5017</v>
      </c>
      <c r="AP843" s="13" t="s">
        <v>40</v>
      </c>
      <c r="AQ843" s="13">
        <v>1</v>
      </c>
      <c r="AR843" s="13">
        <v>1</v>
      </c>
      <c r="AS843" s="13">
        <v>1</v>
      </c>
      <c r="AT843" s="13">
        <v>1</v>
      </c>
      <c r="AU843" s="13">
        <v>1</v>
      </c>
      <c r="AV843" s="13">
        <v>1</v>
      </c>
      <c r="AW843" s="13">
        <v>2</v>
      </c>
      <c r="AX843" s="13">
        <v>2</v>
      </c>
      <c r="AZ843" s="13">
        <v>2</v>
      </c>
      <c r="BB843" s="13">
        <v>2</v>
      </c>
      <c r="BD843" s="13">
        <v>2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1850</v>
      </c>
      <c r="BN843" s="13">
        <v>2</v>
      </c>
      <c r="BQ843" s="13" t="s">
        <v>237</v>
      </c>
      <c r="BR843" s="13" t="s">
        <v>238</v>
      </c>
      <c r="BS843" s="13">
        <v>1</v>
      </c>
      <c r="BT843" s="13">
        <v>34</v>
      </c>
      <c r="BU843" s="13">
        <v>1</v>
      </c>
      <c r="BV843" s="13">
        <v>1</v>
      </c>
      <c r="CA843" s="18"/>
      <c r="CB843" s="18"/>
      <c r="CC843" s="18"/>
      <c r="CD843" s="18"/>
      <c r="CE843" s="18"/>
      <c r="CF843" s="18"/>
      <c r="CG843" s="18"/>
      <c r="CH843" s="13">
        <v>2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39036</v>
      </c>
      <c r="CT843" s="13">
        <v>1</v>
      </c>
      <c r="CW843" s="13" t="s">
        <v>1930</v>
      </c>
      <c r="CX843" s="38" t="s">
        <v>4362</v>
      </c>
      <c r="CY843" s="38" t="s">
        <v>1514</v>
      </c>
      <c r="CZ843" s="38" t="s">
        <v>41</v>
      </c>
      <c r="DA843" s="38" t="s">
        <v>1515</v>
      </c>
      <c r="DB843" s="38"/>
    </row>
    <row r="844" spans="1:106" s="13" customFormat="1">
      <c r="A844" s="84">
        <v>1331</v>
      </c>
      <c r="B844" s="84">
        <v>1</v>
      </c>
      <c r="C844" s="13" t="s">
        <v>369</v>
      </c>
      <c r="D844" s="13" t="s">
        <v>36</v>
      </c>
      <c r="E844" s="14">
        <v>13969</v>
      </c>
      <c r="F844" s="13" t="s">
        <v>319</v>
      </c>
      <c r="G844" s="13" t="s">
        <v>424</v>
      </c>
      <c r="H844" s="13" t="s">
        <v>424</v>
      </c>
      <c r="I844" s="14">
        <v>38852</v>
      </c>
      <c r="J844" s="13">
        <f t="shared" si="26"/>
        <v>68</v>
      </c>
      <c r="K844" s="14">
        <v>38953</v>
      </c>
      <c r="L844" s="13">
        <v>4</v>
      </c>
      <c r="M844" s="14">
        <v>39004</v>
      </c>
      <c r="N844" s="15">
        <f t="shared" si="27"/>
        <v>4.9938398357289531</v>
      </c>
      <c r="O844" s="16">
        <v>2</v>
      </c>
      <c r="Q844" s="13" t="s">
        <v>180</v>
      </c>
      <c r="S844" s="13">
        <v>2</v>
      </c>
      <c r="T844" s="13">
        <v>2</v>
      </c>
      <c r="U844" s="13">
        <v>2</v>
      </c>
      <c r="V844" s="13">
        <v>2</v>
      </c>
      <c r="X844" s="13">
        <v>2</v>
      </c>
      <c r="Z844" s="13">
        <v>4</v>
      </c>
      <c r="AH844" s="13">
        <v>2</v>
      </c>
      <c r="AI844" s="13">
        <v>2</v>
      </c>
      <c r="AJ844" s="13">
        <v>2</v>
      </c>
      <c r="AK844" s="13">
        <v>2</v>
      </c>
      <c r="AL844" s="13">
        <v>2</v>
      </c>
      <c r="AM844" s="13">
        <v>2</v>
      </c>
      <c r="AQ844" s="13">
        <v>1</v>
      </c>
      <c r="AR844" s="13">
        <v>1</v>
      </c>
      <c r="AS844" s="13">
        <v>4</v>
      </c>
      <c r="AT844" s="13">
        <v>1</v>
      </c>
      <c r="AU844" s="13">
        <v>3</v>
      </c>
      <c r="AV844" s="13">
        <v>1</v>
      </c>
      <c r="AW844" s="13">
        <v>0</v>
      </c>
      <c r="AX844" s="13">
        <v>1</v>
      </c>
      <c r="AY844" s="13">
        <v>0</v>
      </c>
      <c r="AZ844" s="13">
        <v>1</v>
      </c>
      <c r="BA844" s="13">
        <v>2</v>
      </c>
      <c r="BB844" s="13">
        <v>2</v>
      </c>
      <c r="BD844" s="13">
        <v>1</v>
      </c>
      <c r="BE844" s="13">
        <v>4</v>
      </c>
      <c r="BF844" s="13">
        <v>1</v>
      </c>
      <c r="BG844" s="13">
        <v>4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M844" s="13">
        <v>1851</v>
      </c>
      <c r="BN844" s="13">
        <v>2</v>
      </c>
      <c r="BQ844" s="13" t="s">
        <v>289</v>
      </c>
      <c r="BR844" s="13" t="s">
        <v>222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39048</v>
      </c>
      <c r="CT844" s="13">
        <v>2</v>
      </c>
      <c r="CW844" s="13" t="s">
        <v>2650</v>
      </c>
      <c r="CX844" s="38" t="s">
        <v>5018</v>
      </c>
      <c r="CY844" s="38" t="s">
        <v>5019</v>
      </c>
      <c r="CZ844" s="38" t="s">
        <v>41</v>
      </c>
      <c r="DA844" s="38" t="s">
        <v>5020</v>
      </c>
      <c r="DB844" s="38"/>
    </row>
    <row r="845" spans="1:106" s="13" customFormat="1">
      <c r="A845" s="84">
        <v>1333</v>
      </c>
      <c r="B845" s="84">
        <v>1</v>
      </c>
      <c r="C845" s="13" t="s">
        <v>5021</v>
      </c>
      <c r="D845" s="13" t="s">
        <v>37</v>
      </c>
      <c r="E845" s="14">
        <v>18228</v>
      </c>
      <c r="F845" s="13" t="s">
        <v>5022</v>
      </c>
      <c r="G845" s="13" t="s">
        <v>264</v>
      </c>
      <c r="H845" s="13" t="s">
        <v>396</v>
      </c>
      <c r="I845" s="14">
        <v>38975</v>
      </c>
      <c r="J845" s="13">
        <f t="shared" si="26"/>
        <v>56</v>
      </c>
      <c r="K845" s="14">
        <v>38971</v>
      </c>
      <c r="L845" s="13">
        <v>4</v>
      </c>
      <c r="M845" s="14">
        <v>39013</v>
      </c>
      <c r="N845" s="15">
        <f t="shared" si="27"/>
        <v>1.2484599589322383</v>
      </c>
      <c r="O845" s="16">
        <v>2</v>
      </c>
      <c r="Q845" s="13" t="s">
        <v>5023</v>
      </c>
      <c r="R845" s="13" t="s">
        <v>38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2</v>
      </c>
      <c r="AL845" s="13">
        <v>2</v>
      </c>
      <c r="AM845" s="13">
        <v>2</v>
      </c>
      <c r="AN845" s="13">
        <v>1</v>
      </c>
      <c r="AO845" s="13" t="s">
        <v>2006</v>
      </c>
      <c r="AQ845" s="13">
        <v>1</v>
      </c>
      <c r="AR845" s="13">
        <v>1</v>
      </c>
      <c r="AS845" s="13">
        <v>0</v>
      </c>
      <c r="AT845" s="13">
        <v>1</v>
      </c>
      <c r="AU845" s="13">
        <v>0</v>
      </c>
      <c r="AV845" s="13">
        <v>2</v>
      </c>
      <c r="AX845" s="13">
        <v>2</v>
      </c>
      <c r="AZ845" s="13">
        <v>2</v>
      </c>
      <c r="BB845" s="13">
        <v>2</v>
      </c>
      <c r="BD845" s="13">
        <v>1</v>
      </c>
      <c r="BE845" s="13">
        <v>0</v>
      </c>
      <c r="BF845" s="13">
        <v>2</v>
      </c>
      <c r="BH845" s="17">
        <v>2</v>
      </c>
      <c r="BI845" s="13">
        <v>1</v>
      </c>
      <c r="BJ845" s="13">
        <v>2</v>
      </c>
      <c r="BK845" s="13">
        <v>1</v>
      </c>
      <c r="BL845" s="13">
        <v>1</v>
      </c>
      <c r="BM845" s="13">
        <v>1853</v>
      </c>
      <c r="BN845" s="13">
        <v>2</v>
      </c>
      <c r="BQ845" s="13" t="s">
        <v>270</v>
      </c>
      <c r="BR845" s="13" t="s">
        <v>271</v>
      </c>
      <c r="BS845" s="13">
        <v>1</v>
      </c>
      <c r="BT845" s="13">
        <v>35</v>
      </c>
      <c r="BU845" s="13">
        <v>1</v>
      </c>
      <c r="BV845" s="13">
        <v>4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39036</v>
      </c>
      <c r="CT845" s="13">
        <v>2</v>
      </c>
      <c r="CW845" s="13" t="s">
        <v>5024</v>
      </c>
      <c r="CX845" s="38" t="s">
        <v>5025</v>
      </c>
      <c r="CY845" s="38" t="s">
        <v>5026</v>
      </c>
      <c r="CZ845" s="38" t="s">
        <v>41</v>
      </c>
      <c r="DA845" s="38" t="s">
        <v>5027</v>
      </c>
      <c r="DB845" s="38"/>
    </row>
    <row r="846" spans="1:106" s="13" customFormat="1">
      <c r="A846" s="84">
        <v>1335</v>
      </c>
      <c r="B846" s="84">
        <v>1</v>
      </c>
      <c r="C846" s="13" t="s">
        <v>2713</v>
      </c>
      <c r="D846" s="13" t="s">
        <v>36</v>
      </c>
      <c r="E846" s="14">
        <v>5489</v>
      </c>
      <c r="F846" s="13" t="s">
        <v>691</v>
      </c>
      <c r="G846" s="13" t="s">
        <v>424</v>
      </c>
      <c r="H846" s="13" t="s">
        <v>424</v>
      </c>
      <c r="I846" s="14">
        <v>38640</v>
      </c>
      <c r="J846" s="13">
        <f t="shared" si="26"/>
        <v>90</v>
      </c>
      <c r="K846" s="14">
        <v>38958</v>
      </c>
      <c r="L846" s="13">
        <v>4</v>
      </c>
      <c r="M846" s="14">
        <v>39228</v>
      </c>
      <c r="N846" s="15">
        <f t="shared" si="27"/>
        <v>19.318275154004105</v>
      </c>
      <c r="O846" s="16">
        <v>2</v>
      </c>
      <c r="S846" s="13">
        <v>2</v>
      </c>
      <c r="T846" s="13">
        <v>2</v>
      </c>
      <c r="U846" s="13">
        <v>2</v>
      </c>
      <c r="V846" s="13">
        <v>2</v>
      </c>
      <c r="X846" s="13">
        <v>1</v>
      </c>
      <c r="AG846" s="13">
        <v>1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O846" s="13" t="s">
        <v>5028</v>
      </c>
      <c r="AP846" s="13" t="s">
        <v>5029</v>
      </c>
      <c r="AQ846" s="13">
        <v>1</v>
      </c>
      <c r="AR846" s="13">
        <v>1</v>
      </c>
      <c r="AS846" s="13">
        <v>9</v>
      </c>
      <c r="AT846" s="13">
        <v>1</v>
      </c>
      <c r="AU846" s="13">
        <v>0</v>
      </c>
      <c r="AV846" s="13">
        <v>1</v>
      </c>
      <c r="AX846" s="13">
        <v>1</v>
      </c>
      <c r="AZ846" s="13">
        <v>3</v>
      </c>
      <c r="BB846" s="13">
        <v>3</v>
      </c>
      <c r="BD846" s="13">
        <v>3</v>
      </c>
      <c r="BF846" s="13">
        <v>1</v>
      </c>
      <c r="BG846" s="13">
        <v>10</v>
      </c>
      <c r="BH846" s="17">
        <v>1</v>
      </c>
      <c r="BI846" s="13">
        <v>1</v>
      </c>
      <c r="BK846" s="13">
        <v>1</v>
      </c>
      <c r="BL846" s="13">
        <v>1</v>
      </c>
      <c r="BM846" s="13">
        <v>1856</v>
      </c>
      <c r="BN846" s="13">
        <v>2</v>
      </c>
      <c r="BQ846" s="13" t="s">
        <v>694</v>
      </c>
      <c r="BR846" s="13" t="s">
        <v>695</v>
      </c>
      <c r="BT846" s="13">
        <v>18</v>
      </c>
      <c r="BV846" s="13">
        <v>2</v>
      </c>
      <c r="BX846" s="13">
        <v>200</v>
      </c>
      <c r="CA846" s="18"/>
      <c r="CB846" s="18"/>
      <c r="CC846" s="18"/>
      <c r="CD846" s="18"/>
      <c r="CE846" s="18"/>
      <c r="CF846" s="18"/>
      <c r="CG846" s="18"/>
      <c r="CH846" s="13">
        <v>2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39043</v>
      </c>
      <c r="CT846" s="13">
        <v>2</v>
      </c>
      <c r="CW846" s="13" t="s">
        <v>4350</v>
      </c>
      <c r="CX846" s="38" t="s">
        <v>4351</v>
      </c>
      <c r="CY846" s="38" t="s">
        <v>5030</v>
      </c>
      <c r="CZ846" s="38" t="s">
        <v>41</v>
      </c>
      <c r="DA846" s="38" t="s">
        <v>5031</v>
      </c>
      <c r="DB846" s="38"/>
    </row>
    <row r="847" spans="1:106" s="13" customFormat="1">
      <c r="A847" s="84">
        <v>1336</v>
      </c>
      <c r="B847" s="84">
        <v>1</v>
      </c>
      <c r="C847" s="13" t="s">
        <v>5032</v>
      </c>
      <c r="D847" s="13" t="s">
        <v>36</v>
      </c>
      <c r="E847" s="14">
        <v>11325</v>
      </c>
      <c r="F847" s="13" t="s">
        <v>188</v>
      </c>
      <c r="G847" s="13" t="s">
        <v>188</v>
      </c>
      <c r="H847" s="13" t="s">
        <v>188</v>
      </c>
      <c r="I847" s="14">
        <v>38913</v>
      </c>
      <c r="J847" s="13">
        <f t="shared" si="26"/>
        <v>75</v>
      </c>
      <c r="K847" s="14">
        <v>38974</v>
      </c>
      <c r="L847" s="13">
        <v>4</v>
      </c>
      <c r="M847" s="14">
        <v>39078</v>
      </c>
      <c r="N847" s="15">
        <f t="shared" si="27"/>
        <v>5.420944558521561</v>
      </c>
      <c r="O847" s="16">
        <v>2</v>
      </c>
      <c r="Q847" s="13" t="s">
        <v>245</v>
      </c>
      <c r="R847" s="13" t="s">
        <v>1920</v>
      </c>
      <c r="S847" s="13">
        <v>2</v>
      </c>
      <c r="T847" s="13">
        <v>2</v>
      </c>
      <c r="U847" s="13">
        <v>1</v>
      </c>
      <c r="V847" s="13">
        <v>1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2</v>
      </c>
      <c r="AJ847" s="13">
        <v>1</v>
      </c>
      <c r="AK847" s="13">
        <v>3</v>
      </c>
      <c r="AL847" s="13">
        <v>2</v>
      </c>
      <c r="AM847" s="13">
        <v>3</v>
      </c>
      <c r="AN847" s="13">
        <v>2</v>
      </c>
      <c r="AO847" s="13" t="s">
        <v>919</v>
      </c>
      <c r="AP847" s="13" t="s">
        <v>1553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2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1</v>
      </c>
      <c r="BD847" s="13">
        <v>1</v>
      </c>
      <c r="BE847" s="13">
        <v>1</v>
      </c>
      <c r="BF847" s="13">
        <v>1</v>
      </c>
      <c r="BG847" s="13">
        <v>3</v>
      </c>
      <c r="BH847" s="17">
        <v>1</v>
      </c>
      <c r="BJ847" s="13">
        <v>1</v>
      </c>
      <c r="BK847" s="13">
        <v>1</v>
      </c>
      <c r="BL847" s="13">
        <v>1</v>
      </c>
      <c r="BM847" s="13">
        <v>1857</v>
      </c>
      <c r="BN847" s="13">
        <v>2</v>
      </c>
      <c r="BQ847" s="13" t="s">
        <v>237</v>
      </c>
      <c r="BR847" s="13" t="s">
        <v>238</v>
      </c>
      <c r="BS847" s="13">
        <v>1</v>
      </c>
      <c r="BT847" s="13">
        <v>26</v>
      </c>
      <c r="BU847" s="13">
        <v>1</v>
      </c>
      <c r="BV847" s="13">
        <v>6</v>
      </c>
      <c r="BW847" s="13">
        <v>2</v>
      </c>
      <c r="BX847" s="13">
        <v>40</v>
      </c>
      <c r="BY847" s="13">
        <v>2</v>
      </c>
      <c r="BZ847" s="13" t="s">
        <v>453</v>
      </c>
      <c r="CA847" s="18"/>
      <c r="CB847" s="18">
        <v>2</v>
      </c>
      <c r="CC847" s="18" t="s">
        <v>453</v>
      </c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S847" s="14">
        <v>39906</v>
      </c>
      <c r="CT847" s="13">
        <v>2</v>
      </c>
      <c r="CW847" s="13" t="s">
        <v>5033</v>
      </c>
      <c r="CX847" s="38" t="s">
        <v>5034</v>
      </c>
      <c r="CY847" s="38" t="s">
        <v>5035</v>
      </c>
      <c r="CZ847" s="38" t="s">
        <v>5036</v>
      </c>
      <c r="DA847" s="38" t="s">
        <v>5037</v>
      </c>
      <c r="DB847" s="38"/>
    </row>
    <row r="848" spans="1:106" s="13" customFormat="1">
      <c r="A848" s="84">
        <v>1340</v>
      </c>
      <c r="B848" s="84">
        <v>1</v>
      </c>
      <c r="C848" s="13" t="s">
        <v>239</v>
      </c>
      <c r="D848" s="13" t="s">
        <v>36</v>
      </c>
      <c r="E848" s="14">
        <v>12736</v>
      </c>
      <c r="F848" s="13" t="s">
        <v>424</v>
      </c>
      <c r="G848" s="13" t="s">
        <v>424</v>
      </c>
      <c r="H848" s="13" t="s">
        <v>424</v>
      </c>
      <c r="I848" s="14">
        <v>38791</v>
      </c>
      <c r="J848" s="13">
        <f t="shared" si="26"/>
        <v>71</v>
      </c>
      <c r="K848" s="14">
        <v>38979</v>
      </c>
      <c r="L848" s="13">
        <v>4</v>
      </c>
      <c r="M848" s="14">
        <v>39216</v>
      </c>
      <c r="N848" s="15">
        <f t="shared" si="27"/>
        <v>13.963039014373717</v>
      </c>
      <c r="O848" s="16">
        <v>2</v>
      </c>
      <c r="Q848" s="13" t="s">
        <v>180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3</v>
      </c>
      <c r="AL848" s="13">
        <v>2</v>
      </c>
      <c r="AM848" s="13">
        <v>3</v>
      </c>
      <c r="AN848" s="13">
        <v>1</v>
      </c>
      <c r="AO848" s="13" t="s">
        <v>1818</v>
      </c>
      <c r="AP848" s="13" t="s">
        <v>1694</v>
      </c>
      <c r="AQ848" s="13">
        <v>1</v>
      </c>
      <c r="AR848" s="13">
        <v>2</v>
      </c>
      <c r="AT848" s="13">
        <v>1</v>
      </c>
      <c r="AU848" s="13">
        <v>0</v>
      </c>
      <c r="AV848" s="13">
        <v>1</v>
      </c>
      <c r="AX848" s="13">
        <v>1</v>
      </c>
      <c r="AZ848" s="13">
        <v>1</v>
      </c>
      <c r="BB848" s="13">
        <v>2</v>
      </c>
      <c r="BD848" s="13">
        <v>1</v>
      </c>
      <c r="BE848" s="13">
        <v>0</v>
      </c>
      <c r="BF848" s="13">
        <v>2</v>
      </c>
      <c r="BH848" s="17">
        <v>1</v>
      </c>
      <c r="BI848" s="13">
        <v>1</v>
      </c>
      <c r="BJ848" s="13">
        <v>1</v>
      </c>
      <c r="BK848" s="13">
        <v>1</v>
      </c>
      <c r="BL848" s="13">
        <v>1</v>
      </c>
      <c r="BM848" s="13">
        <v>1861</v>
      </c>
      <c r="BN848" s="13">
        <v>2</v>
      </c>
      <c r="BQ848" s="13" t="s">
        <v>289</v>
      </c>
      <c r="BR848" s="13" t="s">
        <v>222</v>
      </c>
      <c r="BS848" s="13">
        <v>1</v>
      </c>
      <c r="BT848" s="13" t="s">
        <v>5043</v>
      </c>
      <c r="BU848" s="13">
        <v>1</v>
      </c>
      <c r="BV848" s="13">
        <v>3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39043</v>
      </c>
      <c r="CT848" s="13">
        <v>2</v>
      </c>
      <c r="CW848" s="13" t="s">
        <v>5044</v>
      </c>
      <c r="CX848" s="38" t="s">
        <v>5045</v>
      </c>
      <c r="CY848" s="38" t="s">
        <v>5046</v>
      </c>
      <c r="CZ848" s="38" t="s">
        <v>41</v>
      </c>
      <c r="DA848" s="38" t="s">
        <v>5047</v>
      </c>
      <c r="DB848" s="38"/>
    </row>
    <row r="849" spans="1:106" s="13" customFormat="1">
      <c r="A849" s="84">
        <v>1342</v>
      </c>
      <c r="B849" s="84">
        <v>1</v>
      </c>
      <c r="C849" s="13" t="s">
        <v>187</v>
      </c>
      <c r="D849" s="13" t="s">
        <v>36</v>
      </c>
      <c r="E849" s="14">
        <v>11764</v>
      </c>
      <c r="F849" s="13" t="s">
        <v>295</v>
      </c>
      <c r="G849" s="13" t="s">
        <v>762</v>
      </c>
      <c r="H849" s="13" t="s">
        <v>762</v>
      </c>
      <c r="I849" s="14">
        <v>38944</v>
      </c>
      <c r="J849" s="13">
        <f t="shared" si="26"/>
        <v>74</v>
      </c>
      <c r="K849" s="14">
        <v>38932</v>
      </c>
      <c r="L849" s="13">
        <v>4</v>
      </c>
      <c r="M849" s="14">
        <v>39211</v>
      </c>
      <c r="N849" s="15">
        <f t="shared" si="27"/>
        <v>8.772073921971252</v>
      </c>
      <c r="O849" s="16">
        <v>2</v>
      </c>
      <c r="Q849" s="13" t="s">
        <v>5048</v>
      </c>
      <c r="R849" s="13" t="s">
        <v>5049</v>
      </c>
      <c r="S849" s="13">
        <v>2</v>
      </c>
      <c r="T849" s="13">
        <v>2</v>
      </c>
      <c r="U849" s="13">
        <v>2</v>
      </c>
      <c r="V849" s="13">
        <v>2</v>
      </c>
      <c r="W849" s="13" t="s">
        <v>5050</v>
      </c>
      <c r="X849" s="13">
        <v>1</v>
      </c>
      <c r="Z849" s="13">
        <v>4</v>
      </c>
      <c r="AC849" s="13">
        <v>1</v>
      </c>
      <c r="AD849" s="13">
        <v>2</v>
      </c>
      <c r="AE849" s="13">
        <v>2</v>
      </c>
      <c r="AF849" s="13">
        <v>2</v>
      </c>
      <c r="AG849" s="13">
        <v>1</v>
      </c>
      <c r="AH849" s="13">
        <v>2</v>
      </c>
      <c r="AI849" s="13">
        <v>1</v>
      </c>
      <c r="AJ849" s="13">
        <v>2</v>
      </c>
      <c r="AK849" s="13">
        <v>2</v>
      </c>
      <c r="AL849" s="13">
        <v>2</v>
      </c>
      <c r="AM849" s="13">
        <v>2</v>
      </c>
      <c r="AN849" s="13">
        <v>1</v>
      </c>
      <c r="AO849" s="13" t="s">
        <v>5051</v>
      </c>
      <c r="AP849" s="13" t="s">
        <v>5052</v>
      </c>
      <c r="AQ849" s="13">
        <v>1</v>
      </c>
      <c r="AR849" s="13">
        <v>1</v>
      </c>
      <c r="AS849" s="13">
        <v>2</v>
      </c>
      <c r="AT849" s="13">
        <v>1</v>
      </c>
      <c r="AU849" s="13">
        <v>1</v>
      </c>
      <c r="AV849" s="13">
        <v>3</v>
      </c>
      <c r="AX849" s="13">
        <v>3</v>
      </c>
      <c r="AZ849" s="13">
        <v>1</v>
      </c>
      <c r="BA849" s="13">
        <v>0</v>
      </c>
      <c r="BB849" s="13">
        <v>1</v>
      </c>
      <c r="BC849" s="13">
        <v>0</v>
      </c>
      <c r="BD849" s="13">
        <v>1</v>
      </c>
      <c r="BE849" s="13">
        <v>0</v>
      </c>
      <c r="BF849" s="13">
        <v>1</v>
      </c>
      <c r="BG849" s="13">
        <v>1</v>
      </c>
      <c r="BH849" s="17">
        <v>1</v>
      </c>
      <c r="BI849" s="13">
        <v>1</v>
      </c>
      <c r="BJ849" s="13">
        <v>2</v>
      </c>
      <c r="BK849" s="13">
        <v>1</v>
      </c>
      <c r="BL849" s="13">
        <v>1</v>
      </c>
      <c r="BM849" s="13">
        <v>1864</v>
      </c>
      <c r="BN849" s="13">
        <v>2</v>
      </c>
      <c r="BQ849" s="13" t="s">
        <v>938</v>
      </c>
      <c r="BR849" s="13" t="s">
        <v>939</v>
      </c>
      <c r="BS849" s="13">
        <v>2</v>
      </c>
      <c r="BT849" s="13">
        <v>63</v>
      </c>
      <c r="BU849" s="13">
        <v>1</v>
      </c>
      <c r="BV849" s="13">
        <v>6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39008</v>
      </c>
      <c r="CT849" s="13">
        <v>2</v>
      </c>
      <c r="CW849" s="13" t="s">
        <v>5053</v>
      </c>
      <c r="CX849" s="38" t="s">
        <v>5054</v>
      </c>
      <c r="CY849" s="38" t="s">
        <v>5055</v>
      </c>
      <c r="CZ849" s="38" t="s">
        <v>736</v>
      </c>
      <c r="DA849" s="38" t="s">
        <v>5056</v>
      </c>
      <c r="DB849" s="38"/>
    </row>
    <row r="850" spans="1:106" s="13" customFormat="1">
      <c r="A850" s="84">
        <v>1344</v>
      </c>
      <c r="B850" s="84">
        <v>1</v>
      </c>
      <c r="C850" s="13" t="s">
        <v>5057</v>
      </c>
      <c r="D850" s="13" t="s">
        <v>37</v>
      </c>
      <c r="E850" s="14">
        <v>19262</v>
      </c>
      <c r="F850" s="13" t="s">
        <v>362</v>
      </c>
      <c r="G850" s="13" t="s">
        <v>362</v>
      </c>
      <c r="H850" s="13" t="s">
        <v>362</v>
      </c>
      <c r="I850" s="14">
        <v>38883</v>
      </c>
      <c r="J850" s="13">
        <f t="shared" si="26"/>
        <v>53</v>
      </c>
      <c r="K850" s="14">
        <v>38924</v>
      </c>
      <c r="L850" s="13">
        <v>4</v>
      </c>
      <c r="M850" s="14">
        <v>39439</v>
      </c>
      <c r="N850" s="15">
        <f t="shared" si="27"/>
        <v>18.266940451745381</v>
      </c>
      <c r="O850" s="16">
        <v>2</v>
      </c>
      <c r="Q850" s="13" t="s">
        <v>3622</v>
      </c>
      <c r="R850" s="13" t="s">
        <v>1824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1</v>
      </c>
      <c r="AN850" s="13">
        <v>1</v>
      </c>
      <c r="AO850" s="13" t="s">
        <v>5058</v>
      </c>
      <c r="AP850" s="13" t="s">
        <v>489</v>
      </c>
      <c r="AQ850" s="13">
        <v>1</v>
      </c>
      <c r="AR850" s="13">
        <v>1</v>
      </c>
      <c r="AS850" s="13">
        <v>1</v>
      </c>
      <c r="AT850" s="13">
        <v>1</v>
      </c>
      <c r="AU850" s="13">
        <v>1</v>
      </c>
      <c r="AV850" s="13">
        <v>2</v>
      </c>
      <c r="AX850" s="13">
        <v>2</v>
      </c>
      <c r="AZ850" s="13">
        <v>1</v>
      </c>
      <c r="BA850" s="13">
        <v>0</v>
      </c>
      <c r="BB850" s="13">
        <v>1</v>
      </c>
      <c r="BC850" s="13">
        <v>1</v>
      </c>
      <c r="BD850" s="13">
        <v>1</v>
      </c>
      <c r="BE850" s="13">
        <v>1</v>
      </c>
      <c r="BF850" s="13">
        <v>1</v>
      </c>
      <c r="BG850" s="13">
        <v>2</v>
      </c>
      <c r="BH850" s="17">
        <v>1</v>
      </c>
      <c r="BI850" s="13">
        <v>1</v>
      </c>
      <c r="BJ850" s="13">
        <v>2</v>
      </c>
      <c r="BK850" s="13">
        <v>1</v>
      </c>
      <c r="BL850" s="13">
        <v>1</v>
      </c>
      <c r="BM850" s="13">
        <v>1810</v>
      </c>
      <c r="BN850" s="13">
        <v>2</v>
      </c>
      <c r="BQ850" s="13" t="s">
        <v>237</v>
      </c>
      <c r="BR850" s="13" t="s">
        <v>238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W850" s="13" t="s">
        <v>3535</v>
      </c>
      <c r="CX850" s="38" t="s">
        <v>5059</v>
      </c>
      <c r="CY850" s="38" t="s">
        <v>3834</v>
      </c>
      <c r="CZ850" s="38"/>
      <c r="DA850" s="38" t="s">
        <v>192</v>
      </c>
      <c r="DB850" s="38"/>
    </row>
    <row r="851" spans="1:106" s="13" customFormat="1">
      <c r="A851" s="84">
        <v>1345</v>
      </c>
      <c r="B851" s="84">
        <v>1</v>
      </c>
      <c r="C851" s="13" t="s">
        <v>5060</v>
      </c>
      <c r="D851" s="13" t="s">
        <v>36</v>
      </c>
      <c r="E851" s="14">
        <v>14657</v>
      </c>
      <c r="F851" s="13" t="s">
        <v>295</v>
      </c>
      <c r="G851" s="13" t="s">
        <v>295</v>
      </c>
      <c r="H851" s="13" t="s">
        <v>295</v>
      </c>
      <c r="I851" s="14">
        <v>38852</v>
      </c>
      <c r="J851" s="13">
        <f t="shared" si="26"/>
        <v>66</v>
      </c>
      <c r="K851" s="14">
        <v>38931</v>
      </c>
      <c r="L851" s="13">
        <v>4</v>
      </c>
      <c r="M851" s="14">
        <v>40011</v>
      </c>
      <c r="N851" s="15">
        <f t="shared" si="27"/>
        <v>38.078028747433265</v>
      </c>
      <c r="O851" s="16">
        <v>2</v>
      </c>
      <c r="Q851" s="13" t="s">
        <v>39</v>
      </c>
      <c r="R851" s="13" t="s">
        <v>38</v>
      </c>
      <c r="S851" s="13">
        <v>2</v>
      </c>
      <c r="T851" s="13">
        <v>2</v>
      </c>
      <c r="U851" s="13">
        <v>2</v>
      </c>
      <c r="V851" s="13">
        <v>2</v>
      </c>
      <c r="X851" s="13">
        <v>1</v>
      </c>
      <c r="Z851" s="13">
        <v>4</v>
      </c>
      <c r="AC851" s="13">
        <v>2</v>
      </c>
      <c r="AD851" s="13">
        <v>2</v>
      </c>
      <c r="AE851" s="13">
        <v>2</v>
      </c>
      <c r="AF851" s="13">
        <v>2</v>
      </c>
      <c r="AG851" s="13">
        <v>1</v>
      </c>
      <c r="AH851" s="13">
        <v>2</v>
      </c>
      <c r="AI851" s="13">
        <v>2</v>
      </c>
      <c r="AJ851" s="13">
        <v>2</v>
      </c>
      <c r="AK851" s="13">
        <v>3</v>
      </c>
      <c r="AL851" s="13">
        <v>3</v>
      </c>
      <c r="AM851" s="13">
        <v>2</v>
      </c>
      <c r="AN851" s="13">
        <v>2</v>
      </c>
      <c r="AO851" s="13" t="s">
        <v>919</v>
      </c>
      <c r="AP851" s="13" t="s">
        <v>1039</v>
      </c>
      <c r="AQ851" s="13">
        <v>1</v>
      </c>
      <c r="AR851" s="13">
        <v>1</v>
      </c>
      <c r="AS851" s="13">
        <v>3</v>
      </c>
      <c r="AT851" s="13">
        <v>1</v>
      </c>
      <c r="AU851" s="13">
        <v>1</v>
      </c>
      <c r="AV851" s="13">
        <v>2</v>
      </c>
      <c r="AX851" s="13">
        <v>1</v>
      </c>
      <c r="AY851" s="13">
        <v>3</v>
      </c>
      <c r="AZ851" s="13">
        <v>1</v>
      </c>
      <c r="BA851" s="13">
        <v>1</v>
      </c>
      <c r="BB851" s="13">
        <v>1</v>
      </c>
      <c r="BC851" s="13">
        <v>1</v>
      </c>
      <c r="BD851" s="13">
        <v>1</v>
      </c>
      <c r="BE851" s="13">
        <v>1</v>
      </c>
      <c r="BF851" s="13">
        <v>1</v>
      </c>
      <c r="BG851" s="13">
        <v>8</v>
      </c>
      <c r="BH851" s="17">
        <v>1</v>
      </c>
      <c r="BI851" s="13">
        <v>1</v>
      </c>
      <c r="BJ851" s="13">
        <v>2</v>
      </c>
      <c r="BK851" s="13">
        <v>1</v>
      </c>
      <c r="BL851" s="13">
        <v>2</v>
      </c>
      <c r="BS851" s="13">
        <v>2</v>
      </c>
      <c r="BT851" s="13">
        <v>42</v>
      </c>
      <c r="BU851" s="13">
        <v>1</v>
      </c>
      <c r="BV851" s="13">
        <v>1</v>
      </c>
      <c r="CA851" s="18"/>
      <c r="CB851" s="18"/>
      <c r="CC851" s="18"/>
      <c r="CD851" s="18"/>
      <c r="CE851" s="18"/>
      <c r="CF851" s="18"/>
      <c r="CG851" s="18"/>
      <c r="CH851" s="13">
        <v>2</v>
      </c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39290</v>
      </c>
      <c r="CT851" s="13">
        <v>2</v>
      </c>
      <c r="CW851" s="13" t="s">
        <v>2480</v>
      </c>
      <c r="CX851" s="38" t="s">
        <v>5061</v>
      </c>
      <c r="CY851" s="38" t="s">
        <v>2980</v>
      </c>
      <c r="CZ851" s="38" t="s">
        <v>41</v>
      </c>
      <c r="DA851" s="38" t="s">
        <v>5062</v>
      </c>
      <c r="DB851" s="38"/>
    </row>
    <row r="852" spans="1:106" s="13" customFormat="1">
      <c r="A852" s="84">
        <v>1347</v>
      </c>
      <c r="B852" s="84">
        <v>5</v>
      </c>
      <c r="C852" s="13" t="s">
        <v>239</v>
      </c>
      <c r="D852" s="13" t="s">
        <v>36</v>
      </c>
      <c r="E852" s="14">
        <v>9216</v>
      </c>
      <c r="G852" s="13" t="s">
        <v>396</v>
      </c>
      <c r="H852" s="13" t="s">
        <v>396</v>
      </c>
      <c r="I852" s="14">
        <v>38426</v>
      </c>
      <c r="J852" s="13">
        <f t="shared" si="26"/>
        <v>79</v>
      </c>
      <c r="K852" s="14">
        <v>38443</v>
      </c>
      <c r="L852" s="13">
        <v>4</v>
      </c>
      <c r="M852" s="14">
        <v>39109</v>
      </c>
      <c r="N852" s="15">
        <f t="shared" si="27"/>
        <v>22.439425051334702</v>
      </c>
      <c r="O852" s="16">
        <v>3</v>
      </c>
      <c r="S852" s="13">
        <v>3</v>
      </c>
      <c r="T852" s="13">
        <v>2</v>
      </c>
      <c r="U852" s="13">
        <v>2</v>
      </c>
      <c r="X852" s="13">
        <v>1</v>
      </c>
      <c r="Z852" s="13">
        <v>4</v>
      </c>
      <c r="AC852" s="13">
        <v>1</v>
      </c>
      <c r="AD852" s="13">
        <v>2</v>
      </c>
      <c r="AE852" s="13">
        <v>2</v>
      </c>
      <c r="AF852" s="13">
        <v>2</v>
      </c>
      <c r="AG852" s="13">
        <v>1</v>
      </c>
      <c r="AH852" s="13">
        <v>2</v>
      </c>
      <c r="AI852" s="13">
        <v>2</v>
      </c>
      <c r="AJ852" s="13">
        <v>3</v>
      </c>
      <c r="AK852" s="13">
        <v>3</v>
      </c>
      <c r="AL852" s="13">
        <v>3</v>
      </c>
      <c r="AM852" s="13">
        <v>2</v>
      </c>
      <c r="AN852" s="13">
        <v>1</v>
      </c>
      <c r="AO852" s="13" t="s">
        <v>5068</v>
      </c>
      <c r="AP852" s="13" t="s">
        <v>5069</v>
      </c>
      <c r="AQ852" s="13">
        <v>1</v>
      </c>
      <c r="AR852" s="13">
        <v>2</v>
      </c>
      <c r="AT852" s="13">
        <v>1</v>
      </c>
      <c r="AU852" s="13">
        <v>0</v>
      </c>
      <c r="AV852" s="13">
        <v>2</v>
      </c>
      <c r="AX852" s="13">
        <v>1</v>
      </c>
      <c r="AY852" s="13">
        <v>0</v>
      </c>
      <c r="AZ852" s="13">
        <v>2</v>
      </c>
      <c r="BB852" s="13">
        <v>2</v>
      </c>
      <c r="BD852" s="13">
        <v>1</v>
      </c>
      <c r="BE852" s="13">
        <v>0</v>
      </c>
      <c r="BF852" s="13">
        <v>2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1866</v>
      </c>
      <c r="BN852" s="13">
        <v>1</v>
      </c>
      <c r="BO852" s="13" t="s">
        <v>3519</v>
      </c>
      <c r="BP852" s="13">
        <v>180</v>
      </c>
      <c r="BQ852" s="13" t="s">
        <v>237</v>
      </c>
      <c r="BR852" s="13" t="s">
        <v>238</v>
      </c>
      <c r="BS852" s="13">
        <v>2</v>
      </c>
      <c r="BT852" s="13">
        <v>91.2</v>
      </c>
      <c r="BU852" s="13">
        <v>2</v>
      </c>
      <c r="BV852" s="13">
        <v>14</v>
      </c>
      <c r="CA852" s="18"/>
      <c r="CB852" s="18"/>
      <c r="CC852" s="18"/>
      <c r="CD852" s="18"/>
      <c r="CE852" s="18"/>
      <c r="CF852" s="18"/>
      <c r="CG852" s="18"/>
      <c r="CH852" s="13">
        <v>1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39017</v>
      </c>
      <c r="CT852" s="13">
        <v>1</v>
      </c>
      <c r="CW852" s="13" t="s">
        <v>5070</v>
      </c>
      <c r="CX852" s="38" t="s">
        <v>5071</v>
      </c>
      <c r="CY852" s="38" t="s">
        <v>5072</v>
      </c>
      <c r="CZ852" s="38"/>
      <c r="DA852" s="38" t="s">
        <v>5073</v>
      </c>
      <c r="DB852" s="38"/>
    </row>
    <row r="853" spans="1:106" s="13" customFormat="1">
      <c r="A853" s="84">
        <v>1349</v>
      </c>
      <c r="B853" s="84">
        <v>5</v>
      </c>
      <c r="C853" s="13" t="s">
        <v>193</v>
      </c>
      <c r="D853" s="13" t="s">
        <v>37</v>
      </c>
      <c r="E853" s="14">
        <v>8100</v>
      </c>
      <c r="F853" s="13" t="s">
        <v>396</v>
      </c>
      <c r="G853" s="13" t="s">
        <v>396</v>
      </c>
      <c r="H853" s="13" t="s">
        <v>396</v>
      </c>
      <c r="I853" s="14">
        <v>38763</v>
      </c>
      <c r="J853" s="13">
        <f t="shared" si="26"/>
        <v>83</v>
      </c>
      <c r="K853" s="14">
        <v>38996</v>
      </c>
      <c r="L853" s="13">
        <v>4</v>
      </c>
      <c r="M853" s="14">
        <v>39339</v>
      </c>
      <c r="N853" s="15">
        <f t="shared" si="27"/>
        <v>18.924024640657084</v>
      </c>
      <c r="O853" s="16">
        <v>2</v>
      </c>
      <c r="Q853" s="13" t="s">
        <v>39</v>
      </c>
      <c r="R853" s="13" t="s">
        <v>5074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1</v>
      </c>
      <c r="AD853" s="13">
        <v>2</v>
      </c>
      <c r="AE853" s="13">
        <v>2</v>
      </c>
      <c r="AF853" s="13">
        <v>2</v>
      </c>
      <c r="AG853" s="13">
        <v>2</v>
      </c>
      <c r="AH853" s="13">
        <v>2</v>
      </c>
      <c r="AI853" s="13">
        <v>2</v>
      </c>
      <c r="AJ853" s="13">
        <v>3</v>
      </c>
      <c r="AK853" s="13">
        <v>3</v>
      </c>
      <c r="AL853" s="13">
        <v>2</v>
      </c>
      <c r="AM853" s="13">
        <v>2</v>
      </c>
      <c r="AN853" s="13">
        <v>1</v>
      </c>
      <c r="AO853" s="13" t="s">
        <v>5075</v>
      </c>
      <c r="AP853" s="13" t="s">
        <v>5076</v>
      </c>
      <c r="AQ853" s="13">
        <v>1</v>
      </c>
      <c r="AR853" s="13">
        <v>2</v>
      </c>
      <c r="AT853" s="13">
        <v>1</v>
      </c>
      <c r="AU853" s="13">
        <v>7</v>
      </c>
      <c r="AV853" s="13">
        <v>2</v>
      </c>
      <c r="AX853" s="13">
        <v>2</v>
      </c>
      <c r="AZ853" s="13">
        <v>2</v>
      </c>
      <c r="BB853" s="13">
        <v>2</v>
      </c>
      <c r="BD853" s="13">
        <v>1</v>
      </c>
      <c r="BE853" s="13">
        <v>0</v>
      </c>
      <c r="BF853" s="13">
        <v>2</v>
      </c>
      <c r="BH853" s="17">
        <v>3</v>
      </c>
      <c r="BI853" s="13">
        <v>3</v>
      </c>
      <c r="BJ853" s="13">
        <v>1</v>
      </c>
      <c r="BK853" s="13">
        <v>1</v>
      </c>
      <c r="BL853" s="13">
        <v>1</v>
      </c>
      <c r="BM853" s="13">
        <v>1868</v>
      </c>
      <c r="BN853" s="13">
        <v>1</v>
      </c>
      <c r="BO853" s="13" t="s">
        <v>3519</v>
      </c>
      <c r="BP853" s="13">
        <v>180</v>
      </c>
      <c r="BQ853" s="13" t="s">
        <v>237</v>
      </c>
      <c r="BR853" s="13" t="s">
        <v>238</v>
      </c>
      <c r="BS853" s="13">
        <v>1</v>
      </c>
      <c r="BT853" s="13">
        <v>28</v>
      </c>
      <c r="BU853" s="13">
        <v>1</v>
      </c>
      <c r="BV853" s="13">
        <v>1</v>
      </c>
      <c r="BZ853" s="13" t="s">
        <v>453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W853" s="13" t="s">
        <v>5077</v>
      </c>
      <c r="CX853" s="38" t="s">
        <v>5078</v>
      </c>
      <c r="CY853" s="38" t="s">
        <v>5079</v>
      </c>
      <c r="CZ853" s="38" t="s">
        <v>386</v>
      </c>
      <c r="DA853" s="38" t="s">
        <v>5080</v>
      </c>
      <c r="DB853" s="38"/>
    </row>
    <row r="854" spans="1:106" s="13" customFormat="1">
      <c r="A854" s="84">
        <v>1350</v>
      </c>
      <c r="B854" s="84">
        <v>5</v>
      </c>
      <c r="C854" s="13" t="s">
        <v>1735</v>
      </c>
      <c r="D854" s="13" t="s">
        <v>37</v>
      </c>
      <c r="E854" s="14">
        <v>12043</v>
      </c>
      <c r="F854" s="13" t="s">
        <v>396</v>
      </c>
      <c r="G854" s="13" t="s">
        <v>396</v>
      </c>
      <c r="H854" s="13" t="s">
        <v>396</v>
      </c>
      <c r="I854" s="14">
        <v>38975</v>
      </c>
      <c r="J854" s="13">
        <f t="shared" si="26"/>
        <v>73</v>
      </c>
      <c r="K854" s="14">
        <v>38775</v>
      </c>
      <c r="L854" s="13">
        <v>4</v>
      </c>
      <c r="M854" s="14">
        <v>39047</v>
      </c>
      <c r="N854" s="15">
        <f t="shared" si="27"/>
        <v>2.3655030800821355</v>
      </c>
      <c r="O854" s="16">
        <v>2</v>
      </c>
      <c r="Q854" s="13" t="s">
        <v>5081</v>
      </c>
      <c r="R854" s="13" t="s">
        <v>38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4</v>
      </c>
      <c r="AC854" s="13">
        <v>2</v>
      </c>
      <c r="AD854" s="13">
        <v>2</v>
      </c>
      <c r="AE854" s="13">
        <v>2</v>
      </c>
      <c r="AF854" s="13">
        <v>2</v>
      </c>
      <c r="AG854" s="13">
        <v>1</v>
      </c>
      <c r="AH854" s="13">
        <v>2</v>
      </c>
      <c r="AI854" s="13">
        <v>1</v>
      </c>
      <c r="AJ854" s="13">
        <v>3</v>
      </c>
      <c r="AK854" s="13">
        <v>3</v>
      </c>
      <c r="AL854" s="13">
        <v>1</v>
      </c>
      <c r="AM854" s="13">
        <v>1</v>
      </c>
      <c r="AN854" s="13">
        <v>1</v>
      </c>
      <c r="AO854" s="13" t="s">
        <v>5082</v>
      </c>
      <c r="AP854" s="13" t="s">
        <v>5083</v>
      </c>
      <c r="AQ854" s="13">
        <v>1</v>
      </c>
      <c r="AR854" s="13">
        <v>1</v>
      </c>
      <c r="AS854" s="13">
        <v>0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1</v>
      </c>
      <c r="BC854" s="13">
        <v>0</v>
      </c>
      <c r="BD854" s="13">
        <v>3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1869</v>
      </c>
      <c r="BN854" s="13">
        <v>1</v>
      </c>
      <c r="BO854" s="13" t="s">
        <v>4530</v>
      </c>
      <c r="BP854" s="13">
        <v>232</v>
      </c>
      <c r="BQ854" s="13" t="s">
        <v>237</v>
      </c>
      <c r="BR854" s="13" t="s">
        <v>238</v>
      </c>
      <c r="BS854" s="13">
        <v>1</v>
      </c>
      <c r="BT854" s="13">
        <v>22</v>
      </c>
      <c r="BU854" s="13">
        <v>1</v>
      </c>
      <c r="BV854" s="13">
        <v>0</v>
      </c>
      <c r="BZ854" s="13" t="s">
        <v>453</v>
      </c>
      <c r="CA854" s="18"/>
      <c r="CB854" s="18"/>
      <c r="CC854" s="18"/>
      <c r="CD854" s="18"/>
      <c r="CE854" s="18"/>
      <c r="CF854" s="18"/>
      <c r="CG854" s="18"/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W854" s="13" t="s">
        <v>5084</v>
      </c>
      <c r="CX854" s="38" t="s">
        <v>5085</v>
      </c>
      <c r="CY854" s="38" t="s">
        <v>5086</v>
      </c>
      <c r="CZ854" s="38"/>
      <c r="DA854" s="38" t="s">
        <v>5087</v>
      </c>
      <c r="DB854" s="38"/>
    </row>
    <row r="855" spans="1:106" s="13" customFormat="1">
      <c r="A855" s="84">
        <v>1354</v>
      </c>
      <c r="B855" s="84">
        <v>1</v>
      </c>
      <c r="C855" s="13" t="s">
        <v>11878</v>
      </c>
      <c r="D855" s="13" t="s">
        <v>36</v>
      </c>
      <c r="E855" s="14">
        <v>10680</v>
      </c>
      <c r="F855" s="13" t="s">
        <v>461</v>
      </c>
      <c r="G855" s="13" t="s">
        <v>461</v>
      </c>
      <c r="H855" s="13" t="s">
        <v>461</v>
      </c>
      <c r="I855" s="14">
        <v>38944</v>
      </c>
      <c r="J855" s="13">
        <f t="shared" si="26"/>
        <v>77</v>
      </c>
      <c r="K855" s="14">
        <v>39002</v>
      </c>
      <c r="L855" s="13">
        <v>4</v>
      </c>
      <c r="M855" s="14">
        <v>39110</v>
      </c>
      <c r="N855" s="15">
        <f t="shared" si="27"/>
        <v>5.4537987679671458</v>
      </c>
      <c r="O855" s="16">
        <v>3</v>
      </c>
      <c r="P855" s="13" t="s">
        <v>501</v>
      </c>
      <c r="Q855" s="13" t="s">
        <v>245</v>
      </c>
      <c r="R855" s="13" t="s">
        <v>38</v>
      </c>
      <c r="S855" s="13">
        <v>2</v>
      </c>
      <c r="T855" s="13">
        <v>1</v>
      </c>
      <c r="U855" s="13">
        <v>2</v>
      </c>
      <c r="V855" s="13">
        <v>2</v>
      </c>
      <c r="W855" s="13" t="s">
        <v>2745</v>
      </c>
      <c r="X855" s="13">
        <v>2</v>
      </c>
      <c r="Z855" s="13">
        <v>4</v>
      </c>
      <c r="AH855" s="13">
        <v>2</v>
      </c>
      <c r="AI855" s="13">
        <v>2</v>
      </c>
      <c r="AJ855" s="13">
        <v>2</v>
      </c>
      <c r="AK855" s="13">
        <v>2</v>
      </c>
      <c r="AL855" s="13">
        <v>2</v>
      </c>
      <c r="AM855" s="13">
        <v>1</v>
      </c>
      <c r="AN855" s="13">
        <v>2</v>
      </c>
      <c r="AP855" s="13" t="s">
        <v>5095</v>
      </c>
      <c r="AQ855" s="13">
        <v>1</v>
      </c>
      <c r="AR855" s="13">
        <v>1</v>
      </c>
      <c r="AS855" s="13">
        <v>3</v>
      </c>
      <c r="AT855" s="13">
        <v>1</v>
      </c>
      <c r="AU855" s="13">
        <v>2</v>
      </c>
      <c r="AV855" s="13">
        <v>2</v>
      </c>
      <c r="AX855" s="13">
        <v>1</v>
      </c>
      <c r="AY855" s="13">
        <v>1</v>
      </c>
      <c r="AZ855" s="13">
        <v>2</v>
      </c>
      <c r="BB855" s="13">
        <v>1</v>
      </c>
      <c r="BC855" s="13">
        <v>0</v>
      </c>
      <c r="BD855" s="13">
        <v>2</v>
      </c>
      <c r="BF855" s="13">
        <v>1</v>
      </c>
      <c r="BG855" s="13">
        <v>3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1875</v>
      </c>
      <c r="BN855" s="13">
        <v>2</v>
      </c>
      <c r="BQ855" s="13" t="s">
        <v>237</v>
      </c>
      <c r="BR855" s="13" t="s">
        <v>238</v>
      </c>
      <c r="BS855" s="13">
        <v>1</v>
      </c>
      <c r="BT855" s="13">
        <v>38</v>
      </c>
      <c r="BV855" s="13">
        <v>21</v>
      </c>
      <c r="BW855" s="13">
        <v>2</v>
      </c>
      <c r="BX855" s="13">
        <v>140</v>
      </c>
      <c r="BY855" s="13">
        <v>2</v>
      </c>
      <c r="BZ855" s="13" t="s">
        <v>453</v>
      </c>
      <c r="CA855" s="18"/>
      <c r="CB855" s="18" t="s">
        <v>453</v>
      </c>
      <c r="CC855" s="18"/>
      <c r="CD855" s="18"/>
      <c r="CE855" s="18"/>
      <c r="CF855" s="18"/>
      <c r="CG855" s="18"/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39374</v>
      </c>
      <c r="CT855" s="13">
        <v>2</v>
      </c>
      <c r="CW855" s="13" t="s">
        <v>463</v>
      </c>
      <c r="CX855" s="38" t="s">
        <v>5096</v>
      </c>
      <c r="CY855" s="38" t="s">
        <v>3502</v>
      </c>
      <c r="CZ855" s="38" t="s">
        <v>41</v>
      </c>
      <c r="DA855" s="38" t="s">
        <v>5097</v>
      </c>
      <c r="DB855" s="38"/>
    </row>
    <row r="856" spans="1:106" s="13" customFormat="1">
      <c r="A856" s="84">
        <v>1358</v>
      </c>
      <c r="B856" s="84">
        <v>1</v>
      </c>
      <c r="C856" s="13" t="s">
        <v>1783</v>
      </c>
      <c r="D856" s="13" t="s">
        <v>37</v>
      </c>
      <c r="E856" s="14">
        <v>12858</v>
      </c>
      <c r="F856" s="13" t="s">
        <v>762</v>
      </c>
      <c r="G856" s="13" t="s">
        <v>762</v>
      </c>
      <c r="H856" s="13" t="s">
        <v>762</v>
      </c>
      <c r="I856" s="14">
        <v>38671</v>
      </c>
      <c r="J856" s="13">
        <f t="shared" si="26"/>
        <v>70</v>
      </c>
      <c r="K856" s="14">
        <v>38671</v>
      </c>
      <c r="L856" s="13">
        <v>4</v>
      </c>
      <c r="M856" s="14">
        <v>39187</v>
      </c>
      <c r="N856" s="15">
        <f t="shared" si="27"/>
        <v>16.95277207392197</v>
      </c>
      <c r="O856" s="16">
        <v>2</v>
      </c>
      <c r="Q856" s="13" t="s">
        <v>1692</v>
      </c>
      <c r="R856" s="13" t="s">
        <v>2597</v>
      </c>
      <c r="S856" s="13">
        <v>2</v>
      </c>
      <c r="T856" s="13">
        <v>2</v>
      </c>
      <c r="U856" s="13">
        <v>2</v>
      </c>
      <c r="V856" s="13">
        <v>2</v>
      </c>
      <c r="X856" s="13">
        <v>2</v>
      </c>
      <c r="Z856" s="13">
        <v>4</v>
      </c>
      <c r="AC856" s="13">
        <v>2</v>
      </c>
      <c r="AD856" s="13">
        <v>2</v>
      </c>
      <c r="AE856" s="13">
        <v>2</v>
      </c>
      <c r="AF856" s="13">
        <v>2</v>
      </c>
      <c r="AG856" s="13">
        <v>2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P856" s="13" t="s">
        <v>127</v>
      </c>
      <c r="AQ856" s="13">
        <v>1</v>
      </c>
      <c r="AR856" s="13">
        <v>1</v>
      </c>
      <c r="AS856" s="13">
        <v>2</v>
      </c>
      <c r="AT856" s="13">
        <v>1</v>
      </c>
      <c r="AU856" s="13">
        <v>0</v>
      </c>
      <c r="AV856" s="13">
        <v>1</v>
      </c>
      <c r="AW856" s="13">
        <v>2</v>
      </c>
      <c r="AX856" s="13">
        <v>1</v>
      </c>
      <c r="AY856" s="13">
        <v>2</v>
      </c>
      <c r="AZ856" s="13">
        <v>1</v>
      </c>
      <c r="BA856" s="13">
        <v>0</v>
      </c>
      <c r="BB856" s="13">
        <v>1</v>
      </c>
      <c r="BC856" s="13">
        <v>0</v>
      </c>
      <c r="BD856" s="13">
        <v>1</v>
      </c>
      <c r="BE856" s="13">
        <v>0</v>
      </c>
      <c r="BF856" s="13">
        <v>1</v>
      </c>
      <c r="BG856" s="13">
        <v>2</v>
      </c>
      <c r="BH856" s="17">
        <v>1</v>
      </c>
      <c r="BI856" s="13">
        <v>1</v>
      </c>
      <c r="BJ856" s="13">
        <v>1</v>
      </c>
      <c r="BK856" s="13">
        <v>1</v>
      </c>
      <c r="BL856" s="13">
        <v>2</v>
      </c>
      <c r="BM856" s="13">
        <v>2028</v>
      </c>
      <c r="BN856" s="13">
        <v>2</v>
      </c>
      <c r="BQ856" s="13" t="s">
        <v>1965</v>
      </c>
      <c r="BR856" s="13" t="s">
        <v>1697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39101</v>
      </c>
      <c r="CT856" s="13">
        <v>1</v>
      </c>
      <c r="CW856" s="13" t="s">
        <v>5102</v>
      </c>
      <c r="CX856" s="38" t="s">
        <v>5103</v>
      </c>
      <c r="CY856" s="38" t="s">
        <v>5104</v>
      </c>
      <c r="CZ856" s="38"/>
      <c r="DA856" s="38" t="s">
        <v>5105</v>
      </c>
      <c r="DB856" s="38"/>
    </row>
    <row r="857" spans="1:106" s="13" customFormat="1">
      <c r="A857" s="84">
        <v>1359</v>
      </c>
      <c r="B857" s="84">
        <v>1</v>
      </c>
      <c r="C857" s="13" t="s">
        <v>5106</v>
      </c>
      <c r="D857" s="13" t="s">
        <v>36</v>
      </c>
      <c r="E857" s="14">
        <v>14702</v>
      </c>
      <c r="F857" s="13" t="s">
        <v>2087</v>
      </c>
      <c r="G857" s="13" t="s">
        <v>424</v>
      </c>
      <c r="H857" s="13" t="s">
        <v>424</v>
      </c>
      <c r="I857" s="14">
        <v>38791</v>
      </c>
      <c r="J857" s="13">
        <f t="shared" si="26"/>
        <v>65</v>
      </c>
      <c r="K857" s="14">
        <v>38912</v>
      </c>
      <c r="L857" s="13">
        <v>4</v>
      </c>
      <c r="M857" s="14">
        <v>39640</v>
      </c>
      <c r="N857" s="15">
        <f t="shared" si="27"/>
        <v>27.893223819301848</v>
      </c>
      <c r="O857" s="16">
        <v>2</v>
      </c>
      <c r="Q857" s="13" t="s">
        <v>1996</v>
      </c>
      <c r="R857" s="13" t="s">
        <v>1996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2</v>
      </c>
      <c r="AK857" s="13">
        <v>2</v>
      </c>
      <c r="AL857" s="13">
        <v>2</v>
      </c>
      <c r="AM857" s="13">
        <v>2</v>
      </c>
      <c r="AQ857" s="13">
        <v>1</v>
      </c>
      <c r="AR857" s="13">
        <v>1</v>
      </c>
      <c r="AS857" s="13">
        <v>4</v>
      </c>
      <c r="AT857" s="13">
        <v>1</v>
      </c>
      <c r="AU857" s="13">
        <v>3</v>
      </c>
      <c r="AV857" s="13">
        <v>1</v>
      </c>
      <c r="AW857" s="13">
        <v>7</v>
      </c>
      <c r="AX857" s="13">
        <v>1</v>
      </c>
      <c r="AY857" s="13">
        <v>7</v>
      </c>
      <c r="AZ857" s="13">
        <v>1</v>
      </c>
      <c r="BA857" s="13">
        <v>4</v>
      </c>
      <c r="BB857" s="13">
        <v>3</v>
      </c>
      <c r="BD857" s="13">
        <v>1</v>
      </c>
      <c r="BE857" s="13">
        <v>3</v>
      </c>
      <c r="BF857" s="13">
        <v>1</v>
      </c>
      <c r="BG857" s="13">
        <v>5</v>
      </c>
      <c r="BH857" s="17">
        <v>1</v>
      </c>
      <c r="BI857" s="13">
        <v>1</v>
      </c>
      <c r="BJ857" s="13">
        <v>1</v>
      </c>
      <c r="BK857" s="13">
        <v>1</v>
      </c>
      <c r="BL857" s="13">
        <v>2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39094</v>
      </c>
      <c r="CT857" s="13">
        <v>2</v>
      </c>
      <c r="CW857" s="13" t="s">
        <v>5107</v>
      </c>
      <c r="CX857" s="38" t="s">
        <v>5108</v>
      </c>
      <c r="CY857" s="38" t="s">
        <v>5109</v>
      </c>
      <c r="CZ857" s="38" t="s">
        <v>41</v>
      </c>
      <c r="DA857" s="38" t="s">
        <v>5110</v>
      </c>
      <c r="DB857" s="38"/>
    </row>
    <row r="858" spans="1:106" s="13" customFormat="1">
      <c r="A858" s="84">
        <v>1360</v>
      </c>
      <c r="B858" s="84">
        <v>1</v>
      </c>
      <c r="C858" s="13" t="s">
        <v>1138</v>
      </c>
      <c r="D858" s="13" t="s">
        <v>36</v>
      </c>
      <c r="E858" s="14">
        <v>17941</v>
      </c>
      <c r="F858" s="13" t="s">
        <v>370</v>
      </c>
      <c r="G858" s="13" t="s">
        <v>424</v>
      </c>
      <c r="H858" s="13" t="s">
        <v>424</v>
      </c>
      <c r="I858" s="14">
        <v>38913</v>
      </c>
      <c r="J858" s="13">
        <f t="shared" si="26"/>
        <v>57</v>
      </c>
      <c r="K858" s="14">
        <v>38973</v>
      </c>
      <c r="L858" s="13">
        <v>4</v>
      </c>
      <c r="M858" s="14">
        <v>39686</v>
      </c>
      <c r="N858" s="15">
        <f t="shared" si="27"/>
        <v>25.396303901437371</v>
      </c>
      <c r="O858" s="16">
        <v>2</v>
      </c>
      <c r="Q858" s="13" t="s">
        <v>180</v>
      </c>
      <c r="R858" s="13" t="s">
        <v>38</v>
      </c>
      <c r="S858" s="13">
        <v>2</v>
      </c>
      <c r="T858" s="13">
        <v>2</v>
      </c>
      <c r="U858" s="13">
        <v>2</v>
      </c>
      <c r="V858" s="13">
        <v>2</v>
      </c>
      <c r="X858" s="13">
        <v>1</v>
      </c>
      <c r="Z858" s="13">
        <v>4</v>
      </c>
      <c r="AC858" s="13">
        <v>2</v>
      </c>
      <c r="AD858" s="13">
        <v>2</v>
      </c>
      <c r="AE858" s="13">
        <v>2</v>
      </c>
      <c r="AF858" s="13">
        <v>2</v>
      </c>
      <c r="AG858" s="13">
        <v>1</v>
      </c>
      <c r="AH858" s="13">
        <v>2</v>
      </c>
      <c r="AI858" s="13">
        <v>2</v>
      </c>
      <c r="AJ858" s="13">
        <v>3</v>
      </c>
      <c r="AK858" s="13">
        <v>1</v>
      </c>
      <c r="AL858" s="13">
        <v>2</v>
      </c>
      <c r="AM858" s="13">
        <v>3</v>
      </c>
      <c r="AN858" s="13">
        <v>2</v>
      </c>
      <c r="AO858" s="13" t="s">
        <v>919</v>
      </c>
      <c r="AP858" s="13" t="s">
        <v>1979</v>
      </c>
      <c r="AQ858" s="13">
        <v>1</v>
      </c>
      <c r="AR858" s="13">
        <v>1</v>
      </c>
      <c r="AS858" s="13">
        <v>1</v>
      </c>
      <c r="AT858" s="13">
        <v>1</v>
      </c>
      <c r="AU858" s="13">
        <v>1</v>
      </c>
      <c r="AV858" s="13">
        <v>1</v>
      </c>
      <c r="AW858" s="13">
        <v>1</v>
      </c>
      <c r="AX858" s="13">
        <v>1</v>
      </c>
      <c r="AY858" s="13">
        <v>1</v>
      </c>
      <c r="AZ858" s="13">
        <v>3</v>
      </c>
      <c r="BB858" s="13">
        <v>3</v>
      </c>
      <c r="BD858" s="13">
        <v>1</v>
      </c>
      <c r="BE858" s="13">
        <v>0</v>
      </c>
      <c r="BF858" s="13">
        <v>1</v>
      </c>
      <c r="BG858" s="13">
        <v>1</v>
      </c>
      <c r="BH858" s="17">
        <v>1</v>
      </c>
      <c r="BI858" s="13">
        <v>1</v>
      </c>
      <c r="BJ858" s="13">
        <v>1</v>
      </c>
      <c r="BK858" s="13">
        <v>1</v>
      </c>
      <c r="BL858" s="13">
        <v>2</v>
      </c>
      <c r="BS858" s="13">
        <v>1</v>
      </c>
      <c r="BT858" s="13">
        <v>53</v>
      </c>
      <c r="BU858" s="13">
        <v>1</v>
      </c>
      <c r="BV858" s="13">
        <v>1</v>
      </c>
      <c r="BY858" s="13">
        <v>2</v>
      </c>
      <c r="CA858" s="18"/>
      <c r="CB858" s="18"/>
      <c r="CC858" s="18"/>
      <c r="CD858" s="18"/>
      <c r="CE858" s="18"/>
      <c r="CF858" s="18"/>
      <c r="CG858" s="18"/>
      <c r="CH858" s="13">
        <v>2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39112</v>
      </c>
      <c r="CT858" s="13">
        <v>2</v>
      </c>
      <c r="CW858" s="13" t="s">
        <v>4350</v>
      </c>
      <c r="CX858" s="38" t="s">
        <v>4351</v>
      </c>
      <c r="CY858" s="38" t="s">
        <v>4352</v>
      </c>
      <c r="CZ858" s="38"/>
      <c r="DA858" s="38" t="s">
        <v>4353</v>
      </c>
      <c r="DB858" s="38"/>
    </row>
    <row r="859" spans="1:106" s="13" customFormat="1">
      <c r="A859" s="84">
        <v>1363</v>
      </c>
      <c r="B859" s="84">
        <v>1</v>
      </c>
      <c r="C859" s="13" t="s">
        <v>11879</v>
      </c>
      <c r="D859" s="13" t="s">
        <v>37</v>
      </c>
      <c r="E859" s="14">
        <v>14009</v>
      </c>
      <c r="F859" s="13" t="s">
        <v>396</v>
      </c>
      <c r="G859" s="13" t="s">
        <v>396</v>
      </c>
      <c r="H859" s="13" t="s">
        <v>396</v>
      </c>
      <c r="I859" s="14">
        <v>38944</v>
      </c>
      <c r="J859" s="13">
        <f t="shared" si="26"/>
        <v>68</v>
      </c>
      <c r="K859" s="14">
        <v>39009</v>
      </c>
      <c r="L859" s="13">
        <v>4</v>
      </c>
      <c r="M859" s="14">
        <v>39107</v>
      </c>
      <c r="N859" s="15">
        <f t="shared" si="27"/>
        <v>5.3552361396303905</v>
      </c>
      <c r="O859" s="16">
        <v>2</v>
      </c>
      <c r="Q859" s="13" t="s">
        <v>5115</v>
      </c>
      <c r="S859" s="13">
        <v>2</v>
      </c>
      <c r="T859" s="13">
        <v>2</v>
      </c>
      <c r="U859" s="13">
        <v>2</v>
      </c>
      <c r="V859" s="13">
        <v>2</v>
      </c>
      <c r="X859" s="13">
        <v>2</v>
      </c>
      <c r="Z859" s="13">
        <v>4</v>
      </c>
      <c r="AH859" s="13">
        <v>2</v>
      </c>
      <c r="AJ859" s="13">
        <v>2</v>
      </c>
      <c r="AK859" s="13">
        <v>2</v>
      </c>
      <c r="AN859" s="13">
        <v>1</v>
      </c>
      <c r="AO859" s="13" t="s">
        <v>5116</v>
      </c>
      <c r="AP859" s="13" t="s">
        <v>5117</v>
      </c>
      <c r="AQ859" s="13">
        <v>1</v>
      </c>
      <c r="AR859" s="13">
        <v>2</v>
      </c>
      <c r="AT859" s="13">
        <v>2</v>
      </c>
      <c r="AV859" s="13">
        <v>2</v>
      </c>
      <c r="AX859" s="13">
        <v>1</v>
      </c>
      <c r="AY859" s="13">
        <v>1</v>
      </c>
      <c r="AZ859" s="13">
        <v>1</v>
      </c>
      <c r="BA859" s="13">
        <v>2</v>
      </c>
      <c r="BB859" s="13">
        <v>2</v>
      </c>
      <c r="BD859" s="13">
        <v>2</v>
      </c>
      <c r="BF859" s="13">
        <v>1</v>
      </c>
      <c r="BG859" s="13">
        <v>5</v>
      </c>
      <c r="BH859" s="17">
        <v>1</v>
      </c>
      <c r="BJ859" s="13">
        <v>2</v>
      </c>
      <c r="BL859" s="13">
        <v>1</v>
      </c>
      <c r="BM859" s="13">
        <v>1898</v>
      </c>
      <c r="BN859" s="13">
        <v>2</v>
      </c>
      <c r="BQ859" s="13" t="s">
        <v>237</v>
      </c>
      <c r="BR859" s="13" t="s">
        <v>238</v>
      </c>
      <c r="BS859" s="13">
        <v>2</v>
      </c>
      <c r="BT859" s="13">
        <v>45</v>
      </c>
      <c r="BU859" s="13">
        <v>1</v>
      </c>
      <c r="BV859" s="13">
        <v>0</v>
      </c>
      <c r="CA859" s="18"/>
      <c r="CB859" s="18"/>
      <c r="CC859" s="18"/>
      <c r="CD859" s="18"/>
      <c r="CE859" s="18"/>
      <c r="CF859" s="18"/>
      <c r="CG859" s="18"/>
      <c r="CH859" s="13">
        <v>2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39071</v>
      </c>
      <c r="CT859" s="13">
        <v>1</v>
      </c>
      <c r="CW859" s="13" t="s">
        <v>4446</v>
      </c>
      <c r="CX859" s="38" t="s">
        <v>49</v>
      </c>
      <c r="CY859" s="38" t="s">
        <v>50</v>
      </c>
      <c r="CZ859" s="38" t="s">
        <v>41</v>
      </c>
      <c r="DA859" s="38" t="s">
        <v>5118</v>
      </c>
      <c r="DB859" s="38"/>
    </row>
    <row r="860" spans="1:106" s="13" customFormat="1">
      <c r="A860" s="84">
        <v>1365</v>
      </c>
      <c r="B860" s="84">
        <v>1</v>
      </c>
      <c r="C860" s="13" t="s">
        <v>369</v>
      </c>
      <c r="D860" s="13" t="s">
        <v>37</v>
      </c>
      <c r="E860" s="14">
        <v>15563</v>
      </c>
      <c r="F860" s="13" t="s">
        <v>240</v>
      </c>
      <c r="G860" s="13" t="s">
        <v>240</v>
      </c>
      <c r="H860" s="13" t="s">
        <v>240</v>
      </c>
      <c r="I860" s="14">
        <v>38944</v>
      </c>
      <c r="J860" s="13">
        <f t="shared" ref="J860:J923" si="28">INT((I860-E860)/365.25)</f>
        <v>64</v>
      </c>
      <c r="K860" s="14">
        <v>39021</v>
      </c>
      <c r="L860" s="13">
        <v>4</v>
      </c>
      <c r="M860" s="14">
        <v>39108</v>
      </c>
      <c r="N860" s="15">
        <f t="shared" si="27"/>
        <v>5.3880903490759753</v>
      </c>
      <c r="O860" s="16">
        <v>2</v>
      </c>
      <c r="Q860" s="13" t="s">
        <v>5129</v>
      </c>
      <c r="R860" s="13" t="s">
        <v>5130</v>
      </c>
      <c r="S860" s="13">
        <v>2</v>
      </c>
      <c r="T860" s="13">
        <v>2</v>
      </c>
      <c r="U860" s="13">
        <v>2</v>
      </c>
      <c r="V860" s="13">
        <v>2</v>
      </c>
      <c r="X860" s="13">
        <v>2</v>
      </c>
      <c r="Z860" s="13">
        <v>4</v>
      </c>
      <c r="AC860" s="13">
        <v>2</v>
      </c>
      <c r="AD860" s="13">
        <v>2</v>
      </c>
      <c r="AE860" s="13">
        <v>2</v>
      </c>
      <c r="AF860" s="13">
        <v>2</v>
      </c>
      <c r="AG860" s="13">
        <v>2</v>
      </c>
      <c r="AH860" s="13">
        <v>2</v>
      </c>
      <c r="AI860" s="13">
        <v>2</v>
      </c>
      <c r="AJ860" s="13">
        <v>2</v>
      </c>
      <c r="AK860" s="13">
        <v>2</v>
      </c>
      <c r="AL860" s="13">
        <v>2</v>
      </c>
      <c r="AM860" s="13">
        <v>2</v>
      </c>
      <c r="AN860" s="13">
        <v>2</v>
      </c>
      <c r="AP860" s="13" t="s">
        <v>5131</v>
      </c>
      <c r="AQ860" s="13">
        <v>1</v>
      </c>
      <c r="AR860" s="13">
        <v>1</v>
      </c>
      <c r="AS860" s="13">
        <v>2</v>
      </c>
      <c r="AT860" s="13">
        <v>1</v>
      </c>
      <c r="AU860" s="13">
        <v>0</v>
      </c>
      <c r="AV860" s="13">
        <v>1</v>
      </c>
      <c r="AW860" s="13">
        <v>2</v>
      </c>
      <c r="AX860" s="13">
        <v>1</v>
      </c>
      <c r="AY860" s="13">
        <v>3</v>
      </c>
      <c r="AZ860" s="13">
        <v>1</v>
      </c>
      <c r="BA860" s="13">
        <v>2</v>
      </c>
      <c r="BB860" s="13">
        <v>1</v>
      </c>
      <c r="BC860" s="13">
        <v>2</v>
      </c>
      <c r="BD860" s="13">
        <v>1</v>
      </c>
      <c r="BE860" s="13">
        <v>0</v>
      </c>
      <c r="BF860" s="13">
        <v>1</v>
      </c>
      <c r="BG860" s="13">
        <v>3</v>
      </c>
      <c r="BH860" s="17">
        <v>1</v>
      </c>
      <c r="BI860" s="13">
        <v>1</v>
      </c>
      <c r="BJ860" s="13">
        <v>1</v>
      </c>
      <c r="BK860" s="13">
        <v>1</v>
      </c>
      <c r="BL860" s="13">
        <v>1</v>
      </c>
      <c r="BM860" s="13">
        <v>1900</v>
      </c>
      <c r="BN860" s="13">
        <v>2</v>
      </c>
      <c r="BQ860" s="13" t="s">
        <v>633</v>
      </c>
      <c r="BR860" s="13" t="s">
        <v>634</v>
      </c>
      <c r="BS860" s="13">
        <v>1</v>
      </c>
      <c r="BU860" s="13">
        <v>1</v>
      </c>
      <c r="BW860" s="13">
        <v>2</v>
      </c>
      <c r="BX860" s="13">
        <v>85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39057</v>
      </c>
      <c r="CT860" s="13">
        <v>1</v>
      </c>
      <c r="CW860" s="13" t="s">
        <v>5132</v>
      </c>
      <c r="CX860" s="38" t="s">
        <v>5133</v>
      </c>
      <c r="CY860" s="38" t="s">
        <v>5134</v>
      </c>
      <c r="CZ860" s="38" t="s">
        <v>41</v>
      </c>
      <c r="DA860" s="38" t="s">
        <v>5135</v>
      </c>
      <c r="DB860" s="38"/>
    </row>
    <row r="861" spans="1:106" s="13" customFormat="1">
      <c r="A861" s="84">
        <v>1366</v>
      </c>
      <c r="B861" s="84">
        <v>1</v>
      </c>
      <c r="C861" s="13" t="s">
        <v>5136</v>
      </c>
      <c r="D861" s="13" t="s">
        <v>36</v>
      </c>
      <c r="E861" s="14">
        <v>15507</v>
      </c>
      <c r="F861" s="13" t="s">
        <v>319</v>
      </c>
      <c r="G861" s="13" t="s">
        <v>319</v>
      </c>
      <c r="H861" s="13" t="s">
        <v>319</v>
      </c>
      <c r="I861" s="14">
        <v>38852</v>
      </c>
      <c r="J861" s="13">
        <f t="shared" si="28"/>
        <v>63</v>
      </c>
      <c r="K861" s="14">
        <v>38875</v>
      </c>
      <c r="L861" s="13">
        <v>4</v>
      </c>
      <c r="M861" s="14">
        <v>39431</v>
      </c>
      <c r="N861" s="15">
        <f t="shared" si="27"/>
        <v>19.022587268993838</v>
      </c>
      <c r="O861" s="16">
        <v>2</v>
      </c>
      <c r="Q861" s="13" t="s">
        <v>323</v>
      </c>
      <c r="R861" s="13" t="s">
        <v>38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I861" s="13">
        <v>2</v>
      </c>
      <c r="AJ861" s="13">
        <v>2</v>
      </c>
      <c r="AK861" s="13">
        <v>2</v>
      </c>
      <c r="AL861" s="13">
        <v>2</v>
      </c>
      <c r="AM861" s="13">
        <v>2</v>
      </c>
      <c r="AN861" s="13">
        <v>1</v>
      </c>
      <c r="AO861" s="13" t="s">
        <v>5137</v>
      </c>
      <c r="AP861" s="13" t="s">
        <v>268</v>
      </c>
      <c r="AQ861" s="13">
        <v>1</v>
      </c>
      <c r="AR861" s="13">
        <v>1</v>
      </c>
      <c r="AS861" s="13">
        <v>3</v>
      </c>
      <c r="AT861" s="13">
        <v>1</v>
      </c>
      <c r="AU861" s="13">
        <v>1</v>
      </c>
      <c r="AV861" s="13">
        <v>1</v>
      </c>
      <c r="AW861" s="13">
        <v>2</v>
      </c>
      <c r="AX861" s="13">
        <v>1</v>
      </c>
      <c r="AY861" s="13">
        <v>0</v>
      </c>
      <c r="AZ861" s="13">
        <v>1</v>
      </c>
      <c r="BA861" s="13">
        <v>0</v>
      </c>
      <c r="BB861" s="13">
        <v>2</v>
      </c>
      <c r="BD861" s="13">
        <v>2</v>
      </c>
      <c r="BF861" s="13">
        <v>1</v>
      </c>
      <c r="BG861" s="13">
        <v>3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1932</v>
      </c>
      <c r="BN861" s="13">
        <v>2</v>
      </c>
      <c r="BQ861" s="13" t="s">
        <v>237</v>
      </c>
      <c r="BR861" s="13" t="s">
        <v>238</v>
      </c>
      <c r="BS861" s="13">
        <v>1</v>
      </c>
      <c r="BT861" s="13">
        <v>48</v>
      </c>
      <c r="BU861" s="13">
        <v>1</v>
      </c>
      <c r="BV861" s="13">
        <v>7</v>
      </c>
      <c r="CA861" s="18"/>
      <c r="CB861" s="18"/>
      <c r="CC861" s="18"/>
      <c r="CD861" s="18"/>
      <c r="CE861" s="18"/>
      <c r="CF861" s="18"/>
      <c r="CG861" s="18"/>
      <c r="CH861" s="13">
        <v>4</v>
      </c>
      <c r="CI861" s="13">
        <v>2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39037</v>
      </c>
      <c r="CT861" s="13">
        <v>1</v>
      </c>
      <c r="CW861" s="13" t="s">
        <v>5138</v>
      </c>
      <c r="CX861" s="38" t="s">
        <v>5139</v>
      </c>
      <c r="CY861" s="38" t="s">
        <v>5140</v>
      </c>
      <c r="CZ861" s="38" t="s">
        <v>736</v>
      </c>
      <c r="DA861" s="38" t="s">
        <v>5141</v>
      </c>
      <c r="DB861" s="38"/>
    </row>
    <row r="862" spans="1:106" s="13" customFormat="1">
      <c r="A862" s="84">
        <v>1372</v>
      </c>
      <c r="B862" s="84">
        <v>1</v>
      </c>
      <c r="C862" s="13" t="s">
        <v>5142</v>
      </c>
      <c r="D862" s="13" t="s">
        <v>36</v>
      </c>
      <c r="E862" s="14">
        <v>18668</v>
      </c>
      <c r="F862" s="13" t="s">
        <v>235</v>
      </c>
      <c r="G862" s="13" t="s">
        <v>235</v>
      </c>
      <c r="H862" s="13" t="s">
        <v>235</v>
      </c>
      <c r="I862" s="14">
        <v>38944</v>
      </c>
      <c r="J862" s="13">
        <f t="shared" si="28"/>
        <v>55</v>
      </c>
      <c r="K862" s="14">
        <v>38989</v>
      </c>
      <c r="L862" s="13">
        <v>4</v>
      </c>
      <c r="M862" s="14">
        <v>39788</v>
      </c>
      <c r="N862" s="15">
        <f t="shared" si="27"/>
        <v>27.728952772073921</v>
      </c>
      <c r="O862" s="16">
        <v>2</v>
      </c>
      <c r="Q862" s="13" t="s">
        <v>323</v>
      </c>
      <c r="S862" s="13">
        <v>2</v>
      </c>
      <c r="T862" s="13">
        <v>2</v>
      </c>
      <c r="U862" s="13">
        <v>2</v>
      </c>
      <c r="X862" s="13">
        <v>2</v>
      </c>
      <c r="AC862" s="13">
        <v>2</v>
      </c>
      <c r="AD862" s="13">
        <v>2</v>
      </c>
      <c r="AE862" s="13">
        <v>2</v>
      </c>
      <c r="AF862" s="13">
        <v>2</v>
      </c>
      <c r="AG862" s="13">
        <v>2</v>
      </c>
      <c r="AH862" s="13">
        <v>2</v>
      </c>
      <c r="AI862" s="13">
        <v>2</v>
      </c>
      <c r="AJ862" s="13">
        <v>2</v>
      </c>
      <c r="AK862" s="13">
        <v>2</v>
      </c>
      <c r="AL862" s="13">
        <v>1</v>
      </c>
      <c r="AM862" s="13">
        <v>2</v>
      </c>
      <c r="AN862" s="13">
        <v>2</v>
      </c>
      <c r="AP862" s="13" t="s">
        <v>3624</v>
      </c>
      <c r="AQ862" s="13">
        <v>1</v>
      </c>
      <c r="AR862" s="13">
        <v>1</v>
      </c>
      <c r="AS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1</v>
      </c>
      <c r="BA862" s="13">
        <v>1</v>
      </c>
      <c r="BB862" s="13">
        <v>1</v>
      </c>
      <c r="BC862" s="13">
        <v>1</v>
      </c>
      <c r="BD862" s="13">
        <v>2</v>
      </c>
      <c r="BF862" s="13">
        <v>1</v>
      </c>
      <c r="BG862" s="13">
        <v>2</v>
      </c>
      <c r="BH862" s="17">
        <v>1</v>
      </c>
      <c r="BI862" s="13">
        <v>1</v>
      </c>
      <c r="BK862" s="13">
        <v>1</v>
      </c>
      <c r="BL862" s="13">
        <v>2</v>
      </c>
      <c r="BS862" s="13">
        <v>1</v>
      </c>
      <c r="BU862" s="13">
        <v>1</v>
      </c>
      <c r="BY862" s="13">
        <v>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39538</v>
      </c>
      <c r="CT862" s="13">
        <v>1</v>
      </c>
      <c r="CW862" s="13" t="s">
        <v>2206</v>
      </c>
      <c r="CX862" s="38" t="s">
        <v>5143</v>
      </c>
      <c r="CY862" s="38" t="s">
        <v>5144</v>
      </c>
      <c r="CZ862" s="38"/>
      <c r="DA862" s="38" t="s">
        <v>5145</v>
      </c>
      <c r="DB862" s="38"/>
    </row>
    <row r="863" spans="1:106" s="13" customFormat="1">
      <c r="A863" s="84">
        <v>1373</v>
      </c>
      <c r="B863" s="84">
        <v>1</v>
      </c>
      <c r="D863" s="13" t="s">
        <v>37</v>
      </c>
      <c r="E863" s="14">
        <v>18801</v>
      </c>
      <c r="F863" s="13" t="s">
        <v>691</v>
      </c>
      <c r="G863" s="13" t="s">
        <v>691</v>
      </c>
      <c r="H863" s="13" t="s">
        <v>691</v>
      </c>
      <c r="I863" s="14">
        <v>38610</v>
      </c>
      <c r="J863" s="13">
        <f t="shared" si="28"/>
        <v>54</v>
      </c>
      <c r="K863" s="14">
        <v>38970</v>
      </c>
      <c r="L863" s="13">
        <v>4</v>
      </c>
      <c r="M863" s="14">
        <v>39141</v>
      </c>
      <c r="N863" s="15">
        <f t="shared" si="27"/>
        <v>17.44558521560575</v>
      </c>
      <c r="O863" s="16">
        <v>2</v>
      </c>
      <c r="Q863" s="13" t="s">
        <v>5146</v>
      </c>
      <c r="R863" s="13" t="s">
        <v>38</v>
      </c>
      <c r="S863" s="13">
        <v>2</v>
      </c>
      <c r="T863" s="13">
        <v>2</v>
      </c>
      <c r="U863" s="13">
        <v>2</v>
      </c>
      <c r="X863" s="13">
        <v>2</v>
      </c>
      <c r="Z863" s="13">
        <v>4</v>
      </c>
      <c r="AH863" s="13">
        <v>2</v>
      </c>
      <c r="AQ863" s="13">
        <v>1</v>
      </c>
      <c r="AR863" s="13">
        <v>1</v>
      </c>
      <c r="AS863" s="13">
        <v>7</v>
      </c>
      <c r="AT863" s="13">
        <v>1</v>
      </c>
      <c r="AU863" s="13">
        <v>0</v>
      </c>
      <c r="AV863" s="13">
        <v>1</v>
      </c>
      <c r="AW863" s="13">
        <v>15</v>
      </c>
      <c r="AX863" s="13">
        <v>1</v>
      </c>
      <c r="AY863" s="13">
        <v>7</v>
      </c>
      <c r="AZ863" s="13">
        <v>1</v>
      </c>
      <c r="BA863" s="13">
        <v>7</v>
      </c>
      <c r="BB863" s="13">
        <v>1</v>
      </c>
      <c r="BC863" s="13">
        <v>12</v>
      </c>
      <c r="BD863" s="13">
        <v>3</v>
      </c>
      <c r="BF863" s="13">
        <v>1</v>
      </c>
      <c r="BG863" s="13">
        <v>12</v>
      </c>
      <c r="BH863" s="17">
        <v>1</v>
      </c>
      <c r="BI863" s="13">
        <v>1</v>
      </c>
      <c r="BJ863" s="13">
        <v>1</v>
      </c>
      <c r="BK863" s="13">
        <v>1</v>
      </c>
      <c r="BL863" s="13">
        <v>1</v>
      </c>
      <c r="BM863" s="13">
        <v>1934</v>
      </c>
      <c r="BN863" s="13">
        <v>2</v>
      </c>
      <c r="BQ863" s="13" t="s">
        <v>5147</v>
      </c>
      <c r="BR863" s="13" t="s">
        <v>695</v>
      </c>
      <c r="BS863" s="13">
        <v>1</v>
      </c>
      <c r="BU863" s="13">
        <v>1</v>
      </c>
      <c r="BY863" s="13">
        <v>2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39100</v>
      </c>
      <c r="CT863" s="13">
        <v>3</v>
      </c>
      <c r="CW863" s="13" t="s">
        <v>5148</v>
      </c>
      <c r="CX863" s="38" t="s">
        <v>5149</v>
      </c>
      <c r="CY863" s="38" t="s">
        <v>5150</v>
      </c>
      <c r="CZ863" s="38"/>
      <c r="DA863" s="38" t="s">
        <v>5151</v>
      </c>
      <c r="DB863" s="38"/>
    </row>
    <row r="864" spans="1:106" s="13" customFormat="1">
      <c r="A864" s="84">
        <v>1374</v>
      </c>
      <c r="B864" s="84">
        <v>5</v>
      </c>
      <c r="C864" s="13" t="s">
        <v>5152</v>
      </c>
      <c r="D864" s="13" t="s">
        <v>36</v>
      </c>
      <c r="E864" s="14">
        <v>10099</v>
      </c>
      <c r="F864" s="13" t="s">
        <v>476</v>
      </c>
      <c r="G864" s="13" t="s">
        <v>396</v>
      </c>
      <c r="H864" s="13" t="s">
        <v>396</v>
      </c>
      <c r="I864" s="14">
        <v>39005</v>
      </c>
      <c r="J864" s="13">
        <f t="shared" si="28"/>
        <v>79</v>
      </c>
      <c r="K864" s="14">
        <v>39017</v>
      </c>
      <c r="L864" s="13">
        <v>4</v>
      </c>
      <c r="M864" s="14">
        <v>39781</v>
      </c>
      <c r="N864" s="15">
        <f t="shared" si="27"/>
        <v>25.494866529774129</v>
      </c>
      <c r="O864" s="16">
        <v>2</v>
      </c>
      <c r="Q864" s="13" t="s">
        <v>5153</v>
      </c>
      <c r="S864" s="13">
        <v>2</v>
      </c>
      <c r="T864" s="13">
        <v>2</v>
      </c>
      <c r="U864" s="13">
        <v>2</v>
      </c>
      <c r="X864" s="13">
        <v>1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1</v>
      </c>
      <c r="AH864" s="13">
        <v>2</v>
      </c>
      <c r="AI864" s="13">
        <v>3</v>
      </c>
      <c r="AJ864" s="13">
        <v>1</v>
      </c>
      <c r="AK864" s="13">
        <v>3</v>
      </c>
      <c r="AL864" s="13">
        <v>3</v>
      </c>
      <c r="AM864" s="13">
        <v>1</v>
      </c>
      <c r="AN864" s="13">
        <v>1</v>
      </c>
      <c r="AO864" s="13" t="s">
        <v>864</v>
      </c>
      <c r="AP864" s="13" t="s">
        <v>1767</v>
      </c>
      <c r="AQ864" s="13">
        <v>1</v>
      </c>
      <c r="AR864" s="13">
        <v>2</v>
      </c>
      <c r="AT864" s="13">
        <v>1</v>
      </c>
      <c r="AU864" s="13">
        <v>0</v>
      </c>
      <c r="AV864" s="13">
        <v>1</v>
      </c>
      <c r="AW864" s="13">
        <v>0</v>
      </c>
      <c r="AX864" s="13">
        <v>2</v>
      </c>
      <c r="AZ864" s="13">
        <v>1</v>
      </c>
      <c r="BA864" s="13">
        <v>0</v>
      </c>
      <c r="BB864" s="13">
        <v>3</v>
      </c>
      <c r="BD864" s="13">
        <v>1</v>
      </c>
      <c r="BE864" s="13">
        <v>0</v>
      </c>
      <c r="BF864" s="13">
        <v>2</v>
      </c>
      <c r="BH864" s="17">
        <v>1</v>
      </c>
      <c r="BI864" s="13">
        <v>1</v>
      </c>
      <c r="BJ864" s="13">
        <v>2</v>
      </c>
      <c r="BK864" s="13">
        <v>1</v>
      </c>
      <c r="BL864" s="13">
        <v>1</v>
      </c>
      <c r="BM864" s="13">
        <v>1905</v>
      </c>
      <c r="BN864" s="13">
        <v>1</v>
      </c>
      <c r="BO864" s="13" t="s">
        <v>5154</v>
      </c>
      <c r="BP864" s="13">
        <v>180</v>
      </c>
      <c r="BQ864" s="13" t="s">
        <v>866</v>
      </c>
      <c r="BR864" s="13" t="s">
        <v>867</v>
      </c>
      <c r="BS864" s="13">
        <v>1</v>
      </c>
      <c r="BT864" s="13">
        <v>43</v>
      </c>
      <c r="BU864" s="13">
        <v>1</v>
      </c>
      <c r="BV864" s="13">
        <v>6</v>
      </c>
      <c r="BW864" s="13">
        <v>2</v>
      </c>
      <c r="BX864" s="13">
        <v>65</v>
      </c>
      <c r="BY864" s="13">
        <v>2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W864" s="13" t="s">
        <v>3603</v>
      </c>
      <c r="CX864" s="38" t="s">
        <v>3604</v>
      </c>
      <c r="CY864" s="38" t="s">
        <v>3605</v>
      </c>
      <c r="CZ864" s="38" t="s">
        <v>41</v>
      </c>
      <c r="DA864" s="38" t="s">
        <v>5155</v>
      </c>
      <c r="DB864" s="38"/>
    </row>
    <row r="865" spans="1:106" s="13" customFormat="1">
      <c r="A865" s="84">
        <v>1376</v>
      </c>
      <c r="B865" s="84">
        <v>1</v>
      </c>
      <c r="C865" s="13" t="s">
        <v>5156</v>
      </c>
      <c r="D865" s="13" t="s">
        <v>36</v>
      </c>
      <c r="E865" s="14">
        <v>14524</v>
      </c>
      <c r="F865" s="13" t="s">
        <v>194</v>
      </c>
      <c r="G865" s="13" t="s">
        <v>194</v>
      </c>
      <c r="H865" s="13" t="s">
        <v>194</v>
      </c>
      <c r="I865" s="14">
        <v>38975</v>
      </c>
      <c r="J865" s="13">
        <f t="shared" si="28"/>
        <v>66</v>
      </c>
      <c r="K865" s="14">
        <v>39023</v>
      </c>
      <c r="L865" s="13">
        <v>4</v>
      </c>
      <c r="M865" s="14">
        <v>39058</v>
      </c>
      <c r="N865" s="15">
        <f t="shared" si="27"/>
        <v>2.7268993839835729</v>
      </c>
      <c r="O865" s="16">
        <v>2</v>
      </c>
      <c r="Q865" s="13" t="s">
        <v>39</v>
      </c>
      <c r="R865" s="13" t="s">
        <v>38</v>
      </c>
      <c r="S865" s="13">
        <v>2</v>
      </c>
      <c r="T865" s="13">
        <v>2</v>
      </c>
      <c r="U865" s="13">
        <v>2</v>
      </c>
      <c r="V865" s="13">
        <v>2</v>
      </c>
      <c r="X865" s="13">
        <v>2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2</v>
      </c>
      <c r="AH865" s="13">
        <v>2</v>
      </c>
      <c r="AI865" s="13">
        <v>1</v>
      </c>
      <c r="AJ865" s="13">
        <v>2</v>
      </c>
      <c r="AK865" s="13">
        <v>2</v>
      </c>
      <c r="AL865" s="13">
        <v>2</v>
      </c>
      <c r="AM865" s="13">
        <v>1</v>
      </c>
      <c r="AN865" s="13">
        <v>2</v>
      </c>
      <c r="AP865" s="13" t="s">
        <v>5157</v>
      </c>
      <c r="AQ865" s="13">
        <v>1</v>
      </c>
      <c r="AR865" s="13">
        <v>1</v>
      </c>
      <c r="AS865" s="13">
        <v>0</v>
      </c>
      <c r="AT865" s="13">
        <v>1</v>
      </c>
      <c r="AU865" s="13">
        <v>0</v>
      </c>
      <c r="AV865" s="13">
        <v>1</v>
      </c>
      <c r="AW865" s="13">
        <v>0</v>
      </c>
      <c r="AX865" s="13">
        <v>2</v>
      </c>
      <c r="AZ865" s="13">
        <v>2</v>
      </c>
      <c r="BB865" s="13">
        <v>1</v>
      </c>
      <c r="BC865" s="13">
        <v>0</v>
      </c>
      <c r="BD865" s="13">
        <v>2</v>
      </c>
      <c r="BF865" s="13">
        <v>1</v>
      </c>
      <c r="BG865" s="13">
        <v>0</v>
      </c>
      <c r="BH865" s="17">
        <v>1</v>
      </c>
      <c r="BI865" s="13">
        <v>1</v>
      </c>
      <c r="BJ865" s="13">
        <v>2</v>
      </c>
      <c r="BK865" s="13">
        <v>1</v>
      </c>
      <c r="BL865" s="13">
        <v>1</v>
      </c>
      <c r="BM865" s="13">
        <v>1908</v>
      </c>
      <c r="BN865" s="13">
        <v>2</v>
      </c>
      <c r="BQ865" s="13" t="s">
        <v>594</v>
      </c>
      <c r="BR865" s="13" t="s">
        <v>595</v>
      </c>
      <c r="BS865" s="13">
        <v>1</v>
      </c>
      <c r="BT865" s="13">
        <v>25</v>
      </c>
      <c r="BV865" s="13">
        <v>1</v>
      </c>
      <c r="BY865" s="13">
        <v>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39078</v>
      </c>
      <c r="CT865" s="13">
        <v>1</v>
      </c>
      <c r="CW865" s="13" t="s">
        <v>5158</v>
      </c>
      <c r="CX865" s="38" t="s">
        <v>5159</v>
      </c>
      <c r="CY865" s="38" t="s">
        <v>5160</v>
      </c>
      <c r="CZ865" s="38" t="s">
        <v>41</v>
      </c>
      <c r="DA865" s="38" t="s">
        <v>5161</v>
      </c>
      <c r="DB865" s="38"/>
    </row>
    <row r="866" spans="1:106" s="13" customFormat="1">
      <c r="A866" s="84">
        <v>1377</v>
      </c>
      <c r="B866" s="84">
        <v>1</v>
      </c>
      <c r="C866" s="13" t="s">
        <v>5162</v>
      </c>
      <c r="D866" s="13" t="s">
        <v>36</v>
      </c>
      <c r="E866" s="14">
        <v>15060</v>
      </c>
      <c r="F866" s="13" t="s">
        <v>319</v>
      </c>
      <c r="G866" s="13" t="s">
        <v>214</v>
      </c>
      <c r="H866" s="13" t="s">
        <v>214</v>
      </c>
      <c r="I866" s="14">
        <v>39036</v>
      </c>
      <c r="J866" s="13">
        <f t="shared" si="28"/>
        <v>65</v>
      </c>
      <c r="K866" s="14">
        <v>39042</v>
      </c>
      <c r="L866" s="13">
        <v>4</v>
      </c>
      <c r="M866" s="14">
        <v>39062</v>
      </c>
      <c r="N866" s="15">
        <f t="shared" si="27"/>
        <v>0.85420944558521561</v>
      </c>
      <c r="O866" s="16">
        <v>2</v>
      </c>
      <c r="Q866" s="13" t="s">
        <v>190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2</v>
      </c>
      <c r="Z866" s="13">
        <v>4</v>
      </c>
      <c r="AH866" s="13">
        <v>2</v>
      </c>
      <c r="AI866" s="13">
        <v>2</v>
      </c>
      <c r="AJ866" s="13">
        <v>2</v>
      </c>
      <c r="AK866" s="13">
        <v>2</v>
      </c>
      <c r="AL866" s="13">
        <v>2</v>
      </c>
      <c r="AM866" s="13">
        <v>2</v>
      </c>
      <c r="AN866" s="13">
        <v>1</v>
      </c>
      <c r="AO866" s="13" t="s">
        <v>2138</v>
      </c>
      <c r="AQ866" s="13">
        <v>1</v>
      </c>
      <c r="AR866" s="13">
        <v>1</v>
      </c>
      <c r="AS866" s="13">
        <v>0</v>
      </c>
      <c r="AT866" s="13">
        <v>1</v>
      </c>
      <c r="AU866" s="13">
        <v>0</v>
      </c>
      <c r="AV866" s="13">
        <v>1</v>
      </c>
      <c r="AW866" s="13">
        <v>0</v>
      </c>
      <c r="AX866" s="13">
        <v>2</v>
      </c>
      <c r="AZ866" s="13">
        <v>1</v>
      </c>
      <c r="BA866" s="13">
        <v>0</v>
      </c>
      <c r="BB866" s="13">
        <v>2</v>
      </c>
      <c r="BD866" s="13">
        <v>1</v>
      </c>
      <c r="BE866" s="13">
        <v>0</v>
      </c>
      <c r="BF866" s="13">
        <v>1</v>
      </c>
      <c r="BG866" s="13">
        <v>1</v>
      </c>
      <c r="BH866" s="17">
        <v>1</v>
      </c>
      <c r="BI866" s="13">
        <v>1</v>
      </c>
      <c r="BJ866" s="13">
        <v>2</v>
      </c>
      <c r="BK866" s="13">
        <v>1</v>
      </c>
      <c r="BL866" s="13">
        <v>1</v>
      </c>
      <c r="BM866" s="13">
        <v>1909</v>
      </c>
      <c r="BN866" s="13">
        <v>2</v>
      </c>
      <c r="BQ866" s="13" t="s">
        <v>237</v>
      </c>
      <c r="BR866" s="13" t="s">
        <v>238</v>
      </c>
      <c r="BS866" s="13">
        <v>1</v>
      </c>
      <c r="BU866" s="13">
        <v>1</v>
      </c>
      <c r="BW866" s="13">
        <v>2</v>
      </c>
      <c r="BX866" s="13">
        <v>62</v>
      </c>
      <c r="BY866" s="13">
        <v>2</v>
      </c>
      <c r="CA866" s="18"/>
      <c r="CB866" s="18"/>
      <c r="CC866" s="18"/>
      <c r="CD866" s="18"/>
      <c r="CE866" s="18"/>
      <c r="CF866" s="18"/>
      <c r="CG866" s="18"/>
      <c r="CH866" s="13">
        <v>2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S866" s="14">
        <v>39076</v>
      </c>
      <c r="CT866" s="13">
        <v>2</v>
      </c>
      <c r="CW866" s="13" t="s">
        <v>5163</v>
      </c>
      <c r="CX866" s="38" t="s">
        <v>5164</v>
      </c>
      <c r="CY866" s="38" t="s">
        <v>5165</v>
      </c>
      <c r="CZ866" s="38" t="s">
        <v>41</v>
      </c>
      <c r="DA866" s="38" t="s">
        <v>5166</v>
      </c>
      <c r="DB866" s="38"/>
    </row>
    <row r="867" spans="1:106" s="13" customFormat="1">
      <c r="A867" s="84">
        <v>1380</v>
      </c>
      <c r="B867" s="84">
        <v>1</v>
      </c>
      <c r="C867" s="13" t="s">
        <v>1350</v>
      </c>
      <c r="D867" s="13" t="s">
        <v>36</v>
      </c>
      <c r="E867" s="14">
        <v>16721</v>
      </c>
      <c r="F867" s="13" t="s">
        <v>295</v>
      </c>
      <c r="G867" s="13" t="s">
        <v>295</v>
      </c>
      <c r="H867" s="13" t="s">
        <v>295</v>
      </c>
      <c r="I867" s="14">
        <v>38913</v>
      </c>
      <c r="J867" s="13">
        <f t="shared" si="28"/>
        <v>60</v>
      </c>
      <c r="K867" s="14">
        <v>39055</v>
      </c>
      <c r="L867" s="13">
        <v>4</v>
      </c>
      <c r="M867" s="14">
        <v>39891</v>
      </c>
      <c r="N867" s="15">
        <f t="shared" si="27"/>
        <v>32.131416837782339</v>
      </c>
      <c r="O867" s="16">
        <v>2</v>
      </c>
      <c r="Q867" s="13" t="s">
        <v>180</v>
      </c>
      <c r="R867" s="13" t="s">
        <v>38</v>
      </c>
      <c r="S867" s="13">
        <v>2</v>
      </c>
      <c r="T867" s="13">
        <v>2</v>
      </c>
      <c r="U867" s="13">
        <v>2</v>
      </c>
      <c r="V867" s="13">
        <v>2</v>
      </c>
      <c r="X867" s="13">
        <v>1</v>
      </c>
      <c r="Z867" s="13">
        <v>4</v>
      </c>
      <c r="AG867" s="13">
        <v>1</v>
      </c>
      <c r="AH867" s="13">
        <v>2</v>
      </c>
      <c r="AI867" s="13">
        <v>2</v>
      </c>
      <c r="AJ867" s="13">
        <v>2</v>
      </c>
      <c r="AK867" s="13">
        <v>2</v>
      </c>
      <c r="AM867" s="13">
        <v>1</v>
      </c>
      <c r="AN867" s="13">
        <v>1</v>
      </c>
      <c r="AO867" s="13" t="s">
        <v>5175</v>
      </c>
      <c r="AP867" s="13" t="s">
        <v>2757</v>
      </c>
      <c r="AQ867" s="13">
        <v>1</v>
      </c>
      <c r="AR867" s="13">
        <v>1</v>
      </c>
      <c r="AS867" s="13">
        <v>2</v>
      </c>
      <c r="AT867" s="13">
        <v>1</v>
      </c>
      <c r="AU867" s="13">
        <v>2</v>
      </c>
      <c r="AV867" s="13">
        <v>1</v>
      </c>
      <c r="AW867" s="13">
        <v>2</v>
      </c>
      <c r="AX867" s="13">
        <v>1</v>
      </c>
      <c r="AY867" s="13">
        <v>2</v>
      </c>
      <c r="AZ867" s="13">
        <v>1</v>
      </c>
      <c r="BA867" s="13">
        <v>0</v>
      </c>
      <c r="BB867" s="13">
        <v>1</v>
      </c>
      <c r="BC867" s="13">
        <v>0</v>
      </c>
      <c r="BD867" s="13">
        <v>1</v>
      </c>
      <c r="BE867" s="13">
        <v>1</v>
      </c>
      <c r="BF867" s="13">
        <v>1</v>
      </c>
      <c r="BG867" s="13">
        <v>3</v>
      </c>
      <c r="BH867" s="17">
        <v>1</v>
      </c>
      <c r="BI867" s="13">
        <v>1</v>
      </c>
      <c r="BJ867" s="13">
        <v>1</v>
      </c>
      <c r="BK867" s="13">
        <v>1</v>
      </c>
      <c r="BL867" s="13">
        <v>1</v>
      </c>
      <c r="BM867" s="13">
        <v>1922</v>
      </c>
      <c r="BN867" s="13">
        <v>2</v>
      </c>
      <c r="BQ867" s="13" t="s">
        <v>289</v>
      </c>
      <c r="BR867" s="13" t="s">
        <v>222</v>
      </c>
      <c r="BS867" s="13">
        <v>2</v>
      </c>
      <c r="BT867" s="13">
        <v>41</v>
      </c>
      <c r="BU867" s="13">
        <v>1</v>
      </c>
      <c r="BV867" s="13">
        <v>1</v>
      </c>
      <c r="BW867" s="13" t="s">
        <v>5171</v>
      </c>
      <c r="BY867" s="13">
        <v>2</v>
      </c>
      <c r="BZ867" s="13" t="s">
        <v>778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39027</v>
      </c>
      <c r="CW867" s="13" t="s">
        <v>2480</v>
      </c>
      <c r="CX867" s="38" t="s">
        <v>2979</v>
      </c>
      <c r="CY867" s="38" t="s">
        <v>2980</v>
      </c>
      <c r="CZ867" s="38" t="s">
        <v>386</v>
      </c>
      <c r="DA867" s="38" t="s">
        <v>192</v>
      </c>
      <c r="DB867" s="38"/>
    </row>
    <row r="868" spans="1:106" s="13" customFormat="1">
      <c r="A868" s="84">
        <v>1384</v>
      </c>
      <c r="B868" s="84">
        <v>1</v>
      </c>
      <c r="C868" s="13" t="s">
        <v>4713</v>
      </c>
      <c r="D868" s="13" t="s">
        <v>37</v>
      </c>
      <c r="E868" s="14">
        <v>24161</v>
      </c>
      <c r="F868" s="13" t="s">
        <v>194</v>
      </c>
      <c r="G868" s="13" t="s">
        <v>194</v>
      </c>
      <c r="H868" s="13" t="s">
        <v>194</v>
      </c>
      <c r="I868" s="14">
        <v>39005</v>
      </c>
      <c r="J868" s="13">
        <f t="shared" si="28"/>
        <v>40</v>
      </c>
      <c r="K868" s="14">
        <v>39399</v>
      </c>
      <c r="L868" s="13">
        <v>4</v>
      </c>
      <c r="M868" s="14">
        <v>40225</v>
      </c>
      <c r="N868" s="15">
        <f t="shared" si="27"/>
        <v>40.082135523613964</v>
      </c>
      <c r="O868" s="16">
        <v>2</v>
      </c>
      <c r="Q868" s="13" t="s">
        <v>5176</v>
      </c>
      <c r="R868" s="13" t="s">
        <v>2024</v>
      </c>
      <c r="S868" s="13">
        <v>2</v>
      </c>
      <c r="T868" s="13">
        <v>2</v>
      </c>
      <c r="U868" s="13">
        <v>2</v>
      </c>
      <c r="V868" s="13">
        <v>2</v>
      </c>
      <c r="X868" s="13">
        <v>1</v>
      </c>
      <c r="Z868" s="13">
        <v>4</v>
      </c>
      <c r="AG868" s="13">
        <v>1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O868" s="13" t="s">
        <v>2006</v>
      </c>
      <c r="AP868" s="13" t="s">
        <v>5177</v>
      </c>
      <c r="AQ868" s="13">
        <v>1</v>
      </c>
      <c r="AR868" s="13">
        <v>1</v>
      </c>
      <c r="AS868" s="13">
        <v>1</v>
      </c>
      <c r="AT868" s="13">
        <v>1</v>
      </c>
      <c r="AU868" s="13">
        <v>1</v>
      </c>
      <c r="AV868" s="13">
        <v>1</v>
      </c>
      <c r="AW868" s="13">
        <v>2</v>
      </c>
      <c r="AX868" s="13">
        <v>1</v>
      </c>
      <c r="AY868" s="13">
        <v>2</v>
      </c>
      <c r="AZ868" s="13">
        <v>1</v>
      </c>
      <c r="BA868" s="13">
        <v>1</v>
      </c>
      <c r="BB868" s="13">
        <v>3</v>
      </c>
      <c r="BD868" s="13">
        <v>1</v>
      </c>
      <c r="BE868" s="13">
        <v>1</v>
      </c>
      <c r="BF868" s="13">
        <v>1</v>
      </c>
      <c r="BG868" s="13">
        <v>14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1913</v>
      </c>
      <c r="BN868" s="13">
        <v>2</v>
      </c>
      <c r="BQ868" s="13" t="s">
        <v>594</v>
      </c>
      <c r="BR868" s="13" t="s">
        <v>595</v>
      </c>
      <c r="BS868" s="13">
        <v>2</v>
      </c>
      <c r="BT868" s="13">
        <v>76</v>
      </c>
      <c r="BW868" s="13">
        <v>1</v>
      </c>
      <c r="BX868" s="13">
        <v>64</v>
      </c>
      <c r="BY868" s="13">
        <v>2</v>
      </c>
      <c r="CA868" s="18">
        <v>115</v>
      </c>
      <c r="CB868" s="18" t="s">
        <v>1882</v>
      </c>
      <c r="CC868" s="18"/>
      <c r="CD868" s="18" t="s">
        <v>1882</v>
      </c>
      <c r="CE868" s="18"/>
      <c r="CF868" s="18"/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39269</v>
      </c>
      <c r="CT868" s="13">
        <v>3</v>
      </c>
      <c r="CW868" s="13" t="s">
        <v>4042</v>
      </c>
      <c r="CX868" s="38" t="s">
        <v>4775</v>
      </c>
      <c r="CY868" s="38" t="s">
        <v>4044</v>
      </c>
      <c r="CZ868" s="38" t="s">
        <v>41</v>
      </c>
      <c r="DA868" s="38" t="s">
        <v>5178</v>
      </c>
      <c r="DB868" s="38"/>
    </row>
    <row r="869" spans="1:106" s="13" customFormat="1">
      <c r="A869" s="84">
        <v>1385</v>
      </c>
      <c r="B869" s="84">
        <v>1</v>
      </c>
      <c r="C869" s="13" t="s">
        <v>609</v>
      </c>
      <c r="D869" s="13" t="s">
        <v>36</v>
      </c>
      <c r="E869" s="14">
        <v>14133</v>
      </c>
      <c r="F869" s="13" t="s">
        <v>319</v>
      </c>
      <c r="G869" s="13" t="s">
        <v>319</v>
      </c>
      <c r="H869" s="13" t="s">
        <v>319</v>
      </c>
      <c r="I869" s="14">
        <v>39005</v>
      </c>
      <c r="J869" s="13">
        <f t="shared" si="28"/>
        <v>68</v>
      </c>
      <c r="K869" s="14">
        <v>39025</v>
      </c>
      <c r="L869" s="13">
        <v>4</v>
      </c>
      <c r="M869" s="14">
        <v>39112</v>
      </c>
      <c r="N869" s="15">
        <f t="shared" si="27"/>
        <v>3.5154004106776182</v>
      </c>
      <c r="O869" s="16">
        <v>2</v>
      </c>
      <c r="Q869" s="13" t="s">
        <v>180</v>
      </c>
      <c r="R869" s="13" t="s">
        <v>38</v>
      </c>
      <c r="S869" s="13">
        <v>2</v>
      </c>
      <c r="T869" s="13">
        <v>2</v>
      </c>
      <c r="U869" s="13">
        <v>2</v>
      </c>
      <c r="X869" s="13">
        <v>2</v>
      </c>
      <c r="Z869" s="13">
        <v>4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1</v>
      </c>
      <c r="AN869" s="13">
        <v>2</v>
      </c>
      <c r="AP869" s="13" t="s">
        <v>125</v>
      </c>
      <c r="AQ869" s="13">
        <v>1</v>
      </c>
      <c r="AR869" s="13">
        <v>2</v>
      </c>
      <c r="AT869" s="13">
        <v>1</v>
      </c>
      <c r="AU869" s="13">
        <v>1</v>
      </c>
      <c r="AV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0</v>
      </c>
      <c r="BD869" s="13">
        <v>1</v>
      </c>
      <c r="BE869" s="13">
        <v>1</v>
      </c>
      <c r="BF869" s="13">
        <v>2</v>
      </c>
      <c r="BH869" s="17">
        <v>2</v>
      </c>
      <c r="BI869" s="13">
        <v>1</v>
      </c>
      <c r="BJ869" s="13">
        <v>2</v>
      </c>
      <c r="BK869" s="13">
        <v>1</v>
      </c>
      <c r="BL869" s="13">
        <v>1</v>
      </c>
      <c r="BM869" s="13">
        <v>1914</v>
      </c>
      <c r="BN869" s="13">
        <v>2</v>
      </c>
      <c r="BQ869" s="13" t="s">
        <v>289</v>
      </c>
      <c r="BR869" s="13" t="s">
        <v>222</v>
      </c>
      <c r="BS869" s="13">
        <v>1</v>
      </c>
      <c r="BT869" s="13">
        <v>42</v>
      </c>
      <c r="BU869" s="13">
        <v>1</v>
      </c>
      <c r="BV869" s="13">
        <v>2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39046</v>
      </c>
      <c r="CW869" s="13" t="s">
        <v>5179</v>
      </c>
      <c r="CX869" s="38" t="s">
        <v>5180</v>
      </c>
      <c r="CY869" s="38" t="s">
        <v>5181</v>
      </c>
      <c r="CZ869" s="38"/>
      <c r="DA869" s="38" t="s">
        <v>5182</v>
      </c>
      <c r="DB869" s="38"/>
    </row>
    <row r="870" spans="1:106" s="13" customFormat="1">
      <c r="A870" s="84">
        <v>1388</v>
      </c>
      <c r="B870" s="84">
        <v>1</v>
      </c>
      <c r="C870" s="13" t="s">
        <v>361</v>
      </c>
      <c r="D870" s="13" t="s">
        <v>36</v>
      </c>
      <c r="E870" s="14">
        <v>13843</v>
      </c>
      <c r="F870" s="13" t="s">
        <v>1435</v>
      </c>
      <c r="G870" s="13" t="s">
        <v>1435</v>
      </c>
      <c r="H870" s="13" t="s">
        <v>1435</v>
      </c>
      <c r="I870" s="14">
        <v>38336</v>
      </c>
      <c r="J870" s="13">
        <f t="shared" si="28"/>
        <v>67</v>
      </c>
      <c r="K870" s="14">
        <v>38407</v>
      </c>
      <c r="L870" s="13">
        <v>4</v>
      </c>
      <c r="M870" s="14">
        <v>38805</v>
      </c>
      <c r="N870" s="15">
        <f t="shared" si="27"/>
        <v>15.408624229979466</v>
      </c>
      <c r="O870" s="16">
        <v>2</v>
      </c>
      <c r="Q870" s="13" t="s">
        <v>180</v>
      </c>
      <c r="R870" s="13" t="s">
        <v>38</v>
      </c>
      <c r="S870" s="13">
        <v>2</v>
      </c>
      <c r="T870" s="13">
        <v>2</v>
      </c>
      <c r="U870" s="13">
        <v>2</v>
      </c>
      <c r="V870" s="13">
        <v>2</v>
      </c>
      <c r="X870" s="13">
        <v>2</v>
      </c>
      <c r="Z870" s="13">
        <v>4</v>
      </c>
      <c r="AH870" s="13">
        <v>2</v>
      </c>
      <c r="AI870" s="13">
        <v>2</v>
      </c>
      <c r="AJ870" s="13">
        <v>3</v>
      </c>
      <c r="AK870" s="13">
        <v>3</v>
      </c>
      <c r="AL870" s="13">
        <v>2</v>
      </c>
      <c r="AM870" s="13">
        <v>2</v>
      </c>
      <c r="AN870" s="13">
        <v>1</v>
      </c>
      <c r="AO870" s="13" t="s">
        <v>2311</v>
      </c>
      <c r="AP870" s="13" t="s">
        <v>40</v>
      </c>
      <c r="AQ870" s="13">
        <v>1</v>
      </c>
      <c r="AR870" s="13">
        <v>1</v>
      </c>
      <c r="AS870" s="13">
        <v>2</v>
      </c>
      <c r="AT870" s="13">
        <v>1</v>
      </c>
      <c r="AU870" s="13">
        <v>0</v>
      </c>
      <c r="AV870" s="13">
        <v>1</v>
      </c>
      <c r="AW870" s="13">
        <v>2</v>
      </c>
      <c r="AX870" s="13">
        <v>3</v>
      </c>
      <c r="AZ870" s="13">
        <v>1</v>
      </c>
      <c r="BA870" s="13">
        <v>0</v>
      </c>
      <c r="BB870" s="13">
        <v>3</v>
      </c>
      <c r="BD870" s="13">
        <v>3</v>
      </c>
      <c r="BF870" s="13">
        <v>1</v>
      </c>
      <c r="BG870" s="13">
        <v>2</v>
      </c>
      <c r="BH870" s="17">
        <v>1</v>
      </c>
      <c r="BI870" s="13">
        <v>1</v>
      </c>
      <c r="BJ870" s="13">
        <v>1</v>
      </c>
      <c r="BK870" s="13">
        <v>1</v>
      </c>
      <c r="BL870" s="13">
        <v>1</v>
      </c>
      <c r="BM870" s="13">
        <v>1467</v>
      </c>
      <c r="BN870" s="13">
        <v>2</v>
      </c>
      <c r="BQ870" s="13" t="s">
        <v>289</v>
      </c>
      <c r="BR870" s="13" t="s">
        <v>222</v>
      </c>
      <c r="BS870" s="13">
        <v>2</v>
      </c>
      <c r="BT870" s="13">
        <v>102</v>
      </c>
      <c r="BU870" s="13">
        <v>1</v>
      </c>
      <c r="BV870" s="13">
        <v>4</v>
      </c>
      <c r="BY870" s="13">
        <v>2</v>
      </c>
      <c r="BZ870" s="13" t="s">
        <v>778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1</v>
      </c>
      <c r="CS870" s="14">
        <v>39066</v>
      </c>
      <c r="CT870" s="13">
        <v>1</v>
      </c>
      <c r="CW870" s="13" t="s">
        <v>4807</v>
      </c>
      <c r="CX870" s="38" t="s">
        <v>4808</v>
      </c>
      <c r="CY870" s="38" t="s">
        <v>5183</v>
      </c>
      <c r="CZ870" s="38"/>
      <c r="DA870" s="38" t="s">
        <v>4810</v>
      </c>
      <c r="DB870" s="38"/>
    </row>
    <row r="871" spans="1:106" s="13" customFormat="1">
      <c r="A871" s="84">
        <v>1393</v>
      </c>
      <c r="B871" s="84">
        <v>1</v>
      </c>
      <c r="C871" s="13" t="s">
        <v>356</v>
      </c>
      <c r="D871" s="13" t="s">
        <v>37</v>
      </c>
      <c r="E871" s="14">
        <v>18830</v>
      </c>
      <c r="F871" s="13" t="s">
        <v>396</v>
      </c>
      <c r="G871" s="13" t="s">
        <v>214</v>
      </c>
      <c r="H871" s="13" t="s">
        <v>214</v>
      </c>
      <c r="I871" s="14">
        <v>38975</v>
      </c>
      <c r="J871" s="13">
        <f t="shared" si="28"/>
        <v>55</v>
      </c>
      <c r="K871" s="14">
        <v>39057</v>
      </c>
      <c r="L871" s="13">
        <v>4</v>
      </c>
      <c r="M871" s="14">
        <v>39310</v>
      </c>
      <c r="N871" s="15">
        <f t="shared" si="27"/>
        <v>11.006160164271048</v>
      </c>
      <c r="O871" s="16">
        <v>2</v>
      </c>
      <c r="Q871" s="13" t="s">
        <v>39</v>
      </c>
      <c r="R871" s="13" t="s">
        <v>38</v>
      </c>
      <c r="S871" s="13">
        <v>2</v>
      </c>
      <c r="T871" s="13">
        <v>2</v>
      </c>
      <c r="U871" s="13">
        <v>2</v>
      </c>
      <c r="V871" s="13">
        <v>2</v>
      </c>
      <c r="X871" s="13">
        <v>2</v>
      </c>
      <c r="Z871" s="13">
        <v>4</v>
      </c>
      <c r="AC871" s="13">
        <v>2</v>
      </c>
      <c r="AD871" s="13">
        <v>2</v>
      </c>
      <c r="AE871" s="13">
        <v>2</v>
      </c>
      <c r="AF871" s="13">
        <v>2</v>
      </c>
      <c r="AG871" s="13">
        <v>2</v>
      </c>
      <c r="AH871" s="13">
        <v>2</v>
      </c>
      <c r="AJ871" s="13">
        <v>2</v>
      </c>
      <c r="AK871" s="13">
        <v>3</v>
      </c>
      <c r="AL871" s="13">
        <v>2</v>
      </c>
      <c r="AM871" s="13">
        <v>1</v>
      </c>
      <c r="AN871" s="13">
        <v>2</v>
      </c>
      <c r="AP871" s="13" t="s">
        <v>750</v>
      </c>
      <c r="AQ871" s="13">
        <v>1</v>
      </c>
      <c r="AR871" s="13">
        <v>1</v>
      </c>
      <c r="AS871" s="13">
        <v>2</v>
      </c>
      <c r="AT871" s="13">
        <v>1</v>
      </c>
      <c r="AU871" s="13">
        <v>2</v>
      </c>
      <c r="AV871" s="13">
        <v>1</v>
      </c>
      <c r="AW871" s="13">
        <v>2</v>
      </c>
      <c r="AX871" s="13">
        <v>1</v>
      </c>
      <c r="AY871" s="13">
        <v>2</v>
      </c>
      <c r="AZ871" s="13">
        <v>3</v>
      </c>
      <c r="BB871" s="13">
        <v>1</v>
      </c>
      <c r="BC871" s="13">
        <v>0</v>
      </c>
      <c r="BD871" s="13">
        <v>3</v>
      </c>
      <c r="BF871" s="13">
        <v>1</v>
      </c>
      <c r="BG871" s="13">
        <v>3</v>
      </c>
      <c r="BH871" s="17">
        <v>1</v>
      </c>
      <c r="BI871" s="13">
        <v>1</v>
      </c>
      <c r="BJ871" s="13">
        <v>1</v>
      </c>
      <c r="BK871" s="13">
        <v>1</v>
      </c>
      <c r="BL871" s="13">
        <v>1</v>
      </c>
      <c r="BM871" s="13">
        <v>1927</v>
      </c>
      <c r="BN871" s="13">
        <v>2</v>
      </c>
      <c r="BQ871" s="13" t="s">
        <v>237</v>
      </c>
      <c r="BR871" s="13" t="s">
        <v>238</v>
      </c>
      <c r="BS871" s="13">
        <v>1</v>
      </c>
      <c r="BU871" s="13">
        <v>1</v>
      </c>
      <c r="BY871" s="13">
        <v>2</v>
      </c>
      <c r="BZ871" s="13" t="s">
        <v>453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39108</v>
      </c>
      <c r="CT871" s="13">
        <v>1</v>
      </c>
      <c r="CW871" s="13" t="s">
        <v>5184</v>
      </c>
      <c r="CX871" s="38" t="s">
        <v>5185</v>
      </c>
      <c r="CY871" s="38" t="s">
        <v>5186</v>
      </c>
      <c r="CZ871" s="38"/>
      <c r="DA871" s="38" t="s">
        <v>192</v>
      </c>
      <c r="DB871" s="38"/>
    </row>
    <row r="872" spans="1:106" s="13" customFormat="1">
      <c r="A872" s="84">
        <v>1394</v>
      </c>
      <c r="B872" s="84">
        <v>1</v>
      </c>
      <c r="C872" s="13" t="s">
        <v>5187</v>
      </c>
      <c r="D872" s="13" t="s">
        <v>36</v>
      </c>
      <c r="E872" s="14">
        <v>8635</v>
      </c>
      <c r="F872" s="13" t="s">
        <v>295</v>
      </c>
      <c r="G872" s="13" t="s">
        <v>295</v>
      </c>
      <c r="H872" s="13" t="s">
        <v>295</v>
      </c>
      <c r="I872" s="14">
        <v>39005</v>
      </c>
      <c r="J872" s="13">
        <f t="shared" si="28"/>
        <v>83</v>
      </c>
      <c r="K872" s="14">
        <v>39031</v>
      </c>
      <c r="L872" s="13">
        <v>4</v>
      </c>
      <c r="M872" s="14">
        <v>39104</v>
      </c>
      <c r="N872" s="15">
        <f t="shared" si="27"/>
        <v>3.2525667351129361</v>
      </c>
      <c r="O872" s="16">
        <v>2</v>
      </c>
      <c r="Q872" s="13" t="s">
        <v>180</v>
      </c>
      <c r="R872" s="13" t="s">
        <v>5188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C872" s="13">
        <v>2</v>
      </c>
      <c r="AD872" s="13">
        <v>2</v>
      </c>
      <c r="AE872" s="13">
        <v>2</v>
      </c>
      <c r="AF872" s="13">
        <v>2</v>
      </c>
      <c r="AG872" s="13">
        <v>2</v>
      </c>
      <c r="AH872" s="13">
        <v>2</v>
      </c>
      <c r="AI872" s="13">
        <v>2</v>
      </c>
      <c r="AJ872" s="13">
        <v>2</v>
      </c>
      <c r="AK872" s="13">
        <v>2</v>
      </c>
      <c r="AL872" s="13">
        <v>2</v>
      </c>
      <c r="AM872" s="13">
        <v>2</v>
      </c>
      <c r="AN872" s="13">
        <v>2</v>
      </c>
      <c r="AP872" s="13" t="s">
        <v>1105</v>
      </c>
      <c r="AQ872" s="13">
        <v>1</v>
      </c>
      <c r="AR872" s="13">
        <v>1</v>
      </c>
      <c r="AS872" s="13">
        <v>2</v>
      </c>
      <c r="AT872" s="13">
        <v>1</v>
      </c>
      <c r="AU872" s="13">
        <v>1</v>
      </c>
      <c r="AV872" s="13">
        <v>1</v>
      </c>
      <c r="AW872" s="13">
        <v>1</v>
      </c>
      <c r="AX872" s="13">
        <v>1</v>
      </c>
      <c r="AY872" s="13">
        <v>1</v>
      </c>
      <c r="AZ872" s="13">
        <v>1</v>
      </c>
      <c r="BA872" s="13">
        <v>0</v>
      </c>
      <c r="BB872" s="13">
        <v>2</v>
      </c>
      <c r="BD872" s="13">
        <v>2</v>
      </c>
      <c r="BF872" s="13">
        <v>1</v>
      </c>
      <c r="BG872" s="13">
        <v>3</v>
      </c>
      <c r="BH872" s="17">
        <v>1</v>
      </c>
      <c r="BI872" s="13">
        <v>1</v>
      </c>
      <c r="BJ872" s="13">
        <v>2</v>
      </c>
      <c r="BK872" s="13">
        <v>1</v>
      </c>
      <c r="BL872" s="13">
        <v>1</v>
      </c>
      <c r="BM872" s="13">
        <v>1928</v>
      </c>
      <c r="BN872" s="13">
        <v>2</v>
      </c>
      <c r="BQ872" s="13" t="s">
        <v>289</v>
      </c>
      <c r="BR872" s="13" t="s">
        <v>222</v>
      </c>
      <c r="BS872" s="13">
        <v>1</v>
      </c>
      <c r="BT872" s="13">
        <v>31</v>
      </c>
      <c r="BU872" s="13">
        <v>1</v>
      </c>
      <c r="BV872" s="13">
        <v>1</v>
      </c>
      <c r="BW872" s="13">
        <v>2</v>
      </c>
      <c r="BX872" s="13">
        <v>112</v>
      </c>
      <c r="BY872" s="13">
        <v>2</v>
      </c>
      <c r="BZ872" s="13" t="s">
        <v>778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39291</v>
      </c>
      <c r="CT872" s="13">
        <v>2</v>
      </c>
      <c r="CU872" s="13" t="s">
        <v>5189</v>
      </c>
      <c r="CW872" s="13" t="s">
        <v>5190</v>
      </c>
      <c r="CX872" s="38" t="s">
        <v>5191</v>
      </c>
      <c r="CY872" s="38" t="s">
        <v>3929</v>
      </c>
      <c r="CZ872" s="38"/>
      <c r="DA872" s="38" t="s">
        <v>192</v>
      </c>
      <c r="DB872" s="38"/>
    </row>
    <row r="873" spans="1:106" s="13" customFormat="1">
      <c r="A873" s="84">
        <v>1397</v>
      </c>
      <c r="B873" s="84">
        <v>1</v>
      </c>
      <c r="C873" s="13" t="s">
        <v>475</v>
      </c>
      <c r="D873" s="13" t="s">
        <v>36</v>
      </c>
      <c r="E873" s="14">
        <v>15112</v>
      </c>
      <c r="F873" s="13" t="s">
        <v>264</v>
      </c>
      <c r="G873" s="13" t="s">
        <v>264</v>
      </c>
      <c r="H873" s="13" t="s">
        <v>264</v>
      </c>
      <c r="I873" s="14">
        <v>38975</v>
      </c>
      <c r="J873" s="13">
        <f t="shared" si="28"/>
        <v>65</v>
      </c>
      <c r="K873" s="14">
        <v>38974</v>
      </c>
      <c r="L873" s="13">
        <v>4</v>
      </c>
      <c r="M873" s="14">
        <v>39332</v>
      </c>
      <c r="N873" s="15">
        <f t="shared" si="27"/>
        <v>11.728952772073923</v>
      </c>
      <c r="O873" s="16">
        <v>2</v>
      </c>
      <c r="Q873" s="13" t="s">
        <v>38</v>
      </c>
      <c r="R873" s="13" t="s">
        <v>38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H873" s="13">
        <v>2</v>
      </c>
      <c r="AP873" s="13" t="s">
        <v>1864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1</v>
      </c>
      <c r="AW873" s="13">
        <v>0</v>
      </c>
      <c r="AX873" s="13">
        <v>1</v>
      </c>
      <c r="AY873" s="13">
        <v>0</v>
      </c>
      <c r="AZ873" s="13">
        <v>1</v>
      </c>
      <c r="BB873" s="13">
        <v>1</v>
      </c>
      <c r="BD873" s="13">
        <v>2</v>
      </c>
      <c r="BF873" s="13">
        <v>1</v>
      </c>
      <c r="BG873" s="13">
        <v>0</v>
      </c>
      <c r="BH873" s="17">
        <v>1</v>
      </c>
      <c r="BI873" s="13">
        <v>1</v>
      </c>
      <c r="BJ873" s="13">
        <v>2</v>
      </c>
      <c r="BK873" s="13">
        <v>1</v>
      </c>
      <c r="BL873" s="13">
        <v>1</v>
      </c>
      <c r="BN873" s="13">
        <v>2</v>
      </c>
      <c r="BQ873" s="13" t="s">
        <v>270</v>
      </c>
      <c r="BS873" s="13">
        <v>1</v>
      </c>
      <c r="BT873" s="13">
        <v>18</v>
      </c>
      <c r="BW873" s="13">
        <v>1</v>
      </c>
      <c r="BX873" s="13">
        <v>55</v>
      </c>
      <c r="CA873" s="18">
        <v>121</v>
      </c>
      <c r="CB873" s="18" t="s">
        <v>707</v>
      </c>
      <c r="CC873" s="18"/>
      <c r="CD873" s="18" t="s">
        <v>707</v>
      </c>
      <c r="CE873" s="18"/>
      <c r="CF873" s="18"/>
      <c r="CG873" s="18"/>
      <c r="CH873" s="13">
        <v>1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S873" s="14">
        <v>39224</v>
      </c>
      <c r="CT873" s="13">
        <v>1</v>
      </c>
      <c r="CW873" s="13" t="s">
        <v>5192</v>
      </c>
      <c r="CX873" s="38" t="s">
        <v>5193</v>
      </c>
      <c r="CY873" s="38" t="s">
        <v>5194</v>
      </c>
      <c r="CZ873" s="38"/>
      <c r="DA873" s="38" t="s">
        <v>5195</v>
      </c>
      <c r="DB873" s="38"/>
    </row>
    <row r="874" spans="1:106" s="13" customFormat="1">
      <c r="A874" s="84">
        <v>1399</v>
      </c>
      <c r="B874" s="84">
        <v>1</v>
      </c>
      <c r="C874" s="13" t="s">
        <v>705</v>
      </c>
      <c r="D874" s="13" t="s">
        <v>37</v>
      </c>
      <c r="E874" s="14">
        <v>13883</v>
      </c>
      <c r="F874" s="13" t="s">
        <v>424</v>
      </c>
      <c r="G874" s="13" t="s">
        <v>264</v>
      </c>
      <c r="I874" s="14">
        <v>38487</v>
      </c>
      <c r="J874" s="13">
        <f t="shared" si="28"/>
        <v>67</v>
      </c>
      <c r="K874" s="14">
        <v>38504</v>
      </c>
      <c r="L874" s="13">
        <v>4</v>
      </c>
      <c r="M874" s="14">
        <v>39040</v>
      </c>
      <c r="N874" s="15">
        <f t="shared" si="27"/>
        <v>18.168377823408623</v>
      </c>
      <c r="O874" s="16">
        <v>2</v>
      </c>
      <c r="Q874" s="13" t="s">
        <v>5203</v>
      </c>
      <c r="R874" s="13" t="s">
        <v>2845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H874" s="13">
        <v>2</v>
      </c>
      <c r="AI874" s="13">
        <v>2</v>
      </c>
      <c r="AJ874" s="13">
        <v>2</v>
      </c>
      <c r="AK874" s="13">
        <v>2</v>
      </c>
      <c r="AL874" s="13">
        <v>2</v>
      </c>
      <c r="AM874" s="13">
        <v>2</v>
      </c>
      <c r="AN874" s="13">
        <v>1</v>
      </c>
      <c r="AO874" s="13" t="s">
        <v>1984</v>
      </c>
      <c r="AP874" s="13" t="s">
        <v>5204</v>
      </c>
      <c r="AQ874" s="13">
        <v>1</v>
      </c>
      <c r="AR874" s="13">
        <v>1</v>
      </c>
      <c r="AS874" s="13">
        <v>5</v>
      </c>
      <c r="AT874" s="13">
        <v>1</v>
      </c>
      <c r="AU874" s="13">
        <v>4</v>
      </c>
      <c r="AV874" s="13">
        <v>1</v>
      </c>
      <c r="AW874" s="13">
        <v>4</v>
      </c>
      <c r="AX874" s="13">
        <v>1</v>
      </c>
      <c r="AY874" s="13">
        <v>4</v>
      </c>
      <c r="AZ874" s="13">
        <v>1</v>
      </c>
      <c r="BA874" s="13">
        <v>4</v>
      </c>
      <c r="BB874" s="13">
        <v>2</v>
      </c>
      <c r="BD874" s="13">
        <v>1</v>
      </c>
      <c r="BE874" s="13">
        <v>0</v>
      </c>
      <c r="BF874" s="13">
        <v>1</v>
      </c>
      <c r="BG874" s="13">
        <v>5</v>
      </c>
      <c r="BH874" s="17">
        <v>1</v>
      </c>
      <c r="BI874" s="13">
        <v>1</v>
      </c>
      <c r="BJ874" s="13">
        <v>1</v>
      </c>
      <c r="BK874" s="13">
        <v>1</v>
      </c>
      <c r="BL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S874" s="14">
        <v>39225</v>
      </c>
      <c r="CT874" s="13">
        <v>2</v>
      </c>
      <c r="CW874" s="13" t="s">
        <v>3226</v>
      </c>
      <c r="CX874" s="13" t="s">
        <v>5205</v>
      </c>
      <c r="CY874" s="38" t="s">
        <v>5206</v>
      </c>
      <c r="CZ874" s="38" t="s">
        <v>41</v>
      </c>
      <c r="DA874" s="38" t="s">
        <v>5207</v>
      </c>
      <c r="DB874" s="38"/>
    </row>
    <row r="875" spans="1:106" s="13" customFormat="1">
      <c r="A875" s="84">
        <v>1401</v>
      </c>
      <c r="B875" s="84">
        <v>1</v>
      </c>
      <c r="C875" s="13" t="s">
        <v>5208</v>
      </c>
      <c r="D875" s="13" t="s">
        <v>37</v>
      </c>
      <c r="E875" s="14">
        <v>16135</v>
      </c>
      <c r="F875" s="13" t="s">
        <v>264</v>
      </c>
      <c r="G875" s="13" t="s">
        <v>264</v>
      </c>
      <c r="I875" s="14">
        <v>38336</v>
      </c>
      <c r="J875" s="13">
        <f t="shared" si="28"/>
        <v>60</v>
      </c>
      <c r="K875" s="14">
        <v>38768</v>
      </c>
      <c r="L875" s="13">
        <v>4</v>
      </c>
      <c r="M875" s="14">
        <v>38973</v>
      </c>
      <c r="N875" s="15">
        <f t="shared" si="27"/>
        <v>20.928131416837783</v>
      </c>
      <c r="O875" s="16">
        <v>2</v>
      </c>
      <c r="Q875" s="13" t="s">
        <v>5209</v>
      </c>
      <c r="R875" s="13" t="s">
        <v>38</v>
      </c>
      <c r="S875" s="13">
        <v>2</v>
      </c>
      <c r="T875" s="13">
        <v>2</v>
      </c>
      <c r="U875" s="13">
        <v>2</v>
      </c>
      <c r="V875" s="13">
        <v>2</v>
      </c>
      <c r="X875" s="13">
        <v>2</v>
      </c>
      <c r="Z875" s="13">
        <v>4</v>
      </c>
      <c r="AI875" s="13">
        <v>2</v>
      </c>
      <c r="AJ875" s="13">
        <v>2</v>
      </c>
      <c r="AK875" s="13">
        <v>3</v>
      </c>
      <c r="AL875" s="13">
        <v>2</v>
      </c>
      <c r="AM875" s="13">
        <v>1</v>
      </c>
      <c r="AP875" s="13" t="s">
        <v>5210</v>
      </c>
      <c r="AQ875" s="13">
        <v>1</v>
      </c>
      <c r="AR875" s="13">
        <v>1</v>
      </c>
      <c r="AT875" s="13">
        <v>1</v>
      </c>
      <c r="AV875" s="13">
        <v>1</v>
      </c>
      <c r="AX875" s="13">
        <v>1</v>
      </c>
      <c r="AZ875" s="13">
        <v>1</v>
      </c>
      <c r="BB875" s="13">
        <v>3</v>
      </c>
      <c r="BD875" s="13">
        <v>2</v>
      </c>
      <c r="BF875" s="13">
        <v>1</v>
      </c>
      <c r="BH875" s="17">
        <v>3</v>
      </c>
      <c r="BI875" s="13">
        <v>1</v>
      </c>
      <c r="BJ875" s="13">
        <v>2</v>
      </c>
      <c r="BK875" s="13">
        <v>1</v>
      </c>
      <c r="BL875" s="13">
        <v>1</v>
      </c>
      <c r="BM875" s="13">
        <v>1564</v>
      </c>
      <c r="BN875" s="13">
        <v>2</v>
      </c>
      <c r="BQ875" s="13" t="s">
        <v>5211</v>
      </c>
      <c r="BR875" s="13" t="s">
        <v>271</v>
      </c>
      <c r="BS875" s="13">
        <v>1</v>
      </c>
      <c r="BT875" s="13">
        <v>36</v>
      </c>
      <c r="BU875" s="13">
        <v>1</v>
      </c>
      <c r="BV875" s="13">
        <v>2</v>
      </c>
      <c r="BW875" s="13">
        <v>2</v>
      </c>
      <c r="BX875" s="13">
        <v>24</v>
      </c>
      <c r="BY875" s="13">
        <v>1</v>
      </c>
      <c r="CA875" s="18"/>
      <c r="CB875" s="18"/>
      <c r="CC875" s="18"/>
      <c r="CD875" s="18"/>
      <c r="CE875" s="18"/>
      <c r="CF875" s="18"/>
      <c r="CG875" s="18"/>
      <c r="CH875" s="13">
        <v>1</v>
      </c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39224</v>
      </c>
      <c r="CT875" s="13">
        <v>1</v>
      </c>
      <c r="CW875" s="13" t="s">
        <v>5192</v>
      </c>
      <c r="CX875" s="38" t="s">
        <v>5193</v>
      </c>
      <c r="CY875" s="38" t="s">
        <v>5212</v>
      </c>
      <c r="CZ875" s="38"/>
      <c r="DA875" s="38" t="s">
        <v>5195</v>
      </c>
      <c r="DB875" s="38"/>
    </row>
    <row r="876" spans="1:106" s="13" customFormat="1">
      <c r="A876" s="84">
        <v>1403</v>
      </c>
      <c r="B876" s="84">
        <v>1</v>
      </c>
      <c r="C876" s="13" t="s">
        <v>11880</v>
      </c>
      <c r="D876" s="13" t="s">
        <v>37</v>
      </c>
      <c r="E876" s="14">
        <v>17587</v>
      </c>
      <c r="F876" s="13" t="s">
        <v>264</v>
      </c>
      <c r="G876" s="13" t="s">
        <v>264</v>
      </c>
      <c r="I876" s="14">
        <v>38671</v>
      </c>
      <c r="J876" s="13">
        <f t="shared" si="28"/>
        <v>57</v>
      </c>
      <c r="K876" s="14">
        <v>38723</v>
      </c>
      <c r="L876" s="13">
        <v>4</v>
      </c>
      <c r="M876" s="14">
        <v>38898</v>
      </c>
      <c r="N876" s="15">
        <f t="shared" si="27"/>
        <v>7.4579055441478443</v>
      </c>
      <c r="O876" s="16">
        <v>2</v>
      </c>
      <c r="Q876" s="13" t="s">
        <v>1692</v>
      </c>
      <c r="R876" s="13" t="s">
        <v>5220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I876" s="13">
        <v>2</v>
      </c>
      <c r="AJ876" s="13">
        <v>2</v>
      </c>
      <c r="AK876" s="13">
        <v>2</v>
      </c>
      <c r="AL876" s="13">
        <v>2</v>
      </c>
      <c r="AM876" s="13">
        <v>2</v>
      </c>
      <c r="AN876" s="13">
        <v>2</v>
      </c>
      <c r="AP876" s="13" t="s">
        <v>5221</v>
      </c>
      <c r="AQ876" s="13">
        <v>1</v>
      </c>
      <c r="AR876" s="13">
        <v>1</v>
      </c>
      <c r="AS876" s="13">
        <v>2</v>
      </c>
      <c r="AT876" s="13">
        <v>1</v>
      </c>
      <c r="AU876" s="13">
        <v>2</v>
      </c>
      <c r="AV876" s="13">
        <v>1</v>
      </c>
      <c r="AW876" s="13">
        <v>2</v>
      </c>
      <c r="AX876" s="13">
        <v>1</v>
      </c>
      <c r="AY876" s="13">
        <v>2</v>
      </c>
      <c r="AZ876" s="13">
        <v>1</v>
      </c>
      <c r="BA876" s="13">
        <v>0</v>
      </c>
      <c r="BB876" s="13">
        <v>3</v>
      </c>
      <c r="BD876" s="13">
        <v>1</v>
      </c>
      <c r="BE876" s="13">
        <v>1</v>
      </c>
      <c r="BF876" s="13">
        <v>1</v>
      </c>
      <c r="BG876" s="13">
        <v>2</v>
      </c>
      <c r="BH876" s="17">
        <v>1</v>
      </c>
      <c r="BI876" s="13">
        <v>1</v>
      </c>
      <c r="BJ876" s="13">
        <v>1</v>
      </c>
      <c r="BK876" s="13">
        <v>1</v>
      </c>
      <c r="BL876" s="13">
        <v>2</v>
      </c>
      <c r="BS876" s="13">
        <v>1</v>
      </c>
      <c r="BT876" s="13">
        <v>101</v>
      </c>
      <c r="BV876" s="13">
        <v>13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39239</v>
      </c>
      <c r="CT876" s="13">
        <v>1</v>
      </c>
      <c r="CW876" s="13" t="s">
        <v>5222</v>
      </c>
      <c r="CX876" s="38" t="s">
        <v>5223</v>
      </c>
      <c r="CY876" s="38" t="s">
        <v>5224</v>
      </c>
      <c r="CZ876" s="38"/>
      <c r="DA876" s="38" t="s">
        <v>5225</v>
      </c>
      <c r="DB876" s="38"/>
    </row>
    <row r="877" spans="1:106" s="13" customFormat="1">
      <c r="A877" s="84">
        <v>1405</v>
      </c>
      <c r="B877" s="84">
        <v>1</v>
      </c>
      <c r="C877" s="13" t="s">
        <v>5226</v>
      </c>
      <c r="D877" s="13" t="s">
        <v>36</v>
      </c>
      <c r="E877" s="14">
        <v>10523</v>
      </c>
      <c r="F877" s="13" t="s">
        <v>1435</v>
      </c>
      <c r="G877" s="13" t="s">
        <v>1435</v>
      </c>
      <c r="H877" s="13" t="s">
        <v>1435</v>
      </c>
      <c r="I877" s="14">
        <v>38001</v>
      </c>
      <c r="J877" s="13">
        <f t="shared" si="28"/>
        <v>75</v>
      </c>
      <c r="K877" s="14">
        <v>38041</v>
      </c>
      <c r="L877" s="13">
        <v>4</v>
      </c>
      <c r="M877" s="14">
        <v>39335</v>
      </c>
      <c r="N877" s="15">
        <f t="shared" si="27"/>
        <v>43.827515400410675</v>
      </c>
      <c r="O877" s="16">
        <v>2</v>
      </c>
      <c r="Q877" s="13" t="s">
        <v>180</v>
      </c>
      <c r="R877" s="13" t="s">
        <v>38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3</v>
      </c>
      <c r="AJ877" s="13">
        <v>3</v>
      </c>
      <c r="AK877" s="13">
        <v>3</v>
      </c>
      <c r="AL877" s="13">
        <v>3</v>
      </c>
      <c r="AM877" s="13">
        <v>3</v>
      </c>
      <c r="AN877" s="13">
        <v>1</v>
      </c>
      <c r="AO877" s="13" t="s">
        <v>1818</v>
      </c>
      <c r="AP877" s="13" t="s">
        <v>5227</v>
      </c>
      <c r="AQ877" s="13">
        <v>1</v>
      </c>
      <c r="AR877" s="13">
        <v>1</v>
      </c>
      <c r="AS877" s="13">
        <v>3</v>
      </c>
      <c r="AT877" s="13">
        <v>1</v>
      </c>
      <c r="AU877" s="13">
        <v>1</v>
      </c>
      <c r="AV877" s="13">
        <v>1</v>
      </c>
      <c r="AW877" s="13">
        <v>1</v>
      </c>
      <c r="AX877" s="13">
        <v>1</v>
      </c>
      <c r="AY877" s="13">
        <v>1</v>
      </c>
      <c r="AZ877" s="13">
        <v>3</v>
      </c>
      <c r="BB877" s="13">
        <v>1</v>
      </c>
      <c r="BC877" s="13">
        <v>0</v>
      </c>
      <c r="BF877" s="13">
        <v>1</v>
      </c>
      <c r="BG877" s="13">
        <v>8</v>
      </c>
      <c r="BH877" s="17">
        <v>1</v>
      </c>
      <c r="BI877" s="13">
        <v>1</v>
      </c>
      <c r="BJ877" s="13">
        <v>1</v>
      </c>
      <c r="BK877" s="13">
        <v>1</v>
      </c>
      <c r="BL877" s="13">
        <v>1</v>
      </c>
      <c r="BN877" s="13">
        <v>2</v>
      </c>
      <c r="BQ877" s="13" t="s">
        <v>289</v>
      </c>
      <c r="BR877" s="13" t="s">
        <v>222</v>
      </c>
      <c r="BS877" s="13">
        <v>1</v>
      </c>
      <c r="BT877" s="13">
        <v>38</v>
      </c>
      <c r="BU877" s="13">
        <v>1</v>
      </c>
      <c r="BV877" s="13">
        <v>1</v>
      </c>
      <c r="BW877" s="13">
        <v>1</v>
      </c>
      <c r="BX877" s="13">
        <v>21</v>
      </c>
      <c r="BY877" s="13">
        <v>2</v>
      </c>
      <c r="BZ877" s="13" t="s">
        <v>778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39066</v>
      </c>
      <c r="CT877" s="13">
        <v>1</v>
      </c>
      <c r="CW877" s="13" t="s">
        <v>4807</v>
      </c>
      <c r="CX877" s="38" t="s">
        <v>5228</v>
      </c>
      <c r="CY877" s="38" t="s">
        <v>4809</v>
      </c>
      <c r="CZ877" s="38"/>
      <c r="DA877" s="38" t="s">
        <v>5229</v>
      </c>
      <c r="DB877" s="38"/>
    </row>
    <row r="878" spans="1:106" s="13" customFormat="1">
      <c r="A878" s="84">
        <v>1406</v>
      </c>
      <c r="B878" s="84">
        <v>5</v>
      </c>
      <c r="C878" s="13" t="s">
        <v>2720</v>
      </c>
      <c r="D878" s="13" t="s">
        <v>36</v>
      </c>
      <c r="E878" s="14">
        <v>11789</v>
      </c>
      <c r="F878" s="13" t="s">
        <v>319</v>
      </c>
      <c r="G878" s="13" t="s">
        <v>319</v>
      </c>
      <c r="H878" s="13" t="s">
        <v>319</v>
      </c>
      <c r="I878" s="14">
        <v>38944</v>
      </c>
      <c r="J878" s="13">
        <f t="shared" si="28"/>
        <v>74</v>
      </c>
      <c r="K878" s="14">
        <v>39063</v>
      </c>
      <c r="L878" s="13">
        <v>4</v>
      </c>
      <c r="M878" s="14">
        <v>40090</v>
      </c>
      <c r="N878" s="15">
        <f t="shared" si="27"/>
        <v>37.650924024640659</v>
      </c>
      <c r="O878" s="16">
        <v>2</v>
      </c>
      <c r="Q878" s="13" t="s">
        <v>180</v>
      </c>
      <c r="R878" s="13" t="s">
        <v>38</v>
      </c>
      <c r="S878" s="13">
        <v>2</v>
      </c>
      <c r="T878" s="13">
        <v>2</v>
      </c>
      <c r="U878" s="13">
        <v>1</v>
      </c>
      <c r="V878" s="13">
        <v>2</v>
      </c>
      <c r="W878" s="13" t="s">
        <v>5230</v>
      </c>
      <c r="X878" s="13">
        <v>1</v>
      </c>
      <c r="Z878" s="13">
        <v>4</v>
      </c>
      <c r="AC878" s="13">
        <v>2</v>
      </c>
      <c r="AD878" s="13">
        <v>2</v>
      </c>
      <c r="AE878" s="13">
        <v>2</v>
      </c>
      <c r="AF878" s="13">
        <v>2</v>
      </c>
      <c r="AG878" s="13">
        <v>1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1</v>
      </c>
      <c r="AN878" s="13">
        <v>1</v>
      </c>
      <c r="AO878" s="13" t="s">
        <v>5231</v>
      </c>
      <c r="AQ878" s="13">
        <v>1</v>
      </c>
      <c r="AR878" s="13">
        <v>2</v>
      </c>
      <c r="AT878" s="13">
        <v>1</v>
      </c>
      <c r="AU878" s="13">
        <v>4</v>
      </c>
      <c r="AV878" s="13">
        <v>2</v>
      </c>
      <c r="AX878" s="13">
        <v>1</v>
      </c>
      <c r="AY878" s="13">
        <v>0</v>
      </c>
      <c r="AZ878" s="13">
        <v>1</v>
      </c>
      <c r="BA878" s="13">
        <v>0</v>
      </c>
      <c r="BB878" s="13">
        <v>2</v>
      </c>
      <c r="BD878" s="13">
        <v>1</v>
      </c>
      <c r="BE878" s="13">
        <v>2</v>
      </c>
      <c r="BF878" s="13">
        <v>1</v>
      </c>
      <c r="BG878" s="13">
        <v>9</v>
      </c>
      <c r="BH878" s="17">
        <v>2</v>
      </c>
      <c r="BI878" s="13">
        <v>1</v>
      </c>
      <c r="BJ878" s="13">
        <v>2</v>
      </c>
      <c r="BK878" s="13">
        <v>1</v>
      </c>
      <c r="BL878" s="13">
        <v>1</v>
      </c>
      <c r="BM878" s="13">
        <v>1945</v>
      </c>
      <c r="BN878" s="13">
        <v>1</v>
      </c>
      <c r="BO878" s="13" t="s">
        <v>5232</v>
      </c>
      <c r="BP878" s="13">
        <v>180</v>
      </c>
      <c r="BQ878" s="13" t="s">
        <v>289</v>
      </c>
      <c r="BR878" s="13" t="s">
        <v>222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39079</v>
      </c>
      <c r="CT878" s="13">
        <v>1</v>
      </c>
      <c r="CW878" s="13" t="s">
        <v>5233</v>
      </c>
      <c r="CX878" s="38" t="s">
        <v>5234</v>
      </c>
      <c r="CY878" s="38" t="s">
        <v>5235</v>
      </c>
      <c r="CZ878" s="38" t="s">
        <v>5236</v>
      </c>
      <c r="DA878" s="38" t="s">
        <v>5237</v>
      </c>
      <c r="DB878" s="38"/>
    </row>
    <row r="879" spans="1:106" s="13" customFormat="1">
      <c r="A879" s="84">
        <v>1407</v>
      </c>
      <c r="B879" s="84">
        <v>1</v>
      </c>
      <c r="C879" s="13" t="s">
        <v>2744</v>
      </c>
      <c r="D879" s="13" t="s">
        <v>36</v>
      </c>
      <c r="E879" s="14">
        <v>13811</v>
      </c>
      <c r="F879" s="13" t="s">
        <v>194</v>
      </c>
      <c r="G879" s="13" t="s">
        <v>194</v>
      </c>
      <c r="H879" s="13" t="s">
        <v>194</v>
      </c>
      <c r="I879" s="14">
        <v>38913</v>
      </c>
      <c r="J879" s="13">
        <f t="shared" si="28"/>
        <v>68</v>
      </c>
      <c r="K879" s="14">
        <v>38931</v>
      </c>
      <c r="L879" s="13">
        <v>4</v>
      </c>
      <c r="M879" s="14">
        <v>39066</v>
      </c>
      <c r="N879" s="15">
        <f t="shared" si="27"/>
        <v>5.0266940451745379</v>
      </c>
      <c r="O879" s="16">
        <v>1</v>
      </c>
      <c r="Q879" s="13" t="s">
        <v>323</v>
      </c>
      <c r="R879" s="13" t="s">
        <v>46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2</v>
      </c>
      <c r="AI879" s="13">
        <v>3</v>
      </c>
      <c r="AJ879" s="13">
        <v>2</v>
      </c>
      <c r="AK879" s="13">
        <v>2</v>
      </c>
      <c r="AL879" s="13">
        <v>2</v>
      </c>
      <c r="AM879" s="13">
        <v>2</v>
      </c>
      <c r="AN879" s="13">
        <v>2</v>
      </c>
      <c r="AP879" s="13" t="s">
        <v>5238</v>
      </c>
      <c r="AQ879" s="13">
        <v>1</v>
      </c>
      <c r="AR879" s="13">
        <v>1</v>
      </c>
      <c r="AS879" s="13">
        <v>1</v>
      </c>
      <c r="AT879" s="13">
        <v>1</v>
      </c>
      <c r="AU879" s="13">
        <v>0</v>
      </c>
      <c r="AV879" s="13">
        <v>2</v>
      </c>
      <c r="AX879" s="13">
        <v>1</v>
      </c>
      <c r="AY879" s="13">
        <v>1</v>
      </c>
      <c r="AZ879" s="13">
        <v>1</v>
      </c>
      <c r="BA879" s="13">
        <v>0</v>
      </c>
      <c r="BB879" s="13">
        <v>3</v>
      </c>
      <c r="BD879" s="13">
        <v>1</v>
      </c>
      <c r="BE879" s="13">
        <v>0</v>
      </c>
      <c r="BF879" s="13">
        <v>1</v>
      </c>
      <c r="BG879" s="13">
        <v>1</v>
      </c>
      <c r="BH879" s="17">
        <v>1</v>
      </c>
      <c r="BI879" s="13">
        <v>1</v>
      </c>
      <c r="BJ879" s="13">
        <v>2</v>
      </c>
      <c r="BK879" s="13">
        <v>1</v>
      </c>
      <c r="BL879" s="13">
        <v>2</v>
      </c>
      <c r="BS879" s="13">
        <v>2</v>
      </c>
      <c r="BT879" s="13">
        <v>50</v>
      </c>
      <c r="BU879" s="13">
        <v>1</v>
      </c>
      <c r="BV879" s="13">
        <v>0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T879" s="13">
        <v>2</v>
      </c>
      <c r="CW879" s="13" t="s">
        <v>5239</v>
      </c>
      <c r="CX879" s="38" t="s">
        <v>5240</v>
      </c>
      <c r="CY879" s="38" t="s">
        <v>5241</v>
      </c>
      <c r="CZ879" s="38"/>
      <c r="DA879" s="38" t="s">
        <v>5242</v>
      </c>
      <c r="DB879" s="38"/>
    </row>
    <row r="880" spans="1:106" s="13" customFormat="1">
      <c r="A880" s="84">
        <v>1408</v>
      </c>
      <c r="B880" s="84">
        <v>1</v>
      </c>
      <c r="C880" s="13" t="s">
        <v>1866</v>
      </c>
      <c r="D880" s="13" t="s">
        <v>37</v>
      </c>
      <c r="E880" s="14">
        <v>10701</v>
      </c>
      <c r="F880" s="13" t="s">
        <v>295</v>
      </c>
      <c r="G880" s="13" t="s">
        <v>295</v>
      </c>
      <c r="H880" s="13" t="s">
        <v>295</v>
      </c>
      <c r="I880" s="14">
        <v>37879</v>
      </c>
      <c r="J880" s="13">
        <f t="shared" si="28"/>
        <v>74</v>
      </c>
      <c r="K880" s="14">
        <v>38926</v>
      </c>
      <c r="L880" s="13">
        <v>4</v>
      </c>
      <c r="M880" s="14">
        <v>39735</v>
      </c>
      <c r="N880" s="15">
        <f t="shared" si="27"/>
        <v>60.977412731006162</v>
      </c>
      <c r="O880" s="16">
        <v>2</v>
      </c>
      <c r="Q880" s="13" t="s">
        <v>5243</v>
      </c>
      <c r="R880" s="13" t="s">
        <v>38</v>
      </c>
      <c r="S880" s="13">
        <v>2</v>
      </c>
      <c r="T880" s="13">
        <v>2</v>
      </c>
      <c r="U880" s="13">
        <v>2</v>
      </c>
      <c r="V880" s="13">
        <v>2</v>
      </c>
      <c r="X880" s="13">
        <v>2</v>
      </c>
      <c r="Z880" s="13">
        <v>4</v>
      </c>
      <c r="AH880" s="13">
        <v>2</v>
      </c>
      <c r="AI880" s="13">
        <v>3</v>
      </c>
      <c r="AJ880" s="13">
        <v>2</v>
      </c>
      <c r="AK880" s="13">
        <v>3</v>
      </c>
      <c r="AL880" s="13">
        <v>3</v>
      </c>
      <c r="AM880" s="13">
        <v>1</v>
      </c>
      <c r="AN880" s="13">
        <v>1</v>
      </c>
      <c r="AO880" s="13" t="s">
        <v>103</v>
      </c>
      <c r="AP880" s="13" t="s">
        <v>43</v>
      </c>
      <c r="AQ880" s="13">
        <v>1</v>
      </c>
      <c r="AR880" s="13">
        <v>1</v>
      </c>
      <c r="AS880" s="13">
        <v>32</v>
      </c>
      <c r="AT880" s="13">
        <v>1</v>
      </c>
      <c r="AU880" s="13">
        <v>3</v>
      </c>
      <c r="AV880" s="13">
        <v>2</v>
      </c>
      <c r="AX880" s="13">
        <v>1</v>
      </c>
      <c r="AY880" s="13">
        <v>3</v>
      </c>
      <c r="AZ880" s="13">
        <v>1</v>
      </c>
      <c r="BA880" s="13">
        <v>0</v>
      </c>
      <c r="BB880" s="13">
        <v>2</v>
      </c>
      <c r="BD880" s="13">
        <v>2</v>
      </c>
      <c r="BF880" s="13">
        <v>1</v>
      </c>
      <c r="BG880" s="13">
        <v>34</v>
      </c>
      <c r="BH880" s="17">
        <v>1</v>
      </c>
      <c r="BI880" s="13">
        <v>1</v>
      </c>
      <c r="BJ880" s="13">
        <v>1</v>
      </c>
      <c r="BK880" s="13">
        <v>1</v>
      </c>
      <c r="BL880" s="13">
        <v>1</v>
      </c>
      <c r="BM880" s="13">
        <v>1956</v>
      </c>
      <c r="BN880" s="13">
        <v>2</v>
      </c>
      <c r="BQ880" s="13" t="s">
        <v>5244</v>
      </c>
      <c r="BR880" s="13" t="s">
        <v>5245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39038</v>
      </c>
      <c r="CT880" s="13">
        <v>1</v>
      </c>
      <c r="CW880" s="13" t="s">
        <v>5246</v>
      </c>
      <c r="CX880" s="38" t="s">
        <v>5247</v>
      </c>
      <c r="CY880" s="38" t="s">
        <v>5248</v>
      </c>
      <c r="CZ880" s="38" t="s">
        <v>41</v>
      </c>
      <c r="DA880" s="38" t="s">
        <v>5249</v>
      </c>
      <c r="DB880" s="38"/>
    </row>
    <row r="881" spans="1:106" s="13" customFormat="1">
      <c r="A881" s="84">
        <v>1410</v>
      </c>
      <c r="B881" s="84">
        <v>3</v>
      </c>
      <c r="C881" s="13" t="s">
        <v>11881</v>
      </c>
      <c r="D881" s="13" t="s">
        <v>37</v>
      </c>
      <c r="E881" s="14">
        <v>17105</v>
      </c>
      <c r="H881" s="13" t="s">
        <v>319</v>
      </c>
      <c r="I881" s="14">
        <v>37149</v>
      </c>
      <c r="J881" s="13">
        <f t="shared" si="28"/>
        <v>54</v>
      </c>
      <c r="K881" s="14">
        <v>37168</v>
      </c>
      <c r="L881" s="13">
        <v>4</v>
      </c>
      <c r="M881" s="14">
        <v>37385</v>
      </c>
      <c r="N881" s="15">
        <f t="shared" si="27"/>
        <v>7.7535934291581112</v>
      </c>
      <c r="O881" s="16">
        <v>2</v>
      </c>
      <c r="X881" s="13">
        <v>1</v>
      </c>
      <c r="Z881" s="13">
        <v>1</v>
      </c>
      <c r="AA881" s="14">
        <v>31456</v>
      </c>
      <c r="AB881" s="13" t="s">
        <v>5256</v>
      </c>
      <c r="AC881" s="13">
        <v>1</v>
      </c>
      <c r="AR881" s="13">
        <v>1</v>
      </c>
      <c r="AS881" s="13">
        <v>1</v>
      </c>
      <c r="AT881" s="13">
        <v>1</v>
      </c>
      <c r="AU881" s="13">
        <v>0</v>
      </c>
      <c r="AV881" s="13">
        <v>1</v>
      </c>
      <c r="AW881" s="13">
        <v>0</v>
      </c>
      <c r="AX881" s="13">
        <v>1</v>
      </c>
      <c r="AY881" s="13">
        <v>0</v>
      </c>
      <c r="AZ881" s="13">
        <v>2</v>
      </c>
      <c r="BF881" s="13">
        <v>2</v>
      </c>
      <c r="BH881" s="17">
        <v>1</v>
      </c>
      <c r="BJ881" s="13">
        <v>2</v>
      </c>
      <c r="BL881" s="13">
        <v>1</v>
      </c>
      <c r="BN881" s="13">
        <v>2</v>
      </c>
      <c r="BQ881" s="13" t="s">
        <v>237</v>
      </c>
      <c r="BR881" s="13" t="s">
        <v>238</v>
      </c>
      <c r="CA881" s="18"/>
      <c r="CB881" s="18"/>
      <c r="CC881" s="18"/>
      <c r="CD881" s="18"/>
      <c r="CE881" s="18"/>
      <c r="CF881" s="18"/>
      <c r="CG881" s="18"/>
      <c r="CW881" s="13" t="s">
        <v>4088</v>
      </c>
      <c r="CX881" s="38" t="s">
        <v>5257</v>
      </c>
      <c r="CY881" s="38" t="s">
        <v>3692</v>
      </c>
      <c r="CZ881" s="38"/>
      <c r="DA881" s="38" t="s">
        <v>3693</v>
      </c>
      <c r="DB881" s="38"/>
    </row>
    <row r="882" spans="1:106" s="13" customFormat="1">
      <c r="A882" s="84">
        <v>1411</v>
      </c>
      <c r="B882" s="84">
        <v>3</v>
      </c>
      <c r="C882" s="13" t="s">
        <v>417</v>
      </c>
      <c r="D882" s="13" t="s">
        <v>36</v>
      </c>
      <c r="E882" s="14">
        <v>12353</v>
      </c>
      <c r="F882" s="13" t="s">
        <v>287</v>
      </c>
      <c r="G882" s="13" t="s">
        <v>287</v>
      </c>
      <c r="H882" s="13" t="s">
        <v>287</v>
      </c>
      <c r="I882" s="14">
        <v>38610</v>
      </c>
      <c r="J882" s="13">
        <f t="shared" si="28"/>
        <v>71</v>
      </c>
      <c r="K882" s="14">
        <v>38643</v>
      </c>
      <c r="L882" s="13">
        <v>4</v>
      </c>
      <c r="M882" s="14">
        <v>39088</v>
      </c>
      <c r="N882" s="15">
        <f t="shared" si="27"/>
        <v>15.704312114989733</v>
      </c>
      <c r="O882" s="16">
        <v>2</v>
      </c>
      <c r="Q882" s="13" t="s">
        <v>180</v>
      </c>
      <c r="S882" s="13">
        <v>2</v>
      </c>
      <c r="T882" s="13">
        <v>1</v>
      </c>
      <c r="U882" s="13">
        <v>2</v>
      </c>
      <c r="V882" s="13">
        <v>2</v>
      </c>
      <c r="W882" s="13" t="s">
        <v>516</v>
      </c>
      <c r="X882" s="13">
        <v>1</v>
      </c>
      <c r="Z882" s="13">
        <v>1</v>
      </c>
      <c r="AA882" s="14">
        <v>31981</v>
      </c>
      <c r="AB882" s="13" t="s">
        <v>5258</v>
      </c>
      <c r="AC882" s="13">
        <v>1</v>
      </c>
      <c r="AD882" s="13">
        <v>1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1</v>
      </c>
      <c r="AO882" s="13" t="s">
        <v>5259</v>
      </c>
      <c r="AP882" s="13" t="s">
        <v>5260</v>
      </c>
      <c r="AQ882" s="13">
        <v>1</v>
      </c>
      <c r="AR882" s="13">
        <v>1</v>
      </c>
      <c r="AS882" s="13">
        <v>13</v>
      </c>
      <c r="AT882" s="13">
        <v>1</v>
      </c>
      <c r="AU882" s="13">
        <v>9</v>
      </c>
      <c r="AV882" s="13">
        <v>2</v>
      </c>
      <c r="AX882" s="13">
        <v>1</v>
      </c>
      <c r="AY882" s="13">
        <v>13</v>
      </c>
      <c r="AZ882" s="13">
        <v>1</v>
      </c>
      <c r="BA882" s="13">
        <v>0</v>
      </c>
      <c r="BB882" s="13">
        <v>3</v>
      </c>
      <c r="BD882" s="13">
        <v>1</v>
      </c>
      <c r="BE882" s="13">
        <v>7</v>
      </c>
      <c r="BF882" s="13">
        <v>1</v>
      </c>
      <c r="BG882" s="13">
        <v>13</v>
      </c>
      <c r="BH882" s="17">
        <v>2</v>
      </c>
      <c r="BI882" s="13">
        <v>1</v>
      </c>
      <c r="BJ882" s="13">
        <v>2</v>
      </c>
      <c r="BK882" s="13">
        <v>1</v>
      </c>
      <c r="BL882" s="13">
        <v>1</v>
      </c>
      <c r="BM882" s="13">
        <v>1792</v>
      </c>
      <c r="BN882" s="13">
        <v>2</v>
      </c>
      <c r="BQ882" s="13" t="s">
        <v>289</v>
      </c>
      <c r="BR882" s="13" t="s">
        <v>222</v>
      </c>
      <c r="BT882" s="13">
        <v>48</v>
      </c>
      <c r="BU882" s="13">
        <v>1</v>
      </c>
      <c r="BV882" s="13">
        <v>5</v>
      </c>
      <c r="BX882" s="13">
        <v>30.9</v>
      </c>
      <c r="BZ882" s="13" t="s">
        <v>3571</v>
      </c>
      <c r="CA882" s="18"/>
      <c r="CB882" s="18"/>
      <c r="CC882" s="18"/>
      <c r="CD882" s="18"/>
      <c r="CE882" s="18"/>
      <c r="CF882" s="18"/>
      <c r="CG882" s="18"/>
      <c r="CH882" s="13">
        <v>1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39179</v>
      </c>
      <c r="CT882" s="13">
        <v>1</v>
      </c>
      <c r="CW882" s="13" t="s">
        <v>5261</v>
      </c>
      <c r="CX882" s="38" t="s">
        <v>5262</v>
      </c>
      <c r="CY882" s="38" t="s">
        <v>5263</v>
      </c>
      <c r="CZ882" s="38" t="s">
        <v>41</v>
      </c>
      <c r="DA882" s="38" t="s">
        <v>5264</v>
      </c>
    </row>
    <row r="883" spans="1:106" s="13" customFormat="1">
      <c r="A883" s="84">
        <v>1412</v>
      </c>
      <c r="B883" s="84">
        <v>1</v>
      </c>
      <c r="C883" s="13" t="s">
        <v>541</v>
      </c>
      <c r="D883" s="13" t="s">
        <v>37</v>
      </c>
      <c r="E883" s="14">
        <v>11972</v>
      </c>
      <c r="F883" s="13" t="s">
        <v>240</v>
      </c>
      <c r="G883" s="13" t="s">
        <v>240</v>
      </c>
      <c r="H883" s="13" t="s">
        <v>240</v>
      </c>
      <c r="I883" s="14">
        <v>38732</v>
      </c>
      <c r="J883" s="13">
        <f t="shared" si="28"/>
        <v>73</v>
      </c>
      <c r="K883" s="14">
        <v>38735</v>
      </c>
      <c r="L883" s="13">
        <v>4</v>
      </c>
      <c r="M883" s="14">
        <v>39151</v>
      </c>
      <c r="N883" s="15">
        <f t="shared" si="27"/>
        <v>13.765913757700206</v>
      </c>
      <c r="O883" s="16">
        <v>2</v>
      </c>
      <c r="Q883" s="13" t="s">
        <v>5265</v>
      </c>
      <c r="R883" s="13" t="s">
        <v>5266</v>
      </c>
      <c r="S883" s="13">
        <v>2</v>
      </c>
      <c r="T883" s="13">
        <v>2</v>
      </c>
      <c r="U883" s="13">
        <v>2</v>
      </c>
      <c r="V883" s="13">
        <v>2</v>
      </c>
      <c r="X883" s="13">
        <v>1</v>
      </c>
      <c r="Z883" s="13">
        <v>4</v>
      </c>
      <c r="AC883" s="13">
        <v>2</v>
      </c>
      <c r="AD883" s="13">
        <v>2</v>
      </c>
      <c r="AE883" s="13">
        <v>2</v>
      </c>
      <c r="AF883" s="13">
        <v>2</v>
      </c>
      <c r="AG883" s="13">
        <v>1</v>
      </c>
      <c r="AH883" s="13">
        <v>2</v>
      </c>
      <c r="AI883" s="13">
        <v>2</v>
      </c>
      <c r="AJ883" s="13">
        <v>2</v>
      </c>
      <c r="AK883" s="13">
        <v>2</v>
      </c>
      <c r="AL883" s="13">
        <v>3</v>
      </c>
      <c r="AM883" s="13">
        <v>3</v>
      </c>
      <c r="AN883" s="13">
        <v>2</v>
      </c>
      <c r="AO883" s="13" t="s">
        <v>5267</v>
      </c>
      <c r="AP883" s="13" t="s">
        <v>1715</v>
      </c>
      <c r="AQ883" s="13">
        <v>1</v>
      </c>
      <c r="AR883" s="13">
        <v>1</v>
      </c>
      <c r="AS883" s="13">
        <v>1</v>
      </c>
      <c r="AT883" s="13">
        <v>1</v>
      </c>
      <c r="AU883" s="13">
        <v>0</v>
      </c>
      <c r="AV883" s="13">
        <v>1</v>
      </c>
      <c r="AW883" s="13">
        <v>1</v>
      </c>
      <c r="AX883" s="13">
        <v>1</v>
      </c>
      <c r="AY883" s="13">
        <v>1</v>
      </c>
      <c r="AZ883" s="13">
        <v>1</v>
      </c>
      <c r="BA883" s="13">
        <v>1</v>
      </c>
      <c r="BB883" s="13">
        <v>1</v>
      </c>
      <c r="BC883" s="13">
        <v>1</v>
      </c>
      <c r="BD883" s="13">
        <v>1</v>
      </c>
      <c r="BE883" s="13">
        <v>1</v>
      </c>
      <c r="BF883" s="13">
        <v>1</v>
      </c>
      <c r="BG883" s="13">
        <v>1</v>
      </c>
      <c r="BH883" s="17">
        <v>1</v>
      </c>
      <c r="BI883" s="13">
        <v>1</v>
      </c>
      <c r="BJ883" s="13">
        <v>1</v>
      </c>
      <c r="BK883" s="13">
        <v>1</v>
      </c>
      <c r="BS883" s="13">
        <v>2</v>
      </c>
      <c r="BT883" s="13">
        <v>49</v>
      </c>
      <c r="BU883" s="13">
        <v>1</v>
      </c>
      <c r="BV883" s="13">
        <v>4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39336</v>
      </c>
      <c r="CT883" s="13">
        <v>2</v>
      </c>
      <c r="CW883" s="13" t="s">
        <v>5268</v>
      </c>
      <c r="CX883" s="38" t="s">
        <v>5269</v>
      </c>
      <c r="CY883" s="38" t="s">
        <v>5270</v>
      </c>
      <c r="CZ883" s="38"/>
      <c r="DA883" s="38" t="s">
        <v>5271</v>
      </c>
    </row>
    <row r="884" spans="1:106" s="13" customFormat="1">
      <c r="A884" s="84">
        <v>1413</v>
      </c>
      <c r="B884" s="84">
        <v>1</v>
      </c>
      <c r="C884" s="13" t="s">
        <v>5272</v>
      </c>
      <c r="D884" s="13" t="s">
        <v>36</v>
      </c>
      <c r="E884" s="14">
        <v>11661</v>
      </c>
      <c r="F884" s="13" t="s">
        <v>287</v>
      </c>
      <c r="G884" s="13" t="s">
        <v>424</v>
      </c>
      <c r="H884" s="13" t="s">
        <v>424</v>
      </c>
      <c r="I884" s="14">
        <v>38852</v>
      </c>
      <c r="J884" s="13">
        <f t="shared" si="28"/>
        <v>74</v>
      </c>
      <c r="K884" s="14">
        <v>38952</v>
      </c>
      <c r="L884" s="13">
        <v>4</v>
      </c>
      <c r="M884" s="14">
        <v>39484</v>
      </c>
      <c r="N884" s="15">
        <f t="shared" si="27"/>
        <v>20.763860369609855</v>
      </c>
      <c r="O884" s="16">
        <v>2</v>
      </c>
      <c r="Q884" s="13" t="s">
        <v>5273</v>
      </c>
      <c r="R884" s="13" t="s">
        <v>190</v>
      </c>
      <c r="S884" s="13">
        <v>2</v>
      </c>
      <c r="T884" s="13">
        <v>2</v>
      </c>
      <c r="U884" s="13">
        <v>2</v>
      </c>
      <c r="V884" s="13">
        <v>2</v>
      </c>
      <c r="W884" s="13" t="s">
        <v>5274</v>
      </c>
      <c r="X884" s="13">
        <v>1</v>
      </c>
      <c r="Z884" s="13">
        <v>4</v>
      </c>
      <c r="AC884" s="13">
        <v>2</v>
      </c>
      <c r="AD884" s="13">
        <v>2</v>
      </c>
      <c r="AE884" s="13">
        <v>2</v>
      </c>
      <c r="AF884" s="13">
        <v>2</v>
      </c>
      <c r="AG884" s="13">
        <v>1</v>
      </c>
      <c r="AH884" s="13">
        <v>2</v>
      </c>
      <c r="AI884" s="13">
        <v>1</v>
      </c>
      <c r="AJ884" s="13">
        <v>2</v>
      </c>
      <c r="AK884" s="13">
        <v>2</v>
      </c>
      <c r="AL884" s="13">
        <v>2</v>
      </c>
      <c r="AM884" s="13">
        <v>1</v>
      </c>
      <c r="AN884" s="13">
        <v>2</v>
      </c>
      <c r="AO884" s="13" t="s">
        <v>5275</v>
      </c>
      <c r="AP884" s="13" t="s">
        <v>1715</v>
      </c>
      <c r="AQ884" s="13">
        <v>1</v>
      </c>
      <c r="AR884" s="13">
        <v>1</v>
      </c>
      <c r="AS884" s="13">
        <v>6</v>
      </c>
      <c r="AT884" s="13">
        <v>1</v>
      </c>
      <c r="AU884" s="13">
        <v>0</v>
      </c>
      <c r="AV884" s="13">
        <v>1</v>
      </c>
      <c r="AW884" s="13">
        <v>6</v>
      </c>
      <c r="AX884" s="13">
        <v>1</v>
      </c>
      <c r="AY884" s="13">
        <v>6</v>
      </c>
      <c r="AZ884" s="13">
        <v>1</v>
      </c>
      <c r="BA884" s="13">
        <v>5</v>
      </c>
      <c r="BB884" s="13">
        <v>1</v>
      </c>
      <c r="BC884" s="13">
        <v>6</v>
      </c>
      <c r="BD884" s="13">
        <v>1</v>
      </c>
      <c r="BE884" s="13">
        <v>0</v>
      </c>
      <c r="BF884" s="13">
        <v>1</v>
      </c>
      <c r="BG884" s="13">
        <v>5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1938</v>
      </c>
      <c r="BN884" s="13">
        <v>2</v>
      </c>
      <c r="BQ884" s="13" t="s">
        <v>237</v>
      </c>
      <c r="BR884" s="13" t="s">
        <v>238</v>
      </c>
      <c r="BS884" s="13">
        <v>1</v>
      </c>
      <c r="BT884" s="13">
        <v>31</v>
      </c>
      <c r="BU884" s="13">
        <v>1</v>
      </c>
      <c r="BV884" s="13" t="s">
        <v>5276</v>
      </c>
      <c r="BY884" s="13">
        <v>2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39436</v>
      </c>
      <c r="CT884" s="13">
        <v>2</v>
      </c>
      <c r="CW884" s="13" t="s">
        <v>5277</v>
      </c>
      <c r="CX884" s="38" t="s">
        <v>5278</v>
      </c>
      <c r="CY884" s="38" t="s">
        <v>5279</v>
      </c>
      <c r="CZ884" s="38" t="s">
        <v>41</v>
      </c>
      <c r="DA884" s="38" t="s">
        <v>5280</v>
      </c>
    </row>
    <row r="885" spans="1:106" s="13" customFormat="1">
      <c r="A885" s="84">
        <v>1414</v>
      </c>
      <c r="B885" s="84">
        <v>1</v>
      </c>
      <c r="C885" s="13" t="s">
        <v>2421</v>
      </c>
      <c r="D885" s="13" t="s">
        <v>36</v>
      </c>
      <c r="E885" s="14">
        <v>10181</v>
      </c>
      <c r="F885" s="13" t="s">
        <v>2087</v>
      </c>
      <c r="G885" s="13" t="s">
        <v>424</v>
      </c>
      <c r="H885" s="13" t="s">
        <v>424</v>
      </c>
      <c r="I885" s="14">
        <v>39036</v>
      </c>
      <c r="J885" s="13">
        <f t="shared" si="28"/>
        <v>79</v>
      </c>
      <c r="K885" s="14">
        <v>39078</v>
      </c>
      <c r="L885" s="13">
        <v>4</v>
      </c>
      <c r="M885" s="14">
        <v>39522</v>
      </c>
      <c r="N885" s="15">
        <f t="shared" si="27"/>
        <v>15.967145790554415</v>
      </c>
      <c r="O885" s="16">
        <v>2</v>
      </c>
      <c r="Q885" s="13" t="s">
        <v>180</v>
      </c>
      <c r="R885" s="13" t="s">
        <v>1366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Z885" s="13">
        <v>4</v>
      </c>
      <c r="AH885" s="13">
        <v>2</v>
      </c>
      <c r="AQ885" s="13">
        <v>1</v>
      </c>
      <c r="AR885" s="13">
        <v>1</v>
      </c>
      <c r="AS885" s="13">
        <v>1</v>
      </c>
      <c r="AT885" s="13">
        <v>1</v>
      </c>
      <c r="AU885" s="13">
        <v>1</v>
      </c>
      <c r="AV885" s="13">
        <v>2</v>
      </c>
      <c r="AX885" s="13">
        <v>2</v>
      </c>
      <c r="AZ885" s="13">
        <v>2</v>
      </c>
      <c r="BB885" s="13">
        <v>1</v>
      </c>
      <c r="BC885" s="13">
        <v>0</v>
      </c>
      <c r="BD885" s="13">
        <v>1</v>
      </c>
      <c r="BE885" s="13">
        <v>0</v>
      </c>
      <c r="BF885" s="13">
        <v>1</v>
      </c>
      <c r="BG885" s="13">
        <v>2</v>
      </c>
      <c r="BH885" s="17">
        <v>1</v>
      </c>
      <c r="BJ885" s="13">
        <v>2</v>
      </c>
      <c r="BK885" s="13">
        <v>1</v>
      </c>
      <c r="BL885" s="13">
        <v>1</v>
      </c>
      <c r="BM885" s="13">
        <v>1943</v>
      </c>
      <c r="BN885" s="13">
        <v>2</v>
      </c>
      <c r="BQ885" s="13" t="s">
        <v>289</v>
      </c>
      <c r="BR885" s="13" t="s">
        <v>222</v>
      </c>
      <c r="CA885" s="18"/>
      <c r="CB885" s="18"/>
      <c r="CC885" s="18"/>
      <c r="CD885" s="18"/>
      <c r="CE885" s="18"/>
      <c r="CF885" s="18"/>
      <c r="CG885" s="18"/>
      <c r="CH885" s="13">
        <v>2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39213</v>
      </c>
      <c r="CT885" s="13">
        <v>4</v>
      </c>
      <c r="CW885" s="13" t="s">
        <v>5281</v>
      </c>
      <c r="CX885" s="38" t="s">
        <v>5282</v>
      </c>
      <c r="CY885" s="38" t="s">
        <v>5283</v>
      </c>
      <c r="CZ885" s="38"/>
      <c r="DA885" s="38" t="s">
        <v>192</v>
      </c>
    </row>
    <row r="886" spans="1:106" s="13" customFormat="1">
      <c r="A886" s="84">
        <v>1416</v>
      </c>
      <c r="B886" s="84">
        <v>1</v>
      </c>
      <c r="C886" s="13" t="s">
        <v>301</v>
      </c>
      <c r="D886" s="13" t="s">
        <v>36</v>
      </c>
      <c r="E886" s="14">
        <v>18006</v>
      </c>
      <c r="F886" s="13" t="s">
        <v>235</v>
      </c>
      <c r="G886" s="13" t="s">
        <v>264</v>
      </c>
      <c r="H886" s="13" t="s">
        <v>264</v>
      </c>
      <c r="I886" s="14">
        <v>38975</v>
      </c>
      <c r="J886" s="13">
        <f t="shared" si="28"/>
        <v>57</v>
      </c>
      <c r="K886" s="14">
        <v>39072</v>
      </c>
      <c r="L886" s="13">
        <v>4</v>
      </c>
      <c r="M886" s="14">
        <v>39134</v>
      </c>
      <c r="N886" s="15">
        <f t="shared" si="27"/>
        <v>5.2238193018480494</v>
      </c>
      <c r="O886" s="16">
        <v>2</v>
      </c>
      <c r="Q886" s="13" t="s">
        <v>5288</v>
      </c>
      <c r="R886" s="13" t="s">
        <v>266</v>
      </c>
      <c r="S886" s="13">
        <v>2</v>
      </c>
      <c r="T886" s="13">
        <v>2</v>
      </c>
      <c r="U886" s="13">
        <v>2</v>
      </c>
      <c r="V886" s="13">
        <v>1</v>
      </c>
      <c r="W886" s="13" t="s">
        <v>5289</v>
      </c>
      <c r="X886" s="13">
        <v>1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1</v>
      </c>
      <c r="AH886" s="13">
        <v>1</v>
      </c>
      <c r="AI886" s="13">
        <v>2</v>
      </c>
      <c r="AJ886" s="13">
        <v>2</v>
      </c>
      <c r="AK886" s="13">
        <v>1</v>
      </c>
      <c r="AL886" s="13">
        <v>1</v>
      </c>
      <c r="AM886" s="13">
        <v>1</v>
      </c>
      <c r="AP886" s="13" t="s">
        <v>5290</v>
      </c>
      <c r="AQ886" s="13">
        <v>1</v>
      </c>
      <c r="AR886" s="13">
        <v>2</v>
      </c>
      <c r="AT886" s="13">
        <v>1</v>
      </c>
      <c r="AU886" s="13">
        <v>2</v>
      </c>
      <c r="AV886" s="13">
        <v>1</v>
      </c>
      <c r="AW886" s="13">
        <v>2</v>
      </c>
      <c r="AX886" s="13">
        <v>1</v>
      </c>
      <c r="AY886" s="13">
        <v>3</v>
      </c>
      <c r="AZ886" s="13">
        <v>1</v>
      </c>
      <c r="BA886" s="13">
        <v>2</v>
      </c>
      <c r="BB886" s="13">
        <v>1</v>
      </c>
      <c r="BC886" s="13">
        <v>2</v>
      </c>
      <c r="BD886" s="13">
        <v>1</v>
      </c>
      <c r="BE886" s="13">
        <v>0</v>
      </c>
      <c r="BF886" s="13">
        <v>2</v>
      </c>
      <c r="BH886" s="17">
        <v>2</v>
      </c>
      <c r="BI886" s="13">
        <v>1</v>
      </c>
      <c r="BJ886" s="13">
        <v>2</v>
      </c>
      <c r="BK886" s="13">
        <v>1</v>
      </c>
      <c r="BL886" s="13">
        <v>1</v>
      </c>
      <c r="BM886" s="13">
        <v>1939</v>
      </c>
      <c r="BN886" s="13">
        <v>2</v>
      </c>
      <c r="BQ886" s="13" t="s">
        <v>270</v>
      </c>
      <c r="BR886" s="13" t="s">
        <v>271</v>
      </c>
      <c r="BS886" s="13">
        <v>2</v>
      </c>
      <c r="BT886" s="13">
        <v>59</v>
      </c>
      <c r="BU886" s="13">
        <v>1</v>
      </c>
      <c r="BV886" s="13">
        <v>1</v>
      </c>
      <c r="BW886" s="13">
        <v>2</v>
      </c>
      <c r="BX886" s="13">
        <v>55</v>
      </c>
      <c r="CA886" s="18">
        <v>140</v>
      </c>
      <c r="CB886" s="18" t="s">
        <v>707</v>
      </c>
      <c r="CC886" s="18"/>
      <c r="CD886" s="18" t="s">
        <v>707</v>
      </c>
      <c r="CE886" s="18"/>
      <c r="CF886" s="18"/>
      <c r="CG886" s="18"/>
      <c r="CH886" s="13">
        <v>1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W886" s="13" t="s">
        <v>5291</v>
      </c>
      <c r="CX886" s="38" t="s">
        <v>5292</v>
      </c>
      <c r="CY886" s="38" t="s">
        <v>1990</v>
      </c>
      <c r="CZ886" s="38" t="s">
        <v>41</v>
      </c>
      <c r="DA886" s="38" t="s">
        <v>5293</v>
      </c>
    </row>
    <row r="887" spans="1:106" s="13" customFormat="1">
      <c r="A887" s="84">
        <v>1420</v>
      </c>
      <c r="B887" s="84">
        <v>1</v>
      </c>
      <c r="C887" s="13" t="s">
        <v>5294</v>
      </c>
      <c r="D887" s="13" t="s">
        <v>37</v>
      </c>
      <c r="E887" s="14">
        <v>13529</v>
      </c>
      <c r="F887" s="13" t="s">
        <v>535</v>
      </c>
      <c r="G887" s="13" t="s">
        <v>214</v>
      </c>
      <c r="H887" s="13" t="s">
        <v>214</v>
      </c>
      <c r="I887" s="14">
        <v>39036</v>
      </c>
      <c r="J887" s="13">
        <f t="shared" si="28"/>
        <v>69</v>
      </c>
      <c r="K887" s="14">
        <v>39087</v>
      </c>
      <c r="L887" s="13">
        <v>4</v>
      </c>
      <c r="M887" s="14">
        <v>39306</v>
      </c>
      <c r="N887" s="15">
        <f t="shared" si="27"/>
        <v>8.8706365503080082</v>
      </c>
      <c r="O887" s="16">
        <v>2</v>
      </c>
      <c r="Q887" s="13" t="s">
        <v>39</v>
      </c>
      <c r="R887" s="13" t="s">
        <v>38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2</v>
      </c>
      <c r="AJ887" s="13">
        <v>2</v>
      </c>
      <c r="AK887" s="13">
        <v>3</v>
      </c>
      <c r="AL887" s="13">
        <v>2</v>
      </c>
      <c r="AM887" s="13">
        <v>1</v>
      </c>
      <c r="AN887" s="13">
        <v>2</v>
      </c>
      <c r="AP887" s="13" t="s">
        <v>809</v>
      </c>
      <c r="AQ887" s="13">
        <v>1</v>
      </c>
      <c r="AR887" s="13">
        <v>1</v>
      </c>
      <c r="AS887" s="13">
        <v>1</v>
      </c>
      <c r="AT887" s="13">
        <v>1</v>
      </c>
      <c r="AU887" s="13">
        <v>0</v>
      </c>
      <c r="AV887" s="13">
        <v>1</v>
      </c>
      <c r="AW887" s="13">
        <v>2</v>
      </c>
      <c r="AX887" s="13">
        <v>1</v>
      </c>
      <c r="AY887" s="13">
        <v>2</v>
      </c>
      <c r="AZ887" s="13">
        <v>3</v>
      </c>
      <c r="BB887" s="13">
        <v>2</v>
      </c>
      <c r="BD887" s="13">
        <v>1</v>
      </c>
      <c r="BE887" s="13">
        <v>1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1944</v>
      </c>
      <c r="BN887" s="13">
        <v>2</v>
      </c>
      <c r="BQ887" s="13" t="s">
        <v>954</v>
      </c>
      <c r="BR887" s="13" t="s">
        <v>955</v>
      </c>
      <c r="BS887" s="13">
        <v>1</v>
      </c>
      <c r="BT887" s="13">
        <v>21</v>
      </c>
      <c r="BV887" s="13">
        <v>1</v>
      </c>
      <c r="BW887" s="13">
        <v>2</v>
      </c>
      <c r="BX887" s="13">
        <v>80</v>
      </c>
      <c r="BY887" s="13">
        <v>1</v>
      </c>
      <c r="BZ887" s="13" t="s">
        <v>3063</v>
      </c>
      <c r="CA887" s="18">
        <v>143</v>
      </c>
      <c r="CB887" s="18" t="s">
        <v>3063</v>
      </c>
      <c r="CC887" s="18"/>
      <c r="CD887" s="18" t="s">
        <v>3063</v>
      </c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39124</v>
      </c>
      <c r="CT887" s="13">
        <v>1</v>
      </c>
      <c r="CW887" s="13" t="s">
        <v>3148</v>
      </c>
      <c r="CX887" s="38" t="s">
        <v>5295</v>
      </c>
      <c r="CY887" s="38" t="s">
        <v>5296</v>
      </c>
      <c r="CZ887" s="38"/>
      <c r="DA887" s="38" t="s">
        <v>5297</v>
      </c>
    </row>
    <row r="888" spans="1:106" s="13" customFormat="1">
      <c r="A888" s="84">
        <v>1421</v>
      </c>
      <c r="B888" s="84">
        <v>1</v>
      </c>
      <c r="C888" s="13" t="s">
        <v>2339</v>
      </c>
      <c r="D888" s="13" t="s">
        <v>36</v>
      </c>
      <c r="E888" s="14">
        <v>13655</v>
      </c>
      <c r="F888" s="13" t="s">
        <v>439</v>
      </c>
      <c r="G888" s="13" t="s">
        <v>439</v>
      </c>
      <c r="H888" s="13" t="s">
        <v>439</v>
      </c>
      <c r="I888" s="14">
        <v>39066</v>
      </c>
      <c r="J888" s="13">
        <f t="shared" si="28"/>
        <v>69</v>
      </c>
      <c r="K888" s="14">
        <v>39091</v>
      </c>
      <c r="L888" s="13">
        <v>4</v>
      </c>
      <c r="M888" s="14">
        <v>39109</v>
      </c>
      <c r="N888" s="15">
        <f t="shared" si="27"/>
        <v>1.4127310061601643</v>
      </c>
      <c r="O888" s="16">
        <v>2</v>
      </c>
      <c r="Q888" s="13" t="s">
        <v>245</v>
      </c>
      <c r="R888" s="13" t="s">
        <v>441</v>
      </c>
      <c r="S888" s="13">
        <v>2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1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2</v>
      </c>
      <c r="AN888" s="13">
        <v>1</v>
      </c>
      <c r="AO888" s="13" t="s">
        <v>5298</v>
      </c>
      <c r="AP888" s="13" t="s">
        <v>1694</v>
      </c>
      <c r="AQ888" s="13">
        <v>1</v>
      </c>
      <c r="AR888" s="13">
        <v>1</v>
      </c>
      <c r="AS888" s="13">
        <v>1</v>
      </c>
      <c r="AT888" s="13">
        <v>1</v>
      </c>
      <c r="AU888" s="13">
        <v>1</v>
      </c>
      <c r="AV888" s="13">
        <v>1</v>
      </c>
      <c r="AW888" s="13">
        <v>1</v>
      </c>
      <c r="AX888" s="13">
        <v>2</v>
      </c>
      <c r="AZ888" s="13">
        <v>1</v>
      </c>
      <c r="BA888" s="13">
        <v>0</v>
      </c>
      <c r="BB888" s="13">
        <v>2</v>
      </c>
      <c r="BD888" s="13">
        <v>1</v>
      </c>
      <c r="BE888" s="13">
        <v>0</v>
      </c>
      <c r="BF888" s="13">
        <v>1</v>
      </c>
      <c r="BG888" s="13">
        <v>1</v>
      </c>
      <c r="BH888" s="17">
        <v>1</v>
      </c>
      <c r="BI888" s="13">
        <v>1</v>
      </c>
      <c r="BJ888" s="13">
        <v>2</v>
      </c>
      <c r="BK888" s="13">
        <v>1</v>
      </c>
      <c r="BL888" s="13">
        <v>1</v>
      </c>
      <c r="BM888" s="13">
        <v>1946</v>
      </c>
      <c r="BN888" s="13">
        <v>2</v>
      </c>
      <c r="BQ888" s="13" t="s">
        <v>442</v>
      </c>
      <c r="BR888" s="13" t="s">
        <v>443</v>
      </c>
      <c r="BS888" s="13">
        <v>1</v>
      </c>
      <c r="BT888" s="13">
        <v>32</v>
      </c>
      <c r="BU888" s="13">
        <v>1</v>
      </c>
      <c r="BV888" s="13">
        <v>1</v>
      </c>
      <c r="BW888" s="13">
        <v>2</v>
      </c>
      <c r="BX888" s="13">
        <v>81.2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H888" s="13">
        <v>2</v>
      </c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39212</v>
      </c>
      <c r="CT888" s="13">
        <v>2</v>
      </c>
      <c r="CW888" s="13" t="s">
        <v>5299</v>
      </c>
      <c r="CX888" s="38" t="s">
        <v>5300</v>
      </c>
      <c r="CY888" s="38" t="s">
        <v>5301</v>
      </c>
      <c r="CZ888" s="38"/>
      <c r="DA888" s="38" t="s">
        <v>5302</v>
      </c>
    </row>
    <row r="889" spans="1:106" s="13" customFormat="1">
      <c r="A889" s="84">
        <v>1422</v>
      </c>
      <c r="B889" s="84">
        <v>5</v>
      </c>
      <c r="C889" s="13" t="s">
        <v>449</v>
      </c>
      <c r="D889" s="13" t="s">
        <v>37</v>
      </c>
      <c r="E889" s="14">
        <v>4757</v>
      </c>
      <c r="F889" s="13" t="s">
        <v>5303</v>
      </c>
      <c r="G889" s="13" t="s">
        <v>559</v>
      </c>
      <c r="H889" s="13" t="s">
        <v>559</v>
      </c>
      <c r="I889" s="14">
        <v>38913</v>
      </c>
      <c r="J889" s="13">
        <f t="shared" si="28"/>
        <v>93</v>
      </c>
      <c r="K889" s="14">
        <v>38993</v>
      </c>
      <c r="L889" s="13">
        <v>4</v>
      </c>
      <c r="M889" s="14">
        <v>39238</v>
      </c>
      <c r="N889" s="15">
        <f t="shared" si="27"/>
        <v>10.677618069815194</v>
      </c>
      <c r="O889" s="16">
        <v>2</v>
      </c>
      <c r="Q889" s="13" t="s">
        <v>5304</v>
      </c>
      <c r="R889" s="13" t="s">
        <v>5305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3</v>
      </c>
      <c r="AJ889" s="13">
        <v>3</v>
      </c>
      <c r="AK889" s="13">
        <v>2</v>
      </c>
      <c r="AL889" s="13">
        <v>2</v>
      </c>
      <c r="AM889" s="13">
        <v>1</v>
      </c>
      <c r="AN889" s="13">
        <v>3</v>
      </c>
      <c r="AO889" s="13" t="s">
        <v>5306</v>
      </c>
      <c r="AP889" s="13" t="s">
        <v>5307</v>
      </c>
      <c r="AQ889" s="13">
        <v>1</v>
      </c>
      <c r="AR889" s="13">
        <v>2</v>
      </c>
      <c r="AT889" s="13">
        <v>1</v>
      </c>
      <c r="AU889" s="13">
        <v>3</v>
      </c>
      <c r="AV889" s="13">
        <v>2</v>
      </c>
      <c r="AX889" s="13">
        <v>2</v>
      </c>
      <c r="AZ889" s="13">
        <v>2</v>
      </c>
      <c r="BB889" s="13">
        <v>1</v>
      </c>
      <c r="BC889" s="13">
        <v>3</v>
      </c>
      <c r="BD889" s="13">
        <v>1</v>
      </c>
      <c r="BE889" s="13">
        <v>1</v>
      </c>
      <c r="BF889" s="13">
        <v>2</v>
      </c>
      <c r="BH889" s="17">
        <v>2</v>
      </c>
      <c r="BI889" s="13">
        <v>1</v>
      </c>
      <c r="BJ889" s="13">
        <v>1</v>
      </c>
      <c r="BK889" s="13">
        <v>1</v>
      </c>
      <c r="BL889" s="13">
        <v>1</v>
      </c>
      <c r="BM889" s="13">
        <v>1947</v>
      </c>
      <c r="BN889" s="13">
        <v>2</v>
      </c>
      <c r="BO889" s="13" t="s">
        <v>5308</v>
      </c>
      <c r="BP889" s="13">
        <v>180</v>
      </c>
      <c r="BQ889" s="13" t="s">
        <v>3019</v>
      </c>
      <c r="BR889" s="13" t="s">
        <v>3020</v>
      </c>
      <c r="BT889" s="13">
        <v>40</v>
      </c>
      <c r="BV889" s="13">
        <v>13</v>
      </c>
      <c r="CA889" s="18">
        <v>148</v>
      </c>
      <c r="CB889" s="18" t="s">
        <v>5309</v>
      </c>
      <c r="CC889" s="18"/>
      <c r="CD889" s="18" t="s">
        <v>5309</v>
      </c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2</v>
      </c>
      <c r="CS889" s="14">
        <v>39304</v>
      </c>
      <c r="CT889" s="13">
        <v>2</v>
      </c>
      <c r="CW889" s="13" t="s">
        <v>5310</v>
      </c>
      <c r="CX889" s="38" t="s">
        <v>5311</v>
      </c>
      <c r="CY889" s="38" t="s">
        <v>5312</v>
      </c>
      <c r="CZ889" s="38" t="s">
        <v>1548</v>
      </c>
      <c r="DA889" s="38" t="s">
        <v>5313</v>
      </c>
    </row>
    <row r="890" spans="1:106" s="13" customFormat="1">
      <c r="A890" s="84">
        <v>1423</v>
      </c>
      <c r="B890" s="84">
        <v>1</v>
      </c>
      <c r="C890" s="13" t="s">
        <v>5314</v>
      </c>
      <c r="D890" s="13" t="s">
        <v>36</v>
      </c>
      <c r="E890" s="14">
        <v>14068</v>
      </c>
      <c r="F890" s="13" t="s">
        <v>42</v>
      </c>
      <c r="G890" s="13" t="s">
        <v>42</v>
      </c>
      <c r="H890" s="13" t="s">
        <v>295</v>
      </c>
      <c r="I890" s="14">
        <v>39066</v>
      </c>
      <c r="J890" s="13">
        <f t="shared" si="28"/>
        <v>68</v>
      </c>
      <c r="K890" s="14">
        <v>39097</v>
      </c>
      <c r="L890" s="13">
        <v>4</v>
      </c>
      <c r="M890" s="14">
        <v>39119</v>
      </c>
      <c r="N890" s="15">
        <f t="shared" si="27"/>
        <v>1.7412731006160165</v>
      </c>
      <c r="O890" s="16">
        <v>2</v>
      </c>
      <c r="Q890" s="13" t="s">
        <v>180</v>
      </c>
      <c r="R890" s="13" t="s">
        <v>181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3</v>
      </c>
      <c r="AJ890" s="13">
        <v>3</v>
      </c>
      <c r="AK890" s="13">
        <v>3</v>
      </c>
      <c r="AL890" s="13">
        <v>3</v>
      </c>
      <c r="AM890" s="13">
        <v>3</v>
      </c>
      <c r="AN890" s="13">
        <v>1</v>
      </c>
      <c r="AO890" s="13" t="s">
        <v>5315</v>
      </c>
      <c r="AP890" s="13" t="s">
        <v>5316</v>
      </c>
      <c r="AQ890" s="13">
        <v>1</v>
      </c>
      <c r="AR890" s="13">
        <v>1</v>
      </c>
      <c r="AS890" s="13">
        <v>1</v>
      </c>
      <c r="AT890" s="13">
        <v>1</v>
      </c>
      <c r="AU890" s="13">
        <v>0</v>
      </c>
      <c r="AV890" s="13">
        <v>2</v>
      </c>
      <c r="AX890" s="13">
        <v>1</v>
      </c>
      <c r="AY890" s="13">
        <v>0</v>
      </c>
      <c r="AZ890" s="13">
        <v>1</v>
      </c>
      <c r="BA890" s="13">
        <v>0</v>
      </c>
      <c r="BB890" s="13">
        <v>2</v>
      </c>
      <c r="BD890" s="13">
        <v>2</v>
      </c>
      <c r="BF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M890" s="13">
        <v>1948</v>
      </c>
      <c r="BN890" s="13">
        <v>2</v>
      </c>
      <c r="BQ890" s="13" t="s">
        <v>289</v>
      </c>
      <c r="BR890" s="13" t="s">
        <v>222</v>
      </c>
      <c r="BS890" s="13">
        <v>2</v>
      </c>
      <c r="BT890" s="13">
        <v>45</v>
      </c>
      <c r="BU890" s="13">
        <v>1</v>
      </c>
      <c r="BV890" s="13">
        <v>1</v>
      </c>
      <c r="BW890" s="13">
        <v>2</v>
      </c>
      <c r="BX890" s="13">
        <v>54.4</v>
      </c>
      <c r="BY890" s="13">
        <v>1</v>
      </c>
      <c r="BZ890" s="13" t="s">
        <v>778</v>
      </c>
      <c r="CA890" s="18" t="s">
        <v>5317</v>
      </c>
      <c r="CB890" s="18" t="s">
        <v>778</v>
      </c>
      <c r="CC890" s="18"/>
      <c r="CD890" s="18" t="s">
        <v>778</v>
      </c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39291</v>
      </c>
      <c r="CT890" s="13">
        <v>2</v>
      </c>
      <c r="CW890" s="13" t="s">
        <v>2805</v>
      </c>
      <c r="CX890" s="38" t="s">
        <v>5318</v>
      </c>
      <c r="CY890" s="38" t="s">
        <v>1593</v>
      </c>
      <c r="CZ890" s="38" t="s">
        <v>41</v>
      </c>
      <c r="DA890" s="38" t="s">
        <v>5319</v>
      </c>
    </row>
    <row r="891" spans="1:106" s="13" customFormat="1">
      <c r="A891" s="84">
        <v>1425</v>
      </c>
      <c r="B891" s="84">
        <v>1</v>
      </c>
      <c r="C891" s="13" t="s">
        <v>11882</v>
      </c>
      <c r="D891" s="13" t="s">
        <v>36</v>
      </c>
      <c r="E891" s="14">
        <v>11236</v>
      </c>
      <c r="F891" s="13" t="s">
        <v>338</v>
      </c>
      <c r="G891" s="13" t="s">
        <v>362</v>
      </c>
      <c r="H891" s="13" t="s">
        <v>362</v>
      </c>
      <c r="I891" s="14">
        <v>38944</v>
      </c>
      <c r="J891" s="13">
        <f t="shared" si="28"/>
        <v>75</v>
      </c>
      <c r="K891" s="14">
        <v>39031</v>
      </c>
      <c r="L891" s="13">
        <v>4</v>
      </c>
      <c r="M891" s="14">
        <v>39596</v>
      </c>
      <c r="N891" s="15">
        <f t="shared" si="27"/>
        <v>21.420944558521562</v>
      </c>
      <c r="O891" s="16">
        <v>3</v>
      </c>
      <c r="Q891" s="13" t="s">
        <v>5324</v>
      </c>
      <c r="R891" s="13" t="s">
        <v>190</v>
      </c>
      <c r="S891" s="13">
        <v>3</v>
      </c>
      <c r="T891" s="13">
        <v>2</v>
      </c>
      <c r="U891" s="13">
        <v>2</v>
      </c>
      <c r="V891" s="13">
        <v>2</v>
      </c>
      <c r="X891" s="13">
        <v>1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1</v>
      </c>
      <c r="AH891" s="13">
        <v>2</v>
      </c>
      <c r="AI891" s="13">
        <v>3</v>
      </c>
      <c r="AJ891" s="13">
        <v>3</v>
      </c>
      <c r="AK891" s="13">
        <v>3</v>
      </c>
      <c r="AL891" s="13">
        <v>3</v>
      </c>
      <c r="AM891" s="13">
        <v>1</v>
      </c>
      <c r="AN891" s="13">
        <v>1</v>
      </c>
      <c r="AO891" s="13" t="s">
        <v>5325</v>
      </c>
      <c r="AP891" s="13" t="s">
        <v>2518</v>
      </c>
      <c r="AQ891" s="13">
        <v>1</v>
      </c>
      <c r="AR891" s="13">
        <v>1</v>
      </c>
      <c r="AS891" s="13">
        <v>5</v>
      </c>
      <c r="AT891" s="13">
        <v>1</v>
      </c>
      <c r="AU891" s="13">
        <v>2</v>
      </c>
      <c r="AV891" s="13">
        <v>1</v>
      </c>
      <c r="AW891" s="13">
        <v>5</v>
      </c>
      <c r="AX891" s="13">
        <v>1</v>
      </c>
      <c r="AY891" s="13">
        <v>5</v>
      </c>
      <c r="AZ891" s="13">
        <v>1</v>
      </c>
      <c r="BA891" s="13">
        <v>3</v>
      </c>
      <c r="BB891" s="13">
        <v>2</v>
      </c>
      <c r="BD891" s="13">
        <v>1</v>
      </c>
      <c r="BE891" s="13">
        <v>0</v>
      </c>
      <c r="BF891" s="13">
        <v>1</v>
      </c>
      <c r="BG891" s="13">
        <v>5</v>
      </c>
      <c r="BH891" s="17">
        <v>1</v>
      </c>
      <c r="BI891" s="13">
        <v>1</v>
      </c>
      <c r="BJ891" s="13">
        <v>1</v>
      </c>
      <c r="BK891" s="13">
        <v>1</v>
      </c>
      <c r="BL891" s="13">
        <v>1</v>
      </c>
      <c r="BM891" s="13">
        <v>1950</v>
      </c>
      <c r="BN891" s="13">
        <v>2</v>
      </c>
      <c r="BQ891" s="13" t="s">
        <v>237</v>
      </c>
      <c r="BR891" s="13" t="s">
        <v>238</v>
      </c>
      <c r="BS891" s="13">
        <v>1</v>
      </c>
      <c r="BT891" s="13">
        <v>28.8</v>
      </c>
      <c r="BU891" s="13">
        <v>1</v>
      </c>
      <c r="BV891" s="13">
        <v>1</v>
      </c>
      <c r="BW891" s="13">
        <v>2</v>
      </c>
      <c r="BX891" s="13">
        <v>65</v>
      </c>
      <c r="BY891" s="13">
        <v>2</v>
      </c>
      <c r="CA891" s="18">
        <v>131</v>
      </c>
      <c r="CB891" s="18" t="s">
        <v>453</v>
      </c>
      <c r="CC891" s="18"/>
      <c r="CD891" s="18" t="s">
        <v>453</v>
      </c>
      <c r="CE891" s="18"/>
      <c r="CF891" s="18"/>
      <c r="CG891" s="18"/>
      <c r="CH891" s="13">
        <v>1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W891" s="13" t="s">
        <v>5326</v>
      </c>
      <c r="CX891" s="38" t="s">
        <v>5327</v>
      </c>
      <c r="CY891" s="38" t="s">
        <v>5328</v>
      </c>
      <c r="CZ891" s="38" t="s">
        <v>41</v>
      </c>
      <c r="DA891" s="38" t="s">
        <v>5329</v>
      </c>
    </row>
    <row r="892" spans="1:106" s="13" customFormat="1">
      <c r="A892" s="84">
        <v>1426</v>
      </c>
      <c r="B892" s="84">
        <v>1</v>
      </c>
      <c r="C892" s="14" t="s">
        <v>324</v>
      </c>
      <c r="D892" s="13" t="s">
        <v>37</v>
      </c>
      <c r="E892" s="14">
        <v>6799</v>
      </c>
      <c r="F892" s="13" t="s">
        <v>439</v>
      </c>
      <c r="G892" s="13" t="s">
        <v>439</v>
      </c>
      <c r="H892" s="13" t="s">
        <v>439</v>
      </c>
      <c r="I892" s="14">
        <v>39036</v>
      </c>
      <c r="J892" s="13">
        <f t="shared" si="28"/>
        <v>88</v>
      </c>
      <c r="K892" s="14">
        <v>39076</v>
      </c>
      <c r="L892" s="13">
        <v>4</v>
      </c>
      <c r="M892" s="14">
        <v>39115</v>
      </c>
      <c r="N892" s="15">
        <f t="shared" si="27"/>
        <v>2.5954825462012319</v>
      </c>
      <c r="O892" s="16">
        <v>2</v>
      </c>
      <c r="Q892" s="13" t="s">
        <v>5330</v>
      </c>
      <c r="R892" s="13" t="s">
        <v>441</v>
      </c>
      <c r="S892" s="13">
        <v>2</v>
      </c>
      <c r="T892" s="13">
        <v>2</v>
      </c>
      <c r="U892" s="13">
        <v>2</v>
      </c>
      <c r="V892" s="13">
        <v>2</v>
      </c>
      <c r="X892" s="13">
        <v>2</v>
      </c>
      <c r="Z892" s="13">
        <v>4</v>
      </c>
      <c r="AH892" s="13">
        <v>2</v>
      </c>
      <c r="AI892" s="13">
        <v>3</v>
      </c>
      <c r="AJ892" s="13">
        <v>2</v>
      </c>
      <c r="AK892" s="13">
        <v>3</v>
      </c>
      <c r="AL892" s="13">
        <v>2</v>
      </c>
      <c r="AM892" s="13">
        <v>2</v>
      </c>
      <c r="AN892" s="13">
        <v>2</v>
      </c>
      <c r="AP892" s="13" t="s">
        <v>125</v>
      </c>
      <c r="AQ892" s="13">
        <v>1</v>
      </c>
      <c r="AR892" s="13">
        <v>1</v>
      </c>
      <c r="AS892" s="13">
        <v>0</v>
      </c>
      <c r="AT892" s="13">
        <v>1</v>
      </c>
      <c r="AU892" s="13">
        <v>1</v>
      </c>
      <c r="AV892" s="13">
        <v>1</v>
      </c>
      <c r="AW892" s="13">
        <v>1</v>
      </c>
      <c r="AX892" s="13">
        <v>2</v>
      </c>
      <c r="AZ892" s="13">
        <v>2</v>
      </c>
      <c r="BB892" s="13">
        <v>1</v>
      </c>
      <c r="BC892" s="13">
        <v>0</v>
      </c>
      <c r="BD892" s="13">
        <v>2</v>
      </c>
      <c r="BF892" s="13">
        <v>1</v>
      </c>
      <c r="BG892" s="13">
        <v>1</v>
      </c>
      <c r="BH892" s="17">
        <v>1</v>
      </c>
      <c r="BI892" s="13">
        <v>1</v>
      </c>
      <c r="BJ892" s="13">
        <v>2</v>
      </c>
      <c r="BK892" s="13">
        <v>1</v>
      </c>
      <c r="BL892" s="13">
        <v>1</v>
      </c>
      <c r="BM892" s="13">
        <v>1951</v>
      </c>
      <c r="BN892" s="13">
        <v>2</v>
      </c>
      <c r="BQ892" s="13" t="s">
        <v>442</v>
      </c>
      <c r="BR892" s="13" t="s">
        <v>443</v>
      </c>
      <c r="CA892" s="18"/>
      <c r="CB892" s="18"/>
      <c r="CC892" s="18"/>
      <c r="CD892" s="18"/>
      <c r="CE892" s="18"/>
      <c r="CF892" s="18"/>
      <c r="CG892" s="18"/>
      <c r="CH892" s="13">
        <v>2</v>
      </c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39182</v>
      </c>
      <c r="CT892" s="13">
        <v>1</v>
      </c>
      <c r="CW892" s="13" t="s">
        <v>2995</v>
      </c>
      <c r="CX892" s="38" t="s">
        <v>2134</v>
      </c>
      <c r="CY892" s="38" t="s">
        <v>2135</v>
      </c>
      <c r="CZ892" s="38" t="s">
        <v>386</v>
      </c>
      <c r="DA892" s="38" t="s">
        <v>5331</v>
      </c>
    </row>
    <row r="893" spans="1:106" s="13" customFormat="1">
      <c r="A893" s="84">
        <v>1429</v>
      </c>
      <c r="B893" s="84">
        <v>3</v>
      </c>
      <c r="C893" s="13" t="s">
        <v>5332</v>
      </c>
      <c r="D893" s="13" t="s">
        <v>36</v>
      </c>
      <c r="E893" s="14">
        <v>9976</v>
      </c>
      <c r="F893" s="13" t="s">
        <v>42</v>
      </c>
      <c r="G893" s="13" t="s">
        <v>396</v>
      </c>
      <c r="H893" s="13" t="s">
        <v>396</v>
      </c>
      <c r="I893" s="14">
        <v>39005</v>
      </c>
      <c r="J893" s="13">
        <f t="shared" si="28"/>
        <v>79</v>
      </c>
      <c r="K893" s="14">
        <v>39066</v>
      </c>
      <c r="L893" s="13">
        <v>4</v>
      </c>
      <c r="M893" s="14">
        <v>39413</v>
      </c>
      <c r="N893" s="15">
        <f t="shared" si="27"/>
        <v>13.404517453798768</v>
      </c>
      <c r="O893" s="16">
        <v>2</v>
      </c>
      <c r="S893" s="13">
        <v>3</v>
      </c>
      <c r="T893" s="13">
        <v>2</v>
      </c>
      <c r="U893" s="13">
        <v>2</v>
      </c>
      <c r="V893" s="13">
        <v>2</v>
      </c>
      <c r="X893" s="13">
        <v>1</v>
      </c>
      <c r="Z893" s="13">
        <v>2</v>
      </c>
      <c r="AA893" s="14">
        <v>30913</v>
      </c>
      <c r="AB893" s="13" t="s">
        <v>1081</v>
      </c>
      <c r="AC893" s="13">
        <v>1</v>
      </c>
      <c r="AH893" s="13">
        <v>3</v>
      </c>
      <c r="AI893" s="13">
        <v>3</v>
      </c>
      <c r="AJ893" s="13">
        <v>3</v>
      </c>
      <c r="AK893" s="13">
        <v>3</v>
      </c>
      <c r="AL893" s="13">
        <v>3</v>
      </c>
      <c r="AM893" s="13">
        <v>3</v>
      </c>
      <c r="AN893" s="13">
        <v>1</v>
      </c>
      <c r="AO893" s="13" t="s">
        <v>5333</v>
      </c>
      <c r="AQ893" s="13">
        <v>1</v>
      </c>
      <c r="AR893" s="13">
        <v>1</v>
      </c>
      <c r="AS893" s="13">
        <v>0</v>
      </c>
      <c r="AT893" s="13">
        <v>1</v>
      </c>
      <c r="AU893" s="13">
        <v>0</v>
      </c>
      <c r="AV893" s="13">
        <v>1</v>
      </c>
      <c r="AW893" s="13">
        <v>2</v>
      </c>
      <c r="AX893" s="13">
        <v>2</v>
      </c>
      <c r="AZ893" s="13">
        <v>2</v>
      </c>
      <c r="BB893" s="13">
        <v>3</v>
      </c>
      <c r="BD893" s="13">
        <v>1</v>
      </c>
      <c r="BE893" s="13">
        <v>0</v>
      </c>
      <c r="BF893" s="13">
        <v>2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1954</v>
      </c>
      <c r="BN893" s="13">
        <v>2</v>
      </c>
      <c r="BQ893" s="13" t="s">
        <v>670</v>
      </c>
      <c r="BR893" s="13" t="s">
        <v>671</v>
      </c>
      <c r="BS893" s="13">
        <v>1</v>
      </c>
      <c r="BT893" s="13">
        <v>55</v>
      </c>
      <c r="BU893" s="13">
        <v>1</v>
      </c>
      <c r="BV893" s="13">
        <v>6</v>
      </c>
      <c r="BW893" s="13">
        <v>2</v>
      </c>
      <c r="BX893" s="13">
        <v>260</v>
      </c>
      <c r="CA893" s="18"/>
      <c r="CB893" s="18"/>
      <c r="CC893" s="18"/>
      <c r="CD893" s="18"/>
      <c r="CE893" s="18"/>
      <c r="CF893" s="18"/>
      <c r="CG893" s="18"/>
      <c r="CH893" s="13">
        <v>1</v>
      </c>
      <c r="CI893" s="13">
        <v>1</v>
      </c>
      <c r="CJ893" s="13">
        <v>1</v>
      </c>
      <c r="CK893" s="13">
        <v>1</v>
      </c>
      <c r="CL893" s="13">
        <v>2</v>
      </c>
      <c r="CM893" s="13">
        <v>2</v>
      </c>
      <c r="CN893" s="13">
        <v>2</v>
      </c>
      <c r="CO893" s="13">
        <v>1</v>
      </c>
      <c r="CP893" s="13">
        <v>2</v>
      </c>
      <c r="CQ893" s="13">
        <v>1</v>
      </c>
      <c r="CR893" s="13">
        <v>2</v>
      </c>
      <c r="CU893" s="13" t="s">
        <v>5334</v>
      </c>
      <c r="CW893" s="13" t="s">
        <v>3603</v>
      </c>
      <c r="CX893" s="38" t="s">
        <v>209</v>
      </c>
      <c r="CY893" s="38" t="s">
        <v>5335</v>
      </c>
      <c r="CZ893" s="38" t="s">
        <v>41</v>
      </c>
      <c r="DA893" s="38" t="s">
        <v>5336</v>
      </c>
    </row>
    <row r="894" spans="1:106" s="13" customFormat="1">
      <c r="A894" s="84">
        <v>1430</v>
      </c>
      <c r="B894" s="84">
        <v>5</v>
      </c>
      <c r="C894" s="13" t="s">
        <v>4537</v>
      </c>
      <c r="D894" s="13" t="s">
        <v>36</v>
      </c>
      <c r="E894" s="14">
        <v>7408</v>
      </c>
      <c r="G894" s="13" t="s">
        <v>396</v>
      </c>
      <c r="H894" s="13" t="s">
        <v>396</v>
      </c>
      <c r="I894" s="14">
        <v>38975</v>
      </c>
      <c r="J894" s="13">
        <f t="shared" si="28"/>
        <v>86</v>
      </c>
      <c r="K894" s="14">
        <v>39055</v>
      </c>
      <c r="L894" s="13">
        <v>4</v>
      </c>
      <c r="M894" s="14">
        <v>40247</v>
      </c>
      <c r="N894" s="15">
        <f t="shared" si="27"/>
        <v>41.790554414784395</v>
      </c>
      <c r="O894" s="16">
        <v>3</v>
      </c>
      <c r="T894" s="13">
        <v>2</v>
      </c>
      <c r="U894" s="13">
        <v>2</v>
      </c>
      <c r="V894" s="13">
        <v>2</v>
      </c>
      <c r="X894" s="13">
        <v>2</v>
      </c>
      <c r="Z894" s="13">
        <v>4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2</v>
      </c>
      <c r="AP894" s="13" t="s">
        <v>2098</v>
      </c>
      <c r="AQ894" s="13">
        <v>1</v>
      </c>
      <c r="AR894" s="13">
        <v>2</v>
      </c>
      <c r="AT894" s="13">
        <v>1</v>
      </c>
      <c r="AU894" s="13">
        <v>0</v>
      </c>
      <c r="AV894" s="13">
        <v>2</v>
      </c>
      <c r="AX894" s="13">
        <v>2</v>
      </c>
      <c r="AZ894" s="13">
        <v>2</v>
      </c>
      <c r="BB894" s="13">
        <v>2</v>
      </c>
      <c r="BD894" s="13">
        <v>1</v>
      </c>
      <c r="BE894" s="13">
        <v>0</v>
      </c>
      <c r="BF894" s="13">
        <v>2</v>
      </c>
      <c r="BH894" s="17">
        <v>1</v>
      </c>
      <c r="BI894" s="13">
        <v>2</v>
      </c>
      <c r="BJ894" s="13">
        <v>1</v>
      </c>
      <c r="BK894" s="13">
        <v>1</v>
      </c>
      <c r="BL894" s="13">
        <v>1</v>
      </c>
      <c r="BM894" s="13">
        <v>1955</v>
      </c>
      <c r="BN894" s="13">
        <v>1</v>
      </c>
      <c r="BO894" s="13" t="s">
        <v>3519</v>
      </c>
      <c r="BP894" s="13">
        <v>180</v>
      </c>
      <c r="BQ894" s="13" t="s">
        <v>237</v>
      </c>
      <c r="BR894" s="13" t="s">
        <v>238</v>
      </c>
      <c r="BS894" s="13">
        <v>1</v>
      </c>
      <c r="BU894" s="13">
        <v>1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W894" s="13" t="s">
        <v>5337</v>
      </c>
      <c r="CX894" s="38" t="s">
        <v>5338</v>
      </c>
      <c r="CY894" s="38" t="s">
        <v>5339</v>
      </c>
      <c r="CZ894" s="38" t="s">
        <v>386</v>
      </c>
      <c r="DA894" s="38" t="s">
        <v>5340</v>
      </c>
    </row>
    <row r="895" spans="1:106" s="13" customFormat="1">
      <c r="A895" s="84">
        <v>1436</v>
      </c>
      <c r="B895" s="84">
        <v>5</v>
      </c>
      <c r="C895" s="13" t="s">
        <v>5341</v>
      </c>
      <c r="D895" s="13" t="s">
        <v>37</v>
      </c>
      <c r="E895" s="14">
        <v>15885</v>
      </c>
      <c r="F895" s="13" t="s">
        <v>691</v>
      </c>
      <c r="G895" s="13" t="s">
        <v>691</v>
      </c>
      <c r="H895" s="13" t="s">
        <v>691</v>
      </c>
      <c r="I895" s="14">
        <v>38975</v>
      </c>
      <c r="J895" s="13">
        <f t="shared" si="28"/>
        <v>63</v>
      </c>
      <c r="K895" s="14">
        <v>39073</v>
      </c>
      <c r="L895" s="13">
        <v>4</v>
      </c>
      <c r="M895" s="14">
        <v>39976</v>
      </c>
      <c r="N895" s="15">
        <f t="shared" ref="N895:N936" si="29">(M895-I895)*12/365.25</f>
        <v>32.887063655030801</v>
      </c>
      <c r="O895" s="16">
        <v>2</v>
      </c>
      <c r="Q895" s="13" t="s">
        <v>5342</v>
      </c>
      <c r="R895" s="13" t="s">
        <v>895</v>
      </c>
      <c r="S895" s="13">
        <v>2</v>
      </c>
      <c r="T895" s="13">
        <v>2</v>
      </c>
      <c r="U895" s="13">
        <v>2</v>
      </c>
      <c r="V895" s="13">
        <v>2</v>
      </c>
      <c r="X895" s="13">
        <v>2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2</v>
      </c>
      <c r="AH895" s="13">
        <v>2</v>
      </c>
      <c r="AI895" s="13">
        <v>2</v>
      </c>
      <c r="AJ895" s="13">
        <v>2</v>
      </c>
      <c r="AK895" s="13">
        <v>2</v>
      </c>
      <c r="AL895" s="13">
        <v>2</v>
      </c>
      <c r="AM895" s="13">
        <v>2</v>
      </c>
      <c r="AN895" s="13">
        <v>2</v>
      </c>
      <c r="AP895" s="13" t="s">
        <v>2938</v>
      </c>
      <c r="AQ895" s="13">
        <v>1</v>
      </c>
      <c r="AR895" s="13">
        <v>1</v>
      </c>
      <c r="AS895" s="13">
        <v>4</v>
      </c>
      <c r="AT895" s="13">
        <v>1</v>
      </c>
      <c r="AU895" s="13">
        <v>0</v>
      </c>
      <c r="AV895" s="13">
        <v>1</v>
      </c>
      <c r="AW895" s="13">
        <v>0</v>
      </c>
      <c r="AX895" s="13">
        <v>1</v>
      </c>
      <c r="AY895" s="13">
        <v>5</v>
      </c>
      <c r="AZ895" s="13">
        <v>2</v>
      </c>
      <c r="BB895" s="13">
        <v>2</v>
      </c>
      <c r="BD895" s="13">
        <v>1</v>
      </c>
      <c r="BE895" s="13">
        <v>0</v>
      </c>
      <c r="BF895" s="13">
        <v>1</v>
      </c>
      <c r="BG895" s="13">
        <v>5</v>
      </c>
      <c r="BH895" s="17">
        <v>2</v>
      </c>
      <c r="BI895" s="13">
        <v>1</v>
      </c>
      <c r="BJ895" s="13">
        <v>2</v>
      </c>
      <c r="BK895" s="13">
        <v>1</v>
      </c>
      <c r="BL895" s="13">
        <v>1</v>
      </c>
      <c r="BM895" s="13">
        <v>1977</v>
      </c>
      <c r="BN895" s="13">
        <v>1</v>
      </c>
      <c r="BO895" s="13" t="s">
        <v>3811</v>
      </c>
      <c r="BP895" s="13">
        <v>180</v>
      </c>
      <c r="BQ895" s="13" t="s">
        <v>270</v>
      </c>
      <c r="BR895" s="13" t="s">
        <v>271</v>
      </c>
      <c r="BS895" s="13">
        <v>2</v>
      </c>
      <c r="BT895" s="13">
        <v>73</v>
      </c>
      <c r="BU895" s="13">
        <v>1</v>
      </c>
      <c r="BV895" s="13">
        <v>3</v>
      </c>
      <c r="BW895" s="13">
        <v>2</v>
      </c>
      <c r="BX895" s="13">
        <v>20.100000000000001</v>
      </c>
      <c r="BY895" s="13">
        <v>2</v>
      </c>
      <c r="CA895" s="18">
        <v>173</v>
      </c>
      <c r="CB895" s="18" t="s">
        <v>707</v>
      </c>
      <c r="CC895" s="18"/>
      <c r="CD895" s="18" t="s">
        <v>707</v>
      </c>
      <c r="CE895" s="18"/>
      <c r="CF895" s="18"/>
      <c r="CG895" s="18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39177</v>
      </c>
      <c r="CT895" s="13">
        <v>2</v>
      </c>
      <c r="CW895" s="13" t="s">
        <v>5343</v>
      </c>
      <c r="CX895" s="38" t="s">
        <v>5344</v>
      </c>
      <c r="CY895" s="38" t="s">
        <v>5345</v>
      </c>
      <c r="CZ895" s="38" t="s">
        <v>386</v>
      </c>
      <c r="DA895" s="38" t="s">
        <v>5346</v>
      </c>
    </row>
    <row r="896" spans="1:106" s="13" customFormat="1">
      <c r="A896" s="84">
        <v>1439</v>
      </c>
      <c r="B896" s="84">
        <v>1</v>
      </c>
      <c r="C896" s="13" t="s">
        <v>1735</v>
      </c>
      <c r="D896" s="13" t="s">
        <v>37</v>
      </c>
      <c r="E896" s="14">
        <v>10672</v>
      </c>
      <c r="H896" s="13" t="s">
        <v>194</v>
      </c>
      <c r="I896" s="14">
        <v>39036</v>
      </c>
      <c r="J896" s="13">
        <f t="shared" si="28"/>
        <v>77</v>
      </c>
      <c r="K896" s="14">
        <v>39100</v>
      </c>
      <c r="L896" s="13">
        <v>4</v>
      </c>
      <c r="M896" s="14">
        <v>39126</v>
      </c>
      <c r="N896" s="15">
        <f t="shared" si="29"/>
        <v>2.9568788501026693</v>
      </c>
      <c r="O896" s="16">
        <v>2</v>
      </c>
      <c r="Q896" s="13" t="s">
        <v>205</v>
      </c>
      <c r="R896" s="13" t="s">
        <v>38</v>
      </c>
      <c r="S896" s="13">
        <v>2</v>
      </c>
      <c r="T896" s="13">
        <v>2</v>
      </c>
      <c r="U896" s="13">
        <v>2</v>
      </c>
      <c r="V896" s="13">
        <v>2</v>
      </c>
      <c r="X896" s="13">
        <v>1</v>
      </c>
      <c r="Z896" s="13">
        <v>4</v>
      </c>
      <c r="AC896" s="13">
        <v>2</v>
      </c>
      <c r="AD896" s="13">
        <v>2</v>
      </c>
      <c r="AE896" s="13">
        <v>2</v>
      </c>
      <c r="AF896" s="13">
        <v>2</v>
      </c>
      <c r="AG896" s="13">
        <v>1</v>
      </c>
      <c r="AH896" s="13">
        <v>2</v>
      </c>
      <c r="AI896" s="13">
        <v>2</v>
      </c>
      <c r="AJ896" s="13">
        <v>1</v>
      </c>
      <c r="AK896" s="13">
        <v>2</v>
      </c>
      <c r="AL896" s="13">
        <v>2</v>
      </c>
      <c r="AM896" s="13">
        <v>1</v>
      </c>
      <c r="AN896" s="13">
        <v>1</v>
      </c>
      <c r="AO896" s="13" t="s">
        <v>5347</v>
      </c>
      <c r="AP896" s="13" t="s">
        <v>3837</v>
      </c>
      <c r="AQ896" s="13">
        <v>1</v>
      </c>
      <c r="AR896" s="13">
        <v>1</v>
      </c>
      <c r="AS896" s="13">
        <v>2</v>
      </c>
      <c r="AT896" s="13">
        <v>1</v>
      </c>
      <c r="AU896" s="13">
        <v>0</v>
      </c>
      <c r="AV896" s="13">
        <v>2</v>
      </c>
      <c r="AX896" s="13">
        <v>2</v>
      </c>
      <c r="AZ896" s="13">
        <v>1</v>
      </c>
      <c r="BA896" s="13">
        <v>2</v>
      </c>
      <c r="BB896" s="13">
        <v>1</v>
      </c>
      <c r="BC896" s="13">
        <v>1</v>
      </c>
      <c r="BD896" s="13">
        <v>1</v>
      </c>
      <c r="BE896" s="13">
        <v>1</v>
      </c>
      <c r="BF896" s="13">
        <v>2</v>
      </c>
      <c r="BH896" s="17">
        <v>1</v>
      </c>
      <c r="BI896" s="13">
        <v>1</v>
      </c>
      <c r="BJ896" s="13">
        <v>1</v>
      </c>
      <c r="BK896" s="13">
        <v>1</v>
      </c>
      <c r="BL896" s="13">
        <v>1</v>
      </c>
      <c r="BM896" s="13">
        <v>1965</v>
      </c>
      <c r="BN896" s="13">
        <v>2</v>
      </c>
      <c r="BQ896" s="13" t="s">
        <v>594</v>
      </c>
      <c r="BR896" s="13" t="s">
        <v>595</v>
      </c>
      <c r="CA896" s="18">
        <v>163</v>
      </c>
      <c r="CB896" s="18" t="s">
        <v>1882</v>
      </c>
      <c r="CC896" s="18"/>
      <c r="CD896" s="18" t="s">
        <v>1882</v>
      </c>
      <c r="CE896" s="18"/>
      <c r="CF896" s="18"/>
      <c r="CG896" s="18"/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W896" s="13" t="s">
        <v>2682</v>
      </c>
      <c r="CX896" s="38" t="s">
        <v>5348</v>
      </c>
      <c r="CY896" s="38" t="s">
        <v>5349</v>
      </c>
      <c r="CZ896" s="38" t="s">
        <v>41</v>
      </c>
      <c r="DA896" s="38" t="s">
        <v>5350</v>
      </c>
    </row>
    <row r="897" spans="1:105" s="13" customFormat="1">
      <c r="A897" s="84">
        <v>1440</v>
      </c>
      <c r="B897" s="84">
        <v>5</v>
      </c>
      <c r="C897" s="13" t="s">
        <v>4248</v>
      </c>
      <c r="D897" s="13" t="s">
        <v>37</v>
      </c>
      <c r="E897" s="14">
        <v>9275</v>
      </c>
      <c r="F897" s="13" t="s">
        <v>439</v>
      </c>
      <c r="G897" s="13" t="s">
        <v>439</v>
      </c>
      <c r="H897" s="13" t="s">
        <v>439</v>
      </c>
      <c r="I897" s="14">
        <v>39005</v>
      </c>
      <c r="J897" s="13">
        <f t="shared" si="28"/>
        <v>81</v>
      </c>
      <c r="K897" s="14">
        <v>39098</v>
      </c>
      <c r="L897" s="13">
        <v>4</v>
      </c>
      <c r="M897" s="14">
        <v>39450</v>
      </c>
      <c r="N897" s="15">
        <f t="shared" si="29"/>
        <v>14.620123203285422</v>
      </c>
      <c r="O897" s="16">
        <v>2</v>
      </c>
      <c r="Q897" s="13" t="s">
        <v>5351</v>
      </c>
      <c r="R897" s="13" t="s">
        <v>441</v>
      </c>
      <c r="S897" s="13">
        <v>2</v>
      </c>
      <c r="T897" s="13">
        <v>2</v>
      </c>
      <c r="U897" s="13">
        <v>2</v>
      </c>
      <c r="V897" s="13">
        <v>2</v>
      </c>
      <c r="X897" s="13">
        <v>2</v>
      </c>
      <c r="Z897" s="13">
        <v>4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3</v>
      </c>
      <c r="AN897" s="13">
        <v>1</v>
      </c>
      <c r="AO897" s="13" t="s">
        <v>2003</v>
      </c>
      <c r="AP897" s="13" t="s">
        <v>5352</v>
      </c>
      <c r="AQ897" s="13">
        <v>1</v>
      </c>
      <c r="AR897" s="13">
        <v>2</v>
      </c>
      <c r="AT897" s="13">
        <v>1</v>
      </c>
      <c r="AU897" s="13">
        <v>3</v>
      </c>
      <c r="AV897" s="13">
        <v>2</v>
      </c>
      <c r="AX897" s="13">
        <v>2</v>
      </c>
      <c r="AZ897" s="13">
        <v>3</v>
      </c>
      <c r="BB897" s="13">
        <v>3</v>
      </c>
      <c r="BD897" s="13">
        <v>1</v>
      </c>
      <c r="BE897" s="13">
        <v>3</v>
      </c>
      <c r="BF897" s="13">
        <v>2</v>
      </c>
      <c r="BH897" s="17">
        <v>2</v>
      </c>
      <c r="BI897" s="13">
        <v>1</v>
      </c>
      <c r="BJ897" s="13">
        <v>1</v>
      </c>
      <c r="BK897" s="13">
        <v>1</v>
      </c>
      <c r="BL897" s="13">
        <v>1</v>
      </c>
      <c r="BM897" s="13">
        <v>1966</v>
      </c>
      <c r="BN897" s="13">
        <v>1</v>
      </c>
      <c r="BO897" s="13" t="s">
        <v>5353</v>
      </c>
      <c r="BP897" s="13">
        <v>180</v>
      </c>
      <c r="BQ897" s="13" t="s">
        <v>442</v>
      </c>
      <c r="BR897" s="13" t="s">
        <v>443</v>
      </c>
      <c r="BS897" s="13">
        <v>1</v>
      </c>
      <c r="BT897" s="13">
        <v>29</v>
      </c>
      <c r="BU897" s="13">
        <v>1</v>
      </c>
      <c r="BV897" s="13">
        <v>0</v>
      </c>
      <c r="BW897" s="13">
        <v>2</v>
      </c>
      <c r="BX897" s="13">
        <v>16.899999999999999</v>
      </c>
      <c r="BY897" s="13">
        <v>2</v>
      </c>
      <c r="BZ897" s="13" t="s">
        <v>4311</v>
      </c>
      <c r="CA897" s="18">
        <v>155</v>
      </c>
      <c r="CB897" s="18" t="s">
        <v>4311</v>
      </c>
      <c r="CC897" s="18"/>
      <c r="CD897" s="18" t="s">
        <v>4311</v>
      </c>
      <c r="CE897" s="18"/>
      <c r="CF897" s="18"/>
      <c r="CG897" s="18"/>
      <c r="CH897" s="13">
        <v>2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39206</v>
      </c>
      <c r="CT897" s="13">
        <v>1</v>
      </c>
      <c r="CW897" s="13" t="s">
        <v>4312</v>
      </c>
      <c r="CX897" s="38" t="s">
        <v>5354</v>
      </c>
      <c r="CY897" s="38" t="s">
        <v>4314</v>
      </c>
      <c r="CZ897" s="38" t="s">
        <v>41</v>
      </c>
      <c r="DA897" s="38" t="s">
        <v>5355</v>
      </c>
    </row>
    <row r="898" spans="1:105" s="13" customFormat="1">
      <c r="A898" s="84">
        <v>1443</v>
      </c>
      <c r="B898" s="84">
        <v>7</v>
      </c>
      <c r="C898" s="13" t="s">
        <v>11883</v>
      </c>
      <c r="D898" s="13" t="s">
        <v>37</v>
      </c>
      <c r="E898" s="14">
        <v>18914</v>
      </c>
      <c r="F898" s="13" t="s">
        <v>396</v>
      </c>
      <c r="G898" s="13" t="s">
        <v>381</v>
      </c>
      <c r="H898" s="13" t="s">
        <v>381</v>
      </c>
      <c r="I898" s="14">
        <v>38852</v>
      </c>
      <c r="J898" s="13">
        <f t="shared" si="28"/>
        <v>54</v>
      </c>
      <c r="K898" s="14">
        <v>39062</v>
      </c>
      <c r="L898" s="13">
        <v>4</v>
      </c>
      <c r="M898" s="14">
        <v>39240</v>
      </c>
      <c r="N898" s="15">
        <f t="shared" si="29"/>
        <v>12.747433264887064</v>
      </c>
      <c r="O898" s="16">
        <v>1</v>
      </c>
      <c r="P898" s="13" t="s">
        <v>5365</v>
      </c>
      <c r="Q898" s="13" t="s">
        <v>1986</v>
      </c>
      <c r="R898" s="13" t="s">
        <v>38</v>
      </c>
      <c r="S898" s="13">
        <v>2</v>
      </c>
      <c r="T898" s="13">
        <v>2</v>
      </c>
      <c r="U898" s="13">
        <v>2</v>
      </c>
      <c r="V898" s="13">
        <v>2</v>
      </c>
      <c r="X898" s="13">
        <v>2</v>
      </c>
      <c r="Z898" s="13">
        <v>4</v>
      </c>
      <c r="AH898" s="13">
        <v>2</v>
      </c>
      <c r="AI898" s="13">
        <v>2</v>
      </c>
      <c r="AJ898" s="13">
        <v>2</v>
      </c>
      <c r="AK898" s="13">
        <v>2</v>
      </c>
      <c r="AL898" s="13">
        <v>2</v>
      </c>
      <c r="AM898" s="13">
        <v>1</v>
      </c>
      <c r="AN898" s="13">
        <v>2</v>
      </c>
      <c r="AP898" s="13" t="s">
        <v>5366</v>
      </c>
      <c r="AQ898" s="13">
        <v>1</v>
      </c>
      <c r="AR898" s="13">
        <v>2</v>
      </c>
      <c r="AT898" s="13">
        <v>1</v>
      </c>
      <c r="AU898" s="13">
        <v>5</v>
      </c>
      <c r="AV898" s="13">
        <v>2</v>
      </c>
      <c r="AX898" s="13">
        <v>1</v>
      </c>
      <c r="AY898" s="13">
        <v>3</v>
      </c>
      <c r="AZ898" s="13">
        <v>1</v>
      </c>
      <c r="BA898" s="13">
        <v>6</v>
      </c>
      <c r="BB898" s="13">
        <v>2</v>
      </c>
      <c r="BD898" s="13">
        <v>2</v>
      </c>
      <c r="BF898" s="13">
        <v>2</v>
      </c>
      <c r="BH898" s="17">
        <v>2</v>
      </c>
      <c r="BI898" s="13">
        <v>2</v>
      </c>
      <c r="BJ898" s="13">
        <v>1</v>
      </c>
      <c r="BK898" s="13">
        <v>2</v>
      </c>
      <c r="BL898" s="13">
        <v>1</v>
      </c>
      <c r="BM898" s="13">
        <v>1969</v>
      </c>
      <c r="BN898" s="13">
        <v>1</v>
      </c>
      <c r="BO898" s="13" t="s">
        <v>1607</v>
      </c>
      <c r="BP898" s="13">
        <v>178</v>
      </c>
      <c r="BQ898" s="13" t="s">
        <v>237</v>
      </c>
      <c r="BR898" s="13" t="s">
        <v>238</v>
      </c>
      <c r="BS898" s="13">
        <v>1</v>
      </c>
      <c r="BU898" s="13">
        <v>1</v>
      </c>
      <c r="BV898" s="13">
        <v>2</v>
      </c>
      <c r="CA898" s="18"/>
      <c r="CB898" s="18"/>
      <c r="CC898" s="18"/>
      <c r="CD898" s="18"/>
      <c r="CE898" s="18"/>
      <c r="CF898" s="18"/>
      <c r="CG898" s="18"/>
      <c r="CH898" s="13">
        <v>1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W898" s="13" t="s">
        <v>2396</v>
      </c>
      <c r="CX898" s="38" t="s">
        <v>5367</v>
      </c>
      <c r="CY898" s="38" t="s">
        <v>5368</v>
      </c>
      <c r="CZ898" s="38" t="s">
        <v>41</v>
      </c>
      <c r="DA898" s="38" t="s">
        <v>5369</v>
      </c>
    </row>
    <row r="899" spans="1:105" s="13" customFormat="1">
      <c r="A899" s="84">
        <v>1447</v>
      </c>
      <c r="B899" s="84">
        <v>1</v>
      </c>
      <c r="C899" s="13" t="s">
        <v>3265</v>
      </c>
      <c r="D899" s="13" t="s">
        <v>36</v>
      </c>
      <c r="E899" s="14">
        <v>12284</v>
      </c>
      <c r="F899" s="13" t="s">
        <v>295</v>
      </c>
      <c r="G899" s="13" t="s">
        <v>295</v>
      </c>
      <c r="H899" s="13" t="s">
        <v>295</v>
      </c>
      <c r="I899" s="14">
        <v>39005</v>
      </c>
      <c r="J899" s="13">
        <f t="shared" si="28"/>
        <v>73</v>
      </c>
      <c r="K899" s="14">
        <v>39070</v>
      </c>
      <c r="L899" s="13">
        <v>4</v>
      </c>
      <c r="M899" s="14">
        <v>39135</v>
      </c>
      <c r="N899" s="15">
        <f t="shared" si="29"/>
        <v>4.2710472279260783</v>
      </c>
      <c r="O899" s="16">
        <v>2</v>
      </c>
      <c r="Q899" s="13" t="s">
        <v>5370</v>
      </c>
      <c r="R899" s="13" t="s">
        <v>38</v>
      </c>
      <c r="S899" s="13">
        <v>2</v>
      </c>
      <c r="T899" s="13">
        <v>2</v>
      </c>
      <c r="U899" s="13">
        <v>2</v>
      </c>
      <c r="V899" s="13">
        <v>2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I899" s="13">
        <v>3</v>
      </c>
      <c r="AJ899" s="13">
        <v>3</v>
      </c>
      <c r="AK899" s="13">
        <v>3</v>
      </c>
      <c r="AL899" s="13">
        <v>2</v>
      </c>
      <c r="AM899" s="13">
        <v>3</v>
      </c>
      <c r="AN899" s="13">
        <v>1</v>
      </c>
      <c r="AO899" s="13" t="s">
        <v>5371</v>
      </c>
      <c r="AP899" s="13" t="s">
        <v>4072</v>
      </c>
      <c r="AQ899" s="13">
        <v>1</v>
      </c>
      <c r="AR899" s="13">
        <v>1</v>
      </c>
      <c r="AS899" s="13">
        <v>3</v>
      </c>
      <c r="AT899" s="13">
        <v>1</v>
      </c>
      <c r="AU899" s="13">
        <v>0</v>
      </c>
      <c r="AV899" s="13">
        <v>2</v>
      </c>
      <c r="AX899" s="13">
        <v>1</v>
      </c>
      <c r="AY899" s="13">
        <v>2</v>
      </c>
      <c r="AZ899" s="13">
        <v>2</v>
      </c>
      <c r="BB899" s="13">
        <v>1</v>
      </c>
      <c r="BC899" s="13">
        <v>1</v>
      </c>
      <c r="BD899" s="13">
        <v>1</v>
      </c>
      <c r="BE899" s="13">
        <v>0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2</v>
      </c>
      <c r="BS899" s="13">
        <v>2</v>
      </c>
      <c r="BT899" s="13">
        <v>48</v>
      </c>
      <c r="BU899" s="13">
        <v>1</v>
      </c>
      <c r="BV899" s="13">
        <v>0</v>
      </c>
      <c r="BX899" s="13" t="s">
        <v>4522</v>
      </c>
      <c r="BY899" s="13">
        <v>2</v>
      </c>
      <c r="BZ899" s="13" t="s">
        <v>453</v>
      </c>
      <c r="CA899" s="18">
        <v>137</v>
      </c>
      <c r="CB899" s="18" t="s">
        <v>453</v>
      </c>
      <c r="CC899" s="18"/>
      <c r="CD899" s="18" t="s">
        <v>453</v>
      </c>
      <c r="CE899" s="18"/>
      <c r="CF899" s="18"/>
      <c r="CG899" s="18"/>
      <c r="CH899" s="13">
        <v>1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39309</v>
      </c>
      <c r="CT899" s="13">
        <v>2</v>
      </c>
      <c r="CW899" s="13" t="s">
        <v>5372</v>
      </c>
      <c r="CX899" s="38" t="s">
        <v>5373</v>
      </c>
      <c r="CY899" s="38" t="s">
        <v>1625</v>
      </c>
      <c r="CZ899" s="38" t="s">
        <v>41</v>
      </c>
      <c r="DA899" s="38" t="s">
        <v>5374</v>
      </c>
    </row>
    <row r="900" spans="1:105" s="13" customFormat="1">
      <c r="A900" s="84">
        <v>1451</v>
      </c>
      <c r="B900" s="84">
        <v>1</v>
      </c>
      <c r="C900" s="13" t="s">
        <v>4839</v>
      </c>
      <c r="D900" s="13" t="s">
        <v>36</v>
      </c>
      <c r="E900" s="14">
        <v>16004</v>
      </c>
      <c r="F900" s="13" t="s">
        <v>592</v>
      </c>
      <c r="G900" s="13" t="s">
        <v>592</v>
      </c>
      <c r="H900" s="13" t="s">
        <v>592</v>
      </c>
      <c r="I900" s="14">
        <v>38913</v>
      </c>
      <c r="J900" s="13">
        <f t="shared" si="28"/>
        <v>62</v>
      </c>
      <c r="K900" s="14">
        <v>39098</v>
      </c>
      <c r="L900" s="13">
        <v>4</v>
      </c>
      <c r="M900" s="14">
        <v>39458</v>
      </c>
      <c r="N900" s="15">
        <f t="shared" si="29"/>
        <v>17.905544147843944</v>
      </c>
      <c r="O900" s="16">
        <v>2</v>
      </c>
      <c r="Q900" s="13" t="s">
        <v>5384</v>
      </c>
      <c r="R900" s="13" t="s">
        <v>478</v>
      </c>
      <c r="S900" s="13">
        <v>2</v>
      </c>
      <c r="T900" s="13">
        <v>2</v>
      </c>
      <c r="U900" s="13">
        <v>2</v>
      </c>
      <c r="V900" s="13">
        <v>2</v>
      </c>
      <c r="X900" s="13">
        <v>1</v>
      </c>
      <c r="Z900" s="13">
        <v>4</v>
      </c>
      <c r="AC900" s="13">
        <v>2</v>
      </c>
      <c r="AD900" s="13">
        <v>2</v>
      </c>
      <c r="AE900" s="13">
        <v>2</v>
      </c>
      <c r="AF900" s="13">
        <v>2</v>
      </c>
      <c r="AG900" s="13">
        <v>1</v>
      </c>
      <c r="AH900" s="13">
        <v>2</v>
      </c>
      <c r="AI900" s="13">
        <v>2</v>
      </c>
      <c r="AJ900" s="13">
        <v>2</v>
      </c>
      <c r="AK900" s="13">
        <v>2</v>
      </c>
      <c r="AL900" s="13">
        <v>1</v>
      </c>
      <c r="AM900" s="13">
        <v>2</v>
      </c>
      <c r="AN900" s="13">
        <v>1</v>
      </c>
      <c r="AO900" s="13" t="s">
        <v>5385</v>
      </c>
      <c r="AP900" s="13" t="s">
        <v>5386</v>
      </c>
      <c r="AQ900" s="13">
        <v>1</v>
      </c>
      <c r="AR900" s="13">
        <v>1</v>
      </c>
      <c r="AS900" s="13">
        <v>7</v>
      </c>
      <c r="AT900" s="13">
        <v>1</v>
      </c>
      <c r="AU900" s="13">
        <v>0</v>
      </c>
      <c r="AV900" s="13">
        <v>1</v>
      </c>
      <c r="AX900" s="13">
        <v>1</v>
      </c>
      <c r="AZ900" s="13">
        <v>1</v>
      </c>
      <c r="BA900" s="13">
        <v>5</v>
      </c>
      <c r="BB900" s="13">
        <v>1</v>
      </c>
      <c r="BC900" s="13">
        <v>0</v>
      </c>
      <c r="BD900" s="13">
        <v>1</v>
      </c>
      <c r="BF900" s="13">
        <v>1</v>
      </c>
      <c r="BG900" s="13">
        <v>7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1974</v>
      </c>
      <c r="BN900" s="13">
        <v>2</v>
      </c>
      <c r="BQ900" s="13" t="s">
        <v>1001</v>
      </c>
      <c r="BR900" s="13" t="s">
        <v>1002</v>
      </c>
      <c r="BS900" s="13">
        <v>2</v>
      </c>
      <c r="BT900" s="13">
        <v>73</v>
      </c>
      <c r="BU900" s="13">
        <v>1</v>
      </c>
      <c r="BV900" s="13">
        <v>12</v>
      </c>
      <c r="BY900" s="13">
        <v>2</v>
      </c>
      <c r="CA900" s="18">
        <v>169</v>
      </c>
      <c r="CB900" s="18" t="s">
        <v>5387</v>
      </c>
      <c r="CC900" s="18"/>
      <c r="CD900" s="18" t="s">
        <v>5387</v>
      </c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39212</v>
      </c>
      <c r="CT900" s="13">
        <v>2</v>
      </c>
      <c r="CW900" s="13" t="s">
        <v>4118</v>
      </c>
      <c r="CX900" s="38" t="s">
        <v>5388</v>
      </c>
      <c r="CY900" s="38" t="s">
        <v>5389</v>
      </c>
      <c r="CZ900" s="38" t="s">
        <v>41</v>
      </c>
      <c r="DA900" s="38" t="s">
        <v>5390</v>
      </c>
    </row>
    <row r="901" spans="1:105" s="13" customFormat="1">
      <c r="A901" s="84">
        <v>1453</v>
      </c>
      <c r="B901" s="84">
        <v>5</v>
      </c>
      <c r="C901" s="13" t="s">
        <v>5391</v>
      </c>
      <c r="D901" s="13" t="s">
        <v>36</v>
      </c>
      <c r="E901" s="14">
        <v>15198</v>
      </c>
      <c r="F901" s="13" t="s">
        <v>42</v>
      </c>
      <c r="G901" s="13" t="s">
        <v>424</v>
      </c>
      <c r="H901" s="13" t="s">
        <v>424</v>
      </c>
      <c r="I901" s="14">
        <v>38944</v>
      </c>
      <c r="J901" s="13">
        <f t="shared" si="28"/>
        <v>65</v>
      </c>
      <c r="K901" s="14">
        <v>39108</v>
      </c>
      <c r="L901" s="13">
        <v>4</v>
      </c>
      <c r="M901" s="14">
        <v>39548</v>
      </c>
      <c r="N901" s="15">
        <f t="shared" si="29"/>
        <v>19.843942505133469</v>
      </c>
      <c r="O901" s="16">
        <v>1</v>
      </c>
      <c r="P901" s="13" t="s">
        <v>5392</v>
      </c>
      <c r="Q901" s="13" t="s">
        <v>2041</v>
      </c>
      <c r="R901" s="13" t="s">
        <v>5393</v>
      </c>
      <c r="S901" s="13">
        <v>3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5394</v>
      </c>
      <c r="AP901" s="13" t="s">
        <v>809</v>
      </c>
      <c r="AQ901" s="13">
        <v>1</v>
      </c>
      <c r="AR901" s="13">
        <v>1</v>
      </c>
      <c r="AS901" s="13">
        <v>6</v>
      </c>
      <c r="AT901" s="13">
        <v>1</v>
      </c>
      <c r="AU901" s="13">
        <v>0</v>
      </c>
      <c r="AV901" s="13">
        <v>1</v>
      </c>
      <c r="AX901" s="13">
        <v>1</v>
      </c>
      <c r="AZ901" s="13">
        <v>1</v>
      </c>
      <c r="BB901" s="13">
        <v>2</v>
      </c>
      <c r="BD901" s="13">
        <v>2</v>
      </c>
      <c r="BF901" s="13">
        <v>2</v>
      </c>
      <c r="BH901" s="17">
        <v>2</v>
      </c>
      <c r="BI901" s="13">
        <v>1</v>
      </c>
      <c r="BJ901" s="13">
        <v>1</v>
      </c>
      <c r="BK901" s="13">
        <v>1</v>
      </c>
      <c r="BL901" s="13">
        <v>1</v>
      </c>
      <c r="BM901" s="13">
        <v>1978</v>
      </c>
      <c r="BN901" s="13">
        <v>1</v>
      </c>
      <c r="BO901" s="13" t="s">
        <v>3911</v>
      </c>
      <c r="BP901" s="13">
        <v>180</v>
      </c>
      <c r="BQ901" s="13" t="s">
        <v>5395</v>
      </c>
      <c r="BR901" s="13" t="s">
        <v>671</v>
      </c>
      <c r="CA901" s="18">
        <v>180</v>
      </c>
      <c r="CB901" s="18" t="s">
        <v>746</v>
      </c>
      <c r="CC901" s="18"/>
      <c r="CD901" s="18" t="s">
        <v>746</v>
      </c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39246</v>
      </c>
      <c r="CT901" s="13">
        <v>2</v>
      </c>
      <c r="CW901" s="13" t="s">
        <v>2650</v>
      </c>
      <c r="CX901" s="38" t="s">
        <v>5018</v>
      </c>
      <c r="CY901" s="38" t="s">
        <v>5019</v>
      </c>
      <c r="CZ901" s="38" t="s">
        <v>41</v>
      </c>
      <c r="DA901" s="38" t="s">
        <v>4824</v>
      </c>
    </row>
    <row r="902" spans="1:105" s="13" customFormat="1">
      <c r="A902" s="84">
        <v>1459</v>
      </c>
      <c r="B902" s="84">
        <v>1</v>
      </c>
      <c r="C902" s="13" t="s">
        <v>11884</v>
      </c>
      <c r="D902" s="13" t="s">
        <v>37</v>
      </c>
      <c r="E902" s="14">
        <v>14188</v>
      </c>
      <c r="F902" s="13" t="s">
        <v>941</v>
      </c>
      <c r="G902" s="13" t="s">
        <v>941</v>
      </c>
      <c r="H902" s="13" t="s">
        <v>941</v>
      </c>
      <c r="I902" s="14">
        <v>39097</v>
      </c>
      <c r="J902" s="13">
        <f t="shared" si="28"/>
        <v>68</v>
      </c>
      <c r="K902" s="14">
        <v>39125</v>
      </c>
      <c r="L902" s="13">
        <v>4</v>
      </c>
      <c r="M902" s="14">
        <v>39226</v>
      </c>
      <c r="N902" s="15">
        <f t="shared" si="29"/>
        <v>4.2381930184804926</v>
      </c>
      <c r="O902" s="16">
        <v>2</v>
      </c>
      <c r="Q902" s="13" t="s">
        <v>5398</v>
      </c>
      <c r="R902" s="13" t="s">
        <v>4805</v>
      </c>
      <c r="S902" s="13">
        <v>2</v>
      </c>
      <c r="T902" s="13">
        <v>2</v>
      </c>
      <c r="U902" s="13">
        <v>2</v>
      </c>
      <c r="V902" s="13">
        <v>2</v>
      </c>
      <c r="X902" s="13">
        <v>2</v>
      </c>
      <c r="Z902" s="13">
        <v>4</v>
      </c>
      <c r="AH902" s="13">
        <v>2</v>
      </c>
      <c r="AI902" s="13">
        <v>2</v>
      </c>
      <c r="AJ902" s="13">
        <v>1</v>
      </c>
      <c r="AK902" s="13">
        <v>2</v>
      </c>
      <c r="AL902" s="13">
        <v>2</v>
      </c>
      <c r="AM902" s="13">
        <v>1</v>
      </c>
      <c r="AN902" s="13">
        <v>1</v>
      </c>
      <c r="AO902" s="13" t="s">
        <v>1264</v>
      </c>
      <c r="AP902" s="13" t="s">
        <v>5399</v>
      </c>
      <c r="AQ902" s="13">
        <v>1</v>
      </c>
      <c r="AR902" s="13">
        <v>1</v>
      </c>
      <c r="AS902" s="13">
        <v>2</v>
      </c>
      <c r="AT902" s="13">
        <v>1</v>
      </c>
      <c r="AU902" s="13">
        <v>0</v>
      </c>
      <c r="AV902" s="13">
        <v>2</v>
      </c>
      <c r="AX902" s="13">
        <v>1</v>
      </c>
      <c r="AY902" s="13">
        <v>2</v>
      </c>
      <c r="AZ902" s="13">
        <v>1</v>
      </c>
      <c r="BA902" s="13">
        <v>1</v>
      </c>
      <c r="BB902" s="13">
        <v>1</v>
      </c>
      <c r="BC902" s="13">
        <v>1</v>
      </c>
      <c r="BH902" s="17">
        <v>1</v>
      </c>
      <c r="BI902" s="13">
        <v>1</v>
      </c>
      <c r="BJ902" s="13">
        <v>2</v>
      </c>
      <c r="BK902" s="13">
        <v>1</v>
      </c>
      <c r="BL902" s="13">
        <v>1</v>
      </c>
      <c r="BM902" s="13">
        <v>1986</v>
      </c>
      <c r="BN902" s="13">
        <v>2</v>
      </c>
      <c r="BQ902" s="13" t="s">
        <v>938</v>
      </c>
      <c r="BR902" s="13" t="s">
        <v>939</v>
      </c>
      <c r="BS902" s="13">
        <v>1</v>
      </c>
      <c r="BT902" s="13">
        <v>31</v>
      </c>
      <c r="BU902" s="13">
        <v>1</v>
      </c>
      <c r="BV902" s="13">
        <v>1</v>
      </c>
      <c r="BY902" s="13">
        <v>1</v>
      </c>
      <c r="BZ902" s="13" t="s">
        <v>945</v>
      </c>
      <c r="CA902" s="18">
        <v>183</v>
      </c>
      <c r="CB902" s="18" t="s">
        <v>945</v>
      </c>
      <c r="CC902" s="18"/>
      <c r="CD902" s="18" t="s">
        <v>945</v>
      </c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39164</v>
      </c>
      <c r="CT902" s="13">
        <v>3</v>
      </c>
      <c r="CW902" s="13" t="s">
        <v>5400</v>
      </c>
      <c r="CX902" s="38" t="s">
        <v>5401</v>
      </c>
      <c r="CY902" s="38" t="s">
        <v>5402</v>
      </c>
      <c r="CZ902" s="38" t="s">
        <v>41</v>
      </c>
      <c r="DA902" s="38" t="s">
        <v>5403</v>
      </c>
    </row>
    <row r="903" spans="1:105" s="13" customFormat="1">
      <c r="A903" s="84">
        <v>1461</v>
      </c>
      <c r="B903" s="84">
        <v>5</v>
      </c>
      <c r="C903" s="13" t="s">
        <v>5404</v>
      </c>
      <c r="D903" s="13" t="s">
        <v>36</v>
      </c>
      <c r="E903" s="14">
        <v>12203</v>
      </c>
      <c r="F903" s="13" t="s">
        <v>648</v>
      </c>
      <c r="G903" s="13" t="s">
        <v>648</v>
      </c>
      <c r="H903" s="13" t="s">
        <v>648</v>
      </c>
      <c r="I903" s="14">
        <v>39097</v>
      </c>
      <c r="J903" s="13">
        <f t="shared" si="28"/>
        <v>73</v>
      </c>
      <c r="K903" s="14">
        <v>39129</v>
      </c>
      <c r="L903" s="13">
        <v>4</v>
      </c>
      <c r="M903" s="14">
        <v>40262</v>
      </c>
      <c r="N903" s="15">
        <f t="shared" si="29"/>
        <v>38.275154004106774</v>
      </c>
      <c r="O903" s="16">
        <v>2</v>
      </c>
      <c r="Q903" s="13" t="s">
        <v>180</v>
      </c>
      <c r="R903" s="13" t="s">
        <v>38</v>
      </c>
      <c r="S903" s="13">
        <v>2</v>
      </c>
      <c r="T903" s="13">
        <v>2</v>
      </c>
      <c r="U903" s="13">
        <v>2</v>
      </c>
      <c r="V903" s="13">
        <v>2</v>
      </c>
      <c r="X903" s="13">
        <v>2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2</v>
      </c>
      <c r="AH903" s="13">
        <v>2</v>
      </c>
      <c r="AI903" s="13">
        <v>2</v>
      </c>
      <c r="AJ903" s="13">
        <v>2</v>
      </c>
      <c r="AK903" s="13">
        <v>2</v>
      </c>
      <c r="AL903" s="13">
        <v>2</v>
      </c>
      <c r="AM903" s="13">
        <v>2</v>
      </c>
      <c r="AN903" s="13">
        <v>1</v>
      </c>
      <c r="AO903" s="13" t="s">
        <v>5405</v>
      </c>
      <c r="AP903" s="13" t="s">
        <v>5406</v>
      </c>
      <c r="AQ903" s="13">
        <v>1</v>
      </c>
      <c r="AR903" s="13">
        <v>2</v>
      </c>
      <c r="AT903" s="13">
        <v>1</v>
      </c>
      <c r="AU903" s="13">
        <v>0</v>
      </c>
      <c r="AV903" s="13">
        <v>2</v>
      </c>
      <c r="AX903" s="13">
        <v>2</v>
      </c>
      <c r="AZ903" s="13">
        <v>2</v>
      </c>
      <c r="BB903" s="13">
        <v>2</v>
      </c>
      <c r="BD903" s="13">
        <v>1</v>
      </c>
      <c r="BE903" s="13">
        <v>1</v>
      </c>
      <c r="BF903" s="13">
        <v>1</v>
      </c>
      <c r="BG903" s="13">
        <v>14</v>
      </c>
      <c r="BH903" s="17">
        <v>2</v>
      </c>
      <c r="BI903" s="13">
        <v>2</v>
      </c>
      <c r="BJ903" s="13">
        <v>2</v>
      </c>
      <c r="BK903" s="13">
        <v>1</v>
      </c>
      <c r="BL903" s="13">
        <v>1</v>
      </c>
      <c r="BM903" s="13">
        <v>1988</v>
      </c>
      <c r="BN903" s="13">
        <v>1</v>
      </c>
      <c r="BO903" s="13" t="s">
        <v>5232</v>
      </c>
      <c r="BP903" s="13">
        <v>180</v>
      </c>
      <c r="BQ903" s="13" t="s">
        <v>289</v>
      </c>
      <c r="BR903" s="13" t="s">
        <v>222</v>
      </c>
      <c r="BS903" s="13">
        <v>1</v>
      </c>
      <c r="BT903" s="13">
        <v>34</v>
      </c>
      <c r="BU903" s="13">
        <v>1</v>
      </c>
      <c r="BV903" s="13">
        <v>5</v>
      </c>
      <c r="BW903" s="13">
        <v>2</v>
      </c>
      <c r="BX903" s="13">
        <v>130</v>
      </c>
      <c r="BY903" s="13">
        <v>2</v>
      </c>
      <c r="CA903" s="18">
        <v>191</v>
      </c>
      <c r="CB903" s="18" t="s">
        <v>778</v>
      </c>
      <c r="CC903" s="18"/>
      <c r="CD903" s="18" t="s">
        <v>778</v>
      </c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39223</v>
      </c>
      <c r="CW903" s="13" t="s">
        <v>5407</v>
      </c>
      <c r="CX903" s="38" t="s">
        <v>5408</v>
      </c>
      <c r="CY903" s="38" t="s">
        <v>5409</v>
      </c>
      <c r="CZ903" s="38" t="s">
        <v>386</v>
      </c>
      <c r="DA903" s="38" t="s">
        <v>5410</v>
      </c>
    </row>
    <row r="904" spans="1:105" s="13" customFormat="1">
      <c r="A904" s="84">
        <v>1463</v>
      </c>
      <c r="B904" s="84">
        <v>5</v>
      </c>
      <c r="C904" s="13" t="s">
        <v>877</v>
      </c>
      <c r="D904" s="13" t="s">
        <v>37</v>
      </c>
      <c r="E904" s="14">
        <v>14963</v>
      </c>
      <c r="F904" s="13" t="s">
        <v>559</v>
      </c>
      <c r="G904" s="13" t="s">
        <v>559</v>
      </c>
      <c r="H904" s="13" t="s">
        <v>559</v>
      </c>
      <c r="I904" s="14">
        <v>38535</v>
      </c>
      <c r="J904" s="13">
        <f t="shared" si="28"/>
        <v>64</v>
      </c>
      <c r="K904" s="14">
        <v>38945</v>
      </c>
      <c r="L904" s="13">
        <v>4</v>
      </c>
      <c r="M904" s="14">
        <v>41410</v>
      </c>
      <c r="N904" s="15">
        <f t="shared" si="29"/>
        <v>94.455852156057489</v>
      </c>
      <c r="O904" s="16">
        <v>2</v>
      </c>
      <c r="Q904" s="13" t="s">
        <v>5411</v>
      </c>
      <c r="R904" s="13" t="s">
        <v>38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C904" s="13">
        <v>2</v>
      </c>
      <c r="AD904" s="13">
        <v>2</v>
      </c>
      <c r="AE904" s="13">
        <v>2</v>
      </c>
      <c r="AF904" s="13">
        <v>2</v>
      </c>
      <c r="AG904" s="13">
        <v>1</v>
      </c>
      <c r="AH904" s="13">
        <v>2</v>
      </c>
      <c r="AI904" s="13">
        <v>3</v>
      </c>
      <c r="AJ904" s="13">
        <v>2</v>
      </c>
      <c r="AK904" s="13">
        <v>2</v>
      </c>
      <c r="AL904" s="13">
        <v>1</v>
      </c>
      <c r="AM904" s="13">
        <v>1</v>
      </c>
      <c r="AN904" s="13">
        <v>1</v>
      </c>
      <c r="AO904" s="13" t="s">
        <v>5412</v>
      </c>
      <c r="AP904" s="13" t="s">
        <v>3881</v>
      </c>
      <c r="AQ904" s="13">
        <v>1</v>
      </c>
      <c r="AR904" s="13">
        <v>1</v>
      </c>
      <c r="AT904" s="13">
        <v>1</v>
      </c>
      <c r="AV904" s="13">
        <v>3</v>
      </c>
      <c r="AX904" s="13">
        <v>3</v>
      </c>
      <c r="AZ904" s="13">
        <v>3</v>
      </c>
      <c r="BB904" s="13">
        <v>3</v>
      </c>
      <c r="BD904" s="13">
        <v>2</v>
      </c>
      <c r="BF904" s="13">
        <v>1</v>
      </c>
      <c r="BG904" s="13">
        <v>27</v>
      </c>
      <c r="BH904" s="17">
        <v>2</v>
      </c>
      <c r="BI904" s="13">
        <v>1</v>
      </c>
      <c r="BJ904" s="13">
        <v>1</v>
      </c>
      <c r="BK904" s="13">
        <v>1</v>
      </c>
      <c r="BL904" s="13">
        <v>1</v>
      </c>
      <c r="BM904" s="13">
        <v>1990</v>
      </c>
      <c r="BN904" s="13">
        <v>1</v>
      </c>
      <c r="BO904" s="13" t="s">
        <v>5308</v>
      </c>
      <c r="BP904" s="13">
        <v>180</v>
      </c>
      <c r="BQ904" s="13" t="s">
        <v>3019</v>
      </c>
      <c r="BR904" s="13" t="s">
        <v>3020</v>
      </c>
      <c r="BS904" s="13">
        <v>1</v>
      </c>
      <c r="BT904" s="13">
        <v>40</v>
      </c>
      <c r="BU904" s="13">
        <v>1</v>
      </c>
      <c r="BV904" s="13">
        <v>1</v>
      </c>
      <c r="BW904" s="13">
        <v>1</v>
      </c>
      <c r="BX904" s="13">
        <v>1.5</v>
      </c>
      <c r="CA904" s="18">
        <v>178</v>
      </c>
      <c r="CB904" s="18" t="s">
        <v>3021</v>
      </c>
      <c r="CC904" s="18"/>
      <c r="CD904" s="18" t="s">
        <v>3021</v>
      </c>
      <c r="CE904" s="18"/>
      <c r="CF904" s="18"/>
      <c r="CG904" s="18"/>
      <c r="CH904" s="13">
        <v>2</v>
      </c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W904" s="13" t="s">
        <v>5413</v>
      </c>
      <c r="CX904" s="38" t="s">
        <v>5414</v>
      </c>
      <c r="CY904" s="38" t="s">
        <v>5415</v>
      </c>
      <c r="CZ904" s="38" t="s">
        <v>3647</v>
      </c>
      <c r="DA904" s="38" t="s">
        <v>5416</v>
      </c>
    </row>
    <row r="905" spans="1:105" s="13" customFormat="1">
      <c r="A905" s="84">
        <v>1469</v>
      </c>
      <c r="B905" s="84">
        <v>1</v>
      </c>
      <c r="C905" s="13" t="s">
        <v>11885</v>
      </c>
      <c r="D905" s="13" t="s">
        <v>36</v>
      </c>
      <c r="E905" s="14">
        <v>16179</v>
      </c>
      <c r="F905" s="13" t="s">
        <v>396</v>
      </c>
      <c r="G905" s="13" t="s">
        <v>550</v>
      </c>
      <c r="H905" s="13" t="s">
        <v>550</v>
      </c>
      <c r="I905" s="14">
        <v>39005</v>
      </c>
      <c r="J905" s="13">
        <f t="shared" si="28"/>
        <v>62</v>
      </c>
      <c r="K905" s="14">
        <v>39072</v>
      </c>
      <c r="L905" s="13">
        <v>4</v>
      </c>
      <c r="M905" s="14">
        <v>39417</v>
      </c>
      <c r="N905" s="15">
        <f t="shared" si="29"/>
        <v>13.535934291581109</v>
      </c>
      <c r="O905" s="16">
        <v>2</v>
      </c>
      <c r="Q905" s="13" t="s">
        <v>840</v>
      </c>
      <c r="R905" s="13" t="s">
        <v>5427</v>
      </c>
      <c r="S905" s="13">
        <v>2</v>
      </c>
      <c r="T905" s="13">
        <v>2</v>
      </c>
      <c r="U905" s="13">
        <v>2</v>
      </c>
      <c r="V905" s="13">
        <v>2</v>
      </c>
      <c r="X905" s="13">
        <v>1</v>
      </c>
      <c r="Z905" s="13">
        <v>4</v>
      </c>
      <c r="AC905" s="13">
        <v>2</v>
      </c>
      <c r="AD905" s="13">
        <v>2</v>
      </c>
      <c r="AE905" s="13">
        <v>2</v>
      </c>
      <c r="AF905" s="13">
        <v>2</v>
      </c>
      <c r="AG905" s="13">
        <v>1</v>
      </c>
      <c r="AH905" s="13">
        <v>2</v>
      </c>
      <c r="AI905" s="13">
        <v>2</v>
      </c>
      <c r="AJ905" s="13">
        <v>2</v>
      </c>
      <c r="AK905" s="13">
        <v>2</v>
      </c>
      <c r="AL905" s="13">
        <v>1</v>
      </c>
      <c r="AM905" s="13">
        <v>1</v>
      </c>
      <c r="AN905" s="13">
        <v>1</v>
      </c>
      <c r="AO905" s="13" t="s">
        <v>5428</v>
      </c>
      <c r="AP905" s="13" t="s">
        <v>1646</v>
      </c>
      <c r="AQ905" s="13">
        <v>1</v>
      </c>
      <c r="AR905" s="13">
        <v>1</v>
      </c>
      <c r="AS905" s="13">
        <v>4</v>
      </c>
      <c r="AT905" s="13">
        <v>1</v>
      </c>
      <c r="AU905" s="13">
        <v>1</v>
      </c>
      <c r="AV905" s="13">
        <v>1</v>
      </c>
      <c r="AW905" s="13">
        <v>4</v>
      </c>
      <c r="AX905" s="13">
        <v>1</v>
      </c>
      <c r="AY905" s="13">
        <v>4</v>
      </c>
      <c r="AZ905" s="13">
        <v>1</v>
      </c>
      <c r="BA905" s="13">
        <v>3</v>
      </c>
      <c r="BB905" s="13">
        <v>1</v>
      </c>
      <c r="BC905" s="13">
        <v>0</v>
      </c>
      <c r="BD905" s="13">
        <v>1</v>
      </c>
      <c r="BE905" s="13">
        <v>3</v>
      </c>
      <c r="BF905" s="13">
        <v>1</v>
      </c>
      <c r="BG905" s="13">
        <v>6</v>
      </c>
      <c r="BH905" s="17">
        <v>1</v>
      </c>
      <c r="BI905" s="13">
        <v>1</v>
      </c>
      <c r="BJ905" s="13">
        <v>2</v>
      </c>
      <c r="BK905" s="13">
        <v>1</v>
      </c>
      <c r="BL905" s="13">
        <v>1</v>
      </c>
      <c r="BM905" s="13">
        <v>1996</v>
      </c>
      <c r="BN905" s="13">
        <v>2</v>
      </c>
      <c r="BQ905" s="13" t="s">
        <v>237</v>
      </c>
      <c r="BR905" s="13" t="s">
        <v>238</v>
      </c>
      <c r="BS905" s="13">
        <v>2</v>
      </c>
      <c r="BT905" s="13">
        <v>64.8</v>
      </c>
      <c r="BU905" s="13">
        <v>2</v>
      </c>
      <c r="BV905" s="13">
        <v>25</v>
      </c>
      <c r="CA905" s="18">
        <v>188</v>
      </c>
      <c r="CB905" s="18" t="s">
        <v>453</v>
      </c>
      <c r="CC905" s="18"/>
      <c r="CD905" s="18" t="s">
        <v>453</v>
      </c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39247</v>
      </c>
      <c r="CT905" s="13">
        <v>1</v>
      </c>
      <c r="CW905" s="13" t="s">
        <v>5429</v>
      </c>
      <c r="CX905" s="38" t="s">
        <v>5430</v>
      </c>
      <c r="CY905" s="38" t="s">
        <v>5431</v>
      </c>
      <c r="CZ905" s="38" t="s">
        <v>41</v>
      </c>
      <c r="DA905" s="38" t="s">
        <v>5432</v>
      </c>
    </row>
    <row r="906" spans="1:105" s="13" customFormat="1">
      <c r="A906" s="84">
        <v>1473</v>
      </c>
      <c r="B906" s="84">
        <v>1</v>
      </c>
      <c r="C906" s="13" t="s">
        <v>579</v>
      </c>
      <c r="D906" s="13" t="s">
        <v>36</v>
      </c>
      <c r="E906" s="14">
        <v>10794</v>
      </c>
      <c r="F906" s="13" t="s">
        <v>559</v>
      </c>
      <c r="G906" s="13" t="s">
        <v>559</v>
      </c>
      <c r="H906" s="13" t="s">
        <v>559</v>
      </c>
      <c r="I906" s="14">
        <v>39097</v>
      </c>
      <c r="J906" s="13">
        <f t="shared" si="28"/>
        <v>77</v>
      </c>
      <c r="K906" s="14">
        <v>39124</v>
      </c>
      <c r="L906" s="13">
        <v>4</v>
      </c>
      <c r="M906" s="14">
        <v>39450</v>
      </c>
      <c r="N906" s="15">
        <f t="shared" si="29"/>
        <v>11.597535934291582</v>
      </c>
      <c r="O906" s="16">
        <v>2</v>
      </c>
      <c r="S906" s="13">
        <v>2</v>
      </c>
      <c r="T906" s="13">
        <v>2</v>
      </c>
      <c r="U906" s="13">
        <v>2</v>
      </c>
      <c r="X906" s="13">
        <v>2</v>
      </c>
      <c r="Z906" s="13">
        <v>4</v>
      </c>
      <c r="AI906" s="13">
        <v>2</v>
      </c>
      <c r="AJ906" s="13">
        <v>2</v>
      </c>
      <c r="AK906" s="13">
        <v>2</v>
      </c>
      <c r="AL906" s="13">
        <v>2</v>
      </c>
      <c r="AM906" s="13">
        <v>2</v>
      </c>
      <c r="AN906" s="13">
        <v>2</v>
      </c>
      <c r="AQ906" s="13">
        <v>1</v>
      </c>
      <c r="AR906" s="13">
        <v>3</v>
      </c>
      <c r="AT906" s="13">
        <v>1</v>
      </c>
      <c r="AU906" s="13">
        <v>24</v>
      </c>
      <c r="AV906" s="13">
        <v>1</v>
      </c>
      <c r="AW906" s="13">
        <v>24</v>
      </c>
      <c r="AX906" s="13">
        <v>1</v>
      </c>
      <c r="AY906" s="13">
        <v>24</v>
      </c>
      <c r="AZ906" s="13">
        <v>3</v>
      </c>
      <c r="BB906" s="13">
        <v>1</v>
      </c>
      <c r="BC906" s="13">
        <v>24</v>
      </c>
      <c r="BD906" s="13">
        <v>1</v>
      </c>
      <c r="BE906" s="13">
        <v>24</v>
      </c>
      <c r="BF906" s="13">
        <v>1</v>
      </c>
      <c r="BG906" s="13">
        <v>25</v>
      </c>
      <c r="BH906" s="17">
        <v>1</v>
      </c>
      <c r="BI906" s="13">
        <v>1</v>
      </c>
      <c r="BJ906" s="13">
        <v>3</v>
      </c>
      <c r="BK906" s="13">
        <v>1</v>
      </c>
      <c r="BL906" s="13">
        <v>1</v>
      </c>
      <c r="BM906" s="13">
        <v>1997</v>
      </c>
      <c r="BN906" s="13">
        <v>2</v>
      </c>
      <c r="BQ906" s="13" t="s">
        <v>3019</v>
      </c>
      <c r="BR906" s="13" t="s">
        <v>3020</v>
      </c>
      <c r="BS906" s="13">
        <v>2</v>
      </c>
      <c r="BT906" s="13">
        <v>47</v>
      </c>
      <c r="BU906" s="13">
        <v>1</v>
      </c>
      <c r="BV906" s="13">
        <v>9</v>
      </c>
      <c r="BW906" s="13">
        <v>2</v>
      </c>
      <c r="BX906" s="13">
        <v>89</v>
      </c>
      <c r="BY906" s="13">
        <v>2</v>
      </c>
      <c r="CA906" s="18">
        <v>195</v>
      </c>
      <c r="CB906" s="18" t="s">
        <v>3021</v>
      </c>
      <c r="CC906" s="18"/>
      <c r="CD906" s="18" t="s">
        <v>3021</v>
      </c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39603</v>
      </c>
      <c r="CT906" s="13">
        <v>2</v>
      </c>
      <c r="CW906" s="13" t="s">
        <v>1746</v>
      </c>
      <c r="CX906" s="38" t="s">
        <v>1747</v>
      </c>
      <c r="CY906" s="38" t="s">
        <v>5433</v>
      </c>
      <c r="CZ906" s="38"/>
      <c r="DA906" s="38" t="s">
        <v>192</v>
      </c>
    </row>
    <row r="907" spans="1:105" s="13" customFormat="1">
      <c r="A907" s="84">
        <v>1477</v>
      </c>
      <c r="B907" s="84">
        <v>5</v>
      </c>
      <c r="C907" s="13" t="s">
        <v>11886</v>
      </c>
      <c r="D907" s="13" t="s">
        <v>37</v>
      </c>
      <c r="E907" s="14">
        <v>11994</v>
      </c>
      <c r="F907" s="13" t="s">
        <v>424</v>
      </c>
      <c r="G907" s="13" t="s">
        <v>424</v>
      </c>
      <c r="H907" s="13" t="s">
        <v>424</v>
      </c>
      <c r="I907" s="14">
        <v>39097</v>
      </c>
      <c r="J907" s="13">
        <f t="shared" si="28"/>
        <v>74</v>
      </c>
      <c r="K907" s="14">
        <v>39140</v>
      </c>
      <c r="L907" s="13">
        <v>4</v>
      </c>
      <c r="M907" s="14">
        <v>39522</v>
      </c>
      <c r="N907" s="15">
        <f t="shared" si="29"/>
        <v>13.963039014373717</v>
      </c>
      <c r="O907" s="16">
        <v>2</v>
      </c>
      <c r="Q907" s="13" t="s">
        <v>39</v>
      </c>
      <c r="R907" s="13" t="s">
        <v>4896</v>
      </c>
      <c r="S907" s="13">
        <v>3</v>
      </c>
      <c r="T907" s="13">
        <v>2</v>
      </c>
      <c r="U907" s="13">
        <v>2</v>
      </c>
      <c r="V907" s="13">
        <v>2</v>
      </c>
      <c r="X907" s="13">
        <v>2</v>
      </c>
      <c r="Z907" s="13">
        <v>4</v>
      </c>
      <c r="AH907" s="13">
        <v>2</v>
      </c>
      <c r="AI907" s="13">
        <v>2</v>
      </c>
      <c r="AJ907" s="13">
        <v>2</v>
      </c>
      <c r="AK907" s="13">
        <v>1</v>
      </c>
      <c r="AL907" s="13">
        <v>3</v>
      </c>
      <c r="AM907" s="13">
        <v>1</v>
      </c>
      <c r="AN907" s="13">
        <v>1</v>
      </c>
      <c r="AO907" s="13" t="s">
        <v>5447</v>
      </c>
      <c r="AP907" s="13" t="s">
        <v>1715</v>
      </c>
      <c r="AQ907" s="13">
        <v>1</v>
      </c>
      <c r="AR907" s="13">
        <v>2</v>
      </c>
      <c r="AT907" s="13">
        <v>1</v>
      </c>
      <c r="AU907" s="13">
        <v>0</v>
      </c>
      <c r="AV907" s="13">
        <v>2</v>
      </c>
      <c r="AX907" s="13">
        <v>1</v>
      </c>
      <c r="AY907" s="13">
        <v>4</v>
      </c>
      <c r="AZ907" s="13">
        <v>1</v>
      </c>
      <c r="BA907" s="13">
        <v>3</v>
      </c>
      <c r="BB907" s="13">
        <v>1</v>
      </c>
      <c r="BC907" s="13">
        <v>4</v>
      </c>
      <c r="BD907" s="13">
        <v>2</v>
      </c>
      <c r="BF907" s="13">
        <v>1</v>
      </c>
      <c r="BG907" s="13">
        <v>12</v>
      </c>
      <c r="BH907" s="17">
        <v>2</v>
      </c>
      <c r="BI907" s="13">
        <v>1</v>
      </c>
      <c r="BJ907" s="13">
        <v>2</v>
      </c>
      <c r="BK907" s="13">
        <v>1</v>
      </c>
      <c r="BL907" s="13">
        <v>1</v>
      </c>
      <c r="BM907" s="13">
        <v>2003</v>
      </c>
      <c r="BN907" s="13">
        <v>1</v>
      </c>
      <c r="BO907" s="13" t="s">
        <v>3519</v>
      </c>
      <c r="BP907" s="13">
        <v>180</v>
      </c>
      <c r="BQ907" s="13" t="s">
        <v>237</v>
      </c>
      <c r="BR907" s="13" t="s">
        <v>238</v>
      </c>
      <c r="BS907" s="13">
        <v>2</v>
      </c>
      <c r="BT907" s="13">
        <v>70</v>
      </c>
      <c r="BU907" s="13">
        <v>1</v>
      </c>
      <c r="BV907" s="13">
        <v>2</v>
      </c>
      <c r="BW907" s="13">
        <v>2</v>
      </c>
      <c r="BX907" s="13">
        <v>23</v>
      </c>
      <c r="BY907" s="13">
        <v>2</v>
      </c>
      <c r="CA907" s="18">
        <v>203</v>
      </c>
      <c r="CB907" s="18" t="s">
        <v>453</v>
      </c>
      <c r="CC907" s="18"/>
      <c r="CD907" s="18" t="s">
        <v>453</v>
      </c>
      <c r="CE907" s="18"/>
      <c r="CF907" s="18"/>
      <c r="CG907" s="18"/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S907" s="14">
        <v>39252</v>
      </c>
      <c r="CT907" s="13">
        <v>2</v>
      </c>
      <c r="CW907" s="13" t="s">
        <v>5448</v>
      </c>
      <c r="CX907" s="38" t="s">
        <v>5449</v>
      </c>
      <c r="CY907" s="38" t="s">
        <v>5450</v>
      </c>
      <c r="CZ907" s="38"/>
      <c r="DA907" s="38" t="s">
        <v>192</v>
      </c>
    </row>
    <row r="908" spans="1:105" s="13" customFormat="1">
      <c r="A908" s="84">
        <v>1478</v>
      </c>
      <c r="B908" s="84">
        <v>1</v>
      </c>
      <c r="C908" s="13" t="s">
        <v>5451</v>
      </c>
      <c r="D908" s="13" t="s">
        <v>36</v>
      </c>
      <c r="E908" s="14">
        <v>13435</v>
      </c>
      <c r="F908" s="13" t="s">
        <v>319</v>
      </c>
      <c r="G908" s="13" t="s">
        <v>319</v>
      </c>
      <c r="H908" s="13" t="s">
        <v>319</v>
      </c>
      <c r="I908" s="14">
        <v>39036</v>
      </c>
      <c r="J908" s="13">
        <f t="shared" si="28"/>
        <v>70</v>
      </c>
      <c r="K908" s="14">
        <v>39187</v>
      </c>
      <c r="L908" s="13">
        <v>4</v>
      </c>
      <c r="M908" s="14">
        <v>39823</v>
      </c>
      <c r="N908" s="15">
        <f t="shared" si="29"/>
        <v>25.856262833675565</v>
      </c>
      <c r="O908" s="16">
        <v>2</v>
      </c>
      <c r="Q908" s="13" t="s">
        <v>180</v>
      </c>
      <c r="R908" s="13" t="s">
        <v>3878</v>
      </c>
      <c r="S908" s="13">
        <v>2</v>
      </c>
      <c r="T908" s="13">
        <v>1</v>
      </c>
      <c r="U908" s="13">
        <v>2</v>
      </c>
      <c r="V908" s="13">
        <v>2</v>
      </c>
      <c r="W908" s="13" t="s">
        <v>5452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I908" s="13">
        <v>2</v>
      </c>
      <c r="AJ908" s="13">
        <v>2</v>
      </c>
      <c r="AK908" s="13">
        <v>1</v>
      </c>
      <c r="AL908" s="13">
        <v>2</v>
      </c>
      <c r="AM908" s="13">
        <v>1</v>
      </c>
      <c r="AN908" s="13">
        <v>1</v>
      </c>
      <c r="AO908" s="13" t="s">
        <v>5453</v>
      </c>
      <c r="AP908" s="13" t="s">
        <v>40</v>
      </c>
      <c r="AQ908" s="13">
        <v>1</v>
      </c>
      <c r="AR908" s="13">
        <v>2</v>
      </c>
      <c r="AT908" s="13">
        <v>1</v>
      </c>
      <c r="AV908" s="13">
        <v>2</v>
      </c>
      <c r="AX908" s="13">
        <v>2</v>
      </c>
      <c r="AZ908" s="13">
        <v>2</v>
      </c>
      <c r="BB908" s="13">
        <v>2</v>
      </c>
      <c r="BD908" s="13">
        <v>2</v>
      </c>
      <c r="BF908" s="13">
        <v>2</v>
      </c>
      <c r="BH908" s="17">
        <v>1</v>
      </c>
      <c r="BI908" s="13">
        <v>1</v>
      </c>
      <c r="BJ908" s="13">
        <v>1</v>
      </c>
      <c r="BK908" s="13">
        <v>1</v>
      </c>
      <c r="BL908" s="13">
        <v>1</v>
      </c>
      <c r="BM908" s="13">
        <v>2004</v>
      </c>
      <c r="BN908" s="13">
        <v>2</v>
      </c>
      <c r="BQ908" s="13" t="s">
        <v>289</v>
      </c>
      <c r="BR908" s="13" t="s">
        <v>222</v>
      </c>
      <c r="BS908" s="13">
        <v>1</v>
      </c>
      <c r="BT908" s="13">
        <v>23</v>
      </c>
      <c r="BU908" s="13">
        <v>1</v>
      </c>
      <c r="BV908" s="13">
        <v>0</v>
      </c>
      <c r="BX908" s="13">
        <v>15</v>
      </c>
      <c r="BY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2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2</v>
      </c>
      <c r="CS908" s="14">
        <v>39198</v>
      </c>
      <c r="CT908" s="13">
        <v>1</v>
      </c>
      <c r="CW908" s="13" t="s">
        <v>5454</v>
      </c>
      <c r="CX908" s="38" t="s">
        <v>5455</v>
      </c>
      <c r="CY908" s="38" t="s">
        <v>5456</v>
      </c>
      <c r="CZ908" s="38" t="s">
        <v>41</v>
      </c>
      <c r="DA908" s="38" t="s">
        <v>5457</v>
      </c>
    </row>
    <row r="909" spans="1:105" s="13" customFormat="1">
      <c r="A909" s="84">
        <v>1482</v>
      </c>
      <c r="B909" s="84">
        <v>5</v>
      </c>
      <c r="C909" s="13" t="s">
        <v>3740</v>
      </c>
      <c r="D909" s="13" t="s">
        <v>36</v>
      </c>
      <c r="E909" s="14">
        <v>10229</v>
      </c>
      <c r="F909" s="13" t="s">
        <v>179</v>
      </c>
      <c r="G909" s="13" t="s">
        <v>179</v>
      </c>
      <c r="H909" s="13" t="s">
        <v>179</v>
      </c>
      <c r="I909" s="14">
        <v>39128</v>
      </c>
      <c r="J909" s="13">
        <f t="shared" si="28"/>
        <v>79</v>
      </c>
      <c r="K909" s="14">
        <v>39122</v>
      </c>
      <c r="L909" s="13">
        <v>4</v>
      </c>
      <c r="M909" s="14">
        <v>39653</v>
      </c>
      <c r="N909" s="15">
        <f t="shared" si="29"/>
        <v>17.248459958932237</v>
      </c>
      <c r="O909" s="16">
        <v>2</v>
      </c>
      <c r="Q909" s="13" t="s">
        <v>228</v>
      </c>
      <c r="R909" s="13" t="s">
        <v>38</v>
      </c>
      <c r="S909" s="13">
        <v>2</v>
      </c>
      <c r="T909" s="13">
        <v>1</v>
      </c>
      <c r="U909" s="13">
        <v>2</v>
      </c>
      <c r="V909" s="13">
        <v>2</v>
      </c>
      <c r="W909" s="13" t="s">
        <v>5458</v>
      </c>
      <c r="X909" s="13">
        <v>1</v>
      </c>
      <c r="Z909" s="13">
        <v>4</v>
      </c>
      <c r="AC909" s="13">
        <v>2</v>
      </c>
      <c r="AD909" s="13">
        <v>2</v>
      </c>
      <c r="AE909" s="13">
        <v>2</v>
      </c>
      <c r="AF909" s="13">
        <v>2</v>
      </c>
      <c r="AG909" s="13">
        <v>1</v>
      </c>
      <c r="AH909" s="13">
        <v>2</v>
      </c>
      <c r="AI909" s="13">
        <v>2</v>
      </c>
      <c r="AJ909" s="13">
        <v>2</v>
      </c>
      <c r="AK909" s="13">
        <v>2</v>
      </c>
      <c r="AL909" s="13">
        <v>2</v>
      </c>
      <c r="AM909" s="13">
        <v>2</v>
      </c>
      <c r="AN909" s="13">
        <v>2</v>
      </c>
      <c r="AO909" s="13" t="s">
        <v>1984</v>
      </c>
      <c r="AP909" s="13" t="s">
        <v>5459</v>
      </c>
      <c r="AQ909" s="13">
        <v>1</v>
      </c>
      <c r="AR909" s="13">
        <v>1</v>
      </c>
      <c r="AS909" s="13">
        <v>0</v>
      </c>
      <c r="AT909" s="13">
        <v>1</v>
      </c>
      <c r="AU909" s="13">
        <v>2</v>
      </c>
      <c r="AV909" s="13">
        <v>1</v>
      </c>
      <c r="AW909" s="13">
        <v>0</v>
      </c>
      <c r="AX909" s="13">
        <v>1</v>
      </c>
      <c r="AY909" s="13">
        <v>0</v>
      </c>
      <c r="AZ909" s="13">
        <v>1</v>
      </c>
      <c r="BA909" s="13">
        <v>0</v>
      </c>
      <c r="BB909" s="13">
        <v>3</v>
      </c>
      <c r="BD909" s="13">
        <v>2</v>
      </c>
      <c r="BF909" s="13">
        <v>1</v>
      </c>
      <c r="BH909" s="17">
        <v>2</v>
      </c>
      <c r="BI909" s="13">
        <v>1</v>
      </c>
      <c r="BJ909" s="13">
        <v>2</v>
      </c>
      <c r="BK909" s="13">
        <v>1</v>
      </c>
      <c r="BL909" s="13">
        <v>1</v>
      </c>
      <c r="BM909" s="13">
        <v>2008</v>
      </c>
      <c r="BN909" s="13">
        <v>1</v>
      </c>
      <c r="BO909" s="13" t="s">
        <v>5232</v>
      </c>
      <c r="BP909" s="13">
        <v>180</v>
      </c>
      <c r="BQ909" s="13" t="s">
        <v>289</v>
      </c>
      <c r="BR909" s="13" t="s">
        <v>222</v>
      </c>
      <c r="BS909" s="13">
        <v>2</v>
      </c>
      <c r="BT909" s="13">
        <v>63</v>
      </c>
      <c r="BU909" s="13">
        <v>1</v>
      </c>
      <c r="BV909" s="13">
        <v>0</v>
      </c>
      <c r="BW909" s="13">
        <v>2</v>
      </c>
      <c r="BX909" s="13">
        <v>19.899999999999999</v>
      </c>
      <c r="CA909" s="18"/>
      <c r="CB909" s="18"/>
      <c r="CC909" s="18"/>
      <c r="CD909" s="18"/>
      <c r="CE909" s="18"/>
      <c r="CF909" s="18"/>
      <c r="CG909" s="18"/>
      <c r="CH909" s="13">
        <v>1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39223</v>
      </c>
      <c r="CT909" s="13">
        <v>3</v>
      </c>
      <c r="CW909" s="13" t="s">
        <v>3736</v>
      </c>
      <c r="CX909" s="38" t="s">
        <v>5460</v>
      </c>
      <c r="CY909" s="38" t="s">
        <v>5461</v>
      </c>
      <c r="CZ909" s="38" t="s">
        <v>41</v>
      </c>
      <c r="DA909" s="38" t="s">
        <v>5462</v>
      </c>
    </row>
    <row r="910" spans="1:105" s="13" customFormat="1">
      <c r="A910" s="84">
        <v>1486</v>
      </c>
      <c r="B910" s="84">
        <v>1</v>
      </c>
      <c r="C910" s="13" t="s">
        <v>4269</v>
      </c>
      <c r="D910" s="13" t="s">
        <v>36</v>
      </c>
      <c r="E910" s="14">
        <v>12211</v>
      </c>
      <c r="F910" s="13" t="s">
        <v>673</v>
      </c>
      <c r="G910" s="13" t="s">
        <v>673</v>
      </c>
      <c r="H910" s="13" t="s">
        <v>673</v>
      </c>
      <c r="I910" s="14">
        <v>39128</v>
      </c>
      <c r="J910" s="13">
        <f t="shared" si="28"/>
        <v>73</v>
      </c>
      <c r="K910" s="14">
        <v>39190</v>
      </c>
      <c r="L910" s="13">
        <v>4</v>
      </c>
      <c r="M910" s="14">
        <v>39826</v>
      </c>
      <c r="N910" s="15">
        <f t="shared" si="29"/>
        <v>22.932238193018481</v>
      </c>
      <c r="O910" s="16">
        <v>1</v>
      </c>
      <c r="P910" s="13" t="s">
        <v>5463</v>
      </c>
      <c r="Q910" s="13" t="s">
        <v>5464</v>
      </c>
      <c r="R910" s="13" t="s">
        <v>1456</v>
      </c>
      <c r="S910" s="13">
        <v>2</v>
      </c>
      <c r="T910" s="13">
        <v>2</v>
      </c>
      <c r="U910" s="13">
        <v>2</v>
      </c>
      <c r="V910" s="13">
        <v>2</v>
      </c>
      <c r="X910" s="13">
        <v>1</v>
      </c>
      <c r="Z910" s="13">
        <v>4</v>
      </c>
      <c r="AC910" s="13">
        <v>2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2</v>
      </c>
      <c r="AL910" s="13">
        <v>2</v>
      </c>
      <c r="AM910" s="13">
        <v>1</v>
      </c>
      <c r="AN910" s="13">
        <v>1</v>
      </c>
      <c r="AO910" s="13" t="s">
        <v>5465</v>
      </c>
      <c r="AP910" s="13" t="s">
        <v>5221</v>
      </c>
      <c r="AQ910" s="13">
        <v>1</v>
      </c>
      <c r="AR910" s="13">
        <v>1</v>
      </c>
      <c r="AS910" s="13">
        <v>2</v>
      </c>
      <c r="AT910" s="13">
        <v>1</v>
      </c>
      <c r="AU910" s="13">
        <v>0</v>
      </c>
      <c r="AV910" s="13">
        <v>1</v>
      </c>
      <c r="AW910" s="13">
        <v>2</v>
      </c>
      <c r="AX910" s="13">
        <v>3</v>
      </c>
      <c r="AZ910" s="13">
        <v>1</v>
      </c>
      <c r="BA910" s="13">
        <v>0</v>
      </c>
      <c r="BB910" s="13">
        <v>1</v>
      </c>
      <c r="BC910" s="13">
        <v>0</v>
      </c>
      <c r="BD910" s="13">
        <v>3</v>
      </c>
      <c r="BF910" s="13">
        <v>1</v>
      </c>
      <c r="BG910" s="13">
        <v>3</v>
      </c>
      <c r="BH910" s="17">
        <v>1</v>
      </c>
      <c r="BI910" s="13">
        <v>1</v>
      </c>
      <c r="BJ910" s="13">
        <v>2</v>
      </c>
      <c r="BK910" s="13">
        <v>1</v>
      </c>
      <c r="BL910" s="13">
        <v>1</v>
      </c>
      <c r="BN910" s="13">
        <v>2</v>
      </c>
      <c r="BQ910" s="13" t="s">
        <v>1460</v>
      </c>
      <c r="BR910" s="13" t="s">
        <v>375</v>
      </c>
      <c r="CA910" s="18">
        <v>223</v>
      </c>
      <c r="CB910" s="18" t="s">
        <v>1613</v>
      </c>
      <c r="CC910" s="18"/>
      <c r="CD910" s="18" t="s">
        <v>1613</v>
      </c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39229</v>
      </c>
      <c r="CT910" s="13">
        <v>1</v>
      </c>
      <c r="CW910" s="13" t="s">
        <v>4118</v>
      </c>
      <c r="CX910" s="38" t="s">
        <v>5466</v>
      </c>
      <c r="CY910" s="38" t="s">
        <v>5467</v>
      </c>
      <c r="CZ910" s="38" t="s">
        <v>41</v>
      </c>
      <c r="DA910" s="38" t="s">
        <v>192</v>
      </c>
    </row>
    <row r="911" spans="1:105" s="13" customFormat="1">
      <c r="A911" s="84">
        <v>1487</v>
      </c>
      <c r="B911" s="84">
        <v>1</v>
      </c>
      <c r="C911" s="13" t="s">
        <v>5468</v>
      </c>
      <c r="D911" s="13" t="s">
        <v>36</v>
      </c>
      <c r="E911" s="14">
        <v>9864</v>
      </c>
      <c r="F911" s="13" t="s">
        <v>319</v>
      </c>
      <c r="G911" s="13" t="s">
        <v>319</v>
      </c>
      <c r="H911" s="13" t="s">
        <v>319</v>
      </c>
      <c r="I911" s="14">
        <v>39036</v>
      </c>
      <c r="J911" s="13">
        <f t="shared" si="28"/>
        <v>79</v>
      </c>
      <c r="K911" s="14">
        <v>39092</v>
      </c>
      <c r="L911" s="13">
        <v>4</v>
      </c>
      <c r="M911" s="14">
        <v>39440</v>
      </c>
      <c r="N911" s="15">
        <f t="shared" si="29"/>
        <v>13.273100616016427</v>
      </c>
      <c r="O911" s="16">
        <v>2</v>
      </c>
      <c r="Q911" s="13" t="s">
        <v>38</v>
      </c>
      <c r="R911" s="13" t="s">
        <v>38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2</v>
      </c>
      <c r="AD911" s="13">
        <v>2</v>
      </c>
      <c r="AE911" s="13">
        <v>2</v>
      </c>
      <c r="AF911" s="13">
        <v>2</v>
      </c>
      <c r="AG911" s="13">
        <v>1</v>
      </c>
      <c r="AI911" s="13">
        <v>2</v>
      </c>
      <c r="AJ911" s="13">
        <v>3</v>
      </c>
      <c r="AK911" s="13">
        <v>3</v>
      </c>
      <c r="AL911" s="13">
        <v>2</v>
      </c>
      <c r="AM911" s="13">
        <v>3</v>
      </c>
      <c r="AN911" s="13">
        <v>1</v>
      </c>
      <c r="AO911" s="13" t="s">
        <v>5469</v>
      </c>
      <c r="AP911" s="13" t="s">
        <v>1553</v>
      </c>
      <c r="AQ911" s="13">
        <v>1</v>
      </c>
      <c r="AR911" s="13">
        <v>1</v>
      </c>
      <c r="AS911" s="13">
        <v>1</v>
      </c>
      <c r="AT911" s="13">
        <v>1</v>
      </c>
      <c r="AU911" s="13">
        <v>1</v>
      </c>
      <c r="AV911" s="13">
        <v>1</v>
      </c>
      <c r="AW911" s="13">
        <v>2</v>
      </c>
      <c r="AX911" s="13">
        <v>2</v>
      </c>
      <c r="AZ911" s="13">
        <v>1</v>
      </c>
      <c r="BA911" s="13">
        <v>1</v>
      </c>
      <c r="BB911" s="13">
        <v>2</v>
      </c>
      <c r="BD911" s="13">
        <v>1</v>
      </c>
      <c r="BE911" s="13">
        <v>1</v>
      </c>
      <c r="BF911" s="13">
        <v>1</v>
      </c>
      <c r="BG911" s="13">
        <v>3</v>
      </c>
      <c r="BH911" s="17">
        <v>1</v>
      </c>
      <c r="BI911" s="13">
        <v>1</v>
      </c>
      <c r="BJ911" s="13">
        <v>1</v>
      </c>
      <c r="BK911" s="13">
        <v>1</v>
      </c>
      <c r="BL911" s="13">
        <v>1</v>
      </c>
      <c r="BM911" s="13">
        <v>2145</v>
      </c>
      <c r="BN911" s="13">
        <v>2</v>
      </c>
      <c r="BQ911" s="13" t="s">
        <v>237</v>
      </c>
      <c r="BR911" s="13" t="s">
        <v>238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S911" s="14">
        <v>39132</v>
      </c>
      <c r="CW911" s="13" t="s">
        <v>2315</v>
      </c>
      <c r="CX911" s="38" t="s">
        <v>5470</v>
      </c>
      <c r="CY911" s="38" t="s">
        <v>5471</v>
      </c>
      <c r="CZ911" s="38" t="s">
        <v>41</v>
      </c>
      <c r="DA911" s="38" t="s">
        <v>3466</v>
      </c>
    </row>
    <row r="912" spans="1:105" s="13" customFormat="1">
      <c r="A912" s="84">
        <v>1488</v>
      </c>
      <c r="B912" s="84">
        <v>1</v>
      </c>
      <c r="C912" s="13" t="s">
        <v>980</v>
      </c>
      <c r="D912" s="13" t="s">
        <v>36</v>
      </c>
      <c r="E912" s="14">
        <v>14671</v>
      </c>
      <c r="F912" s="13" t="s">
        <v>319</v>
      </c>
      <c r="G912" s="13" t="s">
        <v>319</v>
      </c>
      <c r="H912" s="13" t="s">
        <v>319</v>
      </c>
      <c r="I912" s="14">
        <v>38852</v>
      </c>
      <c r="J912" s="13">
        <f t="shared" si="28"/>
        <v>66</v>
      </c>
      <c r="K912" s="14">
        <v>39112</v>
      </c>
      <c r="L912" s="13">
        <v>4</v>
      </c>
      <c r="M912" s="14">
        <v>39885</v>
      </c>
      <c r="N912" s="15">
        <f t="shared" si="29"/>
        <v>33.938398357289529</v>
      </c>
      <c r="O912" s="16">
        <v>2</v>
      </c>
      <c r="Q912" s="13" t="s">
        <v>180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2</v>
      </c>
      <c r="Z912" s="13">
        <v>4</v>
      </c>
      <c r="AH912" s="13">
        <v>2</v>
      </c>
      <c r="AI912" s="13">
        <v>2</v>
      </c>
      <c r="AJ912" s="13">
        <v>2</v>
      </c>
      <c r="AK912" s="13">
        <v>2</v>
      </c>
      <c r="AL912" s="13">
        <v>2</v>
      </c>
      <c r="AM912" s="13">
        <v>3</v>
      </c>
      <c r="AN912" s="13">
        <v>2</v>
      </c>
      <c r="AP912" s="13" t="s">
        <v>125</v>
      </c>
      <c r="AQ912" s="13">
        <v>1</v>
      </c>
      <c r="AR912" s="13">
        <v>1</v>
      </c>
      <c r="AS912" s="13">
        <v>8</v>
      </c>
      <c r="AT912" s="13">
        <v>1</v>
      </c>
      <c r="AU912" s="13">
        <v>7</v>
      </c>
      <c r="AV912" s="13">
        <v>1</v>
      </c>
      <c r="AW912" s="13">
        <v>8</v>
      </c>
      <c r="AX912" s="13">
        <v>1</v>
      </c>
      <c r="AY912" s="13">
        <v>8</v>
      </c>
      <c r="AZ912" s="13">
        <v>1</v>
      </c>
      <c r="BA912" s="13">
        <v>8</v>
      </c>
      <c r="BB912" s="13">
        <v>1</v>
      </c>
      <c r="BC912" s="13">
        <v>0</v>
      </c>
      <c r="BD912" s="13">
        <v>1</v>
      </c>
      <c r="BE912" s="13">
        <v>7</v>
      </c>
      <c r="BF912" s="13">
        <v>1</v>
      </c>
      <c r="BG912" s="13">
        <v>16</v>
      </c>
      <c r="BH912" s="17">
        <v>1</v>
      </c>
      <c r="BI912" s="13">
        <v>1</v>
      </c>
      <c r="BJ912" s="13">
        <v>1</v>
      </c>
      <c r="BK912" s="13">
        <v>1</v>
      </c>
      <c r="BL912" s="13">
        <v>1</v>
      </c>
      <c r="BM912" s="13">
        <v>2160</v>
      </c>
      <c r="BN912" s="13">
        <v>2</v>
      </c>
      <c r="BQ912" s="13" t="s">
        <v>289</v>
      </c>
      <c r="BR912" s="13" t="s">
        <v>222</v>
      </c>
      <c r="CA912" s="18"/>
      <c r="CB912" s="18"/>
      <c r="CC912" s="18"/>
      <c r="CD912" s="18"/>
      <c r="CE912" s="18"/>
      <c r="CF912" s="18"/>
      <c r="CG912" s="18"/>
      <c r="CH912" s="13">
        <v>2</v>
      </c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S912" s="14">
        <v>39161</v>
      </c>
      <c r="CT912" s="13">
        <v>2</v>
      </c>
      <c r="CW912" s="13" t="s">
        <v>5472</v>
      </c>
      <c r="CX912" s="38" t="s">
        <v>5473</v>
      </c>
      <c r="CY912" s="38" t="s">
        <v>5474</v>
      </c>
      <c r="CZ912" s="38" t="s">
        <v>386</v>
      </c>
      <c r="DA912" s="38" t="s">
        <v>5475</v>
      </c>
    </row>
    <row r="913" spans="1:107" s="13" customFormat="1">
      <c r="A913" s="84">
        <v>1490</v>
      </c>
      <c r="B913" s="84">
        <v>1</v>
      </c>
      <c r="C913" s="13" t="s">
        <v>5476</v>
      </c>
      <c r="D913" s="13" t="s">
        <v>36</v>
      </c>
      <c r="E913" s="14">
        <v>17630</v>
      </c>
      <c r="F913" s="13" t="s">
        <v>214</v>
      </c>
      <c r="G913" s="13" t="s">
        <v>381</v>
      </c>
      <c r="H913" s="13" t="s">
        <v>381</v>
      </c>
      <c r="I913" s="14">
        <v>39097</v>
      </c>
      <c r="J913" s="13">
        <f t="shared" si="28"/>
        <v>58</v>
      </c>
      <c r="K913" s="14">
        <v>39107</v>
      </c>
      <c r="L913" s="13">
        <v>4</v>
      </c>
      <c r="M913" s="14">
        <v>39302</v>
      </c>
      <c r="N913" s="15">
        <f t="shared" si="29"/>
        <v>6.7351129363449695</v>
      </c>
      <c r="O913" s="16">
        <v>2</v>
      </c>
      <c r="Q913" s="13" t="s">
        <v>5477</v>
      </c>
      <c r="S913" s="13">
        <v>2</v>
      </c>
      <c r="T913" s="13">
        <v>2</v>
      </c>
      <c r="U913" s="13">
        <v>2</v>
      </c>
      <c r="V913" s="13">
        <v>2</v>
      </c>
      <c r="X913" s="13">
        <v>1</v>
      </c>
      <c r="Z913" s="13">
        <v>4</v>
      </c>
      <c r="AG913" s="13">
        <v>1</v>
      </c>
      <c r="AH913" s="13">
        <v>2</v>
      </c>
      <c r="AI913" s="13">
        <v>2</v>
      </c>
      <c r="AJ913" s="13">
        <v>2</v>
      </c>
      <c r="AK913" s="13">
        <v>2</v>
      </c>
      <c r="AL913" s="13">
        <v>2</v>
      </c>
      <c r="AM913" s="13">
        <v>2</v>
      </c>
      <c r="AN913" s="13">
        <v>1</v>
      </c>
      <c r="AO913" s="13" t="s">
        <v>5478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2</v>
      </c>
      <c r="AX913" s="13">
        <v>1</v>
      </c>
      <c r="AY913" s="13">
        <v>0</v>
      </c>
      <c r="AZ913" s="13">
        <v>2</v>
      </c>
      <c r="BB913" s="13">
        <v>2</v>
      </c>
      <c r="BD913" s="13">
        <v>1</v>
      </c>
      <c r="BE913" s="13">
        <v>0</v>
      </c>
      <c r="BF913" s="13">
        <v>1</v>
      </c>
      <c r="BG913" s="13">
        <v>5</v>
      </c>
      <c r="BH913" s="17">
        <v>1</v>
      </c>
      <c r="BI913" s="13">
        <v>1</v>
      </c>
      <c r="BJ913" s="13">
        <v>1</v>
      </c>
      <c r="BK913" s="13">
        <v>1</v>
      </c>
      <c r="BL913" s="13">
        <v>1</v>
      </c>
      <c r="BM913" s="13">
        <v>2095</v>
      </c>
      <c r="BN913" s="13">
        <v>2</v>
      </c>
      <c r="BQ913" s="13" t="s">
        <v>270</v>
      </c>
      <c r="BR913" s="13" t="s">
        <v>271</v>
      </c>
      <c r="BS913" s="13">
        <v>1</v>
      </c>
      <c r="BT913" s="13">
        <v>21</v>
      </c>
      <c r="BU913" s="13">
        <v>1</v>
      </c>
      <c r="BV913" s="13">
        <v>2</v>
      </c>
      <c r="BW913" s="13">
        <v>2</v>
      </c>
      <c r="BX913" s="13">
        <v>100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W913" s="13" t="s">
        <v>4223</v>
      </c>
      <c r="CX913" s="38" t="s">
        <v>4224</v>
      </c>
      <c r="CY913" s="38" t="s">
        <v>4225</v>
      </c>
      <c r="CZ913" s="38"/>
      <c r="DA913" s="38" t="s">
        <v>192</v>
      </c>
    </row>
    <row r="914" spans="1:107" s="13" customFormat="1">
      <c r="A914" s="84">
        <v>1491</v>
      </c>
      <c r="B914" s="84">
        <v>1</v>
      </c>
      <c r="C914" s="13" t="s">
        <v>5479</v>
      </c>
      <c r="D914" s="13" t="s">
        <v>37</v>
      </c>
      <c r="E914" s="14">
        <v>10300</v>
      </c>
      <c r="F914" s="13" t="s">
        <v>240</v>
      </c>
      <c r="G914" s="13" t="s">
        <v>240</v>
      </c>
      <c r="H914" s="13" t="s">
        <v>240</v>
      </c>
      <c r="I914" s="14">
        <v>39128</v>
      </c>
      <c r="J914" s="13">
        <f t="shared" si="28"/>
        <v>78</v>
      </c>
      <c r="K914" s="14">
        <v>39142</v>
      </c>
      <c r="L914" s="13">
        <v>4</v>
      </c>
      <c r="M914" s="14">
        <v>39185</v>
      </c>
      <c r="N914" s="15">
        <f t="shared" si="29"/>
        <v>1.8726899383983573</v>
      </c>
      <c r="O914" s="16">
        <v>2</v>
      </c>
      <c r="Q914" s="13" t="s">
        <v>5480</v>
      </c>
      <c r="R914" s="13" t="s">
        <v>38</v>
      </c>
      <c r="S914" s="13">
        <v>2</v>
      </c>
      <c r="T914" s="13">
        <v>2</v>
      </c>
      <c r="U914" s="13">
        <v>2</v>
      </c>
      <c r="V914" s="13">
        <v>2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1715</v>
      </c>
      <c r="AQ914" s="13">
        <v>1</v>
      </c>
      <c r="AR914" s="13">
        <v>1</v>
      </c>
      <c r="AS914" s="13">
        <v>1</v>
      </c>
      <c r="AT914" s="13">
        <v>1</v>
      </c>
      <c r="AU914" s="13">
        <v>0</v>
      </c>
      <c r="AV914" s="13">
        <v>1</v>
      </c>
      <c r="AW914" s="13">
        <v>1</v>
      </c>
      <c r="AX914" s="13">
        <v>1</v>
      </c>
      <c r="AY914" s="13">
        <v>1</v>
      </c>
      <c r="AZ914" s="13">
        <v>2</v>
      </c>
      <c r="BB914" s="13">
        <v>2</v>
      </c>
      <c r="BD914" s="13">
        <v>2</v>
      </c>
      <c r="BF914" s="13">
        <v>1</v>
      </c>
      <c r="BG914" s="13">
        <v>1</v>
      </c>
      <c r="BH914" s="17">
        <v>1</v>
      </c>
      <c r="BI914" s="13">
        <v>1</v>
      </c>
      <c r="BJ914" s="13">
        <v>2</v>
      </c>
      <c r="BK914" s="13">
        <v>1</v>
      </c>
      <c r="BL914" s="13">
        <v>2</v>
      </c>
      <c r="BS914" s="13">
        <v>1</v>
      </c>
      <c r="BT914" s="13">
        <v>30</v>
      </c>
      <c r="BU914" s="13">
        <v>1</v>
      </c>
      <c r="BV914" s="13">
        <v>1</v>
      </c>
      <c r="BW914" s="13">
        <v>2</v>
      </c>
      <c r="BX914" s="13">
        <v>130</v>
      </c>
      <c r="CA914" s="18"/>
      <c r="CB914" s="18"/>
      <c r="CC914" s="18"/>
      <c r="CD914" s="18"/>
      <c r="CE914" s="18"/>
      <c r="CF914" s="18"/>
      <c r="CG914" s="18"/>
      <c r="CH914" s="13">
        <v>2</v>
      </c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39307</v>
      </c>
      <c r="CT914" s="13">
        <v>2</v>
      </c>
      <c r="CW914" s="13" t="s">
        <v>5481</v>
      </c>
      <c r="CX914" s="38" t="s">
        <v>5482</v>
      </c>
      <c r="CY914" s="38" t="s">
        <v>5483</v>
      </c>
      <c r="CZ914" s="38"/>
      <c r="DA914" s="38" t="s">
        <v>192</v>
      </c>
    </row>
    <row r="915" spans="1:107" s="13" customFormat="1">
      <c r="A915" s="84">
        <v>1492</v>
      </c>
      <c r="B915" s="84">
        <v>1</v>
      </c>
      <c r="C915" s="13" t="s">
        <v>5484</v>
      </c>
      <c r="D915" s="13" t="s">
        <v>37</v>
      </c>
      <c r="E915" s="14">
        <v>10454</v>
      </c>
      <c r="F915" s="13" t="s">
        <v>240</v>
      </c>
      <c r="G915" s="13" t="s">
        <v>240</v>
      </c>
      <c r="H915" s="13" t="s">
        <v>240</v>
      </c>
      <c r="I915" s="14">
        <v>39036</v>
      </c>
      <c r="J915" s="13">
        <f t="shared" si="28"/>
        <v>78</v>
      </c>
      <c r="K915" s="14">
        <v>39069</v>
      </c>
      <c r="L915" s="13">
        <v>4</v>
      </c>
      <c r="M915" s="14">
        <v>39245</v>
      </c>
      <c r="N915" s="15">
        <f t="shared" si="29"/>
        <v>6.8665297741273097</v>
      </c>
      <c r="O915" s="16">
        <v>2</v>
      </c>
      <c r="Q915" s="13" t="s">
        <v>5485</v>
      </c>
      <c r="R915" s="13" t="s">
        <v>5486</v>
      </c>
      <c r="S915" s="13">
        <v>3</v>
      </c>
      <c r="T915" s="13">
        <v>2</v>
      </c>
      <c r="U915" s="13">
        <v>2</v>
      </c>
      <c r="V915" s="13">
        <v>2</v>
      </c>
      <c r="X915" s="13">
        <v>2</v>
      </c>
      <c r="Z915" s="13">
        <v>4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2</v>
      </c>
      <c r="AP915" s="13" t="s">
        <v>4574</v>
      </c>
      <c r="AQ915" s="13">
        <v>1</v>
      </c>
      <c r="AR915" s="13">
        <v>1</v>
      </c>
      <c r="AS915" s="13">
        <v>2</v>
      </c>
      <c r="AT915" s="13">
        <v>1</v>
      </c>
      <c r="AU915" s="13">
        <v>2</v>
      </c>
      <c r="AV915" s="13">
        <v>1</v>
      </c>
      <c r="AW915" s="13">
        <v>1</v>
      </c>
      <c r="AX915" s="13">
        <v>1</v>
      </c>
      <c r="AY915" s="13">
        <v>1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1</v>
      </c>
      <c r="BK915" s="13">
        <v>1</v>
      </c>
      <c r="BL915" s="13">
        <v>2</v>
      </c>
      <c r="BS915" s="13">
        <v>2</v>
      </c>
      <c r="BT915" s="13">
        <v>68</v>
      </c>
      <c r="BU915" s="13">
        <v>1</v>
      </c>
      <c r="BV915" s="13">
        <v>0</v>
      </c>
      <c r="BW915" s="13">
        <v>2</v>
      </c>
      <c r="BX915" s="13">
        <v>37</v>
      </c>
      <c r="CA915" s="18">
        <v>147</v>
      </c>
      <c r="CB915" s="18" t="s">
        <v>5487</v>
      </c>
      <c r="CC915" s="18"/>
      <c r="CD915" s="18" t="s">
        <v>5487</v>
      </c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39307</v>
      </c>
      <c r="CT915" s="13">
        <v>1</v>
      </c>
      <c r="CW915" s="13" t="s">
        <v>5481</v>
      </c>
      <c r="CX915" s="38" t="s">
        <v>5482</v>
      </c>
      <c r="CY915" s="38" t="s">
        <v>5483</v>
      </c>
      <c r="CZ915" s="38"/>
      <c r="DA915" s="38" t="s">
        <v>192</v>
      </c>
    </row>
    <row r="916" spans="1:107" s="13" customFormat="1">
      <c r="A916" s="84">
        <v>1494</v>
      </c>
      <c r="B916" s="84">
        <v>1</v>
      </c>
      <c r="C916" s="13" t="s">
        <v>5488</v>
      </c>
      <c r="D916" s="13" t="s">
        <v>37</v>
      </c>
      <c r="E916" s="14">
        <v>13335</v>
      </c>
      <c r="H916" s="13" t="s">
        <v>194</v>
      </c>
      <c r="I916" s="14">
        <v>39097</v>
      </c>
      <c r="J916" s="13">
        <f t="shared" si="28"/>
        <v>70</v>
      </c>
      <c r="K916" s="14">
        <v>39163</v>
      </c>
      <c r="L916" s="13">
        <v>4</v>
      </c>
      <c r="M916" s="14">
        <v>39194</v>
      </c>
      <c r="N916" s="15">
        <f t="shared" si="29"/>
        <v>3.1868583162217661</v>
      </c>
      <c r="O916" s="16">
        <v>2</v>
      </c>
      <c r="Q916" s="13" t="s">
        <v>5489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1</v>
      </c>
      <c r="AL916" s="13">
        <v>2</v>
      </c>
      <c r="AM916" s="13">
        <v>1</v>
      </c>
      <c r="AN916" s="13">
        <v>1</v>
      </c>
      <c r="AO916" s="13" t="s">
        <v>5490</v>
      </c>
      <c r="AP916" s="13" t="s">
        <v>5491</v>
      </c>
      <c r="AQ916" s="13">
        <v>1</v>
      </c>
      <c r="AR916" s="13">
        <v>1</v>
      </c>
      <c r="AS916" s="13">
        <v>2</v>
      </c>
      <c r="AT916" s="13">
        <v>1</v>
      </c>
      <c r="AU916" s="13">
        <v>2</v>
      </c>
      <c r="AV916" s="13">
        <v>2</v>
      </c>
      <c r="AX916" s="13">
        <v>1</v>
      </c>
      <c r="AY916" s="13">
        <v>2</v>
      </c>
      <c r="AZ916" s="13">
        <v>2</v>
      </c>
      <c r="BB916" s="13">
        <v>3</v>
      </c>
      <c r="BD916" s="13">
        <v>1</v>
      </c>
      <c r="BE916" s="13">
        <v>2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1</v>
      </c>
      <c r="BM916" s="13">
        <v>2014</v>
      </c>
      <c r="BN916" s="13">
        <v>2</v>
      </c>
      <c r="BQ916" s="13" t="s">
        <v>594</v>
      </c>
      <c r="BR916" s="13" t="s">
        <v>595</v>
      </c>
      <c r="BS916" s="13">
        <v>1</v>
      </c>
      <c r="BU916" s="13">
        <v>1</v>
      </c>
      <c r="CA916" s="18">
        <v>210</v>
      </c>
      <c r="CB916" s="18" t="s">
        <v>1882</v>
      </c>
      <c r="CC916" s="18"/>
      <c r="CD916" s="18" t="s">
        <v>1882</v>
      </c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39294</v>
      </c>
      <c r="CT916" s="13">
        <v>3</v>
      </c>
      <c r="CW916" s="13" t="s">
        <v>5492</v>
      </c>
      <c r="CX916" s="41" t="s">
        <v>5493</v>
      </c>
      <c r="CY916" s="38" t="s">
        <v>5494</v>
      </c>
      <c r="CZ916" s="38" t="s">
        <v>386</v>
      </c>
      <c r="DA916" s="38" t="s">
        <v>5495</v>
      </c>
    </row>
    <row r="917" spans="1:107" s="13" customFormat="1">
      <c r="A917" s="84">
        <v>1495</v>
      </c>
      <c r="B917" s="84">
        <v>1</v>
      </c>
      <c r="C917" s="13" t="s">
        <v>5496</v>
      </c>
      <c r="D917" s="13" t="s">
        <v>37</v>
      </c>
      <c r="E917" s="14">
        <v>15141</v>
      </c>
      <c r="F917" s="13" t="s">
        <v>264</v>
      </c>
      <c r="G917" s="13" t="s">
        <v>264</v>
      </c>
      <c r="H917" s="13" t="s">
        <v>264</v>
      </c>
      <c r="I917" s="14">
        <v>39097</v>
      </c>
      <c r="J917" s="13">
        <f t="shared" si="28"/>
        <v>65</v>
      </c>
      <c r="K917" s="14">
        <v>39153</v>
      </c>
      <c r="L917" s="13">
        <v>4</v>
      </c>
      <c r="M917" s="14">
        <v>39176</v>
      </c>
      <c r="N917" s="15">
        <f t="shared" si="29"/>
        <v>2.5954825462012319</v>
      </c>
      <c r="O917" s="16">
        <v>2</v>
      </c>
      <c r="Q917" s="13" t="s">
        <v>5497</v>
      </c>
      <c r="R917" s="13" t="s">
        <v>266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I917" s="13">
        <v>2</v>
      </c>
      <c r="AJ917" s="13">
        <v>2</v>
      </c>
      <c r="AK917" s="13">
        <v>2</v>
      </c>
      <c r="AL917" s="13">
        <v>2</v>
      </c>
      <c r="AM917" s="13">
        <v>1</v>
      </c>
      <c r="AN917" s="13">
        <v>2</v>
      </c>
      <c r="AP917" s="13" t="s">
        <v>5498</v>
      </c>
      <c r="AQ917" s="13">
        <v>1</v>
      </c>
      <c r="AR917" s="13">
        <v>1</v>
      </c>
      <c r="AT917" s="13">
        <v>1</v>
      </c>
      <c r="AV917" s="13">
        <v>1</v>
      </c>
      <c r="AX917" s="13">
        <v>1</v>
      </c>
      <c r="AZ917" s="13">
        <v>3</v>
      </c>
      <c r="BB917" s="13">
        <v>1</v>
      </c>
      <c r="BD917" s="13">
        <v>1</v>
      </c>
      <c r="BH917" s="17">
        <v>1</v>
      </c>
      <c r="BI917" s="13">
        <v>1</v>
      </c>
      <c r="BJ917" s="13">
        <v>1</v>
      </c>
      <c r="BK917" s="13">
        <v>1</v>
      </c>
      <c r="BL917" s="13">
        <v>1</v>
      </c>
      <c r="BM917" s="13">
        <v>2015</v>
      </c>
      <c r="BN917" s="13">
        <v>2</v>
      </c>
      <c r="BQ917" s="13" t="s">
        <v>270</v>
      </c>
      <c r="BR917" s="13" t="s">
        <v>271</v>
      </c>
      <c r="BS917" s="13">
        <v>2</v>
      </c>
      <c r="BT917" s="13">
        <v>49</v>
      </c>
      <c r="BU917" s="13">
        <v>1</v>
      </c>
      <c r="BV917" s="13">
        <v>2</v>
      </c>
      <c r="CA917" s="18"/>
      <c r="CB917" s="18"/>
      <c r="CC917" s="18"/>
      <c r="CD917" s="18"/>
      <c r="CE917" s="18"/>
      <c r="CF917" s="18"/>
      <c r="CG917" s="18"/>
      <c r="CH917" s="13">
        <v>1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W917" s="13" t="s">
        <v>3933</v>
      </c>
      <c r="CX917" s="38" t="s">
        <v>5499</v>
      </c>
      <c r="CY917" s="38" t="s">
        <v>5500</v>
      </c>
      <c r="CZ917" s="38" t="s">
        <v>41</v>
      </c>
      <c r="DA917" s="38" t="s">
        <v>5501</v>
      </c>
    </row>
    <row r="918" spans="1:107" s="13" customFormat="1">
      <c r="A918" s="84">
        <v>1499</v>
      </c>
      <c r="B918" s="84">
        <v>1</v>
      </c>
      <c r="C918" s="13" t="s">
        <v>5502</v>
      </c>
      <c r="D918" s="13" t="s">
        <v>37</v>
      </c>
      <c r="E918" s="14">
        <v>18244</v>
      </c>
      <c r="F918" s="13" t="s">
        <v>287</v>
      </c>
      <c r="G918" s="13" t="s">
        <v>396</v>
      </c>
      <c r="H918" s="13" t="s">
        <v>396</v>
      </c>
      <c r="I918" s="14">
        <v>39128</v>
      </c>
      <c r="J918" s="13">
        <f t="shared" si="28"/>
        <v>57</v>
      </c>
      <c r="K918" s="14">
        <v>39310</v>
      </c>
      <c r="L918" s="13">
        <v>4</v>
      </c>
      <c r="M918" s="14">
        <v>39535</v>
      </c>
      <c r="N918" s="15">
        <f t="shared" si="29"/>
        <v>13.371663244353183</v>
      </c>
      <c r="O918" s="16">
        <v>2</v>
      </c>
      <c r="Q918" s="13" t="s">
        <v>1692</v>
      </c>
      <c r="R918" s="13" t="s">
        <v>2597</v>
      </c>
      <c r="S918" s="13">
        <v>2</v>
      </c>
      <c r="T918" s="13">
        <v>2</v>
      </c>
      <c r="U918" s="13">
        <v>2</v>
      </c>
      <c r="V918" s="13">
        <v>2</v>
      </c>
      <c r="X918" s="13">
        <v>2</v>
      </c>
      <c r="Z918" s="13">
        <v>4</v>
      </c>
      <c r="AH918" s="13">
        <v>2</v>
      </c>
      <c r="AI918" s="13">
        <v>2</v>
      </c>
      <c r="AJ918" s="13">
        <v>2</v>
      </c>
      <c r="AK918" s="13">
        <v>3</v>
      </c>
      <c r="AL918" s="13">
        <v>3</v>
      </c>
      <c r="AM918" s="13">
        <v>3</v>
      </c>
      <c r="AN918" s="13">
        <v>2</v>
      </c>
      <c r="AP918" s="13" t="s">
        <v>43</v>
      </c>
      <c r="AQ918" s="13">
        <v>1</v>
      </c>
      <c r="AR918" s="13">
        <v>1</v>
      </c>
      <c r="AS918" s="13">
        <v>2</v>
      </c>
      <c r="AT918" s="13">
        <v>1</v>
      </c>
      <c r="AU918" s="13">
        <v>1</v>
      </c>
      <c r="AV918" s="13">
        <v>1</v>
      </c>
      <c r="AW918" s="13">
        <v>2</v>
      </c>
      <c r="AX918" s="13">
        <v>2</v>
      </c>
      <c r="AZ918" s="13">
        <v>1</v>
      </c>
      <c r="BA918" s="13">
        <v>1</v>
      </c>
      <c r="BB918" s="13">
        <v>2</v>
      </c>
      <c r="BD918" s="13">
        <v>2</v>
      </c>
      <c r="BF918" s="13">
        <v>1</v>
      </c>
      <c r="BG918" s="13">
        <v>2</v>
      </c>
      <c r="BH918" s="17">
        <v>1</v>
      </c>
      <c r="BI918" s="13">
        <v>3</v>
      </c>
      <c r="BJ918" s="13">
        <v>2</v>
      </c>
      <c r="BK918" s="13">
        <v>1</v>
      </c>
      <c r="BL918" s="13">
        <v>1</v>
      </c>
      <c r="BM918" s="13">
        <v>2023</v>
      </c>
      <c r="BN918" s="13">
        <v>2</v>
      </c>
      <c r="BQ918" s="13" t="s">
        <v>1965</v>
      </c>
      <c r="BR918" s="13" t="s">
        <v>1697</v>
      </c>
      <c r="BS918" s="13">
        <v>2</v>
      </c>
      <c r="BT918" s="13">
        <v>63</v>
      </c>
      <c r="BU918" s="13">
        <v>1</v>
      </c>
      <c r="BV918" s="13">
        <v>1</v>
      </c>
      <c r="CA918" s="18">
        <v>218</v>
      </c>
      <c r="CB918" s="18" t="s">
        <v>5503</v>
      </c>
      <c r="CC918" s="18"/>
      <c r="CD918" s="18" t="s">
        <v>5503</v>
      </c>
      <c r="CE918" s="18"/>
      <c r="CF918" s="18"/>
      <c r="CG918" s="18"/>
      <c r="CH918" s="13">
        <v>1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W918" s="13" t="s">
        <v>883</v>
      </c>
      <c r="CX918" s="38" t="s">
        <v>5504</v>
      </c>
      <c r="CY918" s="38" t="s">
        <v>5505</v>
      </c>
      <c r="CZ918" s="38" t="s">
        <v>47</v>
      </c>
      <c r="DA918" s="38" t="s">
        <v>192</v>
      </c>
      <c r="DB918" s="55"/>
      <c r="DC918" s="56"/>
    </row>
    <row r="919" spans="1:107" s="13" customFormat="1">
      <c r="A919" s="84">
        <v>1501</v>
      </c>
      <c r="B919" s="84">
        <v>1</v>
      </c>
      <c r="C919" s="13" t="s">
        <v>11887</v>
      </c>
      <c r="D919" s="13" t="s">
        <v>36</v>
      </c>
      <c r="E919" s="14">
        <v>8113</v>
      </c>
      <c r="F919" s="13" t="s">
        <v>362</v>
      </c>
      <c r="G919" s="13" t="s">
        <v>362</v>
      </c>
      <c r="H919" s="13" t="s">
        <v>362</v>
      </c>
      <c r="I919" s="14">
        <v>39128</v>
      </c>
      <c r="J919" s="13">
        <f t="shared" si="28"/>
        <v>84</v>
      </c>
      <c r="K919" s="14">
        <v>39174</v>
      </c>
      <c r="L919" s="13">
        <v>4</v>
      </c>
      <c r="M919" s="14">
        <v>39530</v>
      </c>
      <c r="N919" s="15">
        <f t="shared" si="29"/>
        <v>13.207392197125257</v>
      </c>
      <c r="O919" s="16">
        <v>2</v>
      </c>
      <c r="Q919" s="13" t="s">
        <v>5508</v>
      </c>
      <c r="R919" s="13" t="s">
        <v>5509</v>
      </c>
      <c r="S919" s="13">
        <v>2</v>
      </c>
      <c r="T919" s="13">
        <v>2</v>
      </c>
      <c r="U919" s="13">
        <v>2</v>
      </c>
      <c r="V919" s="13">
        <v>2</v>
      </c>
      <c r="X919" s="13">
        <v>1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1</v>
      </c>
      <c r="AH919" s="13">
        <v>2</v>
      </c>
      <c r="AI919" s="13">
        <v>2</v>
      </c>
      <c r="AJ919" s="13">
        <v>2</v>
      </c>
      <c r="AK919" s="13">
        <v>3</v>
      </c>
      <c r="AL919" s="13">
        <v>1</v>
      </c>
      <c r="AM919" s="13">
        <v>1</v>
      </c>
      <c r="AN919" s="13">
        <v>1</v>
      </c>
      <c r="AO919" s="13" t="s">
        <v>5510</v>
      </c>
      <c r="AP919" s="13" t="s">
        <v>5511</v>
      </c>
      <c r="AQ919" s="13">
        <v>1</v>
      </c>
      <c r="AR919" s="13">
        <v>1</v>
      </c>
      <c r="AS919" s="13">
        <v>1</v>
      </c>
      <c r="AT919" s="13">
        <v>1</v>
      </c>
      <c r="AU919" s="13">
        <v>0</v>
      </c>
      <c r="AV919" s="13">
        <v>2</v>
      </c>
      <c r="AX919" s="13">
        <v>1</v>
      </c>
      <c r="AY919" s="13">
        <v>1</v>
      </c>
      <c r="AZ919" s="13">
        <v>2</v>
      </c>
      <c r="BB919" s="13">
        <v>1</v>
      </c>
      <c r="BC919" s="13">
        <v>0</v>
      </c>
      <c r="BD919" s="13">
        <v>2</v>
      </c>
      <c r="BF919" s="13">
        <v>1</v>
      </c>
      <c r="BG919" s="13">
        <v>2</v>
      </c>
      <c r="BH919" s="17">
        <v>1</v>
      </c>
      <c r="BI919" s="13">
        <v>1</v>
      </c>
      <c r="BJ919" s="13">
        <v>1</v>
      </c>
      <c r="BK919" s="13">
        <v>1</v>
      </c>
      <c r="BL919" s="13">
        <v>1</v>
      </c>
      <c r="BM919" s="13">
        <v>2025</v>
      </c>
      <c r="BN919" s="13">
        <v>2</v>
      </c>
      <c r="BQ919" s="13" t="s">
        <v>237</v>
      </c>
      <c r="BR919" s="13" t="s">
        <v>238</v>
      </c>
      <c r="BS919" s="13">
        <v>1</v>
      </c>
      <c r="BT919" s="13">
        <v>54</v>
      </c>
      <c r="BU919" s="13">
        <v>1</v>
      </c>
      <c r="BV919" s="13">
        <v>14</v>
      </c>
      <c r="CA919" s="18">
        <v>237</v>
      </c>
      <c r="CB919" s="18" t="s">
        <v>453</v>
      </c>
      <c r="CC919" s="18"/>
      <c r="CD919" s="18" t="s">
        <v>453</v>
      </c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S919" s="14">
        <v>39314</v>
      </c>
      <c r="CT919" s="13">
        <v>1</v>
      </c>
      <c r="CW919" s="13" t="s">
        <v>2557</v>
      </c>
      <c r="CX919" s="38" t="s">
        <v>2558</v>
      </c>
      <c r="CY919" s="38" t="s">
        <v>2747</v>
      </c>
      <c r="CZ919" s="38"/>
      <c r="DA919" s="38" t="s">
        <v>192</v>
      </c>
    </row>
    <row r="920" spans="1:107" s="13" customFormat="1">
      <c r="A920" s="84">
        <v>1503</v>
      </c>
      <c r="B920" s="84">
        <v>5</v>
      </c>
      <c r="C920" s="13" t="s">
        <v>3529</v>
      </c>
      <c r="D920" s="13" t="s">
        <v>36</v>
      </c>
      <c r="E920" s="14">
        <v>6498</v>
      </c>
      <c r="F920" s="13" t="s">
        <v>648</v>
      </c>
      <c r="G920" s="13" t="s">
        <v>648</v>
      </c>
      <c r="H920" s="13" t="s">
        <v>648</v>
      </c>
      <c r="I920" s="14">
        <v>39066</v>
      </c>
      <c r="J920" s="13">
        <f t="shared" si="28"/>
        <v>89</v>
      </c>
      <c r="K920" s="14">
        <v>39239</v>
      </c>
      <c r="L920" s="13">
        <v>4</v>
      </c>
      <c r="M920" s="14">
        <v>40998</v>
      </c>
      <c r="N920" s="15">
        <f t="shared" si="29"/>
        <v>63.474332648870636</v>
      </c>
      <c r="O920" s="16">
        <v>3</v>
      </c>
      <c r="Q920" s="13" t="s">
        <v>52</v>
      </c>
      <c r="R920" s="13" t="s">
        <v>190</v>
      </c>
      <c r="S920" s="13">
        <v>2</v>
      </c>
      <c r="T920" s="13">
        <v>2</v>
      </c>
      <c r="U920" s="13">
        <v>2</v>
      </c>
      <c r="V920" s="13">
        <v>2</v>
      </c>
      <c r="X920" s="13">
        <v>1</v>
      </c>
      <c r="Z920" s="13">
        <v>4</v>
      </c>
      <c r="AC920" s="13">
        <v>2</v>
      </c>
      <c r="AD920" s="13">
        <v>2</v>
      </c>
      <c r="AE920" s="13">
        <v>2</v>
      </c>
      <c r="AF920" s="13">
        <v>2</v>
      </c>
      <c r="AG920" s="13">
        <v>1</v>
      </c>
      <c r="AH920" s="13">
        <v>2</v>
      </c>
      <c r="AI920" s="13">
        <v>2</v>
      </c>
      <c r="AJ920" s="13">
        <v>2</v>
      </c>
      <c r="AK920" s="13">
        <v>3</v>
      </c>
      <c r="AL920" s="13">
        <v>3</v>
      </c>
      <c r="AM920" s="13">
        <v>3</v>
      </c>
      <c r="AN920" s="13">
        <v>2</v>
      </c>
      <c r="AO920" s="13" t="s">
        <v>3475</v>
      </c>
      <c r="AP920" s="13" t="s">
        <v>40</v>
      </c>
      <c r="AQ920" s="13">
        <v>1</v>
      </c>
      <c r="AR920" s="13">
        <v>2</v>
      </c>
      <c r="AT920" s="13">
        <v>1</v>
      </c>
      <c r="AU920" s="13">
        <v>0</v>
      </c>
      <c r="AV920" s="13">
        <v>2</v>
      </c>
      <c r="AX920" s="13">
        <v>2</v>
      </c>
      <c r="AZ920" s="13">
        <v>1</v>
      </c>
      <c r="BA920" s="13">
        <v>4</v>
      </c>
      <c r="BB920" s="13">
        <v>3</v>
      </c>
      <c r="BD920" s="13">
        <v>1</v>
      </c>
      <c r="BE920" s="13">
        <v>4</v>
      </c>
      <c r="BF920" s="13">
        <v>1</v>
      </c>
      <c r="BG920" s="13">
        <v>49</v>
      </c>
      <c r="BH920" s="17">
        <v>3</v>
      </c>
      <c r="BI920" s="13">
        <v>2</v>
      </c>
      <c r="BJ920" s="13">
        <v>1</v>
      </c>
      <c r="BK920" s="13">
        <v>1</v>
      </c>
      <c r="BL920" s="13">
        <v>1</v>
      </c>
      <c r="BM920" s="13">
        <v>2031</v>
      </c>
      <c r="BN920" s="13">
        <v>1</v>
      </c>
      <c r="BO920" s="13" t="s">
        <v>3519</v>
      </c>
      <c r="BP920" s="13">
        <v>180</v>
      </c>
      <c r="BQ920" s="13" t="s">
        <v>4472</v>
      </c>
      <c r="BR920" s="13" t="s">
        <v>238</v>
      </c>
      <c r="BS920" s="13">
        <v>2</v>
      </c>
      <c r="BT920" s="13">
        <v>69</v>
      </c>
      <c r="BU920" s="13">
        <v>2</v>
      </c>
      <c r="BV920" s="13">
        <v>70</v>
      </c>
      <c r="BW920" s="13">
        <v>2</v>
      </c>
      <c r="BX920" s="13">
        <v>13.7</v>
      </c>
      <c r="CA920" s="18">
        <v>226</v>
      </c>
      <c r="CB920" s="18" t="s">
        <v>453</v>
      </c>
      <c r="CC920" s="18"/>
      <c r="CD920" s="18" t="s">
        <v>453</v>
      </c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39259</v>
      </c>
      <c r="CW920" s="13" t="s">
        <v>2946</v>
      </c>
      <c r="CX920" s="38" t="s">
        <v>5512</v>
      </c>
      <c r="CY920" s="38" t="s">
        <v>5513</v>
      </c>
      <c r="CZ920" s="38" t="s">
        <v>41</v>
      </c>
      <c r="DA920" s="38" t="s">
        <v>4344</v>
      </c>
    </row>
    <row r="921" spans="1:107" s="13" customFormat="1">
      <c r="A921" s="84">
        <v>1504</v>
      </c>
      <c r="B921" s="84">
        <v>1</v>
      </c>
      <c r="C921" s="13" t="s">
        <v>558</v>
      </c>
      <c r="D921" s="13" t="s">
        <v>36</v>
      </c>
      <c r="E921" s="14">
        <v>12859</v>
      </c>
      <c r="F921" s="13" t="s">
        <v>219</v>
      </c>
      <c r="G921" s="13" t="s">
        <v>214</v>
      </c>
      <c r="H921" s="13" t="s">
        <v>214</v>
      </c>
      <c r="I921" s="14">
        <v>39128</v>
      </c>
      <c r="J921" s="13">
        <f t="shared" si="28"/>
        <v>71</v>
      </c>
      <c r="K921" s="14">
        <v>39189</v>
      </c>
      <c r="L921" s="13">
        <v>4</v>
      </c>
      <c r="M921" s="14">
        <v>39272</v>
      </c>
      <c r="N921" s="15">
        <f t="shared" si="29"/>
        <v>4.731006160164271</v>
      </c>
      <c r="O921" s="16">
        <v>2</v>
      </c>
      <c r="Q921" s="13" t="s">
        <v>180</v>
      </c>
      <c r="S921" s="13">
        <v>2</v>
      </c>
      <c r="T921" s="13">
        <v>2</v>
      </c>
      <c r="U921" s="13">
        <v>2</v>
      </c>
      <c r="V921" s="13">
        <v>2</v>
      </c>
      <c r="X921" s="13">
        <v>2</v>
      </c>
      <c r="Z921" s="13">
        <v>4</v>
      </c>
      <c r="AI921" s="13">
        <v>2</v>
      </c>
      <c r="AJ921" s="13">
        <v>2</v>
      </c>
      <c r="AK921" s="13">
        <v>2</v>
      </c>
      <c r="AL921" s="13">
        <v>2</v>
      </c>
      <c r="AM921" s="13">
        <v>2</v>
      </c>
      <c r="AN921" s="13">
        <v>1</v>
      </c>
      <c r="AO921" s="13" t="s">
        <v>1605</v>
      </c>
      <c r="AP921" s="13" t="s">
        <v>5514</v>
      </c>
      <c r="AQ921" s="13">
        <v>1</v>
      </c>
      <c r="AR921" s="13">
        <v>1</v>
      </c>
      <c r="AS921" s="13">
        <v>2</v>
      </c>
      <c r="AT921" s="13">
        <v>1</v>
      </c>
      <c r="AU921" s="13">
        <v>2</v>
      </c>
      <c r="AV921" s="13">
        <v>1</v>
      </c>
      <c r="AW921" s="13">
        <v>0</v>
      </c>
      <c r="AX921" s="13">
        <v>1</v>
      </c>
      <c r="AY921" s="13">
        <v>1</v>
      </c>
      <c r="AZ921" s="13">
        <v>1</v>
      </c>
      <c r="BA921" s="13">
        <v>1</v>
      </c>
      <c r="BB921" s="13">
        <v>1</v>
      </c>
      <c r="BC921" s="13">
        <v>1</v>
      </c>
      <c r="BD921" s="13">
        <v>2</v>
      </c>
      <c r="BF921" s="13">
        <v>1</v>
      </c>
      <c r="BG921" s="13">
        <v>2</v>
      </c>
      <c r="BH921" s="17">
        <v>1</v>
      </c>
      <c r="BI921" s="13">
        <v>1</v>
      </c>
      <c r="BJ921" s="13">
        <v>1</v>
      </c>
      <c r="BK921" s="13">
        <v>1</v>
      </c>
      <c r="BL921" s="13">
        <v>1</v>
      </c>
      <c r="BM921" s="13">
        <v>2032</v>
      </c>
      <c r="BN921" s="13">
        <v>2</v>
      </c>
      <c r="BQ921" s="13" t="s">
        <v>289</v>
      </c>
      <c r="BR921" s="13" t="s">
        <v>222</v>
      </c>
      <c r="BS921" s="13">
        <v>2</v>
      </c>
      <c r="BT921" s="13">
        <v>66</v>
      </c>
      <c r="BU921" s="13">
        <v>1</v>
      </c>
      <c r="BW921" s="13">
        <v>2</v>
      </c>
      <c r="BX921" s="13">
        <v>33</v>
      </c>
      <c r="CA921" s="18">
        <v>228</v>
      </c>
      <c r="CB921" s="18" t="s">
        <v>778</v>
      </c>
      <c r="CC921" s="18"/>
      <c r="CD921" s="18" t="s">
        <v>778</v>
      </c>
      <c r="CE921" s="18"/>
      <c r="CF921" s="18"/>
      <c r="CG921" s="18"/>
      <c r="CH921" s="13">
        <v>2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39222</v>
      </c>
      <c r="CT921" s="13">
        <v>1</v>
      </c>
      <c r="CW921" s="13" t="s">
        <v>1572</v>
      </c>
      <c r="CX921" s="38" t="s">
        <v>2737</v>
      </c>
      <c r="CY921" s="38" t="s">
        <v>5515</v>
      </c>
      <c r="CZ921" s="38" t="s">
        <v>41</v>
      </c>
      <c r="DA921" s="38" t="s">
        <v>5516</v>
      </c>
    </row>
    <row r="922" spans="1:107" s="13" customFormat="1">
      <c r="A922" s="84">
        <v>1507</v>
      </c>
      <c r="B922" s="84">
        <v>1</v>
      </c>
      <c r="C922" s="13" t="s">
        <v>5517</v>
      </c>
      <c r="D922" s="13" t="s">
        <v>36</v>
      </c>
      <c r="E922" s="14">
        <v>16220</v>
      </c>
      <c r="G922" s="13" t="s">
        <v>424</v>
      </c>
      <c r="H922" s="13" t="s">
        <v>424</v>
      </c>
      <c r="I922" s="14">
        <v>39187</v>
      </c>
      <c r="J922" s="13">
        <f t="shared" si="28"/>
        <v>62</v>
      </c>
      <c r="K922" s="14">
        <v>39184</v>
      </c>
      <c r="L922" s="13">
        <v>4</v>
      </c>
      <c r="M922" s="14">
        <v>39306</v>
      </c>
      <c r="N922" s="15">
        <f t="shared" si="29"/>
        <v>3.9096509240246409</v>
      </c>
      <c r="O922" s="16">
        <v>3</v>
      </c>
      <c r="Q922" s="13" t="s">
        <v>180</v>
      </c>
      <c r="S922" s="13">
        <v>3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3</v>
      </c>
      <c r="AP922" s="13" t="s">
        <v>5518</v>
      </c>
      <c r="AQ922" s="13">
        <v>1</v>
      </c>
      <c r="AR922" s="13">
        <v>1</v>
      </c>
      <c r="AS922" s="13">
        <v>1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2</v>
      </c>
      <c r="AZ922" s="13">
        <v>1</v>
      </c>
      <c r="BA922" s="13">
        <v>0</v>
      </c>
      <c r="BB922" s="13">
        <v>3</v>
      </c>
      <c r="BD922" s="13">
        <v>3</v>
      </c>
      <c r="BF922" s="13">
        <v>1</v>
      </c>
      <c r="BG922" s="13">
        <v>1</v>
      </c>
      <c r="BH922" s="17">
        <v>1</v>
      </c>
      <c r="BI922" s="13">
        <v>1</v>
      </c>
      <c r="BJ922" s="13">
        <v>2</v>
      </c>
      <c r="BK922" s="13">
        <v>1</v>
      </c>
      <c r="BL922" s="13">
        <v>1</v>
      </c>
      <c r="BM922" s="13">
        <v>2035</v>
      </c>
      <c r="BN922" s="13">
        <v>2</v>
      </c>
      <c r="BQ922" s="13" t="s">
        <v>289</v>
      </c>
      <c r="BR922" s="13" t="s">
        <v>222</v>
      </c>
      <c r="BS922" s="13">
        <v>2</v>
      </c>
      <c r="BU922" s="13">
        <v>1</v>
      </c>
      <c r="BV922" s="13">
        <v>1</v>
      </c>
      <c r="CA922" s="18">
        <v>229</v>
      </c>
      <c r="CB922" s="18" t="s">
        <v>4369</v>
      </c>
      <c r="CC922" s="18"/>
      <c r="CD922" s="18" t="s">
        <v>4369</v>
      </c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39443</v>
      </c>
      <c r="CT922" s="13">
        <v>2</v>
      </c>
      <c r="CW922" s="13" t="s">
        <v>3572</v>
      </c>
      <c r="CX922" s="38" t="s">
        <v>5519</v>
      </c>
      <c r="CY922" s="38" t="s">
        <v>3574</v>
      </c>
      <c r="CZ922" s="38"/>
      <c r="DA922" s="38" t="s">
        <v>192</v>
      </c>
    </row>
    <row r="923" spans="1:107" s="13" customFormat="1">
      <c r="A923" s="84">
        <v>1510</v>
      </c>
      <c r="B923" s="84">
        <v>6</v>
      </c>
      <c r="C923" s="13" t="s">
        <v>5520</v>
      </c>
      <c r="D923" s="13" t="s">
        <v>36</v>
      </c>
      <c r="E923" s="14">
        <v>18609</v>
      </c>
      <c r="F923" s="13" t="s">
        <v>338</v>
      </c>
      <c r="G923" s="13" t="s">
        <v>264</v>
      </c>
      <c r="H923" s="13" t="s">
        <v>264</v>
      </c>
      <c r="I923" s="14">
        <v>38426</v>
      </c>
      <c r="J923" s="13">
        <f t="shared" si="28"/>
        <v>54</v>
      </c>
      <c r="K923" s="14">
        <v>39168</v>
      </c>
      <c r="L923" s="13">
        <v>4</v>
      </c>
      <c r="M923" s="14">
        <v>40304</v>
      </c>
      <c r="N923" s="15">
        <f t="shared" si="29"/>
        <v>61.700205338809035</v>
      </c>
      <c r="O923" s="16">
        <v>3</v>
      </c>
      <c r="Q923" s="13" t="s">
        <v>180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1</v>
      </c>
      <c r="Z923" s="13">
        <v>4</v>
      </c>
      <c r="AC923" s="13">
        <v>1</v>
      </c>
      <c r="AD923" s="13">
        <v>2</v>
      </c>
      <c r="AE923" s="13">
        <v>2</v>
      </c>
      <c r="AF923" s="13">
        <v>2</v>
      </c>
      <c r="AI923" s="13">
        <v>2</v>
      </c>
      <c r="AJ923" s="13">
        <v>3</v>
      </c>
      <c r="AK923" s="13">
        <v>3</v>
      </c>
      <c r="AL923" s="13">
        <v>3</v>
      </c>
      <c r="AM923" s="13">
        <v>3</v>
      </c>
      <c r="AN923" s="13">
        <v>3</v>
      </c>
      <c r="AO923" s="13" t="s">
        <v>5521</v>
      </c>
      <c r="AP923" s="13" t="s">
        <v>3624</v>
      </c>
      <c r="AQ923" s="13">
        <v>1</v>
      </c>
      <c r="AR923" s="13">
        <v>1</v>
      </c>
      <c r="AS923" s="13">
        <v>26</v>
      </c>
      <c r="AT923" s="13">
        <v>1</v>
      </c>
      <c r="AU923" s="13">
        <v>0</v>
      </c>
      <c r="AV923" s="13">
        <v>1</v>
      </c>
      <c r="AX923" s="13">
        <v>1</v>
      </c>
      <c r="AY923" s="13">
        <v>0</v>
      </c>
      <c r="AZ923" s="13">
        <v>1</v>
      </c>
      <c r="BA923" s="13">
        <v>0</v>
      </c>
      <c r="BB923" s="13">
        <v>1</v>
      </c>
      <c r="BD923" s="13">
        <v>1</v>
      </c>
      <c r="BF923" s="13">
        <v>1</v>
      </c>
      <c r="BH923" s="17">
        <v>2</v>
      </c>
      <c r="BI923" s="13">
        <v>1</v>
      </c>
      <c r="BJ923" s="13">
        <v>1</v>
      </c>
      <c r="BK923" s="13">
        <v>1</v>
      </c>
      <c r="BL923" s="13">
        <v>1</v>
      </c>
      <c r="BM923" s="13">
        <v>2038</v>
      </c>
      <c r="BN923" s="13">
        <v>1</v>
      </c>
      <c r="BO923" s="13" t="s">
        <v>5358</v>
      </c>
      <c r="BP923" s="13">
        <v>102</v>
      </c>
      <c r="BQ923" s="13" t="s">
        <v>289</v>
      </c>
      <c r="BR923" s="13" t="s">
        <v>222</v>
      </c>
      <c r="BS923" s="13">
        <v>1</v>
      </c>
      <c r="BT923" s="13">
        <v>31</v>
      </c>
      <c r="BU923" s="13">
        <v>1</v>
      </c>
      <c r="BV923" s="13">
        <v>0</v>
      </c>
      <c r="CA923" s="18">
        <v>236</v>
      </c>
      <c r="CB923" s="18" t="s">
        <v>4369</v>
      </c>
      <c r="CC923" s="18"/>
      <c r="CD923" s="18" t="s">
        <v>4369</v>
      </c>
      <c r="CE923" s="18"/>
      <c r="CF923" s="18"/>
      <c r="CG923" s="18"/>
      <c r="CH923" s="13">
        <v>1</v>
      </c>
      <c r="CI923" s="13">
        <v>1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W923" s="13" t="s">
        <v>5522</v>
      </c>
      <c r="CX923" s="38" t="s">
        <v>5523</v>
      </c>
      <c r="CY923" s="38" t="s">
        <v>5524</v>
      </c>
      <c r="CZ923" s="38" t="s">
        <v>41</v>
      </c>
      <c r="DA923" s="38" t="s">
        <v>5525</v>
      </c>
    </row>
    <row r="924" spans="1:107" s="13" customFormat="1">
      <c r="A924" s="84">
        <v>1515</v>
      </c>
      <c r="B924" s="84">
        <v>1</v>
      </c>
      <c r="C924" s="13" t="s">
        <v>3017</v>
      </c>
      <c r="D924" s="13" t="s">
        <v>37</v>
      </c>
      <c r="E924" s="14">
        <v>13615</v>
      </c>
      <c r="F924" s="13" t="s">
        <v>214</v>
      </c>
      <c r="G924" s="13" t="s">
        <v>214</v>
      </c>
      <c r="H924" s="13" t="s">
        <v>214</v>
      </c>
      <c r="I924" s="14">
        <v>39036</v>
      </c>
      <c r="J924" s="13">
        <f t="shared" ref="J924:J936" si="30">INT((I924-E924)/365.25)</f>
        <v>69</v>
      </c>
      <c r="K924" s="14">
        <v>39051</v>
      </c>
      <c r="L924" s="13">
        <v>4</v>
      </c>
      <c r="M924" s="14">
        <v>39288</v>
      </c>
      <c r="N924" s="15">
        <f t="shared" si="29"/>
        <v>8.2792607802874745</v>
      </c>
      <c r="O924" s="16">
        <v>2</v>
      </c>
      <c r="Q924" s="13" t="s">
        <v>278</v>
      </c>
      <c r="R924" s="13" t="s">
        <v>38</v>
      </c>
      <c r="S924" s="13">
        <v>2</v>
      </c>
      <c r="T924" s="13">
        <v>2</v>
      </c>
      <c r="U924" s="13">
        <v>2</v>
      </c>
      <c r="V924" s="13">
        <v>2</v>
      </c>
      <c r="X924" s="13">
        <v>1</v>
      </c>
      <c r="Z924" s="13">
        <v>4</v>
      </c>
      <c r="AC924" s="13">
        <v>2</v>
      </c>
      <c r="AD924" s="13">
        <v>2</v>
      </c>
      <c r="AE924" s="13">
        <v>2</v>
      </c>
      <c r="AF924" s="13">
        <v>2</v>
      </c>
      <c r="AG924" s="13">
        <v>1</v>
      </c>
      <c r="AH924" s="13">
        <v>2</v>
      </c>
      <c r="AI924" s="13">
        <v>2</v>
      </c>
      <c r="AJ924" s="13">
        <v>2</v>
      </c>
      <c r="AK924" s="13">
        <v>3</v>
      </c>
      <c r="AO924" s="13" t="s">
        <v>2006</v>
      </c>
      <c r="AP924" s="13" t="s">
        <v>1446</v>
      </c>
      <c r="AQ924" s="13">
        <v>1</v>
      </c>
      <c r="AR924" s="13">
        <v>1</v>
      </c>
      <c r="AS924" s="13">
        <v>1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0</v>
      </c>
      <c r="BB924" s="13">
        <v>1</v>
      </c>
      <c r="BC924" s="13">
        <v>0</v>
      </c>
      <c r="BD924" s="13">
        <v>1</v>
      </c>
      <c r="BE924" s="13">
        <v>0</v>
      </c>
      <c r="BF924" s="13">
        <v>1</v>
      </c>
      <c r="BG924" s="13">
        <v>7</v>
      </c>
      <c r="BH924" s="17">
        <v>1</v>
      </c>
      <c r="BI924" s="13">
        <v>1</v>
      </c>
      <c r="BJ924" s="13">
        <v>1</v>
      </c>
      <c r="BK924" s="13">
        <v>1</v>
      </c>
      <c r="BL924" s="13">
        <v>2</v>
      </c>
      <c r="BT924" s="13">
        <v>27</v>
      </c>
      <c r="BU924" s="13">
        <v>1</v>
      </c>
      <c r="BV924" s="13">
        <v>1</v>
      </c>
      <c r="BY924" s="13">
        <v>2</v>
      </c>
      <c r="BZ924" s="13" t="s">
        <v>453</v>
      </c>
      <c r="CA924" s="18">
        <v>116</v>
      </c>
      <c r="CB924" s="18" t="s">
        <v>453</v>
      </c>
      <c r="CC924" s="18"/>
      <c r="CD924" s="18" t="s">
        <v>453</v>
      </c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39280</v>
      </c>
      <c r="CT924" s="13">
        <v>1</v>
      </c>
      <c r="CW924" s="13" t="s">
        <v>739</v>
      </c>
      <c r="CX924" s="13" t="s">
        <v>5526</v>
      </c>
      <c r="CY924" s="38" t="s">
        <v>5527</v>
      </c>
      <c r="CZ924" s="38"/>
      <c r="DA924" s="38" t="s">
        <v>5528</v>
      </c>
    </row>
    <row r="925" spans="1:107" s="13" customFormat="1">
      <c r="A925" s="84">
        <v>1517</v>
      </c>
      <c r="B925" s="84">
        <v>1</v>
      </c>
      <c r="C925" s="13" t="s">
        <v>417</v>
      </c>
      <c r="D925" s="13" t="s">
        <v>37</v>
      </c>
      <c r="E925" s="14">
        <v>13560</v>
      </c>
      <c r="F925" s="13" t="s">
        <v>259</v>
      </c>
      <c r="G925" s="13" t="s">
        <v>259</v>
      </c>
      <c r="H925" s="13" t="s">
        <v>259</v>
      </c>
      <c r="I925" s="14">
        <v>39005</v>
      </c>
      <c r="J925" s="13">
        <f t="shared" si="30"/>
        <v>69</v>
      </c>
      <c r="K925" s="14">
        <v>39092</v>
      </c>
      <c r="L925" s="13">
        <v>4</v>
      </c>
      <c r="M925" s="14">
        <v>39514</v>
      </c>
      <c r="N925" s="15">
        <f t="shared" si="29"/>
        <v>16.722792607802873</v>
      </c>
      <c r="O925" s="16">
        <v>2</v>
      </c>
      <c r="Q925" s="13" t="s">
        <v>5529</v>
      </c>
      <c r="R925" s="13" t="s">
        <v>190</v>
      </c>
      <c r="S925" s="13">
        <v>3</v>
      </c>
      <c r="T925" s="13">
        <v>2</v>
      </c>
      <c r="U925" s="13">
        <v>2</v>
      </c>
      <c r="V925" s="13">
        <v>2</v>
      </c>
      <c r="X925" s="13">
        <v>1</v>
      </c>
      <c r="AC925" s="13">
        <v>2</v>
      </c>
      <c r="AD925" s="13">
        <v>2</v>
      </c>
      <c r="AE925" s="13">
        <v>2</v>
      </c>
      <c r="AF925" s="13">
        <v>2</v>
      </c>
      <c r="AG925" s="13">
        <v>1</v>
      </c>
      <c r="AH925" s="13">
        <v>2</v>
      </c>
      <c r="AI925" s="13">
        <v>3</v>
      </c>
      <c r="AJ925" s="13">
        <v>3</v>
      </c>
      <c r="AK925" s="13">
        <v>2</v>
      </c>
      <c r="AL925" s="13">
        <v>2</v>
      </c>
      <c r="AM925" s="13">
        <v>2</v>
      </c>
      <c r="AN925" s="13">
        <v>1</v>
      </c>
      <c r="AO925" s="13" t="s">
        <v>5530</v>
      </c>
      <c r="AP925" s="13" t="s">
        <v>1637</v>
      </c>
      <c r="AQ925" s="13">
        <v>1</v>
      </c>
      <c r="AR925" s="13">
        <v>1</v>
      </c>
      <c r="AS925" s="13">
        <v>1</v>
      </c>
      <c r="AT925" s="13">
        <v>1</v>
      </c>
      <c r="AU925" s="13">
        <v>0</v>
      </c>
      <c r="AV925" s="13">
        <v>3</v>
      </c>
      <c r="AX925" s="13">
        <v>3</v>
      </c>
      <c r="AZ925" s="13">
        <v>3</v>
      </c>
      <c r="BB925" s="13">
        <v>1</v>
      </c>
      <c r="BD925" s="13">
        <v>1</v>
      </c>
      <c r="BE925" s="13">
        <v>0</v>
      </c>
      <c r="BF925" s="13">
        <v>1</v>
      </c>
      <c r="BG925" s="13">
        <v>4</v>
      </c>
      <c r="BH925" s="17">
        <v>1</v>
      </c>
      <c r="BI925" s="13">
        <v>1</v>
      </c>
      <c r="BJ925" s="13">
        <v>3</v>
      </c>
      <c r="BK925" s="13">
        <v>1</v>
      </c>
      <c r="BL925" s="13">
        <v>1</v>
      </c>
      <c r="BM925" s="13">
        <v>2258</v>
      </c>
      <c r="BN925" s="13">
        <v>2</v>
      </c>
      <c r="BQ925" s="13" t="s">
        <v>237</v>
      </c>
      <c r="BR925" s="13" t="s">
        <v>238</v>
      </c>
      <c r="BS925" s="13">
        <v>1</v>
      </c>
      <c r="BT925" s="13">
        <v>33</v>
      </c>
      <c r="BU925" s="13">
        <v>1</v>
      </c>
      <c r="BV925" s="13">
        <v>2</v>
      </c>
      <c r="BW925" s="13">
        <v>1</v>
      </c>
      <c r="BX925" s="13">
        <v>46</v>
      </c>
      <c r="BY925" s="13">
        <v>2</v>
      </c>
      <c r="CA925" s="18">
        <v>119</v>
      </c>
      <c r="CB925" s="18" t="s">
        <v>1151</v>
      </c>
      <c r="CC925" s="18"/>
      <c r="CD925" s="18" t="s">
        <v>1151</v>
      </c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39266</v>
      </c>
      <c r="CT925" s="13">
        <v>2</v>
      </c>
      <c r="CW925" s="13" t="s">
        <v>5531</v>
      </c>
      <c r="CX925" s="38" t="s">
        <v>5532</v>
      </c>
      <c r="CY925" s="38" t="s">
        <v>3956</v>
      </c>
      <c r="CZ925" s="38" t="s">
        <v>41</v>
      </c>
      <c r="DA925" s="38" t="s">
        <v>192</v>
      </c>
    </row>
    <row r="926" spans="1:107" s="13" customFormat="1">
      <c r="A926" s="84">
        <v>1529</v>
      </c>
      <c r="B926" s="84">
        <v>1</v>
      </c>
      <c r="C926" s="13" t="s">
        <v>11878</v>
      </c>
      <c r="D926" s="13" t="s">
        <v>36</v>
      </c>
      <c r="E926" s="14">
        <v>9173</v>
      </c>
      <c r="F926" s="13" t="s">
        <v>362</v>
      </c>
      <c r="G926" s="13" t="s">
        <v>362</v>
      </c>
      <c r="H926" s="13" t="s">
        <v>362</v>
      </c>
      <c r="I926" s="14">
        <v>38852</v>
      </c>
      <c r="J926" s="13">
        <f t="shared" si="30"/>
        <v>81</v>
      </c>
      <c r="K926" s="14">
        <v>39134</v>
      </c>
      <c r="L926" s="13">
        <v>4</v>
      </c>
      <c r="M926" s="14">
        <v>39828</v>
      </c>
      <c r="N926" s="15">
        <f t="shared" si="29"/>
        <v>32.06570841889117</v>
      </c>
      <c r="O926" s="16">
        <v>2</v>
      </c>
      <c r="Q926" s="13" t="s">
        <v>3006</v>
      </c>
      <c r="R926" s="13" t="s">
        <v>38</v>
      </c>
      <c r="S926" s="13">
        <v>2</v>
      </c>
      <c r="T926" s="13">
        <v>2</v>
      </c>
      <c r="U926" s="13">
        <v>2</v>
      </c>
      <c r="X926" s="13">
        <v>2</v>
      </c>
      <c r="AI926" s="13">
        <v>2</v>
      </c>
      <c r="AJ926" s="13">
        <v>2</v>
      </c>
      <c r="AK926" s="13">
        <v>2</v>
      </c>
      <c r="AL926" s="13">
        <v>2</v>
      </c>
      <c r="AM926" s="13">
        <v>1</v>
      </c>
      <c r="AN926" s="13">
        <v>2</v>
      </c>
      <c r="AQ926" s="13">
        <v>1</v>
      </c>
      <c r="AT926" s="13">
        <v>1</v>
      </c>
      <c r="AU926" s="13">
        <v>0</v>
      </c>
      <c r="AV926" s="13">
        <v>1</v>
      </c>
      <c r="AW926" s="13">
        <v>9</v>
      </c>
      <c r="BF926" s="13">
        <v>1</v>
      </c>
      <c r="BG926" s="13">
        <v>12</v>
      </c>
      <c r="BH926" s="17">
        <v>1</v>
      </c>
      <c r="BI926" s="13">
        <v>1</v>
      </c>
      <c r="BJ926" s="13">
        <v>1</v>
      </c>
      <c r="BK926" s="13">
        <v>1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5548</v>
      </c>
      <c r="CX926" s="38" t="s">
        <v>5549</v>
      </c>
      <c r="CY926" s="38" t="s">
        <v>5550</v>
      </c>
      <c r="CZ926" s="38" t="s">
        <v>41</v>
      </c>
      <c r="DA926" s="38" t="s">
        <v>5551</v>
      </c>
    </row>
    <row r="927" spans="1:107" s="13" customFormat="1">
      <c r="A927" s="84">
        <v>1531</v>
      </c>
      <c r="B927" s="84">
        <v>1</v>
      </c>
      <c r="C927" s="13" t="s">
        <v>1138</v>
      </c>
      <c r="D927" s="13" t="s">
        <v>36</v>
      </c>
      <c r="E927" s="14">
        <v>10533</v>
      </c>
      <c r="F927" s="13" t="s">
        <v>287</v>
      </c>
      <c r="G927" s="13" t="s">
        <v>287</v>
      </c>
      <c r="H927" s="13" t="s">
        <v>287</v>
      </c>
      <c r="I927" s="14">
        <v>39128</v>
      </c>
      <c r="J927" s="13">
        <f t="shared" si="30"/>
        <v>78</v>
      </c>
      <c r="K927" s="14">
        <v>39168</v>
      </c>
      <c r="L927" s="13">
        <v>4</v>
      </c>
      <c r="M927" s="14">
        <v>39257</v>
      </c>
      <c r="N927" s="15">
        <f t="shared" si="29"/>
        <v>4.2381930184804926</v>
      </c>
      <c r="O927" s="16">
        <v>2</v>
      </c>
      <c r="Q927" s="13" t="s">
        <v>5560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1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1</v>
      </c>
      <c r="AH927" s="13">
        <v>2</v>
      </c>
      <c r="AI927" s="13">
        <v>3</v>
      </c>
      <c r="AJ927" s="13">
        <v>3</v>
      </c>
      <c r="AK927" s="13">
        <v>3</v>
      </c>
      <c r="AL927" s="13">
        <v>3</v>
      </c>
      <c r="AM927" s="13">
        <v>3</v>
      </c>
      <c r="AN927" s="13">
        <v>1</v>
      </c>
      <c r="AO927" s="13" t="s">
        <v>5561</v>
      </c>
      <c r="AP927" s="13" t="s">
        <v>125</v>
      </c>
      <c r="AQ927" s="13">
        <v>1</v>
      </c>
      <c r="AR927" s="13">
        <v>1</v>
      </c>
      <c r="AS927" s="13">
        <v>1</v>
      </c>
      <c r="AT927" s="13">
        <v>1</v>
      </c>
      <c r="AU927" s="13">
        <v>1</v>
      </c>
      <c r="AV927" s="13">
        <v>1</v>
      </c>
      <c r="AW927" s="13">
        <v>1</v>
      </c>
      <c r="AX927" s="13">
        <v>2</v>
      </c>
      <c r="AZ927" s="13">
        <v>1</v>
      </c>
      <c r="BA927" s="13">
        <v>0</v>
      </c>
      <c r="BB927" s="13">
        <v>1</v>
      </c>
      <c r="BC927" s="13">
        <v>0</v>
      </c>
      <c r="BD927" s="13">
        <v>1</v>
      </c>
      <c r="BE927" s="13">
        <v>0</v>
      </c>
      <c r="BF927" s="13">
        <v>1</v>
      </c>
      <c r="BG927" s="13">
        <v>2</v>
      </c>
      <c r="BH927" s="17">
        <v>1</v>
      </c>
      <c r="BI927" s="13">
        <v>1</v>
      </c>
      <c r="BJ927" s="13">
        <v>1</v>
      </c>
      <c r="BK927" s="13">
        <v>1</v>
      </c>
      <c r="BL927" s="13">
        <v>2</v>
      </c>
      <c r="BS927" s="13">
        <v>1</v>
      </c>
      <c r="BT927" s="13">
        <v>25</v>
      </c>
      <c r="BU927" s="13">
        <v>1</v>
      </c>
      <c r="BV927" s="13">
        <v>5</v>
      </c>
      <c r="BW927" s="13">
        <v>2</v>
      </c>
      <c r="BX927" s="13">
        <v>57.2</v>
      </c>
      <c r="CA927" s="18">
        <v>216</v>
      </c>
      <c r="CB927" s="18" t="s">
        <v>5562</v>
      </c>
      <c r="CC927" s="18"/>
      <c r="CD927" s="18" t="s">
        <v>5562</v>
      </c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39296</v>
      </c>
      <c r="CT927" s="13">
        <v>2</v>
      </c>
      <c r="CW927" s="13" t="s">
        <v>5563</v>
      </c>
      <c r="CX927" s="38" t="s">
        <v>5564</v>
      </c>
      <c r="CY927" s="38" t="s">
        <v>5565</v>
      </c>
      <c r="CZ927" s="38" t="s">
        <v>41</v>
      </c>
      <c r="DA927" s="38" t="s">
        <v>5566</v>
      </c>
    </row>
    <row r="928" spans="1:107" s="13" customFormat="1">
      <c r="A928" s="84">
        <v>1532</v>
      </c>
      <c r="B928" s="84">
        <v>1</v>
      </c>
      <c r="C928" s="13" t="s">
        <v>819</v>
      </c>
      <c r="D928" s="13" t="s">
        <v>36</v>
      </c>
      <c r="E928" s="14">
        <v>10920</v>
      </c>
      <c r="F928" s="13" t="s">
        <v>362</v>
      </c>
      <c r="G928" s="13" t="s">
        <v>362</v>
      </c>
      <c r="H928" s="13" t="s">
        <v>362</v>
      </c>
      <c r="I928" s="14">
        <v>38732</v>
      </c>
      <c r="J928" s="13">
        <f t="shared" si="30"/>
        <v>76</v>
      </c>
      <c r="K928" s="14">
        <v>39193</v>
      </c>
      <c r="L928" s="13">
        <v>4</v>
      </c>
      <c r="M928" s="14">
        <v>39583</v>
      </c>
      <c r="N928" s="15">
        <f t="shared" si="29"/>
        <v>27.958932238193018</v>
      </c>
      <c r="O928" s="16">
        <v>2</v>
      </c>
      <c r="Q928" s="13" t="s">
        <v>180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1</v>
      </c>
      <c r="Z928" s="13">
        <v>4</v>
      </c>
      <c r="AC928" s="13">
        <v>2</v>
      </c>
      <c r="AD928" s="13">
        <v>2</v>
      </c>
      <c r="AE928" s="13">
        <v>2</v>
      </c>
      <c r="AF928" s="13">
        <v>2</v>
      </c>
      <c r="AG928" s="13">
        <v>1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3</v>
      </c>
      <c r="AO928" s="13" t="s">
        <v>5567</v>
      </c>
      <c r="AQ928" s="13">
        <v>1</v>
      </c>
      <c r="AR928" s="13">
        <v>1</v>
      </c>
      <c r="AS928" s="13">
        <v>16</v>
      </c>
      <c r="AT928" s="13">
        <v>1</v>
      </c>
      <c r="AU928" s="13">
        <v>0</v>
      </c>
      <c r="AV928" s="13">
        <v>1</v>
      </c>
      <c r="AW928" s="13">
        <v>16</v>
      </c>
      <c r="AX928" s="13">
        <v>2</v>
      </c>
      <c r="AZ928" s="13">
        <v>2</v>
      </c>
      <c r="BB928" s="13">
        <v>2</v>
      </c>
      <c r="BD928" s="13">
        <v>1</v>
      </c>
      <c r="BE928" s="13">
        <v>0</v>
      </c>
      <c r="BF928" s="13">
        <v>1</v>
      </c>
      <c r="BG928" s="13">
        <v>17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2041</v>
      </c>
      <c r="BN928" s="13">
        <v>2</v>
      </c>
      <c r="BQ928" s="13" t="s">
        <v>289</v>
      </c>
      <c r="BR928" s="13" t="s">
        <v>222</v>
      </c>
      <c r="BS928" s="13">
        <v>2</v>
      </c>
      <c r="BT928" s="13">
        <v>68</v>
      </c>
      <c r="BU928" s="13">
        <v>1</v>
      </c>
      <c r="BV928" s="13">
        <v>3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W928" s="13" t="s">
        <v>5568</v>
      </c>
      <c r="CX928" s="38" t="s">
        <v>5569</v>
      </c>
      <c r="CY928" s="38" t="s">
        <v>5570</v>
      </c>
      <c r="CZ928" s="38" t="s">
        <v>41</v>
      </c>
      <c r="DA928" s="38" t="s">
        <v>5571</v>
      </c>
    </row>
    <row r="929" spans="1:105" s="13" customFormat="1">
      <c r="A929" s="84">
        <v>1534</v>
      </c>
      <c r="B929" s="84">
        <v>1</v>
      </c>
      <c r="C929" s="13" t="s">
        <v>5520</v>
      </c>
      <c r="D929" s="13" t="s">
        <v>37</v>
      </c>
      <c r="E929" s="14">
        <v>15172</v>
      </c>
      <c r="F929" s="13" t="s">
        <v>302</v>
      </c>
      <c r="G929" s="13" t="s">
        <v>302</v>
      </c>
      <c r="H929" s="13" t="s">
        <v>302</v>
      </c>
      <c r="I929" s="14">
        <v>38852</v>
      </c>
      <c r="J929" s="13">
        <f t="shared" si="30"/>
        <v>64</v>
      </c>
      <c r="K929" s="14">
        <v>39209</v>
      </c>
      <c r="L929" s="13">
        <v>4</v>
      </c>
      <c r="M929" s="14">
        <v>40269</v>
      </c>
      <c r="N929" s="15">
        <f t="shared" si="29"/>
        <v>46.554414784394254</v>
      </c>
      <c r="O929" s="16">
        <v>2</v>
      </c>
      <c r="Q929" s="13" t="s">
        <v>3434</v>
      </c>
      <c r="S929" s="13">
        <v>2</v>
      </c>
      <c r="T929" s="13">
        <v>2</v>
      </c>
      <c r="U929" s="13">
        <v>2</v>
      </c>
      <c r="V929" s="13">
        <v>2</v>
      </c>
      <c r="X929" s="13">
        <v>2</v>
      </c>
      <c r="Z929" s="13">
        <v>4</v>
      </c>
      <c r="AH929" s="13">
        <v>2</v>
      </c>
      <c r="AI929" s="13">
        <v>2</v>
      </c>
      <c r="AJ929" s="13">
        <v>1</v>
      </c>
      <c r="AK929" s="13">
        <v>2</v>
      </c>
      <c r="AL929" s="13">
        <v>2</v>
      </c>
      <c r="AM929" s="13">
        <v>2</v>
      </c>
      <c r="AN929" s="13">
        <v>2</v>
      </c>
      <c r="AP929" s="13" t="s">
        <v>809</v>
      </c>
      <c r="AQ929" s="13">
        <v>1</v>
      </c>
      <c r="AR929" s="13">
        <v>1</v>
      </c>
      <c r="AS929" s="13">
        <v>11</v>
      </c>
      <c r="AT929" s="13">
        <v>1</v>
      </c>
      <c r="AU929" s="13">
        <v>0</v>
      </c>
      <c r="AV929" s="13">
        <v>2</v>
      </c>
      <c r="AX929" s="13">
        <v>1</v>
      </c>
      <c r="AZ929" s="13">
        <v>1</v>
      </c>
      <c r="BB929" s="13">
        <v>3</v>
      </c>
      <c r="BD929" s="13">
        <v>1</v>
      </c>
      <c r="BE929" s="13">
        <v>10</v>
      </c>
      <c r="BF929" s="13">
        <v>1</v>
      </c>
      <c r="BH929" s="17">
        <v>1</v>
      </c>
      <c r="BI929" s="13">
        <v>1</v>
      </c>
      <c r="BJ929" s="13">
        <v>1</v>
      </c>
      <c r="BK929" s="13">
        <v>1</v>
      </c>
      <c r="BL929" s="13">
        <v>1</v>
      </c>
      <c r="BM929" s="13">
        <v>2044</v>
      </c>
      <c r="BN929" s="13">
        <v>2</v>
      </c>
      <c r="BQ929" s="13" t="s">
        <v>237</v>
      </c>
      <c r="BR929" s="13" t="s">
        <v>238</v>
      </c>
      <c r="BS929" s="13">
        <v>2</v>
      </c>
      <c r="BT929" s="13">
        <v>87</v>
      </c>
      <c r="BY929" s="13">
        <v>2</v>
      </c>
      <c r="CA929" s="18">
        <v>244</v>
      </c>
      <c r="CB929" s="18" t="s">
        <v>453</v>
      </c>
      <c r="CC929" s="18"/>
      <c r="CD929" s="18" t="s">
        <v>453</v>
      </c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39470</v>
      </c>
      <c r="CT929" s="13">
        <v>2</v>
      </c>
      <c r="CW929" s="13" t="s">
        <v>5577</v>
      </c>
      <c r="CX929" s="38" t="s">
        <v>5578</v>
      </c>
      <c r="CY929" s="38" t="s">
        <v>5579</v>
      </c>
      <c r="CZ929" s="38"/>
      <c r="DA929" s="38" t="s">
        <v>5580</v>
      </c>
    </row>
    <row r="930" spans="1:105" s="13" customFormat="1">
      <c r="A930" s="84">
        <v>1536</v>
      </c>
      <c r="B930" s="84">
        <v>1</v>
      </c>
      <c r="C930" s="13" t="s">
        <v>5088</v>
      </c>
      <c r="D930" s="13" t="s">
        <v>36</v>
      </c>
      <c r="E930" s="14">
        <v>12043</v>
      </c>
      <c r="F930" s="13" t="s">
        <v>277</v>
      </c>
      <c r="G930" s="13" t="s">
        <v>277</v>
      </c>
      <c r="H930" s="13" t="s">
        <v>277</v>
      </c>
      <c r="I930" s="14">
        <v>39097</v>
      </c>
      <c r="J930" s="13">
        <f t="shared" si="30"/>
        <v>74</v>
      </c>
      <c r="K930" s="14">
        <v>39156</v>
      </c>
      <c r="L930" s="13">
        <v>4</v>
      </c>
      <c r="M930" s="14">
        <v>39639</v>
      </c>
      <c r="N930" s="15">
        <f t="shared" si="29"/>
        <v>17.806981519507186</v>
      </c>
      <c r="O930" s="16">
        <v>1</v>
      </c>
      <c r="P930" s="13" t="s">
        <v>5581</v>
      </c>
      <c r="Q930" s="13" t="s">
        <v>190</v>
      </c>
      <c r="R930" s="13" t="s">
        <v>38</v>
      </c>
      <c r="S930" s="13">
        <v>3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1</v>
      </c>
      <c r="AG930" s="13">
        <v>1</v>
      </c>
      <c r="AH930" s="13">
        <v>2</v>
      </c>
      <c r="AI930" s="13">
        <v>3</v>
      </c>
      <c r="AJ930" s="13">
        <v>1</v>
      </c>
      <c r="AK930" s="13">
        <v>3</v>
      </c>
      <c r="AL930" s="13">
        <v>3</v>
      </c>
      <c r="AM930" s="13">
        <v>2</v>
      </c>
      <c r="AN930" s="13">
        <v>1</v>
      </c>
      <c r="AO930" s="13" t="s">
        <v>5582</v>
      </c>
      <c r="AP930" s="13" t="s">
        <v>2328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2</v>
      </c>
      <c r="AX930" s="13">
        <v>1</v>
      </c>
      <c r="AY930" s="13">
        <v>2</v>
      </c>
      <c r="AZ930" s="13">
        <v>2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4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2047</v>
      </c>
      <c r="BN930" s="13">
        <v>2</v>
      </c>
      <c r="BQ930" s="13" t="s">
        <v>237</v>
      </c>
      <c r="BR930" s="13" t="s">
        <v>238</v>
      </c>
      <c r="BS930" s="13">
        <v>2</v>
      </c>
      <c r="BT930" s="13">
        <v>54</v>
      </c>
      <c r="BU930" s="13">
        <v>1</v>
      </c>
      <c r="BW930" s="13">
        <v>2</v>
      </c>
      <c r="BX930" s="13">
        <v>79</v>
      </c>
      <c r="CA930" s="18">
        <v>209</v>
      </c>
      <c r="CB930" s="18" t="s">
        <v>1151</v>
      </c>
      <c r="CC930" s="18"/>
      <c r="CD930" s="18" t="s">
        <v>1151</v>
      </c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1</v>
      </c>
      <c r="CW930" s="13" t="s">
        <v>5583</v>
      </c>
      <c r="CX930" s="38" t="s">
        <v>5584</v>
      </c>
      <c r="CY930" s="38" t="s">
        <v>5585</v>
      </c>
      <c r="CZ930" s="38" t="s">
        <v>41</v>
      </c>
      <c r="DA930" s="38" t="s">
        <v>5586</v>
      </c>
    </row>
    <row r="931" spans="1:105" s="13" customFormat="1">
      <c r="A931" s="84">
        <v>1537</v>
      </c>
      <c r="B931" s="84">
        <v>1</v>
      </c>
      <c r="C931" s="13" t="s">
        <v>1297</v>
      </c>
      <c r="D931" s="13" t="s">
        <v>36</v>
      </c>
      <c r="E931" s="14">
        <v>12788</v>
      </c>
      <c r="F931" s="13" t="s">
        <v>319</v>
      </c>
      <c r="G931" s="13" t="s">
        <v>319</v>
      </c>
      <c r="H931" s="13" t="s">
        <v>319</v>
      </c>
      <c r="I931" s="14">
        <v>38398</v>
      </c>
      <c r="J931" s="13">
        <f t="shared" si="30"/>
        <v>70</v>
      </c>
      <c r="K931" s="14">
        <v>38398</v>
      </c>
      <c r="L931" s="13">
        <v>4</v>
      </c>
      <c r="M931" s="14">
        <v>39238</v>
      </c>
      <c r="N931" s="15">
        <f t="shared" si="29"/>
        <v>27.597535934291582</v>
      </c>
      <c r="O931" s="16">
        <v>2</v>
      </c>
      <c r="Q931" s="13" t="s">
        <v>5587</v>
      </c>
      <c r="R931" s="13" t="s">
        <v>46</v>
      </c>
      <c r="S931" s="13">
        <v>2</v>
      </c>
      <c r="T931" s="13">
        <v>1</v>
      </c>
      <c r="U931" s="13">
        <v>2</v>
      </c>
      <c r="V931" s="13">
        <v>2</v>
      </c>
      <c r="W931" s="13" t="s">
        <v>5588</v>
      </c>
      <c r="X931" s="13">
        <v>2</v>
      </c>
      <c r="Z931" s="13">
        <v>4</v>
      </c>
      <c r="AH931" s="13">
        <v>2</v>
      </c>
      <c r="AI931" s="13">
        <v>2</v>
      </c>
      <c r="AJ931" s="13">
        <v>2</v>
      </c>
      <c r="AK931" s="13">
        <v>1</v>
      </c>
      <c r="AL931" s="13">
        <v>2</v>
      </c>
      <c r="AM931" s="13">
        <v>2</v>
      </c>
      <c r="AN931" s="13">
        <v>1</v>
      </c>
      <c r="AO931" s="13" t="s">
        <v>1863</v>
      </c>
      <c r="AP931" s="13" t="s">
        <v>5589</v>
      </c>
      <c r="AQ931" s="13">
        <v>1</v>
      </c>
      <c r="AR931" s="13">
        <v>1</v>
      </c>
      <c r="AS931" s="13">
        <v>0</v>
      </c>
      <c r="AT931" s="13">
        <v>1</v>
      </c>
      <c r="AV931" s="13">
        <v>1</v>
      </c>
      <c r="AX931" s="13">
        <v>3</v>
      </c>
      <c r="AZ931" s="13">
        <v>3</v>
      </c>
      <c r="BB931" s="13">
        <v>3</v>
      </c>
      <c r="BD931" s="13">
        <v>3</v>
      </c>
      <c r="BF931" s="13">
        <v>1</v>
      </c>
      <c r="BH931" s="17">
        <v>3</v>
      </c>
      <c r="BI931" s="13">
        <v>3</v>
      </c>
      <c r="BJ931" s="13">
        <v>1</v>
      </c>
      <c r="BL931" s="13">
        <v>1</v>
      </c>
      <c r="BM931" s="13">
        <v>2051</v>
      </c>
      <c r="BN931" s="13">
        <v>2</v>
      </c>
      <c r="BQ931" s="13" t="s">
        <v>5590</v>
      </c>
      <c r="BR931" s="13" t="s">
        <v>5591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2</v>
      </c>
      <c r="CJ931" s="13">
        <v>2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39274</v>
      </c>
      <c r="CT931" s="13">
        <v>2</v>
      </c>
      <c r="CW931" s="13" t="s">
        <v>5592</v>
      </c>
      <c r="CX931" s="38" t="s">
        <v>5593</v>
      </c>
      <c r="CY931" s="38" t="s">
        <v>5594</v>
      </c>
      <c r="CZ931" s="38"/>
      <c r="DA931" s="38" t="s">
        <v>5595</v>
      </c>
    </row>
    <row r="932" spans="1:105" s="13" customFormat="1">
      <c r="A932" s="84">
        <v>1538</v>
      </c>
      <c r="B932" s="84">
        <v>1</v>
      </c>
      <c r="C932" s="13" t="s">
        <v>5596</v>
      </c>
      <c r="D932" s="13" t="s">
        <v>37</v>
      </c>
      <c r="E932" s="14">
        <v>15170</v>
      </c>
      <c r="F932" s="13" t="s">
        <v>295</v>
      </c>
      <c r="G932" s="13" t="s">
        <v>295</v>
      </c>
      <c r="H932" s="13" t="s">
        <v>295</v>
      </c>
      <c r="I932" s="14">
        <v>39156</v>
      </c>
      <c r="J932" s="13">
        <f t="shared" si="30"/>
        <v>65</v>
      </c>
      <c r="K932" s="14">
        <v>39217</v>
      </c>
      <c r="L932" s="13">
        <v>4</v>
      </c>
      <c r="M932" s="14">
        <v>39887</v>
      </c>
      <c r="N932" s="15">
        <f t="shared" si="29"/>
        <v>24.016427104722794</v>
      </c>
      <c r="O932" s="16">
        <v>2</v>
      </c>
      <c r="Q932" s="13" t="s">
        <v>205</v>
      </c>
      <c r="R932" s="13" t="s">
        <v>38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H932" s="13">
        <v>2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1</v>
      </c>
      <c r="AO932" s="13" t="s">
        <v>5597</v>
      </c>
      <c r="AP932" s="13" t="s">
        <v>5598</v>
      </c>
      <c r="AQ932" s="13">
        <v>1</v>
      </c>
      <c r="AR932" s="13">
        <v>1</v>
      </c>
      <c r="AS932" s="13">
        <v>2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2</v>
      </c>
      <c r="BB932" s="13">
        <v>1</v>
      </c>
      <c r="BC932" s="13">
        <v>1</v>
      </c>
      <c r="BD932" s="13">
        <v>1</v>
      </c>
      <c r="BE932" s="13">
        <v>0</v>
      </c>
      <c r="BF932" s="13">
        <v>1</v>
      </c>
      <c r="BG932" s="13">
        <v>3</v>
      </c>
      <c r="BH932" s="17">
        <v>2</v>
      </c>
      <c r="BI932" s="13">
        <v>1</v>
      </c>
      <c r="BJ932" s="13">
        <v>2</v>
      </c>
      <c r="BK932" s="13">
        <v>1</v>
      </c>
      <c r="BL932" s="13">
        <v>1</v>
      </c>
      <c r="BM932" s="13">
        <v>2052</v>
      </c>
      <c r="BN932" s="13">
        <v>2</v>
      </c>
      <c r="BQ932" s="13" t="s">
        <v>237</v>
      </c>
      <c r="BR932" s="13" t="s">
        <v>238</v>
      </c>
      <c r="BS932" s="13">
        <v>1</v>
      </c>
      <c r="BT932" s="13">
        <v>32</v>
      </c>
      <c r="BU932" s="13">
        <v>1</v>
      </c>
      <c r="BV932" s="13">
        <v>1</v>
      </c>
      <c r="BW932" s="13">
        <v>2</v>
      </c>
      <c r="BX932" s="13">
        <v>40.299999999999997</v>
      </c>
      <c r="CA932" s="18">
        <v>251</v>
      </c>
      <c r="CB932" s="18" t="s">
        <v>453</v>
      </c>
      <c r="CC932" s="18"/>
      <c r="CD932" s="18" t="s">
        <v>453</v>
      </c>
      <c r="CE932" s="18"/>
      <c r="CF932" s="18"/>
      <c r="CG932" s="18"/>
      <c r="CH932" s="13">
        <v>2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39291</v>
      </c>
      <c r="CT932" s="13">
        <v>2</v>
      </c>
      <c r="CW932" s="13" t="s">
        <v>5599</v>
      </c>
      <c r="CX932" s="38" t="s">
        <v>5600</v>
      </c>
      <c r="CY932" s="38" t="s">
        <v>5601</v>
      </c>
      <c r="CZ932" s="38" t="s">
        <v>386</v>
      </c>
      <c r="DA932" s="38" t="s">
        <v>5602</v>
      </c>
    </row>
    <row r="933" spans="1:105" s="13" customFormat="1">
      <c r="A933" s="84">
        <v>1539</v>
      </c>
      <c r="B933" s="84">
        <v>1</v>
      </c>
      <c r="C933" s="13" t="s">
        <v>3816</v>
      </c>
      <c r="D933" s="13" t="s">
        <v>36</v>
      </c>
      <c r="E933" s="14">
        <v>10167</v>
      </c>
      <c r="F933" s="13" t="s">
        <v>550</v>
      </c>
      <c r="G933" s="13" t="s">
        <v>550</v>
      </c>
      <c r="H933" s="13" t="s">
        <v>550</v>
      </c>
      <c r="I933" s="14">
        <v>39128</v>
      </c>
      <c r="J933" s="13">
        <f t="shared" si="30"/>
        <v>79</v>
      </c>
      <c r="K933" s="14">
        <v>39134</v>
      </c>
      <c r="L933" s="13">
        <v>4</v>
      </c>
      <c r="M933" s="14">
        <v>39693</v>
      </c>
      <c r="N933" s="15">
        <f t="shared" si="29"/>
        <v>18.562628336755647</v>
      </c>
      <c r="O933" s="16">
        <v>1</v>
      </c>
      <c r="P933" s="13" t="s">
        <v>5603</v>
      </c>
      <c r="Q933" s="13" t="s">
        <v>245</v>
      </c>
      <c r="R933" s="13" t="s">
        <v>5604</v>
      </c>
      <c r="S933" s="13">
        <v>2</v>
      </c>
      <c r="T933" s="13">
        <v>1</v>
      </c>
      <c r="U933" s="13">
        <v>2</v>
      </c>
      <c r="V933" s="13">
        <v>2</v>
      </c>
      <c r="W933" s="13" t="s">
        <v>5605</v>
      </c>
      <c r="X933" s="13">
        <v>1</v>
      </c>
      <c r="Z933" s="13">
        <v>4</v>
      </c>
      <c r="AC933" s="13">
        <v>2</v>
      </c>
      <c r="AD933" s="13">
        <v>2</v>
      </c>
      <c r="AE933" s="13">
        <v>2</v>
      </c>
      <c r="AF933" s="13">
        <v>2</v>
      </c>
      <c r="AG933" s="13">
        <v>1</v>
      </c>
      <c r="AH933" s="13">
        <v>2</v>
      </c>
      <c r="AI933" s="13">
        <v>2</v>
      </c>
      <c r="AJ933" s="13">
        <v>2</v>
      </c>
      <c r="AK933" s="13">
        <v>3</v>
      </c>
      <c r="AL933" s="13">
        <v>2</v>
      </c>
      <c r="AM933" s="13">
        <v>3</v>
      </c>
      <c r="AN933" s="13">
        <v>1</v>
      </c>
      <c r="AO933" s="13" t="s">
        <v>5606</v>
      </c>
      <c r="AP933" s="13" t="s">
        <v>5607</v>
      </c>
      <c r="AQ933" s="13">
        <v>1</v>
      </c>
      <c r="AR933" s="13">
        <v>1</v>
      </c>
      <c r="AS933" s="13">
        <v>1</v>
      </c>
      <c r="AT933" s="13">
        <v>1</v>
      </c>
      <c r="AU933" s="13">
        <v>0</v>
      </c>
      <c r="AV933" s="13">
        <v>2</v>
      </c>
      <c r="AX933" s="13">
        <v>1</v>
      </c>
      <c r="AY933" s="13">
        <v>1</v>
      </c>
      <c r="AZ933" s="13">
        <v>2</v>
      </c>
      <c r="BB933" s="13">
        <v>1</v>
      </c>
      <c r="BC933" s="13">
        <v>0</v>
      </c>
      <c r="BD933" s="13">
        <v>1</v>
      </c>
      <c r="BE933" s="13">
        <v>0</v>
      </c>
      <c r="BF933" s="13">
        <v>1</v>
      </c>
      <c r="BG933" s="13">
        <v>2</v>
      </c>
      <c r="BH933" s="17">
        <v>1</v>
      </c>
      <c r="BI933" s="13">
        <v>1</v>
      </c>
      <c r="BJ933" s="13">
        <v>1</v>
      </c>
      <c r="BK933" s="13">
        <v>1</v>
      </c>
      <c r="BL933" s="13">
        <v>1</v>
      </c>
      <c r="BM933" s="13">
        <v>2053</v>
      </c>
      <c r="BN933" s="13">
        <v>2</v>
      </c>
      <c r="BQ933" s="13" t="s">
        <v>237</v>
      </c>
      <c r="BR933" s="13" t="s">
        <v>238</v>
      </c>
      <c r="BS933" s="13">
        <v>1</v>
      </c>
      <c r="BT933" s="13">
        <v>24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39261</v>
      </c>
      <c r="CT933" s="13">
        <v>1</v>
      </c>
      <c r="CW933" s="13" t="s">
        <v>5608</v>
      </c>
      <c r="CX933" s="38" t="s">
        <v>5609</v>
      </c>
      <c r="CY933" s="38" t="s">
        <v>5610</v>
      </c>
      <c r="CZ933" s="38" t="s">
        <v>386</v>
      </c>
      <c r="DA933" s="38" t="s">
        <v>5611</v>
      </c>
    </row>
    <row r="934" spans="1:105" s="13" customFormat="1">
      <c r="A934" s="84">
        <v>1540</v>
      </c>
      <c r="B934" s="84">
        <v>1</v>
      </c>
      <c r="C934" s="13" t="s">
        <v>5612</v>
      </c>
      <c r="D934" s="13" t="s">
        <v>37</v>
      </c>
      <c r="E934" s="14">
        <v>12799</v>
      </c>
      <c r="F934" s="13" t="s">
        <v>263</v>
      </c>
      <c r="G934" s="13" t="s">
        <v>263</v>
      </c>
      <c r="H934" s="13" t="s">
        <v>263</v>
      </c>
      <c r="I934" s="14">
        <v>39156</v>
      </c>
      <c r="J934" s="13">
        <f t="shared" si="30"/>
        <v>72</v>
      </c>
      <c r="K934" s="14">
        <v>39188</v>
      </c>
      <c r="L934" s="13">
        <v>4</v>
      </c>
      <c r="M934" s="14">
        <v>39367</v>
      </c>
      <c r="N934" s="15">
        <f t="shared" si="29"/>
        <v>6.9322381930184802</v>
      </c>
      <c r="O934" s="16">
        <v>2</v>
      </c>
      <c r="Q934" s="13" t="s">
        <v>328</v>
      </c>
      <c r="R934" s="13" t="s">
        <v>46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2</v>
      </c>
      <c r="AK934" s="13">
        <v>2</v>
      </c>
      <c r="AL934" s="13">
        <v>2</v>
      </c>
      <c r="AM934" s="13">
        <v>2</v>
      </c>
      <c r="AN934" s="13">
        <v>2</v>
      </c>
      <c r="AP934" s="13" t="s">
        <v>5613</v>
      </c>
      <c r="AQ934" s="13">
        <v>1</v>
      </c>
      <c r="AR934" s="13">
        <v>1</v>
      </c>
      <c r="AS934" s="13">
        <v>1</v>
      </c>
      <c r="AT934" s="13">
        <v>1</v>
      </c>
      <c r="AU934" s="13">
        <v>2</v>
      </c>
      <c r="AV934" s="13">
        <v>1</v>
      </c>
      <c r="AW934" s="13">
        <v>1</v>
      </c>
      <c r="AX934" s="13">
        <v>2</v>
      </c>
      <c r="AZ934" s="13">
        <v>1</v>
      </c>
      <c r="BA934" s="13">
        <v>0</v>
      </c>
      <c r="BB934" s="13">
        <v>2</v>
      </c>
      <c r="BD934" s="13">
        <v>1</v>
      </c>
      <c r="BE934" s="13">
        <v>2</v>
      </c>
      <c r="BF934" s="13">
        <v>2</v>
      </c>
      <c r="BH934" s="17">
        <v>1</v>
      </c>
      <c r="BI934" s="13">
        <v>1</v>
      </c>
      <c r="BJ934" s="13">
        <v>2</v>
      </c>
      <c r="BK934" s="13">
        <v>1</v>
      </c>
      <c r="BL934" s="13">
        <v>1</v>
      </c>
      <c r="BM934" s="13">
        <v>2054</v>
      </c>
      <c r="BN934" s="13">
        <v>2</v>
      </c>
      <c r="BQ934" s="13" t="s">
        <v>330</v>
      </c>
      <c r="BR934" s="13" t="s">
        <v>331</v>
      </c>
      <c r="BS934" s="13">
        <v>2</v>
      </c>
      <c r="BT934" s="13">
        <v>46</v>
      </c>
      <c r="BU934" s="13">
        <v>1</v>
      </c>
      <c r="BV934" s="13">
        <v>0</v>
      </c>
      <c r="BW934" s="13">
        <v>1</v>
      </c>
      <c r="BX934" s="13">
        <v>13</v>
      </c>
      <c r="BY934" s="13">
        <v>1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39778</v>
      </c>
      <c r="CT934" s="13">
        <v>2</v>
      </c>
      <c r="CW934" s="13" t="s">
        <v>5614</v>
      </c>
      <c r="CX934" s="38" t="s">
        <v>5615</v>
      </c>
      <c r="CY934" s="38" t="s">
        <v>5616</v>
      </c>
      <c r="CZ934" s="38" t="s">
        <v>41</v>
      </c>
      <c r="DA934" s="38" t="s">
        <v>5617</v>
      </c>
    </row>
    <row r="935" spans="1:105" s="13" customFormat="1">
      <c r="A935" s="84">
        <v>1542</v>
      </c>
      <c r="B935" s="84">
        <v>5</v>
      </c>
      <c r="C935" s="13" t="s">
        <v>5618</v>
      </c>
      <c r="D935" s="13" t="s">
        <v>36</v>
      </c>
      <c r="E935" s="14">
        <v>9422</v>
      </c>
      <c r="F935" s="13" t="s">
        <v>396</v>
      </c>
      <c r="G935" s="13" t="s">
        <v>550</v>
      </c>
      <c r="H935" s="13" t="s">
        <v>381</v>
      </c>
      <c r="I935" s="14">
        <v>39187</v>
      </c>
      <c r="J935" s="13">
        <f t="shared" si="30"/>
        <v>81</v>
      </c>
      <c r="K935" s="14">
        <v>39231</v>
      </c>
      <c r="L935" s="13">
        <v>4</v>
      </c>
      <c r="M935" s="14">
        <v>39462</v>
      </c>
      <c r="N935" s="15">
        <f t="shared" si="29"/>
        <v>9.0349075975359341</v>
      </c>
      <c r="O935" s="16">
        <v>2</v>
      </c>
      <c r="Q935" s="13" t="s">
        <v>5619</v>
      </c>
      <c r="R935" s="13" t="s">
        <v>5620</v>
      </c>
      <c r="S935" s="13">
        <v>2</v>
      </c>
      <c r="T935" s="13">
        <v>2</v>
      </c>
      <c r="U935" s="13">
        <v>2</v>
      </c>
      <c r="V935" s="13">
        <v>1</v>
      </c>
      <c r="W935" s="13" t="s">
        <v>5621</v>
      </c>
      <c r="X935" s="13">
        <v>1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1</v>
      </c>
      <c r="AH935" s="13">
        <v>2</v>
      </c>
      <c r="AI935" s="13">
        <v>2</v>
      </c>
      <c r="AJ935" s="13">
        <v>2</v>
      </c>
      <c r="AK935" s="13">
        <v>2</v>
      </c>
      <c r="AL935" s="13">
        <v>3</v>
      </c>
      <c r="AM935" s="13">
        <v>1</v>
      </c>
      <c r="AN935" s="13">
        <v>2</v>
      </c>
      <c r="AO935" s="13" t="s">
        <v>1984</v>
      </c>
      <c r="AQ935" s="13">
        <v>1</v>
      </c>
      <c r="AR935" s="13">
        <v>2</v>
      </c>
      <c r="AT935" s="13">
        <v>1</v>
      </c>
      <c r="AU935" s="13">
        <v>0</v>
      </c>
      <c r="AV935" s="13">
        <v>1</v>
      </c>
      <c r="AW935" s="13">
        <v>2</v>
      </c>
      <c r="AX935" s="13">
        <v>2</v>
      </c>
      <c r="AZ935" s="13">
        <v>2</v>
      </c>
      <c r="BB935" s="13">
        <v>1</v>
      </c>
      <c r="BC935" s="13">
        <v>1</v>
      </c>
      <c r="BD935" s="13">
        <v>1</v>
      </c>
      <c r="BE935" s="13">
        <v>1</v>
      </c>
      <c r="BF935" s="13">
        <v>2</v>
      </c>
      <c r="BH935" s="17">
        <v>2</v>
      </c>
      <c r="BI935" s="13">
        <v>1</v>
      </c>
      <c r="BJ935" s="13">
        <v>1</v>
      </c>
      <c r="BK935" s="13">
        <v>1</v>
      </c>
      <c r="BL935" s="13">
        <v>1</v>
      </c>
      <c r="BM935" s="13">
        <v>2060</v>
      </c>
      <c r="BN935" s="13">
        <v>1</v>
      </c>
      <c r="BO935" s="13" t="s">
        <v>3519</v>
      </c>
      <c r="BP935" s="13">
        <v>180</v>
      </c>
      <c r="BQ935" s="13" t="s">
        <v>237</v>
      </c>
      <c r="BR935" s="13" t="s">
        <v>238</v>
      </c>
      <c r="BS935" s="13">
        <v>1</v>
      </c>
      <c r="BT935" s="13">
        <v>39</v>
      </c>
      <c r="BU935" s="13">
        <v>1</v>
      </c>
      <c r="BV935" s="13">
        <v>0</v>
      </c>
      <c r="BY935" s="13" t="s">
        <v>453</v>
      </c>
      <c r="CA935" s="18"/>
      <c r="CB935" s="18" t="s">
        <v>453</v>
      </c>
      <c r="CC935" s="18"/>
      <c r="CD935" s="18" t="s">
        <v>453</v>
      </c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39263</v>
      </c>
      <c r="CT935" s="13">
        <v>4</v>
      </c>
      <c r="CW935" s="13" t="s">
        <v>3135</v>
      </c>
      <c r="CX935" s="38" t="s">
        <v>5622</v>
      </c>
      <c r="CY935" s="38" t="s">
        <v>5623</v>
      </c>
      <c r="CZ935" s="38" t="s">
        <v>47</v>
      </c>
      <c r="DA935" s="38" t="s">
        <v>5624</v>
      </c>
    </row>
    <row r="936" spans="1:105" s="13" customFormat="1">
      <c r="A936" s="84">
        <v>1543</v>
      </c>
      <c r="B936" s="84">
        <v>1</v>
      </c>
      <c r="C936" s="13" t="s">
        <v>193</v>
      </c>
      <c r="D936" s="13" t="s">
        <v>36</v>
      </c>
      <c r="E936" s="14">
        <v>27484</v>
      </c>
      <c r="F936" s="13" t="s">
        <v>249</v>
      </c>
      <c r="G936" s="13" t="s">
        <v>691</v>
      </c>
      <c r="H936" s="13" t="s">
        <v>691</v>
      </c>
      <c r="I936" s="14">
        <v>39156</v>
      </c>
      <c r="J936" s="13">
        <f t="shared" si="30"/>
        <v>31</v>
      </c>
      <c r="K936" s="14">
        <v>39237</v>
      </c>
      <c r="L936" s="13">
        <v>4</v>
      </c>
      <c r="M936" s="14">
        <v>39265</v>
      </c>
      <c r="N936" s="15">
        <f t="shared" si="29"/>
        <v>3.5811088295687883</v>
      </c>
      <c r="O936" s="16">
        <v>2</v>
      </c>
      <c r="Q936" s="13" t="s">
        <v>180</v>
      </c>
      <c r="R936" s="13" t="s">
        <v>46</v>
      </c>
      <c r="S936" s="13">
        <v>2</v>
      </c>
      <c r="T936" s="13">
        <v>2</v>
      </c>
      <c r="U936" s="13">
        <v>2</v>
      </c>
      <c r="V936" s="13">
        <v>2</v>
      </c>
      <c r="X936" s="13">
        <v>1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1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1</v>
      </c>
      <c r="AO936" s="13" t="s">
        <v>5625</v>
      </c>
      <c r="AP936" s="13" t="s">
        <v>5122</v>
      </c>
      <c r="AQ936" s="13">
        <v>1</v>
      </c>
      <c r="AR936" s="13">
        <v>1</v>
      </c>
      <c r="AS936" s="13">
        <v>3</v>
      </c>
      <c r="AT936" s="13">
        <v>1</v>
      </c>
      <c r="AU936" s="13">
        <v>0</v>
      </c>
      <c r="AV936" s="13">
        <v>3</v>
      </c>
      <c r="AX936" s="13">
        <v>3</v>
      </c>
      <c r="AZ936" s="13">
        <v>3</v>
      </c>
      <c r="BB936" s="13">
        <v>1</v>
      </c>
      <c r="BC936" s="13">
        <v>2</v>
      </c>
      <c r="BD936" s="13">
        <v>3</v>
      </c>
      <c r="BF936" s="13">
        <v>1</v>
      </c>
      <c r="BG936" s="13">
        <v>3</v>
      </c>
      <c r="BH936" s="17">
        <v>1</v>
      </c>
      <c r="BI936" s="13">
        <v>1</v>
      </c>
      <c r="BJ936" s="13">
        <v>1</v>
      </c>
      <c r="BK936" s="13">
        <v>1</v>
      </c>
      <c r="BL936" s="13">
        <v>1</v>
      </c>
      <c r="BM936" s="13">
        <v>2061</v>
      </c>
      <c r="BN936" s="13">
        <v>2</v>
      </c>
      <c r="BQ936" s="13" t="s">
        <v>289</v>
      </c>
      <c r="BR936" s="13" t="s">
        <v>222</v>
      </c>
      <c r="BS936" s="13">
        <v>2</v>
      </c>
      <c r="BT936" s="13">
        <v>84</v>
      </c>
      <c r="BU936" s="13">
        <v>1</v>
      </c>
      <c r="BV936" s="13">
        <v>1</v>
      </c>
      <c r="BW936" s="13">
        <v>2</v>
      </c>
      <c r="BX936" s="13">
        <v>259.89999999999998</v>
      </c>
      <c r="BY936" s="13">
        <v>2</v>
      </c>
      <c r="BZ936" s="13" t="s">
        <v>778</v>
      </c>
      <c r="CA936" s="18">
        <v>255</v>
      </c>
      <c r="CB936" s="18" t="s">
        <v>778</v>
      </c>
      <c r="CC936" s="18"/>
      <c r="CD936" s="18" t="s">
        <v>778</v>
      </c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39346</v>
      </c>
      <c r="CW936" s="13" t="s">
        <v>3704</v>
      </c>
      <c r="CX936" s="38" t="s">
        <v>5626</v>
      </c>
      <c r="CY936" s="38" t="s">
        <v>3706</v>
      </c>
      <c r="CZ936" s="38" t="s">
        <v>2376</v>
      </c>
      <c r="DA936" s="38" t="s">
        <v>5627</v>
      </c>
    </row>
    <row r="937" spans="1:105" s="13" customFormat="1">
      <c r="A937" s="84">
        <v>1544</v>
      </c>
      <c r="B937" s="84">
        <v>1</v>
      </c>
      <c r="C937" s="13" t="s">
        <v>827</v>
      </c>
      <c r="D937" s="13" t="s">
        <v>36</v>
      </c>
      <c r="E937" s="14">
        <v>14612</v>
      </c>
      <c r="F937" s="13" t="s">
        <v>350</v>
      </c>
      <c r="G937" s="13" t="s">
        <v>259</v>
      </c>
      <c r="H937" s="13" t="s">
        <v>264</v>
      </c>
      <c r="J937" s="14"/>
      <c r="K937" s="14">
        <v>38961</v>
      </c>
      <c r="L937" s="13">
        <v>4</v>
      </c>
      <c r="M937" s="14">
        <v>39635</v>
      </c>
      <c r="N937" s="15"/>
      <c r="O937" s="16">
        <v>2</v>
      </c>
      <c r="Q937" s="13" t="s">
        <v>5628</v>
      </c>
      <c r="R937" s="13" t="s">
        <v>42</v>
      </c>
      <c r="S937" s="13">
        <v>3</v>
      </c>
      <c r="T937" s="13">
        <v>2</v>
      </c>
      <c r="U937" s="13">
        <v>2</v>
      </c>
      <c r="V937" s="13">
        <v>2</v>
      </c>
      <c r="X937" s="13">
        <v>3</v>
      </c>
      <c r="Z937" s="13">
        <v>4</v>
      </c>
      <c r="AC937" s="13">
        <v>3</v>
      </c>
      <c r="AD937" s="13">
        <v>3</v>
      </c>
      <c r="AE937" s="13">
        <v>3</v>
      </c>
      <c r="AF937" s="13">
        <v>3</v>
      </c>
      <c r="AG937" s="13">
        <v>3</v>
      </c>
      <c r="AH937" s="13">
        <v>3</v>
      </c>
      <c r="AI937" s="13">
        <v>3</v>
      </c>
      <c r="AJ937" s="13">
        <v>3</v>
      </c>
      <c r="AK937" s="13">
        <v>3</v>
      </c>
      <c r="AL937" s="13">
        <v>3</v>
      </c>
      <c r="AM937" s="13">
        <v>3</v>
      </c>
      <c r="AN937" s="13">
        <v>1</v>
      </c>
      <c r="AO937" s="13" t="s">
        <v>5137</v>
      </c>
      <c r="AP937" s="13" t="s">
        <v>5629</v>
      </c>
      <c r="AQ937" s="13">
        <v>1</v>
      </c>
      <c r="AR937" s="13">
        <v>1</v>
      </c>
      <c r="AT937" s="13">
        <v>1</v>
      </c>
      <c r="AV937" s="13">
        <v>1</v>
      </c>
      <c r="AX937" s="13">
        <v>1</v>
      </c>
      <c r="AZ937" s="13">
        <v>3</v>
      </c>
      <c r="BB937" s="13">
        <v>3</v>
      </c>
      <c r="BD937" s="13">
        <v>1</v>
      </c>
      <c r="BF937" s="13">
        <v>1</v>
      </c>
      <c r="BH937" s="17">
        <v>1</v>
      </c>
      <c r="BI937" s="13">
        <v>1</v>
      </c>
      <c r="BJ937" s="13">
        <v>1</v>
      </c>
      <c r="BK937" s="13">
        <v>1</v>
      </c>
      <c r="BL937" s="13">
        <v>1</v>
      </c>
      <c r="BM937" s="13">
        <v>2120</v>
      </c>
      <c r="BN937" s="13">
        <v>2</v>
      </c>
      <c r="BQ937" s="13" t="s">
        <v>670</v>
      </c>
      <c r="BR937" s="13" t="s">
        <v>671</v>
      </c>
      <c r="BT937" s="13">
        <v>46</v>
      </c>
      <c r="BU937" s="13">
        <v>1</v>
      </c>
      <c r="BV937" s="13">
        <v>25</v>
      </c>
      <c r="CA937" s="18"/>
      <c r="CB937" s="18"/>
      <c r="CC937" s="18"/>
      <c r="CD937" s="18"/>
      <c r="CE937" s="18"/>
      <c r="CF937" s="18"/>
      <c r="CG937" s="18"/>
      <c r="CH937" s="13">
        <v>2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39077</v>
      </c>
      <c r="CT937" s="13">
        <v>3</v>
      </c>
      <c r="CW937" s="13" t="s">
        <v>5630</v>
      </c>
      <c r="CX937" s="38" t="s">
        <v>5631</v>
      </c>
      <c r="CY937" s="38" t="s">
        <v>5632</v>
      </c>
      <c r="CZ937" s="38" t="s">
        <v>3687</v>
      </c>
      <c r="DA937" s="38" t="s">
        <v>5633</v>
      </c>
    </row>
    <row r="938" spans="1:105" s="13" customFormat="1">
      <c r="A938" s="84">
        <v>1548</v>
      </c>
      <c r="B938" s="84">
        <v>1</v>
      </c>
      <c r="C938" s="13" t="s">
        <v>5634</v>
      </c>
      <c r="D938" s="13" t="s">
        <v>36</v>
      </c>
      <c r="E938" s="14">
        <v>16921</v>
      </c>
      <c r="F938" s="13" t="s">
        <v>5635</v>
      </c>
      <c r="G938" s="13" t="s">
        <v>1234</v>
      </c>
      <c r="H938" s="13" t="s">
        <v>1234</v>
      </c>
      <c r="I938" s="14">
        <v>38822</v>
      </c>
      <c r="J938" s="13">
        <f t="shared" ref="J938:J1001" si="31">INT((I938-E938)/365.25)</f>
        <v>59</v>
      </c>
      <c r="K938" s="14">
        <v>39064</v>
      </c>
      <c r="L938" s="13">
        <v>4</v>
      </c>
      <c r="M938" s="14">
        <v>40181</v>
      </c>
      <c r="N938" s="15">
        <f t="shared" ref="N938:N1001" si="32">(M938-I938)*12/365.25</f>
        <v>44.648870636550306</v>
      </c>
      <c r="O938" s="16">
        <v>2</v>
      </c>
      <c r="Q938" s="13" t="s">
        <v>5636</v>
      </c>
      <c r="R938" s="13" t="s">
        <v>5637</v>
      </c>
      <c r="S938" s="13">
        <v>2</v>
      </c>
      <c r="T938" s="13">
        <v>2</v>
      </c>
      <c r="U938" s="13">
        <v>2</v>
      </c>
      <c r="V938" s="13">
        <v>2</v>
      </c>
      <c r="X938" s="13">
        <v>2</v>
      </c>
      <c r="Z938" s="13">
        <v>4</v>
      </c>
      <c r="AH938" s="13">
        <v>2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1</v>
      </c>
      <c r="AO938" s="13" t="s">
        <v>1313</v>
      </c>
      <c r="AP938" s="13" t="s">
        <v>1715</v>
      </c>
      <c r="AQ938" s="13">
        <v>1</v>
      </c>
      <c r="AR938" s="13">
        <v>1</v>
      </c>
      <c r="AS938" s="13">
        <v>21</v>
      </c>
      <c r="AT938" s="13">
        <v>1</v>
      </c>
      <c r="AU938" s="13">
        <v>0</v>
      </c>
      <c r="AV938" s="13">
        <v>1</v>
      </c>
      <c r="AX938" s="13">
        <v>1</v>
      </c>
      <c r="AZ938" s="13">
        <v>1</v>
      </c>
      <c r="BA938" s="13">
        <v>19</v>
      </c>
      <c r="BB938" s="13">
        <v>2</v>
      </c>
      <c r="BD938" s="13">
        <v>1</v>
      </c>
      <c r="BE938" s="13">
        <v>19</v>
      </c>
      <c r="BF938" s="13">
        <v>2</v>
      </c>
      <c r="BH938" s="17">
        <v>1</v>
      </c>
      <c r="BI938" s="13">
        <v>1</v>
      </c>
      <c r="BJ938" s="13">
        <v>1</v>
      </c>
      <c r="BK938" s="13">
        <v>1</v>
      </c>
      <c r="BL938" s="13">
        <v>1</v>
      </c>
      <c r="BN938" s="13">
        <v>2</v>
      </c>
      <c r="BQ938" s="13" t="s">
        <v>237</v>
      </c>
      <c r="BR938" s="13" t="s">
        <v>238</v>
      </c>
      <c r="BS938" s="13">
        <v>2</v>
      </c>
      <c r="BT938" s="13">
        <v>89</v>
      </c>
      <c r="BU938" s="13">
        <v>1</v>
      </c>
      <c r="BV938" s="13">
        <v>4</v>
      </c>
      <c r="BW938" s="13">
        <v>1</v>
      </c>
      <c r="BX938" s="13">
        <v>34</v>
      </c>
      <c r="BY938" s="13">
        <v>2</v>
      </c>
      <c r="CA938" s="18">
        <v>162</v>
      </c>
      <c r="CB938" s="18" t="s">
        <v>453</v>
      </c>
      <c r="CC938" s="18"/>
      <c r="CD938" s="18" t="s">
        <v>453</v>
      </c>
      <c r="CE938" s="18"/>
      <c r="CF938" s="18"/>
      <c r="CG938" s="18"/>
      <c r="CH938" s="13">
        <v>2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2</v>
      </c>
      <c r="CS938" s="14">
        <v>39316</v>
      </c>
      <c r="CT938" s="13">
        <v>1</v>
      </c>
      <c r="CW938" s="13" t="s">
        <v>5638</v>
      </c>
      <c r="CX938" s="38" t="s">
        <v>5639</v>
      </c>
      <c r="CY938" s="38" t="s">
        <v>5640</v>
      </c>
      <c r="CZ938" s="38" t="s">
        <v>2376</v>
      </c>
      <c r="DA938" s="38" t="s">
        <v>5641</v>
      </c>
    </row>
    <row r="939" spans="1:105" s="13" customFormat="1">
      <c r="A939" s="84">
        <v>1555</v>
      </c>
      <c r="B939" s="84">
        <v>1</v>
      </c>
      <c r="C939" s="13" t="s">
        <v>5644</v>
      </c>
      <c r="D939" s="13" t="s">
        <v>36</v>
      </c>
      <c r="E939" s="14">
        <v>14178</v>
      </c>
      <c r="F939" s="13" t="s">
        <v>214</v>
      </c>
      <c r="G939" s="13" t="s">
        <v>214</v>
      </c>
      <c r="H939" s="13" t="s">
        <v>214</v>
      </c>
      <c r="I939" s="14">
        <v>39066</v>
      </c>
      <c r="J939" s="13">
        <f t="shared" si="31"/>
        <v>68</v>
      </c>
      <c r="K939" s="14">
        <v>39102</v>
      </c>
      <c r="L939" s="13">
        <v>4</v>
      </c>
      <c r="M939" s="14">
        <v>39839</v>
      </c>
      <c r="N939" s="15">
        <f t="shared" si="32"/>
        <v>25.396303901437371</v>
      </c>
      <c r="O939" s="16">
        <v>2</v>
      </c>
      <c r="Q939" s="13" t="s">
        <v>180</v>
      </c>
      <c r="R939" s="13" t="s">
        <v>38</v>
      </c>
      <c r="S939" s="13">
        <v>2</v>
      </c>
      <c r="T939" s="13">
        <v>2</v>
      </c>
      <c r="U939" s="13">
        <v>2</v>
      </c>
      <c r="V939" s="13">
        <v>2</v>
      </c>
      <c r="X939" s="13">
        <v>1</v>
      </c>
      <c r="Z939" s="13">
        <v>4</v>
      </c>
      <c r="AC939" s="13">
        <v>2</v>
      </c>
      <c r="AD939" s="13">
        <v>2</v>
      </c>
      <c r="AE939" s="13">
        <v>2</v>
      </c>
      <c r="AF939" s="13">
        <v>2</v>
      </c>
      <c r="AG939" s="13">
        <v>1</v>
      </c>
      <c r="AH939" s="13">
        <v>2</v>
      </c>
      <c r="AI939" s="13">
        <v>2</v>
      </c>
      <c r="AJ939" s="13">
        <v>2</v>
      </c>
      <c r="AK939" s="13">
        <v>3</v>
      </c>
      <c r="AL939" s="13">
        <v>3</v>
      </c>
      <c r="AM939" s="13">
        <v>2</v>
      </c>
      <c r="AN939" s="13">
        <v>2</v>
      </c>
      <c r="AO939" s="13" t="s">
        <v>5645</v>
      </c>
      <c r="AP939" s="13" t="s">
        <v>809</v>
      </c>
      <c r="AQ939" s="13">
        <v>1</v>
      </c>
      <c r="AR939" s="13">
        <v>2</v>
      </c>
      <c r="AT939" s="13">
        <v>1</v>
      </c>
      <c r="AU939" s="13">
        <v>0</v>
      </c>
      <c r="AV939" s="13">
        <v>2</v>
      </c>
      <c r="AX939" s="13">
        <v>2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10</v>
      </c>
      <c r="BH939" s="17">
        <v>2</v>
      </c>
      <c r="BI939" s="13">
        <v>1</v>
      </c>
      <c r="BJ939" s="13">
        <v>1</v>
      </c>
      <c r="BK939" s="13">
        <v>1</v>
      </c>
      <c r="BL939" s="13">
        <v>1</v>
      </c>
      <c r="BM939" s="13">
        <v>2210</v>
      </c>
      <c r="BN939" s="13">
        <v>2</v>
      </c>
      <c r="BQ939" s="13" t="s">
        <v>289</v>
      </c>
      <c r="BR939" s="13" t="s">
        <v>222</v>
      </c>
      <c r="BT939" s="13">
        <v>37</v>
      </c>
      <c r="BU939" s="13">
        <v>1</v>
      </c>
      <c r="BY939" s="13">
        <v>2</v>
      </c>
      <c r="CA939" s="18">
        <v>179</v>
      </c>
      <c r="CB939" s="18" t="s">
        <v>778</v>
      </c>
      <c r="CC939" s="18"/>
      <c r="CD939" s="18" t="s">
        <v>778</v>
      </c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39379</v>
      </c>
      <c r="CT939" s="13">
        <v>1</v>
      </c>
      <c r="CW939" s="13" t="s">
        <v>5646</v>
      </c>
      <c r="CX939" s="38" t="s">
        <v>5647</v>
      </c>
      <c r="CY939" s="38" t="s">
        <v>5648</v>
      </c>
      <c r="CZ939" s="38" t="s">
        <v>41</v>
      </c>
      <c r="DA939" s="38" t="s">
        <v>2734</v>
      </c>
    </row>
    <row r="940" spans="1:105" s="13" customFormat="1">
      <c r="A940" s="84">
        <v>1559</v>
      </c>
      <c r="B940" s="84">
        <v>5</v>
      </c>
      <c r="C940" s="13" t="s">
        <v>5649</v>
      </c>
      <c r="D940" s="13" t="s">
        <v>36</v>
      </c>
      <c r="E940" s="14">
        <v>10071</v>
      </c>
      <c r="F940" s="13" t="s">
        <v>691</v>
      </c>
      <c r="G940" s="13" t="s">
        <v>691</v>
      </c>
      <c r="H940" s="13" t="s">
        <v>691</v>
      </c>
      <c r="I940" s="14">
        <v>39097</v>
      </c>
      <c r="J940" s="13">
        <f t="shared" si="31"/>
        <v>79</v>
      </c>
      <c r="K940" s="14">
        <v>39113</v>
      </c>
      <c r="L940" s="13">
        <v>4</v>
      </c>
      <c r="M940" s="14">
        <v>40648</v>
      </c>
      <c r="N940" s="15">
        <f t="shared" si="32"/>
        <v>50.956878850102669</v>
      </c>
      <c r="O940" s="16">
        <v>2</v>
      </c>
      <c r="Q940" s="13" t="s">
        <v>323</v>
      </c>
      <c r="S940" s="13">
        <v>3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H940" s="13">
        <v>2</v>
      </c>
      <c r="AI940" s="13">
        <v>2</v>
      </c>
      <c r="AJ940" s="13">
        <v>2</v>
      </c>
      <c r="AK940" s="13">
        <v>3</v>
      </c>
      <c r="AL940" s="13">
        <v>2</v>
      </c>
      <c r="AM940" s="13">
        <v>3</v>
      </c>
      <c r="AN940" s="13">
        <v>1</v>
      </c>
      <c r="AO940" s="13" t="s">
        <v>5650</v>
      </c>
      <c r="AP940" s="13" t="s">
        <v>5651</v>
      </c>
      <c r="AQ940" s="13">
        <v>1</v>
      </c>
      <c r="AR940" s="13">
        <v>1</v>
      </c>
      <c r="AS940" s="13">
        <v>8</v>
      </c>
      <c r="AT940" s="13">
        <v>1</v>
      </c>
      <c r="AU940" s="13">
        <v>0</v>
      </c>
      <c r="AV940" s="13">
        <v>1</v>
      </c>
      <c r="AW940" s="13">
        <v>0</v>
      </c>
      <c r="AX940" s="13">
        <v>1</v>
      </c>
      <c r="AY940" s="13">
        <v>0</v>
      </c>
      <c r="AZ940" s="13">
        <v>3</v>
      </c>
      <c r="BB940" s="13">
        <v>2</v>
      </c>
      <c r="BD940" s="13">
        <v>2</v>
      </c>
      <c r="BF940" s="13">
        <v>1</v>
      </c>
      <c r="BG940" s="13">
        <v>4</v>
      </c>
      <c r="BH940" s="17">
        <v>2</v>
      </c>
      <c r="BI940" s="13">
        <v>1</v>
      </c>
      <c r="BJ940" s="13">
        <v>1</v>
      </c>
      <c r="BK940" s="13">
        <v>1</v>
      </c>
      <c r="BL940" s="13">
        <v>1</v>
      </c>
      <c r="BM940" s="13">
        <v>2121</v>
      </c>
      <c r="BN940" s="13">
        <v>1</v>
      </c>
      <c r="BO940" s="13" t="s">
        <v>5377</v>
      </c>
      <c r="BP940" s="13">
        <v>180</v>
      </c>
      <c r="BQ940" s="13" t="s">
        <v>694</v>
      </c>
      <c r="BR940" s="13" t="s">
        <v>695</v>
      </c>
      <c r="BS940" s="13">
        <v>2</v>
      </c>
      <c r="BT940" s="13">
        <v>56</v>
      </c>
      <c r="BU940" s="13">
        <v>1</v>
      </c>
      <c r="BV940" s="13">
        <v>7</v>
      </c>
      <c r="BW940" s="13">
        <v>2</v>
      </c>
      <c r="BX940" s="13">
        <v>18</v>
      </c>
      <c r="BY940" s="13">
        <v>1</v>
      </c>
      <c r="BZ940" s="13" t="s">
        <v>5652</v>
      </c>
      <c r="CA940" s="18">
        <v>187</v>
      </c>
      <c r="CB940" s="18" t="s">
        <v>5652</v>
      </c>
      <c r="CC940" s="18"/>
      <c r="CD940" s="18" t="s">
        <v>5652</v>
      </c>
      <c r="CE940" s="18"/>
      <c r="CF940" s="18"/>
      <c r="CG940" s="18"/>
      <c r="CH940" s="13">
        <v>2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39349</v>
      </c>
      <c r="CT940" s="13">
        <v>3</v>
      </c>
      <c r="CW940" s="13" t="s">
        <v>5148</v>
      </c>
      <c r="CX940" s="38" t="s">
        <v>5653</v>
      </c>
      <c r="CY940" s="38" t="s">
        <v>5150</v>
      </c>
      <c r="CZ940" s="38" t="s">
        <v>41</v>
      </c>
      <c r="DA940" s="38" t="s">
        <v>5151</v>
      </c>
    </row>
    <row r="941" spans="1:105" s="13" customFormat="1">
      <c r="A941" s="84">
        <v>1564</v>
      </c>
      <c r="B941" s="84">
        <v>1</v>
      </c>
      <c r="C941" s="13" t="s">
        <v>5654</v>
      </c>
      <c r="D941" s="13" t="s">
        <v>36</v>
      </c>
      <c r="E941" s="14">
        <v>14009</v>
      </c>
      <c r="F941" s="13" t="s">
        <v>370</v>
      </c>
      <c r="G941" s="13" t="s">
        <v>370</v>
      </c>
      <c r="H941" s="13" t="s">
        <v>370</v>
      </c>
      <c r="I941" s="14">
        <v>39128</v>
      </c>
      <c r="J941" s="13">
        <f t="shared" si="31"/>
        <v>68</v>
      </c>
      <c r="K941" s="14">
        <v>39150</v>
      </c>
      <c r="L941" s="13">
        <v>4</v>
      </c>
      <c r="M941" s="14">
        <v>39960</v>
      </c>
      <c r="N941" s="15">
        <f t="shared" si="32"/>
        <v>27.3347022587269</v>
      </c>
      <c r="O941" s="16">
        <v>2</v>
      </c>
      <c r="Q941" s="13" t="s">
        <v>190</v>
      </c>
      <c r="R941" s="13" t="s">
        <v>38</v>
      </c>
      <c r="S941" s="13">
        <v>3</v>
      </c>
      <c r="T941" s="13">
        <v>2</v>
      </c>
      <c r="U941" s="13">
        <v>2</v>
      </c>
      <c r="V941" s="13">
        <v>1</v>
      </c>
      <c r="W941" s="13" t="s">
        <v>5655</v>
      </c>
      <c r="X941" s="13">
        <v>1</v>
      </c>
      <c r="Z941" s="13">
        <v>4</v>
      </c>
      <c r="AG941" s="13">
        <v>1</v>
      </c>
      <c r="AH941" s="13">
        <v>2</v>
      </c>
      <c r="AI941" s="13">
        <v>2</v>
      </c>
      <c r="AJ941" s="13">
        <v>2</v>
      </c>
      <c r="AK941" s="13">
        <v>2</v>
      </c>
      <c r="AL941" s="13">
        <v>2</v>
      </c>
      <c r="AM941" s="13">
        <v>2</v>
      </c>
      <c r="AN941" s="13">
        <v>2</v>
      </c>
      <c r="AO941" s="13" t="s">
        <v>3318</v>
      </c>
      <c r="AP941" s="13" t="s">
        <v>5656</v>
      </c>
      <c r="AQ941" s="13">
        <v>1</v>
      </c>
      <c r="AR941" s="13">
        <v>1</v>
      </c>
      <c r="AS941" s="13">
        <v>1</v>
      </c>
      <c r="AT941" s="13">
        <v>1</v>
      </c>
      <c r="AU941" s="13">
        <v>1</v>
      </c>
      <c r="AV941" s="13">
        <v>1</v>
      </c>
      <c r="AW941" s="13">
        <v>1</v>
      </c>
      <c r="AX941" s="13">
        <v>1</v>
      </c>
      <c r="AY941" s="13">
        <v>1</v>
      </c>
      <c r="AZ941" s="13">
        <v>2</v>
      </c>
      <c r="BB941" s="13">
        <v>2</v>
      </c>
      <c r="BD941" s="13">
        <v>1</v>
      </c>
      <c r="BE941" s="13">
        <v>0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2</v>
      </c>
      <c r="CA941" s="18">
        <v>200</v>
      </c>
      <c r="CB941" s="18" t="s">
        <v>453</v>
      </c>
      <c r="CC941" s="18"/>
      <c r="CD941" s="18" t="s">
        <v>453</v>
      </c>
      <c r="CE941" s="18"/>
      <c r="CF941" s="18"/>
      <c r="CG941" s="18"/>
      <c r="CH941" s="13">
        <v>2</v>
      </c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39528</v>
      </c>
      <c r="CT941" s="13">
        <v>2</v>
      </c>
      <c r="CW941" s="13" t="s">
        <v>5657</v>
      </c>
      <c r="CX941" s="38" t="s">
        <v>5658</v>
      </c>
      <c r="CY941" s="38" t="s">
        <v>5659</v>
      </c>
      <c r="CZ941" s="38" t="s">
        <v>41</v>
      </c>
      <c r="DA941" s="38" t="s">
        <v>5660</v>
      </c>
    </row>
    <row r="942" spans="1:105" s="13" customFormat="1">
      <c r="A942" s="84">
        <v>1566</v>
      </c>
      <c r="B942" s="84">
        <v>1</v>
      </c>
      <c r="C942" s="13" t="s">
        <v>5661</v>
      </c>
      <c r="D942" s="13" t="s">
        <v>37</v>
      </c>
      <c r="E942" s="14">
        <v>22401</v>
      </c>
      <c r="F942" s="13" t="s">
        <v>424</v>
      </c>
      <c r="G942" s="13" t="s">
        <v>424</v>
      </c>
      <c r="H942" s="13" t="s">
        <v>424</v>
      </c>
      <c r="I942" s="14">
        <v>39097</v>
      </c>
      <c r="J942" s="13">
        <f t="shared" si="31"/>
        <v>45</v>
      </c>
      <c r="K942" s="14">
        <v>39146</v>
      </c>
      <c r="L942" s="13">
        <v>4</v>
      </c>
      <c r="M942" s="14">
        <v>39774</v>
      </c>
      <c r="N942" s="15">
        <f t="shared" si="32"/>
        <v>22.242299794661189</v>
      </c>
      <c r="O942" s="16">
        <v>2</v>
      </c>
      <c r="Q942" s="13" t="s">
        <v>5662</v>
      </c>
      <c r="R942" s="13" t="s">
        <v>5663</v>
      </c>
      <c r="S942" s="13">
        <v>2</v>
      </c>
      <c r="T942" s="13">
        <v>2</v>
      </c>
      <c r="U942" s="13">
        <v>2</v>
      </c>
      <c r="V942" s="13">
        <v>2</v>
      </c>
      <c r="X942" s="13">
        <v>1</v>
      </c>
      <c r="Z942" s="13">
        <v>4</v>
      </c>
      <c r="AF942" s="13">
        <v>1</v>
      </c>
      <c r="AH942" s="13">
        <v>2</v>
      </c>
      <c r="AI942" s="13">
        <v>2</v>
      </c>
      <c r="AJ942" s="13">
        <v>1</v>
      </c>
      <c r="AK942" s="13">
        <v>1</v>
      </c>
      <c r="AL942" s="13">
        <v>2</v>
      </c>
      <c r="AM942" s="13">
        <v>2</v>
      </c>
      <c r="AN942" s="13">
        <v>2</v>
      </c>
      <c r="AO942" s="13" t="s">
        <v>5664</v>
      </c>
      <c r="AQ942" s="13">
        <v>1</v>
      </c>
      <c r="AR942" s="13">
        <v>1</v>
      </c>
      <c r="AS942" s="13">
        <v>2</v>
      </c>
      <c r="AT942" s="13">
        <v>1</v>
      </c>
      <c r="AU942" s="13">
        <v>0</v>
      </c>
      <c r="AV942" s="13">
        <v>2</v>
      </c>
      <c r="AX942" s="13">
        <v>2</v>
      </c>
      <c r="AZ942" s="13">
        <v>1</v>
      </c>
      <c r="BA942" s="13">
        <v>2</v>
      </c>
      <c r="BB942" s="13">
        <v>1</v>
      </c>
      <c r="BC942" s="13">
        <v>2</v>
      </c>
      <c r="BD942" s="13">
        <v>2</v>
      </c>
      <c r="BF942" s="13">
        <v>1</v>
      </c>
      <c r="BG942" s="13">
        <v>3</v>
      </c>
      <c r="BH942" s="17">
        <v>3</v>
      </c>
      <c r="BI942" s="13">
        <v>3</v>
      </c>
      <c r="BJ942" s="13">
        <v>2</v>
      </c>
      <c r="BK942" s="13">
        <v>3</v>
      </c>
      <c r="BL942" s="13">
        <v>1</v>
      </c>
      <c r="BM942" s="13">
        <v>2404</v>
      </c>
      <c r="BN942" s="13">
        <v>2</v>
      </c>
      <c r="BQ942" s="13" t="s">
        <v>237</v>
      </c>
      <c r="BR942" s="13" t="s">
        <v>238</v>
      </c>
      <c r="BY942" s="13">
        <v>2</v>
      </c>
      <c r="CA942" s="18">
        <v>206</v>
      </c>
      <c r="CB942" s="18" t="s">
        <v>453</v>
      </c>
      <c r="CC942" s="18"/>
      <c r="CD942" s="18" t="s">
        <v>453</v>
      </c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39456</v>
      </c>
      <c r="CT942" s="13">
        <v>3</v>
      </c>
      <c r="CW942" s="13" t="s">
        <v>5665</v>
      </c>
      <c r="CX942" s="38" t="s">
        <v>5666</v>
      </c>
      <c r="CY942" s="38" t="s">
        <v>5667</v>
      </c>
      <c r="CZ942" s="38"/>
      <c r="DA942" s="38" t="s">
        <v>192</v>
      </c>
    </row>
    <row r="943" spans="1:105" s="13" customFormat="1">
      <c r="A943" s="84">
        <v>1577</v>
      </c>
      <c r="B943" s="84">
        <v>1</v>
      </c>
      <c r="C943" s="13" t="s">
        <v>417</v>
      </c>
      <c r="D943" s="13" t="s">
        <v>36</v>
      </c>
      <c r="E943" s="14">
        <v>6025</v>
      </c>
      <c r="F943" s="13" t="s">
        <v>42</v>
      </c>
      <c r="G943" s="13" t="s">
        <v>263</v>
      </c>
      <c r="H943" s="13" t="s">
        <v>263</v>
      </c>
      <c r="I943" s="14">
        <v>38640</v>
      </c>
      <c r="J943" s="13">
        <f t="shared" si="31"/>
        <v>89</v>
      </c>
      <c r="K943" s="14">
        <v>38796</v>
      </c>
      <c r="L943" s="13">
        <v>4</v>
      </c>
      <c r="M943" s="14">
        <v>38854</v>
      </c>
      <c r="N943" s="15">
        <f t="shared" si="32"/>
        <v>7.0308008213552364</v>
      </c>
      <c r="O943" s="16">
        <v>3</v>
      </c>
      <c r="Q943" s="13" t="s">
        <v>323</v>
      </c>
      <c r="R943" s="13" t="s">
        <v>5668</v>
      </c>
      <c r="S943" s="13">
        <v>2</v>
      </c>
      <c r="T943" s="13">
        <v>1</v>
      </c>
      <c r="U943" s="13">
        <v>2</v>
      </c>
      <c r="V943" s="13">
        <v>2</v>
      </c>
      <c r="W943" s="13" t="s">
        <v>5669</v>
      </c>
      <c r="X943" s="13">
        <v>2</v>
      </c>
      <c r="Z943" s="13">
        <v>4</v>
      </c>
      <c r="AH943" s="13">
        <v>2</v>
      </c>
      <c r="AI943" s="13">
        <v>2</v>
      </c>
      <c r="AJ943" s="13">
        <v>2</v>
      </c>
      <c r="AK943" s="13">
        <v>2</v>
      </c>
      <c r="AL943" s="13">
        <v>1</v>
      </c>
      <c r="AM943" s="13">
        <v>1</v>
      </c>
      <c r="AN943" s="13">
        <v>1</v>
      </c>
      <c r="AO943" s="13" t="s">
        <v>5418</v>
      </c>
      <c r="AP943" s="13" t="s">
        <v>5670</v>
      </c>
      <c r="AQ943" s="13">
        <v>1</v>
      </c>
      <c r="AR943" s="13">
        <v>1</v>
      </c>
      <c r="AS943" s="13">
        <v>5</v>
      </c>
      <c r="AT943" s="13">
        <v>1</v>
      </c>
      <c r="AU943" s="13">
        <v>0</v>
      </c>
      <c r="AV943" s="13">
        <v>1</v>
      </c>
      <c r="AW943" s="13">
        <v>4</v>
      </c>
      <c r="AX943" s="13">
        <v>1</v>
      </c>
      <c r="AY943" s="13">
        <v>4</v>
      </c>
      <c r="AZ943" s="13">
        <v>1</v>
      </c>
      <c r="BA943" s="13">
        <v>0</v>
      </c>
      <c r="BB943" s="13">
        <v>3</v>
      </c>
      <c r="BD943" s="13">
        <v>3</v>
      </c>
      <c r="BF943" s="13">
        <v>1</v>
      </c>
      <c r="BG943" s="13">
        <v>5</v>
      </c>
      <c r="BH943" s="17">
        <v>1</v>
      </c>
      <c r="BI943" s="13">
        <v>1</v>
      </c>
      <c r="BJ943" s="13">
        <v>2</v>
      </c>
      <c r="BK943" s="13">
        <v>1</v>
      </c>
      <c r="BL943" s="13">
        <v>2</v>
      </c>
      <c r="BS943" s="13">
        <v>2</v>
      </c>
      <c r="BT943" s="13">
        <v>95</v>
      </c>
      <c r="BU943" s="13">
        <v>2</v>
      </c>
      <c r="BV943" s="13">
        <v>39</v>
      </c>
      <c r="BY943" s="13">
        <v>2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2</v>
      </c>
      <c r="CP943" s="13">
        <v>1</v>
      </c>
      <c r="CQ943" s="13">
        <v>1</v>
      </c>
      <c r="CR943" s="13">
        <v>1</v>
      </c>
      <c r="CS943" s="14">
        <v>39769</v>
      </c>
      <c r="CT943" s="13">
        <v>1</v>
      </c>
      <c r="CW943" s="13" t="s">
        <v>5671</v>
      </c>
      <c r="CX943" s="38" t="s">
        <v>5672</v>
      </c>
      <c r="CY943" s="38" t="s">
        <v>5673</v>
      </c>
      <c r="CZ943" s="38"/>
      <c r="DA943" s="38" t="s">
        <v>5674</v>
      </c>
    </row>
    <row r="944" spans="1:105" s="13" customFormat="1">
      <c r="A944" s="84">
        <v>1578</v>
      </c>
      <c r="B944" s="84">
        <v>6</v>
      </c>
      <c r="C944" s="13" t="s">
        <v>5675</v>
      </c>
      <c r="D944" s="13" t="s">
        <v>36</v>
      </c>
      <c r="E944" s="14">
        <v>13627</v>
      </c>
      <c r="F944" s="13" t="s">
        <v>263</v>
      </c>
      <c r="G944" s="13" t="s">
        <v>263</v>
      </c>
      <c r="H944" s="13" t="s">
        <v>263</v>
      </c>
      <c r="I944" s="14">
        <v>38732</v>
      </c>
      <c r="J944" s="13">
        <f t="shared" si="31"/>
        <v>68</v>
      </c>
      <c r="K944" s="14">
        <v>38825</v>
      </c>
      <c r="L944" s="13">
        <v>4</v>
      </c>
      <c r="M944" s="14">
        <v>39363</v>
      </c>
      <c r="N944" s="15">
        <f t="shared" si="32"/>
        <v>20.73100616016427</v>
      </c>
      <c r="O944" s="16">
        <v>1</v>
      </c>
      <c r="P944" s="13" t="s">
        <v>5676</v>
      </c>
      <c r="R944" s="13" t="s">
        <v>46</v>
      </c>
      <c r="S944" s="13">
        <v>2</v>
      </c>
      <c r="T944" s="13">
        <v>2</v>
      </c>
      <c r="U944" s="13">
        <v>2</v>
      </c>
      <c r="V944" s="13">
        <v>2</v>
      </c>
      <c r="X944" s="13">
        <v>2</v>
      </c>
      <c r="Z944" s="13">
        <v>4</v>
      </c>
      <c r="AH944" s="13">
        <v>3</v>
      </c>
      <c r="AI944" s="13">
        <v>3</v>
      </c>
      <c r="AJ944" s="13">
        <v>3</v>
      </c>
      <c r="AK944" s="13">
        <v>3</v>
      </c>
      <c r="AL944" s="13">
        <v>3</v>
      </c>
      <c r="AM944" s="13">
        <v>3</v>
      </c>
      <c r="AN944" s="13">
        <v>3</v>
      </c>
      <c r="AP944" s="13" t="s">
        <v>5677</v>
      </c>
      <c r="AQ944" s="13">
        <v>1</v>
      </c>
      <c r="AR944" s="13">
        <v>2</v>
      </c>
      <c r="AT944" s="13">
        <v>2</v>
      </c>
      <c r="AV944" s="13">
        <v>2</v>
      </c>
      <c r="AX944" s="13">
        <v>2</v>
      </c>
      <c r="AZ944" s="13">
        <v>1</v>
      </c>
      <c r="BA944" s="13">
        <v>0</v>
      </c>
      <c r="BB944" s="13">
        <v>2</v>
      </c>
      <c r="BD944" s="13">
        <v>2</v>
      </c>
      <c r="BF944" s="13">
        <v>2</v>
      </c>
      <c r="BH944" s="17">
        <v>2</v>
      </c>
      <c r="BI944" s="13">
        <v>2</v>
      </c>
      <c r="BJ944" s="13">
        <v>1</v>
      </c>
      <c r="BK944" s="13">
        <v>2</v>
      </c>
      <c r="BL944" s="13">
        <v>1</v>
      </c>
      <c r="BN944" s="13">
        <v>1</v>
      </c>
      <c r="BO944" s="13" t="s">
        <v>5440</v>
      </c>
      <c r="BP944" s="13">
        <v>102</v>
      </c>
      <c r="BQ944" s="13" t="s">
        <v>1460</v>
      </c>
      <c r="BR944" s="13" t="s">
        <v>375</v>
      </c>
      <c r="BS944" s="13">
        <v>1</v>
      </c>
      <c r="BT944" s="13">
        <v>29</v>
      </c>
      <c r="BU944" s="13">
        <v>1</v>
      </c>
      <c r="BV944" s="13">
        <v>2</v>
      </c>
      <c r="BW944" s="13">
        <v>2</v>
      </c>
      <c r="BX944" s="13">
        <v>23</v>
      </c>
      <c r="BY944" s="13">
        <v>1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39778</v>
      </c>
      <c r="CT944" s="13">
        <v>2</v>
      </c>
      <c r="CW944" s="13" t="s">
        <v>2805</v>
      </c>
      <c r="CX944" s="38" t="s">
        <v>1592</v>
      </c>
      <c r="CY944" s="38" t="s">
        <v>1593</v>
      </c>
      <c r="CZ944" s="38"/>
      <c r="DA944" s="38" t="s">
        <v>192</v>
      </c>
    </row>
    <row r="945" spans="1:105" s="13" customFormat="1">
      <c r="A945" s="84">
        <v>1579</v>
      </c>
      <c r="B945" s="84">
        <v>1</v>
      </c>
      <c r="C945" s="13" t="s">
        <v>5678</v>
      </c>
      <c r="D945" s="13" t="s">
        <v>36</v>
      </c>
      <c r="E945" s="14">
        <v>12178</v>
      </c>
      <c r="F945" s="13" t="s">
        <v>42</v>
      </c>
      <c r="G945" s="13" t="s">
        <v>263</v>
      </c>
      <c r="H945" s="13" t="s">
        <v>263</v>
      </c>
      <c r="I945" s="14">
        <v>38975</v>
      </c>
      <c r="J945" s="13">
        <f t="shared" si="31"/>
        <v>73</v>
      </c>
      <c r="K945" s="14">
        <v>38995</v>
      </c>
      <c r="L945" s="13">
        <v>4</v>
      </c>
      <c r="M945" s="14">
        <v>39247</v>
      </c>
      <c r="N945" s="15">
        <f t="shared" si="32"/>
        <v>8.9363449691991779</v>
      </c>
      <c r="O945" s="16">
        <v>2</v>
      </c>
      <c r="Q945" s="13" t="s">
        <v>323</v>
      </c>
      <c r="R945" s="13" t="s">
        <v>42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I945" s="13">
        <v>3</v>
      </c>
      <c r="AJ945" s="13">
        <v>3</v>
      </c>
      <c r="AK945" s="13">
        <v>3</v>
      </c>
      <c r="AL945" s="13">
        <v>3</v>
      </c>
      <c r="AM945" s="13">
        <v>3</v>
      </c>
      <c r="AN945" s="13">
        <v>2</v>
      </c>
      <c r="AP945" s="13" t="s">
        <v>1446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2</v>
      </c>
      <c r="AZ945" s="13">
        <v>2</v>
      </c>
      <c r="BB945" s="13">
        <v>2</v>
      </c>
      <c r="BD945" s="13">
        <v>1</v>
      </c>
      <c r="BE945" s="13">
        <v>1</v>
      </c>
      <c r="BF945" s="13">
        <v>1</v>
      </c>
      <c r="BG945" s="13">
        <v>2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S945" s="14">
        <v>39778</v>
      </c>
      <c r="CT945" s="13">
        <v>2</v>
      </c>
      <c r="CW945" s="13" t="s">
        <v>5679</v>
      </c>
      <c r="CX945" s="38" t="s">
        <v>5680</v>
      </c>
      <c r="CY945" s="38" t="s">
        <v>5681</v>
      </c>
      <c r="CZ945" s="38"/>
      <c r="DA945" s="38" t="s">
        <v>5682</v>
      </c>
    </row>
    <row r="946" spans="1:105" s="13" customFormat="1">
      <c r="A946" s="84">
        <v>1580</v>
      </c>
      <c r="B946" s="84">
        <v>1</v>
      </c>
      <c r="C946" s="13" t="s">
        <v>5683</v>
      </c>
      <c r="D946" s="13" t="s">
        <v>37</v>
      </c>
      <c r="E946" s="14">
        <v>12351</v>
      </c>
      <c r="F946" s="13" t="s">
        <v>42</v>
      </c>
      <c r="G946" s="13" t="s">
        <v>263</v>
      </c>
      <c r="H946" s="13" t="s">
        <v>263</v>
      </c>
      <c r="I946" s="14">
        <v>39156</v>
      </c>
      <c r="J946" s="13">
        <f t="shared" si="31"/>
        <v>73</v>
      </c>
      <c r="K946" s="14">
        <v>39150</v>
      </c>
      <c r="L946" s="13">
        <v>4</v>
      </c>
      <c r="M946" s="14">
        <v>39181</v>
      </c>
      <c r="N946" s="15">
        <f t="shared" si="32"/>
        <v>0.82135523613963035</v>
      </c>
      <c r="O946" s="16">
        <v>2</v>
      </c>
      <c r="Q946" s="13" t="s">
        <v>42</v>
      </c>
      <c r="R946" s="13" t="s">
        <v>42</v>
      </c>
      <c r="S946" s="13">
        <v>3</v>
      </c>
      <c r="T946" s="13">
        <v>2</v>
      </c>
      <c r="U946" s="13">
        <v>2</v>
      </c>
      <c r="V946" s="13">
        <v>2</v>
      </c>
      <c r="X946" s="13">
        <v>3</v>
      </c>
      <c r="AP946" s="13" t="s">
        <v>1634</v>
      </c>
      <c r="AQ946" s="13">
        <v>1</v>
      </c>
      <c r="AR946" s="13">
        <v>3</v>
      </c>
      <c r="AT946" s="13">
        <v>1</v>
      </c>
      <c r="AU946" s="13">
        <v>0</v>
      </c>
      <c r="AV946" s="13">
        <v>2</v>
      </c>
      <c r="AX946" s="13">
        <v>2</v>
      </c>
      <c r="AZ946" s="13">
        <v>2</v>
      </c>
      <c r="BB946" s="13">
        <v>1</v>
      </c>
      <c r="BC946" s="13">
        <v>0</v>
      </c>
      <c r="BD946" s="13">
        <v>1</v>
      </c>
      <c r="BE946" s="13">
        <v>0</v>
      </c>
      <c r="BF946" s="13">
        <v>1</v>
      </c>
      <c r="BG946" s="13">
        <v>1</v>
      </c>
      <c r="BH946" s="17">
        <v>2</v>
      </c>
      <c r="BI946" s="13">
        <v>1</v>
      </c>
      <c r="BJ946" s="13">
        <v>2</v>
      </c>
      <c r="BK946" s="13">
        <v>1</v>
      </c>
      <c r="BL946" s="13">
        <v>2</v>
      </c>
      <c r="BS946" s="13">
        <v>2</v>
      </c>
      <c r="BT946" s="13">
        <v>46</v>
      </c>
      <c r="BV946" s="13">
        <v>4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39778</v>
      </c>
      <c r="CT946" s="13">
        <v>2</v>
      </c>
      <c r="CW946" s="13" t="s">
        <v>5679</v>
      </c>
      <c r="CX946" s="38" t="s">
        <v>5680</v>
      </c>
      <c r="CY946" s="38" t="s">
        <v>5681</v>
      </c>
      <c r="CZ946" s="38"/>
      <c r="DA946" s="38" t="s">
        <v>5684</v>
      </c>
    </row>
    <row r="947" spans="1:105" s="13" customFormat="1">
      <c r="A947" s="84">
        <v>1582</v>
      </c>
      <c r="B947" s="84">
        <v>5</v>
      </c>
      <c r="C947" s="13" t="s">
        <v>1045</v>
      </c>
      <c r="D947" s="13" t="s">
        <v>37</v>
      </c>
      <c r="E947" s="14">
        <v>12622</v>
      </c>
      <c r="G947" s="13" t="s">
        <v>263</v>
      </c>
      <c r="H947" s="13" t="s">
        <v>263</v>
      </c>
      <c r="I947" s="14">
        <v>39097</v>
      </c>
      <c r="J947" s="13">
        <f t="shared" si="31"/>
        <v>72</v>
      </c>
      <c r="K947" s="14">
        <v>39212</v>
      </c>
      <c r="L947" s="13">
        <v>4</v>
      </c>
      <c r="M947" s="14">
        <v>39571</v>
      </c>
      <c r="N947" s="15">
        <f t="shared" si="32"/>
        <v>15.572895277207392</v>
      </c>
      <c r="O947" s="16">
        <v>2</v>
      </c>
      <c r="Q947" s="13" t="s">
        <v>5685</v>
      </c>
      <c r="R947" s="13" t="s">
        <v>42</v>
      </c>
      <c r="S947" s="13">
        <v>3</v>
      </c>
      <c r="T947" s="13">
        <v>2</v>
      </c>
      <c r="U947" s="13">
        <v>2</v>
      </c>
      <c r="V947" s="13">
        <v>2</v>
      </c>
      <c r="X947" s="13">
        <v>3</v>
      </c>
      <c r="AP947" s="13" t="s">
        <v>1446</v>
      </c>
      <c r="AQ947" s="13">
        <v>1</v>
      </c>
      <c r="AR947" s="13">
        <v>3</v>
      </c>
      <c r="AT947" s="13">
        <v>1</v>
      </c>
      <c r="AV947" s="13">
        <v>2</v>
      </c>
      <c r="AX947" s="13">
        <v>2</v>
      </c>
      <c r="AZ947" s="13">
        <v>2</v>
      </c>
      <c r="BB947" s="13">
        <v>2</v>
      </c>
      <c r="BD947" s="13">
        <v>2</v>
      </c>
      <c r="BF947" s="13">
        <v>3</v>
      </c>
      <c r="BH947" s="17">
        <v>2</v>
      </c>
      <c r="BI947" s="13">
        <v>1</v>
      </c>
      <c r="BJ947" s="13">
        <v>2</v>
      </c>
      <c r="BK947" s="13">
        <v>1</v>
      </c>
      <c r="BL947" s="13">
        <v>1</v>
      </c>
      <c r="BM947" s="13">
        <v>2072</v>
      </c>
      <c r="BN947" s="13">
        <v>1</v>
      </c>
      <c r="BO947" s="13" t="s">
        <v>3911</v>
      </c>
      <c r="BP947" s="13">
        <v>180</v>
      </c>
      <c r="BQ947" s="13" t="s">
        <v>670</v>
      </c>
      <c r="BR947" s="13" t="s">
        <v>671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S947" s="14">
        <v>39778</v>
      </c>
      <c r="CT947" s="13">
        <v>2</v>
      </c>
      <c r="CW947" s="13" t="s">
        <v>5679</v>
      </c>
      <c r="CX947" s="38" t="s">
        <v>5680</v>
      </c>
      <c r="CY947" s="38" t="s">
        <v>5681</v>
      </c>
      <c r="CZ947" s="38"/>
      <c r="DA947" s="38" t="s">
        <v>5684</v>
      </c>
    </row>
    <row r="948" spans="1:105" s="13" customFormat="1">
      <c r="A948" s="84">
        <v>1583</v>
      </c>
      <c r="B948" s="84">
        <v>1</v>
      </c>
      <c r="C948" s="13" t="s">
        <v>2923</v>
      </c>
      <c r="D948" s="13" t="s">
        <v>36</v>
      </c>
      <c r="E948" s="14">
        <v>13330</v>
      </c>
      <c r="F948" s="13" t="s">
        <v>762</v>
      </c>
      <c r="G948" s="13" t="s">
        <v>762</v>
      </c>
      <c r="H948" s="13" t="s">
        <v>762</v>
      </c>
      <c r="I948" s="14">
        <v>39066</v>
      </c>
      <c r="J948" s="13">
        <f t="shared" si="31"/>
        <v>70</v>
      </c>
      <c r="K948" s="14">
        <v>39105</v>
      </c>
      <c r="L948" s="13">
        <v>4</v>
      </c>
      <c r="M948" s="14">
        <v>39419</v>
      </c>
      <c r="N948" s="15">
        <f t="shared" si="32"/>
        <v>11.597535934291582</v>
      </c>
      <c r="O948" s="16">
        <v>2</v>
      </c>
      <c r="Q948" s="13" t="s">
        <v>5686</v>
      </c>
      <c r="R948" s="13" t="s">
        <v>46</v>
      </c>
      <c r="S948" s="13">
        <v>2</v>
      </c>
      <c r="T948" s="13">
        <v>1</v>
      </c>
      <c r="U948" s="13">
        <v>2</v>
      </c>
      <c r="V948" s="13">
        <v>2</v>
      </c>
      <c r="W948" s="13" t="s">
        <v>5687</v>
      </c>
      <c r="X948" s="13">
        <v>2</v>
      </c>
      <c r="Z948" s="13">
        <v>4</v>
      </c>
      <c r="AC948" s="13">
        <v>2</v>
      </c>
      <c r="AD948" s="13">
        <v>2</v>
      </c>
      <c r="AE948" s="13">
        <v>2</v>
      </c>
      <c r="AF948" s="13">
        <v>2</v>
      </c>
      <c r="AG948" s="13">
        <v>2</v>
      </c>
      <c r="AH948" s="13">
        <v>2</v>
      </c>
      <c r="AI948" s="13">
        <v>2</v>
      </c>
      <c r="AJ948" s="13">
        <v>2</v>
      </c>
      <c r="AK948" s="13">
        <v>2</v>
      </c>
      <c r="AL948" s="13">
        <v>2</v>
      </c>
      <c r="AM948" s="13">
        <v>1</v>
      </c>
      <c r="AN948" s="13">
        <v>2</v>
      </c>
      <c r="AP948" s="13" t="s">
        <v>127</v>
      </c>
      <c r="AQ948" s="13">
        <v>1</v>
      </c>
      <c r="AR948" s="13">
        <v>1</v>
      </c>
      <c r="AS948" s="13">
        <v>1</v>
      </c>
      <c r="AT948" s="13">
        <v>1</v>
      </c>
      <c r="AU948" s="13">
        <v>1</v>
      </c>
      <c r="AV948" s="13">
        <v>1</v>
      </c>
      <c r="AW948" s="13">
        <v>1</v>
      </c>
      <c r="AX948" s="13">
        <v>1</v>
      </c>
      <c r="AY948" s="13">
        <v>1</v>
      </c>
      <c r="AZ948" s="13">
        <v>1</v>
      </c>
      <c r="BA948" s="13">
        <v>1</v>
      </c>
      <c r="BB948" s="13">
        <v>3</v>
      </c>
      <c r="BD948" s="13">
        <v>1</v>
      </c>
      <c r="BE948" s="13">
        <v>0</v>
      </c>
      <c r="BF948" s="13">
        <v>1</v>
      </c>
      <c r="BG948" s="13">
        <v>2</v>
      </c>
      <c r="BH948" s="17">
        <v>1</v>
      </c>
      <c r="BI948" s="13">
        <v>1</v>
      </c>
      <c r="BJ948" s="13">
        <v>1</v>
      </c>
      <c r="BK948" s="13">
        <v>1</v>
      </c>
      <c r="BL948" s="13">
        <v>2</v>
      </c>
      <c r="BS948" s="13">
        <v>1</v>
      </c>
      <c r="BT948" s="13">
        <v>21.2</v>
      </c>
      <c r="BU948" s="13">
        <v>1</v>
      </c>
      <c r="BV948" s="13">
        <v>1</v>
      </c>
      <c r="BW948" s="13">
        <v>2</v>
      </c>
      <c r="BX948" s="13">
        <v>33.299999999999997</v>
      </c>
      <c r="CA948" s="18"/>
      <c r="CB948" s="18"/>
      <c r="CC948" s="18"/>
      <c r="CD948" s="18"/>
      <c r="CE948" s="18"/>
      <c r="CF948" s="18"/>
      <c r="CG948" s="18"/>
      <c r="CH948" s="13">
        <v>2</v>
      </c>
      <c r="CI948" s="13">
        <v>1</v>
      </c>
      <c r="CJ948" s="13">
        <v>1</v>
      </c>
      <c r="CK948" s="13">
        <v>1</v>
      </c>
      <c r="CL948" s="13">
        <v>1</v>
      </c>
      <c r="CM948" s="13">
        <v>1</v>
      </c>
      <c r="CN948" s="13">
        <v>1</v>
      </c>
      <c r="CO948" s="13">
        <v>1</v>
      </c>
      <c r="CP948" s="13">
        <v>1</v>
      </c>
      <c r="CQ948" s="13">
        <v>1</v>
      </c>
      <c r="CR948" s="13">
        <v>1</v>
      </c>
      <c r="CW948" s="13" t="s">
        <v>5102</v>
      </c>
      <c r="CX948" s="38" t="s">
        <v>5688</v>
      </c>
      <c r="CY948" s="38" t="s">
        <v>5689</v>
      </c>
      <c r="CZ948" s="38"/>
      <c r="DA948" s="38" t="s">
        <v>5690</v>
      </c>
    </row>
    <row r="949" spans="1:105" s="13" customFormat="1">
      <c r="A949" s="84">
        <v>1587</v>
      </c>
      <c r="B949" s="84">
        <v>1</v>
      </c>
      <c r="C949" s="13" t="s">
        <v>5691</v>
      </c>
      <c r="D949" s="13" t="s">
        <v>36</v>
      </c>
      <c r="E949" s="14">
        <v>17062</v>
      </c>
      <c r="F949" s="13" t="s">
        <v>757</v>
      </c>
      <c r="G949" s="13" t="s">
        <v>194</v>
      </c>
      <c r="H949" s="13" t="s">
        <v>194</v>
      </c>
      <c r="I949" s="14">
        <v>39187</v>
      </c>
      <c r="J949" s="13">
        <f t="shared" si="31"/>
        <v>60</v>
      </c>
      <c r="K949" s="14">
        <v>39225</v>
      </c>
      <c r="L949" s="13">
        <v>4</v>
      </c>
      <c r="M949" s="14">
        <v>40181</v>
      </c>
      <c r="N949" s="15">
        <f t="shared" si="32"/>
        <v>32.657084188911703</v>
      </c>
      <c r="O949" s="16">
        <v>2</v>
      </c>
      <c r="Q949" s="13" t="s">
        <v>5692</v>
      </c>
      <c r="R949" s="13" t="s">
        <v>196</v>
      </c>
      <c r="S949" s="13">
        <v>2</v>
      </c>
      <c r="T949" s="13">
        <v>2</v>
      </c>
      <c r="U949" s="13">
        <v>2</v>
      </c>
      <c r="V949" s="13">
        <v>2</v>
      </c>
      <c r="X949" s="13">
        <v>1</v>
      </c>
      <c r="Z949" s="13">
        <v>4</v>
      </c>
      <c r="AC949" s="13">
        <v>2</v>
      </c>
      <c r="AD949" s="13">
        <v>2</v>
      </c>
      <c r="AE949" s="13">
        <v>2</v>
      </c>
      <c r="AF949" s="13">
        <v>2</v>
      </c>
      <c r="AG949" s="13">
        <v>1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2</v>
      </c>
      <c r="AO949" s="13" t="s">
        <v>5693</v>
      </c>
      <c r="AP949" s="13" t="s">
        <v>5694</v>
      </c>
      <c r="AQ949" s="13">
        <v>1</v>
      </c>
      <c r="AR949" s="13">
        <v>1</v>
      </c>
      <c r="AS949" s="13">
        <v>1</v>
      </c>
      <c r="AT949" s="13">
        <v>2</v>
      </c>
      <c r="AV949" s="13">
        <v>1</v>
      </c>
      <c r="AW949" s="13">
        <v>1</v>
      </c>
      <c r="AX949" s="13">
        <v>2</v>
      </c>
      <c r="AZ949" s="13">
        <v>1</v>
      </c>
      <c r="BA949" s="13">
        <v>0</v>
      </c>
      <c r="BB949" s="13">
        <v>2</v>
      </c>
      <c r="BD949" s="13">
        <v>2</v>
      </c>
      <c r="BF949" s="13">
        <v>1</v>
      </c>
      <c r="BG949" s="13">
        <v>3</v>
      </c>
      <c r="BH949" s="17">
        <v>1</v>
      </c>
      <c r="BI949" s="13">
        <v>1</v>
      </c>
      <c r="BJ949" s="13">
        <v>2</v>
      </c>
      <c r="BK949" s="13">
        <v>1</v>
      </c>
      <c r="BL949" s="13">
        <v>1</v>
      </c>
      <c r="BM949" s="13">
        <v>2065</v>
      </c>
      <c r="BN949" s="13">
        <v>2</v>
      </c>
      <c r="BQ949" s="13" t="s">
        <v>594</v>
      </c>
      <c r="BR949" s="13" t="s">
        <v>595</v>
      </c>
      <c r="BS949" s="13">
        <v>2</v>
      </c>
      <c r="BT949" s="13">
        <v>83</v>
      </c>
      <c r="BU949" s="13">
        <v>1</v>
      </c>
      <c r="BV949" s="13">
        <v>2</v>
      </c>
      <c r="CA949" s="18"/>
      <c r="CB949" s="18"/>
      <c r="CC949" s="18"/>
      <c r="CD949" s="18"/>
      <c r="CE949" s="18"/>
      <c r="CF949" s="18"/>
      <c r="CG949" s="18"/>
      <c r="CH949" s="13">
        <v>2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39345</v>
      </c>
      <c r="CT949" s="13">
        <v>3</v>
      </c>
      <c r="CW949" s="13" t="s">
        <v>4383</v>
      </c>
      <c r="CX949" s="38" t="s">
        <v>5695</v>
      </c>
      <c r="CY949" s="38" t="s">
        <v>4385</v>
      </c>
      <c r="CZ949" s="38" t="s">
        <v>1548</v>
      </c>
      <c r="DA949" s="38" t="s">
        <v>192</v>
      </c>
    </row>
    <row r="950" spans="1:105" s="13" customFormat="1">
      <c r="A950" s="84">
        <v>1588</v>
      </c>
      <c r="B950" s="84">
        <v>1</v>
      </c>
      <c r="C950" s="13" t="s">
        <v>5696</v>
      </c>
      <c r="D950" s="13" t="s">
        <v>36</v>
      </c>
      <c r="E950" s="14">
        <v>7345</v>
      </c>
      <c r="F950" s="13" t="s">
        <v>691</v>
      </c>
      <c r="G950" s="13" t="s">
        <v>691</v>
      </c>
      <c r="H950" s="13" t="s">
        <v>691</v>
      </c>
      <c r="I950" s="14">
        <v>39128</v>
      </c>
      <c r="J950" s="13">
        <f t="shared" si="31"/>
        <v>87</v>
      </c>
      <c r="K950" s="14">
        <v>39213</v>
      </c>
      <c r="L950" s="13">
        <v>4</v>
      </c>
      <c r="M950" s="14">
        <v>39699</v>
      </c>
      <c r="N950" s="15">
        <f t="shared" si="32"/>
        <v>18.759753593429156</v>
      </c>
      <c r="O950" s="16">
        <v>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3</v>
      </c>
      <c r="AK950" s="13">
        <v>3</v>
      </c>
      <c r="AL950" s="13">
        <v>3</v>
      </c>
      <c r="AM950" s="13">
        <v>3</v>
      </c>
      <c r="AN950" s="13">
        <v>1</v>
      </c>
      <c r="AO950" s="13" t="s">
        <v>5697</v>
      </c>
      <c r="AP950" s="13" t="s">
        <v>1715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2</v>
      </c>
      <c r="AZ950" s="13">
        <v>1</v>
      </c>
      <c r="BA950" s="13">
        <v>1</v>
      </c>
      <c r="BB950" s="13">
        <v>1</v>
      </c>
      <c r="BC950" s="13">
        <v>3</v>
      </c>
      <c r="BD950" s="13">
        <v>3</v>
      </c>
      <c r="BF950" s="13">
        <v>1</v>
      </c>
      <c r="BG950" s="13">
        <v>3</v>
      </c>
      <c r="BH950" s="17">
        <v>1</v>
      </c>
      <c r="BI950" s="13">
        <v>1</v>
      </c>
      <c r="BJ950" s="13">
        <v>1</v>
      </c>
      <c r="BK950" s="13">
        <v>1</v>
      </c>
      <c r="BL950" s="13">
        <v>1</v>
      </c>
      <c r="BM950" s="13">
        <v>2066</v>
      </c>
      <c r="BN950" s="13">
        <v>2</v>
      </c>
      <c r="BQ950" s="13" t="s">
        <v>694</v>
      </c>
      <c r="BR950" s="13" t="s">
        <v>695</v>
      </c>
      <c r="BS950" s="13">
        <v>1</v>
      </c>
      <c r="BT950" s="13">
        <v>39</v>
      </c>
      <c r="BU950" s="13">
        <v>1</v>
      </c>
      <c r="BV950" s="13">
        <v>1</v>
      </c>
      <c r="BW950" s="13">
        <v>2</v>
      </c>
      <c r="BX950" s="13">
        <v>56.5</v>
      </c>
      <c r="BY950" s="13">
        <v>2</v>
      </c>
      <c r="CA950" s="18">
        <v>243</v>
      </c>
      <c r="CB950" s="18" t="s">
        <v>4133</v>
      </c>
      <c r="CC950" s="18"/>
      <c r="CD950" s="18" t="s">
        <v>4133</v>
      </c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T950" s="13">
        <v>3</v>
      </c>
      <c r="CW950" s="13" t="s">
        <v>5148</v>
      </c>
      <c r="CX950" s="38" t="s">
        <v>5653</v>
      </c>
      <c r="CY950" s="38" t="s">
        <v>5150</v>
      </c>
      <c r="CZ950" s="38" t="s">
        <v>41</v>
      </c>
      <c r="DA950" s="38" t="s">
        <v>5151</v>
      </c>
    </row>
    <row r="951" spans="1:105" s="13" customFormat="1">
      <c r="A951" s="84">
        <v>1589</v>
      </c>
      <c r="B951" s="84">
        <v>1</v>
      </c>
      <c r="C951" s="13" t="s">
        <v>5698</v>
      </c>
      <c r="D951" s="13" t="s">
        <v>37</v>
      </c>
      <c r="E951" s="14">
        <v>15643</v>
      </c>
      <c r="F951" s="13" t="s">
        <v>396</v>
      </c>
      <c r="G951" s="13" t="s">
        <v>396</v>
      </c>
      <c r="H951" s="13" t="s">
        <v>396</v>
      </c>
      <c r="I951" s="14">
        <v>39156</v>
      </c>
      <c r="J951" s="13">
        <f t="shared" si="31"/>
        <v>64</v>
      </c>
      <c r="K951" s="14">
        <v>39219</v>
      </c>
      <c r="L951" s="13">
        <v>4</v>
      </c>
      <c r="M951" s="14">
        <v>39743</v>
      </c>
      <c r="N951" s="15">
        <f t="shared" si="32"/>
        <v>19.285420944558521</v>
      </c>
      <c r="O951" s="16">
        <v>2</v>
      </c>
      <c r="Q951" s="13" t="s">
        <v>5699</v>
      </c>
      <c r="R951" s="13" t="s">
        <v>46</v>
      </c>
      <c r="S951" s="13">
        <v>2</v>
      </c>
      <c r="T951" s="13">
        <v>2</v>
      </c>
      <c r="U951" s="13">
        <v>2</v>
      </c>
      <c r="V951" s="13">
        <v>2</v>
      </c>
      <c r="X951" s="13">
        <v>2</v>
      </c>
      <c r="Z951" s="13">
        <v>4</v>
      </c>
      <c r="AH951" s="13">
        <v>2</v>
      </c>
      <c r="AI951" s="13">
        <v>2</v>
      </c>
      <c r="AJ951" s="13">
        <v>2</v>
      </c>
      <c r="AK951" s="13">
        <v>3</v>
      </c>
      <c r="AL951" s="13">
        <v>2</v>
      </c>
      <c r="AM951" s="13">
        <v>3</v>
      </c>
      <c r="AN951" s="13">
        <v>2</v>
      </c>
      <c r="AP951" s="13" t="s">
        <v>5700</v>
      </c>
      <c r="AQ951" s="13">
        <v>1</v>
      </c>
      <c r="AR951" s="13">
        <v>1</v>
      </c>
      <c r="AS951" s="13">
        <v>1</v>
      </c>
      <c r="AT951" s="13">
        <v>1</v>
      </c>
      <c r="AU951" s="13">
        <v>1</v>
      </c>
      <c r="AV951" s="13">
        <v>1</v>
      </c>
      <c r="AW951" s="13">
        <v>1</v>
      </c>
      <c r="AX951" s="13">
        <v>1</v>
      </c>
      <c r="AY951" s="13">
        <v>1</v>
      </c>
      <c r="AZ951" s="13">
        <v>3</v>
      </c>
      <c r="BB951" s="13">
        <v>1</v>
      </c>
      <c r="BC951" s="13">
        <v>0</v>
      </c>
      <c r="BD951" s="13">
        <v>2</v>
      </c>
      <c r="BF951" s="13">
        <v>1</v>
      </c>
      <c r="BG951" s="13">
        <v>3</v>
      </c>
      <c r="BH951" s="17">
        <v>1</v>
      </c>
      <c r="BI951" s="13">
        <v>1</v>
      </c>
      <c r="BJ951" s="13">
        <v>2</v>
      </c>
      <c r="BK951" s="13">
        <v>1</v>
      </c>
      <c r="BL951" s="13">
        <v>1</v>
      </c>
      <c r="BM951" s="13">
        <v>2067</v>
      </c>
      <c r="BN951" s="13">
        <v>2</v>
      </c>
      <c r="BQ951" s="13" t="s">
        <v>237</v>
      </c>
      <c r="BR951" s="13" t="s">
        <v>238</v>
      </c>
      <c r="BS951" s="13">
        <v>1</v>
      </c>
      <c r="BT951" s="13">
        <v>45</v>
      </c>
      <c r="BU951" s="13">
        <v>1</v>
      </c>
      <c r="BV951" s="13">
        <v>3</v>
      </c>
      <c r="BW951" s="13">
        <v>2</v>
      </c>
      <c r="BX951" s="13">
        <v>67</v>
      </c>
      <c r="BY951" s="13" t="s">
        <v>453</v>
      </c>
      <c r="CA951" s="18"/>
      <c r="CB951" s="18" t="s">
        <v>453</v>
      </c>
      <c r="CC951" s="18"/>
      <c r="CD951" s="18" t="s">
        <v>453</v>
      </c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T951" s="13">
        <v>1</v>
      </c>
      <c r="CW951" s="13" t="s">
        <v>5337</v>
      </c>
      <c r="CX951" s="38" t="s">
        <v>5701</v>
      </c>
      <c r="CY951" s="38" t="s">
        <v>5339</v>
      </c>
      <c r="CZ951" s="38"/>
      <c r="DA951" s="38" t="s">
        <v>192</v>
      </c>
    </row>
    <row r="952" spans="1:105" s="13" customFormat="1">
      <c r="A952" s="84">
        <v>1590</v>
      </c>
      <c r="B952" s="84">
        <v>3</v>
      </c>
      <c r="C952" s="13" t="s">
        <v>1635</v>
      </c>
      <c r="D952" s="13" t="s">
        <v>36</v>
      </c>
      <c r="E952" s="14">
        <v>17751</v>
      </c>
      <c r="F952" s="13" t="s">
        <v>338</v>
      </c>
      <c r="G952" s="13" t="s">
        <v>264</v>
      </c>
      <c r="H952" s="13" t="s">
        <v>264</v>
      </c>
      <c r="I952" s="14">
        <v>39187</v>
      </c>
      <c r="J952" s="13">
        <f t="shared" si="31"/>
        <v>58</v>
      </c>
      <c r="K952" s="14">
        <v>39234</v>
      </c>
      <c r="L952" s="13">
        <v>4</v>
      </c>
      <c r="M952" s="14">
        <v>39768</v>
      </c>
      <c r="N952" s="15">
        <f t="shared" si="32"/>
        <v>19.088295687885012</v>
      </c>
      <c r="O952" s="16">
        <v>2</v>
      </c>
      <c r="Q952" s="13" t="s">
        <v>5702</v>
      </c>
      <c r="R952" s="13" t="s">
        <v>5703</v>
      </c>
      <c r="S952" s="13">
        <v>3</v>
      </c>
      <c r="T952" s="13">
        <v>2</v>
      </c>
      <c r="U952" s="13">
        <v>2</v>
      </c>
      <c r="V952" s="13">
        <v>2</v>
      </c>
      <c r="X952" s="13">
        <v>1</v>
      </c>
      <c r="Z952" s="13">
        <v>1</v>
      </c>
      <c r="AA952" s="13" t="s">
        <v>5704</v>
      </c>
      <c r="AB952" s="13" t="s">
        <v>5705</v>
      </c>
      <c r="AC952" s="13">
        <v>1</v>
      </c>
      <c r="AD952" s="13">
        <v>2</v>
      </c>
      <c r="AE952" s="13">
        <v>1</v>
      </c>
      <c r="AF952" s="13">
        <v>2</v>
      </c>
      <c r="AG952" s="13">
        <v>1</v>
      </c>
      <c r="AH952" s="13">
        <v>2</v>
      </c>
      <c r="AI952" s="13">
        <v>2</v>
      </c>
      <c r="AJ952" s="13">
        <v>3</v>
      </c>
      <c r="AK952" s="13">
        <v>3</v>
      </c>
      <c r="AL952" s="13">
        <v>3</v>
      </c>
      <c r="AM952" s="13">
        <v>3</v>
      </c>
      <c r="AN952" s="13">
        <v>1</v>
      </c>
      <c r="AO952" s="13" t="s">
        <v>5706</v>
      </c>
      <c r="AP952" s="13" t="s">
        <v>5707</v>
      </c>
      <c r="AQ952" s="13">
        <v>1</v>
      </c>
      <c r="AR952" s="13">
        <v>1</v>
      </c>
      <c r="AS952" s="13">
        <v>2</v>
      </c>
      <c r="AT952" s="13">
        <v>1</v>
      </c>
      <c r="AU952" s="13">
        <v>0</v>
      </c>
      <c r="AV952" s="13">
        <v>1</v>
      </c>
      <c r="AW952" s="13">
        <v>3</v>
      </c>
      <c r="AX952" s="13">
        <v>1</v>
      </c>
      <c r="AY952" s="13">
        <v>2</v>
      </c>
      <c r="AZ952" s="13">
        <v>1</v>
      </c>
      <c r="BA952" s="13">
        <v>1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3</v>
      </c>
      <c r="BH952" s="17">
        <v>1</v>
      </c>
      <c r="BI952" s="13">
        <v>1</v>
      </c>
      <c r="BJ952" s="13">
        <v>2</v>
      </c>
      <c r="BK952" s="13">
        <v>1</v>
      </c>
      <c r="BL952" s="13">
        <v>1</v>
      </c>
      <c r="BM952" s="13">
        <v>2068</v>
      </c>
      <c r="BN952" s="13">
        <v>2</v>
      </c>
      <c r="BQ952" s="13" t="s">
        <v>270</v>
      </c>
      <c r="BR952" s="13" t="s">
        <v>271</v>
      </c>
      <c r="BS952" s="13">
        <v>1</v>
      </c>
      <c r="BT952" s="13">
        <v>23</v>
      </c>
      <c r="BU952" s="13">
        <v>1</v>
      </c>
      <c r="BV952" s="13">
        <v>3</v>
      </c>
      <c r="CA952" s="18"/>
      <c r="CB952" s="18"/>
      <c r="CC952" s="18"/>
      <c r="CD952" s="18"/>
      <c r="CE952" s="18"/>
      <c r="CF952" s="18"/>
      <c r="CG952" s="18"/>
      <c r="CH952" s="13">
        <v>1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W952" s="13" t="s">
        <v>2019</v>
      </c>
      <c r="CX952" s="38" t="s">
        <v>5708</v>
      </c>
      <c r="CY952" s="38" t="s">
        <v>2021</v>
      </c>
      <c r="CZ952" s="38" t="s">
        <v>41</v>
      </c>
      <c r="DA952" s="38" t="s">
        <v>5709</v>
      </c>
    </row>
    <row r="953" spans="1:105" s="13" customFormat="1">
      <c r="A953" s="84">
        <v>1591</v>
      </c>
      <c r="B953" s="84">
        <v>5</v>
      </c>
      <c r="C953" s="13" t="s">
        <v>5710</v>
      </c>
      <c r="D953" s="13" t="s">
        <v>37</v>
      </c>
      <c r="E953" s="14">
        <v>23630</v>
      </c>
      <c r="F953" s="13" t="s">
        <v>214</v>
      </c>
      <c r="G953" s="13" t="s">
        <v>214</v>
      </c>
      <c r="H953" s="13" t="s">
        <v>214</v>
      </c>
      <c r="I953" s="14">
        <v>39156</v>
      </c>
      <c r="J953" s="13">
        <f t="shared" si="31"/>
        <v>42</v>
      </c>
      <c r="K953" s="14">
        <v>39232</v>
      </c>
      <c r="L953" s="13">
        <v>4</v>
      </c>
      <c r="M953" s="14">
        <v>39385</v>
      </c>
      <c r="N953" s="15">
        <f t="shared" si="32"/>
        <v>7.523613963039014</v>
      </c>
      <c r="O953" s="16">
        <v>1</v>
      </c>
      <c r="P953" s="13" t="s">
        <v>5711</v>
      </c>
      <c r="Q953" s="13" t="s">
        <v>5712</v>
      </c>
      <c r="R953" s="13" t="s">
        <v>42</v>
      </c>
      <c r="S953" s="13">
        <v>1</v>
      </c>
      <c r="T953" s="13">
        <v>2</v>
      </c>
      <c r="U953" s="13">
        <v>2</v>
      </c>
      <c r="V953" s="13">
        <v>2</v>
      </c>
      <c r="W953" s="13" t="s">
        <v>5711</v>
      </c>
      <c r="X953" s="13">
        <v>3</v>
      </c>
      <c r="Z953" s="13">
        <v>4</v>
      </c>
      <c r="AC953" s="13">
        <v>2</v>
      </c>
      <c r="AD953" s="13">
        <v>2</v>
      </c>
      <c r="AE953" s="13">
        <v>3</v>
      </c>
      <c r="AF953" s="13">
        <v>3</v>
      </c>
      <c r="AG953" s="13">
        <v>3</v>
      </c>
      <c r="AH953" s="13">
        <v>2</v>
      </c>
      <c r="AI953" s="13">
        <v>3</v>
      </c>
      <c r="AJ953" s="13">
        <v>2</v>
      </c>
      <c r="AK953" s="13">
        <v>3</v>
      </c>
      <c r="AL953" s="13">
        <v>3</v>
      </c>
      <c r="AM953" s="13">
        <v>3</v>
      </c>
      <c r="AN953" s="13">
        <v>1</v>
      </c>
      <c r="AO953" s="13" t="s">
        <v>5713</v>
      </c>
      <c r="AP953" s="13" t="s">
        <v>1946</v>
      </c>
      <c r="AQ953" s="13">
        <v>1</v>
      </c>
      <c r="AR953" s="13">
        <v>1</v>
      </c>
      <c r="AS953" s="13">
        <v>1</v>
      </c>
      <c r="AT953" s="13">
        <v>1</v>
      </c>
      <c r="AU953" s="13">
        <v>1</v>
      </c>
      <c r="AV953" s="13">
        <v>1</v>
      </c>
      <c r="AW953" s="13">
        <v>1</v>
      </c>
      <c r="AX953" s="13">
        <v>1</v>
      </c>
      <c r="AY953" s="13">
        <v>2</v>
      </c>
      <c r="AZ953" s="13">
        <v>1</v>
      </c>
      <c r="BA953" s="13">
        <v>0</v>
      </c>
      <c r="BB953" s="13">
        <v>3</v>
      </c>
      <c r="BD953" s="13">
        <v>1</v>
      </c>
      <c r="BE953" s="13">
        <v>1</v>
      </c>
      <c r="BF953" s="13">
        <v>1</v>
      </c>
      <c r="BG953" s="13">
        <v>1</v>
      </c>
      <c r="BH953" s="17">
        <v>1</v>
      </c>
      <c r="BI953" s="13">
        <v>1</v>
      </c>
      <c r="BJ953" s="13">
        <v>2</v>
      </c>
      <c r="BK953" s="13">
        <v>1</v>
      </c>
      <c r="BL953" s="13">
        <v>1</v>
      </c>
      <c r="BM953" s="13">
        <v>2070</v>
      </c>
      <c r="BN953" s="13">
        <v>1</v>
      </c>
      <c r="BO953" s="13" t="s">
        <v>5714</v>
      </c>
      <c r="BP953" s="13">
        <v>200</v>
      </c>
      <c r="BQ953" s="13" t="s">
        <v>670</v>
      </c>
      <c r="BR953" s="13" t="s">
        <v>671</v>
      </c>
      <c r="BS953" s="13">
        <v>1</v>
      </c>
      <c r="BT953" s="13">
        <v>42</v>
      </c>
      <c r="BU953" s="13">
        <v>1</v>
      </c>
      <c r="BV953" s="13">
        <v>1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39252</v>
      </c>
      <c r="CW953" s="13" t="s">
        <v>1572</v>
      </c>
      <c r="CX953" s="38" t="s">
        <v>2737</v>
      </c>
      <c r="CY953" s="38" t="s">
        <v>5715</v>
      </c>
      <c r="CZ953" s="38" t="s">
        <v>41</v>
      </c>
      <c r="DA953" s="38" t="s">
        <v>5716</v>
      </c>
    </row>
    <row r="954" spans="1:105" s="13" customFormat="1">
      <c r="A954" s="84">
        <v>1593</v>
      </c>
      <c r="B954" s="84">
        <v>1</v>
      </c>
      <c r="C954" s="13" t="s">
        <v>5717</v>
      </c>
      <c r="D954" s="13" t="s">
        <v>36</v>
      </c>
      <c r="E954" s="14">
        <v>14738</v>
      </c>
      <c r="F954" s="13" t="s">
        <v>5718</v>
      </c>
      <c r="G954" s="13" t="s">
        <v>264</v>
      </c>
      <c r="H954" s="13" t="s">
        <v>264</v>
      </c>
      <c r="I954" s="14">
        <v>39066</v>
      </c>
      <c r="J954" s="13">
        <f t="shared" si="31"/>
        <v>66</v>
      </c>
      <c r="K954" s="14">
        <v>39160</v>
      </c>
      <c r="L954" s="13">
        <v>4</v>
      </c>
      <c r="M954" s="14">
        <v>39755</v>
      </c>
      <c r="N954" s="15">
        <f t="shared" si="32"/>
        <v>22.636550308008214</v>
      </c>
      <c r="O954" s="16">
        <v>2</v>
      </c>
      <c r="Q954" s="13" t="s">
        <v>3180</v>
      </c>
      <c r="R954" s="13" t="s">
        <v>38</v>
      </c>
      <c r="S954" s="13">
        <v>2</v>
      </c>
      <c r="T954" s="13">
        <v>2</v>
      </c>
      <c r="U954" s="13">
        <v>2</v>
      </c>
      <c r="V954" s="13">
        <v>2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I954" s="13">
        <v>2</v>
      </c>
      <c r="AJ954" s="13">
        <v>2</v>
      </c>
      <c r="AK954" s="13">
        <v>2</v>
      </c>
      <c r="AL954" s="13">
        <v>2</v>
      </c>
      <c r="AM954" s="13">
        <v>2</v>
      </c>
      <c r="AN954" s="13">
        <v>1</v>
      </c>
      <c r="AO954" s="13" t="s">
        <v>5719</v>
      </c>
      <c r="AP954" s="13" t="s">
        <v>5720</v>
      </c>
      <c r="AQ954" s="13">
        <v>1</v>
      </c>
      <c r="AR954" s="13">
        <v>1</v>
      </c>
      <c r="AS954" s="13">
        <v>1</v>
      </c>
      <c r="AT954" s="13">
        <v>1</v>
      </c>
      <c r="AU954" s="13">
        <v>3</v>
      </c>
      <c r="AV954" s="13">
        <v>1</v>
      </c>
      <c r="AW954" s="13">
        <v>2</v>
      </c>
      <c r="AX954" s="13">
        <v>1</v>
      </c>
      <c r="AY954" s="13">
        <v>2</v>
      </c>
      <c r="AZ954" s="13">
        <v>3</v>
      </c>
      <c r="BB954" s="13">
        <v>1</v>
      </c>
      <c r="BC954" s="13">
        <v>0</v>
      </c>
      <c r="BD954" s="13">
        <v>3</v>
      </c>
      <c r="BF954" s="13">
        <v>1</v>
      </c>
      <c r="BG954" s="13">
        <v>1</v>
      </c>
      <c r="BH954" s="17">
        <v>1</v>
      </c>
      <c r="BI954" s="13">
        <v>2</v>
      </c>
      <c r="BJ954" s="13">
        <v>1</v>
      </c>
      <c r="BK954" s="13">
        <v>2</v>
      </c>
      <c r="BL954" s="13">
        <v>2</v>
      </c>
      <c r="BT954" s="13">
        <v>48.5</v>
      </c>
      <c r="BU954" s="13">
        <v>1</v>
      </c>
      <c r="BV954" s="13">
        <v>1</v>
      </c>
      <c r="BY954" s="13">
        <v>1</v>
      </c>
      <c r="CA954" s="18">
        <v>220</v>
      </c>
      <c r="CB954" s="18" t="s">
        <v>1994</v>
      </c>
      <c r="CC954" s="18"/>
      <c r="CD954" s="18" t="s">
        <v>1994</v>
      </c>
      <c r="CE954" s="18"/>
      <c r="CF954" s="18"/>
      <c r="CG954" s="18"/>
      <c r="CH954" s="13">
        <v>2</v>
      </c>
      <c r="CI954" s="13">
        <v>2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S954" s="14">
        <v>39391</v>
      </c>
      <c r="CT954" s="13">
        <v>2</v>
      </c>
      <c r="CW954" s="13" t="s">
        <v>5721</v>
      </c>
      <c r="CX954" s="38" t="s">
        <v>5722</v>
      </c>
      <c r="CY954" s="38" t="s">
        <v>5723</v>
      </c>
      <c r="CZ954" s="38"/>
      <c r="DA954" s="38" t="s">
        <v>192</v>
      </c>
    </row>
    <row r="955" spans="1:105" s="13" customFormat="1">
      <c r="A955" s="84">
        <v>1595</v>
      </c>
      <c r="B955" s="84">
        <v>1</v>
      </c>
      <c r="C955" s="13" t="s">
        <v>5724</v>
      </c>
      <c r="D955" s="13" t="s">
        <v>37</v>
      </c>
      <c r="E955" s="14">
        <v>17544</v>
      </c>
      <c r="F955" s="13" t="s">
        <v>5725</v>
      </c>
      <c r="G955" s="13" t="s">
        <v>338</v>
      </c>
      <c r="H955" s="13" t="s">
        <v>338</v>
      </c>
      <c r="I955" s="14">
        <v>39156</v>
      </c>
      <c r="J955" s="13">
        <f t="shared" si="31"/>
        <v>59</v>
      </c>
      <c r="K955" s="14">
        <v>39209</v>
      </c>
      <c r="L955" s="13">
        <v>4</v>
      </c>
      <c r="M955" s="14">
        <v>39411</v>
      </c>
      <c r="N955" s="15">
        <f t="shared" si="32"/>
        <v>8.3778234086242307</v>
      </c>
      <c r="O955" s="16">
        <v>2</v>
      </c>
      <c r="Q955" s="13" t="s">
        <v>5726</v>
      </c>
      <c r="R955" s="13" t="s">
        <v>46</v>
      </c>
      <c r="S955" s="13">
        <v>3</v>
      </c>
      <c r="T955" s="13">
        <v>1</v>
      </c>
      <c r="U955" s="13">
        <v>2</v>
      </c>
      <c r="V955" s="13">
        <v>2</v>
      </c>
      <c r="W955" s="13" t="s">
        <v>1665</v>
      </c>
      <c r="X955" s="13">
        <v>1</v>
      </c>
      <c r="Z955" s="13">
        <v>4</v>
      </c>
      <c r="AC955" s="13">
        <v>2</v>
      </c>
      <c r="AD955" s="13">
        <v>2</v>
      </c>
      <c r="AE955" s="13">
        <v>2</v>
      </c>
      <c r="AF955" s="13">
        <v>2</v>
      </c>
      <c r="AG955" s="13">
        <v>1</v>
      </c>
      <c r="AH955" s="13">
        <v>2</v>
      </c>
      <c r="AI955" s="13">
        <v>3</v>
      </c>
      <c r="AJ955" s="13">
        <v>1</v>
      </c>
      <c r="AK955" s="13">
        <v>3</v>
      </c>
      <c r="AL955" s="13">
        <v>3</v>
      </c>
      <c r="AM955" s="13">
        <v>3</v>
      </c>
      <c r="AN955" s="13">
        <v>1</v>
      </c>
      <c r="AO955" s="13" t="s">
        <v>5727</v>
      </c>
      <c r="AP955" s="13" t="s">
        <v>5728</v>
      </c>
      <c r="AQ955" s="13">
        <v>1</v>
      </c>
      <c r="AR955" s="13">
        <v>1</v>
      </c>
      <c r="AS955" s="13">
        <v>1</v>
      </c>
      <c r="AT955" s="13">
        <v>1</v>
      </c>
      <c r="AU955" s="13">
        <v>1</v>
      </c>
      <c r="AV955" s="13">
        <v>2</v>
      </c>
      <c r="AX955" s="13">
        <v>1</v>
      </c>
      <c r="AY955" s="13">
        <v>1</v>
      </c>
      <c r="AZ955" s="13">
        <v>1</v>
      </c>
      <c r="BA955" s="13">
        <v>1</v>
      </c>
      <c r="BB955" s="13">
        <v>3</v>
      </c>
      <c r="BD955" s="13">
        <v>2</v>
      </c>
      <c r="BF955" s="13">
        <v>1</v>
      </c>
      <c r="BG955" s="13">
        <v>2</v>
      </c>
      <c r="BH955" s="17">
        <v>1</v>
      </c>
      <c r="BI955" s="13">
        <v>1</v>
      </c>
      <c r="BJ955" s="13">
        <v>1</v>
      </c>
      <c r="BK955" s="13">
        <v>1</v>
      </c>
      <c r="BL955" s="13">
        <v>1</v>
      </c>
      <c r="BN955" s="13">
        <v>2</v>
      </c>
      <c r="BQ955" s="13" t="s">
        <v>237</v>
      </c>
      <c r="BR955" s="13" t="s">
        <v>238</v>
      </c>
      <c r="BS955" s="13">
        <v>2</v>
      </c>
      <c r="BT955" s="13">
        <v>59.6</v>
      </c>
      <c r="BV955" s="13">
        <v>3</v>
      </c>
      <c r="BX955" s="13">
        <v>80.099999999999994</v>
      </c>
      <c r="BY955" s="13">
        <v>2</v>
      </c>
      <c r="BZ955" s="13" t="s">
        <v>453</v>
      </c>
      <c r="CA955" s="18">
        <v>239</v>
      </c>
      <c r="CB955" s="18" t="s">
        <v>453</v>
      </c>
      <c r="CC955" s="18"/>
      <c r="CD955" s="18" t="s">
        <v>453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39441</v>
      </c>
      <c r="CT955" s="13">
        <v>1</v>
      </c>
      <c r="CW955" s="13" t="s">
        <v>5729</v>
      </c>
      <c r="CX955" s="38" t="s">
        <v>5730</v>
      </c>
      <c r="CY955" s="38" t="s">
        <v>5731</v>
      </c>
      <c r="CZ955" s="38"/>
      <c r="DA955" s="38" t="s">
        <v>192</v>
      </c>
    </row>
    <row r="956" spans="1:105" s="13" customFormat="1">
      <c r="A956" s="84">
        <v>1600</v>
      </c>
      <c r="B956" s="84">
        <v>1</v>
      </c>
      <c r="C956" s="13" t="s">
        <v>666</v>
      </c>
      <c r="D956" s="13" t="s">
        <v>37</v>
      </c>
      <c r="E956" s="14">
        <v>16444</v>
      </c>
      <c r="F956" s="13" t="s">
        <v>5732</v>
      </c>
      <c r="G956" s="13" t="s">
        <v>219</v>
      </c>
      <c r="H956" s="13" t="s">
        <v>219</v>
      </c>
      <c r="I956" s="14">
        <v>39156</v>
      </c>
      <c r="J956" s="13">
        <f t="shared" si="31"/>
        <v>62</v>
      </c>
      <c r="K956" s="14">
        <v>39218</v>
      </c>
      <c r="L956" s="13">
        <v>4</v>
      </c>
      <c r="M956" s="14">
        <v>39306</v>
      </c>
      <c r="N956" s="15">
        <f t="shared" si="32"/>
        <v>4.9281314168377826</v>
      </c>
      <c r="O956" s="16">
        <v>2</v>
      </c>
      <c r="Q956" s="13" t="s">
        <v>5733</v>
      </c>
      <c r="R956" s="13" t="s">
        <v>38</v>
      </c>
      <c r="S956" s="13">
        <v>2</v>
      </c>
      <c r="T956" s="13">
        <v>2</v>
      </c>
      <c r="U956" s="13">
        <v>2</v>
      </c>
      <c r="V956" s="13">
        <v>2</v>
      </c>
      <c r="X956" s="13">
        <v>2</v>
      </c>
      <c r="Z956" s="13">
        <v>4</v>
      </c>
      <c r="AH956" s="13">
        <v>2</v>
      </c>
      <c r="AI956" s="13">
        <v>2</v>
      </c>
      <c r="AJ956" s="13">
        <v>2</v>
      </c>
      <c r="AK956" s="13">
        <v>2</v>
      </c>
      <c r="AL956" s="13">
        <v>3</v>
      </c>
      <c r="AM956" s="13">
        <v>3</v>
      </c>
      <c r="AN956" s="13">
        <v>1</v>
      </c>
      <c r="AO956" s="13" t="s">
        <v>5734</v>
      </c>
      <c r="AP956" s="13" t="s">
        <v>5735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2</v>
      </c>
      <c r="AX956" s="13">
        <v>2</v>
      </c>
      <c r="AZ956" s="13">
        <v>2</v>
      </c>
      <c r="BB956" s="13">
        <v>1</v>
      </c>
      <c r="BC956" s="13">
        <v>0</v>
      </c>
      <c r="BD956" s="13">
        <v>1</v>
      </c>
      <c r="BE956" s="13">
        <v>1</v>
      </c>
      <c r="BF956" s="13">
        <v>1</v>
      </c>
      <c r="BG956" s="13">
        <v>2</v>
      </c>
      <c r="BH956" s="17">
        <v>1</v>
      </c>
      <c r="BI956" s="13">
        <v>1</v>
      </c>
      <c r="BJ956" s="13">
        <v>2</v>
      </c>
      <c r="BK956" s="13">
        <v>1</v>
      </c>
      <c r="BL956" s="13">
        <v>2</v>
      </c>
      <c r="BS956" s="13">
        <v>2</v>
      </c>
      <c r="BT956" s="13">
        <v>47</v>
      </c>
      <c r="BU956" s="13">
        <v>1</v>
      </c>
      <c r="BV956" s="13">
        <v>2</v>
      </c>
      <c r="BW956" s="13">
        <v>2</v>
      </c>
      <c r="BX956" s="13">
        <v>734</v>
      </c>
      <c r="CA956" s="18">
        <v>253</v>
      </c>
      <c r="CB956" s="18" t="s">
        <v>1151</v>
      </c>
      <c r="CC956" s="18"/>
      <c r="CD956" s="18" t="s">
        <v>1151</v>
      </c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39394</v>
      </c>
      <c r="CT956" s="13">
        <v>2</v>
      </c>
      <c r="CW956" s="13" t="s">
        <v>587</v>
      </c>
      <c r="CX956" s="38" t="s">
        <v>5736</v>
      </c>
      <c r="CY956" s="38" t="s">
        <v>5737</v>
      </c>
      <c r="CZ956" s="38"/>
      <c r="DA956" s="38" t="s">
        <v>5738</v>
      </c>
    </row>
    <row r="957" spans="1:105" s="13" customFormat="1">
      <c r="A957" s="84">
        <v>1601</v>
      </c>
      <c r="B957" s="84">
        <v>1</v>
      </c>
      <c r="C957" s="13" t="s">
        <v>1261</v>
      </c>
      <c r="D957" s="13" t="s">
        <v>36</v>
      </c>
      <c r="E957" s="14">
        <v>15582</v>
      </c>
      <c r="F957" s="13" t="s">
        <v>319</v>
      </c>
      <c r="G957" s="13" t="s">
        <v>319</v>
      </c>
      <c r="H957" s="13" t="s">
        <v>319</v>
      </c>
      <c r="I957" s="14">
        <v>39156</v>
      </c>
      <c r="J957" s="13">
        <f t="shared" si="31"/>
        <v>64</v>
      </c>
      <c r="K957" s="14">
        <v>39186</v>
      </c>
      <c r="L957" s="13">
        <v>4</v>
      </c>
      <c r="M957" s="14">
        <v>39226</v>
      </c>
      <c r="N957" s="15">
        <f t="shared" si="32"/>
        <v>2.299794661190965</v>
      </c>
      <c r="O957" s="16">
        <v>2</v>
      </c>
      <c r="Q957" s="13" t="s">
        <v>180</v>
      </c>
      <c r="R957" s="13" t="s">
        <v>38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I957" s="13">
        <v>2</v>
      </c>
      <c r="AJ957" s="13">
        <v>1</v>
      </c>
      <c r="AK957" s="13">
        <v>2</v>
      </c>
      <c r="AL957" s="13">
        <v>2</v>
      </c>
      <c r="AM957" s="13">
        <v>3</v>
      </c>
      <c r="AN957" s="13">
        <v>1</v>
      </c>
      <c r="AO957" s="13" t="s">
        <v>5739</v>
      </c>
      <c r="AP957" s="13" t="s">
        <v>1946</v>
      </c>
      <c r="AQ957" s="13">
        <v>1</v>
      </c>
      <c r="AR957" s="13">
        <v>1</v>
      </c>
      <c r="AS957" s="13">
        <v>2</v>
      </c>
      <c r="AT957" s="13">
        <v>1</v>
      </c>
      <c r="AU957" s="13">
        <v>1</v>
      </c>
      <c r="AV957" s="13">
        <v>1</v>
      </c>
      <c r="AW957" s="13">
        <v>1</v>
      </c>
      <c r="AX957" s="13">
        <v>3</v>
      </c>
      <c r="AZ957" s="13">
        <v>1</v>
      </c>
      <c r="BA957" s="13">
        <v>0</v>
      </c>
      <c r="BB957" s="13">
        <v>1</v>
      </c>
      <c r="BC957" s="13">
        <v>2</v>
      </c>
      <c r="BD957" s="13">
        <v>1</v>
      </c>
      <c r="BE957" s="13">
        <v>1</v>
      </c>
      <c r="BH957" s="17">
        <v>2</v>
      </c>
      <c r="BI957" s="13">
        <v>1</v>
      </c>
      <c r="BJ957" s="13">
        <v>2</v>
      </c>
      <c r="BK957" s="13">
        <v>1</v>
      </c>
      <c r="BL957" s="13">
        <v>2</v>
      </c>
      <c r="BS957" s="13">
        <v>1</v>
      </c>
      <c r="BT957" s="13">
        <v>33</v>
      </c>
      <c r="BU957" s="13">
        <v>2</v>
      </c>
      <c r="BV957" s="13">
        <v>55</v>
      </c>
      <c r="CA957" s="18">
        <v>254</v>
      </c>
      <c r="CB957" s="18" t="s">
        <v>778</v>
      </c>
      <c r="CC957" s="18"/>
      <c r="CD957" s="18" t="s">
        <v>778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1</v>
      </c>
      <c r="CS957" s="14">
        <v>39384</v>
      </c>
      <c r="CT957" s="13">
        <v>2</v>
      </c>
      <c r="CW957" s="13" t="s">
        <v>5740</v>
      </c>
      <c r="CX957" s="38" t="s">
        <v>5741</v>
      </c>
      <c r="CY957" s="38" t="s">
        <v>5742</v>
      </c>
      <c r="CZ957" s="38" t="s">
        <v>736</v>
      </c>
      <c r="DA957" s="38" t="s">
        <v>5743</v>
      </c>
    </row>
    <row r="958" spans="1:105" s="13" customFormat="1">
      <c r="A958" s="84">
        <v>1605</v>
      </c>
      <c r="B958" s="84">
        <v>3</v>
      </c>
      <c r="C958" s="13" t="s">
        <v>227</v>
      </c>
      <c r="D958" s="13" t="s">
        <v>37</v>
      </c>
      <c r="E958" s="14">
        <v>11010</v>
      </c>
      <c r="F958" s="13" t="s">
        <v>381</v>
      </c>
      <c r="G958" s="13" t="s">
        <v>381</v>
      </c>
      <c r="H958" s="13" t="s">
        <v>381</v>
      </c>
      <c r="I958" s="14">
        <v>39187</v>
      </c>
      <c r="J958" s="13">
        <f t="shared" si="31"/>
        <v>77</v>
      </c>
      <c r="K958" s="14">
        <v>39190</v>
      </c>
      <c r="L958" s="13">
        <v>4</v>
      </c>
      <c r="M958" s="14">
        <v>39671</v>
      </c>
      <c r="N958" s="15">
        <f t="shared" si="32"/>
        <v>15.901437371663244</v>
      </c>
      <c r="O958" s="16">
        <v>2</v>
      </c>
      <c r="Q958" s="13" t="s">
        <v>205</v>
      </c>
      <c r="R958" s="13" t="s">
        <v>38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1</v>
      </c>
      <c r="AA958" s="14">
        <v>31854</v>
      </c>
      <c r="AB958" s="13" t="s">
        <v>5744</v>
      </c>
      <c r="AC958" s="13">
        <v>1</v>
      </c>
      <c r="AD958" s="13">
        <v>2</v>
      </c>
      <c r="AE958" s="13">
        <v>2</v>
      </c>
      <c r="AF958" s="13">
        <v>2</v>
      </c>
      <c r="AG958" s="13">
        <v>2</v>
      </c>
      <c r="AH958" s="13">
        <v>2</v>
      </c>
      <c r="AI958" s="13">
        <v>2</v>
      </c>
      <c r="AJ958" s="13">
        <v>2</v>
      </c>
      <c r="AK958" s="13">
        <v>2</v>
      </c>
      <c r="AL958" s="13">
        <v>2</v>
      </c>
      <c r="AM958" s="13">
        <v>1</v>
      </c>
      <c r="AN958" s="13">
        <v>2</v>
      </c>
      <c r="AQ958" s="13">
        <v>1</v>
      </c>
      <c r="AR958" s="13">
        <v>1</v>
      </c>
      <c r="AS958" s="13">
        <v>1</v>
      </c>
      <c r="AT958" s="13">
        <v>1</v>
      </c>
      <c r="AU958" s="13">
        <v>1</v>
      </c>
      <c r="AV958" s="13">
        <v>2</v>
      </c>
      <c r="AX958" s="13">
        <v>1</v>
      </c>
      <c r="AY958" s="13">
        <v>1</v>
      </c>
      <c r="AZ958" s="13">
        <v>1</v>
      </c>
      <c r="BA958" s="13">
        <v>0</v>
      </c>
      <c r="BB958" s="13">
        <v>2</v>
      </c>
      <c r="BD958" s="13">
        <v>1</v>
      </c>
      <c r="BE958" s="13">
        <v>0</v>
      </c>
      <c r="BF958" s="13">
        <v>1</v>
      </c>
      <c r="BG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2071</v>
      </c>
      <c r="BN958" s="13">
        <v>2</v>
      </c>
      <c r="BQ958" s="13" t="s">
        <v>237</v>
      </c>
      <c r="BR958" s="13" t="s">
        <v>238</v>
      </c>
      <c r="CA958" s="18"/>
      <c r="CB958" s="18"/>
      <c r="CC958" s="18"/>
      <c r="CD958" s="18"/>
      <c r="CE958" s="18"/>
      <c r="CF958" s="18"/>
      <c r="CG958" s="18"/>
      <c r="CH958" s="13">
        <v>2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39339</v>
      </c>
      <c r="CT958" s="13">
        <v>2</v>
      </c>
      <c r="CW958" s="13" t="s">
        <v>5745</v>
      </c>
      <c r="CX958" s="38" t="s">
        <v>5746</v>
      </c>
      <c r="CY958" s="38" t="s">
        <v>5747</v>
      </c>
      <c r="CZ958" s="38" t="s">
        <v>386</v>
      </c>
      <c r="DA958" s="38" t="s">
        <v>5748</v>
      </c>
    </row>
    <row r="959" spans="1:105" s="13" customFormat="1">
      <c r="A959" s="84">
        <v>1607</v>
      </c>
      <c r="B959" s="84">
        <v>1</v>
      </c>
      <c r="C959" s="13" t="s">
        <v>1040</v>
      </c>
      <c r="D959" s="13" t="s">
        <v>37</v>
      </c>
      <c r="E959" s="14">
        <v>9550</v>
      </c>
      <c r="F959" s="13" t="s">
        <v>295</v>
      </c>
      <c r="G959" s="13" t="s">
        <v>295</v>
      </c>
      <c r="H959" s="13" t="s">
        <v>295</v>
      </c>
      <c r="I959" s="14">
        <v>39217</v>
      </c>
      <c r="J959" s="13">
        <f t="shared" si="31"/>
        <v>81</v>
      </c>
      <c r="K959" s="14">
        <v>39246</v>
      </c>
      <c r="L959" s="13">
        <v>4</v>
      </c>
      <c r="M959" s="14">
        <v>39494</v>
      </c>
      <c r="N959" s="15">
        <f t="shared" si="32"/>
        <v>9.1006160164271055</v>
      </c>
      <c r="O959" s="16">
        <v>2</v>
      </c>
      <c r="Q959" s="13" t="s">
        <v>5756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I959" s="13">
        <v>2</v>
      </c>
      <c r="AJ959" s="13">
        <v>2</v>
      </c>
      <c r="AK959" s="13">
        <v>2</v>
      </c>
      <c r="AL959" s="13">
        <v>2</v>
      </c>
      <c r="AM959" s="13">
        <v>3</v>
      </c>
      <c r="AN959" s="13">
        <v>1</v>
      </c>
      <c r="AO959" s="13" t="s">
        <v>5757</v>
      </c>
      <c r="AP959" s="13" t="s">
        <v>40</v>
      </c>
      <c r="AQ959" s="13">
        <v>1</v>
      </c>
      <c r="AR959" s="13">
        <v>1</v>
      </c>
      <c r="AS959" s="13">
        <v>1</v>
      </c>
      <c r="AT959" s="13">
        <v>1</v>
      </c>
      <c r="AU959" s="13">
        <v>0</v>
      </c>
      <c r="AV959" s="13">
        <v>2</v>
      </c>
      <c r="AX959" s="13">
        <v>1</v>
      </c>
      <c r="AY959" s="13">
        <v>1</v>
      </c>
      <c r="AZ959" s="13">
        <v>1</v>
      </c>
      <c r="BA959" s="13">
        <v>0</v>
      </c>
      <c r="BB959" s="13">
        <v>2</v>
      </c>
      <c r="BD959" s="13">
        <v>1</v>
      </c>
      <c r="BE959" s="13">
        <v>1</v>
      </c>
      <c r="BF959" s="13">
        <v>1</v>
      </c>
      <c r="BG959" s="13">
        <v>2</v>
      </c>
      <c r="BH959" s="17">
        <v>1</v>
      </c>
      <c r="BI959" s="13">
        <v>1</v>
      </c>
      <c r="BJ959" s="13">
        <v>1</v>
      </c>
      <c r="BK959" s="13">
        <v>1</v>
      </c>
      <c r="BL959" s="13">
        <v>1</v>
      </c>
      <c r="BM959" s="13">
        <v>2074</v>
      </c>
      <c r="BN959" s="13">
        <v>2</v>
      </c>
      <c r="BQ959" s="13" t="s">
        <v>237</v>
      </c>
      <c r="BR959" s="13" t="s">
        <v>238</v>
      </c>
      <c r="BS959" s="13">
        <v>2</v>
      </c>
      <c r="BT959" s="13">
        <v>93</v>
      </c>
      <c r="BU959" s="13">
        <v>1</v>
      </c>
      <c r="BV959" s="13">
        <v>1</v>
      </c>
      <c r="BW959" s="13">
        <v>2</v>
      </c>
      <c r="BX959" s="13">
        <v>111</v>
      </c>
      <c r="BY959" s="13">
        <v>1</v>
      </c>
      <c r="BZ959" s="13" t="s">
        <v>453</v>
      </c>
      <c r="CA959" s="18"/>
      <c r="CB959" s="18" t="s">
        <v>453</v>
      </c>
      <c r="CC959" s="18"/>
      <c r="CD959" s="18"/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39669</v>
      </c>
      <c r="CT959" s="13">
        <v>2</v>
      </c>
      <c r="CW959" s="13" t="s">
        <v>2805</v>
      </c>
      <c r="CX959" s="38" t="s">
        <v>1592</v>
      </c>
      <c r="CY959" s="38" t="s">
        <v>1593</v>
      </c>
      <c r="CZ959" s="38" t="s">
        <v>41</v>
      </c>
      <c r="DA959" s="38" t="s">
        <v>5758</v>
      </c>
    </row>
    <row r="960" spans="1:105" s="13" customFormat="1">
      <c r="A960" s="84">
        <v>1610</v>
      </c>
      <c r="B960" s="84">
        <v>5</v>
      </c>
      <c r="C960" s="13" t="s">
        <v>591</v>
      </c>
      <c r="D960" s="13" t="s">
        <v>36</v>
      </c>
      <c r="E960" s="14">
        <v>11915</v>
      </c>
      <c r="F960" s="13" t="s">
        <v>5759</v>
      </c>
      <c r="G960" s="13" t="s">
        <v>396</v>
      </c>
      <c r="H960" s="13" t="s">
        <v>396</v>
      </c>
      <c r="I960" s="14">
        <v>38975</v>
      </c>
      <c r="J960" s="13">
        <f t="shared" si="31"/>
        <v>74</v>
      </c>
      <c r="K960" s="14">
        <v>39048</v>
      </c>
      <c r="L960" s="13">
        <v>4</v>
      </c>
      <c r="M960" s="14">
        <v>40936</v>
      </c>
      <c r="N960" s="15">
        <f t="shared" si="32"/>
        <v>64.427104722792606</v>
      </c>
      <c r="O960" s="16">
        <v>2</v>
      </c>
      <c r="Q960" s="13" t="s">
        <v>5760</v>
      </c>
      <c r="R960" s="13" t="s">
        <v>5761</v>
      </c>
      <c r="S960" s="13">
        <v>2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1</v>
      </c>
      <c r="AG960" s="13">
        <v>1</v>
      </c>
      <c r="AH960" s="13">
        <v>2</v>
      </c>
      <c r="AI960" s="13">
        <v>2</v>
      </c>
      <c r="AJ960" s="13">
        <v>3</v>
      </c>
      <c r="AK960" s="13">
        <v>2</v>
      </c>
      <c r="AL960" s="13">
        <v>2</v>
      </c>
      <c r="AM960" s="13">
        <v>1</v>
      </c>
      <c r="AN960" s="13">
        <v>1</v>
      </c>
      <c r="AO960" s="13" t="s">
        <v>5762</v>
      </c>
      <c r="AP960" s="13" t="s">
        <v>809</v>
      </c>
      <c r="AQ960" s="13">
        <v>1</v>
      </c>
      <c r="AR960" s="13">
        <v>1</v>
      </c>
      <c r="AS960" s="13">
        <v>8</v>
      </c>
      <c r="AT960" s="13">
        <v>1</v>
      </c>
      <c r="AU960" s="13">
        <v>0</v>
      </c>
      <c r="AV960" s="13">
        <v>2</v>
      </c>
      <c r="AX960" s="13">
        <v>2</v>
      </c>
      <c r="AZ960" s="13">
        <v>2</v>
      </c>
      <c r="BB960" s="13">
        <v>3</v>
      </c>
      <c r="BD960" s="13">
        <v>1</v>
      </c>
      <c r="BE960" s="13">
        <v>8</v>
      </c>
      <c r="BF960" s="13">
        <v>1</v>
      </c>
      <c r="BG960" s="13">
        <v>8</v>
      </c>
      <c r="BH960" s="17">
        <v>2</v>
      </c>
      <c r="BI960" s="13">
        <v>2</v>
      </c>
      <c r="BJ960" s="13">
        <v>1</v>
      </c>
      <c r="BK960" s="13">
        <v>1</v>
      </c>
      <c r="BL960" s="13">
        <v>1</v>
      </c>
      <c r="BM960" s="13">
        <v>2077</v>
      </c>
      <c r="BN960" s="13">
        <v>1</v>
      </c>
      <c r="BO960" s="13" t="s">
        <v>3519</v>
      </c>
      <c r="BP960" s="13">
        <v>180</v>
      </c>
      <c r="BQ960" s="13" t="s">
        <v>237</v>
      </c>
      <c r="BR960" s="13" t="s">
        <v>238</v>
      </c>
      <c r="BY960" s="13">
        <v>2</v>
      </c>
      <c r="CA960" s="18"/>
      <c r="CB960" s="18"/>
      <c r="CC960" s="18"/>
      <c r="CD960" s="18"/>
      <c r="CE960" s="18"/>
      <c r="CF960" s="18"/>
      <c r="CG960" s="18"/>
      <c r="CH960" s="13">
        <v>2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5763</v>
      </c>
      <c r="CX960" s="38" t="s">
        <v>5764</v>
      </c>
      <c r="CY960" s="38" t="s">
        <v>5765</v>
      </c>
      <c r="CZ960" s="38" t="s">
        <v>386</v>
      </c>
      <c r="DA960" s="38" t="s">
        <v>5766</v>
      </c>
    </row>
    <row r="961" spans="1:105" s="13" customFormat="1">
      <c r="A961" s="84">
        <v>1611</v>
      </c>
      <c r="B961" s="84">
        <v>1</v>
      </c>
      <c r="C961" s="13" t="s">
        <v>5767</v>
      </c>
      <c r="D961" s="13" t="s">
        <v>36</v>
      </c>
      <c r="E961" s="14">
        <v>15987</v>
      </c>
      <c r="F961" s="13" t="s">
        <v>559</v>
      </c>
      <c r="G961" s="13" t="s">
        <v>559</v>
      </c>
      <c r="H961" s="13" t="s">
        <v>559</v>
      </c>
      <c r="I961" s="14">
        <v>39005</v>
      </c>
      <c r="J961" s="13">
        <f t="shared" si="31"/>
        <v>63</v>
      </c>
      <c r="K961" s="14">
        <v>39245</v>
      </c>
      <c r="L961" s="13">
        <v>4</v>
      </c>
      <c r="M961" s="14">
        <v>40040</v>
      </c>
      <c r="N961" s="15">
        <f t="shared" si="32"/>
        <v>34.004106776180699</v>
      </c>
      <c r="O961" s="16">
        <v>2</v>
      </c>
      <c r="Q961" s="13" t="s">
        <v>46</v>
      </c>
      <c r="R961" s="13" t="s">
        <v>38</v>
      </c>
      <c r="S961" s="13">
        <v>2</v>
      </c>
      <c r="T961" s="13">
        <v>2</v>
      </c>
      <c r="U961" s="13">
        <v>2</v>
      </c>
      <c r="V961" s="13">
        <v>1</v>
      </c>
      <c r="W961" s="13" t="s">
        <v>5768</v>
      </c>
      <c r="X961" s="13">
        <v>1</v>
      </c>
      <c r="Z961" s="13">
        <v>4</v>
      </c>
      <c r="AC961" s="13">
        <v>2</v>
      </c>
      <c r="AD961" s="13">
        <v>2</v>
      </c>
      <c r="AE961" s="13">
        <v>2</v>
      </c>
      <c r="AF961" s="13">
        <v>2</v>
      </c>
      <c r="AG961" s="13">
        <v>1</v>
      </c>
      <c r="AH961" s="13">
        <v>2</v>
      </c>
      <c r="AI961" s="13">
        <v>2</v>
      </c>
      <c r="AJ961" s="13">
        <v>2</v>
      </c>
      <c r="AK961" s="13">
        <v>2</v>
      </c>
      <c r="AL961" s="13">
        <v>2</v>
      </c>
      <c r="AM961" s="13">
        <v>1</v>
      </c>
      <c r="AN961" s="13">
        <v>2</v>
      </c>
      <c r="AO961" s="13" t="s">
        <v>5769</v>
      </c>
      <c r="AP961" s="13" t="s">
        <v>125</v>
      </c>
      <c r="AQ961" s="13">
        <v>1</v>
      </c>
      <c r="AR961" s="13">
        <v>2</v>
      </c>
      <c r="AT961" s="13">
        <v>1</v>
      </c>
      <c r="AU961" s="13">
        <v>4</v>
      </c>
      <c r="AV961" s="13">
        <v>2</v>
      </c>
      <c r="AX961" s="13">
        <v>2</v>
      </c>
      <c r="AZ961" s="13">
        <v>2</v>
      </c>
      <c r="BB961" s="13">
        <v>1</v>
      </c>
      <c r="BC961" s="13">
        <v>0</v>
      </c>
      <c r="BD961" s="13">
        <v>1</v>
      </c>
      <c r="BE961" s="13">
        <v>2</v>
      </c>
      <c r="BF961" s="13">
        <v>1</v>
      </c>
      <c r="BG961" s="13">
        <v>15</v>
      </c>
      <c r="BH961" s="17">
        <v>1</v>
      </c>
      <c r="BI961" s="13">
        <v>2</v>
      </c>
      <c r="BJ961" s="13">
        <v>2</v>
      </c>
      <c r="BK961" s="13">
        <v>1</v>
      </c>
      <c r="BL961" s="13">
        <v>1</v>
      </c>
      <c r="BM961" s="13">
        <v>2078</v>
      </c>
      <c r="BN961" s="13">
        <v>2</v>
      </c>
      <c r="BQ961" s="13" t="s">
        <v>3019</v>
      </c>
      <c r="BR961" s="13" t="s">
        <v>3020</v>
      </c>
      <c r="BS961" s="13">
        <v>1</v>
      </c>
      <c r="BT961" s="13">
        <v>28</v>
      </c>
      <c r="BU961" s="13">
        <v>1</v>
      </c>
      <c r="BV961" s="13">
        <v>1</v>
      </c>
      <c r="BY961" s="13">
        <v>2</v>
      </c>
      <c r="CA961" s="18"/>
      <c r="CB961" s="18" t="s">
        <v>5770</v>
      </c>
      <c r="CC961" s="18"/>
      <c r="CD961" s="18"/>
      <c r="CE961" s="18"/>
      <c r="CF961" s="18"/>
      <c r="CG961" s="18"/>
      <c r="CH961" s="13">
        <v>1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39604</v>
      </c>
      <c r="CT961" s="13">
        <v>2</v>
      </c>
      <c r="CW961" s="13" t="s">
        <v>4076</v>
      </c>
      <c r="CX961" s="38" t="s">
        <v>5771</v>
      </c>
      <c r="CY961" s="38" t="s">
        <v>5772</v>
      </c>
      <c r="CZ961" s="38" t="s">
        <v>41</v>
      </c>
      <c r="DA961" s="38" t="s">
        <v>5773</v>
      </c>
    </row>
    <row r="962" spans="1:105" s="13" customFormat="1">
      <c r="A962" s="84">
        <v>1617</v>
      </c>
      <c r="B962" s="84">
        <v>1</v>
      </c>
      <c r="C962" s="13" t="s">
        <v>5774</v>
      </c>
      <c r="D962" s="13" t="s">
        <v>37</v>
      </c>
      <c r="E962" s="14">
        <v>17403</v>
      </c>
      <c r="F962" s="13" t="s">
        <v>259</v>
      </c>
      <c r="G962" s="13" t="s">
        <v>259</v>
      </c>
      <c r="H962" s="13" t="s">
        <v>259</v>
      </c>
      <c r="I962" s="14">
        <v>39128</v>
      </c>
      <c r="J962" s="13">
        <f t="shared" si="31"/>
        <v>59</v>
      </c>
      <c r="K962" s="14">
        <v>39134</v>
      </c>
      <c r="L962" s="13">
        <v>4</v>
      </c>
      <c r="M962" s="14">
        <v>39525</v>
      </c>
      <c r="N962" s="15">
        <f t="shared" si="32"/>
        <v>13.043121149897331</v>
      </c>
      <c r="O962" s="16">
        <v>2</v>
      </c>
      <c r="Q962" s="13" t="s">
        <v>5775</v>
      </c>
      <c r="R962" s="13" t="s">
        <v>190</v>
      </c>
      <c r="S962" s="13">
        <v>2</v>
      </c>
      <c r="T962" s="13">
        <v>1</v>
      </c>
      <c r="U962" s="13">
        <v>2</v>
      </c>
      <c r="V962" s="13">
        <v>2</v>
      </c>
      <c r="W962" s="13" t="s">
        <v>5775</v>
      </c>
      <c r="X962" s="13">
        <v>1</v>
      </c>
      <c r="Z962" s="13">
        <v>4</v>
      </c>
      <c r="AC962" s="13">
        <v>2</v>
      </c>
      <c r="AD962" s="13">
        <v>2</v>
      </c>
      <c r="AE962" s="13">
        <v>2</v>
      </c>
      <c r="AF962" s="13">
        <v>2</v>
      </c>
      <c r="AG962" s="13">
        <v>1</v>
      </c>
      <c r="AH962" s="13">
        <v>2</v>
      </c>
      <c r="AI962" s="13">
        <v>2</v>
      </c>
      <c r="AJ962" s="13">
        <v>2</v>
      </c>
      <c r="AK962" s="13">
        <v>2</v>
      </c>
      <c r="AL962" s="13">
        <v>2</v>
      </c>
      <c r="AM962" s="13">
        <v>2</v>
      </c>
      <c r="AN962" s="13">
        <v>2</v>
      </c>
      <c r="AO962" s="13" t="s">
        <v>2006</v>
      </c>
      <c r="AP962" s="13" t="s">
        <v>5776</v>
      </c>
      <c r="AQ962" s="13">
        <v>1</v>
      </c>
      <c r="AR962" s="13">
        <v>1</v>
      </c>
      <c r="AS962" s="13">
        <v>1</v>
      </c>
      <c r="AT962" s="13">
        <v>1</v>
      </c>
      <c r="AU962" s="13">
        <v>0</v>
      </c>
      <c r="AV962" s="13">
        <v>1</v>
      </c>
      <c r="AW962" s="13">
        <v>1</v>
      </c>
      <c r="AX962" s="13">
        <v>1</v>
      </c>
      <c r="AY962" s="13">
        <v>1</v>
      </c>
      <c r="AZ962" s="13">
        <v>1</v>
      </c>
      <c r="BA962" s="13">
        <v>0</v>
      </c>
      <c r="BB962" s="13">
        <v>3</v>
      </c>
      <c r="BD962" s="13">
        <v>1</v>
      </c>
      <c r="BE962" s="13">
        <v>0</v>
      </c>
      <c r="BF962" s="13">
        <v>1</v>
      </c>
      <c r="BG962" s="13">
        <v>0</v>
      </c>
      <c r="BH962" s="17">
        <v>1</v>
      </c>
      <c r="BI962" s="13">
        <v>1</v>
      </c>
      <c r="BJ962" s="13">
        <v>2</v>
      </c>
      <c r="BK962" s="13">
        <v>1</v>
      </c>
      <c r="BL962" s="13">
        <v>1</v>
      </c>
      <c r="BM962" s="13">
        <v>2093</v>
      </c>
      <c r="BN962" s="13">
        <v>2</v>
      </c>
      <c r="BQ962" s="13" t="s">
        <v>237</v>
      </c>
      <c r="BR962" s="13" t="s">
        <v>238</v>
      </c>
      <c r="BS962" s="13">
        <v>1</v>
      </c>
      <c r="BT962" s="13">
        <v>23</v>
      </c>
      <c r="BU962" s="13">
        <v>1</v>
      </c>
      <c r="BV962" s="13">
        <v>3</v>
      </c>
      <c r="BW962" s="13">
        <v>2</v>
      </c>
      <c r="BX962" s="13">
        <v>120</v>
      </c>
      <c r="CA962" s="18"/>
      <c r="CB962" s="18"/>
      <c r="CC962" s="18"/>
      <c r="CD962" s="18"/>
      <c r="CE962" s="18"/>
      <c r="CF962" s="18"/>
      <c r="CG962" s="18"/>
      <c r="CH962" s="13">
        <v>2</v>
      </c>
      <c r="CI962" s="13">
        <v>1</v>
      </c>
      <c r="CJ962" s="13">
        <v>1</v>
      </c>
      <c r="CK962" s="13">
        <v>1</v>
      </c>
      <c r="CL962" s="13">
        <v>1</v>
      </c>
      <c r="CM962" s="13">
        <v>1</v>
      </c>
      <c r="CN962" s="13">
        <v>1</v>
      </c>
      <c r="CO962" s="13">
        <v>1</v>
      </c>
      <c r="CP962" s="13">
        <v>1</v>
      </c>
      <c r="CQ962" s="13">
        <v>1</v>
      </c>
      <c r="CR962" s="13">
        <v>1</v>
      </c>
      <c r="CS962" s="14">
        <v>39289</v>
      </c>
      <c r="CT962" s="13">
        <v>3</v>
      </c>
      <c r="CW962" s="13" t="s">
        <v>5777</v>
      </c>
      <c r="CX962" s="38" t="s">
        <v>5778</v>
      </c>
      <c r="CY962" s="38" t="s">
        <v>5779</v>
      </c>
      <c r="CZ962" s="38" t="s">
        <v>48</v>
      </c>
      <c r="DA962" s="38" t="s">
        <v>5780</v>
      </c>
    </row>
    <row r="963" spans="1:105" s="13" customFormat="1">
      <c r="A963" s="84">
        <v>1618</v>
      </c>
      <c r="B963" s="84">
        <v>3</v>
      </c>
      <c r="C963" s="13" t="s">
        <v>1138</v>
      </c>
      <c r="D963" s="13" t="s">
        <v>36</v>
      </c>
      <c r="E963" s="14">
        <v>10053</v>
      </c>
      <c r="G963" s="13" t="s">
        <v>327</v>
      </c>
      <c r="H963" s="13" t="s">
        <v>327</v>
      </c>
      <c r="I963" s="14">
        <v>38913</v>
      </c>
      <c r="J963" s="13">
        <f t="shared" si="31"/>
        <v>79</v>
      </c>
      <c r="L963" s="13">
        <v>4</v>
      </c>
      <c r="M963" s="14">
        <v>39061</v>
      </c>
      <c r="N963" s="15">
        <f t="shared" si="32"/>
        <v>4.862422997946612</v>
      </c>
      <c r="O963" s="16">
        <v>2</v>
      </c>
      <c r="Q963" s="13" t="s">
        <v>206</v>
      </c>
      <c r="R963" s="13" t="s">
        <v>206</v>
      </c>
      <c r="S963" s="13">
        <v>2</v>
      </c>
      <c r="T963" s="13">
        <v>2</v>
      </c>
      <c r="U963" s="13">
        <v>2</v>
      </c>
      <c r="V963" s="13">
        <v>2</v>
      </c>
      <c r="X963" s="13">
        <v>1</v>
      </c>
      <c r="Z963" s="13">
        <v>1</v>
      </c>
      <c r="AA963" s="14">
        <v>30970</v>
      </c>
      <c r="AB963" s="13" t="s">
        <v>1081</v>
      </c>
      <c r="AC963" s="13">
        <v>1</v>
      </c>
      <c r="AH963" s="13">
        <v>2</v>
      </c>
      <c r="AI963" s="13">
        <v>3</v>
      </c>
      <c r="AJ963" s="13">
        <v>3</v>
      </c>
      <c r="AK963" s="13">
        <v>3</v>
      </c>
      <c r="AL963" s="13">
        <v>3</v>
      </c>
      <c r="AM963" s="13">
        <v>3</v>
      </c>
      <c r="AN963" s="13">
        <v>3</v>
      </c>
      <c r="AP963" s="13" t="s">
        <v>1214</v>
      </c>
      <c r="AQ963" s="13">
        <v>1</v>
      </c>
      <c r="AR963" s="13">
        <v>3</v>
      </c>
      <c r="AT963" s="13">
        <v>1</v>
      </c>
      <c r="AU963" s="13">
        <v>1</v>
      </c>
      <c r="AV963" s="13">
        <v>3</v>
      </c>
      <c r="AX963" s="13">
        <v>1</v>
      </c>
      <c r="AY963" s="13">
        <v>1</v>
      </c>
      <c r="AZ963" s="13">
        <v>1</v>
      </c>
      <c r="BA963" s="13">
        <v>0</v>
      </c>
      <c r="BB963" s="13">
        <v>3</v>
      </c>
      <c r="BD963" s="13">
        <v>1</v>
      </c>
      <c r="BE963" s="13">
        <v>1</v>
      </c>
      <c r="BF963" s="13">
        <v>1</v>
      </c>
      <c r="BG963" s="13">
        <v>2</v>
      </c>
      <c r="BH963" s="17">
        <v>1</v>
      </c>
      <c r="BI963" s="13">
        <v>1</v>
      </c>
      <c r="BJ963" s="13">
        <v>1</v>
      </c>
      <c r="BK963" s="13">
        <v>1</v>
      </c>
      <c r="BL963" s="13">
        <v>2</v>
      </c>
      <c r="BZ963" s="13" t="s">
        <v>453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S963" s="14">
        <v>39104</v>
      </c>
      <c r="CT963" s="13">
        <v>3</v>
      </c>
      <c r="CW963" s="13" t="s">
        <v>5781</v>
      </c>
      <c r="CX963" s="38" t="s">
        <v>5782</v>
      </c>
      <c r="CY963" s="38" t="s">
        <v>5783</v>
      </c>
      <c r="CZ963" s="38" t="s">
        <v>736</v>
      </c>
      <c r="DA963" s="38" t="s">
        <v>5784</v>
      </c>
    </row>
    <row r="964" spans="1:105" s="13" customFormat="1">
      <c r="A964" s="84">
        <v>1619</v>
      </c>
      <c r="B964" s="84">
        <v>1</v>
      </c>
      <c r="C964" s="13" t="s">
        <v>819</v>
      </c>
      <c r="D964" s="13" t="s">
        <v>36</v>
      </c>
      <c r="E964" s="14">
        <v>10419</v>
      </c>
      <c r="F964" s="13" t="s">
        <v>424</v>
      </c>
      <c r="G964" s="13" t="s">
        <v>396</v>
      </c>
      <c r="H964" s="13" t="s">
        <v>396</v>
      </c>
      <c r="I964" s="14">
        <v>38763</v>
      </c>
      <c r="J964" s="13">
        <f t="shared" si="31"/>
        <v>77</v>
      </c>
      <c r="K964" s="14">
        <v>38813</v>
      </c>
      <c r="L964" s="13">
        <v>4</v>
      </c>
      <c r="M964" s="14">
        <v>39161</v>
      </c>
      <c r="N964" s="15">
        <f t="shared" si="32"/>
        <v>13.075975359342916</v>
      </c>
      <c r="O964" s="16">
        <v>2</v>
      </c>
      <c r="Q964" s="13" t="s">
        <v>5785</v>
      </c>
      <c r="R964" s="13" t="s">
        <v>5786</v>
      </c>
      <c r="S964" s="13">
        <v>2</v>
      </c>
      <c r="T964" s="13">
        <v>2</v>
      </c>
      <c r="U964" s="13">
        <v>2</v>
      </c>
      <c r="V964" s="13">
        <v>2</v>
      </c>
      <c r="X964" s="13">
        <v>1</v>
      </c>
      <c r="Z964" s="13">
        <v>4</v>
      </c>
      <c r="AG964" s="13">
        <v>1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1</v>
      </c>
      <c r="AN964" s="13">
        <v>2</v>
      </c>
      <c r="AO964" s="13" t="s">
        <v>1984</v>
      </c>
      <c r="AP964" s="13" t="s">
        <v>5787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3</v>
      </c>
      <c r="AX964" s="13">
        <v>1</v>
      </c>
      <c r="AY964" s="13">
        <v>3</v>
      </c>
      <c r="AZ964" s="13">
        <v>1</v>
      </c>
      <c r="BA964" s="13">
        <v>2</v>
      </c>
      <c r="BB964" s="13">
        <v>3</v>
      </c>
      <c r="BD964" s="13">
        <v>1</v>
      </c>
      <c r="BE964" s="13">
        <v>0</v>
      </c>
      <c r="BF964" s="13">
        <v>1</v>
      </c>
      <c r="BG964" s="13">
        <v>6</v>
      </c>
      <c r="BH964" s="17">
        <v>1</v>
      </c>
      <c r="BI964" s="13">
        <v>1</v>
      </c>
      <c r="BJ964" s="13">
        <v>1</v>
      </c>
      <c r="BK964" s="13">
        <v>1</v>
      </c>
      <c r="BL964" s="13">
        <v>2</v>
      </c>
      <c r="CA964" s="18"/>
      <c r="CB964" s="18"/>
      <c r="CC964" s="18"/>
      <c r="CD964" s="18"/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W964" s="13" t="s">
        <v>2961</v>
      </c>
      <c r="CX964" s="38" t="s">
        <v>5788</v>
      </c>
      <c r="CY964" s="38" t="s">
        <v>5789</v>
      </c>
      <c r="CZ964" s="38" t="s">
        <v>386</v>
      </c>
      <c r="DA964" s="38" t="s">
        <v>5790</v>
      </c>
    </row>
    <row r="965" spans="1:105" s="13" customFormat="1">
      <c r="A965" s="84">
        <v>1620</v>
      </c>
      <c r="B965" s="84">
        <v>1</v>
      </c>
      <c r="C965" s="13" t="s">
        <v>5791</v>
      </c>
      <c r="D965" s="13" t="s">
        <v>36</v>
      </c>
      <c r="E965" s="14">
        <v>11530</v>
      </c>
      <c r="F965" s="13" t="s">
        <v>295</v>
      </c>
      <c r="G965" s="13" t="s">
        <v>295</v>
      </c>
      <c r="H965" s="13" t="s">
        <v>295</v>
      </c>
      <c r="I965" s="14">
        <v>39217</v>
      </c>
      <c r="J965" s="13">
        <f t="shared" si="31"/>
        <v>75</v>
      </c>
      <c r="K965" s="14">
        <v>39276</v>
      </c>
      <c r="L965" s="13">
        <v>4</v>
      </c>
      <c r="M965" s="14">
        <v>39483</v>
      </c>
      <c r="N965" s="15">
        <f t="shared" si="32"/>
        <v>8.7392197125256672</v>
      </c>
      <c r="O965" s="16">
        <v>2</v>
      </c>
      <c r="Q965" s="13" t="s">
        <v>5792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2</v>
      </c>
      <c r="AN965" s="13">
        <v>2</v>
      </c>
      <c r="AO965" s="13" t="s">
        <v>5793</v>
      </c>
      <c r="AP965" s="13" t="s">
        <v>4072</v>
      </c>
      <c r="AQ965" s="13">
        <v>1</v>
      </c>
      <c r="AR965" s="13">
        <v>1</v>
      </c>
      <c r="AS965" s="13">
        <v>1</v>
      </c>
      <c r="AT965" s="13">
        <v>1</v>
      </c>
      <c r="AU965" s="13">
        <v>0</v>
      </c>
      <c r="AV965" s="13">
        <v>2</v>
      </c>
      <c r="AX965" s="13">
        <v>1</v>
      </c>
      <c r="AY965" s="13">
        <v>2</v>
      </c>
      <c r="AZ965" s="13">
        <v>2</v>
      </c>
      <c r="BB965" s="13">
        <v>2</v>
      </c>
      <c r="BD965" s="13">
        <v>2</v>
      </c>
      <c r="BF965" s="13">
        <v>1</v>
      </c>
      <c r="BG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2098</v>
      </c>
      <c r="BN965" s="13">
        <v>2</v>
      </c>
      <c r="BQ965" s="13" t="s">
        <v>237</v>
      </c>
      <c r="BR965" s="13" t="s">
        <v>238</v>
      </c>
      <c r="BS965" s="13">
        <v>2</v>
      </c>
      <c r="BT965" s="13">
        <v>51</v>
      </c>
      <c r="BU965" s="13">
        <v>1</v>
      </c>
      <c r="BV965" s="13">
        <v>0</v>
      </c>
      <c r="BY965" s="13">
        <v>1</v>
      </c>
      <c r="CA965" s="18"/>
      <c r="CB965" s="18" t="s">
        <v>453</v>
      </c>
      <c r="CC965" s="18"/>
      <c r="CD965" s="18" t="s">
        <v>453</v>
      </c>
      <c r="CE965" s="18"/>
      <c r="CF965" s="18"/>
      <c r="CG965" s="18"/>
      <c r="CH965" s="13">
        <v>2</v>
      </c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S965" s="14">
        <v>39309</v>
      </c>
      <c r="CT965" s="13">
        <v>1</v>
      </c>
      <c r="CW965" s="13" t="s">
        <v>5372</v>
      </c>
      <c r="CX965" s="38" t="s">
        <v>5794</v>
      </c>
      <c r="CY965" s="38" t="s">
        <v>1625</v>
      </c>
      <c r="CZ965" s="38" t="s">
        <v>41</v>
      </c>
      <c r="DA965" s="38" t="s">
        <v>5374</v>
      </c>
    </row>
    <row r="966" spans="1:105" s="13" customFormat="1">
      <c r="A966" s="84">
        <v>1623</v>
      </c>
      <c r="B966" s="84">
        <v>1</v>
      </c>
      <c r="C966" s="13" t="s">
        <v>1837</v>
      </c>
      <c r="D966" s="13" t="s">
        <v>36</v>
      </c>
      <c r="E966" s="14">
        <v>18953</v>
      </c>
      <c r="G966" s="13" t="s">
        <v>194</v>
      </c>
      <c r="H966" s="13" t="s">
        <v>194</v>
      </c>
      <c r="I966" s="14">
        <v>39066</v>
      </c>
      <c r="J966" s="13">
        <f t="shared" si="31"/>
        <v>55</v>
      </c>
      <c r="K966" s="14">
        <v>39153</v>
      </c>
      <c r="L966" s="13">
        <v>4</v>
      </c>
      <c r="M966" s="14">
        <v>39401</v>
      </c>
      <c r="N966" s="15">
        <f t="shared" si="32"/>
        <v>11.006160164271048</v>
      </c>
      <c r="O966" s="16">
        <v>2</v>
      </c>
      <c r="Q966" s="13" t="s">
        <v>5799</v>
      </c>
      <c r="R966" s="13" t="s">
        <v>38</v>
      </c>
      <c r="S966" s="13">
        <v>2</v>
      </c>
      <c r="T966" s="13">
        <v>2</v>
      </c>
      <c r="U966" s="13">
        <v>2</v>
      </c>
      <c r="V966" s="13">
        <v>2</v>
      </c>
      <c r="X966" s="13">
        <v>1</v>
      </c>
      <c r="Z966" s="13">
        <v>4</v>
      </c>
      <c r="AC966" s="13">
        <v>2</v>
      </c>
      <c r="AD966" s="13">
        <v>2</v>
      </c>
      <c r="AE966" s="13">
        <v>2</v>
      </c>
      <c r="AF966" s="13">
        <v>2</v>
      </c>
      <c r="AG966" s="13">
        <v>1</v>
      </c>
      <c r="AH966" s="13">
        <v>2</v>
      </c>
      <c r="AI966" s="13">
        <v>2</v>
      </c>
      <c r="AJ966" s="13">
        <v>3</v>
      </c>
      <c r="AL966" s="13">
        <v>2</v>
      </c>
      <c r="AM966" s="13">
        <v>2</v>
      </c>
      <c r="AN966" s="13">
        <v>1</v>
      </c>
      <c r="AO966" s="13" t="s">
        <v>5800</v>
      </c>
      <c r="AP966" s="13" t="s">
        <v>772</v>
      </c>
      <c r="AQ966" s="13">
        <v>1</v>
      </c>
      <c r="AR966" s="13">
        <v>1</v>
      </c>
      <c r="AS966" s="13">
        <v>4</v>
      </c>
      <c r="AT966" s="13">
        <v>1</v>
      </c>
      <c r="AU966" s="13">
        <v>0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F966" s="13">
        <v>1</v>
      </c>
      <c r="BH966" s="17">
        <v>2</v>
      </c>
      <c r="BI966" s="13">
        <v>2</v>
      </c>
      <c r="BJ966" s="13">
        <v>2</v>
      </c>
      <c r="BK966" s="13">
        <v>1</v>
      </c>
      <c r="BL966" s="13">
        <v>1</v>
      </c>
      <c r="BM966" s="13">
        <v>2088</v>
      </c>
      <c r="BN966" s="13">
        <v>2</v>
      </c>
      <c r="BQ966" s="13" t="s">
        <v>5751</v>
      </c>
      <c r="BR966" s="13" t="s">
        <v>595</v>
      </c>
      <c r="BS966" s="13">
        <v>1</v>
      </c>
      <c r="BT966" s="13">
        <v>36</v>
      </c>
      <c r="BU966" s="13">
        <v>1</v>
      </c>
      <c r="BV966" s="13">
        <v>0</v>
      </c>
      <c r="CA966" s="18"/>
      <c r="CB966" s="18"/>
      <c r="CC966" s="18"/>
      <c r="CD966" s="18"/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39367</v>
      </c>
      <c r="CT966" s="13">
        <v>3</v>
      </c>
      <c r="CW966" s="13" t="s">
        <v>5801</v>
      </c>
      <c r="CX966" s="38" t="s">
        <v>5802</v>
      </c>
      <c r="CY966" s="38" t="s">
        <v>5803</v>
      </c>
      <c r="CZ966" s="38"/>
      <c r="DA966" s="38" t="s">
        <v>192</v>
      </c>
    </row>
    <row r="967" spans="1:105" s="13" customFormat="1">
      <c r="A967" s="84">
        <v>1626</v>
      </c>
      <c r="B967" s="84">
        <v>5</v>
      </c>
      <c r="C967" s="13" t="s">
        <v>609</v>
      </c>
      <c r="D967" s="13" t="s">
        <v>37</v>
      </c>
      <c r="E967" s="14">
        <v>9558</v>
      </c>
      <c r="F967" s="13" t="s">
        <v>5811</v>
      </c>
      <c r="G967" s="13" t="s">
        <v>319</v>
      </c>
      <c r="H967" s="13" t="s">
        <v>319</v>
      </c>
      <c r="I967" s="14">
        <v>39248</v>
      </c>
      <c r="J967" s="13">
        <f t="shared" si="31"/>
        <v>81</v>
      </c>
      <c r="K967" s="14">
        <v>39258</v>
      </c>
      <c r="L967" s="13">
        <v>4</v>
      </c>
      <c r="M967" s="14">
        <v>39383</v>
      </c>
      <c r="N967" s="15">
        <f t="shared" si="32"/>
        <v>4.4353182751540041</v>
      </c>
      <c r="O967" s="16">
        <v>2</v>
      </c>
      <c r="Q967" s="13" t="s">
        <v>5812</v>
      </c>
      <c r="R967" s="13" t="s">
        <v>38</v>
      </c>
      <c r="S967" s="13">
        <v>2</v>
      </c>
      <c r="T967" s="13">
        <v>2</v>
      </c>
      <c r="U967" s="13">
        <v>2</v>
      </c>
      <c r="V967" s="13">
        <v>1</v>
      </c>
      <c r="W967" s="13" t="s">
        <v>5813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1</v>
      </c>
      <c r="AK967" s="13">
        <v>2</v>
      </c>
      <c r="AL967" s="13">
        <v>2</v>
      </c>
      <c r="AM967" s="13">
        <v>2</v>
      </c>
      <c r="AN967" s="13">
        <v>1</v>
      </c>
      <c r="AO967" s="13" t="s">
        <v>5814</v>
      </c>
      <c r="AP967" s="13" t="s">
        <v>5815</v>
      </c>
      <c r="AQ967" s="13">
        <v>1</v>
      </c>
      <c r="AR967" s="13">
        <v>1</v>
      </c>
      <c r="AS967" s="13">
        <v>2</v>
      </c>
      <c r="AT967" s="13">
        <v>1</v>
      </c>
      <c r="AU967" s="13">
        <v>0</v>
      </c>
      <c r="AV967" s="13">
        <v>1</v>
      </c>
      <c r="AW967" s="13">
        <v>2</v>
      </c>
      <c r="AX967" s="13">
        <v>1</v>
      </c>
      <c r="AY967" s="13">
        <v>2</v>
      </c>
      <c r="AZ967" s="13">
        <v>1</v>
      </c>
      <c r="BA967" s="13">
        <v>2</v>
      </c>
      <c r="BB967" s="13">
        <v>2</v>
      </c>
      <c r="BD967" s="13">
        <v>1</v>
      </c>
      <c r="BE967" s="13">
        <v>0</v>
      </c>
      <c r="BF967" s="13">
        <v>1</v>
      </c>
      <c r="BG967" s="13">
        <v>3</v>
      </c>
      <c r="BH967" s="17">
        <v>1</v>
      </c>
      <c r="BI967" s="13">
        <v>1</v>
      </c>
      <c r="BJ967" s="13">
        <v>1</v>
      </c>
      <c r="BK967" s="13">
        <v>1</v>
      </c>
      <c r="BL967" s="13">
        <v>1</v>
      </c>
      <c r="BM967" s="13">
        <v>2091</v>
      </c>
      <c r="BN967" s="13">
        <v>1</v>
      </c>
      <c r="BO967" s="13" t="s">
        <v>4530</v>
      </c>
      <c r="BP967" s="13">
        <v>232</v>
      </c>
      <c r="BQ967" s="13" t="s">
        <v>237</v>
      </c>
      <c r="BR967" s="13" t="s">
        <v>238</v>
      </c>
      <c r="BS967" s="13">
        <v>1</v>
      </c>
      <c r="BU967" s="13">
        <v>1</v>
      </c>
      <c r="BW967" s="13">
        <v>1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S967" s="14">
        <v>39337</v>
      </c>
      <c r="CT967" s="13">
        <v>1</v>
      </c>
      <c r="CW967" s="13" t="s">
        <v>4397</v>
      </c>
      <c r="CX967" s="38" t="s">
        <v>2355</v>
      </c>
      <c r="CY967" s="38" t="s">
        <v>2356</v>
      </c>
      <c r="CZ967" s="38" t="s">
        <v>41</v>
      </c>
      <c r="DA967" s="38" t="s">
        <v>5816</v>
      </c>
    </row>
    <row r="968" spans="1:105" s="13" customFormat="1">
      <c r="A968" s="84">
        <v>1629</v>
      </c>
      <c r="B968" s="84">
        <v>1</v>
      </c>
      <c r="C968" s="13" t="s">
        <v>344</v>
      </c>
      <c r="D968" s="13" t="s">
        <v>37</v>
      </c>
      <c r="E968" s="14">
        <v>17662</v>
      </c>
      <c r="F968" s="13" t="s">
        <v>439</v>
      </c>
      <c r="G968" s="13" t="s">
        <v>439</v>
      </c>
      <c r="H968" s="13" t="s">
        <v>439</v>
      </c>
      <c r="I968" s="14">
        <v>39217</v>
      </c>
      <c r="J968" s="13">
        <f t="shared" si="31"/>
        <v>59</v>
      </c>
      <c r="K968" s="14">
        <v>39240</v>
      </c>
      <c r="L968" s="13">
        <v>4</v>
      </c>
      <c r="M968" s="14">
        <v>40083</v>
      </c>
      <c r="N968" s="15">
        <f t="shared" si="32"/>
        <v>28.451745379876797</v>
      </c>
      <c r="O968" s="16">
        <v>2</v>
      </c>
      <c r="Q968" s="13" t="s">
        <v>5817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2</v>
      </c>
      <c r="AN968" s="13">
        <v>2</v>
      </c>
      <c r="AP968" s="13" t="s">
        <v>125</v>
      </c>
      <c r="AQ968" s="13">
        <v>1</v>
      </c>
      <c r="AR968" s="13">
        <v>1</v>
      </c>
      <c r="AS968" s="13">
        <v>2</v>
      </c>
      <c r="AT968" s="13">
        <v>1</v>
      </c>
      <c r="AU968" s="13">
        <v>1</v>
      </c>
      <c r="AV968" s="13">
        <v>2</v>
      </c>
      <c r="AX968" s="13">
        <v>1</v>
      </c>
      <c r="AY968" s="13">
        <v>2</v>
      </c>
      <c r="AZ968" s="13">
        <v>1</v>
      </c>
      <c r="BA968" s="13">
        <v>1</v>
      </c>
      <c r="BB968" s="13">
        <v>1</v>
      </c>
      <c r="BC968" s="13">
        <v>0</v>
      </c>
      <c r="BD968" s="13">
        <v>1</v>
      </c>
      <c r="BE968" s="13">
        <v>1</v>
      </c>
      <c r="BF968" s="13">
        <v>1</v>
      </c>
      <c r="BG968" s="13">
        <v>2</v>
      </c>
      <c r="BH968" s="17">
        <v>1</v>
      </c>
      <c r="BI968" s="13">
        <v>1</v>
      </c>
      <c r="BJ968" s="13">
        <v>1</v>
      </c>
      <c r="BK968" s="13">
        <v>1</v>
      </c>
      <c r="BL968" s="13">
        <v>1</v>
      </c>
      <c r="BM968" s="13">
        <v>2096</v>
      </c>
      <c r="BN968" s="13">
        <v>2</v>
      </c>
      <c r="BQ968" s="13" t="s">
        <v>442</v>
      </c>
      <c r="BR968" s="13" t="s">
        <v>443</v>
      </c>
      <c r="BS968" s="13">
        <v>1</v>
      </c>
      <c r="BT968" s="13">
        <v>22</v>
      </c>
      <c r="BU968" s="13">
        <v>1</v>
      </c>
      <c r="BV968" s="13">
        <v>2</v>
      </c>
      <c r="BW968" s="13">
        <v>2</v>
      </c>
      <c r="BX968" s="13">
        <v>19</v>
      </c>
      <c r="BY968" s="13">
        <v>2</v>
      </c>
      <c r="BZ968" s="13" t="s">
        <v>4311</v>
      </c>
      <c r="CA968" s="18"/>
      <c r="CB968" s="18"/>
      <c r="CC968" s="18"/>
      <c r="CD968" s="18"/>
      <c r="CE968" s="18"/>
      <c r="CF968" s="18"/>
      <c r="CG968" s="18"/>
      <c r="CH968" s="13">
        <v>2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S968" s="14">
        <v>39401</v>
      </c>
      <c r="CW968" s="13" t="s">
        <v>5818</v>
      </c>
      <c r="CX968" s="38" t="s">
        <v>5819</v>
      </c>
      <c r="CY968" s="38" t="s">
        <v>5820</v>
      </c>
      <c r="CZ968" s="38" t="s">
        <v>5821</v>
      </c>
      <c r="DA968" s="38" t="s">
        <v>5822</v>
      </c>
    </row>
    <row r="969" spans="1:105" s="13" customFormat="1">
      <c r="A969" s="84">
        <v>1636</v>
      </c>
      <c r="B969" s="84">
        <v>5</v>
      </c>
      <c r="C969" s="13" t="s">
        <v>8788</v>
      </c>
      <c r="D969" s="13" t="s">
        <v>37</v>
      </c>
      <c r="E969" s="14">
        <v>15136</v>
      </c>
      <c r="F969" s="13" t="s">
        <v>757</v>
      </c>
      <c r="G969" s="13" t="s">
        <v>757</v>
      </c>
      <c r="H969" s="13" t="s">
        <v>757</v>
      </c>
      <c r="I969" s="14">
        <v>39217</v>
      </c>
      <c r="J969" s="13">
        <f t="shared" si="31"/>
        <v>65</v>
      </c>
      <c r="K969" s="14">
        <v>39287</v>
      </c>
      <c r="L969" s="13">
        <v>4</v>
      </c>
      <c r="M969" s="14">
        <v>39404</v>
      </c>
      <c r="N969" s="15">
        <f t="shared" si="32"/>
        <v>6.1437371663244349</v>
      </c>
      <c r="O969" s="16">
        <v>2</v>
      </c>
      <c r="Q969" s="13" t="s">
        <v>5842</v>
      </c>
      <c r="R969" s="13" t="s">
        <v>2597</v>
      </c>
      <c r="S969" s="13">
        <v>2</v>
      </c>
      <c r="T969" s="13">
        <v>2</v>
      </c>
      <c r="U969" s="13">
        <v>2</v>
      </c>
      <c r="V969" s="13">
        <v>2</v>
      </c>
      <c r="X969" s="13">
        <v>2</v>
      </c>
      <c r="Z969" s="13">
        <v>4</v>
      </c>
      <c r="AH969" s="13">
        <v>2</v>
      </c>
      <c r="AI969" s="13">
        <v>2</v>
      </c>
      <c r="AJ969" s="13">
        <v>2</v>
      </c>
      <c r="AK969" s="13">
        <v>2</v>
      </c>
      <c r="AL969" s="13">
        <v>3</v>
      </c>
      <c r="AM969" s="13">
        <v>3</v>
      </c>
      <c r="AN969" s="13">
        <v>2</v>
      </c>
      <c r="AP969" s="13" t="s">
        <v>5843</v>
      </c>
      <c r="AQ969" s="13">
        <v>1</v>
      </c>
      <c r="AR969" s="13">
        <v>1</v>
      </c>
      <c r="AS969" s="13">
        <v>0</v>
      </c>
      <c r="AT969" s="13">
        <v>1</v>
      </c>
      <c r="AU969" s="13">
        <v>0</v>
      </c>
      <c r="AV969" s="13">
        <v>2</v>
      </c>
      <c r="AX969" s="13">
        <v>2</v>
      </c>
      <c r="AZ969" s="13">
        <v>1</v>
      </c>
      <c r="BA969" s="13">
        <v>1</v>
      </c>
      <c r="BB969" s="13">
        <v>1</v>
      </c>
      <c r="BC969" s="13">
        <v>0</v>
      </c>
      <c r="BD969" s="13">
        <v>1</v>
      </c>
      <c r="BE969" s="13">
        <v>1</v>
      </c>
      <c r="BF969" s="13">
        <v>2</v>
      </c>
      <c r="BH969" s="17">
        <v>1</v>
      </c>
      <c r="BJ969" s="13">
        <v>2</v>
      </c>
      <c r="BK969" s="13">
        <v>1</v>
      </c>
      <c r="BL969" s="13">
        <v>1</v>
      </c>
      <c r="BM969" s="13">
        <v>2105</v>
      </c>
      <c r="BN969" s="13">
        <v>1</v>
      </c>
      <c r="BO969" s="13" t="s">
        <v>1301</v>
      </c>
      <c r="BP969" s="13">
        <v>200</v>
      </c>
      <c r="BQ969" s="13" t="s">
        <v>237</v>
      </c>
      <c r="BR969" s="13" t="s">
        <v>238</v>
      </c>
      <c r="BS969" s="13">
        <v>1</v>
      </c>
      <c r="BT969" s="13">
        <v>33</v>
      </c>
      <c r="BU969" s="13">
        <v>1</v>
      </c>
      <c r="BV969" s="13">
        <v>1</v>
      </c>
      <c r="CA969" s="18"/>
      <c r="CB969" s="18">
        <v>2</v>
      </c>
      <c r="CC969" s="18" t="s">
        <v>5837</v>
      </c>
      <c r="CD969" s="18" t="s">
        <v>453</v>
      </c>
      <c r="CE969" s="18"/>
      <c r="CF969" s="18"/>
      <c r="CG969" s="18"/>
      <c r="CH969" s="13">
        <v>2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39882</v>
      </c>
      <c r="CT969" s="13">
        <v>1</v>
      </c>
      <c r="CW969" s="13" t="s">
        <v>1391</v>
      </c>
      <c r="CX969" s="38" t="s">
        <v>5844</v>
      </c>
      <c r="CY969" s="38" t="s">
        <v>5845</v>
      </c>
      <c r="CZ969" s="38"/>
      <c r="DA969" s="38" t="s">
        <v>192</v>
      </c>
    </row>
    <row r="970" spans="1:105" s="13" customFormat="1">
      <c r="A970" s="84">
        <v>1639</v>
      </c>
      <c r="B970" s="84">
        <v>1</v>
      </c>
      <c r="C970" s="13" t="s">
        <v>5846</v>
      </c>
      <c r="D970" s="13" t="s">
        <v>37</v>
      </c>
      <c r="E970" s="14">
        <v>10937</v>
      </c>
      <c r="F970" s="13" t="s">
        <v>667</v>
      </c>
      <c r="G970" s="13" t="s">
        <v>214</v>
      </c>
      <c r="H970" s="13" t="s">
        <v>214</v>
      </c>
      <c r="I970" s="14">
        <v>39156</v>
      </c>
      <c r="J970" s="13">
        <f t="shared" si="31"/>
        <v>77</v>
      </c>
      <c r="K970" s="14">
        <v>39220</v>
      </c>
      <c r="L970" s="13">
        <v>4</v>
      </c>
      <c r="M970" s="14">
        <v>39386</v>
      </c>
      <c r="N970" s="15">
        <f t="shared" si="32"/>
        <v>7.5564681724845997</v>
      </c>
      <c r="O970" s="16">
        <v>2</v>
      </c>
      <c r="Q970" s="13" t="s">
        <v>5847</v>
      </c>
      <c r="R970" s="13" t="s">
        <v>3797</v>
      </c>
      <c r="S970" s="13">
        <v>3</v>
      </c>
      <c r="T970" s="13">
        <v>2</v>
      </c>
      <c r="U970" s="13">
        <v>2</v>
      </c>
      <c r="V970" s="13">
        <v>2</v>
      </c>
      <c r="X970" s="13">
        <v>2</v>
      </c>
      <c r="Z970" s="13">
        <v>4</v>
      </c>
      <c r="AH970" s="13">
        <v>2</v>
      </c>
      <c r="AI970" s="13">
        <v>2</v>
      </c>
      <c r="AJ970" s="13">
        <v>2</v>
      </c>
      <c r="AK970" s="13">
        <v>3</v>
      </c>
      <c r="AL970" s="13">
        <v>2</v>
      </c>
      <c r="AM970" s="13">
        <v>2</v>
      </c>
      <c r="AN970" s="13">
        <v>2</v>
      </c>
      <c r="AP970" s="13" t="s">
        <v>1715</v>
      </c>
      <c r="AQ970" s="13">
        <v>1</v>
      </c>
      <c r="AR970" s="13">
        <v>1</v>
      </c>
      <c r="AS970" s="13">
        <v>2</v>
      </c>
      <c r="AT970" s="13">
        <v>1</v>
      </c>
      <c r="AU970" s="13">
        <v>1</v>
      </c>
      <c r="AV970" s="13">
        <v>1</v>
      </c>
      <c r="AW970" s="13">
        <v>2</v>
      </c>
      <c r="AX970" s="13">
        <v>1</v>
      </c>
      <c r="AY970" s="13">
        <v>2</v>
      </c>
      <c r="AZ970" s="13">
        <v>2</v>
      </c>
      <c r="BB970" s="13">
        <v>2</v>
      </c>
      <c r="BD970" s="13">
        <v>1</v>
      </c>
      <c r="BE970" s="13">
        <v>2</v>
      </c>
      <c r="BF970" s="13">
        <v>1</v>
      </c>
      <c r="BG970" s="13">
        <v>2</v>
      </c>
      <c r="BH970" s="17">
        <v>1</v>
      </c>
      <c r="BI970" s="13">
        <v>1</v>
      </c>
      <c r="BJ970" s="13">
        <v>1</v>
      </c>
      <c r="BK970" s="13">
        <v>1</v>
      </c>
      <c r="BL970" s="13">
        <v>1</v>
      </c>
      <c r="BM970" s="13">
        <v>2069</v>
      </c>
      <c r="BN970" s="13">
        <v>2</v>
      </c>
      <c r="BQ970" s="13" t="s">
        <v>670</v>
      </c>
      <c r="BR970" s="13" t="s">
        <v>671</v>
      </c>
      <c r="BU970" s="13">
        <v>1</v>
      </c>
      <c r="BV970" s="13">
        <v>6</v>
      </c>
      <c r="BY970" s="13">
        <v>2</v>
      </c>
      <c r="BZ970" s="13" t="s">
        <v>746</v>
      </c>
      <c r="CA970" s="18"/>
      <c r="CB970" s="18" t="s">
        <v>746</v>
      </c>
      <c r="CC970" s="18"/>
      <c r="CD970" s="18"/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39392</v>
      </c>
      <c r="CT970" s="13">
        <v>2</v>
      </c>
      <c r="CW970" s="13" t="s">
        <v>5848</v>
      </c>
      <c r="CX970" s="38" t="s">
        <v>5849</v>
      </c>
      <c r="CY970" s="38" t="s">
        <v>5850</v>
      </c>
      <c r="CZ970" s="38" t="s">
        <v>736</v>
      </c>
      <c r="DA970" s="38" t="s">
        <v>5851</v>
      </c>
    </row>
    <row r="971" spans="1:105" s="13" customFormat="1">
      <c r="A971" s="84">
        <v>1640</v>
      </c>
      <c r="B971" s="84">
        <v>5</v>
      </c>
      <c r="C971" s="13" t="s">
        <v>672</v>
      </c>
      <c r="D971" s="13" t="s">
        <v>36</v>
      </c>
      <c r="E971" s="14">
        <v>8344</v>
      </c>
      <c r="F971" s="13" t="s">
        <v>194</v>
      </c>
      <c r="G971" s="13" t="s">
        <v>194</v>
      </c>
      <c r="I971" s="14">
        <v>34653</v>
      </c>
      <c r="J971" s="13">
        <f t="shared" si="31"/>
        <v>72</v>
      </c>
      <c r="K971" s="14">
        <v>34714</v>
      </c>
      <c r="L971" s="13">
        <v>4</v>
      </c>
      <c r="M971" s="14">
        <v>35386</v>
      </c>
      <c r="N971" s="15">
        <f t="shared" si="32"/>
        <v>24.082135523613964</v>
      </c>
      <c r="O971" s="16">
        <v>2</v>
      </c>
      <c r="Q971" s="13" t="s">
        <v>180</v>
      </c>
      <c r="R971" s="13" t="s">
        <v>42</v>
      </c>
      <c r="S971" s="13">
        <v>2</v>
      </c>
      <c r="T971" s="13">
        <v>2</v>
      </c>
      <c r="U971" s="13">
        <v>2</v>
      </c>
      <c r="V971" s="13">
        <v>2</v>
      </c>
      <c r="X971" s="13">
        <v>2</v>
      </c>
      <c r="Z971" s="13">
        <v>4</v>
      </c>
      <c r="AI971" s="13">
        <v>2</v>
      </c>
      <c r="AJ971" s="13">
        <v>2</v>
      </c>
      <c r="AK971" s="13">
        <v>2</v>
      </c>
      <c r="AL971" s="13">
        <v>2</v>
      </c>
      <c r="AM971" s="13">
        <v>2</v>
      </c>
      <c r="AN971" s="13">
        <v>2</v>
      </c>
      <c r="AP971" s="13" t="s">
        <v>772</v>
      </c>
      <c r="AQ971" s="13">
        <v>1</v>
      </c>
      <c r="AR971" s="13">
        <v>1</v>
      </c>
      <c r="AT971" s="13">
        <v>1</v>
      </c>
      <c r="AV971" s="13">
        <v>2</v>
      </c>
      <c r="AX971" s="13">
        <v>1</v>
      </c>
      <c r="AZ971" s="13">
        <v>2</v>
      </c>
      <c r="BB971" s="13">
        <v>2</v>
      </c>
      <c r="BD971" s="13">
        <v>1</v>
      </c>
      <c r="BF971" s="13">
        <v>1</v>
      </c>
      <c r="BH971" s="17">
        <v>2</v>
      </c>
      <c r="BI971" s="13">
        <v>1</v>
      </c>
      <c r="BL971" s="13">
        <v>1</v>
      </c>
      <c r="BN971" s="13">
        <v>1</v>
      </c>
      <c r="BO971" s="13" t="s">
        <v>5852</v>
      </c>
      <c r="BP971" s="13">
        <v>180</v>
      </c>
      <c r="BQ971" s="13" t="s">
        <v>594</v>
      </c>
      <c r="CA971" s="18"/>
      <c r="CB971" s="18"/>
      <c r="CC971" s="18"/>
      <c r="CD971" s="18"/>
      <c r="CE971" s="18"/>
      <c r="CF971" s="18"/>
      <c r="CG971" s="18"/>
      <c r="CH971" s="13">
        <v>1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W971" s="13" t="s">
        <v>4042</v>
      </c>
      <c r="CX971" s="45" t="s">
        <v>5853</v>
      </c>
      <c r="CY971" s="38" t="s">
        <v>4776</v>
      </c>
      <c r="CZ971" s="38" t="s">
        <v>41</v>
      </c>
      <c r="DA971" s="38" t="s">
        <v>5854</v>
      </c>
    </row>
    <row r="972" spans="1:105" s="13" customFormat="1">
      <c r="A972" s="84">
        <v>1643</v>
      </c>
      <c r="B972" s="84">
        <v>1</v>
      </c>
      <c r="C972" s="13" t="s">
        <v>234</v>
      </c>
      <c r="D972" s="13" t="s">
        <v>37</v>
      </c>
      <c r="E972" s="14">
        <v>11528</v>
      </c>
      <c r="F972" s="13" t="s">
        <v>370</v>
      </c>
      <c r="G972" s="13" t="s">
        <v>249</v>
      </c>
      <c r="H972" s="13" t="s">
        <v>249</v>
      </c>
      <c r="I972" s="14">
        <v>39156</v>
      </c>
      <c r="J972" s="13">
        <f t="shared" si="31"/>
        <v>75</v>
      </c>
      <c r="K972" s="14">
        <v>39246</v>
      </c>
      <c r="L972" s="13">
        <v>4</v>
      </c>
      <c r="M972" s="14">
        <v>39411</v>
      </c>
      <c r="N972" s="15">
        <f t="shared" si="32"/>
        <v>8.3778234086242307</v>
      </c>
      <c r="O972" s="16">
        <v>2</v>
      </c>
      <c r="Q972" s="13" t="s">
        <v>5855</v>
      </c>
      <c r="R972" s="13" t="s">
        <v>2808</v>
      </c>
      <c r="S972" s="13">
        <v>2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1</v>
      </c>
      <c r="AG972" s="13">
        <v>1</v>
      </c>
      <c r="AH972" s="13">
        <v>2</v>
      </c>
      <c r="AI972" s="13">
        <v>3</v>
      </c>
      <c r="AJ972" s="13">
        <v>1</v>
      </c>
      <c r="AK972" s="13">
        <v>3</v>
      </c>
      <c r="AL972" s="13">
        <v>1</v>
      </c>
      <c r="AM972" s="13">
        <v>1</v>
      </c>
      <c r="AN972" s="13">
        <v>1</v>
      </c>
      <c r="AO972" s="13" t="s">
        <v>5856</v>
      </c>
      <c r="AP972" s="13" t="s">
        <v>1565</v>
      </c>
      <c r="AQ972" s="13">
        <v>1</v>
      </c>
      <c r="AR972" s="13">
        <v>1</v>
      </c>
      <c r="AS972" s="13">
        <v>3</v>
      </c>
      <c r="AT972" s="13">
        <v>1</v>
      </c>
      <c r="AU972" s="13">
        <v>3</v>
      </c>
      <c r="AV972" s="13">
        <v>1</v>
      </c>
      <c r="AW972" s="13">
        <v>4</v>
      </c>
      <c r="AX972" s="13">
        <v>2</v>
      </c>
      <c r="AZ972" s="13">
        <v>1</v>
      </c>
      <c r="BA972" s="13">
        <v>0</v>
      </c>
      <c r="BB972" s="13">
        <v>3</v>
      </c>
      <c r="BD972" s="13">
        <v>2</v>
      </c>
      <c r="BF972" s="13">
        <v>1</v>
      </c>
      <c r="BG972" s="13">
        <v>5</v>
      </c>
      <c r="BH972" s="17">
        <v>1</v>
      </c>
      <c r="BI972" s="13">
        <v>1</v>
      </c>
      <c r="BJ972" s="13">
        <v>1</v>
      </c>
      <c r="BK972" s="13">
        <v>1</v>
      </c>
      <c r="BL972" s="13">
        <v>1</v>
      </c>
      <c r="BM972" s="13">
        <v>2106</v>
      </c>
      <c r="BN972" s="13">
        <v>2</v>
      </c>
      <c r="BQ972" s="13" t="s">
        <v>2567</v>
      </c>
      <c r="BR972" s="13" t="s">
        <v>2568</v>
      </c>
      <c r="BS972" s="13">
        <v>1</v>
      </c>
      <c r="BT972" s="13">
        <v>84</v>
      </c>
      <c r="BU972" s="13">
        <v>1</v>
      </c>
      <c r="BV972" s="13">
        <v>1</v>
      </c>
      <c r="CA972" s="18"/>
      <c r="CB972" s="18"/>
      <c r="CC972" s="18"/>
      <c r="CD972" s="18"/>
      <c r="CE972" s="18"/>
      <c r="CF972" s="18"/>
      <c r="CG972" s="18"/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39426</v>
      </c>
      <c r="CT972" s="13">
        <v>2</v>
      </c>
      <c r="CW972" s="13" t="s">
        <v>4147</v>
      </c>
      <c r="CX972" s="38" t="s">
        <v>5857</v>
      </c>
      <c r="CY972" s="38" t="s">
        <v>5858</v>
      </c>
      <c r="CZ972" s="38" t="s">
        <v>5859</v>
      </c>
      <c r="DA972" s="38" t="s">
        <v>5860</v>
      </c>
    </row>
    <row r="973" spans="1:105" s="13" customFormat="1">
      <c r="A973" s="84">
        <v>1644</v>
      </c>
      <c r="B973" s="84">
        <v>1</v>
      </c>
      <c r="C973" s="13" t="s">
        <v>5861</v>
      </c>
      <c r="D973" s="13" t="s">
        <v>36</v>
      </c>
      <c r="E973" s="14">
        <v>10759</v>
      </c>
      <c r="F973" s="13" t="s">
        <v>461</v>
      </c>
      <c r="G973" s="13" t="s">
        <v>461</v>
      </c>
      <c r="H973" s="13" t="s">
        <v>461</v>
      </c>
      <c r="I973" s="14">
        <v>39278</v>
      </c>
      <c r="J973" s="13">
        <f t="shared" si="31"/>
        <v>78</v>
      </c>
      <c r="K973" s="14">
        <v>39290</v>
      </c>
      <c r="L973" s="13">
        <v>4</v>
      </c>
      <c r="M973" s="14">
        <v>39357</v>
      </c>
      <c r="N973" s="15">
        <f t="shared" si="32"/>
        <v>2.5954825462012319</v>
      </c>
      <c r="O973" s="16">
        <v>2</v>
      </c>
      <c r="Q973" s="13" t="s">
        <v>180</v>
      </c>
      <c r="R973" s="13" t="s">
        <v>5862</v>
      </c>
      <c r="S973" s="13">
        <v>2</v>
      </c>
      <c r="T973" s="13">
        <v>1</v>
      </c>
      <c r="U973" s="13">
        <v>2</v>
      </c>
      <c r="V973" s="13">
        <v>2</v>
      </c>
      <c r="W973" s="13" t="s">
        <v>5863</v>
      </c>
      <c r="X973" s="13">
        <v>2</v>
      </c>
      <c r="Z973" s="13">
        <v>4</v>
      </c>
      <c r="AH973" s="13">
        <v>2</v>
      </c>
      <c r="AI973" s="13">
        <v>2</v>
      </c>
      <c r="AJ973" s="13">
        <v>2</v>
      </c>
      <c r="AK973" s="13">
        <v>2</v>
      </c>
      <c r="AL973" s="13">
        <v>3</v>
      </c>
      <c r="AM973" s="13">
        <v>1</v>
      </c>
      <c r="AN973" s="13">
        <v>2</v>
      </c>
      <c r="AP973" s="13" t="s">
        <v>5864</v>
      </c>
      <c r="AQ973" s="13">
        <v>1</v>
      </c>
      <c r="AR973" s="13">
        <v>1</v>
      </c>
      <c r="AS973" s="13">
        <v>1</v>
      </c>
      <c r="AT973" s="13">
        <v>1</v>
      </c>
      <c r="AU973" s="13">
        <v>0</v>
      </c>
      <c r="AV973" s="13">
        <v>2</v>
      </c>
      <c r="AX973" s="13">
        <v>2</v>
      </c>
      <c r="AZ973" s="13">
        <v>1</v>
      </c>
      <c r="BA973" s="13">
        <v>0</v>
      </c>
      <c r="BB973" s="13">
        <v>1</v>
      </c>
      <c r="BC973" s="13">
        <v>0</v>
      </c>
      <c r="BD973" s="13">
        <v>1</v>
      </c>
      <c r="BE973" s="13">
        <v>0</v>
      </c>
      <c r="BF973" s="13">
        <v>1</v>
      </c>
      <c r="BG973" s="13">
        <v>2</v>
      </c>
      <c r="BH973" s="17">
        <v>1</v>
      </c>
      <c r="BI973" s="13">
        <v>1</v>
      </c>
      <c r="BJ973" s="13">
        <v>1</v>
      </c>
      <c r="BK973" s="13">
        <v>1</v>
      </c>
      <c r="BL973" s="13">
        <v>1</v>
      </c>
      <c r="BM973" s="13">
        <v>2110</v>
      </c>
      <c r="BN973" s="13">
        <v>2</v>
      </c>
      <c r="BQ973" s="13" t="s">
        <v>289</v>
      </c>
      <c r="BR973" s="13" t="s">
        <v>222</v>
      </c>
      <c r="BS973" s="13">
        <v>1</v>
      </c>
      <c r="BT973" s="13">
        <v>40</v>
      </c>
      <c r="BU973" s="13">
        <v>1</v>
      </c>
      <c r="BW973" s="13">
        <v>1</v>
      </c>
      <c r="BX973" s="13">
        <v>15</v>
      </c>
      <c r="BY973" s="13">
        <v>2</v>
      </c>
      <c r="BZ973" s="13" t="s">
        <v>778</v>
      </c>
      <c r="CA973" s="18"/>
      <c r="CB973" s="18" t="s">
        <v>778</v>
      </c>
      <c r="CC973" s="18"/>
      <c r="CD973" s="18"/>
      <c r="CE973" s="18"/>
      <c r="CF973" s="18"/>
      <c r="CG973" s="18"/>
      <c r="CH973" s="13">
        <v>2</v>
      </c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39374</v>
      </c>
      <c r="CT973" s="13">
        <v>2</v>
      </c>
      <c r="CW973" s="13" t="s">
        <v>3500</v>
      </c>
      <c r="CX973" s="38" t="s">
        <v>464</v>
      </c>
      <c r="CY973" s="38" t="s">
        <v>3502</v>
      </c>
      <c r="CZ973" s="38" t="s">
        <v>41</v>
      </c>
      <c r="DA973" s="38" t="s">
        <v>3503</v>
      </c>
    </row>
    <row r="974" spans="1:105" s="13" customFormat="1">
      <c r="A974" s="84">
        <v>1645</v>
      </c>
      <c r="B974" s="84">
        <v>1</v>
      </c>
      <c r="C974" s="13" t="s">
        <v>852</v>
      </c>
      <c r="D974" s="13" t="s">
        <v>37</v>
      </c>
      <c r="E974" s="14">
        <v>18078</v>
      </c>
      <c r="F974" s="13" t="s">
        <v>5865</v>
      </c>
      <c r="G974" s="13" t="s">
        <v>941</v>
      </c>
      <c r="H974" s="13" t="s">
        <v>941</v>
      </c>
      <c r="I974" s="14">
        <v>39217</v>
      </c>
      <c r="J974" s="13">
        <f t="shared" si="31"/>
        <v>57</v>
      </c>
      <c r="K974" s="14">
        <v>39292</v>
      </c>
      <c r="L974" s="13">
        <v>4</v>
      </c>
      <c r="M974" s="14">
        <v>39461</v>
      </c>
      <c r="N974" s="15">
        <f t="shared" si="32"/>
        <v>8.0164271047227924</v>
      </c>
      <c r="O974" s="16">
        <v>2</v>
      </c>
      <c r="Q974" s="13" t="s">
        <v>5866</v>
      </c>
      <c r="R974" s="13" t="s">
        <v>5867</v>
      </c>
      <c r="S974" s="13">
        <v>2</v>
      </c>
      <c r="T974" s="13">
        <v>2</v>
      </c>
      <c r="U974" s="13">
        <v>1</v>
      </c>
      <c r="V974" s="13">
        <v>1</v>
      </c>
      <c r="X974" s="13">
        <v>1</v>
      </c>
      <c r="Z974" s="13">
        <v>4</v>
      </c>
      <c r="AC974" s="13">
        <v>2</v>
      </c>
      <c r="AD974" s="13">
        <v>2</v>
      </c>
      <c r="AE974" s="13">
        <v>2</v>
      </c>
      <c r="AF974" s="13">
        <v>2</v>
      </c>
      <c r="AG974" s="13">
        <v>1</v>
      </c>
      <c r="AH974" s="13">
        <v>2</v>
      </c>
      <c r="AI974" s="13">
        <v>2</v>
      </c>
      <c r="AJ974" s="13">
        <v>2</v>
      </c>
      <c r="AK974" s="13">
        <v>1</v>
      </c>
      <c r="AL974" s="13">
        <v>3</v>
      </c>
      <c r="AM974" s="13">
        <v>1</v>
      </c>
      <c r="AN974" s="13">
        <v>1</v>
      </c>
      <c r="AO974" s="13" t="s">
        <v>3539</v>
      </c>
      <c r="AP974" s="13" t="s">
        <v>40</v>
      </c>
      <c r="AQ974" s="13">
        <v>1</v>
      </c>
      <c r="AR974" s="13">
        <v>1</v>
      </c>
      <c r="AS974" s="13">
        <v>3</v>
      </c>
      <c r="AT974" s="13">
        <v>1</v>
      </c>
      <c r="AU974" s="13">
        <v>0</v>
      </c>
      <c r="AV974" s="13">
        <v>1</v>
      </c>
      <c r="AW974" s="13">
        <v>3</v>
      </c>
      <c r="AX974" s="13">
        <v>3</v>
      </c>
      <c r="AZ974" s="13">
        <v>1</v>
      </c>
      <c r="BA974" s="13">
        <v>2</v>
      </c>
      <c r="BB974" s="13">
        <v>1</v>
      </c>
      <c r="BC974" s="13">
        <v>3</v>
      </c>
      <c r="BD974" s="13">
        <v>1</v>
      </c>
      <c r="BE974" s="13">
        <v>2</v>
      </c>
      <c r="BF974" s="13">
        <v>1</v>
      </c>
      <c r="BG974" s="13">
        <v>5</v>
      </c>
      <c r="BH974" s="17">
        <v>1</v>
      </c>
      <c r="BI974" s="13">
        <v>1</v>
      </c>
      <c r="BJ974" s="13">
        <v>1</v>
      </c>
      <c r="BK974" s="13">
        <v>1</v>
      </c>
      <c r="BL974" s="13">
        <v>1</v>
      </c>
      <c r="BM974" s="13">
        <v>2111</v>
      </c>
      <c r="BN974" s="13">
        <v>2</v>
      </c>
      <c r="BQ974" s="13" t="s">
        <v>938</v>
      </c>
      <c r="BR974" s="13" t="s">
        <v>939</v>
      </c>
      <c r="BS974" s="13">
        <v>1</v>
      </c>
      <c r="BT974" s="13">
        <v>39</v>
      </c>
      <c r="BU974" s="13">
        <v>1</v>
      </c>
      <c r="BV974" s="13">
        <v>0</v>
      </c>
      <c r="CA974" s="18">
        <v>314</v>
      </c>
      <c r="CB974" s="18" t="s">
        <v>945</v>
      </c>
      <c r="CC974" s="18">
        <v>2081</v>
      </c>
      <c r="CD974" s="18" t="s">
        <v>945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3" t="s">
        <v>5868</v>
      </c>
      <c r="CT974" s="13">
        <v>1</v>
      </c>
      <c r="CW974" s="13" t="s">
        <v>5869</v>
      </c>
      <c r="CX974" s="38" t="s">
        <v>5870</v>
      </c>
      <c r="CY974" s="38" t="s">
        <v>5871</v>
      </c>
      <c r="CZ974" s="38" t="s">
        <v>41</v>
      </c>
      <c r="DA974" s="38" t="s">
        <v>5872</v>
      </c>
    </row>
    <row r="975" spans="1:105" s="13" customFormat="1">
      <c r="A975" s="84">
        <v>1646</v>
      </c>
      <c r="B975" s="84">
        <v>1</v>
      </c>
      <c r="C975" s="13" t="s">
        <v>5873</v>
      </c>
      <c r="D975" s="13" t="s">
        <v>36</v>
      </c>
      <c r="E975" s="14">
        <v>8923</v>
      </c>
      <c r="F975" s="13" t="s">
        <v>5874</v>
      </c>
      <c r="G975" s="13" t="s">
        <v>396</v>
      </c>
      <c r="H975" s="13" t="s">
        <v>381</v>
      </c>
      <c r="I975" s="14">
        <v>39248</v>
      </c>
      <c r="J975" s="13">
        <f t="shared" si="31"/>
        <v>83</v>
      </c>
      <c r="K975" s="14">
        <v>39304</v>
      </c>
      <c r="L975" s="13">
        <v>4</v>
      </c>
      <c r="M975" s="14">
        <v>39371</v>
      </c>
      <c r="N975" s="15">
        <f t="shared" si="32"/>
        <v>4.0410677618069819</v>
      </c>
      <c r="O975" s="16">
        <v>2</v>
      </c>
      <c r="Q975" s="13" t="s">
        <v>228</v>
      </c>
      <c r="R975" s="13" t="s">
        <v>5875</v>
      </c>
      <c r="S975" s="13">
        <v>2</v>
      </c>
      <c r="T975" s="13">
        <v>2</v>
      </c>
      <c r="U975" s="13">
        <v>2</v>
      </c>
      <c r="V975" s="13">
        <v>2</v>
      </c>
      <c r="X975" s="13">
        <v>1</v>
      </c>
      <c r="Z975" s="13">
        <v>3</v>
      </c>
      <c r="AC975" s="13">
        <v>2</v>
      </c>
      <c r="AD975" s="13">
        <v>2</v>
      </c>
      <c r="AE975" s="13">
        <v>2</v>
      </c>
      <c r="AF975" s="13">
        <v>2</v>
      </c>
      <c r="AG975" s="13">
        <v>1</v>
      </c>
      <c r="AI975" s="13">
        <v>1</v>
      </c>
      <c r="AJ975" s="13">
        <v>2</v>
      </c>
      <c r="AK975" s="13">
        <v>2</v>
      </c>
      <c r="AL975" s="13">
        <v>2</v>
      </c>
      <c r="AM975" s="13">
        <v>1</v>
      </c>
      <c r="AO975" s="13" t="s">
        <v>5876</v>
      </c>
      <c r="AP975" s="13" t="s">
        <v>5877</v>
      </c>
      <c r="AQ975" s="13">
        <v>1</v>
      </c>
      <c r="AR975" s="13">
        <v>1</v>
      </c>
      <c r="AS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3</v>
      </c>
      <c r="BD975" s="13">
        <v>1</v>
      </c>
      <c r="BE975" s="13">
        <v>2</v>
      </c>
      <c r="BF975" s="13">
        <v>1</v>
      </c>
      <c r="BG975" s="13">
        <v>2</v>
      </c>
      <c r="BH975" s="17">
        <v>1</v>
      </c>
      <c r="BI975" s="13">
        <v>1</v>
      </c>
      <c r="BJ975" s="13">
        <v>1</v>
      </c>
      <c r="BK975" s="13">
        <v>1</v>
      </c>
      <c r="BL975" s="13">
        <v>1</v>
      </c>
      <c r="BM975" s="13">
        <v>2112</v>
      </c>
      <c r="BN975" s="13">
        <v>2</v>
      </c>
      <c r="BQ975" s="13" t="s">
        <v>237</v>
      </c>
      <c r="BR975" s="13" t="s">
        <v>238</v>
      </c>
      <c r="BS975" s="13">
        <v>1</v>
      </c>
      <c r="BU975" s="13">
        <v>2</v>
      </c>
      <c r="BV975" s="13">
        <v>299.7</v>
      </c>
      <c r="BX975" s="13">
        <v>60</v>
      </c>
      <c r="BY975" s="13">
        <v>2</v>
      </c>
      <c r="BZ975" s="13" t="s">
        <v>453</v>
      </c>
      <c r="CA975" s="18">
        <v>312</v>
      </c>
      <c r="CB975" s="18" t="s">
        <v>453</v>
      </c>
      <c r="CC975" s="18">
        <v>1836</v>
      </c>
      <c r="CD975" s="18" t="s">
        <v>453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39377</v>
      </c>
      <c r="CT975" s="13">
        <v>3</v>
      </c>
      <c r="CW975" s="13" t="s">
        <v>5492</v>
      </c>
      <c r="CX975" s="38" t="s">
        <v>5878</v>
      </c>
      <c r="CY975" s="38" t="s">
        <v>5494</v>
      </c>
      <c r="CZ975" s="38"/>
      <c r="DA975" s="38" t="s">
        <v>5879</v>
      </c>
    </row>
    <row r="976" spans="1:105" s="13" customFormat="1">
      <c r="A976" s="84">
        <v>1648</v>
      </c>
      <c r="B976" s="84">
        <v>1</v>
      </c>
      <c r="C976" s="13" t="s">
        <v>1837</v>
      </c>
      <c r="D976" s="13" t="s">
        <v>36</v>
      </c>
      <c r="E976" s="14">
        <v>12754</v>
      </c>
      <c r="F976" s="13" t="s">
        <v>5880</v>
      </c>
      <c r="G976" s="13" t="s">
        <v>396</v>
      </c>
      <c r="H976" s="13" t="s">
        <v>396</v>
      </c>
      <c r="I976" s="14">
        <v>39248</v>
      </c>
      <c r="J976" s="13">
        <f t="shared" si="31"/>
        <v>72</v>
      </c>
      <c r="K976" s="14">
        <v>39269</v>
      </c>
      <c r="L976" s="13">
        <v>4</v>
      </c>
      <c r="M976" s="14">
        <v>39479</v>
      </c>
      <c r="N976" s="15">
        <f t="shared" si="32"/>
        <v>7.5893223819301845</v>
      </c>
      <c r="O976" s="16">
        <v>2</v>
      </c>
      <c r="Q976" s="13" t="s">
        <v>180</v>
      </c>
      <c r="R976" s="13" t="s">
        <v>38</v>
      </c>
      <c r="S976" s="13">
        <v>2</v>
      </c>
      <c r="T976" s="13">
        <v>2</v>
      </c>
      <c r="U976" s="13">
        <v>1</v>
      </c>
      <c r="V976" s="13">
        <v>1</v>
      </c>
      <c r="W976" s="13" t="s">
        <v>5881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1</v>
      </c>
      <c r="AJ976" s="13">
        <v>1</v>
      </c>
      <c r="AK976" s="13">
        <v>2</v>
      </c>
      <c r="AL976" s="13">
        <v>2</v>
      </c>
      <c r="AM976" s="13">
        <v>2</v>
      </c>
      <c r="AN976" s="13">
        <v>1</v>
      </c>
      <c r="AO976" s="13" t="s">
        <v>5882</v>
      </c>
      <c r="AP976" s="13" t="s">
        <v>40</v>
      </c>
      <c r="AQ976" s="13">
        <v>1</v>
      </c>
      <c r="AR976" s="13">
        <v>1</v>
      </c>
      <c r="AS976" s="13">
        <v>3</v>
      </c>
      <c r="AT976" s="13">
        <v>1</v>
      </c>
      <c r="AU976" s="13">
        <v>0</v>
      </c>
      <c r="AV976" s="13">
        <v>1</v>
      </c>
      <c r="AW976" s="13">
        <v>1</v>
      </c>
      <c r="AX976" s="13">
        <v>1</v>
      </c>
      <c r="AY976" s="13">
        <v>2</v>
      </c>
      <c r="AZ976" s="13">
        <v>2</v>
      </c>
      <c r="BB976" s="13">
        <v>1</v>
      </c>
      <c r="BC976" s="13">
        <v>2</v>
      </c>
      <c r="BD976" s="13">
        <v>1</v>
      </c>
      <c r="BE976" s="13">
        <v>2</v>
      </c>
      <c r="BF976" s="13">
        <v>1</v>
      </c>
      <c r="BG976" s="13">
        <v>2</v>
      </c>
      <c r="BH976" s="17">
        <v>1</v>
      </c>
      <c r="BI976" s="13">
        <v>1</v>
      </c>
      <c r="BJ976" s="13">
        <v>2</v>
      </c>
      <c r="BK976" s="13">
        <v>1</v>
      </c>
      <c r="BL976" s="13">
        <v>1</v>
      </c>
      <c r="BM976" s="13">
        <v>2114</v>
      </c>
      <c r="BN976" s="13">
        <v>2</v>
      </c>
      <c r="BQ976" s="13" t="s">
        <v>289</v>
      </c>
      <c r="BR976" s="13" t="s">
        <v>222</v>
      </c>
      <c r="BS976" s="13">
        <v>1</v>
      </c>
      <c r="BT976" s="13">
        <v>3.2</v>
      </c>
      <c r="BU976" s="13">
        <v>1</v>
      </c>
      <c r="BV976" s="13">
        <v>1</v>
      </c>
      <c r="BW976" s="13">
        <v>2</v>
      </c>
      <c r="BX976" s="13">
        <v>74</v>
      </c>
      <c r="BY976" s="13">
        <v>2</v>
      </c>
      <c r="CA976" s="18">
        <v>318</v>
      </c>
      <c r="CB976" s="18" t="s">
        <v>778</v>
      </c>
      <c r="CC976" s="18">
        <v>2066</v>
      </c>
      <c r="CD976" s="18" t="s">
        <v>778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5883</v>
      </c>
      <c r="CX976" s="38" t="s">
        <v>5884</v>
      </c>
      <c r="CY976" s="38" t="s">
        <v>5885</v>
      </c>
      <c r="CZ976" s="38" t="s">
        <v>386</v>
      </c>
      <c r="DA976" s="38" t="s">
        <v>5886</v>
      </c>
    </row>
    <row r="977" spans="1:105" s="13" customFormat="1">
      <c r="A977" s="84">
        <v>1649</v>
      </c>
      <c r="B977" s="84">
        <v>1</v>
      </c>
      <c r="C977" s="13" t="s">
        <v>5887</v>
      </c>
      <c r="D977" s="13" t="s">
        <v>37</v>
      </c>
      <c r="E977" s="14">
        <v>12186</v>
      </c>
      <c r="F977" s="13" t="s">
        <v>5888</v>
      </c>
      <c r="G977" s="13" t="s">
        <v>219</v>
      </c>
      <c r="H977" s="13" t="s">
        <v>219</v>
      </c>
      <c r="I977" s="14">
        <v>39187</v>
      </c>
      <c r="J977" s="13">
        <f t="shared" si="31"/>
        <v>73</v>
      </c>
      <c r="K977" s="14">
        <v>39276</v>
      </c>
      <c r="L977" s="13">
        <v>4</v>
      </c>
      <c r="M977" s="14">
        <v>39579</v>
      </c>
      <c r="N977" s="15">
        <f t="shared" si="32"/>
        <v>12.878850102669405</v>
      </c>
      <c r="O977" s="16">
        <v>2</v>
      </c>
      <c r="Q977" s="13" t="s">
        <v>245</v>
      </c>
      <c r="R977" s="13" t="s">
        <v>38</v>
      </c>
      <c r="S977" s="13">
        <v>2</v>
      </c>
      <c r="T977" s="13">
        <v>2</v>
      </c>
      <c r="U977" s="13">
        <v>2</v>
      </c>
      <c r="V977" s="13">
        <v>2</v>
      </c>
      <c r="X977" s="13">
        <v>1</v>
      </c>
      <c r="Z977" s="13">
        <v>4</v>
      </c>
      <c r="AG977" s="13">
        <v>1</v>
      </c>
      <c r="AH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3</v>
      </c>
      <c r="AN977" s="13">
        <v>2</v>
      </c>
      <c r="AO977" s="13" t="s">
        <v>2006</v>
      </c>
      <c r="AQ977" s="13">
        <v>1</v>
      </c>
      <c r="AR977" s="13">
        <v>1</v>
      </c>
      <c r="AS977" s="13">
        <v>1</v>
      </c>
      <c r="AT977" s="13">
        <v>1</v>
      </c>
      <c r="AU977" s="13">
        <v>1</v>
      </c>
      <c r="AV977" s="13">
        <v>1</v>
      </c>
      <c r="AW977" s="13">
        <v>0</v>
      </c>
      <c r="AX977" s="13">
        <v>2</v>
      </c>
      <c r="AZ977" s="13">
        <v>2</v>
      </c>
      <c r="BB977" s="13">
        <v>2</v>
      </c>
      <c r="BD977" s="13">
        <v>1</v>
      </c>
      <c r="BE977" s="13">
        <v>1</v>
      </c>
      <c r="BF977" s="13">
        <v>1</v>
      </c>
      <c r="BG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2115</v>
      </c>
      <c r="BN977" s="13">
        <v>2</v>
      </c>
      <c r="BQ977" s="13" t="s">
        <v>237</v>
      </c>
      <c r="BR977" s="13" t="s">
        <v>238</v>
      </c>
      <c r="BS977" s="13">
        <v>2</v>
      </c>
      <c r="BT977" s="13">
        <v>56</v>
      </c>
      <c r="BU977" s="13">
        <v>1</v>
      </c>
      <c r="BV977" s="13">
        <v>7</v>
      </c>
      <c r="BW977" s="13">
        <v>1</v>
      </c>
      <c r="BX977" s="13">
        <v>170</v>
      </c>
      <c r="CA977" s="18"/>
      <c r="CB977" s="18"/>
      <c r="CC977" s="18"/>
      <c r="CD977" s="18"/>
      <c r="CE977" s="18"/>
      <c r="CF977" s="18"/>
      <c r="CG977" s="18"/>
      <c r="CH977" s="13">
        <v>2</v>
      </c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S977" s="14">
        <v>39346</v>
      </c>
      <c r="CT977" s="13">
        <v>1</v>
      </c>
      <c r="CW977" s="13" t="s">
        <v>1930</v>
      </c>
      <c r="CX977" s="38" t="s">
        <v>4362</v>
      </c>
      <c r="CY977" s="38" t="s">
        <v>5889</v>
      </c>
      <c r="CZ977" s="38" t="s">
        <v>41</v>
      </c>
      <c r="DA977" s="38" t="s">
        <v>4364</v>
      </c>
    </row>
    <row r="978" spans="1:105" s="13" customFormat="1">
      <c r="A978" s="84">
        <v>1650</v>
      </c>
      <c r="B978" s="84">
        <v>1</v>
      </c>
      <c r="C978" s="13" t="s">
        <v>819</v>
      </c>
      <c r="D978" s="13" t="s">
        <v>37</v>
      </c>
      <c r="E978" s="14">
        <v>13608</v>
      </c>
      <c r="F978" s="13" t="s">
        <v>5890</v>
      </c>
      <c r="G978" s="13" t="s">
        <v>219</v>
      </c>
      <c r="H978" s="13" t="s">
        <v>219</v>
      </c>
      <c r="I978" s="14">
        <v>39248</v>
      </c>
      <c r="J978" s="13">
        <f t="shared" si="31"/>
        <v>70</v>
      </c>
      <c r="K978" s="14">
        <v>39287</v>
      </c>
      <c r="L978" s="13">
        <v>4</v>
      </c>
      <c r="M978" s="14">
        <v>40034</v>
      </c>
      <c r="N978" s="15">
        <f t="shared" si="32"/>
        <v>25.82340862422998</v>
      </c>
      <c r="O978" s="16">
        <v>2</v>
      </c>
      <c r="Q978" s="13" t="s">
        <v>1507</v>
      </c>
      <c r="R978" s="13" t="s">
        <v>38</v>
      </c>
      <c r="S978" s="13">
        <v>2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2</v>
      </c>
      <c r="AJ978" s="13">
        <v>2</v>
      </c>
      <c r="AK978" s="13">
        <v>1</v>
      </c>
      <c r="AL978" s="13">
        <v>1</v>
      </c>
      <c r="AM978" s="13">
        <v>1</v>
      </c>
      <c r="AN978" s="13">
        <v>1</v>
      </c>
      <c r="AO978" s="13" t="s">
        <v>5891</v>
      </c>
      <c r="AP978" s="13" t="s">
        <v>5892</v>
      </c>
      <c r="AQ978" s="13">
        <v>1</v>
      </c>
      <c r="AR978" s="13">
        <v>1</v>
      </c>
      <c r="AS978" s="13">
        <v>1</v>
      </c>
      <c r="AT978" s="13">
        <v>1</v>
      </c>
      <c r="AU978" s="13">
        <v>1</v>
      </c>
      <c r="AV978" s="13">
        <v>1</v>
      </c>
      <c r="AW978" s="13">
        <v>1</v>
      </c>
      <c r="AX978" s="13">
        <v>1</v>
      </c>
      <c r="AY978" s="13">
        <v>1</v>
      </c>
      <c r="AZ978" s="13">
        <v>1</v>
      </c>
      <c r="BA978" s="13">
        <v>1</v>
      </c>
      <c r="BB978" s="13">
        <v>1</v>
      </c>
      <c r="BC978" s="13">
        <v>1</v>
      </c>
      <c r="BD978" s="13">
        <v>1</v>
      </c>
      <c r="BE978" s="13">
        <v>1</v>
      </c>
      <c r="BF978" s="13">
        <v>1</v>
      </c>
      <c r="BG978" s="13">
        <v>2</v>
      </c>
      <c r="BH978" s="17">
        <v>1</v>
      </c>
      <c r="BI978" s="13">
        <v>1</v>
      </c>
      <c r="BJ978" s="13">
        <v>2</v>
      </c>
      <c r="BK978" s="13">
        <v>1</v>
      </c>
      <c r="BL978" s="13">
        <v>1</v>
      </c>
      <c r="BM978" s="13">
        <v>2116</v>
      </c>
      <c r="BN978" s="13">
        <v>2</v>
      </c>
      <c r="BQ978" s="13" t="s">
        <v>237</v>
      </c>
      <c r="BR978" s="13" t="s">
        <v>238</v>
      </c>
      <c r="BS978" s="13">
        <v>1</v>
      </c>
      <c r="BT978" s="13">
        <v>34</v>
      </c>
      <c r="BU978" s="13">
        <v>1</v>
      </c>
      <c r="BV978" s="13">
        <v>0</v>
      </c>
      <c r="BY978" s="13">
        <v>2</v>
      </c>
      <c r="CA978" s="18"/>
      <c r="CB978" s="18"/>
      <c r="CC978" s="18"/>
      <c r="CD978" s="18"/>
      <c r="CE978" s="18"/>
      <c r="CF978" s="18"/>
      <c r="CG978" s="18"/>
      <c r="CH978" s="13">
        <v>1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39346</v>
      </c>
      <c r="CT978" s="13">
        <v>1</v>
      </c>
      <c r="CW978" s="13" t="s">
        <v>1930</v>
      </c>
      <c r="CX978" s="38" t="s">
        <v>4362</v>
      </c>
      <c r="CY978" s="38" t="s">
        <v>5889</v>
      </c>
      <c r="CZ978" s="38" t="s">
        <v>41</v>
      </c>
      <c r="DA978" s="38" t="s">
        <v>5893</v>
      </c>
    </row>
    <row r="979" spans="1:105" s="13" customFormat="1">
      <c r="A979" s="84">
        <v>1651</v>
      </c>
      <c r="B979" s="84">
        <v>1</v>
      </c>
      <c r="C979" s="13" t="s">
        <v>1350</v>
      </c>
      <c r="D979" s="13" t="s">
        <v>36</v>
      </c>
      <c r="E979" s="14">
        <v>12108</v>
      </c>
      <c r="F979" s="13" t="s">
        <v>5894</v>
      </c>
      <c r="G979" s="13" t="s">
        <v>941</v>
      </c>
      <c r="H979" s="13" t="s">
        <v>941</v>
      </c>
      <c r="I979" s="14">
        <v>39227</v>
      </c>
      <c r="J979" s="13">
        <f t="shared" si="31"/>
        <v>74</v>
      </c>
      <c r="K979" s="14">
        <v>39294</v>
      </c>
      <c r="L979" s="13">
        <v>4</v>
      </c>
      <c r="M979" s="14">
        <v>39554</v>
      </c>
      <c r="N979" s="15">
        <f t="shared" si="32"/>
        <v>10.743326488706366</v>
      </c>
      <c r="O979" s="16">
        <v>2</v>
      </c>
      <c r="Q979" s="13" t="s">
        <v>5895</v>
      </c>
      <c r="R979" s="13" t="s">
        <v>38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1</v>
      </c>
      <c r="AL979" s="13">
        <v>2</v>
      </c>
      <c r="AM979" s="13">
        <v>3</v>
      </c>
      <c r="AO979" s="13" t="s">
        <v>2006</v>
      </c>
      <c r="AP979" s="13" t="s">
        <v>5896</v>
      </c>
      <c r="AQ979" s="13">
        <v>1</v>
      </c>
      <c r="AR979" s="13">
        <v>1</v>
      </c>
      <c r="AS979" s="13">
        <v>3</v>
      </c>
      <c r="AT979" s="13">
        <v>1</v>
      </c>
      <c r="AU979" s="13">
        <v>2</v>
      </c>
      <c r="AV979" s="13">
        <v>1</v>
      </c>
      <c r="AW979" s="13">
        <v>2</v>
      </c>
      <c r="AX979" s="13">
        <v>1</v>
      </c>
      <c r="AY979" s="13">
        <v>3</v>
      </c>
      <c r="AZ979" s="13">
        <v>1</v>
      </c>
      <c r="BA979" s="13">
        <v>0</v>
      </c>
      <c r="BB979" s="13">
        <v>1</v>
      </c>
      <c r="BC979" s="13">
        <v>2</v>
      </c>
      <c r="BD979" s="13">
        <v>2</v>
      </c>
      <c r="BF979" s="13">
        <v>1</v>
      </c>
      <c r="BG979" s="13">
        <v>5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2117</v>
      </c>
      <c r="BN979" s="13">
        <v>2</v>
      </c>
      <c r="BQ979" s="13" t="s">
        <v>938</v>
      </c>
      <c r="BR979" s="13" t="s">
        <v>939</v>
      </c>
      <c r="BS979" s="13">
        <v>1</v>
      </c>
      <c r="BT979" s="13">
        <v>35</v>
      </c>
      <c r="BU979" s="13">
        <v>1</v>
      </c>
      <c r="BV979" s="13">
        <v>3</v>
      </c>
      <c r="BW979" s="13">
        <v>2</v>
      </c>
      <c r="BX979" s="13">
        <v>49</v>
      </c>
      <c r="CA979" s="18"/>
      <c r="CB979" s="18"/>
      <c r="CC979" s="18"/>
      <c r="CD979" s="18"/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57" t="s">
        <v>5897</v>
      </c>
      <c r="CT979" s="13">
        <v>1</v>
      </c>
      <c r="CW979" s="13" t="s">
        <v>5898</v>
      </c>
      <c r="CX979" s="38" t="s">
        <v>5899</v>
      </c>
      <c r="CY979" s="38" t="s">
        <v>5900</v>
      </c>
      <c r="CZ979" s="38"/>
      <c r="DA979" s="38" t="s">
        <v>192</v>
      </c>
    </row>
    <row r="980" spans="1:105" s="13" customFormat="1">
      <c r="A980" s="84">
        <v>1653</v>
      </c>
      <c r="B980" s="84">
        <v>1</v>
      </c>
      <c r="C980" s="13" t="s">
        <v>5901</v>
      </c>
      <c r="D980" s="13" t="s">
        <v>36</v>
      </c>
      <c r="E980" s="14">
        <v>8115</v>
      </c>
      <c r="F980" s="13" t="s">
        <v>319</v>
      </c>
      <c r="G980" s="13" t="s">
        <v>319</v>
      </c>
      <c r="H980" s="13" t="s">
        <v>319</v>
      </c>
      <c r="I980" s="14">
        <v>39248</v>
      </c>
      <c r="J980" s="13">
        <f t="shared" si="31"/>
        <v>85</v>
      </c>
      <c r="K980" s="14">
        <v>39303</v>
      </c>
      <c r="L980" s="13">
        <v>4</v>
      </c>
      <c r="M980" s="14">
        <v>39498</v>
      </c>
      <c r="N980" s="15">
        <f t="shared" si="32"/>
        <v>8.2135523613963031</v>
      </c>
      <c r="O980" s="16">
        <v>2</v>
      </c>
      <c r="Q980" s="13" t="s">
        <v>38</v>
      </c>
      <c r="R980" s="13" t="s">
        <v>38</v>
      </c>
      <c r="S980" s="13">
        <v>2</v>
      </c>
      <c r="T980" s="13">
        <v>2</v>
      </c>
      <c r="U980" s="13">
        <v>2</v>
      </c>
      <c r="V980" s="13">
        <v>2</v>
      </c>
      <c r="X980" s="13">
        <v>2</v>
      </c>
      <c r="Z980" s="13">
        <v>4</v>
      </c>
      <c r="AI980" s="13">
        <v>3</v>
      </c>
      <c r="AJ980" s="13">
        <v>3</v>
      </c>
      <c r="AK980" s="13">
        <v>3</v>
      </c>
      <c r="AL980" s="13">
        <v>3</v>
      </c>
      <c r="AM980" s="13">
        <v>3</v>
      </c>
      <c r="AN980" s="13">
        <v>1</v>
      </c>
      <c r="AO980" s="13" t="s">
        <v>5902</v>
      </c>
      <c r="AP980" s="13" t="s">
        <v>1946</v>
      </c>
      <c r="AQ980" s="13">
        <v>1</v>
      </c>
      <c r="AR980" s="13">
        <v>1</v>
      </c>
      <c r="AS980" s="13">
        <v>2</v>
      </c>
      <c r="AT980" s="13">
        <v>1</v>
      </c>
      <c r="AU980" s="13">
        <v>2</v>
      </c>
      <c r="AV980" s="13">
        <v>1</v>
      </c>
      <c r="AW980" s="13">
        <v>2</v>
      </c>
      <c r="AX980" s="13">
        <v>1</v>
      </c>
      <c r="AY980" s="13">
        <v>2</v>
      </c>
      <c r="AZ980" s="13">
        <v>1</v>
      </c>
      <c r="BA980" s="13">
        <v>0</v>
      </c>
      <c r="BB980" s="13">
        <v>2</v>
      </c>
      <c r="BD980" s="13">
        <v>1</v>
      </c>
      <c r="BE980" s="13">
        <v>2</v>
      </c>
      <c r="BF980" s="13">
        <v>2</v>
      </c>
      <c r="BH980" s="17">
        <v>1</v>
      </c>
      <c r="BI980" s="13">
        <v>1</v>
      </c>
      <c r="BK980" s="13">
        <v>1</v>
      </c>
      <c r="BL980" s="13">
        <v>1</v>
      </c>
      <c r="BM980" s="13">
        <v>2119</v>
      </c>
      <c r="BN980" s="13">
        <v>2</v>
      </c>
      <c r="BQ980" s="13" t="s">
        <v>237</v>
      </c>
      <c r="BR980" s="13" t="s">
        <v>238</v>
      </c>
      <c r="CA980" s="18"/>
      <c r="CB980" s="18"/>
      <c r="CC980" s="18"/>
      <c r="CD980" s="18"/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39336</v>
      </c>
      <c r="CT980" s="13">
        <v>1</v>
      </c>
      <c r="CW980" s="13" t="s">
        <v>4397</v>
      </c>
      <c r="CX980" s="38" t="s">
        <v>2355</v>
      </c>
      <c r="CY980" s="38" t="s">
        <v>2356</v>
      </c>
      <c r="CZ980" s="38" t="s">
        <v>41</v>
      </c>
      <c r="DA980" s="38" t="s">
        <v>5816</v>
      </c>
    </row>
    <row r="981" spans="1:105" s="13" customFormat="1">
      <c r="A981" s="84">
        <v>1655</v>
      </c>
      <c r="B981" s="84">
        <v>6</v>
      </c>
      <c r="C981" s="13" t="s">
        <v>3265</v>
      </c>
      <c r="D981" s="13" t="s">
        <v>36</v>
      </c>
      <c r="E981" s="14">
        <v>27401</v>
      </c>
      <c r="F981" s="13" t="s">
        <v>424</v>
      </c>
      <c r="G981" s="13" t="s">
        <v>424</v>
      </c>
      <c r="H981" s="13" t="s">
        <v>424</v>
      </c>
      <c r="I981" s="14">
        <v>35613</v>
      </c>
      <c r="J981" s="13">
        <f t="shared" si="31"/>
        <v>22</v>
      </c>
      <c r="K981" s="14">
        <v>39668</v>
      </c>
      <c r="L981" s="13">
        <v>4</v>
      </c>
      <c r="M981" s="14">
        <v>39434</v>
      </c>
      <c r="N981" s="15">
        <f t="shared" si="32"/>
        <v>125.53593429158111</v>
      </c>
      <c r="O981" s="16">
        <v>1</v>
      </c>
      <c r="P981" s="13" t="s">
        <v>5903</v>
      </c>
      <c r="Q981" s="13" t="s">
        <v>190</v>
      </c>
      <c r="R981" s="13" t="s">
        <v>190</v>
      </c>
      <c r="S981" s="13">
        <v>2</v>
      </c>
      <c r="T981" s="13">
        <v>2</v>
      </c>
      <c r="U981" s="13">
        <v>2</v>
      </c>
      <c r="V981" s="13">
        <v>2</v>
      </c>
      <c r="X981" s="13">
        <v>2</v>
      </c>
      <c r="Z981" s="13">
        <v>4</v>
      </c>
      <c r="AH981" s="13">
        <v>2</v>
      </c>
      <c r="AI981" s="13">
        <v>2</v>
      </c>
      <c r="AJ981" s="13">
        <v>2</v>
      </c>
      <c r="AK981" s="13">
        <v>2</v>
      </c>
      <c r="AL981" s="13">
        <v>2</v>
      </c>
      <c r="AM981" s="13">
        <v>2</v>
      </c>
      <c r="AN981" s="13">
        <v>2</v>
      </c>
      <c r="AP981" s="13" t="s">
        <v>489</v>
      </c>
      <c r="AQ981" s="13">
        <v>1</v>
      </c>
      <c r="AR981" s="13">
        <v>1</v>
      </c>
      <c r="AT981" s="13">
        <v>1</v>
      </c>
      <c r="AV981" s="13">
        <v>1</v>
      </c>
      <c r="AX981" s="13">
        <v>1</v>
      </c>
      <c r="AZ981" s="13">
        <v>1</v>
      </c>
      <c r="BB981" s="13">
        <v>1</v>
      </c>
      <c r="BD981" s="13">
        <v>1</v>
      </c>
      <c r="BF981" s="13">
        <v>1</v>
      </c>
      <c r="BH981" s="17">
        <v>2</v>
      </c>
      <c r="BI981" s="13">
        <v>2</v>
      </c>
      <c r="BJ981" s="13">
        <v>1</v>
      </c>
      <c r="BK981" s="13">
        <v>2</v>
      </c>
      <c r="BN981" s="13">
        <v>1</v>
      </c>
      <c r="BO981" s="13" t="s">
        <v>1114</v>
      </c>
      <c r="BP981" s="13">
        <v>102</v>
      </c>
      <c r="BQ981" s="13" t="s">
        <v>237</v>
      </c>
      <c r="BR981" s="13" t="s">
        <v>238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39459</v>
      </c>
      <c r="CT981" s="13">
        <v>2</v>
      </c>
      <c r="CW981" s="13" t="s">
        <v>5904</v>
      </c>
      <c r="CX981" s="38" t="s">
        <v>5905</v>
      </c>
      <c r="CY981" s="38" t="s">
        <v>5906</v>
      </c>
      <c r="CZ981" s="38"/>
      <c r="DA981" s="38" t="s">
        <v>5907</v>
      </c>
    </row>
    <row r="982" spans="1:105" s="13" customFormat="1">
      <c r="A982" s="84">
        <v>1656</v>
      </c>
      <c r="B982" s="84">
        <v>1</v>
      </c>
      <c r="C982" s="13" t="s">
        <v>417</v>
      </c>
      <c r="D982" s="13" t="s">
        <v>36</v>
      </c>
      <c r="E982" s="14">
        <v>13055</v>
      </c>
      <c r="F982" s="13" t="s">
        <v>319</v>
      </c>
      <c r="G982" s="13" t="s">
        <v>319</v>
      </c>
      <c r="H982" s="13" t="s">
        <v>319</v>
      </c>
      <c r="I982" s="14">
        <v>39097</v>
      </c>
      <c r="J982" s="13">
        <f t="shared" si="31"/>
        <v>71</v>
      </c>
      <c r="K982" s="14">
        <v>39170</v>
      </c>
      <c r="L982" s="13">
        <v>4</v>
      </c>
      <c r="M982" s="14">
        <v>39662</v>
      </c>
      <c r="N982" s="15">
        <f t="shared" si="32"/>
        <v>18.562628336755647</v>
      </c>
      <c r="O982" s="16">
        <v>2</v>
      </c>
      <c r="S982" s="13">
        <v>2</v>
      </c>
      <c r="T982" s="13">
        <v>2</v>
      </c>
      <c r="U982" s="13">
        <v>2</v>
      </c>
      <c r="V982" s="13">
        <v>2</v>
      </c>
      <c r="X982" s="13">
        <v>2</v>
      </c>
      <c r="Z982" s="13">
        <v>4</v>
      </c>
      <c r="AI982" s="13">
        <v>3</v>
      </c>
      <c r="AJ982" s="13">
        <v>3</v>
      </c>
      <c r="AK982" s="13">
        <v>3</v>
      </c>
      <c r="AL982" s="13">
        <v>3</v>
      </c>
      <c r="AM982" s="13">
        <v>3</v>
      </c>
      <c r="AN982" s="13">
        <v>2</v>
      </c>
      <c r="AP982" s="13" t="s">
        <v>125</v>
      </c>
      <c r="AQ982" s="13">
        <v>1</v>
      </c>
      <c r="AR982" s="13">
        <v>1</v>
      </c>
      <c r="AS982" s="13">
        <v>2</v>
      </c>
      <c r="AT982" s="13">
        <v>1</v>
      </c>
      <c r="AU982" s="13">
        <v>2</v>
      </c>
      <c r="AZ982" s="13">
        <v>1</v>
      </c>
      <c r="BA982" s="13">
        <v>1</v>
      </c>
      <c r="BB982" s="13">
        <v>1</v>
      </c>
      <c r="BC982" s="13">
        <v>0</v>
      </c>
      <c r="BD982" s="13">
        <v>1</v>
      </c>
      <c r="BE982" s="13">
        <v>1</v>
      </c>
      <c r="BF982" s="13">
        <v>1</v>
      </c>
      <c r="BG982" s="13">
        <v>7</v>
      </c>
      <c r="BH982" s="17">
        <v>1</v>
      </c>
      <c r="BI982" s="13">
        <v>1</v>
      </c>
      <c r="BJ982" s="13">
        <v>1</v>
      </c>
      <c r="BK982" s="13">
        <v>1</v>
      </c>
      <c r="BL982" s="13">
        <v>1</v>
      </c>
      <c r="BM982" s="13">
        <v>2296</v>
      </c>
      <c r="BN982" s="13">
        <v>2</v>
      </c>
      <c r="BQ982" s="13" t="s">
        <v>237</v>
      </c>
      <c r="BR982" s="13" t="s">
        <v>238</v>
      </c>
      <c r="BS982" s="13">
        <v>1</v>
      </c>
      <c r="BT982" s="13">
        <v>21</v>
      </c>
      <c r="BU982" s="13">
        <v>1</v>
      </c>
      <c r="BV982" s="13">
        <v>4</v>
      </c>
      <c r="CA982" s="18"/>
      <c r="CB982" s="18"/>
      <c r="CC982" s="18"/>
      <c r="CD982" s="18"/>
      <c r="CE982" s="18"/>
      <c r="CF982" s="18"/>
      <c r="CG982" s="18"/>
      <c r="CH982" s="13">
        <v>2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39335</v>
      </c>
      <c r="CT982" s="13">
        <v>1</v>
      </c>
      <c r="CW982" s="13" t="s">
        <v>5908</v>
      </c>
      <c r="CX982" s="38" t="s">
        <v>5909</v>
      </c>
      <c r="CY982" s="38" t="s">
        <v>5910</v>
      </c>
      <c r="CZ982" s="38" t="s">
        <v>3687</v>
      </c>
      <c r="DA982" s="38" t="s">
        <v>5911</v>
      </c>
    </row>
    <row r="983" spans="1:105" s="13" customFormat="1">
      <c r="A983" s="84">
        <v>1657</v>
      </c>
      <c r="B983" s="84">
        <v>1</v>
      </c>
      <c r="C983" s="13" t="s">
        <v>5912</v>
      </c>
      <c r="D983" s="13" t="s">
        <v>36</v>
      </c>
      <c r="E983" s="14">
        <v>10429</v>
      </c>
      <c r="F983" s="13" t="s">
        <v>762</v>
      </c>
      <c r="G983" s="13" t="s">
        <v>42</v>
      </c>
      <c r="H983" s="13" t="s">
        <v>295</v>
      </c>
      <c r="I983" s="14">
        <v>39217</v>
      </c>
      <c r="J983" s="13">
        <f t="shared" si="31"/>
        <v>78</v>
      </c>
      <c r="K983" s="14">
        <v>39216</v>
      </c>
      <c r="L983" s="13">
        <v>4</v>
      </c>
      <c r="M983" s="14">
        <v>39425</v>
      </c>
      <c r="N983" s="15">
        <f t="shared" si="32"/>
        <v>6.8336755646817249</v>
      </c>
      <c r="O983" s="16">
        <v>2</v>
      </c>
      <c r="Q983" s="13" t="s">
        <v>669</v>
      </c>
      <c r="R983" s="13" t="s">
        <v>38</v>
      </c>
      <c r="S983" s="13">
        <v>2</v>
      </c>
      <c r="T983" s="13">
        <v>2</v>
      </c>
      <c r="U983" s="13">
        <v>2</v>
      </c>
      <c r="V983" s="13">
        <v>2</v>
      </c>
      <c r="X983" s="13">
        <v>1</v>
      </c>
      <c r="Z983" s="13">
        <v>4</v>
      </c>
      <c r="AC983" s="13">
        <v>1</v>
      </c>
      <c r="AD983" s="13">
        <v>2</v>
      </c>
      <c r="AE983" s="13">
        <v>2</v>
      </c>
      <c r="AF983" s="13">
        <v>2</v>
      </c>
      <c r="AG983" s="13">
        <v>2</v>
      </c>
      <c r="AH983" s="13">
        <v>2</v>
      </c>
      <c r="AI983" s="13">
        <v>2</v>
      </c>
      <c r="AJ983" s="13">
        <v>2</v>
      </c>
      <c r="AK983" s="13">
        <v>2</v>
      </c>
      <c r="AL983" s="13">
        <v>2</v>
      </c>
      <c r="AM983" s="13">
        <v>2</v>
      </c>
      <c r="AN983" s="13">
        <v>2</v>
      </c>
      <c r="AO983" s="13" t="s">
        <v>5913</v>
      </c>
      <c r="AP983" s="13" t="s">
        <v>4956</v>
      </c>
      <c r="AQ983" s="13">
        <v>1</v>
      </c>
      <c r="AR983" s="13">
        <v>2</v>
      </c>
      <c r="AT983" s="13">
        <v>1</v>
      </c>
      <c r="AU983" s="13">
        <v>0</v>
      </c>
      <c r="AV983" s="13">
        <v>1</v>
      </c>
      <c r="AW983" s="13">
        <v>2</v>
      </c>
      <c r="AX983" s="13">
        <v>3</v>
      </c>
      <c r="AZ983" s="13">
        <v>2</v>
      </c>
      <c r="BB983" s="13">
        <v>2</v>
      </c>
      <c r="BD983" s="13">
        <v>2</v>
      </c>
      <c r="BF983" s="13">
        <v>1</v>
      </c>
      <c r="BG983" s="13">
        <v>6</v>
      </c>
      <c r="BH983" s="17">
        <v>2</v>
      </c>
      <c r="BI983" s="13">
        <v>1</v>
      </c>
      <c r="BJ983" s="13">
        <v>1</v>
      </c>
      <c r="BK983" s="13">
        <v>1</v>
      </c>
      <c r="BL983" s="13">
        <v>2</v>
      </c>
      <c r="CA983" s="18"/>
      <c r="CB983" s="18"/>
      <c r="CC983" s="18"/>
      <c r="CD983" s="18"/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39501</v>
      </c>
      <c r="CT983" s="13">
        <v>2</v>
      </c>
      <c r="CW983" s="13" t="s">
        <v>5914</v>
      </c>
      <c r="CX983" s="38" t="s">
        <v>5915</v>
      </c>
      <c r="CY983" s="38" t="s">
        <v>5916</v>
      </c>
      <c r="CZ983" s="38"/>
      <c r="DA983" s="38" t="s">
        <v>192</v>
      </c>
    </row>
    <row r="984" spans="1:105" s="13" customFormat="1">
      <c r="A984" s="84">
        <v>1659</v>
      </c>
      <c r="B984" s="84">
        <v>6</v>
      </c>
      <c r="C984" s="13" t="s">
        <v>11884</v>
      </c>
      <c r="D984" s="13" t="s">
        <v>36</v>
      </c>
      <c r="E984" s="14">
        <v>23597</v>
      </c>
      <c r="G984" s="13" t="s">
        <v>194</v>
      </c>
      <c r="H984" s="13" t="s">
        <v>194</v>
      </c>
      <c r="I984" s="14">
        <v>37804</v>
      </c>
      <c r="J984" s="13">
        <f t="shared" si="31"/>
        <v>38</v>
      </c>
      <c r="L984" s="13">
        <v>4</v>
      </c>
      <c r="M984" s="14">
        <v>40563</v>
      </c>
      <c r="N984" s="15">
        <f t="shared" si="32"/>
        <v>90.644763860369608</v>
      </c>
      <c r="O984" s="16">
        <v>2</v>
      </c>
      <c r="Q984" s="13" t="s">
        <v>323</v>
      </c>
      <c r="R984" s="13" t="s">
        <v>2597</v>
      </c>
      <c r="S984" s="13">
        <v>2</v>
      </c>
      <c r="T984" s="13">
        <v>2</v>
      </c>
      <c r="U984" s="13">
        <v>2</v>
      </c>
      <c r="V984" s="13">
        <v>2</v>
      </c>
      <c r="X984" s="13">
        <v>2</v>
      </c>
      <c r="Z984" s="13">
        <v>4</v>
      </c>
      <c r="AH984" s="13">
        <v>2</v>
      </c>
      <c r="AI984" s="13">
        <v>2</v>
      </c>
      <c r="AJ984" s="13">
        <v>2</v>
      </c>
      <c r="AK984" s="13">
        <v>2</v>
      </c>
      <c r="AL984" s="13">
        <v>3</v>
      </c>
      <c r="AM984" s="13">
        <v>3</v>
      </c>
      <c r="AN984" s="13">
        <v>1</v>
      </c>
      <c r="AO984" s="13" t="s">
        <v>1730</v>
      </c>
      <c r="AQ984" s="13">
        <v>1</v>
      </c>
      <c r="AR984" s="13">
        <v>2</v>
      </c>
      <c r="AT984" s="13">
        <v>1</v>
      </c>
      <c r="AU984" s="13">
        <v>0</v>
      </c>
      <c r="AV984" s="13">
        <v>2</v>
      </c>
      <c r="AX984" s="13">
        <v>1</v>
      </c>
      <c r="AY984" s="13">
        <v>0</v>
      </c>
      <c r="AZ984" s="13">
        <v>2</v>
      </c>
      <c r="BB984" s="13">
        <v>1</v>
      </c>
      <c r="BC984" s="13">
        <v>12</v>
      </c>
      <c r="BD984" s="13">
        <v>1</v>
      </c>
      <c r="BE984" s="13">
        <v>0</v>
      </c>
      <c r="BF984" s="13">
        <v>2</v>
      </c>
      <c r="BH984" s="17">
        <v>2</v>
      </c>
      <c r="BI984" s="13">
        <v>2</v>
      </c>
      <c r="BJ984" s="13">
        <v>1</v>
      </c>
      <c r="BK984" s="13">
        <v>2</v>
      </c>
      <c r="BL984" s="13">
        <v>1</v>
      </c>
      <c r="BM984" s="13">
        <v>2123</v>
      </c>
      <c r="BN984" s="13">
        <v>1</v>
      </c>
      <c r="BO984" s="13" t="s">
        <v>5926</v>
      </c>
      <c r="BP984" s="13">
        <v>102</v>
      </c>
      <c r="BQ984" s="13" t="s">
        <v>594</v>
      </c>
      <c r="BR984" s="13" t="s">
        <v>5927</v>
      </c>
      <c r="BT984" s="13">
        <v>39</v>
      </c>
      <c r="BU984" s="13">
        <v>1</v>
      </c>
      <c r="BV984" s="13">
        <v>1</v>
      </c>
      <c r="BY984" s="13">
        <v>2</v>
      </c>
      <c r="CA984" s="18"/>
      <c r="CB984" s="18" t="s">
        <v>1882</v>
      </c>
      <c r="CC984" s="18"/>
      <c r="CD984" s="18"/>
      <c r="CE984" s="18"/>
      <c r="CF984" s="18"/>
      <c r="CG984" s="18"/>
      <c r="CI984" s="13">
        <v>1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1</v>
      </c>
      <c r="CR984" s="13">
        <v>1</v>
      </c>
      <c r="CS984" s="14">
        <v>39406</v>
      </c>
      <c r="CT984" s="13">
        <v>2</v>
      </c>
      <c r="CW984" s="13" t="s">
        <v>5928</v>
      </c>
      <c r="CX984" s="38" t="s">
        <v>5929</v>
      </c>
      <c r="CY984" s="38" t="s">
        <v>5930</v>
      </c>
      <c r="CZ984" s="38"/>
      <c r="DA984" s="38" t="s">
        <v>192</v>
      </c>
    </row>
    <row r="985" spans="1:105" s="13" customFormat="1">
      <c r="A985" s="84">
        <v>1666</v>
      </c>
      <c r="B985" s="84">
        <v>1</v>
      </c>
      <c r="C985" s="13" t="s">
        <v>5931</v>
      </c>
      <c r="D985" s="13" t="s">
        <v>37</v>
      </c>
      <c r="E985" s="14">
        <v>15637</v>
      </c>
      <c r="F985" s="13" t="s">
        <v>461</v>
      </c>
      <c r="G985" s="13" t="s">
        <v>461</v>
      </c>
      <c r="H985" s="13" t="s">
        <v>461</v>
      </c>
      <c r="I985" s="14">
        <v>38852</v>
      </c>
      <c r="J985" s="13">
        <f t="shared" si="31"/>
        <v>63</v>
      </c>
      <c r="K985" s="14">
        <v>39227</v>
      </c>
      <c r="L985" s="13">
        <v>4</v>
      </c>
      <c r="M985" s="14">
        <v>40226</v>
      </c>
      <c r="N985" s="15">
        <f t="shared" si="32"/>
        <v>45.141683778234089</v>
      </c>
      <c r="O985" s="16"/>
      <c r="Q985" s="13" t="s">
        <v>5932</v>
      </c>
      <c r="R985" s="13" t="s">
        <v>216</v>
      </c>
      <c r="S985" s="13">
        <v>2</v>
      </c>
      <c r="T985" s="13">
        <v>2</v>
      </c>
      <c r="U985" s="13">
        <v>2</v>
      </c>
      <c r="V985" s="13">
        <v>2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1</v>
      </c>
      <c r="AG985" s="13">
        <v>2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1</v>
      </c>
      <c r="AO985" s="13" t="s">
        <v>5933</v>
      </c>
      <c r="AP985" s="13" t="s">
        <v>40</v>
      </c>
      <c r="AQ985" s="13">
        <v>1</v>
      </c>
      <c r="AR985" s="13">
        <v>1</v>
      </c>
      <c r="AS985" s="13">
        <v>17</v>
      </c>
      <c r="AT985" s="13">
        <v>1</v>
      </c>
      <c r="AU985" s="13">
        <v>0</v>
      </c>
      <c r="AV985" s="13">
        <v>1</v>
      </c>
      <c r="AW985" s="13">
        <v>17</v>
      </c>
      <c r="AX985" s="13">
        <v>1</v>
      </c>
      <c r="AY985" s="13">
        <v>17</v>
      </c>
      <c r="AZ985" s="13">
        <v>2</v>
      </c>
      <c r="BB985" s="13">
        <v>2</v>
      </c>
      <c r="BD985" s="13">
        <v>1</v>
      </c>
      <c r="BE985" s="13">
        <v>13</v>
      </c>
      <c r="BF985" s="13">
        <v>1</v>
      </c>
      <c r="BG985" s="13">
        <v>38</v>
      </c>
      <c r="BH985" s="17">
        <v>1</v>
      </c>
      <c r="BI985" s="13">
        <v>1</v>
      </c>
      <c r="BJ985" s="13">
        <v>1</v>
      </c>
      <c r="BK985" s="13">
        <v>1</v>
      </c>
      <c r="BL985" s="13">
        <v>1</v>
      </c>
      <c r="BM985" s="13">
        <v>2138</v>
      </c>
      <c r="BN985" s="13">
        <v>2</v>
      </c>
      <c r="BQ985" s="13" t="s">
        <v>237</v>
      </c>
      <c r="BR985" s="13" t="s">
        <v>238</v>
      </c>
      <c r="BS985" s="13">
        <v>2</v>
      </c>
      <c r="BT985" s="13">
        <v>49</v>
      </c>
      <c r="BU985" s="13">
        <v>1</v>
      </c>
      <c r="BV985" s="13">
        <v>3</v>
      </c>
      <c r="BW985" s="13">
        <v>2</v>
      </c>
      <c r="BX985" s="13">
        <v>44</v>
      </c>
      <c r="BY985" s="13">
        <v>1</v>
      </c>
      <c r="CA985" s="18"/>
      <c r="CB985" s="18" t="s">
        <v>1151</v>
      </c>
      <c r="CC985" s="18"/>
      <c r="CD985" s="18"/>
      <c r="CE985" s="18"/>
      <c r="CF985" s="18"/>
      <c r="CG985" s="18"/>
      <c r="CH985" s="13">
        <v>2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39752</v>
      </c>
      <c r="CT985" s="13">
        <v>2</v>
      </c>
      <c r="CW985" s="13" t="s">
        <v>3586</v>
      </c>
      <c r="CX985" s="38" t="s">
        <v>5934</v>
      </c>
      <c r="CY985" s="38" t="s">
        <v>3588</v>
      </c>
      <c r="CZ985" s="38" t="s">
        <v>41</v>
      </c>
      <c r="DA985" s="38" t="s">
        <v>3589</v>
      </c>
    </row>
    <row r="986" spans="1:105" s="13" customFormat="1">
      <c r="A986" s="84">
        <v>1670</v>
      </c>
      <c r="B986" s="84">
        <v>1</v>
      </c>
      <c r="C986" s="13" t="s">
        <v>454</v>
      </c>
      <c r="D986" s="13" t="s">
        <v>36</v>
      </c>
      <c r="E986" s="14">
        <v>13558</v>
      </c>
      <c r="F986" s="13" t="s">
        <v>559</v>
      </c>
      <c r="G986" s="13" t="s">
        <v>559</v>
      </c>
      <c r="H986" s="13" t="s">
        <v>559</v>
      </c>
      <c r="I986" s="14">
        <v>39309</v>
      </c>
      <c r="J986" s="13">
        <f t="shared" si="31"/>
        <v>70</v>
      </c>
      <c r="K986" s="14">
        <v>39350</v>
      </c>
      <c r="L986" s="13">
        <v>4</v>
      </c>
      <c r="M986" s="14">
        <v>39509</v>
      </c>
      <c r="N986" s="15">
        <f t="shared" si="32"/>
        <v>6.5708418891170428</v>
      </c>
      <c r="O986" s="16">
        <v>2</v>
      </c>
      <c r="Q986" s="13" t="s">
        <v>180</v>
      </c>
      <c r="S986" s="13">
        <v>2</v>
      </c>
      <c r="T986" s="13">
        <v>2</v>
      </c>
      <c r="U986" s="13">
        <v>1</v>
      </c>
      <c r="V986" s="13">
        <v>1</v>
      </c>
      <c r="W986" s="13" t="s">
        <v>5941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3</v>
      </c>
      <c r="AJ986" s="13">
        <v>3</v>
      </c>
      <c r="AK986" s="13">
        <v>3</v>
      </c>
      <c r="AL986" s="13">
        <v>2</v>
      </c>
      <c r="AM986" s="13">
        <v>1</v>
      </c>
      <c r="AN986" s="13">
        <v>1</v>
      </c>
      <c r="AO986" s="13" t="s">
        <v>5942</v>
      </c>
      <c r="AP986" s="13" t="s">
        <v>1012</v>
      </c>
      <c r="AQ986" s="13">
        <v>1</v>
      </c>
      <c r="AR986" s="13">
        <v>1</v>
      </c>
      <c r="AS986" s="13">
        <v>1</v>
      </c>
      <c r="AT986" s="13">
        <v>1</v>
      </c>
      <c r="AU986" s="13">
        <v>1</v>
      </c>
      <c r="AV986" s="13">
        <v>1</v>
      </c>
      <c r="AW986" s="13">
        <v>1</v>
      </c>
      <c r="AX986" s="13">
        <v>2</v>
      </c>
      <c r="AZ986" s="13">
        <v>1</v>
      </c>
      <c r="BA986" s="13">
        <v>1</v>
      </c>
      <c r="BB986" s="13">
        <v>1</v>
      </c>
      <c r="BC986" s="13">
        <v>0</v>
      </c>
      <c r="BD986" s="13">
        <v>1</v>
      </c>
      <c r="BE986" s="13">
        <v>1</v>
      </c>
      <c r="BF986" s="13">
        <v>1</v>
      </c>
      <c r="BG986" s="13">
        <v>2</v>
      </c>
      <c r="BH986" s="17">
        <v>1</v>
      </c>
      <c r="BI986" s="13">
        <v>1</v>
      </c>
      <c r="BJ986" s="13">
        <v>1</v>
      </c>
      <c r="BK986" s="13">
        <v>1</v>
      </c>
      <c r="BL986" s="13">
        <v>1</v>
      </c>
      <c r="BM986" s="13">
        <v>2142</v>
      </c>
      <c r="BN986" s="13">
        <v>2</v>
      </c>
      <c r="BQ986" s="13" t="s">
        <v>289</v>
      </c>
      <c r="BR986" s="13" t="s">
        <v>222</v>
      </c>
      <c r="BS986" s="13">
        <v>2</v>
      </c>
      <c r="BT986" s="13">
        <v>48</v>
      </c>
      <c r="BU986" s="13">
        <v>1</v>
      </c>
      <c r="BV986" s="13">
        <v>4</v>
      </c>
      <c r="BW986" s="13">
        <v>1</v>
      </c>
      <c r="BX986" s="13">
        <v>22.6</v>
      </c>
      <c r="BY986" s="13">
        <v>2</v>
      </c>
      <c r="CA986" s="18"/>
      <c r="CB986" s="18"/>
      <c r="CC986" s="18"/>
      <c r="CD986" s="18"/>
      <c r="CE986" s="18"/>
      <c r="CF986" s="18"/>
      <c r="CG986" s="18"/>
      <c r="CH986" s="13">
        <v>2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39603</v>
      </c>
      <c r="CT986" s="13">
        <v>1</v>
      </c>
      <c r="CW986" s="13" t="s">
        <v>5943</v>
      </c>
      <c r="CX986" s="38" t="s">
        <v>4948</v>
      </c>
      <c r="CY986" s="38" t="s">
        <v>2219</v>
      </c>
      <c r="CZ986" s="38" t="s">
        <v>41</v>
      </c>
      <c r="DA986" s="38" t="s">
        <v>3592</v>
      </c>
    </row>
    <row r="987" spans="1:105" s="13" customFormat="1">
      <c r="A987" s="84">
        <v>1672</v>
      </c>
      <c r="B987" s="84">
        <v>1</v>
      </c>
      <c r="C987" s="13" t="s">
        <v>536</v>
      </c>
      <c r="D987" s="13" t="s">
        <v>36</v>
      </c>
      <c r="E987" s="14">
        <v>11827</v>
      </c>
      <c r="F987" s="13" t="s">
        <v>259</v>
      </c>
      <c r="G987" s="13" t="s">
        <v>249</v>
      </c>
      <c r="H987" s="13" t="s">
        <v>249</v>
      </c>
      <c r="I987" s="14">
        <v>39278</v>
      </c>
      <c r="J987" s="13">
        <f t="shared" si="31"/>
        <v>75</v>
      </c>
      <c r="K987" s="14">
        <v>39391</v>
      </c>
      <c r="L987" s="13">
        <v>4</v>
      </c>
      <c r="M987" s="14">
        <v>39650</v>
      </c>
      <c r="N987" s="15">
        <f t="shared" si="32"/>
        <v>12.2217659137577</v>
      </c>
      <c r="O987" s="16">
        <v>2</v>
      </c>
      <c r="Q987" s="13" t="s">
        <v>5944</v>
      </c>
      <c r="R987" s="13" t="s">
        <v>2808</v>
      </c>
      <c r="S987" s="13">
        <v>3</v>
      </c>
      <c r="T987" s="13">
        <v>2</v>
      </c>
      <c r="U987" s="13">
        <v>2</v>
      </c>
      <c r="V987" s="13">
        <v>2</v>
      </c>
      <c r="X987" s="13">
        <v>3</v>
      </c>
      <c r="Z987" s="13">
        <v>4</v>
      </c>
      <c r="AC987" s="13">
        <v>2</v>
      </c>
      <c r="AD987" s="13">
        <v>2</v>
      </c>
      <c r="AE987" s="13">
        <v>2</v>
      </c>
      <c r="AF987" s="13">
        <v>3</v>
      </c>
      <c r="AG987" s="13">
        <v>3</v>
      </c>
      <c r="AH987" s="13">
        <v>2</v>
      </c>
      <c r="AI987" s="13">
        <v>3</v>
      </c>
      <c r="AJ987" s="13">
        <v>3</v>
      </c>
      <c r="AK987" s="13">
        <v>3</v>
      </c>
      <c r="AL987" s="13">
        <v>3</v>
      </c>
      <c r="AM987" s="13">
        <v>3</v>
      </c>
      <c r="AN987" s="13">
        <v>1</v>
      </c>
      <c r="AO987" s="13" t="s">
        <v>2406</v>
      </c>
      <c r="AP987" s="13" t="s">
        <v>1634</v>
      </c>
      <c r="AQ987" s="13">
        <v>1</v>
      </c>
      <c r="AR987" s="13">
        <v>1</v>
      </c>
      <c r="AS987" s="13">
        <v>2</v>
      </c>
      <c r="AT987" s="13">
        <v>1</v>
      </c>
      <c r="AU987" s="13">
        <v>2</v>
      </c>
      <c r="AV987" s="13">
        <v>1</v>
      </c>
      <c r="AW987" s="13">
        <v>2</v>
      </c>
      <c r="AX987" s="13">
        <v>3</v>
      </c>
      <c r="AZ987" s="13">
        <v>3</v>
      </c>
      <c r="BB987" s="13">
        <v>1</v>
      </c>
      <c r="BC987" s="13">
        <v>0</v>
      </c>
      <c r="BD987" s="13">
        <v>1</v>
      </c>
      <c r="BE987" s="13">
        <v>2</v>
      </c>
      <c r="BF987" s="13">
        <v>2</v>
      </c>
      <c r="BH987" s="17">
        <v>1</v>
      </c>
      <c r="BI987" s="13">
        <v>1</v>
      </c>
      <c r="BJ987" s="13">
        <v>2</v>
      </c>
      <c r="BK987" s="13">
        <v>1</v>
      </c>
      <c r="BL987" s="13">
        <v>1</v>
      </c>
      <c r="BM987" s="13">
        <v>2144</v>
      </c>
      <c r="BN987" s="13">
        <v>2</v>
      </c>
      <c r="BQ987" s="13" t="s">
        <v>2567</v>
      </c>
      <c r="BR987" s="13" t="s">
        <v>2568</v>
      </c>
      <c r="BS987" s="13">
        <v>1</v>
      </c>
      <c r="BU987" s="13">
        <v>1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39434</v>
      </c>
      <c r="CT987" s="13">
        <v>2</v>
      </c>
      <c r="CW987" s="13" t="s">
        <v>5945</v>
      </c>
      <c r="CX987" s="38" t="s">
        <v>5946</v>
      </c>
      <c r="CY987" s="38" t="s">
        <v>5947</v>
      </c>
      <c r="CZ987" s="38"/>
      <c r="DA987" s="38" t="s">
        <v>5948</v>
      </c>
    </row>
    <row r="988" spans="1:105" s="13" customFormat="1">
      <c r="A988" s="84">
        <v>1675</v>
      </c>
      <c r="B988" s="84">
        <v>5</v>
      </c>
      <c r="C988" s="13" t="s">
        <v>5949</v>
      </c>
      <c r="D988" s="13" t="s">
        <v>36</v>
      </c>
      <c r="E988" s="14">
        <v>7987</v>
      </c>
      <c r="F988" s="13" t="s">
        <v>4708</v>
      </c>
      <c r="G988" s="13" t="s">
        <v>396</v>
      </c>
      <c r="H988" s="13" t="s">
        <v>396</v>
      </c>
      <c r="I988" s="14">
        <v>39248</v>
      </c>
      <c r="J988" s="13">
        <f t="shared" si="31"/>
        <v>85</v>
      </c>
      <c r="K988" s="14">
        <v>39272</v>
      </c>
      <c r="L988" s="13">
        <v>4</v>
      </c>
      <c r="M988" s="14">
        <v>40090</v>
      </c>
      <c r="N988" s="15">
        <f t="shared" si="32"/>
        <v>27.663244353182751</v>
      </c>
      <c r="O988" s="16">
        <v>2</v>
      </c>
      <c r="Q988" s="13" t="s">
        <v>190</v>
      </c>
      <c r="R988" s="13" t="s">
        <v>5950</v>
      </c>
      <c r="S988" s="13">
        <v>3</v>
      </c>
      <c r="T988" s="13">
        <v>2</v>
      </c>
      <c r="U988" s="13">
        <v>2</v>
      </c>
      <c r="V988" s="13">
        <v>1</v>
      </c>
      <c r="W988" s="13" t="s">
        <v>5951</v>
      </c>
      <c r="X988" s="13">
        <v>1</v>
      </c>
      <c r="Z988" s="13">
        <v>4</v>
      </c>
      <c r="AC988" s="13">
        <v>2</v>
      </c>
      <c r="AD988" s="13">
        <v>2</v>
      </c>
      <c r="AE988" s="13">
        <v>2</v>
      </c>
      <c r="AF988" s="13">
        <v>2</v>
      </c>
      <c r="AG988" s="13">
        <v>1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2</v>
      </c>
      <c r="AN988" s="13">
        <v>2</v>
      </c>
      <c r="AO988" s="13" t="s">
        <v>3799</v>
      </c>
      <c r="AP988" s="13" t="s">
        <v>4756</v>
      </c>
      <c r="AQ988" s="13">
        <v>1</v>
      </c>
      <c r="AR988" s="13">
        <v>1</v>
      </c>
      <c r="AS988" s="13">
        <v>3</v>
      </c>
      <c r="AT988" s="13">
        <v>1</v>
      </c>
      <c r="AU988" s="13">
        <v>0</v>
      </c>
      <c r="AV988" s="13">
        <v>1</v>
      </c>
      <c r="AW988" s="13">
        <v>3</v>
      </c>
      <c r="AX988" s="13">
        <v>1</v>
      </c>
      <c r="AY988" s="13">
        <v>3</v>
      </c>
      <c r="AZ988" s="13">
        <v>1</v>
      </c>
      <c r="BA988" s="13">
        <v>3</v>
      </c>
      <c r="BB988" s="13">
        <v>3</v>
      </c>
      <c r="BD988" s="13">
        <v>2</v>
      </c>
      <c r="BF988" s="13">
        <v>2</v>
      </c>
      <c r="BH988" s="17">
        <v>2</v>
      </c>
      <c r="BI988" s="13">
        <v>1</v>
      </c>
      <c r="BJ988" s="13">
        <v>2</v>
      </c>
      <c r="BK988" s="13">
        <v>1</v>
      </c>
      <c r="BL988" s="13">
        <v>1</v>
      </c>
      <c r="BM988" s="13">
        <v>2149</v>
      </c>
      <c r="BN988" s="13">
        <v>1</v>
      </c>
      <c r="BO988" s="13" t="s">
        <v>3519</v>
      </c>
      <c r="BP988" s="13">
        <v>180</v>
      </c>
      <c r="BQ988" s="13" t="s">
        <v>237</v>
      </c>
      <c r="BR988" s="13" t="s">
        <v>238</v>
      </c>
      <c r="BS988" s="13">
        <v>1</v>
      </c>
      <c r="BT988" s="13">
        <v>29</v>
      </c>
      <c r="BU988" s="13">
        <v>1</v>
      </c>
      <c r="BV988" s="13">
        <v>3</v>
      </c>
      <c r="BW988" s="13">
        <v>2</v>
      </c>
      <c r="BX988" s="13">
        <v>51.4</v>
      </c>
      <c r="CA988" s="18">
        <v>337</v>
      </c>
      <c r="CB988" s="18" t="s">
        <v>453</v>
      </c>
      <c r="CC988" s="18"/>
      <c r="CD988" s="18" t="s">
        <v>1151</v>
      </c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W988" s="13" t="s">
        <v>5337</v>
      </c>
      <c r="CX988" s="38" t="s">
        <v>5701</v>
      </c>
      <c r="CY988" s="38" t="s">
        <v>5952</v>
      </c>
      <c r="CZ988" s="38" t="s">
        <v>386</v>
      </c>
      <c r="DA988" s="38" t="s">
        <v>5953</v>
      </c>
    </row>
    <row r="989" spans="1:105" s="13" customFormat="1">
      <c r="A989" s="84">
        <v>1676</v>
      </c>
      <c r="B989" s="84">
        <v>5</v>
      </c>
      <c r="C989" s="13" t="s">
        <v>5887</v>
      </c>
      <c r="D989" s="13" t="s">
        <v>37</v>
      </c>
      <c r="E989" s="14">
        <v>12353</v>
      </c>
      <c r="F989" s="13" t="s">
        <v>295</v>
      </c>
      <c r="G989" s="13" t="s">
        <v>295</v>
      </c>
      <c r="H989" s="13" t="s">
        <v>295</v>
      </c>
      <c r="I989" s="14">
        <v>39248</v>
      </c>
      <c r="J989" s="13">
        <f t="shared" si="31"/>
        <v>73</v>
      </c>
      <c r="K989" s="14">
        <v>39356</v>
      </c>
      <c r="L989" s="13">
        <v>4</v>
      </c>
      <c r="M989" s="14">
        <v>39529</v>
      </c>
      <c r="N989" s="15">
        <f t="shared" si="32"/>
        <v>9.2320328542094447</v>
      </c>
      <c r="O989" s="16">
        <v>2</v>
      </c>
      <c r="Q989" s="13" t="s">
        <v>5954</v>
      </c>
      <c r="R989" s="13" t="s">
        <v>38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C989" s="13">
        <v>2</v>
      </c>
      <c r="AD989" s="13">
        <v>2</v>
      </c>
      <c r="AE989" s="13">
        <v>2</v>
      </c>
      <c r="AF989" s="13">
        <v>2</v>
      </c>
      <c r="AG989" s="13">
        <v>1</v>
      </c>
      <c r="AH989" s="13">
        <v>2</v>
      </c>
      <c r="AI989" s="13">
        <v>2</v>
      </c>
      <c r="AJ989" s="13">
        <v>2</v>
      </c>
      <c r="AK989" s="13">
        <v>3</v>
      </c>
      <c r="AL989" s="13">
        <v>2</v>
      </c>
      <c r="AM989" s="13">
        <v>1</v>
      </c>
      <c r="AN989" s="13">
        <v>1</v>
      </c>
      <c r="AO989" s="13" t="s">
        <v>3539</v>
      </c>
      <c r="AP989" s="13" t="s">
        <v>5598</v>
      </c>
      <c r="AQ989" s="13">
        <v>1</v>
      </c>
      <c r="AR989" s="13">
        <v>1</v>
      </c>
      <c r="AS989" s="13">
        <v>3</v>
      </c>
      <c r="AT989" s="13">
        <v>1</v>
      </c>
      <c r="AU989" s="13">
        <v>1</v>
      </c>
      <c r="AV989" s="13">
        <v>2</v>
      </c>
      <c r="AX989" s="13">
        <v>2</v>
      </c>
      <c r="AZ989" s="13">
        <v>1</v>
      </c>
      <c r="BA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4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2150</v>
      </c>
      <c r="BN989" s="13">
        <v>1</v>
      </c>
      <c r="BO989" s="13" t="s">
        <v>5955</v>
      </c>
      <c r="BP989" s="13">
        <v>203</v>
      </c>
      <c r="BQ989" s="13" t="s">
        <v>237</v>
      </c>
      <c r="BR989" s="13" t="s">
        <v>238</v>
      </c>
      <c r="BS989" s="13">
        <v>2</v>
      </c>
      <c r="BT989" s="13">
        <v>58</v>
      </c>
      <c r="BU989" s="13">
        <v>1</v>
      </c>
      <c r="BV989" s="13">
        <v>3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S989" s="14">
        <v>39395</v>
      </c>
      <c r="CW989" s="13" t="s">
        <v>5956</v>
      </c>
      <c r="CX989" s="38" t="s">
        <v>5957</v>
      </c>
      <c r="CY989" s="38" t="s">
        <v>5958</v>
      </c>
      <c r="CZ989" s="38"/>
      <c r="DA989" s="38" t="s">
        <v>192</v>
      </c>
    </row>
    <row r="990" spans="1:105" s="13" customFormat="1">
      <c r="A990" s="84">
        <v>1679</v>
      </c>
      <c r="B990" s="84">
        <v>1</v>
      </c>
      <c r="C990" s="13" t="s">
        <v>517</v>
      </c>
      <c r="D990" s="13" t="s">
        <v>36</v>
      </c>
      <c r="E990" s="14">
        <v>13948</v>
      </c>
      <c r="F990" s="13" t="s">
        <v>559</v>
      </c>
      <c r="G990" s="13" t="s">
        <v>396</v>
      </c>
      <c r="H990" s="13" t="s">
        <v>396</v>
      </c>
      <c r="I990" s="14">
        <v>39217</v>
      </c>
      <c r="J990" s="13">
        <f t="shared" si="31"/>
        <v>69</v>
      </c>
      <c r="K990" s="14">
        <v>39343</v>
      </c>
      <c r="L990" s="13">
        <v>4</v>
      </c>
      <c r="M990" s="14">
        <v>39871</v>
      </c>
      <c r="N990" s="15">
        <f t="shared" si="32"/>
        <v>21.486652977412732</v>
      </c>
      <c r="O990" s="16">
        <v>2</v>
      </c>
      <c r="Q990" s="13" t="s">
        <v>180</v>
      </c>
      <c r="R990" s="13" t="s">
        <v>46</v>
      </c>
      <c r="S990" s="13">
        <v>2</v>
      </c>
      <c r="T990" s="13">
        <v>2</v>
      </c>
      <c r="U990" s="13">
        <v>2</v>
      </c>
      <c r="V990" s="13">
        <v>2</v>
      </c>
      <c r="X990" s="13">
        <v>1</v>
      </c>
      <c r="Z990" s="13">
        <v>4</v>
      </c>
      <c r="AC990" s="13">
        <v>2</v>
      </c>
      <c r="AD990" s="13">
        <v>2</v>
      </c>
      <c r="AE990" s="13">
        <v>2</v>
      </c>
      <c r="AF990" s="13">
        <v>1</v>
      </c>
      <c r="AG990" s="13">
        <v>1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2</v>
      </c>
      <c r="AN990" s="13">
        <v>1</v>
      </c>
      <c r="AO990" s="13" t="s">
        <v>5959</v>
      </c>
      <c r="AP990" s="13" t="s">
        <v>809</v>
      </c>
      <c r="AQ990" s="13">
        <v>1</v>
      </c>
      <c r="AR990" s="13">
        <v>1</v>
      </c>
      <c r="AS990" s="13">
        <v>4</v>
      </c>
      <c r="AT990" s="13">
        <v>1</v>
      </c>
      <c r="AU990" s="13">
        <v>0</v>
      </c>
      <c r="AV990" s="13">
        <v>1</v>
      </c>
      <c r="AW990" s="13">
        <v>4</v>
      </c>
      <c r="AX990" s="13">
        <v>1</v>
      </c>
      <c r="AY990" s="13">
        <v>4</v>
      </c>
      <c r="AZ990" s="13">
        <v>2</v>
      </c>
      <c r="BB990" s="13">
        <v>2</v>
      </c>
      <c r="BD990" s="13">
        <v>1</v>
      </c>
      <c r="BE990" s="13">
        <v>1</v>
      </c>
      <c r="BF990" s="13">
        <v>1</v>
      </c>
      <c r="BG990" s="13">
        <v>4</v>
      </c>
      <c r="BH990" s="17">
        <v>1</v>
      </c>
      <c r="BI990" s="13">
        <v>1</v>
      </c>
      <c r="BJ990" s="13">
        <v>2</v>
      </c>
      <c r="BK990" s="13">
        <v>1</v>
      </c>
      <c r="BL990" s="13">
        <v>1</v>
      </c>
      <c r="BM990" s="13">
        <v>2053</v>
      </c>
      <c r="BN990" s="13">
        <v>2</v>
      </c>
      <c r="BQ990" s="13" t="s">
        <v>289</v>
      </c>
      <c r="BR990" s="13" t="s">
        <v>222</v>
      </c>
      <c r="BS990" s="13">
        <v>1</v>
      </c>
      <c r="BT990" s="13">
        <v>39.200000000000003</v>
      </c>
      <c r="BU990" s="13">
        <v>1</v>
      </c>
      <c r="BV990" s="13">
        <v>1</v>
      </c>
      <c r="BW990" s="13">
        <v>2</v>
      </c>
      <c r="BX990" s="13">
        <v>130</v>
      </c>
      <c r="BY990" s="13">
        <v>2</v>
      </c>
      <c r="CA990" s="18"/>
      <c r="CB990" s="18"/>
      <c r="CC990" s="18" t="s">
        <v>5960</v>
      </c>
      <c r="CD990" s="18" t="s">
        <v>778</v>
      </c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W990" s="13" t="s">
        <v>4030</v>
      </c>
      <c r="CX990" s="38" t="s">
        <v>5961</v>
      </c>
      <c r="CY990" s="38" t="s">
        <v>5962</v>
      </c>
      <c r="CZ990" s="38" t="s">
        <v>41</v>
      </c>
      <c r="DA990" s="38" t="s">
        <v>5963</v>
      </c>
    </row>
    <row r="991" spans="1:105" s="13" customFormat="1">
      <c r="A991" s="84">
        <v>1687</v>
      </c>
      <c r="B991" s="84">
        <v>1</v>
      </c>
      <c r="C991" s="13" t="s">
        <v>5255</v>
      </c>
      <c r="D991" s="13" t="s">
        <v>36</v>
      </c>
      <c r="E991" s="14">
        <v>14246</v>
      </c>
      <c r="F991" s="13" t="s">
        <v>259</v>
      </c>
      <c r="G991" s="13" t="s">
        <v>259</v>
      </c>
      <c r="H991" s="13" t="s">
        <v>259</v>
      </c>
      <c r="I991" s="14">
        <v>39309</v>
      </c>
      <c r="J991" s="13">
        <f t="shared" si="31"/>
        <v>68</v>
      </c>
      <c r="K991" s="14">
        <v>39386</v>
      </c>
      <c r="L991" s="13">
        <v>4</v>
      </c>
      <c r="M991" s="14">
        <v>40872</v>
      </c>
      <c r="N991" s="15">
        <f t="shared" si="32"/>
        <v>51.351129363449694</v>
      </c>
      <c r="O991" s="16">
        <v>2</v>
      </c>
      <c r="S991" s="13">
        <v>2</v>
      </c>
      <c r="T991" s="13">
        <v>2</v>
      </c>
      <c r="U991" s="13">
        <v>2</v>
      </c>
      <c r="V991" s="13">
        <v>1</v>
      </c>
      <c r="W991" s="13" t="s">
        <v>5971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1</v>
      </c>
      <c r="AO991" s="13" t="s">
        <v>5972</v>
      </c>
      <c r="AP991" s="13" t="s">
        <v>1637</v>
      </c>
      <c r="AQ991" s="13">
        <v>1</v>
      </c>
      <c r="AR991" s="13">
        <v>1</v>
      </c>
      <c r="AS991" s="13">
        <v>2</v>
      </c>
      <c r="AT991" s="13">
        <v>1</v>
      </c>
      <c r="AU991" s="13">
        <v>0</v>
      </c>
      <c r="AV991" s="13">
        <v>2</v>
      </c>
      <c r="AX991" s="13">
        <v>2</v>
      </c>
      <c r="AZ991" s="13">
        <v>2</v>
      </c>
      <c r="BB991" s="13">
        <v>1</v>
      </c>
      <c r="BC991" s="13">
        <v>0</v>
      </c>
      <c r="BD991" s="13">
        <v>1</v>
      </c>
      <c r="BE991" s="13">
        <v>0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1</v>
      </c>
      <c r="BM991" s="13">
        <v>2162</v>
      </c>
      <c r="BN991" s="13">
        <v>2</v>
      </c>
      <c r="BQ991" s="13" t="s">
        <v>237</v>
      </c>
      <c r="BR991" s="13" t="s">
        <v>238</v>
      </c>
      <c r="BS991" s="13">
        <v>1</v>
      </c>
      <c r="BT991" s="13">
        <v>19</v>
      </c>
      <c r="BU991" s="13">
        <v>1</v>
      </c>
      <c r="CA991" s="18">
        <v>365</v>
      </c>
      <c r="CB991" s="18" t="s">
        <v>453</v>
      </c>
      <c r="CC991" s="18"/>
      <c r="CD991" s="18" t="s">
        <v>453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39443</v>
      </c>
      <c r="CW991" s="13" t="s">
        <v>2946</v>
      </c>
      <c r="CX991" s="38" t="s">
        <v>5973</v>
      </c>
      <c r="CY991" s="38" t="s">
        <v>4203</v>
      </c>
      <c r="CZ991" s="38" t="s">
        <v>41</v>
      </c>
      <c r="DA991" s="38" t="s">
        <v>5974</v>
      </c>
    </row>
    <row r="992" spans="1:105" s="13" customFormat="1">
      <c r="A992" s="84">
        <v>1692</v>
      </c>
      <c r="B992" s="84">
        <v>5</v>
      </c>
      <c r="C992" s="13" t="s">
        <v>438</v>
      </c>
      <c r="D992" s="13" t="s">
        <v>37</v>
      </c>
      <c r="E992" s="14">
        <v>18971</v>
      </c>
      <c r="F992" s="13" t="s">
        <v>5975</v>
      </c>
      <c r="G992" s="13" t="s">
        <v>287</v>
      </c>
      <c r="H992" s="13" t="s">
        <v>287</v>
      </c>
      <c r="I992" s="14">
        <v>39187</v>
      </c>
      <c r="J992" s="13">
        <f t="shared" si="31"/>
        <v>55</v>
      </c>
      <c r="K992" s="14">
        <v>39219</v>
      </c>
      <c r="L992" s="13">
        <v>4</v>
      </c>
      <c r="M992" s="14">
        <v>39976</v>
      </c>
      <c r="N992" s="15">
        <f t="shared" si="32"/>
        <v>25.921971252566735</v>
      </c>
      <c r="O992" s="16">
        <v>2</v>
      </c>
      <c r="P992" s="13" t="s">
        <v>5976</v>
      </c>
      <c r="Q992" s="13" t="s">
        <v>5977</v>
      </c>
      <c r="R992" s="13" t="s">
        <v>2279</v>
      </c>
      <c r="S992" s="13">
        <v>2</v>
      </c>
      <c r="T992" s="13">
        <v>2</v>
      </c>
      <c r="U992" s="13">
        <v>2</v>
      </c>
      <c r="V992" s="13">
        <v>2</v>
      </c>
      <c r="X992" s="13">
        <v>1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1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2</v>
      </c>
      <c r="AN992" s="13">
        <v>1</v>
      </c>
      <c r="AO992" s="13" t="s">
        <v>5978</v>
      </c>
      <c r="AP992" s="13" t="s">
        <v>5979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1</v>
      </c>
      <c r="AW992" s="13">
        <v>2</v>
      </c>
      <c r="AX992" s="13">
        <v>1</v>
      </c>
      <c r="AY992" s="13">
        <v>2</v>
      </c>
      <c r="AZ992" s="13">
        <v>1</v>
      </c>
      <c r="BA992" s="13">
        <v>0</v>
      </c>
      <c r="BB992" s="13">
        <v>2</v>
      </c>
      <c r="BD992" s="13">
        <v>2</v>
      </c>
      <c r="BF992" s="13">
        <v>1</v>
      </c>
      <c r="BG992" s="13">
        <v>16</v>
      </c>
      <c r="BH992" s="17">
        <v>2</v>
      </c>
      <c r="BI992" s="13">
        <v>2</v>
      </c>
      <c r="BJ992" s="13">
        <v>1</v>
      </c>
      <c r="BK992" s="13">
        <v>1</v>
      </c>
      <c r="BL992" s="13">
        <v>1</v>
      </c>
      <c r="BM992" s="13">
        <v>2173</v>
      </c>
      <c r="BN992" s="13">
        <v>1</v>
      </c>
      <c r="BO992" s="13" t="s">
        <v>4530</v>
      </c>
      <c r="BP992" s="13">
        <v>232</v>
      </c>
      <c r="BQ992" s="13" t="s">
        <v>237</v>
      </c>
      <c r="BR992" s="13" t="s">
        <v>238</v>
      </c>
      <c r="BS992" s="13">
        <v>1</v>
      </c>
      <c r="BT992" s="13">
        <v>25</v>
      </c>
      <c r="BU992" s="13">
        <v>1</v>
      </c>
      <c r="BV992" s="13">
        <v>4</v>
      </c>
      <c r="BY992" s="13">
        <v>1</v>
      </c>
      <c r="CA992" s="18"/>
      <c r="CB992" s="18"/>
      <c r="CC992" s="18" t="s">
        <v>5980</v>
      </c>
      <c r="CD992" s="18"/>
      <c r="CE992" s="18"/>
      <c r="CF992" s="18"/>
      <c r="CG992" s="18"/>
      <c r="CH992" s="13">
        <v>1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39452</v>
      </c>
      <c r="CT992" s="13">
        <v>1</v>
      </c>
      <c r="CW992" s="13" t="s">
        <v>5981</v>
      </c>
      <c r="CX992" s="38" t="s">
        <v>5982</v>
      </c>
      <c r="CY992" s="38" t="s">
        <v>5983</v>
      </c>
      <c r="CZ992" s="38" t="s">
        <v>41</v>
      </c>
      <c r="DA992" s="38" t="s">
        <v>5984</v>
      </c>
    </row>
    <row r="993" spans="1:105" s="13" customFormat="1">
      <c r="A993" s="84">
        <v>1694</v>
      </c>
      <c r="B993" s="84">
        <v>1</v>
      </c>
      <c r="C993" s="13" t="s">
        <v>1302</v>
      </c>
      <c r="D993" s="13" t="s">
        <v>36</v>
      </c>
      <c r="E993" s="14">
        <v>17688</v>
      </c>
      <c r="F993" s="13" t="s">
        <v>424</v>
      </c>
      <c r="G993" s="13" t="s">
        <v>424</v>
      </c>
      <c r="H993" s="13" t="s">
        <v>424</v>
      </c>
      <c r="I993" s="14">
        <v>39263</v>
      </c>
      <c r="J993" s="13">
        <f t="shared" si="31"/>
        <v>59</v>
      </c>
      <c r="K993" s="14">
        <v>39338</v>
      </c>
      <c r="L993" s="13">
        <v>4</v>
      </c>
      <c r="M993" s="14">
        <v>39809</v>
      </c>
      <c r="N993" s="15">
        <f t="shared" si="32"/>
        <v>17.938398357289529</v>
      </c>
      <c r="O993" s="16">
        <v>2</v>
      </c>
      <c r="Q993" s="13" t="s">
        <v>180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H993" s="13">
        <v>2</v>
      </c>
      <c r="AI993" s="13">
        <v>2</v>
      </c>
      <c r="AJ993" s="13">
        <v>2</v>
      </c>
      <c r="AK993" s="13">
        <v>2</v>
      </c>
      <c r="AL993" s="13">
        <v>2</v>
      </c>
      <c r="AM993" s="13">
        <v>2</v>
      </c>
      <c r="AN993" s="13">
        <v>2</v>
      </c>
      <c r="AQ993" s="13">
        <v>1</v>
      </c>
      <c r="AR993" s="13">
        <v>2</v>
      </c>
      <c r="AT993" s="13">
        <v>1</v>
      </c>
      <c r="AU993" s="13">
        <v>0</v>
      </c>
      <c r="AV993" s="13">
        <v>2</v>
      </c>
      <c r="AX993" s="13">
        <v>2</v>
      </c>
      <c r="AZ993" s="13">
        <v>1</v>
      </c>
      <c r="BA993" s="13">
        <v>1</v>
      </c>
      <c r="BB993" s="13">
        <v>2</v>
      </c>
      <c r="BD993" s="13">
        <v>2</v>
      </c>
      <c r="BF993" s="13">
        <v>1</v>
      </c>
      <c r="BG993" s="13">
        <v>7</v>
      </c>
      <c r="BH993" s="17">
        <v>1</v>
      </c>
      <c r="BI993" s="13">
        <v>1</v>
      </c>
      <c r="BJ993" s="13">
        <v>1</v>
      </c>
      <c r="BL993" s="13">
        <v>1</v>
      </c>
      <c r="BM993" s="13">
        <v>2175</v>
      </c>
      <c r="BN993" s="13">
        <v>2</v>
      </c>
      <c r="BQ993" s="13" t="s">
        <v>5359</v>
      </c>
      <c r="BR993" s="13" t="s">
        <v>222</v>
      </c>
      <c r="CA993" s="18"/>
      <c r="CB993" s="18"/>
      <c r="CC993" s="18"/>
      <c r="CD993" s="18"/>
      <c r="CE993" s="18"/>
      <c r="CF993" s="18"/>
      <c r="CG993" s="18"/>
      <c r="CH993" s="13">
        <v>2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S993" s="14">
        <v>39499</v>
      </c>
      <c r="CT993" s="13">
        <v>2</v>
      </c>
      <c r="CW993" s="13" t="s">
        <v>4664</v>
      </c>
      <c r="CX993" s="38" t="s">
        <v>5985</v>
      </c>
      <c r="CY993" s="38" t="s">
        <v>4666</v>
      </c>
      <c r="CZ993" s="38" t="s">
        <v>386</v>
      </c>
      <c r="DA993" s="38" t="s">
        <v>5986</v>
      </c>
    </row>
    <row r="994" spans="1:105" s="13" customFormat="1">
      <c r="A994" s="84">
        <v>1695</v>
      </c>
      <c r="B994" s="84">
        <v>1</v>
      </c>
      <c r="C994" s="13" t="s">
        <v>5987</v>
      </c>
      <c r="D994" s="13" t="s">
        <v>36</v>
      </c>
      <c r="E994" s="14">
        <v>11624</v>
      </c>
      <c r="F994" s="13" t="s">
        <v>5988</v>
      </c>
      <c r="G994" s="13" t="s">
        <v>673</v>
      </c>
      <c r="H994" s="13" t="s">
        <v>673</v>
      </c>
      <c r="I994" s="14">
        <v>39005</v>
      </c>
      <c r="J994" s="13">
        <f t="shared" si="31"/>
        <v>74</v>
      </c>
      <c r="K994" s="14">
        <v>39359</v>
      </c>
      <c r="L994" s="13">
        <v>4</v>
      </c>
      <c r="M994" s="14">
        <v>39814</v>
      </c>
      <c r="N994" s="15">
        <f t="shared" si="32"/>
        <v>26.579055441478438</v>
      </c>
      <c r="O994" s="16">
        <v>2</v>
      </c>
      <c r="Q994" s="13" t="s">
        <v>180</v>
      </c>
      <c r="R994" s="13" t="s">
        <v>38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P994" s="13" t="s">
        <v>3550</v>
      </c>
      <c r="AQ994" s="13">
        <v>1</v>
      </c>
      <c r="AR994" s="13">
        <v>1</v>
      </c>
      <c r="AS994" s="13">
        <v>10</v>
      </c>
      <c r="AT994" s="13">
        <v>1</v>
      </c>
      <c r="AU994" s="13">
        <v>10</v>
      </c>
      <c r="AV994" s="13">
        <v>1</v>
      </c>
      <c r="AW994" s="13">
        <v>12</v>
      </c>
      <c r="AX994" s="13">
        <v>2</v>
      </c>
      <c r="AZ994" s="13">
        <v>2</v>
      </c>
      <c r="BB994" s="13">
        <v>1</v>
      </c>
      <c r="BC994" s="13">
        <v>12</v>
      </c>
      <c r="BD994" s="13">
        <v>1</v>
      </c>
      <c r="BE994" s="13">
        <v>5</v>
      </c>
      <c r="BF994" s="13">
        <v>1</v>
      </c>
      <c r="BG994" s="13">
        <v>11</v>
      </c>
      <c r="BH994" s="17">
        <v>1</v>
      </c>
      <c r="BI994" s="13">
        <v>2</v>
      </c>
      <c r="BJ994" s="13">
        <v>2</v>
      </c>
      <c r="BK994" s="13">
        <v>1</v>
      </c>
      <c r="BL994" s="13">
        <v>1</v>
      </c>
      <c r="BN994" s="13">
        <v>2</v>
      </c>
      <c r="BQ994" s="13" t="s">
        <v>3551</v>
      </c>
      <c r="BR994" s="13" t="s">
        <v>3552</v>
      </c>
      <c r="BS994" s="13">
        <v>1</v>
      </c>
      <c r="BT994" s="13">
        <v>17</v>
      </c>
      <c r="BU994" s="13">
        <v>1</v>
      </c>
      <c r="BV994" s="13">
        <v>1</v>
      </c>
      <c r="BW994" s="13">
        <v>2</v>
      </c>
      <c r="BX994" s="13">
        <v>218</v>
      </c>
      <c r="BY994" s="13" t="s">
        <v>5989</v>
      </c>
      <c r="CA994" s="18"/>
      <c r="CB994" s="18" t="s">
        <v>5989</v>
      </c>
      <c r="CC994" s="18"/>
      <c r="CD994" s="18"/>
      <c r="CE994" s="18"/>
      <c r="CF994" s="18"/>
      <c r="CG994" s="18"/>
      <c r="CH994" s="13">
        <v>2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5990</v>
      </c>
      <c r="CX994" s="38" t="s">
        <v>5991</v>
      </c>
      <c r="CY994" s="38" t="s">
        <v>5992</v>
      </c>
      <c r="CZ994" s="38" t="s">
        <v>41</v>
      </c>
      <c r="DA994" s="38" t="s">
        <v>5993</v>
      </c>
    </row>
    <row r="995" spans="1:105" s="13" customFormat="1">
      <c r="A995" s="84">
        <v>1697</v>
      </c>
      <c r="B995" s="84">
        <v>5</v>
      </c>
      <c r="C995" s="13" t="s">
        <v>5219</v>
      </c>
      <c r="D995" s="13" t="s">
        <v>36</v>
      </c>
      <c r="E995" s="14">
        <v>10745</v>
      </c>
      <c r="F995" s="13" t="s">
        <v>295</v>
      </c>
      <c r="G995" s="13" t="s">
        <v>295</v>
      </c>
      <c r="H995" s="13" t="s">
        <v>295</v>
      </c>
      <c r="I995" s="14">
        <v>39217</v>
      </c>
      <c r="J995" s="13">
        <f t="shared" si="31"/>
        <v>77</v>
      </c>
      <c r="K995" s="14">
        <v>39315</v>
      </c>
      <c r="L995" s="13">
        <v>4</v>
      </c>
      <c r="M995" s="14">
        <v>39705</v>
      </c>
      <c r="N995" s="15">
        <f t="shared" si="32"/>
        <v>16.032854209445585</v>
      </c>
      <c r="O995" s="16">
        <v>2</v>
      </c>
      <c r="Q995" s="13" t="s">
        <v>5994</v>
      </c>
      <c r="R995" s="13" t="s">
        <v>38</v>
      </c>
      <c r="S995" s="13">
        <v>2</v>
      </c>
      <c r="T995" s="13">
        <v>2</v>
      </c>
      <c r="U995" s="13">
        <v>2</v>
      </c>
      <c r="V995" s="13">
        <v>2</v>
      </c>
      <c r="X995" s="13">
        <v>1</v>
      </c>
      <c r="Z995" s="13">
        <v>4</v>
      </c>
      <c r="AC995" s="13">
        <v>2</v>
      </c>
      <c r="AD995" s="13">
        <v>2</v>
      </c>
      <c r="AE995" s="13">
        <v>2</v>
      </c>
      <c r="AF995" s="13">
        <v>2</v>
      </c>
      <c r="AG995" s="13">
        <v>1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3</v>
      </c>
      <c r="AN995" s="13">
        <v>1</v>
      </c>
      <c r="AO995" s="13" t="s">
        <v>5995</v>
      </c>
      <c r="AP995" s="13" t="s">
        <v>5996</v>
      </c>
      <c r="AQ995" s="13">
        <v>1</v>
      </c>
      <c r="AR995" s="13">
        <v>2</v>
      </c>
      <c r="AT995" s="13">
        <v>1</v>
      </c>
      <c r="AU995" s="13">
        <v>0</v>
      </c>
      <c r="AV995" s="13">
        <v>1</v>
      </c>
      <c r="AW995" s="13">
        <v>5</v>
      </c>
      <c r="AX995" s="13">
        <v>1</v>
      </c>
      <c r="AY995" s="13">
        <v>4</v>
      </c>
      <c r="AZ995" s="13">
        <v>1</v>
      </c>
      <c r="BA995" s="13">
        <v>3</v>
      </c>
      <c r="BB995" s="13">
        <v>3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1</v>
      </c>
      <c r="BK995" s="13">
        <v>1</v>
      </c>
      <c r="BL995" s="13">
        <v>1</v>
      </c>
      <c r="BM995" s="13">
        <v>2179</v>
      </c>
      <c r="BN995" s="13">
        <v>1</v>
      </c>
      <c r="BO995" s="13" t="s">
        <v>3519</v>
      </c>
      <c r="BP995" s="13">
        <v>180</v>
      </c>
      <c r="BQ995" s="13" t="s">
        <v>237</v>
      </c>
      <c r="BR995" s="13" t="s">
        <v>238</v>
      </c>
      <c r="BS995" s="13">
        <v>2</v>
      </c>
      <c r="BT995" s="13">
        <v>67</v>
      </c>
      <c r="BU995" s="13">
        <v>1</v>
      </c>
      <c r="BV995" s="13">
        <v>4</v>
      </c>
      <c r="BW995" s="13">
        <v>1</v>
      </c>
      <c r="BX995" s="13" t="s">
        <v>4522</v>
      </c>
      <c r="BY995" s="13">
        <v>2</v>
      </c>
      <c r="BZ995" s="13" t="s">
        <v>453</v>
      </c>
      <c r="CA995" s="18">
        <v>364</v>
      </c>
      <c r="CB995" s="18" t="s">
        <v>453</v>
      </c>
      <c r="CC995" s="18"/>
      <c r="CD995" s="18" t="s">
        <v>453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39461</v>
      </c>
      <c r="CT995" s="13">
        <v>3</v>
      </c>
      <c r="CW995" s="13" t="s">
        <v>5956</v>
      </c>
      <c r="CX995" s="38" t="s">
        <v>5997</v>
      </c>
      <c r="CY995" s="38" t="s">
        <v>5958</v>
      </c>
      <c r="CZ995" s="38" t="s">
        <v>386</v>
      </c>
      <c r="DA995" s="38" t="s">
        <v>5998</v>
      </c>
    </row>
    <row r="996" spans="1:105" s="13" customFormat="1">
      <c r="A996" s="84">
        <v>1698</v>
      </c>
      <c r="B996" s="84">
        <v>6</v>
      </c>
      <c r="C996" s="13" t="s">
        <v>1735</v>
      </c>
      <c r="D996" s="13" t="s">
        <v>37</v>
      </c>
      <c r="E996" s="14">
        <v>16112</v>
      </c>
      <c r="F996" s="13" t="s">
        <v>263</v>
      </c>
      <c r="G996" s="13" t="s">
        <v>295</v>
      </c>
      <c r="H996" s="13" t="s">
        <v>295</v>
      </c>
      <c r="I996" s="14">
        <v>36906</v>
      </c>
      <c r="J996" s="13">
        <f t="shared" si="31"/>
        <v>56</v>
      </c>
      <c r="K996" s="14">
        <v>37396</v>
      </c>
      <c r="L996" s="13">
        <v>4</v>
      </c>
      <c r="M996" s="14">
        <v>39570</v>
      </c>
      <c r="N996" s="15">
        <f t="shared" si="32"/>
        <v>87.523613963039011</v>
      </c>
      <c r="O996" s="16">
        <v>1</v>
      </c>
      <c r="P996" s="13" t="s">
        <v>5999</v>
      </c>
      <c r="Q996" s="13" t="s">
        <v>323</v>
      </c>
      <c r="R996" s="13" t="s">
        <v>38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6000</v>
      </c>
      <c r="AP996" s="13" t="s">
        <v>6001</v>
      </c>
      <c r="AQ996" s="13">
        <v>1</v>
      </c>
      <c r="AR996" s="13">
        <v>2</v>
      </c>
      <c r="AT996" s="13">
        <v>1</v>
      </c>
      <c r="AV996" s="13">
        <v>2</v>
      </c>
      <c r="AX996" s="13">
        <v>1</v>
      </c>
      <c r="AY996" s="13">
        <v>19</v>
      </c>
      <c r="AZ996" s="13">
        <v>1</v>
      </c>
      <c r="BA996" s="13">
        <v>0</v>
      </c>
      <c r="BB996" s="13">
        <v>2</v>
      </c>
      <c r="BD996" s="13">
        <v>2</v>
      </c>
      <c r="BF996" s="13">
        <v>1</v>
      </c>
      <c r="BG996" s="13">
        <v>54</v>
      </c>
      <c r="BH996" s="17">
        <v>3</v>
      </c>
      <c r="BI996" s="13">
        <v>3</v>
      </c>
      <c r="BJ996" s="13">
        <v>1</v>
      </c>
      <c r="BK996" s="13">
        <v>2</v>
      </c>
      <c r="BL996" s="13">
        <v>1</v>
      </c>
      <c r="BM996" s="13">
        <v>2180</v>
      </c>
      <c r="BN996" s="13">
        <v>1</v>
      </c>
      <c r="BO996" s="13" t="s">
        <v>5440</v>
      </c>
      <c r="BP996" s="13">
        <v>102</v>
      </c>
      <c r="BQ996" s="13" t="s">
        <v>6002</v>
      </c>
      <c r="BR996" s="13" t="s">
        <v>375</v>
      </c>
      <c r="CA996" s="18"/>
      <c r="CB996" s="18"/>
      <c r="CC996" s="18"/>
      <c r="CD996" s="18"/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39669</v>
      </c>
      <c r="CT996" s="13">
        <v>2</v>
      </c>
      <c r="CW996" s="13" t="s">
        <v>6003</v>
      </c>
      <c r="CX996" s="38" t="s">
        <v>6004</v>
      </c>
      <c r="CY996" s="38" t="s">
        <v>6005</v>
      </c>
      <c r="CZ996" s="38" t="s">
        <v>41</v>
      </c>
      <c r="DA996" s="38" t="s">
        <v>6006</v>
      </c>
    </row>
    <row r="997" spans="1:105" s="13" customFormat="1">
      <c r="A997" s="84">
        <v>1701</v>
      </c>
      <c r="B997" s="84">
        <v>1</v>
      </c>
      <c r="C997" s="13" t="s">
        <v>11888</v>
      </c>
      <c r="D997" s="13" t="s">
        <v>37</v>
      </c>
      <c r="E997" s="14">
        <v>15602</v>
      </c>
      <c r="F997" s="13" t="s">
        <v>302</v>
      </c>
      <c r="G997" s="13" t="s">
        <v>6014</v>
      </c>
      <c r="H997" s="13" t="s">
        <v>439</v>
      </c>
      <c r="I997" s="14">
        <v>39370</v>
      </c>
      <c r="J997" s="13">
        <f t="shared" si="31"/>
        <v>65</v>
      </c>
      <c r="K997" s="14">
        <v>39385</v>
      </c>
      <c r="L997" s="13">
        <v>4</v>
      </c>
      <c r="M997" s="14">
        <v>39422</v>
      </c>
      <c r="N997" s="15">
        <f t="shared" si="32"/>
        <v>1.7084188911704312</v>
      </c>
      <c r="O997" s="16">
        <v>2</v>
      </c>
      <c r="Q997" s="13" t="s">
        <v>6015</v>
      </c>
      <c r="R997" s="13" t="s">
        <v>441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1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1</v>
      </c>
      <c r="AK997" s="13">
        <v>3</v>
      </c>
      <c r="AL997" s="13">
        <v>2</v>
      </c>
      <c r="AM997" s="13">
        <v>1</v>
      </c>
      <c r="AN997" s="13">
        <v>1</v>
      </c>
      <c r="AO997" s="13" t="s">
        <v>6016</v>
      </c>
      <c r="AP997" s="13" t="s">
        <v>3837</v>
      </c>
      <c r="AQ997" s="13">
        <v>1</v>
      </c>
      <c r="AR997" s="13">
        <v>1</v>
      </c>
      <c r="AS997" s="13">
        <v>1</v>
      </c>
      <c r="AT997" s="13">
        <v>1</v>
      </c>
      <c r="AU997" s="13">
        <v>0</v>
      </c>
      <c r="AV997" s="13">
        <v>1</v>
      </c>
      <c r="AW997" s="13">
        <v>1</v>
      </c>
      <c r="AX997" s="13">
        <v>1</v>
      </c>
      <c r="AY997" s="13">
        <v>1</v>
      </c>
      <c r="AZ997" s="13">
        <v>1</v>
      </c>
      <c r="BA997" s="13">
        <v>0</v>
      </c>
      <c r="BB997" s="13">
        <v>2</v>
      </c>
      <c r="BD997" s="13">
        <v>1</v>
      </c>
      <c r="BE997" s="13">
        <v>0</v>
      </c>
      <c r="BF997" s="13">
        <v>1</v>
      </c>
      <c r="BG997" s="13">
        <v>1</v>
      </c>
      <c r="BH997" s="17">
        <v>1</v>
      </c>
      <c r="BI997" s="13">
        <v>1</v>
      </c>
      <c r="BJ997" s="13">
        <v>1</v>
      </c>
      <c r="BK997" s="13">
        <v>3</v>
      </c>
      <c r="BL997" s="13">
        <v>1</v>
      </c>
      <c r="BM997" s="13">
        <v>2183</v>
      </c>
      <c r="BN997" s="13">
        <v>2</v>
      </c>
      <c r="BQ997" s="13" t="s">
        <v>442</v>
      </c>
      <c r="BR997" s="13" t="s">
        <v>443</v>
      </c>
      <c r="BS997" s="13">
        <v>2</v>
      </c>
      <c r="BT997" s="13">
        <v>56</v>
      </c>
      <c r="BU997" s="13">
        <v>1</v>
      </c>
      <c r="BV997" s="13">
        <v>0</v>
      </c>
      <c r="BW997" s="13">
        <v>2</v>
      </c>
      <c r="BX997" s="13">
        <v>88.9</v>
      </c>
      <c r="BY997" s="13">
        <v>2</v>
      </c>
      <c r="BZ997" s="13" t="s">
        <v>4311</v>
      </c>
      <c r="CA997" s="18"/>
      <c r="CB997" s="18" t="s">
        <v>4311</v>
      </c>
      <c r="CC997" s="18"/>
      <c r="CD997" s="18"/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39464</v>
      </c>
      <c r="CT997" s="13">
        <v>2</v>
      </c>
      <c r="CW997" s="13" t="s">
        <v>6017</v>
      </c>
      <c r="CX997" s="38" t="s">
        <v>6018</v>
      </c>
      <c r="CY997" s="38" t="s">
        <v>6019</v>
      </c>
      <c r="CZ997" s="38" t="s">
        <v>41</v>
      </c>
      <c r="DA997" s="38" t="s">
        <v>6020</v>
      </c>
    </row>
    <row r="998" spans="1:105" s="13" customFormat="1">
      <c r="A998" s="84">
        <v>1703</v>
      </c>
      <c r="B998" s="84">
        <v>5</v>
      </c>
      <c r="C998" s="13" t="s">
        <v>6021</v>
      </c>
      <c r="D998" s="13" t="s">
        <v>37</v>
      </c>
      <c r="E998" s="14">
        <v>12433</v>
      </c>
      <c r="F998" s="13" t="s">
        <v>6022</v>
      </c>
      <c r="G998" s="13" t="s">
        <v>214</v>
      </c>
      <c r="H998" s="13" t="s">
        <v>214</v>
      </c>
      <c r="I998" s="14">
        <v>39309</v>
      </c>
      <c r="J998" s="13">
        <f t="shared" si="31"/>
        <v>73</v>
      </c>
      <c r="K998" s="14">
        <v>39359</v>
      </c>
      <c r="L998" s="13">
        <v>4</v>
      </c>
      <c r="M998" s="14">
        <v>39535</v>
      </c>
      <c r="N998" s="15">
        <f t="shared" si="32"/>
        <v>7.4250513347022586</v>
      </c>
      <c r="O998" s="16">
        <v>2</v>
      </c>
      <c r="Q998" s="13" t="s">
        <v>6023</v>
      </c>
      <c r="R998" s="13" t="s">
        <v>38</v>
      </c>
      <c r="S998" s="13">
        <v>2</v>
      </c>
      <c r="T998" s="13">
        <v>2</v>
      </c>
      <c r="U998" s="13">
        <v>2</v>
      </c>
      <c r="V998" s="13">
        <v>2</v>
      </c>
      <c r="X998" s="13">
        <v>1</v>
      </c>
      <c r="Z998" s="13">
        <v>4</v>
      </c>
      <c r="AC998" s="13">
        <v>2</v>
      </c>
      <c r="AD998" s="13">
        <v>2</v>
      </c>
      <c r="AE998" s="13">
        <v>2</v>
      </c>
      <c r="AF998" s="13">
        <v>2</v>
      </c>
      <c r="AG998" s="13">
        <v>1</v>
      </c>
      <c r="AH998" s="13">
        <v>2</v>
      </c>
      <c r="AI998" s="13">
        <v>2</v>
      </c>
      <c r="AJ998" s="13">
        <v>2</v>
      </c>
      <c r="AK998" s="13">
        <v>1</v>
      </c>
      <c r="AL998" s="13">
        <v>2</v>
      </c>
      <c r="AM998" s="13">
        <v>1</v>
      </c>
      <c r="AN998" s="13">
        <v>1</v>
      </c>
      <c r="AO998" s="13" t="s">
        <v>6024</v>
      </c>
      <c r="AP998" s="13" t="s">
        <v>288</v>
      </c>
      <c r="AQ998" s="13">
        <v>1</v>
      </c>
      <c r="AR998" s="13">
        <v>2</v>
      </c>
      <c r="AT998" s="13">
        <v>3</v>
      </c>
      <c r="AV998" s="13">
        <v>2</v>
      </c>
      <c r="AX998" s="13">
        <v>2</v>
      </c>
      <c r="AZ998" s="13">
        <v>2</v>
      </c>
      <c r="BB998" s="13">
        <v>2</v>
      </c>
      <c r="BD998" s="13">
        <v>2</v>
      </c>
      <c r="BF998" s="13">
        <v>2</v>
      </c>
      <c r="BH998" s="17">
        <v>2</v>
      </c>
      <c r="BI998" s="13">
        <v>2</v>
      </c>
      <c r="BJ998" s="13">
        <v>2</v>
      </c>
      <c r="BK998" s="13">
        <v>1</v>
      </c>
      <c r="BL998" s="13">
        <v>1</v>
      </c>
      <c r="BM998" s="13">
        <v>2187</v>
      </c>
      <c r="BN998" s="13">
        <v>1</v>
      </c>
      <c r="BO998" s="13" t="s">
        <v>5232</v>
      </c>
      <c r="BP998" s="13">
        <v>180</v>
      </c>
      <c r="BQ998" s="13" t="s">
        <v>289</v>
      </c>
      <c r="BR998" s="13" t="s">
        <v>222</v>
      </c>
      <c r="BS998" s="13">
        <v>1</v>
      </c>
      <c r="BT998" s="13">
        <v>33</v>
      </c>
      <c r="BU998" s="13">
        <v>1</v>
      </c>
      <c r="BV998" s="13">
        <v>2</v>
      </c>
      <c r="BW998" s="13">
        <v>2</v>
      </c>
      <c r="BX998" s="13">
        <v>52.8</v>
      </c>
      <c r="BY998" s="13">
        <v>2</v>
      </c>
      <c r="BZ998" s="13" t="s">
        <v>778</v>
      </c>
      <c r="CA998" s="18">
        <v>394</v>
      </c>
      <c r="CB998" s="18" t="s">
        <v>778</v>
      </c>
      <c r="CC998" s="18"/>
      <c r="CD998" s="18" t="s">
        <v>778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39454</v>
      </c>
      <c r="CW998" s="13" t="s">
        <v>6025</v>
      </c>
      <c r="CX998" s="38" t="s">
        <v>6026</v>
      </c>
      <c r="CY998" s="38" t="s">
        <v>6027</v>
      </c>
      <c r="CZ998" s="38" t="s">
        <v>41</v>
      </c>
      <c r="DA998" s="38" t="s">
        <v>6028</v>
      </c>
    </row>
    <row r="999" spans="1:105" s="13" customFormat="1">
      <c r="A999" s="84">
        <v>1708</v>
      </c>
      <c r="B999" s="84">
        <v>1</v>
      </c>
      <c r="C999" s="13" t="s">
        <v>541</v>
      </c>
      <c r="D999" s="13" t="s">
        <v>37</v>
      </c>
      <c r="E999" s="14">
        <v>14336</v>
      </c>
      <c r="F999" s="13" t="s">
        <v>461</v>
      </c>
      <c r="G999" s="13" t="s">
        <v>461</v>
      </c>
      <c r="H999" s="13" t="s">
        <v>461</v>
      </c>
      <c r="I999" s="14">
        <v>39217</v>
      </c>
      <c r="J999" s="13">
        <f t="shared" si="31"/>
        <v>68</v>
      </c>
      <c r="K999" s="14">
        <v>39251</v>
      </c>
      <c r="L999" s="13">
        <v>4</v>
      </c>
      <c r="M999" s="14">
        <v>39451</v>
      </c>
      <c r="N999" s="15">
        <f t="shared" si="32"/>
        <v>7.6878850102669407</v>
      </c>
      <c r="O999" s="16">
        <v>2</v>
      </c>
      <c r="Q999" s="13" t="s">
        <v>205</v>
      </c>
      <c r="R999" s="13" t="s">
        <v>2176</v>
      </c>
      <c r="S999" s="13">
        <v>2</v>
      </c>
      <c r="T999" s="13">
        <v>2</v>
      </c>
      <c r="U999" s="13">
        <v>2</v>
      </c>
      <c r="V999" s="13">
        <v>2</v>
      </c>
      <c r="X999" s="13">
        <v>1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1</v>
      </c>
      <c r="AH999" s="13">
        <v>2</v>
      </c>
      <c r="AI999" s="13">
        <v>1</v>
      </c>
      <c r="AJ999" s="13">
        <v>2</v>
      </c>
      <c r="AK999" s="13">
        <v>3</v>
      </c>
      <c r="AL999" s="13">
        <v>1</v>
      </c>
      <c r="AM999" s="13">
        <v>1</v>
      </c>
      <c r="AN999" s="13">
        <v>1</v>
      </c>
      <c r="AO999" s="13" t="s">
        <v>4304</v>
      </c>
      <c r="AP999" s="13" t="s">
        <v>4057</v>
      </c>
      <c r="AQ999" s="13">
        <v>1</v>
      </c>
      <c r="AR999" s="13">
        <v>1</v>
      </c>
      <c r="AS999" s="13">
        <v>6</v>
      </c>
      <c r="AT999" s="13">
        <v>1</v>
      </c>
      <c r="AU999" s="13">
        <v>1</v>
      </c>
      <c r="AV999" s="13">
        <v>2</v>
      </c>
      <c r="AX999" s="13">
        <v>1</v>
      </c>
      <c r="AY999" s="13">
        <v>0</v>
      </c>
      <c r="AZ999" s="13">
        <v>2</v>
      </c>
      <c r="BB999" s="13">
        <v>1</v>
      </c>
      <c r="BC999" s="13">
        <v>6</v>
      </c>
      <c r="BD999" s="13">
        <v>1</v>
      </c>
      <c r="BE999" s="13">
        <v>3</v>
      </c>
      <c r="BF999" s="13">
        <v>1</v>
      </c>
      <c r="BG999" s="13">
        <v>7</v>
      </c>
      <c r="BH999" s="17">
        <v>1</v>
      </c>
      <c r="BI999" s="13">
        <v>1</v>
      </c>
      <c r="BJ999" s="13">
        <v>1</v>
      </c>
      <c r="BK999" s="13">
        <v>1</v>
      </c>
      <c r="BL999" s="13">
        <v>1</v>
      </c>
      <c r="BM999" s="13">
        <v>2195</v>
      </c>
      <c r="BN999" s="13">
        <v>2</v>
      </c>
      <c r="BQ999" s="13" t="s">
        <v>237</v>
      </c>
      <c r="BR999" s="13" t="s">
        <v>238</v>
      </c>
      <c r="BS999" s="13">
        <v>2</v>
      </c>
      <c r="BT999" s="13">
        <v>61</v>
      </c>
      <c r="BU999" s="13">
        <v>1</v>
      </c>
      <c r="BV999" s="13">
        <v>1</v>
      </c>
      <c r="BY999" s="13">
        <v>1</v>
      </c>
      <c r="BZ999" s="13" t="s">
        <v>1151</v>
      </c>
      <c r="CA999" s="18">
        <v>404</v>
      </c>
      <c r="CB999" s="18" t="s">
        <v>1151</v>
      </c>
      <c r="CC999" s="18"/>
      <c r="CD999" s="18" t="s">
        <v>1151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39752</v>
      </c>
      <c r="CT999" s="13">
        <v>2</v>
      </c>
      <c r="CW999" s="13" t="s">
        <v>3500</v>
      </c>
      <c r="CX999" s="38" t="s">
        <v>5321</v>
      </c>
      <c r="CY999" s="38" t="s">
        <v>3502</v>
      </c>
      <c r="CZ999" s="38" t="s">
        <v>41</v>
      </c>
      <c r="DA999" s="38" t="s">
        <v>6029</v>
      </c>
    </row>
    <row r="1000" spans="1:105" s="13" customFormat="1">
      <c r="A1000" s="84">
        <v>1709</v>
      </c>
      <c r="B1000" s="84">
        <v>5</v>
      </c>
      <c r="C1000" s="13" t="s">
        <v>454</v>
      </c>
      <c r="D1000" s="13" t="s">
        <v>37</v>
      </c>
      <c r="E1000" s="14">
        <v>10906</v>
      </c>
      <c r="F1000" s="13" t="s">
        <v>947</v>
      </c>
      <c r="G1000" s="13" t="s">
        <v>295</v>
      </c>
      <c r="H1000" s="13" t="s">
        <v>295</v>
      </c>
      <c r="I1000" s="14">
        <v>39370</v>
      </c>
      <c r="J1000" s="13">
        <f t="shared" si="31"/>
        <v>77</v>
      </c>
      <c r="K1000" s="14">
        <v>39391</v>
      </c>
      <c r="L1000" s="13">
        <v>4</v>
      </c>
      <c r="M1000" s="14">
        <v>39576</v>
      </c>
      <c r="N1000" s="15">
        <f t="shared" si="32"/>
        <v>6.7679671457905544</v>
      </c>
      <c r="O1000" s="16">
        <v>2</v>
      </c>
      <c r="Q1000" s="13" t="s">
        <v>6030</v>
      </c>
      <c r="R1000" s="13" t="s">
        <v>38</v>
      </c>
      <c r="S1000" s="13">
        <v>2</v>
      </c>
      <c r="T1000" s="13">
        <v>2</v>
      </c>
      <c r="U1000" s="13">
        <v>2</v>
      </c>
      <c r="X1000" s="13">
        <v>1</v>
      </c>
      <c r="AG1000" s="13">
        <v>1</v>
      </c>
      <c r="AH1000" s="13">
        <v>2</v>
      </c>
      <c r="AI1000" s="13">
        <v>3</v>
      </c>
      <c r="AJ1000" s="13">
        <v>3</v>
      </c>
      <c r="AK1000" s="13">
        <v>3</v>
      </c>
      <c r="AL1000" s="13">
        <v>3</v>
      </c>
      <c r="AM1000" s="13">
        <v>3</v>
      </c>
      <c r="AO1000" s="13" t="s">
        <v>6031</v>
      </c>
      <c r="AQ1000" s="13">
        <v>1</v>
      </c>
      <c r="AR1000" s="13">
        <v>1</v>
      </c>
      <c r="AS1000" s="13">
        <v>2</v>
      </c>
      <c r="AT1000" s="13">
        <v>1</v>
      </c>
      <c r="AU1000" s="13">
        <v>0</v>
      </c>
      <c r="AV1000" s="13">
        <v>1</v>
      </c>
      <c r="AW1000" s="13">
        <v>1</v>
      </c>
      <c r="AX1000" s="13">
        <v>2</v>
      </c>
      <c r="AZ1000" s="13">
        <v>3</v>
      </c>
      <c r="BB1000" s="13">
        <v>3</v>
      </c>
      <c r="BD1000" s="13">
        <v>3</v>
      </c>
      <c r="BF1000" s="13">
        <v>2</v>
      </c>
      <c r="BH1000" s="17">
        <v>1</v>
      </c>
      <c r="BI1000" s="13">
        <v>1</v>
      </c>
      <c r="BJ1000" s="13">
        <v>2</v>
      </c>
      <c r="BK1000" s="13">
        <v>1</v>
      </c>
      <c r="BL1000" s="13">
        <v>1</v>
      </c>
      <c r="BM1000" s="13">
        <v>2196</v>
      </c>
      <c r="BN1000" s="13">
        <v>1</v>
      </c>
      <c r="BO1000" s="13" t="s">
        <v>4530</v>
      </c>
      <c r="BP1000" s="13">
        <v>232</v>
      </c>
      <c r="BQ1000" s="13" t="s">
        <v>237</v>
      </c>
      <c r="BR1000" s="13" t="s">
        <v>238</v>
      </c>
      <c r="BS1000" s="13">
        <v>1</v>
      </c>
      <c r="BT1000" s="13">
        <v>44</v>
      </c>
      <c r="BU1000" s="13">
        <v>1</v>
      </c>
      <c r="BW1000" s="13">
        <v>2</v>
      </c>
      <c r="BX1000" s="13">
        <v>40</v>
      </c>
      <c r="BY1000" s="13">
        <v>2</v>
      </c>
      <c r="CA1000" s="18">
        <v>381</v>
      </c>
      <c r="CB1000" s="18" t="s">
        <v>453</v>
      </c>
      <c r="CC1000" s="18"/>
      <c r="CD1000" s="18" t="s">
        <v>453</v>
      </c>
      <c r="CE1000" s="18"/>
      <c r="CF1000" s="18"/>
      <c r="CG1000" s="18"/>
      <c r="CH1000" s="13">
        <v>2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S1000" s="14">
        <v>39463</v>
      </c>
      <c r="CW1000" s="13" t="s">
        <v>6032</v>
      </c>
      <c r="CX1000" s="38" t="s">
        <v>6033</v>
      </c>
      <c r="CY1000" s="38" t="s">
        <v>6034</v>
      </c>
      <c r="CZ1000" s="38" t="s">
        <v>41</v>
      </c>
      <c r="DA1000" s="38" t="s">
        <v>467</v>
      </c>
    </row>
    <row r="1001" spans="1:105" s="13" customFormat="1">
      <c r="A1001" s="84">
        <v>1712</v>
      </c>
      <c r="B1001" s="84">
        <v>1</v>
      </c>
      <c r="C1001" s="13" t="s">
        <v>4855</v>
      </c>
      <c r="D1001" s="13" t="s">
        <v>36</v>
      </c>
      <c r="E1001" s="14">
        <v>11529</v>
      </c>
      <c r="F1001" s="13" t="s">
        <v>219</v>
      </c>
      <c r="G1001" s="13" t="s">
        <v>219</v>
      </c>
      <c r="H1001" s="13" t="s">
        <v>219</v>
      </c>
      <c r="I1001" s="14">
        <v>38975</v>
      </c>
      <c r="J1001" s="13">
        <f t="shared" si="31"/>
        <v>75</v>
      </c>
      <c r="K1001" s="14">
        <v>39029</v>
      </c>
      <c r="L1001" s="13">
        <v>4</v>
      </c>
      <c r="M1001" s="14">
        <v>39454</v>
      </c>
      <c r="N1001" s="15">
        <f t="shared" si="32"/>
        <v>15.737166324435318</v>
      </c>
      <c r="O1001" s="16">
        <v>2</v>
      </c>
      <c r="Q1001" s="13" t="s">
        <v>39</v>
      </c>
      <c r="R1001" s="13" t="s">
        <v>190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2</v>
      </c>
      <c r="AL1001" s="13">
        <v>2</v>
      </c>
      <c r="AM1001" s="13">
        <v>1</v>
      </c>
      <c r="AN1001" s="13">
        <v>1</v>
      </c>
      <c r="AO1001" s="13" t="s">
        <v>6035</v>
      </c>
      <c r="AP1001" s="13" t="s">
        <v>1694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3</v>
      </c>
      <c r="AX1001" s="13">
        <v>3</v>
      </c>
      <c r="AZ1001" s="13">
        <v>1</v>
      </c>
      <c r="BA1001" s="13">
        <v>0</v>
      </c>
      <c r="BB1001" s="13">
        <v>3</v>
      </c>
      <c r="BD1001" s="13">
        <v>1</v>
      </c>
      <c r="BE1001" s="13">
        <v>0</v>
      </c>
      <c r="BF1001" s="13">
        <v>1</v>
      </c>
      <c r="BG1001" s="13">
        <v>0</v>
      </c>
      <c r="BH1001" s="17">
        <v>1</v>
      </c>
      <c r="BI1001" s="13">
        <v>1</v>
      </c>
      <c r="BJ1001" s="13">
        <v>1</v>
      </c>
      <c r="BK1001" s="13">
        <v>1</v>
      </c>
      <c r="BL1001" s="13">
        <v>1</v>
      </c>
      <c r="BM1001" s="13">
        <v>2199</v>
      </c>
      <c r="BN1001" s="13">
        <v>2</v>
      </c>
      <c r="BQ1001" s="13" t="s">
        <v>237</v>
      </c>
      <c r="BR1001" s="13" t="s">
        <v>238</v>
      </c>
      <c r="CA1001" s="18"/>
      <c r="CB1001" s="18"/>
      <c r="CC1001" s="18"/>
      <c r="CD1001" s="18"/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39063</v>
      </c>
      <c r="CW1001" s="13" t="s">
        <v>4418</v>
      </c>
      <c r="CX1001" s="38" t="s">
        <v>4532</v>
      </c>
      <c r="CY1001" s="38" t="s">
        <v>4420</v>
      </c>
      <c r="CZ1001" s="38" t="s">
        <v>41</v>
      </c>
      <c r="DA1001" s="38" t="s">
        <v>4421</v>
      </c>
    </row>
    <row r="1002" spans="1:105" s="13" customFormat="1">
      <c r="A1002" s="84">
        <v>1714</v>
      </c>
      <c r="B1002" s="84">
        <v>1</v>
      </c>
      <c r="C1002" s="13" t="s">
        <v>218</v>
      </c>
      <c r="D1002" s="13" t="s">
        <v>37</v>
      </c>
      <c r="E1002" s="14">
        <v>13431</v>
      </c>
      <c r="F1002" s="13" t="s">
        <v>535</v>
      </c>
      <c r="G1002" s="13" t="s">
        <v>396</v>
      </c>
      <c r="H1002" s="13" t="s">
        <v>396</v>
      </c>
      <c r="I1002" s="14">
        <v>39370</v>
      </c>
      <c r="J1002" s="13">
        <f t="shared" ref="J1002:J1065" si="33">INT((I1002-E1002)/365.25)</f>
        <v>71</v>
      </c>
      <c r="K1002" s="14">
        <v>39416</v>
      </c>
      <c r="L1002" s="13">
        <v>4</v>
      </c>
      <c r="M1002" s="14">
        <v>39493</v>
      </c>
      <c r="N1002" s="15">
        <f t="shared" ref="N1002:N1065" si="34">(M1002-I1002)*12/365.25</f>
        <v>4.0410677618069819</v>
      </c>
      <c r="O1002" s="16">
        <v>2</v>
      </c>
      <c r="Q1002" s="13" t="s">
        <v>1310</v>
      </c>
      <c r="R1002" s="13" t="s">
        <v>2305</v>
      </c>
      <c r="S1002" s="13">
        <v>2</v>
      </c>
      <c r="T1002" s="13">
        <v>2</v>
      </c>
      <c r="U1002" s="13">
        <v>2</v>
      </c>
      <c r="V1002" s="13">
        <v>2</v>
      </c>
      <c r="X1002" s="13">
        <v>2</v>
      </c>
      <c r="Z1002" s="13">
        <v>4</v>
      </c>
      <c r="AC1002" s="13">
        <v>2</v>
      </c>
      <c r="AD1002" s="13">
        <v>2</v>
      </c>
      <c r="AE1002" s="13">
        <v>2</v>
      </c>
      <c r="AF1002" s="13">
        <v>2</v>
      </c>
      <c r="AG1002" s="13">
        <v>2</v>
      </c>
      <c r="AH1002" s="13">
        <v>2</v>
      </c>
      <c r="AI1002" s="13">
        <v>2</v>
      </c>
      <c r="AJ1002" s="13">
        <v>2</v>
      </c>
      <c r="AK1002" s="13">
        <v>2</v>
      </c>
      <c r="AL1002" s="13">
        <v>2</v>
      </c>
      <c r="AM1002" s="13">
        <v>2</v>
      </c>
      <c r="AN1002" s="13">
        <v>2</v>
      </c>
      <c r="AQ1002" s="13">
        <v>1</v>
      </c>
      <c r="AR1002" s="13">
        <v>2</v>
      </c>
      <c r="AT1002" s="13">
        <v>1</v>
      </c>
      <c r="AV1002" s="13">
        <v>2</v>
      </c>
      <c r="AX1002" s="13">
        <v>2</v>
      </c>
      <c r="AZ1002" s="13">
        <v>2</v>
      </c>
      <c r="BB1002" s="13">
        <v>2</v>
      </c>
      <c r="BD1002" s="13">
        <v>1</v>
      </c>
      <c r="BF1002" s="13">
        <v>2</v>
      </c>
      <c r="BH1002" s="17">
        <v>1</v>
      </c>
      <c r="BI1002" s="13">
        <v>1</v>
      </c>
      <c r="BJ1002" s="13">
        <v>1</v>
      </c>
      <c r="BK1002" s="13">
        <v>1</v>
      </c>
      <c r="BL1002" s="13">
        <v>1</v>
      </c>
      <c r="BM1002" s="13">
        <v>2201</v>
      </c>
      <c r="BN1002" s="13">
        <v>2</v>
      </c>
      <c r="BQ1002" s="13" t="s">
        <v>954</v>
      </c>
      <c r="BR1002" s="13" t="s">
        <v>955</v>
      </c>
      <c r="BT1002" s="13">
        <v>35</v>
      </c>
      <c r="BV1002" s="13" t="s">
        <v>6036</v>
      </c>
      <c r="CA1002" s="18"/>
      <c r="CB1002" s="18" t="s">
        <v>3063</v>
      </c>
      <c r="CC1002" s="18">
        <v>2530</v>
      </c>
      <c r="CD1002" s="18" t="s">
        <v>3063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W1002" s="13" t="s">
        <v>1334</v>
      </c>
      <c r="CX1002" s="38" t="s">
        <v>6037</v>
      </c>
      <c r="CY1002" s="38" t="s">
        <v>6038</v>
      </c>
      <c r="CZ1002" s="38" t="s">
        <v>5821</v>
      </c>
      <c r="DA1002" s="38" t="s">
        <v>6039</v>
      </c>
    </row>
    <row r="1003" spans="1:105" s="13" customFormat="1">
      <c r="A1003" s="84">
        <v>1717</v>
      </c>
      <c r="B1003" s="84">
        <v>1</v>
      </c>
      <c r="C1003" s="13" t="s">
        <v>6040</v>
      </c>
      <c r="D1003" s="13" t="s">
        <v>37</v>
      </c>
      <c r="E1003" s="14">
        <v>10784</v>
      </c>
      <c r="F1003" s="13" t="s">
        <v>42</v>
      </c>
      <c r="G1003" s="13" t="s">
        <v>941</v>
      </c>
      <c r="H1003" s="13" t="s">
        <v>941</v>
      </c>
      <c r="I1003" s="14">
        <v>36631</v>
      </c>
      <c r="J1003" s="13">
        <f t="shared" si="33"/>
        <v>70</v>
      </c>
      <c r="K1003" s="14">
        <v>36623</v>
      </c>
      <c r="L1003" s="13">
        <v>4</v>
      </c>
      <c r="M1003" s="14">
        <v>37106</v>
      </c>
      <c r="N1003" s="15">
        <f t="shared" si="34"/>
        <v>15.605749486652977</v>
      </c>
      <c r="O1003" s="16">
        <v>2</v>
      </c>
      <c r="Q1003" s="13" t="s">
        <v>205</v>
      </c>
      <c r="S1003" s="13">
        <v>2</v>
      </c>
      <c r="T1003" s="13">
        <v>2</v>
      </c>
      <c r="U1003" s="13">
        <v>2</v>
      </c>
      <c r="V1003" s="13">
        <v>1</v>
      </c>
      <c r="W1003" s="13" t="s">
        <v>6041</v>
      </c>
      <c r="X1003" s="13">
        <v>1</v>
      </c>
      <c r="Z1003" s="13">
        <v>4</v>
      </c>
      <c r="AC1003" s="13">
        <v>2</v>
      </c>
      <c r="AD1003" s="13">
        <v>2</v>
      </c>
      <c r="AE1003" s="13">
        <v>2</v>
      </c>
      <c r="AF1003" s="13">
        <v>2</v>
      </c>
      <c r="AG1003" s="13">
        <v>1</v>
      </c>
      <c r="AH1003" s="13">
        <v>2</v>
      </c>
      <c r="AI1003" s="13">
        <v>2</v>
      </c>
      <c r="AJ1003" s="13">
        <v>3</v>
      </c>
      <c r="AK1003" s="13">
        <v>3</v>
      </c>
      <c r="AL1003" s="13">
        <v>3</v>
      </c>
      <c r="AM1003" s="13">
        <v>3</v>
      </c>
      <c r="AN1003" s="13">
        <v>1</v>
      </c>
      <c r="AO1003" s="13" t="s">
        <v>6042</v>
      </c>
      <c r="AP1003" s="13" t="s">
        <v>6043</v>
      </c>
      <c r="AQ1003" s="13">
        <v>1</v>
      </c>
      <c r="AR1003" s="13">
        <v>1</v>
      </c>
      <c r="AS1003" s="13">
        <v>1</v>
      </c>
      <c r="AT1003" s="13">
        <v>1</v>
      </c>
      <c r="AU1003" s="13">
        <v>0</v>
      </c>
      <c r="AV1003" s="13">
        <v>3</v>
      </c>
      <c r="AX1003" s="13">
        <v>1</v>
      </c>
      <c r="AY1003" s="13">
        <v>0</v>
      </c>
      <c r="AZ1003" s="13">
        <v>3</v>
      </c>
      <c r="BB1003" s="13">
        <v>3</v>
      </c>
      <c r="BD1003" s="13">
        <v>3</v>
      </c>
      <c r="BF1003" s="13">
        <v>1</v>
      </c>
      <c r="BG1003" s="13">
        <v>2</v>
      </c>
      <c r="BH1003" s="17">
        <v>1</v>
      </c>
      <c r="BI1003" s="13">
        <v>1</v>
      </c>
      <c r="BJ1003" s="13">
        <v>1</v>
      </c>
      <c r="BK1003" s="13">
        <v>1</v>
      </c>
      <c r="BL1003" s="13">
        <v>1</v>
      </c>
      <c r="BN1003" s="13">
        <v>2</v>
      </c>
      <c r="BQ1003" s="13" t="s">
        <v>938</v>
      </c>
      <c r="BR1003" s="13" t="s">
        <v>939</v>
      </c>
      <c r="BS1003" s="13">
        <v>1</v>
      </c>
      <c r="BT1003" s="13">
        <v>35</v>
      </c>
      <c r="BU1003" s="13">
        <v>1</v>
      </c>
      <c r="BV1003" s="13">
        <v>1</v>
      </c>
      <c r="BW1003" s="13">
        <v>2</v>
      </c>
      <c r="BX1003" s="13">
        <v>29</v>
      </c>
      <c r="CA1003" s="18"/>
      <c r="CB1003" s="18"/>
      <c r="CC1003" s="18"/>
      <c r="CD1003" s="18"/>
      <c r="CE1003" s="18"/>
      <c r="CF1003" s="18"/>
      <c r="CG1003" s="18"/>
      <c r="CH1003" s="13">
        <v>1</v>
      </c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39428</v>
      </c>
      <c r="CT1003" s="13">
        <v>2</v>
      </c>
      <c r="CW1003" s="13" t="s">
        <v>5400</v>
      </c>
      <c r="CX1003" s="38" t="s">
        <v>5401</v>
      </c>
      <c r="CY1003" s="38" t="s">
        <v>5871</v>
      </c>
      <c r="CZ1003" s="38" t="s">
        <v>41</v>
      </c>
      <c r="DA1003" s="38" t="s">
        <v>6044</v>
      </c>
    </row>
    <row r="1004" spans="1:105" s="13" customFormat="1">
      <c r="A1004" s="84">
        <v>1721</v>
      </c>
      <c r="B1004" s="84">
        <v>5</v>
      </c>
      <c r="C1004" s="13" t="s">
        <v>6045</v>
      </c>
      <c r="D1004" s="13" t="s">
        <v>37</v>
      </c>
      <c r="E1004" s="14">
        <v>7929</v>
      </c>
      <c r="F1004" s="13" t="s">
        <v>6046</v>
      </c>
      <c r="G1004" s="13" t="s">
        <v>941</v>
      </c>
      <c r="H1004" s="13" t="s">
        <v>941</v>
      </c>
      <c r="I1004" s="14">
        <v>36509</v>
      </c>
      <c r="J1004" s="13">
        <f t="shared" si="33"/>
        <v>78</v>
      </c>
      <c r="K1004" s="14">
        <v>36712</v>
      </c>
      <c r="L1004" s="13">
        <v>4</v>
      </c>
      <c r="M1004" s="14">
        <v>37072</v>
      </c>
      <c r="N1004" s="15">
        <f t="shared" si="34"/>
        <v>18.496919917864478</v>
      </c>
      <c r="O1004" s="16">
        <v>2</v>
      </c>
      <c r="Q1004" s="13" t="s">
        <v>1396</v>
      </c>
      <c r="S1004" s="13">
        <v>2</v>
      </c>
      <c r="T1004" s="13">
        <v>2</v>
      </c>
      <c r="U1004" s="13">
        <v>2</v>
      </c>
      <c r="V1004" s="13">
        <v>2</v>
      </c>
      <c r="X1004" s="13">
        <v>1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1</v>
      </c>
      <c r="AH1004" s="13">
        <v>2</v>
      </c>
      <c r="AI1004" s="13">
        <v>3</v>
      </c>
      <c r="AJ1004" s="13">
        <v>3</v>
      </c>
      <c r="AK1004" s="13">
        <v>3</v>
      </c>
      <c r="AL1004" s="13">
        <v>3</v>
      </c>
      <c r="AM1004" s="13">
        <v>3</v>
      </c>
      <c r="AN1004" s="13">
        <v>1</v>
      </c>
      <c r="AO1004" s="13" t="s">
        <v>6047</v>
      </c>
      <c r="AP1004" s="13" t="s">
        <v>6048</v>
      </c>
      <c r="AQ1004" s="13">
        <v>1</v>
      </c>
      <c r="AR1004" s="13">
        <v>1</v>
      </c>
      <c r="AS1004" s="13">
        <v>8</v>
      </c>
      <c r="AT1004" s="13">
        <v>1</v>
      </c>
      <c r="AU1004" s="13">
        <v>4</v>
      </c>
      <c r="AV1004" s="13">
        <v>1</v>
      </c>
      <c r="AW1004" s="13">
        <v>7</v>
      </c>
      <c r="AX1004" s="13">
        <v>1</v>
      </c>
      <c r="AY1004" s="13">
        <v>0</v>
      </c>
      <c r="AZ1004" s="13">
        <v>3</v>
      </c>
      <c r="BB1004" s="13">
        <v>3</v>
      </c>
      <c r="BD1004" s="13">
        <v>2</v>
      </c>
      <c r="BF1004" s="13">
        <v>1</v>
      </c>
      <c r="BG1004" s="13">
        <v>18</v>
      </c>
      <c r="BH1004" s="17">
        <v>2</v>
      </c>
      <c r="BI1004" s="13">
        <v>1</v>
      </c>
      <c r="BJ1004" s="13">
        <v>1</v>
      </c>
      <c r="BK1004" s="13">
        <v>1</v>
      </c>
      <c r="BL1004" s="13">
        <v>1</v>
      </c>
      <c r="BN1004" s="13">
        <v>1</v>
      </c>
      <c r="BO1004" s="13" t="s">
        <v>2792</v>
      </c>
      <c r="BP1004" s="13">
        <v>180</v>
      </c>
      <c r="BQ1004" s="13" t="s">
        <v>6049</v>
      </c>
      <c r="BR1004" s="13" t="s">
        <v>939</v>
      </c>
      <c r="BS1004" s="13">
        <v>2</v>
      </c>
      <c r="BT1004" s="13">
        <v>77</v>
      </c>
      <c r="BU1004" s="13">
        <v>1</v>
      </c>
      <c r="BV1004" s="13">
        <v>0</v>
      </c>
      <c r="BW1004" s="13">
        <v>1</v>
      </c>
      <c r="BX1004" s="13">
        <v>19.5</v>
      </c>
      <c r="CA1004" s="18"/>
      <c r="CB1004" s="18"/>
      <c r="CC1004" s="18"/>
      <c r="CD1004" s="18"/>
      <c r="CE1004" s="18"/>
      <c r="CF1004" s="18"/>
      <c r="CG1004" s="18"/>
      <c r="CH1004" s="13">
        <v>2</v>
      </c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39437</v>
      </c>
      <c r="CT1004" s="13">
        <v>3</v>
      </c>
      <c r="CW1004" s="13" t="s">
        <v>529</v>
      </c>
      <c r="CX1004" s="38" t="s">
        <v>6050</v>
      </c>
      <c r="CY1004" s="38" t="s">
        <v>6051</v>
      </c>
      <c r="CZ1004" s="38" t="s">
        <v>5924</v>
      </c>
      <c r="DA1004" s="38" t="s">
        <v>1700</v>
      </c>
    </row>
    <row r="1005" spans="1:105" s="13" customFormat="1">
      <c r="A1005" s="84">
        <v>1722</v>
      </c>
      <c r="B1005" s="84">
        <v>1</v>
      </c>
      <c r="C1005" s="13" t="s">
        <v>1652</v>
      </c>
      <c r="D1005" s="13" t="s">
        <v>37</v>
      </c>
      <c r="E1005" s="14">
        <v>12320</v>
      </c>
      <c r="F1005" s="13" t="s">
        <v>550</v>
      </c>
      <c r="G1005" s="13" t="s">
        <v>941</v>
      </c>
      <c r="H1005" s="13" t="s">
        <v>941</v>
      </c>
      <c r="I1005" s="14">
        <v>36631</v>
      </c>
      <c r="J1005" s="13">
        <f t="shared" si="33"/>
        <v>66</v>
      </c>
      <c r="K1005" s="14">
        <v>36683</v>
      </c>
      <c r="L1005" s="13">
        <v>4</v>
      </c>
      <c r="M1005" s="14">
        <v>36965</v>
      </c>
      <c r="N1005" s="15">
        <f t="shared" si="34"/>
        <v>10.973305954825461</v>
      </c>
      <c r="O1005" s="16">
        <v>2</v>
      </c>
      <c r="Q1005" s="13" t="s">
        <v>4895</v>
      </c>
      <c r="S1005" s="13">
        <v>2</v>
      </c>
      <c r="T1005" s="13">
        <v>2</v>
      </c>
      <c r="U1005" s="13">
        <v>2</v>
      </c>
      <c r="V1005" s="13">
        <v>2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H1005" s="13">
        <v>2</v>
      </c>
      <c r="AI1005" s="13">
        <v>3</v>
      </c>
      <c r="AJ1005" s="13">
        <v>3</v>
      </c>
      <c r="AK1005" s="13">
        <v>3</v>
      </c>
      <c r="AL1005" s="13">
        <v>3</v>
      </c>
      <c r="AM1005" s="13">
        <v>3</v>
      </c>
      <c r="AN1005" s="13">
        <v>1</v>
      </c>
      <c r="AO1005" s="13" t="s">
        <v>6052</v>
      </c>
      <c r="AP1005" s="13" t="s">
        <v>6053</v>
      </c>
      <c r="AQ1005" s="13">
        <v>1</v>
      </c>
      <c r="AR1005" s="13">
        <v>1</v>
      </c>
      <c r="AS1005" s="13">
        <v>2</v>
      </c>
      <c r="AT1005" s="13">
        <v>1</v>
      </c>
      <c r="AU1005" s="13">
        <v>2</v>
      </c>
      <c r="AV1005" s="13">
        <v>1</v>
      </c>
      <c r="AW1005" s="13">
        <v>1</v>
      </c>
      <c r="AX1005" s="13">
        <v>1</v>
      </c>
      <c r="AY1005" s="13">
        <v>0</v>
      </c>
      <c r="AZ1005" s="13">
        <v>1</v>
      </c>
      <c r="BA1005" s="13">
        <v>0</v>
      </c>
      <c r="BB1005" s="13">
        <v>3</v>
      </c>
      <c r="BD1005" s="13">
        <v>3</v>
      </c>
      <c r="BF1005" s="13">
        <v>1</v>
      </c>
      <c r="BG1005" s="13">
        <v>4</v>
      </c>
      <c r="BH1005" s="17">
        <v>1</v>
      </c>
      <c r="BI1005" s="13">
        <v>1</v>
      </c>
      <c r="BJ1005" s="13">
        <v>2</v>
      </c>
      <c r="BK1005" s="13">
        <v>1</v>
      </c>
      <c r="BL1005" s="13">
        <v>1</v>
      </c>
      <c r="BN1005" s="13">
        <v>2</v>
      </c>
      <c r="BQ1005" s="13" t="s">
        <v>938</v>
      </c>
      <c r="BR1005" s="13" t="s">
        <v>939</v>
      </c>
      <c r="BS1005" s="13">
        <v>2</v>
      </c>
      <c r="BT1005" s="13">
        <v>47</v>
      </c>
      <c r="BU1005" s="13">
        <v>1</v>
      </c>
      <c r="BV1005" s="13">
        <v>0</v>
      </c>
      <c r="BW1005" s="13">
        <v>2</v>
      </c>
      <c r="BX1005" s="13">
        <v>32.200000000000003</v>
      </c>
      <c r="CA1005" s="18"/>
      <c r="CB1005" s="18"/>
      <c r="CC1005" s="18"/>
      <c r="CD1005" s="18"/>
      <c r="CE1005" s="18"/>
      <c r="CF1005" s="18"/>
      <c r="CG1005" s="18"/>
      <c r="CH1005" s="13">
        <v>2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39437</v>
      </c>
      <c r="CT1005" s="13">
        <v>2</v>
      </c>
      <c r="CW1005" s="13" t="s">
        <v>529</v>
      </c>
      <c r="CX1005" s="38" t="s">
        <v>6050</v>
      </c>
      <c r="CY1005" s="38" t="s">
        <v>6051</v>
      </c>
      <c r="CZ1005" s="38" t="s">
        <v>5924</v>
      </c>
      <c r="DA1005" s="38" t="s">
        <v>1700</v>
      </c>
    </row>
    <row r="1006" spans="1:105" s="13" customFormat="1">
      <c r="A1006" s="84">
        <v>1723</v>
      </c>
      <c r="B1006" s="84">
        <v>5</v>
      </c>
      <c r="C1006" s="13" t="s">
        <v>6054</v>
      </c>
      <c r="D1006" s="13" t="s">
        <v>36</v>
      </c>
      <c r="E1006" s="14">
        <v>15817</v>
      </c>
      <c r="F1006" s="13" t="s">
        <v>941</v>
      </c>
      <c r="G1006" s="13" t="s">
        <v>941</v>
      </c>
      <c r="H1006" s="13" t="s">
        <v>941</v>
      </c>
      <c r="I1006" s="14">
        <v>35930</v>
      </c>
      <c r="J1006" s="13">
        <f t="shared" si="33"/>
        <v>55</v>
      </c>
      <c r="K1006" s="14">
        <v>35979</v>
      </c>
      <c r="L1006" s="13">
        <v>4</v>
      </c>
      <c r="M1006" s="14">
        <v>36412</v>
      </c>
      <c r="N1006" s="15">
        <f t="shared" si="34"/>
        <v>15.835728952772074</v>
      </c>
      <c r="O1006" s="16">
        <v>2</v>
      </c>
      <c r="Q1006" s="13" t="s">
        <v>6055</v>
      </c>
      <c r="S1006" s="13">
        <v>2</v>
      </c>
      <c r="T1006" s="13">
        <v>2</v>
      </c>
      <c r="U1006" s="13">
        <v>2</v>
      </c>
      <c r="V1006" s="13">
        <v>2</v>
      </c>
      <c r="X1006" s="13">
        <v>1</v>
      </c>
      <c r="Z1006" s="13">
        <v>4</v>
      </c>
      <c r="AC1006" s="13">
        <v>2</v>
      </c>
      <c r="AD1006" s="13">
        <v>2</v>
      </c>
      <c r="AE1006" s="13">
        <v>2</v>
      </c>
      <c r="AF1006" s="13">
        <v>2</v>
      </c>
      <c r="AG1006" s="13">
        <v>1</v>
      </c>
      <c r="AH1006" s="13">
        <v>2</v>
      </c>
      <c r="AI1006" s="13">
        <v>3</v>
      </c>
      <c r="AJ1006" s="13">
        <v>3</v>
      </c>
      <c r="AK1006" s="13">
        <v>3</v>
      </c>
      <c r="AL1006" s="13">
        <v>3</v>
      </c>
      <c r="AM1006" s="13">
        <v>3</v>
      </c>
      <c r="AN1006" s="13">
        <v>1</v>
      </c>
      <c r="AO1006" s="13" t="s">
        <v>6056</v>
      </c>
      <c r="AP1006" s="13" t="s">
        <v>6057</v>
      </c>
      <c r="AQ1006" s="13">
        <v>1</v>
      </c>
      <c r="AR1006" s="13">
        <v>1</v>
      </c>
      <c r="AS1006" s="13">
        <v>1</v>
      </c>
      <c r="AT1006" s="13">
        <v>1</v>
      </c>
      <c r="AU1006" s="13">
        <v>0</v>
      </c>
      <c r="AV1006" s="13">
        <v>3</v>
      </c>
      <c r="AX1006" s="13">
        <v>3</v>
      </c>
      <c r="AZ1006" s="13">
        <v>1</v>
      </c>
      <c r="BA1006" s="13">
        <v>1</v>
      </c>
      <c r="BB1006" s="13">
        <v>3</v>
      </c>
      <c r="BD1006" s="13">
        <v>1</v>
      </c>
      <c r="BE1006" s="13">
        <v>0</v>
      </c>
      <c r="BF1006" s="13">
        <v>1</v>
      </c>
      <c r="BG1006" s="13">
        <v>3</v>
      </c>
      <c r="BH1006" s="17">
        <v>1</v>
      </c>
      <c r="BI1006" s="13">
        <v>1</v>
      </c>
      <c r="BJ1006" s="13">
        <v>1</v>
      </c>
      <c r="BK1006" s="13">
        <v>1</v>
      </c>
      <c r="BL1006" s="13">
        <v>1</v>
      </c>
      <c r="BN1006" s="13">
        <v>1</v>
      </c>
      <c r="BO1006" s="13" t="s">
        <v>3356</v>
      </c>
      <c r="BP1006" s="13">
        <v>232</v>
      </c>
      <c r="BQ1006" s="13" t="s">
        <v>938</v>
      </c>
      <c r="BR1006" s="13" t="s">
        <v>939</v>
      </c>
      <c r="BS1006" s="13">
        <v>1</v>
      </c>
      <c r="BT1006" s="13">
        <v>20</v>
      </c>
      <c r="BU1006" s="13">
        <v>1</v>
      </c>
      <c r="BV1006" s="13">
        <v>0</v>
      </c>
      <c r="BW1006" s="13">
        <v>2</v>
      </c>
      <c r="BX1006" s="13">
        <v>110</v>
      </c>
      <c r="CA1006" s="18"/>
      <c r="CB1006" s="18"/>
      <c r="CC1006" s="18"/>
      <c r="CD1006" s="18"/>
      <c r="CE1006" s="18"/>
      <c r="CF1006" s="18"/>
      <c r="CG1006" s="18"/>
      <c r="CH1006" s="13">
        <v>2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S1006" s="14">
        <v>39437</v>
      </c>
      <c r="CT1006" s="13">
        <v>2</v>
      </c>
      <c r="CW1006" s="13" t="s">
        <v>529</v>
      </c>
      <c r="CX1006" s="38" t="s">
        <v>6050</v>
      </c>
      <c r="CY1006" s="38" t="s">
        <v>6051</v>
      </c>
      <c r="CZ1006" s="38" t="s">
        <v>5924</v>
      </c>
      <c r="DA1006" s="38" t="s">
        <v>1700</v>
      </c>
    </row>
    <row r="1007" spans="1:105" s="13" customFormat="1">
      <c r="A1007" s="84">
        <v>1724</v>
      </c>
      <c r="B1007" s="84">
        <v>1</v>
      </c>
      <c r="C1007" s="13" t="s">
        <v>3724</v>
      </c>
      <c r="D1007" s="13" t="s">
        <v>37</v>
      </c>
      <c r="E1007" s="14">
        <v>8890</v>
      </c>
      <c r="F1007" s="13" t="s">
        <v>319</v>
      </c>
      <c r="G1007" s="13" t="s">
        <v>319</v>
      </c>
      <c r="H1007" s="13" t="s">
        <v>319</v>
      </c>
      <c r="I1007" s="14">
        <v>39401</v>
      </c>
      <c r="J1007" s="13">
        <f t="shared" si="33"/>
        <v>83</v>
      </c>
      <c r="K1007" s="14">
        <v>39413</v>
      </c>
      <c r="L1007" s="13">
        <v>4</v>
      </c>
      <c r="M1007" s="14">
        <v>39439</v>
      </c>
      <c r="N1007" s="15">
        <f t="shared" si="34"/>
        <v>1.2484599589322383</v>
      </c>
      <c r="O1007" s="16">
        <v>2</v>
      </c>
      <c r="Q1007" s="13" t="s">
        <v>38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I1007" s="13">
        <v>2</v>
      </c>
      <c r="AJ1007" s="13">
        <v>2</v>
      </c>
      <c r="AK1007" s="13">
        <v>2</v>
      </c>
      <c r="AL1007" s="13">
        <v>3</v>
      </c>
      <c r="AM1007" s="13">
        <v>3</v>
      </c>
      <c r="AO1007" s="13" t="s">
        <v>6058</v>
      </c>
      <c r="AP1007" s="13" t="s">
        <v>1946</v>
      </c>
      <c r="AQ1007" s="13">
        <v>1</v>
      </c>
      <c r="AR1007" s="13">
        <v>1</v>
      </c>
      <c r="AS1007" s="13">
        <v>0</v>
      </c>
      <c r="AT1007" s="13">
        <v>1</v>
      </c>
      <c r="AU1007" s="13">
        <v>0</v>
      </c>
      <c r="AV1007" s="13">
        <v>1</v>
      </c>
      <c r="AW1007" s="13">
        <v>0</v>
      </c>
      <c r="AX1007" s="13">
        <v>1</v>
      </c>
      <c r="AY1007" s="13">
        <v>0</v>
      </c>
      <c r="AZ1007" s="13">
        <v>1</v>
      </c>
      <c r="BA1007" s="13">
        <v>0</v>
      </c>
      <c r="BB1007" s="13">
        <v>2</v>
      </c>
      <c r="BD1007" s="13">
        <v>1</v>
      </c>
      <c r="BE1007" s="13">
        <v>0</v>
      </c>
      <c r="BF1007" s="13">
        <v>1</v>
      </c>
      <c r="BG1007" s="13">
        <v>1</v>
      </c>
      <c r="BH1007" s="17">
        <v>1</v>
      </c>
      <c r="BI1007" s="13">
        <v>1</v>
      </c>
      <c r="BJ1007" s="13">
        <v>1</v>
      </c>
      <c r="BK1007" s="13">
        <v>1</v>
      </c>
      <c r="BL1007" s="13">
        <v>2</v>
      </c>
      <c r="BS1007" s="13">
        <v>1</v>
      </c>
      <c r="BT1007" s="13">
        <v>22</v>
      </c>
      <c r="BU1007" s="13">
        <v>1</v>
      </c>
      <c r="BV1007" s="13">
        <v>2</v>
      </c>
      <c r="CA1007" s="18"/>
      <c r="CB1007" s="18"/>
      <c r="CC1007" s="18"/>
      <c r="CD1007" s="18"/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S1007" s="14">
        <v>39443</v>
      </c>
      <c r="CW1007" s="13" t="s">
        <v>6059</v>
      </c>
      <c r="CX1007" s="38" t="s">
        <v>6060</v>
      </c>
      <c r="CY1007" s="38" t="s">
        <v>6061</v>
      </c>
      <c r="CZ1007" s="38" t="s">
        <v>5924</v>
      </c>
      <c r="DA1007" s="38" t="s">
        <v>6062</v>
      </c>
    </row>
    <row r="1008" spans="1:105" s="13" customFormat="1">
      <c r="A1008" s="84">
        <v>1725</v>
      </c>
      <c r="B1008" s="84">
        <v>1</v>
      </c>
      <c r="C1008" s="13" t="s">
        <v>454</v>
      </c>
      <c r="D1008" s="13" t="s">
        <v>37</v>
      </c>
      <c r="E1008" s="14">
        <v>11726</v>
      </c>
      <c r="F1008" s="13" t="s">
        <v>42</v>
      </c>
      <c r="G1008" s="13" t="s">
        <v>214</v>
      </c>
      <c r="H1008" s="13" t="s">
        <v>214</v>
      </c>
      <c r="I1008" s="14">
        <v>39187</v>
      </c>
      <c r="J1008" s="13">
        <f t="shared" si="33"/>
        <v>75</v>
      </c>
      <c r="K1008" s="14">
        <v>39195</v>
      </c>
      <c r="L1008" s="13">
        <v>4</v>
      </c>
      <c r="M1008" s="14">
        <v>39224</v>
      </c>
      <c r="N1008" s="15">
        <f t="shared" si="34"/>
        <v>1.215605749486653</v>
      </c>
      <c r="O1008" s="16">
        <v>2</v>
      </c>
      <c r="Q1008" s="13" t="s">
        <v>205</v>
      </c>
      <c r="R1008" s="13" t="s">
        <v>42</v>
      </c>
      <c r="S1008" s="13">
        <v>2</v>
      </c>
      <c r="T1008" s="13">
        <v>2</v>
      </c>
      <c r="X1008" s="13">
        <v>1</v>
      </c>
      <c r="Z1008" s="13">
        <v>4</v>
      </c>
      <c r="AG1008" s="13">
        <v>1</v>
      </c>
      <c r="AH1008" s="13">
        <v>2</v>
      </c>
      <c r="AI1008" s="13">
        <v>2</v>
      </c>
      <c r="AJ1008" s="13">
        <v>2</v>
      </c>
      <c r="AK1008" s="13">
        <v>2</v>
      </c>
      <c r="AL1008" s="13">
        <v>2</v>
      </c>
      <c r="AN1008" s="13">
        <v>1</v>
      </c>
      <c r="AO1008" s="13" t="s">
        <v>6063</v>
      </c>
      <c r="AP1008" s="13" t="s">
        <v>6064</v>
      </c>
      <c r="AQ1008" s="13">
        <v>1</v>
      </c>
      <c r="AR1008" s="13">
        <v>2</v>
      </c>
      <c r="AT1008" s="13">
        <v>1</v>
      </c>
      <c r="AU1008" s="13">
        <v>1</v>
      </c>
      <c r="AV1008" s="13">
        <v>1</v>
      </c>
      <c r="AW1008" s="13">
        <v>0</v>
      </c>
      <c r="AX1008" s="13">
        <v>2</v>
      </c>
      <c r="AZ1008" s="13">
        <v>2</v>
      </c>
      <c r="BB1008" s="13">
        <v>1</v>
      </c>
      <c r="BC1008" s="13">
        <v>0</v>
      </c>
      <c r="BD1008" s="13">
        <v>2</v>
      </c>
      <c r="BF1008" s="13">
        <v>1</v>
      </c>
      <c r="BG1008" s="13">
        <v>1</v>
      </c>
      <c r="BH1008" s="17">
        <v>1</v>
      </c>
      <c r="BI1008" s="13">
        <v>1</v>
      </c>
      <c r="BJ1008" s="13">
        <v>2</v>
      </c>
      <c r="BK1008" s="13">
        <v>2</v>
      </c>
      <c r="BL1008" s="13">
        <v>2</v>
      </c>
      <c r="BS1008" s="13">
        <v>2</v>
      </c>
      <c r="BT1008" s="13">
        <v>52</v>
      </c>
      <c r="BU1008" s="13">
        <v>1</v>
      </c>
      <c r="BV1008" s="13">
        <v>1</v>
      </c>
      <c r="CA1008" s="18"/>
      <c r="CB1008" s="18"/>
      <c r="CC1008" s="18"/>
      <c r="CD1008" s="18"/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39352</v>
      </c>
      <c r="CT1008" s="13">
        <v>2</v>
      </c>
      <c r="CW1008" s="13" t="s">
        <v>6065</v>
      </c>
      <c r="CX1008" s="38" t="s">
        <v>6066</v>
      </c>
      <c r="CY1008" s="38" t="s">
        <v>6067</v>
      </c>
      <c r="CZ1008" s="38"/>
      <c r="DA1008" s="38" t="s">
        <v>6068</v>
      </c>
    </row>
    <row r="1009" spans="1:105" s="13" customFormat="1">
      <c r="A1009" s="84">
        <v>1726</v>
      </c>
      <c r="B1009" s="84">
        <v>5</v>
      </c>
      <c r="C1009" s="13" t="s">
        <v>6069</v>
      </c>
      <c r="D1009" s="13" t="s">
        <v>37</v>
      </c>
      <c r="E1009" s="14">
        <v>8157</v>
      </c>
      <c r="F1009" s="13" t="s">
        <v>5894</v>
      </c>
      <c r="G1009" s="13" t="s">
        <v>941</v>
      </c>
      <c r="H1009" s="13" t="s">
        <v>941</v>
      </c>
      <c r="I1009" s="14">
        <v>39309</v>
      </c>
      <c r="J1009" s="13">
        <f t="shared" si="33"/>
        <v>85</v>
      </c>
      <c r="K1009" s="14">
        <v>39384</v>
      </c>
      <c r="L1009" s="13">
        <v>4</v>
      </c>
      <c r="M1009" s="14">
        <v>39575</v>
      </c>
      <c r="N1009" s="15">
        <f t="shared" si="34"/>
        <v>8.7392197125256672</v>
      </c>
      <c r="O1009" s="16">
        <v>2</v>
      </c>
      <c r="Q1009" s="13" t="s">
        <v>6070</v>
      </c>
      <c r="R1009" s="13" t="s">
        <v>6071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3</v>
      </c>
      <c r="AM1009" s="13">
        <v>2</v>
      </c>
      <c r="AN1009" s="13">
        <v>1</v>
      </c>
      <c r="AO1009" s="13" t="s">
        <v>6072</v>
      </c>
      <c r="AP1009" s="13" t="s">
        <v>40</v>
      </c>
      <c r="AQ1009" s="13">
        <v>1</v>
      </c>
      <c r="AR1009" s="13">
        <v>2</v>
      </c>
      <c r="AT1009" s="13">
        <v>1</v>
      </c>
      <c r="AU1009" s="13">
        <v>0</v>
      </c>
      <c r="AV1009" s="13">
        <v>2</v>
      </c>
      <c r="AX1009" s="13">
        <v>2</v>
      </c>
      <c r="AZ1009" s="13">
        <v>2</v>
      </c>
      <c r="BB1009" s="13">
        <v>2</v>
      </c>
      <c r="BD1009" s="13">
        <v>2</v>
      </c>
      <c r="BF1009" s="13">
        <v>1</v>
      </c>
      <c r="BG1009" s="13">
        <v>6</v>
      </c>
      <c r="BH1009" s="17">
        <v>2</v>
      </c>
      <c r="BI1009" s="13">
        <v>1</v>
      </c>
      <c r="BJ1009" s="13">
        <v>1</v>
      </c>
      <c r="BK1009" s="13">
        <v>1</v>
      </c>
      <c r="BL1009" s="13">
        <v>1</v>
      </c>
      <c r="BM1009" s="13">
        <v>2209</v>
      </c>
      <c r="BN1009" s="13">
        <v>1</v>
      </c>
      <c r="BO1009" s="13" t="s">
        <v>2792</v>
      </c>
      <c r="BP1009" s="13">
        <v>180</v>
      </c>
      <c r="BQ1009" s="13" t="s">
        <v>938</v>
      </c>
      <c r="BR1009" s="13" t="s">
        <v>939</v>
      </c>
      <c r="BS1009" s="13">
        <v>1</v>
      </c>
      <c r="BT1009" s="13">
        <v>38</v>
      </c>
      <c r="BU1009" s="13">
        <v>1</v>
      </c>
      <c r="BV1009" s="13">
        <v>1</v>
      </c>
      <c r="BY1009" s="13">
        <v>2</v>
      </c>
      <c r="CA1009" s="18"/>
      <c r="CB1009" s="18"/>
      <c r="CC1009" s="18" t="s">
        <v>6073</v>
      </c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S1009" s="14">
        <v>39480</v>
      </c>
      <c r="CT1009" s="13">
        <v>1</v>
      </c>
      <c r="CW1009" s="13" t="s">
        <v>5898</v>
      </c>
      <c r="CX1009" s="38" t="s">
        <v>6074</v>
      </c>
      <c r="CY1009" s="38" t="s">
        <v>6075</v>
      </c>
      <c r="CZ1009" s="38" t="s">
        <v>41</v>
      </c>
      <c r="DA1009" s="38" t="s">
        <v>6076</v>
      </c>
    </row>
    <row r="1010" spans="1:105" s="13" customFormat="1">
      <c r="A1010" s="84">
        <v>1727</v>
      </c>
      <c r="B1010" s="84">
        <v>1</v>
      </c>
      <c r="C1010" s="13" t="s">
        <v>3796</v>
      </c>
      <c r="D1010" s="13" t="s">
        <v>36</v>
      </c>
      <c r="E1010" s="14">
        <v>13675</v>
      </c>
      <c r="F1010" s="13" t="s">
        <v>179</v>
      </c>
      <c r="G1010" s="13" t="s">
        <v>179</v>
      </c>
      <c r="H1010" s="13" t="s">
        <v>179</v>
      </c>
      <c r="I1010" s="14">
        <v>38822</v>
      </c>
      <c r="J1010" s="13">
        <f t="shared" si="33"/>
        <v>68</v>
      </c>
      <c r="K1010" s="14">
        <v>39377</v>
      </c>
      <c r="L1010" s="13">
        <v>4</v>
      </c>
      <c r="M1010" s="14">
        <v>39928</v>
      </c>
      <c r="N1010" s="15">
        <f t="shared" si="34"/>
        <v>36.336755646817245</v>
      </c>
      <c r="O1010" s="16">
        <v>2</v>
      </c>
      <c r="Q1010" s="13" t="s">
        <v>180</v>
      </c>
      <c r="R1010" s="13" t="s">
        <v>38</v>
      </c>
      <c r="S1010" s="13">
        <v>3</v>
      </c>
      <c r="T1010" s="13">
        <v>2</v>
      </c>
      <c r="U1010" s="13">
        <v>2</v>
      </c>
      <c r="V1010" s="13">
        <v>1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2</v>
      </c>
      <c r="AG1010" s="13">
        <v>1</v>
      </c>
      <c r="AH1010" s="13">
        <v>3</v>
      </c>
      <c r="AI1010" s="13">
        <v>2</v>
      </c>
      <c r="AJ1010" s="13">
        <v>1</v>
      </c>
      <c r="AK1010" s="13">
        <v>2</v>
      </c>
      <c r="AL1010" s="13">
        <v>3</v>
      </c>
      <c r="AM1010" s="13">
        <v>1</v>
      </c>
      <c r="AN1010" s="13">
        <v>1</v>
      </c>
      <c r="AO1010" s="13" t="s">
        <v>6077</v>
      </c>
      <c r="AP1010" s="13" t="s">
        <v>4863</v>
      </c>
      <c r="AQ1010" s="13">
        <v>1</v>
      </c>
      <c r="AR1010" s="13">
        <v>1</v>
      </c>
      <c r="AT1010" s="13">
        <v>1</v>
      </c>
      <c r="AV1010" s="13">
        <v>2</v>
      </c>
      <c r="AX1010" s="13">
        <v>1</v>
      </c>
      <c r="AZ1010" s="13">
        <v>2</v>
      </c>
      <c r="BB1010" s="13">
        <v>3</v>
      </c>
      <c r="BD1010" s="13">
        <v>1</v>
      </c>
      <c r="BF1010" s="13">
        <v>1</v>
      </c>
      <c r="BH1010" s="17">
        <v>1</v>
      </c>
      <c r="BI1010" s="13">
        <v>2</v>
      </c>
      <c r="BJ1010" s="13">
        <v>1</v>
      </c>
      <c r="BK1010" s="13">
        <v>1</v>
      </c>
      <c r="BL1010" s="13">
        <v>1</v>
      </c>
      <c r="BN1010" s="13">
        <v>2</v>
      </c>
      <c r="BQ1010" s="13" t="s">
        <v>289</v>
      </c>
      <c r="BR1010" s="13" t="s">
        <v>222</v>
      </c>
      <c r="CA1010" s="18"/>
      <c r="CB1010" s="18"/>
      <c r="CC1010" s="18"/>
      <c r="CD1010" s="18"/>
      <c r="CE1010" s="18"/>
      <c r="CF1010" s="18"/>
      <c r="CG1010" s="18"/>
      <c r="CH1010" s="13">
        <v>2</v>
      </c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39556</v>
      </c>
      <c r="CT1010" s="13">
        <v>3</v>
      </c>
      <c r="CW1010" s="13" t="s">
        <v>6078</v>
      </c>
      <c r="CX1010" s="38" t="s">
        <v>6079</v>
      </c>
      <c r="CY1010" s="38" t="s">
        <v>6080</v>
      </c>
      <c r="CZ1010" s="38" t="s">
        <v>41</v>
      </c>
      <c r="DA1010" s="38" t="s">
        <v>6081</v>
      </c>
    </row>
    <row r="1011" spans="1:105" s="13" customFormat="1">
      <c r="A1011" s="84">
        <v>1728</v>
      </c>
      <c r="B1011" s="84">
        <v>1</v>
      </c>
      <c r="C1011" s="13" t="s">
        <v>6082</v>
      </c>
      <c r="D1011" s="13" t="s">
        <v>36</v>
      </c>
      <c r="E1011" s="14">
        <v>9210</v>
      </c>
      <c r="F1011" s="13" t="s">
        <v>396</v>
      </c>
      <c r="G1011" s="13" t="s">
        <v>6083</v>
      </c>
      <c r="I1011" s="14">
        <v>39340</v>
      </c>
      <c r="J1011" s="13">
        <f t="shared" si="33"/>
        <v>82</v>
      </c>
      <c r="K1011" s="14">
        <v>39344</v>
      </c>
      <c r="L1011" s="13">
        <v>4</v>
      </c>
      <c r="M1011" s="14">
        <v>39716</v>
      </c>
      <c r="N1011" s="15">
        <f t="shared" si="34"/>
        <v>12.353182751540041</v>
      </c>
      <c r="O1011" s="16">
        <v>2</v>
      </c>
      <c r="Q1011" s="13" t="s">
        <v>6084</v>
      </c>
      <c r="R1011" s="13" t="s">
        <v>38</v>
      </c>
      <c r="S1011" s="13">
        <v>2</v>
      </c>
      <c r="T1011" s="13">
        <v>2</v>
      </c>
      <c r="U1011" s="13">
        <v>2</v>
      </c>
      <c r="V1011" s="13">
        <v>2</v>
      </c>
      <c r="X1011" s="13">
        <v>1</v>
      </c>
      <c r="AG1011" s="13">
        <v>1</v>
      </c>
      <c r="AI1011" s="13">
        <v>2</v>
      </c>
      <c r="AJ1011" s="13">
        <v>2</v>
      </c>
      <c r="AK1011" s="13">
        <v>2</v>
      </c>
      <c r="AL1011" s="13">
        <v>2</v>
      </c>
      <c r="AM1011" s="13">
        <v>1</v>
      </c>
      <c r="AN1011" s="13">
        <v>1</v>
      </c>
      <c r="AO1011" s="13" t="s">
        <v>6085</v>
      </c>
      <c r="AP1011" s="13" t="s">
        <v>6086</v>
      </c>
      <c r="AQ1011" s="13">
        <v>1</v>
      </c>
      <c r="AR1011" s="13">
        <v>1</v>
      </c>
      <c r="AS1011" s="13">
        <v>1</v>
      </c>
      <c r="AT1011" s="13">
        <v>1</v>
      </c>
      <c r="AU1011" s="13">
        <v>0</v>
      </c>
      <c r="AV1011" s="13">
        <v>1</v>
      </c>
      <c r="AW1011" s="13">
        <v>1</v>
      </c>
      <c r="AX1011" s="13">
        <v>2</v>
      </c>
      <c r="AZ1011" s="13">
        <v>3</v>
      </c>
      <c r="BB1011" s="13">
        <v>3</v>
      </c>
      <c r="BD1011" s="13">
        <v>1</v>
      </c>
      <c r="BE1011" s="13">
        <v>0</v>
      </c>
      <c r="BF1011" s="13">
        <v>1</v>
      </c>
      <c r="BG1011" s="13">
        <v>2</v>
      </c>
      <c r="BH1011" s="17">
        <v>1</v>
      </c>
      <c r="BI1011" s="13">
        <v>3</v>
      </c>
      <c r="BJ1011" s="13">
        <v>1</v>
      </c>
      <c r="BK1011" s="13">
        <v>3</v>
      </c>
      <c r="BL1011" s="13">
        <v>1</v>
      </c>
      <c r="BM1011" s="53">
        <v>2204</v>
      </c>
      <c r="BN1011" s="13">
        <v>2</v>
      </c>
      <c r="BQ1011" s="13" t="s">
        <v>237</v>
      </c>
      <c r="BR1011" s="13" t="s">
        <v>238</v>
      </c>
      <c r="BT1011" s="13">
        <v>17</v>
      </c>
      <c r="BV1011" s="13">
        <v>3</v>
      </c>
      <c r="CA1011" s="18"/>
      <c r="CB1011" s="18"/>
      <c r="CC1011" s="18"/>
      <c r="CD1011" s="18"/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S1011" s="14">
        <v>39559</v>
      </c>
      <c r="CT1011" s="13">
        <v>4</v>
      </c>
      <c r="CW1011" s="13" t="s">
        <v>6087</v>
      </c>
      <c r="CX1011" s="38" t="s">
        <v>6088</v>
      </c>
      <c r="CY1011" s="38" t="s">
        <v>6089</v>
      </c>
      <c r="CZ1011" s="38" t="s">
        <v>1548</v>
      </c>
      <c r="DA1011" s="38" t="s">
        <v>6090</v>
      </c>
    </row>
    <row r="1012" spans="1:105" s="13" customFormat="1">
      <c r="A1012" s="84">
        <v>1729</v>
      </c>
      <c r="B1012" s="84">
        <v>1</v>
      </c>
      <c r="C1012" s="13" t="s">
        <v>6091</v>
      </c>
      <c r="D1012" s="13" t="s">
        <v>37</v>
      </c>
      <c r="E1012" s="14">
        <v>15823</v>
      </c>
      <c r="F1012" s="13" t="s">
        <v>264</v>
      </c>
      <c r="G1012" s="13" t="s">
        <v>264</v>
      </c>
      <c r="H1012" s="13" t="s">
        <v>264</v>
      </c>
      <c r="I1012" s="14">
        <v>39350</v>
      </c>
      <c r="J1012" s="13">
        <f t="shared" si="33"/>
        <v>64</v>
      </c>
      <c r="K1012" s="14">
        <v>39377</v>
      </c>
      <c r="L1012" s="13">
        <v>4</v>
      </c>
      <c r="M1012" s="14">
        <v>39439</v>
      </c>
      <c r="N1012" s="15">
        <f t="shared" si="34"/>
        <v>2.924024640657084</v>
      </c>
      <c r="O1012" s="16">
        <v>2</v>
      </c>
      <c r="Q1012" s="13" t="s">
        <v>6092</v>
      </c>
      <c r="R1012" s="13" t="s">
        <v>266</v>
      </c>
      <c r="S1012" s="13">
        <v>2</v>
      </c>
      <c r="T1012" s="13">
        <v>2</v>
      </c>
      <c r="U1012" s="13">
        <v>2</v>
      </c>
      <c r="V1012" s="13">
        <v>2</v>
      </c>
      <c r="X1012" s="13">
        <v>2</v>
      </c>
      <c r="Z1012" s="13">
        <v>4</v>
      </c>
      <c r="AH1012" s="13">
        <v>2</v>
      </c>
      <c r="AI1012" s="13">
        <v>2</v>
      </c>
      <c r="AJ1012" s="13">
        <v>2</v>
      </c>
      <c r="AK1012" s="13">
        <v>2</v>
      </c>
      <c r="AL1012" s="13">
        <v>2</v>
      </c>
      <c r="AM1012" s="13">
        <v>1</v>
      </c>
      <c r="AN1012" s="13">
        <v>1</v>
      </c>
      <c r="AO1012" s="13" t="s">
        <v>3079</v>
      </c>
      <c r="AP1012" s="13" t="s">
        <v>1012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1</v>
      </c>
      <c r="AW1012" s="13">
        <v>1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1</v>
      </c>
      <c r="BF1012" s="13">
        <v>2</v>
      </c>
      <c r="BH1012" s="17">
        <v>1</v>
      </c>
      <c r="BI1012" s="13">
        <v>1</v>
      </c>
      <c r="BJ1012" s="13">
        <v>2</v>
      </c>
      <c r="BK1012" s="13">
        <v>1</v>
      </c>
      <c r="BL1012" s="13">
        <v>1</v>
      </c>
      <c r="BM1012" s="53">
        <v>2205</v>
      </c>
      <c r="BN1012" s="13">
        <v>2</v>
      </c>
      <c r="BQ1012" s="13" t="s">
        <v>270</v>
      </c>
      <c r="BR1012" s="13" t="s">
        <v>271</v>
      </c>
      <c r="BS1012" s="13">
        <v>1</v>
      </c>
      <c r="BT1012" s="13">
        <v>31</v>
      </c>
      <c r="BV1012" s="13">
        <v>1</v>
      </c>
      <c r="BW1012" s="13">
        <v>2</v>
      </c>
      <c r="BX1012" s="13">
        <v>37.200000000000003</v>
      </c>
      <c r="CA1012" s="18"/>
      <c r="CB1012" s="18"/>
      <c r="CC1012" s="18"/>
      <c r="CD1012" s="18"/>
      <c r="CE1012" s="18"/>
      <c r="CF1012" s="18"/>
      <c r="CG1012" s="18"/>
      <c r="CH1012" s="13">
        <v>1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W1012" s="13" t="s">
        <v>5199</v>
      </c>
      <c r="CX1012" s="38" t="s">
        <v>6093</v>
      </c>
      <c r="CY1012" s="38" t="s">
        <v>6094</v>
      </c>
      <c r="CZ1012" s="38" t="s">
        <v>41</v>
      </c>
      <c r="DA1012" s="38" t="s">
        <v>6095</v>
      </c>
    </row>
    <row r="1013" spans="1:105" s="13" customFormat="1">
      <c r="A1013" s="84">
        <v>1732</v>
      </c>
      <c r="B1013" s="84">
        <v>1</v>
      </c>
      <c r="C1013" s="13" t="s">
        <v>7886</v>
      </c>
      <c r="D1013" s="13" t="s">
        <v>36</v>
      </c>
      <c r="E1013" s="14">
        <v>12064</v>
      </c>
      <c r="F1013" s="13" t="s">
        <v>648</v>
      </c>
      <c r="G1013" s="13" t="s">
        <v>648</v>
      </c>
      <c r="H1013" s="13" t="s">
        <v>648</v>
      </c>
      <c r="I1013" s="14">
        <v>39401</v>
      </c>
      <c r="J1013" s="13">
        <f t="shared" si="33"/>
        <v>74</v>
      </c>
      <c r="K1013" s="14">
        <v>39435</v>
      </c>
      <c r="L1013" s="13">
        <v>4</v>
      </c>
      <c r="M1013" s="14">
        <v>39563</v>
      </c>
      <c r="N1013" s="15">
        <f t="shared" si="34"/>
        <v>5.3223819301848048</v>
      </c>
      <c r="O1013" s="16">
        <v>2</v>
      </c>
      <c r="Q1013" s="13" t="s">
        <v>180</v>
      </c>
      <c r="R1013" s="13" t="s">
        <v>38</v>
      </c>
      <c r="S1013" s="13">
        <v>2</v>
      </c>
      <c r="T1013" s="13">
        <v>2</v>
      </c>
      <c r="U1013" s="13">
        <v>2</v>
      </c>
      <c r="V1013" s="13">
        <v>2</v>
      </c>
      <c r="X1013" s="13">
        <v>1</v>
      </c>
      <c r="Z1013" s="13">
        <v>4</v>
      </c>
      <c r="AC1013" s="13">
        <v>2</v>
      </c>
      <c r="AD1013" s="13">
        <v>2</v>
      </c>
      <c r="AE1013" s="13">
        <v>2</v>
      </c>
      <c r="AF1013" s="13">
        <v>2</v>
      </c>
      <c r="AG1013" s="13">
        <v>1</v>
      </c>
      <c r="AH1013" s="13">
        <v>2</v>
      </c>
      <c r="AI1013" s="13">
        <v>2</v>
      </c>
      <c r="AJ1013" s="13">
        <v>2</v>
      </c>
      <c r="AK1013" s="13">
        <v>3</v>
      </c>
      <c r="AL1013" s="13">
        <v>3</v>
      </c>
      <c r="AM1013" s="13">
        <v>2</v>
      </c>
      <c r="AN1013" s="13">
        <v>1</v>
      </c>
      <c r="AO1013" s="13" t="s">
        <v>4297</v>
      </c>
      <c r="AP1013" s="13" t="s">
        <v>6102</v>
      </c>
      <c r="AQ1013" s="13">
        <v>1</v>
      </c>
      <c r="AR1013" s="13">
        <v>1</v>
      </c>
      <c r="AS1013" s="13">
        <v>1</v>
      </c>
      <c r="AT1013" s="13">
        <v>1</v>
      </c>
      <c r="AU1013" s="13">
        <v>0</v>
      </c>
      <c r="AV1013" s="13">
        <v>2</v>
      </c>
      <c r="AX1013" s="13">
        <v>2</v>
      </c>
      <c r="AZ1013" s="13">
        <v>2</v>
      </c>
      <c r="BB1013" s="13">
        <v>2</v>
      </c>
      <c r="BD1013" s="13">
        <v>1</v>
      </c>
      <c r="BE1013" s="13">
        <v>0</v>
      </c>
      <c r="BF1013" s="13">
        <v>1</v>
      </c>
      <c r="BG1013" s="13">
        <v>2</v>
      </c>
      <c r="BH1013" s="17">
        <v>1</v>
      </c>
      <c r="BI1013" s="13">
        <v>2</v>
      </c>
      <c r="BJ1013" s="13">
        <v>2</v>
      </c>
      <c r="BK1013" s="13">
        <v>1</v>
      </c>
      <c r="BL1013" s="13">
        <v>1</v>
      </c>
      <c r="BM1013" s="53">
        <v>2208</v>
      </c>
      <c r="BN1013" s="13">
        <v>2</v>
      </c>
      <c r="BQ1013" s="13" t="s">
        <v>289</v>
      </c>
      <c r="BR1013" s="13" t="s">
        <v>222</v>
      </c>
      <c r="BS1013" s="13">
        <v>1</v>
      </c>
      <c r="BT1013" s="13">
        <v>14</v>
      </c>
      <c r="BV1013" s="13">
        <v>1</v>
      </c>
      <c r="BW1013" s="13">
        <v>2</v>
      </c>
      <c r="BX1013" s="13">
        <v>100</v>
      </c>
      <c r="BY1013" s="13">
        <v>2</v>
      </c>
      <c r="CA1013" s="18">
        <v>417</v>
      </c>
      <c r="CB1013" s="18" t="s">
        <v>778</v>
      </c>
      <c r="CC1013" s="18"/>
      <c r="CD1013" s="18" t="s">
        <v>778</v>
      </c>
      <c r="CE1013" s="18"/>
      <c r="CF1013" s="18"/>
      <c r="CG1013" s="18"/>
      <c r="CH1013" s="13">
        <v>2</v>
      </c>
      <c r="CI1013" s="13">
        <v>1</v>
      </c>
      <c r="CJ1013" s="13">
        <v>1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39524</v>
      </c>
      <c r="CT1013" s="13">
        <v>1</v>
      </c>
      <c r="CW1013" s="13" t="s">
        <v>4067</v>
      </c>
      <c r="CX1013" s="38" t="s">
        <v>6103</v>
      </c>
      <c r="CY1013" s="38" t="s">
        <v>6104</v>
      </c>
      <c r="CZ1013" s="38" t="s">
        <v>41</v>
      </c>
      <c r="DA1013" s="38" t="s">
        <v>6105</v>
      </c>
    </row>
    <row r="1014" spans="1:105" s="13" customFormat="1">
      <c r="A1014" s="84">
        <v>1734</v>
      </c>
      <c r="B1014" s="84">
        <v>1</v>
      </c>
      <c r="C1014" s="13" t="s">
        <v>187</v>
      </c>
      <c r="D1014" s="13" t="s">
        <v>36</v>
      </c>
      <c r="E1014" s="14">
        <v>15368</v>
      </c>
      <c r="F1014" s="13" t="s">
        <v>710</v>
      </c>
      <c r="G1014" s="13" t="s">
        <v>710</v>
      </c>
      <c r="H1014" s="13" t="s">
        <v>710</v>
      </c>
      <c r="I1014" s="14">
        <v>39370</v>
      </c>
      <c r="J1014" s="13">
        <f t="shared" si="33"/>
        <v>65</v>
      </c>
      <c r="K1014" s="14">
        <v>39414</v>
      </c>
      <c r="L1014" s="13">
        <v>4</v>
      </c>
      <c r="M1014" s="14">
        <v>40108</v>
      </c>
      <c r="N1014" s="15">
        <f t="shared" si="34"/>
        <v>24.246406570841888</v>
      </c>
      <c r="O1014" s="16">
        <v>2</v>
      </c>
      <c r="Q1014" s="13" t="s">
        <v>1986</v>
      </c>
      <c r="R1014" s="13" t="s">
        <v>46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C1014" s="13">
        <v>2</v>
      </c>
      <c r="AD1014" s="13">
        <v>2</v>
      </c>
      <c r="AE1014" s="13">
        <v>2</v>
      </c>
      <c r="AF1014" s="13">
        <v>3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1</v>
      </c>
      <c r="AM1014" s="13">
        <v>1</v>
      </c>
      <c r="AN1014" s="13">
        <v>2</v>
      </c>
      <c r="AO1014" s="13" t="s">
        <v>6106</v>
      </c>
      <c r="AP1014" s="13" t="s">
        <v>2757</v>
      </c>
      <c r="AQ1014" s="13">
        <v>1</v>
      </c>
      <c r="AR1014" s="13">
        <v>1</v>
      </c>
      <c r="AS1014" s="13">
        <v>2</v>
      </c>
      <c r="AT1014" s="13">
        <v>1</v>
      </c>
      <c r="AU1014" s="13">
        <v>0</v>
      </c>
      <c r="AV1014" s="13">
        <v>1</v>
      </c>
      <c r="AW1014" s="13">
        <v>1</v>
      </c>
      <c r="AX1014" s="13">
        <v>1</v>
      </c>
      <c r="AY1014" s="13">
        <v>2</v>
      </c>
      <c r="AZ1014" s="13">
        <v>1</v>
      </c>
      <c r="BA1014" s="13">
        <v>0</v>
      </c>
      <c r="BB1014" s="13">
        <v>1</v>
      </c>
      <c r="BC1014" s="13">
        <v>0</v>
      </c>
      <c r="BD1014" s="13">
        <v>2</v>
      </c>
      <c r="BF1014" s="13">
        <v>1</v>
      </c>
      <c r="BG1014" s="13">
        <v>2</v>
      </c>
      <c r="BH1014" s="17">
        <v>1</v>
      </c>
      <c r="BI1014" s="13">
        <v>1</v>
      </c>
      <c r="BJ1014" s="13">
        <v>2</v>
      </c>
      <c r="BK1014" s="13">
        <v>1</v>
      </c>
      <c r="BL1014" s="13">
        <v>1</v>
      </c>
      <c r="BM1014" s="53">
        <v>2212</v>
      </c>
      <c r="BN1014" s="13">
        <v>2</v>
      </c>
      <c r="BQ1014" s="13" t="s">
        <v>237</v>
      </c>
      <c r="BR1014" s="13" t="s">
        <v>238</v>
      </c>
      <c r="BS1014" s="13">
        <v>1</v>
      </c>
      <c r="BT1014" s="13">
        <v>24</v>
      </c>
      <c r="BU1014" s="13">
        <v>1</v>
      </c>
      <c r="BV1014" s="13">
        <v>3</v>
      </c>
      <c r="CA1014" s="18"/>
      <c r="CB1014" s="18"/>
      <c r="CC1014" s="18"/>
      <c r="CD1014" s="18"/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39643</v>
      </c>
      <c r="CT1014" s="13">
        <v>1</v>
      </c>
      <c r="CW1014" s="13" t="s">
        <v>3045</v>
      </c>
      <c r="CX1014" s="38" t="s">
        <v>6107</v>
      </c>
      <c r="CY1014" s="38" t="s">
        <v>4705</v>
      </c>
      <c r="CZ1014" s="38" t="s">
        <v>41</v>
      </c>
      <c r="DA1014" s="38" t="s">
        <v>6108</v>
      </c>
    </row>
    <row r="1015" spans="1:105" s="13" customFormat="1">
      <c r="A1015" s="84">
        <v>1736</v>
      </c>
      <c r="B1015" s="84">
        <v>1</v>
      </c>
      <c r="C1015" s="13" t="s">
        <v>819</v>
      </c>
      <c r="D1015" s="13" t="s">
        <v>37</v>
      </c>
      <c r="E1015" s="14">
        <v>14590</v>
      </c>
      <c r="F1015" s="13" t="s">
        <v>264</v>
      </c>
      <c r="G1015" s="13" t="s">
        <v>264</v>
      </c>
      <c r="H1015" s="13" t="s">
        <v>264</v>
      </c>
      <c r="I1015" s="14">
        <v>39401</v>
      </c>
      <c r="J1015" s="13">
        <f t="shared" si="33"/>
        <v>67</v>
      </c>
      <c r="K1015" s="14">
        <v>39437</v>
      </c>
      <c r="L1015" s="13">
        <v>4</v>
      </c>
      <c r="M1015" s="14">
        <v>39876</v>
      </c>
      <c r="N1015" s="15">
        <f t="shared" si="34"/>
        <v>15.605749486652977</v>
      </c>
      <c r="O1015" s="16">
        <v>2</v>
      </c>
      <c r="Q1015" s="13" t="s">
        <v>5320</v>
      </c>
      <c r="R1015" s="13" t="s">
        <v>38</v>
      </c>
      <c r="S1015" s="13">
        <v>2</v>
      </c>
      <c r="T1015" s="13">
        <v>2</v>
      </c>
      <c r="U1015" s="13">
        <v>2</v>
      </c>
      <c r="V1015" s="13">
        <v>2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2</v>
      </c>
      <c r="AL1015" s="13">
        <v>2</v>
      </c>
      <c r="AM1015" s="13">
        <v>2</v>
      </c>
      <c r="AN1015" s="13">
        <v>2</v>
      </c>
      <c r="AO1015" s="13" t="s">
        <v>6109</v>
      </c>
      <c r="AP1015" s="13" t="s">
        <v>3837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3</v>
      </c>
      <c r="AX1015" s="13">
        <v>1</v>
      </c>
      <c r="AY1015" s="13">
        <v>1</v>
      </c>
      <c r="AZ1015" s="13">
        <v>1</v>
      </c>
      <c r="BA1015" s="13">
        <v>1</v>
      </c>
      <c r="BB1015" s="13">
        <v>3</v>
      </c>
      <c r="BD1015" s="13">
        <v>1</v>
      </c>
      <c r="BE1015" s="13">
        <v>0</v>
      </c>
      <c r="BF1015" s="13">
        <v>1</v>
      </c>
      <c r="BG1015" s="13">
        <v>4</v>
      </c>
      <c r="BH1015" s="17">
        <v>1</v>
      </c>
      <c r="BI1015" s="13">
        <v>1</v>
      </c>
      <c r="BJ1015" s="13">
        <v>2</v>
      </c>
      <c r="BK1015" s="13">
        <v>1</v>
      </c>
      <c r="BL1015" s="13">
        <v>1</v>
      </c>
      <c r="BM1015" s="53">
        <v>2214</v>
      </c>
      <c r="BN1015" s="13">
        <v>2</v>
      </c>
      <c r="BQ1015" s="13" t="s">
        <v>270</v>
      </c>
      <c r="BR1015" s="13" t="s">
        <v>271</v>
      </c>
      <c r="BS1015" s="13">
        <v>2</v>
      </c>
      <c r="BT1015" s="13">
        <v>35</v>
      </c>
      <c r="BU1015" s="13">
        <v>1</v>
      </c>
      <c r="CA1015" s="18">
        <v>422</v>
      </c>
      <c r="CB1015" s="18" t="s">
        <v>707</v>
      </c>
      <c r="CC1015" s="18"/>
      <c r="CD1015" s="18" t="s">
        <v>707</v>
      </c>
      <c r="CE1015" s="18"/>
      <c r="CF1015" s="18"/>
      <c r="CG1015" s="18"/>
      <c r="CH1015" s="13">
        <v>1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39669</v>
      </c>
      <c r="CT1015" s="13">
        <v>2</v>
      </c>
      <c r="CW1015" s="13" t="s">
        <v>2008</v>
      </c>
      <c r="CX1015" s="38" t="s">
        <v>2009</v>
      </c>
      <c r="CY1015" s="38" t="s">
        <v>6110</v>
      </c>
      <c r="CZ1015" s="38" t="s">
        <v>41</v>
      </c>
      <c r="DA1015" s="38" t="s">
        <v>6111</v>
      </c>
    </row>
    <row r="1016" spans="1:105" s="13" customFormat="1">
      <c r="A1016" s="84">
        <v>1738</v>
      </c>
      <c r="B1016" s="84">
        <v>5</v>
      </c>
      <c r="C1016" s="13" t="s">
        <v>6112</v>
      </c>
      <c r="D1016" s="13" t="s">
        <v>36</v>
      </c>
      <c r="E1016" s="14">
        <v>7233</v>
      </c>
      <c r="F1016" s="13" t="s">
        <v>327</v>
      </c>
      <c r="G1016" s="13" t="s">
        <v>327</v>
      </c>
      <c r="H1016" s="13" t="s">
        <v>327</v>
      </c>
      <c r="I1016" s="14">
        <v>39217</v>
      </c>
      <c r="J1016" s="13">
        <f t="shared" si="33"/>
        <v>87</v>
      </c>
      <c r="K1016" s="14">
        <v>39227</v>
      </c>
      <c r="L1016" s="13">
        <v>4</v>
      </c>
      <c r="M1016" s="14">
        <v>40446</v>
      </c>
      <c r="N1016" s="15">
        <f t="shared" si="34"/>
        <v>40.377823408624231</v>
      </c>
      <c r="O1016" s="16">
        <v>2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1</v>
      </c>
      <c r="AN1016" s="13">
        <v>1</v>
      </c>
      <c r="AO1016" s="13" t="s">
        <v>267</v>
      </c>
      <c r="AP1016" s="13" t="s">
        <v>6113</v>
      </c>
      <c r="AQ1016" s="13">
        <v>1</v>
      </c>
      <c r="AR1016" s="13">
        <v>2</v>
      </c>
      <c r="AT1016" s="13">
        <v>1</v>
      </c>
      <c r="AV1016" s="13">
        <v>1</v>
      </c>
      <c r="AW1016" s="13">
        <v>0</v>
      </c>
      <c r="AX1016" s="13">
        <v>2</v>
      </c>
      <c r="AZ1016" s="13">
        <v>2</v>
      </c>
      <c r="BB1016" s="13">
        <v>2</v>
      </c>
      <c r="BD1016" s="13">
        <v>1</v>
      </c>
      <c r="BE1016" s="13">
        <v>0</v>
      </c>
      <c r="BF1016" s="13">
        <v>1</v>
      </c>
      <c r="BG1016" s="13">
        <v>12</v>
      </c>
      <c r="BH1016" s="17">
        <v>2</v>
      </c>
      <c r="BI1016" s="13">
        <v>1</v>
      </c>
      <c r="BJ1016" s="13">
        <v>2</v>
      </c>
      <c r="BK1016" s="13">
        <v>1</v>
      </c>
      <c r="BL1016" s="13">
        <v>1</v>
      </c>
      <c r="BM1016" s="53">
        <v>2217</v>
      </c>
      <c r="BN1016" s="13">
        <v>1</v>
      </c>
      <c r="BO1016" s="13" t="s">
        <v>3519</v>
      </c>
      <c r="BP1016" s="13">
        <v>180</v>
      </c>
      <c r="BQ1016" s="13" t="s">
        <v>237</v>
      </c>
      <c r="BR1016" s="13" t="s">
        <v>238</v>
      </c>
      <c r="BS1016" s="13">
        <v>1</v>
      </c>
      <c r="BT1016" s="13">
        <v>36</v>
      </c>
      <c r="BU1016" s="13">
        <v>1</v>
      </c>
      <c r="BV1016" s="13">
        <v>12</v>
      </c>
      <c r="BW1016" s="13">
        <v>2</v>
      </c>
      <c r="BX1016" s="13">
        <v>56</v>
      </c>
      <c r="CA1016" s="18">
        <v>2</v>
      </c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39560</v>
      </c>
      <c r="CT1016" s="13">
        <v>4</v>
      </c>
      <c r="CW1016" s="13" t="s">
        <v>5827</v>
      </c>
      <c r="CX1016" s="38" t="s">
        <v>6114</v>
      </c>
      <c r="CY1016" s="38" t="s">
        <v>5829</v>
      </c>
      <c r="CZ1016" s="38" t="s">
        <v>41</v>
      </c>
      <c r="DA1016" s="38" t="s">
        <v>6115</v>
      </c>
    </row>
    <row r="1017" spans="1:105" s="13" customFormat="1">
      <c r="A1017" s="84">
        <v>1739</v>
      </c>
      <c r="B1017" s="84">
        <v>1</v>
      </c>
      <c r="C1017" s="13" t="s">
        <v>5187</v>
      </c>
      <c r="D1017" s="13" t="s">
        <v>36</v>
      </c>
      <c r="E1017" s="14">
        <v>10605</v>
      </c>
      <c r="F1017" s="13" t="s">
        <v>461</v>
      </c>
      <c r="G1017" s="13" t="s">
        <v>461</v>
      </c>
      <c r="H1017" s="13" t="s">
        <v>461</v>
      </c>
      <c r="I1017" s="14">
        <v>39431</v>
      </c>
      <c r="J1017" s="13">
        <f t="shared" si="33"/>
        <v>78</v>
      </c>
      <c r="K1017" s="14">
        <v>39465</v>
      </c>
      <c r="L1017" s="13">
        <v>4</v>
      </c>
      <c r="M1017" s="14">
        <v>39701</v>
      </c>
      <c r="N1017" s="15">
        <f t="shared" si="34"/>
        <v>8.8706365503080082</v>
      </c>
      <c r="O1017" s="16">
        <v>2</v>
      </c>
      <c r="Q1017" s="13" t="s">
        <v>245</v>
      </c>
      <c r="R1017" s="13" t="s">
        <v>6116</v>
      </c>
      <c r="S1017" s="13">
        <v>2</v>
      </c>
      <c r="T1017" s="13">
        <v>1</v>
      </c>
      <c r="U1017" s="13">
        <v>2</v>
      </c>
      <c r="V1017" s="13">
        <v>2</v>
      </c>
      <c r="W1017" s="13" t="s">
        <v>6117</v>
      </c>
      <c r="X1017" s="13">
        <v>2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2</v>
      </c>
      <c r="AH1017" s="13">
        <v>2</v>
      </c>
      <c r="AI1017" s="13">
        <v>2</v>
      </c>
      <c r="AJ1017" s="13">
        <v>2</v>
      </c>
      <c r="AK1017" s="13">
        <v>2</v>
      </c>
      <c r="AL1017" s="13">
        <v>2</v>
      </c>
      <c r="AM1017" s="13">
        <v>2</v>
      </c>
      <c r="AN1017" s="13">
        <v>2</v>
      </c>
      <c r="AP1017" s="13" t="s">
        <v>6118</v>
      </c>
      <c r="AQ1017" s="13">
        <v>1</v>
      </c>
      <c r="AR1017" s="13">
        <v>1</v>
      </c>
      <c r="AS1017" s="13">
        <v>1</v>
      </c>
      <c r="AT1017" s="13">
        <v>1</v>
      </c>
      <c r="AU1017" s="13">
        <v>0</v>
      </c>
      <c r="AV1017" s="13">
        <v>2</v>
      </c>
      <c r="AX1017" s="13">
        <v>1</v>
      </c>
      <c r="AY1017" s="13">
        <v>1</v>
      </c>
      <c r="AZ1017" s="13">
        <v>1</v>
      </c>
      <c r="BA1017" s="13">
        <v>0</v>
      </c>
      <c r="BB1017" s="13">
        <v>1</v>
      </c>
      <c r="BC1017" s="13">
        <v>0</v>
      </c>
      <c r="BD1017" s="13">
        <v>1</v>
      </c>
      <c r="BE1017" s="13">
        <v>0</v>
      </c>
      <c r="BF1017" s="13">
        <v>1</v>
      </c>
      <c r="BG1017" s="13">
        <v>1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58">
        <v>2218</v>
      </c>
      <c r="BN1017" s="13">
        <v>2</v>
      </c>
      <c r="BQ1017" s="13" t="s">
        <v>237</v>
      </c>
      <c r="BR1017" s="13" t="s">
        <v>238</v>
      </c>
      <c r="BS1017" s="13">
        <v>2</v>
      </c>
      <c r="BT1017" s="13">
        <v>54</v>
      </c>
      <c r="BU1017" s="13">
        <v>1</v>
      </c>
      <c r="BV1017" s="13">
        <v>3</v>
      </c>
      <c r="BY1017" s="13">
        <v>2</v>
      </c>
      <c r="BZ1017" s="13" t="s">
        <v>453</v>
      </c>
      <c r="CA1017" s="18"/>
      <c r="CB1017" s="18"/>
      <c r="CC1017" s="18"/>
      <c r="CD1017" s="18"/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39752</v>
      </c>
      <c r="CT1017" s="13">
        <v>2</v>
      </c>
      <c r="CW1017" s="13" t="s">
        <v>6119</v>
      </c>
      <c r="CX1017" s="38" t="s">
        <v>6120</v>
      </c>
      <c r="CY1017" s="38" t="s">
        <v>6121</v>
      </c>
      <c r="CZ1017" s="38" t="s">
        <v>41</v>
      </c>
      <c r="DA1017" s="38" t="s">
        <v>192</v>
      </c>
    </row>
    <row r="1018" spans="1:105" s="13" customFormat="1">
      <c r="A1018" s="84">
        <v>1740</v>
      </c>
      <c r="B1018" s="84">
        <v>1</v>
      </c>
      <c r="C1018" s="13" t="s">
        <v>193</v>
      </c>
      <c r="D1018" s="13" t="s">
        <v>36</v>
      </c>
      <c r="E1018" s="14">
        <v>8157</v>
      </c>
      <c r="F1018" s="13" t="s">
        <v>559</v>
      </c>
      <c r="G1018" s="13" t="s">
        <v>559</v>
      </c>
      <c r="H1018" s="13" t="s">
        <v>559</v>
      </c>
      <c r="I1018" s="14">
        <v>39248</v>
      </c>
      <c r="J1018" s="13">
        <f t="shared" si="33"/>
        <v>85</v>
      </c>
      <c r="K1018" s="14">
        <v>39273</v>
      </c>
      <c r="L1018" s="13">
        <v>4</v>
      </c>
      <c r="M1018" s="14">
        <v>39354</v>
      </c>
      <c r="N1018" s="15">
        <f t="shared" si="34"/>
        <v>3.482546201232033</v>
      </c>
      <c r="O1018" s="16">
        <v>2</v>
      </c>
      <c r="Q1018" s="13" t="s">
        <v>6122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2</v>
      </c>
      <c r="Z1018" s="13">
        <v>4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1</v>
      </c>
      <c r="AN1018" s="13">
        <v>1</v>
      </c>
      <c r="AO1018" s="13" t="s">
        <v>6123</v>
      </c>
      <c r="AP1018" s="13" t="s">
        <v>1715</v>
      </c>
      <c r="AQ1018" s="13">
        <v>1</v>
      </c>
      <c r="AR1018" s="13">
        <v>1</v>
      </c>
      <c r="AS1018" s="13">
        <v>1</v>
      </c>
      <c r="AT1018" s="13">
        <v>1</v>
      </c>
      <c r="AU1018" s="13">
        <v>0</v>
      </c>
      <c r="AV1018" s="13">
        <v>2</v>
      </c>
      <c r="AX1018" s="13">
        <v>1</v>
      </c>
      <c r="AY1018" s="13">
        <v>1</v>
      </c>
      <c r="AZ1018" s="13">
        <v>1</v>
      </c>
      <c r="BA1018" s="13">
        <v>0</v>
      </c>
      <c r="BB1018" s="13">
        <v>3</v>
      </c>
      <c r="BD1018" s="13">
        <v>1</v>
      </c>
      <c r="BE1018" s="13">
        <v>0</v>
      </c>
      <c r="BF1018" s="13">
        <v>1</v>
      </c>
      <c r="BG1018" s="13">
        <v>2</v>
      </c>
      <c r="BH1018" s="17">
        <v>1</v>
      </c>
      <c r="BI1018" s="13">
        <v>1</v>
      </c>
      <c r="BJ1018" s="13">
        <v>1</v>
      </c>
      <c r="BK1018" s="13">
        <v>1</v>
      </c>
      <c r="BL1018" s="13">
        <v>2</v>
      </c>
      <c r="BS1018" s="13">
        <v>1</v>
      </c>
      <c r="BU1018" s="13">
        <v>1</v>
      </c>
      <c r="BW1018" s="13">
        <v>2</v>
      </c>
      <c r="BX1018" s="13">
        <v>56</v>
      </c>
      <c r="BY1018" s="13">
        <v>2</v>
      </c>
      <c r="CA1018" s="18"/>
      <c r="CB1018" s="18"/>
      <c r="CC1018" s="18"/>
      <c r="CD1018" s="18"/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S1018" s="14">
        <v>39604</v>
      </c>
      <c r="CT1018" s="13">
        <v>2</v>
      </c>
      <c r="CW1018" s="13" t="s">
        <v>6124</v>
      </c>
      <c r="CX1018" s="38" t="s">
        <v>6125</v>
      </c>
      <c r="CY1018" s="38" t="s">
        <v>6126</v>
      </c>
      <c r="CZ1018" s="38"/>
      <c r="DA1018" s="38" t="s">
        <v>6127</v>
      </c>
    </row>
    <row r="1019" spans="1:105" s="13" customFormat="1">
      <c r="A1019" s="84">
        <v>1741</v>
      </c>
      <c r="B1019" s="84">
        <v>1</v>
      </c>
      <c r="C1019" s="13" t="s">
        <v>6128</v>
      </c>
      <c r="D1019" s="13" t="s">
        <v>36</v>
      </c>
      <c r="E1019" s="14">
        <v>13161</v>
      </c>
      <c r="F1019" s="13" t="s">
        <v>710</v>
      </c>
      <c r="G1019" s="13" t="s">
        <v>710</v>
      </c>
      <c r="H1019" s="13" t="s">
        <v>710</v>
      </c>
      <c r="I1019" s="14">
        <v>39248</v>
      </c>
      <c r="J1019" s="13">
        <f t="shared" si="33"/>
        <v>71</v>
      </c>
      <c r="K1019" s="14">
        <v>39384</v>
      </c>
      <c r="L1019" s="13">
        <v>4</v>
      </c>
      <c r="M1019" s="14">
        <v>39643</v>
      </c>
      <c r="N1019" s="15">
        <f t="shared" si="34"/>
        <v>12.97741273100616</v>
      </c>
      <c r="O1019" s="16">
        <v>2</v>
      </c>
      <c r="Q1019" s="13" t="s">
        <v>6129</v>
      </c>
      <c r="R1019" s="13" t="s">
        <v>42</v>
      </c>
      <c r="S1019" s="13">
        <v>2</v>
      </c>
      <c r="T1019" s="13">
        <v>2</v>
      </c>
      <c r="U1019" s="13">
        <v>2</v>
      </c>
      <c r="V1019" s="13">
        <v>1</v>
      </c>
      <c r="W1019" s="13" t="s">
        <v>42</v>
      </c>
      <c r="X1019" s="13">
        <v>2</v>
      </c>
      <c r="Z1019" s="13">
        <v>4</v>
      </c>
      <c r="AH1019" s="13">
        <v>2</v>
      </c>
      <c r="AI1019" s="13">
        <v>2</v>
      </c>
      <c r="AJ1019" s="13">
        <v>2</v>
      </c>
      <c r="AK1019" s="13">
        <v>2</v>
      </c>
      <c r="AL1019" s="13">
        <v>2</v>
      </c>
      <c r="AM1019" s="13">
        <v>1</v>
      </c>
      <c r="AN1019" s="13">
        <v>1</v>
      </c>
      <c r="AO1019" s="13" t="s">
        <v>6130</v>
      </c>
      <c r="AP1019" s="13" t="s">
        <v>125</v>
      </c>
      <c r="AQ1019" s="13">
        <v>1</v>
      </c>
      <c r="AR1019" s="13">
        <v>1</v>
      </c>
      <c r="AS1019" s="13">
        <v>5</v>
      </c>
      <c r="AT1019" s="13">
        <v>1</v>
      </c>
      <c r="AU1019" s="13">
        <v>4</v>
      </c>
      <c r="AV1019" s="13">
        <v>1</v>
      </c>
      <c r="AW1019" s="13">
        <v>4</v>
      </c>
      <c r="AX1019" s="13">
        <v>1</v>
      </c>
      <c r="AY1019" s="13">
        <v>5</v>
      </c>
      <c r="AZ1019" s="13">
        <v>1</v>
      </c>
      <c r="BA1019" s="13">
        <v>4</v>
      </c>
      <c r="BB1019" s="13">
        <v>1</v>
      </c>
      <c r="BC1019" s="13">
        <v>0</v>
      </c>
      <c r="BD1019" s="13">
        <v>1</v>
      </c>
      <c r="BE1019" s="13">
        <v>0</v>
      </c>
      <c r="BF1019" s="13">
        <v>1</v>
      </c>
      <c r="BG1019" s="13">
        <v>5</v>
      </c>
      <c r="BH1019" s="17">
        <v>1</v>
      </c>
      <c r="BI1019" s="13">
        <v>1</v>
      </c>
      <c r="BJ1019" s="13">
        <v>1</v>
      </c>
      <c r="BK1019" s="13">
        <v>1</v>
      </c>
      <c r="BL1019" s="13">
        <v>2</v>
      </c>
      <c r="BS1019" s="13">
        <v>1</v>
      </c>
      <c r="BT1019" s="13">
        <v>28</v>
      </c>
      <c r="BU1019" s="13">
        <v>1</v>
      </c>
      <c r="BV1019" s="13">
        <v>1</v>
      </c>
      <c r="BX1019" s="13">
        <v>13</v>
      </c>
      <c r="BZ1019" s="13" t="s">
        <v>746</v>
      </c>
      <c r="CA1019" s="18"/>
      <c r="CB1019" s="18"/>
      <c r="CC1019" s="18"/>
      <c r="CD1019" s="18"/>
      <c r="CE1019" s="18"/>
      <c r="CF1019" s="18"/>
      <c r="CG1019" s="18"/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39643</v>
      </c>
      <c r="CT1019" s="13">
        <v>1</v>
      </c>
      <c r="CW1019" s="13" t="s">
        <v>4474</v>
      </c>
      <c r="CX1019" s="38" t="s">
        <v>6131</v>
      </c>
      <c r="CY1019" s="38" t="s">
        <v>6132</v>
      </c>
      <c r="CZ1019" s="38"/>
      <c r="DA1019" s="38" t="s">
        <v>192</v>
      </c>
    </row>
    <row r="1020" spans="1:105" s="13" customFormat="1">
      <c r="A1020" s="84">
        <v>1743</v>
      </c>
      <c r="B1020" s="84">
        <v>1</v>
      </c>
      <c r="C1020" s="13" t="s">
        <v>2919</v>
      </c>
      <c r="D1020" s="13" t="s">
        <v>37</v>
      </c>
      <c r="E1020" s="14">
        <v>12653</v>
      </c>
      <c r="F1020" s="13" t="s">
        <v>338</v>
      </c>
      <c r="G1020" s="13" t="s">
        <v>338</v>
      </c>
      <c r="H1020" s="13" t="s">
        <v>338</v>
      </c>
      <c r="I1020" s="14">
        <v>39401</v>
      </c>
      <c r="J1020" s="13">
        <f t="shared" si="33"/>
        <v>73</v>
      </c>
      <c r="K1020" s="14">
        <v>39430</v>
      </c>
      <c r="L1020" s="13">
        <v>4</v>
      </c>
      <c r="M1020" s="14">
        <v>39521</v>
      </c>
      <c r="N1020" s="15">
        <f t="shared" si="34"/>
        <v>3.9425051334702257</v>
      </c>
      <c r="O1020" s="16">
        <v>2</v>
      </c>
      <c r="Q1020" s="13" t="s">
        <v>3719</v>
      </c>
      <c r="R1020" s="13" t="s">
        <v>38</v>
      </c>
      <c r="S1020" s="13">
        <v>2</v>
      </c>
      <c r="T1020" s="13">
        <v>2</v>
      </c>
      <c r="U1020" s="13">
        <v>2</v>
      </c>
      <c r="V1020" s="13">
        <v>2</v>
      </c>
      <c r="X1020" s="13">
        <v>1</v>
      </c>
      <c r="Z1020" s="13">
        <v>4</v>
      </c>
      <c r="AC1020" s="13">
        <v>2</v>
      </c>
      <c r="AD1020" s="13">
        <v>2</v>
      </c>
      <c r="AE1020" s="13">
        <v>2</v>
      </c>
      <c r="AF1020" s="13">
        <v>2</v>
      </c>
      <c r="AG1020" s="13">
        <v>1</v>
      </c>
      <c r="AH1020" s="13">
        <v>2</v>
      </c>
      <c r="AI1020" s="13">
        <v>2</v>
      </c>
      <c r="AJ1020" s="13">
        <v>1</v>
      </c>
      <c r="AK1020" s="13">
        <v>2</v>
      </c>
      <c r="AL1020" s="13">
        <v>2</v>
      </c>
      <c r="AM1020" s="13">
        <v>2</v>
      </c>
      <c r="AN1020" s="13">
        <v>1</v>
      </c>
      <c r="AO1020" s="13" t="s">
        <v>6133</v>
      </c>
      <c r="AQ1020" s="13">
        <v>1</v>
      </c>
      <c r="AR1020" s="13">
        <v>1</v>
      </c>
      <c r="AS1020" s="13">
        <v>0</v>
      </c>
      <c r="AT1020" s="13">
        <v>1</v>
      </c>
      <c r="AU1020" s="13">
        <v>1</v>
      </c>
      <c r="AV1020" s="13">
        <v>1</v>
      </c>
      <c r="AW1020" s="13">
        <v>1</v>
      </c>
      <c r="AX1020" s="13">
        <v>2</v>
      </c>
      <c r="AZ1020" s="13">
        <v>1</v>
      </c>
      <c r="BA1020" s="13">
        <v>0</v>
      </c>
      <c r="BB1020" s="13">
        <v>2</v>
      </c>
      <c r="BD1020" s="13">
        <v>2</v>
      </c>
      <c r="BF1020" s="13">
        <v>1</v>
      </c>
      <c r="BG1020" s="13">
        <v>2</v>
      </c>
      <c r="BH1020" s="17">
        <v>1</v>
      </c>
      <c r="BI1020" s="13">
        <v>1</v>
      </c>
      <c r="BJ1020" s="13">
        <v>1</v>
      </c>
      <c r="BK1020" s="13">
        <v>3</v>
      </c>
      <c r="BL1020" s="13">
        <v>1</v>
      </c>
      <c r="BM1020" s="13">
        <v>2224</v>
      </c>
      <c r="BN1020" s="13">
        <v>2</v>
      </c>
      <c r="BQ1020" s="13" t="s">
        <v>237</v>
      </c>
      <c r="BR1020" s="13" t="s">
        <v>238</v>
      </c>
      <c r="BS1020" s="13">
        <v>2</v>
      </c>
      <c r="BT1020" s="13">
        <v>60</v>
      </c>
      <c r="BU1020" s="13">
        <v>1</v>
      </c>
      <c r="BV1020" s="13">
        <v>1</v>
      </c>
      <c r="BY1020" s="13">
        <v>2</v>
      </c>
      <c r="CA1020" s="18">
        <v>421</v>
      </c>
      <c r="CB1020" s="18" t="s">
        <v>453</v>
      </c>
      <c r="CC1020" s="18">
        <v>1370</v>
      </c>
      <c r="CD1020" s="18" t="s">
        <v>453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1</v>
      </c>
      <c r="CS1020" s="14">
        <v>39644</v>
      </c>
      <c r="CW1020" s="13" t="s">
        <v>3298</v>
      </c>
      <c r="CX1020" s="38" t="s">
        <v>3299</v>
      </c>
      <c r="CY1020" s="38" t="s">
        <v>3300</v>
      </c>
      <c r="CZ1020" s="38" t="s">
        <v>41</v>
      </c>
      <c r="DA1020" s="38" t="s">
        <v>6134</v>
      </c>
    </row>
    <row r="1021" spans="1:105" s="13" customFormat="1">
      <c r="A1021" s="84">
        <v>1746</v>
      </c>
      <c r="B1021" s="84">
        <v>1</v>
      </c>
      <c r="C1021" s="13" t="s">
        <v>460</v>
      </c>
      <c r="D1021" s="13" t="s">
        <v>37</v>
      </c>
      <c r="E1021" s="14">
        <v>12746</v>
      </c>
      <c r="F1021" s="13" t="s">
        <v>350</v>
      </c>
      <c r="G1021" s="13" t="s">
        <v>214</v>
      </c>
      <c r="H1021" s="13" t="s">
        <v>214</v>
      </c>
      <c r="I1021" s="14">
        <v>39462</v>
      </c>
      <c r="J1021" s="13">
        <f t="shared" si="33"/>
        <v>73</v>
      </c>
      <c r="K1021" s="14">
        <v>39470</v>
      </c>
      <c r="L1021" s="13">
        <v>4</v>
      </c>
      <c r="M1021" s="14">
        <v>39590</v>
      </c>
      <c r="N1021" s="15">
        <f t="shared" si="34"/>
        <v>4.2053388090349078</v>
      </c>
      <c r="O1021" s="16">
        <v>2</v>
      </c>
      <c r="Q1021" s="13" t="s">
        <v>323</v>
      </c>
      <c r="R1021" s="13" t="s">
        <v>181</v>
      </c>
      <c r="S1021" s="13">
        <v>2</v>
      </c>
      <c r="T1021" s="13">
        <v>2</v>
      </c>
      <c r="U1021" s="13">
        <v>2</v>
      </c>
      <c r="V1021" s="13">
        <v>2</v>
      </c>
      <c r="X1021" s="13">
        <v>1</v>
      </c>
      <c r="Z1021" s="13">
        <v>4</v>
      </c>
      <c r="AC1021" s="13">
        <v>2</v>
      </c>
      <c r="AD1021" s="13">
        <v>2</v>
      </c>
      <c r="AE1021" s="13">
        <v>2</v>
      </c>
      <c r="AF1021" s="13">
        <v>2</v>
      </c>
      <c r="AG1021" s="13">
        <v>1</v>
      </c>
      <c r="AH1021" s="13">
        <v>2</v>
      </c>
      <c r="AI1021" s="13">
        <v>2</v>
      </c>
      <c r="AJ1021" s="13">
        <v>2</v>
      </c>
      <c r="AK1021" s="13">
        <v>2</v>
      </c>
      <c r="AL1021" s="13">
        <v>2</v>
      </c>
      <c r="AM1021" s="13">
        <v>1</v>
      </c>
      <c r="AN1021" s="13">
        <v>1</v>
      </c>
      <c r="AO1021" s="13" t="s">
        <v>6135</v>
      </c>
      <c r="AP1021" s="13" t="s">
        <v>6136</v>
      </c>
      <c r="AQ1021" s="13">
        <v>1</v>
      </c>
      <c r="AR1021" s="13">
        <v>1</v>
      </c>
      <c r="AS1021" s="13">
        <v>0</v>
      </c>
      <c r="AT1021" s="13">
        <v>1</v>
      </c>
      <c r="AU1021" s="13">
        <v>0</v>
      </c>
      <c r="AV1021" s="13">
        <v>2</v>
      </c>
      <c r="AX1021" s="13">
        <v>1</v>
      </c>
      <c r="AY1021" s="13">
        <v>0</v>
      </c>
      <c r="AZ1021" s="13">
        <v>2</v>
      </c>
      <c r="BB1021" s="13">
        <v>2</v>
      </c>
      <c r="BD1021" s="13">
        <v>2</v>
      </c>
      <c r="BF1021" s="13">
        <v>1</v>
      </c>
      <c r="BG1021" s="13">
        <v>5</v>
      </c>
      <c r="BH1021" s="17">
        <v>1</v>
      </c>
      <c r="BI1021" s="13">
        <v>1</v>
      </c>
      <c r="BJ1021" s="13">
        <v>1</v>
      </c>
      <c r="BK1021" s="13">
        <v>1</v>
      </c>
      <c r="BL1021" s="13">
        <v>1</v>
      </c>
      <c r="BM1021" s="13">
        <v>2229</v>
      </c>
      <c r="BN1021" s="13">
        <v>2</v>
      </c>
      <c r="BQ1021" s="13" t="s">
        <v>289</v>
      </c>
      <c r="BR1021" s="13" t="s">
        <v>222</v>
      </c>
      <c r="BS1021" s="13">
        <v>2</v>
      </c>
      <c r="BT1021" s="13">
        <v>58</v>
      </c>
      <c r="BU1021" s="13">
        <v>1</v>
      </c>
      <c r="BV1021" s="13">
        <v>1</v>
      </c>
      <c r="CA1021" s="18"/>
      <c r="CB1021" s="18"/>
      <c r="CC1021" s="18"/>
      <c r="CD1021" s="18"/>
      <c r="CE1021" s="18"/>
      <c r="CF1021" s="18"/>
      <c r="CG1021" s="18"/>
      <c r="CH1021" s="13">
        <v>2</v>
      </c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3">
        <v>2008</v>
      </c>
      <c r="CW1021" s="13" t="s">
        <v>1572</v>
      </c>
      <c r="CX1021" s="38" t="s">
        <v>2737</v>
      </c>
      <c r="CY1021" s="38" t="s">
        <v>3191</v>
      </c>
      <c r="CZ1021" s="38" t="s">
        <v>41</v>
      </c>
      <c r="DA1021" s="38" t="s">
        <v>6137</v>
      </c>
    </row>
    <row r="1022" spans="1:105" s="13" customFormat="1">
      <c r="A1022" s="84">
        <v>1747</v>
      </c>
      <c r="B1022" s="84">
        <v>5</v>
      </c>
      <c r="C1022" s="13" t="s">
        <v>4949</v>
      </c>
      <c r="D1022" s="13" t="s">
        <v>36</v>
      </c>
      <c r="E1022" s="14">
        <v>11098</v>
      </c>
      <c r="F1022" s="13" t="s">
        <v>535</v>
      </c>
      <c r="G1022" s="13" t="s">
        <v>362</v>
      </c>
      <c r="H1022" s="13" t="s">
        <v>214</v>
      </c>
      <c r="I1022" s="14">
        <v>39431</v>
      </c>
      <c r="J1022" s="13">
        <f t="shared" si="33"/>
        <v>77</v>
      </c>
      <c r="K1022" s="14">
        <v>39434</v>
      </c>
      <c r="L1022" s="13">
        <v>4</v>
      </c>
      <c r="M1022" s="14">
        <v>40188</v>
      </c>
      <c r="N1022" s="15">
        <f t="shared" si="34"/>
        <v>24.870636550308006</v>
      </c>
      <c r="O1022" s="16">
        <v>2</v>
      </c>
      <c r="Q1022" s="13" t="s">
        <v>205</v>
      </c>
      <c r="R1022" s="13" t="s">
        <v>46</v>
      </c>
      <c r="S1022" s="13">
        <v>2</v>
      </c>
      <c r="T1022" s="13">
        <v>2</v>
      </c>
      <c r="U1022" s="13">
        <v>2</v>
      </c>
      <c r="V1022" s="13">
        <v>1</v>
      </c>
      <c r="W1022" s="13" t="s">
        <v>6138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2</v>
      </c>
      <c r="AL1022" s="13">
        <v>2</v>
      </c>
      <c r="AM1022" s="13">
        <v>2</v>
      </c>
      <c r="AN1022" s="13">
        <v>1</v>
      </c>
      <c r="AO1022" s="13" t="s">
        <v>4304</v>
      </c>
      <c r="AP1022" s="13" t="s">
        <v>6139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1</v>
      </c>
      <c r="AY1022" s="13">
        <v>1</v>
      </c>
      <c r="AZ1022" s="13">
        <v>2</v>
      </c>
      <c r="BB1022" s="13">
        <v>1</v>
      </c>
      <c r="BC1022" s="13">
        <v>0</v>
      </c>
      <c r="BD1022" s="13">
        <v>2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2</v>
      </c>
      <c r="BK1022" s="13">
        <v>1</v>
      </c>
      <c r="BL1022" s="13">
        <v>1</v>
      </c>
      <c r="BM1022" s="13">
        <v>2230</v>
      </c>
      <c r="BN1022" s="13">
        <v>1</v>
      </c>
      <c r="BO1022" s="13" t="s">
        <v>6140</v>
      </c>
      <c r="BP1022" s="13">
        <v>180</v>
      </c>
      <c r="BQ1022" s="13" t="s">
        <v>954</v>
      </c>
      <c r="BR1022" s="13" t="s">
        <v>955</v>
      </c>
      <c r="BS1022" s="13">
        <v>1</v>
      </c>
      <c r="BT1022" s="13">
        <v>22</v>
      </c>
      <c r="BU1022" s="13">
        <v>1</v>
      </c>
      <c r="BV1022" s="13">
        <v>1</v>
      </c>
      <c r="BW1022" s="13">
        <v>1</v>
      </c>
      <c r="BX1022" s="13">
        <v>17.8</v>
      </c>
      <c r="CA1022" s="18">
        <v>505</v>
      </c>
      <c r="CB1022" s="18" t="s">
        <v>6141</v>
      </c>
      <c r="CC1022" s="18">
        <v>468</v>
      </c>
      <c r="CD1022" s="18" t="s">
        <v>6141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39640</v>
      </c>
      <c r="CT1022" s="13">
        <v>1</v>
      </c>
      <c r="CW1022" s="13" t="s">
        <v>6142</v>
      </c>
      <c r="CX1022" s="38" t="s">
        <v>6143</v>
      </c>
      <c r="CY1022" s="38" t="s">
        <v>6144</v>
      </c>
      <c r="CZ1022" s="38" t="s">
        <v>41</v>
      </c>
      <c r="DA1022" s="38" t="s">
        <v>6145</v>
      </c>
    </row>
    <row r="1023" spans="1:105" s="13" customFormat="1">
      <c r="A1023" s="84">
        <v>1748</v>
      </c>
      <c r="B1023" s="84">
        <v>5</v>
      </c>
      <c r="C1023" s="13" t="s">
        <v>6146</v>
      </c>
      <c r="D1023" s="13" t="s">
        <v>37</v>
      </c>
      <c r="E1023" s="14">
        <v>15813</v>
      </c>
      <c r="F1023" s="13" t="s">
        <v>219</v>
      </c>
      <c r="G1023" s="13" t="s">
        <v>219</v>
      </c>
      <c r="H1023" s="13" t="s">
        <v>219</v>
      </c>
      <c r="I1023" s="14">
        <v>39401</v>
      </c>
      <c r="J1023" s="13">
        <f t="shared" si="33"/>
        <v>64</v>
      </c>
      <c r="K1023" s="14">
        <v>39470</v>
      </c>
      <c r="L1023" s="13">
        <v>4</v>
      </c>
      <c r="M1023" s="14">
        <v>39547</v>
      </c>
      <c r="N1023" s="15">
        <f t="shared" si="34"/>
        <v>4.7967145790554415</v>
      </c>
      <c r="O1023" s="16">
        <v>2</v>
      </c>
      <c r="Q1023" s="13" t="s">
        <v>2041</v>
      </c>
      <c r="R1023" s="13" t="s">
        <v>190</v>
      </c>
      <c r="S1023" s="13">
        <v>2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1</v>
      </c>
      <c r="AJ1023" s="13">
        <v>2</v>
      </c>
      <c r="AK1023" s="13">
        <v>2</v>
      </c>
      <c r="AL1023" s="13">
        <v>1</v>
      </c>
      <c r="AM1023" s="13">
        <v>1</v>
      </c>
      <c r="AN1023" s="13">
        <v>1</v>
      </c>
      <c r="AO1023" s="13" t="s">
        <v>6147</v>
      </c>
      <c r="AP1023" s="13" t="s">
        <v>3881</v>
      </c>
      <c r="AQ1023" s="13">
        <v>1</v>
      </c>
      <c r="AR1023" s="13">
        <v>1</v>
      </c>
      <c r="AS1023" s="13">
        <v>2</v>
      </c>
      <c r="AT1023" s="13">
        <v>1</v>
      </c>
      <c r="AU1023" s="13">
        <v>1</v>
      </c>
      <c r="AV1023" s="13">
        <v>2</v>
      </c>
      <c r="AX1023" s="13">
        <v>2</v>
      </c>
      <c r="AZ1023" s="13">
        <v>2</v>
      </c>
      <c r="BB1023" s="13">
        <v>2</v>
      </c>
      <c r="BD1023" s="13">
        <v>2</v>
      </c>
      <c r="BF1023" s="13">
        <v>1</v>
      </c>
      <c r="BG1023" s="13">
        <v>2</v>
      </c>
      <c r="BH1023" s="17">
        <v>1</v>
      </c>
      <c r="BI1023" s="13">
        <v>1</v>
      </c>
      <c r="BJ1023" s="13">
        <v>2</v>
      </c>
      <c r="BK1023" s="13">
        <v>1</v>
      </c>
      <c r="BL1023" s="13">
        <v>1</v>
      </c>
      <c r="BM1023" s="13">
        <v>2231</v>
      </c>
      <c r="BN1023" s="13">
        <v>1</v>
      </c>
      <c r="BO1023" s="13" t="s">
        <v>1301</v>
      </c>
      <c r="BP1023" s="13">
        <v>200</v>
      </c>
      <c r="BQ1023" s="13" t="s">
        <v>237</v>
      </c>
      <c r="BR1023" s="13" t="s">
        <v>238</v>
      </c>
      <c r="BS1023" s="13">
        <v>1</v>
      </c>
      <c r="BT1023" s="13">
        <v>34.200000000000003</v>
      </c>
      <c r="BU1023" s="13">
        <v>1</v>
      </c>
      <c r="BV1023" s="13">
        <v>15</v>
      </c>
      <c r="BW1023" s="13">
        <v>1</v>
      </c>
      <c r="BX1023" s="13">
        <v>29</v>
      </c>
      <c r="BY1023" s="13">
        <v>2</v>
      </c>
      <c r="CA1023" s="18"/>
      <c r="CB1023" s="18"/>
      <c r="CC1023" s="18"/>
      <c r="CD1023" s="18"/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39548</v>
      </c>
      <c r="CT1023" s="13">
        <v>2</v>
      </c>
      <c r="CW1023" s="13" t="s">
        <v>2632</v>
      </c>
      <c r="CX1023" s="38" t="s">
        <v>6148</v>
      </c>
      <c r="CY1023" s="38" t="s">
        <v>2634</v>
      </c>
      <c r="CZ1023" s="38" t="s">
        <v>41</v>
      </c>
      <c r="DA1023" s="38" t="s">
        <v>6149</v>
      </c>
    </row>
    <row r="1024" spans="1:105" s="13" customFormat="1">
      <c r="A1024" s="84">
        <v>1750</v>
      </c>
      <c r="B1024" s="84">
        <v>1</v>
      </c>
      <c r="C1024" s="13" t="s">
        <v>5088</v>
      </c>
      <c r="D1024" s="13" t="s">
        <v>36</v>
      </c>
      <c r="E1024" s="14">
        <v>10183</v>
      </c>
      <c r="F1024" s="13" t="s">
        <v>941</v>
      </c>
      <c r="G1024" s="13" t="s">
        <v>941</v>
      </c>
      <c r="H1024" s="13" t="s">
        <v>941</v>
      </c>
      <c r="I1024" s="14">
        <v>39340</v>
      </c>
      <c r="J1024" s="13">
        <f t="shared" si="33"/>
        <v>79</v>
      </c>
      <c r="K1024" s="14">
        <v>39365</v>
      </c>
      <c r="L1024" s="13">
        <v>4</v>
      </c>
      <c r="M1024" s="14">
        <v>39836</v>
      </c>
      <c r="N1024" s="15">
        <f t="shared" si="34"/>
        <v>16.295687885010267</v>
      </c>
      <c r="O1024" s="16">
        <v>2</v>
      </c>
      <c r="Q1024" s="13" t="s">
        <v>6150</v>
      </c>
      <c r="R1024" s="13" t="s">
        <v>6151</v>
      </c>
      <c r="S1024" s="13">
        <v>2</v>
      </c>
      <c r="T1024" s="13">
        <v>2</v>
      </c>
      <c r="U1024" s="13">
        <v>2</v>
      </c>
      <c r="V1024" s="13">
        <v>2</v>
      </c>
      <c r="X1024" s="13">
        <v>1</v>
      </c>
      <c r="Z1024" s="13">
        <v>4</v>
      </c>
      <c r="AC1024" s="13">
        <v>2</v>
      </c>
      <c r="AD1024" s="13">
        <v>1</v>
      </c>
      <c r="AE1024" s="13">
        <v>2</v>
      </c>
      <c r="AF1024" s="13">
        <v>2</v>
      </c>
      <c r="AG1024" s="13">
        <v>1</v>
      </c>
      <c r="AH1024" s="13">
        <v>2</v>
      </c>
      <c r="AI1024" s="13">
        <v>2</v>
      </c>
      <c r="AJ1024" s="13">
        <v>3</v>
      </c>
      <c r="AK1024" s="13">
        <v>2</v>
      </c>
      <c r="AL1024" s="13">
        <v>2</v>
      </c>
      <c r="AM1024" s="13">
        <v>1</v>
      </c>
      <c r="AN1024" s="13">
        <v>1</v>
      </c>
      <c r="AO1024" s="13" t="s">
        <v>6152</v>
      </c>
      <c r="AP1024" s="13" t="s">
        <v>6153</v>
      </c>
      <c r="AQ1024" s="13">
        <v>1</v>
      </c>
      <c r="AR1024" s="13">
        <v>1</v>
      </c>
      <c r="AS1024" s="13">
        <v>2</v>
      </c>
      <c r="AT1024" s="13">
        <v>1</v>
      </c>
      <c r="AU1024" s="13">
        <v>0</v>
      </c>
      <c r="AV1024" s="13">
        <v>1</v>
      </c>
      <c r="AW1024" s="13">
        <v>2</v>
      </c>
      <c r="AX1024" s="13">
        <v>1</v>
      </c>
      <c r="AY1024" s="13">
        <v>2</v>
      </c>
      <c r="AZ1024" s="13">
        <v>3</v>
      </c>
      <c r="BB1024" s="13">
        <v>1</v>
      </c>
      <c r="BC1024" s="13">
        <v>0</v>
      </c>
      <c r="BD1024" s="13">
        <v>1</v>
      </c>
      <c r="BE1024" s="13">
        <v>0</v>
      </c>
      <c r="BF1024" s="13">
        <v>1</v>
      </c>
      <c r="BG1024" s="13">
        <v>3</v>
      </c>
      <c r="BH1024" s="17">
        <v>1</v>
      </c>
      <c r="BI1024" s="13">
        <v>1</v>
      </c>
      <c r="BJ1024" s="13">
        <v>2</v>
      </c>
      <c r="BK1024" s="13">
        <v>1</v>
      </c>
      <c r="BL1024" s="13">
        <v>1</v>
      </c>
      <c r="BM1024" s="13">
        <v>2260</v>
      </c>
      <c r="BN1024" s="13">
        <v>2</v>
      </c>
      <c r="BQ1024" s="13" t="s">
        <v>938</v>
      </c>
      <c r="BR1024" s="13" t="s">
        <v>939</v>
      </c>
      <c r="BS1024" s="13">
        <v>2</v>
      </c>
      <c r="BT1024" s="13">
        <v>64</v>
      </c>
      <c r="BU1024" s="13">
        <v>1</v>
      </c>
      <c r="BV1024" s="13">
        <v>1</v>
      </c>
      <c r="BW1024" s="13">
        <v>2</v>
      </c>
      <c r="BX1024" s="13">
        <v>340</v>
      </c>
      <c r="CA1024" s="18"/>
      <c r="CB1024" s="18"/>
      <c r="CC1024" s="18"/>
      <c r="CD1024" s="18"/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39508</v>
      </c>
      <c r="CT1024" s="13">
        <v>1</v>
      </c>
      <c r="CW1024" s="13" t="s">
        <v>6154</v>
      </c>
      <c r="CX1024" s="38" t="s">
        <v>6155</v>
      </c>
      <c r="CY1024" s="38" t="s">
        <v>6156</v>
      </c>
      <c r="CZ1024" s="38" t="s">
        <v>386</v>
      </c>
      <c r="DA1024" s="38" t="s">
        <v>6157</v>
      </c>
    </row>
    <row r="1025" spans="1:105" s="13" customFormat="1">
      <c r="A1025" s="84">
        <v>1752</v>
      </c>
      <c r="B1025" s="84">
        <v>1</v>
      </c>
      <c r="C1025" s="13" t="s">
        <v>3922</v>
      </c>
      <c r="D1025" s="13" t="s">
        <v>37</v>
      </c>
      <c r="E1025" s="14">
        <v>9153</v>
      </c>
      <c r="F1025" s="13" t="s">
        <v>673</v>
      </c>
      <c r="G1025" s="13" t="s">
        <v>673</v>
      </c>
      <c r="H1025" s="13" t="s">
        <v>673</v>
      </c>
      <c r="I1025" s="14">
        <v>39370</v>
      </c>
      <c r="J1025" s="13">
        <f t="shared" si="33"/>
        <v>82</v>
      </c>
      <c r="K1025" s="14">
        <v>39434</v>
      </c>
      <c r="L1025" s="13">
        <v>4</v>
      </c>
      <c r="M1025" s="14">
        <v>39766</v>
      </c>
      <c r="N1025" s="15">
        <f t="shared" si="34"/>
        <v>13.010266940451745</v>
      </c>
      <c r="O1025" s="16">
        <v>2</v>
      </c>
      <c r="R1025" s="13" t="s">
        <v>2305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C1025" s="13">
        <v>2</v>
      </c>
      <c r="AD1025" s="13">
        <v>2</v>
      </c>
      <c r="AE1025" s="13">
        <v>2</v>
      </c>
      <c r="AF1025" s="13">
        <v>2</v>
      </c>
      <c r="AG1025" s="13">
        <v>2</v>
      </c>
      <c r="AH1025" s="13">
        <v>2</v>
      </c>
      <c r="AI1025" s="13">
        <v>2</v>
      </c>
      <c r="AJ1025" s="13">
        <v>2</v>
      </c>
      <c r="AK1025" s="13">
        <v>3</v>
      </c>
      <c r="AL1025" s="13">
        <v>3</v>
      </c>
      <c r="AM1025" s="13">
        <v>3</v>
      </c>
      <c r="AN1025" s="13">
        <v>1</v>
      </c>
      <c r="AO1025" s="13" t="s">
        <v>6162</v>
      </c>
      <c r="AP1025" s="13" t="s">
        <v>6163</v>
      </c>
      <c r="AQ1025" s="13">
        <v>1</v>
      </c>
      <c r="AR1025" s="13">
        <v>1</v>
      </c>
      <c r="AS1025" s="13">
        <v>1</v>
      </c>
      <c r="AT1025" s="13">
        <v>1</v>
      </c>
      <c r="AU1025" s="13">
        <v>0</v>
      </c>
      <c r="AV1025" s="13">
        <v>1</v>
      </c>
      <c r="AW1025" s="13">
        <v>1</v>
      </c>
      <c r="AX1025" s="13">
        <v>1</v>
      </c>
      <c r="AY1025" s="13">
        <v>1</v>
      </c>
      <c r="AZ1025" s="13">
        <v>3</v>
      </c>
      <c r="BB1025" s="13">
        <v>1</v>
      </c>
      <c r="BC1025" s="13">
        <v>0</v>
      </c>
      <c r="BD1025" s="13">
        <v>3</v>
      </c>
      <c r="BF1025" s="13">
        <v>1</v>
      </c>
      <c r="BG1025" s="13">
        <v>2</v>
      </c>
      <c r="BH1025" s="17">
        <v>1</v>
      </c>
      <c r="BI1025" s="13">
        <v>2</v>
      </c>
      <c r="BJ1025" s="13">
        <v>1</v>
      </c>
      <c r="BK1025" s="13">
        <v>3</v>
      </c>
      <c r="BL1025" s="13">
        <v>1</v>
      </c>
      <c r="BN1025" s="13">
        <v>2</v>
      </c>
      <c r="BQ1025" s="13" t="s">
        <v>237</v>
      </c>
      <c r="BR1025" s="13" t="s">
        <v>238</v>
      </c>
      <c r="BS1025" s="13">
        <v>2</v>
      </c>
      <c r="BT1025" s="13">
        <v>59</v>
      </c>
      <c r="BU1025" s="13">
        <v>1</v>
      </c>
      <c r="BV1025" s="13">
        <v>7</v>
      </c>
      <c r="CA1025" s="18">
        <v>418</v>
      </c>
      <c r="CB1025" s="18" t="s">
        <v>453</v>
      </c>
      <c r="CC1025" s="18"/>
      <c r="CD1025" s="18" t="s">
        <v>453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39520</v>
      </c>
      <c r="CT1025" s="13">
        <v>2</v>
      </c>
      <c r="CW1025" s="13" t="s">
        <v>3430</v>
      </c>
      <c r="CX1025" s="38" t="s">
        <v>677</v>
      </c>
      <c r="CY1025" s="38" t="s">
        <v>679</v>
      </c>
      <c r="CZ1025" s="38" t="s">
        <v>41</v>
      </c>
      <c r="DA1025" s="38" t="s">
        <v>6164</v>
      </c>
    </row>
    <row r="1026" spans="1:105" s="13" customFormat="1">
      <c r="A1026" s="84">
        <v>1753</v>
      </c>
      <c r="B1026" s="84">
        <v>1</v>
      </c>
      <c r="C1026" s="13" t="s">
        <v>1602</v>
      </c>
      <c r="D1026" s="13" t="s">
        <v>37</v>
      </c>
      <c r="E1026" s="14">
        <v>14153</v>
      </c>
      <c r="F1026" s="13" t="s">
        <v>295</v>
      </c>
      <c r="G1026" s="13" t="s">
        <v>295</v>
      </c>
      <c r="H1026" s="13" t="s">
        <v>295</v>
      </c>
      <c r="I1026" s="14">
        <v>39128</v>
      </c>
      <c r="J1026" s="13">
        <f t="shared" si="33"/>
        <v>68</v>
      </c>
      <c r="K1026" s="14">
        <v>39413</v>
      </c>
      <c r="L1026" s="13">
        <v>4</v>
      </c>
      <c r="M1026" s="14">
        <v>40006</v>
      </c>
      <c r="N1026" s="15">
        <f t="shared" si="34"/>
        <v>28.845995893223819</v>
      </c>
      <c r="O1026" s="16">
        <v>2</v>
      </c>
      <c r="Q1026" s="13" t="s">
        <v>1657</v>
      </c>
      <c r="R1026" s="13" t="s">
        <v>38</v>
      </c>
      <c r="S1026" s="13">
        <v>2</v>
      </c>
      <c r="T1026" s="13">
        <v>2</v>
      </c>
      <c r="U1026" s="13">
        <v>2</v>
      </c>
      <c r="V1026" s="13">
        <v>2</v>
      </c>
      <c r="X1026" s="13">
        <v>1</v>
      </c>
      <c r="Z1026" s="13">
        <v>4</v>
      </c>
      <c r="AC1026" s="13">
        <v>2</v>
      </c>
      <c r="AD1026" s="13">
        <v>2</v>
      </c>
      <c r="AE1026" s="13">
        <v>2</v>
      </c>
      <c r="AF1026" s="13">
        <v>2</v>
      </c>
      <c r="AG1026" s="13">
        <v>1</v>
      </c>
      <c r="AI1026" s="13">
        <v>2</v>
      </c>
      <c r="AJ1026" s="13">
        <v>2</v>
      </c>
      <c r="AK1026" s="13">
        <v>2</v>
      </c>
      <c r="AL1026" s="13">
        <v>3</v>
      </c>
      <c r="AM1026" s="13">
        <v>2</v>
      </c>
      <c r="AN1026" s="13">
        <v>1</v>
      </c>
      <c r="AO1026" s="13" t="s">
        <v>6165</v>
      </c>
      <c r="AP1026" s="13" t="s">
        <v>125</v>
      </c>
      <c r="AQ1026" s="13">
        <v>1</v>
      </c>
      <c r="AR1026" s="13">
        <v>1</v>
      </c>
      <c r="AS1026" s="13">
        <v>2</v>
      </c>
      <c r="AT1026" s="13">
        <v>1</v>
      </c>
      <c r="AU1026" s="13">
        <v>1</v>
      </c>
      <c r="AV1026" s="13">
        <v>2</v>
      </c>
      <c r="AX1026" s="13">
        <v>2</v>
      </c>
      <c r="AZ1026" s="13">
        <v>1</v>
      </c>
      <c r="BA1026" s="13">
        <v>0</v>
      </c>
      <c r="BB1026" s="13">
        <v>1</v>
      </c>
      <c r="BC1026" s="13">
        <v>0</v>
      </c>
      <c r="BD1026" s="13">
        <v>2</v>
      </c>
      <c r="BF1026" s="13">
        <v>1</v>
      </c>
      <c r="BG1026" s="13">
        <v>3</v>
      </c>
      <c r="BH1026" s="17">
        <v>1</v>
      </c>
      <c r="BI1026" s="13">
        <v>1</v>
      </c>
      <c r="BJ1026" s="13">
        <v>1</v>
      </c>
      <c r="BK1026" s="13">
        <v>1</v>
      </c>
      <c r="BL1026" s="13">
        <v>2</v>
      </c>
      <c r="BS1026" s="13">
        <v>2</v>
      </c>
      <c r="BT1026" s="13">
        <v>53</v>
      </c>
      <c r="BU1026" s="13">
        <v>1</v>
      </c>
      <c r="BV1026" s="13">
        <v>3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1</v>
      </c>
      <c r="CP1026" s="13">
        <v>1</v>
      </c>
      <c r="CQ1026" s="13">
        <v>1</v>
      </c>
      <c r="CR1026" s="13">
        <v>1</v>
      </c>
      <c r="CW1026" s="13" t="s">
        <v>5807</v>
      </c>
      <c r="CX1026" s="38" t="s">
        <v>5808</v>
      </c>
      <c r="CY1026" s="38" t="s">
        <v>6166</v>
      </c>
      <c r="CZ1026" s="38" t="s">
        <v>41</v>
      </c>
      <c r="DA1026" s="38" t="s">
        <v>6167</v>
      </c>
    </row>
    <row r="1027" spans="1:105" s="13" customFormat="1">
      <c r="A1027" s="84">
        <v>1755</v>
      </c>
      <c r="B1027" s="84">
        <v>1</v>
      </c>
      <c r="C1027" s="13" t="s">
        <v>517</v>
      </c>
      <c r="D1027" s="13" t="s">
        <v>36</v>
      </c>
      <c r="E1027" s="14">
        <v>7674</v>
      </c>
      <c r="F1027" s="13" t="s">
        <v>319</v>
      </c>
      <c r="G1027" s="13" t="s">
        <v>319</v>
      </c>
      <c r="H1027" s="13" t="s">
        <v>319</v>
      </c>
      <c r="I1027" s="14">
        <v>39370</v>
      </c>
      <c r="J1027" s="13">
        <f t="shared" si="33"/>
        <v>86</v>
      </c>
      <c r="K1027" s="14">
        <v>39380</v>
      </c>
      <c r="L1027" s="13">
        <v>4</v>
      </c>
      <c r="M1027" s="14">
        <v>39511</v>
      </c>
      <c r="N1027" s="15">
        <f t="shared" si="34"/>
        <v>4.6324435318275157</v>
      </c>
      <c r="O1027" s="16">
        <v>2</v>
      </c>
      <c r="Q1027" s="13" t="s">
        <v>42</v>
      </c>
      <c r="R1027" s="13" t="s">
        <v>38</v>
      </c>
      <c r="S1027" s="13">
        <v>2</v>
      </c>
      <c r="T1027" s="13">
        <v>1</v>
      </c>
      <c r="U1027" s="13">
        <v>2</v>
      </c>
      <c r="V1027" s="13">
        <v>1</v>
      </c>
      <c r="W1027" s="13" t="s">
        <v>6168</v>
      </c>
      <c r="Z1027" s="13">
        <v>4</v>
      </c>
      <c r="AC1027" s="13">
        <v>2</v>
      </c>
      <c r="AD1027" s="13">
        <v>2</v>
      </c>
      <c r="AE1027" s="13">
        <v>2</v>
      </c>
      <c r="AF1027" s="13">
        <v>2</v>
      </c>
      <c r="AI1027" s="13">
        <v>2</v>
      </c>
      <c r="AJ1027" s="13">
        <v>2</v>
      </c>
      <c r="AK1027" s="13">
        <v>2</v>
      </c>
      <c r="AL1027" s="13">
        <v>2</v>
      </c>
      <c r="AM1027" s="13">
        <v>1</v>
      </c>
      <c r="AN1027" s="13">
        <v>1</v>
      </c>
      <c r="AO1027" s="13" t="s">
        <v>6169</v>
      </c>
      <c r="AP1027" s="13" t="s">
        <v>6170</v>
      </c>
      <c r="AQ1027" s="13">
        <v>1</v>
      </c>
      <c r="AR1027" s="13">
        <v>1</v>
      </c>
      <c r="AS1027" s="13">
        <v>0</v>
      </c>
      <c r="AT1027" s="13">
        <v>1</v>
      </c>
      <c r="AU1027" s="13">
        <v>1</v>
      </c>
      <c r="AV1027" s="13">
        <v>1</v>
      </c>
      <c r="AW1027" s="13">
        <v>1</v>
      </c>
      <c r="AX1027" s="13">
        <v>1</v>
      </c>
      <c r="AY1027" s="13">
        <v>0</v>
      </c>
      <c r="AZ1027" s="13">
        <v>1</v>
      </c>
      <c r="BA1027" s="13">
        <v>0</v>
      </c>
      <c r="BB1027" s="13">
        <v>3</v>
      </c>
      <c r="BD1027" s="13">
        <v>3</v>
      </c>
      <c r="BF1027" s="13">
        <v>1</v>
      </c>
      <c r="BG1027" s="13">
        <v>1</v>
      </c>
      <c r="BH1027" s="17">
        <v>1</v>
      </c>
      <c r="BJ1027" s="13">
        <v>1</v>
      </c>
      <c r="BK1027" s="13">
        <v>1</v>
      </c>
      <c r="BL1027" s="13">
        <v>2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39511</v>
      </c>
      <c r="CT1027" s="13">
        <v>3</v>
      </c>
      <c r="CW1027" s="13" t="s">
        <v>6171</v>
      </c>
      <c r="CX1027" s="38" t="s">
        <v>6172</v>
      </c>
      <c r="CY1027" s="38" t="s">
        <v>6173</v>
      </c>
      <c r="CZ1027" s="38" t="s">
        <v>1548</v>
      </c>
      <c r="DA1027" s="38" t="s">
        <v>6174</v>
      </c>
    </row>
    <row r="1028" spans="1:105" s="13" customFormat="1">
      <c r="A1028" s="84">
        <v>1757</v>
      </c>
      <c r="B1028" s="84">
        <v>1</v>
      </c>
      <c r="C1028" s="13" t="s">
        <v>672</v>
      </c>
      <c r="D1028" s="13" t="s">
        <v>37</v>
      </c>
      <c r="E1028" s="14">
        <v>11847</v>
      </c>
      <c r="F1028" s="13" t="s">
        <v>396</v>
      </c>
      <c r="G1028" s="13" t="s">
        <v>194</v>
      </c>
      <c r="H1028" s="13" t="s">
        <v>194</v>
      </c>
      <c r="I1028" s="14">
        <v>39431</v>
      </c>
      <c r="J1028" s="13">
        <f t="shared" si="33"/>
        <v>75</v>
      </c>
      <c r="K1028" s="14">
        <v>39455</v>
      </c>
      <c r="L1028" s="13">
        <v>4</v>
      </c>
      <c r="M1028" s="14">
        <v>39595</v>
      </c>
      <c r="N1028" s="15">
        <f t="shared" si="34"/>
        <v>5.3880903490759753</v>
      </c>
      <c r="O1028" s="16">
        <v>2</v>
      </c>
      <c r="Q1028" s="13" t="s">
        <v>205</v>
      </c>
      <c r="R1028" s="13" t="s">
        <v>38</v>
      </c>
      <c r="S1028" s="13">
        <v>2</v>
      </c>
      <c r="T1028" s="13">
        <v>2</v>
      </c>
      <c r="U1028" s="13">
        <v>2</v>
      </c>
      <c r="V1028" s="13">
        <v>2</v>
      </c>
      <c r="X1028" s="13">
        <v>1</v>
      </c>
      <c r="Z1028" s="13">
        <v>4</v>
      </c>
      <c r="AC1028" s="13">
        <v>2</v>
      </c>
      <c r="AD1028" s="13">
        <v>2</v>
      </c>
      <c r="AE1028" s="13">
        <v>2</v>
      </c>
      <c r="AF1028" s="13">
        <v>2</v>
      </c>
      <c r="AG1028" s="13">
        <v>1</v>
      </c>
      <c r="AI1028" s="13">
        <v>2</v>
      </c>
      <c r="AJ1028" s="13">
        <v>2</v>
      </c>
      <c r="AK1028" s="13">
        <v>2</v>
      </c>
      <c r="AL1028" s="13">
        <v>2</v>
      </c>
      <c r="AM1028" s="13">
        <v>2</v>
      </c>
      <c r="AO1028" s="13" t="s">
        <v>4304</v>
      </c>
      <c r="AP1028" s="13" t="s">
        <v>772</v>
      </c>
      <c r="AQ1028" s="13">
        <v>1</v>
      </c>
      <c r="AR1028" s="13">
        <v>1</v>
      </c>
      <c r="AS1028" s="13">
        <v>0</v>
      </c>
      <c r="AT1028" s="13">
        <v>1</v>
      </c>
      <c r="AU1028" s="13">
        <v>0</v>
      </c>
      <c r="AV1028" s="13">
        <v>1</v>
      </c>
      <c r="AW1028" s="13">
        <v>0</v>
      </c>
      <c r="AX1028" s="13">
        <v>3</v>
      </c>
      <c r="AZ1028" s="13">
        <v>3</v>
      </c>
      <c r="BB1028" s="13">
        <v>1</v>
      </c>
      <c r="BC1028" s="13">
        <v>0</v>
      </c>
      <c r="BD1028" s="13">
        <v>3</v>
      </c>
      <c r="BF1028" s="13">
        <v>1</v>
      </c>
      <c r="BG1028" s="13">
        <v>1</v>
      </c>
      <c r="BH1028" s="17">
        <v>1</v>
      </c>
      <c r="BI1028" s="13">
        <v>2</v>
      </c>
      <c r="BJ1028" s="13">
        <v>2</v>
      </c>
      <c r="BK1028" s="13">
        <v>1</v>
      </c>
      <c r="BL1028" s="13">
        <v>1</v>
      </c>
      <c r="BM1028" s="13">
        <v>2235</v>
      </c>
      <c r="BN1028" s="13">
        <v>2</v>
      </c>
      <c r="BQ1028" s="13" t="s">
        <v>594</v>
      </c>
      <c r="BR1028" s="13" t="s">
        <v>595</v>
      </c>
      <c r="BS1028" s="13">
        <v>1</v>
      </c>
      <c r="BT1028" s="13">
        <v>42</v>
      </c>
      <c r="BU1028" s="13">
        <v>1</v>
      </c>
      <c r="BV1028" s="13">
        <v>4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39560</v>
      </c>
      <c r="CT1028" s="13">
        <v>1</v>
      </c>
      <c r="CW1028" s="13" t="s">
        <v>2682</v>
      </c>
      <c r="CX1028" s="38" t="s">
        <v>2683</v>
      </c>
      <c r="CY1028" s="38" t="s">
        <v>5349</v>
      </c>
      <c r="CZ1028" s="38"/>
      <c r="DA1028" s="38" t="s">
        <v>6180</v>
      </c>
    </row>
    <row r="1029" spans="1:105" s="13" customFormat="1">
      <c r="A1029" s="84">
        <v>1758</v>
      </c>
      <c r="B1029" s="84">
        <v>5</v>
      </c>
      <c r="C1029" s="13" t="s">
        <v>1129</v>
      </c>
      <c r="D1029" s="13" t="s">
        <v>37</v>
      </c>
      <c r="E1029" s="14">
        <v>7792</v>
      </c>
      <c r="F1029" s="13" t="s">
        <v>762</v>
      </c>
      <c r="G1029" s="13" t="s">
        <v>762</v>
      </c>
      <c r="H1029" s="13" t="s">
        <v>762</v>
      </c>
      <c r="I1029" s="14">
        <v>39401</v>
      </c>
      <c r="J1029" s="13">
        <f t="shared" si="33"/>
        <v>86</v>
      </c>
      <c r="K1029" s="14">
        <v>39477</v>
      </c>
      <c r="L1029" s="13">
        <v>4</v>
      </c>
      <c r="M1029" s="14">
        <v>39763</v>
      </c>
      <c r="N1029" s="15">
        <f t="shared" si="34"/>
        <v>11.893223819301848</v>
      </c>
      <c r="O1029" s="16">
        <v>2</v>
      </c>
      <c r="Q1029" s="13" t="s">
        <v>6181</v>
      </c>
      <c r="R1029" s="13" t="s">
        <v>6182</v>
      </c>
      <c r="S1029" s="13">
        <v>2</v>
      </c>
      <c r="T1029" s="13">
        <v>2</v>
      </c>
      <c r="U1029" s="13">
        <v>2</v>
      </c>
      <c r="V1029" s="13">
        <v>2</v>
      </c>
      <c r="X1029" s="13">
        <v>1</v>
      </c>
      <c r="Z1029" s="13">
        <v>4</v>
      </c>
      <c r="AC1029" s="13">
        <v>2</v>
      </c>
      <c r="AD1029" s="13">
        <v>2</v>
      </c>
      <c r="AE1029" s="13">
        <v>2</v>
      </c>
      <c r="AF1029" s="13">
        <v>2</v>
      </c>
      <c r="AG1029" s="13">
        <v>1</v>
      </c>
      <c r="AH1029" s="13">
        <v>2</v>
      </c>
      <c r="AI1029" s="13">
        <v>2</v>
      </c>
      <c r="AJ1029" s="13">
        <v>2</v>
      </c>
      <c r="AK1029" s="13">
        <v>2</v>
      </c>
      <c r="AL1029" s="13">
        <v>2</v>
      </c>
      <c r="AM1029" s="13">
        <v>1</v>
      </c>
      <c r="AN1029" s="13">
        <v>1</v>
      </c>
      <c r="AO1029" s="13" t="s">
        <v>6183</v>
      </c>
      <c r="AP1029" s="13" t="s">
        <v>1715</v>
      </c>
      <c r="AQ1029" s="13">
        <v>1</v>
      </c>
      <c r="AR1029" s="13">
        <v>2</v>
      </c>
      <c r="AT1029" s="13">
        <v>1</v>
      </c>
      <c r="AU1029" s="13">
        <v>0</v>
      </c>
      <c r="AV1029" s="13">
        <v>1</v>
      </c>
      <c r="AW1029" s="13">
        <v>1</v>
      </c>
      <c r="AX1029" s="13">
        <v>2</v>
      </c>
      <c r="AZ1029" s="13">
        <v>1</v>
      </c>
      <c r="BA1029" s="13">
        <v>1</v>
      </c>
      <c r="BB1029" s="13">
        <v>2</v>
      </c>
      <c r="BD1029" s="13">
        <v>2</v>
      </c>
      <c r="BF1029" s="13">
        <v>1</v>
      </c>
      <c r="BG1029" s="13">
        <v>5</v>
      </c>
      <c r="BH1029" s="17">
        <v>2</v>
      </c>
      <c r="BI1029" s="13">
        <v>2</v>
      </c>
      <c r="BJ1029" s="13">
        <v>1</v>
      </c>
      <c r="BK1029" s="13">
        <v>1</v>
      </c>
      <c r="BL1029" s="13">
        <v>1</v>
      </c>
      <c r="BM1029" s="13">
        <v>2236</v>
      </c>
      <c r="BN1029" s="13">
        <v>1</v>
      </c>
      <c r="BO1029" s="13" t="s">
        <v>2792</v>
      </c>
      <c r="BP1029" s="13">
        <v>180</v>
      </c>
      <c r="BQ1029" s="13" t="s">
        <v>938</v>
      </c>
      <c r="BR1029" s="13" t="s">
        <v>939</v>
      </c>
      <c r="BS1029" s="13">
        <v>2</v>
      </c>
      <c r="BT1029" s="13">
        <v>52</v>
      </c>
      <c r="BU1029" s="13">
        <v>1</v>
      </c>
      <c r="BV1029" s="13">
        <v>2</v>
      </c>
      <c r="CA1029" s="18">
        <v>494</v>
      </c>
      <c r="CB1029" s="18" t="s">
        <v>945</v>
      </c>
      <c r="CC1029" s="18">
        <v>1378</v>
      </c>
      <c r="CD1029" s="18" t="s">
        <v>945</v>
      </c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39682</v>
      </c>
      <c r="CT1029" s="13">
        <v>4</v>
      </c>
      <c r="CW1029" s="13" t="s">
        <v>3477</v>
      </c>
      <c r="CX1029" s="38" t="s">
        <v>6184</v>
      </c>
      <c r="CY1029" s="38" t="s">
        <v>6185</v>
      </c>
      <c r="CZ1029" s="38" t="s">
        <v>41</v>
      </c>
      <c r="DA1029" s="38" t="s">
        <v>6186</v>
      </c>
    </row>
    <row r="1030" spans="1:105" s="13" customFormat="1">
      <c r="A1030" s="84">
        <v>1762</v>
      </c>
      <c r="B1030" s="84">
        <v>1</v>
      </c>
      <c r="C1030" s="13" t="s">
        <v>4003</v>
      </c>
      <c r="D1030" s="13" t="s">
        <v>36</v>
      </c>
      <c r="E1030" s="14">
        <v>10661</v>
      </c>
      <c r="F1030" s="13" t="s">
        <v>1435</v>
      </c>
      <c r="G1030" s="13" t="s">
        <v>1435</v>
      </c>
      <c r="H1030" s="13" t="s">
        <v>1435</v>
      </c>
      <c r="I1030" s="14">
        <v>39431</v>
      </c>
      <c r="J1030" s="13">
        <f t="shared" si="33"/>
        <v>78</v>
      </c>
      <c r="K1030" s="14">
        <v>39452</v>
      </c>
      <c r="L1030" s="13">
        <v>4</v>
      </c>
      <c r="M1030" s="14">
        <v>39873</v>
      </c>
      <c r="N1030" s="15">
        <f t="shared" si="34"/>
        <v>14.521560574948666</v>
      </c>
      <c r="O1030" s="16">
        <v>2</v>
      </c>
      <c r="Q1030" s="13" t="s">
        <v>245</v>
      </c>
      <c r="R1030" s="13" t="s">
        <v>38</v>
      </c>
      <c r="S1030" s="13">
        <v>2</v>
      </c>
      <c r="T1030" s="13">
        <v>2</v>
      </c>
      <c r="U1030" s="13">
        <v>2</v>
      </c>
      <c r="V1030" s="13">
        <v>2</v>
      </c>
      <c r="X1030" s="13">
        <v>3</v>
      </c>
      <c r="Z1030" s="13">
        <v>4</v>
      </c>
      <c r="AC1030" s="13">
        <v>2</v>
      </c>
      <c r="AD1030" s="13">
        <v>2</v>
      </c>
      <c r="AE1030" s="13">
        <v>2</v>
      </c>
      <c r="AF1030" s="13">
        <v>2</v>
      </c>
      <c r="AG1030" s="13">
        <v>3</v>
      </c>
      <c r="AH1030" s="13">
        <v>2</v>
      </c>
      <c r="AI1030" s="13">
        <v>2</v>
      </c>
      <c r="AJ1030" s="13">
        <v>2</v>
      </c>
      <c r="AK1030" s="13">
        <v>2</v>
      </c>
      <c r="AL1030" s="13">
        <v>2</v>
      </c>
      <c r="AM1030" s="13">
        <v>1</v>
      </c>
      <c r="AN1030" s="13">
        <v>1</v>
      </c>
      <c r="AO1030" s="13" t="s">
        <v>6187</v>
      </c>
      <c r="AP1030" s="13" t="s">
        <v>6188</v>
      </c>
      <c r="AQ1030" s="13">
        <v>1</v>
      </c>
      <c r="AR1030" s="13">
        <v>1</v>
      </c>
      <c r="AS1030" s="13">
        <v>1</v>
      </c>
      <c r="AT1030" s="13">
        <v>1</v>
      </c>
      <c r="AU1030" s="13">
        <v>0</v>
      </c>
      <c r="AV1030" s="13">
        <v>1</v>
      </c>
      <c r="AW1030" s="13">
        <v>1</v>
      </c>
      <c r="AX1030" s="13">
        <v>3</v>
      </c>
      <c r="AZ1030" s="13">
        <v>3</v>
      </c>
      <c r="BB1030" s="13">
        <v>3</v>
      </c>
      <c r="BD1030" s="13">
        <v>3</v>
      </c>
      <c r="BF1030" s="13">
        <v>1</v>
      </c>
      <c r="BG1030" s="13">
        <v>4</v>
      </c>
      <c r="BH1030" s="17">
        <v>1</v>
      </c>
      <c r="BI1030" s="13">
        <v>1</v>
      </c>
      <c r="BJ1030" s="13">
        <v>1</v>
      </c>
      <c r="BK1030" s="13">
        <v>1</v>
      </c>
      <c r="BL1030" s="13">
        <v>1</v>
      </c>
      <c r="BM1030" s="13">
        <v>2240</v>
      </c>
      <c r="BN1030" s="13">
        <v>2</v>
      </c>
      <c r="BQ1030" s="13" t="s">
        <v>866</v>
      </c>
      <c r="BR1030" s="13" t="s">
        <v>867</v>
      </c>
      <c r="BS1030" s="13">
        <v>2</v>
      </c>
      <c r="BT1030" s="13">
        <v>100</v>
      </c>
      <c r="BU1030" s="13">
        <v>1</v>
      </c>
      <c r="BV1030" s="13">
        <v>1</v>
      </c>
      <c r="BZ1030" s="13" t="s">
        <v>4663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39585</v>
      </c>
      <c r="CT1030" s="13">
        <v>1</v>
      </c>
      <c r="CW1030" s="13" t="s">
        <v>6189</v>
      </c>
      <c r="CX1030" s="38" t="s">
        <v>6190</v>
      </c>
      <c r="CY1030" s="38" t="s">
        <v>6191</v>
      </c>
      <c r="CZ1030" s="38" t="s">
        <v>41</v>
      </c>
      <c r="DA1030" s="38" t="s">
        <v>6192</v>
      </c>
    </row>
    <row r="1031" spans="1:105" s="13" customFormat="1">
      <c r="A1031" s="84">
        <v>1764</v>
      </c>
      <c r="B1031" s="84">
        <v>1</v>
      </c>
      <c r="C1031" s="13" t="s">
        <v>6193</v>
      </c>
      <c r="D1031" s="13" t="s">
        <v>36</v>
      </c>
      <c r="E1031" s="14">
        <v>9060</v>
      </c>
      <c r="F1031" s="13" t="s">
        <v>259</v>
      </c>
      <c r="G1031" s="13" t="s">
        <v>259</v>
      </c>
      <c r="H1031" s="13" t="s">
        <v>259</v>
      </c>
      <c r="I1031" s="14">
        <v>39401</v>
      </c>
      <c r="J1031" s="13">
        <f t="shared" si="33"/>
        <v>83</v>
      </c>
      <c r="K1031" s="14">
        <v>39486</v>
      </c>
      <c r="L1031" s="13">
        <v>4</v>
      </c>
      <c r="M1031" s="14">
        <v>39564</v>
      </c>
      <c r="N1031" s="15">
        <f t="shared" si="34"/>
        <v>5.3552361396303905</v>
      </c>
      <c r="O1031" s="16">
        <v>2</v>
      </c>
      <c r="Q1031" s="13" t="s">
        <v>6194</v>
      </c>
      <c r="R1031" s="13" t="s">
        <v>38</v>
      </c>
      <c r="S1031" s="13">
        <v>2</v>
      </c>
      <c r="T1031" s="13">
        <v>2</v>
      </c>
      <c r="U1031" s="13">
        <v>2</v>
      </c>
      <c r="V1031" s="13">
        <v>2</v>
      </c>
      <c r="X1031" s="13">
        <v>1</v>
      </c>
      <c r="Z1031" s="13">
        <v>4</v>
      </c>
      <c r="AC1031" s="13">
        <v>2</v>
      </c>
      <c r="AD1031" s="13">
        <v>2</v>
      </c>
      <c r="AE1031" s="13">
        <v>2</v>
      </c>
      <c r="AF1031" s="13">
        <v>1</v>
      </c>
      <c r="AG1031" s="13">
        <v>2</v>
      </c>
      <c r="AH1031" s="13">
        <v>2</v>
      </c>
      <c r="AI1031" s="13">
        <v>2</v>
      </c>
      <c r="AJ1031" s="13">
        <v>3</v>
      </c>
      <c r="AK1031" s="13">
        <v>3</v>
      </c>
      <c r="AL1031" s="13">
        <v>2</v>
      </c>
      <c r="AM1031" s="13">
        <v>2</v>
      </c>
      <c r="AN1031" s="13">
        <v>2</v>
      </c>
      <c r="AO1031" s="13" t="s">
        <v>6195</v>
      </c>
      <c r="AP1031" s="13" t="s">
        <v>3837</v>
      </c>
      <c r="AQ1031" s="13">
        <v>1</v>
      </c>
      <c r="AR1031" s="13">
        <v>1</v>
      </c>
      <c r="AS1031" s="13">
        <v>1</v>
      </c>
      <c r="AT1031" s="13">
        <v>1</v>
      </c>
      <c r="AU1031" s="13">
        <v>0</v>
      </c>
      <c r="AV1031" s="13">
        <v>1</v>
      </c>
      <c r="AW1031" s="13">
        <v>1</v>
      </c>
      <c r="AX1031" s="13">
        <v>2</v>
      </c>
      <c r="AZ1031" s="13">
        <v>2</v>
      </c>
      <c r="BB1031" s="13">
        <v>1</v>
      </c>
      <c r="BC1031" s="13">
        <v>1</v>
      </c>
      <c r="BD1031" s="13">
        <v>1</v>
      </c>
      <c r="BE1031" s="13">
        <v>1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1</v>
      </c>
      <c r="BM1031" s="13">
        <v>2246</v>
      </c>
      <c r="BN1031" s="13">
        <v>2</v>
      </c>
      <c r="BQ1031" s="13" t="s">
        <v>237</v>
      </c>
      <c r="BR1031" s="13" t="s">
        <v>238</v>
      </c>
      <c r="BS1031" s="13">
        <v>2</v>
      </c>
      <c r="BT1031" s="13">
        <v>75</v>
      </c>
      <c r="BU1031" s="13">
        <v>1</v>
      </c>
      <c r="BV1031" s="13">
        <v>2</v>
      </c>
      <c r="BW1031" s="13">
        <v>2</v>
      </c>
      <c r="BX1031" s="13">
        <v>68</v>
      </c>
      <c r="BY1031" s="13">
        <v>2</v>
      </c>
      <c r="BZ1031" s="13" t="s">
        <v>453</v>
      </c>
      <c r="CA1031" s="18">
        <v>500</v>
      </c>
      <c r="CB1031" s="18" t="s">
        <v>453</v>
      </c>
      <c r="CC1031" s="18">
        <v>2348</v>
      </c>
      <c r="CD1031" s="18" t="s">
        <v>453</v>
      </c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S1031" s="14">
        <v>39559</v>
      </c>
      <c r="CT1031" s="13">
        <v>2</v>
      </c>
      <c r="CW1031" s="13" t="s">
        <v>2946</v>
      </c>
      <c r="CX1031" s="38" t="s">
        <v>6196</v>
      </c>
      <c r="CY1031" s="38" t="s">
        <v>3956</v>
      </c>
      <c r="CZ1031" s="38"/>
      <c r="DA1031" s="38" t="s">
        <v>192</v>
      </c>
    </row>
    <row r="1032" spans="1:105" s="13" customFormat="1">
      <c r="A1032" s="84">
        <v>1766</v>
      </c>
      <c r="B1032" s="84">
        <v>1</v>
      </c>
      <c r="C1032" s="13" t="s">
        <v>255</v>
      </c>
      <c r="D1032" s="13" t="s">
        <v>36</v>
      </c>
      <c r="E1032" s="14">
        <v>11102</v>
      </c>
      <c r="F1032" s="13" t="s">
        <v>691</v>
      </c>
      <c r="G1032" s="13" t="s">
        <v>424</v>
      </c>
      <c r="H1032" s="13" t="s">
        <v>424</v>
      </c>
      <c r="I1032" s="14">
        <v>39370</v>
      </c>
      <c r="J1032" s="13">
        <f t="shared" si="33"/>
        <v>77</v>
      </c>
      <c r="K1032" s="14">
        <v>39486</v>
      </c>
      <c r="L1032" s="13">
        <v>4</v>
      </c>
      <c r="M1032" s="14">
        <v>40232</v>
      </c>
      <c r="N1032" s="15">
        <f t="shared" si="34"/>
        <v>28.320328542094455</v>
      </c>
      <c r="O1032" s="16">
        <v>2</v>
      </c>
      <c r="Q1032" s="13" t="s">
        <v>180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J1032" s="13">
        <v>1</v>
      </c>
      <c r="AN1032" s="13">
        <v>1</v>
      </c>
      <c r="AO1032" s="13" t="s">
        <v>6197</v>
      </c>
      <c r="AP1032" s="13" t="s">
        <v>5815</v>
      </c>
      <c r="AQ1032" s="13">
        <v>1</v>
      </c>
      <c r="AR1032" s="13">
        <v>1</v>
      </c>
      <c r="AT1032" s="13">
        <v>1</v>
      </c>
      <c r="AU1032" s="13">
        <v>0</v>
      </c>
      <c r="AV1032" s="13">
        <v>2</v>
      </c>
      <c r="AX1032" s="13">
        <v>2</v>
      </c>
      <c r="AZ1032" s="13">
        <v>3</v>
      </c>
      <c r="BB1032" s="13">
        <v>1</v>
      </c>
      <c r="BD1032" s="13">
        <v>1</v>
      </c>
      <c r="BE1032" s="13">
        <v>0</v>
      </c>
      <c r="BF1032" s="13">
        <v>1</v>
      </c>
      <c r="BG1032" s="13">
        <v>3</v>
      </c>
      <c r="BH1032" s="17">
        <v>1</v>
      </c>
      <c r="BJ1032" s="13">
        <v>1</v>
      </c>
      <c r="BK1032" s="13">
        <v>1</v>
      </c>
      <c r="BL1032" s="13">
        <v>1</v>
      </c>
      <c r="BM1032" s="13">
        <v>2248</v>
      </c>
      <c r="BN1032" s="13">
        <v>2</v>
      </c>
      <c r="BQ1032" s="13" t="s">
        <v>289</v>
      </c>
      <c r="BR1032" s="13" t="s">
        <v>222</v>
      </c>
      <c r="BS1032" s="13">
        <v>1</v>
      </c>
      <c r="BW1032" s="13">
        <v>2</v>
      </c>
      <c r="BX1032" s="13">
        <v>72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39875</v>
      </c>
      <c r="CW1032" s="13" t="s">
        <v>6198</v>
      </c>
      <c r="CX1032" s="38" t="s">
        <v>6199</v>
      </c>
      <c r="CY1032" s="38" t="s">
        <v>6200</v>
      </c>
      <c r="CZ1032" s="38" t="s">
        <v>41</v>
      </c>
      <c r="DA1032" s="38" t="s">
        <v>192</v>
      </c>
    </row>
    <row r="1033" spans="1:105" s="13" customFormat="1">
      <c r="A1033" s="84">
        <v>1769</v>
      </c>
      <c r="B1033" s="84">
        <v>1</v>
      </c>
      <c r="C1033" s="13" t="s">
        <v>6201</v>
      </c>
      <c r="D1033" s="13" t="s">
        <v>36</v>
      </c>
      <c r="E1033" s="14">
        <v>9621</v>
      </c>
      <c r="F1033" s="13" t="s">
        <v>592</v>
      </c>
      <c r="G1033" s="13" t="s">
        <v>592</v>
      </c>
      <c r="H1033" s="13" t="s">
        <v>592</v>
      </c>
      <c r="I1033" s="14">
        <v>39309</v>
      </c>
      <c r="J1033" s="13">
        <f t="shared" si="33"/>
        <v>81</v>
      </c>
      <c r="K1033" s="14">
        <v>39370</v>
      </c>
      <c r="L1033" s="13">
        <v>4</v>
      </c>
      <c r="M1033" s="14">
        <v>39442</v>
      </c>
      <c r="N1033" s="15">
        <f t="shared" si="34"/>
        <v>4.3696098562628336</v>
      </c>
      <c r="O1033" s="16">
        <v>2</v>
      </c>
      <c r="Q1033" s="13" t="s">
        <v>180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G1033" s="13">
        <v>1</v>
      </c>
      <c r="AH1033" s="13">
        <v>2</v>
      </c>
      <c r="AI1033" s="13">
        <v>2</v>
      </c>
      <c r="AJ1033" s="13">
        <v>2</v>
      </c>
      <c r="AK1033" s="13">
        <v>2</v>
      </c>
      <c r="AL1033" s="13">
        <v>2</v>
      </c>
      <c r="AM1033" s="13">
        <v>3</v>
      </c>
      <c r="AN1033" s="13">
        <v>2</v>
      </c>
      <c r="AO1033" s="13" t="s">
        <v>4297</v>
      </c>
      <c r="AP1033" s="13" t="s">
        <v>3883</v>
      </c>
      <c r="AQ1033" s="13">
        <v>1</v>
      </c>
      <c r="AR1033" s="13">
        <v>2</v>
      </c>
      <c r="AT1033" s="13">
        <v>1</v>
      </c>
      <c r="AU1033" s="13">
        <v>0</v>
      </c>
      <c r="AV1033" s="13">
        <v>1</v>
      </c>
      <c r="AX1033" s="13">
        <v>2</v>
      </c>
      <c r="AZ1033" s="13">
        <v>2</v>
      </c>
      <c r="BB1033" s="13">
        <v>2</v>
      </c>
      <c r="BD1033" s="13">
        <v>2</v>
      </c>
      <c r="BF1033" s="13">
        <v>1</v>
      </c>
      <c r="BG1033" s="13">
        <v>4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N1033" s="13">
        <v>2</v>
      </c>
      <c r="BQ1033" s="13" t="s">
        <v>289</v>
      </c>
      <c r="BR1033" s="13" t="s">
        <v>222</v>
      </c>
      <c r="BS1033" s="13">
        <v>1</v>
      </c>
      <c r="BT1033" s="13">
        <v>44</v>
      </c>
      <c r="BU1033" s="13">
        <v>1</v>
      </c>
      <c r="BV1033" s="13">
        <v>11</v>
      </c>
      <c r="BY1033" s="13">
        <v>2</v>
      </c>
      <c r="CA1033" s="18"/>
      <c r="CB1033" s="18" t="s">
        <v>778</v>
      </c>
      <c r="CC1033" s="18">
        <v>2140</v>
      </c>
      <c r="CD1033" s="18">
        <v>968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W1033" s="13" t="s">
        <v>3430</v>
      </c>
      <c r="CX1033" s="38" t="s">
        <v>677</v>
      </c>
      <c r="CY1033" s="38" t="s">
        <v>679</v>
      </c>
      <c r="CZ1033" s="38" t="s">
        <v>41</v>
      </c>
      <c r="DA1033" s="38" t="s">
        <v>6202</v>
      </c>
    </row>
    <row r="1034" spans="1:105" s="13" customFormat="1">
      <c r="A1034" s="84">
        <v>1770</v>
      </c>
      <c r="B1034" s="84">
        <v>1</v>
      </c>
      <c r="C1034" s="13" t="s">
        <v>1145</v>
      </c>
      <c r="D1034" s="13" t="s">
        <v>36</v>
      </c>
      <c r="E1034" s="14">
        <v>13108</v>
      </c>
      <c r="F1034" s="13" t="s">
        <v>42</v>
      </c>
      <c r="G1034" s="13" t="s">
        <v>327</v>
      </c>
      <c r="H1034" s="13" t="s">
        <v>673</v>
      </c>
      <c r="I1034" s="14">
        <v>39340</v>
      </c>
      <c r="J1034" s="13">
        <f t="shared" si="33"/>
        <v>71</v>
      </c>
      <c r="K1034" s="14">
        <v>39408</v>
      </c>
      <c r="L1034" s="13">
        <v>4</v>
      </c>
      <c r="M1034" s="14">
        <v>40200</v>
      </c>
      <c r="N1034" s="15">
        <f t="shared" si="34"/>
        <v>28.254620123203285</v>
      </c>
      <c r="O1034" s="16">
        <v>2</v>
      </c>
      <c r="Q1034" s="13" t="s">
        <v>180</v>
      </c>
      <c r="R1034" s="13" t="s">
        <v>38</v>
      </c>
      <c r="S1034" s="13">
        <v>2</v>
      </c>
      <c r="T1034" s="13">
        <v>2</v>
      </c>
      <c r="U1034" s="13">
        <v>2</v>
      </c>
      <c r="V1034" s="13">
        <v>2</v>
      </c>
      <c r="X1034" s="13">
        <v>1</v>
      </c>
      <c r="Z1034" s="13">
        <v>4</v>
      </c>
      <c r="AC1034" s="13">
        <v>2</v>
      </c>
      <c r="AG1034" s="13">
        <v>1</v>
      </c>
      <c r="AH1034" s="13">
        <v>3</v>
      </c>
      <c r="AI1034" s="13">
        <v>2</v>
      </c>
      <c r="AJ1034" s="13">
        <v>3</v>
      </c>
      <c r="AK1034" s="13">
        <v>3</v>
      </c>
      <c r="AL1034" s="13">
        <v>3</v>
      </c>
      <c r="AM1034" s="13">
        <v>3</v>
      </c>
      <c r="AO1034" s="13" t="s">
        <v>5769</v>
      </c>
      <c r="AP1034" s="13" t="s">
        <v>917</v>
      </c>
      <c r="AQ1034" s="13">
        <v>1</v>
      </c>
      <c r="AR1034" s="13">
        <v>1</v>
      </c>
      <c r="AS1034" s="13">
        <v>2</v>
      </c>
      <c r="AT1034" s="13">
        <v>1</v>
      </c>
      <c r="AU1034" s="13">
        <v>1</v>
      </c>
      <c r="AV1034" s="13">
        <v>1</v>
      </c>
      <c r="AW1034" s="13">
        <v>2</v>
      </c>
      <c r="AX1034" s="13">
        <v>2</v>
      </c>
      <c r="AZ1034" s="13">
        <v>3</v>
      </c>
      <c r="BB1034" s="13">
        <v>2</v>
      </c>
      <c r="BD1034" s="13">
        <v>1</v>
      </c>
      <c r="BE1034" s="13">
        <v>0</v>
      </c>
      <c r="BF1034" s="13">
        <v>1</v>
      </c>
      <c r="BG1034" s="13">
        <v>2</v>
      </c>
      <c r="BH1034" s="17">
        <v>1</v>
      </c>
      <c r="BI1034" s="13">
        <v>2</v>
      </c>
      <c r="BJ1034" s="13">
        <v>2</v>
      </c>
      <c r="BK1034" s="13">
        <v>1</v>
      </c>
      <c r="BL1034" s="13">
        <v>1</v>
      </c>
      <c r="BN1034" s="13">
        <v>2</v>
      </c>
      <c r="BQ1034" s="13" t="s">
        <v>289</v>
      </c>
      <c r="BR1034" s="13" t="s">
        <v>222</v>
      </c>
      <c r="BS1034" s="13">
        <v>1</v>
      </c>
      <c r="BT1034" s="13">
        <v>15</v>
      </c>
      <c r="BU1034" s="13">
        <v>1</v>
      </c>
      <c r="BV1034" s="13">
        <v>2</v>
      </c>
      <c r="BW1034" s="13">
        <v>2</v>
      </c>
      <c r="BX1034" s="13">
        <v>126</v>
      </c>
      <c r="BY1034" s="13">
        <v>2</v>
      </c>
      <c r="BZ1034" s="13" t="s">
        <v>778</v>
      </c>
      <c r="CA1034" s="18"/>
      <c r="CB1034" s="18"/>
      <c r="CC1034" s="18" t="s">
        <v>5960</v>
      </c>
      <c r="CD1034" s="18" t="s">
        <v>778</v>
      </c>
      <c r="CE1034" s="18"/>
      <c r="CF1034" s="18"/>
      <c r="CG1034" s="18"/>
      <c r="CH1034" s="13">
        <v>1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W1034" s="13" t="s">
        <v>6203</v>
      </c>
      <c r="CX1034" s="38" t="s">
        <v>677</v>
      </c>
      <c r="CY1034" s="38" t="s">
        <v>2887</v>
      </c>
      <c r="CZ1034" s="38" t="s">
        <v>41</v>
      </c>
      <c r="DA1034" s="38" t="s">
        <v>6204</v>
      </c>
    </row>
    <row r="1035" spans="1:105" s="13" customFormat="1">
      <c r="A1035" s="84">
        <v>1771</v>
      </c>
      <c r="B1035" s="84">
        <v>1</v>
      </c>
      <c r="C1035" s="13" t="s">
        <v>1370</v>
      </c>
      <c r="D1035" s="13" t="s">
        <v>36</v>
      </c>
      <c r="E1035" s="14">
        <v>19050</v>
      </c>
      <c r="F1035" s="13" t="s">
        <v>42</v>
      </c>
      <c r="G1035" s="13" t="s">
        <v>6205</v>
      </c>
      <c r="H1035" s="13" t="s">
        <v>762</v>
      </c>
      <c r="I1035" s="14">
        <v>38913</v>
      </c>
      <c r="J1035" s="13">
        <f t="shared" si="33"/>
        <v>54</v>
      </c>
      <c r="K1035" s="14">
        <v>39132</v>
      </c>
      <c r="L1035" s="13">
        <v>4</v>
      </c>
      <c r="M1035" s="14">
        <v>39935</v>
      </c>
      <c r="N1035" s="15">
        <f t="shared" si="34"/>
        <v>33.577002053388092</v>
      </c>
      <c r="O1035" s="16">
        <v>2</v>
      </c>
      <c r="Q1035" s="13" t="s">
        <v>3152</v>
      </c>
      <c r="R1035" s="13" t="s">
        <v>935</v>
      </c>
      <c r="S1035" s="13">
        <v>2</v>
      </c>
      <c r="T1035" s="13">
        <v>2</v>
      </c>
      <c r="U1035" s="13">
        <v>2</v>
      </c>
      <c r="V1035" s="13">
        <v>2</v>
      </c>
      <c r="X1035" s="13">
        <v>2</v>
      </c>
      <c r="Z1035" s="13">
        <v>4</v>
      </c>
      <c r="AH1035" s="13">
        <v>2</v>
      </c>
      <c r="AI1035" s="13">
        <v>2</v>
      </c>
      <c r="AJ1035" s="13">
        <v>2</v>
      </c>
      <c r="AK1035" s="13">
        <v>3</v>
      </c>
      <c r="AL1035" s="13">
        <v>2</v>
      </c>
      <c r="AM1035" s="13">
        <v>1</v>
      </c>
      <c r="AN1035" s="13">
        <v>2</v>
      </c>
      <c r="AP1035" s="13" t="s">
        <v>1715</v>
      </c>
      <c r="AQ1035" s="13">
        <v>1</v>
      </c>
      <c r="AR1035" s="13">
        <v>1</v>
      </c>
      <c r="AS1035" s="13">
        <v>26</v>
      </c>
      <c r="AT1035" s="13">
        <v>1</v>
      </c>
      <c r="AU1035" s="13">
        <v>0</v>
      </c>
      <c r="AV1035" s="13">
        <v>1</v>
      </c>
      <c r="AW1035" s="13">
        <v>24</v>
      </c>
      <c r="AX1035" s="13">
        <v>1</v>
      </c>
      <c r="AY1035" s="13">
        <v>21</v>
      </c>
      <c r="AZ1035" s="13">
        <v>3</v>
      </c>
      <c r="BB1035" s="13">
        <v>3</v>
      </c>
      <c r="BD1035" s="13">
        <v>3</v>
      </c>
      <c r="BF1035" s="13">
        <v>1</v>
      </c>
      <c r="BG1035" s="13">
        <v>25</v>
      </c>
      <c r="BH1035" s="17">
        <v>1</v>
      </c>
      <c r="BJ1035" s="13">
        <v>1</v>
      </c>
      <c r="BK1035" s="13">
        <v>1</v>
      </c>
      <c r="BL1035" s="13">
        <v>1</v>
      </c>
      <c r="BN1035" s="13">
        <v>2</v>
      </c>
      <c r="BQ1035" s="13" t="s">
        <v>938</v>
      </c>
      <c r="BR1035" s="13" t="s">
        <v>939</v>
      </c>
      <c r="BT1035" s="13">
        <v>51</v>
      </c>
      <c r="BU1035" s="13">
        <v>1</v>
      </c>
      <c r="BY1035" s="13" t="s">
        <v>945</v>
      </c>
      <c r="CA1035" s="18">
        <v>331</v>
      </c>
      <c r="CB1035" s="18" t="s">
        <v>945</v>
      </c>
      <c r="CC1035" s="18">
        <v>1480</v>
      </c>
      <c r="CD1035" s="18" t="s">
        <v>945</v>
      </c>
      <c r="CE1035" s="18"/>
      <c r="CF1035" s="18"/>
      <c r="CG1035" s="18"/>
      <c r="CH1035" s="13">
        <v>2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S1035" s="14">
        <v>39731</v>
      </c>
      <c r="CW1035" s="13" t="s">
        <v>6206</v>
      </c>
      <c r="CX1035" s="38" t="s">
        <v>6207</v>
      </c>
      <c r="CY1035" s="38" t="s">
        <v>6208</v>
      </c>
      <c r="CZ1035" s="38"/>
      <c r="DA1035" s="38" t="s">
        <v>192</v>
      </c>
    </row>
    <row r="1036" spans="1:105" s="13" customFormat="1">
      <c r="A1036" s="84">
        <v>1774</v>
      </c>
      <c r="B1036" s="84">
        <v>1</v>
      </c>
      <c r="C1036" s="13" t="s">
        <v>11889</v>
      </c>
      <c r="D1036" s="13" t="s">
        <v>37</v>
      </c>
      <c r="E1036" s="14">
        <v>10297</v>
      </c>
      <c r="F1036" s="13" t="s">
        <v>249</v>
      </c>
      <c r="G1036" s="13" t="s">
        <v>327</v>
      </c>
      <c r="H1036" s="13" t="s">
        <v>327</v>
      </c>
      <c r="I1036" s="14">
        <v>39462</v>
      </c>
      <c r="J1036" s="13">
        <f t="shared" si="33"/>
        <v>79</v>
      </c>
      <c r="K1036" s="14">
        <v>39498</v>
      </c>
      <c r="L1036" s="13">
        <v>4</v>
      </c>
      <c r="M1036" s="14">
        <v>40238</v>
      </c>
      <c r="N1036" s="15">
        <f t="shared" si="34"/>
        <v>25.494866529774129</v>
      </c>
      <c r="O1036" s="16">
        <v>2</v>
      </c>
      <c r="Q1036" s="13" t="s">
        <v>6217</v>
      </c>
      <c r="R1036" s="13" t="s">
        <v>38</v>
      </c>
      <c r="S1036" s="13">
        <v>2</v>
      </c>
      <c r="T1036" s="13">
        <v>2</v>
      </c>
      <c r="U1036" s="13">
        <v>2</v>
      </c>
      <c r="V1036" s="13">
        <v>2</v>
      </c>
      <c r="X1036" s="13">
        <v>2</v>
      </c>
      <c r="Z1036" s="13">
        <v>4</v>
      </c>
      <c r="AH1036" s="13">
        <v>2</v>
      </c>
      <c r="AI1036" s="13">
        <v>2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1863</v>
      </c>
      <c r="AP1036" s="13" t="s">
        <v>6218</v>
      </c>
      <c r="AQ1036" s="13">
        <v>1</v>
      </c>
      <c r="AR1036" s="13">
        <v>1</v>
      </c>
      <c r="AS1036" s="13">
        <v>2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1</v>
      </c>
      <c r="AZ1036" s="13">
        <v>2</v>
      </c>
      <c r="BB1036" s="13">
        <v>3</v>
      </c>
      <c r="BD1036" s="13">
        <v>3</v>
      </c>
      <c r="BF1036" s="13">
        <v>1</v>
      </c>
      <c r="BG1036" s="13">
        <v>2</v>
      </c>
      <c r="BH1036" s="17">
        <v>1</v>
      </c>
      <c r="BI1036" s="13">
        <v>1</v>
      </c>
      <c r="BJ1036" s="13">
        <v>1</v>
      </c>
      <c r="BK1036" s="13">
        <v>1</v>
      </c>
      <c r="BL1036" s="13">
        <v>1</v>
      </c>
      <c r="BM1036" s="13">
        <v>2557</v>
      </c>
      <c r="BN1036" s="13">
        <v>2</v>
      </c>
      <c r="BQ1036" s="13" t="s">
        <v>2567</v>
      </c>
      <c r="BR1036" s="13" t="s">
        <v>2568</v>
      </c>
      <c r="BS1036" s="13">
        <v>2</v>
      </c>
      <c r="BT1036" s="13">
        <v>66</v>
      </c>
      <c r="BU1036" s="13">
        <v>2</v>
      </c>
      <c r="BV1036" s="13">
        <v>39</v>
      </c>
      <c r="BY1036" s="13">
        <v>2</v>
      </c>
      <c r="CA1036" s="18">
        <v>519</v>
      </c>
      <c r="CB1036" s="18" t="s">
        <v>6219</v>
      </c>
      <c r="CC1036" s="18">
        <v>3480</v>
      </c>
      <c r="CD1036" s="18" t="s">
        <v>6219</v>
      </c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W1036" s="13" t="s">
        <v>6220</v>
      </c>
      <c r="CX1036" s="38" t="s">
        <v>6221</v>
      </c>
      <c r="CY1036" s="38" t="s">
        <v>6222</v>
      </c>
      <c r="CZ1036" s="38"/>
      <c r="DA1036" s="38" t="s">
        <v>192</v>
      </c>
    </row>
    <row r="1037" spans="1:105" s="13" customFormat="1">
      <c r="A1037" s="84">
        <v>1777</v>
      </c>
      <c r="B1037" s="84">
        <v>1</v>
      </c>
      <c r="C1037" s="13" t="s">
        <v>6223</v>
      </c>
      <c r="D1037" s="13" t="s">
        <v>37</v>
      </c>
      <c r="E1037" s="14">
        <v>10460</v>
      </c>
      <c r="F1037" s="13" t="s">
        <v>259</v>
      </c>
      <c r="G1037" s="13" t="s">
        <v>259</v>
      </c>
      <c r="H1037" s="13" t="s">
        <v>259</v>
      </c>
      <c r="I1037" s="14">
        <v>39370</v>
      </c>
      <c r="J1037" s="13">
        <f t="shared" si="33"/>
        <v>79</v>
      </c>
      <c r="K1037" s="14">
        <v>39506</v>
      </c>
      <c r="L1037" s="13">
        <v>4</v>
      </c>
      <c r="M1037" s="14">
        <v>40592</v>
      </c>
      <c r="N1037" s="15">
        <f t="shared" si="34"/>
        <v>40.147843942505133</v>
      </c>
      <c r="O1037" s="16">
        <v>1</v>
      </c>
      <c r="P1037" s="13" t="s">
        <v>6224</v>
      </c>
      <c r="Q1037" s="13" t="s">
        <v>6225</v>
      </c>
      <c r="R1037" s="13" t="s">
        <v>6226</v>
      </c>
      <c r="S1037" s="13">
        <v>2</v>
      </c>
      <c r="T1037" s="13">
        <v>2</v>
      </c>
      <c r="U1037" s="13">
        <v>2</v>
      </c>
      <c r="V1037" s="13">
        <v>2</v>
      </c>
      <c r="X1037" s="13">
        <v>2</v>
      </c>
      <c r="Z1037" s="13">
        <v>4</v>
      </c>
      <c r="AH1037" s="13">
        <v>2</v>
      </c>
      <c r="AI1037" s="13">
        <v>2</v>
      </c>
      <c r="AJ1037" s="13">
        <v>1</v>
      </c>
      <c r="AK1037" s="13">
        <v>2</v>
      </c>
      <c r="AL1037" s="13">
        <v>2</v>
      </c>
      <c r="AM1037" s="13">
        <v>1</v>
      </c>
      <c r="AN1037" s="13">
        <v>1</v>
      </c>
      <c r="AO1037" s="13" t="s">
        <v>6227</v>
      </c>
      <c r="AP1037" s="13" t="s">
        <v>3881</v>
      </c>
      <c r="AQ1037" s="13">
        <v>1</v>
      </c>
      <c r="AR1037" s="13">
        <v>2</v>
      </c>
      <c r="AT1037" s="13">
        <v>1</v>
      </c>
      <c r="AU1037" s="13">
        <v>0</v>
      </c>
      <c r="AV1037" s="13">
        <v>2</v>
      </c>
      <c r="AX1037" s="13">
        <v>2</v>
      </c>
      <c r="AZ1037" s="13">
        <v>2</v>
      </c>
      <c r="BB1037" s="13">
        <v>3</v>
      </c>
      <c r="BD1037" s="13">
        <v>1</v>
      </c>
      <c r="BE1037" s="13">
        <v>0</v>
      </c>
      <c r="BF1037" s="13">
        <v>1</v>
      </c>
      <c r="BG1037" s="13">
        <v>8</v>
      </c>
      <c r="BH1037" s="17">
        <v>2</v>
      </c>
      <c r="BI1037" s="13">
        <v>1</v>
      </c>
      <c r="BJ1037" s="13">
        <v>1</v>
      </c>
      <c r="BK1037" s="13">
        <v>1</v>
      </c>
      <c r="BL1037" s="13">
        <v>1</v>
      </c>
      <c r="BM1037" s="13">
        <v>2262</v>
      </c>
      <c r="BN1037" s="13">
        <v>2</v>
      </c>
      <c r="BQ1037" s="13" t="s">
        <v>4472</v>
      </c>
      <c r="BR1037" s="13" t="s">
        <v>238</v>
      </c>
      <c r="BS1037" s="13">
        <v>1</v>
      </c>
      <c r="BT1037" s="13">
        <v>28</v>
      </c>
      <c r="BU1037" s="13">
        <v>1</v>
      </c>
      <c r="BV1037" s="13">
        <v>1</v>
      </c>
      <c r="CA1037" s="18">
        <v>525</v>
      </c>
      <c r="CB1037" s="18" t="s">
        <v>1151</v>
      </c>
      <c r="CC1037" s="18">
        <v>550</v>
      </c>
      <c r="CD1037" s="18" t="s">
        <v>1151</v>
      </c>
      <c r="CE1037" s="18"/>
      <c r="CF1037" s="18"/>
      <c r="CG1037" s="18"/>
      <c r="CH1037" s="13">
        <v>2</v>
      </c>
      <c r="CI1037" s="13">
        <v>1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39559</v>
      </c>
      <c r="CT1037" s="13">
        <v>1</v>
      </c>
      <c r="CW1037" s="13" t="s">
        <v>2946</v>
      </c>
      <c r="CX1037" s="38" t="s">
        <v>6196</v>
      </c>
      <c r="CY1037" s="38" t="s">
        <v>3956</v>
      </c>
      <c r="CZ1037" s="38" t="s">
        <v>41</v>
      </c>
      <c r="DA1037" s="38" t="s">
        <v>6228</v>
      </c>
    </row>
    <row r="1038" spans="1:105" s="13" customFormat="1">
      <c r="A1038" s="84">
        <v>1784</v>
      </c>
      <c r="B1038" s="84">
        <v>1</v>
      </c>
      <c r="C1038" s="13" t="s">
        <v>751</v>
      </c>
      <c r="D1038" s="13" t="s">
        <v>36</v>
      </c>
      <c r="E1038" s="14">
        <v>7519</v>
      </c>
      <c r="F1038" s="13" t="s">
        <v>710</v>
      </c>
      <c r="G1038" s="13" t="s">
        <v>710</v>
      </c>
      <c r="H1038" s="13" t="s">
        <v>710</v>
      </c>
      <c r="I1038" s="14">
        <v>39370</v>
      </c>
      <c r="J1038" s="13">
        <f t="shared" si="33"/>
        <v>87</v>
      </c>
      <c r="K1038" s="14">
        <v>39434</v>
      </c>
      <c r="L1038" s="13">
        <v>4</v>
      </c>
      <c r="M1038" s="14">
        <v>39874</v>
      </c>
      <c r="N1038" s="15">
        <f t="shared" si="34"/>
        <v>16.558521560574949</v>
      </c>
      <c r="O1038" s="16">
        <v>2</v>
      </c>
      <c r="Q1038" s="13" t="s">
        <v>245</v>
      </c>
      <c r="R1038" s="13" t="s">
        <v>38</v>
      </c>
      <c r="S1038" s="13">
        <v>2</v>
      </c>
      <c r="T1038" s="13">
        <v>2</v>
      </c>
      <c r="U1038" s="13">
        <v>2</v>
      </c>
      <c r="V1038" s="13">
        <v>2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2</v>
      </c>
      <c r="AJ1038" s="13">
        <v>1</v>
      </c>
      <c r="AK1038" s="13">
        <v>3</v>
      </c>
      <c r="AL1038" s="13">
        <v>2</v>
      </c>
      <c r="AM1038" s="13">
        <v>2</v>
      </c>
      <c r="AN1038" s="13">
        <v>1</v>
      </c>
      <c r="AO1038" s="13" t="s">
        <v>6234</v>
      </c>
      <c r="AP1038" s="13" t="s">
        <v>1209</v>
      </c>
      <c r="AQ1038" s="13">
        <v>1</v>
      </c>
      <c r="AR1038" s="13">
        <v>1</v>
      </c>
      <c r="AS1038" s="13">
        <v>0</v>
      </c>
      <c r="AT1038" s="13">
        <v>1</v>
      </c>
      <c r="AU1038" s="13">
        <v>0</v>
      </c>
      <c r="AV1038" s="13">
        <v>2</v>
      </c>
      <c r="AX1038" s="13">
        <v>2</v>
      </c>
      <c r="AZ1038" s="13">
        <v>3</v>
      </c>
      <c r="BB1038" s="13">
        <v>3</v>
      </c>
      <c r="BD1038" s="13">
        <v>3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2</v>
      </c>
      <c r="BL1038" s="13">
        <v>2</v>
      </c>
      <c r="BS1038" s="13">
        <v>2</v>
      </c>
      <c r="BT1038" s="13">
        <v>179</v>
      </c>
      <c r="BU1038" s="13">
        <v>2</v>
      </c>
      <c r="BV1038" s="13">
        <v>30</v>
      </c>
      <c r="BX1038" s="13" t="s">
        <v>6235</v>
      </c>
      <c r="BY1038" s="13">
        <v>2</v>
      </c>
      <c r="BZ1038" s="13" t="s">
        <v>453</v>
      </c>
      <c r="CA1038" s="18"/>
      <c r="CB1038" s="18" t="s">
        <v>453</v>
      </c>
      <c r="CC1038" s="18"/>
      <c r="CD1038" s="18" t="s">
        <v>453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39591</v>
      </c>
      <c r="CT1038" s="13">
        <v>2</v>
      </c>
      <c r="CW1038" s="13" t="s">
        <v>6236</v>
      </c>
      <c r="CX1038" s="38" t="s">
        <v>6237</v>
      </c>
      <c r="CY1038" s="38" t="s">
        <v>6238</v>
      </c>
      <c r="CZ1038" s="38"/>
      <c r="DA1038" s="38" t="s">
        <v>192</v>
      </c>
    </row>
    <row r="1039" spans="1:105" s="13" customFormat="1">
      <c r="A1039" s="84">
        <v>1785</v>
      </c>
      <c r="B1039" s="84">
        <v>1</v>
      </c>
      <c r="C1039" s="13" t="s">
        <v>1611</v>
      </c>
      <c r="D1039" s="13" t="s">
        <v>36</v>
      </c>
      <c r="E1039" s="14">
        <v>8690</v>
      </c>
      <c r="F1039" s="13" t="s">
        <v>710</v>
      </c>
      <c r="G1039" s="13" t="s">
        <v>710</v>
      </c>
      <c r="H1039" s="13" t="s">
        <v>710</v>
      </c>
      <c r="I1039" s="14">
        <v>39340</v>
      </c>
      <c r="J1039" s="13">
        <f t="shared" si="33"/>
        <v>83</v>
      </c>
      <c r="K1039" s="14">
        <v>39393</v>
      </c>
      <c r="L1039" s="13">
        <v>4</v>
      </c>
      <c r="M1039" s="14">
        <v>39772</v>
      </c>
      <c r="N1039" s="59">
        <f t="shared" si="34"/>
        <v>14.193018480492814</v>
      </c>
      <c r="O1039" s="16">
        <v>2</v>
      </c>
      <c r="Q1039" s="13" t="s">
        <v>6239</v>
      </c>
      <c r="R1039" s="13" t="s">
        <v>38</v>
      </c>
      <c r="S1039" s="13">
        <v>2</v>
      </c>
      <c r="T1039" s="13">
        <v>1</v>
      </c>
      <c r="U1039" s="13">
        <v>2</v>
      </c>
      <c r="V1039" s="13">
        <v>2</v>
      </c>
      <c r="W1039" s="13" t="s">
        <v>3856</v>
      </c>
      <c r="X1039" s="13">
        <v>1</v>
      </c>
      <c r="Z1039" s="13">
        <v>4</v>
      </c>
      <c r="AC1039" s="13">
        <v>2</v>
      </c>
      <c r="AD1039" s="13">
        <v>2</v>
      </c>
      <c r="AE1039" s="13">
        <v>2</v>
      </c>
      <c r="AF1039" s="13">
        <v>2</v>
      </c>
      <c r="AG1039" s="13">
        <v>1</v>
      </c>
      <c r="AH1039" s="13">
        <v>2</v>
      </c>
      <c r="AI1039" s="13">
        <v>2</v>
      </c>
      <c r="AJ1039" s="13">
        <v>1</v>
      </c>
      <c r="AK1039" s="13">
        <v>2</v>
      </c>
      <c r="AL1039" s="13">
        <v>2</v>
      </c>
      <c r="AM1039" s="13">
        <v>1</v>
      </c>
      <c r="AN1039" s="13">
        <v>1</v>
      </c>
      <c r="AO1039" s="13" t="s">
        <v>6240</v>
      </c>
      <c r="AP1039" s="13" t="s">
        <v>5100</v>
      </c>
      <c r="AQ1039" s="13">
        <v>1</v>
      </c>
      <c r="AR1039" s="13">
        <v>1</v>
      </c>
      <c r="AS1039" s="13">
        <v>1</v>
      </c>
      <c r="AT1039" s="13">
        <v>1</v>
      </c>
      <c r="AU1039" s="13">
        <v>0</v>
      </c>
      <c r="AV1039" s="13">
        <v>1</v>
      </c>
      <c r="AW1039" s="13">
        <v>2</v>
      </c>
      <c r="AX1039" s="13">
        <v>1</v>
      </c>
      <c r="AY1039" s="13">
        <v>1</v>
      </c>
      <c r="AZ1039" s="13">
        <v>3</v>
      </c>
      <c r="BB1039" s="13">
        <v>3</v>
      </c>
      <c r="BD1039" s="13">
        <v>3</v>
      </c>
      <c r="BF1039" s="13">
        <v>1</v>
      </c>
      <c r="BG1039" s="13">
        <v>2</v>
      </c>
      <c r="BH1039" s="17">
        <v>1</v>
      </c>
      <c r="BI1039" s="13">
        <v>1</v>
      </c>
      <c r="BJ1039" s="13">
        <v>1</v>
      </c>
      <c r="BL1039" s="13">
        <v>1</v>
      </c>
      <c r="BM1039" s="13">
        <v>2306</v>
      </c>
      <c r="BN1039" s="13">
        <v>2</v>
      </c>
      <c r="BQ1039" s="13" t="s">
        <v>3858</v>
      </c>
      <c r="BR1039" s="13" t="s">
        <v>3859</v>
      </c>
      <c r="BS1039" s="13">
        <v>2</v>
      </c>
      <c r="BT1039" s="13">
        <v>72</v>
      </c>
      <c r="BU1039" s="13">
        <v>1</v>
      </c>
      <c r="BV1039" s="13">
        <v>0</v>
      </c>
      <c r="BY1039" s="13">
        <v>2</v>
      </c>
      <c r="BZ1039" s="13" t="s">
        <v>4515</v>
      </c>
      <c r="CA1039" s="18"/>
      <c r="CB1039" s="18" t="s">
        <v>4515</v>
      </c>
      <c r="CC1039" s="18"/>
      <c r="CD1039" s="18" t="s">
        <v>4515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39591</v>
      </c>
      <c r="CT1039" s="13">
        <v>1</v>
      </c>
      <c r="CW1039" s="13" t="s">
        <v>6236</v>
      </c>
      <c r="CX1039" s="38" t="s">
        <v>6237</v>
      </c>
      <c r="CY1039" s="38" t="s">
        <v>6238</v>
      </c>
      <c r="CZ1039" s="38"/>
      <c r="DA1039" s="38" t="s">
        <v>192</v>
      </c>
    </row>
    <row r="1040" spans="1:105" s="13" customFormat="1">
      <c r="A1040" s="84">
        <v>1786</v>
      </c>
      <c r="B1040" s="84">
        <v>1</v>
      </c>
      <c r="C1040" s="13" t="s">
        <v>6241</v>
      </c>
      <c r="D1040" s="13" t="s">
        <v>36</v>
      </c>
      <c r="E1040" s="14">
        <v>13910</v>
      </c>
      <c r="F1040" s="13" t="s">
        <v>592</v>
      </c>
      <c r="G1040" s="13" t="s">
        <v>673</v>
      </c>
      <c r="H1040" s="13" t="s">
        <v>673</v>
      </c>
      <c r="I1040" s="14">
        <v>39522</v>
      </c>
      <c r="J1040" s="13">
        <f t="shared" si="33"/>
        <v>70</v>
      </c>
      <c r="K1040" s="14">
        <v>39541</v>
      </c>
      <c r="L1040" s="13">
        <v>4</v>
      </c>
      <c r="M1040" s="14">
        <v>39814</v>
      </c>
      <c r="N1040" s="59">
        <f t="shared" si="34"/>
        <v>9.593429158110883</v>
      </c>
      <c r="O1040" s="16">
        <v>2</v>
      </c>
      <c r="Q1040" s="13" t="s">
        <v>6242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H1040" s="13">
        <v>2</v>
      </c>
      <c r="AI1040" s="13">
        <v>2</v>
      </c>
      <c r="AJ1040" s="13">
        <v>2</v>
      </c>
      <c r="AK1040" s="13">
        <v>2</v>
      </c>
      <c r="AL1040" s="13">
        <v>2</v>
      </c>
      <c r="AM1040" s="13">
        <v>1</v>
      </c>
      <c r="AN1040" s="13">
        <v>1</v>
      </c>
      <c r="AO1040" s="13" t="s">
        <v>6243</v>
      </c>
      <c r="AP1040" s="13" t="s">
        <v>6244</v>
      </c>
      <c r="AQ1040" s="13">
        <v>1</v>
      </c>
      <c r="AR1040" s="13">
        <v>2</v>
      </c>
      <c r="AT1040" s="13">
        <v>1</v>
      </c>
      <c r="AU1040" s="13">
        <v>0</v>
      </c>
      <c r="AV1040" s="13">
        <v>1</v>
      </c>
      <c r="AW1040" s="13">
        <v>1</v>
      </c>
      <c r="AX1040" s="13">
        <v>2</v>
      </c>
      <c r="AZ1040" s="13">
        <v>1</v>
      </c>
      <c r="BA1040" s="13">
        <v>0</v>
      </c>
      <c r="BB1040" s="13">
        <v>2</v>
      </c>
      <c r="BD1040" s="13">
        <v>2</v>
      </c>
      <c r="BF1040" s="13">
        <v>1</v>
      </c>
      <c r="BG1040" s="13">
        <v>2</v>
      </c>
      <c r="BH1040" s="17">
        <v>1</v>
      </c>
      <c r="BI1040" s="13">
        <v>1</v>
      </c>
      <c r="BJ1040" s="13">
        <v>2</v>
      </c>
      <c r="BK1040" s="13">
        <v>1</v>
      </c>
      <c r="BL1040" s="13">
        <v>1</v>
      </c>
      <c r="BN1040" s="13">
        <v>2</v>
      </c>
      <c r="BQ1040" s="13" t="s">
        <v>1001</v>
      </c>
      <c r="BR1040" s="13" t="s">
        <v>1002</v>
      </c>
      <c r="BS1040" s="13">
        <v>2</v>
      </c>
      <c r="BT1040" s="13">
        <v>58</v>
      </c>
      <c r="BU1040" s="13">
        <v>1</v>
      </c>
      <c r="BV1040" s="13">
        <v>6</v>
      </c>
      <c r="CA1040" s="18">
        <v>549</v>
      </c>
      <c r="CB1040" s="18" t="s">
        <v>5387</v>
      </c>
      <c r="CC1040" s="18">
        <v>2200</v>
      </c>
      <c r="CD1040" s="18" t="s">
        <v>5387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39553</v>
      </c>
      <c r="CW1040" s="13" t="s">
        <v>4118</v>
      </c>
      <c r="CX1040" s="38" t="s">
        <v>4884</v>
      </c>
      <c r="CY1040" s="38" t="s">
        <v>5389</v>
      </c>
      <c r="CZ1040" s="38" t="s">
        <v>41</v>
      </c>
      <c r="DA1040" s="38" t="s">
        <v>192</v>
      </c>
    </row>
    <row r="1041" spans="1:105" s="13" customFormat="1">
      <c r="A1041" s="84">
        <v>1787</v>
      </c>
      <c r="B1041" s="84">
        <v>1</v>
      </c>
      <c r="C1041" s="13" t="s">
        <v>6245</v>
      </c>
      <c r="D1041" s="13" t="s">
        <v>37</v>
      </c>
      <c r="E1041" s="14">
        <v>12047</v>
      </c>
      <c r="F1041" s="13" t="s">
        <v>6246</v>
      </c>
      <c r="G1041" s="13" t="s">
        <v>277</v>
      </c>
      <c r="H1041" s="13" t="s">
        <v>277</v>
      </c>
      <c r="I1041" s="14">
        <v>39401</v>
      </c>
      <c r="J1041" s="13">
        <f t="shared" si="33"/>
        <v>74</v>
      </c>
      <c r="K1041" s="14">
        <v>39496</v>
      </c>
      <c r="L1041" s="13">
        <v>4</v>
      </c>
      <c r="M1041" s="14">
        <v>41496</v>
      </c>
      <c r="N1041" s="59">
        <f t="shared" si="34"/>
        <v>68.829568788501021</v>
      </c>
      <c r="O1041" s="16">
        <v>2</v>
      </c>
      <c r="Q1041" s="13" t="s">
        <v>6247</v>
      </c>
      <c r="R1041" s="13" t="s">
        <v>6248</v>
      </c>
      <c r="S1041" s="13">
        <v>2</v>
      </c>
      <c r="T1041" s="13">
        <v>1</v>
      </c>
      <c r="U1041" s="13">
        <v>2</v>
      </c>
      <c r="V1041" s="13">
        <v>2</v>
      </c>
      <c r="W1041" s="13" t="s">
        <v>6249</v>
      </c>
      <c r="X1041" s="13">
        <v>1</v>
      </c>
      <c r="Z1041" s="13">
        <v>4</v>
      </c>
      <c r="AC1041" s="13">
        <v>2</v>
      </c>
      <c r="AD1041" s="13">
        <v>2</v>
      </c>
      <c r="AE1041" s="13">
        <v>2</v>
      </c>
      <c r="AF1041" s="13">
        <v>1</v>
      </c>
      <c r="AG1041" s="13">
        <v>2</v>
      </c>
      <c r="AH1041" s="13">
        <v>2</v>
      </c>
      <c r="AI1041" s="13">
        <v>2</v>
      </c>
      <c r="AJ1041" s="13">
        <v>2</v>
      </c>
      <c r="AK1041" s="13">
        <v>3</v>
      </c>
      <c r="AL1041" s="13">
        <v>1</v>
      </c>
      <c r="AM1041" s="13">
        <v>1</v>
      </c>
      <c r="AO1041" s="13" t="s">
        <v>6250</v>
      </c>
      <c r="AP1041" s="13" t="s">
        <v>1209</v>
      </c>
      <c r="AQ1041" s="13">
        <v>1</v>
      </c>
      <c r="AR1041" s="13">
        <v>1</v>
      </c>
      <c r="AS1041" s="13">
        <v>0</v>
      </c>
      <c r="AT1041" s="13">
        <v>1</v>
      </c>
      <c r="AU1041" s="13">
        <v>9</v>
      </c>
      <c r="AV1041" s="13">
        <v>1</v>
      </c>
      <c r="AW1041" s="13">
        <v>14</v>
      </c>
      <c r="AX1041" s="13">
        <v>1</v>
      </c>
      <c r="AY1041" s="13">
        <v>4</v>
      </c>
      <c r="AZ1041" s="13">
        <v>2</v>
      </c>
      <c r="BB1041" s="13">
        <v>2</v>
      </c>
      <c r="BD1041" s="13">
        <v>1</v>
      </c>
      <c r="BE1041" s="13">
        <v>13</v>
      </c>
      <c r="BF1041" s="13">
        <v>1</v>
      </c>
      <c r="BG1041" s="13">
        <v>47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2408</v>
      </c>
      <c r="BN1041" s="13">
        <v>2</v>
      </c>
      <c r="BQ1041" s="13" t="s">
        <v>237</v>
      </c>
      <c r="BR1041" s="13" t="s">
        <v>238</v>
      </c>
      <c r="BS1041" s="13">
        <v>2</v>
      </c>
      <c r="BT1041" s="13">
        <v>42</v>
      </c>
      <c r="BU1041" s="13">
        <v>1</v>
      </c>
      <c r="BV1041" s="13">
        <v>7</v>
      </c>
      <c r="BW1041" s="13">
        <v>2</v>
      </c>
      <c r="BX1041" s="13">
        <v>26</v>
      </c>
      <c r="BY1041" s="13" t="s">
        <v>1151</v>
      </c>
      <c r="CA1041" s="18"/>
      <c r="CB1041" s="18" t="s">
        <v>1151</v>
      </c>
      <c r="CC1041" s="18">
        <v>222</v>
      </c>
      <c r="CD1041" s="18" t="s">
        <v>1151</v>
      </c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39794</v>
      </c>
      <c r="CT1041" s="13">
        <v>2</v>
      </c>
      <c r="CW1041" s="13" t="s">
        <v>3214</v>
      </c>
      <c r="CX1041" s="38" t="s">
        <v>6251</v>
      </c>
      <c r="CY1041" s="38" t="s">
        <v>6252</v>
      </c>
      <c r="CZ1041" s="38" t="s">
        <v>41</v>
      </c>
      <c r="DA1041" s="38" t="s">
        <v>6253</v>
      </c>
    </row>
    <row r="1042" spans="1:105" s="13" customFormat="1">
      <c r="A1042" s="84">
        <v>1788</v>
      </c>
      <c r="B1042" s="84">
        <v>1</v>
      </c>
      <c r="C1042" s="13" t="s">
        <v>1160</v>
      </c>
      <c r="D1042" s="13" t="s">
        <v>37</v>
      </c>
      <c r="E1042" s="14">
        <v>12726</v>
      </c>
      <c r="F1042" s="13" t="s">
        <v>535</v>
      </c>
      <c r="G1042" s="13" t="s">
        <v>535</v>
      </c>
      <c r="H1042" s="13" t="s">
        <v>535</v>
      </c>
      <c r="I1042" s="14">
        <v>39309</v>
      </c>
      <c r="J1042" s="13">
        <f t="shared" si="33"/>
        <v>72</v>
      </c>
      <c r="K1042" s="14">
        <v>39441</v>
      </c>
      <c r="L1042" s="13">
        <v>4</v>
      </c>
      <c r="M1042" s="14">
        <v>39645</v>
      </c>
      <c r="N1042" s="59">
        <f t="shared" si="34"/>
        <v>11.039014373716633</v>
      </c>
      <c r="O1042" s="16">
        <v>2</v>
      </c>
      <c r="Q1042" s="13" t="s">
        <v>6254</v>
      </c>
      <c r="R1042" s="13" t="s">
        <v>38</v>
      </c>
      <c r="S1042" s="13">
        <v>3</v>
      </c>
      <c r="T1042" s="13">
        <v>2</v>
      </c>
      <c r="U1042" s="13">
        <v>2</v>
      </c>
      <c r="V1042" s="13">
        <v>1</v>
      </c>
      <c r="W1042" s="13" t="s">
        <v>6255</v>
      </c>
      <c r="X1042" s="13">
        <v>1</v>
      </c>
      <c r="AC1042" s="13">
        <v>2</v>
      </c>
      <c r="AD1042" s="13">
        <v>2</v>
      </c>
      <c r="AE1042" s="13">
        <v>2</v>
      </c>
      <c r="AF1042" s="13">
        <v>2</v>
      </c>
      <c r="AG1042" s="13">
        <v>1</v>
      </c>
      <c r="AH1042" s="13">
        <v>1</v>
      </c>
      <c r="AI1042" s="13">
        <v>3</v>
      </c>
      <c r="AJ1042" s="13">
        <v>3</v>
      </c>
      <c r="AK1042" s="13">
        <v>3</v>
      </c>
      <c r="AL1042" s="13">
        <v>3</v>
      </c>
      <c r="AM1042" s="13">
        <v>1</v>
      </c>
      <c r="AN1042" s="13">
        <v>1</v>
      </c>
      <c r="AO1042" s="13" t="s">
        <v>6256</v>
      </c>
      <c r="AP1042" s="13" t="s">
        <v>6257</v>
      </c>
      <c r="AQ1042" s="13">
        <v>1</v>
      </c>
      <c r="AR1042" s="13">
        <v>1</v>
      </c>
      <c r="AS1042" s="13">
        <v>6</v>
      </c>
      <c r="AT1042" s="13">
        <v>1</v>
      </c>
      <c r="AU1042" s="13">
        <v>5</v>
      </c>
      <c r="AV1042" s="13">
        <v>1</v>
      </c>
      <c r="AW1042" s="13">
        <v>4</v>
      </c>
      <c r="AX1042" s="13">
        <v>3</v>
      </c>
      <c r="AZ1042" s="13">
        <v>1</v>
      </c>
      <c r="BA1042" s="13">
        <v>4</v>
      </c>
      <c r="BB1042" s="13">
        <v>1</v>
      </c>
      <c r="BC1042" s="13">
        <v>4</v>
      </c>
      <c r="BD1042" s="13">
        <v>1</v>
      </c>
      <c r="BE1042" s="13">
        <v>5</v>
      </c>
      <c r="BF1042" s="13">
        <v>1</v>
      </c>
      <c r="BG1042" s="13">
        <v>8</v>
      </c>
      <c r="BH1042" s="17">
        <v>1</v>
      </c>
      <c r="BI1042" s="13">
        <v>1</v>
      </c>
      <c r="BJ1042" s="13">
        <v>1</v>
      </c>
      <c r="BK1042" s="13">
        <v>1</v>
      </c>
      <c r="BS1042" s="13">
        <v>1</v>
      </c>
      <c r="BT1042" s="13">
        <v>29</v>
      </c>
      <c r="BU1042" s="13">
        <v>1</v>
      </c>
      <c r="BV1042" s="13">
        <v>1</v>
      </c>
      <c r="BW1042" s="13">
        <v>2</v>
      </c>
      <c r="BX1042" s="13">
        <v>9.19</v>
      </c>
      <c r="CA1042" s="18"/>
      <c r="CB1042" s="18"/>
      <c r="CC1042" s="18"/>
      <c r="CD1042" s="18"/>
      <c r="CE1042" s="18"/>
      <c r="CF1042" s="18"/>
      <c r="CG1042" s="18"/>
      <c r="CH1042" s="13">
        <v>2</v>
      </c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39702</v>
      </c>
      <c r="CW1042" s="13" t="s">
        <v>6258</v>
      </c>
      <c r="CX1042" s="38" t="s">
        <v>6259</v>
      </c>
      <c r="CY1042" s="38" t="s">
        <v>6260</v>
      </c>
      <c r="CZ1042" s="38"/>
      <c r="DA1042" s="38" t="s">
        <v>6261</v>
      </c>
    </row>
    <row r="1043" spans="1:105" s="13" customFormat="1">
      <c r="A1043" s="84">
        <v>1795</v>
      </c>
      <c r="B1043" s="84">
        <v>5</v>
      </c>
      <c r="C1043" s="13" t="s">
        <v>6146</v>
      </c>
      <c r="D1043" s="13" t="s">
        <v>37</v>
      </c>
      <c r="E1043" s="14">
        <v>14200</v>
      </c>
      <c r="F1043" s="13" t="s">
        <v>259</v>
      </c>
      <c r="G1043" s="13" t="s">
        <v>259</v>
      </c>
      <c r="H1043" s="13" t="s">
        <v>259</v>
      </c>
      <c r="I1043" s="14">
        <v>39036</v>
      </c>
      <c r="J1043" s="13">
        <f t="shared" si="33"/>
        <v>67</v>
      </c>
      <c r="K1043" s="14">
        <v>39524</v>
      </c>
      <c r="L1043" s="13">
        <v>4</v>
      </c>
      <c r="M1043" s="14">
        <v>40103</v>
      </c>
      <c r="N1043" s="15">
        <f t="shared" si="34"/>
        <v>35.055441478439427</v>
      </c>
      <c r="O1043" s="16">
        <v>2</v>
      </c>
      <c r="Q1043" s="13" t="s">
        <v>6262</v>
      </c>
      <c r="R1043" s="13" t="s">
        <v>38</v>
      </c>
      <c r="S1043" s="13">
        <v>3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1</v>
      </c>
      <c r="AG1043" s="13">
        <v>1</v>
      </c>
      <c r="AH1043" s="13">
        <v>2</v>
      </c>
      <c r="AO1043" s="13" t="s">
        <v>6263</v>
      </c>
      <c r="AP1043" s="13" t="s">
        <v>6264</v>
      </c>
      <c r="AQ1043" s="13">
        <v>1</v>
      </c>
      <c r="AR1043" s="13">
        <v>2</v>
      </c>
      <c r="AT1043" s="13">
        <v>1</v>
      </c>
      <c r="AU1043" s="13">
        <v>2</v>
      </c>
      <c r="AV1043" s="13">
        <v>1</v>
      </c>
      <c r="AW1043" s="13">
        <v>4</v>
      </c>
      <c r="AX1043" s="13">
        <v>1</v>
      </c>
      <c r="AY1043" s="13">
        <v>4</v>
      </c>
      <c r="AZ1043" s="13">
        <v>2</v>
      </c>
      <c r="BB1043" s="13">
        <v>3</v>
      </c>
      <c r="BD1043" s="13">
        <v>1</v>
      </c>
      <c r="BE1043" s="13">
        <v>0</v>
      </c>
      <c r="BF1043" s="13">
        <v>1</v>
      </c>
      <c r="BG1043" s="13">
        <v>21</v>
      </c>
      <c r="BH1043" s="17">
        <v>2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2269</v>
      </c>
      <c r="BN1043" s="13">
        <v>1</v>
      </c>
      <c r="BO1043" s="13" t="s">
        <v>4530</v>
      </c>
      <c r="BP1043" s="13">
        <v>232</v>
      </c>
      <c r="BQ1043" s="13" t="s">
        <v>237</v>
      </c>
      <c r="BR1043" s="13" t="s">
        <v>238</v>
      </c>
      <c r="BS1043" s="13">
        <v>2</v>
      </c>
      <c r="BT1043" s="13">
        <v>58.2</v>
      </c>
      <c r="BU1043" s="13">
        <v>1</v>
      </c>
      <c r="BV1043" s="13">
        <v>0</v>
      </c>
      <c r="CA1043" s="18">
        <v>531</v>
      </c>
      <c r="CB1043" s="18" t="s">
        <v>453</v>
      </c>
      <c r="CC1043" s="18">
        <v>1870</v>
      </c>
      <c r="CD1043" s="18" t="s">
        <v>453</v>
      </c>
      <c r="CE1043" s="18"/>
      <c r="CF1043" s="18"/>
      <c r="CG1043" s="18"/>
      <c r="CH1043" s="13">
        <v>2</v>
      </c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39629</v>
      </c>
      <c r="CW1043" s="13" t="s">
        <v>2946</v>
      </c>
      <c r="CX1043" s="38" t="s">
        <v>6100</v>
      </c>
      <c r="CY1043" s="38" t="s">
        <v>3956</v>
      </c>
      <c r="CZ1043" s="38" t="s">
        <v>41</v>
      </c>
      <c r="DA1043" s="38" t="s">
        <v>6265</v>
      </c>
    </row>
    <row r="1044" spans="1:105" s="13" customFormat="1">
      <c r="A1044" s="84">
        <v>1796</v>
      </c>
      <c r="B1044" s="84">
        <v>1</v>
      </c>
      <c r="C1044" s="13" t="s">
        <v>193</v>
      </c>
      <c r="D1044" s="13" t="s">
        <v>36</v>
      </c>
      <c r="E1044" s="14">
        <v>9355</v>
      </c>
      <c r="F1044" s="13" t="s">
        <v>757</v>
      </c>
      <c r="G1044" s="13" t="s">
        <v>757</v>
      </c>
      <c r="H1044" s="13" t="s">
        <v>757</v>
      </c>
      <c r="I1044" s="14">
        <v>39462</v>
      </c>
      <c r="J1044" s="13">
        <f t="shared" si="33"/>
        <v>82</v>
      </c>
      <c r="K1044" s="14">
        <v>39518</v>
      </c>
      <c r="L1044" s="13">
        <v>4</v>
      </c>
      <c r="M1044" s="14">
        <v>40104</v>
      </c>
      <c r="N1044" s="15">
        <f t="shared" si="34"/>
        <v>21.09240246406571</v>
      </c>
      <c r="O1044" s="16">
        <v>2</v>
      </c>
      <c r="Q1044" s="13" t="s">
        <v>39</v>
      </c>
      <c r="R1044" s="13" t="s">
        <v>6266</v>
      </c>
      <c r="S1044" s="13">
        <v>2</v>
      </c>
      <c r="T1044" s="13">
        <v>1</v>
      </c>
      <c r="U1044" s="13">
        <v>2</v>
      </c>
      <c r="V1044" s="13">
        <v>2</v>
      </c>
      <c r="W1044" s="13" t="s">
        <v>6267</v>
      </c>
      <c r="X1044" s="13">
        <v>2</v>
      </c>
      <c r="Z1044" s="13">
        <v>4</v>
      </c>
      <c r="AC1044" s="13">
        <v>2</v>
      </c>
      <c r="AD1044" s="13">
        <v>2</v>
      </c>
      <c r="AE1044" s="13">
        <v>2</v>
      </c>
      <c r="AF1044" s="13">
        <v>2</v>
      </c>
      <c r="AG1044" s="13">
        <v>2</v>
      </c>
      <c r="AH1044" s="13">
        <v>2</v>
      </c>
      <c r="AI1044" s="13">
        <v>2</v>
      </c>
      <c r="AJ1044" s="13">
        <v>2</v>
      </c>
      <c r="AK1044" s="13">
        <v>2</v>
      </c>
      <c r="AL1044" s="13">
        <v>2</v>
      </c>
      <c r="AM1044" s="13">
        <v>2</v>
      </c>
      <c r="AN1044" s="13">
        <v>1</v>
      </c>
      <c r="AO1044" s="13" t="s">
        <v>6268</v>
      </c>
      <c r="AP1044" s="13" t="s">
        <v>2721</v>
      </c>
      <c r="AQ1044" s="13">
        <v>1</v>
      </c>
      <c r="AR1044" s="13">
        <v>1</v>
      </c>
      <c r="AS1044" s="13">
        <v>2</v>
      </c>
      <c r="AT1044" s="13">
        <v>1</v>
      </c>
      <c r="AU1044" s="13">
        <v>2</v>
      </c>
      <c r="AV1044" s="13">
        <v>1</v>
      </c>
      <c r="AW1044" s="13">
        <v>2</v>
      </c>
      <c r="AX1044" s="13">
        <v>1</v>
      </c>
      <c r="AY1044" s="13">
        <v>2</v>
      </c>
      <c r="AZ1044" s="13">
        <v>1</v>
      </c>
      <c r="BA1044" s="13">
        <v>1</v>
      </c>
      <c r="BB1044" s="13">
        <v>2</v>
      </c>
      <c r="BD1044" s="13">
        <v>2</v>
      </c>
      <c r="BF1044" s="13">
        <v>1</v>
      </c>
      <c r="BG1044" s="13">
        <v>2</v>
      </c>
      <c r="BH1044" s="17">
        <v>1</v>
      </c>
      <c r="BJ1044" s="13">
        <v>1</v>
      </c>
      <c r="BK1044" s="13">
        <v>1</v>
      </c>
      <c r="BL1044" s="13">
        <v>1</v>
      </c>
      <c r="BM1044" s="13">
        <v>2270</v>
      </c>
      <c r="BN1044" s="13">
        <v>2</v>
      </c>
      <c r="BQ1044" s="13" t="s">
        <v>237</v>
      </c>
      <c r="BR1044" s="13" t="s">
        <v>238</v>
      </c>
      <c r="BS1044" s="13">
        <v>2</v>
      </c>
      <c r="BT1044" s="13">
        <v>93</v>
      </c>
      <c r="BU1044" s="13">
        <v>1</v>
      </c>
      <c r="BV1044" s="13">
        <v>1</v>
      </c>
      <c r="BW1044" s="13">
        <v>2</v>
      </c>
      <c r="BX1044" s="13">
        <v>67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S1044" s="14">
        <v>39924</v>
      </c>
      <c r="CT1044" s="13">
        <v>1</v>
      </c>
      <c r="CW1044" s="13" t="s">
        <v>1391</v>
      </c>
      <c r="CX1044" s="38" t="s">
        <v>5844</v>
      </c>
      <c r="CY1044" s="38" t="s">
        <v>5845</v>
      </c>
      <c r="CZ1044" s="38" t="s">
        <v>41</v>
      </c>
      <c r="DA1044" s="38" t="s">
        <v>6269</v>
      </c>
    </row>
    <row r="1045" spans="1:105" s="13" customFormat="1">
      <c r="A1045" s="84">
        <v>1797</v>
      </c>
      <c r="B1045" s="84">
        <v>5</v>
      </c>
      <c r="C1045" s="13" t="s">
        <v>438</v>
      </c>
      <c r="D1045" s="13" t="s">
        <v>36</v>
      </c>
      <c r="E1045" s="14">
        <v>14790</v>
      </c>
      <c r="F1045" s="13" t="s">
        <v>757</v>
      </c>
      <c r="G1045" s="13" t="s">
        <v>219</v>
      </c>
      <c r="H1045" s="13" t="s">
        <v>396</v>
      </c>
      <c r="I1045" s="14">
        <v>39431</v>
      </c>
      <c r="J1045" s="13">
        <f t="shared" si="33"/>
        <v>67</v>
      </c>
      <c r="K1045" s="14">
        <v>39521</v>
      </c>
      <c r="L1045" s="13">
        <v>4</v>
      </c>
      <c r="M1045" s="14">
        <v>39851</v>
      </c>
      <c r="N1045" s="15">
        <f t="shared" si="34"/>
        <v>13.798767967145791</v>
      </c>
      <c r="O1045" s="16">
        <v>3</v>
      </c>
      <c r="P1045" s="13" t="s">
        <v>6270</v>
      </c>
      <c r="Q1045" s="13" t="s">
        <v>6271</v>
      </c>
      <c r="R1045" s="13" t="s">
        <v>6272</v>
      </c>
      <c r="S1045" s="13">
        <v>2</v>
      </c>
      <c r="T1045" s="13">
        <v>2</v>
      </c>
      <c r="U1045" s="13">
        <v>2</v>
      </c>
      <c r="V1045" s="13">
        <v>2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1</v>
      </c>
      <c r="AG1045" s="13">
        <v>1</v>
      </c>
      <c r="AH1045" s="13">
        <v>2</v>
      </c>
      <c r="AI1045" s="13">
        <v>2</v>
      </c>
      <c r="AJ1045" s="13">
        <v>3</v>
      </c>
      <c r="AK1045" s="13">
        <v>2</v>
      </c>
      <c r="AL1045" s="13">
        <v>2</v>
      </c>
      <c r="AM1045" s="13">
        <v>1</v>
      </c>
      <c r="AN1045" s="13">
        <v>1</v>
      </c>
      <c r="AO1045" s="13" t="s">
        <v>6273</v>
      </c>
      <c r="AP1045" s="13" t="s">
        <v>40</v>
      </c>
      <c r="AQ1045" s="13">
        <v>1</v>
      </c>
      <c r="AR1045" s="13">
        <v>1</v>
      </c>
      <c r="AS1045" s="13">
        <v>3</v>
      </c>
      <c r="AT1045" s="13">
        <v>1</v>
      </c>
      <c r="AU1045" s="13">
        <v>3</v>
      </c>
      <c r="AV1045" s="13">
        <v>2</v>
      </c>
      <c r="AX1045" s="13">
        <v>1</v>
      </c>
      <c r="AY1045" s="13">
        <v>3</v>
      </c>
      <c r="AZ1045" s="13">
        <v>2</v>
      </c>
      <c r="BB1045" s="13">
        <v>2</v>
      </c>
      <c r="BD1045" s="13">
        <v>1</v>
      </c>
      <c r="BE1045" s="13">
        <v>0</v>
      </c>
      <c r="BF1045" s="13">
        <v>1</v>
      </c>
      <c r="BG1045" s="13">
        <v>3</v>
      </c>
      <c r="BH1045" s="17">
        <v>1</v>
      </c>
      <c r="BI1045" s="13">
        <v>1</v>
      </c>
      <c r="BJ1045" s="13">
        <v>2</v>
      </c>
      <c r="BK1045" s="13">
        <v>1</v>
      </c>
      <c r="BL1045" s="13">
        <v>1</v>
      </c>
      <c r="BM1045" s="13">
        <v>2271</v>
      </c>
      <c r="BN1045" s="13">
        <v>1</v>
      </c>
      <c r="BO1045" s="13" t="s">
        <v>1301</v>
      </c>
      <c r="BP1045" s="13">
        <v>200</v>
      </c>
      <c r="BQ1045" s="13" t="s">
        <v>237</v>
      </c>
      <c r="BR1045" s="13" t="s">
        <v>238</v>
      </c>
      <c r="CA1045" s="18"/>
      <c r="CB1045" s="18"/>
      <c r="CC1045" s="18"/>
      <c r="CD1045" s="18"/>
      <c r="CE1045" s="18"/>
      <c r="CF1045" s="18"/>
      <c r="CG1045" s="18"/>
      <c r="CH1045" s="13">
        <v>2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39593</v>
      </c>
      <c r="CW1045" s="13" t="s">
        <v>6274</v>
      </c>
      <c r="CX1045" s="38" t="s">
        <v>6275</v>
      </c>
      <c r="CY1045" s="38" t="s">
        <v>6276</v>
      </c>
      <c r="CZ1045" s="38" t="s">
        <v>386</v>
      </c>
      <c r="DA1045" s="38" t="s">
        <v>6277</v>
      </c>
    </row>
    <row r="1046" spans="1:105" s="13" customFormat="1">
      <c r="A1046" s="84">
        <v>1799</v>
      </c>
      <c r="B1046" s="84">
        <v>5</v>
      </c>
      <c r="C1046" s="13" t="s">
        <v>6284</v>
      </c>
      <c r="D1046" s="13" t="s">
        <v>36</v>
      </c>
      <c r="E1046" s="14">
        <v>13172</v>
      </c>
      <c r="F1046" s="13" t="s">
        <v>214</v>
      </c>
      <c r="G1046" s="13" t="s">
        <v>214</v>
      </c>
      <c r="H1046" s="13" t="s">
        <v>214</v>
      </c>
      <c r="I1046" s="14">
        <v>39493</v>
      </c>
      <c r="J1046" s="13">
        <f t="shared" si="33"/>
        <v>72</v>
      </c>
      <c r="K1046" s="14">
        <v>38898</v>
      </c>
      <c r="L1046" s="13">
        <v>4</v>
      </c>
      <c r="M1046" s="14">
        <v>40762</v>
      </c>
      <c r="N1046" s="15">
        <f t="shared" si="34"/>
        <v>41.691991786447637</v>
      </c>
      <c r="O1046" s="16">
        <v>2</v>
      </c>
      <c r="Q1046" s="13" t="s">
        <v>6285</v>
      </c>
      <c r="R1046" s="13" t="s">
        <v>190</v>
      </c>
      <c r="S1046" s="13">
        <v>2</v>
      </c>
      <c r="T1046" s="13">
        <v>2</v>
      </c>
      <c r="U1046" s="13">
        <v>2</v>
      </c>
      <c r="V1046" s="13">
        <v>2</v>
      </c>
      <c r="X1046" s="13">
        <v>2</v>
      </c>
      <c r="Z1046" s="13">
        <v>4</v>
      </c>
      <c r="AI1046" s="13">
        <v>2</v>
      </c>
      <c r="AJ1046" s="13">
        <v>2</v>
      </c>
      <c r="AK1046" s="13">
        <v>2</v>
      </c>
      <c r="AL1046" s="13">
        <v>2</v>
      </c>
      <c r="AM1046" s="13">
        <v>1</v>
      </c>
      <c r="AN1046" s="13">
        <v>1</v>
      </c>
      <c r="AO1046" s="13" t="s">
        <v>1264</v>
      </c>
      <c r="AP1046" s="13" t="s">
        <v>40</v>
      </c>
      <c r="AQ1046" s="13">
        <v>1</v>
      </c>
      <c r="AR1046" s="13">
        <v>1</v>
      </c>
      <c r="AS1046" s="13">
        <v>9</v>
      </c>
      <c r="AT1046" s="13">
        <v>1</v>
      </c>
      <c r="AU1046" s="13">
        <v>0</v>
      </c>
      <c r="AV1046" s="13">
        <v>2</v>
      </c>
      <c r="AX1046" s="13">
        <v>1</v>
      </c>
      <c r="AY1046" s="13">
        <v>9</v>
      </c>
      <c r="AZ1046" s="13">
        <v>3</v>
      </c>
      <c r="BB1046" s="13">
        <v>3</v>
      </c>
      <c r="BD1046" s="13">
        <v>1</v>
      </c>
      <c r="BE1046" s="13">
        <v>4</v>
      </c>
      <c r="BF1046" s="13">
        <v>1</v>
      </c>
      <c r="BG1046" s="13">
        <v>20</v>
      </c>
      <c r="BH1046" s="17">
        <v>2</v>
      </c>
      <c r="BI1046" s="13">
        <v>1</v>
      </c>
      <c r="BJ1046" s="13">
        <v>1</v>
      </c>
      <c r="BK1046" s="13">
        <v>1</v>
      </c>
      <c r="BL1046" s="13">
        <v>1</v>
      </c>
      <c r="BM1046" s="13">
        <v>2274</v>
      </c>
      <c r="BN1046" s="13">
        <v>1</v>
      </c>
      <c r="BO1046" s="13" t="s">
        <v>3519</v>
      </c>
      <c r="BP1046" s="13">
        <v>180</v>
      </c>
      <c r="BQ1046" s="13" t="s">
        <v>4472</v>
      </c>
      <c r="BR1046" s="13" t="s">
        <v>238</v>
      </c>
      <c r="BS1046" s="13">
        <v>1</v>
      </c>
      <c r="BT1046" s="13">
        <v>23</v>
      </c>
      <c r="BU1046" s="13">
        <v>1</v>
      </c>
      <c r="BV1046" s="13">
        <v>1</v>
      </c>
      <c r="BY1046" s="13">
        <v>1</v>
      </c>
      <c r="BZ1046" s="13" t="s">
        <v>1151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W1046" s="13" t="s">
        <v>6286</v>
      </c>
      <c r="CX1046" s="38" t="s">
        <v>6287</v>
      </c>
      <c r="CY1046" s="38" t="s">
        <v>6288</v>
      </c>
      <c r="CZ1046" s="38" t="s">
        <v>41</v>
      </c>
      <c r="DA1046" s="38" t="s">
        <v>192</v>
      </c>
    </row>
    <row r="1047" spans="1:105" s="13" customFormat="1">
      <c r="A1047" s="84">
        <v>1800</v>
      </c>
      <c r="B1047" s="84">
        <v>5</v>
      </c>
      <c r="C1047" s="13" t="s">
        <v>1152</v>
      </c>
      <c r="D1047" s="13" t="s">
        <v>37</v>
      </c>
      <c r="E1047" s="14">
        <v>16684</v>
      </c>
      <c r="F1047" s="13" t="s">
        <v>941</v>
      </c>
      <c r="G1047" s="13" t="s">
        <v>396</v>
      </c>
      <c r="H1047" s="13" t="s">
        <v>941</v>
      </c>
      <c r="I1047" s="14">
        <v>39493</v>
      </c>
      <c r="J1047" s="13">
        <f t="shared" si="33"/>
        <v>62</v>
      </c>
      <c r="K1047" s="14">
        <v>39541</v>
      </c>
      <c r="L1047" s="13">
        <v>4</v>
      </c>
      <c r="M1047" s="14">
        <v>39561</v>
      </c>
      <c r="N1047" s="15">
        <f t="shared" si="34"/>
        <v>2.2340862422997945</v>
      </c>
      <c r="O1047" s="16">
        <v>1</v>
      </c>
      <c r="P1047" s="13" t="s">
        <v>6289</v>
      </c>
      <c r="Q1047" s="13" t="s">
        <v>6290</v>
      </c>
      <c r="R1047" s="13" t="s">
        <v>38</v>
      </c>
      <c r="S1047" s="13">
        <v>3</v>
      </c>
      <c r="T1047" s="13">
        <v>2</v>
      </c>
      <c r="V1047" s="13">
        <v>1</v>
      </c>
      <c r="X1047" s="13">
        <v>1</v>
      </c>
      <c r="Z1047" s="13">
        <v>4</v>
      </c>
      <c r="AC1047" s="13">
        <v>2</v>
      </c>
      <c r="AD1047" s="13">
        <v>2</v>
      </c>
      <c r="AE1047" s="13">
        <v>2</v>
      </c>
      <c r="AF1047" s="13">
        <v>2</v>
      </c>
      <c r="AG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1</v>
      </c>
      <c r="AO1047" s="13" t="s">
        <v>6291</v>
      </c>
      <c r="AP1047" s="13" t="s">
        <v>6292</v>
      </c>
      <c r="AQ1047" s="13">
        <v>1</v>
      </c>
      <c r="AR1047" s="13">
        <v>2</v>
      </c>
      <c r="AT1047" s="13">
        <v>1</v>
      </c>
      <c r="AU1047" s="13">
        <v>0</v>
      </c>
      <c r="AV1047" s="13">
        <v>1</v>
      </c>
      <c r="AW1047" s="13">
        <v>1</v>
      </c>
      <c r="AX1047" s="13">
        <v>1</v>
      </c>
      <c r="AY1047" s="13">
        <v>1</v>
      </c>
      <c r="AZ1047" s="13">
        <v>1</v>
      </c>
      <c r="BA1047" s="13">
        <v>1</v>
      </c>
      <c r="BB1047" s="13">
        <v>3</v>
      </c>
      <c r="BD1047" s="13">
        <v>1</v>
      </c>
      <c r="BE1047" s="13">
        <v>0</v>
      </c>
      <c r="BF1047" s="13">
        <v>1</v>
      </c>
      <c r="BG1047" s="13">
        <v>2</v>
      </c>
      <c r="BH1047" s="17">
        <v>2</v>
      </c>
      <c r="BI1047" s="13">
        <v>1</v>
      </c>
      <c r="BJ1047" s="13">
        <v>2</v>
      </c>
      <c r="BK1047" s="13">
        <v>1</v>
      </c>
      <c r="BL1047" s="13">
        <v>1</v>
      </c>
      <c r="BM1047" s="13">
        <v>2275</v>
      </c>
      <c r="BN1047" s="13">
        <v>1</v>
      </c>
      <c r="BO1047" s="13" t="s">
        <v>6293</v>
      </c>
      <c r="BP1047" s="13">
        <v>200</v>
      </c>
      <c r="BQ1047" s="13" t="s">
        <v>938</v>
      </c>
      <c r="BR1047" s="13" t="s">
        <v>939</v>
      </c>
      <c r="BS1047" s="13">
        <v>2</v>
      </c>
      <c r="BT1047" s="13">
        <v>79</v>
      </c>
      <c r="BU1047" s="13">
        <v>1</v>
      </c>
      <c r="BV1047" s="13">
        <v>1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T1047" s="13">
        <v>2</v>
      </c>
      <c r="CW1047" s="13" t="s">
        <v>6294</v>
      </c>
      <c r="CX1047" s="38" t="s">
        <v>6295</v>
      </c>
      <c r="CY1047" s="38" t="s">
        <v>6296</v>
      </c>
      <c r="CZ1047" s="38" t="s">
        <v>41</v>
      </c>
      <c r="DA1047" s="38" t="s">
        <v>6297</v>
      </c>
    </row>
    <row r="1048" spans="1:105" s="13" customFormat="1">
      <c r="A1048" s="84">
        <v>1801</v>
      </c>
      <c r="B1048" s="84">
        <v>1</v>
      </c>
      <c r="C1048" s="13" t="s">
        <v>6298</v>
      </c>
      <c r="D1048" s="13" t="s">
        <v>36</v>
      </c>
      <c r="E1048" s="14">
        <v>16473</v>
      </c>
      <c r="F1048" s="13" t="s">
        <v>396</v>
      </c>
      <c r="G1048" s="13" t="s">
        <v>362</v>
      </c>
      <c r="H1048" s="13" t="s">
        <v>362</v>
      </c>
      <c r="I1048" s="14">
        <v>39522</v>
      </c>
      <c r="J1048" s="13">
        <f t="shared" si="33"/>
        <v>63</v>
      </c>
      <c r="K1048" s="14">
        <v>39532</v>
      </c>
      <c r="L1048" s="13">
        <v>4</v>
      </c>
      <c r="M1048" s="14">
        <v>40450</v>
      </c>
      <c r="N1048" s="15">
        <f t="shared" si="34"/>
        <v>30.488706365503081</v>
      </c>
      <c r="O1048" s="16">
        <v>2</v>
      </c>
      <c r="Q1048" s="13" t="s">
        <v>6299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C1048" s="13">
        <v>2</v>
      </c>
      <c r="AD1048" s="13">
        <v>2</v>
      </c>
      <c r="AE1048" s="13">
        <v>2</v>
      </c>
      <c r="AF1048" s="13">
        <v>2</v>
      </c>
      <c r="AG1048" s="13">
        <v>1</v>
      </c>
      <c r="AH1048" s="13">
        <v>2</v>
      </c>
      <c r="AI1048" s="13">
        <v>1</v>
      </c>
      <c r="AJ1048" s="13">
        <v>2</v>
      </c>
      <c r="AK1048" s="13">
        <v>2</v>
      </c>
      <c r="AL1048" s="13">
        <v>2</v>
      </c>
      <c r="AM1048" s="13">
        <v>2</v>
      </c>
      <c r="AN1048" s="13">
        <v>1</v>
      </c>
      <c r="AO1048" s="13" t="s">
        <v>6300</v>
      </c>
      <c r="AP1048" s="13" t="s">
        <v>6301</v>
      </c>
      <c r="AQ1048" s="13">
        <v>1</v>
      </c>
      <c r="AR1048" s="13">
        <v>1</v>
      </c>
      <c r="AS1048" s="13">
        <v>0</v>
      </c>
      <c r="AT1048" s="13">
        <v>1</v>
      </c>
      <c r="AU1048" s="13">
        <v>0</v>
      </c>
      <c r="AV1048" s="13">
        <v>1</v>
      </c>
      <c r="AW1048" s="13">
        <v>0</v>
      </c>
      <c r="AX1048" s="13">
        <v>1</v>
      </c>
      <c r="AY1048" s="13">
        <v>0</v>
      </c>
      <c r="AZ1048" s="13">
        <v>2</v>
      </c>
      <c r="BB1048" s="13">
        <v>1</v>
      </c>
      <c r="BC1048" s="13">
        <v>0</v>
      </c>
      <c r="BD1048" s="13">
        <v>1</v>
      </c>
      <c r="BE1048" s="13">
        <v>1</v>
      </c>
      <c r="BF1048" s="13">
        <v>1</v>
      </c>
      <c r="BG1048" s="13">
        <v>2</v>
      </c>
      <c r="BH1048" s="17">
        <v>1</v>
      </c>
      <c r="BI1048" s="13">
        <v>1</v>
      </c>
      <c r="BJ1048" s="13">
        <v>1</v>
      </c>
      <c r="BK1048" s="13">
        <v>1</v>
      </c>
      <c r="BL1048" s="13">
        <v>1</v>
      </c>
      <c r="BM1048" s="13">
        <v>2276</v>
      </c>
      <c r="BN1048" s="13">
        <v>2</v>
      </c>
      <c r="BQ1048" s="13" t="s">
        <v>237</v>
      </c>
      <c r="BR1048" s="13" t="s">
        <v>238</v>
      </c>
      <c r="BS1048" s="13">
        <v>1</v>
      </c>
      <c r="BT1048" s="13">
        <v>26</v>
      </c>
      <c r="BU1048" s="13">
        <v>1</v>
      </c>
      <c r="BV1048" s="13">
        <v>3</v>
      </c>
      <c r="BY1048" s="13" t="s">
        <v>453</v>
      </c>
      <c r="CA1048" s="18"/>
      <c r="CB1048" s="18" t="s">
        <v>453</v>
      </c>
      <c r="CC1048" s="18">
        <v>4530</v>
      </c>
      <c r="CD1048" s="18" t="s">
        <v>453</v>
      </c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3535</v>
      </c>
      <c r="CX1048" s="38" t="s">
        <v>6302</v>
      </c>
      <c r="CY1048" s="38" t="s">
        <v>4605</v>
      </c>
      <c r="CZ1048" s="38" t="s">
        <v>41</v>
      </c>
      <c r="DA1048" s="38" t="s">
        <v>6303</v>
      </c>
    </row>
    <row r="1049" spans="1:105" s="13" customFormat="1">
      <c r="A1049" s="84">
        <v>1805</v>
      </c>
      <c r="B1049" s="84">
        <v>1</v>
      </c>
      <c r="C1049" s="13" t="s">
        <v>428</v>
      </c>
      <c r="D1049" s="13" t="s">
        <v>36</v>
      </c>
      <c r="E1049" s="14">
        <v>12449</v>
      </c>
      <c r="F1049" s="13" t="s">
        <v>259</v>
      </c>
      <c r="G1049" s="13" t="s">
        <v>259</v>
      </c>
      <c r="H1049" s="13" t="s">
        <v>259</v>
      </c>
      <c r="I1049" s="14">
        <v>38975</v>
      </c>
      <c r="J1049" s="13">
        <f t="shared" si="33"/>
        <v>72</v>
      </c>
      <c r="K1049" s="14">
        <v>39219</v>
      </c>
      <c r="L1049" s="13">
        <v>4</v>
      </c>
      <c r="M1049" s="14">
        <v>41557</v>
      </c>
      <c r="N1049" s="15">
        <f t="shared" si="34"/>
        <v>84.829568788501021</v>
      </c>
      <c r="O1049" s="16">
        <v>2</v>
      </c>
      <c r="Q1049" s="13" t="s">
        <v>6310</v>
      </c>
      <c r="R1049" s="13" t="s">
        <v>2845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2</v>
      </c>
      <c r="AK1049" s="13">
        <v>2</v>
      </c>
      <c r="AL1049" s="13">
        <v>2</v>
      </c>
      <c r="AM1049" s="13">
        <v>1</v>
      </c>
      <c r="AN1049" s="13">
        <v>1</v>
      </c>
      <c r="AO1049" s="13" t="s">
        <v>6311</v>
      </c>
      <c r="AP1049" s="13" t="s">
        <v>40</v>
      </c>
      <c r="AQ1049" s="13">
        <v>1</v>
      </c>
      <c r="AR1049" s="13">
        <v>2</v>
      </c>
      <c r="AT1049" s="13">
        <v>1</v>
      </c>
      <c r="AU1049" s="13">
        <v>0</v>
      </c>
      <c r="AV1049" s="13">
        <v>2</v>
      </c>
      <c r="AX1049" s="13">
        <v>1</v>
      </c>
      <c r="AY1049" s="13">
        <v>7</v>
      </c>
      <c r="AZ1049" s="13">
        <v>2</v>
      </c>
      <c r="BB1049" s="13">
        <v>1</v>
      </c>
      <c r="BC1049" s="13">
        <v>4</v>
      </c>
      <c r="BD1049" s="13">
        <v>1</v>
      </c>
      <c r="BE1049" s="13">
        <v>6</v>
      </c>
      <c r="BF1049" s="13">
        <v>1</v>
      </c>
      <c r="BG1049" s="13">
        <v>13</v>
      </c>
      <c r="BH1049" s="17">
        <v>1</v>
      </c>
      <c r="BI1049" s="13">
        <v>2</v>
      </c>
      <c r="BJ1049" s="13">
        <v>1</v>
      </c>
      <c r="BK1049" s="13">
        <v>1</v>
      </c>
      <c r="BL1049" s="13">
        <v>1</v>
      </c>
      <c r="BM1049" s="13">
        <v>2280</v>
      </c>
      <c r="BN1049" s="13">
        <v>2</v>
      </c>
      <c r="BQ1049" s="13" t="s">
        <v>4472</v>
      </c>
      <c r="BR1049" s="13" t="s">
        <v>238</v>
      </c>
      <c r="BS1049" s="13">
        <v>1</v>
      </c>
      <c r="BT1049" s="13">
        <v>18.8</v>
      </c>
      <c r="BU1049" s="13">
        <v>1</v>
      </c>
      <c r="BV1049" s="13">
        <v>7</v>
      </c>
      <c r="BW1049" s="13">
        <v>2</v>
      </c>
      <c r="BX1049" s="13">
        <v>29</v>
      </c>
      <c r="CA1049" s="18">
        <v>544</v>
      </c>
      <c r="CB1049" s="18" t="s">
        <v>1151</v>
      </c>
      <c r="CC1049" s="18">
        <v>362</v>
      </c>
      <c r="CD1049" s="18" t="s">
        <v>1151</v>
      </c>
      <c r="CE1049" s="18"/>
      <c r="CF1049" s="18" t="s">
        <v>453</v>
      </c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39625</v>
      </c>
      <c r="CT1049" s="13">
        <v>1</v>
      </c>
      <c r="CW1049" s="13" t="s">
        <v>6312</v>
      </c>
      <c r="CX1049" s="38" t="s">
        <v>6313</v>
      </c>
      <c r="CY1049" s="38" t="s">
        <v>6314</v>
      </c>
      <c r="CZ1049" s="38" t="s">
        <v>41</v>
      </c>
      <c r="DA1049" s="38" t="s">
        <v>6315</v>
      </c>
    </row>
    <row r="1050" spans="1:105" s="13" customFormat="1">
      <c r="A1050" s="84">
        <v>1809</v>
      </c>
      <c r="B1050" s="84">
        <v>1</v>
      </c>
      <c r="C1050" s="13" t="s">
        <v>1559</v>
      </c>
      <c r="D1050" s="13" t="s">
        <v>36</v>
      </c>
      <c r="E1050" s="14">
        <v>14393</v>
      </c>
      <c r="F1050" s="13" t="s">
        <v>424</v>
      </c>
      <c r="G1050" s="13" t="s">
        <v>424</v>
      </c>
      <c r="H1050" s="13" t="s">
        <v>424</v>
      </c>
      <c r="I1050" s="14">
        <v>39431</v>
      </c>
      <c r="J1050" s="13">
        <f t="shared" si="33"/>
        <v>68</v>
      </c>
      <c r="K1050" s="14">
        <v>39484</v>
      </c>
      <c r="L1050" s="13">
        <v>4</v>
      </c>
      <c r="M1050" s="14">
        <v>39726</v>
      </c>
      <c r="N1050" s="15">
        <f t="shared" si="34"/>
        <v>9.6919917864476393</v>
      </c>
      <c r="O1050" s="16">
        <v>2</v>
      </c>
      <c r="Q1050" s="13" t="s">
        <v>6316</v>
      </c>
      <c r="R1050" s="13" t="s">
        <v>38</v>
      </c>
      <c r="S1050" s="13">
        <v>2</v>
      </c>
      <c r="T1050" s="13">
        <v>2</v>
      </c>
      <c r="U1050" s="13">
        <v>2</v>
      </c>
      <c r="V1050" s="13">
        <v>2</v>
      </c>
      <c r="X1050" s="13">
        <v>2</v>
      </c>
      <c r="Z1050" s="13">
        <v>4</v>
      </c>
      <c r="AH1050" s="13">
        <v>2</v>
      </c>
      <c r="AI1050" s="13">
        <v>2</v>
      </c>
      <c r="AJ1050" s="13">
        <v>2</v>
      </c>
      <c r="AK1050" s="13">
        <v>2</v>
      </c>
      <c r="AL1050" s="13">
        <v>2</v>
      </c>
      <c r="AM1050" s="13">
        <v>1</v>
      </c>
      <c r="AN1050" s="13">
        <v>1</v>
      </c>
      <c r="AO1050" s="13" t="s">
        <v>6317</v>
      </c>
      <c r="AP1050" s="13" t="s">
        <v>123</v>
      </c>
      <c r="AQ1050" s="13">
        <v>1</v>
      </c>
      <c r="AR1050" s="13">
        <v>1</v>
      </c>
      <c r="AS1050" s="13">
        <v>3</v>
      </c>
      <c r="AT1050" s="13">
        <v>1</v>
      </c>
      <c r="AU1050" s="13">
        <v>0</v>
      </c>
      <c r="AV1050" s="13">
        <v>2</v>
      </c>
      <c r="AX1050" s="13">
        <v>2</v>
      </c>
      <c r="AZ1050" s="13">
        <v>1</v>
      </c>
      <c r="BA1050" s="13">
        <v>0</v>
      </c>
      <c r="BB1050" s="13">
        <v>2</v>
      </c>
      <c r="BD1050" s="13">
        <v>1</v>
      </c>
      <c r="BE1050" s="13">
        <v>0</v>
      </c>
      <c r="BF1050" s="13">
        <v>1</v>
      </c>
      <c r="BG1050" s="13">
        <v>3</v>
      </c>
      <c r="BH1050" s="17">
        <v>1</v>
      </c>
      <c r="BI1050" s="13">
        <v>1</v>
      </c>
      <c r="BJ1050" s="13">
        <v>1</v>
      </c>
      <c r="BK1050" s="13">
        <v>1</v>
      </c>
      <c r="BL1050" s="13">
        <v>2</v>
      </c>
      <c r="BS1050" s="13">
        <v>1</v>
      </c>
      <c r="BT1050" s="13">
        <v>43</v>
      </c>
      <c r="BU1050" s="13">
        <v>1</v>
      </c>
      <c r="BV1050" s="13">
        <v>1</v>
      </c>
      <c r="BY1050" s="13">
        <v>2</v>
      </c>
      <c r="BZ1050" s="13">
        <v>1677</v>
      </c>
      <c r="CA1050" s="18"/>
      <c r="CB1050" s="18"/>
      <c r="CC1050" s="18"/>
      <c r="CD1050" s="18"/>
      <c r="CE1050" s="18"/>
      <c r="CF1050" s="18"/>
      <c r="CG1050" s="18"/>
      <c r="CH1050" s="13">
        <v>2</v>
      </c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1</v>
      </c>
      <c r="CS1050" s="14">
        <v>40052</v>
      </c>
      <c r="CT1050" s="13">
        <v>3</v>
      </c>
      <c r="CW1050" s="13" t="s">
        <v>6318</v>
      </c>
      <c r="CX1050" s="38" t="s">
        <v>6319</v>
      </c>
      <c r="CY1050" s="38" t="s">
        <v>3978</v>
      </c>
      <c r="CZ1050" s="38"/>
      <c r="DA1050" s="38" t="s">
        <v>6320</v>
      </c>
    </row>
    <row r="1051" spans="1:105" s="13" customFormat="1">
      <c r="A1051" s="84">
        <v>1814</v>
      </c>
      <c r="B1051" s="84">
        <v>1</v>
      </c>
      <c r="C1051" s="13" t="s">
        <v>213</v>
      </c>
      <c r="D1051" s="13" t="s">
        <v>37</v>
      </c>
      <c r="E1051" s="14">
        <v>17173</v>
      </c>
      <c r="F1051" s="13" t="s">
        <v>535</v>
      </c>
      <c r="G1051" s="13" t="s">
        <v>535</v>
      </c>
      <c r="H1051" s="13" t="s">
        <v>535</v>
      </c>
      <c r="I1051" s="14">
        <v>39493</v>
      </c>
      <c r="J1051" s="13">
        <f t="shared" si="33"/>
        <v>61</v>
      </c>
      <c r="K1051" s="14">
        <v>39511</v>
      </c>
      <c r="L1051" s="13">
        <v>4</v>
      </c>
      <c r="M1051" s="14">
        <v>39843</v>
      </c>
      <c r="N1051" s="59">
        <f t="shared" si="34"/>
        <v>11.498973305954825</v>
      </c>
      <c r="O1051" s="16">
        <v>2</v>
      </c>
      <c r="Q1051" s="13" t="s">
        <v>6325</v>
      </c>
      <c r="S1051" s="13">
        <v>2</v>
      </c>
      <c r="T1051" s="13">
        <v>2</v>
      </c>
      <c r="U1051" s="13">
        <v>2</v>
      </c>
      <c r="V1051" s="13">
        <v>2</v>
      </c>
      <c r="X1051" s="13">
        <v>2</v>
      </c>
      <c r="Z1051" s="13">
        <v>4</v>
      </c>
      <c r="AH1051" s="13">
        <v>2</v>
      </c>
      <c r="AN1051" s="13">
        <v>1</v>
      </c>
      <c r="AO1051" s="13" t="s">
        <v>6326</v>
      </c>
      <c r="AP1051" s="13" t="s">
        <v>6327</v>
      </c>
      <c r="AQ1051" s="13">
        <v>1</v>
      </c>
      <c r="AR1051" s="13">
        <v>1</v>
      </c>
      <c r="AS1051" s="13">
        <v>2</v>
      </c>
      <c r="AT1051" s="13">
        <v>1</v>
      </c>
      <c r="AU1051" s="13">
        <v>1</v>
      </c>
      <c r="AV1051" s="13">
        <v>2</v>
      </c>
      <c r="AX1051" s="13">
        <v>2</v>
      </c>
      <c r="AZ1051" s="13">
        <v>2</v>
      </c>
      <c r="BB1051" s="13">
        <v>1</v>
      </c>
      <c r="BC1051" s="13">
        <v>0</v>
      </c>
      <c r="BD1051" s="13">
        <v>1</v>
      </c>
      <c r="BE1051" s="13">
        <v>1</v>
      </c>
      <c r="BF1051" s="13">
        <v>1</v>
      </c>
      <c r="BG1051" s="13">
        <v>2</v>
      </c>
      <c r="BH1051" s="17">
        <v>1</v>
      </c>
      <c r="BI1051" s="13">
        <v>1</v>
      </c>
      <c r="BJ1051" s="13">
        <v>1</v>
      </c>
      <c r="BK1051" s="13">
        <v>1</v>
      </c>
      <c r="BL1051" s="13">
        <v>1</v>
      </c>
      <c r="BM1051" s="13">
        <v>2398</v>
      </c>
      <c r="BN1051" s="13">
        <v>2</v>
      </c>
      <c r="BQ1051" s="13" t="s">
        <v>954</v>
      </c>
      <c r="BR1051" s="13" t="s">
        <v>955</v>
      </c>
      <c r="BS1051" s="13">
        <v>1</v>
      </c>
      <c r="BT1051" s="13">
        <v>40</v>
      </c>
      <c r="BU1051" s="13">
        <v>1</v>
      </c>
      <c r="BV1051" s="13">
        <v>4</v>
      </c>
      <c r="BY1051" s="13" t="s">
        <v>3063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W1051" s="13" t="s">
        <v>6328</v>
      </c>
      <c r="CX1051" s="38" t="s">
        <v>6329</v>
      </c>
      <c r="CY1051" s="38" t="s">
        <v>6330</v>
      </c>
      <c r="CZ1051" s="38" t="s">
        <v>41</v>
      </c>
      <c r="DA1051" s="38" t="s">
        <v>6331</v>
      </c>
    </row>
    <row r="1052" spans="1:105" s="13" customFormat="1">
      <c r="A1052" s="84">
        <v>1815</v>
      </c>
      <c r="B1052" s="84">
        <v>1</v>
      </c>
      <c r="C1052" s="13" t="s">
        <v>6332</v>
      </c>
      <c r="D1052" s="13" t="s">
        <v>36</v>
      </c>
      <c r="E1052" s="14">
        <v>10127</v>
      </c>
      <c r="F1052" s="13" t="s">
        <v>535</v>
      </c>
      <c r="G1052" s="13" t="s">
        <v>535</v>
      </c>
      <c r="H1052" s="13" t="s">
        <v>535</v>
      </c>
      <c r="I1052" s="14">
        <v>39522</v>
      </c>
      <c r="J1052" s="13">
        <f t="shared" si="33"/>
        <v>80</v>
      </c>
      <c r="K1052" s="14">
        <v>39545</v>
      </c>
      <c r="L1052" s="13">
        <v>4</v>
      </c>
      <c r="M1052" s="14">
        <v>39947</v>
      </c>
      <c r="N1052" s="59">
        <f t="shared" si="34"/>
        <v>13.963039014373717</v>
      </c>
      <c r="O1052" s="16">
        <v>2</v>
      </c>
      <c r="Q1052" s="13" t="s">
        <v>38</v>
      </c>
      <c r="R1052" s="13" t="s">
        <v>38</v>
      </c>
      <c r="S1052" s="13">
        <v>2</v>
      </c>
      <c r="T1052" s="13">
        <v>1</v>
      </c>
      <c r="U1052" s="13">
        <v>2</v>
      </c>
      <c r="V1052" s="13">
        <v>2</v>
      </c>
      <c r="W1052" s="13" t="s">
        <v>6333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1</v>
      </c>
      <c r="AG1052" s="13">
        <v>2</v>
      </c>
      <c r="AI1052" s="13">
        <v>2</v>
      </c>
      <c r="AJ1052" s="13">
        <v>2</v>
      </c>
      <c r="AK1052" s="13">
        <v>2</v>
      </c>
      <c r="AL1052" s="13">
        <v>2</v>
      </c>
      <c r="AM1052" s="13">
        <v>3</v>
      </c>
      <c r="AN1052" s="13">
        <v>1</v>
      </c>
      <c r="AO1052" s="13" t="s">
        <v>6334</v>
      </c>
      <c r="AP1052" s="13" t="s">
        <v>1715</v>
      </c>
      <c r="AQ1052" s="13">
        <v>1</v>
      </c>
      <c r="AR1052" s="13">
        <v>2</v>
      </c>
      <c r="AT1052" s="13">
        <v>1</v>
      </c>
      <c r="AU1052" s="13">
        <v>0</v>
      </c>
      <c r="AV1052" s="13">
        <v>1</v>
      </c>
      <c r="AW1052" s="13">
        <v>0</v>
      </c>
      <c r="AX1052" s="13">
        <v>2</v>
      </c>
      <c r="AZ1052" s="13">
        <v>1</v>
      </c>
      <c r="BA1052" s="13">
        <v>0</v>
      </c>
      <c r="BB1052" s="13">
        <v>3</v>
      </c>
      <c r="BD1052" s="13">
        <v>3</v>
      </c>
      <c r="BF1052" s="13">
        <v>1</v>
      </c>
      <c r="BG1052" s="13">
        <v>3</v>
      </c>
      <c r="BH1052" s="17">
        <v>1</v>
      </c>
      <c r="BI1052" s="13">
        <v>1</v>
      </c>
      <c r="BJ1052" s="13">
        <v>1</v>
      </c>
      <c r="BK1052" s="13">
        <v>1</v>
      </c>
      <c r="BL1052" s="13">
        <v>2</v>
      </c>
      <c r="CA1052" s="18"/>
      <c r="CB1052" s="18"/>
      <c r="CC1052" s="18"/>
      <c r="CD1052" s="18"/>
      <c r="CE1052" s="18"/>
      <c r="CF1052" s="18"/>
      <c r="CG1052" s="18"/>
      <c r="CH1052" s="13">
        <v>2</v>
      </c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39744</v>
      </c>
      <c r="CT1052" s="13">
        <v>1</v>
      </c>
      <c r="CW1052" s="13" t="s">
        <v>6335</v>
      </c>
      <c r="CX1052" s="38" t="s">
        <v>6336</v>
      </c>
      <c r="CY1052" s="38" t="s">
        <v>6337</v>
      </c>
      <c r="CZ1052" s="38" t="s">
        <v>736</v>
      </c>
      <c r="DA1052" s="38" t="s">
        <v>6338</v>
      </c>
    </row>
    <row r="1053" spans="1:105" s="13" customFormat="1">
      <c r="A1053" s="84">
        <v>1818</v>
      </c>
      <c r="B1053" s="84">
        <v>1</v>
      </c>
      <c r="C1053" s="13" t="s">
        <v>3864</v>
      </c>
      <c r="D1053" s="13" t="s">
        <v>37</v>
      </c>
      <c r="E1053" s="14">
        <v>15707</v>
      </c>
      <c r="F1053" s="13" t="s">
        <v>424</v>
      </c>
      <c r="G1053" s="13" t="s">
        <v>424</v>
      </c>
      <c r="H1053" s="13" t="s">
        <v>424</v>
      </c>
      <c r="I1053" s="14">
        <v>39431</v>
      </c>
      <c r="J1053" s="13">
        <f t="shared" si="33"/>
        <v>64</v>
      </c>
      <c r="K1053" s="14">
        <v>39476</v>
      </c>
      <c r="L1053" s="13">
        <v>4</v>
      </c>
      <c r="M1053" s="14">
        <v>39766</v>
      </c>
      <c r="N1053" s="59">
        <f t="shared" si="34"/>
        <v>11.006160164271048</v>
      </c>
      <c r="O1053" s="16">
        <v>2</v>
      </c>
      <c r="Q1053" s="13" t="s">
        <v>6339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2</v>
      </c>
      <c r="X1053" s="13">
        <v>2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2</v>
      </c>
      <c r="AH1053" s="13">
        <v>2</v>
      </c>
      <c r="AI1053" s="13">
        <v>2</v>
      </c>
      <c r="AJ1053" s="13">
        <v>2</v>
      </c>
      <c r="AK1053" s="13">
        <v>3</v>
      </c>
      <c r="AL1053" s="13">
        <v>1</v>
      </c>
      <c r="AM1053" s="13">
        <v>2</v>
      </c>
      <c r="AN1053" s="13">
        <v>2</v>
      </c>
      <c r="AP1053" s="13" t="s">
        <v>125</v>
      </c>
      <c r="AQ1053" s="13">
        <v>1</v>
      </c>
      <c r="AR1053" s="13">
        <v>1</v>
      </c>
      <c r="AS1053" s="13">
        <v>3</v>
      </c>
      <c r="AT1053" s="13">
        <v>1</v>
      </c>
      <c r="AU1053" s="13">
        <v>3</v>
      </c>
      <c r="AV1053" s="13">
        <v>2</v>
      </c>
      <c r="AX1053" s="13">
        <v>2</v>
      </c>
      <c r="AZ1053" s="13">
        <v>2</v>
      </c>
      <c r="BB1053" s="13">
        <v>1</v>
      </c>
      <c r="BC1053" s="13">
        <v>0</v>
      </c>
      <c r="BD1053" s="13">
        <v>1</v>
      </c>
      <c r="BE1053" s="13">
        <v>3</v>
      </c>
      <c r="BF1053" s="13">
        <v>1</v>
      </c>
      <c r="BG1053" s="13">
        <v>3</v>
      </c>
      <c r="BH1053" s="17">
        <v>1</v>
      </c>
      <c r="BJ1053" s="13">
        <v>1</v>
      </c>
      <c r="BK1053" s="13">
        <v>1</v>
      </c>
      <c r="BL1053" s="13">
        <v>2</v>
      </c>
      <c r="BS1053" s="13">
        <v>2</v>
      </c>
      <c r="BT1053" s="13">
        <v>49.4</v>
      </c>
      <c r="BU1053" s="13">
        <v>1</v>
      </c>
      <c r="BV1053" s="13">
        <v>0</v>
      </c>
      <c r="BW1053" s="13">
        <v>2</v>
      </c>
      <c r="BX1053" s="13">
        <v>38</v>
      </c>
      <c r="BY1053" s="13" t="s">
        <v>453</v>
      </c>
      <c r="CA1053" s="18">
        <v>555</v>
      </c>
      <c r="CB1053" s="18" t="s">
        <v>453</v>
      </c>
      <c r="CC1053" s="18">
        <v>3140</v>
      </c>
      <c r="CD1053" s="18" t="s">
        <v>453</v>
      </c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39727</v>
      </c>
      <c r="CT1053" s="13">
        <v>2</v>
      </c>
      <c r="CW1053" s="13" t="s">
        <v>6340</v>
      </c>
      <c r="CX1053" s="38" t="s">
        <v>6341</v>
      </c>
      <c r="CY1053" s="38" t="s">
        <v>6342</v>
      </c>
      <c r="CZ1053" s="38"/>
      <c r="DA1053" s="38" t="s">
        <v>192</v>
      </c>
    </row>
    <row r="1054" spans="1:105" s="13" customFormat="1">
      <c r="A1054" s="84">
        <v>1821</v>
      </c>
      <c r="B1054" s="84">
        <v>1</v>
      </c>
      <c r="C1054" s="13" t="s">
        <v>6343</v>
      </c>
      <c r="D1054" s="13" t="s">
        <v>37</v>
      </c>
      <c r="E1054" s="14">
        <v>13932</v>
      </c>
      <c r="F1054" s="13" t="s">
        <v>235</v>
      </c>
      <c r="G1054" s="13" t="s">
        <v>235</v>
      </c>
      <c r="H1054" s="13" t="s">
        <v>235</v>
      </c>
      <c r="I1054" s="14">
        <v>39522</v>
      </c>
      <c r="J1054" s="13">
        <f t="shared" si="33"/>
        <v>70</v>
      </c>
      <c r="K1054" s="14">
        <v>39545</v>
      </c>
      <c r="L1054" s="13">
        <v>4</v>
      </c>
      <c r="M1054" s="14">
        <v>39842</v>
      </c>
      <c r="N1054" s="15">
        <f t="shared" si="34"/>
        <v>10.513347022587268</v>
      </c>
      <c r="O1054" s="16">
        <v>2</v>
      </c>
      <c r="Q1054" s="13" t="s">
        <v>6344</v>
      </c>
      <c r="R1054" s="13" t="s">
        <v>6345</v>
      </c>
      <c r="S1054" s="13">
        <v>2</v>
      </c>
      <c r="T1054" s="13">
        <v>2</v>
      </c>
      <c r="U1054" s="13">
        <v>2</v>
      </c>
      <c r="V1054" s="13">
        <v>2</v>
      </c>
      <c r="X1054" s="13">
        <v>1</v>
      </c>
      <c r="Z1054" s="13">
        <v>4</v>
      </c>
      <c r="AC1054" s="13">
        <v>2</v>
      </c>
      <c r="AD1054" s="13">
        <v>2</v>
      </c>
      <c r="AE1054" s="13">
        <v>2</v>
      </c>
      <c r="AF1054" s="13">
        <v>2</v>
      </c>
      <c r="AG1054" s="13">
        <v>1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1</v>
      </c>
      <c r="AO1054" s="13" t="s">
        <v>4701</v>
      </c>
      <c r="AP1054" s="13" t="s">
        <v>4072</v>
      </c>
      <c r="AQ1054" s="13">
        <v>1</v>
      </c>
      <c r="AR1054" s="13">
        <v>1</v>
      </c>
      <c r="AS1054" s="13">
        <v>3</v>
      </c>
      <c r="AT1054" s="13">
        <v>1</v>
      </c>
      <c r="AU1054" s="13">
        <v>1</v>
      </c>
      <c r="AV1054" s="13">
        <v>2</v>
      </c>
      <c r="AX1054" s="13">
        <v>2</v>
      </c>
      <c r="AZ1054" s="13">
        <v>2</v>
      </c>
      <c r="BB1054" s="13">
        <v>2</v>
      </c>
      <c r="BD1054" s="13">
        <v>2</v>
      </c>
      <c r="BF1054" s="13">
        <v>1</v>
      </c>
      <c r="BG1054" s="13">
        <v>3</v>
      </c>
      <c r="BH1054" s="17">
        <v>1</v>
      </c>
      <c r="BI1054" s="13">
        <v>1</v>
      </c>
      <c r="BK1054" s="13">
        <v>1</v>
      </c>
      <c r="BL1054" s="13">
        <v>1</v>
      </c>
      <c r="BM1054" s="13">
        <v>2283</v>
      </c>
      <c r="BN1054" s="13">
        <v>2</v>
      </c>
      <c r="BQ1054" s="13" t="s">
        <v>237</v>
      </c>
      <c r="BR1054" s="13" t="s">
        <v>238</v>
      </c>
      <c r="BS1054" s="13">
        <v>1</v>
      </c>
      <c r="BT1054" s="13">
        <v>21</v>
      </c>
      <c r="BZ1054" s="13" t="s">
        <v>453</v>
      </c>
      <c r="CA1054" s="18"/>
      <c r="CB1054" s="18"/>
      <c r="CC1054" s="18">
        <v>4619</v>
      </c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39973</v>
      </c>
      <c r="CT1054" s="13">
        <v>1</v>
      </c>
      <c r="CW1054" s="13" t="s">
        <v>1025</v>
      </c>
      <c r="CX1054" s="38" t="s">
        <v>6346</v>
      </c>
      <c r="CY1054" s="38" t="s">
        <v>6347</v>
      </c>
      <c r="CZ1054" s="38" t="s">
        <v>41</v>
      </c>
      <c r="DA1054" s="38" t="s">
        <v>6348</v>
      </c>
    </row>
    <row r="1055" spans="1:105" s="13" customFormat="1">
      <c r="A1055" s="84">
        <v>1822</v>
      </c>
      <c r="B1055" s="84">
        <v>1</v>
      </c>
      <c r="C1055" s="13" t="s">
        <v>6349</v>
      </c>
      <c r="D1055" s="13" t="s">
        <v>36</v>
      </c>
      <c r="E1055" s="14">
        <v>14247</v>
      </c>
      <c r="F1055" s="13" t="s">
        <v>396</v>
      </c>
      <c r="G1055" s="13" t="s">
        <v>396</v>
      </c>
      <c r="H1055" s="13" t="s">
        <v>396</v>
      </c>
      <c r="I1055" s="14">
        <v>39340</v>
      </c>
      <c r="J1055" s="13">
        <f t="shared" si="33"/>
        <v>68</v>
      </c>
      <c r="K1055" s="14">
        <v>39441</v>
      </c>
      <c r="L1055" s="13">
        <v>4</v>
      </c>
      <c r="M1055" s="14">
        <v>39615</v>
      </c>
      <c r="N1055" s="59">
        <f t="shared" si="34"/>
        <v>9.0349075975359341</v>
      </c>
      <c r="O1055" s="16">
        <v>2</v>
      </c>
      <c r="Q1055" s="13" t="s">
        <v>6350</v>
      </c>
      <c r="S1055" s="13">
        <v>2</v>
      </c>
      <c r="T1055" s="13">
        <v>2</v>
      </c>
      <c r="U1055" s="13">
        <v>2</v>
      </c>
      <c r="V1055" s="13">
        <v>2</v>
      </c>
      <c r="X1055" s="13">
        <v>2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2</v>
      </c>
      <c r="AH1055" s="13">
        <v>2</v>
      </c>
      <c r="AI1055" s="13">
        <v>2</v>
      </c>
      <c r="AJ1055" s="13">
        <v>3</v>
      </c>
      <c r="AK1055" s="13">
        <v>3</v>
      </c>
      <c r="AL1055" s="13">
        <v>3</v>
      </c>
      <c r="AM1055" s="13">
        <v>3</v>
      </c>
      <c r="AN1055" s="13">
        <v>1</v>
      </c>
      <c r="AO1055" s="13" t="s">
        <v>1818</v>
      </c>
      <c r="AQ1055" s="13">
        <v>1</v>
      </c>
      <c r="AR1055" s="13">
        <v>3</v>
      </c>
      <c r="AT1055" s="13">
        <v>1</v>
      </c>
      <c r="AU1055" s="13">
        <v>0</v>
      </c>
      <c r="AV1055" s="13">
        <v>3</v>
      </c>
      <c r="AX1055" s="13">
        <v>1</v>
      </c>
      <c r="AY1055" s="13">
        <v>4</v>
      </c>
      <c r="AZ1055" s="13">
        <v>3</v>
      </c>
      <c r="BB1055" s="13">
        <v>3</v>
      </c>
      <c r="BD1055" s="13">
        <v>1</v>
      </c>
      <c r="BE1055" s="13">
        <v>0</v>
      </c>
      <c r="BF1055" s="13">
        <v>1</v>
      </c>
      <c r="BG1055" s="13">
        <v>4</v>
      </c>
      <c r="BH1055" s="17">
        <v>1</v>
      </c>
      <c r="BI1055" s="13">
        <v>3</v>
      </c>
      <c r="BJ1055" s="13">
        <v>2</v>
      </c>
      <c r="BK1055" s="13">
        <v>2</v>
      </c>
      <c r="BL1055" s="13">
        <v>1</v>
      </c>
      <c r="BM1055" s="13">
        <v>2284</v>
      </c>
      <c r="BN1055" s="13">
        <v>2</v>
      </c>
      <c r="BQ1055" s="13" t="s">
        <v>237</v>
      </c>
      <c r="BR1055" s="13" t="s">
        <v>238</v>
      </c>
      <c r="BS1055" s="13">
        <v>1</v>
      </c>
      <c r="BU1055" s="13">
        <v>1</v>
      </c>
      <c r="CA1055" s="18">
        <v>536</v>
      </c>
      <c r="CB1055" s="18" t="s">
        <v>1151</v>
      </c>
      <c r="CC1055" s="18">
        <v>317</v>
      </c>
      <c r="CD1055" s="18" t="s">
        <v>1151</v>
      </c>
      <c r="CE1055" s="18"/>
      <c r="CF1055" s="18"/>
      <c r="CG1055" s="18"/>
      <c r="CH1055" s="13">
        <v>2</v>
      </c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2</v>
      </c>
      <c r="CW1055" s="13" t="s">
        <v>5492</v>
      </c>
      <c r="CX1055" s="38" t="s">
        <v>6351</v>
      </c>
      <c r="CY1055" s="38" t="s">
        <v>5494</v>
      </c>
      <c r="CZ1055" s="38" t="s">
        <v>386</v>
      </c>
      <c r="DA1055" s="38" t="s">
        <v>6352</v>
      </c>
    </row>
    <row r="1056" spans="1:105" s="13" customFormat="1">
      <c r="A1056" s="84">
        <v>1827</v>
      </c>
      <c r="B1056" s="84">
        <v>1</v>
      </c>
      <c r="C1056" s="13" t="s">
        <v>4434</v>
      </c>
      <c r="D1056" s="13" t="s">
        <v>37</v>
      </c>
      <c r="E1056" s="14">
        <v>9426</v>
      </c>
      <c r="F1056" s="13" t="s">
        <v>762</v>
      </c>
      <c r="G1056" s="13" t="s">
        <v>948</v>
      </c>
      <c r="H1056" s="13" t="s">
        <v>264</v>
      </c>
      <c r="I1056" s="14">
        <v>39309</v>
      </c>
      <c r="J1056" s="13">
        <f t="shared" si="33"/>
        <v>81</v>
      </c>
      <c r="K1056" s="14">
        <v>39556</v>
      </c>
      <c r="L1056" s="13">
        <v>4</v>
      </c>
      <c r="M1056" s="14">
        <v>39584</v>
      </c>
      <c r="N1056" s="15">
        <f t="shared" si="34"/>
        <v>9.0349075975359341</v>
      </c>
      <c r="O1056" s="16">
        <v>2</v>
      </c>
      <c r="Q1056" s="13" t="s">
        <v>6353</v>
      </c>
      <c r="R1056" s="13" t="s">
        <v>6354</v>
      </c>
      <c r="S1056" s="13">
        <v>2</v>
      </c>
      <c r="T1056" s="13">
        <v>2</v>
      </c>
      <c r="U1056" s="13">
        <v>2</v>
      </c>
      <c r="V1056" s="13">
        <v>1</v>
      </c>
      <c r="W1056" s="13" t="s">
        <v>6355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6356</v>
      </c>
      <c r="AP1056" s="13" t="s">
        <v>6357</v>
      </c>
      <c r="AQ1056" s="13">
        <v>1</v>
      </c>
      <c r="AR1056" s="13">
        <v>1</v>
      </c>
      <c r="AS1056" s="13">
        <v>8</v>
      </c>
      <c r="AT1056" s="13">
        <v>1</v>
      </c>
      <c r="AU1056" s="13">
        <v>0</v>
      </c>
      <c r="AV1056" s="13">
        <v>1</v>
      </c>
      <c r="AW1056" s="13">
        <v>8</v>
      </c>
      <c r="AX1056" s="13">
        <v>1</v>
      </c>
      <c r="AY1056" s="13">
        <v>7</v>
      </c>
      <c r="AZ1056" s="13">
        <v>1</v>
      </c>
      <c r="BA1056" s="13">
        <v>7</v>
      </c>
      <c r="BB1056" s="13">
        <v>3</v>
      </c>
      <c r="BD1056" s="13">
        <v>1</v>
      </c>
      <c r="BE1056" s="13">
        <v>2</v>
      </c>
      <c r="BF1056" s="13">
        <v>1</v>
      </c>
      <c r="BG1056" s="13">
        <v>8</v>
      </c>
      <c r="BH1056" s="17">
        <v>2</v>
      </c>
      <c r="BI1056" s="13">
        <v>1</v>
      </c>
      <c r="BJ1056" s="13">
        <v>1</v>
      </c>
      <c r="BK1056" s="13">
        <v>1</v>
      </c>
      <c r="BL1056" s="13">
        <v>1</v>
      </c>
      <c r="BM1056" s="13">
        <v>2289</v>
      </c>
      <c r="BN1056" s="13">
        <v>2</v>
      </c>
      <c r="BQ1056" s="13" t="s">
        <v>270</v>
      </c>
      <c r="BR1056" s="13" t="s">
        <v>271</v>
      </c>
      <c r="BS1056" s="13">
        <v>1</v>
      </c>
      <c r="BT1056" s="13">
        <v>26</v>
      </c>
      <c r="BU1056" s="13">
        <v>1</v>
      </c>
      <c r="BV1056" s="13">
        <v>1</v>
      </c>
      <c r="BW1056" s="13">
        <v>2</v>
      </c>
      <c r="BX1056" s="13">
        <v>74</v>
      </c>
      <c r="CA1056" s="18"/>
      <c r="CB1056" s="18"/>
      <c r="CC1056" s="18"/>
      <c r="CD1056" s="18"/>
      <c r="CE1056" s="18"/>
      <c r="CF1056" s="18"/>
      <c r="CG1056" s="18"/>
      <c r="CH1056" s="13">
        <v>2</v>
      </c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W1056" s="13" t="s">
        <v>2709</v>
      </c>
      <c r="CX1056" s="38" t="s">
        <v>6358</v>
      </c>
      <c r="CY1056" s="38" t="s">
        <v>2711</v>
      </c>
      <c r="CZ1056" s="38" t="s">
        <v>41</v>
      </c>
      <c r="DA1056" s="38" t="s">
        <v>2712</v>
      </c>
    </row>
    <row r="1057" spans="1:105" s="13" customFormat="1">
      <c r="A1057" s="84">
        <v>1828</v>
      </c>
      <c r="B1057" s="84">
        <v>5</v>
      </c>
      <c r="C1057" s="13" t="s">
        <v>1175</v>
      </c>
      <c r="D1057" s="13" t="s">
        <v>37</v>
      </c>
      <c r="E1057" s="14">
        <v>8268</v>
      </c>
      <c r="F1057" s="13" t="s">
        <v>214</v>
      </c>
      <c r="G1057" s="13" t="s">
        <v>214</v>
      </c>
      <c r="H1057" s="13" t="s">
        <v>214</v>
      </c>
      <c r="I1057" s="14">
        <v>39462</v>
      </c>
      <c r="J1057" s="13">
        <f t="shared" si="33"/>
        <v>85</v>
      </c>
      <c r="K1057" s="14">
        <v>39540</v>
      </c>
      <c r="L1057" s="13">
        <v>4</v>
      </c>
      <c r="M1057" s="14">
        <v>39728</v>
      </c>
      <c r="N1057" s="15">
        <f t="shared" si="34"/>
        <v>8.7392197125256672</v>
      </c>
      <c r="O1057" s="16">
        <v>2</v>
      </c>
      <c r="S1057" s="13">
        <v>2</v>
      </c>
      <c r="T1057" s="13">
        <v>2</v>
      </c>
      <c r="U1057" s="13">
        <v>2</v>
      </c>
      <c r="V1057" s="13">
        <v>2</v>
      </c>
      <c r="X1057" s="13">
        <v>2</v>
      </c>
      <c r="Z1057" s="13">
        <v>4</v>
      </c>
      <c r="AH1057" s="13">
        <v>2</v>
      </c>
      <c r="AJ1057" s="13">
        <v>2</v>
      </c>
      <c r="AN1057" s="13">
        <v>1</v>
      </c>
      <c r="AO1057" s="13" t="s">
        <v>1605</v>
      </c>
      <c r="AP1057" s="13" t="s">
        <v>3837</v>
      </c>
      <c r="AQ1057" s="13">
        <v>1</v>
      </c>
      <c r="AR1057" s="13">
        <v>2</v>
      </c>
      <c r="AT1057" s="13">
        <v>1</v>
      </c>
      <c r="AU1057" s="13">
        <v>0</v>
      </c>
      <c r="AV1057" s="13">
        <v>2</v>
      </c>
      <c r="AX1057" s="13">
        <v>2</v>
      </c>
      <c r="AZ1057" s="13">
        <v>1</v>
      </c>
      <c r="BA1057" s="13">
        <v>2</v>
      </c>
      <c r="BB1057" s="13">
        <v>2</v>
      </c>
      <c r="BD1057" s="13">
        <v>1</v>
      </c>
      <c r="BE1057" s="13">
        <v>0</v>
      </c>
      <c r="BF1057" s="13">
        <v>1</v>
      </c>
      <c r="BG1057" s="13">
        <v>2</v>
      </c>
      <c r="BH1057" s="17">
        <v>2</v>
      </c>
      <c r="BI1057" s="13">
        <v>1</v>
      </c>
      <c r="BJ1057" s="13">
        <v>1</v>
      </c>
      <c r="BK1057" s="13">
        <v>1</v>
      </c>
      <c r="BL1057" s="13">
        <v>1</v>
      </c>
      <c r="BM1057" s="13">
        <v>2290</v>
      </c>
      <c r="BN1057" s="13">
        <v>1</v>
      </c>
      <c r="BO1057" s="13" t="s">
        <v>3519</v>
      </c>
      <c r="BP1057" s="13">
        <v>180</v>
      </c>
      <c r="BQ1057" s="13" t="s">
        <v>237</v>
      </c>
      <c r="BR1057" s="13" t="s">
        <v>238</v>
      </c>
      <c r="BS1057" s="13">
        <v>1</v>
      </c>
      <c r="BT1057" s="13">
        <v>31</v>
      </c>
      <c r="BU1057" s="13">
        <v>1</v>
      </c>
      <c r="BV1057" s="13">
        <v>21</v>
      </c>
      <c r="CA1057" s="18">
        <v>569</v>
      </c>
      <c r="CB1057" s="18" t="s">
        <v>453</v>
      </c>
      <c r="CC1057" s="18"/>
      <c r="CD1057" s="18" t="s">
        <v>453</v>
      </c>
      <c r="CE1057" s="18"/>
      <c r="CF1057" s="18"/>
      <c r="CG1057" s="18"/>
      <c r="CH1057" s="13">
        <v>2</v>
      </c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39661</v>
      </c>
      <c r="CT1057" s="13">
        <v>1</v>
      </c>
      <c r="CW1057" s="13" t="s">
        <v>3148</v>
      </c>
      <c r="CX1057" s="38" t="s">
        <v>2742</v>
      </c>
      <c r="CY1057" s="38" t="s">
        <v>6359</v>
      </c>
      <c r="CZ1057" s="38"/>
      <c r="DA1057" s="38" t="s">
        <v>192</v>
      </c>
    </row>
    <row r="1058" spans="1:105" s="13" customFormat="1">
      <c r="A1058" s="84">
        <v>1829</v>
      </c>
      <c r="B1058" s="84">
        <v>1</v>
      </c>
      <c r="C1058" s="13" t="s">
        <v>349</v>
      </c>
      <c r="D1058" s="13" t="s">
        <v>37</v>
      </c>
      <c r="E1058" s="14">
        <v>22599</v>
      </c>
      <c r="F1058" s="13" t="s">
        <v>264</v>
      </c>
      <c r="G1058" s="13" t="s">
        <v>396</v>
      </c>
      <c r="H1058" s="13" t="s">
        <v>396</v>
      </c>
      <c r="I1058" s="14">
        <v>39522</v>
      </c>
      <c r="J1058" s="13">
        <f t="shared" si="33"/>
        <v>46</v>
      </c>
      <c r="K1058" s="14">
        <v>39526</v>
      </c>
      <c r="L1058" s="13">
        <v>4</v>
      </c>
      <c r="M1058" s="14">
        <v>39704</v>
      </c>
      <c r="N1058" s="15">
        <f t="shared" si="34"/>
        <v>5.979466119096509</v>
      </c>
      <c r="O1058" s="16">
        <v>2</v>
      </c>
      <c r="Q1058" s="13" t="s">
        <v>6360</v>
      </c>
      <c r="R1058" s="13" t="s">
        <v>38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C1058" s="13">
        <v>2</v>
      </c>
      <c r="AD1058" s="13">
        <v>2</v>
      </c>
      <c r="AE1058" s="13">
        <v>2</v>
      </c>
      <c r="AF1058" s="13">
        <v>2</v>
      </c>
      <c r="AG1058" s="13">
        <v>2</v>
      </c>
      <c r="AH1058" s="13">
        <v>1</v>
      </c>
      <c r="AI1058" s="13">
        <v>2</v>
      </c>
      <c r="AJ1058" s="13">
        <v>2</v>
      </c>
      <c r="AK1058" s="13">
        <v>3</v>
      </c>
      <c r="AL1058" s="13">
        <v>3</v>
      </c>
      <c r="AM1058" s="13">
        <v>2</v>
      </c>
      <c r="AN1058" s="13">
        <v>1</v>
      </c>
      <c r="AO1058" s="13" t="s">
        <v>6361</v>
      </c>
      <c r="AP1058" s="13" t="s">
        <v>6362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1</v>
      </c>
      <c r="AW1058" s="13">
        <v>0</v>
      </c>
      <c r="AX1058" s="13">
        <v>1</v>
      </c>
      <c r="AY1058" s="13">
        <v>0</v>
      </c>
      <c r="AZ1058" s="13">
        <v>1</v>
      </c>
      <c r="BA1058" s="13">
        <v>0</v>
      </c>
      <c r="BB1058" s="13">
        <v>3</v>
      </c>
      <c r="BD1058" s="13">
        <v>2</v>
      </c>
      <c r="BF1058" s="13">
        <v>1</v>
      </c>
      <c r="BG1058" s="13">
        <v>0</v>
      </c>
      <c r="BH1058" s="17">
        <v>1</v>
      </c>
      <c r="BI1058" s="13">
        <v>1</v>
      </c>
      <c r="BK1058" s="13">
        <v>1</v>
      </c>
      <c r="BL1058" s="13">
        <v>1</v>
      </c>
      <c r="BM1058" s="13">
        <v>2291</v>
      </c>
      <c r="BN1058" s="13">
        <v>2</v>
      </c>
      <c r="BQ1058" s="13" t="s">
        <v>270</v>
      </c>
      <c r="BR1058" s="13" t="s">
        <v>271</v>
      </c>
      <c r="BS1058" s="13">
        <v>1</v>
      </c>
      <c r="BT1058" s="15">
        <v>37.6</v>
      </c>
      <c r="BU1058" s="13">
        <v>1</v>
      </c>
      <c r="BV1058" s="13">
        <v>1</v>
      </c>
      <c r="CA1058" s="18">
        <v>557</v>
      </c>
      <c r="CB1058" s="18" t="s">
        <v>707</v>
      </c>
      <c r="CC1058" s="18">
        <v>12140</v>
      </c>
      <c r="CD1058" s="18" t="s">
        <v>707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39669</v>
      </c>
      <c r="CT1058" s="13">
        <v>3</v>
      </c>
      <c r="CW1058" s="13" t="s">
        <v>4556</v>
      </c>
      <c r="CX1058" s="38" t="s">
        <v>6363</v>
      </c>
      <c r="CY1058" s="38" t="s">
        <v>5212</v>
      </c>
      <c r="CZ1058" s="38"/>
      <c r="DA1058" s="38" t="s">
        <v>5195</v>
      </c>
    </row>
    <row r="1059" spans="1:105" s="13" customFormat="1">
      <c r="A1059" s="84">
        <v>1830</v>
      </c>
      <c r="B1059" s="84">
        <v>1</v>
      </c>
      <c r="C1059" s="13" t="s">
        <v>806</v>
      </c>
      <c r="D1059" s="13" t="s">
        <v>36</v>
      </c>
      <c r="E1059" s="14">
        <v>11423</v>
      </c>
      <c r="F1059" s="13" t="s">
        <v>338</v>
      </c>
      <c r="G1059" s="13" t="s">
        <v>338</v>
      </c>
      <c r="H1059" s="13" t="s">
        <v>264</v>
      </c>
      <c r="I1059" s="14">
        <v>39431</v>
      </c>
      <c r="J1059" s="13">
        <f t="shared" si="33"/>
        <v>76</v>
      </c>
      <c r="K1059" s="14">
        <v>39539</v>
      </c>
      <c r="L1059" s="13">
        <v>4</v>
      </c>
      <c r="M1059" s="14">
        <v>39811</v>
      </c>
      <c r="N1059" s="59">
        <f t="shared" si="34"/>
        <v>12.484599589322382</v>
      </c>
      <c r="O1059" s="16">
        <v>2</v>
      </c>
      <c r="Q1059" s="13" t="s">
        <v>6364</v>
      </c>
      <c r="R1059" s="13" t="s">
        <v>6365</v>
      </c>
      <c r="S1059" s="13">
        <v>2</v>
      </c>
      <c r="T1059" s="13">
        <v>1</v>
      </c>
      <c r="U1059" s="13">
        <v>2</v>
      </c>
      <c r="V1059" s="13">
        <v>2</v>
      </c>
      <c r="W1059" s="13" t="s">
        <v>6366</v>
      </c>
      <c r="X1059" s="13">
        <v>1</v>
      </c>
      <c r="Z1059" s="13">
        <v>4</v>
      </c>
      <c r="AC1059" s="13">
        <v>2</v>
      </c>
      <c r="AD1059" s="13">
        <v>2</v>
      </c>
      <c r="AE1059" s="13">
        <v>2</v>
      </c>
      <c r="AF1059" s="13">
        <v>2</v>
      </c>
      <c r="AG1059" s="13">
        <v>1</v>
      </c>
      <c r="AH1059" s="13">
        <v>2</v>
      </c>
      <c r="AI1059" s="13">
        <v>2</v>
      </c>
      <c r="AJ1059" s="13">
        <v>3</v>
      </c>
      <c r="AK1059" s="13">
        <v>2</v>
      </c>
      <c r="AL1059" s="13">
        <v>2</v>
      </c>
      <c r="AM1059" s="13">
        <v>2</v>
      </c>
      <c r="AN1059" s="13">
        <v>1</v>
      </c>
      <c r="AO1059" s="13" t="s">
        <v>6367</v>
      </c>
      <c r="AP1059" s="13" t="s">
        <v>6368</v>
      </c>
      <c r="AQ1059" s="13">
        <v>1</v>
      </c>
      <c r="AR1059" s="13">
        <v>1</v>
      </c>
      <c r="AS1059" s="13">
        <v>3</v>
      </c>
      <c r="AT1059" s="13">
        <v>1</v>
      </c>
      <c r="AU1059" s="13">
        <v>2</v>
      </c>
      <c r="AV1059" s="13">
        <v>2</v>
      </c>
      <c r="AX1059" s="13">
        <v>3</v>
      </c>
      <c r="AZ1059" s="13">
        <v>1</v>
      </c>
      <c r="BA1059" s="13">
        <v>1</v>
      </c>
      <c r="BB1059" s="13">
        <v>1</v>
      </c>
      <c r="BC1059" s="13">
        <v>1</v>
      </c>
      <c r="BD1059" s="13">
        <v>1</v>
      </c>
      <c r="BE1059" s="13">
        <v>0</v>
      </c>
      <c r="BF1059" s="13">
        <v>1</v>
      </c>
      <c r="BG1059" s="13">
        <v>3</v>
      </c>
      <c r="BH1059" s="17">
        <v>1</v>
      </c>
      <c r="BI1059" s="13">
        <v>1</v>
      </c>
      <c r="BJ1059" s="13">
        <v>2</v>
      </c>
      <c r="BK1059" s="13">
        <v>1</v>
      </c>
      <c r="BL1059" s="13">
        <v>1</v>
      </c>
      <c r="BM1059" s="13">
        <v>2292</v>
      </c>
      <c r="BN1059" s="13">
        <v>2</v>
      </c>
      <c r="BQ1059" s="13" t="s">
        <v>670</v>
      </c>
      <c r="BR1059" s="13" t="s">
        <v>671</v>
      </c>
      <c r="BS1059" s="13">
        <v>1</v>
      </c>
      <c r="BT1059" s="13">
        <v>21</v>
      </c>
      <c r="BU1059" s="13">
        <v>1</v>
      </c>
      <c r="BV1059" s="13">
        <v>3</v>
      </c>
      <c r="BW1059" s="13">
        <v>2</v>
      </c>
      <c r="BX1059" s="13">
        <v>180</v>
      </c>
      <c r="CA1059" s="18">
        <v>541</v>
      </c>
      <c r="CB1059" s="18" t="s">
        <v>746</v>
      </c>
      <c r="CC1059" s="18"/>
      <c r="CD1059" s="18" t="s">
        <v>746</v>
      </c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39788</v>
      </c>
      <c r="CT1059" s="13">
        <v>2</v>
      </c>
      <c r="CW1059" s="13" t="s">
        <v>4556</v>
      </c>
      <c r="CX1059" s="38" t="s">
        <v>6363</v>
      </c>
      <c r="CY1059" s="38" t="s">
        <v>5212</v>
      </c>
      <c r="CZ1059" s="38"/>
      <c r="DA1059" s="38" t="s">
        <v>192</v>
      </c>
    </row>
    <row r="1060" spans="1:105" s="13" customFormat="1">
      <c r="A1060" s="84">
        <v>1831</v>
      </c>
      <c r="B1060" s="84">
        <v>5</v>
      </c>
      <c r="C1060" s="13" t="s">
        <v>5634</v>
      </c>
      <c r="D1060" s="13" t="s">
        <v>37</v>
      </c>
      <c r="E1060" s="14">
        <v>13534</v>
      </c>
      <c r="F1060" s="13" t="s">
        <v>2087</v>
      </c>
      <c r="G1060" s="13" t="s">
        <v>424</v>
      </c>
      <c r="H1060" s="13" t="s">
        <v>424</v>
      </c>
      <c r="I1060" s="14">
        <v>39493</v>
      </c>
      <c r="J1060" s="13">
        <f t="shared" si="33"/>
        <v>71</v>
      </c>
      <c r="K1060" s="14">
        <v>39088</v>
      </c>
      <c r="L1060" s="13">
        <v>4</v>
      </c>
      <c r="M1060" s="14">
        <v>41339</v>
      </c>
      <c r="N1060" s="59">
        <f t="shared" si="34"/>
        <v>60.648870636550306</v>
      </c>
      <c r="O1060" s="16">
        <v>2</v>
      </c>
      <c r="Q1060" s="13" t="s">
        <v>542</v>
      </c>
      <c r="R1060" s="13" t="s">
        <v>38</v>
      </c>
      <c r="S1060" s="13">
        <v>2</v>
      </c>
      <c r="T1060" s="13">
        <v>2</v>
      </c>
      <c r="U1060" s="13">
        <v>2</v>
      </c>
      <c r="V1060" s="13">
        <v>2</v>
      </c>
      <c r="X1060" s="13">
        <v>1</v>
      </c>
      <c r="Z1060" s="13">
        <v>4</v>
      </c>
      <c r="AC1060" s="13">
        <v>2</v>
      </c>
      <c r="AD1060" s="13">
        <v>2</v>
      </c>
      <c r="AE1060" s="13">
        <v>2</v>
      </c>
      <c r="AF1060" s="13">
        <v>2</v>
      </c>
      <c r="AG1060" s="13">
        <v>1</v>
      </c>
      <c r="AH1060" s="13">
        <v>2</v>
      </c>
      <c r="AI1060" s="13">
        <v>1</v>
      </c>
      <c r="AJ1060" s="13">
        <v>2</v>
      </c>
      <c r="AK1060" s="13">
        <v>2</v>
      </c>
      <c r="AL1060" s="13">
        <v>2</v>
      </c>
      <c r="AM1060" s="13">
        <v>1</v>
      </c>
      <c r="AN1060" s="13">
        <v>1</v>
      </c>
      <c r="AO1060" s="13" t="s">
        <v>2006</v>
      </c>
      <c r="AP1060" s="13" t="s">
        <v>6369</v>
      </c>
      <c r="AQ1060" s="13">
        <v>1</v>
      </c>
      <c r="AR1060" s="13">
        <v>1</v>
      </c>
      <c r="AS1060" s="13">
        <v>1</v>
      </c>
      <c r="AT1060" s="13">
        <v>1</v>
      </c>
      <c r="AU1060" s="13">
        <v>0</v>
      </c>
      <c r="AV1060" s="13">
        <v>2</v>
      </c>
      <c r="AX1060" s="13">
        <v>1</v>
      </c>
      <c r="AZ1060" s="13">
        <v>2</v>
      </c>
      <c r="BB1060" s="13">
        <v>3</v>
      </c>
      <c r="BD1060" s="13">
        <v>1</v>
      </c>
      <c r="BE1060" s="13">
        <v>0</v>
      </c>
      <c r="BF1060" s="13">
        <v>1</v>
      </c>
      <c r="BG1060" s="13">
        <v>0</v>
      </c>
      <c r="BH1060" s="17">
        <v>1</v>
      </c>
      <c r="BI1060" s="13">
        <v>1</v>
      </c>
      <c r="BJ1060" s="13">
        <v>1</v>
      </c>
      <c r="BK1060" s="13">
        <v>1</v>
      </c>
      <c r="BL1060" s="13">
        <v>1</v>
      </c>
      <c r="BM1060" s="13">
        <v>2293</v>
      </c>
      <c r="BN1060" s="13">
        <v>1</v>
      </c>
      <c r="BO1060" s="13" t="s">
        <v>4530</v>
      </c>
      <c r="BP1060" s="13">
        <v>232</v>
      </c>
      <c r="BQ1060" s="13" t="s">
        <v>237</v>
      </c>
      <c r="BR1060" s="13" t="s">
        <v>238</v>
      </c>
      <c r="BS1060" s="13">
        <v>1</v>
      </c>
      <c r="BU1060" s="13">
        <v>2</v>
      </c>
      <c r="BV1060" s="13">
        <v>52</v>
      </c>
      <c r="BW1060" s="13">
        <v>1</v>
      </c>
      <c r="CA1060" s="18">
        <v>567</v>
      </c>
      <c r="CB1060" s="18" t="s">
        <v>1151</v>
      </c>
      <c r="CC1060" s="18">
        <v>1100</v>
      </c>
      <c r="CD1060" s="18" t="s">
        <v>1151</v>
      </c>
      <c r="CE1060" s="18"/>
      <c r="CF1060" s="18"/>
      <c r="CG1060" s="18"/>
      <c r="CH1060" s="13">
        <v>2</v>
      </c>
      <c r="CI1060" s="13">
        <v>1</v>
      </c>
      <c r="CJ1060" s="13">
        <v>1</v>
      </c>
      <c r="CK1060" s="13">
        <v>1</v>
      </c>
      <c r="CL1060" s="13">
        <v>2</v>
      </c>
      <c r="CM1060" s="13">
        <v>1</v>
      </c>
      <c r="CN1060" s="13">
        <v>1</v>
      </c>
      <c r="CO1060" s="13">
        <v>2</v>
      </c>
      <c r="CP1060" s="13">
        <v>1</v>
      </c>
      <c r="CQ1060" s="13">
        <v>2</v>
      </c>
      <c r="CR1060" s="13">
        <v>2</v>
      </c>
      <c r="CS1060" s="14">
        <v>39727</v>
      </c>
      <c r="CT1060" s="13">
        <v>2</v>
      </c>
      <c r="CW1060" s="13" t="s">
        <v>2429</v>
      </c>
      <c r="CX1060" s="38" t="s">
        <v>6370</v>
      </c>
      <c r="CY1060" s="38" t="s">
        <v>6371</v>
      </c>
      <c r="CZ1060" s="38" t="s">
        <v>386</v>
      </c>
      <c r="DA1060" s="38" t="s">
        <v>6372</v>
      </c>
    </row>
    <row r="1061" spans="1:105" s="13" customFormat="1">
      <c r="A1061" s="84">
        <v>1833</v>
      </c>
      <c r="B1061" s="84">
        <v>5</v>
      </c>
      <c r="C1061" s="13" t="s">
        <v>6373</v>
      </c>
      <c r="D1061" s="13" t="s">
        <v>37</v>
      </c>
      <c r="E1061" s="14">
        <v>8769</v>
      </c>
      <c r="F1061" s="13" t="s">
        <v>622</v>
      </c>
      <c r="G1061" s="13" t="s">
        <v>622</v>
      </c>
      <c r="H1061" s="13" t="s">
        <v>622</v>
      </c>
      <c r="I1061" s="14">
        <v>39340</v>
      </c>
      <c r="J1061" s="13">
        <f t="shared" si="33"/>
        <v>83</v>
      </c>
      <c r="K1061" s="14">
        <v>39394</v>
      </c>
      <c r="L1061" s="13">
        <v>4</v>
      </c>
      <c r="M1061" s="14">
        <v>39674</v>
      </c>
      <c r="N1061" s="59">
        <f t="shared" si="34"/>
        <v>10.973305954825461</v>
      </c>
      <c r="O1061" s="16">
        <v>2</v>
      </c>
      <c r="Q1061" s="13" t="s">
        <v>6374</v>
      </c>
      <c r="R1061" s="13" t="s">
        <v>6375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2</v>
      </c>
      <c r="AG1061" s="13">
        <v>1</v>
      </c>
      <c r="AH1061" s="13">
        <v>2</v>
      </c>
      <c r="AI1061" s="13">
        <v>3</v>
      </c>
      <c r="AJ1061" s="13">
        <v>3</v>
      </c>
      <c r="AK1061" s="13">
        <v>2</v>
      </c>
      <c r="AL1061" s="13">
        <v>2</v>
      </c>
      <c r="AM1061" s="13">
        <v>3</v>
      </c>
      <c r="AN1061" s="13">
        <v>1</v>
      </c>
      <c r="AO1061" s="13" t="s">
        <v>6376</v>
      </c>
      <c r="AP1061" s="13" t="s">
        <v>1946</v>
      </c>
      <c r="AQ1061" s="13">
        <v>1</v>
      </c>
      <c r="AR1061" s="13">
        <v>1</v>
      </c>
      <c r="AS1061" s="13">
        <v>2</v>
      </c>
      <c r="AT1061" s="13">
        <v>1</v>
      </c>
      <c r="AU1061" s="13">
        <v>1</v>
      </c>
      <c r="AV1061" s="13">
        <v>1</v>
      </c>
      <c r="AW1061" s="13">
        <v>0</v>
      </c>
      <c r="AX1061" s="13">
        <v>1</v>
      </c>
      <c r="AY1061" s="13">
        <v>0</v>
      </c>
      <c r="AZ1061" s="13">
        <v>3</v>
      </c>
      <c r="BB1061" s="13">
        <v>3</v>
      </c>
      <c r="BD1061" s="13">
        <v>1</v>
      </c>
      <c r="BE1061" s="13">
        <v>0</v>
      </c>
      <c r="BF1061" s="13">
        <v>1</v>
      </c>
      <c r="BG1061" s="13">
        <v>8</v>
      </c>
      <c r="BH1061" s="17">
        <v>2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2297</v>
      </c>
      <c r="BN1061" s="13">
        <v>1</v>
      </c>
      <c r="BO1061" s="13" t="s">
        <v>3519</v>
      </c>
      <c r="BP1061" s="13">
        <v>180</v>
      </c>
      <c r="BQ1061" s="13" t="s">
        <v>237</v>
      </c>
      <c r="BR1061" s="13" t="s">
        <v>238</v>
      </c>
      <c r="BS1061" s="13">
        <v>1</v>
      </c>
      <c r="BT1061" s="13">
        <v>30</v>
      </c>
      <c r="BU1061" s="13">
        <v>1</v>
      </c>
      <c r="BV1061" s="13">
        <v>2</v>
      </c>
      <c r="CA1061" s="18"/>
      <c r="CB1061" s="18"/>
      <c r="CC1061" s="18"/>
      <c r="CD1061" s="18"/>
      <c r="CE1061" s="18"/>
      <c r="CF1061" s="18"/>
      <c r="CG1061" s="18"/>
      <c r="CH1061" s="13">
        <v>2</v>
      </c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39585</v>
      </c>
      <c r="CT1061" s="13">
        <v>1</v>
      </c>
      <c r="CW1061" s="13" t="s">
        <v>6377</v>
      </c>
      <c r="CX1061" s="38" t="s">
        <v>6378</v>
      </c>
      <c r="CY1061" s="38" t="s">
        <v>6379</v>
      </c>
      <c r="CZ1061" s="38" t="s">
        <v>5236</v>
      </c>
      <c r="DA1061" s="38" t="s">
        <v>6380</v>
      </c>
    </row>
    <row r="1062" spans="1:105" s="13" customFormat="1">
      <c r="A1062" s="84">
        <v>1834</v>
      </c>
      <c r="B1062" s="84">
        <v>5</v>
      </c>
      <c r="C1062" s="13" t="s">
        <v>534</v>
      </c>
      <c r="D1062" s="13" t="s">
        <v>36</v>
      </c>
      <c r="E1062" s="14">
        <v>13720</v>
      </c>
      <c r="F1062" s="13" t="s">
        <v>396</v>
      </c>
      <c r="G1062" s="13" t="s">
        <v>757</v>
      </c>
      <c r="H1062" s="13" t="s">
        <v>757</v>
      </c>
      <c r="I1062" s="14">
        <v>39370</v>
      </c>
      <c r="J1062" s="13">
        <f t="shared" si="33"/>
        <v>70</v>
      </c>
      <c r="K1062" s="14">
        <v>39582</v>
      </c>
      <c r="L1062" s="13">
        <v>4</v>
      </c>
      <c r="M1062" s="14">
        <v>39828</v>
      </c>
      <c r="N1062" s="59">
        <f t="shared" si="34"/>
        <v>15.047227926078028</v>
      </c>
      <c r="O1062" s="16">
        <v>2</v>
      </c>
      <c r="Q1062" s="13" t="s">
        <v>6381</v>
      </c>
      <c r="R1062" s="13" t="s">
        <v>46</v>
      </c>
      <c r="S1062" s="13">
        <v>2</v>
      </c>
      <c r="T1062" s="13">
        <v>2</v>
      </c>
      <c r="U1062" s="13">
        <v>2</v>
      </c>
      <c r="V1062" s="13">
        <v>1</v>
      </c>
      <c r="W1062" s="13" t="s">
        <v>6382</v>
      </c>
      <c r="X1062" s="13">
        <v>1</v>
      </c>
      <c r="Z1062" s="13">
        <v>4</v>
      </c>
      <c r="AC1062" s="13">
        <v>2</v>
      </c>
      <c r="AD1062" s="13">
        <v>2</v>
      </c>
      <c r="AE1062" s="13">
        <v>2</v>
      </c>
      <c r="AF1062" s="13">
        <v>2</v>
      </c>
      <c r="AG1062" s="13">
        <v>1</v>
      </c>
      <c r="AH1062" s="13">
        <v>2</v>
      </c>
      <c r="AI1062" s="13">
        <v>1</v>
      </c>
      <c r="AJ1062" s="13">
        <v>2</v>
      </c>
      <c r="AK1062" s="13">
        <v>2</v>
      </c>
      <c r="AL1062" s="13">
        <v>2</v>
      </c>
      <c r="AM1062" s="13">
        <v>2</v>
      </c>
      <c r="AN1062" s="13">
        <v>1</v>
      </c>
      <c r="AO1062" s="13" t="s">
        <v>6383</v>
      </c>
      <c r="AP1062" s="13" t="s">
        <v>6384</v>
      </c>
      <c r="AQ1062" s="13">
        <v>1</v>
      </c>
      <c r="AR1062" s="13">
        <v>1</v>
      </c>
      <c r="AS1062" s="13">
        <v>6</v>
      </c>
      <c r="AT1062" s="13">
        <v>1</v>
      </c>
      <c r="AU1062" s="13">
        <v>0</v>
      </c>
      <c r="AV1062" s="13">
        <v>1</v>
      </c>
      <c r="AW1062" s="13">
        <v>7</v>
      </c>
      <c r="AX1062" s="13">
        <v>2</v>
      </c>
      <c r="AZ1062" s="13">
        <v>3</v>
      </c>
      <c r="BB1062" s="13">
        <v>3</v>
      </c>
      <c r="BD1062" s="13">
        <v>3</v>
      </c>
      <c r="BF1062" s="13">
        <v>1</v>
      </c>
      <c r="BG1062" s="13">
        <v>10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2298</v>
      </c>
      <c r="BN1062" s="13">
        <v>1</v>
      </c>
      <c r="BO1062" s="13" t="s">
        <v>1301</v>
      </c>
      <c r="BP1062" s="13">
        <v>200</v>
      </c>
      <c r="BQ1062" s="13" t="s">
        <v>237</v>
      </c>
      <c r="BR1062" s="13" t="s">
        <v>238</v>
      </c>
      <c r="BS1062" s="13">
        <v>2</v>
      </c>
      <c r="BT1062" s="13">
        <v>67</v>
      </c>
      <c r="BU1062" s="13">
        <v>1</v>
      </c>
      <c r="BV1062" s="13">
        <v>2</v>
      </c>
      <c r="CA1062" s="18">
        <v>572</v>
      </c>
      <c r="CB1062" s="18"/>
      <c r="CC1062" s="18">
        <v>10200</v>
      </c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40028</v>
      </c>
      <c r="CT1062" s="13">
        <v>2</v>
      </c>
      <c r="CW1062" s="13" t="s">
        <v>2026</v>
      </c>
      <c r="CX1062" s="38" t="s">
        <v>6385</v>
      </c>
      <c r="CY1062" s="38" t="s">
        <v>2438</v>
      </c>
      <c r="CZ1062" s="38" t="s">
        <v>41</v>
      </c>
      <c r="DA1062" s="38" t="s">
        <v>6386</v>
      </c>
    </row>
    <row r="1063" spans="1:105" s="13" customFormat="1">
      <c r="A1063" s="84">
        <v>1836</v>
      </c>
      <c r="B1063" s="84">
        <v>1</v>
      </c>
      <c r="C1063" s="13" t="s">
        <v>761</v>
      </c>
      <c r="D1063" s="13" t="s">
        <v>36</v>
      </c>
      <c r="E1063" s="14">
        <v>13135</v>
      </c>
      <c r="F1063" s="13" t="s">
        <v>264</v>
      </c>
      <c r="G1063" s="13" t="s">
        <v>264</v>
      </c>
      <c r="H1063" s="13" t="s">
        <v>264</v>
      </c>
      <c r="I1063" s="14">
        <v>39522</v>
      </c>
      <c r="J1063" s="13">
        <f t="shared" si="33"/>
        <v>72</v>
      </c>
      <c r="K1063" s="14">
        <v>39576</v>
      </c>
      <c r="L1063" s="13">
        <v>4</v>
      </c>
      <c r="M1063" s="14">
        <v>41074</v>
      </c>
      <c r="N1063" s="59">
        <f t="shared" si="34"/>
        <v>50.989733059548257</v>
      </c>
      <c r="O1063" s="16">
        <v>2</v>
      </c>
      <c r="Q1063" s="13" t="s">
        <v>967</v>
      </c>
      <c r="R1063" s="13" t="s">
        <v>38</v>
      </c>
      <c r="S1063" s="13">
        <v>2</v>
      </c>
      <c r="T1063" s="13">
        <v>2</v>
      </c>
      <c r="U1063" s="13">
        <v>2</v>
      </c>
      <c r="V1063" s="13">
        <v>2</v>
      </c>
      <c r="X1063" s="13">
        <v>2</v>
      </c>
      <c r="Z1063" s="13">
        <v>4</v>
      </c>
      <c r="AH1063" s="13">
        <v>2</v>
      </c>
      <c r="AI1063" s="13">
        <v>3</v>
      </c>
      <c r="AJ1063" s="13">
        <v>2</v>
      </c>
      <c r="AK1063" s="13">
        <v>2</v>
      </c>
      <c r="AL1063" s="13">
        <v>2</v>
      </c>
      <c r="AM1063" s="13">
        <v>2</v>
      </c>
      <c r="AN1063" s="13">
        <v>2</v>
      </c>
      <c r="AP1063" s="13" t="s">
        <v>127</v>
      </c>
      <c r="AQ1063" s="13">
        <v>1</v>
      </c>
      <c r="AR1063" s="13">
        <v>1</v>
      </c>
      <c r="AS1063" s="13">
        <v>1</v>
      </c>
      <c r="AT1063" s="13">
        <v>1</v>
      </c>
      <c r="AU1063" s="13">
        <v>0</v>
      </c>
      <c r="AV1063" s="13">
        <v>2</v>
      </c>
      <c r="AX1063" s="13">
        <v>1</v>
      </c>
      <c r="AY1063" s="13">
        <v>0</v>
      </c>
      <c r="AZ1063" s="13">
        <v>1</v>
      </c>
      <c r="BA1063" s="13">
        <v>0</v>
      </c>
      <c r="BB1063" s="13">
        <v>1</v>
      </c>
      <c r="BC1063" s="13">
        <v>0</v>
      </c>
      <c r="BD1063" s="13">
        <v>1</v>
      </c>
      <c r="BE1063" s="13">
        <v>0</v>
      </c>
      <c r="BF1063" s="13">
        <v>1</v>
      </c>
      <c r="BG1063" s="13">
        <v>1</v>
      </c>
      <c r="BH1063" s="17">
        <v>1</v>
      </c>
      <c r="BI1063" s="13">
        <v>2</v>
      </c>
      <c r="BJ1063" s="13">
        <v>1</v>
      </c>
      <c r="BK1063" s="13">
        <v>1</v>
      </c>
      <c r="BL1063" s="13">
        <v>1</v>
      </c>
      <c r="BM1063" s="13">
        <v>2299</v>
      </c>
      <c r="BN1063" s="13">
        <v>2</v>
      </c>
      <c r="BQ1063" s="13" t="s">
        <v>270</v>
      </c>
      <c r="BR1063" s="13" t="s">
        <v>271</v>
      </c>
      <c r="BS1063" s="13">
        <v>2</v>
      </c>
      <c r="BT1063" s="13">
        <v>55</v>
      </c>
      <c r="BU1063" s="13">
        <v>1</v>
      </c>
      <c r="BV1063" s="13">
        <v>0</v>
      </c>
      <c r="BW1063" s="13">
        <v>2</v>
      </c>
      <c r="BX1063" s="13">
        <v>80</v>
      </c>
      <c r="BY1063" s="13">
        <v>2</v>
      </c>
      <c r="BZ1063" s="13">
        <v>367</v>
      </c>
      <c r="CA1063" s="18"/>
      <c r="CB1063" s="18"/>
      <c r="CC1063" s="18" t="s">
        <v>6387</v>
      </c>
      <c r="CD1063" s="18">
        <v>252.4</v>
      </c>
      <c r="CE1063" s="18"/>
      <c r="CF1063" s="18" t="s">
        <v>707</v>
      </c>
      <c r="CG1063" s="18"/>
      <c r="CH1063" s="13">
        <v>1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4">
        <v>40134</v>
      </c>
      <c r="CT1063" s="13">
        <v>1</v>
      </c>
      <c r="CW1063" s="13" t="s">
        <v>4556</v>
      </c>
      <c r="CX1063" s="38" t="s">
        <v>6363</v>
      </c>
      <c r="CY1063" s="38" t="s">
        <v>5212</v>
      </c>
      <c r="CZ1063" s="38" t="s">
        <v>41</v>
      </c>
      <c r="DA1063" s="38" t="s">
        <v>5195</v>
      </c>
    </row>
    <row r="1064" spans="1:105" s="13" customFormat="1">
      <c r="A1064" s="84">
        <v>1838</v>
      </c>
      <c r="B1064" s="84">
        <v>1</v>
      </c>
      <c r="C1064" s="13" t="s">
        <v>6388</v>
      </c>
      <c r="D1064" s="13" t="s">
        <v>37</v>
      </c>
      <c r="E1064" s="14">
        <v>11340</v>
      </c>
      <c r="F1064" s="13" t="s">
        <v>319</v>
      </c>
      <c r="I1064" s="14">
        <v>39431</v>
      </c>
      <c r="J1064" s="13">
        <f t="shared" si="33"/>
        <v>76</v>
      </c>
      <c r="K1064" s="14">
        <v>39583</v>
      </c>
      <c r="L1064" s="13">
        <v>4</v>
      </c>
      <c r="M1064" s="14">
        <v>40045</v>
      </c>
      <c r="N1064" s="59">
        <f t="shared" si="34"/>
        <v>20.172484599589321</v>
      </c>
      <c r="O1064" s="16">
        <v>2</v>
      </c>
      <c r="Q1064" s="13" t="s">
        <v>6389</v>
      </c>
      <c r="R1064" s="13" t="s">
        <v>38</v>
      </c>
      <c r="S1064" s="13">
        <v>2</v>
      </c>
      <c r="T1064" s="13">
        <v>2</v>
      </c>
      <c r="U1064" s="13">
        <v>2</v>
      </c>
      <c r="V1064" s="13">
        <v>2</v>
      </c>
      <c r="X1064" s="13">
        <v>2</v>
      </c>
      <c r="Z1064" s="13">
        <v>4</v>
      </c>
      <c r="AC1064" s="13">
        <v>2</v>
      </c>
      <c r="AD1064" s="13">
        <v>2</v>
      </c>
      <c r="AE1064" s="13">
        <v>2</v>
      </c>
      <c r="AF1064" s="13">
        <v>2</v>
      </c>
      <c r="AG1064" s="13">
        <v>2</v>
      </c>
      <c r="AH1064" s="13">
        <v>2</v>
      </c>
      <c r="AI1064" s="13">
        <v>2</v>
      </c>
      <c r="AJ1064" s="13">
        <v>1</v>
      </c>
      <c r="AK1064" s="13">
        <v>2</v>
      </c>
      <c r="AL1064" s="13">
        <v>2</v>
      </c>
      <c r="AM1064" s="13">
        <v>1</v>
      </c>
      <c r="AN1064" s="13">
        <v>1</v>
      </c>
      <c r="AO1064" s="13" t="s">
        <v>1264</v>
      </c>
      <c r="AP1064" s="13" t="s">
        <v>750</v>
      </c>
      <c r="AQ1064" s="13">
        <v>1</v>
      </c>
      <c r="AR1064" s="13">
        <v>1</v>
      </c>
      <c r="AS1064" s="13">
        <v>2</v>
      </c>
      <c r="AT1064" s="13">
        <v>1</v>
      </c>
      <c r="AU1064" s="13">
        <v>1</v>
      </c>
      <c r="AV1064" s="13">
        <v>1</v>
      </c>
      <c r="AW1064" s="13">
        <v>2</v>
      </c>
      <c r="AX1064" s="13">
        <v>1</v>
      </c>
      <c r="AY1064" s="13">
        <v>2</v>
      </c>
      <c r="AZ1064" s="13">
        <v>1</v>
      </c>
      <c r="BA1064" s="13">
        <v>2</v>
      </c>
      <c r="BB1064" s="13">
        <v>1</v>
      </c>
      <c r="BC1064" s="13">
        <v>0</v>
      </c>
      <c r="BD1064" s="13">
        <v>3</v>
      </c>
      <c r="BF1064" s="13">
        <v>1</v>
      </c>
      <c r="BG1064" s="13">
        <v>5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2301</v>
      </c>
      <c r="BN1064" s="13">
        <v>2</v>
      </c>
      <c r="BQ1064" s="13" t="s">
        <v>237</v>
      </c>
      <c r="BR1064" s="13" t="s">
        <v>238</v>
      </c>
      <c r="CA1064" s="18"/>
      <c r="CB1064" s="18"/>
      <c r="CC1064" s="18"/>
      <c r="CD1064" s="18"/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39587</v>
      </c>
      <c r="CT1064" s="13">
        <v>1</v>
      </c>
      <c r="CW1064" s="13" t="s">
        <v>5454</v>
      </c>
      <c r="CX1064" s="38" t="s">
        <v>6390</v>
      </c>
      <c r="CY1064" s="38" t="s">
        <v>5456</v>
      </c>
      <c r="CZ1064" s="38" t="s">
        <v>41</v>
      </c>
      <c r="DA1064" s="38" t="s">
        <v>6391</v>
      </c>
    </row>
    <row r="1065" spans="1:105" s="13" customFormat="1">
      <c r="A1065" s="84">
        <v>1841</v>
      </c>
      <c r="B1065" s="84">
        <v>5</v>
      </c>
      <c r="C1065" s="13" t="s">
        <v>6392</v>
      </c>
      <c r="D1065" s="13" t="s">
        <v>37</v>
      </c>
      <c r="E1065" s="14">
        <v>13896</v>
      </c>
      <c r="F1065" s="13" t="s">
        <v>550</v>
      </c>
      <c r="G1065" s="13" t="s">
        <v>219</v>
      </c>
      <c r="H1065" s="13" t="s">
        <v>219</v>
      </c>
      <c r="I1065" s="14">
        <v>39493</v>
      </c>
      <c r="J1065" s="13">
        <f t="shared" si="33"/>
        <v>70</v>
      </c>
      <c r="K1065" s="14">
        <v>39490</v>
      </c>
      <c r="L1065" s="13">
        <v>4</v>
      </c>
      <c r="M1065" s="14">
        <v>39719</v>
      </c>
      <c r="N1065" s="59">
        <f t="shared" si="34"/>
        <v>7.4250513347022586</v>
      </c>
      <c r="O1065" s="16">
        <v>2</v>
      </c>
      <c r="Q1065" s="13" t="s">
        <v>6393</v>
      </c>
      <c r="R1065" s="13" t="s">
        <v>190</v>
      </c>
      <c r="S1065" s="13">
        <v>2</v>
      </c>
      <c r="T1065" s="13">
        <v>2</v>
      </c>
      <c r="U1065" s="13">
        <v>2</v>
      </c>
      <c r="V1065" s="13">
        <v>2</v>
      </c>
      <c r="X1065" s="13">
        <v>2</v>
      </c>
      <c r="Z1065" s="13">
        <v>4</v>
      </c>
      <c r="AH1065" s="13">
        <v>2</v>
      </c>
      <c r="AI1065" s="13">
        <v>2</v>
      </c>
      <c r="AJ1065" s="13">
        <v>2</v>
      </c>
      <c r="AK1065" s="13">
        <v>2</v>
      </c>
      <c r="AL1065" s="13">
        <v>2</v>
      </c>
      <c r="AM1065" s="13">
        <v>3</v>
      </c>
      <c r="AN1065" s="13">
        <v>1</v>
      </c>
      <c r="AO1065" s="13" t="s">
        <v>2311</v>
      </c>
      <c r="AP1065" s="13" t="s">
        <v>3615</v>
      </c>
      <c r="AQ1065" s="13">
        <v>1</v>
      </c>
      <c r="AR1065" s="13">
        <v>1</v>
      </c>
      <c r="AS1065" s="13">
        <v>4</v>
      </c>
      <c r="AT1065" s="13">
        <v>1</v>
      </c>
      <c r="AU1065" s="13">
        <v>2</v>
      </c>
      <c r="AV1065" s="13">
        <v>1</v>
      </c>
      <c r="AX1065" s="13">
        <v>3</v>
      </c>
      <c r="AZ1065" s="13">
        <v>3</v>
      </c>
      <c r="BB1065" s="13">
        <v>1</v>
      </c>
      <c r="BC1065" s="13">
        <v>0</v>
      </c>
      <c r="BD1065" s="13">
        <v>3</v>
      </c>
      <c r="BF1065" s="13">
        <v>1</v>
      </c>
      <c r="BG1065" s="13">
        <v>5</v>
      </c>
      <c r="BH1065" s="17">
        <v>2</v>
      </c>
      <c r="BI1065" s="13">
        <v>1</v>
      </c>
      <c r="BJ1065" s="13">
        <v>1</v>
      </c>
      <c r="BK1065" s="13">
        <v>1</v>
      </c>
      <c r="BL1065" s="13">
        <v>1</v>
      </c>
      <c r="BM1065" s="13">
        <v>2304</v>
      </c>
      <c r="BN1065" s="13">
        <v>1</v>
      </c>
      <c r="BO1065" s="13" t="s">
        <v>4530</v>
      </c>
      <c r="BP1065" s="13">
        <v>232</v>
      </c>
      <c r="BQ1065" s="13" t="s">
        <v>237</v>
      </c>
      <c r="BR1065" s="13" t="s">
        <v>238</v>
      </c>
      <c r="BS1065" s="13">
        <v>1</v>
      </c>
      <c r="BT1065" s="13">
        <v>42</v>
      </c>
      <c r="BU1065" s="13">
        <v>1</v>
      </c>
      <c r="BV1065" s="13">
        <v>6</v>
      </c>
      <c r="BW1065" s="13">
        <v>2</v>
      </c>
      <c r="BX1065" s="13">
        <v>40.200000000000003</v>
      </c>
      <c r="CA1065" s="18">
        <v>568</v>
      </c>
      <c r="CB1065" s="18" t="s">
        <v>453</v>
      </c>
      <c r="CC1065" s="18">
        <v>4420</v>
      </c>
      <c r="CD1065" s="18" t="s">
        <v>453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S1065" s="14">
        <v>39673</v>
      </c>
      <c r="CT1065" s="13">
        <v>1</v>
      </c>
      <c r="CW1065" s="13" t="s">
        <v>6394</v>
      </c>
      <c r="CX1065" s="38" t="s">
        <v>6395</v>
      </c>
      <c r="CY1065" s="38" t="s">
        <v>4860</v>
      </c>
      <c r="CZ1065" s="38"/>
      <c r="DA1065" s="38" t="s">
        <v>6396</v>
      </c>
    </row>
    <row r="1066" spans="1:105" s="13" customFormat="1">
      <c r="A1066" s="84">
        <v>1842</v>
      </c>
      <c r="B1066" s="84">
        <v>1</v>
      </c>
      <c r="C1066" s="13" t="s">
        <v>722</v>
      </c>
      <c r="D1066" s="13" t="s">
        <v>36</v>
      </c>
      <c r="E1066" s="14">
        <v>13151</v>
      </c>
      <c r="F1066" s="13" t="s">
        <v>947</v>
      </c>
      <c r="G1066" s="13" t="s">
        <v>295</v>
      </c>
      <c r="H1066" s="13" t="s">
        <v>295</v>
      </c>
      <c r="I1066" s="14">
        <v>39493</v>
      </c>
      <c r="J1066" s="13">
        <f t="shared" ref="J1066:J1129" si="35">INT((I1066-E1066)/365.25)</f>
        <v>72</v>
      </c>
      <c r="K1066" s="14">
        <v>39580</v>
      </c>
      <c r="L1066" s="13">
        <v>4</v>
      </c>
      <c r="M1066" s="14">
        <v>41295</v>
      </c>
      <c r="N1066" s="59">
        <f t="shared" ref="N1066:N1129" si="36">(M1066-I1066)*12/365.25</f>
        <v>59.20328542094456</v>
      </c>
      <c r="O1066" s="16">
        <v>2</v>
      </c>
      <c r="Q1066" s="13" t="s">
        <v>6397</v>
      </c>
      <c r="R1066" s="13" t="s">
        <v>38</v>
      </c>
      <c r="S1066" s="13">
        <v>2</v>
      </c>
      <c r="T1066" s="13">
        <v>1</v>
      </c>
      <c r="U1066" s="13">
        <v>2</v>
      </c>
      <c r="V1066" s="13">
        <v>2</v>
      </c>
      <c r="W1066" s="13" t="s">
        <v>516</v>
      </c>
      <c r="X1066" s="13">
        <v>2</v>
      </c>
      <c r="Z1066" s="13">
        <v>4</v>
      </c>
      <c r="AC1066" s="13">
        <v>2</v>
      </c>
      <c r="AD1066" s="13">
        <v>2</v>
      </c>
      <c r="AE1066" s="13">
        <v>2</v>
      </c>
      <c r="AF1066" s="13">
        <v>2</v>
      </c>
      <c r="AG1066" s="13">
        <v>2</v>
      </c>
      <c r="AH1066" s="13">
        <v>2</v>
      </c>
      <c r="AI1066" s="13">
        <v>2</v>
      </c>
      <c r="AJ1066" s="13">
        <v>2</v>
      </c>
      <c r="AK1066" s="13">
        <v>3</v>
      </c>
      <c r="AL1066" s="13">
        <v>2</v>
      </c>
      <c r="AM1066" s="13">
        <v>2</v>
      </c>
      <c r="AN1066" s="13">
        <v>2</v>
      </c>
      <c r="AQ1066" s="13">
        <v>1</v>
      </c>
      <c r="AR1066" s="13">
        <v>2</v>
      </c>
      <c r="AT1066" s="13">
        <v>1</v>
      </c>
      <c r="AU1066" s="13">
        <v>0</v>
      </c>
      <c r="AV1066" s="13">
        <v>2</v>
      </c>
      <c r="AX1066" s="13">
        <v>1</v>
      </c>
      <c r="AY1066" s="13">
        <v>11</v>
      </c>
      <c r="AZ1066" s="13">
        <v>2</v>
      </c>
      <c r="BB1066" s="13">
        <v>1</v>
      </c>
      <c r="BC1066" s="13">
        <v>10</v>
      </c>
      <c r="BD1066" s="13">
        <v>2</v>
      </c>
      <c r="BF1066" s="13">
        <v>1</v>
      </c>
      <c r="BG1066" s="13">
        <v>30</v>
      </c>
      <c r="BH1066" s="17">
        <v>1</v>
      </c>
      <c r="BI1066" s="13">
        <v>1</v>
      </c>
      <c r="BJ1066" s="13">
        <v>2</v>
      </c>
      <c r="BK1066" s="13">
        <v>1</v>
      </c>
      <c r="BL1066" s="13">
        <v>1</v>
      </c>
      <c r="BM1066" s="13">
        <v>2305</v>
      </c>
      <c r="BN1066" s="13">
        <v>2</v>
      </c>
      <c r="BQ1066" s="13" t="s">
        <v>237</v>
      </c>
      <c r="BR1066" s="13" t="s">
        <v>238</v>
      </c>
      <c r="BS1066" s="13">
        <v>1</v>
      </c>
      <c r="BT1066" s="13">
        <v>30</v>
      </c>
      <c r="BU1066" s="13">
        <v>1</v>
      </c>
      <c r="BV1066" s="13">
        <v>1</v>
      </c>
      <c r="BW1066" s="13">
        <v>2</v>
      </c>
      <c r="BX1066" s="13">
        <v>25</v>
      </c>
      <c r="BY1066" s="13">
        <v>1</v>
      </c>
      <c r="CA1066" s="18">
        <v>579</v>
      </c>
      <c r="CB1066" s="18" t="s">
        <v>1151</v>
      </c>
      <c r="CC1066" s="18">
        <v>940</v>
      </c>
      <c r="CD1066" s="18" t="s">
        <v>1151</v>
      </c>
      <c r="CE1066" s="18"/>
      <c r="CF1066" s="18"/>
      <c r="CG1066" s="18"/>
      <c r="CH1066" s="13">
        <v>1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39833</v>
      </c>
      <c r="CT1066" s="13">
        <v>1</v>
      </c>
      <c r="CW1066" s="13" t="s">
        <v>5372</v>
      </c>
      <c r="CX1066" s="38" t="s">
        <v>6398</v>
      </c>
      <c r="CY1066" s="38" t="s">
        <v>1625</v>
      </c>
      <c r="CZ1066" s="38" t="s">
        <v>41</v>
      </c>
      <c r="DA1066" s="38" t="s">
        <v>192</v>
      </c>
    </row>
    <row r="1067" spans="1:105" s="13" customFormat="1">
      <c r="A1067" s="84">
        <v>1845</v>
      </c>
      <c r="B1067" s="84">
        <v>5</v>
      </c>
      <c r="C1067" s="13" t="s">
        <v>1261</v>
      </c>
      <c r="D1067" s="13" t="s">
        <v>36</v>
      </c>
      <c r="E1067" s="14">
        <v>9785</v>
      </c>
      <c r="F1067" s="13" t="s">
        <v>214</v>
      </c>
      <c r="G1067" s="13" t="s">
        <v>214</v>
      </c>
      <c r="H1067" s="13" t="s">
        <v>214</v>
      </c>
      <c r="I1067" s="14">
        <v>39217</v>
      </c>
      <c r="J1067" s="13">
        <f t="shared" si="35"/>
        <v>80</v>
      </c>
      <c r="K1067" s="14">
        <v>39588</v>
      </c>
      <c r="L1067" s="13">
        <v>4</v>
      </c>
      <c r="M1067" s="14">
        <v>39708</v>
      </c>
      <c r="N1067" s="59">
        <f t="shared" si="36"/>
        <v>16.131416837782339</v>
      </c>
      <c r="O1067" s="16">
        <v>2</v>
      </c>
      <c r="Q1067" s="13" t="s">
        <v>6399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1</v>
      </c>
      <c r="Z1067" s="13">
        <v>4</v>
      </c>
      <c r="AC1067" s="13">
        <v>2</v>
      </c>
      <c r="AD1067" s="13">
        <v>2</v>
      </c>
      <c r="AE1067" s="13">
        <v>2</v>
      </c>
      <c r="AF1067" s="13">
        <v>2</v>
      </c>
      <c r="AG1067" s="13">
        <v>1</v>
      </c>
      <c r="AH1067" s="13">
        <v>2</v>
      </c>
      <c r="AI1067" s="13">
        <v>2</v>
      </c>
      <c r="AJ1067" s="13">
        <v>2</v>
      </c>
      <c r="AK1067" s="13">
        <v>2</v>
      </c>
      <c r="AL1067" s="13">
        <v>2</v>
      </c>
      <c r="AM1067" s="13">
        <v>3</v>
      </c>
      <c r="AN1067" s="13">
        <v>1</v>
      </c>
      <c r="AO1067" s="13" t="s">
        <v>6400</v>
      </c>
      <c r="AP1067" s="13" t="s">
        <v>6401</v>
      </c>
      <c r="AQ1067" s="13">
        <v>1</v>
      </c>
      <c r="AR1067" s="13">
        <v>1</v>
      </c>
      <c r="AT1067" s="13">
        <v>1</v>
      </c>
      <c r="AU1067" s="13">
        <v>0</v>
      </c>
      <c r="AV1067" s="13">
        <v>2</v>
      </c>
      <c r="AX1067" s="13">
        <v>2</v>
      </c>
      <c r="AZ1067" s="13">
        <v>2</v>
      </c>
      <c r="BB1067" s="13">
        <v>2</v>
      </c>
      <c r="BD1067" s="13">
        <v>1</v>
      </c>
      <c r="BE1067" s="13">
        <v>6</v>
      </c>
      <c r="BF1067" s="13">
        <v>1</v>
      </c>
      <c r="BG1067" s="13">
        <v>13</v>
      </c>
      <c r="BH1067" s="17">
        <v>2</v>
      </c>
      <c r="BI1067" s="13">
        <v>1</v>
      </c>
      <c r="BJ1067" s="13">
        <v>1</v>
      </c>
      <c r="BK1067" s="13">
        <v>1</v>
      </c>
      <c r="BL1067" s="13">
        <v>1</v>
      </c>
      <c r="BM1067" s="13">
        <v>2308</v>
      </c>
      <c r="BN1067" s="13">
        <v>1</v>
      </c>
      <c r="BO1067" s="13" t="s">
        <v>4530</v>
      </c>
      <c r="BP1067" s="13">
        <v>232</v>
      </c>
      <c r="BQ1067" s="13" t="s">
        <v>237</v>
      </c>
      <c r="BR1067" s="13" t="s">
        <v>238</v>
      </c>
      <c r="BS1067" s="13">
        <v>2</v>
      </c>
      <c r="BT1067" s="13">
        <v>56</v>
      </c>
      <c r="BU1067" s="13">
        <v>1</v>
      </c>
      <c r="BV1067" s="13">
        <v>8</v>
      </c>
      <c r="CA1067" s="18"/>
      <c r="CB1067" s="18"/>
      <c r="CC1067" s="18"/>
      <c r="CD1067" s="18"/>
      <c r="CE1067" s="18"/>
      <c r="CF1067" s="18"/>
      <c r="CG1067" s="18"/>
      <c r="CH1067" s="13">
        <v>2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39600</v>
      </c>
      <c r="CT1067" s="13">
        <v>1</v>
      </c>
      <c r="CW1067" s="13" t="s">
        <v>1572</v>
      </c>
      <c r="CX1067" s="38" t="s">
        <v>2737</v>
      </c>
      <c r="CY1067" s="38" t="s">
        <v>3191</v>
      </c>
      <c r="CZ1067" s="38" t="s">
        <v>41</v>
      </c>
      <c r="DA1067" s="38" t="s">
        <v>6402</v>
      </c>
    </row>
    <row r="1068" spans="1:105" s="13" customFormat="1">
      <c r="A1068" s="84">
        <v>1846</v>
      </c>
      <c r="B1068" s="84">
        <v>1</v>
      </c>
      <c r="C1068" s="13" t="s">
        <v>1611</v>
      </c>
      <c r="D1068" s="13" t="s">
        <v>36</v>
      </c>
      <c r="E1068" s="14">
        <v>17812</v>
      </c>
      <c r="F1068" s="13" t="s">
        <v>424</v>
      </c>
      <c r="G1068" s="13" t="s">
        <v>424</v>
      </c>
      <c r="H1068" s="13" t="s">
        <v>424</v>
      </c>
      <c r="I1068" s="14">
        <v>39583</v>
      </c>
      <c r="J1068" s="13">
        <f t="shared" si="35"/>
        <v>59</v>
      </c>
      <c r="K1068" s="14">
        <v>39588</v>
      </c>
      <c r="L1068" s="13">
        <v>4</v>
      </c>
      <c r="M1068" s="14">
        <v>39676</v>
      </c>
      <c r="N1068" s="59">
        <f t="shared" si="36"/>
        <v>3.055441478439425</v>
      </c>
      <c r="O1068" s="16">
        <v>2</v>
      </c>
      <c r="Q1068" s="13" t="s">
        <v>180</v>
      </c>
      <c r="S1068" s="13">
        <v>2</v>
      </c>
      <c r="T1068" s="13">
        <v>2</v>
      </c>
      <c r="U1068" s="13">
        <v>2</v>
      </c>
      <c r="V1068" s="13">
        <v>2</v>
      </c>
      <c r="X1068" s="13">
        <v>2</v>
      </c>
      <c r="Z1068" s="13">
        <v>4</v>
      </c>
      <c r="AH1068" s="13">
        <v>2</v>
      </c>
      <c r="AI1068" s="13">
        <v>2</v>
      </c>
      <c r="AJ1068" s="13">
        <v>2</v>
      </c>
      <c r="AK1068" s="13">
        <v>2</v>
      </c>
      <c r="AL1068" s="13">
        <v>2</v>
      </c>
      <c r="AM1068" s="13">
        <v>2</v>
      </c>
      <c r="AN1068" s="13">
        <v>2</v>
      </c>
      <c r="AP1068" s="13" t="s">
        <v>3624</v>
      </c>
      <c r="AQ1068" s="13">
        <v>1</v>
      </c>
      <c r="AR1068" s="13">
        <v>2</v>
      </c>
      <c r="AT1068" s="13">
        <v>1</v>
      </c>
      <c r="AU1068" s="13">
        <v>0</v>
      </c>
      <c r="AV1068" s="13">
        <v>1</v>
      </c>
      <c r="AW1068" s="13">
        <v>0</v>
      </c>
      <c r="AX1068" s="13">
        <v>1</v>
      </c>
      <c r="AY1068" s="13">
        <v>0</v>
      </c>
      <c r="AZ1068" s="13">
        <v>1</v>
      </c>
      <c r="BA1068" s="13">
        <v>0</v>
      </c>
      <c r="BB1068" s="13">
        <v>2</v>
      </c>
      <c r="BD1068" s="13">
        <v>2</v>
      </c>
      <c r="BF1068" s="13">
        <v>1</v>
      </c>
      <c r="BG1068" s="13">
        <v>3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2309</v>
      </c>
      <c r="BN1068" s="13">
        <v>2</v>
      </c>
      <c r="BQ1068" s="13" t="s">
        <v>289</v>
      </c>
      <c r="BR1068" s="13" t="s">
        <v>222</v>
      </c>
      <c r="BS1068" s="13">
        <v>1</v>
      </c>
      <c r="BV1068" s="13">
        <v>5</v>
      </c>
      <c r="BW1068" s="13">
        <v>1</v>
      </c>
      <c r="BY1068" s="13">
        <v>2</v>
      </c>
      <c r="CA1068" s="18">
        <v>585</v>
      </c>
      <c r="CB1068" s="18" t="s">
        <v>778</v>
      </c>
      <c r="CC1068" s="18"/>
      <c r="CD1068" s="18" t="s">
        <v>778</v>
      </c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14">
        <v>39723</v>
      </c>
      <c r="CT1068" s="13">
        <v>2</v>
      </c>
      <c r="CW1068" s="13" t="s">
        <v>3572</v>
      </c>
      <c r="CX1068" s="38" t="s">
        <v>6403</v>
      </c>
      <c r="CY1068" s="38" t="s">
        <v>3574</v>
      </c>
      <c r="CZ1068" s="38"/>
      <c r="DA1068" s="38" t="s">
        <v>192</v>
      </c>
    </row>
    <row r="1069" spans="1:105" s="13" customFormat="1">
      <c r="A1069" s="84">
        <v>1847</v>
      </c>
      <c r="B1069" s="84">
        <v>5</v>
      </c>
      <c r="C1069" s="13" t="s">
        <v>3302</v>
      </c>
      <c r="D1069" s="13" t="s">
        <v>37</v>
      </c>
      <c r="E1069" s="14">
        <v>16139</v>
      </c>
      <c r="F1069" s="13" t="s">
        <v>259</v>
      </c>
      <c r="G1069" s="13" t="s">
        <v>648</v>
      </c>
      <c r="H1069" s="13" t="s">
        <v>648</v>
      </c>
      <c r="I1069" s="14">
        <v>39431</v>
      </c>
      <c r="J1069" s="13">
        <f t="shared" si="35"/>
        <v>63</v>
      </c>
      <c r="K1069" s="14">
        <v>39583</v>
      </c>
      <c r="L1069" s="13">
        <v>4</v>
      </c>
      <c r="M1069" s="14">
        <v>39833</v>
      </c>
      <c r="N1069" s="59">
        <f t="shared" si="36"/>
        <v>13.207392197125257</v>
      </c>
      <c r="O1069" s="16">
        <v>2</v>
      </c>
      <c r="Q1069" s="13" t="s">
        <v>205</v>
      </c>
      <c r="R1069" s="13" t="s">
        <v>2597</v>
      </c>
      <c r="S1069" s="13">
        <v>3</v>
      </c>
      <c r="T1069" s="13">
        <v>2</v>
      </c>
      <c r="U1069" s="13">
        <v>2</v>
      </c>
      <c r="V1069" s="13">
        <v>1</v>
      </c>
      <c r="W1069" s="13" t="s">
        <v>6404</v>
      </c>
      <c r="X1069" s="13">
        <v>1</v>
      </c>
      <c r="Z1069" s="13">
        <v>4</v>
      </c>
      <c r="AC1069" s="13">
        <v>2</v>
      </c>
      <c r="AD1069" s="13">
        <v>2</v>
      </c>
      <c r="AE1069" s="13">
        <v>2</v>
      </c>
      <c r="AF1069" s="13">
        <v>2</v>
      </c>
      <c r="AG1069" s="13">
        <v>1</v>
      </c>
      <c r="AH1069" s="13">
        <v>2</v>
      </c>
      <c r="AI1069" s="13">
        <v>3</v>
      </c>
      <c r="AJ1069" s="13">
        <v>1</v>
      </c>
      <c r="AK1069" s="13">
        <v>3</v>
      </c>
      <c r="AL1069" s="13">
        <v>3</v>
      </c>
      <c r="AM1069" s="13">
        <v>1</v>
      </c>
      <c r="AN1069" s="13">
        <v>1</v>
      </c>
      <c r="AO1069" s="13" t="s">
        <v>6405</v>
      </c>
      <c r="AP1069" s="13" t="s">
        <v>3883</v>
      </c>
      <c r="AQ1069" s="13">
        <v>1</v>
      </c>
      <c r="AR1069" s="13">
        <v>1</v>
      </c>
      <c r="AS1069" s="13">
        <v>4</v>
      </c>
      <c r="AT1069" s="13">
        <v>1</v>
      </c>
      <c r="AU1069" s="13">
        <v>0</v>
      </c>
      <c r="AV1069" s="13">
        <v>1</v>
      </c>
      <c r="AW1069" s="13">
        <v>4</v>
      </c>
      <c r="AX1069" s="13">
        <v>1</v>
      </c>
      <c r="AY1069" s="13">
        <v>4</v>
      </c>
      <c r="AZ1069" s="13">
        <v>1</v>
      </c>
      <c r="BA1069" s="13">
        <v>4</v>
      </c>
      <c r="BB1069" s="13">
        <v>3</v>
      </c>
      <c r="BD1069" s="13">
        <v>1</v>
      </c>
      <c r="BE1069" s="13">
        <v>3</v>
      </c>
      <c r="BF1069" s="13">
        <v>1</v>
      </c>
      <c r="BG1069" s="13">
        <v>6</v>
      </c>
      <c r="BH1069" s="17">
        <v>1</v>
      </c>
      <c r="BI1069" s="13">
        <v>1</v>
      </c>
      <c r="BJ1069" s="13">
        <v>1</v>
      </c>
      <c r="BK1069" s="13">
        <v>1</v>
      </c>
      <c r="BL1069" s="13">
        <v>1</v>
      </c>
      <c r="BM1069" s="13">
        <v>2310</v>
      </c>
      <c r="BN1069" s="13">
        <v>1</v>
      </c>
      <c r="BO1069" s="13" t="s">
        <v>4530</v>
      </c>
      <c r="BP1069" s="13">
        <v>232</v>
      </c>
      <c r="BQ1069" s="13" t="s">
        <v>237</v>
      </c>
      <c r="BR1069" s="13" t="s">
        <v>238</v>
      </c>
      <c r="BS1069" s="13">
        <v>2</v>
      </c>
      <c r="BT1069" s="13">
        <v>46</v>
      </c>
      <c r="BU1069" s="13">
        <v>1</v>
      </c>
      <c r="BV1069" s="13">
        <v>0</v>
      </c>
      <c r="BW1069" s="13">
        <v>2</v>
      </c>
      <c r="BX1069" s="13">
        <v>99</v>
      </c>
      <c r="CA1069" s="18">
        <v>587</v>
      </c>
      <c r="CB1069" s="18" t="s">
        <v>453</v>
      </c>
      <c r="CC1069" s="18"/>
      <c r="CD1069" s="18" t="s">
        <v>453</v>
      </c>
      <c r="CE1069" s="18"/>
      <c r="CF1069" s="18"/>
      <c r="CG1069" s="18"/>
      <c r="CH1069" s="13">
        <v>1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39645</v>
      </c>
      <c r="CT1069" s="13">
        <v>1</v>
      </c>
      <c r="CW1069" s="13" t="s">
        <v>6406</v>
      </c>
      <c r="CX1069" s="38" t="s">
        <v>6407</v>
      </c>
      <c r="CY1069" s="38" t="s">
        <v>6408</v>
      </c>
      <c r="CZ1069" s="38" t="s">
        <v>1548</v>
      </c>
      <c r="DA1069" s="38" t="s">
        <v>6409</v>
      </c>
    </row>
    <row r="1070" spans="1:105" s="13" customFormat="1">
      <c r="A1070" s="84">
        <v>1850</v>
      </c>
      <c r="B1070" s="84">
        <v>1</v>
      </c>
      <c r="C1070" s="13" t="s">
        <v>404</v>
      </c>
      <c r="D1070" s="13" t="s">
        <v>37</v>
      </c>
      <c r="E1070" s="14">
        <v>14647</v>
      </c>
      <c r="F1070" s="13" t="s">
        <v>673</v>
      </c>
      <c r="G1070" s="13" t="s">
        <v>673</v>
      </c>
      <c r="H1070" s="13" t="s">
        <v>673</v>
      </c>
      <c r="I1070" s="14">
        <v>39522</v>
      </c>
      <c r="J1070" s="13">
        <f t="shared" si="35"/>
        <v>68</v>
      </c>
      <c r="K1070" s="14">
        <v>39569</v>
      </c>
      <c r="L1070" s="13">
        <v>4</v>
      </c>
      <c r="M1070" s="14">
        <v>39663</v>
      </c>
      <c r="N1070" s="59">
        <f t="shared" si="36"/>
        <v>4.6324435318275157</v>
      </c>
      <c r="O1070" s="16">
        <v>2</v>
      </c>
      <c r="Q1070" s="13" t="s">
        <v>278</v>
      </c>
      <c r="R1070" s="13" t="s">
        <v>38</v>
      </c>
      <c r="S1070" s="13">
        <v>2</v>
      </c>
      <c r="T1070" s="13">
        <v>2</v>
      </c>
      <c r="U1070" s="13">
        <v>2</v>
      </c>
      <c r="V1070" s="13">
        <v>2</v>
      </c>
      <c r="X1070" s="13">
        <v>1</v>
      </c>
      <c r="Z1070" s="13">
        <v>4</v>
      </c>
      <c r="AC1070" s="13">
        <v>2</v>
      </c>
      <c r="AD1070" s="13">
        <v>2</v>
      </c>
      <c r="AE1070" s="13">
        <v>2</v>
      </c>
      <c r="AF1070" s="13">
        <v>1</v>
      </c>
      <c r="AG1070" s="13">
        <v>1</v>
      </c>
      <c r="AH1070" s="13">
        <v>2</v>
      </c>
      <c r="AI1070" s="13">
        <v>2</v>
      </c>
      <c r="AJ1070" s="13">
        <v>3</v>
      </c>
      <c r="AK1070" s="13">
        <v>3</v>
      </c>
      <c r="AL1070" s="13">
        <v>1</v>
      </c>
      <c r="AM1070" s="13">
        <v>1</v>
      </c>
      <c r="AN1070" s="13">
        <v>1</v>
      </c>
      <c r="AO1070" s="13" t="s">
        <v>6410</v>
      </c>
      <c r="AP1070" s="13" t="s">
        <v>1715</v>
      </c>
      <c r="AQ1070" s="13">
        <v>1</v>
      </c>
      <c r="AR1070" s="13">
        <v>1</v>
      </c>
      <c r="AS1070" s="13">
        <v>2</v>
      </c>
      <c r="AT1070" s="13">
        <v>1</v>
      </c>
      <c r="AU1070" s="13">
        <v>0</v>
      </c>
      <c r="AV1070" s="13">
        <v>1</v>
      </c>
      <c r="AW1070" s="13">
        <v>2</v>
      </c>
      <c r="AX1070" s="13">
        <v>2</v>
      </c>
      <c r="AZ1070" s="13">
        <v>1</v>
      </c>
      <c r="BA1070" s="13">
        <v>1</v>
      </c>
      <c r="BB1070" s="13">
        <v>2</v>
      </c>
      <c r="BD1070" s="13">
        <v>1</v>
      </c>
      <c r="BE1070" s="13">
        <v>2</v>
      </c>
      <c r="BF1070" s="13">
        <v>1</v>
      </c>
      <c r="BG1070" s="13">
        <v>1</v>
      </c>
      <c r="BH1070" s="17">
        <v>1</v>
      </c>
      <c r="BI1070" s="13">
        <v>1</v>
      </c>
      <c r="BJ1070" s="13">
        <v>2</v>
      </c>
      <c r="BK1070" s="13">
        <v>1</v>
      </c>
      <c r="BL1070" s="13">
        <v>1</v>
      </c>
      <c r="BN1070" s="13">
        <v>2</v>
      </c>
      <c r="BQ1070" s="13" t="s">
        <v>237</v>
      </c>
      <c r="BR1070" s="13" t="s">
        <v>238</v>
      </c>
      <c r="BS1070" s="13">
        <v>1</v>
      </c>
      <c r="BT1070" s="13">
        <v>34</v>
      </c>
      <c r="BU1070" s="13">
        <v>1</v>
      </c>
      <c r="BV1070" s="13">
        <v>2</v>
      </c>
      <c r="CA1070" s="18">
        <v>582</v>
      </c>
      <c r="CB1070" s="18" t="s">
        <v>453</v>
      </c>
      <c r="CC1070" s="18"/>
      <c r="CD1070" s="18" t="s">
        <v>453</v>
      </c>
      <c r="CE1070" s="18"/>
      <c r="CF1070" s="18"/>
      <c r="CG1070" s="18"/>
      <c r="CH1070" s="13">
        <v>2</v>
      </c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39626</v>
      </c>
      <c r="CW1070" s="13" t="s">
        <v>3430</v>
      </c>
      <c r="CX1070" s="38" t="s">
        <v>677</v>
      </c>
      <c r="CY1070" s="38" t="s">
        <v>679</v>
      </c>
      <c r="CZ1070" s="38" t="s">
        <v>41</v>
      </c>
      <c r="DA1070" s="38" t="s">
        <v>6411</v>
      </c>
    </row>
    <row r="1071" spans="1:105" s="13" customFormat="1">
      <c r="A1071" s="84">
        <v>1851</v>
      </c>
      <c r="B1071" s="84">
        <v>1</v>
      </c>
      <c r="C1071" s="13" t="s">
        <v>239</v>
      </c>
      <c r="D1071" s="13" t="s">
        <v>36</v>
      </c>
      <c r="E1071" s="14">
        <v>12493</v>
      </c>
      <c r="F1071" s="13" t="s">
        <v>762</v>
      </c>
      <c r="G1071" s="13" t="s">
        <v>762</v>
      </c>
      <c r="H1071" s="13" t="s">
        <v>762</v>
      </c>
      <c r="I1071" s="14">
        <v>39522</v>
      </c>
      <c r="J1071" s="13">
        <f t="shared" si="35"/>
        <v>74</v>
      </c>
      <c r="K1071" s="14">
        <v>39532</v>
      </c>
      <c r="L1071" s="13">
        <v>4</v>
      </c>
      <c r="M1071" s="14">
        <v>39627</v>
      </c>
      <c r="N1071" s="59">
        <f t="shared" si="36"/>
        <v>3.4496919917864477</v>
      </c>
      <c r="O1071" s="16">
        <v>2</v>
      </c>
      <c r="Q1071" s="13" t="s">
        <v>6412</v>
      </c>
      <c r="R1071" s="13" t="s">
        <v>46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H1071" s="13">
        <v>2</v>
      </c>
      <c r="AP1071" s="13" t="s">
        <v>6413</v>
      </c>
      <c r="AQ1071" s="13">
        <v>1</v>
      </c>
      <c r="AR1071" s="13">
        <v>1</v>
      </c>
      <c r="AS1071" s="13">
        <v>2</v>
      </c>
      <c r="AT1071" s="13">
        <v>1</v>
      </c>
      <c r="AU1071" s="13">
        <v>0</v>
      </c>
      <c r="AV1071" s="13">
        <v>1</v>
      </c>
      <c r="AW1071" s="13">
        <v>1</v>
      </c>
      <c r="AX1071" s="13">
        <v>1</v>
      </c>
      <c r="AY1071" s="13">
        <v>0</v>
      </c>
      <c r="AZ1071" s="13">
        <v>3</v>
      </c>
      <c r="BB1071" s="13">
        <v>1</v>
      </c>
      <c r="BC1071" s="13">
        <v>2</v>
      </c>
      <c r="BD1071" s="13">
        <v>1</v>
      </c>
      <c r="BE1071" s="13">
        <v>2</v>
      </c>
      <c r="BF1071" s="13">
        <v>1</v>
      </c>
      <c r="BG1071" s="13">
        <v>3</v>
      </c>
      <c r="BH1071" s="17">
        <v>1</v>
      </c>
      <c r="BI1071" s="13">
        <v>1</v>
      </c>
      <c r="BJ1071" s="13">
        <v>1</v>
      </c>
      <c r="BK1071" s="13">
        <v>1</v>
      </c>
      <c r="BL1071" s="13">
        <v>2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39666</v>
      </c>
      <c r="CT1071" s="13">
        <v>2</v>
      </c>
      <c r="CW1071" s="13" t="s">
        <v>6414</v>
      </c>
      <c r="CX1071" s="38" t="s">
        <v>6415</v>
      </c>
      <c r="CY1071" s="38" t="s">
        <v>6416</v>
      </c>
      <c r="CZ1071" s="38"/>
      <c r="DA1071" s="38" t="s">
        <v>6417</v>
      </c>
    </row>
    <row r="1072" spans="1:105" s="13" customFormat="1">
      <c r="A1072" s="84">
        <v>1852</v>
      </c>
      <c r="B1072" s="84">
        <v>1</v>
      </c>
      <c r="C1072" s="13" t="s">
        <v>6418</v>
      </c>
      <c r="D1072" s="13" t="s">
        <v>37</v>
      </c>
      <c r="E1072" s="14">
        <v>18932</v>
      </c>
      <c r="F1072" s="13" t="s">
        <v>42</v>
      </c>
      <c r="G1072" s="13" t="s">
        <v>42</v>
      </c>
      <c r="H1072" s="13" t="s">
        <v>461</v>
      </c>
      <c r="I1072" s="14">
        <v>39553</v>
      </c>
      <c r="J1072" s="13">
        <f t="shared" si="35"/>
        <v>56</v>
      </c>
      <c r="K1072" s="14">
        <v>39580</v>
      </c>
      <c r="L1072" s="13">
        <v>4</v>
      </c>
      <c r="M1072" s="14">
        <v>39684</v>
      </c>
      <c r="N1072" s="59">
        <f t="shared" si="36"/>
        <v>4.3039014373716631</v>
      </c>
      <c r="O1072" s="16">
        <v>2</v>
      </c>
      <c r="Q1072" s="13" t="s">
        <v>5775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2</v>
      </c>
      <c r="Z1072" s="13">
        <v>4</v>
      </c>
      <c r="AH1072" s="13">
        <v>2</v>
      </c>
      <c r="AI1072" s="13">
        <v>2</v>
      </c>
      <c r="AJ1072" s="13">
        <v>2</v>
      </c>
      <c r="AK1072" s="13">
        <v>3</v>
      </c>
      <c r="AL1072" s="13">
        <v>2</v>
      </c>
      <c r="AM1072" s="13">
        <v>1</v>
      </c>
      <c r="AN1072" s="13">
        <v>1</v>
      </c>
      <c r="AO1072" s="13" t="s">
        <v>6419</v>
      </c>
      <c r="AP1072" s="13" t="s">
        <v>6420</v>
      </c>
      <c r="AQ1072" s="13">
        <v>1</v>
      </c>
      <c r="AR1072" s="13">
        <v>1</v>
      </c>
      <c r="AS1072" s="13">
        <v>0</v>
      </c>
      <c r="AT1072" s="13">
        <v>1</v>
      </c>
      <c r="AU1072" s="13">
        <v>0</v>
      </c>
      <c r="AV1072" s="13">
        <v>2</v>
      </c>
      <c r="AX1072" s="13">
        <v>2</v>
      </c>
      <c r="AZ1072" s="13">
        <v>1</v>
      </c>
      <c r="BA1072" s="13">
        <v>0</v>
      </c>
      <c r="BB1072" s="13">
        <v>2</v>
      </c>
      <c r="BD1072" s="13">
        <v>2</v>
      </c>
      <c r="BF1072" s="13">
        <v>1</v>
      </c>
      <c r="BG1072" s="13">
        <v>3</v>
      </c>
      <c r="BH1072" s="17">
        <v>1</v>
      </c>
      <c r="BI1072" s="13">
        <v>1</v>
      </c>
      <c r="BJ1072" s="13">
        <v>2</v>
      </c>
      <c r="BK1072" s="13">
        <v>1</v>
      </c>
      <c r="BL1072" s="13">
        <v>2</v>
      </c>
      <c r="BS1072" s="13">
        <v>1</v>
      </c>
      <c r="BT1072" s="13">
        <v>37</v>
      </c>
      <c r="BV1072" s="13">
        <v>1</v>
      </c>
      <c r="BW1072" s="13">
        <v>2</v>
      </c>
      <c r="BX1072" s="13">
        <v>42</v>
      </c>
      <c r="CA1072" s="18"/>
      <c r="CB1072" s="18"/>
      <c r="CC1072" s="18"/>
      <c r="CD1072" s="18"/>
      <c r="CE1072" s="18"/>
      <c r="CF1072" s="18"/>
      <c r="CG1072" s="18"/>
      <c r="CH1072" s="13">
        <v>2</v>
      </c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39753</v>
      </c>
      <c r="CT1072" s="13">
        <v>2</v>
      </c>
      <c r="CW1072" s="13" t="s">
        <v>6421</v>
      </c>
      <c r="CX1072" s="38" t="s">
        <v>6422</v>
      </c>
      <c r="CY1072" s="38" t="s">
        <v>6423</v>
      </c>
      <c r="CZ1072" s="38" t="s">
        <v>41</v>
      </c>
      <c r="DA1072" s="38" t="s">
        <v>6424</v>
      </c>
    </row>
    <row r="1073" spans="1:105" s="13" customFormat="1">
      <c r="A1073" s="84">
        <v>1853</v>
      </c>
      <c r="B1073" s="84">
        <v>1</v>
      </c>
      <c r="C1073" s="13" t="s">
        <v>6425</v>
      </c>
      <c r="D1073" s="13" t="s">
        <v>37</v>
      </c>
      <c r="E1073" s="14">
        <v>9166</v>
      </c>
      <c r="F1073" s="13" t="s">
        <v>370</v>
      </c>
      <c r="G1073" s="13" t="s">
        <v>214</v>
      </c>
      <c r="H1073" s="13" t="s">
        <v>214</v>
      </c>
      <c r="I1073" s="14">
        <v>39431</v>
      </c>
      <c r="J1073" s="13">
        <f t="shared" si="35"/>
        <v>82</v>
      </c>
      <c r="K1073" s="14">
        <v>39486</v>
      </c>
      <c r="L1073" s="13">
        <v>4</v>
      </c>
      <c r="M1073" s="14">
        <v>39568</v>
      </c>
      <c r="N1073" s="59">
        <f t="shared" si="36"/>
        <v>4.5010266940451746</v>
      </c>
      <c r="O1073" s="16">
        <v>2</v>
      </c>
      <c r="Q1073" s="13" t="s">
        <v>6426</v>
      </c>
      <c r="R1073" s="13" t="s">
        <v>38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2</v>
      </c>
      <c r="AJ1073" s="13">
        <v>3</v>
      </c>
      <c r="AK1073" s="13">
        <v>2</v>
      </c>
      <c r="AL1073" s="13">
        <v>2</v>
      </c>
      <c r="AM1073" s="13">
        <v>1</v>
      </c>
      <c r="AN1073" s="13">
        <v>1</v>
      </c>
      <c r="AO1073" s="13" t="s">
        <v>6427</v>
      </c>
      <c r="AP1073" s="13" t="s">
        <v>1694</v>
      </c>
      <c r="AQ1073" s="13">
        <v>1</v>
      </c>
      <c r="AR1073" s="13">
        <v>1</v>
      </c>
      <c r="AS1073" s="13">
        <v>2</v>
      </c>
      <c r="AT1073" s="13">
        <v>1</v>
      </c>
      <c r="AU1073" s="13">
        <v>0</v>
      </c>
      <c r="AV1073" s="13">
        <v>1</v>
      </c>
      <c r="AW1073" s="13">
        <v>1</v>
      </c>
      <c r="AX1073" s="13">
        <v>1</v>
      </c>
      <c r="AY1073" s="13">
        <v>1</v>
      </c>
      <c r="AZ1073" s="13">
        <v>2</v>
      </c>
      <c r="BB1073" s="13">
        <v>2</v>
      </c>
      <c r="BD1073" s="13">
        <v>1</v>
      </c>
      <c r="BE1073" s="13">
        <v>0</v>
      </c>
      <c r="BF1073" s="13">
        <v>1</v>
      </c>
      <c r="BG1073" s="13">
        <v>2</v>
      </c>
      <c r="BH1073" s="17">
        <v>1</v>
      </c>
      <c r="BI1073" s="13">
        <v>1</v>
      </c>
      <c r="BJ1073" s="13">
        <v>1</v>
      </c>
      <c r="BK1073" s="13">
        <v>1</v>
      </c>
      <c r="BL1073" s="13">
        <v>2</v>
      </c>
      <c r="CA1073" s="18"/>
      <c r="CB1073" s="18"/>
      <c r="CC1073" s="18"/>
      <c r="CD1073" s="18"/>
      <c r="CE1073" s="18"/>
      <c r="CF1073" s="18"/>
      <c r="CG1073" s="18"/>
      <c r="CH1073" s="13">
        <v>2</v>
      </c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S1073" s="14">
        <v>39742</v>
      </c>
      <c r="CT1073" s="13">
        <v>2</v>
      </c>
      <c r="CW1073" s="13" t="s">
        <v>6428</v>
      </c>
      <c r="CX1073" s="38" t="s">
        <v>6429</v>
      </c>
      <c r="CY1073" s="38" t="s">
        <v>6430</v>
      </c>
      <c r="CZ1073" s="38"/>
      <c r="DA1073" s="38" t="s">
        <v>6431</v>
      </c>
    </row>
    <row r="1074" spans="1:105" s="13" customFormat="1">
      <c r="A1074" s="84">
        <v>1854</v>
      </c>
      <c r="B1074" s="84">
        <v>1</v>
      </c>
      <c r="C1074" s="13" t="s">
        <v>1783</v>
      </c>
      <c r="D1074" s="13" t="s">
        <v>37</v>
      </c>
      <c r="E1074" s="14">
        <v>19930</v>
      </c>
      <c r="F1074" s="13" t="s">
        <v>396</v>
      </c>
      <c r="G1074" s="13" t="s">
        <v>214</v>
      </c>
      <c r="H1074" s="13" t="s">
        <v>214</v>
      </c>
      <c r="I1074" s="14">
        <v>39431</v>
      </c>
      <c r="J1074" s="13">
        <f t="shared" si="35"/>
        <v>53</v>
      </c>
      <c r="K1074" s="14">
        <v>39507</v>
      </c>
      <c r="L1074" s="13">
        <v>4</v>
      </c>
      <c r="M1074" s="14">
        <v>39693</v>
      </c>
      <c r="N1074" s="59">
        <f t="shared" si="36"/>
        <v>8.6078028747433262</v>
      </c>
      <c r="O1074" s="16">
        <v>2</v>
      </c>
      <c r="Q1074" s="13" t="s">
        <v>6432</v>
      </c>
      <c r="R1074" s="13" t="s">
        <v>6433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C1074" s="13">
        <v>2</v>
      </c>
      <c r="AD1074" s="13">
        <v>2</v>
      </c>
      <c r="AE1074" s="13">
        <v>2</v>
      </c>
      <c r="AF1074" s="13">
        <v>2</v>
      </c>
      <c r="AG1074" s="13">
        <v>2</v>
      </c>
      <c r="AH1074" s="13">
        <v>2</v>
      </c>
      <c r="AI1074" s="13">
        <v>2</v>
      </c>
      <c r="AJ1074" s="13">
        <v>2</v>
      </c>
      <c r="AK1074" s="13">
        <v>2</v>
      </c>
      <c r="AL1074" s="13">
        <v>2</v>
      </c>
      <c r="AM1074" s="13">
        <v>2</v>
      </c>
      <c r="AN1074" s="13">
        <v>1</v>
      </c>
      <c r="AO1074" s="13" t="s">
        <v>6434</v>
      </c>
      <c r="AP1074" s="13" t="s">
        <v>2328</v>
      </c>
      <c r="AQ1074" s="13">
        <v>1</v>
      </c>
      <c r="AR1074" s="13">
        <v>1</v>
      </c>
      <c r="AS1074" s="13">
        <v>2</v>
      </c>
      <c r="AT1074" s="13">
        <v>1</v>
      </c>
      <c r="AU1074" s="13">
        <v>2</v>
      </c>
      <c r="AV1074" s="13">
        <v>2</v>
      </c>
      <c r="AX1074" s="13">
        <v>1</v>
      </c>
      <c r="AY1074" s="13">
        <v>0</v>
      </c>
      <c r="AZ1074" s="13">
        <v>1</v>
      </c>
      <c r="BA1074" s="13">
        <v>1</v>
      </c>
      <c r="BD1074" s="13">
        <v>1</v>
      </c>
      <c r="BF1074" s="13">
        <v>1</v>
      </c>
      <c r="BG1074" s="13">
        <v>2</v>
      </c>
      <c r="BH1074" s="17">
        <v>1</v>
      </c>
      <c r="BI1074" s="13">
        <v>1</v>
      </c>
      <c r="BJ1074" s="13">
        <v>1</v>
      </c>
      <c r="BK1074" s="13">
        <v>1</v>
      </c>
      <c r="BL1074" s="13">
        <v>1</v>
      </c>
      <c r="BN1074" s="13">
        <v>2</v>
      </c>
      <c r="BQ1074" s="13" t="s">
        <v>237</v>
      </c>
      <c r="BR1074" s="13" t="s">
        <v>238</v>
      </c>
      <c r="BS1074" s="13">
        <v>2</v>
      </c>
      <c r="BT1074" s="13">
        <v>78</v>
      </c>
      <c r="BU1074" s="13">
        <v>2</v>
      </c>
      <c r="BV1074" s="13">
        <v>3</v>
      </c>
      <c r="BX1074" s="13">
        <v>36</v>
      </c>
      <c r="CA1074" s="18">
        <v>547</v>
      </c>
      <c r="CB1074" s="18" t="s">
        <v>1151</v>
      </c>
      <c r="CC1074" s="18">
        <v>1085</v>
      </c>
      <c r="CD1074" s="18"/>
      <c r="CE1074" s="18"/>
      <c r="CF1074" s="18"/>
      <c r="CG1074" s="18"/>
      <c r="CH1074" s="13">
        <v>2</v>
      </c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39889</v>
      </c>
      <c r="CT1074" s="13">
        <v>1</v>
      </c>
      <c r="CW1074" s="13" t="s">
        <v>6435</v>
      </c>
      <c r="CX1074" s="38" t="s">
        <v>6436</v>
      </c>
      <c r="CY1074" s="38" t="s">
        <v>4424</v>
      </c>
      <c r="CZ1074" s="38" t="s">
        <v>41</v>
      </c>
      <c r="DA1074" s="38" t="s">
        <v>192</v>
      </c>
    </row>
    <row r="1075" spans="1:105" s="13" customFormat="1">
      <c r="A1075" s="84">
        <v>1856</v>
      </c>
      <c r="B1075" s="84">
        <v>1</v>
      </c>
      <c r="C1075" s="13" t="s">
        <v>193</v>
      </c>
      <c r="D1075" s="13" t="s">
        <v>36</v>
      </c>
      <c r="E1075" s="14">
        <v>17916</v>
      </c>
      <c r="F1075" s="13" t="s">
        <v>214</v>
      </c>
      <c r="G1075" s="13" t="s">
        <v>214</v>
      </c>
      <c r="H1075" s="13" t="s">
        <v>214</v>
      </c>
      <c r="I1075" s="14">
        <v>39370</v>
      </c>
      <c r="J1075" s="13">
        <f t="shared" si="35"/>
        <v>58</v>
      </c>
      <c r="K1075" s="14">
        <v>39553</v>
      </c>
      <c r="L1075" s="13">
        <v>4</v>
      </c>
      <c r="M1075" s="14">
        <v>40194</v>
      </c>
      <c r="N1075" s="59">
        <f t="shared" si="36"/>
        <v>27.071868583162217</v>
      </c>
      <c r="O1075" s="16">
        <v>2</v>
      </c>
      <c r="Q1075" s="13" t="s">
        <v>6443</v>
      </c>
      <c r="R1075" s="13" t="s">
        <v>38</v>
      </c>
      <c r="S1075" s="13">
        <v>2</v>
      </c>
      <c r="T1075" s="13">
        <v>2</v>
      </c>
      <c r="U1075" s="13">
        <v>2</v>
      </c>
      <c r="V1075" s="13">
        <v>2</v>
      </c>
      <c r="X1075" s="13">
        <v>2</v>
      </c>
      <c r="Z1075" s="13">
        <v>4</v>
      </c>
      <c r="AC1075" s="13">
        <v>2</v>
      </c>
      <c r="AD1075" s="13">
        <v>2</v>
      </c>
      <c r="AE1075" s="13">
        <v>2</v>
      </c>
      <c r="AF1075" s="13">
        <v>2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2</v>
      </c>
      <c r="AN1075" s="13">
        <v>1</v>
      </c>
      <c r="AO1075" s="13" t="s">
        <v>3570</v>
      </c>
      <c r="AP1075" s="13" t="s">
        <v>1634</v>
      </c>
      <c r="AQ1075" s="13">
        <v>1</v>
      </c>
      <c r="AR1075" s="13">
        <v>1</v>
      </c>
      <c r="AS1075" s="13">
        <v>6</v>
      </c>
      <c r="AT1075" s="13">
        <v>1</v>
      </c>
      <c r="AU1075" s="13">
        <v>6</v>
      </c>
      <c r="AV1075" s="13">
        <v>1</v>
      </c>
      <c r="AW1075" s="13">
        <v>5</v>
      </c>
      <c r="AX1075" s="13">
        <v>2</v>
      </c>
      <c r="AZ1075" s="13">
        <v>1</v>
      </c>
      <c r="BA1075" s="13">
        <v>5</v>
      </c>
      <c r="BB1075" s="13">
        <v>1</v>
      </c>
      <c r="BC1075" s="13">
        <v>0</v>
      </c>
      <c r="BD1075" s="13">
        <v>2</v>
      </c>
      <c r="BF1075" s="13">
        <v>1</v>
      </c>
      <c r="BG1075" s="13">
        <v>9</v>
      </c>
      <c r="BH1075" s="17">
        <v>1</v>
      </c>
      <c r="BI1075" s="13">
        <v>1</v>
      </c>
      <c r="BJ1075" s="13">
        <v>2</v>
      </c>
      <c r="BK1075" s="13">
        <v>1</v>
      </c>
      <c r="BL1075" s="13">
        <v>2</v>
      </c>
      <c r="BS1075" s="13">
        <v>2</v>
      </c>
      <c r="BT1075" s="13">
        <v>60</v>
      </c>
      <c r="BU1075" s="13">
        <v>1</v>
      </c>
      <c r="BV1075" s="13">
        <v>0</v>
      </c>
      <c r="CA1075" s="18">
        <v>562</v>
      </c>
      <c r="CB1075" s="18" t="s">
        <v>1151</v>
      </c>
      <c r="CC1075" s="18">
        <v>113</v>
      </c>
      <c r="CD1075" s="18" t="s">
        <v>1151</v>
      </c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39784</v>
      </c>
      <c r="CT1075" s="13">
        <v>1</v>
      </c>
      <c r="CW1075" s="13" t="s">
        <v>5646</v>
      </c>
      <c r="CX1075" s="38" t="s">
        <v>6444</v>
      </c>
      <c r="CY1075" s="38" t="s">
        <v>5648</v>
      </c>
      <c r="CZ1075" s="38" t="s">
        <v>41</v>
      </c>
      <c r="DA1075" s="38" t="s">
        <v>192</v>
      </c>
    </row>
    <row r="1076" spans="1:105" s="13" customFormat="1">
      <c r="A1076" s="84">
        <v>1858</v>
      </c>
      <c r="B1076" s="84">
        <v>1</v>
      </c>
      <c r="C1076" s="13" t="s">
        <v>5119</v>
      </c>
      <c r="D1076" s="13" t="s">
        <v>36</v>
      </c>
      <c r="E1076" s="14">
        <v>12541</v>
      </c>
      <c r="F1076" s="13" t="s">
        <v>622</v>
      </c>
      <c r="G1076" s="13" t="s">
        <v>381</v>
      </c>
      <c r="H1076" s="13" t="s">
        <v>214</v>
      </c>
      <c r="I1076" s="14">
        <v>39522</v>
      </c>
      <c r="J1076" s="13">
        <f t="shared" si="35"/>
        <v>73</v>
      </c>
      <c r="K1076" s="14">
        <v>39590</v>
      </c>
      <c r="L1076" s="13">
        <v>4</v>
      </c>
      <c r="M1076" s="14">
        <v>39842</v>
      </c>
      <c r="N1076" s="59">
        <f t="shared" si="36"/>
        <v>10.513347022587268</v>
      </c>
      <c r="O1076" s="16">
        <v>2</v>
      </c>
      <c r="Q1076" s="13" t="s">
        <v>39</v>
      </c>
      <c r="R1076" s="13" t="s">
        <v>190</v>
      </c>
      <c r="S1076" s="13">
        <v>2</v>
      </c>
      <c r="T1076" s="13">
        <v>1</v>
      </c>
      <c r="U1076" s="13">
        <v>2</v>
      </c>
      <c r="V1076" s="13">
        <v>2</v>
      </c>
      <c r="W1076" s="13" t="s">
        <v>1427</v>
      </c>
      <c r="X1076" s="13">
        <v>2</v>
      </c>
      <c r="Z1076" s="13">
        <v>4</v>
      </c>
      <c r="AH1076" s="13">
        <v>2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P1076" s="13" t="s">
        <v>6445</v>
      </c>
      <c r="AQ1076" s="13">
        <v>1</v>
      </c>
      <c r="AR1076" s="13">
        <v>1</v>
      </c>
      <c r="AS1076" s="13">
        <v>2</v>
      </c>
      <c r="AT1076" s="13">
        <v>1</v>
      </c>
      <c r="AU1076" s="13">
        <v>2</v>
      </c>
      <c r="AV1076" s="13">
        <v>1</v>
      </c>
      <c r="AW1076" s="13">
        <v>2</v>
      </c>
      <c r="AX1076" s="13">
        <v>1</v>
      </c>
      <c r="AY1076" s="13">
        <v>2</v>
      </c>
      <c r="AZ1076" s="13">
        <v>1</v>
      </c>
      <c r="BA1076" s="13">
        <v>2</v>
      </c>
      <c r="BB1076" s="13">
        <v>1</v>
      </c>
      <c r="BC1076" s="13">
        <v>2</v>
      </c>
      <c r="BD1076" s="13">
        <v>2</v>
      </c>
      <c r="BF1076" s="13">
        <v>1</v>
      </c>
      <c r="BG1076" s="13">
        <v>3</v>
      </c>
      <c r="BH1076" s="17">
        <v>1</v>
      </c>
      <c r="BI1076" s="13">
        <v>1</v>
      </c>
      <c r="BJ1076" s="13">
        <v>1</v>
      </c>
      <c r="BK1076" s="13">
        <v>1</v>
      </c>
      <c r="BL1076" s="13">
        <v>2</v>
      </c>
      <c r="CA1076" s="18"/>
      <c r="CB1076" s="18"/>
      <c r="CC1076" s="18"/>
      <c r="CD1076" s="18"/>
      <c r="CE1076" s="18"/>
      <c r="CF1076" s="18"/>
      <c r="CG1076" s="18"/>
      <c r="CH1076" s="13">
        <v>1</v>
      </c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39882</v>
      </c>
      <c r="CT1076" s="13">
        <v>1</v>
      </c>
      <c r="CW1076" s="13" t="s">
        <v>6446</v>
      </c>
      <c r="CX1076" s="38" t="s">
        <v>6447</v>
      </c>
      <c r="CY1076" s="38" t="s">
        <v>6448</v>
      </c>
      <c r="CZ1076" s="38"/>
      <c r="DA1076" s="38" t="s">
        <v>6449</v>
      </c>
    </row>
    <row r="1077" spans="1:105" s="13" customFormat="1">
      <c r="A1077" s="84">
        <v>1860</v>
      </c>
      <c r="B1077" s="84">
        <v>1</v>
      </c>
      <c r="C1077" s="13" t="s">
        <v>6450</v>
      </c>
      <c r="D1077" s="13" t="s">
        <v>37</v>
      </c>
      <c r="E1077" s="14">
        <v>12735</v>
      </c>
      <c r="F1077" s="13" t="s">
        <v>439</v>
      </c>
      <c r="G1077" s="13" t="s">
        <v>439</v>
      </c>
      <c r="H1077" s="13" t="s">
        <v>439</v>
      </c>
      <c r="I1077" s="14">
        <v>39156</v>
      </c>
      <c r="J1077" s="13">
        <f t="shared" si="35"/>
        <v>72</v>
      </c>
      <c r="K1077" s="14">
        <v>39265</v>
      </c>
      <c r="L1077" s="13">
        <v>4</v>
      </c>
      <c r="M1077" s="14">
        <v>39988</v>
      </c>
      <c r="N1077" s="59">
        <f t="shared" si="36"/>
        <v>27.3347022587269</v>
      </c>
      <c r="O1077" s="16">
        <v>2</v>
      </c>
      <c r="Q1077" s="13" t="s">
        <v>6451</v>
      </c>
      <c r="R1077" s="13" t="s">
        <v>38</v>
      </c>
      <c r="S1077" s="13">
        <v>3</v>
      </c>
      <c r="T1077" s="13">
        <v>2</v>
      </c>
      <c r="U1077" s="13">
        <v>2</v>
      </c>
      <c r="V1077" s="13">
        <v>2</v>
      </c>
      <c r="X1077" s="13">
        <v>1</v>
      </c>
      <c r="Z1077" s="13">
        <v>4</v>
      </c>
      <c r="AC1077" s="13">
        <v>1</v>
      </c>
      <c r="AD1077" s="13">
        <v>2</v>
      </c>
      <c r="AE1077" s="13">
        <v>2</v>
      </c>
      <c r="AF1077" s="13">
        <v>2</v>
      </c>
      <c r="AG1077" s="13">
        <v>2</v>
      </c>
      <c r="AH1077" s="13">
        <v>2</v>
      </c>
      <c r="AI1077" s="13">
        <v>3</v>
      </c>
      <c r="AJ1077" s="13">
        <v>3</v>
      </c>
      <c r="AK1077" s="13">
        <v>3</v>
      </c>
      <c r="AL1077" s="13">
        <v>3</v>
      </c>
      <c r="AM1077" s="13">
        <v>1</v>
      </c>
      <c r="AN1077" s="13">
        <v>2</v>
      </c>
      <c r="AO1077" s="13" t="s">
        <v>6452</v>
      </c>
      <c r="AP1077" s="13" t="s">
        <v>1715</v>
      </c>
      <c r="AQ1077" s="13">
        <v>1</v>
      </c>
      <c r="AR1077" s="13">
        <v>1</v>
      </c>
      <c r="AS1077" s="13">
        <v>15</v>
      </c>
      <c r="AT1077" s="13">
        <v>1</v>
      </c>
      <c r="AU1077" s="13">
        <v>0</v>
      </c>
      <c r="AV1077" s="13">
        <v>2</v>
      </c>
      <c r="AX1077" s="13">
        <v>1</v>
      </c>
      <c r="AY1077" s="13">
        <v>3</v>
      </c>
      <c r="AZ1077" s="13">
        <v>2</v>
      </c>
      <c r="BB1077" s="13">
        <v>1</v>
      </c>
      <c r="BC1077" s="13">
        <v>6</v>
      </c>
      <c r="BD1077" s="13">
        <v>1</v>
      </c>
      <c r="BE1077" s="13">
        <v>0</v>
      </c>
      <c r="BF1077" s="13">
        <v>1</v>
      </c>
      <c r="BG1077" s="13">
        <v>10</v>
      </c>
      <c r="BH1077" s="17">
        <v>2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2499</v>
      </c>
      <c r="BN1077" s="13">
        <v>2</v>
      </c>
      <c r="BQ1077" s="13" t="s">
        <v>442</v>
      </c>
      <c r="BR1077" s="13" t="s">
        <v>443</v>
      </c>
      <c r="BS1077" s="13">
        <v>1</v>
      </c>
      <c r="BT1077" s="13">
        <v>29</v>
      </c>
      <c r="BU1077" s="13">
        <v>1</v>
      </c>
      <c r="BV1077" s="13">
        <v>1</v>
      </c>
      <c r="BW1077" s="13">
        <v>1</v>
      </c>
      <c r="BX1077" s="13">
        <v>7.9</v>
      </c>
      <c r="BY1077" s="13">
        <v>1</v>
      </c>
      <c r="BZ1077" s="13" t="s">
        <v>6453</v>
      </c>
      <c r="CA1077" s="18"/>
      <c r="CB1077" s="18" t="s">
        <v>6453</v>
      </c>
      <c r="CC1077" s="18"/>
      <c r="CD1077" s="18" t="s">
        <v>6453</v>
      </c>
      <c r="CE1077" s="18"/>
      <c r="CF1077" s="18"/>
      <c r="CG1077" s="18"/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S1077" s="14">
        <v>39674</v>
      </c>
      <c r="CT1077" s="13">
        <v>1</v>
      </c>
      <c r="CW1077" s="13" t="s">
        <v>2995</v>
      </c>
      <c r="CX1077" s="38" t="s">
        <v>4301</v>
      </c>
      <c r="CY1077" s="38" t="s">
        <v>2135</v>
      </c>
      <c r="CZ1077" s="38" t="s">
        <v>41</v>
      </c>
      <c r="DA1077" s="38" t="s">
        <v>2996</v>
      </c>
    </row>
    <row r="1078" spans="1:105" s="13" customFormat="1">
      <c r="A1078" s="84">
        <v>1862</v>
      </c>
      <c r="B1078" s="84">
        <v>1</v>
      </c>
      <c r="C1078" s="13" t="s">
        <v>6454</v>
      </c>
      <c r="D1078" s="13" t="s">
        <v>37</v>
      </c>
      <c r="E1078" s="14">
        <v>18235</v>
      </c>
      <c r="F1078" s="13" t="s">
        <v>319</v>
      </c>
      <c r="G1078" s="13" t="s">
        <v>319</v>
      </c>
      <c r="H1078" s="13" t="s">
        <v>319</v>
      </c>
      <c r="I1078" s="14">
        <v>39431</v>
      </c>
      <c r="J1078" s="13">
        <f t="shared" si="35"/>
        <v>58</v>
      </c>
      <c r="K1078" s="14">
        <v>39560</v>
      </c>
      <c r="L1078" s="13">
        <v>4</v>
      </c>
      <c r="M1078" s="14">
        <v>40448</v>
      </c>
      <c r="N1078" s="59">
        <f t="shared" si="36"/>
        <v>33.412731006160165</v>
      </c>
      <c r="O1078" s="16">
        <v>2</v>
      </c>
      <c r="Q1078" s="13" t="s">
        <v>1657</v>
      </c>
      <c r="R1078" s="13" t="s">
        <v>38</v>
      </c>
      <c r="S1078" s="13">
        <v>2</v>
      </c>
      <c r="T1078" s="13">
        <v>2</v>
      </c>
      <c r="U1078" s="13">
        <v>2</v>
      </c>
      <c r="V1078" s="13">
        <v>2</v>
      </c>
      <c r="X1078" s="13">
        <v>2</v>
      </c>
      <c r="Z1078" s="13">
        <v>4</v>
      </c>
      <c r="AI1078" s="13">
        <v>2</v>
      </c>
      <c r="AJ1078" s="13">
        <v>1</v>
      </c>
      <c r="AK1078" s="13">
        <v>2</v>
      </c>
      <c r="AL1078" s="13">
        <v>2</v>
      </c>
      <c r="AM1078" s="13">
        <v>1</v>
      </c>
      <c r="AN1078" s="13">
        <v>1</v>
      </c>
      <c r="AO1078" s="13" t="s">
        <v>1264</v>
      </c>
      <c r="AP1078" s="13" t="s">
        <v>1715</v>
      </c>
      <c r="AQ1078" s="13">
        <v>1</v>
      </c>
      <c r="AR1078" s="13">
        <v>2</v>
      </c>
      <c r="AT1078" s="13">
        <v>1</v>
      </c>
      <c r="AU1078" s="13">
        <v>0</v>
      </c>
      <c r="AV1078" s="13">
        <v>2</v>
      </c>
      <c r="AX1078" s="13">
        <v>1</v>
      </c>
      <c r="AY1078" s="13">
        <v>5</v>
      </c>
      <c r="AZ1078" s="13">
        <v>1</v>
      </c>
      <c r="BA1078" s="13">
        <v>5</v>
      </c>
      <c r="BB1078" s="13">
        <v>2</v>
      </c>
      <c r="BD1078" s="13">
        <v>1</v>
      </c>
      <c r="BE1078" s="13">
        <v>5</v>
      </c>
      <c r="BF1078" s="13">
        <v>1</v>
      </c>
      <c r="BG1078" s="13">
        <v>14</v>
      </c>
      <c r="BH1078" s="17">
        <v>1</v>
      </c>
      <c r="BI1078" s="13">
        <v>1</v>
      </c>
      <c r="BJ1078" s="13">
        <v>1</v>
      </c>
      <c r="BK1078" s="13">
        <v>1</v>
      </c>
      <c r="BL1078" s="13">
        <v>1</v>
      </c>
      <c r="BM1078" s="13">
        <v>2322</v>
      </c>
      <c r="BN1078" s="13">
        <v>2</v>
      </c>
      <c r="BQ1078" s="13" t="s">
        <v>237</v>
      </c>
      <c r="BR1078" s="13" t="s">
        <v>238</v>
      </c>
      <c r="BS1078" s="13">
        <v>1</v>
      </c>
      <c r="BT1078" s="13">
        <v>36</v>
      </c>
      <c r="BU1078" s="13">
        <v>1</v>
      </c>
      <c r="BV1078" s="13">
        <v>1</v>
      </c>
      <c r="BW1078" s="13">
        <v>2</v>
      </c>
      <c r="BX1078" s="13">
        <v>46.9</v>
      </c>
      <c r="BY1078" s="13">
        <v>2</v>
      </c>
      <c r="BZ1078" s="13">
        <v>300</v>
      </c>
      <c r="CA1078" s="18">
        <v>300</v>
      </c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39661</v>
      </c>
      <c r="CT1078" s="13">
        <v>1</v>
      </c>
      <c r="CW1078" s="13" t="s">
        <v>4397</v>
      </c>
      <c r="CX1078" s="38" t="s">
        <v>2355</v>
      </c>
      <c r="CY1078" s="38" t="s">
        <v>2356</v>
      </c>
      <c r="CZ1078" s="38" t="s">
        <v>41</v>
      </c>
      <c r="DA1078" s="38" t="s">
        <v>192</v>
      </c>
    </row>
    <row r="1079" spans="1:105" s="13" customFormat="1">
      <c r="A1079" s="84">
        <v>1867</v>
      </c>
      <c r="B1079" s="84">
        <v>5</v>
      </c>
      <c r="C1079" s="13" t="s">
        <v>6781</v>
      </c>
      <c r="D1079" s="13" t="s">
        <v>36</v>
      </c>
      <c r="E1079" s="14">
        <v>13242</v>
      </c>
      <c r="F1079" s="13" t="s">
        <v>194</v>
      </c>
      <c r="G1079" s="13" t="s">
        <v>194</v>
      </c>
      <c r="H1079" s="13" t="s">
        <v>194</v>
      </c>
      <c r="I1079" s="14">
        <v>39462</v>
      </c>
      <c r="J1079" s="13">
        <f t="shared" si="35"/>
        <v>71</v>
      </c>
      <c r="K1079" s="14">
        <v>39595</v>
      </c>
      <c r="L1079" s="13">
        <v>4</v>
      </c>
      <c r="M1079" s="14">
        <v>40323</v>
      </c>
      <c r="N1079" s="59">
        <f t="shared" si="36"/>
        <v>28.28747433264887</v>
      </c>
      <c r="O1079" s="16">
        <v>1</v>
      </c>
      <c r="P1079" s="13" t="s">
        <v>6459</v>
      </c>
      <c r="Q1079" s="13" t="s">
        <v>6460</v>
      </c>
      <c r="R1079" s="13" t="s">
        <v>196</v>
      </c>
      <c r="S1079" s="13">
        <v>1</v>
      </c>
      <c r="T1079" s="13">
        <v>2</v>
      </c>
      <c r="U1079" s="13">
        <v>2</v>
      </c>
      <c r="V1079" s="13">
        <v>2</v>
      </c>
      <c r="W1079" s="13" t="s">
        <v>6461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1</v>
      </c>
      <c r="AM1079" s="13">
        <v>2</v>
      </c>
      <c r="AN1079" s="13">
        <v>1</v>
      </c>
      <c r="AO1079" s="13" t="s">
        <v>6462</v>
      </c>
      <c r="AP1079" s="13" t="s">
        <v>40</v>
      </c>
      <c r="AQ1079" s="13">
        <v>1</v>
      </c>
      <c r="AR1079" s="13">
        <v>1</v>
      </c>
      <c r="AS1079" s="13">
        <v>5</v>
      </c>
      <c r="AT1079" s="13">
        <v>1</v>
      </c>
      <c r="AU1079" s="13">
        <v>0</v>
      </c>
      <c r="AV1079" s="13">
        <v>3</v>
      </c>
      <c r="AX1079" s="13">
        <v>3</v>
      </c>
      <c r="AZ1079" s="13">
        <v>3</v>
      </c>
      <c r="BB1079" s="13">
        <v>3</v>
      </c>
      <c r="BD1079" s="13">
        <v>1</v>
      </c>
      <c r="BE1079" s="13">
        <v>2</v>
      </c>
      <c r="BF1079" s="13">
        <v>1</v>
      </c>
      <c r="BG1079" s="13">
        <v>5</v>
      </c>
      <c r="BH1079" s="17">
        <v>2</v>
      </c>
      <c r="BJ1079" s="13">
        <v>2</v>
      </c>
      <c r="BK1079" s="13">
        <v>1</v>
      </c>
      <c r="BL1079" s="13">
        <v>1</v>
      </c>
      <c r="BM1079" s="13">
        <v>2328</v>
      </c>
      <c r="BN1079" s="13">
        <v>1</v>
      </c>
      <c r="BO1079" s="13" t="s">
        <v>1769</v>
      </c>
      <c r="BP1079" s="13">
        <v>180</v>
      </c>
      <c r="BQ1079" s="13" t="s">
        <v>594</v>
      </c>
      <c r="BR1079" s="13" t="s">
        <v>595</v>
      </c>
      <c r="BS1079" s="13">
        <v>1</v>
      </c>
      <c r="BT1079" s="13">
        <v>20</v>
      </c>
      <c r="BU1079" s="13">
        <v>1</v>
      </c>
      <c r="BV1079" s="13">
        <v>2</v>
      </c>
      <c r="CA1079" s="18"/>
      <c r="CB1079" s="18"/>
      <c r="CC1079" s="18"/>
      <c r="CD1079" s="18"/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1397</v>
      </c>
      <c r="CX1079" s="38" t="s">
        <v>6463</v>
      </c>
      <c r="CY1079" s="38" t="s">
        <v>6464</v>
      </c>
      <c r="CZ1079" s="38"/>
      <c r="DA1079" s="38" t="s">
        <v>192</v>
      </c>
    </row>
    <row r="1080" spans="1:105" s="13" customFormat="1">
      <c r="A1080" s="84">
        <v>1871</v>
      </c>
      <c r="B1080" s="84">
        <v>5</v>
      </c>
      <c r="C1080" s="13" t="s">
        <v>6465</v>
      </c>
      <c r="D1080" s="13" t="s">
        <v>36</v>
      </c>
      <c r="E1080" s="14">
        <v>10043</v>
      </c>
      <c r="F1080" s="13" t="s">
        <v>319</v>
      </c>
      <c r="G1080" s="13" t="s">
        <v>319</v>
      </c>
      <c r="H1080" s="13" t="s">
        <v>319</v>
      </c>
      <c r="I1080" s="14">
        <v>39340</v>
      </c>
      <c r="J1080" s="13">
        <f t="shared" si="35"/>
        <v>80</v>
      </c>
      <c r="K1080" s="14">
        <v>39626</v>
      </c>
      <c r="L1080" s="13">
        <v>4</v>
      </c>
      <c r="M1080" s="14">
        <v>40067</v>
      </c>
      <c r="N1080" s="59">
        <f t="shared" si="36"/>
        <v>23.885010266940451</v>
      </c>
      <c r="O1080" s="16">
        <v>2</v>
      </c>
      <c r="Q1080" s="13" t="s">
        <v>180</v>
      </c>
      <c r="R1080" s="13" t="s">
        <v>38</v>
      </c>
      <c r="S1080" s="13">
        <v>2</v>
      </c>
      <c r="T1080" s="13">
        <v>2</v>
      </c>
      <c r="U1080" s="13">
        <v>1</v>
      </c>
      <c r="V1080" s="13">
        <v>1</v>
      </c>
      <c r="W1080" s="13" t="s">
        <v>6466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I1080" s="13">
        <v>2</v>
      </c>
      <c r="AJ1080" s="13">
        <v>1</v>
      </c>
      <c r="AK1080" s="13">
        <v>2</v>
      </c>
      <c r="AL1080" s="13">
        <v>2</v>
      </c>
      <c r="AM1080" s="13">
        <v>2</v>
      </c>
      <c r="AN1080" s="13">
        <v>1</v>
      </c>
      <c r="AO1080" s="13" t="s">
        <v>6467</v>
      </c>
      <c r="AP1080" s="13" t="s">
        <v>1715</v>
      </c>
      <c r="AQ1080" s="13">
        <v>1</v>
      </c>
      <c r="AR1080" s="13">
        <v>1</v>
      </c>
      <c r="AS1080" s="13">
        <v>9</v>
      </c>
      <c r="AT1080" s="13">
        <v>1</v>
      </c>
      <c r="AU1080" s="13">
        <v>0</v>
      </c>
      <c r="AV1080" s="13">
        <v>1</v>
      </c>
      <c r="AW1080" s="13">
        <v>9</v>
      </c>
      <c r="AX1080" s="13">
        <v>1</v>
      </c>
      <c r="AY1080" s="13">
        <v>9</v>
      </c>
      <c r="AZ1080" s="13">
        <v>1</v>
      </c>
      <c r="BA1080" s="13">
        <v>6</v>
      </c>
      <c r="BB1080" s="13">
        <v>2</v>
      </c>
      <c r="BD1080" s="13">
        <v>1</v>
      </c>
      <c r="BE1080" s="13">
        <v>0</v>
      </c>
      <c r="BF1080" s="13">
        <v>2</v>
      </c>
      <c r="BH1080" s="17">
        <v>2</v>
      </c>
      <c r="BI1080" s="13">
        <v>1</v>
      </c>
      <c r="BJ1080" s="13">
        <v>2</v>
      </c>
      <c r="BK1080" s="13">
        <v>1</v>
      </c>
      <c r="BL1080" s="13">
        <v>1</v>
      </c>
      <c r="BM1080" s="13">
        <v>2332</v>
      </c>
      <c r="BN1080" s="13">
        <v>1</v>
      </c>
      <c r="BO1080" s="13" t="s">
        <v>5232</v>
      </c>
      <c r="BP1080" s="13">
        <v>180</v>
      </c>
      <c r="BQ1080" s="13" t="s">
        <v>289</v>
      </c>
      <c r="BR1080" s="13" t="s">
        <v>222</v>
      </c>
      <c r="BS1080" s="13">
        <v>1</v>
      </c>
      <c r="BT1080" s="13">
        <v>35</v>
      </c>
      <c r="BU1080" s="13">
        <v>1</v>
      </c>
      <c r="BV1080" s="13">
        <v>1</v>
      </c>
      <c r="BW1080" s="13">
        <v>1</v>
      </c>
      <c r="BX1080" s="13">
        <v>38</v>
      </c>
      <c r="CA1080" s="18">
        <v>620</v>
      </c>
      <c r="CB1080" s="18" t="s">
        <v>778</v>
      </c>
      <c r="CC1080" s="18"/>
      <c r="CD1080" s="18" t="s">
        <v>778</v>
      </c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39702</v>
      </c>
      <c r="CT1080" s="13">
        <v>1</v>
      </c>
      <c r="CW1080" s="13" t="s">
        <v>2315</v>
      </c>
      <c r="CX1080" s="38" t="s">
        <v>2316</v>
      </c>
      <c r="CY1080" s="38" t="s">
        <v>3465</v>
      </c>
      <c r="CZ1080" s="38" t="s">
        <v>41</v>
      </c>
      <c r="DA1080" s="38" t="s">
        <v>1423</v>
      </c>
    </row>
    <row r="1081" spans="1:105" s="13" customFormat="1">
      <c r="A1081" s="84">
        <v>1872</v>
      </c>
      <c r="B1081" s="84">
        <v>1</v>
      </c>
      <c r="C1081" s="13" t="s">
        <v>309</v>
      </c>
      <c r="D1081" s="13" t="s">
        <v>36</v>
      </c>
      <c r="E1081" s="14">
        <v>16462</v>
      </c>
      <c r="F1081" s="13" t="s">
        <v>941</v>
      </c>
      <c r="G1081" s="13" t="s">
        <v>941</v>
      </c>
      <c r="H1081" s="13" t="s">
        <v>941</v>
      </c>
      <c r="I1081" s="14">
        <v>39522</v>
      </c>
      <c r="J1081" s="13">
        <f t="shared" si="35"/>
        <v>63</v>
      </c>
      <c r="K1081" s="14">
        <v>39552</v>
      </c>
      <c r="L1081" s="13">
        <v>4</v>
      </c>
      <c r="M1081" s="14">
        <v>40226</v>
      </c>
      <c r="N1081" s="59">
        <f t="shared" si="36"/>
        <v>23.129363449691994</v>
      </c>
      <c r="O1081" s="16">
        <v>2</v>
      </c>
      <c r="Q1081" s="13" t="s">
        <v>39</v>
      </c>
      <c r="R1081" s="13" t="s">
        <v>6468</v>
      </c>
      <c r="S1081" s="13">
        <v>2</v>
      </c>
      <c r="T1081" s="13">
        <v>2</v>
      </c>
      <c r="U1081" s="13">
        <v>2</v>
      </c>
      <c r="V1081" s="13">
        <v>2</v>
      </c>
      <c r="X1081" s="13">
        <v>2</v>
      </c>
      <c r="Z1081" s="13">
        <v>4</v>
      </c>
      <c r="AC1081" s="13">
        <v>2</v>
      </c>
      <c r="AD1081" s="13">
        <v>2</v>
      </c>
      <c r="AE1081" s="13">
        <v>2</v>
      </c>
      <c r="AF1081" s="13">
        <v>2</v>
      </c>
      <c r="AG1081" s="13">
        <v>2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6469</v>
      </c>
      <c r="AP1081" s="13" t="s">
        <v>6470</v>
      </c>
      <c r="AQ1081" s="13">
        <v>1</v>
      </c>
      <c r="AR1081" s="13">
        <v>1</v>
      </c>
      <c r="AS1081" s="13">
        <v>2</v>
      </c>
      <c r="AT1081" s="13">
        <v>1</v>
      </c>
      <c r="AU1081" s="13">
        <v>0</v>
      </c>
      <c r="AV1081" s="13">
        <v>2</v>
      </c>
      <c r="AX1081" s="13">
        <v>1</v>
      </c>
      <c r="AY1081" s="13">
        <v>1</v>
      </c>
      <c r="AZ1081" s="13">
        <v>1</v>
      </c>
      <c r="BA1081" s="13">
        <v>0</v>
      </c>
      <c r="BB1081" s="13">
        <v>1</v>
      </c>
      <c r="BC1081" s="13">
        <v>1</v>
      </c>
      <c r="BD1081" s="13">
        <v>1</v>
      </c>
      <c r="BE1081" s="13">
        <v>0</v>
      </c>
      <c r="BF1081" s="13">
        <v>1</v>
      </c>
      <c r="BG1081" s="13">
        <v>3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2333</v>
      </c>
      <c r="BN1081" s="13">
        <v>2</v>
      </c>
      <c r="BQ1081" s="13" t="s">
        <v>938</v>
      </c>
      <c r="BR1081" s="13" t="s">
        <v>939</v>
      </c>
      <c r="BS1081" s="13">
        <v>2</v>
      </c>
      <c r="BT1081" s="13">
        <v>77</v>
      </c>
      <c r="BU1081" s="13">
        <v>1</v>
      </c>
      <c r="BV1081" s="13">
        <v>3</v>
      </c>
      <c r="BW1081" s="13">
        <v>2</v>
      </c>
      <c r="BX1081" s="13">
        <v>27</v>
      </c>
      <c r="CA1081" s="18"/>
      <c r="CB1081" s="18"/>
      <c r="CC1081" s="18"/>
      <c r="CD1081" s="18"/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S1081" s="14">
        <v>39694</v>
      </c>
      <c r="CT1081" s="13">
        <v>1</v>
      </c>
      <c r="CW1081" s="13" t="s">
        <v>6154</v>
      </c>
      <c r="CX1081" s="38" t="s">
        <v>6471</v>
      </c>
      <c r="CY1081" s="38" t="s">
        <v>6472</v>
      </c>
      <c r="CZ1081" s="38" t="s">
        <v>386</v>
      </c>
      <c r="DA1081" s="38" t="s">
        <v>6473</v>
      </c>
    </row>
    <row r="1082" spans="1:105" s="13" customFormat="1">
      <c r="A1082" s="84">
        <v>1874</v>
      </c>
      <c r="B1082" s="84">
        <v>1</v>
      </c>
      <c r="C1082" s="13" t="s">
        <v>1040</v>
      </c>
      <c r="D1082" s="13" t="s">
        <v>37</v>
      </c>
      <c r="E1082" s="14">
        <v>14802</v>
      </c>
      <c r="F1082" s="13" t="s">
        <v>550</v>
      </c>
      <c r="H1082" s="13" t="s">
        <v>214</v>
      </c>
      <c r="I1082" s="14">
        <v>39493</v>
      </c>
      <c r="J1082" s="13">
        <f t="shared" si="35"/>
        <v>67</v>
      </c>
      <c r="K1082" s="14">
        <v>39611</v>
      </c>
      <c r="L1082" s="13">
        <v>4</v>
      </c>
      <c r="M1082" s="14">
        <v>40436</v>
      </c>
      <c r="N1082" s="59">
        <f t="shared" si="36"/>
        <v>30.981519507186857</v>
      </c>
      <c r="O1082" s="16">
        <v>2</v>
      </c>
      <c r="Q1082" s="13" t="s">
        <v>4004</v>
      </c>
      <c r="R1082" s="13" t="s">
        <v>190</v>
      </c>
      <c r="S1082" s="13">
        <v>2</v>
      </c>
      <c r="T1082" s="13">
        <v>2</v>
      </c>
      <c r="U1082" s="13">
        <v>2</v>
      </c>
      <c r="V1082" s="13">
        <v>2</v>
      </c>
      <c r="X1082" s="13">
        <v>2</v>
      </c>
      <c r="Z1082" s="13">
        <v>4</v>
      </c>
      <c r="AI1082" s="13">
        <v>2</v>
      </c>
      <c r="AJ1082" s="13">
        <v>1</v>
      </c>
      <c r="AK1082" s="13">
        <v>3</v>
      </c>
      <c r="AL1082" s="13">
        <v>2</v>
      </c>
      <c r="AM1082" s="13">
        <v>1</v>
      </c>
      <c r="AN1082" s="13">
        <v>1</v>
      </c>
      <c r="AO1082" s="13" t="s">
        <v>6474</v>
      </c>
      <c r="AP1082" s="13" t="s">
        <v>40</v>
      </c>
      <c r="AQ1082" s="13">
        <v>1</v>
      </c>
      <c r="AR1082" s="13">
        <v>1</v>
      </c>
      <c r="AS1082" s="13">
        <v>3</v>
      </c>
      <c r="AT1082" s="13">
        <v>1</v>
      </c>
      <c r="AU1082" s="13">
        <v>1</v>
      </c>
      <c r="AV1082" s="13">
        <v>1</v>
      </c>
      <c r="AW1082" s="13">
        <v>5</v>
      </c>
      <c r="AX1082" s="13">
        <v>1</v>
      </c>
      <c r="AY1082" s="13">
        <v>5</v>
      </c>
      <c r="AZ1082" s="13">
        <v>2</v>
      </c>
      <c r="BB1082" s="13">
        <v>2</v>
      </c>
      <c r="BD1082" s="13">
        <v>1</v>
      </c>
      <c r="BE1082" s="13">
        <v>2</v>
      </c>
      <c r="BF1082" s="13">
        <v>1</v>
      </c>
      <c r="BG1082" s="13">
        <v>3</v>
      </c>
      <c r="BH1082" s="17">
        <v>1</v>
      </c>
      <c r="BI1082" s="13">
        <v>1</v>
      </c>
      <c r="BJ1082" s="13">
        <v>2</v>
      </c>
      <c r="BK1082" s="13">
        <v>1</v>
      </c>
      <c r="BL1082" s="13">
        <v>1</v>
      </c>
      <c r="BM1082" s="13">
        <v>2336</v>
      </c>
      <c r="BN1082" s="13">
        <v>2</v>
      </c>
      <c r="BQ1082" s="13" t="s">
        <v>237</v>
      </c>
      <c r="BR1082" s="13" t="s">
        <v>238</v>
      </c>
      <c r="BS1082" s="13">
        <v>2</v>
      </c>
      <c r="BT1082" s="13">
        <v>50</v>
      </c>
      <c r="BU1082" s="13">
        <v>2</v>
      </c>
      <c r="BV1082" s="13">
        <v>13</v>
      </c>
      <c r="CA1082" s="18">
        <v>651</v>
      </c>
      <c r="CB1082" s="18" t="s">
        <v>453</v>
      </c>
      <c r="CC1082" s="18"/>
      <c r="CD1082" s="18" t="s">
        <v>453</v>
      </c>
      <c r="CE1082" s="18"/>
      <c r="CF1082" s="18"/>
      <c r="CG1082" s="18"/>
      <c r="CH1082" s="13">
        <v>2</v>
      </c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W1082" s="13" t="s">
        <v>2731</v>
      </c>
      <c r="CX1082" s="38" t="s">
        <v>6475</v>
      </c>
      <c r="CY1082" s="38" t="s">
        <v>6476</v>
      </c>
      <c r="CZ1082" s="38" t="s">
        <v>386</v>
      </c>
      <c r="DA1082" s="38" t="s">
        <v>6477</v>
      </c>
    </row>
    <row r="1083" spans="1:105" s="13" customFormat="1">
      <c r="A1083" s="84">
        <v>1876</v>
      </c>
      <c r="B1083" s="84">
        <v>1</v>
      </c>
      <c r="C1083" s="13" t="s">
        <v>11890</v>
      </c>
      <c r="D1083" s="13" t="s">
        <v>36</v>
      </c>
      <c r="E1083" s="14">
        <v>9380</v>
      </c>
      <c r="F1083" s="13" t="s">
        <v>941</v>
      </c>
      <c r="G1083" s="13" t="s">
        <v>941</v>
      </c>
      <c r="H1083" s="13" t="s">
        <v>941</v>
      </c>
      <c r="I1083" s="14">
        <v>39614</v>
      </c>
      <c r="J1083" s="13">
        <f t="shared" si="35"/>
        <v>82</v>
      </c>
      <c r="K1083" s="14">
        <v>39625</v>
      </c>
      <c r="L1083" s="13">
        <v>4</v>
      </c>
      <c r="M1083" s="14">
        <v>40083</v>
      </c>
      <c r="N1083" s="59">
        <f t="shared" si="36"/>
        <v>15.408624229979466</v>
      </c>
      <c r="O1083" s="16">
        <v>2</v>
      </c>
      <c r="Q1083" s="13" t="s">
        <v>180</v>
      </c>
      <c r="R1083" s="13" t="s">
        <v>6481</v>
      </c>
      <c r="S1083" s="13">
        <v>2</v>
      </c>
      <c r="T1083" s="13">
        <v>2</v>
      </c>
      <c r="U1083" s="13">
        <v>2</v>
      </c>
      <c r="V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2</v>
      </c>
      <c r="AL1083" s="13">
        <v>2</v>
      </c>
      <c r="AM1083" s="13">
        <v>1</v>
      </c>
      <c r="AN1083" s="13">
        <v>1</v>
      </c>
      <c r="AO1083" s="13" t="s">
        <v>6482</v>
      </c>
      <c r="AP1083" s="13" t="s">
        <v>6483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2</v>
      </c>
      <c r="AX1083" s="13">
        <v>2</v>
      </c>
      <c r="AZ1083" s="13">
        <v>3</v>
      </c>
      <c r="BB1083" s="13">
        <v>1</v>
      </c>
      <c r="BC1083" s="13">
        <v>0</v>
      </c>
      <c r="BD1083" s="13">
        <v>1</v>
      </c>
      <c r="BE1083" s="13">
        <v>0</v>
      </c>
      <c r="BF1083" s="13">
        <v>1</v>
      </c>
      <c r="BG1083" s="13">
        <v>2</v>
      </c>
      <c r="BH1083" s="17">
        <v>1</v>
      </c>
      <c r="BI1083" s="13">
        <v>1</v>
      </c>
      <c r="BJ1083" s="13">
        <v>2</v>
      </c>
      <c r="BK1083" s="13">
        <v>1</v>
      </c>
      <c r="BL1083" s="13">
        <v>1</v>
      </c>
      <c r="BM1083" s="13">
        <v>2338</v>
      </c>
      <c r="BN1083" s="13">
        <v>2</v>
      </c>
      <c r="BQ1083" s="13" t="s">
        <v>289</v>
      </c>
      <c r="BR1083" s="13" t="s">
        <v>222</v>
      </c>
      <c r="BS1083" s="13">
        <v>2</v>
      </c>
      <c r="BT1083" s="13">
        <v>44</v>
      </c>
      <c r="BU1083" s="13">
        <v>1</v>
      </c>
      <c r="BV1083" s="13">
        <v>4</v>
      </c>
      <c r="BW1083" s="13">
        <v>2</v>
      </c>
      <c r="BX1083" s="13">
        <v>83</v>
      </c>
      <c r="CA1083" s="18"/>
      <c r="CB1083" s="18" t="s">
        <v>778</v>
      </c>
      <c r="CC1083" s="18">
        <v>1936</v>
      </c>
      <c r="CD1083" s="18"/>
      <c r="CE1083" s="18"/>
      <c r="CF1083" s="18"/>
      <c r="CG1083" s="18"/>
      <c r="CH1083" s="13">
        <v>2</v>
      </c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S1083" s="14">
        <v>39708</v>
      </c>
      <c r="CT1083" s="13">
        <v>1</v>
      </c>
      <c r="CW1083" s="13" t="s">
        <v>3357</v>
      </c>
      <c r="CX1083" s="38" t="s">
        <v>6484</v>
      </c>
      <c r="CY1083" s="38" t="s">
        <v>3359</v>
      </c>
      <c r="CZ1083" s="38" t="s">
        <v>41</v>
      </c>
      <c r="DA1083" s="38" t="s">
        <v>6485</v>
      </c>
    </row>
    <row r="1084" spans="1:105" s="13" customFormat="1">
      <c r="A1084" s="84">
        <v>1877</v>
      </c>
      <c r="B1084" s="84">
        <v>1</v>
      </c>
      <c r="C1084" s="13" t="s">
        <v>475</v>
      </c>
      <c r="D1084" s="13" t="s">
        <v>36</v>
      </c>
      <c r="E1084" s="14">
        <v>11490</v>
      </c>
      <c r="F1084" s="13" t="s">
        <v>941</v>
      </c>
      <c r="G1084" s="13" t="s">
        <v>287</v>
      </c>
      <c r="H1084" s="13" t="s">
        <v>287</v>
      </c>
      <c r="I1084" s="14">
        <v>39370</v>
      </c>
      <c r="J1084" s="13">
        <f t="shared" si="35"/>
        <v>76</v>
      </c>
      <c r="K1084" s="14">
        <v>39415</v>
      </c>
      <c r="L1084" s="13">
        <v>4</v>
      </c>
      <c r="M1084" s="14">
        <v>40320</v>
      </c>
      <c r="N1084" s="59">
        <f t="shared" si="36"/>
        <v>31.211498973305954</v>
      </c>
      <c r="O1084" s="16">
        <v>2</v>
      </c>
      <c r="Q1084" s="13" t="s">
        <v>6486</v>
      </c>
      <c r="R1084" s="13" t="s">
        <v>2279</v>
      </c>
      <c r="S1084" s="13">
        <v>2</v>
      </c>
      <c r="T1084" s="13">
        <v>2</v>
      </c>
      <c r="U1084" s="13">
        <v>2</v>
      </c>
      <c r="V1084" s="13">
        <v>2</v>
      </c>
      <c r="X1084" s="13">
        <v>1</v>
      </c>
      <c r="Z1084" s="13">
        <v>4</v>
      </c>
      <c r="AC1084" s="13">
        <v>2</v>
      </c>
      <c r="AD1084" s="13">
        <v>2</v>
      </c>
      <c r="AE1084" s="13">
        <v>2</v>
      </c>
      <c r="AF1084" s="13">
        <v>2</v>
      </c>
      <c r="AG1084" s="13">
        <v>1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1</v>
      </c>
      <c r="AN1084" s="13">
        <v>1</v>
      </c>
      <c r="AO1084" s="13" t="s">
        <v>6487</v>
      </c>
      <c r="AP1084" s="13" t="s">
        <v>40</v>
      </c>
      <c r="AQ1084" s="13">
        <v>1</v>
      </c>
      <c r="AR1084" s="13">
        <v>1</v>
      </c>
      <c r="AS1084" s="13">
        <v>12</v>
      </c>
      <c r="AT1084" s="13">
        <v>1</v>
      </c>
      <c r="AU1084" s="13">
        <v>0</v>
      </c>
      <c r="AV1084" s="13">
        <v>2</v>
      </c>
      <c r="AX1084" s="13">
        <v>3</v>
      </c>
      <c r="AZ1084" s="13">
        <v>3</v>
      </c>
      <c r="BB1084" s="13">
        <v>1</v>
      </c>
      <c r="BC1084" s="13">
        <v>12</v>
      </c>
      <c r="BD1084" s="13">
        <v>3</v>
      </c>
      <c r="BF1084" s="13">
        <v>1</v>
      </c>
      <c r="BH1084" s="17">
        <v>1</v>
      </c>
      <c r="BI1084" s="13">
        <v>1</v>
      </c>
      <c r="BJ1084" s="13">
        <v>2</v>
      </c>
      <c r="BK1084" s="13">
        <v>1</v>
      </c>
      <c r="BL1084" s="13">
        <v>1</v>
      </c>
      <c r="BM1084" s="13">
        <v>2339</v>
      </c>
      <c r="BN1084" s="13">
        <v>2</v>
      </c>
      <c r="BQ1084" s="13" t="s">
        <v>938</v>
      </c>
      <c r="BR1084" s="13" t="s">
        <v>939</v>
      </c>
      <c r="BT1084" s="13">
        <v>77</v>
      </c>
      <c r="BU1084" s="13">
        <v>1</v>
      </c>
      <c r="BV1084" s="13">
        <v>4</v>
      </c>
      <c r="BW1084" s="13">
        <v>2</v>
      </c>
      <c r="BX1084" s="13">
        <v>33</v>
      </c>
      <c r="CA1084" s="18"/>
      <c r="CB1084" s="18"/>
      <c r="CC1084" s="18"/>
      <c r="CD1084" s="18"/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39750</v>
      </c>
      <c r="CT1084" s="13">
        <v>1</v>
      </c>
      <c r="CW1084" s="13" t="s">
        <v>529</v>
      </c>
      <c r="CX1084" s="38" t="s">
        <v>6488</v>
      </c>
      <c r="CY1084" s="38" t="s">
        <v>6051</v>
      </c>
      <c r="CZ1084" s="38" t="s">
        <v>41</v>
      </c>
      <c r="DA1084" s="38" t="s">
        <v>192</v>
      </c>
    </row>
    <row r="1085" spans="1:105" s="13" customFormat="1">
      <c r="A1085" s="84">
        <v>1880</v>
      </c>
      <c r="B1085" s="84">
        <v>6</v>
      </c>
      <c r="C1085" s="13" t="s">
        <v>3973</v>
      </c>
      <c r="D1085" s="13" t="s">
        <v>37</v>
      </c>
      <c r="E1085" s="14">
        <v>17906</v>
      </c>
      <c r="F1085" s="13" t="s">
        <v>295</v>
      </c>
      <c r="G1085" s="13" t="s">
        <v>295</v>
      </c>
      <c r="H1085" s="13" t="s">
        <v>295</v>
      </c>
      <c r="I1085" s="14">
        <v>39462</v>
      </c>
      <c r="J1085" s="13">
        <f t="shared" si="35"/>
        <v>59</v>
      </c>
      <c r="K1085" s="14">
        <v>39581</v>
      </c>
      <c r="L1085" s="13">
        <v>4</v>
      </c>
      <c r="M1085" s="14">
        <v>40183</v>
      </c>
      <c r="N1085" s="59">
        <f t="shared" si="36"/>
        <v>23.687885010266939</v>
      </c>
      <c r="O1085" s="16">
        <v>1</v>
      </c>
      <c r="P1085" s="13" t="s">
        <v>6489</v>
      </c>
      <c r="Q1085" s="13" t="s">
        <v>3434</v>
      </c>
      <c r="R1085" s="13" t="s">
        <v>38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2</v>
      </c>
      <c r="AL1085" s="13">
        <v>2</v>
      </c>
      <c r="AM1085" s="13">
        <v>2</v>
      </c>
      <c r="AN1085" s="13">
        <v>1</v>
      </c>
      <c r="AO1085" s="13" t="s">
        <v>6490</v>
      </c>
      <c r="AP1085" s="13" t="s">
        <v>6491</v>
      </c>
      <c r="AQ1085" s="13">
        <v>1</v>
      </c>
      <c r="AR1085" s="13">
        <v>2</v>
      </c>
      <c r="AT1085" s="13">
        <v>2</v>
      </c>
      <c r="AV1085" s="13">
        <v>2</v>
      </c>
      <c r="AX1085" s="13">
        <v>1</v>
      </c>
      <c r="AY1085" s="13">
        <v>5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14</v>
      </c>
      <c r="BH1085" s="17">
        <v>1</v>
      </c>
      <c r="BJ1085" s="13">
        <v>2</v>
      </c>
      <c r="BK1085" s="13">
        <v>1</v>
      </c>
      <c r="BL1085" s="13">
        <v>1</v>
      </c>
      <c r="BM1085" s="13">
        <v>2342</v>
      </c>
      <c r="BN1085" s="13">
        <v>1</v>
      </c>
      <c r="BO1085" s="13" t="s">
        <v>1114</v>
      </c>
      <c r="BP1085" s="13">
        <v>102</v>
      </c>
      <c r="BQ1085" s="13" t="s">
        <v>237</v>
      </c>
      <c r="BR1085" s="13" t="s">
        <v>238</v>
      </c>
      <c r="BS1085" s="13">
        <v>1</v>
      </c>
      <c r="BT1085" s="13">
        <v>25</v>
      </c>
      <c r="BU1085" s="13">
        <v>1</v>
      </c>
      <c r="BV1085" s="13">
        <v>1</v>
      </c>
      <c r="CA1085" s="18"/>
      <c r="CB1085" s="18"/>
      <c r="CC1085" s="18"/>
      <c r="CD1085" s="18"/>
      <c r="CE1085" s="18"/>
      <c r="CF1085" s="18"/>
      <c r="CG1085" s="18"/>
      <c r="CH1085" s="13">
        <v>2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39823</v>
      </c>
      <c r="CT1085" s="13">
        <v>2</v>
      </c>
      <c r="CW1085" s="13" t="s">
        <v>313</v>
      </c>
      <c r="CX1085" s="38" t="s">
        <v>890</v>
      </c>
      <c r="CY1085" s="38" t="s">
        <v>6492</v>
      </c>
      <c r="CZ1085" s="38"/>
      <c r="DA1085" s="38" t="s">
        <v>192</v>
      </c>
    </row>
    <row r="1086" spans="1:105" s="13" customFormat="1">
      <c r="A1086" s="84">
        <v>1881</v>
      </c>
      <c r="B1086" s="84">
        <v>1</v>
      </c>
      <c r="C1086" s="13" t="s">
        <v>1424</v>
      </c>
      <c r="D1086" s="13" t="s">
        <v>37</v>
      </c>
      <c r="E1086" s="14">
        <v>15187</v>
      </c>
      <c r="F1086" s="13" t="s">
        <v>424</v>
      </c>
      <c r="G1086" s="13" t="s">
        <v>424</v>
      </c>
      <c r="H1086" s="13" t="s">
        <v>424</v>
      </c>
      <c r="I1086" s="14">
        <v>39583</v>
      </c>
      <c r="J1086" s="13">
        <f t="shared" si="35"/>
        <v>66</v>
      </c>
      <c r="K1086" s="14">
        <v>39623</v>
      </c>
      <c r="L1086" s="13">
        <v>4</v>
      </c>
      <c r="M1086" s="14">
        <v>40049</v>
      </c>
      <c r="N1086" s="59">
        <f t="shared" si="36"/>
        <v>15.31006160164271</v>
      </c>
      <c r="O1086" s="16">
        <v>2</v>
      </c>
      <c r="Q1086" s="13" t="s">
        <v>2116</v>
      </c>
      <c r="S1086" s="13">
        <v>2</v>
      </c>
      <c r="T1086" s="13">
        <v>2</v>
      </c>
      <c r="U1086" s="13">
        <v>2</v>
      </c>
      <c r="V1086" s="13">
        <v>2</v>
      </c>
      <c r="X1086" s="13">
        <v>1</v>
      </c>
      <c r="Z1086" s="13">
        <v>4</v>
      </c>
      <c r="AC1086" s="13">
        <v>2</v>
      </c>
      <c r="AD1086" s="13">
        <v>2</v>
      </c>
      <c r="AE1086" s="13">
        <v>2</v>
      </c>
      <c r="AF1086" s="13">
        <v>1</v>
      </c>
      <c r="AG1086" s="13">
        <v>2</v>
      </c>
      <c r="AH1086" s="13">
        <v>2</v>
      </c>
      <c r="AI1086" s="13">
        <v>2</v>
      </c>
      <c r="AJ1086" s="13">
        <v>2</v>
      </c>
      <c r="AK1086" s="13">
        <v>2</v>
      </c>
      <c r="AL1086" s="13">
        <v>1</v>
      </c>
      <c r="AM1086" s="13">
        <v>1</v>
      </c>
      <c r="AN1086" s="13">
        <v>1</v>
      </c>
      <c r="AO1086" s="13" t="s">
        <v>6493</v>
      </c>
      <c r="AP1086" s="13" t="s">
        <v>6494</v>
      </c>
      <c r="AQ1086" s="13">
        <v>1</v>
      </c>
      <c r="AR1086" s="13">
        <v>1</v>
      </c>
      <c r="AS1086" s="13">
        <v>2</v>
      </c>
      <c r="AT1086" s="13">
        <v>1</v>
      </c>
      <c r="AU1086" s="13">
        <v>1</v>
      </c>
      <c r="AV1086" s="13">
        <v>1</v>
      </c>
      <c r="AW1086" s="13">
        <v>2</v>
      </c>
      <c r="AX1086" s="13">
        <v>1</v>
      </c>
      <c r="AY1086" s="13">
        <v>2</v>
      </c>
      <c r="AZ1086" s="13">
        <v>1</v>
      </c>
      <c r="BA1086" s="13">
        <v>0</v>
      </c>
      <c r="BB1086" s="13">
        <v>3</v>
      </c>
      <c r="BD1086" s="13">
        <v>1</v>
      </c>
      <c r="BE1086" s="13">
        <v>1</v>
      </c>
      <c r="BF1086" s="13">
        <v>1</v>
      </c>
      <c r="BG1086" s="13">
        <v>2</v>
      </c>
      <c r="BH1086" s="17">
        <v>1</v>
      </c>
      <c r="BJ1086" s="13">
        <v>1</v>
      </c>
      <c r="BK1086" s="13">
        <v>1</v>
      </c>
      <c r="BL1086" s="13">
        <v>1</v>
      </c>
      <c r="BM1086" s="13">
        <v>2343</v>
      </c>
      <c r="BN1086" s="13">
        <v>2</v>
      </c>
      <c r="BQ1086" s="13" t="s">
        <v>237</v>
      </c>
      <c r="BR1086" s="13" t="s">
        <v>238</v>
      </c>
      <c r="BS1086" s="13">
        <v>2</v>
      </c>
      <c r="BT1086" s="13">
        <v>79</v>
      </c>
      <c r="BU1086" s="13">
        <v>1</v>
      </c>
      <c r="BV1086" s="13">
        <v>2</v>
      </c>
      <c r="BY1086" s="13">
        <v>2</v>
      </c>
      <c r="BZ1086" s="13" t="s">
        <v>453</v>
      </c>
      <c r="CA1086" s="18"/>
      <c r="CB1086" s="18" t="s">
        <v>453</v>
      </c>
      <c r="CC1086" s="18"/>
      <c r="CD1086" s="18" t="s">
        <v>453</v>
      </c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39720</v>
      </c>
      <c r="CT1086" s="13">
        <v>2</v>
      </c>
      <c r="CW1086" s="13" t="s">
        <v>4921</v>
      </c>
      <c r="CX1086" s="38" t="s">
        <v>4922</v>
      </c>
      <c r="CY1086" s="38" t="s">
        <v>6495</v>
      </c>
      <c r="CZ1086" s="38" t="s">
        <v>1548</v>
      </c>
      <c r="DA1086" s="38" t="s">
        <v>6496</v>
      </c>
    </row>
    <row r="1087" spans="1:105" s="13" customFormat="1">
      <c r="A1087" s="84">
        <v>1882</v>
      </c>
      <c r="B1087" s="84">
        <v>1</v>
      </c>
      <c r="C1087" s="13" t="s">
        <v>3041</v>
      </c>
      <c r="D1087" s="13" t="s">
        <v>36</v>
      </c>
      <c r="E1087" s="14">
        <v>8037</v>
      </c>
      <c r="F1087" s="13" t="s">
        <v>295</v>
      </c>
      <c r="G1087" s="13" t="s">
        <v>295</v>
      </c>
      <c r="H1087" s="13" t="s">
        <v>295</v>
      </c>
      <c r="I1087" s="14">
        <v>39462</v>
      </c>
      <c r="J1087" s="13">
        <f t="shared" si="35"/>
        <v>86</v>
      </c>
      <c r="K1087" s="14">
        <v>39590</v>
      </c>
      <c r="L1087" s="13">
        <v>4</v>
      </c>
      <c r="M1087" s="14">
        <v>39907</v>
      </c>
      <c r="N1087" s="59">
        <f t="shared" si="36"/>
        <v>14.620123203285422</v>
      </c>
      <c r="O1087" s="16">
        <v>2</v>
      </c>
      <c r="Q1087" s="13" t="s">
        <v>180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I1087" s="13">
        <v>2</v>
      </c>
      <c r="AJ1087" s="13">
        <v>2</v>
      </c>
      <c r="AK1087" s="13">
        <v>2</v>
      </c>
      <c r="AL1087" s="13">
        <v>2</v>
      </c>
      <c r="AM1087" s="13">
        <v>3</v>
      </c>
      <c r="AN1087" s="13">
        <v>2</v>
      </c>
      <c r="AP1087" s="13" t="s">
        <v>6497</v>
      </c>
      <c r="AQ1087" s="13">
        <v>1</v>
      </c>
      <c r="AR1087" s="13">
        <v>1</v>
      </c>
      <c r="AS1087" s="13">
        <v>1</v>
      </c>
      <c r="AT1087" s="13">
        <v>1</v>
      </c>
      <c r="AU1087" s="13">
        <v>0</v>
      </c>
      <c r="AV1087" s="13">
        <v>3</v>
      </c>
      <c r="AX1087" s="13">
        <v>1</v>
      </c>
      <c r="AY1087" s="13">
        <v>0</v>
      </c>
      <c r="AZ1087" s="13">
        <v>1</v>
      </c>
      <c r="BA1087" s="13">
        <v>0</v>
      </c>
      <c r="BB1087" s="13">
        <v>2</v>
      </c>
      <c r="BD1087" s="13">
        <v>1</v>
      </c>
      <c r="BE1087" s="13">
        <v>0</v>
      </c>
      <c r="BF1087" s="13">
        <v>1</v>
      </c>
      <c r="BG1087" s="13">
        <v>2</v>
      </c>
      <c r="BH1087" s="17">
        <v>1</v>
      </c>
      <c r="BI1087" s="13">
        <v>1</v>
      </c>
      <c r="BJ1087" s="13">
        <v>1</v>
      </c>
      <c r="BK1087" s="13">
        <v>1</v>
      </c>
      <c r="BL1087" s="13">
        <v>1</v>
      </c>
      <c r="BM1087" s="13">
        <v>2313</v>
      </c>
      <c r="BN1087" s="13">
        <v>2</v>
      </c>
      <c r="BQ1087" s="13" t="s">
        <v>289</v>
      </c>
      <c r="BR1087" s="13" t="s">
        <v>222</v>
      </c>
      <c r="BS1087" s="13">
        <v>2</v>
      </c>
      <c r="BT1087" s="13">
        <v>93</v>
      </c>
      <c r="BU1087" s="13">
        <v>1</v>
      </c>
      <c r="BV1087" s="13">
        <v>5</v>
      </c>
      <c r="BW1087" s="13">
        <v>2</v>
      </c>
      <c r="BX1087" s="13">
        <v>145</v>
      </c>
      <c r="BY1087" s="13">
        <v>2</v>
      </c>
      <c r="CA1087" s="18">
        <v>601</v>
      </c>
      <c r="CB1087" s="18" t="s">
        <v>778</v>
      </c>
      <c r="CC1087" s="18"/>
      <c r="CD1087" s="18" t="s">
        <v>778</v>
      </c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S1087" s="14">
        <v>39717</v>
      </c>
      <c r="CT1087" s="13">
        <v>2</v>
      </c>
      <c r="CW1087" s="13" t="s">
        <v>6498</v>
      </c>
      <c r="CX1087" s="38" t="s">
        <v>1358</v>
      </c>
      <c r="CY1087" s="38" t="s">
        <v>6499</v>
      </c>
      <c r="CZ1087" s="38" t="s">
        <v>41</v>
      </c>
      <c r="DA1087" s="38" t="s">
        <v>6500</v>
      </c>
    </row>
    <row r="1088" spans="1:105" s="13" customFormat="1">
      <c r="A1088" s="84">
        <v>1889</v>
      </c>
      <c r="B1088" s="84">
        <v>5</v>
      </c>
      <c r="C1088" s="13" t="s">
        <v>2451</v>
      </c>
      <c r="D1088" s="13" t="s">
        <v>37</v>
      </c>
      <c r="E1088" s="14">
        <v>12811</v>
      </c>
      <c r="F1088" s="13" t="s">
        <v>757</v>
      </c>
      <c r="G1088" s="13" t="s">
        <v>219</v>
      </c>
      <c r="H1088" s="13" t="s">
        <v>219</v>
      </c>
      <c r="I1088" s="14">
        <v>39522</v>
      </c>
      <c r="J1088" s="13">
        <f t="shared" si="35"/>
        <v>73</v>
      </c>
      <c r="K1088" s="14">
        <v>39589</v>
      </c>
      <c r="L1088" s="13">
        <v>4</v>
      </c>
      <c r="M1088" s="14">
        <v>40012</v>
      </c>
      <c r="N1088" s="59">
        <f t="shared" si="36"/>
        <v>16.098562628336754</v>
      </c>
      <c r="O1088" s="16">
        <v>2</v>
      </c>
      <c r="Q1088" s="13" t="s">
        <v>6501</v>
      </c>
      <c r="R1088" s="13" t="s">
        <v>190</v>
      </c>
      <c r="S1088" s="13">
        <v>2</v>
      </c>
      <c r="T1088" s="13">
        <v>2</v>
      </c>
      <c r="U1088" s="13">
        <v>2</v>
      </c>
      <c r="V1088" s="13">
        <v>2</v>
      </c>
      <c r="X1088" s="13">
        <v>2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2</v>
      </c>
      <c r="AH1088" s="13">
        <v>2</v>
      </c>
      <c r="AI1088" s="13">
        <v>2</v>
      </c>
      <c r="AJ1088" s="13">
        <v>1</v>
      </c>
      <c r="AK1088" s="13">
        <v>2</v>
      </c>
      <c r="AL1088" s="13">
        <v>2</v>
      </c>
      <c r="AM1088" s="13">
        <v>1</v>
      </c>
      <c r="AN1088" s="13">
        <v>1</v>
      </c>
      <c r="AO1088" s="13" t="s">
        <v>1264</v>
      </c>
      <c r="AP1088" s="13" t="s">
        <v>43</v>
      </c>
      <c r="AQ1088" s="13">
        <v>1</v>
      </c>
      <c r="AR1088" s="13">
        <v>1</v>
      </c>
      <c r="AS1088" s="13">
        <v>2</v>
      </c>
      <c r="AT1088" s="13">
        <v>1</v>
      </c>
      <c r="AU1088" s="13">
        <v>2</v>
      </c>
      <c r="AV1088" s="13">
        <v>1</v>
      </c>
      <c r="AW1088" s="13">
        <v>2</v>
      </c>
      <c r="AX1088" s="13">
        <v>2</v>
      </c>
      <c r="AZ1088" s="13">
        <v>1</v>
      </c>
      <c r="BA1088" s="13">
        <v>1</v>
      </c>
      <c r="BB1088" s="13">
        <v>2</v>
      </c>
      <c r="BD1088" s="13">
        <v>1</v>
      </c>
      <c r="BE1088" s="13">
        <v>3</v>
      </c>
      <c r="BF1088" s="13">
        <v>1</v>
      </c>
      <c r="BG1088" s="13">
        <v>3</v>
      </c>
      <c r="BH1088" s="17">
        <v>1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2320</v>
      </c>
      <c r="BN1088" s="13">
        <v>1</v>
      </c>
      <c r="BO1088" s="13" t="s">
        <v>1301</v>
      </c>
      <c r="BP1088" s="13">
        <v>200</v>
      </c>
      <c r="BQ1088" s="13" t="s">
        <v>237</v>
      </c>
      <c r="BR1088" s="13" t="s">
        <v>238</v>
      </c>
      <c r="BS1088" s="13">
        <v>1</v>
      </c>
      <c r="BT1088" s="13">
        <v>23</v>
      </c>
      <c r="BU1088" s="13">
        <v>1</v>
      </c>
      <c r="BV1088" s="13">
        <v>1</v>
      </c>
      <c r="BW1088" s="13">
        <v>1</v>
      </c>
      <c r="BX1088" s="13">
        <v>2</v>
      </c>
      <c r="CA1088" s="18">
        <v>588</v>
      </c>
      <c r="CB1088" s="18" t="s">
        <v>453</v>
      </c>
      <c r="CC1088" s="18">
        <v>1534</v>
      </c>
      <c r="CD1088" s="18" t="s">
        <v>453</v>
      </c>
      <c r="CE1088" s="18"/>
      <c r="CF1088" s="18"/>
      <c r="CG1088" s="18"/>
      <c r="CH1088" s="13">
        <v>1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39630</v>
      </c>
      <c r="CT1088" s="13">
        <v>1</v>
      </c>
      <c r="CW1088" s="13" t="s">
        <v>1930</v>
      </c>
      <c r="CX1088" s="38" t="s">
        <v>4362</v>
      </c>
      <c r="CY1088" s="38" t="s">
        <v>1514</v>
      </c>
      <c r="CZ1088" s="38" t="s">
        <v>41</v>
      </c>
      <c r="DA1088" s="38" t="s">
        <v>1515</v>
      </c>
    </row>
    <row r="1089" spans="1:105" s="13" customFormat="1">
      <c r="A1089" s="84">
        <v>1890</v>
      </c>
      <c r="B1089" s="84">
        <v>5</v>
      </c>
      <c r="C1089" s="13" t="s">
        <v>579</v>
      </c>
      <c r="D1089" s="13" t="s">
        <v>37</v>
      </c>
      <c r="E1089" s="14">
        <v>13926</v>
      </c>
      <c r="F1089" s="13" t="s">
        <v>757</v>
      </c>
      <c r="G1089" s="13" t="s">
        <v>396</v>
      </c>
      <c r="H1089" s="13" t="s">
        <v>396</v>
      </c>
      <c r="I1089" s="14">
        <v>39493</v>
      </c>
      <c r="J1089" s="13">
        <f t="shared" si="35"/>
        <v>69</v>
      </c>
      <c r="K1089" s="14">
        <v>39602</v>
      </c>
      <c r="L1089" s="13">
        <v>4</v>
      </c>
      <c r="M1089" s="14">
        <v>39628</v>
      </c>
      <c r="N1089" s="59">
        <f t="shared" si="36"/>
        <v>4.4353182751540041</v>
      </c>
      <c r="O1089" s="16">
        <v>3</v>
      </c>
      <c r="S1089" s="13">
        <v>3</v>
      </c>
      <c r="U1089" s="13">
        <v>1</v>
      </c>
      <c r="V1089" s="13">
        <v>1</v>
      </c>
      <c r="W1089" s="13" t="s">
        <v>6502</v>
      </c>
      <c r="X1089" s="13">
        <v>1</v>
      </c>
      <c r="Z1089" s="13">
        <v>4</v>
      </c>
      <c r="AG1089" s="13">
        <v>1</v>
      </c>
      <c r="AH1089" s="13">
        <v>3</v>
      </c>
      <c r="AO1089" s="13" t="s">
        <v>6503</v>
      </c>
      <c r="AP1089" s="13" t="s">
        <v>1715</v>
      </c>
      <c r="AQ1089" s="13">
        <v>1</v>
      </c>
      <c r="AR1089" s="13">
        <v>1</v>
      </c>
      <c r="AS1089" s="13">
        <v>2</v>
      </c>
      <c r="AT1089" s="13">
        <v>1</v>
      </c>
      <c r="AU1089" s="13">
        <v>0</v>
      </c>
      <c r="AX1089" s="13">
        <v>1</v>
      </c>
      <c r="AY1089" s="13">
        <v>3</v>
      </c>
      <c r="BF1089" s="13">
        <v>1</v>
      </c>
      <c r="BG1089" s="13">
        <v>3</v>
      </c>
      <c r="BH1089" s="17">
        <v>1</v>
      </c>
      <c r="BI1089" s="13">
        <v>1</v>
      </c>
      <c r="BJ1089" s="13">
        <v>1</v>
      </c>
      <c r="BK1089" s="13">
        <v>1</v>
      </c>
      <c r="BL1089" s="13">
        <v>1</v>
      </c>
      <c r="BM1089" s="13">
        <v>2321</v>
      </c>
      <c r="BN1089" s="13">
        <v>1</v>
      </c>
      <c r="BO1089" s="13" t="s">
        <v>1301</v>
      </c>
      <c r="BP1089" s="13">
        <v>200</v>
      </c>
      <c r="BQ1089" s="13" t="s">
        <v>237</v>
      </c>
      <c r="BR1089" s="13" t="s">
        <v>238</v>
      </c>
      <c r="BS1089" s="13">
        <v>1</v>
      </c>
      <c r="BT1089" s="13">
        <v>35.6</v>
      </c>
      <c r="BU1089" s="13">
        <v>1</v>
      </c>
      <c r="BV1089" s="13">
        <v>2</v>
      </c>
      <c r="CA1089" s="18">
        <v>599</v>
      </c>
      <c r="CB1089" s="18"/>
      <c r="CC1089" s="18" t="s">
        <v>6504</v>
      </c>
      <c r="CD1089" s="18">
        <v>1947</v>
      </c>
      <c r="CE1089" s="18"/>
      <c r="CF1089" s="18"/>
      <c r="CG1089" s="18"/>
      <c r="CH1089" s="13">
        <v>2</v>
      </c>
      <c r="CW1089" s="13" t="s">
        <v>6505</v>
      </c>
      <c r="CX1089" s="38" t="s">
        <v>6506</v>
      </c>
      <c r="CY1089" s="38" t="s">
        <v>5962</v>
      </c>
      <c r="CZ1089" s="38"/>
      <c r="DA1089" s="38" t="s">
        <v>6507</v>
      </c>
    </row>
    <row r="1090" spans="1:105" s="13" customFormat="1">
      <c r="A1090" s="84">
        <v>1891</v>
      </c>
      <c r="B1090" s="84">
        <v>1</v>
      </c>
      <c r="C1090" s="13" t="s">
        <v>1611</v>
      </c>
      <c r="D1090" s="13" t="s">
        <v>36</v>
      </c>
      <c r="E1090" s="14">
        <v>14478</v>
      </c>
      <c r="F1090" s="13" t="s">
        <v>327</v>
      </c>
      <c r="G1090" s="13" t="s">
        <v>327</v>
      </c>
      <c r="H1090" s="13" t="s">
        <v>327</v>
      </c>
      <c r="I1090" s="14">
        <v>39614</v>
      </c>
      <c r="J1090" s="13">
        <f t="shared" si="35"/>
        <v>68</v>
      </c>
      <c r="K1090" s="14">
        <v>39644</v>
      </c>
      <c r="L1090" s="13">
        <v>4</v>
      </c>
      <c r="M1090" s="14">
        <v>40239</v>
      </c>
      <c r="N1090" s="59">
        <f t="shared" si="36"/>
        <v>20.533880903490761</v>
      </c>
      <c r="O1090" s="16">
        <v>2</v>
      </c>
      <c r="Q1090" s="13" t="s">
        <v>5422</v>
      </c>
      <c r="R1090" s="13" t="s">
        <v>4896</v>
      </c>
      <c r="S1090" s="13">
        <v>3</v>
      </c>
      <c r="T1090" s="13">
        <v>2</v>
      </c>
      <c r="U1090" s="13">
        <v>1</v>
      </c>
      <c r="V1090" s="13">
        <v>1</v>
      </c>
      <c r="W1090" s="13" t="s">
        <v>6508</v>
      </c>
      <c r="X1090" s="13">
        <v>1</v>
      </c>
      <c r="Z1090" s="13">
        <v>4</v>
      </c>
      <c r="AG1090" s="13">
        <v>1</v>
      </c>
      <c r="AH1090" s="13">
        <v>2</v>
      </c>
      <c r="AI1090" s="13">
        <v>2</v>
      </c>
      <c r="AL1090" s="13">
        <v>2</v>
      </c>
      <c r="AM1090" s="13">
        <v>2</v>
      </c>
      <c r="AN1090" s="13">
        <v>1</v>
      </c>
      <c r="AO1090" s="13" t="s">
        <v>6509</v>
      </c>
      <c r="AP1090" s="13" t="s">
        <v>43</v>
      </c>
      <c r="AQ1090" s="13">
        <v>1</v>
      </c>
      <c r="AR1090" s="13">
        <v>2</v>
      </c>
      <c r="AT1090" s="13">
        <v>1</v>
      </c>
      <c r="AU1090" s="13">
        <v>0</v>
      </c>
      <c r="AV1090" s="13">
        <v>1</v>
      </c>
      <c r="AW1090" s="13">
        <v>1</v>
      </c>
      <c r="AX1090" s="13">
        <v>2</v>
      </c>
      <c r="AZ1090" s="13">
        <v>1</v>
      </c>
      <c r="BA1090" s="13">
        <v>0</v>
      </c>
      <c r="BB1090" s="13">
        <v>2</v>
      </c>
      <c r="BD1090" s="13">
        <v>2</v>
      </c>
      <c r="BF1090" s="13">
        <v>1</v>
      </c>
      <c r="BG1090" s="13">
        <v>2</v>
      </c>
      <c r="BH1090" s="17">
        <v>1</v>
      </c>
      <c r="BJ1090" s="13">
        <v>2</v>
      </c>
      <c r="BK1090" s="13">
        <v>1</v>
      </c>
      <c r="BL1090" s="13">
        <v>1</v>
      </c>
      <c r="BM1090" s="13">
        <v>2344</v>
      </c>
      <c r="BN1090" s="13">
        <v>2</v>
      </c>
      <c r="BQ1090" s="13" t="s">
        <v>237</v>
      </c>
      <c r="BR1090" s="13" t="s">
        <v>238</v>
      </c>
      <c r="BS1090" s="13">
        <v>1</v>
      </c>
      <c r="BT1090" s="13">
        <v>26</v>
      </c>
      <c r="BU1090" s="13">
        <v>1</v>
      </c>
      <c r="BV1090" s="13">
        <v>1</v>
      </c>
      <c r="BX1090" s="13">
        <v>131</v>
      </c>
      <c r="CA1090" s="18">
        <v>639</v>
      </c>
      <c r="CB1090" s="18" t="s">
        <v>453</v>
      </c>
      <c r="CC1090" s="18"/>
      <c r="CD1090" s="18" t="s">
        <v>453</v>
      </c>
      <c r="CE1090" s="18"/>
      <c r="CF1090" s="18"/>
      <c r="CG1090" s="18"/>
      <c r="CH1090" s="13">
        <v>2</v>
      </c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W1090" s="13" t="s">
        <v>4827</v>
      </c>
      <c r="CX1090" s="38" t="s">
        <v>4828</v>
      </c>
      <c r="CY1090" s="38" t="s">
        <v>6510</v>
      </c>
      <c r="CZ1090" s="38" t="s">
        <v>2169</v>
      </c>
      <c r="DA1090" s="38" t="s">
        <v>4830</v>
      </c>
    </row>
    <row r="1091" spans="1:105" s="13" customFormat="1">
      <c r="A1091" s="84">
        <v>1892</v>
      </c>
      <c r="B1091" s="84">
        <v>1</v>
      </c>
      <c r="C1091" s="13" t="s">
        <v>6511</v>
      </c>
      <c r="D1091" s="13" t="s">
        <v>36</v>
      </c>
      <c r="E1091" s="14">
        <v>14775</v>
      </c>
      <c r="F1091" s="13" t="s">
        <v>194</v>
      </c>
      <c r="G1091" s="13" t="s">
        <v>194</v>
      </c>
      <c r="H1091" s="13" t="s">
        <v>194</v>
      </c>
      <c r="I1091" s="14">
        <v>39522</v>
      </c>
      <c r="J1091" s="13">
        <f t="shared" si="35"/>
        <v>67</v>
      </c>
      <c r="K1091" s="14">
        <v>39638</v>
      </c>
      <c r="L1091" s="13">
        <v>4</v>
      </c>
      <c r="M1091" s="14">
        <v>39719</v>
      </c>
      <c r="N1091" s="59">
        <f t="shared" si="36"/>
        <v>6.4722792607802875</v>
      </c>
      <c r="O1091" s="16">
        <v>2</v>
      </c>
      <c r="Q1091" s="13" t="s">
        <v>245</v>
      </c>
      <c r="R1091" s="13" t="s">
        <v>46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2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2</v>
      </c>
      <c r="AK1091" s="13">
        <v>2</v>
      </c>
      <c r="AL1091" s="13">
        <v>2</v>
      </c>
      <c r="AM1091" s="13">
        <v>2</v>
      </c>
      <c r="AN1091" s="13">
        <v>1</v>
      </c>
      <c r="AO1091" s="13" t="s">
        <v>6512</v>
      </c>
      <c r="AQ1091" s="13">
        <v>1</v>
      </c>
      <c r="AR1091" s="13">
        <v>1</v>
      </c>
      <c r="AT1091" s="13">
        <v>1</v>
      </c>
      <c r="AU1091" s="13">
        <v>0</v>
      </c>
      <c r="AV1091" s="13">
        <v>2</v>
      </c>
      <c r="AX1091" s="13">
        <v>1</v>
      </c>
      <c r="AZ1091" s="13">
        <v>2</v>
      </c>
      <c r="BB1091" s="13">
        <v>2</v>
      </c>
      <c r="BD1091" s="13">
        <v>2</v>
      </c>
      <c r="BF1091" s="13">
        <v>2</v>
      </c>
      <c r="BH1091" s="17">
        <v>2</v>
      </c>
      <c r="BJ1091" s="13">
        <v>2</v>
      </c>
      <c r="BK1091" s="13">
        <v>1</v>
      </c>
      <c r="BL1091" s="13">
        <v>1</v>
      </c>
      <c r="BM1091" s="13">
        <v>2345</v>
      </c>
      <c r="BN1091" s="13">
        <v>2</v>
      </c>
      <c r="BQ1091" s="13" t="s">
        <v>594</v>
      </c>
      <c r="BR1091" s="13" t="s">
        <v>595</v>
      </c>
      <c r="BS1091" s="13">
        <v>1</v>
      </c>
      <c r="BT1091" s="13">
        <v>19</v>
      </c>
      <c r="BU1091" s="13">
        <v>1</v>
      </c>
      <c r="BV1091" s="13">
        <v>0</v>
      </c>
      <c r="BX1091" s="13">
        <v>5.8</v>
      </c>
      <c r="CA1091" s="18">
        <v>634</v>
      </c>
      <c r="CB1091" s="18" t="s">
        <v>5967</v>
      </c>
      <c r="CC1091" s="18"/>
      <c r="CD1091" s="18" t="s">
        <v>5967</v>
      </c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39735</v>
      </c>
      <c r="CT1091" s="13">
        <v>3</v>
      </c>
      <c r="CW1091" s="13" t="s">
        <v>6513</v>
      </c>
      <c r="CX1091" s="38" t="s">
        <v>6514</v>
      </c>
      <c r="CY1091" s="38" t="s">
        <v>6515</v>
      </c>
      <c r="CZ1091" s="38" t="s">
        <v>41</v>
      </c>
      <c r="DA1091" s="38" t="s">
        <v>6516</v>
      </c>
    </row>
    <row r="1092" spans="1:105" s="13" customFormat="1">
      <c r="A1092" s="84">
        <v>1893</v>
      </c>
      <c r="B1092" s="84">
        <v>1</v>
      </c>
      <c r="C1092" s="13" t="s">
        <v>5931</v>
      </c>
      <c r="D1092" s="13" t="s">
        <v>36</v>
      </c>
      <c r="E1092" s="14">
        <v>16657</v>
      </c>
      <c r="F1092" s="13" t="s">
        <v>188</v>
      </c>
      <c r="G1092" s="13" t="s">
        <v>264</v>
      </c>
      <c r="H1092" s="13" t="s">
        <v>264</v>
      </c>
      <c r="I1092" s="14">
        <v>39522</v>
      </c>
      <c r="J1092" s="13">
        <f t="shared" si="35"/>
        <v>62</v>
      </c>
      <c r="K1092" s="14">
        <v>39584</v>
      </c>
      <c r="L1092" s="13">
        <v>4</v>
      </c>
      <c r="M1092" s="14">
        <v>39710</v>
      </c>
      <c r="N1092" s="59">
        <f t="shared" si="36"/>
        <v>6.1765913757700206</v>
      </c>
      <c r="O1092" s="16">
        <v>2</v>
      </c>
      <c r="Q1092" s="13" t="s">
        <v>6517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G1092" s="13">
        <v>1</v>
      </c>
      <c r="AH1092" s="13">
        <v>2</v>
      </c>
      <c r="AI1092" s="13">
        <v>2</v>
      </c>
      <c r="AJ1092" s="13">
        <v>2</v>
      </c>
      <c r="AK1092" s="13">
        <v>2</v>
      </c>
      <c r="AL1092" s="13">
        <v>2</v>
      </c>
      <c r="AM1092" s="13">
        <v>1</v>
      </c>
      <c r="AN1092" s="13">
        <v>1</v>
      </c>
      <c r="AO1092" s="13" t="s">
        <v>6518</v>
      </c>
      <c r="AP1092" s="13" t="s">
        <v>43</v>
      </c>
      <c r="AQ1092" s="13">
        <v>1</v>
      </c>
      <c r="AR1092" s="13">
        <v>1</v>
      </c>
      <c r="AS1092" s="13">
        <v>4</v>
      </c>
      <c r="AT1092" s="13">
        <v>1</v>
      </c>
      <c r="AU1092" s="13">
        <v>2</v>
      </c>
      <c r="AV1092" s="13">
        <v>2</v>
      </c>
      <c r="AX1092" s="13">
        <v>2</v>
      </c>
      <c r="AZ1092" s="13">
        <v>1</v>
      </c>
      <c r="BA1092" s="13">
        <v>2</v>
      </c>
      <c r="BB1092" s="13">
        <v>3</v>
      </c>
      <c r="BD1092" s="13">
        <v>2</v>
      </c>
      <c r="BF1092" s="13">
        <v>1</v>
      </c>
      <c r="BG1092" s="13">
        <v>4</v>
      </c>
      <c r="BH1092" s="17">
        <v>1</v>
      </c>
      <c r="BJ1092" s="13">
        <v>2</v>
      </c>
      <c r="BK1092" s="13">
        <v>1</v>
      </c>
      <c r="BL1092" s="13">
        <v>1</v>
      </c>
      <c r="BM1092" s="13">
        <v>2346</v>
      </c>
      <c r="BN1092" s="13">
        <v>2</v>
      </c>
      <c r="BQ1092" s="13" t="s">
        <v>270</v>
      </c>
      <c r="BR1092" s="13" t="s">
        <v>271</v>
      </c>
      <c r="BT1092" s="13">
        <v>61</v>
      </c>
      <c r="BV1092" s="13">
        <v>2</v>
      </c>
      <c r="BX1092" s="13">
        <v>22</v>
      </c>
      <c r="CA1092" s="18">
        <v>615</v>
      </c>
      <c r="CB1092" s="18" t="s">
        <v>707</v>
      </c>
      <c r="CC1092" s="18"/>
      <c r="CD1092" s="18" t="s">
        <v>707</v>
      </c>
      <c r="CE1092" s="18"/>
      <c r="CF1092" s="18"/>
      <c r="CG1092" s="18"/>
      <c r="CH1092" s="13">
        <v>1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W1092" s="13" t="s">
        <v>2709</v>
      </c>
      <c r="CX1092" s="38" t="s">
        <v>6358</v>
      </c>
      <c r="CY1092" s="38" t="s">
        <v>2711</v>
      </c>
      <c r="CZ1092" s="38" t="s">
        <v>41</v>
      </c>
      <c r="DA1092" s="38" t="s">
        <v>6519</v>
      </c>
    </row>
    <row r="1093" spans="1:105" s="13" customFormat="1">
      <c r="A1093" s="84">
        <v>1894</v>
      </c>
      <c r="B1093" s="84">
        <v>1</v>
      </c>
      <c r="C1093" s="13" t="s">
        <v>2784</v>
      </c>
      <c r="D1093" s="13" t="s">
        <v>37</v>
      </c>
      <c r="E1093" s="14">
        <v>13737</v>
      </c>
      <c r="F1093" s="13" t="s">
        <v>6520</v>
      </c>
      <c r="G1093" s="13" t="s">
        <v>370</v>
      </c>
      <c r="H1093" s="13" t="s">
        <v>370</v>
      </c>
      <c r="I1093" s="14">
        <v>39583</v>
      </c>
      <c r="J1093" s="13">
        <f t="shared" si="35"/>
        <v>70</v>
      </c>
      <c r="K1093" s="14">
        <v>39605</v>
      </c>
      <c r="L1093" s="13">
        <v>4</v>
      </c>
      <c r="M1093" s="14">
        <v>39776</v>
      </c>
      <c r="N1093" s="59">
        <f t="shared" si="36"/>
        <v>6.3408624229979464</v>
      </c>
      <c r="O1093" s="16">
        <v>2</v>
      </c>
      <c r="Q1093" s="13" t="s">
        <v>6521</v>
      </c>
      <c r="S1093" s="13">
        <v>2</v>
      </c>
      <c r="T1093" s="13">
        <v>2</v>
      </c>
      <c r="U1093" s="13">
        <v>2</v>
      </c>
      <c r="V1093" s="13">
        <v>2</v>
      </c>
      <c r="X1093" s="13">
        <v>2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2</v>
      </c>
      <c r="AH1093" s="13">
        <v>2</v>
      </c>
      <c r="AI1093" s="13">
        <v>2</v>
      </c>
      <c r="AJ1093" s="13">
        <v>2</v>
      </c>
      <c r="AK1093" s="13">
        <v>3</v>
      </c>
      <c r="AP1093" s="13" t="s">
        <v>5864</v>
      </c>
      <c r="AQ1093" s="13">
        <v>1</v>
      </c>
      <c r="AR1093" s="13">
        <v>1</v>
      </c>
      <c r="AS1093" s="13">
        <v>1</v>
      </c>
      <c r="AT1093" s="13">
        <v>1</v>
      </c>
      <c r="AU1093" s="13">
        <v>0</v>
      </c>
      <c r="AV1093" s="13">
        <v>2</v>
      </c>
      <c r="AX1093" s="13">
        <v>1</v>
      </c>
      <c r="AY1093" s="13">
        <v>1</v>
      </c>
      <c r="AZ1093" s="13">
        <v>1</v>
      </c>
      <c r="BA1093" s="13">
        <v>1</v>
      </c>
      <c r="BB1093" s="13">
        <v>3</v>
      </c>
      <c r="BD1093" s="13">
        <v>1</v>
      </c>
      <c r="BE1093" s="13">
        <v>1</v>
      </c>
      <c r="BF1093" s="13">
        <v>1</v>
      </c>
      <c r="BG1093" s="13">
        <v>1</v>
      </c>
      <c r="BH1093" s="17">
        <v>1</v>
      </c>
      <c r="BI1093" s="13">
        <v>2</v>
      </c>
      <c r="BJ1093" s="13">
        <v>1</v>
      </c>
      <c r="BK1093" s="13">
        <v>1</v>
      </c>
      <c r="BL1093" s="13">
        <v>1</v>
      </c>
      <c r="BM1093" s="13">
        <v>2347</v>
      </c>
      <c r="BN1093" s="13">
        <v>2</v>
      </c>
      <c r="BQ1093" s="13" t="s">
        <v>237</v>
      </c>
      <c r="BR1093" s="13" t="s">
        <v>238</v>
      </c>
      <c r="BS1093" s="13">
        <v>1</v>
      </c>
      <c r="BU1093" s="13">
        <v>1</v>
      </c>
      <c r="CA1093" s="18"/>
      <c r="CB1093" s="18"/>
      <c r="CC1093" s="18" t="s">
        <v>6522</v>
      </c>
      <c r="CD1093" s="18">
        <v>752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40261</v>
      </c>
      <c r="CT1093" s="13">
        <v>2</v>
      </c>
      <c r="CW1093" s="13" t="s">
        <v>6523</v>
      </c>
      <c r="CX1093" s="38" t="s">
        <v>6524</v>
      </c>
      <c r="CY1093" s="38" t="s">
        <v>6525</v>
      </c>
      <c r="CZ1093" s="38"/>
      <c r="DA1093" s="38" t="s">
        <v>6526</v>
      </c>
    </row>
    <row r="1094" spans="1:105" s="13" customFormat="1">
      <c r="A1094" s="84">
        <v>1895</v>
      </c>
      <c r="B1094" s="84">
        <v>1</v>
      </c>
      <c r="C1094" s="13" t="s">
        <v>428</v>
      </c>
      <c r="D1094" s="13" t="s">
        <v>36</v>
      </c>
      <c r="E1094" s="14">
        <v>13912</v>
      </c>
      <c r="F1094" s="13" t="s">
        <v>295</v>
      </c>
      <c r="G1094" s="13" t="s">
        <v>295</v>
      </c>
      <c r="H1094" s="13" t="s">
        <v>295</v>
      </c>
      <c r="I1094" s="14">
        <v>39629</v>
      </c>
      <c r="J1094" s="13">
        <f t="shared" si="35"/>
        <v>70</v>
      </c>
      <c r="K1094" s="14">
        <v>39643</v>
      </c>
      <c r="L1094" s="13">
        <v>4</v>
      </c>
      <c r="M1094" s="14">
        <v>40419</v>
      </c>
      <c r="N1094" s="59">
        <f t="shared" si="36"/>
        <v>25.95482546201232</v>
      </c>
      <c r="O1094" s="16">
        <v>2</v>
      </c>
      <c r="Q1094" s="13" t="s">
        <v>6527</v>
      </c>
      <c r="R1094" s="13" t="s">
        <v>38</v>
      </c>
      <c r="S1094" s="13">
        <v>2</v>
      </c>
      <c r="T1094" s="13">
        <v>2</v>
      </c>
      <c r="U1094" s="13">
        <v>2</v>
      </c>
      <c r="V1094" s="13">
        <v>2</v>
      </c>
      <c r="X1094" s="13">
        <v>2</v>
      </c>
      <c r="Z1094" s="13">
        <v>4</v>
      </c>
      <c r="AH1094" s="13">
        <v>2</v>
      </c>
      <c r="AI1094" s="13">
        <v>2</v>
      </c>
      <c r="AJ1094" s="13">
        <v>2</v>
      </c>
      <c r="AK1094" s="13">
        <v>2</v>
      </c>
      <c r="AL1094" s="13">
        <v>2</v>
      </c>
      <c r="AM1094" s="13">
        <v>2</v>
      </c>
      <c r="AN1094" s="13">
        <v>2</v>
      </c>
      <c r="AP1094" s="13" t="s">
        <v>40</v>
      </c>
      <c r="AQ1094" s="13">
        <v>1</v>
      </c>
      <c r="AR1094" s="13">
        <v>1</v>
      </c>
      <c r="AS1094" s="13">
        <v>1</v>
      </c>
      <c r="AT1094" s="13">
        <v>1</v>
      </c>
      <c r="AU1094" s="13">
        <v>0</v>
      </c>
      <c r="AV1094" s="13">
        <v>1</v>
      </c>
      <c r="AW1094" s="13">
        <v>1</v>
      </c>
      <c r="BD1094" s="13">
        <v>1</v>
      </c>
      <c r="BE1094" s="13">
        <v>1</v>
      </c>
      <c r="BF1094" s="13">
        <v>1</v>
      </c>
      <c r="BG1094" s="13">
        <v>3</v>
      </c>
      <c r="BH1094" s="17">
        <v>1</v>
      </c>
      <c r="BI1094" s="13">
        <v>1</v>
      </c>
      <c r="BJ1094" s="13">
        <v>1</v>
      </c>
      <c r="BK1094" s="13">
        <v>1</v>
      </c>
      <c r="BL1094" s="13">
        <v>1</v>
      </c>
      <c r="BM1094" s="13">
        <v>2348</v>
      </c>
      <c r="BN1094" s="13">
        <v>2</v>
      </c>
      <c r="BQ1094" s="13" t="s">
        <v>237</v>
      </c>
      <c r="BR1094" s="13" t="s">
        <v>238</v>
      </c>
      <c r="BS1094" s="13">
        <v>1</v>
      </c>
      <c r="BT1094" s="13">
        <v>26</v>
      </c>
      <c r="BU1094" s="13">
        <v>1</v>
      </c>
      <c r="BV1094" s="13">
        <v>3</v>
      </c>
      <c r="BW1094" s="13">
        <v>2</v>
      </c>
      <c r="BX1094" s="13">
        <v>26</v>
      </c>
      <c r="CA1094" s="18"/>
      <c r="CB1094" s="18"/>
      <c r="CC1094" s="18"/>
      <c r="CD1094" s="18"/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39703</v>
      </c>
      <c r="CT1094" s="13">
        <v>1</v>
      </c>
      <c r="CW1094" s="13" t="s">
        <v>6528</v>
      </c>
      <c r="CX1094" s="38" t="s">
        <v>6529</v>
      </c>
      <c r="CY1094" s="38" t="s">
        <v>6530</v>
      </c>
      <c r="CZ1094" s="38" t="s">
        <v>41</v>
      </c>
      <c r="DA1094" s="38" t="s">
        <v>6531</v>
      </c>
    </row>
    <row r="1095" spans="1:105" s="13" customFormat="1">
      <c r="A1095" s="84">
        <v>1896</v>
      </c>
      <c r="B1095" s="84">
        <v>1</v>
      </c>
      <c r="C1095" s="13" t="s">
        <v>558</v>
      </c>
      <c r="D1095" s="13" t="s">
        <v>37</v>
      </c>
      <c r="E1095" s="14">
        <v>16020</v>
      </c>
      <c r="F1095" s="13" t="s">
        <v>295</v>
      </c>
      <c r="G1095" s="13" t="s">
        <v>295</v>
      </c>
      <c r="H1095" s="13" t="s">
        <v>295</v>
      </c>
      <c r="I1095" s="14">
        <v>39156</v>
      </c>
      <c r="J1095" s="13">
        <f t="shared" si="35"/>
        <v>63</v>
      </c>
      <c r="K1095" s="14">
        <v>39632</v>
      </c>
      <c r="L1095" s="13">
        <v>4</v>
      </c>
      <c r="M1095" s="14">
        <v>40064</v>
      </c>
      <c r="N1095" s="59">
        <f t="shared" si="36"/>
        <v>29.831622176591377</v>
      </c>
      <c r="O1095" s="16">
        <v>2</v>
      </c>
      <c r="Q1095" s="13" t="s">
        <v>6532</v>
      </c>
      <c r="R1095" s="13" t="s">
        <v>38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3</v>
      </c>
      <c r="AD1095" s="13">
        <v>2</v>
      </c>
      <c r="AE1095" s="13">
        <v>2</v>
      </c>
      <c r="AF1095" s="13">
        <v>1</v>
      </c>
      <c r="AG1095" s="13">
        <v>2</v>
      </c>
      <c r="AH1095" s="13">
        <v>2</v>
      </c>
      <c r="AI1095" s="13">
        <v>2</v>
      </c>
      <c r="AJ1095" s="13">
        <v>3</v>
      </c>
      <c r="AK1095" s="13">
        <v>3</v>
      </c>
      <c r="AL1095" s="13">
        <v>3</v>
      </c>
      <c r="AM1095" s="13">
        <v>3</v>
      </c>
      <c r="AN1095" s="13">
        <v>2</v>
      </c>
      <c r="AO1095" s="13" t="s">
        <v>6533</v>
      </c>
      <c r="AP1095" s="13" t="s">
        <v>6534</v>
      </c>
      <c r="AQ1095" s="13">
        <v>1</v>
      </c>
      <c r="AR1095" s="13">
        <v>2</v>
      </c>
      <c r="AT1095" s="13">
        <v>1</v>
      </c>
      <c r="AU1095" s="13">
        <v>2</v>
      </c>
      <c r="AV1095" s="13">
        <v>2</v>
      </c>
      <c r="AX1095" s="13">
        <v>1</v>
      </c>
      <c r="AY1095" s="13">
        <v>4</v>
      </c>
      <c r="AZ1095" s="13">
        <v>2</v>
      </c>
      <c r="BB1095" s="13">
        <v>2</v>
      </c>
      <c r="BD1095" s="13">
        <v>1</v>
      </c>
      <c r="BE1095" s="13">
        <v>0</v>
      </c>
      <c r="BF1095" s="13">
        <v>2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2349</v>
      </c>
      <c r="BN1095" s="13">
        <v>2</v>
      </c>
      <c r="BQ1095" s="13" t="s">
        <v>1460</v>
      </c>
      <c r="BR1095" s="13" t="s">
        <v>375</v>
      </c>
      <c r="BS1095" s="13">
        <v>1</v>
      </c>
      <c r="BT1095" s="13">
        <v>22</v>
      </c>
      <c r="BU1095" s="13">
        <v>1</v>
      </c>
      <c r="BV1095" s="13">
        <v>2</v>
      </c>
      <c r="BW1095" s="13">
        <v>2</v>
      </c>
      <c r="BX1095" s="13">
        <v>23</v>
      </c>
      <c r="BY1095" s="13">
        <v>1</v>
      </c>
      <c r="CA1095" s="18">
        <v>642</v>
      </c>
      <c r="CB1095" s="18" t="s">
        <v>6535</v>
      </c>
      <c r="CC1095" s="18"/>
      <c r="CD1095" s="18" t="s">
        <v>6535</v>
      </c>
      <c r="CE1095" s="18"/>
      <c r="CF1095" s="18"/>
      <c r="CG1095" s="18"/>
      <c r="CH1095" s="13">
        <v>1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39833</v>
      </c>
      <c r="CT1095" s="13">
        <v>1</v>
      </c>
      <c r="CW1095" s="13" t="s">
        <v>5372</v>
      </c>
      <c r="CX1095" s="38" t="s">
        <v>1624</v>
      </c>
      <c r="CY1095" s="38" t="s">
        <v>1625</v>
      </c>
      <c r="CZ1095" s="38" t="s">
        <v>41</v>
      </c>
      <c r="DA1095" s="38" t="s">
        <v>6536</v>
      </c>
    </row>
    <row r="1096" spans="1:105" s="13" customFormat="1">
      <c r="A1096" s="84">
        <v>1898</v>
      </c>
      <c r="B1096" s="84">
        <v>6</v>
      </c>
      <c r="C1096" s="13" t="s">
        <v>6537</v>
      </c>
      <c r="D1096" s="13" t="s">
        <v>36</v>
      </c>
      <c r="E1096" s="14">
        <v>11692</v>
      </c>
      <c r="F1096" s="13" t="s">
        <v>263</v>
      </c>
      <c r="G1096" s="13" t="s">
        <v>263</v>
      </c>
      <c r="H1096" s="13" t="s">
        <v>263</v>
      </c>
      <c r="I1096" s="14">
        <v>39128</v>
      </c>
      <c r="J1096" s="13">
        <f t="shared" si="35"/>
        <v>75</v>
      </c>
      <c r="K1096" s="14">
        <v>39259</v>
      </c>
      <c r="L1096" s="13">
        <v>4</v>
      </c>
      <c r="M1096" s="14">
        <v>40836</v>
      </c>
      <c r="N1096" s="59">
        <f t="shared" si="36"/>
        <v>56.114989733059545</v>
      </c>
      <c r="O1096" s="16">
        <v>1</v>
      </c>
      <c r="P1096" s="13" t="s">
        <v>6538</v>
      </c>
      <c r="Q1096" s="13" t="s">
        <v>6539</v>
      </c>
      <c r="R1096" s="13" t="s">
        <v>1920</v>
      </c>
      <c r="S1096" s="13">
        <v>1</v>
      </c>
      <c r="T1096" s="13">
        <v>2</v>
      </c>
      <c r="U1096" s="13">
        <v>1</v>
      </c>
      <c r="V1096" s="13">
        <v>1</v>
      </c>
      <c r="W1096" s="13" t="s">
        <v>6540</v>
      </c>
      <c r="X1096" s="13">
        <v>2</v>
      </c>
      <c r="Z1096" s="13">
        <v>4</v>
      </c>
      <c r="AH1096" s="13">
        <v>2</v>
      </c>
      <c r="AI1096" s="13">
        <v>2</v>
      </c>
      <c r="AJ1096" s="13">
        <v>2</v>
      </c>
      <c r="AK1096" s="13">
        <v>1</v>
      </c>
      <c r="AL1096" s="13">
        <v>1</v>
      </c>
      <c r="AM1096" s="13">
        <v>1</v>
      </c>
      <c r="AN1096" s="13">
        <v>1</v>
      </c>
      <c r="AO1096" s="13" t="s">
        <v>6541</v>
      </c>
      <c r="AP1096" s="13" t="s">
        <v>1553</v>
      </c>
      <c r="AQ1096" s="13">
        <v>1</v>
      </c>
      <c r="AR1096" s="13">
        <v>2</v>
      </c>
      <c r="AT1096" s="13">
        <v>2</v>
      </c>
      <c r="AV1096" s="13">
        <v>2</v>
      </c>
      <c r="AX1096" s="13">
        <v>2</v>
      </c>
      <c r="AZ1096" s="13">
        <v>1</v>
      </c>
      <c r="BA1096" s="13">
        <v>0</v>
      </c>
      <c r="BB1096" s="13">
        <v>2</v>
      </c>
      <c r="BD1096" s="13">
        <v>2</v>
      </c>
      <c r="BF1096" s="13">
        <v>1</v>
      </c>
      <c r="BG1096" s="13">
        <v>44</v>
      </c>
      <c r="BH1096" s="17">
        <v>2</v>
      </c>
      <c r="BI1096" s="13">
        <v>2</v>
      </c>
      <c r="BJ1096" s="13">
        <v>2</v>
      </c>
      <c r="BK1096" s="13">
        <v>2</v>
      </c>
      <c r="BL1096" s="13">
        <v>1</v>
      </c>
      <c r="BM1096" s="13">
        <v>2351</v>
      </c>
      <c r="BN1096" s="13">
        <v>1</v>
      </c>
      <c r="BO1096" s="13" t="s">
        <v>5440</v>
      </c>
      <c r="BP1096" s="13">
        <v>102</v>
      </c>
      <c r="BQ1096" s="13" t="s">
        <v>1460</v>
      </c>
      <c r="BR1096" s="13" t="s">
        <v>375</v>
      </c>
      <c r="BS1096" s="13">
        <v>1</v>
      </c>
      <c r="BT1096" s="13">
        <v>33</v>
      </c>
      <c r="BU1096" s="13">
        <v>1</v>
      </c>
      <c r="BV1096" s="13">
        <v>3</v>
      </c>
      <c r="BW1096" s="13">
        <v>2</v>
      </c>
      <c r="BX1096" s="13">
        <v>25</v>
      </c>
      <c r="BY1096" s="13">
        <v>1</v>
      </c>
      <c r="CA1096" s="18">
        <v>633</v>
      </c>
      <c r="CB1096" s="18" t="s">
        <v>6535</v>
      </c>
      <c r="CC1096" s="18"/>
      <c r="CD1096" s="18" t="s">
        <v>6535</v>
      </c>
      <c r="CE1096" s="18"/>
      <c r="CF1096" s="18"/>
      <c r="CG1096" s="18"/>
      <c r="CH1096" s="13">
        <v>1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S1096" s="14">
        <v>39769</v>
      </c>
      <c r="CT1096" s="13">
        <v>1</v>
      </c>
      <c r="CW1096" s="13" t="s">
        <v>6542</v>
      </c>
      <c r="CX1096" s="38" t="s">
        <v>6543</v>
      </c>
      <c r="CY1096" s="38" t="s">
        <v>6544</v>
      </c>
      <c r="CZ1096" s="38" t="s">
        <v>41</v>
      </c>
      <c r="DA1096" s="38" t="s">
        <v>6545</v>
      </c>
    </row>
    <row r="1097" spans="1:105" s="13" customFormat="1">
      <c r="A1097" s="84">
        <v>1900</v>
      </c>
      <c r="B1097" s="84">
        <v>1</v>
      </c>
      <c r="C1097" s="13" t="s">
        <v>2595</v>
      </c>
      <c r="D1097" s="13" t="s">
        <v>37</v>
      </c>
      <c r="E1097" s="14">
        <v>14306</v>
      </c>
      <c r="F1097" s="13" t="s">
        <v>362</v>
      </c>
      <c r="G1097" s="13" t="s">
        <v>362</v>
      </c>
      <c r="H1097" s="13" t="s">
        <v>362</v>
      </c>
      <c r="I1097" s="14">
        <v>39583</v>
      </c>
      <c r="J1097" s="13">
        <f t="shared" si="35"/>
        <v>69</v>
      </c>
      <c r="K1097" s="14">
        <v>39652</v>
      </c>
      <c r="L1097" s="13">
        <v>4</v>
      </c>
      <c r="M1097" s="14">
        <v>40157</v>
      </c>
      <c r="N1097" s="59">
        <f t="shared" si="36"/>
        <v>18.858316221765914</v>
      </c>
      <c r="O1097" s="16">
        <v>2</v>
      </c>
      <c r="Q1097" s="13" t="s">
        <v>6546</v>
      </c>
      <c r="R1097" s="13" t="s">
        <v>38</v>
      </c>
      <c r="S1097" s="13">
        <v>2</v>
      </c>
      <c r="T1097" s="13">
        <v>1</v>
      </c>
      <c r="U1097" s="13">
        <v>2</v>
      </c>
      <c r="V1097" s="13">
        <v>2</v>
      </c>
      <c r="W1097" s="13" t="s">
        <v>6547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2</v>
      </c>
      <c r="AL1097" s="13">
        <v>2</v>
      </c>
      <c r="AM1097" s="13">
        <v>2</v>
      </c>
      <c r="AN1097" s="13">
        <v>1</v>
      </c>
      <c r="AO1097" s="13" t="s">
        <v>6548</v>
      </c>
      <c r="AP1097" s="13" t="s">
        <v>3837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2</v>
      </c>
      <c r="AX1097" s="13">
        <v>1</v>
      </c>
      <c r="AY1097" s="13">
        <v>1</v>
      </c>
      <c r="AZ1097" s="13">
        <v>1</v>
      </c>
      <c r="BA1097" s="13">
        <v>1</v>
      </c>
      <c r="BB1097" s="13">
        <v>3</v>
      </c>
      <c r="BD1097" s="13">
        <v>1</v>
      </c>
      <c r="BE1097" s="13">
        <v>0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3</v>
      </c>
      <c r="BL1097" s="13">
        <v>1</v>
      </c>
      <c r="BM1097" s="13">
        <v>2356</v>
      </c>
      <c r="BN1097" s="13">
        <v>1</v>
      </c>
      <c r="BQ1097" s="13" t="s">
        <v>4472</v>
      </c>
      <c r="BR1097" s="13" t="s">
        <v>238</v>
      </c>
      <c r="BS1097" s="13">
        <v>2</v>
      </c>
      <c r="BT1097" s="13">
        <v>52</v>
      </c>
      <c r="BU1097" s="13">
        <v>1</v>
      </c>
      <c r="BV1097" s="13">
        <v>1</v>
      </c>
      <c r="BW1097" s="13">
        <v>2</v>
      </c>
      <c r="BX1097" s="13">
        <v>39.6</v>
      </c>
      <c r="CA1097" s="18">
        <v>647</v>
      </c>
      <c r="CB1097" s="18" t="s">
        <v>453</v>
      </c>
      <c r="CC1097" s="18"/>
      <c r="CD1097" s="18" t="s">
        <v>453</v>
      </c>
      <c r="CE1097" s="18"/>
      <c r="CF1097" s="18"/>
      <c r="CG1097" s="18"/>
      <c r="CH1097" s="13">
        <v>2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T1097" s="13">
        <v>2</v>
      </c>
      <c r="CW1097" s="13" t="s">
        <v>3535</v>
      </c>
      <c r="CX1097" s="38" t="s">
        <v>6302</v>
      </c>
      <c r="CY1097" s="38" t="s">
        <v>4605</v>
      </c>
      <c r="CZ1097" s="38" t="s">
        <v>41</v>
      </c>
      <c r="DA1097" s="38" t="s">
        <v>6303</v>
      </c>
    </row>
    <row r="1098" spans="1:105" s="13" customFormat="1">
      <c r="A1098" s="84">
        <v>1901</v>
      </c>
      <c r="B1098" s="84">
        <v>1</v>
      </c>
      <c r="C1098" s="13" t="s">
        <v>6549</v>
      </c>
      <c r="D1098" s="13" t="s">
        <v>36</v>
      </c>
      <c r="E1098" s="14">
        <v>18863</v>
      </c>
      <c r="F1098" s="13" t="s">
        <v>214</v>
      </c>
      <c r="G1098" s="13" t="s">
        <v>214</v>
      </c>
      <c r="H1098" s="13" t="s">
        <v>219</v>
      </c>
      <c r="I1098" s="14">
        <v>39278</v>
      </c>
      <c r="J1098" s="13">
        <f t="shared" si="35"/>
        <v>55</v>
      </c>
      <c r="K1098" s="14">
        <v>39518</v>
      </c>
      <c r="L1098" s="13">
        <v>4</v>
      </c>
      <c r="M1098" s="14">
        <v>40408</v>
      </c>
      <c r="N1098" s="59">
        <f t="shared" si="36"/>
        <v>37.125256673511295</v>
      </c>
      <c r="O1098" s="16">
        <v>2</v>
      </c>
      <c r="Q1098" s="13" t="s">
        <v>6550</v>
      </c>
      <c r="R1098" s="13" t="s">
        <v>38</v>
      </c>
      <c r="S1098" s="13">
        <v>2</v>
      </c>
      <c r="T1098" s="13">
        <v>2</v>
      </c>
      <c r="U1098" s="13">
        <v>1</v>
      </c>
      <c r="V1098" s="13">
        <v>1</v>
      </c>
      <c r="W1098" s="13" t="s">
        <v>6551</v>
      </c>
      <c r="X1098" s="13">
        <v>2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2</v>
      </c>
      <c r="AH1098" s="13">
        <v>2</v>
      </c>
      <c r="AI1098" s="13">
        <v>2</v>
      </c>
      <c r="AJ1098" s="13">
        <v>2</v>
      </c>
      <c r="AK1098" s="13">
        <v>2</v>
      </c>
      <c r="AL1098" s="13">
        <v>2</v>
      </c>
      <c r="AM1098" s="13">
        <v>1</v>
      </c>
      <c r="AN1098" s="13">
        <v>1</v>
      </c>
      <c r="AO1098" s="13" t="s">
        <v>6552</v>
      </c>
      <c r="AP1098" s="13" t="s">
        <v>1561</v>
      </c>
      <c r="AQ1098" s="13">
        <v>1</v>
      </c>
      <c r="AR1098" s="13">
        <v>1</v>
      </c>
      <c r="AS1098" s="13">
        <v>8</v>
      </c>
      <c r="AT1098" s="13">
        <v>1</v>
      </c>
      <c r="AU1098" s="13">
        <v>6</v>
      </c>
      <c r="AV1098" s="13">
        <v>1</v>
      </c>
      <c r="AW1098" s="13">
        <v>8</v>
      </c>
      <c r="AX1098" s="13">
        <v>2</v>
      </c>
      <c r="AZ1098" s="13">
        <v>2</v>
      </c>
      <c r="BB1098" s="13">
        <v>1</v>
      </c>
      <c r="BC1098" s="13">
        <v>0</v>
      </c>
      <c r="BD1098" s="13">
        <v>1</v>
      </c>
      <c r="BE1098" s="13">
        <v>2</v>
      </c>
      <c r="BF1098" s="13">
        <v>1</v>
      </c>
      <c r="BG1098" s="13">
        <v>9</v>
      </c>
      <c r="BH1098" s="17">
        <v>1</v>
      </c>
      <c r="BI1098" s="13">
        <v>1</v>
      </c>
      <c r="BJ1098" s="13">
        <v>1</v>
      </c>
      <c r="BK1098" s="13">
        <v>1</v>
      </c>
      <c r="BL1098" s="13">
        <v>1</v>
      </c>
      <c r="BN1098" s="13">
        <v>2</v>
      </c>
      <c r="BQ1098" s="13" t="s">
        <v>670</v>
      </c>
      <c r="BR1098" s="13" t="s">
        <v>671</v>
      </c>
      <c r="BS1098" s="13">
        <v>1</v>
      </c>
      <c r="BT1098" s="13">
        <v>16</v>
      </c>
      <c r="BU1098" s="13">
        <v>1</v>
      </c>
      <c r="BV1098" s="13">
        <v>1</v>
      </c>
      <c r="BX1098" s="13">
        <v>120</v>
      </c>
      <c r="BY1098" s="13">
        <v>2</v>
      </c>
      <c r="CA1098" s="18">
        <v>532</v>
      </c>
      <c r="CB1098" s="18" t="s">
        <v>746</v>
      </c>
      <c r="CC1098" s="18"/>
      <c r="CD1098" s="18" t="s">
        <v>746</v>
      </c>
      <c r="CE1098" s="18"/>
      <c r="CF1098" s="18"/>
      <c r="CG1098" s="18"/>
      <c r="CH1098" s="13">
        <v>1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39630</v>
      </c>
      <c r="CT1098" s="13">
        <v>1</v>
      </c>
      <c r="CW1098" s="13" t="s">
        <v>1930</v>
      </c>
      <c r="CX1098" s="38" t="s">
        <v>4362</v>
      </c>
      <c r="CY1098" s="38" t="s">
        <v>1514</v>
      </c>
      <c r="CZ1098" s="38" t="s">
        <v>41</v>
      </c>
      <c r="DA1098" s="38" t="s">
        <v>1515</v>
      </c>
    </row>
    <row r="1099" spans="1:105" s="13" customFormat="1" ht="13.2" customHeight="1">
      <c r="A1099" s="84">
        <v>1902</v>
      </c>
      <c r="B1099" s="84">
        <v>1</v>
      </c>
      <c r="C1099" s="13" t="s">
        <v>1106</v>
      </c>
      <c r="D1099" s="13" t="s">
        <v>37</v>
      </c>
      <c r="E1099" s="14">
        <v>14936</v>
      </c>
      <c r="F1099" s="13" t="s">
        <v>219</v>
      </c>
      <c r="G1099" s="13" t="s">
        <v>219</v>
      </c>
      <c r="H1099" s="13" t="s">
        <v>219</v>
      </c>
      <c r="I1099" s="14">
        <v>39431</v>
      </c>
      <c r="J1099" s="13">
        <f t="shared" si="35"/>
        <v>67</v>
      </c>
      <c r="K1099" s="14">
        <v>39495</v>
      </c>
      <c r="L1099" s="13">
        <v>4</v>
      </c>
      <c r="M1099" s="14">
        <v>39502</v>
      </c>
      <c r="N1099" s="59">
        <f t="shared" si="36"/>
        <v>2.3326488706365502</v>
      </c>
      <c r="O1099" s="16">
        <v>2</v>
      </c>
      <c r="Q1099" s="13" t="s">
        <v>3504</v>
      </c>
      <c r="R1099" s="13" t="s">
        <v>190</v>
      </c>
      <c r="S1099" s="13">
        <v>2</v>
      </c>
      <c r="T1099" s="13">
        <v>2</v>
      </c>
      <c r="U1099" s="13">
        <v>2</v>
      </c>
      <c r="V1099" s="13">
        <v>2</v>
      </c>
      <c r="X1099" s="13">
        <v>2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2</v>
      </c>
      <c r="AH1099" s="13">
        <v>2</v>
      </c>
      <c r="AI1099" s="13">
        <v>2</v>
      </c>
      <c r="AJ1099" s="13">
        <v>2</v>
      </c>
      <c r="AK1099" s="13">
        <v>1</v>
      </c>
      <c r="AL1099" s="13">
        <v>2</v>
      </c>
      <c r="AM1099" s="13">
        <v>1</v>
      </c>
      <c r="AN1099" s="13">
        <v>1</v>
      </c>
      <c r="AO1099" s="13" t="s">
        <v>6553</v>
      </c>
      <c r="AP1099" s="13" t="s">
        <v>6554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2</v>
      </c>
      <c r="AX1099" s="13">
        <v>1</v>
      </c>
      <c r="AY1099" s="13">
        <v>2</v>
      </c>
      <c r="AZ1099" s="13">
        <v>3</v>
      </c>
      <c r="BB1099" s="13">
        <v>2</v>
      </c>
      <c r="BD1099" s="13">
        <v>1</v>
      </c>
      <c r="BE1099" s="13">
        <v>0</v>
      </c>
      <c r="BF1099" s="13">
        <v>2</v>
      </c>
      <c r="BH1099" s="17">
        <v>2</v>
      </c>
      <c r="BI1099" s="13">
        <v>1</v>
      </c>
      <c r="BJ1099" s="13">
        <v>2</v>
      </c>
      <c r="BK1099" s="13">
        <v>1</v>
      </c>
      <c r="BL1099" s="13">
        <v>2</v>
      </c>
      <c r="BS1099" s="13">
        <v>1</v>
      </c>
      <c r="BT1099" s="13">
        <v>24</v>
      </c>
      <c r="BU1099" s="13">
        <v>1</v>
      </c>
      <c r="BV1099" s="13">
        <v>11</v>
      </c>
      <c r="BW1099" s="13">
        <v>2</v>
      </c>
      <c r="BX1099" s="13">
        <v>140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39525</v>
      </c>
      <c r="CT1099" s="13">
        <v>2</v>
      </c>
      <c r="CW1099" s="13" t="s">
        <v>3514</v>
      </c>
      <c r="CX1099" s="38" t="s">
        <v>6555</v>
      </c>
      <c r="CY1099" s="38" t="s">
        <v>3516</v>
      </c>
      <c r="CZ1099" s="38" t="s">
        <v>41</v>
      </c>
      <c r="DA1099" s="38" t="s">
        <v>6556</v>
      </c>
    </row>
    <row r="1100" spans="1:105" s="13" customFormat="1">
      <c r="A1100" s="84">
        <v>1904</v>
      </c>
      <c r="B1100" s="84">
        <v>1</v>
      </c>
      <c r="C1100" s="13" t="s">
        <v>6562</v>
      </c>
      <c r="D1100" s="13" t="s">
        <v>36</v>
      </c>
      <c r="E1100" s="14">
        <v>7668</v>
      </c>
      <c r="F1100" s="13" t="s">
        <v>327</v>
      </c>
      <c r="G1100" s="13" t="s">
        <v>327</v>
      </c>
      <c r="H1100" s="13" t="s">
        <v>327</v>
      </c>
      <c r="I1100" s="14">
        <v>39309</v>
      </c>
      <c r="J1100" s="13">
        <f t="shared" si="35"/>
        <v>86</v>
      </c>
      <c r="K1100" s="14">
        <v>39325</v>
      </c>
      <c r="L1100" s="13">
        <v>4</v>
      </c>
      <c r="M1100" s="14">
        <v>39964</v>
      </c>
      <c r="N1100" s="59">
        <f t="shared" si="36"/>
        <v>21.519507186858316</v>
      </c>
      <c r="O1100" s="16">
        <v>2</v>
      </c>
      <c r="Q1100" s="13" t="s">
        <v>245</v>
      </c>
      <c r="R1100" s="13" t="s">
        <v>6563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2</v>
      </c>
      <c r="AJ1100" s="13">
        <v>2</v>
      </c>
      <c r="AK1100" s="13">
        <v>2</v>
      </c>
      <c r="AL1100" s="13">
        <v>2</v>
      </c>
      <c r="AM1100" s="13">
        <v>1</v>
      </c>
      <c r="AN1100" s="13">
        <v>2</v>
      </c>
      <c r="AO1100" s="13" t="s">
        <v>4297</v>
      </c>
      <c r="AP1100" s="13" t="s">
        <v>6564</v>
      </c>
      <c r="AQ1100" s="13">
        <v>1</v>
      </c>
      <c r="AR1100" s="13">
        <v>1</v>
      </c>
      <c r="AS1100" s="13">
        <v>2</v>
      </c>
      <c r="AT1100" s="13">
        <v>1</v>
      </c>
      <c r="AU1100" s="13">
        <v>0</v>
      </c>
      <c r="AV1100" s="13">
        <v>2</v>
      </c>
      <c r="AX1100" s="13">
        <v>1</v>
      </c>
      <c r="AY1100" s="13">
        <v>1</v>
      </c>
      <c r="AZ1100" s="13">
        <v>1</v>
      </c>
      <c r="BA1100" s="13">
        <v>0</v>
      </c>
      <c r="BB1100" s="13">
        <v>2</v>
      </c>
      <c r="BD1100" s="13">
        <v>1</v>
      </c>
      <c r="BE1100" s="13">
        <v>0</v>
      </c>
      <c r="BF1100" s="13">
        <v>1</v>
      </c>
      <c r="BG1100" s="13">
        <v>2</v>
      </c>
      <c r="BH1100" s="17">
        <v>1</v>
      </c>
      <c r="BI1100" s="13">
        <v>1</v>
      </c>
      <c r="BJ1100" s="13">
        <v>1</v>
      </c>
      <c r="BK1100" s="13">
        <v>1</v>
      </c>
      <c r="BL1100" s="13">
        <v>2</v>
      </c>
      <c r="BS1100" s="13">
        <v>2</v>
      </c>
      <c r="BT1100" s="13">
        <v>49</v>
      </c>
      <c r="BU1100" s="13">
        <v>1</v>
      </c>
      <c r="BV1100" s="13">
        <v>6</v>
      </c>
      <c r="BW1100" s="13">
        <v>2</v>
      </c>
      <c r="BX1100" s="13">
        <v>58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39493</v>
      </c>
      <c r="CT1100" s="13">
        <v>4</v>
      </c>
      <c r="CW1100" s="13" t="s">
        <v>6565</v>
      </c>
      <c r="CX1100" s="38" t="s">
        <v>6566</v>
      </c>
      <c r="CY1100" s="38" t="s">
        <v>6567</v>
      </c>
      <c r="CZ1100" s="38" t="s">
        <v>2376</v>
      </c>
      <c r="DA1100" s="38" t="s">
        <v>6568</v>
      </c>
    </row>
    <row r="1101" spans="1:105" s="13" customFormat="1">
      <c r="A1101" s="84">
        <v>1905</v>
      </c>
      <c r="B1101" s="84">
        <v>1</v>
      </c>
      <c r="C1101" s="13" t="s">
        <v>6569</v>
      </c>
      <c r="D1101" s="13" t="s">
        <v>36</v>
      </c>
      <c r="E1101" s="14">
        <v>22485</v>
      </c>
      <c r="F1101" s="13" t="s">
        <v>264</v>
      </c>
      <c r="G1101" s="13" t="s">
        <v>264</v>
      </c>
      <c r="H1101" s="13" t="s">
        <v>264</v>
      </c>
      <c r="I1101" s="14">
        <v>39553</v>
      </c>
      <c r="J1101" s="13">
        <f t="shared" si="35"/>
        <v>46</v>
      </c>
      <c r="K1101" s="14">
        <v>39553</v>
      </c>
      <c r="L1101" s="13">
        <v>4</v>
      </c>
      <c r="M1101" s="14">
        <v>39749</v>
      </c>
      <c r="N1101" s="59">
        <f t="shared" si="36"/>
        <v>6.4394250513347027</v>
      </c>
      <c r="O1101" s="16">
        <v>2</v>
      </c>
      <c r="Q1101" s="13" t="s">
        <v>6570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W1101" s="13" t="s">
        <v>6571</v>
      </c>
      <c r="X1101" s="13">
        <v>2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2</v>
      </c>
      <c r="AH1101" s="13">
        <v>2</v>
      </c>
      <c r="AI1101" s="13">
        <v>2</v>
      </c>
      <c r="AJ1101" s="13">
        <v>2</v>
      </c>
      <c r="AK1101" s="13">
        <v>2</v>
      </c>
      <c r="AL1101" s="13">
        <v>2</v>
      </c>
      <c r="AM1101" s="13">
        <v>2</v>
      </c>
      <c r="AN1101" s="13">
        <v>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2</v>
      </c>
      <c r="AZ1101" s="13">
        <v>2</v>
      </c>
      <c r="BB1101" s="13">
        <v>2</v>
      </c>
      <c r="BD1101" s="13">
        <v>1</v>
      </c>
      <c r="BE1101" s="13">
        <v>1</v>
      </c>
      <c r="BF1101" s="13">
        <v>1</v>
      </c>
      <c r="BG1101" s="13">
        <v>1</v>
      </c>
      <c r="BH1101" s="17">
        <v>1</v>
      </c>
      <c r="BJ1101" s="13">
        <v>2</v>
      </c>
      <c r="BK1101" s="13">
        <v>1</v>
      </c>
      <c r="BL1101" s="13">
        <v>1</v>
      </c>
      <c r="BM1101" s="13">
        <v>2396</v>
      </c>
      <c r="BN1101" s="13">
        <v>2</v>
      </c>
      <c r="BQ1101" s="13" t="s">
        <v>270</v>
      </c>
      <c r="BR1101" s="13" t="s">
        <v>271</v>
      </c>
      <c r="BS1101" s="13">
        <v>1</v>
      </c>
      <c r="BT1101" s="13">
        <v>19</v>
      </c>
      <c r="BV1101" s="13">
        <v>3</v>
      </c>
      <c r="CA1101" s="18"/>
      <c r="CB1101" s="18" t="s">
        <v>707</v>
      </c>
      <c r="CC1101" s="18"/>
      <c r="CD1101" s="18" t="s">
        <v>707</v>
      </c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39676</v>
      </c>
      <c r="CT1101" s="13">
        <v>1</v>
      </c>
      <c r="CW1101" s="13" t="s">
        <v>6572</v>
      </c>
      <c r="CX1101" s="38" t="s">
        <v>6573</v>
      </c>
      <c r="CY1101" s="38" t="s">
        <v>6574</v>
      </c>
      <c r="CZ1101" s="38" t="s">
        <v>41</v>
      </c>
      <c r="DA1101" s="38" t="s">
        <v>6575</v>
      </c>
    </row>
    <row r="1102" spans="1:105" s="13" customFormat="1">
      <c r="A1102" s="84">
        <v>1906</v>
      </c>
      <c r="B1102" s="84">
        <v>5</v>
      </c>
      <c r="C1102" s="13" t="s">
        <v>6576</v>
      </c>
      <c r="D1102" s="13" t="s">
        <v>37</v>
      </c>
      <c r="E1102" s="14">
        <v>29431</v>
      </c>
      <c r="F1102" s="13" t="s">
        <v>476</v>
      </c>
      <c r="G1102" s="13" t="s">
        <v>476</v>
      </c>
      <c r="H1102" s="13" t="s">
        <v>476</v>
      </c>
      <c r="I1102" s="14">
        <v>35200</v>
      </c>
      <c r="J1102" s="13">
        <f t="shared" si="35"/>
        <v>15</v>
      </c>
      <c r="K1102" s="14">
        <v>35411</v>
      </c>
      <c r="L1102" s="13">
        <v>4</v>
      </c>
      <c r="M1102" s="14">
        <v>39566</v>
      </c>
      <c r="N1102" s="59">
        <f t="shared" si="36"/>
        <v>143.44147843942505</v>
      </c>
      <c r="O1102" s="16">
        <v>2</v>
      </c>
      <c r="Q1102" s="13" t="s">
        <v>323</v>
      </c>
      <c r="R1102" s="13" t="s">
        <v>38</v>
      </c>
      <c r="S1102" s="13">
        <v>2</v>
      </c>
      <c r="T1102" s="13">
        <v>2</v>
      </c>
      <c r="U1102" s="13">
        <v>2</v>
      </c>
      <c r="V1102" s="13">
        <v>2</v>
      </c>
      <c r="X1102" s="13">
        <v>1</v>
      </c>
      <c r="AG1102" s="13">
        <v>1</v>
      </c>
      <c r="AJ1102" s="13">
        <v>1</v>
      </c>
      <c r="AP1102" s="13" t="s">
        <v>1561</v>
      </c>
      <c r="AQ1102" s="13">
        <v>1</v>
      </c>
      <c r="AR1102" s="13">
        <v>1</v>
      </c>
      <c r="AS1102" s="13">
        <v>10</v>
      </c>
      <c r="AT1102" s="13">
        <v>1</v>
      </c>
      <c r="AU1102" s="13">
        <v>11</v>
      </c>
      <c r="AV1102" s="13">
        <v>1</v>
      </c>
      <c r="AW1102" s="13">
        <v>2</v>
      </c>
      <c r="AX1102" s="13">
        <v>2</v>
      </c>
      <c r="AZ1102" s="13">
        <v>1</v>
      </c>
      <c r="BA1102" s="13">
        <v>0</v>
      </c>
      <c r="BB1102" s="13">
        <v>2</v>
      </c>
      <c r="BD1102" s="13">
        <v>1</v>
      </c>
      <c r="BE1102" s="13">
        <v>11</v>
      </c>
      <c r="BF1102" s="13">
        <v>1</v>
      </c>
      <c r="BG1102" s="13">
        <v>16</v>
      </c>
      <c r="BH1102" s="17">
        <v>2</v>
      </c>
      <c r="BI1102" s="13">
        <v>1</v>
      </c>
      <c r="BJ1102" s="13">
        <v>1</v>
      </c>
      <c r="BK1102" s="13">
        <v>2</v>
      </c>
      <c r="BL1102" s="13">
        <v>1</v>
      </c>
      <c r="BN1102" s="13">
        <v>1</v>
      </c>
      <c r="BO1102" s="13" t="s">
        <v>6577</v>
      </c>
      <c r="BP1102" s="13">
        <v>232</v>
      </c>
      <c r="BS1102" s="13">
        <v>1</v>
      </c>
      <c r="BU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1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39639</v>
      </c>
      <c r="CT1102" s="13">
        <v>2</v>
      </c>
      <c r="CW1102" s="13" t="s">
        <v>6578</v>
      </c>
      <c r="CX1102" s="38" t="s">
        <v>6579</v>
      </c>
      <c r="CY1102" s="38" t="s">
        <v>6580</v>
      </c>
      <c r="CZ1102" s="38" t="s">
        <v>41</v>
      </c>
      <c r="DA1102" s="38" t="s">
        <v>6581</v>
      </c>
    </row>
    <row r="1103" spans="1:105" s="13" customFormat="1">
      <c r="A1103" s="84">
        <v>1907</v>
      </c>
      <c r="B1103" s="84">
        <v>1</v>
      </c>
      <c r="C1103" s="13" t="s">
        <v>4654</v>
      </c>
      <c r="D1103" s="13" t="s">
        <v>37</v>
      </c>
      <c r="E1103" s="14">
        <v>9918</v>
      </c>
      <c r="F1103" s="13" t="s">
        <v>287</v>
      </c>
      <c r="G1103" s="13" t="s">
        <v>287</v>
      </c>
      <c r="H1103" s="13" t="s">
        <v>287</v>
      </c>
      <c r="I1103" s="14">
        <v>39553</v>
      </c>
      <c r="J1103" s="13">
        <f t="shared" si="35"/>
        <v>81</v>
      </c>
      <c r="K1103" s="14">
        <v>39582</v>
      </c>
      <c r="L1103" s="13">
        <v>4</v>
      </c>
      <c r="M1103" s="14">
        <v>39826</v>
      </c>
      <c r="N1103" s="59">
        <f t="shared" si="36"/>
        <v>8.9691991786447645</v>
      </c>
      <c r="O1103" s="16">
        <v>2</v>
      </c>
      <c r="Q1103" s="13" t="s">
        <v>245</v>
      </c>
      <c r="R1103" s="13" t="s">
        <v>46</v>
      </c>
      <c r="S1103" s="13">
        <v>2</v>
      </c>
      <c r="T1103" s="13">
        <v>1</v>
      </c>
      <c r="U1103" s="13">
        <v>2</v>
      </c>
      <c r="V1103" s="13">
        <v>2</v>
      </c>
      <c r="W1103" s="13" t="s">
        <v>2745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1</v>
      </c>
      <c r="AK1103" s="13">
        <v>2</v>
      </c>
      <c r="AL1103" s="13">
        <v>2</v>
      </c>
      <c r="AM1103" s="13">
        <v>1</v>
      </c>
      <c r="AN1103" s="13">
        <v>1</v>
      </c>
      <c r="AO1103" s="13" t="s">
        <v>6582</v>
      </c>
      <c r="AP1103" s="13" t="s">
        <v>6583</v>
      </c>
      <c r="AQ1103" s="13">
        <v>1</v>
      </c>
      <c r="AR1103" s="13">
        <v>1</v>
      </c>
      <c r="AS1103" s="13">
        <v>2</v>
      </c>
      <c r="AT1103" s="13">
        <v>1</v>
      </c>
      <c r="AU1103" s="13">
        <v>0</v>
      </c>
      <c r="AV1103" s="13">
        <v>1</v>
      </c>
      <c r="AW1103" s="13">
        <v>2</v>
      </c>
      <c r="AX1103" s="13">
        <v>1</v>
      </c>
      <c r="AY1103" s="13">
        <v>1</v>
      </c>
      <c r="AZ1103" s="13">
        <v>2</v>
      </c>
      <c r="BB1103" s="13">
        <v>1</v>
      </c>
      <c r="BC1103" s="13">
        <v>1</v>
      </c>
      <c r="BD1103" s="13">
        <v>1</v>
      </c>
      <c r="BE1103" s="13">
        <v>0</v>
      </c>
      <c r="BF1103" s="13">
        <v>1</v>
      </c>
      <c r="BG1103" s="13">
        <v>3</v>
      </c>
      <c r="BH1103" s="17">
        <v>1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2405</v>
      </c>
      <c r="BN1103" s="13">
        <v>2</v>
      </c>
      <c r="BQ1103" s="13" t="s">
        <v>237</v>
      </c>
      <c r="BR1103" s="13" t="s">
        <v>238</v>
      </c>
      <c r="BS1103" s="13">
        <v>2</v>
      </c>
      <c r="BT1103" s="13">
        <v>49</v>
      </c>
      <c r="BU1103" s="13">
        <v>1</v>
      </c>
      <c r="BV1103" s="13">
        <v>3</v>
      </c>
      <c r="BW1103" s="13">
        <v>2</v>
      </c>
      <c r="BX1103" s="13">
        <v>50.5</v>
      </c>
      <c r="CA1103" s="18"/>
      <c r="CB1103" s="18" t="s">
        <v>453</v>
      </c>
      <c r="CC1103" s="18"/>
      <c r="CD1103" s="18" t="s">
        <v>453</v>
      </c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39729</v>
      </c>
      <c r="CT1103" s="13">
        <v>2</v>
      </c>
      <c r="CW1103" s="13" t="s">
        <v>6584</v>
      </c>
      <c r="CX1103" s="38" t="s">
        <v>6585</v>
      </c>
      <c r="CY1103" s="38" t="s">
        <v>6586</v>
      </c>
      <c r="CZ1103" s="38"/>
      <c r="DA1103" s="38" t="s">
        <v>6587</v>
      </c>
    </row>
    <row r="1104" spans="1:105" s="13" customFormat="1">
      <c r="A1104" s="84">
        <v>1908</v>
      </c>
      <c r="B1104" s="84">
        <v>1</v>
      </c>
      <c r="C1104" s="13" t="s">
        <v>1635</v>
      </c>
      <c r="D1104" s="13" t="s">
        <v>37</v>
      </c>
      <c r="E1104" s="14">
        <v>10851</v>
      </c>
      <c r="F1104" s="13" t="s">
        <v>691</v>
      </c>
      <c r="G1104" s="13" t="s">
        <v>691</v>
      </c>
      <c r="H1104" s="13" t="s">
        <v>691</v>
      </c>
      <c r="I1104" s="14">
        <v>39644</v>
      </c>
      <c r="J1104" s="13">
        <f t="shared" si="35"/>
        <v>78</v>
      </c>
      <c r="K1104" s="14">
        <v>39644</v>
      </c>
      <c r="L1104" s="13">
        <v>4</v>
      </c>
      <c r="M1104" s="14">
        <v>39713</v>
      </c>
      <c r="N1104" s="59">
        <f t="shared" si="36"/>
        <v>2.2669404517453797</v>
      </c>
      <c r="O1104" s="16">
        <v>2</v>
      </c>
      <c r="Q1104" s="13" t="s">
        <v>323</v>
      </c>
      <c r="R1104" s="13" t="s">
        <v>693</v>
      </c>
      <c r="S1104" s="13">
        <v>2</v>
      </c>
      <c r="T1104" s="13">
        <v>2</v>
      </c>
      <c r="U1104" s="13">
        <v>2</v>
      </c>
      <c r="V1104" s="13">
        <v>2</v>
      </c>
      <c r="X1104" s="13">
        <v>2</v>
      </c>
      <c r="Z1104" s="13">
        <v>4</v>
      </c>
      <c r="AH1104" s="13">
        <v>2</v>
      </c>
      <c r="AP1104" s="13" t="s">
        <v>1715</v>
      </c>
      <c r="AQ1104" s="13">
        <v>1</v>
      </c>
      <c r="AR1104" s="13">
        <v>1</v>
      </c>
      <c r="AS1104" s="13">
        <v>1</v>
      </c>
      <c r="AT1104" s="13">
        <v>1</v>
      </c>
      <c r="AU1104" s="13">
        <v>0</v>
      </c>
      <c r="AV1104" s="13">
        <v>2</v>
      </c>
      <c r="AX1104" s="13">
        <v>1</v>
      </c>
      <c r="AY1104" s="13">
        <v>0</v>
      </c>
      <c r="AZ1104" s="13">
        <v>2</v>
      </c>
      <c r="BB1104" s="13">
        <v>2</v>
      </c>
      <c r="BD1104" s="13">
        <v>2</v>
      </c>
      <c r="BF1104" s="13">
        <v>1</v>
      </c>
      <c r="BG1104" s="13">
        <v>1</v>
      </c>
      <c r="BH1104" s="17">
        <v>1</v>
      </c>
      <c r="BI1104" s="13">
        <v>1</v>
      </c>
      <c r="BJ1104" s="13">
        <v>2</v>
      </c>
      <c r="BK1104" s="13">
        <v>1</v>
      </c>
      <c r="BL1104" s="13">
        <v>1</v>
      </c>
      <c r="BM1104" s="13">
        <v>2382</v>
      </c>
      <c r="BN1104" s="13">
        <v>2</v>
      </c>
      <c r="BQ1104" s="13" t="s">
        <v>694</v>
      </c>
      <c r="BR1104" s="13" t="s">
        <v>695</v>
      </c>
      <c r="BS1104" s="13">
        <v>1</v>
      </c>
      <c r="BU1104" s="13">
        <v>1</v>
      </c>
      <c r="BW1104" s="13">
        <v>2</v>
      </c>
      <c r="BX1104" s="13">
        <v>10.8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W1104" s="13" t="s">
        <v>5148</v>
      </c>
      <c r="CX1104" s="38" t="s">
        <v>5653</v>
      </c>
      <c r="CY1104" s="38" t="s">
        <v>5150</v>
      </c>
      <c r="CZ1104" s="38"/>
      <c r="DA1104" s="38" t="s">
        <v>6588</v>
      </c>
    </row>
    <row r="1105" spans="1:105" s="13" customFormat="1">
      <c r="A1105" s="84">
        <v>1909</v>
      </c>
      <c r="B1105" s="84">
        <v>1</v>
      </c>
      <c r="C1105" s="13" t="s">
        <v>4940</v>
      </c>
      <c r="D1105" s="13" t="s">
        <v>36</v>
      </c>
      <c r="E1105" s="14">
        <v>13173</v>
      </c>
      <c r="F1105" s="13" t="s">
        <v>424</v>
      </c>
      <c r="G1105" s="13" t="s">
        <v>424</v>
      </c>
      <c r="H1105" s="13" t="s">
        <v>424</v>
      </c>
      <c r="I1105" s="14">
        <v>39644</v>
      </c>
      <c r="J1105" s="13">
        <f t="shared" si="35"/>
        <v>72</v>
      </c>
      <c r="K1105" s="14">
        <v>39651</v>
      </c>
      <c r="L1105" s="13">
        <v>4</v>
      </c>
      <c r="M1105" s="14">
        <v>39695</v>
      </c>
      <c r="N1105" s="59">
        <f t="shared" si="36"/>
        <v>1.675564681724846</v>
      </c>
      <c r="O1105" s="16">
        <v>2</v>
      </c>
      <c r="Q1105" s="13" t="s">
        <v>190</v>
      </c>
      <c r="R1105" s="13" t="s">
        <v>190</v>
      </c>
      <c r="S1105" s="13">
        <v>2</v>
      </c>
      <c r="T1105" s="13">
        <v>2</v>
      </c>
      <c r="U1105" s="13">
        <v>2</v>
      </c>
      <c r="V1105" s="13">
        <v>2</v>
      </c>
      <c r="X1105" s="13">
        <v>2</v>
      </c>
      <c r="Z1105" s="13">
        <v>4</v>
      </c>
      <c r="AH1105" s="13">
        <v>2</v>
      </c>
      <c r="AI1105" s="13">
        <v>2</v>
      </c>
      <c r="AJ1105" s="13">
        <v>2</v>
      </c>
      <c r="AK1105" s="13">
        <v>2</v>
      </c>
      <c r="AL1105" s="13">
        <v>2</v>
      </c>
      <c r="AM1105" s="13">
        <v>2</v>
      </c>
      <c r="AN1105" s="13">
        <v>2</v>
      </c>
      <c r="AP1105" s="13" t="s">
        <v>6589</v>
      </c>
      <c r="AQ1105" s="13">
        <v>1</v>
      </c>
      <c r="AR1105" s="13">
        <v>2</v>
      </c>
      <c r="AT1105" s="13">
        <v>1</v>
      </c>
      <c r="AU1105" s="13">
        <v>0</v>
      </c>
      <c r="AV1105" s="13">
        <v>2</v>
      </c>
      <c r="AX1105" s="13">
        <v>1</v>
      </c>
      <c r="AY1105" s="13">
        <v>0</v>
      </c>
      <c r="AZ1105" s="13">
        <v>1</v>
      </c>
      <c r="BA1105" s="13">
        <v>0</v>
      </c>
      <c r="BB1105" s="13">
        <v>2</v>
      </c>
      <c r="BD1105" s="13">
        <v>1</v>
      </c>
      <c r="BE1105" s="13">
        <v>1</v>
      </c>
      <c r="BF1105" s="13">
        <v>1</v>
      </c>
      <c r="BG1105" s="13">
        <v>1</v>
      </c>
      <c r="BH1105" s="17">
        <v>1</v>
      </c>
      <c r="BJ1105" s="13">
        <v>1</v>
      </c>
      <c r="BK1105" s="13">
        <v>1</v>
      </c>
      <c r="BL1105" s="13">
        <v>1</v>
      </c>
      <c r="BM1105" s="13">
        <v>2377</v>
      </c>
      <c r="BN1105" s="13">
        <v>2</v>
      </c>
      <c r="BQ1105" s="13" t="s">
        <v>237</v>
      </c>
      <c r="BR1105" s="13" t="s">
        <v>238</v>
      </c>
      <c r="BS1105" s="13">
        <v>2</v>
      </c>
      <c r="BT1105" s="13">
        <v>59</v>
      </c>
      <c r="BU1105" s="13">
        <v>1</v>
      </c>
      <c r="BV1105" s="13">
        <v>6</v>
      </c>
      <c r="BY1105" s="13">
        <v>2</v>
      </c>
      <c r="CA1105" s="18">
        <v>665</v>
      </c>
      <c r="CB1105" s="18" t="s">
        <v>453</v>
      </c>
      <c r="CC1105" s="18"/>
      <c r="CD1105" s="18" t="s">
        <v>453</v>
      </c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R1105" s="13">
        <v>1</v>
      </c>
      <c r="CS1105" s="14">
        <v>39756</v>
      </c>
      <c r="CT1105" s="13">
        <v>2</v>
      </c>
      <c r="CW1105" s="13" t="s">
        <v>6590</v>
      </c>
      <c r="CX1105" s="38" t="s">
        <v>6591</v>
      </c>
      <c r="CY1105" s="38" t="s">
        <v>6592</v>
      </c>
      <c r="CZ1105" s="38" t="s">
        <v>41</v>
      </c>
      <c r="DA1105" s="38" t="s">
        <v>6593</v>
      </c>
    </row>
    <row r="1106" spans="1:105" s="13" customFormat="1">
      <c r="A1106" s="84">
        <v>1911</v>
      </c>
      <c r="B1106" s="84">
        <v>1</v>
      </c>
      <c r="C1106" s="13" t="s">
        <v>454</v>
      </c>
      <c r="D1106" s="13" t="s">
        <v>36</v>
      </c>
      <c r="E1106" s="14">
        <v>13577</v>
      </c>
      <c r="F1106" s="13" t="s">
        <v>295</v>
      </c>
      <c r="G1106" s="13" t="s">
        <v>295</v>
      </c>
      <c r="H1106" s="13" t="s">
        <v>295</v>
      </c>
      <c r="I1106" s="14">
        <v>39553</v>
      </c>
      <c r="J1106" s="13">
        <f t="shared" si="35"/>
        <v>71</v>
      </c>
      <c r="K1106" s="14">
        <v>39588</v>
      </c>
      <c r="L1106" s="13">
        <v>4</v>
      </c>
      <c r="M1106" s="14">
        <v>39809</v>
      </c>
      <c r="N1106" s="59">
        <f t="shared" si="36"/>
        <v>8.4106776180698155</v>
      </c>
      <c r="O1106" s="16">
        <v>2</v>
      </c>
      <c r="Q1106" s="13" t="s">
        <v>190</v>
      </c>
      <c r="R1106" s="13" t="s">
        <v>38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2</v>
      </c>
      <c r="AN1106" s="13">
        <v>2</v>
      </c>
      <c r="AP1106" s="13" t="s">
        <v>6594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2</v>
      </c>
      <c r="AX1106" s="13">
        <v>1</v>
      </c>
      <c r="AY1106" s="13">
        <v>1</v>
      </c>
      <c r="AZ1106" s="13">
        <v>1</v>
      </c>
      <c r="BA1106" s="13">
        <v>0</v>
      </c>
      <c r="BB1106" s="13">
        <v>1</v>
      </c>
      <c r="BC1106" s="13">
        <v>0</v>
      </c>
      <c r="BD1106" s="13">
        <v>2</v>
      </c>
      <c r="BF1106" s="13">
        <v>1</v>
      </c>
      <c r="BG1106" s="13">
        <v>3</v>
      </c>
      <c r="BH1106" s="17">
        <v>1</v>
      </c>
      <c r="BI1106" s="13">
        <v>2</v>
      </c>
      <c r="BJ1106" s="13">
        <v>1</v>
      </c>
      <c r="BK1106" s="13">
        <v>1</v>
      </c>
      <c r="BL1106" s="13">
        <v>2</v>
      </c>
      <c r="BS1106" s="13">
        <v>1</v>
      </c>
      <c r="BT1106" s="13">
        <v>23</v>
      </c>
      <c r="BU1106" s="13">
        <v>1</v>
      </c>
      <c r="BW1106" s="13">
        <v>2</v>
      </c>
      <c r="BX1106" s="13">
        <v>28</v>
      </c>
      <c r="BY1106" s="13">
        <v>2</v>
      </c>
      <c r="CA1106" s="18"/>
      <c r="CB1106" s="18"/>
      <c r="CC1106" s="18"/>
      <c r="CD1106" s="18"/>
      <c r="CE1106" s="18"/>
      <c r="CF1106" s="18"/>
      <c r="CG1106" s="18"/>
      <c r="CH1106" s="13">
        <v>2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S1106" s="14">
        <v>40030</v>
      </c>
      <c r="CT1106" s="13">
        <v>2</v>
      </c>
      <c r="CW1106" s="13" t="s">
        <v>6595</v>
      </c>
      <c r="CX1106" s="38" t="s">
        <v>6596</v>
      </c>
      <c r="CY1106" s="38" t="s">
        <v>6034</v>
      </c>
      <c r="CZ1106" s="38" t="s">
        <v>41</v>
      </c>
      <c r="DA1106" s="38" t="s">
        <v>6597</v>
      </c>
    </row>
    <row r="1107" spans="1:105" s="13" customFormat="1">
      <c r="A1107" s="84">
        <v>1915</v>
      </c>
      <c r="B1107" s="84">
        <v>1</v>
      </c>
      <c r="C1107" s="13" t="s">
        <v>324</v>
      </c>
      <c r="D1107" s="13" t="s">
        <v>37</v>
      </c>
      <c r="E1107" s="14">
        <v>13336</v>
      </c>
      <c r="F1107" s="13" t="s">
        <v>1234</v>
      </c>
      <c r="G1107" s="13" t="s">
        <v>194</v>
      </c>
      <c r="H1107" s="13" t="s">
        <v>194</v>
      </c>
      <c r="I1107" s="14">
        <v>39370</v>
      </c>
      <c r="J1107" s="13">
        <f t="shared" si="35"/>
        <v>71</v>
      </c>
      <c r="K1107" s="14">
        <v>39645</v>
      </c>
      <c r="L1107" s="13">
        <v>4</v>
      </c>
      <c r="M1107" s="14">
        <v>40979</v>
      </c>
      <c r="N1107" s="59">
        <f t="shared" si="36"/>
        <v>52.862422997946609</v>
      </c>
      <c r="O1107" s="16">
        <v>2</v>
      </c>
      <c r="Q1107" s="13" t="s">
        <v>205</v>
      </c>
      <c r="R1107" s="13" t="s">
        <v>196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2</v>
      </c>
      <c r="AK1107" s="13">
        <v>1</v>
      </c>
      <c r="AL1107" s="13">
        <v>2</v>
      </c>
      <c r="AM1107" s="13">
        <v>1</v>
      </c>
      <c r="AN1107" s="13">
        <v>1</v>
      </c>
      <c r="AO1107" s="13" t="s">
        <v>6598</v>
      </c>
      <c r="AQ1107" s="13">
        <v>1</v>
      </c>
      <c r="AR1107" s="13">
        <v>2</v>
      </c>
      <c r="AT1107" s="13">
        <v>1</v>
      </c>
      <c r="AU1107" s="13">
        <v>0</v>
      </c>
      <c r="AV1107" s="13">
        <v>2</v>
      </c>
      <c r="AX1107" s="13">
        <v>2</v>
      </c>
      <c r="AZ1107" s="13">
        <v>2</v>
      </c>
      <c r="BB1107" s="13">
        <v>2</v>
      </c>
      <c r="BD1107" s="13">
        <v>2</v>
      </c>
      <c r="BF1107" s="13">
        <v>1</v>
      </c>
      <c r="BG1107" s="13">
        <v>49</v>
      </c>
      <c r="BH1107" s="17">
        <v>1</v>
      </c>
      <c r="BJ1107" s="13">
        <v>2</v>
      </c>
      <c r="BK1107" s="13">
        <v>1</v>
      </c>
      <c r="BL1107" s="13">
        <v>1</v>
      </c>
      <c r="BM1107" s="13">
        <v>2370</v>
      </c>
      <c r="BN1107" s="13">
        <v>2</v>
      </c>
      <c r="BQ1107" s="13" t="s">
        <v>594</v>
      </c>
      <c r="BR1107" s="13" t="s">
        <v>595</v>
      </c>
      <c r="BS1107" s="13">
        <v>2</v>
      </c>
      <c r="BT1107" s="13">
        <v>70</v>
      </c>
      <c r="BU1107" s="13">
        <v>1</v>
      </c>
      <c r="BV1107" s="13">
        <v>7</v>
      </c>
      <c r="BY1107" s="13">
        <v>1</v>
      </c>
      <c r="CA1107" s="18">
        <v>648</v>
      </c>
      <c r="CB1107" s="18" t="s">
        <v>5967</v>
      </c>
      <c r="CC1107" s="18"/>
      <c r="CD1107" s="18" t="s">
        <v>5967</v>
      </c>
      <c r="CE1107" s="18"/>
      <c r="CF1107" s="18"/>
      <c r="CG1107" s="18"/>
      <c r="CH1107" s="13">
        <v>2</v>
      </c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2</v>
      </c>
      <c r="CS1107" s="14">
        <v>39751</v>
      </c>
      <c r="CT1107" s="13">
        <v>1</v>
      </c>
      <c r="CW1107" s="13" t="s">
        <v>2682</v>
      </c>
      <c r="CX1107" s="38" t="s">
        <v>2683</v>
      </c>
      <c r="CY1107" s="38" t="s">
        <v>5349</v>
      </c>
      <c r="CZ1107" s="38" t="s">
        <v>41</v>
      </c>
      <c r="DA1107" s="38" t="s">
        <v>6180</v>
      </c>
    </row>
    <row r="1108" spans="1:105" s="13" customFormat="1">
      <c r="A1108" s="84">
        <v>1916</v>
      </c>
      <c r="B1108" s="84">
        <v>1</v>
      </c>
      <c r="C1108" s="13" t="s">
        <v>6599</v>
      </c>
      <c r="D1108" s="13" t="s">
        <v>37</v>
      </c>
      <c r="E1108" s="14">
        <v>17337</v>
      </c>
      <c r="F1108" s="13" t="s">
        <v>194</v>
      </c>
      <c r="G1108" s="13" t="s">
        <v>194</v>
      </c>
      <c r="H1108" s="13" t="s">
        <v>194</v>
      </c>
      <c r="I1108" s="14">
        <v>39644</v>
      </c>
      <c r="J1108" s="13">
        <f t="shared" si="35"/>
        <v>61</v>
      </c>
      <c r="K1108" s="14">
        <v>39665</v>
      </c>
      <c r="L1108" s="13">
        <v>4</v>
      </c>
      <c r="M1108" s="14">
        <v>39736</v>
      </c>
      <c r="N1108" s="59">
        <f t="shared" si="36"/>
        <v>3.0225872689938398</v>
      </c>
      <c r="O1108" s="16">
        <v>2</v>
      </c>
      <c r="Q1108" s="13" t="s">
        <v>6600</v>
      </c>
      <c r="R1108" s="13" t="s">
        <v>2845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O1108" s="13" t="s">
        <v>3799</v>
      </c>
      <c r="AQ1108" s="13">
        <v>1</v>
      </c>
      <c r="AR1108" s="13">
        <v>1</v>
      </c>
      <c r="AS1108" s="13">
        <v>0</v>
      </c>
      <c r="AT1108" s="13">
        <v>1</v>
      </c>
      <c r="AU1108" s="13">
        <v>0</v>
      </c>
      <c r="AV1108" s="13">
        <v>2</v>
      </c>
      <c r="AX1108" s="13">
        <v>1</v>
      </c>
      <c r="AY1108" s="13">
        <v>0</v>
      </c>
      <c r="AZ1108" s="13">
        <v>1</v>
      </c>
      <c r="BA1108" s="13">
        <v>0</v>
      </c>
      <c r="BB1108" s="13">
        <v>2</v>
      </c>
      <c r="BD1108" s="13">
        <v>2</v>
      </c>
      <c r="BF1108" s="13">
        <v>1</v>
      </c>
      <c r="BG1108" s="13">
        <v>1</v>
      </c>
      <c r="BH1108" s="17">
        <v>2</v>
      </c>
      <c r="BJ1108" s="13">
        <v>2</v>
      </c>
      <c r="BK1108" s="13">
        <v>1</v>
      </c>
      <c r="BL1108" s="13">
        <v>1</v>
      </c>
      <c r="BM1108" s="13">
        <v>2371</v>
      </c>
      <c r="BN1108" s="13">
        <v>2</v>
      </c>
      <c r="BQ1108" s="13" t="s">
        <v>1304</v>
      </c>
      <c r="BR1108" s="13" t="s">
        <v>595</v>
      </c>
      <c r="BS1108" s="13">
        <v>1</v>
      </c>
      <c r="BT1108" s="13">
        <v>19</v>
      </c>
      <c r="BU1108" s="13">
        <v>1</v>
      </c>
      <c r="BV1108" s="13">
        <v>1</v>
      </c>
      <c r="BY1108" s="13">
        <v>2</v>
      </c>
      <c r="CA1108" s="18">
        <v>661</v>
      </c>
      <c r="CB1108" s="18" t="s">
        <v>1882</v>
      </c>
      <c r="CC1108" s="18"/>
      <c r="CD1108" s="18" t="s">
        <v>1882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39756</v>
      </c>
      <c r="CT1108" s="13">
        <v>2</v>
      </c>
      <c r="CW1108" s="13" t="s">
        <v>5158</v>
      </c>
      <c r="CX1108" s="38" t="s">
        <v>5159</v>
      </c>
      <c r="CY1108" s="38" t="s">
        <v>5160</v>
      </c>
      <c r="CZ1108" s="38" t="s">
        <v>41</v>
      </c>
      <c r="DA1108" s="38" t="s">
        <v>6601</v>
      </c>
    </row>
    <row r="1109" spans="1:105" s="13" customFormat="1">
      <c r="A1109" s="84">
        <v>1921</v>
      </c>
      <c r="B1109" s="84">
        <v>1</v>
      </c>
      <c r="C1109" s="13" t="s">
        <v>5162</v>
      </c>
      <c r="D1109" s="13" t="s">
        <v>37</v>
      </c>
      <c r="E1109" s="14">
        <v>11037</v>
      </c>
      <c r="F1109" s="13" t="s">
        <v>194</v>
      </c>
      <c r="G1109" s="13" t="s">
        <v>194</v>
      </c>
      <c r="H1109" s="13" t="s">
        <v>194</v>
      </c>
      <c r="I1109" s="14">
        <v>39614</v>
      </c>
      <c r="J1109" s="13">
        <f t="shared" si="35"/>
        <v>78</v>
      </c>
      <c r="K1109" s="14">
        <v>39617</v>
      </c>
      <c r="L1109" s="13">
        <v>4</v>
      </c>
      <c r="M1109" s="14">
        <v>39875</v>
      </c>
      <c r="N1109" s="59">
        <f t="shared" si="36"/>
        <v>8.5749486652977414</v>
      </c>
      <c r="O1109" s="16">
        <v>2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2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2</v>
      </c>
      <c r="AM1109" s="13">
        <v>3</v>
      </c>
      <c r="AN1109" s="13">
        <v>1</v>
      </c>
      <c r="AO1109" s="13" t="s">
        <v>6602</v>
      </c>
      <c r="AP1109" s="13" t="s">
        <v>6603</v>
      </c>
      <c r="AQ1109" s="13">
        <v>1</v>
      </c>
      <c r="AR1109" s="13">
        <v>1</v>
      </c>
      <c r="AS1109" s="13">
        <v>1</v>
      </c>
      <c r="AT1109" s="13">
        <v>1</v>
      </c>
      <c r="AU1109" s="13">
        <v>0</v>
      </c>
      <c r="AV1109" s="13">
        <v>1</v>
      </c>
      <c r="AW1109" s="13">
        <v>0</v>
      </c>
      <c r="AX1109" s="13">
        <v>1</v>
      </c>
      <c r="AY1109" s="13">
        <v>1</v>
      </c>
      <c r="AZ1109" s="13">
        <v>1</v>
      </c>
      <c r="BA1109" s="13">
        <v>1</v>
      </c>
      <c r="BB1109" s="13">
        <v>3</v>
      </c>
      <c r="BD1109" s="13">
        <v>1</v>
      </c>
      <c r="BE1109" s="13">
        <v>0</v>
      </c>
      <c r="BF1109" s="13">
        <v>1</v>
      </c>
      <c r="BG1109" s="13">
        <v>2</v>
      </c>
      <c r="BH1109" s="17">
        <v>1</v>
      </c>
      <c r="BJ1109" s="13">
        <v>2</v>
      </c>
      <c r="BK1109" s="13">
        <v>1</v>
      </c>
      <c r="BL1109" s="13">
        <v>1</v>
      </c>
      <c r="BM1109" s="13">
        <v>2376</v>
      </c>
      <c r="BN1109" s="13">
        <v>2</v>
      </c>
      <c r="BQ1109" s="13" t="s">
        <v>594</v>
      </c>
      <c r="BR1109" s="13" t="s">
        <v>595</v>
      </c>
      <c r="BS1109" s="13">
        <v>2</v>
      </c>
      <c r="BT1109" s="13">
        <v>57</v>
      </c>
      <c r="BU1109" s="13">
        <v>1</v>
      </c>
      <c r="BV1109" s="13">
        <v>1</v>
      </c>
      <c r="CA1109" s="18"/>
      <c r="CB1109" s="18"/>
      <c r="CC1109" s="18" t="s">
        <v>6604</v>
      </c>
      <c r="CD1109" s="18">
        <v>3084</v>
      </c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39745</v>
      </c>
      <c r="CT1109" s="13">
        <v>3</v>
      </c>
      <c r="CW1109" s="13" t="s">
        <v>6605</v>
      </c>
      <c r="CX1109" s="38" t="s">
        <v>6606</v>
      </c>
      <c r="CY1109" s="38" t="s">
        <v>6607</v>
      </c>
      <c r="CZ1109" s="38" t="s">
        <v>41</v>
      </c>
      <c r="DA1109" s="38" t="s">
        <v>6608</v>
      </c>
    </row>
    <row r="1110" spans="1:105" s="13" customFormat="1">
      <c r="A1110" s="84">
        <v>1922</v>
      </c>
      <c r="B1110" s="84">
        <v>1</v>
      </c>
      <c r="C1110" s="13" t="s">
        <v>1878</v>
      </c>
      <c r="D1110" s="13" t="s">
        <v>37</v>
      </c>
      <c r="E1110" s="14">
        <v>9982</v>
      </c>
      <c r="F1110" s="13" t="s">
        <v>691</v>
      </c>
      <c r="G1110" s="13" t="s">
        <v>691</v>
      </c>
      <c r="H1110" s="13" t="s">
        <v>691</v>
      </c>
      <c r="I1110" s="14">
        <v>39583</v>
      </c>
      <c r="J1110" s="13">
        <f t="shared" si="35"/>
        <v>81</v>
      </c>
      <c r="K1110" s="14">
        <v>39665</v>
      </c>
      <c r="L1110" s="13">
        <v>4</v>
      </c>
      <c r="M1110" s="14">
        <v>39826</v>
      </c>
      <c r="N1110" s="59">
        <f t="shared" si="36"/>
        <v>7.9835728952772076</v>
      </c>
      <c r="O1110" s="16">
        <v>2</v>
      </c>
      <c r="Q1110" s="13" t="s">
        <v>6609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1</v>
      </c>
      <c r="W1110" s="13" t="s">
        <v>6610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I1110" s="13">
        <v>2</v>
      </c>
      <c r="AJ1110" s="13">
        <v>2</v>
      </c>
      <c r="AK1110" s="13">
        <v>2</v>
      </c>
      <c r="AL1110" s="13">
        <v>2</v>
      </c>
      <c r="AM1110" s="13">
        <v>3</v>
      </c>
      <c r="AN1110" s="13">
        <v>1</v>
      </c>
      <c r="AO1110" s="13" t="s">
        <v>4701</v>
      </c>
      <c r="AQ1110" s="13">
        <v>1</v>
      </c>
      <c r="AR1110" s="13">
        <v>1</v>
      </c>
      <c r="AS1110" s="13">
        <v>3</v>
      </c>
      <c r="AT1110" s="13">
        <v>1</v>
      </c>
      <c r="AU1110" s="13">
        <v>0</v>
      </c>
      <c r="AV1110" s="13">
        <v>1</v>
      </c>
      <c r="AW1110" s="13">
        <v>3</v>
      </c>
      <c r="AX1110" s="13">
        <v>1</v>
      </c>
      <c r="AY1110" s="13">
        <v>0</v>
      </c>
      <c r="AZ1110" s="13">
        <v>3</v>
      </c>
      <c r="BB1110" s="13">
        <v>3</v>
      </c>
      <c r="BD1110" s="13">
        <v>1</v>
      </c>
      <c r="BE1110" s="13">
        <v>0</v>
      </c>
      <c r="BF1110" s="13">
        <v>1</v>
      </c>
      <c r="BG1110" s="13">
        <v>3</v>
      </c>
      <c r="BH1110" s="17">
        <v>1</v>
      </c>
      <c r="BI1110" s="13">
        <v>1</v>
      </c>
      <c r="BJ1110" s="13">
        <v>1</v>
      </c>
      <c r="BK1110" s="13">
        <v>1</v>
      </c>
      <c r="BL1110" s="13">
        <v>1</v>
      </c>
      <c r="BM1110" s="13">
        <v>2387</v>
      </c>
      <c r="BN1110" s="13">
        <v>2</v>
      </c>
      <c r="BQ1110" s="13" t="s">
        <v>694</v>
      </c>
      <c r="BR1110" s="13" t="s">
        <v>695</v>
      </c>
      <c r="BS1110" s="13">
        <v>1</v>
      </c>
      <c r="BT1110" s="13">
        <v>36</v>
      </c>
      <c r="BU1110" s="13">
        <v>1</v>
      </c>
      <c r="BV1110" s="13">
        <v>3</v>
      </c>
      <c r="CA1110" s="18"/>
      <c r="CB1110" s="18"/>
      <c r="CC1110" s="18"/>
      <c r="CD1110" s="18"/>
      <c r="CE1110" s="18"/>
      <c r="CF1110" s="18"/>
      <c r="CG1110" s="18"/>
      <c r="CH1110" s="13">
        <v>2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39749</v>
      </c>
      <c r="CT1110" s="13">
        <v>3</v>
      </c>
      <c r="CW1110" s="13" t="s">
        <v>6611</v>
      </c>
      <c r="CX1110" s="38" t="s">
        <v>6612</v>
      </c>
      <c r="CY1110" s="38" t="s">
        <v>6613</v>
      </c>
      <c r="CZ1110" s="38"/>
      <c r="DA1110" s="38" t="s">
        <v>192</v>
      </c>
    </row>
    <row r="1111" spans="1:105" s="13" customFormat="1">
      <c r="A1111" s="84">
        <v>1924</v>
      </c>
      <c r="B1111" s="84">
        <v>1</v>
      </c>
      <c r="C1111" s="13" t="s">
        <v>6614</v>
      </c>
      <c r="D1111" s="13" t="s">
        <v>37</v>
      </c>
      <c r="E1111" s="14">
        <v>13011</v>
      </c>
      <c r="F1111" s="13" t="s">
        <v>559</v>
      </c>
      <c r="G1111" s="13" t="s">
        <v>559</v>
      </c>
      <c r="H1111" s="13" t="s">
        <v>559</v>
      </c>
      <c r="I1111" s="14">
        <v>39522</v>
      </c>
      <c r="J1111" s="13">
        <f t="shared" si="35"/>
        <v>72</v>
      </c>
      <c r="K1111" s="14">
        <v>39636</v>
      </c>
      <c r="L1111" s="13">
        <v>4</v>
      </c>
      <c r="M1111" s="14">
        <v>39952</v>
      </c>
      <c r="N1111" s="59">
        <f t="shared" si="36"/>
        <v>14.127310061601642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3</v>
      </c>
      <c r="AK1111" s="13">
        <v>3</v>
      </c>
      <c r="AL1111" s="13">
        <v>2</v>
      </c>
      <c r="AM1111" s="13">
        <v>3</v>
      </c>
      <c r="AN1111" s="13">
        <v>2</v>
      </c>
      <c r="AP1111" s="13" t="s">
        <v>1715</v>
      </c>
      <c r="AQ1111" s="13">
        <v>1</v>
      </c>
      <c r="AR1111" s="13">
        <v>1</v>
      </c>
      <c r="AS1111" s="13">
        <v>9</v>
      </c>
      <c r="AT1111" s="13">
        <v>1</v>
      </c>
      <c r="AU1111" s="13">
        <v>0</v>
      </c>
      <c r="AV1111" s="13">
        <v>2</v>
      </c>
      <c r="AX1111" s="13">
        <v>2</v>
      </c>
      <c r="AZ1111" s="13">
        <v>2</v>
      </c>
      <c r="BB1111" s="13">
        <v>3</v>
      </c>
      <c r="BD1111" s="13">
        <v>3</v>
      </c>
      <c r="BF1111" s="13">
        <v>1</v>
      </c>
      <c r="BG1111" s="13">
        <v>10</v>
      </c>
      <c r="BH1111" s="17">
        <v>2</v>
      </c>
      <c r="BI1111" s="13">
        <v>1</v>
      </c>
      <c r="BJ1111" s="13">
        <v>1</v>
      </c>
      <c r="BK1111" s="13">
        <v>1</v>
      </c>
      <c r="BL1111" s="13">
        <v>1</v>
      </c>
      <c r="BM1111" s="13">
        <v>2358</v>
      </c>
      <c r="BN1111" s="13">
        <v>2</v>
      </c>
      <c r="BQ1111" s="13" t="s">
        <v>3019</v>
      </c>
      <c r="BR1111" s="13" t="s">
        <v>3020</v>
      </c>
      <c r="BS1111" s="13">
        <v>1</v>
      </c>
      <c r="BT1111" s="13">
        <v>30</v>
      </c>
      <c r="BU1111" s="13">
        <v>1</v>
      </c>
      <c r="BV1111" s="13">
        <v>0</v>
      </c>
      <c r="BW1111" s="13">
        <v>1</v>
      </c>
      <c r="BX1111" s="13">
        <v>20.399999999999999</v>
      </c>
      <c r="CA1111" s="18"/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2</v>
      </c>
      <c r="CP1111" s="13">
        <v>2</v>
      </c>
      <c r="CQ1111" s="13">
        <v>1</v>
      </c>
      <c r="CR1111" s="13">
        <v>1</v>
      </c>
      <c r="CW1111" s="13" t="s">
        <v>6615</v>
      </c>
      <c r="CX1111" s="38" t="s">
        <v>6616</v>
      </c>
      <c r="CY1111" s="38" t="s">
        <v>6617</v>
      </c>
      <c r="CZ1111" s="38" t="s">
        <v>41</v>
      </c>
      <c r="DA1111" s="38" t="s">
        <v>6618</v>
      </c>
    </row>
    <row r="1112" spans="1:105" s="13" customFormat="1">
      <c r="A1112" s="84">
        <v>1926</v>
      </c>
      <c r="B1112" s="84">
        <v>1</v>
      </c>
      <c r="C1112" s="13" t="s">
        <v>3025</v>
      </c>
      <c r="D1112" s="13" t="s">
        <v>36</v>
      </c>
      <c r="E1112" s="14">
        <v>16851</v>
      </c>
      <c r="F1112" s="13" t="s">
        <v>1234</v>
      </c>
      <c r="G1112" s="13" t="s">
        <v>381</v>
      </c>
      <c r="H1112" s="13" t="s">
        <v>381</v>
      </c>
      <c r="I1112" s="14">
        <v>39493</v>
      </c>
      <c r="J1112" s="13">
        <f t="shared" si="35"/>
        <v>61</v>
      </c>
      <c r="K1112" s="14">
        <v>39576</v>
      </c>
      <c r="L1112" s="13">
        <v>4</v>
      </c>
      <c r="M1112" s="14">
        <v>41332</v>
      </c>
      <c r="N1112" s="59">
        <f t="shared" si="36"/>
        <v>60.418891170431209</v>
      </c>
      <c r="O1112" s="16">
        <v>2</v>
      </c>
      <c r="Q1112" s="13" t="s">
        <v>950</v>
      </c>
      <c r="R1112" s="13" t="s">
        <v>6619</v>
      </c>
      <c r="S1112" s="13">
        <v>2</v>
      </c>
      <c r="T1112" s="13">
        <v>2</v>
      </c>
      <c r="U1112" s="13">
        <v>2</v>
      </c>
      <c r="V1112" s="13">
        <v>2</v>
      </c>
      <c r="X1112" s="13">
        <v>2</v>
      </c>
      <c r="Z1112" s="13">
        <v>4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1</v>
      </c>
      <c r="AO1112" s="13" t="s">
        <v>6620</v>
      </c>
      <c r="AP1112" s="13" t="s">
        <v>1715</v>
      </c>
      <c r="AQ1112" s="13">
        <v>1</v>
      </c>
      <c r="AR1112" s="13">
        <v>1</v>
      </c>
      <c r="AS1112" s="13">
        <v>4</v>
      </c>
      <c r="AT1112" s="13">
        <v>1</v>
      </c>
      <c r="AU1112" s="13">
        <v>0</v>
      </c>
      <c r="AV1112" s="13">
        <v>1</v>
      </c>
      <c r="AW1112" s="13">
        <v>4</v>
      </c>
      <c r="AX1112" s="13">
        <v>1</v>
      </c>
      <c r="AY1112" s="13">
        <v>3</v>
      </c>
      <c r="AZ1112" s="13">
        <v>2</v>
      </c>
      <c r="BB1112" s="13">
        <v>1</v>
      </c>
      <c r="BC1112" s="13">
        <v>5</v>
      </c>
      <c r="BD1112" s="13">
        <v>2</v>
      </c>
      <c r="BF1112" s="13">
        <v>1</v>
      </c>
      <c r="BG1112" s="13">
        <v>4</v>
      </c>
      <c r="BH1112" s="17">
        <v>1</v>
      </c>
      <c r="BI1112" s="13">
        <v>1</v>
      </c>
      <c r="BJ1112" s="13">
        <v>1</v>
      </c>
      <c r="BK1112" s="13">
        <v>1</v>
      </c>
      <c r="BL1112" s="13">
        <v>1</v>
      </c>
      <c r="BM1112" s="13">
        <v>2360</v>
      </c>
      <c r="BN1112" s="13">
        <v>2</v>
      </c>
      <c r="BQ1112" s="13" t="s">
        <v>237</v>
      </c>
      <c r="BR1112" s="13" t="s">
        <v>238</v>
      </c>
      <c r="BS1112" s="13">
        <v>2</v>
      </c>
      <c r="BT1112" s="13">
        <v>8</v>
      </c>
      <c r="BV1112" s="13">
        <v>1</v>
      </c>
      <c r="CA1112" s="18"/>
      <c r="CB1112" s="18"/>
      <c r="CC1112" s="18" t="s">
        <v>6522</v>
      </c>
      <c r="CD1112" s="18">
        <v>8806</v>
      </c>
      <c r="CE1112" s="18"/>
      <c r="CF1112" s="18"/>
      <c r="CG1112" s="18"/>
      <c r="CH1112" s="13">
        <v>1</v>
      </c>
      <c r="CW1112" s="13" t="s">
        <v>6621</v>
      </c>
      <c r="CX1112" s="38" t="s">
        <v>6622</v>
      </c>
      <c r="CY1112" s="38" t="s">
        <v>6623</v>
      </c>
      <c r="CZ1112" s="38" t="s">
        <v>41</v>
      </c>
      <c r="DA1112" s="38" t="s">
        <v>6624</v>
      </c>
    </row>
    <row r="1113" spans="1:105" s="13" customFormat="1">
      <c r="A1113" s="84">
        <v>1928</v>
      </c>
      <c r="B1113" s="84">
        <v>1</v>
      </c>
      <c r="C1113" s="13" t="s">
        <v>1611</v>
      </c>
      <c r="D1113" s="13" t="s">
        <v>37</v>
      </c>
      <c r="E1113" s="14">
        <v>12421</v>
      </c>
      <c r="F1113" s="13" t="s">
        <v>710</v>
      </c>
      <c r="G1113" s="13" t="s">
        <v>214</v>
      </c>
      <c r="H1113" s="13" t="s">
        <v>214</v>
      </c>
      <c r="I1113" s="14">
        <v>39614</v>
      </c>
      <c r="J1113" s="13">
        <f t="shared" si="35"/>
        <v>74</v>
      </c>
      <c r="K1113" s="14">
        <v>39647</v>
      </c>
      <c r="L1113" s="13">
        <v>4</v>
      </c>
      <c r="M1113" s="14">
        <v>39726</v>
      </c>
      <c r="N1113" s="59">
        <f t="shared" si="36"/>
        <v>3.6796714579055441</v>
      </c>
      <c r="O1113" s="16">
        <v>2</v>
      </c>
      <c r="Q1113" s="13" t="s">
        <v>6625</v>
      </c>
      <c r="R1113" s="13" t="s">
        <v>190</v>
      </c>
      <c r="S1113" s="13">
        <v>2</v>
      </c>
      <c r="T1113" s="13">
        <v>2</v>
      </c>
      <c r="U1113" s="13">
        <v>2</v>
      </c>
      <c r="V1113" s="13">
        <v>2</v>
      </c>
      <c r="X1113" s="13">
        <v>1</v>
      </c>
      <c r="Z1113" s="13">
        <v>4</v>
      </c>
      <c r="AC1113" s="13">
        <v>2</v>
      </c>
      <c r="AD1113" s="13">
        <v>2</v>
      </c>
      <c r="AE1113" s="13">
        <v>2</v>
      </c>
      <c r="AF1113" s="13">
        <v>2</v>
      </c>
      <c r="AG1113" s="13">
        <v>1</v>
      </c>
      <c r="AH1113" s="13">
        <v>2</v>
      </c>
      <c r="AI1113" s="13">
        <v>2</v>
      </c>
      <c r="AJ1113" s="13">
        <v>2</v>
      </c>
      <c r="AK1113" s="13">
        <v>3</v>
      </c>
      <c r="AL1113" s="13">
        <v>2</v>
      </c>
      <c r="AM1113" s="13">
        <v>3</v>
      </c>
      <c r="AN1113" s="13">
        <v>2</v>
      </c>
      <c r="AO1113" s="13" t="s">
        <v>1984</v>
      </c>
      <c r="AP1113" s="13" t="s">
        <v>3826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2</v>
      </c>
      <c r="AZ1113" s="13">
        <v>2</v>
      </c>
      <c r="BB1113" s="13">
        <v>1</v>
      </c>
      <c r="BC1113" s="13">
        <v>1</v>
      </c>
      <c r="BD1113" s="13">
        <v>1</v>
      </c>
      <c r="BE1113" s="13">
        <v>1</v>
      </c>
      <c r="BF1113" s="13">
        <v>1</v>
      </c>
      <c r="BG1113" s="13">
        <v>3</v>
      </c>
      <c r="BH1113" s="17">
        <v>1</v>
      </c>
      <c r="BI1113" s="13">
        <v>1</v>
      </c>
      <c r="BJ1113" s="13">
        <v>1</v>
      </c>
      <c r="BK1113" s="13">
        <v>1</v>
      </c>
      <c r="BL1113" s="13">
        <v>1</v>
      </c>
      <c r="BM1113" s="13">
        <v>2362</v>
      </c>
      <c r="BN1113" s="13">
        <v>2</v>
      </c>
      <c r="BQ1113" s="13" t="s">
        <v>237</v>
      </c>
      <c r="BR1113" s="13" t="s">
        <v>238</v>
      </c>
      <c r="BS1113" s="13">
        <v>1</v>
      </c>
      <c r="BT1113" s="13">
        <v>41</v>
      </c>
      <c r="BU1113" s="13">
        <v>1</v>
      </c>
      <c r="BV1113" s="13">
        <v>1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R1113" s="13">
        <v>1</v>
      </c>
      <c r="CS1113" s="14">
        <v>39763</v>
      </c>
      <c r="CT1113" s="13">
        <v>2</v>
      </c>
      <c r="CW1113" s="13" t="s">
        <v>1572</v>
      </c>
      <c r="CX1113" s="38" t="s">
        <v>2737</v>
      </c>
      <c r="CY1113" s="38" t="s">
        <v>3191</v>
      </c>
      <c r="CZ1113" s="38" t="s">
        <v>41</v>
      </c>
      <c r="DA1113" s="38" t="s">
        <v>6626</v>
      </c>
    </row>
    <row r="1114" spans="1:105" s="13" customFormat="1">
      <c r="A1114" s="84">
        <v>1930</v>
      </c>
      <c r="B1114" s="84">
        <v>1</v>
      </c>
      <c r="C1114" s="13" t="s">
        <v>1608</v>
      </c>
      <c r="D1114" s="13" t="s">
        <v>36</v>
      </c>
      <c r="E1114" s="14">
        <v>13159</v>
      </c>
      <c r="F1114" s="13" t="s">
        <v>362</v>
      </c>
      <c r="G1114" s="13" t="s">
        <v>362</v>
      </c>
      <c r="H1114" s="13" t="s">
        <v>362</v>
      </c>
      <c r="I1114" s="14">
        <v>39278</v>
      </c>
      <c r="J1114" s="13">
        <f t="shared" si="35"/>
        <v>71</v>
      </c>
      <c r="K1114" s="14">
        <v>39654</v>
      </c>
      <c r="L1114" s="13">
        <v>4</v>
      </c>
      <c r="M1114" s="14">
        <v>40368</v>
      </c>
      <c r="N1114" s="59">
        <f t="shared" si="36"/>
        <v>35.811088295687888</v>
      </c>
      <c r="O1114" s="16">
        <v>2</v>
      </c>
      <c r="Q1114" s="13" t="s">
        <v>323</v>
      </c>
      <c r="R1114" s="13" t="s">
        <v>38</v>
      </c>
      <c r="S1114" s="13">
        <v>2</v>
      </c>
      <c r="T1114" s="13">
        <v>2</v>
      </c>
      <c r="X1114" s="13">
        <v>2</v>
      </c>
      <c r="Z1114" s="13">
        <v>4</v>
      </c>
      <c r="AC1114" s="13">
        <v>2</v>
      </c>
      <c r="AD1114" s="13">
        <v>2</v>
      </c>
      <c r="AE1114" s="13">
        <v>2</v>
      </c>
      <c r="AF1114" s="13">
        <v>2</v>
      </c>
      <c r="AG1114" s="13">
        <v>2</v>
      </c>
      <c r="AH1114" s="13">
        <v>2</v>
      </c>
      <c r="AI1114" s="13">
        <v>2</v>
      </c>
      <c r="AJ1114" s="13">
        <v>2</v>
      </c>
      <c r="AK1114" s="13">
        <v>3</v>
      </c>
      <c r="AL1114" s="13">
        <v>3</v>
      </c>
      <c r="AM1114" s="13">
        <v>3</v>
      </c>
      <c r="AN1114" s="13">
        <v>2</v>
      </c>
      <c r="AP1114" s="13" t="s">
        <v>6632</v>
      </c>
      <c r="AQ1114" s="13">
        <v>1</v>
      </c>
      <c r="AR1114" s="13">
        <v>1</v>
      </c>
      <c r="AS1114" s="13">
        <v>12</v>
      </c>
      <c r="AT1114" s="13">
        <v>1</v>
      </c>
      <c r="AU1114" s="13">
        <v>0</v>
      </c>
      <c r="AV1114" s="13">
        <v>2</v>
      </c>
      <c r="AX1114" s="13">
        <v>2</v>
      </c>
      <c r="AZ1114" s="13">
        <v>1</v>
      </c>
      <c r="BA1114" s="13">
        <v>0</v>
      </c>
      <c r="BB1114" s="13">
        <v>2</v>
      </c>
      <c r="BD1114" s="13">
        <v>1</v>
      </c>
      <c r="BE1114" s="13">
        <v>10</v>
      </c>
      <c r="BF1114" s="13">
        <v>1</v>
      </c>
      <c r="BG1114" s="13">
        <v>26</v>
      </c>
      <c r="BH1114" s="17">
        <v>2</v>
      </c>
      <c r="BI1114" s="13">
        <v>1</v>
      </c>
      <c r="BJ1114" s="13">
        <v>3</v>
      </c>
      <c r="BK1114" s="13">
        <v>1</v>
      </c>
      <c r="BL1114" s="13">
        <v>1</v>
      </c>
      <c r="BM1114" s="13">
        <v>2364</v>
      </c>
      <c r="BN1114" s="13">
        <v>2</v>
      </c>
      <c r="BQ1114" s="13" t="s">
        <v>4472</v>
      </c>
      <c r="BR1114" s="13" t="s">
        <v>238</v>
      </c>
      <c r="BS1114" s="13">
        <v>2</v>
      </c>
      <c r="BT1114" s="13">
        <v>77</v>
      </c>
      <c r="BU1114" s="13">
        <v>2</v>
      </c>
      <c r="BV1114" s="13">
        <v>24</v>
      </c>
      <c r="BX1114" s="13">
        <v>31</v>
      </c>
      <c r="BY1114" s="13">
        <v>2</v>
      </c>
      <c r="CA1114" s="18">
        <v>656</v>
      </c>
      <c r="CB1114" s="18" t="s">
        <v>453</v>
      </c>
      <c r="CC1114" s="18"/>
      <c r="CD1114" s="18" t="s">
        <v>453</v>
      </c>
      <c r="CE1114" s="18"/>
      <c r="CF1114" s="18"/>
      <c r="CG1114" s="18"/>
      <c r="CH1114" s="13">
        <v>2</v>
      </c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39792</v>
      </c>
      <c r="CT1114" s="13">
        <v>1</v>
      </c>
      <c r="CW1114" s="13" t="s">
        <v>3535</v>
      </c>
      <c r="CX1114" s="38" t="s">
        <v>6633</v>
      </c>
      <c r="CY1114" s="38" t="s">
        <v>3834</v>
      </c>
      <c r="CZ1114" s="38" t="s">
        <v>41</v>
      </c>
      <c r="DA1114" s="38" t="s">
        <v>3538</v>
      </c>
    </row>
    <row r="1115" spans="1:105" s="13" customFormat="1">
      <c r="A1115" s="84">
        <v>1932</v>
      </c>
      <c r="B1115" s="84">
        <v>1</v>
      </c>
      <c r="C1115" s="13" t="s">
        <v>6634</v>
      </c>
      <c r="D1115" s="13" t="s">
        <v>36</v>
      </c>
      <c r="E1115" s="14">
        <v>11256</v>
      </c>
      <c r="G1115" s="13" t="s">
        <v>327</v>
      </c>
      <c r="H1115" s="13" t="s">
        <v>327</v>
      </c>
      <c r="I1115" s="14">
        <v>39583</v>
      </c>
      <c r="J1115" s="13">
        <f t="shared" si="35"/>
        <v>77</v>
      </c>
      <c r="K1115" s="14">
        <v>39588</v>
      </c>
      <c r="L1115" s="13">
        <v>4</v>
      </c>
      <c r="M1115" s="14">
        <v>39779</v>
      </c>
      <c r="N1115" s="59">
        <f t="shared" si="36"/>
        <v>6.4394250513347027</v>
      </c>
      <c r="O1115" s="16">
        <v>2</v>
      </c>
      <c r="Q1115" s="13" t="s">
        <v>3563</v>
      </c>
      <c r="R1115" s="13" t="s">
        <v>4896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G1115" s="13">
        <v>1</v>
      </c>
      <c r="AI1115" s="13">
        <v>2</v>
      </c>
      <c r="AJ1115" s="13">
        <v>2</v>
      </c>
      <c r="AK1115" s="13">
        <v>2</v>
      </c>
      <c r="AL1115" s="13">
        <v>1</v>
      </c>
      <c r="AM1115" s="13">
        <v>3</v>
      </c>
      <c r="AN1115" s="13">
        <v>1</v>
      </c>
      <c r="AO1115" s="13" t="s">
        <v>6635</v>
      </c>
      <c r="AP1115" s="13" t="s">
        <v>288</v>
      </c>
      <c r="AQ1115" s="13">
        <v>1</v>
      </c>
      <c r="AR1115" s="13">
        <v>1</v>
      </c>
      <c r="AS1115" s="13">
        <v>2</v>
      </c>
      <c r="AT1115" s="13">
        <v>1</v>
      </c>
      <c r="AU1115" s="13">
        <v>0</v>
      </c>
      <c r="AV1115" s="13">
        <v>3</v>
      </c>
      <c r="AX1115" s="13">
        <v>2</v>
      </c>
      <c r="AZ1115" s="13">
        <v>3</v>
      </c>
      <c r="BB1115" s="13">
        <v>3</v>
      </c>
      <c r="BD1115" s="13">
        <v>1</v>
      </c>
      <c r="BE1115" s="13">
        <v>1</v>
      </c>
      <c r="BF1115" s="13">
        <v>1</v>
      </c>
      <c r="BG1115" s="13">
        <v>3</v>
      </c>
      <c r="BH1115" s="17">
        <v>1</v>
      </c>
      <c r="BJ1115" s="13">
        <v>2</v>
      </c>
      <c r="BK1115" s="13">
        <v>1</v>
      </c>
      <c r="BL1115" s="13">
        <v>1</v>
      </c>
      <c r="BM1115" s="13">
        <v>2366</v>
      </c>
      <c r="BN1115" s="13">
        <v>2</v>
      </c>
      <c r="BQ1115" s="13" t="s">
        <v>289</v>
      </c>
      <c r="BR1115" s="13" t="s">
        <v>222</v>
      </c>
      <c r="BS1115" s="13">
        <v>2</v>
      </c>
      <c r="BT1115" s="13">
        <v>66</v>
      </c>
      <c r="BV1115" s="13">
        <v>2</v>
      </c>
      <c r="BX1115" s="13">
        <v>65.900000000000006</v>
      </c>
      <c r="BY1115" s="13">
        <v>2</v>
      </c>
      <c r="CA1115" s="18">
        <v>657</v>
      </c>
      <c r="CB1115" s="18" t="s">
        <v>778</v>
      </c>
      <c r="CC1115" s="18"/>
      <c r="CD1115" s="18" t="s">
        <v>778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W1115" s="13" t="s">
        <v>4827</v>
      </c>
      <c r="CX1115" s="38" t="s">
        <v>4828</v>
      </c>
      <c r="CY1115" s="38" t="s">
        <v>6636</v>
      </c>
      <c r="CZ1115" s="38"/>
      <c r="DA1115" s="38" t="s">
        <v>192</v>
      </c>
    </row>
    <row r="1116" spans="1:105" s="13" customFormat="1">
      <c r="A1116" s="84">
        <v>1936</v>
      </c>
      <c r="B1116" s="84">
        <v>1</v>
      </c>
      <c r="C1116" s="13" t="s">
        <v>6637</v>
      </c>
      <c r="D1116" s="13" t="s">
        <v>36</v>
      </c>
      <c r="E1116" s="14">
        <v>8972</v>
      </c>
      <c r="F1116" s="13" t="s">
        <v>673</v>
      </c>
      <c r="G1116" s="13" t="s">
        <v>673</v>
      </c>
      <c r="H1116" s="13" t="s">
        <v>673</v>
      </c>
      <c r="I1116" s="14">
        <v>38900</v>
      </c>
      <c r="J1116" s="13">
        <f t="shared" si="35"/>
        <v>81</v>
      </c>
      <c r="K1116" s="14">
        <v>39708</v>
      </c>
      <c r="L1116" s="13">
        <v>4</v>
      </c>
      <c r="M1116" s="14">
        <v>40689</v>
      </c>
      <c r="N1116" s="59">
        <f t="shared" si="36"/>
        <v>58.776180698151954</v>
      </c>
      <c r="O1116" s="16">
        <v>2</v>
      </c>
      <c r="Q1116" s="13" t="s">
        <v>6638</v>
      </c>
      <c r="R1116" s="13" t="s">
        <v>6639</v>
      </c>
      <c r="S1116" s="13">
        <v>2</v>
      </c>
      <c r="T1116" s="13">
        <v>2</v>
      </c>
      <c r="U1116" s="13">
        <v>1</v>
      </c>
      <c r="V1116" s="13">
        <v>1</v>
      </c>
      <c r="W1116" s="13" t="s">
        <v>6640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1</v>
      </c>
      <c r="AJ1116" s="13">
        <v>1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6641</v>
      </c>
      <c r="AP1116" s="13" t="s">
        <v>1715</v>
      </c>
      <c r="AQ1116" s="13">
        <v>1</v>
      </c>
      <c r="AR1116" s="13">
        <v>1</v>
      </c>
      <c r="AT1116" s="13">
        <v>1</v>
      </c>
      <c r="AV1116" s="13">
        <v>1</v>
      </c>
      <c r="AX1116" s="13">
        <v>2</v>
      </c>
      <c r="AZ1116" s="13">
        <v>2</v>
      </c>
      <c r="BB1116" s="13">
        <v>2</v>
      </c>
      <c r="BD1116" s="13">
        <v>1</v>
      </c>
      <c r="BF1116" s="13">
        <v>1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N1116" s="13">
        <v>2</v>
      </c>
      <c r="BQ1116" s="13" t="s">
        <v>237</v>
      </c>
      <c r="BR1116" s="13" t="s">
        <v>238</v>
      </c>
      <c r="BS1116" s="13">
        <v>1</v>
      </c>
      <c r="BT1116" s="13">
        <v>47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W1116" s="13" t="s">
        <v>5990</v>
      </c>
      <c r="CX1116" s="38" t="s">
        <v>6642</v>
      </c>
      <c r="CY1116" s="38" t="s">
        <v>6643</v>
      </c>
      <c r="CZ1116" s="38" t="s">
        <v>41</v>
      </c>
      <c r="DA1116" s="38" t="s">
        <v>6644</v>
      </c>
    </row>
    <row r="1117" spans="1:105" s="13" customFormat="1">
      <c r="A1117" s="84">
        <v>1937</v>
      </c>
      <c r="B1117" s="84">
        <v>9</v>
      </c>
      <c r="C1117" s="13" t="s">
        <v>417</v>
      </c>
      <c r="D1117" s="13" t="s">
        <v>36</v>
      </c>
      <c r="E1117" s="14">
        <v>11926</v>
      </c>
      <c r="F1117" s="13" t="s">
        <v>194</v>
      </c>
      <c r="G1117" s="13" t="s">
        <v>194</v>
      </c>
      <c r="H1117" s="13" t="s">
        <v>194</v>
      </c>
      <c r="I1117" s="14">
        <v>39431</v>
      </c>
      <c r="J1117" s="13">
        <f t="shared" si="35"/>
        <v>75</v>
      </c>
      <c r="K1117" s="14">
        <v>39598</v>
      </c>
      <c r="L1117" s="13">
        <v>4</v>
      </c>
      <c r="M1117" s="14">
        <v>39750</v>
      </c>
      <c r="N1117" s="59">
        <f t="shared" si="36"/>
        <v>10.480492813141684</v>
      </c>
      <c r="O1117" s="16">
        <v>2</v>
      </c>
      <c r="S1117" s="13">
        <v>2</v>
      </c>
      <c r="T1117" s="13">
        <v>2</v>
      </c>
      <c r="U1117" s="13">
        <v>2</v>
      </c>
      <c r="V1117" s="13">
        <v>2</v>
      </c>
      <c r="X1117" s="13">
        <v>1</v>
      </c>
      <c r="Z1117" s="13">
        <v>3</v>
      </c>
      <c r="AC1117" s="13">
        <v>1</v>
      </c>
      <c r="AD1117" s="13">
        <v>2</v>
      </c>
      <c r="AE1117" s="13">
        <v>2</v>
      </c>
      <c r="AF1117" s="13">
        <v>2</v>
      </c>
      <c r="AG1117" s="13">
        <v>2</v>
      </c>
      <c r="AH1117" s="13">
        <v>2</v>
      </c>
      <c r="AI1117" s="13">
        <v>2</v>
      </c>
      <c r="AJ1117" s="13">
        <v>2</v>
      </c>
      <c r="AK1117" s="13">
        <v>3</v>
      </c>
      <c r="AL1117" s="13">
        <v>3</v>
      </c>
      <c r="AM1117" s="13">
        <v>3</v>
      </c>
      <c r="AN1117" s="13">
        <v>2</v>
      </c>
      <c r="AO1117" s="13" t="s">
        <v>6645</v>
      </c>
      <c r="AP1117" s="13" t="s">
        <v>6646</v>
      </c>
      <c r="AQ1117" s="13">
        <v>1</v>
      </c>
      <c r="AR1117" s="13">
        <v>2</v>
      </c>
      <c r="AT1117" s="13">
        <v>1</v>
      </c>
      <c r="AU1117" s="13">
        <v>0</v>
      </c>
      <c r="AV1117" s="13">
        <v>1</v>
      </c>
      <c r="AW1117" s="13">
        <v>6</v>
      </c>
      <c r="AX1117" s="13">
        <v>2</v>
      </c>
      <c r="AZ1117" s="13">
        <v>2</v>
      </c>
      <c r="BB1117" s="13">
        <v>3</v>
      </c>
      <c r="BD1117" s="13">
        <v>1</v>
      </c>
      <c r="BE1117" s="13">
        <v>0</v>
      </c>
      <c r="BF1117" s="13">
        <v>1</v>
      </c>
      <c r="BH1117" s="17">
        <v>1</v>
      </c>
      <c r="BI1117" s="13">
        <v>2</v>
      </c>
      <c r="BJ1117" s="13">
        <v>1</v>
      </c>
      <c r="BK1117" s="13">
        <v>1</v>
      </c>
      <c r="BL1117" s="13">
        <v>1</v>
      </c>
      <c r="BM1117" s="13">
        <v>2378</v>
      </c>
      <c r="BN1117" s="13">
        <v>2</v>
      </c>
      <c r="BQ1117" s="13" t="s">
        <v>594</v>
      </c>
      <c r="BR1117" s="13" t="s">
        <v>595</v>
      </c>
      <c r="CA1117" s="18"/>
      <c r="CB1117" s="18"/>
      <c r="CC1117" s="18"/>
      <c r="CD1117" s="18"/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W1117" s="13" t="s">
        <v>6647</v>
      </c>
      <c r="CX1117" s="38" t="s">
        <v>603</v>
      </c>
      <c r="CY1117" s="38" t="s">
        <v>874</v>
      </c>
      <c r="CZ1117" s="38"/>
      <c r="DA1117" s="38" t="s">
        <v>192</v>
      </c>
    </row>
    <row r="1118" spans="1:105" s="13" customFormat="1">
      <c r="A1118" s="84">
        <v>1938</v>
      </c>
      <c r="B1118" s="84">
        <v>1</v>
      </c>
      <c r="C1118" s="13" t="s">
        <v>6648</v>
      </c>
      <c r="D1118" s="13" t="s">
        <v>36</v>
      </c>
      <c r="E1118" s="14">
        <v>12091</v>
      </c>
      <c r="F1118" s="13" t="s">
        <v>550</v>
      </c>
      <c r="G1118" s="13" t="s">
        <v>214</v>
      </c>
      <c r="H1118" s="13" t="s">
        <v>214</v>
      </c>
      <c r="I1118" s="14">
        <v>39614</v>
      </c>
      <c r="J1118" s="13">
        <f t="shared" si="35"/>
        <v>75</v>
      </c>
      <c r="K1118" s="14">
        <v>39660</v>
      </c>
      <c r="L1118" s="13">
        <v>4</v>
      </c>
      <c r="M1118" s="14">
        <v>40207</v>
      </c>
      <c r="N1118" s="59">
        <f t="shared" si="36"/>
        <v>19.482546201232033</v>
      </c>
      <c r="O1118" s="16">
        <v>2</v>
      </c>
      <c r="Q1118" s="13" t="s">
        <v>180</v>
      </c>
      <c r="R1118" s="13" t="s">
        <v>2845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C1118" s="13">
        <v>2</v>
      </c>
      <c r="AD1118" s="13">
        <v>2</v>
      </c>
      <c r="AE1118" s="13">
        <v>2</v>
      </c>
      <c r="AF1118" s="13">
        <v>2</v>
      </c>
      <c r="AG1118" s="13">
        <v>2</v>
      </c>
      <c r="AI1118" s="13">
        <v>2</v>
      </c>
      <c r="AJ1118" s="13">
        <v>2</v>
      </c>
      <c r="AK1118" s="13">
        <v>2</v>
      </c>
      <c r="AL1118" s="13">
        <v>2</v>
      </c>
      <c r="AM1118" s="13">
        <v>2</v>
      </c>
      <c r="AN1118" s="13">
        <v>1</v>
      </c>
      <c r="AO1118" s="13" t="s">
        <v>267</v>
      </c>
      <c r="AP1118" s="13" t="s">
        <v>5439</v>
      </c>
      <c r="AQ1118" s="13">
        <v>1</v>
      </c>
      <c r="AR1118" s="13">
        <v>1</v>
      </c>
      <c r="AS1118" s="13">
        <v>1</v>
      </c>
      <c r="AT1118" s="13">
        <v>1</v>
      </c>
      <c r="AU1118" s="13">
        <v>1</v>
      </c>
      <c r="AV1118" s="13">
        <v>1</v>
      </c>
      <c r="AW1118" s="13">
        <v>1</v>
      </c>
      <c r="AX1118" s="13">
        <v>2</v>
      </c>
      <c r="AZ1118" s="13">
        <v>1</v>
      </c>
      <c r="BA1118" s="13">
        <v>0</v>
      </c>
      <c r="BB1118" s="13">
        <v>1</v>
      </c>
      <c r="BC1118" s="13">
        <v>1</v>
      </c>
      <c r="BD1118" s="13">
        <v>1</v>
      </c>
      <c r="BE1118" s="13">
        <v>1</v>
      </c>
      <c r="BF1118" s="13">
        <v>1</v>
      </c>
      <c r="BG1118" s="13">
        <v>2</v>
      </c>
      <c r="BH1118" s="17">
        <v>1</v>
      </c>
      <c r="BJ1118" s="13">
        <v>1</v>
      </c>
      <c r="BK1118" s="13">
        <v>1</v>
      </c>
      <c r="BL1118" s="13">
        <v>1</v>
      </c>
      <c r="BM1118" s="13">
        <v>2379</v>
      </c>
      <c r="BN1118" s="13">
        <v>2</v>
      </c>
      <c r="BQ1118" s="13" t="s">
        <v>289</v>
      </c>
      <c r="BR1118" s="13" t="s">
        <v>222</v>
      </c>
      <c r="BS1118" s="13">
        <v>1</v>
      </c>
      <c r="BU1118" s="13">
        <v>1</v>
      </c>
      <c r="BV1118" s="13">
        <v>7</v>
      </c>
      <c r="BW1118" s="13">
        <v>2</v>
      </c>
      <c r="BX1118" s="13">
        <v>67</v>
      </c>
      <c r="BY1118" s="24" t="s">
        <v>778</v>
      </c>
      <c r="CA1118" s="18"/>
      <c r="CB1118" s="18" t="s">
        <v>778</v>
      </c>
      <c r="CC1118" s="18"/>
      <c r="CD1118" s="18" t="s">
        <v>778</v>
      </c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39821</v>
      </c>
      <c r="CW1118" s="13" t="s">
        <v>6649</v>
      </c>
      <c r="CX1118" s="38" t="s">
        <v>6650</v>
      </c>
      <c r="CY1118" s="38" t="s">
        <v>6651</v>
      </c>
      <c r="CZ1118" s="38" t="s">
        <v>41</v>
      </c>
      <c r="DA1118" s="38" t="s">
        <v>6652</v>
      </c>
    </row>
    <row r="1119" spans="1:105" s="13" customFormat="1">
      <c r="A1119" s="84">
        <v>1939</v>
      </c>
      <c r="B1119" s="84">
        <v>1</v>
      </c>
      <c r="C1119" s="13" t="s">
        <v>6653</v>
      </c>
      <c r="D1119" s="13" t="s">
        <v>36</v>
      </c>
      <c r="E1119" s="14">
        <v>16206</v>
      </c>
      <c r="F1119" s="13" t="s">
        <v>6654</v>
      </c>
      <c r="G1119" s="13" t="s">
        <v>319</v>
      </c>
      <c r="H1119" s="13" t="s">
        <v>396</v>
      </c>
      <c r="I1119" s="14">
        <v>39614</v>
      </c>
      <c r="J1119" s="13">
        <f t="shared" si="35"/>
        <v>64</v>
      </c>
      <c r="K1119" s="14">
        <v>39664</v>
      </c>
      <c r="L1119" s="13">
        <v>4</v>
      </c>
      <c r="M1119" s="14">
        <v>40817</v>
      </c>
      <c r="N1119" s="59">
        <f t="shared" si="36"/>
        <v>39.523613963039011</v>
      </c>
      <c r="O1119" s="16">
        <v>2</v>
      </c>
      <c r="Q1119" s="13" t="s">
        <v>2477</v>
      </c>
      <c r="R1119" s="13" t="s">
        <v>46</v>
      </c>
      <c r="S1119" s="13">
        <v>2</v>
      </c>
      <c r="T1119" s="13">
        <v>2</v>
      </c>
      <c r="W1119" s="13" t="s">
        <v>6655</v>
      </c>
      <c r="X1119" s="13">
        <v>2</v>
      </c>
      <c r="Z1119" s="13">
        <v>4</v>
      </c>
      <c r="AH1119" s="13">
        <v>2</v>
      </c>
      <c r="AI1119" s="13">
        <v>2</v>
      </c>
      <c r="AJ1119" s="13">
        <v>2</v>
      </c>
      <c r="AK1119" s="13">
        <v>3</v>
      </c>
      <c r="AL1119" s="13">
        <v>2</v>
      </c>
      <c r="AM1119" s="13">
        <v>2</v>
      </c>
      <c r="AN1119" s="13">
        <v>2</v>
      </c>
      <c r="AP1119" s="13" t="s">
        <v>3837</v>
      </c>
      <c r="AQ1119" s="13">
        <v>1</v>
      </c>
      <c r="AR1119" s="13">
        <v>1</v>
      </c>
      <c r="AS1119" s="13">
        <v>3</v>
      </c>
      <c r="AT1119" s="13">
        <v>1</v>
      </c>
      <c r="AU1119" s="13">
        <v>0</v>
      </c>
      <c r="AV1119" s="13">
        <v>1</v>
      </c>
      <c r="AW1119" s="13">
        <v>2</v>
      </c>
      <c r="AX1119" s="13">
        <v>2</v>
      </c>
      <c r="AZ1119" s="13">
        <v>2</v>
      </c>
      <c r="BB1119" s="13">
        <v>1</v>
      </c>
      <c r="BD1119" s="13">
        <v>1</v>
      </c>
      <c r="BE1119" s="13">
        <v>2</v>
      </c>
      <c r="BF1119" s="13">
        <v>1</v>
      </c>
      <c r="BG1119" s="13">
        <v>4</v>
      </c>
      <c r="BH1119" s="17">
        <v>1</v>
      </c>
      <c r="BJ1119" s="13">
        <v>2</v>
      </c>
      <c r="BK1119" s="13">
        <v>1</v>
      </c>
      <c r="BL1119" s="13">
        <v>1</v>
      </c>
      <c r="BM1119" s="13">
        <v>2380</v>
      </c>
      <c r="BN1119" s="13">
        <v>2</v>
      </c>
      <c r="BQ1119" s="13" t="s">
        <v>237</v>
      </c>
      <c r="BR1119" s="13" t="s">
        <v>238</v>
      </c>
      <c r="BS1119" s="13">
        <v>1</v>
      </c>
      <c r="BT1119" s="13">
        <v>23</v>
      </c>
      <c r="BU1119" s="13">
        <v>2</v>
      </c>
      <c r="BV1119" s="13">
        <v>11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W1119" s="13" t="s">
        <v>400</v>
      </c>
      <c r="CX1119" s="38" t="s">
        <v>6656</v>
      </c>
      <c r="CY1119" s="38" t="s">
        <v>1557</v>
      </c>
      <c r="CZ1119" s="38" t="s">
        <v>2376</v>
      </c>
      <c r="DA1119" s="38" t="s">
        <v>192</v>
      </c>
    </row>
    <row r="1120" spans="1:105" s="13" customFormat="1">
      <c r="A1120" s="84">
        <v>1940</v>
      </c>
      <c r="B1120" s="84">
        <v>1</v>
      </c>
      <c r="C1120" s="13" t="s">
        <v>417</v>
      </c>
      <c r="D1120" s="13" t="s">
        <v>36</v>
      </c>
      <c r="E1120" s="14">
        <v>11692</v>
      </c>
      <c r="F1120" s="13" t="s">
        <v>362</v>
      </c>
      <c r="G1120" s="13" t="s">
        <v>362</v>
      </c>
      <c r="H1120" s="13" t="s">
        <v>362</v>
      </c>
      <c r="I1120" s="14">
        <v>39644</v>
      </c>
      <c r="J1120" s="13">
        <f t="shared" si="35"/>
        <v>76</v>
      </c>
      <c r="K1120" s="14">
        <v>39678</v>
      </c>
      <c r="L1120" s="13">
        <v>4</v>
      </c>
      <c r="M1120" s="14">
        <v>40468</v>
      </c>
      <c r="N1120" s="59">
        <f t="shared" si="36"/>
        <v>27.071868583162217</v>
      </c>
      <c r="O1120" s="16">
        <v>2</v>
      </c>
      <c r="Q1120" s="13" t="s">
        <v>180</v>
      </c>
      <c r="R1120" s="13" t="s">
        <v>181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3</v>
      </c>
      <c r="AK1120" s="13">
        <v>2</v>
      </c>
      <c r="AL1120" s="13">
        <v>2</v>
      </c>
      <c r="AM1120" s="13">
        <v>2</v>
      </c>
      <c r="AN1120" s="13">
        <v>2</v>
      </c>
      <c r="AO1120" s="13" t="s">
        <v>6657</v>
      </c>
      <c r="AP1120" s="13" t="s">
        <v>40</v>
      </c>
      <c r="AQ1120" s="13">
        <v>1</v>
      </c>
      <c r="AR1120" s="13">
        <v>1</v>
      </c>
      <c r="AS1120" s="13">
        <v>1</v>
      </c>
      <c r="AT1120" s="13">
        <v>1</v>
      </c>
      <c r="AU1120" s="13">
        <v>1</v>
      </c>
      <c r="AX1120" s="13">
        <v>2</v>
      </c>
      <c r="AZ1120" s="13">
        <v>2</v>
      </c>
      <c r="BB1120" s="13">
        <v>2</v>
      </c>
      <c r="BD1120" s="13">
        <v>1</v>
      </c>
      <c r="BE1120" s="13">
        <v>0</v>
      </c>
      <c r="BF1120" s="13">
        <v>1</v>
      </c>
      <c r="BG1120" s="13">
        <v>3</v>
      </c>
      <c r="BH1120" s="17">
        <v>1</v>
      </c>
      <c r="BK1120" s="13">
        <v>1</v>
      </c>
      <c r="BL1120" s="13">
        <v>1</v>
      </c>
      <c r="BM1120" s="13">
        <v>2381</v>
      </c>
      <c r="BN1120" s="13">
        <v>2</v>
      </c>
      <c r="BQ1120" s="13" t="s">
        <v>289</v>
      </c>
      <c r="BR1120" s="13" t="s">
        <v>222</v>
      </c>
      <c r="CA1120" s="18"/>
      <c r="CB1120" s="18"/>
      <c r="CC1120" s="18"/>
      <c r="CD1120" s="18"/>
      <c r="CE1120" s="18"/>
      <c r="CF1120" s="18"/>
      <c r="CG1120" s="18"/>
      <c r="CH1120" s="13">
        <v>2</v>
      </c>
      <c r="CI1120" s="13">
        <v>1</v>
      </c>
      <c r="CJ1120" s="13">
        <v>1</v>
      </c>
      <c r="CK1120" s="13">
        <v>1</v>
      </c>
      <c r="CL1120" s="13">
        <v>1</v>
      </c>
      <c r="CM1120" s="13">
        <v>1</v>
      </c>
      <c r="CN1120" s="13">
        <v>1</v>
      </c>
      <c r="CO1120" s="13">
        <v>1</v>
      </c>
      <c r="CP1120" s="13">
        <v>1</v>
      </c>
      <c r="CQ1120" s="13">
        <v>1</v>
      </c>
      <c r="CS1120" s="14">
        <v>39761</v>
      </c>
      <c r="CT1120" s="13">
        <v>1</v>
      </c>
      <c r="CW1120" s="13" t="s">
        <v>2557</v>
      </c>
      <c r="CX1120" s="38" t="s">
        <v>2558</v>
      </c>
      <c r="CY1120" s="38" t="s">
        <v>6658</v>
      </c>
      <c r="CZ1120" s="38" t="s">
        <v>41</v>
      </c>
      <c r="DA1120" s="38" t="s">
        <v>3548</v>
      </c>
    </row>
    <row r="1121" spans="1:105" s="13" customFormat="1">
      <c r="A1121" s="84">
        <v>1943</v>
      </c>
      <c r="B1121" s="84">
        <v>1</v>
      </c>
      <c r="C1121" s="13" t="s">
        <v>475</v>
      </c>
      <c r="D1121" s="13" t="s">
        <v>36</v>
      </c>
      <c r="E1121" s="14">
        <v>25764</v>
      </c>
      <c r="F1121" s="13" t="s">
        <v>264</v>
      </c>
      <c r="G1121" s="13" t="s">
        <v>264</v>
      </c>
      <c r="H1121" s="13" t="s">
        <v>264</v>
      </c>
      <c r="I1121" s="14">
        <v>38763</v>
      </c>
      <c r="J1121" s="13">
        <f t="shared" si="35"/>
        <v>35</v>
      </c>
      <c r="K1121" s="14">
        <v>39484</v>
      </c>
      <c r="L1121" s="13">
        <v>4</v>
      </c>
      <c r="M1121" s="14">
        <v>41325</v>
      </c>
      <c r="N1121" s="59">
        <f t="shared" si="36"/>
        <v>84.172484599589325</v>
      </c>
      <c r="O1121" s="16">
        <v>2</v>
      </c>
      <c r="Q1121" s="13" t="s">
        <v>180</v>
      </c>
      <c r="R1121" s="13" t="s">
        <v>46</v>
      </c>
      <c r="S1121" s="13">
        <v>2</v>
      </c>
      <c r="T1121" s="13">
        <v>2</v>
      </c>
      <c r="U1121" s="13">
        <v>2</v>
      </c>
      <c r="V1121" s="13">
        <v>2</v>
      </c>
      <c r="X1121" s="13">
        <v>2</v>
      </c>
      <c r="Z1121" s="13">
        <v>4</v>
      </c>
      <c r="AH1121" s="13">
        <v>2</v>
      </c>
      <c r="AI1121" s="13">
        <v>2</v>
      </c>
      <c r="AJ1121" s="13">
        <v>2</v>
      </c>
      <c r="AK1121" s="13">
        <v>3</v>
      </c>
      <c r="AL1121" s="13">
        <v>2</v>
      </c>
      <c r="AM1121" s="13">
        <v>1</v>
      </c>
      <c r="AN1121" s="13">
        <v>2</v>
      </c>
      <c r="AP1121" s="13" t="s">
        <v>125</v>
      </c>
      <c r="AQ1121" s="13">
        <v>1</v>
      </c>
      <c r="AR1121" s="13">
        <v>1</v>
      </c>
      <c r="AT1121" s="13">
        <v>1</v>
      </c>
      <c r="AV1121" s="13">
        <v>1</v>
      </c>
      <c r="AX1121" s="13">
        <v>1</v>
      </c>
      <c r="AZ1121" s="13">
        <v>3</v>
      </c>
      <c r="BB1121" s="13">
        <v>1</v>
      </c>
      <c r="BD1121" s="13">
        <v>1</v>
      </c>
      <c r="BF1121" s="13">
        <v>1</v>
      </c>
      <c r="BH1121" s="17">
        <v>1</v>
      </c>
      <c r="BJ1121" s="13">
        <v>1</v>
      </c>
      <c r="BK1121" s="13">
        <v>2</v>
      </c>
      <c r="BL1121" s="13">
        <v>1</v>
      </c>
      <c r="BM1121" s="13">
        <v>2385</v>
      </c>
      <c r="BN1121" s="13">
        <v>2</v>
      </c>
      <c r="BQ1121" s="13" t="s">
        <v>289</v>
      </c>
      <c r="BR1121" s="13" t="s">
        <v>222</v>
      </c>
      <c r="BS1121" s="13">
        <v>1</v>
      </c>
      <c r="BT1121" s="13">
        <v>12.2</v>
      </c>
      <c r="BU1121" s="13">
        <v>1</v>
      </c>
      <c r="BV1121" s="13">
        <v>1</v>
      </c>
      <c r="BX1121" s="13">
        <v>4.5</v>
      </c>
      <c r="BY1121" s="13">
        <v>1</v>
      </c>
      <c r="CA1121" s="18"/>
      <c r="CB1121" s="18" t="s">
        <v>4369</v>
      </c>
      <c r="CC1121" s="18">
        <v>120</v>
      </c>
      <c r="CD1121" s="18" t="s">
        <v>4369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2</v>
      </c>
      <c r="CR1121" s="13">
        <v>2</v>
      </c>
      <c r="CW1121" s="13" t="s">
        <v>3226</v>
      </c>
      <c r="CX1121" s="38" t="s">
        <v>6659</v>
      </c>
      <c r="CY1121" s="38" t="s">
        <v>6660</v>
      </c>
      <c r="CZ1121" s="38" t="s">
        <v>41</v>
      </c>
      <c r="DA1121" s="38" t="s">
        <v>6661</v>
      </c>
    </row>
    <row r="1122" spans="1:105" s="13" customFormat="1">
      <c r="A1122" s="84">
        <v>1948</v>
      </c>
      <c r="B1122" s="84">
        <v>1</v>
      </c>
      <c r="C1122" s="13" t="s">
        <v>361</v>
      </c>
      <c r="D1122" s="13" t="s">
        <v>36</v>
      </c>
      <c r="E1122" s="14">
        <v>16143</v>
      </c>
      <c r="F1122" s="13" t="s">
        <v>219</v>
      </c>
      <c r="G1122" s="13" t="s">
        <v>219</v>
      </c>
      <c r="H1122" s="13" t="s">
        <v>219</v>
      </c>
      <c r="I1122" s="14">
        <v>39644</v>
      </c>
      <c r="J1122" s="13">
        <f t="shared" si="35"/>
        <v>64</v>
      </c>
      <c r="K1122" s="14">
        <v>39689</v>
      </c>
      <c r="L1122" s="13">
        <v>4</v>
      </c>
      <c r="M1122" s="14">
        <v>39767</v>
      </c>
      <c r="N1122" s="59">
        <f t="shared" si="36"/>
        <v>4.0410677618069819</v>
      </c>
      <c r="O1122" s="16">
        <v>2</v>
      </c>
      <c r="Q1122" s="13" t="s">
        <v>6668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H1122" s="13">
        <v>2</v>
      </c>
      <c r="AI1122" s="13">
        <v>2</v>
      </c>
      <c r="AJ1122" s="13">
        <v>2</v>
      </c>
      <c r="AK1122" s="13">
        <v>2</v>
      </c>
      <c r="AL1122" s="13">
        <v>2</v>
      </c>
      <c r="AM1122" s="13">
        <v>2</v>
      </c>
      <c r="AN1122" s="13">
        <v>1</v>
      </c>
      <c r="AO1122" s="13" t="s">
        <v>6669</v>
      </c>
      <c r="AP1122" s="13" t="s">
        <v>6670</v>
      </c>
      <c r="AQ1122" s="13">
        <v>1</v>
      </c>
      <c r="AR1122" s="13">
        <v>1</v>
      </c>
      <c r="AS1122" s="13">
        <v>3</v>
      </c>
      <c r="AT1122" s="13">
        <v>1</v>
      </c>
      <c r="AU1122" s="13">
        <v>0</v>
      </c>
      <c r="AV1122" s="13">
        <v>2</v>
      </c>
      <c r="AX1122" s="13">
        <v>2</v>
      </c>
      <c r="AZ1122" s="13">
        <v>1</v>
      </c>
      <c r="BA1122" s="13">
        <v>0</v>
      </c>
      <c r="BB1122" s="13">
        <v>2</v>
      </c>
      <c r="BD1122" s="13">
        <v>2</v>
      </c>
      <c r="BF1122" s="13">
        <v>1</v>
      </c>
      <c r="BG1122" s="13">
        <v>1</v>
      </c>
      <c r="BH1122" s="17">
        <v>1</v>
      </c>
      <c r="BK1122" s="13">
        <v>1</v>
      </c>
      <c r="BL1122" s="13">
        <v>1</v>
      </c>
      <c r="BM1122" s="13">
        <v>2392</v>
      </c>
      <c r="BN1122" s="13">
        <v>2</v>
      </c>
      <c r="BQ1122" s="13" t="s">
        <v>237</v>
      </c>
      <c r="BR1122" s="13" t="s">
        <v>238</v>
      </c>
      <c r="BS1122" s="13">
        <v>1</v>
      </c>
      <c r="BT1122" s="13">
        <v>30</v>
      </c>
      <c r="BU1122" s="13">
        <v>1</v>
      </c>
      <c r="BV1122" s="13">
        <v>3</v>
      </c>
      <c r="BY1122" s="13">
        <v>2</v>
      </c>
      <c r="CA1122" s="18" t="s">
        <v>6671</v>
      </c>
      <c r="CB1122" s="18" t="s">
        <v>453</v>
      </c>
      <c r="CC1122" s="18" t="s">
        <v>6672</v>
      </c>
      <c r="CD1122" s="18">
        <v>8331</v>
      </c>
      <c r="CE1122" s="18">
        <v>8923</v>
      </c>
      <c r="CF1122" s="18"/>
      <c r="CG1122" s="18"/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S1122" s="14">
        <v>39818</v>
      </c>
      <c r="CT1122" s="13">
        <v>1</v>
      </c>
      <c r="CW1122" s="13" t="s">
        <v>1930</v>
      </c>
      <c r="CX1122" s="38" t="s">
        <v>4362</v>
      </c>
      <c r="CY1122" s="38" t="s">
        <v>6673</v>
      </c>
      <c r="CZ1122" s="38" t="s">
        <v>41</v>
      </c>
      <c r="DA1122" s="38" t="s">
        <v>1515</v>
      </c>
    </row>
    <row r="1123" spans="1:105" s="13" customFormat="1">
      <c r="A1123" s="84">
        <v>1949</v>
      </c>
      <c r="B1123" s="84">
        <v>1</v>
      </c>
      <c r="C1123" s="13" t="s">
        <v>6674</v>
      </c>
      <c r="D1123" s="13" t="s">
        <v>36</v>
      </c>
      <c r="E1123" s="14">
        <v>11355</v>
      </c>
      <c r="F1123" s="13" t="s">
        <v>319</v>
      </c>
      <c r="G1123" s="13" t="s">
        <v>1435</v>
      </c>
      <c r="H1123" s="13" t="s">
        <v>1435</v>
      </c>
      <c r="I1123" s="14">
        <v>39644</v>
      </c>
      <c r="J1123" s="13">
        <f t="shared" si="35"/>
        <v>77</v>
      </c>
      <c r="K1123" s="14">
        <v>39694</v>
      </c>
      <c r="L1123" s="13">
        <v>4</v>
      </c>
      <c r="M1123" s="14">
        <v>39889</v>
      </c>
      <c r="N1123" s="59">
        <f t="shared" si="36"/>
        <v>8.0492813141683772</v>
      </c>
      <c r="O1123" s="16">
        <v>2</v>
      </c>
      <c r="Q1123" s="13" t="s">
        <v>180</v>
      </c>
      <c r="R1123" s="13" t="s">
        <v>38</v>
      </c>
      <c r="S1123" s="13">
        <v>2</v>
      </c>
      <c r="T1123" s="13">
        <v>2</v>
      </c>
      <c r="U1123" s="13">
        <v>2</v>
      </c>
      <c r="V1123" s="13">
        <v>2</v>
      </c>
      <c r="X1123" s="13">
        <v>1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G1123" s="13">
        <v>1</v>
      </c>
      <c r="AH1123" s="13">
        <v>3</v>
      </c>
      <c r="AO1123" s="13" t="s">
        <v>6675</v>
      </c>
      <c r="AP1123" s="13" t="s">
        <v>6676</v>
      </c>
      <c r="AQ1123" s="13">
        <v>1</v>
      </c>
      <c r="AR1123" s="13">
        <v>2</v>
      </c>
      <c r="AT1123" s="13">
        <v>1</v>
      </c>
      <c r="AU1123" s="13">
        <v>2</v>
      </c>
      <c r="AV1123" s="13">
        <v>2</v>
      </c>
      <c r="AX1123" s="13">
        <v>2</v>
      </c>
      <c r="AZ1123" s="13">
        <v>2</v>
      </c>
      <c r="BB1123" s="13">
        <v>1</v>
      </c>
      <c r="BC1123" s="13">
        <v>0</v>
      </c>
      <c r="BD1123" s="13">
        <v>1</v>
      </c>
      <c r="BE1123" s="13">
        <v>0</v>
      </c>
      <c r="BF1123" s="13">
        <v>1</v>
      </c>
      <c r="BG1123" s="13">
        <v>2</v>
      </c>
      <c r="BH1123" s="17">
        <v>2</v>
      </c>
      <c r="BJ1123" s="13">
        <v>1</v>
      </c>
      <c r="BK1123" s="13">
        <v>1</v>
      </c>
      <c r="BL1123" s="13">
        <v>1</v>
      </c>
      <c r="BM1123" s="13">
        <v>2393</v>
      </c>
      <c r="BN1123" s="13">
        <v>2</v>
      </c>
      <c r="BQ1123" s="13" t="s">
        <v>289</v>
      </c>
      <c r="BR1123" s="13" t="s">
        <v>222</v>
      </c>
      <c r="BS1123" s="13">
        <v>1</v>
      </c>
      <c r="BT1123" s="13">
        <v>22</v>
      </c>
      <c r="BU1123" s="13">
        <v>1</v>
      </c>
      <c r="BV1123" s="13">
        <v>1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39773</v>
      </c>
      <c r="CT1123" s="13">
        <v>3</v>
      </c>
      <c r="CW1123" s="13" t="s">
        <v>6677</v>
      </c>
      <c r="CX1123" s="38" t="s">
        <v>6678</v>
      </c>
      <c r="CY1123" s="38" t="s">
        <v>6679</v>
      </c>
      <c r="CZ1123" s="38"/>
      <c r="DA1123" s="38" t="s">
        <v>6680</v>
      </c>
    </row>
    <row r="1124" spans="1:105" s="13" customFormat="1">
      <c r="A1124" s="84">
        <v>1951</v>
      </c>
      <c r="B1124" s="84">
        <v>1</v>
      </c>
      <c r="C1124" s="13" t="s">
        <v>4373</v>
      </c>
      <c r="D1124" s="13" t="s">
        <v>36</v>
      </c>
      <c r="E1124" s="14">
        <v>12905</v>
      </c>
      <c r="F1124" s="13" t="s">
        <v>550</v>
      </c>
      <c r="G1124" s="13" t="s">
        <v>764</v>
      </c>
      <c r="H1124" s="13" t="s">
        <v>764</v>
      </c>
      <c r="I1124" s="14">
        <v>39675</v>
      </c>
      <c r="J1124" s="13">
        <f t="shared" si="35"/>
        <v>73</v>
      </c>
      <c r="K1124" s="14">
        <v>39687</v>
      </c>
      <c r="L1124" s="13">
        <v>4</v>
      </c>
      <c r="M1124" s="14">
        <v>40161</v>
      </c>
      <c r="N1124" s="59">
        <f t="shared" si="36"/>
        <v>15.967145790554415</v>
      </c>
      <c r="O1124" s="16">
        <v>2</v>
      </c>
      <c r="Q1124" s="13" t="s">
        <v>6688</v>
      </c>
      <c r="R1124" s="13" t="s">
        <v>6689</v>
      </c>
      <c r="S1124" s="13">
        <v>2</v>
      </c>
      <c r="T1124" s="13">
        <v>2</v>
      </c>
      <c r="U1124" s="13">
        <v>2</v>
      </c>
      <c r="V1124" s="13">
        <v>2</v>
      </c>
      <c r="X1124" s="13">
        <v>1</v>
      </c>
      <c r="Z1124" s="13">
        <v>4</v>
      </c>
      <c r="AC1124" s="13">
        <v>2</v>
      </c>
      <c r="AD1124" s="13">
        <v>2</v>
      </c>
      <c r="AE1124" s="13">
        <v>2</v>
      </c>
      <c r="AF1124" s="13">
        <v>2</v>
      </c>
      <c r="AG1124" s="13">
        <v>1</v>
      </c>
      <c r="AH1124" s="13">
        <v>2</v>
      </c>
      <c r="AI1124" s="13">
        <v>2</v>
      </c>
      <c r="AJ1124" s="13">
        <v>2</v>
      </c>
      <c r="AK1124" s="13">
        <v>2</v>
      </c>
      <c r="AL1124" s="13">
        <v>2</v>
      </c>
      <c r="AM1124" s="13">
        <v>2</v>
      </c>
      <c r="AN1124" s="13">
        <v>1</v>
      </c>
      <c r="AO1124" s="13" t="s">
        <v>6690</v>
      </c>
      <c r="AP1124" s="13" t="s">
        <v>1946</v>
      </c>
      <c r="AQ1124" s="13">
        <v>1</v>
      </c>
      <c r="AR1124" s="13">
        <v>1</v>
      </c>
      <c r="AS1124" s="13">
        <v>1</v>
      </c>
      <c r="AT1124" s="13">
        <v>1</v>
      </c>
      <c r="AU1124" s="13">
        <v>1</v>
      </c>
      <c r="AV1124" s="13">
        <v>1</v>
      </c>
      <c r="AW1124" s="13">
        <v>1</v>
      </c>
      <c r="AX1124" s="13">
        <v>1</v>
      </c>
      <c r="AY1124" s="13">
        <v>1</v>
      </c>
      <c r="AZ1124" s="13">
        <v>1</v>
      </c>
      <c r="BA1124" s="13">
        <v>0</v>
      </c>
      <c r="BB1124" s="13">
        <v>3</v>
      </c>
      <c r="BD1124" s="13">
        <v>2</v>
      </c>
      <c r="BF1124" s="13">
        <v>1</v>
      </c>
      <c r="BG1124" s="13">
        <v>2</v>
      </c>
      <c r="BH1124" s="17">
        <v>1</v>
      </c>
      <c r="BI1124" s="13">
        <v>1</v>
      </c>
      <c r="BJ1124" s="13">
        <v>2</v>
      </c>
      <c r="BK1124" s="13">
        <v>1</v>
      </c>
      <c r="BL1124" s="13">
        <v>1</v>
      </c>
      <c r="BM1124" s="13">
        <v>2397</v>
      </c>
      <c r="BN1124" s="13">
        <v>2</v>
      </c>
      <c r="BQ1124" s="13" t="s">
        <v>237</v>
      </c>
      <c r="BR1124" s="13" t="s">
        <v>238</v>
      </c>
      <c r="BS1124" s="13">
        <v>1</v>
      </c>
      <c r="BT1124" s="13">
        <v>42</v>
      </c>
      <c r="BU1124" s="13">
        <v>1</v>
      </c>
      <c r="BV1124" s="13">
        <v>4</v>
      </c>
      <c r="CA1124" s="18"/>
      <c r="CB1124" s="18"/>
      <c r="CC1124" s="18"/>
      <c r="CD1124" s="18"/>
      <c r="CE1124" s="18"/>
      <c r="CF1124" s="18"/>
      <c r="CG1124" s="18"/>
      <c r="CH1124" s="13">
        <v>1</v>
      </c>
      <c r="CW1124" s="13" t="s">
        <v>6691</v>
      </c>
      <c r="CX1124" s="38" t="s">
        <v>3604</v>
      </c>
      <c r="CY1124" s="38" t="s">
        <v>6692</v>
      </c>
      <c r="CZ1124" s="38" t="s">
        <v>41</v>
      </c>
      <c r="DA1124" s="38" t="s">
        <v>192</v>
      </c>
    </row>
    <row r="1125" spans="1:105" s="13" customFormat="1">
      <c r="A1125" s="84">
        <v>1953</v>
      </c>
      <c r="B1125" s="84">
        <v>5</v>
      </c>
      <c r="C1125" s="13" t="s">
        <v>980</v>
      </c>
      <c r="D1125" s="13" t="s">
        <v>36</v>
      </c>
      <c r="E1125" s="14">
        <v>21435</v>
      </c>
      <c r="F1125" s="13" t="s">
        <v>757</v>
      </c>
      <c r="G1125" s="13" t="s">
        <v>757</v>
      </c>
      <c r="H1125" s="13" t="s">
        <v>757</v>
      </c>
      <c r="I1125" s="14">
        <v>39553</v>
      </c>
      <c r="J1125" s="13">
        <f t="shared" si="35"/>
        <v>49</v>
      </c>
      <c r="K1125" s="14">
        <v>39619</v>
      </c>
      <c r="L1125" s="13">
        <v>4</v>
      </c>
      <c r="M1125" s="14">
        <v>39751</v>
      </c>
      <c r="N1125" s="59">
        <f t="shared" si="36"/>
        <v>6.5051334702258723</v>
      </c>
      <c r="O1125" s="16">
        <v>2</v>
      </c>
      <c r="Q1125" s="13" t="s">
        <v>6693</v>
      </c>
      <c r="R1125" s="13" t="s">
        <v>6694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3</v>
      </c>
      <c r="AL1125" s="13">
        <v>3</v>
      </c>
      <c r="AM1125" s="13">
        <v>3</v>
      </c>
      <c r="AO1125" s="13" t="s">
        <v>5769</v>
      </c>
      <c r="AP1125" s="13" t="s">
        <v>6695</v>
      </c>
      <c r="AQ1125" s="13">
        <v>1</v>
      </c>
      <c r="AR1125" s="13">
        <v>1</v>
      </c>
      <c r="AS1125" s="13">
        <v>3</v>
      </c>
      <c r="AT1125" s="13">
        <v>1</v>
      </c>
      <c r="AU1125" s="13">
        <v>3</v>
      </c>
      <c r="AV1125" s="13">
        <v>1</v>
      </c>
      <c r="AW1125" s="13">
        <v>3</v>
      </c>
      <c r="AX1125" s="13">
        <v>1</v>
      </c>
      <c r="AY1125" s="13">
        <v>3</v>
      </c>
      <c r="AZ1125" s="13">
        <v>2</v>
      </c>
      <c r="BB1125" s="13">
        <v>2</v>
      </c>
      <c r="BD1125" s="13">
        <v>1</v>
      </c>
      <c r="BE1125" s="13">
        <v>0</v>
      </c>
      <c r="BF1125" s="13">
        <v>1</v>
      </c>
      <c r="BG1125" s="13">
        <v>3</v>
      </c>
      <c r="BH1125" s="17">
        <v>1</v>
      </c>
      <c r="BI1125" s="13">
        <v>1</v>
      </c>
      <c r="BJ1125" s="13">
        <v>1</v>
      </c>
      <c r="BK1125" s="13">
        <v>1</v>
      </c>
      <c r="BL1125" s="13">
        <v>1</v>
      </c>
      <c r="BM1125" s="13">
        <v>2399</v>
      </c>
      <c r="BN1125" s="13">
        <v>1</v>
      </c>
      <c r="BO1125" s="13" t="s">
        <v>1301</v>
      </c>
      <c r="BP1125" s="13">
        <v>200</v>
      </c>
      <c r="BQ1125" s="13" t="s">
        <v>237</v>
      </c>
      <c r="BR1125" s="13" t="s">
        <v>238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39802</v>
      </c>
      <c r="CT1125" s="13">
        <v>1</v>
      </c>
      <c r="CW1125" s="13" t="s">
        <v>6696</v>
      </c>
      <c r="CX1125" s="38" t="s">
        <v>6697</v>
      </c>
      <c r="CY1125" s="38" t="s">
        <v>6698</v>
      </c>
      <c r="CZ1125" s="38" t="s">
        <v>1548</v>
      </c>
      <c r="DA1125" s="38" t="s">
        <v>6699</v>
      </c>
    </row>
    <row r="1126" spans="1:105" s="13" customFormat="1">
      <c r="A1126" s="84">
        <v>1956</v>
      </c>
      <c r="B1126" s="84">
        <v>1</v>
      </c>
      <c r="C1126" s="13" t="s">
        <v>6703</v>
      </c>
      <c r="D1126" s="13" t="s">
        <v>36</v>
      </c>
      <c r="E1126" s="14">
        <v>14671</v>
      </c>
      <c r="F1126" s="13" t="s">
        <v>240</v>
      </c>
      <c r="G1126" s="13" t="s">
        <v>240</v>
      </c>
      <c r="H1126" s="13" t="s">
        <v>240</v>
      </c>
      <c r="I1126" s="14">
        <v>39553</v>
      </c>
      <c r="J1126" s="13">
        <f t="shared" si="35"/>
        <v>68</v>
      </c>
      <c r="K1126" s="14">
        <v>39673</v>
      </c>
      <c r="L1126" s="13">
        <v>4</v>
      </c>
      <c r="M1126" s="14">
        <v>40252</v>
      </c>
      <c r="N1126" s="59">
        <f t="shared" si="36"/>
        <v>22.965092402464066</v>
      </c>
      <c r="O1126" s="16">
        <v>2</v>
      </c>
      <c r="Q1126" s="13" t="s">
        <v>180</v>
      </c>
      <c r="R1126" s="13" t="s">
        <v>38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1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6704</v>
      </c>
      <c r="AP1126" s="13" t="s">
        <v>1715</v>
      </c>
      <c r="AQ1126" s="13">
        <v>1</v>
      </c>
      <c r="AR1126" s="13">
        <v>1</v>
      </c>
      <c r="AS1126" s="13">
        <v>4</v>
      </c>
      <c r="AT1126" s="13">
        <v>1</v>
      </c>
      <c r="AU1126" s="13">
        <v>0</v>
      </c>
      <c r="AV1126" s="13">
        <v>1</v>
      </c>
      <c r="AW1126" s="13">
        <v>4</v>
      </c>
      <c r="AX1126" s="13">
        <v>1</v>
      </c>
      <c r="AY1126" s="13">
        <v>5</v>
      </c>
      <c r="AZ1126" s="13">
        <v>1</v>
      </c>
      <c r="BA1126" s="13">
        <v>4</v>
      </c>
      <c r="BB1126" s="13">
        <v>2</v>
      </c>
      <c r="BD1126" s="13">
        <v>2</v>
      </c>
      <c r="BF1126" s="13">
        <v>1</v>
      </c>
      <c r="BH1126" s="17">
        <v>1</v>
      </c>
      <c r="BJ1126" s="13">
        <v>1</v>
      </c>
      <c r="BK1126" s="13">
        <v>1</v>
      </c>
      <c r="BL1126" s="13">
        <v>1</v>
      </c>
      <c r="BM1126" s="13">
        <v>2402</v>
      </c>
      <c r="BN1126" s="13">
        <v>2</v>
      </c>
      <c r="BQ1126" s="13" t="s">
        <v>289</v>
      </c>
      <c r="BR1126" s="13" t="s">
        <v>222</v>
      </c>
      <c r="BS1126" s="13">
        <v>2</v>
      </c>
      <c r="BT1126" s="13">
        <v>80</v>
      </c>
      <c r="BU1126" s="13">
        <v>1</v>
      </c>
      <c r="BW1126" s="13">
        <v>1</v>
      </c>
      <c r="BY1126" s="13">
        <v>2</v>
      </c>
      <c r="CA1126" s="18"/>
      <c r="CB1126" s="18" t="s">
        <v>778</v>
      </c>
      <c r="CC1126" s="18"/>
      <c r="CD1126" s="18" t="s">
        <v>778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39773</v>
      </c>
      <c r="CT1126" s="13">
        <v>1</v>
      </c>
      <c r="CW1126" s="13" t="s">
        <v>5132</v>
      </c>
      <c r="CX1126" s="38" t="s">
        <v>6705</v>
      </c>
      <c r="CY1126" s="38" t="s">
        <v>5134</v>
      </c>
      <c r="CZ1126" s="38" t="s">
        <v>41</v>
      </c>
      <c r="DA1126" s="38" t="s">
        <v>5135</v>
      </c>
    </row>
    <row r="1127" spans="1:105" s="13" customFormat="1">
      <c r="A1127" s="84">
        <v>1961</v>
      </c>
      <c r="B1127" s="84">
        <v>1</v>
      </c>
      <c r="C1127" s="13" t="s">
        <v>2368</v>
      </c>
      <c r="D1127" s="13" t="s">
        <v>37</v>
      </c>
      <c r="E1127" s="14">
        <v>9045</v>
      </c>
      <c r="F1127" s="13" t="s">
        <v>1435</v>
      </c>
      <c r="G1127" s="13" t="s">
        <v>1435</v>
      </c>
      <c r="H1127" s="13" t="s">
        <v>1435</v>
      </c>
      <c r="I1127" s="14">
        <v>39553</v>
      </c>
      <c r="J1127" s="13">
        <f t="shared" si="35"/>
        <v>83</v>
      </c>
      <c r="K1127" s="14">
        <v>39664</v>
      </c>
      <c r="L1127" s="13">
        <v>4</v>
      </c>
      <c r="M1127" s="14">
        <v>39963</v>
      </c>
      <c r="N1127" s="59">
        <f t="shared" si="36"/>
        <v>13.470225872689939</v>
      </c>
      <c r="O1127" s="16">
        <v>2</v>
      </c>
      <c r="Q1127" s="13" t="s">
        <v>6715</v>
      </c>
      <c r="R1127" s="13" t="s">
        <v>6716</v>
      </c>
      <c r="S1127" s="13">
        <v>2</v>
      </c>
      <c r="T1127" s="13">
        <v>2</v>
      </c>
      <c r="U1127" s="13">
        <v>1</v>
      </c>
      <c r="V1127" s="13">
        <v>1</v>
      </c>
      <c r="W1127" s="13" t="s">
        <v>6717</v>
      </c>
      <c r="X1127" s="13">
        <v>2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2</v>
      </c>
      <c r="AH1127" s="13">
        <v>2</v>
      </c>
      <c r="AI1127" s="13">
        <v>2</v>
      </c>
      <c r="AJ1127" s="13">
        <v>2</v>
      </c>
      <c r="AK1127" s="13">
        <v>1</v>
      </c>
      <c r="AL1127" s="13">
        <v>1</v>
      </c>
      <c r="AM1127" s="13">
        <v>2</v>
      </c>
      <c r="AN1127" s="13">
        <v>1</v>
      </c>
      <c r="AO1127" s="13" t="s">
        <v>6718</v>
      </c>
      <c r="AP1127" s="13" t="s">
        <v>6719</v>
      </c>
      <c r="AQ1127" s="13">
        <v>1</v>
      </c>
      <c r="AR1127" s="13">
        <v>2</v>
      </c>
      <c r="AT1127" s="13">
        <v>1</v>
      </c>
      <c r="AU1127" s="13">
        <v>0</v>
      </c>
      <c r="AV1127" s="13">
        <v>3</v>
      </c>
      <c r="AX1127" s="13">
        <v>3</v>
      </c>
      <c r="AZ1127" s="13">
        <v>3</v>
      </c>
      <c r="BB1127" s="13">
        <v>1</v>
      </c>
      <c r="BC1127" s="13">
        <v>6</v>
      </c>
      <c r="BF1127" s="13">
        <v>1</v>
      </c>
      <c r="BH1127" s="17">
        <v>2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2413</v>
      </c>
      <c r="BN1127" s="13">
        <v>2</v>
      </c>
      <c r="BQ1127" s="13" t="s">
        <v>866</v>
      </c>
      <c r="BR1127" s="13" t="s">
        <v>867</v>
      </c>
      <c r="BS1127" s="13">
        <v>1</v>
      </c>
      <c r="BT1127" s="13">
        <v>32</v>
      </c>
      <c r="BU1127" s="13">
        <v>1</v>
      </c>
      <c r="BV1127" s="13">
        <v>1</v>
      </c>
      <c r="BW1127" s="13">
        <v>1</v>
      </c>
      <c r="BX1127" s="13">
        <v>16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39791</v>
      </c>
      <c r="CT1127" s="13">
        <v>1</v>
      </c>
      <c r="CW1127" s="13" t="s">
        <v>6677</v>
      </c>
      <c r="CX1127" s="38" t="s">
        <v>6720</v>
      </c>
      <c r="CY1127" s="38" t="s">
        <v>6679</v>
      </c>
      <c r="CZ1127" s="38"/>
      <c r="DA1127" s="38" t="s">
        <v>192</v>
      </c>
    </row>
    <row r="1128" spans="1:105" s="13" customFormat="1">
      <c r="A1128" s="84">
        <v>1962</v>
      </c>
      <c r="B1128" s="84">
        <v>1</v>
      </c>
      <c r="C1128" s="13" t="s">
        <v>6721</v>
      </c>
      <c r="D1128" s="13" t="s">
        <v>36</v>
      </c>
      <c r="E1128" s="14">
        <v>7072</v>
      </c>
      <c r="F1128" s="13" t="s">
        <v>319</v>
      </c>
      <c r="G1128" s="13" t="s">
        <v>319</v>
      </c>
      <c r="H1128" s="13" t="s">
        <v>319</v>
      </c>
      <c r="I1128" s="14">
        <v>39278</v>
      </c>
      <c r="J1128" s="13">
        <f t="shared" si="35"/>
        <v>88</v>
      </c>
      <c r="K1128" s="14">
        <v>39485</v>
      </c>
      <c r="L1128" s="13">
        <v>4</v>
      </c>
      <c r="M1128" s="14">
        <v>39725</v>
      </c>
      <c r="N1128" s="59">
        <f t="shared" si="36"/>
        <v>14.685831622176591</v>
      </c>
      <c r="O1128" s="16">
        <v>2</v>
      </c>
      <c r="Q1128" s="13" t="s">
        <v>180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2</v>
      </c>
      <c r="AC1128" s="13">
        <v>2</v>
      </c>
      <c r="AD1128" s="13">
        <v>2</v>
      </c>
      <c r="AE1128" s="13">
        <v>2</v>
      </c>
      <c r="AF1128" s="13">
        <v>2</v>
      </c>
      <c r="AG1128" s="13">
        <v>2</v>
      </c>
      <c r="AI1128" s="13">
        <v>2</v>
      </c>
      <c r="AJ1128" s="13">
        <v>2</v>
      </c>
      <c r="AK1128" s="13">
        <v>2</v>
      </c>
      <c r="AL1128" s="13">
        <v>2</v>
      </c>
      <c r="AP1128" s="13" t="s">
        <v>6722</v>
      </c>
      <c r="AQ1128" s="13">
        <v>1</v>
      </c>
      <c r="AR1128" s="13">
        <v>1</v>
      </c>
      <c r="AS1128" s="13">
        <v>12</v>
      </c>
      <c r="AT1128" s="13">
        <v>1</v>
      </c>
      <c r="AU1128" s="13">
        <v>0</v>
      </c>
      <c r="AV1128" s="13">
        <v>1</v>
      </c>
      <c r="AW1128" s="13">
        <v>8</v>
      </c>
      <c r="AX1128" s="13">
        <v>2</v>
      </c>
      <c r="AZ1128" s="13">
        <v>1</v>
      </c>
      <c r="BA1128" s="13">
        <v>5</v>
      </c>
      <c r="BB1128" s="13">
        <v>2</v>
      </c>
      <c r="BD1128" s="13">
        <v>1</v>
      </c>
      <c r="BE1128" s="13">
        <v>8</v>
      </c>
      <c r="BF1128" s="13">
        <v>2</v>
      </c>
      <c r="BH1128" s="17">
        <v>1</v>
      </c>
      <c r="BI1128" s="13">
        <v>1</v>
      </c>
      <c r="BK1128" s="13">
        <v>1</v>
      </c>
      <c r="BL1128" s="13">
        <v>2</v>
      </c>
      <c r="BS1128" s="13">
        <v>1</v>
      </c>
      <c r="BT1128" s="13">
        <v>32</v>
      </c>
      <c r="BU1128" s="13">
        <v>1</v>
      </c>
      <c r="BV1128" s="13">
        <v>2</v>
      </c>
      <c r="CA1128" s="18"/>
      <c r="CB1128" s="18"/>
      <c r="CC1128" s="18">
        <v>902</v>
      </c>
      <c r="CD1128" s="18"/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39712</v>
      </c>
      <c r="CW1128" s="13" t="s">
        <v>6723</v>
      </c>
      <c r="CX1128" s="38" t="s">
        <v>6724</v>
      </c>
      <c r="CY1128" s="38" t="s">
        <v>6725</v>
      </c>
      <c r="CZ1128" s="38"/>
      <c r="DA1128" s="38" t="s">
        <v>6726</v>
      </c>
    </row>
    <row r="1129" spans="1:105" s="13" customFormat="1">
      <c r="A1129" s="84">
        <v>1963</v>
      </c>
      <c r="B1129" s="84">
        <v>1</v>
      </c>
      <c r="C1129" s="13" t="s">
        <v>361</v>
      </c>
      <c r="D1129" s="13" t="s">
        <v>37</v>
      </c>
      <c r="E1129" s="14">
        <v>16116</v>
      </c>
      <c r="F1129" s="13" t="s">
        <v>214</v>
      </c>
      <c r="G1129" s="13" t="s">
        <v>214</v>
      </c>
      <c r="H1129" s="13" t="s">
        <v>214</v>
      </c>
      <c r="I1129" s="14">
        <v>39553</v>
      </c>
      <c r="J1129" s="13">
        <f t="shared" si="35"/>
        <v>64</v>
      </c>
      <c r="L1129" s="13">
        <v>4</v>
      </c>
      <c r="M1129" s="14">
        <v>39661</v>
      </c>
      <c r="N1129" s="59">
        <f t="shared" si="36"/>
        <v>3.5482546201232035</v>
      </c>
      <c r="O1129" s="16">
        <v>2</v>
      </c>
      <c r="Q1129" s="13" t="s">
        <v>39</v>
      </c>
      <c r="R1129" s="13" t="s">
        <v>2597</v>
      </c>
      <c r="S1129" s="13">
        <v>2</v>
      </c>
      <c r="T1129" s="13">
        <v>2</v>
      </c>
      <c r="U1129" s="13">
        <v>2</v>
      </c>
      <c r="V1129" s="13">
        <v>2</v>
      </c>
      <c r="X1129" s="13">
        <v>2</v>
      </c>
      <c r="Z1129" s="13">
        <v>4</v>
      </c>
      <c r="AH1129" s="13">
        <v>2</v>
      </c>
      <c r="AP1129" s="13" t="s">
        <v>489</v>
      </c>
      <c r="AQ1129" s="13">
        <v>1</v>
      </c>
      <c r="AR1129" s="13">
        <v>1</v>
      </c>
      <c r="AS1129" s="13">
        <v>0</v>
      </c>
      <c r="AT1129" s="13">
        <v>1</v>
      </c>
      <c r="AU1129" s="13">
        <v>0</v>
      </c>
      <c r="AX1129" s="13">
        <v>1</v>
      </c>
      <c r="AY1129" s="13">
        <v>0</v>
      </c>
      <c r="AZ1129" s="13">
        <v>1</v>
      </c>
      <c r="BA1129" s="13">
        <v>0</v>
      </c>
      <c r="BB1129" s="13">
        <v>1</v>
      </c>
      <c r="BC1129" s="13">
        <v>0</v>
      </c>
      <c r="BD1129" s="13">
        <v>1</v>
      </c>
      <c r="BE1129" s="13">
        <v>1</v>
      </c>
      <c r="BF1129" s="13">
        <v>1</v>
      </c>
      <c r="BG1129" s="13">
        <v>1</v>
      </c>
      <c r="BH1129" s="17">
        <v>1</v>
      </c>
      <c r="BJ1129" s="13">
        <v>1</v>
      </c>
      <c r="BK1129" s="13">
        <v>1</v>
      </c>
      <c r="BL1129" s="13">
        <v>1</v>
      </c>
      <c r="BN1129" s="13">
        <v>2</v>
      </c>
      <c r="BQ1129" s="13" t="s">
        <v>237</v>
      </c>
      <c r="BR1129" s="13" t="s">
        <v>238</v>
      </c>
      <c r="BT1129" s="13">
        <v>45</v>
      </c>
      <c r="BU1129" s="13">
        <v>1</v>
      </c>
      <c r="BW1129" s="13">
        <v>2</v>
      </c>
      <c r="BY1129" s="13">
        <v>2</v>
      </c>
      <c r="CA1129" s="18">
        <v>571</v>
      </c>
      <c r="CB1129" s="18" t="s">
        <v>453</v>
      </c>
      <c r="CC1129" s="18" t="s">
        <v>6504</v>
      </c>
      <c r="CD1129" s="18">
        <v>0</v>
      </c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39918</v>
      </c>
      <c r="CT1129" s="13">
        <v>1</v>
      </c>
      <c r="CW1129" s="13" t="s">
        <v>5937</v>
      </c>
      <c r="CX1129" s="38" t="s">
        <v>6727</v>
      </c>
      <c r="CY1129" s="38" t="s">
        <v>6728</v>
      </c>
      <c r="CZ1129" s="38" t="s">
        <v>41</v>
      </c>
      <c r="DA1129" s="38" t="s">
        <v>6729</v>
      </c>
    </row>
    <row r="1130" spans="1:105" s="13" customFormat="1">
      <c r="A1130" s="84">
        <v>1965</v>
      </c>
      <c r="B1130" s="84">
        <v>1</v>
      </c>
      <c r="C1130" s="13" t="s">
        <v>6730</v>
      </c>
      <c r="D1130" s="13" t="s">
        <v>36</v>
      </c>
      <c r="E1130" s="14">
        <v>17327</v>
      </c>
      <c r="F1130" s="13" t="s">
        <v>214</v>
      </c>
      <c r="G1130" s="13" t="s">
        <v>214</v>
      </c>
      <c r="H1130" s="13" t="s">
        <v>214</v>
      </c>
      <c r="I1130" s="14">
        <v>39493</v>
      </c>
      <c r="J1130" s="13">
        <f t="shared" ref="J1130:J1193" si="37">INT((I1130-E1130)/365.25)</f>
        <v>60</v>
      </c>
      <c r="K1130" s="14">
        <v>39602</v>
      </c>
      <c r="L1130" s="13">
        <v>4</v>
      </c>
      <c r="M1130" s="14">
        <v>39658</v>
      </c>
      <c r="N1130" s="59">
        <f t="shared" ref="N1130:N1193" si="38">(M1130-I1130)*12/365.25</f>
        <v>5.420944558521561</v>
      </c>
      <c r="O1130" s="16">
        <v>2</v>
      </c>
      <c r="Q1130" s="13" t="s">
        <v>6731</v>
      </c>
      <c r="R1130" s="13" t="s">
        <v>2597</v>
      </c>
      <c r="S1130" s="13">
        <v>3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C1130" s="13">
        <v>2</v>
      </c>
      <c r="AD1130" s="13">
        <v>2</v>
      </c>
      <c r="AE1130" s="13">
        <v>2</v>
      </c>
      <c r="AF1130" s="13">
        <v>2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2</v>
      </c>
      <c r="AN1130" s="13">
        <v>1</v>
      </c>
      <c r="AO1130" s="13" t="s">
        <v>6732</v>
      </c>
      <c r="AP1130" s="13" t="s">
        <v>6733</v>
      </c>
      <c r="AQ1130" s="13">
        <v>1</v>
      </c>
      <c r="AR1130" s="13">
        <v>1</v>
      </c>
      <c r="AS1130" s="13">
        <v>3</v>
      </c>
      <c r="AT1130" s="13">
        <v>1</v>
      </c>
      <c r="AU1130" s="13">
        <v>4</v>
      </c>
      <c r="AV1130" s="13">
        <v>1</v>
      </c>
      <c r="AW1130" s="13">
        <v>1</v>
      </c>
      <c r="AX1130" s="13">
        <v>1</v>
      </c>
      <c r="AY1130" s="13">
        <v>3</v>
      </c>
      <c r="AZ1130" s="13">
        <v>1</v>
      </c>
      <c r="BA1130" s="13">
        <v>3</v>
      </c>
      <c r="BF1130" s="13">
        <v>1</v>
      </c>
      <c r="BG1130" s="13">
        <v>5</v>
      </c>
      <c r="BH1130" s="17">
        <v>2</v>
      </c>
      <c r="BI1130" s="13">
        <v>1</v>
      </c>
      <c r="BJ1130" s="13">
        <v>1</v>
      </c>
      <c r="BK1130" s="13">
        <v>1</v>
      </c>
      <c r="BL1130" s="13">
        <v>2</v>
      </c>
      <c r="CA1130" s="18"/>
      <c r="CB1130" s="18"/>
      <c r="CC1130" s="18"/>
      <c r="CD1130" s="18"/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S1130" s="14">
        <v>39896</v>
      </c>
      <c r="CT1130" s="13">
        <v>1</v>
      </c>
      <c r="CW1130" s="13" t="s">
        <v>6446</v>
      </c>
      <c r="CX1130" s="38" t="s">
        <v>6447</v>
      </c>
      <c r="CY1130" s="38" t="s">
        <v>6448</v>
      </c>
      <c r="CZ1130" s="38"/>
      <c r="DA1130" s="38" t="s">
        <v>6734</v>
      </c>
    </row>
    <row r="1131" spans="1:105" s="13" customFormat="1">
      <c r="A1131" s="84">
        <v>1971</v>
      </c>
      <c r="B1131" s="84">
        <v>5</v>
      </c>
      <c r="C1131" s="13" t="s">
        <v>4861</v>
      </c>
      <c r="D1131" s="13" t="s">
        <v>36</v>
      </c>
      <c r="E1131" s="14">
        <v>10265</v>
      </c>
      <c r="F1131" s="13" t="s">
        <v>319</v>
      </c>
      <c r="G1131" s="13" t="s">
        <v>319</v>
      </c>
      <c r="H1131" s="13" t="s">
        <v>319</v>
      </c>
      <c r="I1131" s="14">
        <v>39614</v>
      </c>
      <c r="J1131" s="13">
        <f t="shared" si="37"/>
        <v>80</v>
      </c>
      <c r="K1131" s="14">
        <v>39702</v>
      </c>
      <c r="L1131" s="13">
        <v>4</v>
      </c>
      <c r="M1131" s="14">
        <v>40380</v>
      </c>
      <c r="N1131" s="59">
        <f t="shared" si="38"/>
        <v>25.166324435318277</v>
      </c>
      <c r="O1131" s="16">
        <v>2</v>
      </c>
      <c r="Q1131" s="13" t="s">
        <v>6735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D1131" s="13">
        <v>2</v>
      </c>
      <c r="AE1131" s="13">
        <v>2</v>
      </c>
      <c r="AF1131" s="13">
        <v>2</v>
      </c>
      <c r="AG1131" s="13">
        <v>1</v>
      </c>
      <c r="AI1131" s="13">
        <v>2</v>
      </c>
      <c r="AJ1131" s="13">
        <v>3</v>
      </c>
      <c r="AK1131" s="13">
        <v>3</v>
      </c>
      <c r="AL1131" s="13">
        <v>3</v>
      </c>
      <c r="AM1131" s="13">
        <v>1</v>
      </c>
      <c r="AN1131" s="13">
        <v>1</v>
      </c>
      <c r="AO1131" s="13" t="s">
        <v>6736</v>
      </c>
      <c r="AP1131" s="13" t="s">
        <v>1946</v>
      </c>
      <c r="AQ1131" s="13">
        <v>1</v>
      </c>
      <c r="AR1131" s="13">
        <v>2</v>
      </c>
      <c r="AT1131" s="13">
        <v>1</v>
      </c>
      <c r="AU1131" s="13">
        <v>6</v>
      </c>
      <c r="AV1131" s="13">
        <v>1</v>
      </c>
      <c r="AW1131" s="13">
        <v>6</v>
      </c>
      <c r="AX1131" s="13">
        <v>1</v>
      </c>
      <c r="AY1131" s="13">
        <v>6</v>
      </c>
      <c r="AZ1131" s="13">
        <v>1</v>
      </c>
      <c r="BA1131" s="13">
        <v>0</v>
      </c>
      <c r="BB1131" s="13">
        <v>2</v>
      </c>
      <c r="BD1131" s="13">
        <v>2</v>
      </c>
      <c r="BF1131" s="13">
        <v>1</v>
      </c>
      <c r="BG1131" s="13">
        <v>15</v>
      </c>
      <c r="BH1131" s="17">
        <v>2</v>
      </c>
      <c r="BI1131" s="13">
        <v>2</v>
      </c>
      <c r="BK1131" s="13">
        <v>1</v>
      </c>
      <c r="BL1131" s="13">
        <v>1</v>
      </c>
      <c r="BM1131" s="13">
        <v>2415</v>
      </c>
      <c r="BN1131" s="13">
        <v>1</v>
      </c>
      <c r="BO1131" s="13" t="s">
        <v>3519</v>
      </c>
      <c r="BP1131" s="13">
        <v>180</v>
      </c>
      <c r="BQ1131" s="13" t="s">
        <v>237</v>
      </c>
      <c r="BR1131" s="13" t="s">
        <v>238</v>
      </c>
      <c r="BS1131" s="13">
        <v>1</v>
      </c>
      <c r="BT1131" s="13">
        <v>27</v>
      </c>
      <c r="BU1131" s="13">
        <v>1</v>
      </c>
      <c r="BV1131" s="13">
        <v>0</v>
      </c>
      <c r="CA1131" s="18"/>
      <c r="CB1131" s="18"/>
      <c r="CC1131" s="18"/>
      <c r="CD1131" s="18"/>
      <c r="CE1131" s="18"/>
      <c r="CF1131" s="18"/>
      <c r="CG1131" s="18"/>
      <c r="CH1131" s="13">
        <v>2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S1131" s="14">
        <v>39808</v>
      </c>
      <c r="CW1131" s="13" t="s">
        <v>3820</v>
      </c>
      <c r="CX1131" s="38" t="s">
        <v>6737</v>
      </c>
      <c r="CY1131" s="38" t="s">
        <v>3822</v>
      </c>
      <c r="CZ1131" s="38" t="s">
        <v>6738</v>
      </c>
      <c r="DA1131" s="38" t="s">
        <v>6739</v>
      </c>
    </row>
    <row r="1132" spans="1:105" s="13" customFormat="1">
      <c r="A1132" s="84">
        <v>1973</v>
      </c>
      <c r="B1132" s="84">
        <v>1</v>
      </c>
      <c r="C1132" s="13" t="s">
        <v>579</v>
      </c>
      <c r="D1132" s="13" t="s">
        <v>37</v>
      </c>
      <c r="E1132" s="14">
        <v>12422</v>
      </c>
      <c r="F1132" s="13" t="s">
        <v>214</v>
      </c>
      <c r="G1132" s="13" t="s">
        <v>214</v>
      </c>
      <c r="H1132" s="13" t="s">
        <v>214</v>
      </c>
      <c r="I1132" s="14">
        <v>39462</v>
      </c>
      <c r="J1132" s="13">
        <f t="shared" si="37"/>
        <v>74</v>
      </c>
      <c r="K1132" s="14">
        <v>39639</v>
      </c>
      <c r="L1132" s="13">
        <v>4</v>
      </c>
      <c r="M1132" s="14">
        <v>39713</v>
      </c>
      <c r="N1132" s="59">
        <f t="shared" si="38"/>
        <v>8.2464065708418897</v>
      </c>
      <c r="O1132" s="16">
        <v>2</v>
      </c>
      <c r="Q1132" s="13" t="s">
        <v>6742</v>
      </c>
      <c r="R1132" s="13" t="s">
        <v>6743</v>
      </c>
      <c r="S1132" s="13">
        <v>3</v>
      </c>
      <c r="T1132" s="13">
        <v>2</v>
      </c>
      <c r="U1132" s="13">
        <v>2</v>
      </c>
      <c r="V1132" s="13">
        <v>2</v>
      </c>
      <c r="X1132" s="13">
        <v>1</v>
      </c>
      <c r="Z1132" s="13">
        <v>4</v>
      </c>
      <c r="AC1132" s="13">
        <v>2</v>
      </c>
      <c r="AD1132" s="13">
        <v>2</v>
      </c>
      <c r="AE1132" s="13">
        <v>2</v>
      </c>
      <c r="AF1132" s="13">
        <v>2</v>
      </c>
      <c r="AG1132" s="13">
        <v>1</v>
      </c>
      <c r="AH1132" s="13">
        <v>2</v>
      </c>
      <c r="AI1132" s="13">
        <v>2</v>
      </c>
      <c r="AJ1132" s="13">
        <v>3</v>
      </c>
      <c r="AK1132" s="13">
        <v>1</v>
      </c>
      <c r="AL1132" s="13">
        <v>2</v>
      </c>
      <c r="AM1132" s="13">
        <v>1</v>
      </c>
      <c r="AN1132" s="13">
        <v>1</v>
      </c>
      <c r="AO1132" s="13" t="s">
        <v>6744</v>
      </c>
      <c r="AP1132" s="13" t="s">
        <v>1715</v>
      </c>
      <c r="AQ1132" s="13">
        <v>1</v>
      </c>
      <c r="AR1132" s="13">
        <v>1</v>
      </c>
      <c r="AS1132" s="13">
        <v>1</v>
      </c>
      <c r="AT1132" s="13">
        <v>1</v>
      </c>
      <c r="AU1132" s="13">
        <v>0</v>
      </c>
      <c r="AV1132" s="13">
        <v>3</v>
      </c>
      <c r="AX1132" s="13">
        <v>3</v>
      </c>
      <c r="AZ1132" s="13">
        <v>3</v>
      </c>
      <c r="BB1132" s="13">
        <v>1</v>
      </c>
      <c r="BC1132" s="13">
        <v>1</v>
      </c>
      <c r="BD1132" s="13">
        <v>1</v>
      </c>
      <c r="BE1132" s="13">
        <v>2</v>
      </c>
      <c r="BF1132" s="13">
        <v>1</v>
      </c>
      <c r="BG1132" s="13">
        <v>4</v>
      </c>
      <c r="BH1132" s="17">
        <v>1</v>
      </c>
      <c r="BJ1132" s="13">
        <v>1</v>
      </c>
      <c r="BK1132" s="13">
        <v>2</v>
      </c>
      <c r="BL1132" s="13">
        <v>1</v>
      </c>
      <c r="BM1132" s="13">
        <v>2417</v>
      </c>
      <c r="BN1132" s="13">
        <v>2</v>
      </c>
      <c r="BQ1132" s="13" t="s">
        <v>237</v>
      </c>
      <c r="BR1132" s="13" t="s">
        <v>238</v>
      </c>
      <c r="BS1132" s="13">
        <v>1</v>
      </c>
      <c r="BT1132" s="13">
        <v>40</v>
      </c>
      <c r="BU1132" s="13">
        <v>1</v>
      </c>
      <c r="BV1132" s="13">
        <v>1</v>
      </c>
      <c r="CA1132" s="18"/>
      <c r="CB1132" s="18"/>
      <c r="CC1132" s="18"/>
      <c r="CD1132" s="18"/>
      <c r="CE1132" s="18"/>
      <c r="CF1132" s="18"/>
      <c r="CG1132" s="18"/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39827</v>
      </c>
      <c r="CT1132" s="13">
        <v>1</v>
      </c>
      <c r="CW1132" s="13" t="s">
        <v>6745</v>
      </c>
      <c r="CX1132" s="38" t="s">
        <v>6746</v>
      </c>
      <c r="CY1132" s="38" t="s">
        <v>6747</v>
      </c>
      <c r="CZ1132" s="38"/>
      <c r="DA1132" s="38" t="s">
        <v>6748</v>
      </c>
    </row>
    <row r="1133" spans="1:105" s="13" customFormat="1">
      <c r="A1133" s="84">
        <v>1976</v>
      </c>
      <c r="B1133" s="84">
        <v>1</v>
      </c>
      <c r="C1133" s="13" t="s">
        <v>908</v>
      </c>
      <c r="D1133" s="13" t="s">
        <v>37</v>
      </c>
      <c r="E1133" s="14">
        <v>7281</v>
      </c>
      <c r="F1133" s="13" t="s">
        <v>396</v>
      </c>
      <c r="G1133" s="13" t="s">
        <v>396</v>
      </c>
      <c r="H1133" s="13" t="s">
        <v>396</v>
      </c>
      <c r="I1133" s="14">
        <v>38913</v>
      </c>
      <c r="J1133" s="13">
        <f t="shared" si="37"/>
        <v>86</v>
      </c>
      <c r="K1133" s="14">
        <v>39272</v>
      </c>
      <c r="L1133" s="13">
        <v>4</v>
      </c>
      <c r="M1133" s="14">
        <v>39527</v>
      </c>
      <c r="N1133" s="59">
        <f t="shared" si="38"/>
        <v>20.172484599589321</v>
      </c>
      <c r="O1133" s="16">
        <v>2</v>
      </c>
      <c r="Q1133" s="13" t="s">
        <v>6749</v>
      </c>
      <c r="R1133" s="13" t="s">
        <v>1996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2</v>
      </c>
      <c r="AG1133" s="13">
        <v>1</v>
      </c>
      <c r="AH1133" s="13">
        <v>2</v>
      </c>
      <c r="AI1133" s="13">
        <v>2</v>
      </c>
      <c r="AJ1133" s="13">
        <v>2</v>
      </c>
      <c r="AK1133" s="13">
        <v>1</v>
      </c>
      <c r="AL1133" s="13">
        <v>1</v>
      </c>
      <c r="AM1133" s="13">
        <v>2</v>
      </c>
      <c r="AN1133" s="13">
        <v>1</v>
      </c>
      <c r="AO1133" s="13" t="s">
        <v>6750</v>
      </c>
      <c r="AP1133" s="13" t="s">
        <v>5122</v>
      </c>
      <c r="AQ1133" s="13">
        <v>1</v>
      </c>
      <c r="AR1133" s="13">
        <v>1</v>
      </c>
      <c r="AT1133" s="13">
        <v>1</v>
      </c>
      <c r="AU1133" s="13">
        <v>0</v>
      </c>
      <c r="AV1133" s="13">
        <v>1</v>
      </c>
      <c r="AW1133" s="13">
        <v>7</v>
      </c>
      <c r="AX1133" s="13">
        <v>1</v>
      </c>
      <c r="AY1133" s="13">
        <v>7</v>
      </c>
      <c r="AZ1133" s="13">
        <v>3</v>
      </c>
      <c r="BB1133" s="13">
        <v>3</v>
      </c>
      <c r="BD1133" s="13">
        <v>1</v>
      </c>
      <c r="BE1133" s="13">
        <v>0</v>
      </c>
      <c r="BF1133" s="13">
        <v>1</v>
      </c>
      <c r="BG1133" s="13">
        <v>10</v>
      </c>
      <c r="BH1133" s="17">
        <v>1</v>
      </c>
      <c r="BI1133" s="13">
        <v>1</v>
      </c>
      <c r="BJ1133" s="13">
        <v>1</v>
      </c>
      <c r="BK1133" s="13">
        <v>1</v>
      </c>
      <c r="BL1133" s="13">
        <v>2</v>
      </c>
      <c r="BS1133" s="13">
        <v>2</v>
      </c>
      <c r="BT1133" s="13">
        <v>86</v>
      </c>
      <c r="BU1133" s="13">
        <v>1</v>
      </c>
      <c r="BV1133" s="13">
        <v>1</v>
      </c>
      <c r="CA1133" s="18"/>
      <c r="CB1133" s="18"/>
      <c r="CC1133" s="18"/>
      <c r="CD1133" s="18"/>
      <c r="CE1133" s="18"/>
      <c r="CF1133" s="18"/>
      <c r="CG1133" s="18"/>
      <c r="CH1133" s="13">
        <v>2</v>
      </c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39553</v>
      </c>
      <c r="CT1133" s="13">
        <v>2</v>
      </c>
      <c r="CW1133" s="13" t="s">
        <v>6751</v>
      </c>
      <c r="CX1133" s="38" t="s">
        <v>6752</v>
      </c>
      <c r="CY1133" s="38" t="s">
        <v>6753</v>
      </c>
      <c r="CZ1133" s="38"/>
      <c r="DA1133" s="38" t="s">
        <v>6754</v>
      </c>
    </row>
    <row r="1134" spans="1:105" s="13" customFormat="1">
      <c r="A1134" s="84">
        <v>1988</v>
      </c>
      <c r="B1134" s="84">
        <v>1</v>
      </c>
      <c r="C1134" s="13" t="s">
        <v>369</v>
      </c>
      <c r="D1134" s="13" t="s">
        <v>37</v>
      </c>
      <c r="E1134" s="14">
        <v>11789</v>
      </c>
      <c r="F1134" s="13" t="s">
        <v>362</v>
      </c>
      <c r="G1134" s="13" t="s">
        <v>214</v>
      </c>
      <c r="H1134" s="13" t="s">
        <v>214</v>
      </c>
      <c r="I1134" s="14">
        <v>39370</v>
      </c>
      <c r="J1134" s="13">
        <f t="shared" si="37"/>
        <v>75</v>
      </c>
      <c r="K1134" s="14">
        <v>39451</v>
      </c>
      <c r="L1134" s="13">
        <v>4</v>
      </c>
      <c r="M1134" s="14">
        <v>39746</v>
      </c>
      <c r="N1134" s="59">
        <f t="shared" si="38"/>
        <v>12.353182751540041</v>
      </c>
      <c r="O1134" s="16">
        <v>2</v>
      </c>
      <c r="Q1134" s="13" t="s">
        <v>6761</v>
      </c>
      <c r="R1134" s="13" t="s">
        <v>190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2</v>
      </c>
      <c r="AL1134" s="13">
        <v>2</v>
      </c>
      <c r="AM1134" s="13">
        <v>2</v>
      </c>
      <c r="AN1134" s="13">
        <v>1</v>
      </c>
      <c r="AO1134" s="13" t="s">
        <v>3570</v>
      </c>
      <c r="AP1134" s="13" t="s">
        <v>6762</v>
      </c>
      <c r="AQ1134" s="13">
        <v>1</v>
      </c>
      <c r="AR1134" s="13">
        <v>1</v>
      </c>
      <c r="AS1134" s="13">
        <v>1</v>
      </c>
      <c r="AT1134" s="13">
        <v>1</v>
      </c>
      <c r="AU1134" s="13">
        <v>0</v>
      </c>
      <c r="AV1134" s="13">
        <v>1</v>
      </c>
      <c r="AW1134" s="13">
        <v>0</v>
      </c>
      <c r="AX1134" s="13">
        <v>2</v>
      </c>
      <c r="AZ1134" s="13">
        <v>2</v>
      </c>
      <c r="BB1134" s="13">
        <v>2</v>
      </c>
      <c r="BD1134" s="13">
        <v>2</v>
      </c>
      <c r="BF1134" s="13">
        <v>1</v>
      </c>
      <c r="BG1134" s="13">
        <v>3</v>
      </c>
      <c r="BH1134" s="17">
        <v>1</v>
      </c>
      <c r="BI1134" s="13">
        <v>1</v>
      </c>
      <c r="BJ1134" s="13">
        <v>1</v>
      </c>
      <c r="BK1134" s="13">
        <v>1</v>
      </c>
      <c r="BL1134" s="13">
        <v>2</v>
      </c>
      <c r="BS1134" s="13">
        <v>1</v>
      </c>
      <c r="BT1134" s="13">
        <v>31</v>
      </c>
      <c r="BU1134" s="13">
        <v>1</v>
      </c>
      <c r="BV1134" s="13">
        <v>1</v>
      </c>
      <c r="BW1134" s="13">
        <v>2</v>
      </c>
      <c r="BX1134" s="13">
        <v>99</v>
      </c>
      <c r="CA1134" s="18"/>
      <c r="CB1134" s="18"/>
      <c r="CC1134" s="18"/>
      <c r="CD1134" s="18"/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S1134" s="13" t="s">
        <v>6763</v>
      </c>
      <c r="CT1134" s="13">
        <v>1</v>
      </c>
      <c r="CW1134" s="13" t="s">
        <v>5937</v>
      </c>
      <c r="CX1134" s="38" t="s">
        <v>6727</v>
      </c>
      <c r="CY1134" s="38" t="s">
        <v>5939</v>
      </c>
      <c r="CZ1134" s="38" t="s">
        <v>41</v>
      </c>
      <c r="DA1134" s="38" t="s">
        <v>6729</v>
      </c>
    </row>
    <row r="1135" spans="1:105" s="13" customFormat="1">
      <c r="A1135" s="84">
        <v>1993</v>
      </c>
      <c r="B1135" s="84">
        <v>1</v>
      </c>
      <c r="C1135" s="13" t="s">
        <v>344</v>
      </c>
      <c r="D1135" s="13" t="s">
        <v>36</v>
      </c>
      <c r="E1135" s="14">
        <v>6432</v>
      </c>
      <c r="F1135" s="13" t="s">
        <v>188</v>
      </c>
      <c r="G1135" s="13" t="s">
        <v>188</v>
      </c>
      <c r="H1135" s="13" t="s">
        <v>188</v>
      </c>
      <c r="I1135" s="14">
        <v>39462</v>
      </c>
      <c r="J1135" s="13">
        <f t="shared" si="37"/>
        <v>90</v>
      </c>
      <c r="K1135" s="14">
        <v>39493</v>
      </c>
      <c r="L1135" s="13">
        <v>4</v>
      </c>
      <c r="M1135" s="14">
        <v>40390</v>
      </c>
      <c r="N1135" s="59">
        <f t="shared" si="38"/>
        <v>30.488706365503081</v>
      </c>
      <c r="O1135" s="16">
        <v>2</v>
      </c>
      <c r="Q1135" s="13" t="s">
        <v>245</v>
      </c>
      <c r="R1135" s="13" t="s">
        <v>38</v>
      </c>
      <c r="S1135" s="13">
        <v>2</v>
      </c>
      <c r="T1135" s="13">
        <v>1</v>
      </c>
      <c r="U1135" s="13">
        <v>2</v>
      </c>
      <c r="V1135" s="13">
        <v>2</v>
      </c>
      <c r="W1135" s="13" t="s">
        <v>6764</v>
      </c>
      <c r="X1135" s="13">
        <v>1</v>
      </c>
      <c r="Z1135" s="13">
        <v>4</v>
      </c>
      <c r="AG1135" s="13">
        <v>1</v>
      </c>
      <c r="AH1135" s="13">
        <v>2</v>
      </c>
      <c r="AI1135" s="13">
        <v>2</v>
      </c>
      <c r="AJ1135" s="13">
        <v>2</v>
      </c>
      <c r="AK1135" s="13">
        <v>2</v>
      </c>
      <c r="AL1135" s="13">
        <v>1</v>
      </c>
      <c r="AM1135" s="13">
        <v>1</v>
      </c>
      <c r="AN1135" s="13">
        <v>2</v>
      </c>
      <c r="AO1135" s="13" t="s">
        <v>6765</v>
      </c>
      <c r="AP1135" s="13" t="s">
        <v>6766</v>
      </c>
      <c r="AQ1135" s="13">
        <v>1</v>
      </c>
      <c r="AR1135" s="13">
        <v>1</v>
      </c>
      <c r="AS1135" s="13">
        <v>0</v>
      </c>
      <c r="AT1135" s="13">
        <v>1</v>
      </c>
      <c r="AU1135" s="13">
        <v>1</v>
      </c>
      <c r="AV1135" s="13">
        <v>2</v>
      </c>
      <c r="AX1135" s="13">
        <v>1</v>
      </c>
      <c r="AY1135" s="13">
        <v>1</v>
      </c>
      <c r="AZ1135" s="13">
        <v>2</v>
      </c>
      <c r="BB1135" s="13">
        <v>2</v>
      </c>
      <c r="BD1135" s="13">
        <v>1</v>
      </c>
      <c r="BE1135" s="13">
        <v>1</v>
      </c>
      <c r="BF1135" s="13">
        <v>1</v>
      </c>
      <c r="BG1135" s="13">
        <v>4</v>
      </c>
      <c r="BH1135" s="17">
        <v>1</v>
      </c>
      <c r="BJ1135" s="13">
        <v>1</v>
      </c>
      <c r="BK1135" s="13">
        <v>1</v>
      </c>
      <c r="BL1135" s="13">
        <v>2</v>
      </c>
      <c r="BS1135" s="13">
        <v>1</v>
      </c>
      <c r="BT1135" s="13">
        <v>33</v>
      </c>
      <c r="BU1135" s="13">
        <v>1</v>
      </c>
      <c r="BV1135" s="13">
        <v>2</v>
      </c>
      <c r="BW1135" s="13" t="s">
        <v>1151</v>
      </c>
      <c r="BY1135" s="13">
        <v>1</v>
      </c>
      <c r="CA1135" s="18">
        <v>529</v>
      </c>
      <c r="CB1135" s="18" t="s">
        <v>453</v>
      </c>
      <c r="CC1135" s="18">
        <v>6350</v>
      </c>
      <c r="CD1135" s="18">
        <v>2088.1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39906</v>
      </c>
      <c r="CT1135" s="13">
        <v>1</v>
      </c>
      <c r="CW1135" s="13" t="s">
        <v>5535</v>
      </c>
      <c r="CX1135" s="38" t="s">
        <v>6767</v>
      </c>
      <c r="CY1135" s="38" t="s">
        <v>5537</v>
      </c>
      <c r="CZ1135" s="38" t="s">
        <v>386</v>
      </c>
      <c r="DA1135" s="38" t="s">
        <v>6768</v>
      </c>
    </row>
    <row r="1136" spans="1:105" s="13" customFormat="1">
      <c r="A1136" s="84">
        <v>1998</v>
      </c>
      <c r="B1136" s="84">
        <v>1</v>
      </c>
      <c r="C1136" s="13" t="s">
        <v>2339</v>
      </c>
      <c r="D1136" s="13" t="s">
        <v>37</v>
      </c>
      <c r="E1136" s="14">
        <v>12404</v>
      </c>
      <c r="F1136" s="13" t="s">
        <v>396</v>
      </c>
      <c r="G1136" s="13" t="s">
        <v>396</v>
      </c>
      <c r="H1136" s="13" t="s">
        <v>396</v>
      </c>
      <c r="I1136" s="14">
        <v>39493</v>
      </c>
      <c r="J1136" s="13">
        <f t="shared" si="37"/>
        <v>74</v>
      </c>
      <c r="K1136" s="14">
        <v>39548</v>
      </c>
      <c r="L1136" s="13">
        <v>4</v>
      </c>
      <c r="M1136" s="14">
        <v>39706</v>
      </c>
      <c r="N1136" s="59">
        <f t="shared" si="38"/>
        <v>6.9979466119096507</v>
      </c>
      <c r="O1136" s="16">
        <v>1</v>
      </c>
      <c r="P1136" s="13" t="s">
        <v>501</v>
      </c>
      <c r="Q1136" s="13" t="s">
        <v>6769</v>
      </c>
      <c r="R1136" s="13" t="s">
        <v>1996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C1136" s="13">
        <v>2</v>
      </c>
      <c r="AD1136" s="13">
        <v>2</v>
      </c>
      <c r="AE1136" s="13">
        <v>2</v>
      </c>
      <c r="AF1136" s="13">
        <v>2</v>
      </c>
      <c r="AG1136" s="13">
        <v>1</v>
      </c>
      <c r="AH1136" s="13">
        <v>2</v>
      </c>
      <c r="AI1136" s="13">
        <v>3</v>
      </c>
      <c r="AJ1136" s="13">
        <v>3</v>
      </c>
      <c r="AK1136" s="13">
        <v>3</v>
      </c>
      <c r="AL1136" s="13">
        <v>3</v>
      </c>
      <c r="AM1136" s="13">
        <v>1</v>
      </c>
      <c r="AN1136" s="13">
        <v>1</v>
      </c>
      <c r="AO1136" s="13" t="s">
        <v>6770</v>
      </c>
      <c r="AP1136" s="13" t="s">
        <v>1715</v>
      </c>
      <c r="AQ1136" s="13">
        <v>1</v>
      </c>
      <c r="AR1136" s="13">
        <v>1</v>
      </c>
      <c r="AS1136" s="13">
        <v>2</v>
      </c>
      <c r="AT1136" s="13">
        <v>1</v>
      </c>
      <c r="AU1136" s="13">
        <v>1</v>
      </c>
      <c r="AV1136" s="13">
        <v>1</v>
      </c>
      <c r="AW1136" s="13">
        <v>3</v>
      </c>
      <c r="AX1136" s="13">
        <v>1</v>
      </c>
      <c r="AY1136" s="13">
        <v>3</v>
      </c>
      <c r="AZ1136" s="13">
        <v>3</v>
      </c>
      <c r="BB1136" s="13">
        <v>3</v>
      </c>
      <c r="BD1136" s="13">
        <v>1</v>
      </c>
      <c r="BE1136" s="13">
        <v>1</v>
      </c>
      <c r="BF1136" s="13">
        <v>2</v>
      </c>
      <c r="BH1136" s="17">
        <v>1</v>
      </c>
      <c r="BI1136" s="13">
        <v>1</v>
      </c>
      <c r="BJ1136" s="13">
        <v>1</v>
      </c>
      <c r="BK1136" s="13">
        <v>1</v>
      </c>
      <c r="BL1136" s="13">
        <v>2</v>
      </c>
      <c r="BS1136" s="13">
        <v>1</v>
      </c>
      <c r="BT1136" s="13">
        <v>32</v>
      </c>
      <c r="BU1136" s="13">
        <v>1</v>
      </c>
      <c r="BV1136" s="13">
        <v>4</v>
      </c>
      <c r="BY1136" s="13">
        <v>2</v>
      </c>
      <c r="BZ1136" s="13" t="s">
        <v>453</v>
      </c>
      <c r="CA1136" s="18">
        <v>565</v>
      </c>
      <c r="CB1136" s="18" t="s">
        <v>453</v>
      </c>
      <c r="CC1136" s="18"/>
      <c r="CD1136" s="18" t="s">
        <v>453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W1136" s="13" t="s">
        <v>2868</v>
      </c>
      <c r="CX1136" s="38" t="s">
        <v>6771</v>
      </c>
      <c r="CY1136" s="38" t="s">
        <v>6772</v>
      </c>
      <c r="CZ1136" s="38" t="s">
        <v>41</v>
      </c>
      <c r="DA1136" s="38" t="s">
        <v>6773</v>
      </c>
    </row>
    <row r="1137" spans="1:105" s="13" customFormat="1">
      <c r="A1137" s="84">
        <v>2002</v>
      </c>
      <c r="B1137" s="84">
        <v>1</v>
      </c>
      <c r="C1137" s="13" t="s">
        <v>6774</v>
      </c>
      <c r="D1137" s="13" t="s">
        <v>36</v>
      </c>
      <c r="E1137" s="14">
        <v>10018</v>
      </c>
      <c r="F1137" s="13" t="s">
        <v>277</v>
      </c>
      <c r="G1137" s="13" t="s">
        <v>277</v>
      </c>
      <c r="H1137" s="13" t="s">
        <v>277</v>
      </c>
      <c r="I1137" s="14">
        <v>39553</v>
      </c>
      <c r="J1137" s="13">
        <f t="shared" si="37"/>
        <v>80</v>
      </c>
      <c r="K1137" s="14">
        <v>39570</v>
      </c>
      <c r="L1137" s="13">
        <v>4</v>
      </c>
      <c r="M1137" s="14">
        <v>40200</v>
      </c>
      <c r="N1137" s="59">
        <f t="shared" si="38"/>
        <v>21.256673511293634</v>
      </c>
      <c r="O1137" s="16">
        <v>2</v>
      </c>
      <c r="Q1137" s="13" t="s">
        <v>5422</v>
      </c>
      <c r="R1137" s="13" t="s">
        <v>38</v>
      </c>
      <c r="S1137" s="13">
        <v>3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1</v>
      </c>
      <c r="AG1137" s="13">
        <v>1</v>
      </c>
      <c r="AH1137" s="13">
        <v>2</v>
      </c>
      <c r="AI1137" s="13">
        <v>2</v>
      </c>
      <c r="AJ1137" s="13">
        <v>2</v>
      </c>
      <c r="AK1137" s="13">
        <v>2</v>
      </c>
      <c r="AL1137" s="13">
        <v>2</v>
      </c>
      <c r="AM1137" s="13">
        <v>1</v>
      </c>
      <c r="AN1137" s="13">
        <v>2</v>
      </c>
      <c r="AO1137" s="13" t="s">
        <v>6775</v>
      </c>
      <c r="AP1137" s="13" t="s">
        <v>809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1</v>
      </c>
      <c r="AW1137" s="13">
        <v>1</v>
      </c>
      <c r="AX1137" s="13">
        <v>2</v>
      </c>
      <c r="AZ1137" s="13">
        <v>1</v>
      </c>
      <c r="BA1137" s="13">
        <v>2</v>
      </c>
      <c r="BB1137" s="13">
        <v>2</v>
      </c>
      <c r="BD1137" s="13">
        <v>2</v>
      </c>
      <c r="BF1137" s="13">
        <v>1</v>
      </c>
      <c r="BG1137" s="13">
        <v>16</v>
      </c>
      <c r="BH1137" s="17">
        <v>2</v>
      </c>
      <c r="BI1137" s="13">
        <v>1</v>
      </c>
      <c r="BJ1137" s="13">
        <v>2</v>
      </c>
      <c r="BK1137" s="13">
        <v>1</v>
      </c>
      <c r="BL1137" s="13">
        <v>2</v>
      </c>
      <c r="BS1137" s="13">
        <v>1</v>
      </c>
      <c r="BT1137" s="13">
        <v>18</v>
      </c>
      <c r="BU1137" s="13">
        <v>1</v>
      </c>
      <c r="BV1137" s="13">
        <v>1</v>
      </c>
      <c r="BW1137" s="13">
        <v>2</v>
      </c>
      <c r="BX1137" s="13">
        <v>32</v>
      </c>
      <c r="BY1137" s="13">
        <v>2</v>
      </c>
      <c r="CA1137" s="18"/>
      <c r="CB1137" s="18"/>
      <c r="CC1137" s="18"/>
      <c r="CD1137" s="18"/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40330</v>
      </c>
      <c r="CT1137" s="13">
        <v>2</v>
      </c>
      <c r="CW1137" s="13" t="s">
        <v>6776</v>
      </c>
      <c r="CX1137" s="38" t="s">
        <v>6777</v>
      </c>
      <c r="CY1137" s="38" t="s">
        <v>6778</v>
      </c>
      <c r="CZ1137" s="38" t="s">
        <v>6779</v>
      </c>
      <c r="DA1137" s="38" t="s">
        <v>6780</v>
      </c>
    </row>
    <row r="1138" spans="1:105" s="13" customFormat="1">
      <c r="A1138" s="84">
        <v>2004</v>
      </c>
      <c r="B1138" s="84">
        <v>1</v>
      </c>
      <c r="C1138" s="13" t="s">
        <v>255</v>
      </c>
      <c r="D1138" s="13" t="s">
        <v>36</v>
      </c>
      <c r="E1138" s="14">
        <v>23062</v>
      </c>
      <c r="F1138" s="13" t="s">
        <v>302</v>
      </c>
      <c r="G1138" s="13" t="s">
        <v>302</v>
      </c>
      <c r="H1138" s="13" t="s">
        <v>302</v>
      </c>
      <c r="I1138" s="14">
        <v>39522</v>
      </c>
      <c r="J1138" s="13">
        <f t="shared" si="37"/>
        <v>45</v>
      </c>
      <c r="K1138" s="14">
        <v>39521</v>
      </c>
      <c r="L1138" s="13">
        <v>4</v>
      </c>
      <c r="M1138" s="14">
        <v>40490</v>
      </c>
      <c r="N1138" s="59">
        <f t="shared" si="38"/>
        <v>31.802874743326488</v>
      </c>
      <c r="O1138" s="16">
        <v>2</v>
      </c>
      <c r="Q1138" s="13" t="s">
        <v>53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6783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3</v>
      </c>
      <c r="AK1138" s="13">
        <v>3</v>
      </c>
      <c r="AL1138" s="13">
        <v>2</v>
      </c>
      <c r="AM1138" s="13">
        <v>1</v>
      </c>
      <c r="AO1138" s="13" t="s">
        <v>6784</v>
      </c>
      <c r="AP1138" s="13" t="s">
        <v>6785</v>
      </c>
      <c r="AQ1138" s="13">
        <v>1</v>
      </c>
      <c r="AR1138" s="13">
        <v>1</v>
      </c>
      <c r="AS1138" s="13">
        <v>2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2</v>
      </c>
      <c r="AZ1138" s="13">
        <v>1</v>
      </c>
      <c r="BA1138" s="13">
        <v>2</v>
      </c>
      <c r="BB1138" s="13">
        <v>1</v>
      </c>
      <c r="BC1138" s="13">
        <v>2</v>
      </c>
      <c r="BD1138" s="13">
        <v>1</v>
      </c>
      <c r="BE1138" s="13">
        <v>2</v>
      </c>
      <c r="BF1138" s="13">
        <v>1</v>
      </c>
      <c r="BG1138" s="13">
        <v>4</v>
      </c>
      <c r="BH1138" s="17">
        <v>1</v>
      </c>
      <c r="BJ1138" s="13">
        <v>1</v>
      </c>
      <c r="BK1138" s="13">
        <v>1</v>
      </c>
      <c r="BL1138" s="13">
        <v>2</v>
      </c>
      <c r="BS1138" s="13">
        <v>2</v>
      </c>
      <c r="BT1138" s="13">
        <v>60</v>
      </c>
      <c r="BU1138" s="13">
        <v>1</v>
      </c>
      <c r="BV1138" s="13">
        <v>1</v>
      </c>
      <c r="BY1138" s="13">
        <v>2</v>
      </c>
      <c r="BZ1138" s="13" t="s">
        <v>453</v>
      </c>
      <c r="CA1138" s="18">
        <v>589</v>
      </c>
      <c r="CB1138" s="18" t="s">
        <v>453</v>
      </c>
      <c r="CC1138" s="18">
        <v>1300</v>
      </c>
      <c r="CD1138" s="18" t="s">
        <v>453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39983</v>
      </c>
      <c r="CT1138" s="13">
        <v>4</v>
      </c>
      <c r="CW1138" s="13" t="s">
        <v>6786</v>
      </c>
      <c r="CX1138" s="38" t="s">
        <v>6787</v>
      </c>
      <c r="CY1138" s="38" t="s">
        <v>6788</v>
      </c>
      <c r="CZ1138" s="38"/>
      <c r="DA1138" s="38" t="s">
        <v>6789</v>
      </c>
    </row>
    <row r="1139" spans="1:105" s="13" customFormat="1">
      <c r="A1139" s="84">
        <v>2005</v>
      </c>
      <c r="B1139" s="84">
        <v>5</v>
      </c>
      <c r="C1139" s="13" t="s">
        <v>4483</v>
      </c>
      <c r="D1139" s="13" t="s">
        <v>37</v>
      </c>
      <c r="E1139" s="14">
        <v>15174</v>
      </c>
      <c r="F1139" s="13" t="s">
        <v>219</v>
      </c>
      <c r="G1139" s="13" t="s">
        <v>219</v>
      </c>
      <c r="H1139" s="13" t="s">
        <v>219</v>
      </c>
      <c r="I1139" s="14">
        <v>39493</v>
      </c>
      <c r="J1139" s="13">
        <f t="shared" si="37"/>
        <v>66</v>
      </c>
      <c r="K1139" s="14">
        <v>39538</v>
      </c>
      <c r="L1139" s="13">
        <v>4</v>
      </c>
      <c r="M1139" s="14">
        <v>39703</v>
      </c>
      <c r="N1139" s="59">
        <f t="shared" si="38"/>
        <v>6.8993839835728954</v>
      </c>
      <c r="O1139" s="16">
        <v>1</v>
      </c>
      <c r="P1139" s="13" t="s">
        <v>6790</v>
      </c>
      <c r="Q1139" s="13" t="s">
        <v>1507</v>
      </c>
      <c r="R1139" s="13" t="s">
        <v>6791</v>
      </c>
      <c r="S1139" s="13">
        <v>3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1</v>
      </c>
      <c r="AJ1139" s="13">
        <v>2</v>
      </c>
      <c r="AK1139" s="13">
        <v>2</v>
      </c>
      <c r="AL1139" s="13">
        <v>2</v>
      </c>
      <c r="AM1139" s="13">
        <v>2</v>
      </c>
      <c r="AN1139" s="13">
        <v>1</v>
      </c>
      <c r="AO1139" s="13" t="s">
        <v>6792</v>
      </c>
      <c r="AP1139" s="13" t="s">
        <v>4574</v>
      </c>
      <c r="AQ1139" s="13">
        <v>1</v>
      </c>
      <c r="AR1139" s="13">
        <v>1</v>
      </c>
      <c r="AS1139" s="13">
        <v>3</v>
      </c>
      <c r="AT1139" s="13">
        <v>1</v>
      </c>
      <c r="AU1139" s="13">
        <v>3</v>
      </c>
      <c r="AV1139" s="13">
        <v>1</v>
      </c>
      <c r="AW1139" s="13">
        <v>3</v>
      </c>
      <c r="AX1139" s="13">
        <v>1</v>
      </c>
      <c r="AY1139" s="13">
        <v>3</v>
      </c>
      <c r="AZ1139" s="13">
        <v>3</v>
      </c>
      <c r="BB1139" s="13">
        <v>3</v>
      </c>
      <c r="BD1139" s="13">
        <v>3</v>
      </c>
      <c r="BF1139" s="13">
        <v>2</v>
      </c>
      <c r="BH1139" s="17">
        <v>1</v>
      </c>
      <c r="BI1139" s="13">
        <v>1</v>
      </c>
      <c r="BJ1139" s="13">
        <v>1</v>
      </c>
      <c r="BK1139" s="13">
        <v>1</v>
      </c>
      <c r="BL1139" s="13">
        <v>2</v>
      </c>
      <c r="BS1139" s="13">
        <v>1</v>
      </c>
      <c r="BT1139" s="13">
        <v>18</v>
      </c>
      <c r="BU1139" s="13">
        <v>1</v>
      </c>
      <c r="BV1139" s="13">
        <v>0</v>
      </c>
      <c r="BX1139" s="13">
        <v>16</v>
      </c>
      <c r="CA1139" s="18"/>
      <c r="CB1139" s="18" t="s">
        <v>6793</v>
      </c>
      <c r="CC1139" s="18"/>
      <c r="CD1139" s="18" t="s">
        <v>6793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40486</v>
      </c>
      <c r="CT1139" s="13">
        <v>2</v>
      </c>
      <c r="CW1139" s="13" t="s">
        <v>6794</v>
      </c>
      <c r="CX1139" s="38" t="s">
        <v>6795</v>
      </c>
      <c r="CY1139" s="38" t="s">
        <v>6796</v>
      </c>
      <c r="CZ1139" s="38"/>
      <c r="DA1139" s="38" t="s">
        <v>6797</v>
      </c>
    </row>
    <row r="1140" spans="1:105" s="13" customFormat="1">
      <c r="A1140" s="84">
        <v>2008</v>
      </c>
      <c r="B1140" s="84">
        <v>1</v>
      </c>
      <c r="C1140" s="13" t="s">
        <v>6798</v>
      </c>
      <c r="D1140" s="13" t="s">
        <v>36</v>
      </c>
      <c r="E1140" s="14">
        <v>14569</v>
      </c>
      <c r="F1140" s="13" t="s">
        <v>338</v>
      </c>
      <c r="G1140" s="13" t="s">
        <v>338</v>
      </c>
      <c r="H1140" s="13" t="s">
        <v>338</v>
      </c>
      <c r="I1140" s="14">
        <v>39522</v>
      </c>
      <c r="J1140" s="13">
        <f t="shared" si="37"/>
        <v>68</v>
      </c>
      <c r="K1140" s="14">
        <v>39598</v>
      </c>
      <c r="L1140" s="13">
        <v>4</v>
      </c>
      <c r="M1140" s="14">
        <v>39695</v>
      </c>
      <c r="N1140" s="59">
        <f t="shared" si="38"/>
        <v>5.6837782340862422</v>
      </c>
      <c r="O1140" s="16">
        <v>2</v>
      </c>
      <c r="Q1140" s="13" t="s">
        <v>6799</v>
      </c>
      <c r="R1140" s="13" t="s">
        <v>46</v>
      </c>
      <c r="S1140" s="13">
        <v>2</v>
      </c>
      <c r="T1140" s="13">
        <v>2</v>
      </c>
      <c r="U1140" s="13">
        <v>2</v>
      </c>
      <c r="V1140" s="13">
        <v>1</v>
      </c>
      <c r="W1140" s="13" t="s">
        <v>6800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2</v>
      </c>
      <c r="AG1140" s="13">
        <v>1</v>
      </c>
      <c r="AH1140" s="13">
        <v>2</v>
      </c>
      <c r="AI1140" s="13">
        <v>2</v>
      </c>
      <c r="AJ1140" s="13">
        <v>2</v>
      </c>
      <c r="AK1140" s="13">
        <v>3</v>
      </c>
      <c r="AL1140" s="13">
        <v>2</v>
      </c>
      <c r="AM1140" s="13">
        <v>2</v>
      </c>
      <c r="AN1140" s="13">
        <v>1</v>
      </c>
      <c r="AO1140" s="13" t="s">
        <v>6801</v>
      </c>
      <c r="AP1140" s="13" t="s">
        <v>6802</v>
      </c>
      <c r="AQ1140" s="13">
        <v>1</v>
      </c>
      <c r="AR1140" s="13">
        <v>1</v>
      </c>
      <c r="AS1140" s="13">
        <v>3</v>
      </c>
      <c r="AT1140" s="13">
        <v>1</v>
      </c>
      <c r="AU1140" s="13">
        <v>2</v>
      </c>
      <c r="AV1140" s="13">
        <v>1</v>
      </c>
      <c r="AW1140" s="13">
        <v>2</v>
      </c>
      <c r="AX1140" s="13">
        <v>1</v>
      </c>
      <c r="AY1140" s="13">
        <v>2</v>
      </c>
      <c r="AZ1140" s="13">
        <v>1</v>
      </c>
      <c r="BA1140" s="13">
        <v>0</v>
      </c>
      <c r="BB1140" s="13">
        <v>1</v>
      </c>
      <c r="BC1140" s="13">
        <v>1</v>
      </c>
      <c r="BD1140" s="13">
        <v>1</v>
      </c>
      <c r="BE1140" s="13">
        <v>1</v>
      </c>
      <c r="BF1140" s="13">
        <v>1</v>
      </c>
      <c r="BG1140" s="13">
        <v>3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N1140" s="13">
        <v>2</v>
      </c>
      <c r="BQ1140" s="13" t="s">
        <v>237</v>
      </c>
      <c r="BR1140" s="13" t="s">
        <v>238</v>
      </c>
      <c r="BS1140" s="13">
        <v>1</v>
      </c>
      <c r="BU1140" s="13">
        <v>1</v>
      </c>
      <c r="BW1140" s="13">
        <v>2</v>
      </c>
      <c r="BX1140" s="13">
        <v>61</v>
      </c>
      <c r="BY1140" s="13">
        <v>2</v>
      </c>
      <c r="BZ1140" s="13">
        <v>1714</v>
      </c>
      <c r="CA1140" s="18"/>
      <c r="CB1140" s="18"/>
      <c r="CC1140" s="18" t="s">
        <v>6504</v>
      </c>
      <c r="CD1140" s="18"/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39975</v>
      </c>
      <c r="CT1140" s="13">
        <v>2</v>
      </c>
      <c r="CW1140" s="13" t="s">
        <v>2580</v>
      </c>
      <c r="CX1140" s="38" t="s">
        <v>814</v>
      </c>
      <c r="CY1140" s="38" t="s">
        <v>816</v>
      </c>
      <c r="CZ1140" s="38" t="s">
        <v>41</v>
      </c>
      <c r="DA1140" s="38" t="s">
        <v>6803</v>
      </c>
    </row>
    <row r="1141" spans="1:105" s="13" customFormat="1">
      <c r="A1141" s="84">
        <v>2014</v>
      </c>
      <c r="B1141" s="84">
        <v>1</v>
      </c>
      <c r="C1141" s="13" t="s">
        <v>341</v>
      </c>
      <c r="D1141" s="13" t="s">
        <v>36</v>
      </c>
      <c r="E1141" s="14">
        <v>12940</v>
      </c>
      <c r="F1141" s="13" t="s">
        <v>762</v>
      </c>
      <c r="G1141" s="13" t="s">
        <v>327</v>
      </c>
      <c r="H1141" s="13" t="s">
        <v>327</v>
      </c>
      <c r="I1141" s="14">
        <v>39522</v>
      </c>
      <c r="J1141" s="13">
        <f t="shared" si="37"/>
        <v>72</v>
      </c>
      <c r="K1141" s="14">
        <v>39531</v>
      </c>
      <c r="L1141" s="13">
        <v>4</v>
      </c>
      <c r="M1141" s="14">
        <v>39636</v>
      </c>
      <c r="N1141" s="59">
        <f t="shared" si="38"/>
        <v>3.7453798767967146</v>
      </c>
      <c r="O1141" s="16">
        <v>2</v>
      </c>
      <c r="R1141" s="13" t="s">
        <v>2845</v>
      </c>
      <c r="S1141" s="13">
        <v>2</v>
      </c>
      <c r="T1141" s="13">
        <v>2</v>
      </c>
      <c r="U1141" s="13">
        <v>2</v>
      </c>
      <c r="V1141" s="13">
        <v>2</v>
      </c>
      <c r="X1141" s="13">
        <v>1</v>
      </c>
      <c r="Z1141" s="13">
        <v>4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2</v>
      </c>
      <c r="AI1141" s="13">
        <v>2</v>
      </c>
      <c r="AJ1141" s="13">
        <v>2</v>
      </c>
      <c r="AK1141" s="13">
        <v>2</v>
      </c>
      <c r="AL1141" s="13">
        <v>2</v>
      </c>
      <c r="AM1141" s="13">
        <v>1</v>
      </c>
      <c r="AN1141" s="13">
        <v>1</v>
      </c>
      <c r="AO1141" s="13" t="s">
        <v>6804</v>
      </c>
      <c r="AP1141" s="13" t="s">
        <v>6805</v>
      </c>
      <c r="AQ1141" s="13">
        <v>1</v>
      </c>
      <c r="AR1141" s="13">
        <v>1</v>
      </c>
      <c r="AS1141" s="13">
        <v>1</v>
      </c>
      <c r="AT1141" s="13">
        <v>1</v>
      </c>
      <c r="AU1141" s="13">
        <v>0</v>
      </c>
      <c r="AV1141" s="13">
        <v>1</v>
      </c>
      <c r="AW1141" s="13">
        <v>0</v>
      </c>
      <c r="AX1141" s="13">
        <v>3</v>
      </c>
      <c r="AZ1141" s="13">
        <v>3</v>
      </c>
      <c r="BB1141" s="13">
        <v>1</v>
      </c>
      <c r="BC1141" s="13">
        <v>0</v>
      </c>
      <c r="BD1141" s="13">
        <v>1</v>
      </c>
      <c r="BE1141" s="13">
        <v>0</v>
      </c>
      <c r="BF1141" s="13">
        <v>1</v>
      </c>
      <c r="BG1141" s="13">
        <v>2</v>
      </c>
      <c r="BH1141" s="17">
        <v>1</v>
      </c>
      <c r="BI1141" s="13">
        <v>1</v>
      </c>
      <c r="BJ1141" s="13">
        <v>1</v>
      </c>
      <c r="BK1141" s="13">
        <v>1</v>
      </c>
      <c r="BL1141" s="13">
        <v>2</v>
      </c>
      <c r="BS1141" s="13">
        <v>1</v>
      </c>
      <c r="BT1141" s="13">
        <v>18</v>
      </c>
      <c r="BU1141" s="13">
        <v>1</v>
      </c>
      <c r="BV1141" s="13">
        <v>5</v>
      </c>
      <c r="BW1141" s="13">
        <v>2</v>
      </c>
      <c r="BX1141" s="13">
        <v>302</v>
      </c>
      <c r="CA1141" s="18">
        <v>616</v>
      </c>
      <c r="CB1141" s="18" t="s">
        <v>945</v>
      </c>
      <c r="CC1141" s="18" t="s">
        <v>6806</v>
      </c>
      <c r="CD1141" s="18">
        <v>14861</v>
      </c>
      <c r="CE1141" s="18">
        <v>7247</v>
      </c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39903</v>
      </c>
      <c r="CT1141" s="13">
        <v>2</v>
      </c>
      <c r="CW1141" s="13" t="s">
        <v>6807</v>
      </c>
      <c r="CX1141" s="38" t="s">
        <v>6808</v>
      </c>
      <c r="CY1141" s="38" t="s">
        <v>6809</v>
      </c>
      <c r="CZ1141" s="38" t="s">
        <v>41</v>
      </c>
      <c r="DA1141" s="38" t="s">
        <v>192</v>
      </c>
    </row>
    <row r="1142" spans="1:105" s="13" customFormat="1">
      <c r="A1142" s="84">
        <v>2018</v>
      </c>
      <c r="B1142" s="84">
        <v>1</v>
      </c>
      <c r="C1142" s="13" t="s">
        <v>6810</v>
      </c>
      <c r="D1142" s="13" t="s">
        <v>36</v>
      </c>
      <c r="E1142" s="14">
        <v>13582</v>
      </c>
      <c r="F1142" s="13" t="s">
        <v>259</v>
      </c>
      <c r="G1142" s="13" t="s">
        <v>259</v>
      </c>
      <c r="H1142" s="13" t="s">
        <v>259</v>
      </c>
      <c r="I1142" s="14">
        <v>39675</v>
      </c>
      <c r="J1142" s="13">
        <f t="shared" si="37"/>
        <v>71</v>
      </c>
      <c r="K1142" s="14">
        <v>39741</v>
      </c>
      <c r="L1142" s="13">
        <v>4</v>
      </c>
      <c r="M1142" s="14">
        <v>40266</v>
      </c>
      <c r="N1142" s="59">
        <f t="shared" si="38"/>
        <v>19.416837782340863</v>
      </c>
      <c r="O1142" s="16">
        <v>2</v>
      </c>
      <c r="Q1142" s="13" t="s">
        <v>245</v>
      </c>
      <c r="R1142" s="13" t="s">
        <v>38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2</v>
      </c>
      <c r="AG1142" s="13">
        <v>1</v>
      </c>
      <c r="AH1142" s="13">
        <v>2</v>
      </c>
      <c r="AI1142" s="13">
        <v>2</v>
      </c>
      <c r="AJ1142" s="13">
        <v>1</v>
      </c>
      <c r="AK1142" s="13">
        <v>1</v>
      </c>
      <c r="AL1142" s="13">
        <v>2</v>
      </c>
      <c r="AM1142" s="13">
        <v>2</v>
      </c>
      <c r="AN1142" s="13">
        <v>1</v>
      </c>
      <c r="AO1142" s="13" t="s">
        <v>6811</v>
      </c>
      <c r="AP1142" s="13" t="s">
        <v>1805</v>
      </c>
      <c r="AQ1142" s="13">
        <v>1</v>
      </c>
      <c r="AR1142" s="13">
        <v>1</v>
      </c>
      <c r="AS1142" s="13">
        <v>2</v>
      </c>
      <c r="AT1142" s="13">
        <v>1</v>
      </c>
      <c r="AU1142" s="13">
        <v>0</v>
      </c>
      <c r="AV1142" s="13">
        <v>2</v>
      </c>
      <c r="AX1142" s="13">
        <v>1</v>
      </c>
      <c r="AY1142" s="13">
        <v>6</v>
      </c>
      <c r="AZ1142" s="13">
        <v>1</v>
      </c>
      <c r="BA1142" s="13">
        <v>0</v>
      </c>
      <c r="BB1142" s="13">
        <v>2</v>
      </c>
      <c r="BD1142" s="13">
        <v>1</v>
      </c>
      <c r="BE1142" s="13">
        <v>1</v>
      </c>
      <c r="BF1142" s="13">
        <v>1</v>
      </c>
      <c r="BG1142" s="13">
        <v>6</v>
      </c>
      <c r="BH1142" s="17">
        <v>1</v>
      </c>
      <c r="BI1142" s="13">
        <v>1</v>
      </c>
      <c r="BJ1142" s="13">
        <v>2</v>
      </c>
      <c r="BK1142" s="13">
        <v>1</v>
      </c>
      <c r="BL1142" s="13">
        <v>1</v>
      </c>
      <c r="BM1142" s="13">
        <v>2422</v>
      </c>
      <c r="BN1142" s="13">
        <v>2</v>
      </c>
      <c r="BQ1142" s="13" t="s">
        <v>237</v>
      </c>
      <c r="BR1142" s="13" t="s">
        <v>238</v>
      </c>
      <c r="BS1142" s="13">
        <v>1</v>
      </c>
      <c r="BT1142" s="13">
        <v>30</v>
      </c>
      <c r="BU1142" s="13">
        <v>1</v>
      </c>
      <c r="BV1142" s="13">
        <v>1</v>
      </c>
      <c r="CA1142" s="18"/>
      <c r="CB1142" s="18"/>
      <c r="CC1142" s="18"/>
      <c r="CD1142" s="18"/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39860</v>
      </c>
      <c r="CW1142" s="13" t="s">
        <v>6812</v>
      </c>
      <c r="CX1142" s="38" t="s">
        <v>6813</v>
      </c>
      <c r="CY1142" s="38" t="s">
        <v>6814</v>
      </c>
      <c r="CZ1142" s="38" t="s">
        <v>2169</v>
      </c>
      <c r="DA1142" s="38" t="s">
        <v>6815</v>
      </c>
    </row>
    <row r="1143" spans="1:105" s="13" customFormat="1">
      <c r="A1143" s="84">
        <v>2020</v>
      </c>
      <c r="B1143" s="84">
        <v>5</v>
      </c>
      <c r="C1143" s="13" t="s">
        <v>6816</v>
      </c>
      <c r="D1143" s="13" t="s">
        <v>37</v>
      </c>
      <c r="E1143" s="14">
        <v>12186</v>
      </c>
      <c r="F1143" s="13" t="s">
        <v>259</v>
      </c>
      <c r="G1143" s="13" t="s">
        <v>259</v>
      </c>
      <c r="H1143" s="13" t="s">
        <v>259</v>
      </c>
      <c r="I1143" s="14">
        <v>39462</v>
      </c>
      <c r="J1143" s="13">
        <f t="shared" si="37"/>
        <v>74</v>
      </c>
      <c r="K1143" s="14">
        <v>39580</v>
      </c>
      <c r="L1143" s="13">
        <v>4</v>
      </c>
      <c r="M1143" s="14">
        <v>39820</v>
      </c>
      <c r="N1143" s="59">
        <f t="shared" si="38"/>
        <v>11.761806981519507</v>
      </c>
      <c r="O1143" s="16">
        <v>2</v>
      </c>
      <c r="Q1143" s="13" t="s">
        <v>1986</v>
      </c>
      <c r="S1143" s="13">
        <v>2</v>
      </c>
      <c r="T1143" s="13">
        <v>2</v>
      </c>
      <c r="U1143" s="13">
        <v>2</v>
      </c>
      <c r="V1143" s="13">
        <v>2</v>
      </c>
      <c r="X1143" s="13">
        <v>1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1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1</v>
      </c>
      <c r="AN1143" s="13">
        <v>1</v>
      </c>
      <c r="AO1143" s="13" t="s">
        <v>6817</v>
      </c>
      <c r="AP1143" s="13" t="s">
        <v>6818</v>
      </c>
      <c r="AQ1143" s="13">
        <v>1</v>
      </c>
      <c r="AR1143" s="13">
        <v>1</v>
      </c>
      <c r="AS1143" s="13">
        <v>8</v>
      </c>
      <c r="AT1143" s="13">
        <v>1</v>
      </c>
      <c r="AU1143" s="13">
        <v>3</v>
      </c>
      <c r="AV1143" s="13">
        <v>2</v>
      </c>
      <c r="AX1143" s="13">
        <v>1</v>
      </c>
      <c r="AY1143" s="13">
        <v>3</v>
      </c>
      <c r="AZ1143" s="13">
        <v>1</v>
      </c>
      <c r="BA1143" s="13">
        <v>0</v>
      </c>
      <c r="BB1143" s="13">
        <v>2</v>
      </c>
      <c r="BD1143" s="13">
        <v>1</v>
      </c>
      <c r="BE1143" s="13">
        <v>3</v>
      </c>
      <c r="BF1143" s="13">
        <v>1</v>
      </c>
      <c r="BG1143" s="13">
        <v>8</v>
      </c>
      <c r="BH1143" s="17">
        <v>2</v>
      </c>
      <c r="BI1143" s="13">
        <v>1</v>
      </c>
      <c r="BJ1143" s="13">
        <v>1</v>
      </c>
      <c r="BK1143" s="13">
        <v>1</v>
      </c>
      <c r="BL1143" s="13">
        <v>1</v>
      </c>
      <c r="BM1143" s="13">
        <v>2424</v>
      </c>
      <c r="BN1143" s="13">
        <v>1</v>
      </c>
      <c r="BO1143" s="13" t="s">
        <v>3519</v>
      </c>
      <c r="BP1143" s="13">
        <v>180</v>
      </c>
      <c r="BQ1143" s="13" t="s">
        <v>237</v>
      </c>
      <c r="BR1143" s="13" t="s">
        <v>238</v>
      </c>
      <c r="BS1143" s="13">
        <v>2</v>
      </c>
      <c r="BT1143" s="13">
        <v>67</v>
      </c>
      <c r="BU1143" s="13">
        <v>1</v>
      </c>
      <c r="BV1143" s="13">
        <v>2</v>
      </c>
      <c r="CA1143" s="18"/>
      <c r="CB1143" s="18"/>
      <c r="CC1143" s="18"/>
      <c r="CD1143" s="18"/>
      <c r="CE1143" s="18"/>
      <c r="CF1143" s="18"/>
      <c r="CG1143" s="18"/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39849</v>
      </c>
      <c r="CW1143" s="13" t="s">
        <v>6819</v>
      </c>
      <c r="CX1143" s="38" t="s">
        <v>6820</v>
      </c>
      <c r="CY1143" s="38" t="s">
        <v>6821</v>
      </c>
      <c r="CZ1143" s="38" t="s">
        <v>41</v>
      </c>
      <c r="DA1143" s="38" t="s">
        <v>6822</v>
      </c>
    </row>
    <row r="1144" spans="1:105" s="13" customFormat="1">
      <c r="A1144" s="84">
        <v>2026</v>
      </c>
      <c r="B1144" s="84">
        <v>1</v>
      </c>
      <c r="C1144" s="13" t="s">
        <v>1424</v>
      </c>
      <c r="D1144" s="13" t="s">
        <v>37</v>
      </c>
      <c r="E1144" s="14">
        <v>12260</v>
      </c>
      <c r="F1144" s="13" t="s">
        <v>214</v>
      </c>
      <c r="G1144" s="13" t="s">
        <v>214</v>
      </c>
      <c r="H1144" s="13" t="s">
        <v>214</v>
      </c>
      <c r="I1144" s="14">
        <v>39706</v>
      </c>
      <c r="J1144" s="13">
        <f t="shared" si="37"/>
        <v>75</v>
      </c>
      <c r="K1144" s="14">
        <v>39762</v>
      </c>
      <c r="L1144" s="13">
        <v>4</v>
      </c>
      <c r="M1144" s="14">
        <v>39877</v>
      </c>
      <c r="N1144" s="59">
        <f t="shared" si="38"/>
        <v>5.6180698151950716</v>
      </c>
      <c r="O1144" s="16">
        <v>2</v>
      </c>
      <c r="Q1144" s="13" t="s">
        <v>6823</v>
      </c>
      <c r="R1144" s="13" t="s">
        <v>6824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2</v>
      </c>
      <c r="AG1144" s="13">
        <v>1</v>
      </c>
      <c r="AH1144" s="13">
        <v>2</v>
      </c>
      <c r="AI1144" s="13">
        <v>3</v>
      </c>
      <c r="AJ1144" s="13">
        <v>3</v>
      </c>
      <c r="AK1144" s="13">
        <v>3</v>
      </c>
      <c r="AL1144" s="13">
        <v>3</v>
      </c>
      <c r="AM1144" s="13">
        <v>2</v>
      </c>
      <c r="AN1144" s="13">
        <v>1</v>
      </c>
      <c r="AO1144" s="13" t="s">
        <v>6825</v>
      </c>
      <c r="AP1144" s="13" t="s">
        <v>1637</v>
      </c>
      <c r="AQ1144" s="13">
        <v>1</v>
      </c>
      <c r="AR1144" s="13">
        <v>1</v>
      </c>
      <c r="AS1144" s="13">
        <v>1</v>
      </c>
      <c r="AT1144" s="13">
        <v>1</v>
      </c>
      <c r="AU1144" s="13">
        <v>1</v>
      </c>
      <c r="AV1144" s="13">
        <v>1</v>
      </c>
      <c r="AW1144" s="13">
        <v>1</v>
      </c>
      <c r="AX1144" s="13">
        <v>1</v>
      </c>
      <c r="AY1144" s="13">
        <v>1</v>
      </c>
      <c r="AZ1144" s="13">
        <v>2</v>
      </c>
      <c r="BB1144" s="13">
        <v>1</v>
      </c>
      <c r="BC1144" s="13">
        <v>0</v>
      </c>
      <c r="BD1144" s="13">
        <v>1</v>
      </c>
      <c r="BE1144" s="13">
        <v>1</v>
      </c>
      <c r="BF1144" s="13">
        <v>1</v>
      </c>
      <c r="BG1144" s="13">
        <v>3</v>
      </c>
      <c r="BH1144" s="17">
        <v>1</v>
      </c>
      <c r="BI1144" s="13">
        <v>1</v>
      </c>
      <c r="BK1144" s="13">
        <v>1</v>
      </c>
      <c r="BL1144" s="13">
        <v>1</v>
      </c>
      <c r="BM1144" s="13">
        <v>2430</v>
      </c>
      <c r="BN1144" s="13">
        <v>2</v>
      </c>
      <c r="BQ1144" s="13" t="s">
        <v>237</v>
      </c>
      <c r="BR1144" s="13" t="s">
        <v>238</v>
      </c>
      <c r="BS1144" s="13">
        <v>2</v>
      </c>
      <c r="BT1144" s="13">
        <v>310</v>
      </c>
      <c r="BU1144" s="13">
        <v>2</v>
      </c>
      <c r="BV1144" s="13">
        <v>17</v>
      </c>
      <c r="CA1144" s="18"/>
      <c r="CB1144" s="18"/>
      <c r="CC1144" s="18" t="s">
        <v>6522</v>
      </c>
      <c r="CD1144" s="18"/>
      <c r="CE1144" s="18"/>
      <c r="CF1144" s="18"/>
      <c r="CG1144" s="18"/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39889</v>
      </c>
      <c r="CT1144" s="13">
        <v>1</v>
      </c>
      <c r="CW1144" s="13" t="s">
        <v>5090</v>
      </c>
      <c r="CX1144" s="38" t="s">
        <v>6826</v>
      </c>
      <c r="CY1144" s="38" t="s">
        <v>6827</v>
      </c>
      <c r="CZ1144" s="38" t="s">
        <v>41</v>
      </c>
      <c r="DA1144" s="38" t="s">
        <v>6828</v>
      </c>
    </row>
    <row r="1145" spans="1:105" s="13" customFormat="1">
      <c r="A1145" s="84">
        <v>2039</v>
      </c>
      <c r="B1145" s="84">
        <v>1</v>
      </c>
      <c r="C1145" s="13" t="s">
        <v>193</v>
      </c>
      <c r="D1145" s="13" t="s">
        <v>36</v>
      </c>
      <c r="E1145" s="14">
        <v>13597</v>
      </c>
      <c r="F1145" s="13" t="s">
        <v>327</v>
      </c>
      <c r="G1145" s="13" t="s">
        <v>327</v>
      </c>
      <c r="H1145" s="13" t="s">
        <v>327</v>
      </c>
      <c r="I1145" s="14">
        <v>39217</v>
      </c>
      <c r="J1145" s="13">
        <f t="shared" si="37"/>
        <v>70</v>
      </c>
      <c r="K1145" s="14">
        <v>39282</v>
      </c>
      <c r="L1145" s="13">
        <v>4</v>
      </c>
      <c r="M1145" s="14">
        <v>39933</v>
      </c>
      <c r="N1145" s="59">
        <f t="shared" si="38"/>
        <v>23.523613963039015</v>
      </c>
      <c r="O1145" s="16">
        <v>2</v>
      </c>
      <c r="S1145" s="13">
        <v>2</v>
      </c>
      <c r="T1145" s="13">
        <v>2</v>
      </c>
      <c r="U1145" s="13">
        <v>2</v>
      </c>
      <c r="V1145" s="13">
        <v>2</v>
      </c>
      <c r="X1145" s="13">
        <v>1</v>
      </c>
      <c r="Z1145" s="13">
        <v>4</v>
      </c>
      <c r="AG1145" s="13">
        <v>1</v>
      </c>
      <c r="AH1145" s="13">
        <v>3</v>
      </c>
      <c r="AI1145" s="13">
        <v>2</v>
      </c>
      <c r="AJ1145" s="13">
        <v>3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5769</v>
      </c>
      <c r="AP1145" s="13" t="s">
        <v>6829</v>
      </c>
      <c r="AQ1145" s="13">
        <v>1</v>
      </c>
      <c r="AR1145" s="13">
        <v>1</v>
      </c>
      <c r="AS1145" s="13">
        <v>1</v>
      </c>
      <c r="AT1145" s="13">
        <v>1</v>
      </c>
      <c r="AU1145" s="13">
        <v>0</v>
      </c>
      <c r="AV1145" s="13">
        <v>1</v>
      </c>
      <c r="AW1145" s="13">
        <v>2</v>
      </c>
      <c r="AX1145" s="13">
        <v>2</v>
      </c>
      <c r="AZ1145" s="13">
        <v>2</v>
      </c>
      <c r="BB1145" s="13">
        <v>1</v>
      </c>
      <c r="BC1145" s="13">
        <v>0</v>
      </c>
      <c r="BD1145" s="13">
        <v>1</v>
      </c>
      <c r="BE1145" s="13">
        <v>0</v>
      </c>
      <c r="BF1145" s="13">
        <v>1</v>
      </c>
      <c r="BG1145" s="13">
        <v>1</v>
      </c>
      <c r="BH1145" s="17">
        <v>1</v>
      </c>
      <c r="BI1145" s="13">
        <v>1</v>
      </c>
      <c r="BJ1145" s="13">
        <v>1</v>
      </c>
      <c r="BK1145" s="13">
        <v>1</v>
      </c>
      <c r="BL1145" s="13">
        <v>2</v>
      </c>
      <c r="BS1145" s="13">
        <v>1</v>
      </c>
      <c r="BT1145" s="13">
        <v>29</v>
      </c>
      <c r="BU1145" s="13">
        <v>1</v>
      </c>
      <c r="BV1145" s="13">
        <v>0</v>
      </c>
      <c r="BW1145" s="13">
        <v>2</v>
      </c>
      <c r="BX1145" s="13">
        <v>180</v>
      </c>
      <c r="CA1145" s="18">
        <v>317</v>
      </c>
      <c r="CB1145" s="18" t="s">
        <v>453</v>
      </c>
      <c r="CC1145" s="18">
        <v>297</v>
      </c>
      <c r="CD1145" s="18">
        <v>20568</v>
      </c>
      <c r="CE1145" s="18"/>
      <c r="CF1145" s="18"/>
      <c r="CG1145" s="18"/>
      <c r="CH1145" s="13">
        <v>2</v>
      </c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39903</v>
      </c>
      <c r="CT1145" s="13">
        <v>4</v>
      </c>
      <c r="CW1145" s="13" t="s">
        <v>6830</v>
      </c>
      <c r="CX1145" s="38" t="s">
        <v>6831</v>
      </c>
      <c r="CY1145" s="38" t="s">
        <v>6832</v>
      </c>
      <c r="CZ1145" s="38"/>
      <c r="DA1145" s="38" t="s">
        <v>192</v>
      </c>
    </row>
    <row r="1146" spans="1:105" s="13" customFormat="1">
      <c r="A1146" s="84">
        <v>2047</v>
      </c>
      <c r="B1146" s="84">
        <v>1</v>
      </c>
      <c r="C1146" s="13" t="s">
        <v>1261</v>
      </c>
      <c r="D1146" s="13" t="s">
        <v>37</v>
      </c>
      <c r="E1146" s="14">
        <v>8796</v>
      </c>
      <c r="F1146" s="13" t="s">
        <v>396</v>
      </c>
      <c r="G1146" s="13" t="s">
        <v>219</v>
      </c>
      <c r="H1146" s="13" t="s">
        <v>214</v>
      </c>
      <c r="I1146" s="14">
        <v>39217</v>
      </c>
      <c r="J1146" s="13">
        <f t="shared" si="37"/>
        <v>83</v>
      </c>
      <c r="K1146" s="14">
        <v>39307</v>
      </c>
      <c r="L1146" s="13">
        <v>4</v>
      </c>
      <c r="M1146" s="14">
        <v>39413</v>
      </c>
      <c r="N1146" s="59">
        <f t="shared" si="38"/>
        <v>6.4394250513347027</v>
      </c>
      <c r="O1146" s="16">
        <v>2</v>
      </c>
      <c r="Q1146" s="13" t="s">
        <v>3434</v>
      </c>
      <c r="R1146" s="13" t="s">
        <v>2597</v>
      </c>
      <c r="S1146" s="13">
        <v>2</v>
      </c>
      <c r="T1146" s="13">
        <v>2</v>
      </c>
      <c r="U1146" s="13">
        <v>2</v>
      </c>
      <c r="V1146" s="13">
        <v>1</v>
      </c>
      <c r="W1146" s="13" t="s">
        <v>6833</v>
      </c>
      <c r="X1146" s="13">
        <v>2</v>
      </c>
      <c r="Z1146" s="13">
        <v>4</v>
      </c>
      <c r="AH1146" s="13">
        <v>2</v>
      </c>
      <c r="AI1146" s="13">
        <v>1</v>
      </c>
      <c r="AJ1146" s="13">
        <v>2</v>
      </c>
      <c r="AK1146" s="13">
        <v>2</v>
      </c>
      <c r="AL1146" s="13">
        <v>2</v>
      </c>
      <c r="AM1146" s="13">
        <v>2</v>
      </c>
      <c r="AN1146" s="13">
        <v>2</v>
      </c>
      <c r="AQ1146" s="13">
        <v>1</v>
      </c>
      <c r="AR1146" s="13">
        <v>1</v>
      </c>
      <c r="AS1146" s="13">
        <v>3</v>
      </c>
      <c r="AT1146" s="13">
        <v>1</v>
      </c>
      <c r="AU1146" s="13">
        <v>0</v>
      </c>
      <c r="AV1146" s="13">
        <v>3</v>
      </c>
      <c r="AX1146" s="13">
        <v>3</v>
      </c>
      <c r="AZ1146" s="13">
        <v>3</v>
      </c>
      <c r="BB1146" s="13">
        <v>3</v>
      </c>
      <c r="BD1146" s="13">
        <v>1</v>
      </c>
      <c r="BE1146" s="13">
        <v>0</v>
      </c>
      <c r="BF1146" s="13">
        <v>1</v>
      </c>
      <c r="BG1146" s="13">
        <v>3</v>
      </c>
      <c r="BH1146" s="17">
        <v>1</v>
      </c>
      <c r="BJ1146" s="13">
        <v>1</v>
      </c>
      <c r="BK1146" s="13">
        <v>1</v>
      </c>
      <c r="BL1146" s="13">
        <v>2</v>
      </c>
      <c r="BS1146" s="13">
        <v>2</v>
      </c>
      <c r="BT1146" s="13">
        <v>87</v>
      </c>
      <c r="BU1146" s="13">
        <v>1</v>
      </c>
      <c r="BV1146" s="13">
        <v>1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S1146" s="14">
        <v>39910</v>
      </c>
      <c r="CT1146" s="13">
        <v>1</v>
      </c>
      <c r="CW1146" s="13" t="s">
        <v>5937</v>
      </c>
      <c r="CX1146" s="38" t="s">
        <v>6727</v>
      </c>
      <c r="CY1146" s="38" t="s">
        <v>5939</v>
      </c>
      <c r="CZ1146" s="38" t="s">
        <v>41</v>
      </c>
      <c r="DA1146" s="38" t="s">
        <v>6834</v>
      </c>
    </row>
    <row r="1147" spans="1:105" s="13" customFormat="1">
      <c r="A1147" s="84">
        <v>2071</v>
      </c>
      <c r="B1147" s="84">
        <v>1</v>
      </c>
      <c r="C1147" s="13" t="s">
        <v>2821</v>
      </c>
      <c r="D1147" s="13" t="s">
        <v>37</v>
      </c>
      <c r="E1147" s="14">
        <v>13663</v>
      </c>
      <c r="F1147" s="13" t="s">
        <v>219</v>
      </c>
      <c r="G1147" s="13" t="s">
        <v>219</v>
      </c>
      <c r="H1147" s="13" t="s">
        <v>219</v>
      </c>
      <c r="I1147" s="14">
        <v>39583</v>
      </c>
      <c r="J1147" s="13">
        <f t="shared" si="37"/>
        <v>70</v>
      </c>
      <c r="K1147" s="14">
        <v>39632</v>
      </c>
      <c r="L1147" s="13">
        <v>4</v>
      </c>
      <c r="M1147" s="14">
        <v>39877</v>
      </c>
      <c r="N1147" s="59">
        <f t="shared" si="38"/>
        <v>9.6591375770020527</v>
      </c>
      <c r="O1147" s="16">
        <v>2</v>
      </c>
      <c r="Q1147" s="13" t="s">
        <v>6835</v>
      </c>
      <c r="R1147" s="13" t="s">
        <v>38</v>
      </c>
      <c r="S1147" s="13">
        <v>2</v>
      </c>
      <c r="T1147" s="13">
        <v>2</v>
      </c>
      <c r="U1147" s="13">
        <v>1</v>
      </c>
      <c r="V1147" s="13">
        <v>1</v>
      </c>
      <c r="W1147" s="13" t="s">
        <v>6836</v>
      </c>
      <c r="X1147" s="13">
        <v>2</v>
      </c>
      <c r="Z1147" s="13">
        <v>4</v>
      </c>
      <c r="AH1147" s="13">
        <v>2</v>
      </c>
      <c r="AP1147" s="13" t="s">
        <v>6837</v>
      </c>
      <c r="AQ1147" s="13">
        <v>1</v>
      </c>
      <c r="AR1147" s="13">
        <v>1</v>
      </c>
      <c r="AS1147" s="13">
        <v>4</v>
      </c>
      <c r="AT1147" s="13">
        <v>1</v>
      </c>
      <c r="AU1147" s="13">
        <v>1</v>
      </c>
      <c r="AV1147" s="13">
        <v>1</v>
      </c>
      <c r="AW1147" s="13">
        <v>1</v>
      </c>
      <c r="AX1147" s="13">
        <v>2</v>
      </c>
      <c r="AZ1147" s="13">
        <v>2</v>
      </c>
      <c r="BB1147" s="13">
        <v>2</v>
      </c>
      <c r="BD1147" s="13">
        <v>1</v>
      </c>
      <c r="BE1147" s="13">
        <v>1</v>
      </c>
      <c r="BF1147" s="13">
        <v>1</v>
      </c>
      <c r="BG1147" s="13">
        <v>3</v>
      </c>
      <c r="BH1147" s="17">
        <v>1</v>
      </c>
      <c r="BI1147" s="13">
        <v>1</v>
      </c>
      <c r="BJ1147" s="13">
        <v>1</v>
      </c>
      <c r="BK1147" s="13">
        <v>1</v>
      </c>
      <c r="BS1147" s="13">
        <v>2</v>
      </c>
      <c r="BT1147" s="13">
        <v>72</v>
      </c>
      <c r="BU1147" s="13">
        <v>1</v>
      </c>
      <c r="BV1147" s="13">
        <v>0</v>
      </c>
      <c r="BY1147" s="13">
        <v>2</v>
      </c>
      <c r="CA1147" s="18">
        <v>654</v>
      </c>
      <c r="CB1147" s="18" t="s">
        <v>453</v>
      </c>
      <c r="CC1147" s="18" t="s">
        <v>6672</v>
      </c>
      <c r="CD1147" s="18">
        <v>2240</v>
      </c>
      <c r="CE1147" s="18">
        <v>2267</v>
      </c>
      <c r="CF1147" s="18"/>
      <c r="CG1147" s="18"/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S1147" s="14">
        <v>39977</v>
      </c>
      <c r="CT1147" s="13">
        <v>2</v>
      </c>
      <c r="CW1147" s="13" t="s">
        <v>6838</v>
      </c>
      <c r="CX1147" s="38" t="s">
        <v>6839</v>
      </c>
      <c r="CY1147" s="38" t="s">
        <v>6840</v>
      </c>
      <c r="CZ1147" s="38" t="s">
        <v>41</v>
      </c>
      <c r="DA1147" s="38" t="s">
        <v>6841</v>
      </c>
    </row>
    <row r="1148" spans="1:105" s="13" customFormat="1">
      <c r="A1148" s="84">
        <v>2073</v>
      </c>
      <c r="B1148" s="84">
        <v>1</v>
      </c>
      <c r="C1148" s="13" t="s">
        <v>1233</v>
      </c>
      <c r="D1148" s="13" t="s">
        <v>37</v>
      </c>
      <c r="E1148" s="14">
        <v>15739</v>
      </c>
      <c r="F1148" s="13" t="s">
        <v>350</v>
      </c>
      <c r="G1148" s="13" t="s">
        <v>240</v>
      </c>
      <c r="H1148" s="13" t="s">
        <v>240</v>
      </c>
      <c r="I1148" s="14">
        <v>39675</v>
      </c>
      <c r="J1148" s="13">
        <f t="shared" si="37"/>
        <v>65</v>
      </c>
      <c r="K1148" s="14">
        <v>39696</v>
      </c>
      <c r="L1148" s="13">
        <v>4</v>
      </c>
      <c r="M1148" s="14">
        <v>39964</v>
      </c>
      <c r="N1148" s="59">
        <f t="shared" si="38"/>
        <v>9.4948665297741268</v>
      </c>
      <c r="O1148" s="16">
        <v>2</v>
      </c>
      <c r="Q1148" s="13" t="s">
        <v>6842</v>
      </c>
      <c r="R1148" s="13" t="s">
        <v>6843</v>
      </c>
      <c r="S1148" s="13">
        <v>3</v>
      </c>
      <c r="T1148" s="13">
        <v>2</v>
      </c>
      <c r="U1148" s="13">
        <v>2</v>
      </c>
      <c r="V1148" s="13">
        <v>2</v>
      </c>
      <c r="X1148" s="13">
        <v>2</v>
      </c>
      <c r="Z1148" s="13">
        <v>4</v>
      </c>
      <c r="AH1148" s="13">
        <v>2</v>
      </c>
      <c r="AI1148" s="13">
        <v>2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6844</v>
      </c>
      <c r="AP1148" s="13" t="s">
        <v>1715</v>
      </c>
      <c r="AQ1148" s="13">
        <v>1</v>
      </c>
      <c r="AR1148" s="13">
        <v>1</v>
      </c>
      <c r="AS1148" s="13">
        <v>2</v>
      </c>
      <c r="AT1148" s="13">
        <v>1</v>
      </c>
      <c r="AU1148" s="13">
        <v>0</v>
      </c>
      <c r="AV1148" s="13">
        <v>2</v>
      </c>
      <c r="AX1148" s="13">
        <v>1</v>
      </c>
      <c r="AY1148" s="13">
        <v>0</v>
      </c>
      <c r="AZ1148" s="13">
        <v>1</v>
      </c>
      <c r="BA1148" s="13">
        <v>0</v>
      </c>
      <c r="BB1148" s="13">
        <v>3</v>
      </c>
      <c r="BD1148" s="13">
        <v>1</v>
      </c>
      <c r="BE1148" s="13">
        <v>0</v>
      </c>
      <c r="BF1148" s="13">
        <v>1</v>
      </c>
      <c r="BG1148" s="13">
        <v>2</v>
      </c>
      <c r="BH1148" s="17">
        <v>1</v>
      </c>
      <c r="BJ1148" s="13">
        <v>1</v>
      </c>
      <c r="BK1148" s="13">
        <v>1</v>
      </c>
      <c r="BL1148" s="13">
        <v>2</v>
      </c>
      <c r="BS1148" s="13">
        <v>2</v>
      </c>
      <c r="BT1148" s="13">
        <v>71</v>
      </c>
      <c r="BU1148" s="13">
        <v>1</v>
      </c>
      <c r="BV1148" s="13">
        <v>1</v>
      </c>
      <c r="BX1148" s="13">
        <v>1162</v>
      </c>
      <c r="CA1148" s="18"/>
      <c r="CB1148" s="18" t="s">
        <v>6845</v>
      </c>
      <c r="CC1148" s="18"/>
      <c r="CD1148" s="18"/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S1148" s="14">
        <v>39926</v>
      </c>
      <c r="CT1148" s="13">
        <v>2</v>
      </c>
      <c r="CW1148" s="13" t="s">
        <v>6846</v>
      </c>
      <c r="CX1148" s="38" t="s">
        <v>6847</v>
      </c>
      <c r="CY1148" s="38" t="s">
        <v>6848</v>
      </c>
      <c r="CZ1148" s="38"/>
      <c r="DA1148" s="38" t="s">
        <v>192</v>
      </c>
    </row>
    <row r="1149" spans="1:105" s="13" customFormat="1">
      <c r="A1149" s="84">
        <v>2078</v>
      </c>
      <c r="B1149" s="84">
        <v>1</v>
      </c>
      <c r="C1149" s="13" t="s">
        <v>2674</v>
      </c>
      <c r="D1149" s="13" t="s">
        <v>37</v>
      </c>
      <c r="E1149" s="14">
        <v>15771</v>
      </c>
      <c r="F1149" s="13" t="s">
        <v>188</v>
      </c>
      <c r="G1149" s="13" t="s">
        <v>188</v>
      </c>
      <c r="H1149" s="13" t="s">
        <v>188</v>
      </c>
      <c r="I1149" s="14">
        <v>39706</v>
      </c>
      <c r="J1149" s="13">
        <f t="shared" si="37"/>
        <v>65</v>
      </c>
      <c r="K1149" s="14">
        <v>39709</v>
      </c>
      <c r="L1149" s="13">
        <v>4</v>
      </c>
      <c r="M1149" s="14">
        <v>39754</v>
      </c>
      <c r="N1149" s="59">
        <f t="shared" si="38"/>
        <v>1.5770020533880904</v>
      </c>
      <c r="O1149" s="16">
        <v>2</v>
      </c>
      <c r="Q1149" s="13" t="s">
        <v>6849</v>
      </c>
      <c r="R1149" s="13" t="s">
        <v>3257</v>
      </c>
      <c r="S1149" s="13">
        <v>2</v>
      </c>
      <c r="T1149" s="13">
        <v>2</v>
      </c>
      <c r="U1149" s="13">
        <v>2</v>
      </c>
      <c r="V1149" s="13">
        <v>2</v>
      </c>
      <c r="X1149" s="13">
        <v>1</v>
      </c>
      <c r="Z1149" s="13">
        <v>4</v>
      </c>
      <c r="AC1149" s="13">
        <v>2</v>
      </c>
      <c r="AD1149" s="13">
        <v>2</v>
      </c>
      <c r="AE1149" s="13">
        <v>2</v>
      </c>
      <c r="AF1149" s="13">
        <v>2</v>
      </c>
      <c r="AG1149" s="13">
        <v>1</v>
      </c>
      <c r="AH1149" s="13">
        <v>2</v>
      </c>
      <c r="AI1149" s="13">
        <v>2</v>
      </c>
      <c r="AJ1149" s="13">
        <v>1</v>
      </c>
      <c r="AK1149" s="13">
        <v>2</v>
      </c>
      <c r="AL1149" s="13">
        <v>1</v>
      </c>
      <c r="AM1149" s="13">
        <v>1</v>
      </c>
      <c r="AN1149" s="13">
        <v>1</v>
      </c>
      <c r="AO1149" s="13" t="s">
        <v>6850</v>
      </c>
      <c r="AP1149" s="13" t="s">
        <v>4072</v>
      </c>
      <c r="AQ1149" s="13">
        <v>1</v>
      </c>
      <c r="AR1149" s="13">
        <v>2</v>
      </c>
      <c r="AT1149" s="13">
        <v>1</v>
      </c>
      <c r="AU1149" s="13">
        <v>0</v>
      </c>
      <c r="AV1149" s="13">
        <v>2</v>
      </c>
      <c r="AX1149" s="13">
        <v>1</v>
      </c>
      <c r="AY1149" s="13">
        <v>0</v>
      </c>
      <c r="AZ1149" s="13">
        <v>3</v>
      </c>
      <c r="BB1149" s="13">
        <v>2</v>
      </c>
      <c r="BD1149" s="13">
        <v>2</v>
      </c>
      <c r="BF1149" s="13">
        <v>1</v>
      </c>
      <c r="BH1149" s="17">
        <v>2</v>
      </c>
      <c r="BI1149" s="13">
        <v>1</v>
      </c>
      <c r="BJ1149" s="13">
        <v>2</v>
      </c>
      <c r="BK1149" s="13">
        <v>1</v>
      </c>
      <c r="BL1149" s="13">
        <v>2</v>
      </c>
      <c r="BS1149" s="13">
        <v>2</v>
      </c>
      <c r="BT1149" s="13">
        <v>42</v>
      </c>
      <c r="BU1149" s="13">
        <v>1</v>
      </c>
      <c r="BV1149" s="13">
        <v>2</v>
      </c>
      <c r="BW1149" s="13">
        <v>1</v>
      </c>
      <c r="BX1149" s="13">
        <v>12</v>
      </c>
      <c r="BY1149" s="13">
        <v>2</v>
      </c>
      <c r="BZ1149" s="13" t="s">
        <v>5837</v>
      </c>
      <c r="CA1149" s="18">
        <v>693</v>
      </c>
      <c r="CB1149" s="18" t="s">
        <v>453</v>
      </c>
      <c r="CC1149" s="18">
        <v>2110</v>
      </c>
      <c r="CD1149" s="18">
        <v>556</v>
      </c>
      <c r="CE1149" s="18">
        <v>2330</v>
      </c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S1149" s="14">
        <v>39881</v>
      </c>
      <c r="CT1149" s="13">
        <v>2</v>
      </c>
      <c r="CW1149" s="13" t="s">
        <v>6851</v>
      </c>
      <c r="CX1149" s="38" t="s">
        <v>6852</v>
      </c>
      <c r="CY1149" s="38" t="s">
        <v>6853</v>
      </c>
      <c r="CZ1149" s="38" t="s">
        <v>41</v>
      </c>
      <c r="DA1149" s="38" t="s">
        <v>6854</v>
      </c>
    </row>
    <row r="1150" spans="1:105" s="13" customFormat="1">
      <c r="A1150" s="84">
        <v>2082</v>
      </c>
      <c r="B1150" s="84">
        <v>1</v>
      </c>
      <c r="C1150" s="13" t="s">
        <v>6855</v>
      </c>
      <c r="D1150" s="13" t="s">
        <v>36</v>
      </c>
      <c r="E1150" s="14">
        <v>14145</v>
      </c>
      <c r="F1150" s="13" t="s">
        <v>6856</v>
      </c>
      <c r="G1150" s="13" t="s">
        <v>194</v>
      </c>
      <c r="H1150" s="13" t="s">
        <v>194</v>
      </c>
      <c r="I1150" s="14">
        <v>39370</v>
      </c>
      <c r="J1150" s="13">
        <f t="shared" si="37"/>
        <v>69</v>
      </c>
      <c r="K1150" s="14">
        <v>39772</v>
      </c>
      <c r="L1150" s="13">
        <v>4</v>
      </c>
      <c r="M1150" s="14">
        <v>40919</v>
      </c>
      <c r="N1150" s="59">
        <f t="shared" si="38"/>
        <v>50.891170431211499</v>
      </c>
      <c r="O1150" s="16">
        <v>1</v>
      </c>
      <c r="P1150" s="13" t="s">
        <v>339</v>
      </c>
      <c r="Q1150" s="13" t="s">
        <v>196</v>
      </c>
      <c r="R1150" s="13" t="s">
        <v>196</v>
      </c>
      <c r="S1150" s="13">
        <v>2</v>
      </c>
      <c r="T1150" s="13">
        <v>2</v>
      </c>
      <c r="U1150" s="13">
        <v>2</v>
      </c>
      <c r="V1150" s="13">
        <v>1</v>
      </c>
      <c r="W1150" s="13" t="s">
        <v>6857</v>
      </c>
      <c r="X1150" s="13">
        <v>1</v>
      </c>
      <c r="Z1150" s="13">
        <v>4</v>
      </c>
      <c r="AC1150" s="13">
        <v>2</v>
      </c>
      <c r="AD1150" s="13">
        <v>2</v>
      </c>
      <c r="AE1150" s="13">
        <v>2</v>
      </c>
      <c r="AF1150" s="13">
        <v>2</v>
      </c>
      <c r="AG1150" s="13">
        <v>1</v>
      </c>
      <c r="AH1150" s="13">
        <v>2</v>
      </c>
      <c r="AI1150" s="13">
        <v>1</v>
      </c>
      <c r="AJ1150" s="13">
        <v>2</v>
      </c>
      <c r="AK1150" s="13">
        <v>1</v>
      </c>
      <c r="AL1150" s="13">
        <v>1</v>
      </c>
      <c r="AM1150" s="13">
        <v>1</v>
      </c>
      <c r="AN1150" s="13">
        <v>2</v>
      </c>
      <c r="AO1150" s="13" t="s">
        <v>4304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0</v>
      </c>
      <c r="AV1150" s="13">
        <v>1</v>
      </c>
      <c r="AW1150" s="13">
        <v>12</v>
      </c>
      <c r="AX1150" s="13">
        <v>2</v>
      </c>
      <c r="AZ1150" s="13">
        <v>2</v>
      </c>
      <c r="BB1150" s="13">
        <v>2</v>
      </c>
      <c r="BD1150" s="13">
        <v>2</v>
      </c>
      <c r="BF1150" s="13">
        <v>1</v>
      </c>
      <c r="BG1150" s="13">
        <v>10</v>
      </c>
      <c r="BH1150" s="17">
        <v>2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2439</v>
      </c>
      <c r="BN1150" s="13">
        <v>2</v>
      </c>
      <c r="BQ1150" s="13" t="s">
        <v>594</v>
      </c>
      <c r="BR1150" s="13" t="s">
        <v>595</v>
      </c>
      <c r="CA1150" s="18"/>
      <c r="CB1150" s="18"/>
      <c r="CC1150" s="18"/>
      <c r="CD1150" s="18"/>
      <c r="CE1150" s="18"/>
      <c r="CF1150" s="18"/>
      <c r="CG1150" s="18"/>
      <c r="CH1150" s="13">
        <v>2</v>
      </c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R1150" s="13">
        <v>1</v>
      </c>
      <c r="CS1150" s="14">
        <v>39833</v>
      </c>
      <c r="CT1150" s="13">
        <v>1</v>
      </c>
      <c r="CW1150" s="13" t="s">
        <v>6858</v>
      </c>
      <c r="CX1150" s="38" t="s">
        <v>6859</v>
      </c>
      <c r="CY1150" s="38" t="s">
        <v>6860</v>
      </c>
      <c r="CZ1150" s="38"/>
      <c r="DA1150" s="38" t="s">
        <v>192</v>
      </c>
    </row>
    <row r="1151" spans="1:105" s="13" customFormat="1">
      <c r="A1151" s="84">
        <v>2083</v>
      </c>
      <c r="B1151" s="84">
        <v>1</v>
      </c>
      <c r="C1151" s="13" t="s">
        <v>6861</v>
      </c>
      <c r="D1151" s="13" t="s">
        <v>36</v>
      </c>
      <c r="E1151" s="14">
        <v>13423</v>
      </c>
      <c r="F1151" s="13" t="s">
        <v>559</v>
      </c>
      <c r="G1151" s="13" t="s">
        <v>559</v>
      </c>
      <c r="H1151" s="13" t="s">
        <v>559</v>
      </c>
      <c r="I1151" s="14">
        <v>39736</v>
      </c>
      <c r="J1151" s="13">
        <f t="shared" si="37"/>
        <v>72</v>
      </c>
      <c r="K1151" s="14">
        <v>39765</v>
      </c>
      <c r="L1151" s="13">
        <v>4</v>
      </c>
      <c r="M1151" s="14">
        <v>39985</v>
      </c>
      <c r="N1151" s="59">
        <f t="shared" si="38"/>
        <v>8.1806981519507183</v>
      </c>
      <c r="O1151" s="16">
        <v>2</v>
      </c>
      <c r="Q1151" s="13" t="s">
        <v>180</v>
      </c>
      <c r="R1151" s="13" t="s">
        <v>46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3</v>
      </c>
      <c r="AL1151" s="13">
        <v>2</v>
      </c>
      <c r="AM1151" s="13">
        <v>2</v>
      </c>
      <c r="AN1151" s="13">
        <v>2</v>
      </c>
      <c r="AO1151" s="13" t="s">
        <v>6862</v>
      </c>
      <c r="AP1151" s="13" t="s">
        <v>1715</v>
      </c>
      <c r="AQ1151" s="13">
        <v>1</v>
      </c>
      <c r="AR1151" s="13">
        <v>1</v>
      </c>
      <c r="AS1151" s="13">
        <v>1</v>
      </c>
      <c r="AT1151" s="13">
        <v>1</v>
      </c>
      <c r="AU1151" s="13">
        <v>0</v>
      </c>
      <c r="AV1151" s="13">
        <v>2</v>
      </c>
      <c r="AX1151" s="13">
        <v>1</v>
      </c>
      <c r="AY1151" s="13">
        <v>1</v>
      </c>
      <c r="AZ1151" s="13">
        <v>1</v>
      </c>
      <c r="BA1151" s="13">
        <v>1</v>
      </c>
      <c r="BB1151" s="13">
        <v>1</v>
      </c>
      <c r="BC1151" s="13">
        <v>1</v>
      </c>
      <c r="BD1151" s="13">
        <v>1</v>
      </c>
      <c r="BE1151" s="13">
        <v>1</v>
      </c>
      <c r="BF1151" s="13">
        <v>1</v>
      </c>
      <c r="BG1151" s="13">
        <v>2</v>
      </c>
      <c r="BH1151" s="17">
        <v>1</v>
      </c>
      <c r="BI1151" s="13">
        <v>1</v>
      </c>
      <c r="BJ1151" s="13">
        <v>2</v>
      </c>
      <c r="BK1151" s="13">
        <v>1</v>
      </c>
      <c r="BL1151" s="13">
        <v>2</v>
      </c>
      <c r="BS1151" s="13">
        <v>2</v>
      </c>
      <c r="BT1151" s="13">
        <v>122</v>
      </c>
      <c r="BU1151" s="13">
        <v>1</v>
      </c>
      <c r="BV1151" s="13">
        <v>5</v>
      </c>
      <c r="BW1151" s="13">
        <v>2</v>
      </c>
      <c r="BX1151" s="13">
        <v>14</v>
      </c>
      <c r="CA1151" s="18"/>
      <c r="CB1151" s="18" t="s">
        <v>4369</v>
      </c>
      <c r="CC1151" s="18">
        <v>726</v>
      </c>
      <c r="CD1151" s="18" t="s">
        <v>778</v>
      </c>
      <c r="CE1151" s="18"/>
      <c r="CF1151" s="18"/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W1151" s="13" t="s">
        <v>6863</v>
      </c>
      <c r="CX1151" s="38" t="s">
        <v>6864</v>
      </c>
      <c r="CY1151" s="38" t="s">
        <v>6865</v>
      </c>
      <c r="CZ1151" s="38"/>
      <c r="DA1151" s="38" t="s">
        <v>6127</v>
      </c>
    </row>
    <row r="1152" spans="1:105" s="13" customFormat="1">
      <c r="A1152" s="84">
        <v>2088</v>
      </c>
      <c r="B1152" s="84">
        <v>1</v>
      </c>
      <c r="C1152" s="13" t="s">
        <v>536</v>
      </c>
      <c r="D1152" s="13" t="s">
        <v>36</v>
      </c>
      <c r="E1152" s="14">
        <v>14473</v>
      </c>
      <c r="F1152" s="13" t="s">
        <v>648</v>
      </c>
      <c r="G1152" s="13" t="s">
        <v>648</v>
      </c>
      <c r="H1152" s="13" t="s">
        <v>648</v>
      </c>
      <c r="I1152" s="14">
        <v>39736</v>
      </c>
      <c r="J1152" s="13">
        <f t="shared" si="37"/>
        <v>69</v>
      </c>
      <c r="K1152" s="14">
        <v>39765</v>
      </c>
      <c r="L1152" s="13">
        <v>4</v>
      </c>
      <c r="M1152" s="14">
        <v>39925</v>
      </c>
      <c r="N1152" s="59">
        <f t="shared" si="38"/>
        <v>6.2094455852156054</v>
      </c>
      <c r="O1152" s="16">
        <v>2</v>
      </c>
      <c r="Q1152" s="13" t="s">
        <v>180</v>
      </c>
      <c r="R1152" s="13" t="s">
        <v>181</v>
      </c>
      <c r="S1152" s="13">
        <v>2</v>
      </c>
      <c r="T1152" s="13">
        <v>2</v>
      </c>
      <c r="U1152" s="13">
        <v>2</v>
      </c>
      <c r="V1152" s="13">
        <v>2</v>
      </c>
      <c r="X1152" s="13">
        <v>1</v>
      </c>
      <c r="Z1152" s="13">
        <v>4</v>
      </c>
      <c r="AC1152" s="13">
        <v>2</v>
      </c>
      <c r="AD1152" s="13">
        <v>2</v>
      </c>
      <c r="AE1152" s="13">
        <v>2</v>
      </c>
      <c r="AF1152" s="13">
        <v>2</v>
      </c>
      <c r="AG1152" s="13">
        <v>1</v>
      </c>
      <c r="AH1152" s="13">
        <v>2</v>
      </c>
      <c r="AI1152" s="13">
        <v>2</v>
      </c>
      <c r="AJ1152" s="13">
        <v>2</v>
      </c>
      <c r="AK1152" s="13">
        <v>2</v>
      </c>
      <c r="AL1152" s="13">
        <v>3</v>
      </c>
      <c r="AM1152" s="13">
        <v>3</v>
      </c>
      <c r="AN1152" s="13">
        <v>1</v>
      </c>
      <c r="AO1152" s="13" t="s">
        <v>4304</v>
      </c>
      <c r="AP1152" s="13" t="s">
        <v>6722</v>
      </c>
      <c r="AQ1152" s="13">
        <v>1</v>
      </c>
      <c r="AR1152" s="13">
        <v>1</v>
      </c>
      <c r="AS1152" s="13">
        <v>2</v>
      </c>
      <c r="AT1152" s="13">
        <v>1</v>
      </c>
      <c r="AU1152" s="13">
        <v>2</v>
      </c>
      <c r="AV1152" s="13">
        <v>1</v>
      </c>
      <c r="AW1152" s="13">
        <v>2</v>
      </c>
      <c r="AX1152" s="13">
        <v>1</v>
      </c>
      <c r="AY1152" s="13">
        <v>2</v>
      </c>
      <c r="AZ1152" s="13">
        <v>1</v>
      </c>
      <c r="BA1152" s="13">
        <v>1</v>
      </c>
      <c r="BB1152" s="13">
        <v>2</v>
      </c>
      <c r="BD1152" s="13">
        <v>1</v>
      </c>
      <c r="BE1152" s="13">
        <v>2</v>
      </c>
      <c r="BF1152" s="13">
        <v>1</v>
      </c>
      <c r="BG1152" s="13">
        <v>2</v>
      </c>
      <c r="BH1152" s="17">
        <v>1</v>
      </c>
      <c r="BI1152" s="13">
        <v>1</v>
      </c>
      <c r="BJ1152" s="13">
        <v>1</v>
      </c>
      <c r="BK1152" s="13">
        <v>1</v>
      </c>
      <c r="BL1152" s="13">
        <v>1</v>
      </c>
      <c r="BM1152" s="13">
        <v>2436</v>
      </c>
      <c r="BN1152" s="13">
        <v>2</v>
      </c>
      <c r="BQ1152" s="13" t="s">
        <v>289</v>
      </c>
      <c r="BR1152" s="13" t="s">
        <v>222</v>
      </c>
      <c r="BS1152" s="13">
        <v>1</v>
      </c>
      <c r="BT1152" s="13">
        <v>23</v>
      </c>
      <c r="BU1152" s="13">
        <v>1</v>
      </c>
      <c r="BV1152" s="13">
        <v>1</v>
      </c>
      <c r="BW1152" s="13">
        <v>1</v>
      </c>
      <c r="BX1152" s="13">
        <v>38</v>
      </c>
      <c r="BY1152" s="13">
        <v>2</v>
      </c>
      <c r="CA1152" s="18"/>
      <c r="CB1152" s="18" t="s">
        <v>6873</v>
      </c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39850</v>
      </c>
      <c r="CW1152" s="13" t="s">
        <v>4067</v>
      </c>
      <c r="CX1152" s="38" t="s">
        <v>652</v>
      </c>
      <c r="CY1152" s="38" t="s">
        <v>6874</v>
      </c>
      <c r="CZ1152" s="38" t="s">
        <v>41</v>
      </c>
      <c r="DA1152" s="38" t="s">
        <v>6105</v>
      </c>
    </row>
    <row r="1153" spans="1:105" s="13" customFormat="1">
      <c r="A1153" s="84">
        <v>2092</v>
      </c>
      <c r="B1153" s="84">
        <v>1</v>
      </c>
      <c r="C1153" s="13" t="s">
        <v>11891</v>
      </c>
      <c r="D1153" s="13" t="s">
        <v>37</v>
      </c>
      <c r="E1153" s="14">
        <v>13636</v>
      </c>
      <c r="G1153" s="13" t="s">
        <v>194</v>
      </c>
      <c r="H1153" s="13" t="s">
        <v>194</v>
      </c>
      <c r="I1153" s="14">
        <v>39736</v>
      </c>
      <c r="J1153" s="13">
        <f t="shared" si="37"/>
        <v>71</v>
      </c>
      <c r="K1153" s="14">
        <v>39784</v>
      </c>
      <c r="L1153" s="13">
        <v>4</v>
      </c>
      <c r="M1153" s="14">
        <v>39829</v>
      </c>
      <c r="N1153" s="59">
        <f t="shared" si="38"/>
        <v>3.055441478439425</v>
      </c>
      <c r="O1153" s="16">
        <v>2</v>
      </c>
      <c r="Q1153" s="13" t="s">
        <v>6884</v>
      </c>
      <c r="R1153" s="13" t="s">
        <v>38</v>
      </c>
      <c r="S1153" s="13">
        <v>2</v>
      </c>
      <c r="T1153" s="13">
        <v>2</v>
      </c>
      <c r="U1153" s="13">
        <v>2</v>
      </c>
      <c r="V1153" s="13">
        <v>2</v>
      </c>
      <c r="X1153" s="13">
        <v>1</v>
      </c>
      <c r="Z1153" s="13">
        <v>4</v>
      </c>
      <c r="AC1153" s="13">
        <v>2</v>
      </c>
      <c r="AD1153" s="13">
        <v>2</v>
      </c>
      <c r="AE1153" s="13">
        <v>2</v>
      </c>
      <c r="AF1153" s="13">
        <v>2</v>
      </c>
      <c r="AG1153" s="13">
        <v>1</v>
      </c>
      <c r="AH1153" s="13">
        <v>2</v>
      </c>
      <c r="AI1153" s="13">
        <v>2</v>
      </c>
      <c r="AJ1153" s="13">
        <v>2</v>
      </c>
      <c r="AK1153" s="13">
        <v>2</v>
      </c>
      <c r="AL1153" s="13">
        <v>2</v>
      </c>
      <c r="AM1153" s="13">
        <v>3</v>
      </c>
      <c r="AN1153" s="13">
        <v>1</v>
      </c>
      <c r="AO1153" s="13" t="s">
        <v>6885</v>
      </c>
      <c r="AP1153" s="13" t="s">
        <v>125</v>
      </c>
      <c r="AQ1153" s="13">
        <v>1</v>
      </c>
      <c r="AR1153" s="13">
        <v>1</v>
      </c>
      <c r="AT1153" s="13">
        <v>1</v>
      </c>
      <c r="AV1153" s="13">
        <v>2</v>
      </c>
      <c r="AX1153" s="13">
        <v>2</v>
      </c>
      <c r="AZ1153" s="13">
        <v>2</v>
      </c>
      <c r="BB1153" s="13">
        <v>1</v>
      </c>
      <c r="BD1153" s="13">
        <v>1</v>
      </c>
      <c r="BF1153" s="13">
        <v>2</v>
      </c>
      <c r="BH1153" s="17">
        <v>1</v>
      </c>
      <c r="BJ1153" s="13">
        <v>2</v>
      </c>
      <c r="BK1153" s="13">
        <v>1</v>
      </c>
      <c r="BL1153" s="13">
        <v>1</v>
      </c>
      <c r="BM1153" s="13">
        <v>2441</v>
      </c>
      <c r="BN1153" s="13">
        <v>2</v>
      </c>
      <c r="BQ1153" s="13" t="s">
        <v>594</v>
      </c>
      <c r="BR1153" s="13" t="s">
        <v>595</v>
      </c>
      <c r="CA1153" s="18"/>
      <c r="CB1153" s="18"/>
      <c r="CC1153" s="18"/>
      <c r="CD1153" s="18"/>
      <c r="CE1153" s="18"/>
      <c r="CF1153" s="18"/>
      <c r="CG1153" s="18"/>
      <c r="CH1153" s="13">
        <v>2</v>
      </c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39832</v>
      </c>
      <c r="CW1153" s="13" t="s">
        <v>6886</v>
      </c>
      <c r="CX1153" s="38" t="s">
        <v>6887</v>
      </c>
      <c r="CY1153" s="38" t="s">
        <v>6888</v>
      </c>
      <c r="CZ1153" s="38" t="s">
        <v>386</v>
      </c>
      <c r="DA1153" s="38" t="s">
        <v>6889</v>
      </c>
    </row>
    <row r="1154" spans="1:105" s="13" customFormat="1">
      <c r="A1154" s="84">
        <v>2094</v>
      </c>
      <c r="B1154" s="84">
        <v>1</v>
      </c>
      <c r="C1154" s="13" t="s">
        <v>6890</v>
      </c>
      <c r="D1154" s="13" t="s">
        <v>37</v>
      </c>
      <c r="E1154" s="14">
        <v>13041</v>
      </c>
      <c r="F1154" s="13" t="s">
        <v>559</v>
      </c>
      <c r="G1154" s="13" t="s">
        <v>559</v>
      </c>
      <c r="H1154" s="13" t="s">
        <v>559</v>
      </c>
      <c r="I1154" s="14">
        <v>39736</v>
      </c>
      <c r="J1154" s="13">
        <f t="shared" si="37"/>
        <v>73</v>
      </c>
      <c r="K1154" s="14">
        <v>39786</v>
      </c>
      <c r="L1154" s="13">
        <v>4</v>
      </c>
      <c r="M1154" s="14">
        <v>40136</v>
      </c>
      <c r="N1154" s="59">
        <f t="shared" si="38"/>
        <v>13.141683778234086</v>
      </c>
      <c r="O1154" s="16">
        <v>2</v>
      </c>
      <c r="Q1154" s="13" t="s">
        <v>6891</v>
      </c>
      <c r="S1154" s="13">
        <v>2</v>
      </c>
      <c r="T1154" s="13">
        <v>2</v>
      </c>
      <c r="U1154" s="13">
        <v>2</v>
      </c>
      <c r="V1154" s="13">
        <v>1</v>
      </c>
      <c r="W1154" s="13" t="s">
        <v>6892</v>
      </c>
      <c r="X1154" s="13">
        <v>2</v>
      </c>
      <c r="Z1154" s="13">
        <v>4</v>
      </c>
      <c r="AH1154" s="13">
        <v>2</v>
      </c>
      <c r="AI1154" s="13">
        <v>2</v>
      </c>
      <c r="AJ1154" s="13">
        <v>2</v>
      </c>
      <c r="AK1154" s="13">
        <v>2</v>
      </c>
      <c r="AL1154" s="13">
        <v>2</v>
      </c>
      <c r="AM1154" s="13">
        <v>1</v>
      </c>
      <c r="AN1154" s="13">
        <v>2</v>
      </c>
      <c r="AP1154" s="13" t="s">
        <v>6893</v>
      </c>
      <c r="AQ1154" s="13">
        <v>1</v>
      </c>
      <c r="AR1154" s="13">
        <v>1</v>
      </c>
      <c r="AS1154" s="13">
        <v>1</v>
      </c>
      <c r="AT1154" s="13">
        <v>1</v>
      </c>
      <c r="AU1154" s="13">
        <v>2</v>
      </c>
      <c r="AV1154" s="13">
        <v>1</v>
      </c>
      <c r="AW1154" s="13">
        <v>0</v>
      </c>
      <c r="AX1154" s="13">
        <v>2</v>
      </c>
      <c r="AZ1154" s="13">
        <v>1</v>
      </c>
      <c r="BA1154" s="13">
        <v>1</v>
      </c>
      <c r="BB1154" s="13">
        <v>2</v>
      </c>
      <c r="BD1154" s="13">
        <v>2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2442</v>
      </c>
      <c r="BN1154" s="13">
        <v>2</v>
      </c>
      <c r="BQ1154" s="13" t="s">
        <v>3019</v>
      </c>
      <c r="BR1154" s="13" t="s">
        <v>3020</v>
      </c>
      <c r="BS1154" s="13">
        <v>1</v>
      </c>
      <c r="BT1154" s="13">
        <v>31</v>
      </c>
      <c r="BU1154" s="13">
        <v>1</v>
      </c>
      <c r="BV1154" s="13">
        <v>1</v>
      </c>
      <c r="BY1154" s="13">
        <v>2</v>
      </c>
      <c r="BZ1154" s="13">
        <v>884</v>
      </c>
      <c r="CA1154" s="18"/>
      <c r="CB1154" s="18"/>
      <c r="CC1154" s="18">
        <v>1412</v>
      </c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S1154" s="14">
        <v>39878</v>
      </c>
      <c r="CT1154" s="13">
        <v>2</v>
      </c>
      <c r="CW1154" s="13" t="s">
        <v>1746</v>
      </c>
      <c r="CX1154" s="38" t="s">
        <v>6894</v>
      </c>
      <c r="CY1154" s="38" t="s">
        <v>1748</v>
      </c>
      <c r="CZ1154" s="38"/>
      <c r="DA1154" s="38" t="s">
        <v>192</v>
      </c>
    </row>
    <row r="1155" spans="1:105" s="13" customFormat="1">
      <c r="A1155" s="84">
        <v>2098</v>
      </c>
      <c r="B1155" s="84">
        <v>5</v>
      </c>
      <c r="C1155" s="13" t="s">
        <v>6895</v>
      </c>
      <c r="D1155" s="13" t="s">
        <v>36</v>
      </c>
      <c r="E1155" s="14">
        <v>17597</v>
      </c>
      <c r="F1155" s="13" t="s">
        <v>757</v>
      </c>
      <c r="G1155" s="13" t="s">
        <v>757</v>
      </c>
      <c r="H1155" s="13" t="s">
        <v>757</v>
      </c>
      <c r="I1155" s="14">
        <v>39767</v>
      </c>
      <c r="J1155" s="13">
        <f t="shared" si="37"/>
        <v>60</v>
      </c>
      <c r="K1155" s="14">
        <v>39784</v>
      </c>
      <c r="L1155" s="13">
        <v>4</v>
      </c>
      <c r="M1155" s="14">
        <v>40020</v>
      </c>
      <c r="N1155" s="59">
        <f t="shared" si="38"/>
        <v>8.3121149897330593</v>
      </c>
      <c r="O1155" s="16">
        <v>1</v>
      </c>
      <c r="P1155" s="13" t="s">
        <v>6896</v>
      </c>
      <c r="Q1155" s="13" t="s">
        <v>245</v>
      </c>
      <c r="R1155" s="13" t="s">
        <v>190</v>
      </c>
      <c r="S1155" s="13">
        <v>2</v>
      </c>
      <c r="T1155" s="13">
        <v>2</v>
      </c>
      <c r="U1155" s="13">
        <v>2</v>
      </c>
      <c r="V1155" s="13">
        <v>2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1</v>
      </c>
      <c r="AH1155" s="13">
        <v>2</v>
      </c>
      <c r="AI1155" s="13">
        <v>2</v>
      </c>
      <c r="AJ1155" s="13">
        <v>1</v>
      </c>
      <c r="AK1155" s="13">
        <v>1</v>
      </c>
      <c r="AL1155" s="13">
        <v>2</v>
      </c>
      <c r="AM1155" s="13">
        <v>2</v>
      </c>
      <c r="AN1155" s="13">
        <v>1</v>
      </c>
      <c r="AO1155" s="13" t="s">
        <v>6897</v>
      </c>
      <c r="AP1155" s="13" t="s">
        <v>5100</v>
      </c>
      <c r="AQ1155" s="13">
        <v>1</v>
      </c>
      <c r="AR1155" s="13">
        <v>1</v>
      </c>
      <c r="AS1155" s="13">
        <v>0</v>
      </c>
      <c r="AT1155" s="13">
        <v>1</v>
      </c>
      <c r="AU1155" s="13">
        <v>0</v>
      </c>
      <c r="AV1155" s="13">
        <v>1</v>
      </c>
      <c r="AW1155" s="13">
        <v>1</v>
      </c>
      <c r="AX1155" s="13">
        <v>2</v>
      </c>
      <c r="AZ1155" s="13">
        <v>1</v>
      </c>
      <c r="BA1155" s="13">
        <v>0</v>
      </c>
      <c r="BB1155" s="13">
        <v>2</v>
      </c>
      <c r="BD1155" s="13">
        <v>2</v>
      </c>
      <c r="BF1155" s="13">
        <v>1</v>
      </c>
      <c r="BG1155" s="13">
        <v>3</v>
      </c>
      <c r="BH1155" s="17">
        <v>1</v>
      </c>
      <c r="BJ1155" s="13">
        <v>1</v>
      </c>
      <c r="BK1155" s="13">
        <v>1</v>
      </c>
      <c r="BL1155" s="13">
        <v>1</v>
      </c>
      <c r="BM1155" s="13">
        <v>2446</v>
      </c>
      <c r="BN1155" s="13">
        <v>1</v>
      </c>
      <c r="BO1155" s="13" t="s">
        <v>6898</v>
      </c>
      <c r="BP1155" s="13">
        <v>200</v>
      </c>
      <c r="BQ1155" s="13" t="s">
        <v>237</v>
      </c>
      <c r="BR1155" s="13" t="s">
        <v>238</v>
      </c>
      <c r="BS1155" s="13">
        <v>1</v>
      </c>
      <c r="BT1155" s="13">
        <v>20</v>
      </c>
      <c r="BU1155" s="13">
        <v>1</v>
      </c>
      <c r="BV1155" s="13">
        <v>1</v>
      </c>
      <c r="BW1155" s="13">
        <v>2</v>
      </c>
      <c r="BX1155" s="13">
        <v>85</v>
      </c>
      <c r="CA1155" s="18"/>
      <c r="CB1155" s="18"/>
      <c r="CC1155" s="18"/>
      <c r="CD1155" s="18"/>
      <c r="CE1155" s="18"/>
      <c r="CF1155" s="18"/>
      <c r="CG1155" s="18"/>
      <c r="CH1155" s="13">
        <v>1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39924</v>
      </c>
      <c r="CW1155" s="13" t="s">
        <v>1391</v>
      </c>
      <c r="CX1155" s="38" t="s">
        <v>6899</v>
      </c>
      <c r="CY1155" s="38" t="s">
        <v>5845</v>
      </c>
      <c r="CZ1155" s="38" t="s">
        <v>41</v>
      </c>
      <c r="DA1155" s="38" t="s">
        <v>6269</v>
      </c>
    </row>
    <row r="1156" spans="1:105" s="13" customFormat="1">
      <c r="A1156" s="84">
        <v>2099</v>
      </c>
      <c r="B1156" s="84">
        <v>1</v>
      </c>
      <c r="C1156" s="13" t="s">
        <v>193</v>
      </c>
      <c r="D1156" s="13" t="s">
        <v>36</v>
      </c>
      <c r="E1156" s="14">
        <v>11006</v>
      </c>
      <c r="F1156" s="13" t="s">
        <v>319</v>
      </c>
      <c r="G1156" s="13" t="s">
        <v>319</v>
      </c>
      <c r="H1156" s="13" t="s">
        <v>319</v>
      </c>
      <c r="I1156" s="14">
        <v>39736</v>
      </c>
      <c r="J1156" s="13">
        <f t="shared" si="37"/>
        <v>78</v>
      </c>
      <c r="K1156" s="14">
        <v>39779</v>
      </c>
      <c r="L1156" s="13">
        <v>4</v>
      </c>
      <c r="M1156" s="14">
        <v>40449</v>
      </c>
      <c r="N1156" s="59">
        <f t="shared" si="38"/>
        <v>23.42505133470226</v>
      </c>
      <c r="O1156" s="16">
        <v>2</v>
      </c>
      <c r="Q1156" s="13" t="s">
        <v>6900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1</v>
      </c>
      <c r="AK1156" s="13">
        <v>2</v>
      </c>
      <c r="AL1156" s="13">
        <v>2</v>
      </c>
      <c r="AM1156" s="13">
        <v>2</v>
      </c>
      <c r="AN1156" s="13">
        <v>1</v>
      </c>
      <c r="AO1156" s="13" t="s">
        <v>6901</v>
      </c>
      <c r="AP1156" s="13" t="s">
        <v>1715</v>
      </c>
      <c r="AQ1156" s="13">
        <v>1</v>
      </c>
      <c r="AR1156" s="13">
        <v>2</v>
      </c>
      <c r="AT1156" s="13">
        <v>1</v>
      </c>
      <c r="AU1156" s="13">
        <v>0</v>
      </c>
      <c r="AV1156" s="13">
        <v>2</v>
      </c>
      <c r="AX1156" s="13">
        <v>1</v>
      </c>
      <c r="AY1156" s="13">
        <v>4</v>
      </c>
      <c r="AZ1156" s="13">
        <v>2</v>
      </c>
      <c r="BB1156" s="13">
        <v>2</v>
      </c>
      <c r="BD1156" s="13">
        <v>1</v>
      </c>
      <c r="BE1156" s="13">
        <v>0</v>
      </c>
      <c r="BF1156" s="13">
        <v>1</v>
      </c>
      <c r="BG1156" s="13">
        <v>19</v>
      </c>
      <c r="BH1156" s="17">
        <v>2</v>
      </c>
      <c r="BI1156" s="13">
        <v>1</v>
      </c>
      <c r="BJ1156" s="13">
        <v>2</v>
      </c>
      <c r="BK1156" s="13">
        <v>1</v>
      </c>
      <c r="BL1156" s="13">
        <v>1</v>
      </c>
      <c r="BM1156" s="13">
        <v>2447</v>
      </c>
      <c r="BN1156" s="13">
        <v>2</v>
      </c>
      <c r="BQ1156" s="13" t="s">
        <v>237</v>
      </c>
      <c r="BR1156" s="13" t="s">
        <v>238</v>
      </c>
      <c r="BS1156" s="13">
        <v>2</v>
      </c>
      <c r="BT1156" s="13">
        <v>52</v>
      </c>
      <c r="BU1156" s="13">
        <v>1</v>
      </c>
      <c r="BV1156" s="13">
        <v>3</v>
      </c>
      <c r="BY1156" s="13" t="s">
        <v>453</v>
      </c>
      <c r="CA1156" s="18"/>
      <c r="CB1156" s="18"/>
      <c r="CC1156" s="18" t="s">
        <v>6522</v>
      </c>
      <c r="CD1156" s="18"/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S1156" s="14">
        <v>39888</v>
      </c>
      <c r="CW1156" s="13" t="s">
        <v>6902</v>
      </c>
      <c r="CX1156" s="38" t="s">
        <v>6903</v>
      </c>
      <c r="CY1156" s="38" t="s">
        <v>6904</v>
      </c>
      <c r="CZ1156" s="38" t="s">
        <v>386</v>
      </c>
      <c r="DA1156" s="38" t="s">
        <v>6905</v>
      </c>
    </row>
    <row r="1157" spans="1:105" s="13" customFormat="1">
      <c r="A1157" s="84">
        <v>2100</v>
      </c>
      <c r="B1157" s="84">
        <v>1</v>
      </c>
      <c r="C1157" s="13" t="s">
        <v>6906</v>
      </c>
      <c r="D1157" s="13" t="s">
        <v>37</v>
      </c>
      <c r="E1157" s="14">
        <v>14977</v>
      </c>
      <c r="F1157" s="13" t="s">
        <v>762</v>
      </c>
      <c r="H1157" s="13" t="s">
        <v>762</v>
      </c>
      <c r="I1157" s="14">
        <v>39736</v>
      </c>
      <c r="J1157" s="13">
        <f t="shared" si="37"/>
        <v>67</v>
      </c>
      <c r="K1157" s="14">
        <v>39780</v>
      </c>
      <c r="L1157" s="13">
        <v>4</v>
      </c>
      <c r="M1157" s="14">
        <v>39851</v>
      </c>
      <c r="N1157" s="59">
        <f t="shared" si="38"/>
        <v>3.7782340862422998</v>
      </c>
      <c r="O1157" s="16">
        <v>2</v>
      </c>
      <c r="Q1157" s="13" t="s">
        <v>6907</v>
      </c>
      <c r="S1157" s="13">
        <v>2</v>
      </c>
      <c r="T1157" s="13">
        <v>2</v>
      </c>
      <c r="U1157" s="13">
        <v>2</v>
      </c>
      <c r="V1157" s="13">
        <v>2</v>
      </c>
      <c r="X1157" s="13">
        <v>2</v>
      </c>
      <c r="Z1157" s="13">
        <v>4</v>
      </c>
      <c r="AH1157" s="13">
        <v>2</v>
      </c>
      <c r="AI1157" s="13">
        <v>2</v>
      </c>
      <c r="AJ1157" s="13">
        <v>2</v>
      </c>
      <c r="AK1157" s="13">
        <v>1</v>
      </c>
      <c r="AL1157" s="13">
        <v>2</v>
      </c>
      <c r="AM1157" s="13">
        <v>2</v>
      </c>
      <c r="AN1157" s="13">
        <v>2</v>
      </c>
      <c r="AP1157" s="13" t="s">
        <v>1715</v>
      </c>
      <c r="AQ1157" s="13">
        <v>1</v>
      </c>
      <c r="AR1157" s="13">
        <v>1</v>
      </c>
      <c r="AS1157" s="13">
        <v>1</v>
      </c>
      <c r="AT1157" s="13">
        <v>1</v>
      </c>
      <c r="AU1157" s="13">
        <v>0</v>
      </c>
      <c r="AV1157" s="13">
        <v>2</v>
      </c>
      <c r="AX1157" s="13">
        <v>1</v>
      </c>
      <c r="AY1157" s="13">
        <v>1</v>
      </c>
      <c r="AZ1157" s="13">
        <v>1</v>
      </c>
      <c r="BA1157" s="13">
        <v>0</v>
      </c>
      <c r="BB1157" s="13">
        <v>1</v>
      </c>
      <c r="BC1157" s="13">
        <v>0</v>
      </c>
      <c r="BD1157" s="13">
        <v>1</v>
      </c>
      <c r="BE1157" s="13">
        <v>1</v>
      </c>
      <c r="BF1157" s="13">
        <v>1</v>
      </c>
      <c r="BG1157" s="13">
        <v>2</v>
      </c>
      <c r="BH1157" s="17">
        <v>1</v>
      </c>
      <c r="BI1157" s="13">
        <v>1</v>
      </c>
      <c r="BJ1157" s="13">
        <v>1</v>
      </c>
      <c r="BK1157" s="13">
        <v>1</v>
      </c>
      <c r="BL1157" s="13">
        <v>1</v>
      </c>
      <c r="BM1157" s="13">
        <v>2448</v>
      </c>
      <c r="BN1157" s="13">
        <v>2</v>
      </c>
      <c r="BQ1157" s="13" t="s">
        <v>938</v>
      </c>
      <c r="BR1157" s="13" t="s">
        <v>939</v>
      </c>
      <c r="CA1157" s="18">
        <v>751</v>
      </c>
      <c r="CB1157" s="18"/>
      <c r="CC1157" s="18" t="s">
        <v>6073</v>
      </c>
      <c r="CD1157" s="18" t="s">
        <v>945</v>
      </c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W1157" s="13" t="s">
        <v>6206</v>
      </c>
      <c r="CX1157" s="38" t="s">
        <v>6908</v>
      </c>
      <c r="CY1157" s="38" t="s">
        <v>6208</v>
      </c>
      <c r="CZ1157" s="38"/>
      <c r="DA1157" s="38" t="s">
        <v>192</v>
      </c>
    </row>
    <row r="1158" spans="1:105" s="13" customFormat="1">
      <c r="A1158" s="84">
        <v>2105</v>
      </c>
      <c r="B1158" s="84">
        <v>1</v>
      </c>
      <c r="C1158" s="13" t="s">
        <v>1365</v>
      </c>
      <c r="D1158" s="13" t="s">
        <v>36</v>
      </c>
      <c r="E1158" s="14">
        <v>7389</v>
      </c>
      <c r="F1158" s="13" t="s">
        <v>42</v>
      </c>
      <c r="G1158" s="13" t="s">
        <v>295</v>
      </c>
      <c r="H1158" s="13" t="s">
        <v>295</v>
      </c>
      <c r="I1158" s="14">
        <v>39614</v>
      </c>
      <c r="J1158" s="13">
        <f t="shared" si="37"/>
        <v>88</v>
      </c>
      <c r="K1158" s="14">
        <v>39619</v>
      </c>
      <c r="L1158" s="13">
        <v>4</v>
      </c>
      <c r="M1158" s="14">
        <v>40244</v>
      </c>
      <c r="N1158" s="59">
        <f t="shared" si="38"/>
        <v>20.698151950718685</v>
      </c>
      <c r="O1158" s="16">
        <v>2</v>
      </c>
      <c r="Q1158" s="13" t="s">
        <v>669</v>
      </c>
      <c r="R1158" s="13" t="s">
        <v>38</v>
      </c>
      <c r="S1158" s="13">
        <v>2</v>
      </c>
      <c r="T1158" s="13">
        <v>2</v>
      </c>
      <c r="U1158" s="13">
        <v>2</v>
      </c>
      <c r="V1158" s="13">
        <v>2</v>
      </c>
      <c r="X1158" s="13">
        <v>1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1</v>
      </c>
      <c r="AH1158" s="13">
        <v>2</v>
      </c>
      <c r="AI1158" s="13">
        <v>2</v>
      </c>
      <c r="AJ1158" s="13">
        <v>2</v>
      </c>
      <c r="AK1158" s="13">
        <v>2</v>
      </c>
      <c r="AL1158" s="13">
        <v>2</v>
      </c>
      <c r="AM1158" s="13">
        <v>1</v>
      </c>
      <c r="AN1158" s="13">
        <v>1</v>
      </c>
      <c r="AO1158" s="13" t="s">
        <v>6914</v>
      </c>
      <c r="AP1158" s="13" t="s">
        <v>4389</v>
      </c>
      <c r="AQ1158" s="13">
        <v>1</v>
      </c>
      <c r="AR1158" s="13">
        <v>1</v>
      </c>
      <c r="AS1158" s="13">
        <v>1</v>
      </c>
      <c r="AT1158" s="13">
        <v>1</v>
      </c>
      <c r="AU1158" s="13">
        <v>0</v>
      </c>
      <c r="AV1158" s="13">
        <v>1</v>
      </c>
      <c r="AW1158" s="13">
        <v>2</v>
      </c>
      <c r="AX1158" s="13">
        <v>1</v>
      </c>
      <c r="AY1158" s="13">
        <v>2</v>
      </c>
      <c r="AZ1158" s="13">
        <v>2</v>
      </c>
      <c r="BB1158" s="13">
        <v>2</v>
      </c>
      <c r="BD1158" s="13">
        <v>2</v>
      </c>
      <c r="BF1158" s="13">
        <v>1</v>
      </c>
      <c r="BG1158" s="13">
        <v>3</v>
      </c>
      <c r="BH1158" s="17">
        <v>1</v>
      </c>
      <c r="BI1158" s="13">
        <v>1</v>
      </c>
      <c r="BJ1158" s="13">
        <v>1</v>
      </c>
      <c r="BK1158" s="13">
        <v>1</v>
      </c>
      <c r="BL1158" s="13">
        <v>1</v>
      </c>
      <c r="BM1158" s="13">
        <v>2471</v>
      </c>
      <c r="BN1158" s="13">
        <v>2</v>
      </c>
      <c r="BQ1158" s="13" t="s">
        <v>670</v>
      </c>
      <c r="BR1158" s="13" t="s">
        <v>671</v>
      </c>
      <c r="CA1158" s="18"/>
      <c r="CB1158" s="18"/>
      <c r="CC1158" s="18"/>
      <c r="CD1158" s="18"/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1</v>
      </c>
      <c r="CS1158" s="14">
        <v>39829</v>
      </c>
      <c r="CT1158" s="13">
        <v>1</v>
      </c>
      <c r="CW1158" s="13" t="s">
        <v>5372</v>
      </c>
      <c r="CX1158" s="38" t="s">
        <v>6398</v>
      </c>
      <c r="CY1158" s="38" t="s">
        <v>1625</v>
      </c>
      <c r="CZ1158" s="38" t="s">
        <v>41</v>
      </c>
      <c r="DA1158" s="38" t="s">
        <v>192</v>
      </c>
    </row>
    <row r="1159" spans="1:105" s="13" customFormat="1">
      <c r="A1159" s="84">
        <v>2106</v>
      </c>
      <c r="B1159" s="84">
        <v>1</v>
      </c>
      <c r="C1159" s="13" t="s">
        <v>4537</v>
      </c>
      <c r="D1159" s="13" t="s">
        <v>36</v>
      </c>
      <c r="E1159" s="14">
        <v>13608</v>
      </c>
      <c r="F1159" s="13" t="s">
        <v>424</v>
      </c>
      <c r="G1159" s="13" t="s">
        <v>424</v>
      </c>
      <c r="H1159" s="13" t="s">
        <v>424</v>
      </c>
      <c r="I1159" s="14">
        <v>39706</v>
      </c>
      <c r="J1159" s="13">
        <f t="shared" si="37"/>
        <v>71</v>
      </c>
      <c r="K1159" s="14">
        <v>39702</v>
      </c>
      <c r="L1159" s="13">
        <v>4</v>
      </c>
      <c r="M1159" s="14">
        <v>39948</v>
      </c>
      <c r="N1159" s="59">
        <f t="shared" si="38"/>
        <v>7.9507186858316219</v>
      </c>
      <c r="O1159" s="16">
        <v>2</v>
      </c>
      <c r="Q1159" s="13" t="s">
        <v>180</v>
      </c>
      <c r="R1159" s="13" t="s">
        <v>181</v>
      </c>
      <c r="S1159" s="13">
        <v>2</v>
      </c>
      <c r="T1159" s="13">
        <v>2</v>
      </c>
      <c r="U1159" s="13">
        <v>2</v>
      </c>
      <c r="V1159" s="13">
        <v>2</v>
      </c>
      <c r="X1159" s="13">
        <v>1</v>
      </c>
      <c r="Z1159" s="13">
        <v>4</v>
      </c>
      <c r="AC1159" s="13">
        <v>2</v>
      </c>
      <c r="AD1159" s="13">
        <v>1</v>
      </c>
      <c r="AE1159" s="13">
        <v>2</v>
      </c>
      <c r="AF1159" s="13">
        <v>2</v>
      </c>
      <c r="AG1159" s="13">
        <v>2</v>
      </c>
      <c r="AH1159" s="13">
        <v>2</v>
      </c>
      <c r="AI1159" s="13">
        <v>2</v>
      </c>
      <c r="AJ1159" s="13">
        <v>2</v>
      </c>
      <c r="AK1159" s="13">
        <v>2</v>
      </c>
      <c r="AL1159" s="13">
        <v>3</v>
      </c>
      <c r="AM1159" s="13">
        <v>3</v>
      </c>
      <c r="AN1159" s="13">
        <v>2</v>
      </c>
      <c r="AO1159" s="13" t="s">
        <v>6915</v>
      </c>
      <c r="AP1159" s="13" t="s">
        <v>6916</v>
      </c>
      <c r="AQ1159" s="13">
        <v>1</v>
      </c>
      <c r="AR1159" s="13">
        <v>1</v>
      </c>
      <c r="AS1159" s="13">
        <v>1</v>
      </c>
      <c r="AT1159" s="13">
        <v>1</v>
      </c>
      <c r="AU1159" s="13">
        <v>1</v>
      </c>
      <c r="AV1159" s="13">
        <v>1</v>
      </c>
      <c r="AW1159" s="13">
        <v>1</v>
      </c>
      <c r="AX1159" s="13">
        <v>1</v>
      </c>
      <c r="AY1159" s="13">
        <v>0</v>
      </c>
      <c r="AZ1159" s="13">
        <v>2</v>
      </c>
      <c r="BB1159" s="13">
        <v>2</v>
      </c>
      <c r="BD1159" s="13">
        <v>1</v>
      </c>
      <c r="BE1159" s="13">
        <v>1</v>
      </c>
      <c r="BF1159" s="13">
        <v>1</v>
      </c>
      <c r="BG1159" s="13">
        <v>2</v>
      </c>
      <c r="BH1159" s="17">
        <v>1</v>
      </c>
      <c r="BJ1159" s="13">
        <v>2</v>
      </c>
      <c r="BK1159" s="13">
        <v>1</v>
      </c>
      <c r="BL1159" s="13">
        <v>2</v>
      </c>
      <c r="BS1159" s="13">
        <v>1</v>
      </c>
      <c r="BT1159" s="13">
        <v>35</v>
      </c>
      <c r="BU1159" s="13">
        <v>1</v>
      </c>
      <c r="BV1159" s="13">
        <v>2</v>
      </c>
      <c r="BW1159" s="13">
        <v>2</v>
      </c>
      <c r="BX1159" s="13">
        <v>80</v>
      </c>
      <c r="BY1159" s="13">
        <v>2</v>
      </c>
      <c r="BZ1159" s="13" t="s">
        <v>778</v>
      </c>
      <c r="CA1159" s="18"/>
      <c r="CB1159" s="18"/>
      <c r="CC1159" s="18" t="s">
        <v>5960</v>
      </c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S1159" s="14">
        <v>39868</v>
      </c>
      <c r="CW1159" s="13" t="s">
        <v>6917</v>
      </c>
      <c r="CX1159" s="38" t="s">
        <v>6918</v>
      </c>
      <c r="CY1159" s="38" t="s">
        <v>6919</v>
      </c>
      <c r="CZ1159" s="38"/>
      <c r="DA1159" s="38" t="s">
        <v>192</v>
      </c>
    </row>
    <row r="1160" spans="1:105" s="13" customFormat="1">
      <c r="A1160" s="84">
        <v>2110</v>
      </c>
      <c r="B1160" s="84">
        <v>1</v>
      </c>
      <c r="C1160" s="13" t="s">
        <v>187</v>
      </c>
      <c r="D1160" s="13" t="s">
        <v>37</v>
      </c>
      <c r="E1160" s="14">
        <v>11810</v>
      </c>
      <c r="F1160" s="13" t="s">
        <v>362</v>
      </c>
      <c r="G1160" s="13" t="s">
        <v>362</v>
      </c>
      <c r="H1160" s="13" t="s">
        <v>362</v>
      </c>
      <c r="I1160" s="14">
        <v>39706</v>
      </c>
      <c r="J1160" s="13">
        <f t="shared" si="37"/>
        <v>76</v>
      </c>
      <c r="K1160" s="14">
        <v>39779</v>
      </c>
      <c r="L1160" s="13">
        <v>4</v>
      </c>
      <c r="M1160" s="14">
        <v>39800</v>
      </c>
      <c r="N1160" s="59">
        <f t="shared" si="38"/>
        <v>3.0882956878850103</v>
      </c>
      <c r="O1160" s="16">
        <v>2</v>
      </c>
      <c r="Q1160" s="13" t="s">
        <v>6924</v>
      </c>
      <c r="R1160" s="13" t="s">
        <v>190</v>
      </c>
      <c r="S1160" s="13">
        <v>2</v>
      </c>
      <c r="T1160" s="13">
        <v>1</v>
      </c>
      <c r="U1160" s="13">
        <v>2</v>
      </c>
      <c r="V1160" s="13">
        <v>2</v>
      </c>
      <c r="W1160" s="13" t="s">
        <v>3856</v>
      </c>
      <c r="X1160" s="13">
        <v>1</v>
      </c>
      <c r="Z1160" s="13">
        <v>4</v>
      </c>
      <c r="AC1160" s="13">
        <v>1</v>
      </c>
      <c r="AD1160" s="13">
        <v>2</v>
      </c>
      <c r="AE1160" s="13">
        <v>2</v>
      </c>
      <c r="AF1160" s="13">
        <v>1</v>
      </c>
      <c r="AG1160" s="13">
        <v>2</v>
      </c>
      <c r="AH1160" s="13">
        <v>2</v>
      </c>
      <c r="AI1160" s="13">
        <v>2</v>
      </c>
      <c r="AJ1160" s="13">
        <v>3</v>
      </c>
      <c r="AK1160" s="13">
        <v>2</v>
      </c>
      <c r="AL1160" s="13">
        <v>2</v>
      </c>
      <c r="AM1160" s="13">
        <v>2</v>
      </c>
      <c r="AN1160" s="13">
        <v>1</v>
      </c>
      <c r="AO1160" s="13" t="s">
        <v>6925</v>
      </c>
      <c r="AP1160" s="13" t="s">
        <v>6926</v>
      </c>
      <c r="AQ1160" s="13">
        <v>1</v>
      </c>
      <c r="AR1160" s="13">
        <v>1</v>
      </c>
      <c r="AS1160" s="13">
        <v>2</v>
      </c>
      <c r="AT1160" s="13">
        <v>1</v>
      </c>
      <c r="AU1160" s="13">
        <v>0</v>
      </c>
      <c r="AV1160" s="13">
        <v>1</v>
      </c>
      <c r="AW1160" s="13">
        <v>2</v>
      </c>
      <c r="AX1160" s="13">
        <v>1</v>
      </c>
      <c r="AY1160" s="13">
        <v>2</v>
      </c>
      <c r="AZ1160" s="13">
        <v>1</v>
      </c>
      <c r="BA1160" s="13">
        <v>2</v>
      </c>
      <c r="BB1160" s="13">
        <v>1</v>
      </c>
      <c r="BC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1</v>
      </c>
      <c r="BJ1160" s="13">
        <v>2</v>
      </c>
      <c r="BK1160" s="13">
        <v>3</v>
      </c>
      <c r="BL1160" s="13">
        <v>1</v>
      </c>
      <c r="BM1160" s="13">
        <v>2455</v>
      </c>
      <c r="BN1160" s="13">
        <v>2</v>
      </c>
      <c r="BQ1160" s="13" t="s">
        <v>3858</v>
      </c>
      <c r="BR1160" s="13" t="s">
        <v>3859</v>
      </c>
      <c r="CA1160" s="18"/>
      <c r="CB1160" s="18"/>
      <c r="CC1160" s="18"/>
      <c r="CD1160" s="18"/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S1160" s="14">
        <v>39893</v>
      </c>
      <c r="CT1160" s="13">
        <v>1</v>
      </c>
      <c r="CW1160" s="13" t="s">
        <v>2557</v>
      </c>
      <c r="CX1160" s="38" t="s">
        <v>6927</v>
      </c>
      <c r="CY1160" s="38" t="s">
        <v>2560</v>
      </c>
      <c r="CZ1160" s="38" t="s">
        <v>41</v>
      </c>
      <c r="DA1160" s="38" t="s">
        <v>3548</v>
      </c>
    </row>
    <row r="1161" spans="1:105" s="13" customFormat="1">
      <c r="A1161" s="84">
        <v>2113</v>
      </c>
      <c r="B1161" s="84">
        <v>1</v>
      </c>
      <c r="C1161" s="13" t="s">
        <v>11892</v>
      </c>
      <c r="D1161" s="13" t="s">
        <v>36</v>
      </c>
      <c r="E1161" s="14">
        <v>16717</v>
      </c>
      <c r="F1161" s="13" t="s">
        <v>697</v>
      </c>
      <c r="G1161" s="13" t="s">
        <v>179</v>
      </c>
      <c r="H1161" s="13" t="s">
        <v>179</v>
      </c>
      <c r="I1161" s="14">
        <v>39706</v>
      </c>
      <c r="J1161" s="13">
        <f t="shared" si="37"/>
        <v>62</v>
      </c>
      <c r="K1161" s="14">
        <v>39741</v>
      </c>
      <c r="L1161" s="13">
        <v>4</v>
      </c>
      <c r="M1161" s="14">
        <v>39916</v>
      </c>
      <c r="N1161" s="59">
        <f t="shared" si="38"/>
        <v>6.8993839835728954</v>
      </c>
      <c r="O1161" s="16">
        <v>2</v>
      </c>
      <c r="Q1161" s="13" t="s">
        <v>6936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1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1</v>
      </c>
      <c r="AH1161" s="13">
        <v>2</v>
      </c>
      <c r="AI1161" s="13">
        <v>3</v>
      </c>
      <c r="AJ1161" s="13">
        <v>2</v>
      </c>
      <c r="AK1161" s="13">
        <v>3</v>
      </c>
      <c r="AL1161" s="13">
        <v>3</v>
      </c>
      <c r="AM1161" s="13">
        <v>3</v>
      </c>
      <c r="AN1161" s="13">
        <v>1</v>
      </c>
      <c r="AO1161" s="13" t="s">
        <v>6937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2</v>
      </c>
      <c r="AX1161" s="13">
        <v>1</v>
      </c>
      <c r="AY1161" s="13">
        <v>1</v>
      </c>
      <c r="AZ1161" s="13">
        <v>1</v>
      </c>
      <c r="BA1161" s="13">
        <v>0</v>
      </c>
      <c r="BB1161" s="13">
        <v>3</v>
      </c>
      <c r="BD1161" s="13">
        <v>1</v>
      </c>
      <c r="BE1161" s="13">
        <v>0</v>
      </c>
      <c r="BF1161" s="13">
        <v>1</v>
      </c>
      <c r="BG1161" s="13">
        <v>6</v>
      </c>
      <c r="BH1161" s="17">
        <v>1</v>
      </c>
      <c r="BI1161" s="13">
        <v>2</v>
      </c>
      <c r="BJ1161" s="13">
        <v>1</v>
      </c>
      <c r="BK1161" s="13">
        <v>1</v>
      </c>
      <c r="BL1161" s="13">
        <v>1</v>
      </c>
      <c r="BM1161" s="13">
        <v>2458</v>
      </c>
      <c r="BN1161" s="13">
        <v>2</v>
      </c>
      <c r="BQ1161" s="13" t="s">
        <v>289</v>
      </c>
      <c r="BR1161" s="13" t="s">
        <v>222</v>
      </c>
      <c r="BS1161" s="13">
        <v>1</v>
      </c>
      <c r="BT1161" s="13">
        <v>54</v>
      </c>
      <c r="BU1161" s="13">
        <v>1</v>
      </c>
      <c r="BV1161" s="13">
        <v>1</v>
      </c>
      <c r="CA1161" s="18"/>
      <c r="CB1161" s="18"/>
      <c r="CC1161" s="18"/>
      <c r="CD1161" s="18"/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39860</v>
      </c>
      <c r="CW1161" s="13" t="s">
        <v>3736</v>
      </c>
      <c r="CX1161" s="38" t="s">
        <v>3737</v>
      </c>
      <c r="CY1161" s="38" t="s">
        <v>6938</v>
      </c>
      <c r="CZ1161" s="38" t="s">
        <v>6939</v>
      </c>
      <c r="DA1161" s="38" t="s">
        <v>6940</v>
      </c>
    </row>
    <row r="1162" spans="1:105" s="13" customFormat="1">
      <c r="A1162" s="84">
        <v>2116</v>
      </c>
      <c r="B1162" s="84">
        <v>5</v>
      </c>
      <c r="C1162" s="13" t="s">
        <v>1069</v>
      </c>
      <c r="D1162" s="13" t="s">
        <v>36</v>
      </c>
      <c r="E1162" s="14">
        <v>14717</v>
      </c>
      <c r="F1162" s="13" t="s">
        <v>757</v>
      </c>
      <c r="G1162" s="13" t="s">
        <v>757</v>
      </c>
      <c r="H1162" s="13" t="s">
        <v>757</v>
      </c>
      <c r="I1162" s="14">
        <v>39522</v>
      </c>
      <c r="J1162" s="13">
        <f t="shared" si="37"/>
        <v>67</v>
      </c>
      <c r="K1162" s="14">
        <v>39787</v>
      </c>
      <c r="L1162" s="13">
        <v>4</v>
      </c>
      <c r="M1162" s="14">
        <v>40611</v>
      </c>
      <c r="N1162" s="59">
        <f t="shared" si="38"/>
        <v>35.7782340862423</v>
      </c>
      <c r="O1162" s="16">
        <v>2</v>
      </c>
      <c r="Q1162" s="13" t="s">
        <v>6941</v>
      </c>
      <c r="R1162" s="13" t="s">
        <v>38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6942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3</v>
      </c>
      <c r="AJ1162" s="13">
        <v>3</v>
      </c>
      <c r="AK1162" s="13">
        <v>3</v>
      </c>
      <c r="AL1162" s="13">
        <v>3</v>
      </c>
      <c r="AM1162" s="13">
        <v>3</v>
      </c>
      <c r="AN1162" s="13">
        <v>1</v>
      </c>
      <c r="AO1162" s="13" t="s">
        <v>6943</v>
      </c>
      <c r="AP1162" s="13" t="s">
        <v>4445</v>
      </c>
      <c r="AQ1162" s="13">
        <v>1</v>
      </c>
      <c r="AR1162" s="13">
        <v>1</v>
      </c>
      <c r="AS1162" s="13">
        <v>24</v>
      </c>
      <c r="AT1162" s="13">
        <v>1</v>
      </c>
      <c r="AU1162" s="13">
        <v>7</v>
      </c>
      <c r="AV1162" s="13">
        <v>1</v>
      </c>
      <c r="AW1162" s="13">
        <v>9</v>
      </c>
      <c r="AX1162" s="13">
        <v>2</v>
      </c>
      <c r="AZ1162" s="13">
        <v>2</v>
      </c>
      <c r="BB1162" s="13">
        <v>2</v>
      </c>
      <c r="BD1162" s="13">
        <v>1</v>
      </c>
      <c r="BE1162" s="13">
        <v>2</v>
      </c>
      <c r="BF1162" s="13">
        <v>1</v>
      </c>
      <c r="BG1162" s="13">
        <v>2</v>
      </c>
      <c r="BH1162" s="17">
        <v>1</v>
      </c>
      <c r="BI1162" s="13">
        <v>2</v>
      </c>
      <c r="BJ1162" s="13">
        <v>1</v>
      </c>
      <c r="BK1162" s="13">
        <v>1</v>
      </c>
      <c r="BL1162" s="13">
        <v>1</v>
      </c>
      <c r="BM1162" s="13">
        <v>2461</v>
      </c>
      <c r="BN1162" s="13">
        <v>1</v>
      </c>
      <c r="BO1162" s="13" t="s">
        <v>4530</v>
      </c>
      <c r="BP1162" s="13">
        <v>232</v>
      </c>
      <c r="BQ1162" s="13" t="s">
        <v>237</v>
      </c>
      <c r="BR1162" s="13" t="s">
        <v>238</v>
      </c>
      <c r="BS1162" s="13">
        <v>1</v>
      </c>
      <c r="BT1162" s="13">
        <v>33</v>
      </c>
      <c r="BU1162" s="13">
        <v>1</v>
      </c>
      <c r="BV1162" s="13">
        <v>1</v>
      </c>
      <c r="BW1162" s="13">
        <v>2</v>
      </c>
      <c r="BX1162" s="13">
        <v>16.57</v>
      </c>
      <c r="CA1162" s="18"/>
      <c r="CB1162" s="18">
        <v>2</v>
      </c>
      <c r="CC1162" s="18">
        <v>2200</v>
      </c>
      <c r="CD1162" s="18"/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40511</v>
      </c>
      <c r="CT1162" s="13">
        <v>1</v>
      </c>
      <c r="CW1162" s="13" t="s">
        <v>6944</v>
      </c>
      <c r="CX1162" s="38" t="s">
        <v>6945</v>
      </c>
      <c r="CY1162" s="38" t="s">
        <v>2438</v>
      </c>
      <c r="CZ1162" s="38" t="s">
        <v>41</v>
      </c>
      <c r="DA1162" s="38" t="s">
        <v>4348</v>
      </c>
    </row>
    <row r="1163" spans="1:105" s="13" customFormat="1">
      <c r="A1163" s="84">
        <v>2118</v>
      </c>
      <c r="B1163" s="84">
        <v>1</v>
      </c>
      <c r="C1163" s="13" t="s">
        <v>534</v>
      </c>
      <c r="D1163" s="13" t="s">
        <v>36</v>
      </c>
      <c r="E1163" s="14">
        <v>11993</v>
      </c>
      <c r="F1163" s="13" t="s">
        <v>396</v>
      </c>
      <c r="G1163" s="13" t="s">
        <v>396</v>
      </c>
      <c r="H1163" s="13" t="s">
        <v>396</v>
      </c>
      <c r="I1163" s="14">
        <v>39777</v>
      </c>
      <c r="J1163" s="13">
        <f t="shared" si="37"/>
        <v>76</v>
      </c>
      <c r="K1163" s="14">
        <v>39789</v>
      </c>
      <c r="L1163" s="13">
        <v>4</v>
      </c>
      <c r="M1163" s="14">
        <v>39946</v>
      </c>
      <c r="N1163" s="59">
        <f t="shared" si="38"/>
        <v>5.5523613963039011</v>
      </c>
      <c r="O1163" s="16">
        <v>2</v>
      </c>
      <c r="Q1163" s="13" t="s">
        <v>190</v>
      </c>
      <c r="R1163" s="13" t="s">
        <v>42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2</v>
      </c>
      <c r="AJ1163" s="13">
        <v>2</v>
      </c>
      <c r="AK1163" s="13">
        <v>2</v>
      </c>
      <c r="AL1163" s="13">
        <v>2</v>
      </c>
      <c r="AM1163" s="13">
        <v>2</v>
      </c>
      <c r="AN1163" s="13">
        <v>2</v>
      </c>
      <c r="AO1163" s="13" t="s">
        <v>5769</v>
      </c>
      <c r="AP1163" s="13" t="s">
        <v>3837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1</v>
      </c>
      <c r="AW1163" s="13">
        <v>1</v>
      </c>
      <c r="AX1163" s="13">
        <v>1</v>
      </c>
      <c r="AY1163" s="13">
        <v>1</v>
      </c>
      <c r="AZ1163" s="13">
        <v>1</v>
      </c>
      <c r="BA1163" s="13">
        <v>1</v>
      </c>
      <c r="BB1163" s="13">
        <v>1</v>
      </c>
      <c r="BC1163" s="13">
        <v>1</v>
      </c>
      <c r="BD1163" s="13">
        <v>1</v>
      </c>
      <c r="BE1163" s="13">
        <v>1</v>
      </c>
      <c r="BF1163" s="13">
        <v>2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2462</v>
      </c>
      <c r="BN1163" s="13">
        <v>2</v>
      </c>
      <c r="BQ1163" s="13" t="s">
        <v>670</v>
      </c>
      <c r="BR1163" s="13" t="s">
        <v>671</v>
      </c>
      <c r="BS1163" s="13">
        <v>1</v>
      </c>
      <c r="BT1163" s="13">
        <v>29</v>
      </c>
      <c r="BU1163" s="13">
        <v>1</v>
      </c>
      <c r="CA1163" s="18"/>
      <c r="CB1163" s="18"/>
      <c r="CC1163" s="18"/>
      <c r="CD1163" s="18"/>
      <c r="CE1163" s="18"/>
      <c r="CF1163" s="18"/>
      <c r="CG1163" s="18"/>
      <c r="CH1163" s="13">
        <v>1</v>
      </c>
      <c r="CI1163" s="13">
        <v>1</v>
      </c>
      <c r="CJ1163" s="13">
        <v>1</v>
      </c>
      <c r="CK1163" s="13">
        <v>1</v>
      </c>
      <c r="CL1163" s="13">
        <v>1</v>
      </c>
      <c r="CM1163" s="13">
        <v>1</v>
      </c>
      <c r="CN1163" s="13">
        <v>1</v>
      </c>
      <c r="CO1163" s="13">
        <v>1</v>
      </c>
      <c r="CP1163" s="13">
        <v>1</v>
      </c>
      <c r="CQ1163" s="13">
        <v>1</v>
      </c>
      <c r="CR1163" s="13">
        <v>1</v>
      </c>
      <c r="CS1163" s="14">
        <v>39854</v>
      </c>
      <c r="CT1163" s="13">
        <v>1</v>
      </c>
      <c r="CW1163" s="13" t="s">
        <v>2525</v>
      </c>
      <c r="CX1163" s="38" t="s">
        <v>6946</v>
      </c>
      <c r="CY1163" s="38" t="s">
        <v>6947</v>
      </c>
      <c r="CZ1163" s="38" t="s">
        <v>41</v>
      </c>
      <c r="DA1163" s="38" t="s">
        <v>192</v>
      </c>
    </row>
    <row r="1164" spans="1:105" s="13" customFormat="1">
      <c r="A1164" s="84">
        <v>2125</v>
      </c>
      <c r="B1164" s="84">
        <v>1</v>
      </c>
      <c r="C1164" s="13" t="s">
        <v>3346</v>
      </c>
      <c r="D1164" s="13" t="s">
        <v>37</v>
      </c>
      <c r="E1164" s="14">
        <v>15574</v>
      </c>
      <c r="F1164" s="13" t="s">
        <v>648</v>
      </c>
      <c r="G1164" s="13" t="s">
        <v>424</v>
      </c>
      <c r="H1164" s="13" t="s">
        <v>424</v>
      </c>
      <c r="I1164" s="14">
        <v>39522</v>
      </c>
      <c r="J1164" s="13">
        <f t="shared" si="37"/>
        <v>65</v>
      </c>
      <c r="K1164" s="14">
        <v>39785</v>
      </c>
      <c r="L1164" s="13">
        <v>4</v>
      </c>
      <c r="M1164" s="14">
        <v>40419</v>
      </c>
      <c r="N1164" s="59">
        <f t="shared" si="38"/>
        <v>29.470225872689937</v>
      </c>
      <c r="O1164" s="16">
        <v>2</v>
      </c>
      <c r="Q1164" s="13" t="s">
        <v>6948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1</v>
      </c>
      <c r="AG1164" s="13">
        <v>2</v>
      </c>
      <c r="AH1164" s="13">
        <v>2</v>
      </c>
      <c r="AI1164" s="13">
        <v>2</v>
      </c>
      <c r="AJ1164" s="13">
        <v>2</v>
      </c>
      <c r="AK1164" s="13">
        <v>2</v>
      </c>
      <c r="AL1164" s="13">
        <v>2</v>
      </c>
      <c r="AM1164" s="13">
        <v>2</v>
      </c>
      <c r="AN1164" s="13">
        <v>1</v>
      </c>
      <c r="AO1164" s="13" t="s">
        <v>6949</v>
      </c>
      <c r="AP1164" s="13" t="s">
        <v>40</v>
      </c>
      <c r="AQ1164" s="13">
        <v>1</v>
      </c>
      <c r="AR1164" s="13">
        <v>1</v>
      </c>
      <c r="AS1164" s="13">
        <v>9</v>
      </c>
      <c r="AT1164" s="13">
        <v>1</v>
      </c>
      <c r="AU1164" s="13">
        <v>0</v>
      </c>
      <c r="AV1164" s="13">
        <v>1</v>
      </c>
      <c r="AX1164" s="13">
        <v>1</v>
      </c>
      <c r="AY1164" s="13">
        <v>9</v>
      </c>
      <c r="AZ1164" s="13">
        <v>3</v>
      </c>
      <c r="BB1164" s="13">
        <v>3</v>
      </c>
      <c r="BD1164" s="13">
        <v>3</v>
      </c>
      <c r="BF1164" s="13">
        <v>1</v>
      </c>
      <c r="BG1164" s="13">
        <v>9</v>
      </c>
      <c r="BH1164" s="17">
        <v>1</v>
      </c>
      <c r="BI1164" s="13">
        <v>1</v>
      </c>
      <c r="BK1164" s="13">
        <v>1</v>
      </c>
      <c r="BL1164" s="13">
        <v>1</v>
      </c>
      <c r="BM1164" s="13">
        <v>2469</v>
      </c>
      <c r="BN1164" s="13">
        <v>2</v>
      </c>
      <c r="BQ1164" s="13" t="s">
        <v>237</v>
      </c>
      <c r="BR1164" s="13" t="s">
        <v>238</v>
      </c>
      <c r="BS1164" s="13">
        <v>2</v>
      </c>
      <c r="BT1164" s="13">
        <v>119</v>
      </c>
      <c r="BU1164" s="13">
        <v>1</v>
      </c>
      <c r="BX1164" s="13">
        <v>18.3</v>
      </c>
      <c r="BY1164" s="13">
        <v>2</v>
      </c>
      <c r="CA1164" s="18"/>
      <c r="CB1164" s="18" t="s">
        <v>453</v>
      </c>
      <c r="CC1164" s="18"/>
      <c r="CD1164" s="18" t="s">
        <v>453</v>
      </c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39941</v>
      </c>
      <c r="CT1164" s="13">
        <v>2</v>
      </c>
      <c r="CW1164" s="13" t="s">
        <v>6950</v>
      </c>
      <c r="CX1164" s="38" t="s">
        <v>6951</v>
      </c>
      <c r="CY1164" s="38" t="s">
        <v>6952</v>
      </c>
      <c r="CZ1164" s="38" t="s">
        <v>41</v>
      </c>
      <c r="DA1164" s="38" t="s">
        <v>6953</v>
      </c>
    </row>
    <row r="1165" spans="1:105" s="13" customFormat="1">
      <c r="A1165" s="84">
        <v>2126</v>
      </c>
      <c r="B1165" s="84">
        <v>1</v>
      </c>
      <c r="C1165" s="13" t="s">
        <v>6954</v>
      </c>
      <c r="D1165" s="13" t="s">
        <v>36</v>
      </c>
      <c r="E1165" s="14">
        <v>12897</v>
      </c>
      <c r="F1165" s="13" t="s">
        <v>476</v>
      </c>
      <c r="G1165" s="13" t="s">
        <v>476</v>
      </c>
      <c r="H1165" s="13" t="s">
        <v>476</v>
      </c>
      <c r="I1165" s="14">
        <v>39706</v>
      </c>
      <c r="J1165" s="13">
        <f t="shared" si="37"/>
        <v>73</v>
      </c>
      <c r="K1165" s="14">
        <v>39696</v>
      </c>
      <c r="L1165" s="13">
        <v>4</v>
      </c>
      <c r="M1165" s="14">
        <v>40288</v>
      </c>
      <c r="N1165" s="59">
        <f t="shared" si="38"/>
        <v>19.121149897330596</v>
      </c>
      <c r="O1165" s="16">
        <v>2</v>
      </c>
      <c r="Q1165" s="13" t="s">
        <v>6955</v>
      </c>
      <c r="R1165" s="13" t="s">
        <v>38</v>
      </c>
      <c r="S1165" s="13">
        <v>2</v>
      </c>
      <c r="T1165" s="13">
        <v>1</v>
      </c>
      <c r="U1165" s="13">
        <v>2</v>
      </c>
      <c r="V1165" s="13">
        <v>2</v>
      </c>
      <c r="W1165" s="13" t="s">
        <v>6956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3</v>
      </c>
      <c r="AL1165" s="13">
        <v>1</v>
      </c>
      <c r="AM1165" s="13">
        <v>2</v>
      </c>
      <c r="AN1165" s="13">
        <v>1</v>
      </c>
      <c r="AO1165" s="13" t="s">
        <v>6957</v>
      </c>
      <c r="AP1165" s="13" t="s">
        <v>1715</v>
      </c>
      <c r="AQ1165" s="13">
        <v>1</v>
      </c>
      <c r="AR1165" s="13">
        <v>1</v>
      </c>
      <c r="AS1165" s="13">
        <v>3</v>
      </c>
      <c r="AT1165" s="13">
        <v>1</v>
      </c>
      <c r="AU1165" s="13">
        <v>0</v>
      </c>
      <c r="AV1165" s="13">
        <v>1</v>
      </c>
      <c r="AW1165" s="13">
        <v>3</v>
      </c>
      <c r="AX1165" s="13">
        <v>2</v>
      </c>
      <c r="AZ1165" s="13">
        <v>2</v>
      </c>
      <c r="BB1165" s="13">
        <v>2</v>
      </c>
      <c r="BD1165" s="13">
        <v>2</v>
      </c>
      <c r="BF1165" s="13">
        <v>1</v>
      </c>
      <c r="BG1165" s="13">
        <v>3</v>
      </c>
      <c r="BH1165" s="17">
        <v>1</v>
      </c>
      <c r="BJ1165" s="13">
        <v>2</v>
      </c>
      <c r="BK1165" s="13">
        <v>1</v>
      </c>
      <c r="BL1165" s="13">
        <v>1</v>
      </c>
      <c r="BM1165" s="13">
        <v>2470</v>
      </c>
      <c r="BN1165" s="13">
        <v>2</v>
      </c>
      <c r="BQ1165" s="13" t="s">
        <v>1001</v>
      </c>
      <c r="BR1165" s="13" t="s">
        <v>1002</v>
      </c>
      <c r="BS1165" s="13">
        <v>1</v>
      </c>
      <c r="BT1165" s="13">
        <v>23</v>
      </c>
      <c r="BU1165" s="13">
        <v>1</v>
      </c>
      <c r="BV1165" s="13">
        <v>0</v>
      </c>
      <c r="BW1165" s="13">
        <v>2</v>
      </c>
      <c r="BX1165" s="13">
        <v>120</v>
      </c>
      <c r="CA1165" s="18"/>
      <c r="CB1165" s="18"/>
      <c r="CC1165" s="18" t="s">
        <v>6958</v>
      </c>
      <c r="CD1165" s="18">
        <v>7236</v>
      </c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39883</v>
      </c>
      <c r="CT1165" s="13">
        <v>1</v>
      </c>
      <c r="CW1165" s="13" t="s">
        <v>6959</v>
      </c>
      <c r="CX1165" s="38" t="s">
        <v>6960</v>
      </c>
      <c r="CY1165" s="38" t="s">
        <v>6961</v>
      </c>
      <c r="CZ1165" s="38"/>
      <c r="DA1165" s="38" t="s">
        <v>192</v>
      </c>
    </row>
    <row r="1166" spans="1:105" s="13" customFormat="1">
      <c r="A1166" s="84">
        <v>2129</v>
      </c>
      <c r="B1166" s="84">
        <v>1</v>
      </c>
      <c r="C1166" s="13" t="s">
        <v>6962</v>
      </c>
      <c r="D1166" s="13" t="s">
        <v>37</v>
      </c>
      <c r="E1166" s="14">
        <v>12363</v>
      </c>
      <c r="F1166" s="13" t="s">
        <v>42</v>
      </c>
      <c r="G1166" s="13" t="s">
        <v>648</v>
      </c>
      <c r="H1166" s="13" t="s">
        <v>648</v>
      </c>
      <c r="I1166" s="14">
        <v>39462</v>
      </c>
      <c r="J1166" s="13">
        <f t="shared" si="37"/>
        <v>74</v>
      </c>
      <c r="K1166" s="14">
        <v>39492</v>
      </c>
      <c r="L1166" s="13">
        <v>4</v>
      </c>
      <c r="M1166" s="14">
        <v>40030</v>
      </c>
      <c r="N1166" s="59">
        <f t="shared" si="38"/>
        <v>18.661190965092402</v>
      </c>
      <c r="O1166" s="16">
        <v>2</v>
      </c>
      <c r="Q1166" s="13" t="s">
        <v>6963</v>
      </c>
      <c r="R1166" s="13" t="s">
        <v>38</v>
      </c>
      <c r="S1166" s="13">
        <v>3</v>
      </c>
      <c r="T1166" s="13">
        <v>2</v>
      </c>
      <c r="U1166" s="13">
        <v>2</v>
      </c>
      <c r="V1166" s="13">
        <v>2</v>
      </c>
      <c r="X1166" s="13">
        <v>1</v>
      </c>
      <c r="Z1166" s="13">
        <v>4</v>
      </c>
      <c r="AC1166" s="13">
        <v>2</v>
      </c>
      <c r="AD1166" s="13">
        <v>2</v>
      </c>
      <c r="AE1166" s="13">
        <v>2</v>
      </c>
      <c r="AF1166" s="13">
        <v>2</v>
      </c>
      <c r="AG1166" s="13">
        <v>1</v>
      </c>
      <c r="AH1166" s="13">
        <v>2</v>
      </c>
      <c r="AI1166" s="13">
        <v>2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O1166" s="13" t="s">
        <v>6964</v>
      </c>
      <c r="AP1166" s="13" t="s">
        <v>6965</v>
      </c>
      <c r="AQ1166" s="13">
        <v>1</v>
      </c>
      <c r="AR1166" s="13">
        <v>1</v>
      </c>
      <c r="AS1166" s="13">
        <v>4</v>
      </c>
      <c r="AT1166" s="13">
        <v>1</v>
      </c>
      <c r="AU1166" s="13">
        <v>1</v>
      </c>
      <c r="AV1166" s="13">
        <v>2</v>
      </c>
      <c r="AX1166" s="13">
        <v>1</v>
      </c>
      <c r="AY1166" s="13">
        <v>1</v>
      </c>
      <c r="AZ1166" s="13">
        <v>2</v>
      </c>
      <c r="BB1166" s="13">
        <v>2</v>
      </c>
      <c r="BD1166" s="13">
        <v>1</v>
      </c>
      <c r="BE1166" s="13">
        <v>1</v>
      </c>
      <c r="BF1166" s="13">
        <v>1</v>
      </c>
      <c r="BG1166" s="13">
        <v>6</v>
      </c>
      <c r="BH1166" s="17">
        <v>3</v>
      </c>
      <c r="BI1166" s="13">
        <v>1</v>
      </c>
      <c r="BJ1166" s="13">
        <v>1</v>
      </c>
      <c r="BK1166" s="13">
        <v>1</v>
      </c>
      <c r="BL1166" s="13">
        <v>2</v>
      </c>
      <c r="CA1166" s="18"/>
      <c r="CB1166" s="18"/>
      <c r="CC1166" s="18"/>
      <c r="CD1166" s="18"/>
      <c r="CE1166" s="18"/>
      <c r="CF1166" s="18"/>
      <c r="CG1166" s="18"/>
      <c r="CH1166" s="13">
        <v>2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40071</v>
      </c>
      <c r="CT1166" s="13">
        <v>2</v>
      </c>
      <c r="CW1166" s="13" t="s">
        <v>6966</v>
      </c>
      <c r="CX1166" s="38" t="s">
        <v>6967</v>
      </c>
      <c r="CY1166" s="38" t="s">
        <v>2110</v>
      </c>
      <c r="CZ1166" s="38"/>
      <c r="DA1166" s="38" t="s">
        <v>6968</v>
      </c>
    </row>
    <row r="1167" spans="1:105" s="13" customFormat="1">
      <c r="A1167" s="84">
        <v>2131</v>
      </c>
      <c r="B1167" s="84">
        <v>1</v>
      </c>
      <c r="C1167" s="13" t="s">
        <v>4995</v>
      </c>
      <c r="D1167" s="13" t="s">
        <v>36</v>
      </c>
      <c r="E1167" s="14">
        <v>21687</v>
      </c>
      <c r="F1167" s="13" t="s">
        <v>710</v>
      </c>
      <c r="G1167" s="13" t="s">
        <v>648</v>
      </c>
      <c r="H1167" s="13" t="s">
        <v>648</v>
      </c>
      <c r="I1167" s="14">
        <v>39583</v>
      </c>
      <c r="J1167" s="13">
        <f t="shared" si="37"/>
        <v>48</v>
      </c>
      <c r="K1167" s="14">
        <v>39605</v>
      </c>
      <c r="L1167" s="13">
        <v>4</v>
      </c>
      <c r="M1167" s="14">
        <v>40561</v>
      </c>
      <c r="N1167" s="59">
        <f t="shared" si="38"/>
        <v>32.131416837782339</v>
      </c>
      <c r="O1167" s="16">
        <v>2</v>
      </c>
      <c r="Q1167" s="13" t="s">
        <v>180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2</v>
      </c>
      <c r="AK1167" s="13">
        <v>2</v>
      </c>
      <c r="AL1167" s="13">
        <v>2</v>
      </c>
      <c r="AM1167" s="13">
        <v>2</v>
      </c>
      <c r="AN1167" s="13">
        <v>2</v>
      </c>
      <c r="AP1167" s="13" t="s">
        <v>6969</v>
      </c>
      <c r="AQ1167" s="13">
        <v>1</v>
      </c>
      <c r="AR1167" s="13">
        <v>1</v>
      </c>
      <c r="AS1167" s="13">
        <v>1</v>
      </c>
      <c r="AT1167" s="13">
        <v>1</v>
      </c>
      <c r="AU1167" s="13">
        <v>1</v>
      </c>
      <c r="AV1167" s="13">
        <v>2</v>
      </c>
      <c r="AX1167" s="13">
        <v>2</v>
      </c>
      <c r="AZ1167" s="13">
        <v>1</v>
      </c>
      <c r="BA1167" s="13">
        <v>0</v>
      </c>
      <c r="BB1167" s="13">
        <v>1</v>
      </c>
      <c r="BC1167" s="13">
        <v>1</v>
      </c>
      <c r="BD1167" s="13">
        <v>1</v>
      </c>
      <c r="BE1167" s="13">
        <v>1</v>
      </c>
      <c r="BF1167" s="13">
        <v>1</v>
      </c>
      <c r="BG1167" s="13">
        <v>3</v>
      </c>
      <c r="BH1167" s="17">
        <v>1</v>
      </c>
      <c r="BJ1167" s="13">
        <v>1</v>
      </c>
      <c r="BK1167" s="13">
        <v>1</v>
      </c>
      <c r="BL1167" s="13">
        <v>2</v>
      </c>
      <c r="BS1167" s="13">
        <v>1</v>
      </c>
      <c r="BT1167" s="13">
        <v>20</v>
      </c>
      <c r="BU1167" s="13">
        <v>1</v>
      </c>
      <c r="BV1167" s="13">
        <v>1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39940</v>
      </c>
      <c r="CT1167" s="13">
        <v>1</v>
      </c>
      <c r="CW1167" s="13" t="s">
        <v>656</v>
      </c>
      <c r="CX1167" s="38" t="s">
        <v>3154</v>
      </c>
      <c r="CY1167" s="38" t="s">
        <v>6970</v>
      </c>
      <c r="CZ1167" s="38" t="s">
        <v>41</v>
      </c>
      <c r="DA1167" s="38" t="s">
        <v>192</v>
      </c>
    </row>
    <row r="1168" spans="1:105" s="13" customFormat="1">
      <c r="A1168" s="84">
        <v>2135</v>
      </c>
      <c r="B1168" s="84">
        <v>1</v>
      </c>
      <c r="C1168" s="13" t="s">
        <v>423</v>
      </c>
      <c r="D1168" s="13" t="s">
        <v>36</v>
      </c>
      <c r="E1168" s="14">
        <v>14687</v>
      </c>
      <c r="F1168" s="13" t="s">
        <v>302</v>
      </c>
      <c r="G1168" s="13" t="s">
        <v>302</v>
      </c>
      <c r="H1168" s="13" t="s">
        <v>302</v>
      </c>
      <c r="I1168" s="14">
        <v>39746</v>
      </c>
      <c r="J1168" s="13">
        <f t="shared" si="37"/>
        <v>68</v>
      </c>
      <c r="K1168" s="14">
        <v>39790</v>
      </c>
      <c r="L1168" s="13">
        <v>4</v>
      </c>
      <c r="M1168" s="14">
        <v>39903</v>
      </c>
      <c r="N1168" s="59">
        <f t="shared" si="38"/>
        <v>5.1581108829568789</v>
      </c>
      <c r="O1168" s="16">
        <v>2</v>
      </c>
      <c r="Q1168" s="13" t="s">
        <v>6987</v>
      </c>
      <c r="R1168" s="13" t="s">
        <v>46</v>
      </c>
      <c r="S1168" s="13">
        <v>2</v>
      </c>
      <c r="T1168" s="13">
        <v>2</v>
      </c>
      <c r="U1168" s="13">
        <v>2</v>
      </c>
      <c r="V1168" s="13">
        <v>1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2</v>
      </c>
      <c r="AN1168" s="13">
        <v>2</v>
      </c>
      <c r="AP1168" s="13" t="s">
        <v>1715</v>
      </c>
      <c r="AQ1168" s="13">
        <v>1</v>
      </c>
      <c r="AR1168" s="13">
        <v>1</v>
      </c>
      <c r="AS1168" s="13">
        <v>1</v>
      </c>
      <c r="AT1168" s="13">
        <v>1</v>
      </c>
      <c r="AU1168" s="13">
        <v>0</v>
      </c>
      <c r="AV1168" s="13">
        <v>1</v>
      </c>
      <c r="AW1168" s="13">
        <v>1</v>
      </c>
      <c r="AX1168" s="13">
        <v>1</v>
      </c>
      <c r="AY1168" s="13">
        <v>2</v>
      </c>
      <c r="AZ1168" s="13">
        <v>3</v>
      </c>
      <c r="BB1168" s="13">
        <v>3</v>
      </c>
      <c r="BD1168" s="13">
        <v>1</v>
      </c>
      <c r="BE1168" s="13">
        <v>0</v>
      </c>
      <c r="BF1168" s="13">
        <v>1</v>
      </c>
      <c r="BG1168" s="13">
        <v>2</v>
      </c>
      <c r="BH1168" s="17">
        <v>1</v>
      </c>
      <c r="BJ1168" s="13">
        <v>1</v>
      </c>
      <c r="BK1168" s="13">
        <v>1</v>
      </c>
      <c r="BL1168" s="13">
        <v>1</v>
      </c>
      <c r="BM1168" s="13">
        <v>2474</v>
      </c>
      <c r="BN1168" s="13">
        <v>2</v>
      </c>
      <c r="BQ1168" s="13" t="s">
        <v>237</v>
      </c>
      <c r="BR1168" s="13" t="s">
        <v>238</v>
      </c>
      <c r="BS1168" s="13">
        <v>2</v>
      </c>
      <c r="BT1168" s="13">
        <v>55</v>
      </c>
      <c r="BU1168" s="13">
        <v>1</v>
      </c>
      <c r="BV1168" s="13">
        <v>3</v>
      </c>
      <c r="BW1168" s="13">
        <v>2</v>
      </c>
      <c r="BX1168" s="13">
        <v>58.5</v>
      </c>
      <c r="CA1168" s="18">
        <v>758</v>
      </c>
      <c r="CB1168" s="18" t="s">
        <v>453</v>
      </c>
      <c r="CC1168" s="18" t="s">
        <v>6504</v>
      </c>
      <c r="CD1168" s="18">
        <v>1772</v>
      </c>
      <c r="CE1168" s="18">
        <v>4938</v>
      </c>
      <c r="CF1168" s="18"/>
      <c r="CG1168" s="18"/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39983</v>
      </c>
      <c r="CT1168" s="13">
        <v>3</v>
      </c>
      <c r="CW1168" s="13" t="s">
        <v>6988</v>
      </c>
      <c r="CX1168" s="38" t="s">
        <v>6989</v>
      </c>
      <c r="CY1168" s="38" t="s">
        <v>6990</v>
      </c>
      <c r="CZ1168" s="38" t="s">
        <v>41</v>
      </c>
      <c r="DA1168" s="38" t="s">
        <v>6991</v>
      </c>
    </row>
    <row r="1169" spans="1:105" s="13" customFormat="1">
      <c r="A1169" s="84">
        <v>2142</v>
      </c>
      <c r="B1169" s="84">
        <v>3</v>
      </c>
      <c r="C1169" s="13" t="s">
        <v>2421</v>
      </c>
      <c r="D1169" s="13" t="s">
        <v>36</v>
      </c>
      <c r="E1169" s="14">
        <v>27436</v>
      </c>
      <c r="F1169" s="13" t="s">
        <v>295</v>
      </c>
      <c r="G1169" s="13" t="s">
        <v>194</v>
      </c>
      <c r="H1169" s="13" t="s">
        <v>194</v>
      </c>
      <c r="I1169" s="14">
        <v>39767</v>
      </c>
      <c r="J1169" s="13">
        <f t="shared" si="37"/>
        <v>33</v>
      </c>
      <c r="K1169" s="14">
        <v>39841</v>
      </c>
      <c r="L1169" s="13">
        <v>4</v>
      </c>
      <c r="M1169" s="14">
        <v>41078</v>
      </c>
      <c r="N1169" s="59">
        <f t="shared" si="38"/>
        <v>43.071868583162221</v>
      </c>
      <c r="O1169" s="16">
        <v>2</v>
      </c>
      <c r="Q1169" s="13" t="s">
        <v>52</v>
      </c>
      <c r="R1169" s="13" t="s">
        <v>2024</v>
      </c>
      <c r="S1169" s="13">
        <v>2</v>
      </c>
      <c r="U1169" s="13">
        <v>2</v>
      </c>
      <c r="V1169" s="13">
        <v>2</v>
      </c>
      <c r="X1169" s="13">
        <v>1</v>
      </c>
      <c r="Z1169" s="13">
        <v>1</v>
      </c>
      <c r="AA1169" s="14">
        <v>31595</v>
      </c>
      <c r="AB1169" s="13" t="s">
        <v>6992</v>
      </c>
      <c r="AC1169" s="13">
        <v>1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1</v>
      </c>
      <c r="AK1169" s="13">
        <v>3</v>
      </c>
      <c r="AL1169" s="13">
        <v>2</v>
      </c>
      <c r="AM1169" s="13">
        <v>2</v>
      </c>
      <c r="AN1169" s="13">
        <v>2</v>
      </c>
      <c r="AP1169" s="13" t="s">
        <v>6993</v>
      </c>
      <c r="AQ1169" s="13">
        <v>1</v>
      </c>
      <c r="AR1169" s="13">
        <v>1</v>
      </c>
      <c r="AS1169" s="13">
        <v>2</v>
      </c>
      <c r="AT1169" s="13">
        <v>1</v>
      </c>
      <c r="AU1169" s="13">
        <v>3</v>
      </c>
      <c r="AV1169" s="13">
        <v>1</v>
      </c>
      <c r="AW1169" s="13">
        <v>3</v>
      </c>
      <c r="AX1169" s="13">
        <v>1</v>
      </c>
      <c r="AY1169" s="13">
        <v>2</v>
      </c>
      <c r="AZ1169" s="13">
        <v>1</v>
      </c>
      <c r="BA1169" s="13">
        <v>0</v>
      </c>
      <c r="BB1169" s="13">
        <v>1</v>
      </c>
      <c r="BC1169" s="13">
        <v>0</v>
      </c>
      <c r="BD1169" s="13">
        <v>2</v>
      </c>
      <c r="BF1169" s="13">
        <v>1</v>
      </c>
      <c r="BG1169" s="13">
        <v>5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2487</v>
      </c>
      <c r="BN1169" s="13">
        <v>2</v>
      </c>
      <c r="BQ1169" s="13" t="s">
        <v>594</v>
      </c>
      <c r="BR1169" s="13" t="s">
        <v>595</v>
      </c>
      <c r="BS1169" s="13">
        <v>1</v>
      </c>
      <c r="BT1169" s="13">
        <v>43</v>
      </c>
      <c r="BU1169" s="13">
        <v>1</v>
      </c>
      <c r="BV1169" s="13" t="s">
        <v>6994</v>
      </c>
      <c r="BZ1169" s="13" t="s">
        <v>1882</v>
      </c>
      <c r="CA1169" s="18"/>
      <c r="CB1169" s="18"/>
      <c r="CC1169" s="18"/>
      <c r="CD1169" s="18"/>
      <c r="CE1169" s="18"/>
      <c r="CF1169" s="18"/>
      <c r="CG1169" s="18"/>
      <c r="CH1169" s="13">
        <v>2</v>
      </c>
      <c r="CW1169" s="13" t="s">
        <v>6995</v>
      </c>
      <c r="CX1169" s="38" t="s">
        <v>603</v>
      </c>
      <c r="CY1169" s="38" t="s">
        <v>874</v>
      </c>
      <c r="CZ1169" s="38" t="s">
        <v>41</v>
      </c>
      <c r="DA1169" s="38" t="s">
        <v>2297</v>
      </c>
    </row>
    <row r="1170" spans="1:105" s="13" customFormat="1">
      <c r="A1170" s="84">
        <v>2143</v>
      </c>
      <c r="B1170" s="84">
        <v>9</v>
      </c>
      <c r="C1170" s="13" t="s">
        <v>6996</v>
      </c>
      <c r="D1170" s="13" t="s">
        <v>36</v>
      </c>
      <c r="E1170" s="14">
        <v>11767</v>
      </c>
      <c r="F1170" s="13" t="s">
        <v>710</v>
      </c>
      <c r="G1170" s="13" t="s">
        <v>424</v>
      </c>
      <c r="H1170" s="13" t="s">
        <v>710</v>
      </c>
      <c r="I1170" s="14">
        <v>37483</v>
      </c>
      <c r="J1170" s="13">
        <f t="shared" si="37"/>
        <v>70</v>
      </c>
      <c r="K1170" s="14">
        <v>37545</v>
      </c>
      <c r="L1170" s="13">
        <v>4</v>
      </c>
      <c r="M1170" s="14">
        <v>39561</v>
      </c>
      <c r="N1170" s="59">
        <f t="shared" si="38"/>
        <v>68.271047227926076</v>
      </c>
      <c r="O1170" s="16">
        <v>2</v>
      </c>
      <c r="Q1170" s="13" t="s">
        <v>42</v>
      </c>
      <c r="R1170" s="13" t="s">
        <v>42</v>
      </c>
      <c r="S1170" s="13">
        <v>3</v>
      </c>
      <c r="T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3</v>
      </c>
      <c r="AG1170" s="13">
        <v>1</v>
      </c>
      <c r="AH1170" s="13">
        <v>2</v>
      </c>
      <c r="AI1170" s="13">
        <v>3</v>
      </c>
      <c r="AJ1170" s="13">
        <v>3</v>
      </c>
      <c r="AK1170" s="13">
        <v>3</v>
      </c>
      <c r="AL1170" s="13">
        <v>3</v>
      </c>
      <c r="AM1170" s="13">
        <v>3</v>
      </c>
      <c r="AN1170" s="13">
        <v>1</v>
      </c>
      <c r="AO1170" s="13" t="s">
        <v>5769</v>
      </c>
      <c r="AP1170" s="13" t="s">
        <v>6997</v>
      </c>
      <c r="AQ1170" s="13">
        <v>1</v>
      </c>
      <c r="AR1170" s="13">
        <v>1</v>
      </c>
      <c r="AS1170" s="13">
        <v>2</v>
      </c>
      <c r="AT1170" s="13">
        <v>1</v>
      </c>
      <c r="AU1170" s="13">
        <v>2</v>
      </c>
      <c r="AV1170" s="13">
        <v>1</v>
      </c>
      <c r="AW1170" s="13">
        <v>2</v>
      </c>
      <c r="AX1170" s="13">
        <v>1</v>
      </c>
      <c r="AY1170" s="13">
        <v>0</v>
      </c>
      <c r="AZ1170" s="13">
        <v>2</v>
      </c>
      <c r="BB1170" s="13">
        <v>2</v>
      </c>
      <c r="BD1170" s="13">
        <v>2</v>
      </c>
      <c r="BF1170" s="13">
        <v>1</v>
      </c>
      <c r="BG1170" s="13">
        <v>3</v>
      </c>
      <c r="BH1170" s="17">
        <v>3</v>
      </c>
      <c r="BI1170" s="13">
        <v>1</v>
      </c>
      <c r="BJ1170" s="13">
        <v>1</v>
      </c>
      <c r="BK1170" s="13">
        <v>3</v>
      </c>
      <c r="BL1170" s="13">
        <v>2</v>
      </c>
      <c r="BS1170" s="13">
        <v>1</v>
      </c>
      <c r="BT1170" s="13">
        <v>37</v>
      </c>
      <c r="BU1170" s="13">
        <v>1</v>
      </c>
      <c r="BV1170" s="13">
        <v>4</v>
      </c>
      <c r="CA1170" s="18"/>
      <c r="CB1170" s="18"/>
      <c r="CC1170" s="18"/>
      <c r="CD1170" s="18"/>
      <c r="CE1170" s="18"/>
      <c r="CF1170" s="18"/>
      <c r="CG1170" s="18"/>
      <c r="CH1170" s="13">
        <v>1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40148</v>
      </c>
      <c r="CT1170" s="13">
        <v>2</v>
      </c>
      <c r="CW1170" s="13" t="s">
        <v>1123</v>
      </c>
      <c r="CX1170" s="38" t="s">
        <v>6998</v>
      </c>
      <c r="CY1170" s="38" t="s">
        <v>6999</v>
      </c>
      <c r="CZ1170" s="38" t="s">
        <v>41</v>
      </c>
      <c r="DA1170" s="38" t="s">
        <v>3339</v>
      </c>
    </row>
    <row r="1171" spans="1:105" s="13" customFormat="1">
      <c r="A1171" s="84">
        <v>2153</v>
      </c>
      <c r="B1171" s="84">
        <v>1</v>
      </c>
      <c r="C1171" s="13" t="s">
        <v>11893</v>
      </c>
      <c r="D1171" s="13" t="s">
        <v>36</v>
      </c>
      <c r="E1171" s="14">
        <v>12059</v>
      </c>
      <c r="F1171" s="13" t="s">
        <v>188</v>
      </c>
      <c r="G1171" s="13" t="s">
        <v>302</v>
      </c>
      <c r="H1171" s="13" t="s">
        <v>188</v>
      </c>
      <c r="I1171" s="14">
        <v>39767</v>
      </c>
      <c r="J1171" s="13">
        <f t="shared" si="37"/>
        <v>75</v>
      </c>
      <c r="K1171" s="14">
        <v>39762</v>
      </c>
      <c r="L1171" s="13">
        <v>4</v>
      </c>
      <c r="M1171" s="14">
        <v>39872</v>
      </c>
      <c r="N1171" s="59">
        <f t="shared" si="38"/>
        <v>3.4496919917864477</v>
      </c>
      <c r="O1171" s="16">
        <v>2</v>
      </c>
      <c r="Q1171" s="13" t="s">
        <v>3322</v>
      </c>
      <c r="R1171" s="13" t="s">
        <v>38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1</v>
      </c>
      <c r="AN1171" s="13">
        <v>2</v>
      </c>
      <c r="AP1171" s="13" t="s">
        <v>7005</v>
      </c>
      <c r="AQ1171" s="13">
        <v>1</v>
      </c>
      <c r="AR1171" s="13">
        <v>1</v>
      </c>
      <c r="AS1171" s="13">
        <v>0</v>
      </c>
      <c r="AT1171" s="13">
        <v>1</v>
      </c>
      <c r="AU1171" s="13">
        <v>0</v>
      </c>
      <c r="AX1171" s="13">
        <v>1</v>
      </c>
      <c r="AY1171" s="13">
        <v>0</v>
      </c>
      <c r="BB1171" s="13">
        <v>1</v>
      </c>
      <c r="BC1171" s="13">
        <v>0</v>
      </c>
      <c r="BD1171" s="13">
        <v>1</v>
      </c>
      <c r="BE1171" s="13">
        <v>0</v>
      </c>
      <c r="BF1171" s="13">
        <v>1</v>
      </c>
      <c r="BG1171" s="13">
        <v>1</v>
      </c>
      <c r="BH1171" s="17">
        <v>1</v>
      </c>
      <c r="BJ1171" s="13">
        <v>2</v>
      </c>
      <c r="BK1171" s="13">
        <v>1</v>
      </c>
      <c r="BL1171" s="13">
        <v>2</v>
      </c>
      <c r="BS1171" s="13">
        <v>2</v>
      </c>
      <c r="BT1171" s="13">
        <v>42</v>
      </c>
      <c r="BU1171" s="13">
        <v>1</v>
      </c>
      <c r="BV1171" s="13">
        <v>3</v>
      </c>
      <c r="CA1171" s="18">
        <v>754</v>
      </c>
      <c r="CB1171" s="18" t="s">
        <v>453</v>
      </c>
      <c r="CC1171" s="18">
        <v>2902</v>
      </c>
      <c r="CD1171" s="18">
        <v>1004</v>
      </c>
      <c r="CE1171" s="18">
        <v>4028</v>
      </c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39906</v>
      </c>
      <c r="CT1171" s="13">
        <v>2</v>
      </c>
      <c r="CW1171" s="13" t="s">
        <v>7006</v>
      </c>
      <c r="CX1171" s="38" t="s">
        <v>7007</v>
      </c>
      <c r="CY1171" s="38" t="s">
        <v>7008</v>
      </c>
      <c r="CZ1171" s="38" t="s">
        <v>41</v>
      </c>
      <c r="DA1171" s="38" t="s">
        <v>7009</v>
      </c>
    </row>
    <row r="1172" spans="1:105" s="13" customFormat="1">
      <c r="A1172" s="84">
        <v>2158</v>
      </c>
      <c r="B1172" s="84">
        <v>1</v>
      </c>
      <c r="C1172" s="13" t="s">
        <v>262</v>
      </c>
      <c r="D1172" s="13" t="s">
        <v>36</v>
      </c>
      <c r="E1172" s="14">
        <v>5186</v>
      </c>
      <c r="F1172" s="13" t="s">
        <v>461</v>
      </c>
      <c r="G1172" s="13" t="s">
        <v>461</v>
      </c>
      <c r="H1172" s="13" t="s">
        <v>461</v>
      </c>
      <c r="I1172" s="14">
        <v>39736</v>
      </c>
      <c r="J1172" s="13">
        <f t="shared" si="37"/>
        <v>94</v>
      </c>
      <c r="K1172" s="14">
        <v>39801</v>
      </c>
      <c r="L1172" s="13">
        <v>4</v>
      </c>
      <c r="M1172" s="14">
        <v>39913</v>
      </c>
      <c r="N1172" s="59">
        <f t="shared" si="38"/>
        <v>5.8151950718685832</v>
      </c>
      <c r="O1172" s="16">
        <v>2</v>
      </c>
      <c r="Q1172" s="13" t="s">
        <v>42</v>
      </c>
      <c r="R1172" s="13" t="s">
        <v>42</v>
      </c>
      <c r="S1172" s="13">
        <v>2</v>
      </c>
      <c r="T1172" s="13">
        <v>2</v>
      </c>
      <c r="U1172" s="13">
        <v>2</v>
      </c>
      <c r="V1172" s="13">
        <v>2</v>
      </c>
      <c r="X1172" s="13">
        <v>1</v>
      </c>
      <c r="Z1172" s="13">
        <v>4</v>
      </c>
      <c r="AC1172" s="13">
        <v>1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3</v>
      </c>
      <c r="AK1172" s="13">
        <v>3</v>
      </c>
      <c r="AL1172" s="13">
        <v>3</v>
      </c>
      <c r="AM1172" s="13">
        <v>3</v>
      </c>
      <c r="AN1172" s="13">
        <v>3</v>
      </c>
      <c r="AO1172" s="13" t="s">
        <v>7010</v>
      </c>
      <c r="AP1172" s="13" t="s">
        <v>4956</v>
      </c>
      <c r="AQ1172" s="13">
        <v>1</v>
      </c>
      <c r="AR1172" s="13">
        <v>1</v>
      </c>
      <c r="AS1172" s="13">
        <v>2</v>
      </c>
      <c r="AT1172" s="13">
        <v>1</v>
      </c>
      <c r="AU1172" s="13">
        <v>0</v>
      </c>
      <c r="AV1172" s="13">
        <v>3</v>
      </c>
      <c r="AX1172" s="13">
        <v>1</v>
      </c>
      <c r="AY1172" s="13">
        <v>2</v>
      </c>
      <c r="AZ1172" s="13">
        <v>3</v>
      </c>
      <c r="BB1172" s="13">
        <v>3</v>
      </c>
      <c r="BD1172" s="13">
        <v>3</v>
      </c>
      <c r="BF1172" s="13">
        <v>1</v>
      </c>
      <c r="BG1172" s="13">
        <v>4</v>
      </c>
      <c r="BH1172" s="17">
        <v>1</v>
      </c>
      <c r="BI1172" s="13">
        <v>1</v>
      </c>
      <c r="BJ1172" s="13">
        <v>1</v>
      </c>
      <c r="BK1172" s="13">
        <v>1</v>
      </c>
      <c r="BL1172" s="13">
        <v>2</v>
      </c>
      <c r="BS1172" s="13">
        <v>2</v>
      </c>
      <c r="BT1172" s="13">
        <v>52</v>
      </c>
      <c r="BU1172" s="13">
        <v>1</v>
      </c>
      <c r="BV1172" s="13">
        <v>1</v>
      </c>
      <c r="BW1172" s="13">
        <v>2</v>
      </c>
      <c r="BX1172" s="13">
        <v>120</v>
      </c>
      <c r="CA1172" s="18"/>
      <c r="CB1172" s="18"/>
      <c r="CC1172" s="18"/>
      <c r="CD1172" s="18"/>
      <c r="CE1172" s="18"/>
      <c r="CF1172" s="18"/>
      <c r="CG1172" s="18"/>
      <c r="CH1172" s="13">
        <v>2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S1172" s="14">
        <v>40123</v>
      </c>
      <c r="CT1172" s="13">
        <v>2</v>
      </c>
      <c r="CW1172" s="13" t="s">
        <v>6421</v>
      </c>
      <c r="CX1172" s="38" t="s">
        <v>7011</v>
      </c>
      <c r="CY1172" s="38" t="s">
        <v>7012</v>
      </c>
      <c r="CZ1172" s="38"/>
      <c r="DA1172" s="38" t="s">
        <v>7013</v>
      </c>
    </row>
    <row r="1173" spans="1:105" s="13" customFormat="1">
      <c r="A1173" s="84">
        <v>2160</v>
      </c>
      <c r="B1173" s="84">
        <v>5</v>
      </c>
      <c r="C1173" s="13" t="s">
        <v>2927</v>
      </c>
      <c r="D1173" s="13" t="s">
        <v>37</v>
      </c>
      <c r="E1173" s="14">
        <v>12199</v>
      </c>
      <c r="F1173" s="13" t="s">
        <v>240</v>
      </c>
      <c r="G1173" s="13" t="s">
        <v>762</v>
      </c>
      <c r="H1173" s="13" t="s">
        <v>762</v>
      </c>
      <c r="I1173" s="14">
        <v>39797</v>
      </c>
      <c r="J1173" s="13">
        <f t="shared" si="37"/>
        <v>75</v>
      </c>
      <c r="K1173" s="14">
        <v>39808</v>
      </c>
      <c r="L1173" s="13">
        <v>4</v>
      </c>
      <c r="M1173" s="14">
        <v>39889</v>
      </c>
      <c r="N1173" s="59">
        <f t="shared" si="38"/>
        <v>3.0225872689938398</v>
      </c>
      <c r="O1173" s="16">
        <v>2</v>
      </c>
      <c r="Q1173" s="13" t="s">
        <v>7014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2</v>
      </c>
      <c r="AG1173" s="13">
        <v>1</v>
      </c>
      <c r="AH1173" s="13">
        <v>2</v>
      </c>
      <c r="AI1173" s="13">
        <v>2</v>
      </c>
      <c r="AJ1173" s="13">
        <v>2</v>
      </c>
      <c r="AK1173" s="13">
        <v>2</v>
      </c>
      <c r="AL1173" s="13">
        <v>2</v>
      </c>
      <c r="AM1173" s="13">
        <v>1</v>
      </c>
      <c r="AN1173" s="13">
        <v>1</v>
      </c>
      <c r="AO1173" s="13" t="s">
        <v>5757</v>
      </c>
      <c r="AP1173" s="13" t="s">
        <v>43</v>
      </c>
      <c r="AQ1173" s="13">
        <v>1</v>
      </c>
      <c r="AR1173" s="13">
        <v>1</v>
      </c>
      <c r="AS1173" s="13">
        <v>0</v>
      </c>
      <c r="AT1173" s="13">
        <v>1</v>
      </c>
      <c r="AU1173" s="13">
        <v>0</v>
      </c>
      <c r="AV1173" s="13">
        <v>1</v>
      </c>
      <c r="AW1173" s="13">
        <v>0</v>
      </c>
      <c r="AX1173" s="13">
        <v>2</v>
      </c>
      <c r="AZ1173" s="13">
        <v>1</v>
      </c>
      <c r="BA1173" s="13">
        <v>0</v>
      </c>
      <c r="BB1173" s="13">
        <v>1</v>
      </c>
      <c r="BC1173" s="13">
        <v>0</v>
      </c>
      <c r="BD1173" s="13">
        <v>3</v>
      </c>
      <c r="BF1173" s="13">
        <v>1</v>
      </c>
      <c r="BG1173" s="13">
        <v>1</v>
      </c>
      <c r="BH1173" s="17">
        <v>1</v>
      </c>
      <c r="BJ1173" s="13">
        <v>2</v>
      </c>
      <c r="BK1173" s="13">
        <v>1</v>
      </c>
      <c r="BL1173" s="13">
        <v>1</v>
      </c>
      <c r="BM1173" s="13">
        <v>2488</v>
      </c>
      <c r="BN1173" s="13">
        <v>1</v>
      </c>
      <c r="BO1173" s="13" t="s">
        <v>3356</v>
      </c>
      <c r="BP1173" s="13">
        <v>232</v>
      </c>
      <c r="BQ1173" s="13" t="s">
        <v>938</v>
      </c>
      <c r="BR1173" s="13" t="s">
        <v>939</v>
      </c>
      <c r="BS1173" s="13">
        <v>1</v>
      </c>
      <c r="BT1173" s="13">
        <v>35</v>
      </c>
      <c r="BU1173" s="13">
        <v>1</v>
      </c>
      <c r="BV1173" s="13">
        <v>3</v>
      </c>
      <c r="BW1173" s="13">
        <v>1</v>
      </c>
      <c r="BX1173" s="13">
        <v>10.3</v>
      </c>
      <c r="BY1173" s="13">
        <v>1</v>
      </c>
      <c r="BZ1173" s="13">
        <v>0.85</v>
      </c>
      <c r="CA1173" s="18"/>
      <c r="CB1173" s="18"/>
      <c r="CC1173" s="18">
        <v>7520</v>
      </c>
      <c r="CD1173" s="18"/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W1173" s="13" t="s">
        <v>7015</v>
      </c>
      <c r="CX1173" s="38" t="s">
        <v>7016</v>
      </c>
      <c r="CY1173" s="38" t="s">
        <v>7017</v>
      </c>
      <c r="CZ1173" s="38" t="s">
        <v>41</v>
      </c>
      <c r="DA1173" s="38" t="s">
        <v>7018</v>
      </c>
    </row>
    <row r="1174" spans="1:105" s="13" customFormat="1">
      <c r="A1174" s="84">
        <v>2162</v>
      </c>
      <c r="B1174" s="84">
        <v>1</v>
      </c>
      <c r="C1174" s="13" t="s">
        <v>7019</v>
      </c>
      <c r="D1174" s="13" t="s">
        <v>37</v>
      </c>
      <c r="E1174" s="14">
        <v>24651</v>
      </c>
      <c r="F1174" s="13" t="s">
        <v>327</v>
      </c>
      <c r="G1174" s="13" t="s">
        <v>327</v>
      </c>
      <c r="H1174" s="13" t="s">
        <v>327</v>
      </c>
      <c r="I1174" s="14">
        <v>39828</v>
      </c>
      <c r="J1174" s="13">
        <f t="shared" si="37"/>
        <v>41</v>
      </c>
      <c r="K1174" s="14">
        <v>39839</v>
      </c>
      <c r="L1174" s="13">
        <v>4</v>
      </c>
      <c r="M1174" s="14">
        <v>41250</v>
      </c>
      <c r="N1174" s="59">
        <f t="shared" si="38"/>
        <v>46.718685831622174</v>
      </c>
      <c r="O1174" s="16">
        <v>2</v>
      </c>
      <c r="Q1174" s="13" t="s">
        <v>3563</v>
      </c>
      <c r="S1174" s="13">
        <v>2</v>
      </c>
      <c r="T1174" s="13">
        <v>1</v>
      </c>
      <c r="U1174" s="13">
        <v>2</v>
      </c>
      <c r="V1174" s="13">
        <v>2</v>
      </c>
      <c r="W1174" s="13" t="s">
        <v>1665</v>
      </c>
      <c r="X1174" s="13">
        <v>2</v>
      </c>
      <c r="Z1174" s="13">
        <v>4</v>
      </c>
      <c r="AH1174" s="13">
        <v>2</v>
      </c>
      <c r="AI1174" s="13">
        <v>2</v>
      </c>
      <c r="AJ1174" s="13">
        <v>2</v>
      </c>
      <c r="AK1174" s="13">
        <v>2</v>
      </c>
      <c r="AL1174" s="13">
        <v>1</v>
      </c>
      <c r="AM1174" s="13">
        <v>2</v>
      </c>
      <c r="AN1174" s="13">
        <v>2</v>
      </c>
      <c r="AQ1174" s="13">
        <v>3</v>
      </c>
      <c r="AR1174" s="13">
        <v>2</v>
      </c>
      <c r="AT1174" s="13">
        <v>1</v>
      </c>
      <c r="AU1174" s="13">
        <v>0</v>
      </c>
      <c r="AV1174" s="13">
        <v>2</v>
      </c>
      <c r="AX1174" s="13">
        <v>2</v>
      </c>
      <c r="AZ1174" s="13">
        <v>2</v>
      </c>
      <c r="BB1174" s="13">
        <v>2</v>
      </c>
      <c r="BD1174" s="13">
        <v>2</v>
      </c>
      <c r="BF1174" s="13">
        <v>2</v>
      </c>
      <c r="BH1174" s="17">
        <v>2</v>
      </c>
      <c r="BI1174" s="13">
        <v>1</v>
      </c>
      <c r="BJ1174" s="13">
        <v>2</v>
      </c>
      <c r="BK1174" s="13">
        <v>1</v>
      </c>
      <c r="BL1174" s="13">
        <v>1</v>
      </c>
      <c r="BM1174" s="13">
        <v>2490</v>
      </c>
      <c r="BN1174" s="13">
        <v>2</v>
      </c>
      <c r="BQ1174" s="13" t="s">
        <v>237</v>
      </c>
      <c r="BR1174" s="13" t="s">
        <v>238</v>
      </c>
      <c r="BS1174" s="13">
        <v>1</v>
      </c>
      <c r="BT1174" s="13">
        <v>27</v>
      </c>
      <c r="BV1174" s="13">
        <v>3</v>
      </c>
      <c r="BW1174" s="13">
        <v>2</v>
      </c>
      <c r="BX1174" s="13">
        <v>214</v>
      </c>
      <c r="CA1174" s="18"/>
      <c r="CB1174" s="18"/>
      <c r="CC1174" s="18"/>
      <c r="CD1174" s="18"/>
      <c r="CE1174" s="18"/>
      <c r="CF1174" s="18"/>
      <c r="CG1174" s="18"/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W1174" s="13" t="s">
        <v>5827</v>
      </c>
      <c r="CX1174" s="38" t="s">
        <v>5828</v>
      </c>
      <c r="CY1174" s="38" t="s">
        <v>5829</v>
      </c>
      <c r="CZ1174" s="38" t="s">
        <v>41</v>
      </c>
      <c r="DA1174" s="38" t="s">
        <v>6115</v>
      </c>
    </row>
    <row r="1175" spans="1:105" s="13" customFormat="1">
      <c r="A1175" s="84">
        <v>2163</v>
      </c>
      <c r="B1175" s="84">
        <v>6</v>
      </c>
      <c r="C1175" s="13" t="s">
        <v>660</v>
      </c>
      <c r="D1175" s="13" t="s">
        <v>36</v>
      </c>
      <c r="E1175" s="14">
        <v>22866</v>
      </c>
      <c r="F1175" s="13" t="s">
        <v>424</v>
      </c>
      <c r="G1175" s="13" t="s">
        <v>424</v>
      </c>
      <c r="H1175" s="13" t="s">
        <v>424</v>
      </c>
      <c r="I1175" s="14">
        <v>39583</v>
      </c>
      <c r="J1175" s="13">
        <f t="shared" si="37"/>
        <v>45</v>
      </c>
      <c r="K1175" s="14">
        <v>39821</v>
      </c>
      <c r="L1175" s="13">
        <v>4</v>
      </c>
      <c r="M1175" s="14">
        <v>40476</v>
      </c>
      <c r="N1175" s="59">
        <f t="shared" si="38"/>
        <v>29.338809034907598</v>
      </c>
      <c r="O1175" s="16">
        <v>1</v>
      </c>
      <c r="P1175" s="13" t="s">
        <v>7020</v>
      </c>
      <c r="Q1175" s="13" t="s">
        <v>328</v>
      </c>
      <c r="S1175" s="13">
        <v>3</v>
      </c>
      <c r="T1175" s="13">
        <v>2</v>
      </c>
      <c r="U1175" s="13">
        <v>2</v>
      </c>
      <c r="V1175" s="13">
        <v>2</v>
      </c>
      <c r="X1175" s="13">
        <v>1</v>
      </c>
      <c r="Z1175" s="13">
        <v>4</v>
      </c>
      <c r="AC1175" s="13">
        <v>2</v>
      </c>
      <c r="AD1175" s="13">
        <v>2</v>
      </c>
      <c r="AE1175" s="13">
        <v>2</v>
      </c>
      <c r="AF1175" s="13">
        <v>2</v>
      </c>
      <c r="AG1175" s="13">
        <v>1</v>
      </c>
      <c r="AH1175" s="13">
        <v>2</v>
      </c>
      <c r="AI1175" s="13">
        <v>2</v>
      </c>
      <c r="AJ1175" s="13">
        <v>3</v>
      </c>
      <c r="AK1175" s="13">
        <v>3</v>
      </c>
      <c r="AL1175" s="13">
        <v>3</v>
      </c>
      <c r="AM1175" s="13">
        <v>2</v>
      </c>
      <c r="AN1175" s="13">
        <v>2</v>
      </c>
      <c r="AO1175" s="13" t="s">
        <v>7021</v>
      </c>
      <c r="AP1175" s="13" t="s">
        <v>7022</v>
      </c>
      <c r="AQ1175" s="13">
        <v>1</v>
      </c>
      <c r="AR1175" s="13">
        <v>3</v>
      </c>
      <c r="AT1175" s="13">
        <v>1</v>
      </c>
      <c r="AU1175" s="13">
        <v>4</v>
      </c>
      <c r="AV1175" s="13">
        <v>1</v>
      </c>
      <c r="AX1175" s="13">
        <v>1</v>
      </c>
      <c r="AZ1175" s="13">
        <v>3</v>
      </c>
      <c r="BB1175" s="13">
        <v>3</v>
      </c>
      <c r="BD1175" s="13">
        <v>1</v>
      </c>
      <c r="BE1175" s="13">
        <v>0</v>
      </c>
      <c r="BF1175" s="13">
        <v>1</v>
      </c>
      <c r="BG1175" s="13">
        <v>6</v>
      </c>
      <c r="BH1175" s="17">
        <v>1</v>
      </c>
      <c r="BJ1175" s="13">
        <v>1</v>
      </c>
      <c r="BK1175" s="13">
        <v>1</v>
      </c>
      <c r="BL1175" s="13">
        <v>1</v>
      </c>
      <c r="BM1175" s="13">
        <v>2491</v>
      </c>
      <c r="BN1175" s="13">
        <v>1</v>
      </c>
      <c r="BO1175" s="13" t="s">
        <v>7023</v>
      </c>
      <c r="BP1175" s="13">
        <v>102</v>
      </c>
      <c r="BQ1175" s="13" t="s">
        <v>330</v>
      </c>
      <c r="BR1175" s="13" t="s">
        <v>331</v>
      </c>
      <c r="BS1175" s="13">
        <v>1</v>
      </c>
      <c r="BT1175" s="13">
        <v>45</v>
      </c>
      <c r="BU1175" s="13">
        <v>1</v>
      </c>
      <c r="BV1175" s="13">
        <v>0</v>
      </c>
      <c r="BX1175" s="13">
        <v>24.1</v>
      </c>
      <c r="CA1175" s="18"/>
      <c r="CB1175" s="18" t="s">
        <v>7024</v>
      </c>
      <c r="CC1175" s="18"/>
      <c r="CD1175" s="18" t="s">
        <v>7024</v>
      </c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39941</v>
      </c>
      <c r="CW1175" s="13" t="s">
        <v>7025</v>
      </c>
      <c r="CX1175" s="38" t="s">
        <v>7026</v>
      </c>
      <c r="CY1175" s="38" t="s">
        <v>7027</v>
      </c>
      <c r="CZ1175" s="38" t="s">
        <v>4511</v>
      </c>
      <c r="DA1175" s="38" t="s">
        <v>7028</v>
      </c>
    </row>
    <row r="1176" spans="1:105" s="13" customFormat="1">
      <c r="A1176" s="84">
        <v>2164</v>
      </c>
      <c r="B1176" s="84">
        <v>1</v>
      </c>
      <c r="C1176" s="13" t="s">
        <v>7029</v>
      </c>
      <c r="D1176" s="13" t="s">
        <v>36</v>
      </c>
      <c r="E1176" s="14">
        <v>15836</v>
      </c>
      <c r="F1176" s="13" t="s">
        <v>947</v>
      </c>
      <c r="G1176" s="13" t="s">
        <v>219</v>
      </c>
      <c r="H1176" s="13" t="s">
        <v>219</v>
      </c>
      <c r="I1176" s="14">
        <v>39736</v>
      </c>
      <c r="J1176" s="13">
        <f t="shared" si="37"/>
        <v>65</v>
      </c>
      <c r="K1176" s="14">
        <v>39742</v>
      </c>
      <c r="L1176" s="13">
        <v>4</v>
      </c>
      <c r="M1176" s="14">
        <v>40667</v>
      </c>
      <c r="N1176" s="59">
        <f t="shared" si="38"/>
        <v>30.587268993839835</v>
      </c>
      <c r="O1176" s="16">
        <v>2</v>
      </c>
      <c r="Q1176" s="13" t="s">
        <v>7030</v>
      </c>
      <c r="R1176" s="13" t="s">
        <v>190</v>
      </c>
      <c r="S1176" s="13">
        <v>2</v>
      </c>
      <c r="T1176" s="13">
        <v>2</v>
      </c>
      <c r="U1176" s="13">
        <v>2</v>
      </c>
      <c r="V1176" s="13">
        <v>2</v>
      </c>
      <c r="X1176" s="13">
        <v>2</v>
      </c>
      <c r="Z1176" s="13">
        <v>4</v>
      </c>
      <c r="AH1176" s="13">
        <v>2</v>
      </c>
      <c r="AI1176" s="13">
        <v>2</v>
      </c>
      <c r="AJ1176" s="13">
        <v>2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1264</v>
      </c>
      <c r="AP1176" s="13" t="s">
        <v>1715</v>
      </c>
      <c r="AQ1176" s="13">
        <v>1</v>
      </c>
      <c r="AR1176" s="13">
        <v>1</v>
      </c>
      <c r="AS1176" s="13">
        <v>1</v>
      </c>
      <c r="AT1176" s="13">
        <v>1</v>
      </c>
      <c r="AU1176" s="13">
        <v>0</v>
      </c>
      <c r="AV1176" s="13">
        <v>1</v>
      </c>
      <c r="AW1176" s="13">
        <v>0</v>
      </c>
      <c r="AX1176" s="13">
        <v>1</v>
      </c>
      <c r="AY1176" s="13">
        <v>1</v>
      </c>
      <c r="AZ1176" s="13">
        <v>2</v>
      </c>
      <c r="BB1176" s="13">
        <v>1</v>
      </c>
      <c r="BC1176" s="13">
        <v>1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1</v>
      </c>
      <c r="BM1176" s="13">
        <v>2492</v>
      </c>
      <c r="BN1176" s="13">
        <v>2</v>
      </c>
      <c r="BQ1176" s="13" t="s">
        <v>237</v>
      </c>
      <c r="BR1176" s="13" t="s">
        <v>238</v>
      </c>
      <c r="BS1176" s="13">
        <v>1</v>
      </c>
      <c r="BT1176" s="13">
        <v>26</v>
      </c>
      <c r="BU1176" s="13">
        <v>1</v>
      </c>
      <c r="BV1176" s="13">
        <v>1</v>
      </c>
      <c r="BW1176" s="13">
        <v>2</v>
      </c>
      <c r="BX1176" s="13">
        <v>105.5</v>
      </c>
      <c r="CA1176" s="18">
        <v>771</v>
      </c>
      <c r="CB1176" s="18"/>
      <c r="CC1176" s="18" t="s">
        <v>6504</v>
      </c>
      <c r="CD1176" s="18">
        <v>4023</v>
      </c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39912</v>
      </c>
      <c r="CW1176" s="13" t="s">
        <v>4418</v>
      </c>
      <c r="CX1176" s="38" t="s">
        <v>4419</v>
      </c>
      <c r="CY1176" s="38" t="s">
        <v>4420</v>
      </c>
      <c r="CZ1176" s="38" t="s">
        <v>41</v>
      </c>
      <c r="DA1176" s="38" t="s">
        <v>4965</v>
      </c>
    </row>
    <row r="1177" spans="1:105" s="13" customFormat="1">
      <c r="A1177" s="84">
        <v>2165</v>
      </c>
      <c r="B1177" s="84">
        <v>1</v>
      </c>
      <c r="C1177" s="13" t="s">
        <v>1602</v>
      </c>
      <c r="D1177" s="13" t="s">
        <v>36</v>
      </c>
      <c r="E1177" s="14">
        <v>7916</v>
      </c>
      <c r="F1177" s="13" t="s">
        <v>219</v>
      </c>
      <c r="G1177" s="13" t="s">
        <v>219</v>
      </c>
      <c r="H1177" s="13" t="s">
        <v>219</v>
      </c>
      <c r="I1177" s="14">
        <v>39614</v>
      </c>
      <c r="J1177" s="13">
        <f t="shared" si="37"/>
        <v>86</v>
      </c>
      <c r="K1177" s="14">
        <v>39657</v>
      </c>
      <c r="L1177" s="13">
        <v>4</v>
      </c>
      <c r="M1177" s="14">
        <v>39927</v>
      </c>
      <c r="N1177" s="59">
        <f t="shared" si="38"/>
        <v>10.283367556468173</v>
      </c>
      <c r="O1177" s="16">
        <v>2</v>
      </c>
      <c r="Q1177" s="13" t="s">
        <v>206</v>
      </c>
      <c r="R1177" s="13" t="s">
        <v>190</v>
      </c>
      <c r="S1177" s="13">
        <v>2</v>
      </c>
      <c r="T1177" s="13">
        <v>2</v>
      </c>
      <c r="U1177" s="13">
        <v>2</v>
      </c>
      <c r="V1177" s="13">
        <v>2</v>
      </c>
      <c r="X1177" s="13">
        <v>1</v>
      </c>
      <c r="Z1177" s="13">
        <v>4</v>
      </c>
      <c r="AC1177" s="13">
        <v>2</v>
      </c>
      <c r="AD1177" s="13">
        <v>2</v>
      </c>
      <c r="AE1177" s="13">
        <v>1</v>
      </c>
      <c r="AF1177" s="13">
        <v>2</v>
      </c>
      <c r="AG1177" s="13">
        <v>1</v>
      </c>
      <c r="AH1177" s="13">
        <v>2</v>
      </c>
      <c r="AI1177" s="13">
        <v>2</v>
      </c>
      <c r="AJ1177" s="13">
        <v>1</v>
      </c>
      <c r="AK1177" s="13">
        <v>3</v>
      </c>
      <c r="AL1177" s="13">
        <v>3</v>
      </c>
      <c r="AM1177" s="13">
        <v>1</v>
      </c>
      <c r="AN1177" s="13">
        <v>1</v>
      </c>
      <c r="AO1177" s="13" t="s">
        <v>7031</v>
      </c>
      <c r="AP1177" s="13" t="s">
        <v>3883</v>
      </c>
      <c r="AQ1177" s="13">
        <v>1</v>
      </c>
      <c r="AR1177" s="13">
        <v>1</v>
      </c>
      <c r="AS1177" s="13">
        <v>1</v>
      </c>
      <c r="AT1177" s="13">
        <v>1</v>
      </c>
      <c r="AU1177" s="13">
        <v>0</v>
      </c>
      <c r="AV1177" s="13">
        <v>2</v>
      </c>
      <c r="AX1177" s="13">
        <v>2</v>
      </c>
      <c r="AZ1177" s="13">
        <v>2</v>
      </c>
      <c r="BB1177" s="13">
        <v>3</v>
      </c>
      <c r="BD1177" s="13">
        <v>1</v>
      </c>
      <c r="BE1177" s="13">
        <v>1</v>
      </c>
      <c r="BF1177" s="13">
        <v>1</v>
      </c>
      <c r="BG1177" s="13">
        <v>1</v>
      </c>
      <c r="BH1177" s="17">
        <v>1</v>
      </c>
      <c r="BJ1177" s="13">
        <v>1</v>
      </c>
      <c r="BK1177" s="13">
        <v>1</v>
      </c>
      <c r="BL1177" s="13">
        <v>1</v>
      </c>
      <c r="BM1177" s="13">
        <v>2493</v>
      </c>
      <c r="BN1177" s="13">
        <v>2</v>
      </c>
      <c r="BQ1177" s="13" t="s">
        <v>237</v>
      </c>
      <c r="BR1177" s="13" t="s">
        <v>238</v>
      </c>
      <c r="CA1177" s="18"/>
      <c r="CB1177" s="18"/>
      <c r="CC1177" s="18"/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39912</v>
      </c>
      <c r="CT1177" s="13">
        <v>1</v>
      </c>
      <c r="CW1177" s="13" t="s">
        <v>4418</v>
      </c>
      <c r="CX1177" s="38" t="s">
        <v>4419</v>
      </c>
      <c r="CY1177" s="38" t="s">
        <v>4420</v>
      </c>
      <c r="CZ1177" s="38" t="s">
        <v>41</v>
      </c>
      <c r="DA1177" s="38" t="s">
        <v>4421</v>
      </c>
    </row>
    <row r="1178" spans="1:105" s="13" customFormat="1">
      <c r="A1178" s="84">
        <v>2172</v>
      </c>
      <c r="B1178" s="84">
        <v>1</v>
      </c>
      <c r="C1178" s="13" t="s">
        <v>556</v>
      </c>
      <c r="D1178" s="13" t="s">
        <v>36</v>
      </c>
      <c r="E1178" s="14">
        <v>20550</v>
      </c>
      <c r="F1178" s="13" t="s">
        <v>648</v>
      </c>
      <c r="G1178" s="13" t="s">
        <v>648</v>
      </c>
      <c r="H1178" s="13" t="s">
        <v>648</v>
      </c>
      <c r="I1178" s="14">
        <v>39828</v>
      </c>
      <c r="J1178" s="13">
        <f t="shared" si="37"/>
        <v>52</v>
      </c>
      <c r="K1178" s="14">
        <v>39853</v>
      </c>
      <c r="L1178" s="13">
        <v>4</v>
      </c>
      <c r="M1178" s="14">
        <v>41102</v>
      </c>
      <c r="N1178" s="59">
        <f t="shared" si="38"/>
        <v>41.856262833675565</v>
      </c>
      <c r="O1178" s="16">
        <v>2</v>
      </c>
      <c r="Q1178" s="13" t="s">
        <v>7032</v>
      </c>
      <c r="R1178" s="13" t="s">
        <v>38</v>
      </c>
      <c r="S1178" s="13">
        <v>3</v>
      </c>
      <c r="T1178" s="13">
        <v>2</v>
      </c>
      <c r="U1178" s="13">
        <v>2</v>
      </c>
      <c r="V1178" s="13">
        <v>1</v>
      </c>
      <c r="W1178" s="13" t="s">
        <v>7033</v>
      </c>
      <c r="X1178" s="13">
        <v>2</v>
      </c>
      <c r="Z1178" s="13">
        <v>4</v>
      </c>
      <c r="AH1178" s="13">
        <v>2</v>
      </c>
      <c r="AI1178" s="13">
        <v>2</v>
      </c>
      <c r="AJ1178" s="13">
        <v>2</v>
      </c>
      <c r="AK1178" s="13">
        <v>2</v>
      </c>
      <c r="AL1178" s="13">
        <v>2</v>
      </c>
      <c r="AM1178" s="13">
        <v>2</v>
      </c>
      <c r="AN1178" s="13">
        <v>2</v>
      </c>
      <c r="AP1178" s="13" t="s">
        <v>952</v>
      </c>
      <c r="AQ1178" s="13">
        <v>1</v>
      </c>
      <c r="AR1178" s="13">
        <v>1</v>
      </c>
      <c r="AS1178" s="13">
        <v>1</v>
      </c>
      <c r="AT1178" s="13">
        <v>1</v>
      </c>
      <c r="AU1178" s="13">
        <v>1</v>
      </c>
      <c r="AV1178" s="13">
        <v>1</v>
      </c>
      <c r="AW1178" s="13">
        <v>0</v>
      </c>
      <c r="AX1178" s="13">
        <v>2</v>
      </c>
      <c r="AZ1178" s="13">
        <v>1</v>
      </c>
      <c r="BA1178" s="13">
        <v>0</v>
      </c>
      <c r="BB1178" s="13">
        <v>1</v>
      </c>
      <c r="BC1178" s="13">
        <v>1</v>
      </c>
      <c r="BD1178" s="13">
        <v>1</v>
      </c>
      <c r="BE1178" s="13">
        <v>1</v>
      </c>
      <c r="BF1178" s="13">
        <v>1</v>
      </c>
      <c r="BG1178" s="13">
        <v>1</v>
      </c>
      <c r="BH1178" s="17">
        <v>1</v>
      </c>
      <c r="BI1178" s="13">
        <v>1</v>
      </c>
      <c r="BJ1178" s="13">
        <v>1</v>
      </c>
      <c r="BK1178" s="13">
        <v>1</v>
      </c>
      <c r="BL1178" s="13">
        <v>1</v>
      </c>
      <c r="BM1178" s="13">
        <v>2500</v>
      </c>
      <c r="BN1178" s="13">
        <v>2</v>
      </c>
      <c r="BQ1178" s="13" t="s">
        <v>237</v>
      </c>
      <c r="BR1178" s="13" t="s">
        <v>238</v>
      </c>
      <c r="BS1178" s="13">
        <v>1</v>
      </c>
      <c r="BT1178" s="13">
        <v>32</v>
      </c>
      <c r="BU1178" s="13">
        <v>1</v>
      </c>
      <c r="BV1178" s="13">
        <v>0</v>
      </c>
      <c r="BW1178" s="13">
        <v>2</v>
      </c>
      <c r="BX1178" s="13">
        <v>94</v>
      </c>
      <c r="BY1178" s="13">
        <v>2</v>
      </c>
      <c r="BZ1178" s="13">
        <v>7380</v>
      </c>
      <c r="CA1178" s="18"/>
      <c r="CB1178" s="18">
        <v>2</v>
      </c>
      <c r="CC1178" s="18">
        <v>3364</v>
      </c>
      <c r="CD1178" s="18">
        <v>7380</v>
      </c>
      <c r="CE1178" s="18"/>
      <c r="CF1178" s="18"/>
      <c r="CG1178" s="18"/>
      <c r="CH1178" s="13">
        <v>2</v>
      </c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S1178" s="14">
        <v>40072</v>
      </c>
      <c r="CT1178" s="13">
        <v>1</v>
      </c>
      <c r="CW1178" s="13" t="s">
        <v>7034</v>
      </c>
      <c r="CX1178" s="38" t="s">
        <v>7035</v>
      </c>
      <c r="CY1178" s="38" t="s">
        <v>5409</v>
      </c>
      <c r="CZ1178" s="38" t="s">
        <v>386</v>
      </c>
      <c r="DA1178" s="38" t="s">
        <v>7036</v>
      </c>
    </row>
    <row r="1179" spans="1:105" s="13" customFormat="1">
      <c r="A1179" s="84">
        <v>2174</v>
      </c>
      <c r="B1179" s="84">
        <v>1</v>
      </c>
      <c r="C1179" s="13" t="s">
        <v>7037</v>
      </c>
      <c r="D1179" s="13" t="s">
        <v>36</v>
      </c>
      <c r="E1179" s="14">
        <v>8774</v>
      </c>
      <c r="F1179" s="13" t="s">
        <v>550</v>
      </c>
      <c r="G1179" s="13" t="s">
        <v>550</v>
      </c>
      <c r="H1179" s="13" t="s">
        <v>550</v>
      </c>
      <c r="I1179" s="14">
        <v>39797</v>
      </c>
      <c r="J1179" s="13">
        <f t="shared" si="37"/>
        <v>84</v>
      </c>
      <c r="K1179" s="14">
        <v>39848</v>
      </c>
      <c r="L1179" s="13">
        <v>4</v>
      </c>
      <c r="M1179" s="14">
        <v>39936</v>
      </c>
      <c r="N1179" s="59">
        <f t="shared" si="38"/>
        <v>4.5667351129363452</v>
      </c>
      <c r="O1179" s="16">
        <v>2</v>
      </c>
      <c r="Q1179" s="13" t="s">
        <v>7038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7039</v>
      </c>
      <c r="AP1179" s="13" t="s">
        <v>7040</v>
      </c>
      <c r="AQ1179" s="13">
        <v>1</v>
      </c>
      <c r="AR1179" s="13">
        <v>2</v>
      </c>
      <c r="AT1179" s="13">
        <v>1</v>
      </c>
      <c r="AU1179" s="13">
        <v>1</v>
      </c>
      <c r="AV1179" s="13">
        <v>2</v>
      </c>
      <c r="AX1179" s="13">
        <v>2</v>
      </c>
      <c r="AZ1179" s="13">
        <v>2</v>
      </c>
      <c r="BB1179" s="13">
        <v>1</v>
      </c>
      <c r="BC1179" s="13">
        <v>2</v>
      </c>
      <c r="BD1179" s="13">
        <v>1</v>
      </c>
      <c r="BE1179" s="13">
        <v>0</v>
      </c>
      <c r="BF1179" s="13">
        <v>2</v>
      </c>
      <c r="BH1179" s="17">
        <v>2</v>
      </c>
      <c r="BI1179" s="13">
        <v>1</v>
      </c>
      <c r="BJ1179" s="13">
        <v>2</v>
      </c>
      <c r="BK1179" s="13">
        <v>1</v>
      </c>
      <c r="BL1179" s="13">
        <v>1</v>
      </c>
      <c r="BM1179" s="13">
        <v>2502</v>
      </c>
      <c r="BN1179" s="13">
        <v>2</v>
      </c>
      <c r="BQ1179" s="13" t="s">
        <v>237</v>
      </c>
      <c r="BR1179" s="13" t="s">
        <v>238</v>
      </c>
      <c r="BS1179" s="13">
        <v>1</v>
      </c>
      <c r="BT1179" s="13">
        <v>33</v>
      </c>
      <c r="BU1179" s="13">
        <v>1</v>
      </c>
      <c r="BV1179" s="13">
        <v>3</v>
      </c>
      <c r="BX1179" s="13">
        <v>3.6</v>
      </c>
      <c r="CA1179" s="18"/>
      <c r="CB1179" s="18" t="s">
        <v>453</v>
      </c>
      <c r="CC1179" s="18"/>
      <c r="CD1179" s="18" t="s">
        <v>453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39917</v>
      </c>
      <c r="CT1179" s="13">
        <v>1</v>
      </c>
      <c r="CW1179" s="13" t="s">
        <v>7041</v>
      </c>
      <c r="CX1179" s="38" t="s">
        <v>7042</v>
      </c>
      <c r="CY1179" s="38" t="s">
        <v>7043</v>
      </c>
      <c r="CZ1179" s="38" t="s">
        <v>2376</v>
      </c>
      <c r="DA1179" s="38" t="s">
        <v>7044</v>
      </c>
    </row>
    <row r="1180" spans="1:105" s="13" customFormat="1">
      <c r="A1180" s="84">
        <v>2175</v>
      </c>
      <c r="B1180" s="84">
        <v>1</v>
      </c>
      <c r="C1180" s="13" t="s">
        <v>4491</v>
      </c>
      <c r="D1180" s="13" t="s">
        <v>37</v>
      </c>
      <c r="E1180" s="14">
        <v>16592</v>
      </c>
      <c r="F1180" s="13" t="s">
        <v>42</v>
      </c>
      <c r="G1180" s="13" t="s">
        <v>295</v>
      </c>
      <c r="H1180" s="13" t="s">
        <v>295</v>
      </c>
      <c r="I1180" s="14">
        <v>39767</v>
      </c>
      <c r="J1180" s="13">
        <f t="shared" si="37"/>
        <v>63</v>
      </c>
      <c r="K1180" s="14">
        <v>39847</v>
      </c>
      <c r="L1180" s="13">
        <v>4</v>
      </c>
      <c r="M1180" s="14">
        <v>41022</v>
      </c>
      <c r="N1180" s="59">
        <f t="shared" si="38"/>
        <v>41.232032854209443</v>
      </c>
      <c r="O1180" s="16"/>
      <c r="Q1180" s="13" t="s">
        <v>7045</v>
      </c>
      <c r="R1180" s="13" t="s">
        <v>38</v>
      </c>
      <c r="S1180" s="13">
        <v>2</v>
      </c>
      <c r="T1180" s="13">
        <v>2</v>
      </c>
      <c r="U1180" s="13">
        <v>2</v>
      </c>
      <c r="V1180" s="13">
        <v>2</v>
      </c>
      <c r="X1180" s="13">
        <v>2</v>
      </c>
      <c r="Z1180" s="13">
        <v>4</v>
      </c>
      <c r="AH1180" s="13">
        <v>2</v>
      </c>
      <c r="AI1180" s="13">
        <v>3</v>
      </c>
      <c r="AJ1180" s="13">
        <v>3</v>
      </c>
      <c r="AK1180" s="13">
        <v>3</v>
      </c>
      <c r="AL1180" s="13">
        <v>3</v>
      </c>
      <c r="AM1180" s="13">
        <v>3</v>
      </c>
      <c r="AN1180" s="13">
        <v>1</v>
      </c>
      <c r="AO1180" s="13" t="s">
        <v>7046</v>
      </c>
      <c r="AP1180" s="13" t="s">
        <v>7047</v>
      </c>
      <c r="AQ1180" s="13">
        <v>1</v>
      </c>
      <c r="AR1180" s="13">
        <v>1</v>
      </c>
      <c r="AS1180" s="13">
        <v>3</v>
      </c>
      <c r="AT1180" s="13">
        <v>1</v>
      </c>
      <c r="AU1180" s="13">
        <v>3</v>
      </c>
      <c r="AV1180" s="13">
        <v>1</v>
      </c>
      <c r="AW1180" s="13">
        <v>2</v>
      </c>
      <c r="AX1180" s="13">
        <v>1</v>
      </c>
      <c r="AY1180" s="13">
        <v>0</v>
      </c>
      <c r="AZ1180" s="13">
        <v>1</v>
      </c>
      <c r="BA1180" s="13">
        <v>2</v>
      </c>
      <c r="BB1180" s="13">
        <v>2</v>
      </c>
      <c r="BD1180" s="13">
        <v>3</v>
      </c>
      <c r="BF1180" s="13">
        <v>1</v>
      </c>
      <c r="BG1180" s="13">
        <v>4</v>
      </c>
      <c r="BH1180" s="17">
        <v>1</v>
      </c>
      <c r="BI1180" s="13">
        <v>1</v>
      </c>
      <c r="BJ1180" s="13">
        <v>1</v>
      </c>
      <c r="BK1180" s="13">
        <v>1</v>
      </c>
      <c r="BL1180" s="13">
        <v>1</v>
      </c>
      <c r="BM1180" s="13">
        <v>2503</v>
      </c>
      <c r="BN1180" s="13">
        <v>2</v>
      </c>
      <c r="BQ1180" s="13" t="s">
        <v>670</v>
      </c>
      <c r="BR1180" s="13" t="s">
        <v>671</v>
      </c>
      <c r="BS1180" s="13">
        <v>1</v>
      </c>
      <c r="BT1180" s="13">
        <v>25</v>
      </c>
      <c r="BU1180" s="13">
        <v>1</v>
      </c>
      <c r="BV1180" s="13">
        <v>1</v>
      </c>
      <c r="BW1180" s="13">
        <v>2</v>
      </c>
      <c r="BX1180" s="13">
        <v>27.5</v>
      </c>
      <c r="BY1180" s="13">
        <v>1</v>
      </c>
      <c r="CA1180" s="18">
        <v>801</v>
      </c>
      <c r="CB1180" s="18" t="s">
        <v>746</v>
      </c>
      <c r="CC1180" s="18">
        <v>1878</v>
      </c>
      <c r="CD1180" s="18">
        <v>373</v>
      </c>
      <c r="CE1180" s="18">
        <v>4680</v>
      </c>
      <c r="CF1180" s="18"/>
      <c r="CG1180" s="18"/>
      <c r="CH1180" s="13">
        <v>2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40004</v>
      </c>
      <c r="CT1180" s="13">
        <v>2</v>
      </c>
      <c r="CW1180" s="13" t="s">
        <v>7048</v>
      </c>
      <c r="CX1180" s="38" t="s">
        <v>7049</v>
      </c>
      <c r="CY1180" s="38" t="s">
        <v>7050</v>
      </c>
      <c r="CZ1180" s="38" t="s">
        <v>736</v>
      </c>
      <c r="DA1180" s="38" t="s">
        <v>7051</v>
      </c>
    </row>
    <row r="1181" spans="1:105" s="13" customFormat="1">
      <c r="A1181" s="84">
        <v>2176</v>
      </c>
      <c r="B1181" s="84">
        <v>1</v>
      </c>
      <c r="C1181" s="13" t="s">
        <v>7052</v>
      </c>
      <c r="D1181" s="13" t="s">
        <v>36</v>
      </c>
      <c r="E1181" s="14">
        <v>16745</v>
      </c>
      <c r="F1181" s="13" t="s">
        <v>194</v>
      </c>
      <c r="G1181" s="13" t="s">
        <v>219</v>
      </c>
      <c r="H1181" s="13" t="s">
        <v>219</v>
      </c>
      <c r="I1181" s="14">
        <v>39797</v>
      </c>
      <c r="J1181" s="13">
        <f t="shared" si="37"/>
        <v>63</v>
      </c>
      <c r="K1181" s="14">
        <v>39862</v>
      </c>
      <c r="L1181" s="13">
        <v>4</v>
      </c>
      <c r="M1181" s="14">
        <v>40312</v>
      </c>
      <c r="N1181" s="59">
        <f t="shared" si="38"/>
        <v>16.919917864476385</v>
      </c>
      <c r="O1181" s="16">
        <v>2</v>
      </c>
      <c r="Q1181" s="13" t="s">
        <v>7053</v>
      </c>
      <c r="R1181" s="13" t="s">
        <v>196</v>
      </c>
      <c r="S1181" s="13">
        <v>2</v>
      </c>
      <c r="T1181" s="13">
        <v>2</v>
      </c>
      <c r="U1181" s="13">
        <v>2</v>
      </c>
      <c r="V1181" s="13">
        <v>1</v>
      </c>
      <c r="W1181" s="13" t="s">
        <v>7054</v>
      </c>
      <c r="X1181" s="13">
        <v>2</v>
      </c>
      <c r="Z1181" s="13">
        <v>4</v>
      </c>
      <c r="AI1181" s="13">
        <v>2</v>
      </c>
      <c r="AJ1181" s="13">
        <v>2</v>
      </c>
      <c r="AK1181" s="13">
        <v>2</v>
      </c>
      <c r="AL1181" s="13">
        <v>2</v>
      </c>
      <c r="AM1181" s="13">
        <v>2</v>
      </c>
      <c r="AN1181" s="13">
        <v>2</v>
      </c>
      <c r="AP1181" s="13" t="s">
        <v>43</v>
      </c>
      <c r="AQ1181" s="13">
        <v>1</v>
      </c>
      <c r="AR1181" s="13">
        <v>1</v>
      </c>
      <c r="AS1181" s="13">
        <v>2</v>
      </c>
      <c r="AT1181" s="13">
        <v>1</v>
      </c>
      <c r="AU1181" s="13">
        <v>1</v>
      </c>
      <c r="AV1181" s="13">
        <v>2</v>
      </c>
      <c r="AX1181" s="13">
        <v>2</v>
      </c>
      <c r="AZ1181" s="13">
        <v>1</v>
      </c>
      <c r="BA1181" s="13">
        <v>2</v>
      </c>
      <c r="BB1181" s="13">
        <v>2</v>
      </c>
      <c r="BD1181" s="13">
        <v>1</v>
      </c>
      <c r="BE1181" s="13">
        <v>2</v>
      </c>
      <c r="BF1181" s="13">
        <v>1</v>
      </c>
      <c r="BG1181" s="13">
        <v>2</v>
      </c>
      <c r="BH1181" s="17">
        <v>1</v>
      </c>
      <c r="BI1181" s="13">
        <v>1</v>
      </c>
      <c r="BJ1181" s="13">
        <v>2</v>
      </c>
      <c r="BK1181" s="13">
        <v>1</v>
      </c>
      <c r="BL1181" s="13">
        <v>1</v>
      </c>
      <c r="BM1181" s="13">
        <v>2504</v>
      </c>
      <c r="BN1181" s="13">
        <v>2</v>
      </c>
      <c r="BQ1181" s="13" t="s">
        <v>594</v>
      </c>
      <c r="BR1181" s="13" t="s">
        <v>595</v>
      </c>
      <c r="BS1181" s="13">
        <v>1</v>
      </c>
      <c r="BT1181" s="13">
        <v>22</v>
      </c>
      <c r="BU1181" s="13">
        <v>1</v>
      </c>
      <c r="BV1181" s="13">
        <v>1</v>
      </c>
      <c r="BW1181" s="13">
        <v>2</v>
      </c>
      <c r="BX1181" s="13">
        <v>72</v>
      </c>
      <c r="CA1181" s="18"/>
      <c r="CB1181" s="18"/>
      <c r="CC1181" s="18"/>
      <c r="CD1181" s="18"/>
      <c r="CE1181" s="18"/>
      <c r="CF1181" s="18"/>
      <c r="CG1181" s="18"/>
      <c r="CH1181" s="13">
        <v>2</v>
      </c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R1181" s="13">
        <v>1</v>
      </c>
      <c r="CS1181" s="14">
        <v>39870</v>
      </c>
      <c r="CT1181" s="13">
        <v>1</v>
      </c>
      <c r="CW1181" s="13" t="s">
        <v>7055</v>
      </c>
      <c r="CX1181" s="38" t="s">
        <v>7056</v>
      </c>
      <c r="CY1181" s="38" t="s">
        <v>7057</v>
      </c>
      <c r="CZ1181" s="38" t="s">
        <v>386</v>
      </c>
      <c r="DA1181" s="38" t="s">
        <v>7058</v>
      </c>
    </row>
    <row r="1182" spans="1:105" s="13" customFormat="1">
      <c r="A1182" s="84">
        <v>2178</v>
      </c>
      <c r="B1182" s="84">
        <v>3</v>
      </c>
      <c r="C1182" s="13" t="s">
        <v>3824</v>
      </c>
      <c r="D1182" s="13" t="s">
        <v>37</v>
      </c>
      <c r="E1182" s="14">
        <v>13263</v>
      </c>
      <c r="F1182" s="13" t="s">
        <v>302</v>
      </c>
      <c r="G1182" s="13" t="s">
        <v>295</v>
      </c>
      <c r="H1182" s="13" t="s">
        <v>295</v>
      </c>
      <c r="I1182" s="14">
        <v>39797</v>
      </c>
      <c r="J1182" s="13">
        <f t="shared" si="37"/>
        <v>72</v>
      </c>
      <c r="K1182" s="14">
        <v>39850</v>
      </c>
      <c r="L1182" s="13">
        <v>4</v>
      </c>
      <c r="M1182" s="14">
        <v>39947</v>
      </c>
      <c r="N1182" s="59">
        <f t="shared" si="38"/>
        <v>4.9281314168377826</v>
      </c>
      <c r="O1182" s="16">
        <v>2</v>
      </c>
      <c r="Q1182" s="13" t="s">
        <v>7059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1</v>
      </c>
      <c r="Z1182" s="13">
        <v>3</v>
      </c>
      <c r="AC1182" s="13">
        <v>1</v>
      </c>
      <c r="AD1182" s="13">
        <v>2</v>
      </c>
      <c r="AE1182" s="13">
        <v>2</v>
      </c>
      <c r="AF1182" s="13">
        <v>2</v>
      </c>
      <c r="AG1182" s="13">
        <v>2</v>
      </c>
      <c r="AH1182" s="13">
        <v>2</v>
      </c>
      <c r="AI1182" s="13">
        <v>3</v>
      </c>
      <c r="AJ1182" s="13">
        <v>3</v>
      </c>
      <c r="AK1182" s="13">
        <v>3</v>
      </c>
      <c r="AL1182" s="13">
        <v>3</v>
      </c>
      <c r="AM1182" s="13">
        <v>3</v>
      </c>
      <c r="AN1182" s="13">
        <v>2</v>
      </c>
      <c r="AO1182" s="13" t="s">
        <v>7060</v>
      </c>
      <c r="AP1182" s="13" t="s">
        <v>4072</v>
      </c>
      <c r="AQ1182" s="13">
        <v>1</v>
      </c>
      <c r="AR1182" s="13">
        <v>1</v>
      </c>
      <c r="AS1182" s="13">
        <v>2</v>
      </c>
      <c r="AT1182" s="13">
        <v>1</v>
      </c>
      <c r="AU1182" s="13">
        <v>1</v>
      </c>
      <c r="AV1182" s="13">
        <v>2</v>
      </c>
      <c r="AX1182" s="13">
        <v>2</v>
      </c>
      <c r="AZ1182" s="13">
        <v>2</v>
      </c>
      <c r="BB1182" s="13">
        <v>1</v>
      </c>
      <c r="BC1182" s="13">
        <v>2</v>
      </c>
      <c r="BD1182" s="13">
        <v>1</v>
      </c>
      <c r="BE1182" s="13">
        <v>2</v>
      </c>
      <c r="BF1182" s="13">
        <v>1</v>
      </c>
      <c r="BG1182" s="13">
        <v>2</v>
      </c>
      <c r="BH1182" s="17">
        <v>1</v>
      </c>
      <c r="BJ1182" s="13">
        <v>1</v>
      </c>
      <c r="BK1182" s="13">
        <v>1</v>
      </c>
      <c r="BL1182" s="13">
        <v>1</v>
      </c>
      <c r="BM1182" s="13">
        <v>2506</v>
      </c>
      <c r="BN1182" s="13">
        <v>2</v>
      </c>
      <c r="BQ1182" s="13" t="s">
        <v>237</v>
      </c>
      <c r="BR1182" s="13" t="s">
        <v>238</v>
      </c>
      <c r="BS1182" s="13">
        <v>2</v>
      </c>
      <c r="BT1182" s="13">
        <v>78</v>
      </c>
      <c r="BU1182" s="13">
        <v>1</v>
      </c>
      <c r="BV1182" s="13">
        <v>3</v>
      </c>
      <c r="CA1182" s="18" t="s">
        <v>7061</v>
      </c>
      <c r="CB1182" s="18" t="s">
        <v>453</v>
      </c>
      <c r="CC1182" s="18" t="s">
        <v>6504</v>
      </c>
      <c r="CD1182" s="18">
        <v>8802</v>
      </c>
      <c r="CE1182" s="18">
        <v>7169</v>
      </c>
      <c r="CF1182" s="18"/>
      <c r="CG1182" s="18"/>
      <c r="CH1182" s="13">
        <v>1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40004</v>
      </c>
      <c r="CT1182" s="13">
        <v>2</v>
      </c>
      <c r="CW1182" s="13" t="s">
        <v>6498</v>
      </c>
      <c r="CX1182" s="38" t="s">
        <v>1358</v>
      </c>
      <c r="CY1182" s="38" t="s">
        <v>7062</v>
      </c>
      <c r="CZ1182" s="38" t="s">
        <v>41</v>
      </c>
      <c r="DA1182" s="38" t="s">
        <v>7063</v>
      </c>
    </row>
    <row r="1183" spans="1:105" s="13" customFormat="1">
      <c r="A1183" s="84">
        <v>2179</v>
      </c>
      <c r="B1183" s="84">
        <v>1</v>
      </c>
      <c r="C1183" s="13" t="s">
        <v>1261</v>
      </c>
      <c r="D1183" s="13" t="s">
        <v>37</v>
      </c>
      <c r="E1183" s="14">
        <v>11901</v>
      </c>
      <c r="F1183" s="13" t="s">
        <v>396</v>
      </c>
      <c r="G1183" s="13" t="s">
        <v>194</v>
      </c>
      <c r="H1183" s="13" t="s">
        <v>194</v>
      </c>
      <c r="I1183" s="14">
        <v>39797</v>
      </c>
      <c r="J1183" s="13">
        <f t="shared" si="37"/>
        <v>76</v>
      </c>
      <c r="K1183" s="14">
        <v>39827</v>
      </c>
      <c r="L1183" s="13">
        <v>4</v>
      </c>
      <c r="M1183" s="14">
        <v>39918</v>
      </c>
      <c r="N1183" s="59">
        <f t="shared" si="38"/>
        <v>3.9753593429158109</v>
      </c>
      <c r="O1183" s="16">
        <v>2</v>
      </c>
      <c r="Q1183" s="13" t="s">
        <v>7064</v>
      </c>
      <c r="R1183" s="13" t="s">
        <v>1996</v>
      </c>
      <c r="S1183" s="13">
        <v>2</v>
      </c>
      <c r="T1183" s="13">
        <v>2</v>
      </c>
      <c r="U1183" s="13">
        <v>2</v>
      </c>
      <c r="V1183" s="13">
        <v>2</v>
      </c>
      <c r="X1183" s="13">
        <v>2</v>
      </c>
      <c r="Z1183" s="13">
        <v>4</v>
      </c>
      <c r="AC1183" s="13">
        <v>2</v>
      </c>
      <c r="AD1183" s="13">
        <v>2</v>
      </c>
      <c r="AE1183" s="13">
        <v>2</v>
      </c>
      <c r="AF1183" s="13">
        <v>2</v>
      </c>
      <c r="AG1183" s="13">
        <v>2</v>
      </c>
      <c r="AH1183" s="13">
        <v>2</v>
      </c>
      <c r="AI1183" s="13">
        <v>2</v>
      </c>
      <c r="AJ1183" s="13">
        <v>2</v>
      </c>
      <c r="AK1183" s="13">
        <v>2</v>
      </c>
      <c r="AL1183" s="13">
        <v>1</v>
      </c>
      <c r="AM1183" s="13">
        <v>2</v>
      </c>
      <c r="AN1183" s="13">
        <v>1</v>
      </c>
      <c r="AO1183" s="13" t="s">
        <v>7065</v>
      </c>
      <c r="AP1183" s="13" t="s">
        <v>1715</v>
      </c>
      <c r="AQ1183" s="13">
        <v>1</v>
      </c>
      <c r="AR1183" s="13">
        <v>1</v>
      </c>
      <c r="AT1183" s="13">
        <v>1</v>
      </c>
      <c r="AV1183" s="13">
        <v>2</v>
      </c>
      <c r="AX1183" s="13">
        <v>2</v>
      </c>
      <c r="AZ1183" s="13">
        <v>2</v>
      </c>
      <c r="BB1183" s="13">
        <v>1</v>
      </c>
      <c r="BD1183" s="13">
        <v>1</v>
      </c>
      <c r="BF1183" s="13">
        <v>1</v>
      </c>
      <c r="BH1183" s="17">
        <v>1</v>
      </c>
      <c r="BI1183" s="13">
        <v>1</v>
      </c>
      <c r="BK1183" s="13">
        <v>1</v>
      </c>
      <c r="BL1183" s="13">
        <v>1</v>
      </c>
      <c r="BM1183" s="13">
        <v>2507</v>
      </c>
      <c r="BN1183" s="13">
        <v>2</v>
      </c>
      <c r="BQ1183" s="13" t="s">
        <v>594</v>
      </c>
      <c r="BR1183" s="13" t="s">
        <v>595</v>
      </c>
      <c r="CA1183" s="18"/>
      <c r="CB1183" s="18"/>
      <c r="CC1183" s="18"/>
      <c r="CD1183" s="18"/>
      <c r="CE1183" s="18"/>
      <c r="CF1183" s="18"/>
      <c r="CG1183" s="18"/>
      <c r="CH1183" s="13">
        <v>2</v>
      </c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39899</v>
      </c>
      <c r="CT1183" s="13">
        <v>3</v>
      </c>
      <c r="CW1183" s="13" t="s">
        <v>6886</v>
      </c>
      <c r="CX1183" s="38" t="s">
        <v>7066</v>
      </c>
      <c r="CY1183" s="38" t="s">
        <v>7067</v>
      </c>
      <c r="CZ1183" s="38"/>
      <c r="DA1183" s="38" t="s">
        <v>7068</v>
      </c>
    </row>
    <row r="1184" spans="1:105" s="13" customFormat="1">
      <c r="A1184" s="84">
        <v>2184</v>
      </c>
      <c r="B1184" s="84">
        <v>5</v>
      </c>
      <c r="C1184" s="13" t="s">
        <v>3599</v>
      </c>
      <c r="D1184" s="13" t="s">
        <v>37</v>
      </c>
      <c r="E1184" s="14">
        <v>17704</v>
      </c>
      <c r="F1184" s="13" t="s">
        <v>219</v>
      </c>
      <c r="G1184" s="13" t="s">
        <v>219</v>
      </c>
      <c r="H1184" s="13" t="s">
        <v>219</v>
      </c>
      <c r="I1184" s="14">
        <v>39797</v>
      </c>
      <c r="J1184" s="13">
        <f t="shared" si="37"/>
        <v>60</v>
      </c>
      <c r="K1184" s="14">
        <v>39804</v>
      </c>
      <c r="L1184" s="13">
        <v>4</v>
      </c>
      <c r="M1184" s="14">
        <v>40066</v>
      </c>
      <c r="N1184" s="59">
        <f t="shared" si="38"/>
        <v>8.8377823408624234</v>
      </c>
      <c r="O1184" s="16">
        <v>1</v>
      </c>
      <c r="P1184" s="13" t="s">
        <v>853</v>
      </c>
      <c r="Q1184" s="13" t="s">
        <v>205</v>
      </c>
      <c r="R1184" s="13" t="s">
        <v>190</v>
      </c>
      <c r="S1184" s="13">
        <v>2</v>
      </c>
      <c r="T1184" s="13">
        <v>2</v>
      </c>
      <c r="U1184" s="13">
        <v>1</v>
      </c>
      <c r="V1184" s="13">
        <v>1</v>
      </c>
      <c r="W1184" s="13" t="s">
        <v>7069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3</v>
      </c>
      <c r="AL1184" s="13">
        <v>2</v>
      </c>
      <c r="AM1184" s="13">
        <v>1</v>
      </c>
      <c r="AN1184" s="13">
        <v>2</v>
      </c>
      <c r="AO1184" s="13" t="s">
        <v>7070</v>
      </c>
      <c r="AP1184" s="13" t="s">
        <v>127</v>
      </c>
      <c r="AQ1184" s="13">
        <v>1</v>
      </c>
      <c r="AR1184" s="13">
        <v>1</v>
      </c>
      <c r="AS1184" s="13">
        <v>0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0</v>
      </c>
      <c r="BF1184" s="13">
        <v>1</v>
      </c>
      <c r="BG1184" s="13">
        <v>1</v>
      </c>
      <c r="BH1184" s="17">
        <v>1</v>
      </c>
      <c r="BI1184" s="13">
        <v>1</v>
      </c>
      <c r="BJ1184" s="13">
        <v>1</v>
      </c>
      <c r="BK1184" s="13">
        <v>1</v>
      </c>
      <c r="BL1184" s="13">
        <v>1</v>
      </c>
      <c r="BM1184" s="13">
        <v>2642</v>
      </c>
      <c r="BN1184" s="13">
        <v>1</v>
      </c>
      <c r="BO1184" s="13" t="s">
        <v>1301</v>
      </c>
      <c r="BP1184" s="13">
        <v>200</v>
      </c>
      <c r="BQ1184" s="13" t="s">
        <v>237</v>
      </c>
      <c r="BR1184" s="13" t="s">
        <v>238</v>
      </c>
      <c r="BS1184" s="13">
        <v>1</v>
      </c>
      <c r="BT1184" s="13">
        <v>24</v>
      </c>
      <c r="BU1184" s="13">
        <v>1</v>
      </c>
      <c r="BV1184" s="13">
        <v>2</v>
      </c>
      <c r="CA1184" s="18"/>
      <c r="CB1184" s="18"/>
      <c r="CC1184" s="18">
        <v>2460</v>
      </c>
      <c r="CD1184" s="18">
        <v>12558</v>
      </c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S1184" s="14">
        <v>40185</v>
      </c>
      <c r="CT1184" s="13">
        <v>2</v>
      </c>
      <c r="CW1184" s="13" t="s">
        <v>7071</v>
      </c>
      <c r="CX1184" s="38" t="s">
        <v>7072</v>
      </c>
      <c r="CY1184" s="38" t="s">
        <v>7073</v>
      </c>
      <c r="CZ1184" s="38"/>
      <c r="DA1184" s="38" t="s">
        <v>7074</v>
      </c>
    </row>
    <row r="1185" spans="1:105" s="13" customFormat="1">
      <c r="A1185" s="84">
        <v>2186</v>
      </c>
      <c r="B1185" s="84">
        <v>1</v>
      </c>
      <c r="C1185" s="13" t="s">
        <v>579</v>
      </c>
      <c r="D1185" s="13" t="s">
        <v>36</v>
      </c>
      <c r="E1185" s="14">
        <v>17181</v>
      </c>
      <c r="F1185" s="13" t="s">
        <v>319</v>
      </c>
      <c r="G1185" s="13" t="s">
        <v>319</v>
      </c>
      <c r="H1185" s="13" t="s">
        <v>319</v>
      </c>
      <c r="I1185" s="14">
        <v>35353</v>
      </c>
      <c r="J1185" s="13">
        <f t="shared" si="37"/>
        <v>49</v>
      </c>
      <c r="K1185" s="14">
        <v>35434</v>
      </c>
      <c r="L1185" s="13">
        <v>4</v>
      </c>
      <c r="M1185" s="14">
        <v>35583</v>
      </c>
      <c r="N1185" s="59">
        <f t="shared" si="38"/>
        <v>7.5564681724845997</v>
      </c>
      <c r="O1185" s="16">
        <v>2</v>
      </c>
      <c r="Q1185" s="13" t="s">
        <v>7075</v>
      </c>
      <c r="R1185" s="13" t="s">
        <v>38</v>
      </c>
      <c r="S1185" s="13">
        <v>3</v>
      </c>
      <c r="T1185" s="13">
        <v>1</v>
      </c>
      <c r="W1185" s="13" t="s">
        <v>7076</v>
      </c>
      <c r="X1185" s="13">
        <v>2</v>
      </c>
      <c r="AC1185" s="13">
        <v>2</v>
      </c>
      <c r="AD1185" s="13">
        <v>2</v>
      </c>
      <c r="AE1185" s="13">
        <v>2</v>
      </c>
      <c r="AF1185" s="13">
        <v>2</v>
      </c>
      <c r="AG1185" s="13">
        <v>2</v>
      </c>
      <c r="AN1185" s="13">
        <v>2</v>
      </c>
      <c r="AQ1185" s="13">
        <v>1</v>
      </c>
      <c r="AR1185" s="13">
        <v>1</v>
      </c>
      <c r="AS1185" s="13">
        <v>3</v>
      </c>
      <c r="AT1185" s="13">
        <v>1</v>
      </c>
      <c r="AU1185" s="13">
        <v>3</v>
      </c>
      <c r="AV1185" s="13">
        <v>1</v>
      </c>
      <c r="AW1185" s="13">
        <v>3</v>
      </c>
      <c r="AX1185" s="13">
        <v>1</v>
      </c>
      <c r="AY1185" s="13">
        <v>4</v>
      </c>
      <c r="AZ1185" s="13">
        <v>3</v>
      </c>
      <c r="BB1185" s="13">
        <v>1</v>
      </c>
      <c r="BC1185" s="13">
        <v>0</v>
      </c>
      <c r="BD1185" s="13">
        <v>1</v>
      </c>
      <c r="BE1185" s="13">
        <v>1</v>
      </c>
      <c r="BF1185" s="13">
        <v>1</v>
      </c>
      <c r="BG1185" s="13">
        <v>4</v>
      </c>
      <c r="BH1185" s="17">
        <v>1</v>
      </c>
      <c r="CA1185" s="18"/>
      <c r="CB1185" s="18"/>
      <c r="CC1185" s="18"/>
      <c r="CD1185" s="18"/>
      <c r="CE1185" s="18"/>
      <c r="CF1185" s="18"/>
      <c r="CG1185" s="18"/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S1185" s="14">
        <v>39895</v>
      </c>
      <c r="CT1185" s="13">
        <v>2</v>
      </c>
      <c r="CW1185" s="13" t="s">
        <v>3460</v>
      </c>
      <c r="CX1185" s="38" t="s">
        <v>7077</v>
      </c>
      <c r="CY1185" s="38" t="s">
        <v>3462</v>
      </c>
      <c r="CZ1185" s="38" t="s">
        <v>3687</v>
      </c>
      <c r="DA1185" s="38" t="s">
        <v>7078</v>
      </c>
    </row>
    <row r="1186" spans="1:105" s="13" customFormat="1">
      <c r="A1186" s="84">
        <v>2187</v>
      </c>
      <c r="B1186" s="84">
        <v>1</v>
      </c>
      <c r="C1186" s="13" t="s">
        <v>7079</v>
      </c>
      <c r="D1186" s="13" t="s">
        <v>37</v>
      </c>
      <c r="E1186" s="14">
        <v>11504</v>
      </c>
      <c r="F1186" s="13" t="s">
        <v>319</v>
      </c>
      <c r="G1186" s="13" t="s">
        <v>319</v>
      </c>
      <c r="H1186" s="13" t="s">
        <v>319</v>
      </c>
      <c r="I1186" s="14">
        <v>39736</v>
      </c>
      <c r="J1186" s="13">
        <f t="shared" si="37"/>
        <v>77</v>
      </c>
      <c r="K1186" s="14">
        <v>39787</v>
      </c>
      <c r="L1186" s="13">
        <v>4</v>
      </c>
      <c r="M1186" s="14">
        <v>40347</v>
      </c>
      <c r="N1186" s="59">
        <f t="shared" si="38"/>
        <v>20.073921971252567</v>
      </c>
      <c r="O1186" s="16">
        <v>2</v>
      </c>
      <c r="Q1186" s="13" t="s">
        <v>7080</v>
      </c>
      <c r="R1186" s="13" t="s">
        <v>38</v>
      </c>
      <c r="S1186" s="13">
        <v>2</v>
      </c>
      <c r="T1186" s="13">
        <v>1</v>
      </c>
      <c r="U1186" s="13">
        <v>2</v>
      </c>
      <c r="V1186" s="13">
        <v>2</v>
      </c>
      <c r="W1186" s="13" t="s">
        <v>7081</v>
      </c>
      <c r="X1186" s="13">
        <v>1</v>
      </c>
      <c r="Z1186" s="13">
        <v>4</v>
      </c>
      <c r="AC1186" s="13">
        <v>2</v>
      </c>
      <c r="AD1186" s="13">
        <v>2</v>
      </c>
      <c r="AE1186" s="13">
        <v>2</v>
      </c>
      <c r="AF1186" s="13">
        <v>1</v>
      </c>
      <c r="AG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7082</v>
      </c>
      <c r="AP1186" s="13" t="s">
        <v>7083</v>
      </c>
      <c r="AQ1186" s="13">
        <v>1</v>
      </c>
      <c r="AR1186" s="13">
        <v>1</v>
      </c>
      <c r="AS1186" s="13">
        <v>3</v>
      </c>
      <c r="AT1186" s="13">
        <v>1</v>
      </c>
      <c r="AU1186" s="13">
        <v>0</v>
      </c>
      <c r="AV1186" s="13">
        <v>1</v>
      </c>
      <c r="AW1186" s="13">
        <v>1</v>
      </c>
      <c r="AX1186" s="13">
        <v>1</v>
      </c>
      <c r="AY1186" s="13">
        <v>1</v>
      </c>
      <c r="AZ1186" s="13">
        <v>1</v>
      </c>
      <c r="BA1186" s="13">
        <v>1</v>
      </c>
      <c r="BB1186" s="13">
        <v>2</v>
      </c>
      <c r="BD1186" s="13">
        <v>1</v>
      </c>
      <c r="BE1186" s="13">
        <v>1</v>
      </c>
      <c r="BF1186" s="13">
        <v>1</v>
      </c>
      <c r="BG1186" s="13">
        <v>4</v>
      </c>
      <c r="BH1186" s="17">
        <v>1</v>
      </c>
      <c r="BI1186" s="13">
        <v>1</v>
      </c>
      <c r="BJ1186" s="13">
        <v>1</v>
      </c>
      <c r="BK1186" s="13">
        <v>1</v>
      </c>
      <c r="BL1186" s="13">
        <v>1</v>
      </c>
      <c r="BM1186" s="13">
        <v>2509</v>
      </c>
      <c r="BN1186" s="13">
        <v>2</v>
      </c>
      <c r="BQ1186" s="13" t="s">
        <v>289</v>
      </c>
      <c r="BR1186" s="13" t="s">
        <v>222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39869</v>
      </c>
      <c r="CT1186" s="13">
        <v>1</v>
      </c>
      <c r="CW1186" s="13" t="s">
        <v>7084</v>
      </c>
      <c r="CX1186" s="38" t="s">
        <v>7085</v>
      </c>
      <c r="CY1186" s="38" t="s">
        <v>7086</v>
      </c>
      <c r="CZ1186" s="38" t="s">
        <v>3687</v>
      </c>
      <c r="DA1186" s="38" t="s">
        <v>7087</v>
      </c>
    </row>
    <row r="1187" spans="1:105" s="13" customFormat="1">
      <c r="A1187" s="84">
        <v>2188</v>
      </c>
      <c r="B1187" s="84">
        <v>6</v>
      </c>
      <c r="C1187" s="13" t="s">
        <v>541</v>
      </c>
      <c r="D1187" s="13" t="s">
        <v>36</v>
      </c>
      <c r="E1187" s="14">
        <v>19181</v>
      </c>
      <c r="F1187" s="13" t="s">
        <v>319</v>
      </c>
      <c r="G1187" s="13" t="s">
        <v>319</v>
      </c>
      <c r="H1187" s="13" t="s">
        <v>319</v>
      </c>
      <c r="I1187" s="14">
        <v>39431</v>
      </c>
      <c r="J1187" s="13">
        <f t="shared" si="37"/>
        <v>55</v>
      </c>
      <c r="K1187" s="14">
        <v>39464</v>
      </c>
      <c r="L1187" s="13">
        <v>4</v>
      </c>
      <c r="M1187" s="14">
        <v>39859</v>
      </c>
      <c r="N1187" s="59">
        <f t="shared" si="38"/>
        <v>14.061601642710473</v>
      </c>
      <c r="O1187" s="16">
        <v>1</v>
      </c>
      <c r="P1187" s="13" t="s">
        <v>7088</v>
      </c>
      <c r="Q1187" s="13" t="s">
        <v>180</v>
      </c>
      <c r="R1187" s="13" t="s">
        <v>38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C1187" s="13">
        <v>2</v>
      </c>
      <c r="AD1187" s="13">
        <v>2</v>
      </c>
      <c r="AE1187" s="13">
        <v>2</v>
      </c>
      <c r="AF1187" s="13">
        <v>2</v>
      </c>
      <c r="AG1187" s="13">
        <v>2</v>
      </c>
      <c r="AI1187" s="13">
        <v>2</v>
      </c>
      <c r="AJ1187" s="13">
        <v>2</v>
      </c>
      <c r="AK1187" s="13">
        <v>2</v>
      </c>
      <c r="AL1187" s="13">
        <v>2</v>
      </c>
      <c r="AM1187" s="13">
        <v>2</v>
      </c>
      <c r="AN1187" s="13">
        <v>1</v>
      </c>
      <c r="AO1187" s="13" t="s">
        <v>7089</v>
      </c>
      <c r="AP1187" s="13" t="s">
        <v>1946</v>
      </c>
      <c r="AQ1187" s="13">
        <v>1</v>
      </c>
      <c r="AR1187" s="13">
        <v>2</v>
      </c>
      <c r="AT1187" s="13">
        <v>1</v>
      </c>
      <c r="AU1187" s="13">
        <v>1</v>
      </c>
      <c r="AV1187" s="13">
        <v>2</v>
      </c>
      <c r="AX1187" s="13">
        <v>2</v>
      </c>
      <c r="AZ1187" s="13">
        <v>1</v>
      </c>
      <c r="BA1187" s="13">
        <v>0</v>
      </c>
      <c r="BB1187" s="13">
        <v>2</v>
      </c>
      <c r="BD1187" s="13">
        <v>2</v>
      </c>
      <c r="BF1187" s="13">
        <v>1</v>
      </c>
      <c r="BG1187" s="13">
        <v>14</v>
      </c>
      <c r="BH1187" s="17">
        <v>2</v>
      </c>
      <c r="BI1187" s="13">
        <v>1</v>
      </c>
      <c r="BJ1187" s="13">
        <v>1</v>
      </c>
      <c r="BK1187" s="13">
        <v>1</v>
      </c>
      <c r="BL1187" s="13">
        <v>1</v>
      </c>
      <c r="BN1187" s="13">
        <v>2</v>
      </c>
      <c r="BO1187" s="13" t="s">
        <v>5358</v>
      </c>
      <c r="BP1187" s="13">
        <v>102</v>
      </c>
      <c r="CA1187" s="18"/>
      <c r="CB1187" s="18"/>
      <c r="CC1187" s="18"/>
      <c r="CD1187" s="18"/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S1187" s="14">
        <v>39849</v>
      </c>
      <c r="CW1187" s="13" t="s">
        <v>7090</v>
      </c>
      <c r="CX1187" s="38" t="s">
        <v>2269</v>
      </c>
      <c r="CY1187" s="38" t="s">
        <v>2270</v>
      </c>
      <c r="CZ1187" s="38" t="s">
        <v>41</v>
      </c>
      <c r="DA1187" s="38" t="s">
        <v>7091</v>
      </c>
    </row>
    <row r="1188" spans="1:105" s="13" customFormat="1">
      <c r="A1188" s="84">
        <v>2190</v>
      </c>
      <c r="B1188" s="84">
        <v>1</v>
      </c>
      <c r="C1188" s="13" t="s">
        <v>1729</v>
      </c>
      <c r="D1188" s="13" t="s">
        <v>37</v>
      </c>
      <c r="E1188" s="14">
        <v>11600</v>
      </c>
      <c r="F1188" s="13" t="s">
        <v>535</v>
      </c>
      <c r="G1188" s="13" t="s">
        <v>535</v>
      </c>
      <c r="H1188" s="13" t="s">
        <v>535</v>
      </c>
      <c r="I1188" s="14">
        <v>39767</v>
      </c>
      <c r="J1188" s="13">
        <f t="shared" si="37"/>
        <v>77</v>
      </c>
      <c r="K1188" s="14">
        <v>39843</v>
      </c>
      <c r="L1188" s="13">
        <v>4</v>
      </c>
      <c r="M1188" s="14">
        <v>40080</v>
      </c>
      <c r="N1188" s="59">
        <f t="shared" si="38"/>
        <v>10.283367556468173</v>
      </c>
      <c r="O1188" s="16">
        <v>2</v>
      </c>
      <c r="Q1188" s="13" t="s">
        <v>245</v>
      </c>
      <c r="R1188" s="13" t="s">
        <v>7092</v>
      </c>
      <c r="S1188" s="13">
        <v>2</v>
      </c>
      <c r="U1188" s="13">
        <v>2</v>
      </c>
      <c r="V1188" s="13">
        <v>1</v>
      </c>
      <c r="W1188" s="13" t="s">
        <v>7093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1</v>
      </c>
      <c r="AN1188" s="13">
        <v>2</v>
      </c>
      <c r="AP1188" s="13" t="s">
        <v>4756</v>
      </c>
      <c r="AQ1188" s="13">
        <v>1</v>
      </c>
      <c r="AR1188" s="13">
        <v>1</v>
      </c>
      <c r="AS1188" s="13">
        <v>2</v>
      </c>
      <c r="AT1188" s="13">
        <v>1</v>
      </c>
      <c r="AU1188" s="13">
        <v>1</v>
      </c>
      <c r="AV1188" s="13">
        <v>1</v>
      </c>
      <c r="AW1188" s="13">
        <v>2</v>
      </c>
      <c r="AX1188" s="13">
        <v>1</v>
      </c>
      <c r="AY1188" s="13">
        <v>3</v>
      </c>
      <c r="AZ1188" s="13">
        <v>1</v>
      </c>
      <c r="BA1188" s="13">
        <v>2</v>
      </c>
      <c r="BB1188" s="13">
        <v>2</v>
      </c>
      <c r="BD1188" s="13">
        <v>2</v>
      </c>
      <c r="BF1188" s="13">
        <v>1</v>
      </c>
      <c r="BG1188" s="13">
        <v>4</v>
      </c>
      <c r="BH1188" s="17">
        <v>1</v>
      </c>
      <c r="BI1188" s="13">
        <v>1</v>
      </c>
      <c r="BJ1188" s="13">
        <v>1</v>
      </c>
      <c r="BK1188" s="13">
        <v>1</v>
      </c>
      <c r="BL1188" s="13">
        <v>2</v>
      </c>
      <c r="BS1188" s="13">
        <v>1</v>
      </c>
      <c r="BT1188" s="13">
        <v>32</v>
      </c>
      <c r="BU1188" s="13">
        <v>1</v>
      </c>
      <c r="BV1188" s="13">
        <v>2</v>
      </c>
      <c r="BW1188" s="13">
        <v>2</v>
      </c>
      <c r="BX1188" s="13">
        <v>76</v>
      </c>
      <c r="CA1188" s="18"/>
      <c r="CB1188" s="18"/>
      <c r="CC1188" s="18"/>
      <c r="CD1188" s="18"/>
      <c r="CE1188" s="18"/>
      <c r="CF1188" s="18"/>
      <c r="CG1188" s="18"/>
      <c r="CH1188" s="13">
        <v>2</v>
      </c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40130</v>
      </c>
      <c r="CT1188" s="13">
        <v>3</v>
      </c>
      <c r="CW1188" s="13" t="s">
        <v>4534</v>
      </c>
      <c r="CX1188" s="38" t="s">
        <v>7094</v>
      </c>
      <c r="CY1188" s="38" t="s">
        <v>546</v>
      </c>
      <c r="CZ1188" s="38"/>
      <c r="DA1188" s="38" t="s">
        <v>4536</v>
      </c>
    </row>
    <row r="1189" spans="1:105" s="13" customFormat="1">
      <c r="A1189" s="84">
        <v>2191</v>
      </c>
      <c r="B1189" s="84">
        <v>1</v>
      </c>
      <c r="C1189" s="13" t="s">
        <v>6332</v>
      </c>
      <c r="D1189" s="13" t="s">
        <v>36</v>
      </c>
      <c r="E1189" s="14">
        <v>10601</v>
      </c>
      <c r="F1189" s="13" t="s">
        <v>592</v>
      </c>
      <c r="G1189" s="13" t="s">
        <v>592</v>
      </c>
      <c r="H1189" s="13" t="s">
        <v>592</v>
      </c>
      <c r="I1189" s="14">
        <v>39644</v>
      </c>
      <c r="J1189" s="13">
        <f t="shared" si="37"/>
        <v>79</v>
      </c>
      <c r="K1189" s="14">
        <v>39636</v>
      </c>
      <c r="L1189" s="13">
        <v>4</v>
      </c>
      <c r="M1189" s="14">
        <v>40008</v>
      </c>
      <c r="N1189" s="13">
        <f t="shared" si="38"/>
        <v>11.958932238193018</v>
      </c>
      <c r="O1189" s="16">
        <v>2</v>
      </c>
      <c r="Q1189" s="13" t="s">
        <v>328</v>
      </c>
      <c r="R1189" s="13" t="s">
        <v>1996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7095</v>
      </c>
      <c r="AP1189" s="13" t="s">
        <v>3508</v>
      </c>
      <c r="AQ1189" s="13">
        <v>1</v>
      </c>
      <c r="AR1189" s="13">
        <v>2</v>
      </c>
      <c r="AT1189" s="13">
        <v>1</v>
      </c>
      <c r="AU1189" s="13">
        <v>0</v>
      </c>
      <c r="AV1189" s="13">
        <v>1</v>
      </c>
      <c r="AW1189" s="13">
        <v>6</v>
      </c>
      <c r="AX1189" s="13">
        <v>2</v>
      </c>
      <c r="AZ1189" s="13">
        <v>1</v>
      </c>
      <c r="BA1189" s="13">
        <v>2</v>
      </c>
      <c r="BB1189" s="13">
        <v>2</v>
      </c>
      <c r="BD1189" s="13">
        <v>2</v>
      </c>
      <c r="BF1189" s="13">
        <v>2</v>
      </c>
      <c r="BH1189" s="17">
        <v>2</v>
      </c>
      <c r="BI1189" s="13">
        <v>1</v>
      </c>
      <c r="BJ1189" s="13">
        <v>1</v>
      </c>
      <c r="BK1189" s="13">
        <v>1</v>
      </c>
      <c r="BL1189" s="13">
        <v>2</v>
      </c>
      <c r="BS1189" s="13">
        <v>1</v>
      </c>
      <c r="BT1189" s="13">
        <v>34</v>
      </c>
      <c r="BU1189" s="13">
        <v>1</v>
      </c>
      <c r="BV1189" s="13">
        <v>0</v>
      </c>
      <c r="BW1189" s="13">
        <v>1</v>
      </c>
      <c r="BX1189" s="13">
        <v>5.7</v>
      </c>
      <c r="CA1189" s="18"/>
      <c r="CB1189" s="18"/>
      <c r="CC1189" s="18" t="s">
        <v>7096</v>
      </c>
      <c r="CD1189" s="18">
        <v>23803</v>
      </c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40897</v>
      </c>
      <c r="CT1189" s="13">
        <v>4</v>
      </c>
      <c r="CW1189" s="13" t="s">
        <v>7097</v>
      </c>
      <c r="CX1189" s="38" t="s">
        <v>7098</v>
      </c>
      <c r="CY1189" s="38" t="s">
        <v>7099</v>
      </c>
      <c r="CZ1189" s="38" t="s">
        <v>41</v>
      </c>
      <c r="DA1189" s="38" t="s">
        <v>3432</v>
      </c>
    </row>
    <row r="1190" spans="1:105" s="13" customFormat="1">
      <c r="A1190" s="84">
        <v>2193</v>
      </c>
      <c r="B1190" s="84">
        <v>1</v>
      </c>
      <c r="C1190" s="13" t="s">
        <v>7100</v>
      </c>
      <c r="D1190" s="13" t="s">
        <v>36</v>
      </c>
      <c r="E1190" s="14">
        <v>12788</v>
      </c>
      <c r="F1190" s="13" t="s">
        <v>550</v>
      </c>
      <c r="G1190" s="13" t="s">
        <v>697</v>
      </c>
      <c r="H1190" s="13" t="s">
        <v>697</v>
      </c>
      <c r="I1190" s="14">
        <v>39828</v>
      </c>
      <c r="J1190" s="13">
        <f t="shared" si="37"/>
        <v>74</v>
      </c>
      <c r="K1190" s="14">
        <v>39856</v>
      </c>
      <c r="L1190" s="13">
        <v>4</v>
      </c>
      <c r="M1190" s="14">
        <v>40278</v>
      </c>
      <c r="N1190" s="59">
        <f t="shared" si="38"/>
        <v>14.784394250513348</v>
      </c>
      <c r="O1190" s="16">
        <v>2</v>
      </c>
      <c r="Q1190" s="13" t="s">
        <v>7101</v>
      </c>
      <c r="R1190" s="13" t="s">
        <v>2597</v>
      </c>
      <c r="S1190" s="13">
        <v>2</v>
      </c>
      <c r="T1190" s="13">
        <v>2</v>
      </c>
      <c r="U1190" s="13">
        <v>2</v>
      </c>
      <c r="V1190" s="13">
        <v>2</v>
      </c>
      <c r="X1190" s="13">
        <v>2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2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2</v>
      </c>
      <c r="AN1190" s="13">
        <v>1</v>
      </c>
      <c r="AO1190" s="13" t="s">
        <v>7102</v>
      </c>
      <c r="AP1190" s="13" t="s">
        <v>528</v>
      </c>
      <c r="AQ1190" s="13">
        <v>1</v>
      </c>
      <c r="AR1190" s="13">
        <v>1</v>
      </c>
      <c r="AS1190" s="13">
        <v>2</v>
      </c>
      <c r="AT1190" s="13">
        <v>1</v>
      </c>
      <c r="AU1190" s="13">
        <v>0</v>
      </c>
      <c r="AV1190" s="13">
        <v>1</v>
      </c>
      <c r="AW1190" s="13">
        <v>2</v>
      </c>
      <c r="AX1190" s="13">
        <v>1</v>
      </c>
      <c r="AY1190" s="13">
        <v>1</v>
      </c>
      <c r="AZ1190" s="13">
        <v>1</v>
      </c>
      <c r="BA1190" s="13">
        <v>1</v>
      </c>
      <c r="BB1190" s="13">
        <v>2</v>
      </c>
      <c r="BD1190" s="13">
        <v>2</v>
      </c>
      <c r="BF1190" s="13">
        <v>1</v>
      </c>
      <c r="BH1190" s="17">
        <v>1</v>
      </c>
      <c r="BJ1190" s="13">
        <v>1</v>
      </c>
      <c r="BK1190" s="13">
        <v>1</v>
      </c>
      <c r="BL1190" s="13">
        <v>1</v>
      </c>
      <c r="BM1190" s="13">
        <v>2536</v>
      </c>
      <c r="BN1190" s="13">
        <v>2</v>
      </c>
      <c r="BQ1190" s="13" t="s">
        <v>270</v>
      </c>
      <c r="BR1190" s="13" t="s">
        <v>271</v>
      </c>
      <c r="BS1190" s="13">
        <v>1</v>
      </c>
      <c r="CA1190" s="18"/>
      <c r="CB1190" s="18"/>
      <c r="CC1190" s="18">
        <v>10460</v>
      </c>
      <c r="CD1190" s="18">
        <v>8948</v>
      </c>
      <c r="CE1190" s="18"/>
      <c r="CF1190" s="18"/>
      <c r="CG1190" s="18"/>
      <c r="CH1190" s="13">
        <v>1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40106</v>
      </c>
      <c r="CT1190" s="13">
        <v>1</v>
      </c>
      <c r="CW1190" s="13" t="s">
        <v>2915</v>
      </c>
      <c r="CX1190" s="38" t="s">
        <v>2934</v>
      </c>
      <c r="CY1190" s="38" t="s">
        <v>7103</v>
      </c>
      <c r="CZ1190" s="38" t="s">
        <v>41</v>
      </c>
      <c r="DA1190" s="38" t="s">
        <v>7104</v>
      </c>
    </row>
    <row r="1191" spans="1:105" s="13" customFormat="1">
      <c r="A1191" s="84">
        <v>2195</v>
      </c>
      <c r="B1191" s="84">
        <v>1</v>
      </c>
      <c r="C1191" s="13" t="s">
        <v>7105</v>
      </c>
      <c r="D1191" s="13" t="s">
        <v>36</v>
      </c>
      <c r="E1191" s="14">
        <v>11862</v>
      </c>
      <c r="F1191" s="13" t="s">
        <v>319</v>
      </c>
      <c r="G1191" s="13" t="s">
        <v>319</v>
      </c>
      <c r="H1191" s="13" t="s">
        <v>319</v>
      </c>
      <c r="I1191" s="14">
        <v>39583</v>
      </c>
      <c r="J1191" s="13">
        <f t="shared" si="37"/>
        <v>75</v>
      </c>
      <c r="K1191" s="14">
        <v>39868</v>
      </c>
      <c r="L1191" s="13">
        <v>4</v>
      </c>
      <c r="M1191" s="14">
        <v>40313</v>
      </c>
      <c r="N1191" s="59">
        <f t="shared" si="38"/>
        <v>23.983572895277206</v>
      </c>
      <c r="O1191" s="16">
        <v>2</v>
      </c>
      <c r="Q1191" s="13" t="s">
        <v>38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I1191" s="13">
        <v>2</v>
      </c>
      <c r="AJ1191" s="13">
        <v>2</v>
      </c>
      <c r="AK1191" s="13">
        <v>2</v>
      </c>
      <c r="AL1191" s="13">
        <v>1</v>
      </c>
      <c r="AM1191" s="13">
        <v>1</v>
      </c>
      <c r="AO1191" s="13" t="s">
        <v>7106</v>
      </c>
      <c r="AP1191" s="13" t="s">
        <v>40</v>
      </c>
      <c r="AQ1191" s="13">
        <v>1</v>
      </c>
      <c r="AR1191" s="13">
        <v>2</v>
      </c>
      <c r="AT1191" s="13">
        <v>1</v>
      </c>
      <c r="AU1191" s="13">
        <v>0</v>
      </c>
      <c r="AV1191" s="13">
        <v>2</v>
      </c>
      <c r="AX1191" s="13">
        <v>2</v>
      </c>
      <c r="AZ1191" s="13">
        <v>2</v>
      </c>
      <c r="BB1191" s="13">
        <v>2</v>
      </c>
      <c r="BD1191" s="13">
        <v>2</v>
      </c>
      <c r="BF1191" s="13">
        <v>1</v>
      </c>
      <c r="BG1191" s="13">
        <v>17</v>
      </c>
      <c r="BH1191" s="17">
        <v>1</v>
      </c>
      <c r="BI1191" s="13">
        <v>1</v>
      </c>
      <c r="BK1191" s="13">
        <v>1</v>
      </c>
      <c r="BL1191" s="13">
        <v>1</v>
      </c>
      <c r="BM1191" s="13">
        <v>2508</v>
      </c>
      <c r="BN1191" s="13">
        <v>2</v>
      </c>
      <c r="BQ1191" s="13" t="s">
        <v>237</v>
      </c>
      <c r="BR1191" s="13" t="s">
        <v>238</v>
      </c>
      <c r="BS1191" s="13">
        <v>2</v>
      </c>
      <c r="BT1191" s="13">
        <v>43.4</v>
      </c>
      <c r="BV1191" s="13">
        <v>0</v>
      </c>
      <c r="CA1191" s="18"/>
      <c r="CB1191" s="18"/>
      <c r="CC1191" s="18">
        <v>1770</v>
      </c>
      <c r="CD1191" s="18" t="s">
        <v>453</v>
      </c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S1191" s="14">
        <v>39946</v>
      </c>
      <c r="CW1191" s="13" t="s">
        <v>3460</v>
      </c>
      <c r="CX1191" s="38" t="s">
        <v>7107</v>
      </c>
      <c r="CY1191" s="38" t="s">
        <v>3462</v>
      </c>
      <c r="CZ1191" s="38" t="s">
        <v>41</v>
      </c>
      <c r="DA1191" s="38" t="s">
        <v>7108</v>
      </c>
    </row>
    <row r="1192" spans="1:105" s="13" customFormat="1">
      <c r="A1192" s="84">
        <v>2196</v>
      </c>
      <c r="B1192" s="84">
        <v>1</v>
      </c>
      <c r="C1192" s="13" t="s">
        <v>6674</v>
      </c>
      <c r="D1192" s="13" t="s">
        <v>37</v>
      </c>
      <c r="E1192" s="14">
        <v>11779</v>
      </c>
      <c r="F1192" s="13" t="s">
        <v>319</v>
      </c>
      <c r="G1192" s="13" t="s">
        <v>319</v>
      </c>
      <c r="H1192" s="13" t="s">
        <v>319</v>
      </c>
      <c r="I1192" s="14">
        <v>39706</v>
      </c>
      <c r="J1192" s="13">
        <f t="shared" si="37"/>
        <v>76</v>
      </c>
      <c r="K1192" s="14">
        <v>39763</v>
      </c>
      <c r="L1192" s="13">
        <v>4</v>
      </c>
      <c r="M1192" s="14">
        <v>40429</v>
      </c>
      <c r="N1192" s="59">
        <f t="shared" si="38"/>
        <v>23.753593429158112</v>
      </c>
      <c r="O1192" s="16">
        <v>2</v>
      </c>
      <c r="Q1192" s="13" t="s">
        <v>39</v>
      </c>
      <c r="R1192" s="13" t="s">
        <v>38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2</v>
      </c>
      <c r="AG1192" s="13">
        <v>1</v>
      </c>
      <c r="AH1192" s="13">
        <v>2</v>
      </c>
      <c r="AI1192" s="13">
        <v>1</v>
      </c>
      <c r="AJ1192" s="13">
        <v>2</v>
      </c>
      <c r="AK1192" s="13">
        <v>2</v>
      </c>
      <c r="AL1192" s="13">
        <v>2</v>
      </c>
      <c r="AM1192" s="13">
        <v>1</v>
      </c>
      <c r="AN1192" s="13">
        <v>1</v>
      </c>
      <c r="AO1192" s="13" t="s">
        <v>7109</v>
      </c>
      <c r="AP1192" s="13" t="s">
        <v>5227</v>
      </c>
      <c r="AQ1192" s="13">
        <v>1</v>
      </c>
      <c r="AR1192" s="13">
        <v>1</v>
      </c>
      <c r="AS1192" s="13">
        <v>3</v>
      </c>
      <c r="AT1192" s="13">
        <v>1</v>
      </c>
      <c r="AU1192" s="13">
        <v>2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1</v>
      </c>
      <c r="BC1192" s="13">
        <v>0</v>
      </c>
      <c r="BD1192" s="13">
        <v>1</v>
      </c>
      <c r="BE1192" s="13">
        <v>3</v>
      </c>
      <c r="BF1192" s="13">
        <v>1</v>
      </c>
      <c r="BG1192" s="13">
        <v>4</v>
      </c>
      <c r="BH1192" s="17">
        <v>1</v>
      </c>
      <c r="BI1192" s="13">
        <v>1</v>
      </c>
      <c r="BJ1192" s="13">
        <v>1</v>
      </c>
      <c r="BK1192" s="13">
        <v>1</v>
      </c>
      <c r="BL1192" s="13">
        <v>1</v>
      </c>
      <c r="BM1192" s="13">
        <v>2510</v>
      </c>
      <c r="BN1192" s="13">
        <v>2</v>
      </c>
      <c r="BQ1192" s="13" t="s">
        <v>237</v>
      </c>
      <c r="BR1192" s="13" t="s">
        <v>238</v>
      </c>
      <c r="BS1192" s="13">
        <v>1</v>
      </c>
      <c r="BT1192" s="13">
        <v>36</v>
      </c>
      <c r="BU1192" s="13">
        <v>1</v>
      </c>
      <c r="BV1192" s="13">
        <v>5</v>
      </c>
      <c r="CA1192" s="18"/>
      <c r="CB1192" s="18"/>
      <c r="CC1192" s="18"/>
      <c r="CD1192" s="18"/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S1192" s="14">
        <v>39876</v>
      </c>
      <c r="CT1192" s="13">
        <v>1</v>
      </c>
      <c r="CW1192" s="13" t="s">
        <v>7110</v>
      </c>
      <c r="CX1192" s="38" t="s">
        <v>7111</v>
      </c>
      <c r="CY1192" s="38" t="s">
        <v>7112</v>
      </c>
      <c r="CZ1192" s="38"/>
      <c r="DA1192" s="38" t="s">
        <v>7113</v>
      </c>
    </row>
    <row r="1193" spans="1:105" s="13" customFormat="1">
      <c r="A1193" s="84">
        <v>2197</v>
      </c>
      <c r="B1193" s="84">
        <v>1</v>
      </c>
      <c r="C1193" s="13" t="s">
        <v>4483</v>
      </c>
      <c r="D1193" s="13" t="s">
        <v>36</v>
      </c>
      <c r="E1193" s="14">
        <v>13680</v>
      </c>
      <c r="F1193" s="13" t="s">
        <v>194</v>
      </c>
      <c r="G1193" s="13" t="s">
        <v>194</v>
      </c>
      <c r="H1193" s="13" t="s">
        <v>194</v>
      </c>
      <c r="I1193" s="14">
        <v>39859</v>
      </c>
      <c r="J1193" s="13">
        <f t="shared" si="37"/>
        <v>71</v>
      </c>
      <c r="K1193" s="14">
        <v>39871</v>
      </c>
      <c r="L1193" s="13">
        <v>4</v>
      </c>
      <c r="M1193" s="14">
        <v>40123</v>
      </c>
      <c r="N1193" s="59">
        <f t="shared" si="38"/>
        <v>8.6735112936344976</v>
      </c>
      <c r="O1193" s="16">
        <v>2</v>
      </c>
      <c r="Q1193" s="13" t="s">
        <v>180</v>
      </c>
      <c r="R1193" s="13" t="s">
        <v>181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2</v>
      </c>
      <c r="AN1193" s="13">
        <v>1</v>
      </c>
      <c r="AO1193" s="13" t="s">
        <v>267</v>
      </c>
      <c r="AP1193" s="13" t="s">
        <v>1715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1</v>
      </c>
      <c r="AW1193" s="13">
        <v>1</v>
      </c>
      <c r="AX1193" s="13">
        <v>2</v>
      </c>
      <c r="AZ1193" s="13">
        <v>2</v>
      </c>
      <c r="BB1193" s="13">
        <v>1</v>
      </c>
      <c r="BC1193" s="13">
        <v>0</v>
      </c>
      <c r="BD1193" s="13">
        <v>2</v>
      </c>
      <c r="BF1193" s="13">
        <v>2</v>
      </c>
      <c r="BH1193" s="17">
        <v>1</v>
      </c>
      <c r="BI1193" s="13">
        <v>1</v>
      </c>
      <c r="BK1193" s="13">
        <v>1</v>
      </c>
      <c r="BL1193" s="13">
        <v>1</v>
      </c>
      <c r="BM1193" s="13">
        <v>2511</v>
      </c>
      <c r="BN1193" s="13">
        <v>2</v>
      </c>
      <c r="BQ1193" s="13" t="s">
        <v>289</v>
      </c>
      <c r="BR1193" s="13" t="s">
        <v>222</v>
      </c>
      <c r="BS1193" s="13">
        <v>2</v>
      </c>
      <c r="BT1193" s="13">
        <v>44</v>
      </c>
      <c r="BU1193" s="13">
        <v>1</v>
      </c>
      <c r="BV1193" s="13">
        <v>1</v>
      </c>
      <c r="CA1193" s="18"/>
      <c r="CB1193" s="18"/>
      <c r="CC1193" s="18">
        <v>3018</v>
      </c>
      <c r="CD1193" s="18">
        <v>3807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39979</v>
      </c>
      <c r="CT1193" s="13">
        <v>3</v>
      </c>
      <c r="CW1193" s="13" t="s">
        <v>5158</v>
      </c>
      <c r="CX1193" s="38" t="s">
        <v>5159</v>
      </c>
      <c r="CY1193" s="38" t="s">
        <v>5160</v>
      </c>
      <c r="CZ1193" s="38" t="s">
        <v>41</v>
      </c>
      <c r="DA1193" s="38" t="s">
        <v>7114</v>
      </c>
    </row>
    <row r="1194" spans="1:105" s="13" customFormat="1">
      <c r="A1194" s="84">
        <v>2198</v>
      </c>
      <c r="B1194" s="84">
        <v>5</v>
      </c>
      <c r="C1194" s="13" t="s">
        <v>500</v>
      </c>
      <c r="D1194" s="13" t="s">
        <v>37</v>
      </c>
      <c r="E1194" s="14">
        <v>10609</v>
      </c>
      <c r="F1194" s="13" t="s">
        <v>249</v>
      </c>
      <c r="G1194" s="13" t="s">
        <v>424</v>
      </c>
      <c r="H1194" s="13" t="s">
        <v>424</v>
      </c>
      <c r="I1194" s="14">
        <v>39828</v>
      </c>
      <c r="J1194" s="13">
        <f t="shared" ref="J1194:J1257" si="39">INT((I1194-E1194)/365.25)</f>
        <v>79</v>
      </c>
      <c r="K1194" s="14">
        <v>39846</v>
      </c>
      <c r="L1194" s="13">
        <v>4</v>
      </c>
      <c r="M1194" s="14">
        <v>40039</v>
      </c>
      <c r="N1194" s="59">
        <f t="shared" ref="N1194:N1257" si="40">(M1194-I1194)*12/365.25</f>
        <v>6.9322381930184802</v>
      </c>
      <c r="O1194" s="16">
        <v>2</v>
      </c>
      <c r="Q1194" s="13" t="s">
        <v>1657</v>
      </c>
      <c r="R1194" s="13" t="s">
        <v>2808</v>
      </c>
      <c r="S1194" s="13">
        <v>2</v>
      </c>
      <c r="T1194" s="13">
        <v>2</v>
      </c>
      <c r="U1194" s="13">
        <v>2</v>
      </c>
      <c r="V1194" s="13">
        <v>2</v>
      </c>
      <c r="X1194" s="13">
        <v>1</v>
      </c>
      <c r="Z1194" s="13">
        <v>4</v>
      </c>
      <c r="AG1194" s="13">
        <v>1</v>
      </c>
      <c r="AH1194" s="13">
        <v>2</v>
      </c>
      <c r="AI1194" s="13">
        <v>2</v>
      </c>
      <c r="AJ1194" s="13">
        <v>2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7115</v>
      </c>
      <c r="AP1194" s="13" t="s">
        <v>7116</v>
      </c>
      <c r="AQ1194" s="13">
        <v>1</v>
      </c>
      <c r="AZ1194" s="13">
        <v>1</v>
      </c>
      <c r="BA1194" s="13">
        <v>0</v>
      </c>
      <c r="BD1194" s="13">
        <v>1</v>
      </c>
      <c r="BE1194" s="13">
        <v>0</v>
      </c>
      <c r="BF1194" s="13">
        <v>1</v>
      </c>
      <c r="BG1194" s="13">
        <v>2</v>
      </c>
      <c r="BH1194" s="17">
        <v>1</v>
      </c>
      <c r="BK1194" s="13">
        <v>1</v>
      </c>
      <c r="BL1194" s="13">
        <v>1</v>
      </c>
      <c r="BM1194" s="13">
        <v>2512</v>
      </c>
      <c r="BN1194" s="13">
        <v>1</v>
      </c>
      <c r="BO1194" s="13" t="s">
        <v>7117</v>
      </c>
      <c r="BP1194" s="13">
        <v>232</v>
      </c>
      <c r="BQ1194" s="13" t="s">
        <v>2567</v>
      </c>
      <c r="BR1194" s="13" t="s">
        <v>2568</v>
      </c>
      <c r="BS1194" s="13">
        <v>2</v>
      </c>
      <c r="BT1194" s="13">
        <v>76</v>
      </c>
      <c r="BU1194" s="13">
        <v>1</v>
      </c>
      <c r="BV1194" s="13">
        <v>2</v>
      </c>
      <c r="CA1194" s="18"/>
      <c r="CB1194" s="18"/>
      <c r="CC1194" s="18"/>
      <c r="CD1194" s="18"/>
      <c r="CE1194" s="18"/>
      <c r="CF1194" s="18"/>
      <c r="CG1194" s="18"/>
      <c r="CH1194" s="13">
        <v>2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40210</v>
      </c>
      <c r="CT1194" s="13">
        <v>3</v>
      </c>
      <c r="CW1194" s="13" t="s">
        <v>3976</v>
      </c>
      <c r="CX1194" s="38" t="s">
        <v>7118</v>
      </c>
      <c r="CY1194" s="38" t="s">
        <v>3978</v>
      </c>
      <c r="CZ1194" s="38"/>
      <c r="DA1194" s="38" t="s">
        <v>4461</v>
      </c>
    </row>
    <row r="1195" spans="1:105" s="13" customFormat="1">
      <c r="A1195" s="84">
        <v>2199</v>
      </c>
      <c r="B1195" s="84">
        <v>1</v>
      </c>
      <c r="C1195" s="13" t="s">
        <v>7119</v>
      </c>
      <c r="D1195" s="13" t="s">
        <v>37</v>
      </c>
      <c r="E1195" s="14">
        <v>11953</v>
      </c>
      <c r="F1195" s="13" t="s">
        <v>319</v>
      </c>
      <c r="G1195" s="13" t="s">
        <v>661</v>
      </c>
      <c r="H1195" s="13" t="s">
        <v>661</v>
      </c>
      <c r="I1195" s="14">
        <v>39767</v>
      </c>
      <c r="J1195" s="13">
        <f t="shared" si="39"/>
        <v>76</v>
      </c>
      <c r="K1195" s="14">
        <v>39861</v>
      </c>
      <c r="L1195" s="13">
        <v>4</v>
      </c>
      <c r="M1195" s="14">
        <v>40070</v>
      </c>
      <c r="N1195" s="59">
        <f t="shared" si="40"/>
        <v>9.9548254620123195</v>
      </c>
      <c r="O1195" s="16">
        <v>2</v>
      </c>
      <c r="Q1195" s="13" t="s">
        <v>7120</v>
      </c>
      <c r="R1195" s="13" t="s">
        <v>190</v>
      </c>
      <c r="S1195" s="13">
        <v>2</v>
      </c>
      <c r="T1195" s="13">
        <v>2</v>
      </c>
      <c r="U1195" s="13">
        <v>1</v>
      </c>
      <c r="V1195" s="13">
        <v>1</v>
      </c>
      <c r="W1195" s="13" t="s">
        <v>7121</v>
      </c>
      <c r="X1195" s="13">
        <v>2</v>
      </c>
      <c r="Z1195" s="13">
        <v>4</v>
      </c>
      <c r="AH1195" s="13" t="s">
        <v>1721</v>
      </c>
      <c r="AI1195" s="13">
        <v>2</v>
      </c>
      <c r="AJ1195" s="13">
        <v>2</v>
      </c>
      <c r="AK1195" s="13">
        <v>2</v>
      </c>
      <c r="AL1195" s="13">
        <v>3</v>
      </c>
      <c r="AM1195" s="13">
        <v>1</v>
      </c>
      <c r="AN1195" s="13">
        <v>1</v>
      </c>
      <c r="AO1195" s="13" t="s">
        <v>7122</v>
      </c>
      <c r="AP1195" s="13" t="s">
        <v>1637</v>
      </c>
      <c r="AQ1195" s="13">
        <v>1</v>
      </c>
      <c r="AR1195" s="13">
        <v>1</v>
      </c>
      <c r="AS1195" s="13">
        <v>3</v>
      </c>
      <c r="AT1195" s="13">
        <v>1</v>
      </c>
      <c r="AU1195" s="13">
        <v>3</v>
      </c>
      <c r="AV1195" s="13">
        <v>1</v>
      </c>
      <c r="AW1195" s="13">
        <v>2</v>
      </c>
      <c r="AX1195" s="13">
        <v>2</v>
      </c>
      <c r="AZ1195" s="13">
        <v>2</v>
      </c>
      <c r="BB1195" s="13">
        <v>1</v>
      </c>
      <c r="BC1195" s="13">
        <v>0</v>
      </c>
      <c r="BD1195" s="13">
        <v>1</v>
      </c>
      <c r="BE1195" s="13">
        <v>3</v>
      </c>
      <c r="BF1195" s="13">
        <v>1</v>
      </c>
      <c r="BG1195" s="13">
        <v>3</v>
      </c>
      <c r="BH1195" s="17">
        <v>1</v>
      </c>
      <c r="BI1195" s="13">
        <v>2</v>
      </c>
      <c r="BJ1195" s="13">
        <v>1</v>
      </c>
      <c r="BK1195" s="13">
        <v>1</v>
      </c>
      <c r="BL1195" s="13">
        <v>1</v>
      </c>
      <c r="BM1195" s="13">
        <v>2513</v>
      </c>
      <c r="BN1195" s="13">
        <v>2</v>
      </c>
      <c r="BQ1195" s="13" t="s">
        <v>237</v>
      </c>
      <c r="BR1195" s="13" t="s">
        <v>238</v>
      </c>
      <c r="BS1195" s="13">
        <v>2</v>
      </c>
      <c r="BT1195" s="13">
        <v>60</v>
      </c>
      <c r="BU1195" s="13">
        <v>1</v>
      </c>
      <c r="BV1195" s="13">
        <v>6</v>
      </c>
      <c r="CA1195" s="18"/>
      <c r="CB1195" s="18"/>
      <c r="CC1195" s="18" t="s">
        <v>7123</v>
      </c>
      <c r="CD1195" s="18">
        <v>7313</v>
      </c>
      <c r="CE1195" s="18"/>
      <c r="CF1195" s="18"/>
      <c r="CG1195" s="18"/>
      <c r="CH1195" s="13">
        <v>2</v>
      </c>
      <c r="CI1195" s="13">
        <v>1</v>
      </c>
      <c r="CJ1195" s="13">
        <v>1</v>
      </c>
      <c r="CK1195" s="13">
        <v>1</v>
      </c>
      <c r="CL1195" s="13">
        <v>1</v>
      </c>
      <c r="CM1195" s="13">
        <v>1</v>
      </c>
      <c r="CN1195" s="13">
        <v>1</v>
      </c>
      <c r="CO1195" s="13">
        <v>1</v>
      </c>
      <c r="CP1195" s="13">
        <v>1</v>
      </c>
      <c r="CQ1195" s="13">
        <v>1</v>
      </c>
      <c r="CR1195" s="13">
        <v>1</v>
      </c>
      <c r="CS1195" s="14">
        <v>40081</v>
      </c>
      <c r="CT1195" s="13">
        <v>2</v>
      </c>
      <c r="CW1195" s="13" t="s">
        <v>1061</v>
      </c>
      <c r="CX1195" s="38" t="s">
        <v>7124</v>
      </c>
      <c r="CY1195" s="38" t="s">
        <v>4294</v>
      </c>
      <c r="CZ1195" s="38" t="s">
        <v>41</v>
      </c>
      <c r="DA1195" s="38" t="s">
        <v>192</v>
      </c>
    </row>
    <row r="1196" spans="1:105" s="13" customFormat="1">
      <c r="A1196" s="84">
        <v>2200</v>
      </c>
      <c r="B1196" s="84">
        <v>1</v>
      </c>
      <c r="C1196" s="13" t="s">
        <v>1302</v>
      </c>
      <c r="D1196" s="13" t="s">
        <v>37</v>
      </c>
      <c r="E1196" s="14">
        <v>16812</v>
      </c>
      <c r="F1196" s="13" t="s">
        <v>319</v>
      </c>
      <c r="G1196" s="13" t="s">
        <v>319</v>
      </c>
      <c r="H1196" s="13" t="s">
        <v>319</v>
      </c>
      <c r="I1196" s="14">
        <v>39859</v>
      </c>
      <c r="J1196" s="13">
        <f t="shared" si="39"/>
        <v>63</v>
      </c>
      <c r="K1196" s="14">
        <v>39869</v>
      </c>
      <c r="L1196" s="13">
        <v>4</v>
      </c>
      <c r="M1196" s="14">
        <v>40036</v>
      </c>
      <c r="N1196" s="59">
        <f t="shared" si="40"/>
        <v>5.8151950718685832</v>
      </c>
      <c r="O1196" s="16">
        <v>2</v>
      </c>
      <c r="Q1196" s="13" t="s">
        <v>7125</v>
      </c>
      <c r="R1196" s="13" t="s">
        <v>3878</v>
      </c>
      <c r="S1196" s="13">
        <v>2</v>
      </c>
      <c r="T1196" s="13">
        <v>2</v>
      </c>
      <c r="U1196" s="13">
        <v>2</v>
      </c>
      <c r="V1196" s="13">
        <v>2</v>
      </c>
      <c r="X1196" s="13">
        <v>1</v>
      </c>
      <c r="Z1196" s="13">
        <v>4</v>
      </c>
      <c r="AC1196" s="13">
        <v>2</v>
      </c>
      <c r="AD1196" s="13">
        <v>2</v>
      </c>
      <c r="AE1196" s="13">
        <v>2</v>
      </c>
      <c r="AF1196" s="13">
        <v>2</v>
      </c>
      <c r="AG1196" s="13">
        <v>1</v>
      </c>
      <c r="AI1196" s="13">
        <v>2</v>
      </c>
      <c r="AJ1196" s="13">
        <v>2</v>
      </c>
      <c r="AK1196" s="13">
        <v>2</v>
      </c>
      <c r="AL1196" s="13">
        <v>1</v>
      </c>
      <c r="AM1196" s="13">
        <v>1</v>
      </c>
      <c r="AO1196" s="13" t="s">
        <v>7126</v>
      </c>
      <c r="AP1196" s="13" t="s">
        <v>7127</v>
      </c>
      <c r="AQ1196" s="13">
        <v>1</v>
      </c>
      <c r="AR1196" s="13">
        <v>1</v>
      </c>
      <c r="AS1196" s="13">
        <v>0</v>
      </c>
      <c r="AT1196" s="13">
        <v>1</v>
      </c>
      <c r="AU1196" s="13">
        <v>0</v>
      </c>
      <c r="AV1196" s="13">
        <v>1</v>
      </c>
      <c r="AW1196" s="13">
        <v>0</v>
      </c>
      <c r="AX1196" s="13">
        <v>1</v>
      </c>
      <c r="AY1196" s="13">
        <v>1</v>
      </c>
      <c r="AZ1196" s="13">
        <v>1</v>
      </c>
      <c r="BA1196" s="13">
        <v>0</v>
      </c>
      <c r="BB1196" s="13">
        <v>1</v>
      </c>
      <c r="BC1196" s="13">
        <v>0</v>
      </c>
      <c r="BD1196" s="13">
        <v>1</v>
      </c>
      <c r="BE1196" s="13">
        <v>0</v>
      </c>
      <c r="BF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2514</v>
      </c>
      <c r="BN1196" s="13">
        <v>2</v>
      </c>
      <c r="BQ1196" s="13" t="s">
        <v>237</v>
      </c>
      <c r="BR1196" s="13" t="s">
        <v>238</v>
      </c>
      <c r="CA1196" s="18"/>
      <c r="CB1196" s="18"/>
      <c r="CC1196" s="18"/>
      <c r="CD1196" s="18"/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S1196" s="14">
        <v>39919</v>
      </c>
      <c r="CT1196" s="13">
        <v>1</v>
      </c>
      <c r="CW1196" s="13" t="s">
        <v>2268</v>
      </c>
      <c r="CX1196" s="38" t="s">
        <v>7128</v>
      </c>
      <c r="CY1196" s="38" t="s">
        <v>2270</v>
      </c>
      <c r="CZ1196" s="38" t="s">
        <v>41</v>
      </c>
      <c r="DA1196" s="38" t="s">
        <v>7129</v>
      </c>
    </row>
    <row r="1197" spans="1:105" s="13" customFormat="1">
      <c r="A1197" s="84">
        <v>2203</v>
      </c>
      <c r="B1197" s="84">
        <v>1</v>
      </c>
      <c r="C1197" s="13" t="s">
        <v>2421</v>
      </c>
      <c r="D1197" s="13" t="s">
        <v>36</v>
      </c>
      <c r="E1197" s="14">
        <v>11320</v>
      </c>
      <c r="F1197" s="13" t="s">
        <v>295</v>
      </c>
      <c r="G1197" s="13" t="s">
        <v>295</v>
      </c>
      <c r="H1197" s="13" t="s">
        <v>295</v>
      </c>
      <c r="I1197" s="14">
        <v>39797</v>
      </c>
      <c r="J1197" s="13">
        <f t="shared" si="39"/>
        <v>77</v>
      </c>
      <c r="K1197" s="14">
        <v>39863</v>
      </c>
      <c r="L1197" s="13">
        <v>4</v>
      </c>
      <c r="M1197" s="14">
        <v>40189</v>
      </c>
      <c r="N1197" s="59">
        <f t="shared" si="40"/>
        <v>12.878850102669405</v>
      </c>
      <c r="O1197" s="16">
        <v>2</v>
      </c>
      <c r="Q1197" s="13" t="s">
        <v>967</v>
      </c>
      <c r="R1197" s="13" t="s">
        <v>38</v>
      </c>
      <c r="S1197" s="13">
        <v>2</v>
      </c>
      <c r="T1197" s="13">
        <v>2</v>
      </c>
      <c r="U1197" s="13">
        <v>2</v>
      </c>
      <c r="V1197" s="13">
        <v>2</v>
      </c>
      <c r="X1197" s="13">
        <v>2</v>
      </c>
      <c r="Z1197" s="13">
        <v>4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2</v>
      </c>
      <c r="AP1197" s="13" t="s">
        <v>489</v>
      </c>
      <c r="AQ1197" s="13">
        <v>1</v>
      </c>
      <c r="AR1197" s="13">
        <v>1</v>
      </c>
      <c r="AS1197" s="13">
        <v>2</v>
      </c>
      <c r="AT1197" s="13">
        <v>1</v>
      </c>
      <c r="AU1197" s="13">
        <v>2</v>
      </c>
      <c r="AV1197" s="13">
        <v>2</v>
      </c>
      <c r="AX1197" s="13">
        <v>3</v>
      </c>
      <c r="AZ1197" s="13">
        <v>1</v>
      </c>
      <c r="BA1197" s="13">
        <v>0</v>
      </c>
      <c r="BD1197" s="13">
        <v>1</v>
      </c>
      <c r="BE1197" s="13">
        <v>2</v>
      </c>
      <c r="BF1197" s="13">
        <v>1</v>
      </c>
      <c r="BG1197" s="13">
        <v>4</v>
      </c>
      <c r="BH1197" s="17">
        <v>3</v>
      </c>
      <c r="BI1197" s="13">
        <v>1</v>
      </c>
      <c r="BJ1197" s="13">
        <v>1</v>
      </c>
      <c r="BK1197" s="13">
        <v>1</v>
      </c>
      <c r="BL1197" s="13">
        <v>1</v>
      </c>
      <c r="BM1197" s="13">
        <v>2517</v>
      </c>
      <c r="BN1197" s="13">
        <v>2</v>
      </c>
      <c r="BQ1197" s="13" t="s">
        <v>7130</v>
      </c>
      <c r="BR1197" s="13" t="s">
        <v>238</v>
      </c>
      <c r="BS1197" s="13">
        <v>1</v>
      </c>
      <c r="BT1197" s="13">
        <v>30</v>
      </c>
      <c r="BU1197" s="13">
        <v>1</v>
      </c>
      <c r="BV1197" s="13">
        <v>1</v>
      </c>
      <c r="BW1197" s="13">
        <v>2</v>
      </c>
      <c r="BX1197" s="13">
        <v>226.1</v>
      </c>
      <c r="CA1197" s="18"/>
      <c r="CB1197" s="18"/>
      <c r="CC1197" s="18">
        <v>5469</v>
      </c>
      <c r="CD1197" s="18">
        <v>537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40004</v>
      </c>
      <c r="CT1197" s="13">
        <v>2</v>
      </c>
      <c r="CW1197" s="13" t="s">
        <v>6982</v>
      </c>
      <c r="CX1197" s="38" t="s">
        <v>6983</v>
      </c>
      <c r="CY1197" s="38" t="s">
        <v>7131</v>
      </c>
      <c r="CZ1197" s="38"/>
      <c r="DA1197" s="38" t="s">
        <v>192</v>
      </c>
    </row>
    <row r="1198" spans="1:105" s="13" customFormat="1">
      <c r="A1198" s="84">
        <v>2204</v>
      </c>
      <c r="B1198" s="84">
        <v>1</v>
      </c>
      <c r="C1198" s="13" t="s">
        <v>2421</v>
      </c>
      <c r="D1198" s="13" t="s">
        <v>36</v>
      </c>
      <c r="E1198" s="14">
        <v>5961</v>
      </c>
      <c r="F1198" s="13" t="s">
        <v>240</v>
      </c>
      <c r="G1198" s="13" t="s">
        <v>240</v>
      </c>
      <c r="H1198" s="13" t="s">
        <v>240</v>
      </c>
      <c r="I1198" s="14">
        <v>39859</v>
      </c>
      <c r="J1198" s="13">
        <f t="shared" si="39"/>
        <v>92</v>
      </c>
      <c r="K1198" s="14">
        <v>39846</v>
      </c>
      <c r="L1198" s="13">
        <v>4</v>
      </c>
      <c r="M1198" s="14">
        <v>40577</v>
      </c>
      <c r="N1198" s="59">
        <f t="shared" si="40"/>
        <v>23.589322381930184</v>
      </c>
      <c r="O1198" s="16">
        <v>2</v>
      </c>
      <c r="Q1198" s="13" t="s">
        <v>7132</v>
      </c>
      <c r="R1198" s="13" t="s">
        <v>7133</v>
      </c>
      <c r="S1198" s="13">
        <v>2</v>
      </c>
      <c r="T1198" s="13">
        <v>2</v>
      </c>
      <c r="U1198" s="13">
        <v>2</v>
      </c>
      <c r="V1198" s="13">
        <v>2</v>
      </c>
      <c r="X1198" s="13">
        <v>2</v>
      </c>
      <c r="Z1198" s="13">
        <v>4</v>
      </c>
      <c r="AH1198" s="13">
        <v>2</v>
      </c>
      <c r="AI1198" s="13">
        <v>2</v>
      </c>
      <c r="AJ1198" s="13">
        <v>3</v>
      </c>
      <c r="AK1198" s="13">
        <v>3</v>
      </c>
      <c r="AL1198" s="13">
        <v>3</v>
      </c>
      <c r="AM1198" s="13">
        <v>1</v>
      </c>
      <c r="AN1198" s="13">
        <v>1</v>
      </c>
      <c r="AO1198" s="13" t="s">
        <v>1479</v>
      </c>
      <c r="AP1198" s="13" t="s">
        <v>1715</v>
      </c>
      <c r="AQ1198" s="13">
        <v>1</v>
      </c>
      <c r="AR1198" s="13">
        <v>1</v>
      </c>
      <c r="AS1198" s="13">
        <v>0</v>
      </c>
      <c r="AT1198" s="13">
        <v>1</v>
      </c>
      <c r="AU1198" s="13">
        <v>0</v>
      </c>
      <c r="AV1198" s="13">
        <v>1</v>
      </c>
      <c r="AW1198" s="13">
        <v>0</v>
      </c>
      <c r="AX1198" s="13">
        <v>3</v>
      </c>
      <c r="AZ1198" s="13">
        <v>3</v>
      </c>
      <c r="BB1198" s="13">
        <v>3</v>
      </c>
      <c r="BD1198" s="13">
        <v>1</v>
      </c>
      <c r="BE1198" s="13">
        <v>0</v>
      </c>
      <c r="BF1198" s="13">
        <v>1</v>
      </c>
      <c r="BG1198" s="13">
        <v>0</v>
      </c>
      <c r="BH1198" s="17">
        <v>2</v>
      </c>
      <c r="BI1198" s="13">
        <v>1</v>
      </c>
      <c r="BJ1198" s="13">
        <v>1</v>
      </c>
      <c r="BK1198" s="13">
        <v>1</v>
      </c>
      <c r="BL1198" s="13">
        <v>2</v>
      </c>
      <c r="BS1198" s="13">
        <v>2</v>
      </c>
      <c r="BT1198" s="13">
        <v>100</v>
      </c>
      <c r="BU1198" s="13">
        <v>10</v>
      </c>
      <c r="BV1198" s="13">
        <v>2</v>
      </c>
      <c r="BW1198" s="13">
        <v>35</v>
      </c>
      <c r="CA1198" s="18"/>
      <c r="CB1198" s="18"/>
      <c r="CC1198" s="18"/>
      <c r="CD1198" s="18"/>
      <c r="CE1198" s="18"/>
      <c r="CF1198" s="18"/>
      <c r="CG1198" s="18"/>
      <c r="CH1198" s="13">
        <v>2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2</v>
      </c>
      <c r="CS1198" s="14">
        <v>39927</v>
      </c>
      <c r="CT1198" s="13">
        <v>1</v>
      </c>
      <c r="CW1198" s="13" t="s">
        <v>7134</v>
      </c>
      <c r="CX1198" s="38" t="s">
        <v>7135</v>
      </c>
      <c r="CY1198" s="38" t="s">
        <v>7136</v>
      </c>
      <c r="CZ1198" s="38" t="s">
        <v>41</v>
      </c>
      <c r="DA1198" s="38" t="s">
        <v>7137</v>
      </c>
    </row>
    <row r="1199" spans="1:105" s="13" customFormat="1">
      <c r="A1199" s="84">
        <v>2205</v>
      </c>
      <c r="B1199" s="84">
        <v>1</v>
      </c>
      <c r="C1199" s="13" t="s">
        <v>647</v>
      </c>
      <c r="D1199" s="13" t="s">
        <v>37</v>
      </c>
      <c r="E1199" s="14">
        <v>18251</v>
      </c>
      <c r="F1199" s="13" t="s">
        <v>396</v>
      </c>
      <c r="G1199" s="13" t="s">
        <v>396</v>
      </c>
      <c r="H1199" s="13" t="s">
        <v>396</v>
      </c>
      <c r="I1199" s="14">
        <v>39828</v>
      </c>
      <c r="J1199" s="13">
        <f t="shared" si="39"/>
        <v>59</v>
      </c>
      <c r="K1199" s="14">
        <v>39913</v>
      </c>
      <c r="L1199" s="13">
        <v>4</v>
      </c>
      <c r="M1199" s="14">
        <v>39990</v>
      </c>
      <c r="N1199" s="59">
        <f t="shared" si="40"/>
        <v>5.3223819301848048</v>
      </c>
      <c r="O1199" s="16">
        <v>2</v>
      </c>
      <c r="Q1199" s="13" t="s">
        <v>2849</v>
      </c>
      <c r="R1199" s="13" t="s">
        <v>190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H1199" s="13">
        <v>2</v>
      </c>
      <c r="AI1199" s="13">
        <v>2</v>
      </c>
      <c r="AJ1199" s="13">
        <v>2</v>
      </c>
      <c r="AK1199" s="13">
        <v>2</v>
      </c>
      <c r="AL1199" s="13">
        <v>2</v>
      </c>
      <c r="AM1199" s="13">
        <v>1</v>
      </c>
      <c r="AN1199" s="13">
        <v>2</v>
      </c>
      <c r="AP1199" s="13" t="s">
        <v>7138</v>
      </c>
      <c r="AQ1199" s="13">
        <v>1</v>
      </c>
      <c r="AR1199" s="13">
        <v>1</v>
      </c>
      <c r="AS1199" s="13">
        <v>4</v>
      </c>
      <c r="AT1199" s="13">
        <v>1</v>
      </c>
      <c r="AU1199" s="13">
        <v>0</v>
      </c>
      <c r="AV1199" s="13">
        <v>2</v>
      </c>
      <c r="AX1199" s="13">
        <v>2</v>
      </c>
      <c r="AZ1199" s="13">
        <v>1</v>
      </c>
      <c r="BA1199" s="13">
        <v>0</v>
      </c>
      <c r="BB1199" s="13">
        <v>2</v>
      </c>
      <c r="BD1199" s="13">
        <v>2</v>
      </c>
      <c r="BF1199" s="13">
        <v>1</v>
      </c>
      <c r="BG1199" s="13">
        <v>3</v>
      </c>
      <c r="BH1199" s="17">
        <v>1</v>
      </c>
      <c r="BI1199" s="13">
        <v>1</v>
      </c>
      <c r="BJ1199" s="13">
        <v>2</v>
      </c>
      <c r="BK1199" s="13">
        <v>1</v>
      </c>
      <c r="BL1199" s="13">
        <v>1</v>
      </c>
      <c r="BM1199" s="13">
        <v>2555</v>
      </c>
      <c r="BN1199" s="13">
        <v>2</v>
      </c>
      <c r="BQ1199" s="13" t="s">
        <v>237</v>
      </c>
      <c r="BR1199" s="13" t="s">
        <v>238</v>
      </c>
      <c r="BS1199" s="13">
        <v>2</v>
      </c>
      <c r="BT1199" s="13">
        <v>44</v>
      </c>
      <c r="BU1199" s="13">
        <v>1</v>
      </c>
      <c r="BV1199" s="13">
        <v>1</v>
      </c>
      <c r="BW1199" s="13">
        <v>2</v>
      </c>
      <c r="BX1199" s="13">
        <v>32</v>
      </c>
      <c r="BY1199" s="13">
        <v>1</v>
      </c>
      <c r="BZ1199" s="13">
        <v>498.2</v>
      </c>
      <c r="CA1199" s="18"/>
      <c r="CB1199" s="18"/>
      <c r="CC1199" s="18"/>
      <c r="CD1199" s="18"/>
      <c r="CE1199" s="18"/>
      <c r="CF1199" s="18"/>
      <c r="CG1199" s="18"/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39969</v>
      </c>
      <c r="CW1199" s="13" t="s">
        <v>2525</v>
      </c>
      <c r="CX1199" s="38" t="s">
        <v>7139</v>
      </c>
      <c r="CY1199" s="38" t="s">
        <v>6947</v>
      </c>
      <c r="CZ1199" s="38" t="s">
        <v>41</v>
      </c>
      <c r="DA1199" s="38" t="s">
        <v>2528</v>
      </c>
    </row>
    <row r="1200" spans="1:105" s="13" customFormat="1">
      <c r="A1200" s="84">
        <v>2208</v>
      </c>
      <c r="B1200" s="84">
        <v>5</v>
      </c>
      <c r="C1200" s="13" t="s">
        <v>369</v>
      </c>
      <c r="D1200" s="13" t="s">
        <v>36</v>
      </c>
      <c r="E1200" s="14">
        <v>8168</v>
      </c>
      <c r="F1200" s="13" t="s">
        <v>476</v>
      </c>
      <c r="G1200" s="13" t="s">
        <v>396</v>
      </c>
      <c r="H1200" s="13" t="s">
        <v>396</v>
      </c>
      <c r="I1200" s="14">
        <v>39797</v>
      </c>
      <c r="J1200" s="13">
        <f t="shared" si="39"/>
        <v>86</v>
      </c>
      <c r="K1200" s="14">
        <v>39857</v>
      </c>
      <c r="L1200" s="13">
        <v>4</v>
      </c>
      <c r="M1200" s="14">
        <v>40518</v>
      </c>
      <c r="N1200" s="59">
        <f t="shared" si="40"/>
        <v>23.687885010266939</v>
      </c>
      <c r="O1200" s="16">
        <v>2</v>
      </c>
      <c r="Q1200" s="13" t="s">
        <v>323</v>
      </c>
      <c r="S1200" s="13">
        <v>3</v>
      </c>
      <c r="T1200" s="13">
        <v>2</v>
      </c>
      <c r="U1200" s="13">
        <v>2</v>
      </c>
      <c r="V1200" s="13">
        <v>2</v>
      </c>
      <c r="X1200" s="13">
        <v>1</v>
      </c>
      <c r="Z1200" s="13">
        <v>4</v>
      </c>
      <c r="AC1200" s="13">
        <v>2</v>
      </c>
      <c r="AD1200" s="13">
        <v>1</v>
      </c>
      <c r="AE1200" s="13">
        <v>2</v>
      </c>
      <c r="AF1200" s="13">
        <v>2</v>
      </c>
      <c r="AG1200" s="13">
        <v>1</v>
      </c>
      <c r="AH1200" s="13">
        <v>2</v>
      </c>
      <c r="AI1200" s="13">
        <v>2</v>
      </c>
      <c r="AJ1200" s="13">
        <v>3</v>
      </c>
      <c r="AK1200" s="13">
        <v>3</v>
      </c>
      <c r="AL1200" s="13">
        <v>3</v>
      </c>
      <c r="AM1200" s="13">
        <v>1</v>
      </c>
      <c r="AN1200" s="13">
        <v>3</v>
      </c>
      <c r="AO1200" s="13" t="s">
        <v>7140</v>
      </c>
      <c r="AP1200" s="13" t="s">
        <v>7141</v>
      </c>
      <c r="AQ1200" s="13">
        <v>1</v>
      </c>
      <c r="AR1200" s="13">
        <v>2</v>
      </c>
      <c r="AT1200" s="13">
        <v>1</v>
      </c>
      <c r="AU1200" s="13">
        <v>0</v>
      </c>
      <c r="AV1200" s="13">
        <v>1</v>
      </c>
      <c r="AW1200" s="13">
        <v>1</v>
      </c>
      <c r="AX1200" s="13">
        <v>1</v>
      </c>
      <c r="AY1200" s="13">
        <v>1</v>
      </c>
      <c r="AZ1200" s="13">
        <v>2</v>
      </c>
      <c r="BB1200" s="13">
        <v>1</v>
      </c>
      <c r="BC1200" s="13">
        <v>1</v>
      </c>
      <c r="BD1200" s="13">
        <v>2</v>
      </c>
      <c r="BF1200" s="13">
        <v>2</v>
      </c>
      <c r="BH1200" s="17">
        <v>2</v>
      </c>
      <c r="BJ1200" s="13">
        <v>1</v>
      </c>
      <c r="BK1200" s="13">
        <v>1</v>
      </c>
      <c r="BL1200" s="13">
        <v>1</v>
      </c>
      <c r="BM1200" s="13">
        <v>2520</v>
      </c>
      <c r="BN1200" s="13">
        <v>1</v>
      </c>
      <c r="BO1200" s="13" t="s">
        <v>7142</v>
      </c>
      <c r="BP1200" s="13">
        <v>180</v>
      </c>
      <c r="BQ1200" s="13" t="s">
        <v>1001</v>
      </c>
      <c r="BR1200" s="13" t="s">
        <v>1002</v>
      </c>
      <c r="BS1200" s="13">
        <v>1</v>
      </c>
      <c r="BT1200" s="13">
        <v>13</v>
      </c>
      <c r="BU1200" s="13">
        <v>1</v>
      </c>
      <c r="BV1200" s="13">
        <v>0.7</v>
      </c>
      <c r="BW1200" s="13">
        <v>2</v>
      </c>
      <c r="BX1200" s="13">
        <v>32.299999999999997</v>
      </c>
      <c r="CA1200" s="18"/>
      <c r="CB1200" s="18"/>
      <c r="CC1200" s="18"/>
      <c r="CD1200" s="18"/>
      <c r="CE1200" s="18"/>
      <c r="CF1200" s="18"/>
      <c r="CG1200" s="18"/>
      <c r="CH1200" s="13">
        <v>1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W1200" s="13" t="s">
        <v>6869</v>
      </c>
      <c r="CX1200" s="38" t="s">
        <v>7143</v>
      </c>
      <c r="CY1200" s="38" t="s">
        <v>4865</v>
      </c>
      <c r="CZ1200" s="38" t="s">
        <v>41</v>
      </c>
      <c r="DA1200" s="38" t="s">
        <v>7144</v>
      </c>
    </row>
    <row r="1201" spans="1:105" s="13" customFormat="1">
      <c r="A1201" s="84">
        <v>2211</v>
      </c>
      <c r="B1201" s="84">
        <v>1</v>
      </c>
      <c r="C1201" s="13" t="s">
        <v>11894</v>
      </c>
      <c r="D1201" s="13" t="s">
        <v>37</v>
      </c>
      <c r="E1201" s="14">
        <v>17638</v>
      </c>
      <c r="F1201" s="13" t="s">
        <v>214</v>
      </c>
      <c r="G1201" s="13" t="s">
        <v>381</v>
      </c>
      <c r="H1201" s="13" t="s">
        <v>214</v>
      </c>
      <c r="I1201" s="14">
        <v>39767</v>
      </c>
      <c r="J1201" s="13">
        <f t="shared" si="39"/>
        <v>60</v>
      </c>
      <c r="K1201" s="14">
        <v>39882</v>
      </c>
      <c r="L1201" s="13">
        <v>4</v>
      </c>
      <c r="M1201" s="14">
        <v>40826</v>
      </c>
      <c r="N1201" s="59">
        <f t="shared" si="40"/>
        <v>34.792607802874741</v>
      </c>
      <c r="O1201" s="16">
        <v>2</v>
      </c>
      <c r="Q1201" s="13" t="s">
        <v>7150</v>
      </c>
      <c r="R1201" s="13" t="s">
        <v>7151</v>
      </c>
      <c r="S1201" s="13">
        <v>2</v>
      </c>
      <c r="T1201" s="13">
        <v>2</v>
      </c>
      <c r="U1201" s="13">
        <v>2</v>
      </c>
      <c r="V1201" s="13">
        <v>2</v>
      </c>
      <c r="X1201" s="13">
        <v>2</v>
      </c>
      <c r="Z1201" s="13">
        <v>4</v>
      </c>
      <c r="AC1201" s="13">
        <v>2</v>
      </c>
      <c r="AD1201" s="13">
        <v>2</v>
      </c>
      <c r="AE1201" s="13">
        <v>2</v>
      </c>
      <c r="AF1201" s="13">
        <v>2</v>
      </c>
      <c r="AG1201" s="13">
        <v>2</v>
      </c>
      <c r="AH1201" s="13">
        <v>2</v>
      </c>
      <c r="AI1201" s="13">
        <v>2</v>
      </c>
      <c r="AJ1201" s="13">
        <v>2</v>
      </c>
      <c r="AK1201" s="13">
        <v>2</v>
      </c>
      <c r="AL1201" s="13">
        <v>2</v>
      </c>
      <c r="AM1201" s="13">
        <v>1</v>
      </c>
      <c r="AN1201" s="13">
        <v>1</v>
      </c>
      <c r="AO1201" s="13" t="s">
        <v>3570</v>
      </c>
      <c r="AP1201" s="13" t="s">
        <v>3642</v>
      </c>
      <c r="AQ1201" s="13">
        <v>1</v>
      </c>
      <c r="AR1201" s="13">
        <v>2</v>
      </c>
      <c r="AT1201" s="13">
        <v>1</v>
      </c>
      <c r="AU1201" s="13">
        <v>0</v>
      </c>
      <c r="AV1201" s="13">
        <v>2</v>
      </c>
      <c r="AX1201" s="13">
        <v>2</v>
      </c>
      <c r="AZ1201" s="13">
        <v>2</v>
      </c>
      <c r="BB1201" s="13">
        <v>2</v>
      </c>
      <c r="BD1201" s="13">
        <v>2</v>
      </c>
      <c r="BF1201" s="13">
        <v>2</v>
      </c>
      <c r="BH1201" s="17">
        <v>2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2528</v>
      </c>
      <c r="BN1201" s="13">
        <v>2</v>
      </c>
      <c r="BQ1201" s="13" t="s">
        <v>237</v>
      </c>
      <c r="BR1201" s="13" t="s">
        <v>238</v>
      </c>
      <c r="BY1201" s="13">
        <v>2</v>
      </c>
      <c r="CA1201" s="18"/>
      <c r="CB1201" s="18"/>
      <c r="CC1201" s="18" t="s">
        <v>7152</v>
      </c>
      <c r="CD1201" s="18"/>
      <c r="CE1201" s="18"/>
      <c r="CF1201" s="18"/>
      <c r="CG1201" s="18"/>
      <c r="CH1201" s="13">
        <v>2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39911</v>
      </c>
      <c r="CT1201" s="13">
        <v>1</v>
      </c>
      <c r="CW1201" s="13" t="s">
        <v>6280</v>
      </c>
      <c r="CX1201" s="38" t="s">
        <v>6630</v>
      </c>
      <c r="CY1201" s="38" t="s">
        <v>6631</v>
      </c>
      <c r="CZ1201" s="38"/>
      <c r="DA1201" s="38" t="s">
        <v>192</v>
      </c>
    </row>
    <row r="1202" spans="1:105" s="13" customFormat="1">
      <c r="A1202" s="84">
        <v>2215</v>
      </c>
      <c r="B1202" s="84">
        <v>1</v>
      </c>
      <c r="C1202" s="13" t="s">
        <v>460</v>
      </c>
      <c r="D1202" s="13" t="s">
        <v>37</v>
      </c>
      <c r="E1202" s="14">
        <v>13528</v>
      </c>
      <c r="F1202" s="13" t="s">
        <v>691</v>
      </c>
      <c r="G1202" s="13" t="s">
        <v>691</v>
      </c>
      <c r="H1202" s="13" t="s">
        <v>691</v>
      </c>
      <c r="I1202" s="14">
        <v>39887</v>
      </c>
      <c r="J1202" s="13">
        <f t="shared" si="39"/>
        <v>72</v>
      </c>
      <c r="K1202" s="14">
        <v>39882</v>
      </c>
      <c r="L1202" s="13">
        <v>4</v>
      </c>
      <c r="M1202" s="14">
        <v>40264</v>
      </c>
      <c r="N1202" s="59">
        <f t="shared" si="40"/>
        <v>12.386036960985626</v>
      </c>
      <c r="O1202" s="16">
        <v>2</v>
      </c>
      <c r="Q1202" s="13" t="s">
        <v>7166</v>
      </c>
      <c r="R1202" s="13" t="s">
        <v>7167</v>
      </c>
      <c r="S1202" s="13">
        <v>2</v>
      </c>
      <c r="T1202" s="13">
        <v>1</v>
      </c>
      <c r="U1202" s="13">
        <v>2</v>
      </c>
      <c r="V1202" s="13">
        <v>2</v>
      </c>
      <c r="W1202" s="13" t="s">
        <v>4291</v>
      </c>
      <c r="X1202" s="13">
        <v>1</v>
      </c>
      <c r="Z1202" s="13">
        <v>4</v>
      </c>
      <c r="AC1202" s="13">
        <v>2</v>
      </c>
      <c r="AD1202" s="13">
        <v>2</v>
      </c>
      <c r="AE1202" s="13">
        <v>2</v>
      </c>
      <c r="AF1202" s="13">
        <v>2</v>
      </c>
      <c r="AG1202" s="13">
        <v>1</v>
      </c>
      <c r="AH1202" s="13">
        <v>2</v>
      </c>
      <c r="AI1202" s="13">
        <v>2</v>
      </c>
      <c r="AJ1202" s="13">
        <v>2</v>
      </c>
      <c r="AK1202" s="13">
        <v>3</v>
      </c>
      <c r="AL1202" s="13">
        <v>2</v>
      </c>
      <c r="AM1202" s="13">
        <v>1</v>
      </c>
      <c r="AN1202" s="13">
        <v>1</v>
      </c>
      <c r="AO1202" s="13" t="s">
        <v>7168</v>
      </c>
      <c r="AP1202" s="13" t="s">
        <v>7169</v>
      </c>
      <c r="AQ1202" s="13">
        <v>1</v>
      </c>
      <c r="AR1202" s="13">
        <v>1</v>
      </c>
      <c r="AS1202" s="13">
        <v>0</v>
      </c>
      <c r="AT1202" s="13">
        <v>1</v>
      </c>
      <c r="AU1202" s="13">
        <v>0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1</v>
      </c>
      <c r="BE1202" s="13">
        <v>0</v>
      </c>
      <c r="BF1202" s="13">
        <v>1</v>
      </c>
      <c r="BG1202" s="13">
        <v>1</v>
      </c>
      <c r="BH1202" s="17">
        <v>1</v>
      </c>
      <c r="BI1202" s="13">
        <v>1</v>
      </c>
      <c r="BJ1202" s="13">
        <v>1</v>
      </c>
      <c r="BK1202" s="13">
        <v>1</v>
      </c>
      <c r="BL1202" s="13">
        <v>1</v>
      </c>
      <c r="BM1202" s="13">
        <v>2660</v>
      </c>
      <c r="BN1202" s="13">
        <v>2</v>
      </c>
      <c r="BQ1202" s="13" t="s">
        <v>694</v>
      </c>
      <c r="BR1202" s="13" t="s">
        <v>695</v>
      </c>
      <c r="BS1202" s="13">
        <v>1</v>
      </c>
      <c r="BT1202" s="13">
        <v>27</v>
      </c>
      <c r="BU1202" s="13">
        <v>1</v>
      </c>
      <c r="BV1202" s="13">
        <v>2</v>
      </c>
      <c r="BW1202" s="13">
        <v>2</v>
      </c>
      <c r="BX1202" s="13">
        <v>92.6</v>
      </c>
      <c r="CA1202" s="18"/>
      <c r="CB1202" s="18"/>
      <c r="CC1202" s="18"/>
      <c r="CD1202" s="18"/>
      <c r="CE1202" s="18"/>
      <c r="CF1202" s="18"/>
      <c r="CG1202" s="18"/>
      <c r="CH1202" s="13">
        <v>2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40158</v>
      </c>
      <c r="CT1202" s="13">
        <v>1</v>
      </c>
      <c r="CW1202" s="13" t="s">
        <v>3696</v>
      </c>
      <c r="CX1202" s="38" t="s">
        <v>7170</v>
      </c>
      <c r="CY1202" s="38" t="s">
        <v>3698</v>
      </c>
      <c r="CZ1202" s="38" t="s">
        <v>736</v>
      </c>
      <c r="DA1202" s="38" t="s">
        <v>7171</v>
      </c>
    </row>
    <row r="1203" spans="1:105" s="13" customFormat="1">
      <c r="A1203" s="84">
        <v>2216</v>
      </c>
      <c r="B1203" s="84">
        <v>1</v>
      </c>
      <c r="C1203" s="13" t="s">
        <v>7172</v>
      </c>
      <c r="D1203" s="13" t="s">
        <v>37</v>
      </c>
      <c r="E1203" s="14">
        <v>19942</v>
      </c>
      <c r="F1203" s="13" t="s">
        <v>461</v>
      </c>
      <c r="G1203" s="13" t="s">
        <v>381</v>
      </c>
      <c r="H1203" s="13" t="s">
        <v>381</v>
      </c>
      <c r="I1203" s="14">
        <v>39736</v>
      </c>
      <c r="J1203" s="13">
        <f t="shared" si="39"/>
        <v>54</v>
      </c>
      <c r="K1203" s="14">
        <v>39842</v>
      </c>
      <c r="L1203" s="13">
        <v>4</v>
      </c>
      <c r="M1203" s="14">
        <v>40015</v>
      </c>
      <c r="N1203" s="59">
        <f t="shared" si="40"/>
        <v>9.1663244353182751</v>
      </c>
      <c r="O1203" s="16">
        <v>2</v>
      </c>
      <c r="Q1203" s="13" t="s">
        <v>205</v>
      </c>
      <c r="R1203" s="13" t="s">
        <v>2845</v>
      </c>
      <c r="S1203" s="13">
        <v>2</v>
      </c>
      <c r="T1203" s="13">
        <v>2</v>
      </c>
      <c r="U1203" s="13">
        <v>2</v>
      </c>
      <c r="V1203" s="13">
        <v>2</v>
      </c>
      <c r="X1203" s="13">
        <v>1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1</v>
      </c>
      <c r="AJ1203" s="13">
        <v>2</v>
      </c>
      <c r="AK1203" s="13">
        <v>3</v>
      </c>
      <c r="AL1203" s="13">
        <v>2</v>
      </c>
      <c r="AM1203" s="13">
        <v>2</v>
      </c>
      <c r="AN1203" s="13">
        <v>1</v>
      </c>
      <c r="AO1203" s="13" t="s">
        <v>7173</v>
      </c>
      <c r="AP1203" s="13" t="s">
        <v>1446</v>
      </c>
      <c r="AQ1203" s="13">
        <v>1</v>
      </c>
      <c r="AR1203" s="13">
        <v>1</v>
      </c>
      <c r="AS1203" s="13">
        <v>6</v>
      </c>
      <c r="AT1203" s="13">
        <v>1</v>
      </c>
      <c r="AU1203" s="13">
        <v>0</v>
      </c>
      <c r="AV1203" s="13">
        <v>1</v>
      </c>
      <c r="AW1203" s="13">
        <v>5</v>
      </c>
      <c r="AX1203" s="13">
        <v>1</v>
      </c>
      <c r="AY1203" s="13">
        <v>7</v>
      </c>
      <c r="AZ1203" s="13">
        <v>1</v>
      </c>
      <c r="BA1203" s="13">
        <v>5</v>
      </c>
      <c r="BB1203" s="13">
        <v>3</v>
      </c>
      <c r="BD1203" s="13">
        <v>1</v>
      </c>
      <c r="BE1203" s="13">
        <v>6</v>
      </c>
      <c r="BF1203" s="13">
        <v>2</v>
      </c>
      <c r="BH1203" s="17">
        <v>1</v>
      </c>
      <c r="BI1203" s="13">
        <v>1</v>
      </c>
      <c r="BJ1203" s="13">
        <v>1</v>
      </c>
      <c r="BK1203" s="13">
        <v>1</v>
      </c>
      <c r="BL1203" s="13">
        <v>2</v>
      </c>
      <c r="BS1203" s="13">
        <v>1</v>
      </c>
      <c r="BU1203" s="13">
        <v>1</v>
      </c>
      <c r="BW1203" s="13">
        <v>1</v>
      </c>
      <c r="BY1203" s="13">
        <v>1</v>
      </c>
      <c r="BZ1203" s="13">
        <v>794</v>
      </c>
      <c r="CA1203" s="18"/>
      <c r="CB1203" s="18"/>
      <c r="CC1203" s="18">
        <v>310</v>
      </c>
      <c r="CD1203" s="18">
        <v>794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S1203" s="14">
        <v>40093</v>
      </c>
      <c r="CT1203" s="13">
        <v>2</v>
      </c>
      <c r="CW1203" s="13" t="s">
        <v>7174</v>
      </c>
      <c r="CX1203" s="38" t="s">
        <v>7175</v>
      </c>
      <c r="CY1203" s="38" t="s">
        <v>7176</v>
      </c>
      <c r="CZ1203" s="38"/>
      <c r="DA1203" s="38" t="s">
        <v>4195</v>
      </c>
    </row>
    <row r="1204" spans="1:105" s="13" customFormat="1">
      <c r="A1204" s="84">
        <v>2217</v>
      </c>
      <c r="B1204" s="84">
        <v>1</v>
      </c>
      <c r="C1204" s="13" t="s">
        <v>2484</v>
      </c>
      <c r="D1204" s="13" t="s">
        <v>36</v>
      </c>
      <c r="E1204" s="14">
        <v>19494</v>
      </c>
      <c r="F1204" s="13" t="s">
        <v>396</v>
      </c>
      <c r="G1204" s="13" t="s">
        <v>381</v>
      </c>
      <c r="H1204" s="13" t="s">
        <v>381</v>
      </c>
      <c r="I1204" s="14">
        <v>39736</v>
      </c>
      <c r="J1204" s="13">
        <f t="shared" si="39"/>
        <v>55</v>
      </c>
      <c r="K1204" s="14">
        <v>39919</v>
      </c>
      <c r="L1204" s="13">
        <v>4</v>
      </c>
      <c r="M1204" s="14">
        <v>40430</v>
      </c>
      <c r="N1204" s="59">
        <f t="shared" si="40"/>
        <v>22.800821355236138</v>
      </c>
      <c r="O1204" s="16">
        <v>2</v>
      </c>
      <c r="Q1204" s="13" t="s">
        <v>7177</v>
      </c>
      <c r="R1204" s="13" t="s">
        <v>38</v>
      </c>
      <c r="S1204" s="13">
        <v>2</v>
      </c>
      <c r="T1204" s="13">
        <v>2</v>
      </c>
      <c r="U1204" s="13">
        <v>2</v>
      </c>
      <c r="V1204" s="13">
        <v>2</v>
      </c>
      <c r="X1204" s="13">
        <v>2</v>
      </c>
      <c r="Z1204" s="13">
        <v>4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2</v>
      </c>
      <c r="AN1204" s="13">
        <v>1</v>
      </c>
      <c r="AO1204" s="13" t="s">
        <v>7178</v>
      </c>
      <c r="AP1204" s="13" t="s">
        <v>40</v>
      </c>
      <c r="AQ1204" s="13">
        <v>1</v>
      </c>
      <c r="AR1204" s="13">
        <v>1</v>
      </c>
      <c r="AS1204" s="13">
        <v>4</v>
      </c>
      <c r="AT1204" s="13">
        <v>1</v>
      </c>
      <c r="AU1204" s="13">
        <v>0</v>
      </c>
      <c r="AV1204" s="13">
        <v>1</v>
      </c>
      <c r="AX1204" s="13">
        <v>2</v>
      </c>
      <c r="AZ1204" s="13">
        <v>3</v>
      </c>
      <c r="BB1204" s="13">
        <v>1</v>
      </c>
      <c r="BC1204" s="13">
        <v>2</v>
      </c>
      <c r="BD1204" s="13">
        <v>1</v>
      </c>
      <c r="BE1204" s="13">
        <v>4</v>
      </c>
      <c r="BF1204" s="13">
        <v>1</v>
      </c>
      <c r="BG1204" s="13">
        <v>14</v>
      </c>
      <c r="BH1204" s="17">
        <v>1</v>
      </c>
      <c r="BI1204" s="13">
        <v>1</v>
      </c>
      <c r="BJ1204" s="13">
        <v>1</v>
      </c>
      <c r="BK1204" s="13">
        <v>1</v>
      </c>
      <c r="BL1204" s="13">
        <v>2</v>
      </c>
      <c r="CA1204" s="18"/>
      <c r="CB1204" s="18"/>
      <c r="CC1204" s="18"/>
      <c r="CD1204" s="18"/>
      <c r="CE1204" s="18"/>
      <c r="CF1204" s="18"/>
      <c r="CG1204" s="18"/>
      <c r="CH1204" s="13">
        <v>2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40085</v>
      </c>
      <c r="CT1204" s="13">
        <v>2</v>
      </c>
      <c r="CW1204" s="13" t="s">
        <v>3258</v>
      </c>
      <c r="CX1204" s="38" t="s">
        <v>7179</v>
      </c>
      <c r="CY1204" s="38" t="s">
        <v>4594</v>
      </c>
      <c r="CZ1204" s="38" t="s">
        <v>41</v>
      </c>
      <c r="DA1204" s="38" t="s">
        <v>3075</v>
      </c>
    </row>
    <row r="1205" spans="1:105" s="13" customFormat="1">
      <c r="A1205" s="84">
        <v>2218</v>
      </c>
      <c r="B1205" s="84">
        <v>1</v>
      </c>
      <c r="C1205" s="13" t="s">
        <v>6978</v>
      </c>
      <c r="D1205" s="13" t="s">
        <v>36</v>
      </c>
      <c r="E1205" s="14">
        <v>15890</v>
      </c>
      <c r="F1205" s="13" t="s">
        <v>319</v>
      </c>
      <c r="H1205" s="13" t="s">
        <v>381</v>
      </c>
      <c r="I1205" s="14">
        <v>39828</v>
      </c>
      <c r="J1205" s="13">
        <f t="shared" si="39"/>
        <v>65</v>
      </c>
      <c r="K1205" s="14">
        <v>39913</v>
      </c>
      <c r="L1205" s="13">
        <v>4</v>
      </c>
      <c r="M1205" s="14">
        <v>40926</v>
      </c>
      <c r="N1205" s="59">
        <f t="shared" si="40"/>
        <v>36.073921971252567</v>
      </c>
      <c r="O1205" s="16">
        <v>2</v>
      </c>
      <c r="Q1205" s="13" t="s">
        <v>7180</v>
      </c>
      <c r="R1205" s="13" t="s">
        <v>206</v>
      </c>
      <c r="S1205" s="13">
        <v>2</v>
      </c>
      <c r="T1205" s="13">
        <v>2</v>
      </c>
      <c r="U1205" s="13">
        <v>2</v>
      </c>
      <c r="V1205" s="13">
        <v>2</v>
      </c>
      <c r="X1205" s="13">
        <v>1</v>
      </c>
      <c r="Z1205" s="13">
        <v>4</v>
      </c>
      <c r="AC1205" s="13">
        <v>2</v>
      </c>
      <c r="AD1205" s="13">
        <v>2</v>
      </c>
      <c r="AE1205" s="13">
        <v>2</v>
      </c>
      <c r="AF1205" s="13">
        <v>3</v>
      </c>
      <c r="AG1205" s="13">
        <v>1</v>
      </c>
      <c r="AH1205" s="13">
        <v>2</v>
      </c>
      <c r="AI1205" s="13">
        <v>3</v>
      </c>
      <c r="AJ1205" s="13">
        <v>1</v>
      </c>
      <c r="AK1205" s="13">
        <v>3</v>
      </c>
      <c r="AL1205" s="13">
        <v>2</v>
      </c>
      <c r="AM1205" s="13">
        <v>1</v>
      </c>
      <c r="AN1205" s="13">
        <v>1</v>
      </c>
      <c r="AO1205" s="13" t="s">
        <v>7181</v>
      </c>
      <c r="AP1205" s="13" t="s">
        <v>7182</v>
      </c>
      <c r="AQ1205" s="13">
        <v>1</v>
      </c>
      <c r="AR1205" s="13">
        <v>1</v>
      </c>
      <c r="AT1205" s="13">
        <v>1</v>
      </c>
      <c r="AV1205" s="13">
        <v>1</v>
      </c>
      <c r="BD1205" s="13">
        <v>1</v>
      </c>
      <c r="BF1205" s="13">
        <v>1</v>
      </c>
      <c r="BH1205" s="17">
        <v>1</v>
      </c>
      <c r="BI1205" s="13">
        <v>1</v>
      </c>
      <c r="BJ1205" s="13">
        <v>1</v>
      </c>
      <c r="BK1205" s="13">
        <v>3</v>
      </c>
      <c r="BL1205" s="13">
        <v>1</v>
      </c>
      <c r="BM1205" s="13">
        <v>3289</v>
      </c>
      <c r="BN1205" s="13">
        <v>2</v>
      </c>
      <c r="BQ1205" s="13" t="s">
        <v>237</v>
      </c>
      <c r="BR1205" s="13" t="s">
        <v>238</v>
      </c>
      <c r="CA1205" s="18"/>
      <c r="CB1205" s="18"/>
      <c r="CC1205" s="18"/>
      <c r="CD1205" s="18"/>
      <c r="CE1205" s="18"/>
      <c r="CF1205" s="18"/>
      <c r="CG1205" s="18"/>
      <c r="CH1205" s="13">
        <v>1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T1205" s="13">
        <v>2</v>
      </c>
      <c r="CW1205" s="13" t="s">
        <v>7183</v>
      </c>
      <c r="CX1205" s="38" t="s">
        <v>7184</v>
      </c>
      <c r="CY1205" s="38" t="s">
        <v>4594</v>
      </c>
      <c r="CZ1205" s="38" t="s">
        <v>41</v>
      </c>
      <c r="DA1205" s="38" t="s">
        <v>7185</v>
      </c>
    </row>
    <row r="1206" spans="1:105" s="13" customFormat="1">
      <c r="A1206" s="84">
        <v>2220</v>
      </c>
      <c r="B1206" s="84">
        <v>1</v>
      </c>
      <c r="C1206" s="13" t="s">
        <v>1559</v>
      </c>
      <c r="D1206" s="13" t="s">
        <v>37</v>
      </c>
      <c r="E1206" s="14">
        <v>9834</v>
      </c>
      <c r="F1206" s="13" t="s">
        <v>259</v>
      </c>
      <c r="G1206" s="13" t="s">
        <v>327</v>
      </c>
      <c r="H1206" s="13" t="s">
        <v>327</v>
      </c>
      <c r="I1206" s="14">
        <v>39767</v>
      </c>
      <c r="J1206" s="13">
        <f t="shared" si="39"/>
        <v>81</v>
      </c>
      <c r="K1206" s="14">
        <v>39829</v>
      </c>
      <c r="L1206" s="13">
        <v>4</v>
      </c>
      <c r="M1206" s="14">
        <v>40455</v>
      </c>
      <c r="N1206" s="59">
        <f t="shared" si="40"/>
        <v>22.603696098562629</v>
      </c>
      <c r="O1206" s="16">
        <v>2</v>
      </c>
      <c r="Q1206" s="13" t="s">
        <v>7186</v>
      </c>
      <c r="R1206" s="13" t="s">
        <v>2024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1</v>
      </c>
      <c r="AG1206" s="13">
        <v>2</v>
      </c>
      <c r="AH1206" s="13">
        <v>2</v>
      </c>
      <c r="AI1206" s="13">
        <v>3</v>
      </c>
      <c r="AJ1206" s="13">
        <v>2</v>
      </c>
      <c r="AK1206" s="13">
        <v>3</v>
      </c>
      <c r="AL1206" s="13">
        <v>2</v>
      </c>
      <c r="AM1206" s="13">
        <v>2</v>
      </c>
      <c r="AN1206" s="13">
        <v>2</v>
      </c>
      <c r="AO1206" s="13" t="s">
        <v>7187</v>
      </c>
      <c r="AP1206" s="13" t="s">
        <v>809</v>
      </c>
      <c r="AQ1206" s="13">
        <v>1</v>
      </c>
      <c r="AR1206" s="13">
        <v>1</v>
      </c>
      <c r="AS1206" s="13">
        <v>2</v>
      </c>
      <c r="AT1206" s="13">
        <v>1</v>
      </c>
      <c r="AU1206" s="13">
        <v>0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1</v>
      </c>
      <c r="BE1206" s="13">
        <v>0</v>
      </c>
      <c r="BF1206" s="13">
        <v>1</v>
      </c>
      <c r="BG1206" s="13">
        <v>9</v>
      </c>
      <c r="BH1206" s="17">
        <v>2</v>
      </c>
      <c r="BI1206" s="13">
        <v>2</v>
      </c>
      <c r="BJ1206" s="13">
        <v>1</v>
      </c>
      <c r="BK1206" s="13">
        <v>1</v>
      </c>
      <c r="BL1206" s="13">
        <v>2</v>
      </c>
      <c r="BS1206" s="13">
        <v>2</v>
      </c>
      <c r="BT1206" s="13">
        <v>46</v>
      </c>
      <c r="BU1206" s="13">
        <v>1</v>
      </c>
      <c r="BV1206" s="13">
        <v>3</v>
      </c>
      <c r="BW1206" s="13">
        <v>2</v>
      </c>
      <c r="BX1206" s="13">
        <v>24.8</v>
      </c>
      <c r="CA1206" s="18"/>
      <c r="CB1206" s="18"/>
      <c r="CC1206" s="18">
        <v>3110</v>
      </c>
      <c r="CD1206" s="18">
        <v>2489</v>
      </c>
      <c r="CE1206" s="18"/>
      <c r="CF1206" s="18"/>
      <c r="CG1206" s="18"/>
      <c r="CH1206" s="13">
        <v>2</v>
      </c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S1206" s="14">
        <v>40136</v>
      </c>
      <c r="CT1206" s="13">
        <v>2</v>
      </c>
      <c r="CW1206" s="13" t="s">
        <v>2059</v>
      </c>
      <c r="CX1206" s="38" t="s">
        <v>7188</v>
      </c>
      <c r="CY1206" s="38" t="s">
        <v>6809</v>
      </c>
      <c r="CZ1206" s="38"/>
      <c r="DA1206" s="38" t="s">
        <v>7189</v>
      </c>
    </row>
    <row r="1207" spans="1:105" s="13" customFormat="1">
      <c r="A1207" s="84">
        <v>2221</v>
      </c>
      <c r="B1207" s="84">
        <v>1</v>
      </c>
      <c r="C1207" s="13" t="s">
        <v>4282</v>
      </c>
      <c r="D1207" s="13" t="s">
        <v>36</v>
      </c>
      <c r="E1207" s="14">
        <v>22413</v>
      </c>
      <c r="F1207" s="13" t="s">
        <v>259</v>
      </c>
      <c r="G1207" s="13" t="s">
        <v>691</v>
      </c>
      <c r="H1207" s="13" t="s">
        <v>691</v>
      </c>
      <c r="I1207" s="14">
        <v>39859</v>
      </c>
      <c r="J1207" s="13">
        <f t="shared" si="39"/>
        <v>47</v>
      </c>
      <c r="K1207" s="14">
        <v>39873</v>
      </c>
      <c r="L1207" s="13">
        <v>4</v>
      </c>
      <c r="M1207" s="14">
        <v>41387</v>
      </c>
      <c r="N1207" s="59">
        <f t="shared" si="40"/>
        <v>50.201232032854207</v>
      </c>
      <c r="O1207" s="16">
        <v>2</v>
      </c>
      <c r="Q1207" s="13" t="s">
        <v>2041</v>
      </c>
      <c r="R1207" s="13" t="s">
        <v>5486</v>
      </c>
      <c r="S1207" s="13">
        <v>3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1</v>
      </c>
      <c r="AH1207" s="13">
        <v>2</v>
      </c>
      <c r="AI1207" s="13">
        <v>3</v>
      </c>
      <c r="AJ1207" s="13">
        <v>3</v>
      </c>
      <c r="AK1207" s="13">
        <v>3</v>
      </c>
      <c r="AL1207" s="13">
        <v>3</v>
      </c>
      <c r="AM1207" s="13">
        <v>3</v>
      </c>
      <c r="AN1207" s="13">
        <v>2</v>
      </c>
      <c r="AO1207" s="13" t="s">
        <v>7190</v>
      </c>
      <c r="AQ1207" s="13">
        <v>1</v>
      </c>
      <c r="AT1207" s="13">
        <v>1</v>
      </c>
      <c r="AU1207" s="13">
        <v>0</v>
      </c>
      <c r="AV1207" s="13">
        <v>1</v>
      </c>
      <c r="AW1207" s="13">
        <v>0</v>
      </c>
      <c r="AX1207" s="13">
        <v>1</v>
      </c>
      <c r="AY1207" s="13">
        <v>0</v>
      </c>
      <c r="AZ1207" s="13">
        <v>3</v>
      </c>
      <c r="BB1207" s="13">
        <v>3</v>
      </c>
      <c r="BD1207" s="13">
        <v>1</v>
      </c>
      <c r="BE1207" s="13">
        <v>0</v>
      </c>
      <c r="BF1207" s="13">
        <v>1</v>
      </c>
      <c r="BG1207" s="13">
        <v>1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1</v>
      </c>
      <c r="BU1207" s="13">
        <v>1</v>
      </c>
      <c r="CA1207" s="18"/>
      <c r="CB1207" s="18"/>
      <c r="CC1207" s="18">
        <v>5106</v>
      </c>
      <c r="CD1207" s="18">
        <v>10626</v>
      </c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40188</v>
      </c>
      <c r="CT1207" s="13">
        <v>3</v>
      </c>
      <c r="CW1207" s="13" t="s">
        <v>7191</v>
      </c>
      <c r="CX1207" s="38" t="s">
        <v>7192</v>
      </c>
      <c r="CY1207" s="38" t="s">
        <v>3956</v>
      </c>
      <c r="CZ1207" s="38" t="s">
        <v>41</v>
      </c>
      <c r="DA1207" s="38" t="s">
        <v>7193</v>
      </c>
    </row>
    <row r="1208" spans="1:105" s="13" customFormat="1">
      <c r="A1208" s="84">
        <v>2223</v>
      </c>
      <c r="B1208" s="84">
        <v>1</v>
      </c>
      <c r="C1208" s="13" t="s">
        <v>7194</v>
      </c>
      <c r="D1208" s="13" t="s">
        <v>37</v>
      </c>
      <c r="E1208" s="14">
        <v>15614</v>
      </c>
      <c r="F1208" s="13" t="s">
        <v>264</v>
      </c>
      <c r="G1208" s="13" t="s">
        <v>264</v>
      </c>
      <c r="H1208" s="13" t="s">
        <v>264</v>
      </c>
      <c r="I1208" s="14">
        <v>39828</v>
      </c>
      <c r="J1208" s="13">
        <f t="shared" si="39"/>
        <v>66</v>
      </c>
      <c r="K1208" s="14">
        <v>39889</v>
      </c>
      <c r="L1208" s="13">
        <v>4</v>
      </c>
      <c r="M1208" s="14">
        <v>40095</v>
      </c>
      <c r="N1208" s="59">
        <f t="shared" si="40"/>
        <v>8.772073921971252</v>
      </c>
      <c r="O1208" s="16">
        <v>2</v>
      </c>
      <c r="Q1208" s="13" t="s">
        <v>7195</v>
      </c>
      <c r="S1208" s="13">
        <v>2</v>
      </c>
      <c r="T1208" s="13">
        <v>2</v>
      </c>
      <c r="U1208" s="13">
        <v>2</v>
      </c>
      <c r="V1208" s="13">
        <v>2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P1208" s="13" t="s">
        <v>7196</v>
      </c>
      <c r="AQ1208" s="13">
        <v>1</v>
      </c>
      <c r="AR1208" s="13">
        <v>1</v>
      </c>
      <c r="AT1208" s="13">
        <v>1</v>
      </c>
      <c r="AU1208" s="13">
        <v>0</v>
      </c>
      <c r="AV1208" s="13">
        <v>1</v>
      </c>
      <c r="AW1208" s="13">
        <v>1</v>
      </c>
      <c r="AX1208" s="13">
        <v>2</v>
      </c>
      <c r="AZ1208" s="13">
        <v>1</v>
      </c>
      <c r="BA1208" s="13">
        <v>1</v>
      </c>
      <c r="BB1208" s="13">
        <v>2</v>
      </c>
      <c r="BD1208" s="13">
        <v>2</v>
      </c>
      <c r="BF1208" s="13">
        <v>1</v>
      </c>
      <c r="BG1208" s="13">
        <v>3</v>
      </c>
      <c r="BH1208" s="17">
        <v>1</v>
      </c>
      <c r="BI1208" s="13">
        <v>2</v>
      </c>
      <c r="BJ1208" s="13">
        <v>1</v>
      </c>
      <c r="BK1208" s="13">
        <v>1</v>
      </c>
      <c r="BL1208" s="13">
        <v>2</v>
      </c>
      <c r="BS1208" s="13">
        <v>1</v>
      </c>
      <c r="BT1208" s="13">
        <v>23</v>
      </c>
      <c r="BV1208" s="13">
        <v>12</v>
      </c>
      <c r="CA1208" s="18"/>
      <c r="CB1208" s="18"/>
      <c r="CC1208" s="18">
        <v>900</v>
      </c>
      <c r="CD1208" s="18">
        <v>7283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W1208" s="13" t="s">
        <v>7197</v>
      </c>
      <c r="CX1208" s="38" t="s">
        <v>7198</v>
      </c>
      <c r="CY1208" s="38" t="s">
        <v>5212</v>
      </c>
      <c r="CZ1208" s="38"/>
      <c r="DA1208" s="38" t="s">
        <v>192</v>
      </c>
    </row>
    <row r="1209" spans="1:105" s="13" customFormat="1">
      <c r="A1209" s="84">
        <v>2224</v>
      </c>
      <c r="B1209" s="84">
        <v>5</v>
      </c>
      <c r="C1209" s="13" t="s">
        <v>7199</v>
      </c>
      <c r="D1209" s="13" t="s">
        <v>36</v>
      </c>
      <c r="E1209" s="14">
        <v>8638</v>
      </c>
      <c r="F1209" s="13" t="s">
        <v>550</v>
      </c>
      <c r="G1209" s="13" t="s">
        <v>319</v>
      </c>
      <c r="H1209" s="13" t="s">
        <v>319</v>
      </c>
      <c r="I1209" s="14">
        <v>39828</v>
      </c>
      <c r="J1209" s="13">
        <f t="shared" si="39"/>
        <v>85</v>
      </c>
      <c r="K1209" s="14">
        <v>39965</v>
      </c>
      <c r="L1209" s="13">
        <v>4</v>
      </c>
      <c r="M1209" s="14">
        <v>41383</v>
      </c>
      <c r="N1209" s="59">
        <f t="shared" si="40"/>
        <v>51.088295687885008</v>
      </c>
      <c r="O1209" s="16">
        <v>2</v>
      </c>
      <c r="Q1209" s="13" t="s">
        <v>7200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Z1209" s="13">
        <v>4</v>
      </c>
      <c r="AC1209" s="13">
        <v>1</v>
      </c>
      <c r="AI1209" s="13">
        <v>2</v>
      </c>
      <c r="AJ1209" s="13">
        <v>2</v>
      </c>
      <c r="AK1209" s="13">
        <v>1</v>
      </c>
      <c r="AL1209" s="13">
        <v>1</v>
      </c>
      <c r="AM1209" s="13">
        <v>1</v>
      </c>
      <c r="AN1209" s="13">
        <v>1</v>
      </c>
      <c r="AO1209" s="13" t="s">
        <v>7201</v>
      </c>
      <c r="AP1209" s="13" t="s">
        <v>1715</v>
      </c>
      <c r="AQ1209" s="13">
        <v>1</v>
      </c>
      <c r="AR1209" s="13">
        <v>2</v>
      </c>
      <c r="AT1209" s="13">
        <v>1</v>
      </c>
      <c r="AU1209" s="13">
        <v>0</v>
      </c>
      <c r="AV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2</v>
      </c>
      <c r="BF1209" s="13">
        <v>1</v>
      </c>
      <c r="BG1209" s="13">
        <v>10</v>
      </c>
      <c r="BH1209" s="17">
        <v>2</v>
      </c>
      <c r="BI1209" s="13">
        <v>1</v>
      </c>
      <c r="BJ1209" s="13">
        <v>1</v>
      </c>
      <c r="BK1209" s="13">
        <v>1</v>
      </c>
      <c r="BL1209" s="13">
        <v>1</v>
      </c>
      <c r="BM1209" s="13">
        <v>2566</v>
      </c>
      <c r="BN1209" s="13">
        <v>1</v>
      </c>
      <c r="BO1209" s="13" t="s">
        <v>3519</v>
      </c>
      <c r="BP1209" s="13">
        <v>180</v>
      </c>
      <c r="BQ1209" s="13" t="s">
        <v>237</v>
      </c>
      <c r="BR1209" s="13" t="s">
        <v>238</v>
      </c>
      <c r="BS1209" s="13">
        <v>2</v>
      </c>
      <c r="BT1209" s="13">
        <v>48</v>
      </c>
      <c r="BU1209" s="13">
        <v>1</v>
      </c>
      <c r="BV1209" s="13">
        <v>3</v>
      </c>
      <c r="BX1209" s="13">
        <v>33.1</v>
      </c>
      <c r="CA1209" s="18"/>
      <c r="CB1209" s="18"/>
      <c r="CC1209" s="18"/>
      <c r="CD1209" s="18"/>
      <c r="CE1209" s="18"/>
      <c r="CF1209" s="18"/>
      <c r="CG1209" s="18"/>
      <c r="CH1209" s="13">
        <v>2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39995</v>
      </c>
      <c r="CW1209" s="13" t="s">
        <v>4397</v>
      </c>
      <c r="CX1209" s="38" t="s">
        <v>7202</v>
      </c>
      <c r="CY1209" s="38" t="s">
        <v>2356</v>
      </c>
      <c r="CZ1209" s="38" t="s">
        <v>41</v>
      </c>
      <c r="DA1209" s="38" t="s">
        <v>7203</v>
      </c>
    </row>
    <row r="1210" spans="1:105" s="13" customFormat="1">
      <c r="A1210" s="84">
        <v>2225</v>
      </c>
      <c r="B1210" s="84">
        <v>1</v>
      </c>
      <c r="C1210" s="13" t="s">
        <v>1326</v>
      </c>
      <c r="D1210" s="13" t="s">
        <v>36</v>
      </c>
      <c r="E1210" s="14">
        <v>14020</v>
      </c>
      <c r="F1210" s="13" t="s">
        <v>319</v>
      </c>
      <c r="G1210" s="13" t="s">
        <v>319</v>
      </c>
      <c r="H1210" s="13" t="s">
        <v>319</v>
      </c>
      <c r="I1210" s="14">
        <v>39859</v>
      </c>
      <c r="J1210" s="13">
        <f t="shared" si="39"/>
        <v>70</v>
      </c>
      <c r="K1210" s="14">
        <v>39954</v>
      </c>
      <c r="L1210" s="13">
        <v>4</v>
      </c>
      <c r="M1210" s="14">
        <v>40474</v>
      </c>
      <c r="N1210" s="59">
        <f t="shared" si="40"/>
        <v>20.205338809034906</v>
      </c>
      <c r="O1210" s="16">
        <v>2</v>
      </c>
      <c r="Q1210" s="13" t="s">
        <v>7204</v>
      </c>
      <c r="R1210" s="13" t="s">
        <v>38</v>
      </c>
      <c r="S1210" s="13">
        <v>2</v>
      </c>
      <c r="T1210" s="13">
        <v>2</v>
      </c>
      <c r="U1210" s="13">
        <v>2</v>
      </c>
      <c r="V1210" s="13">
        <v>2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2</v>
      </c>
      <c r="AK1210" s="13">
        <v>1</v>
      </c>
      <c r="AL1210" s="13">
        <v>2</v>
      </c>
      <c r="AM1210" s="13">
        <v>2</v>
      </c>
      <c r="AN1210" s="13">
        <v>1</v>
      </c>
      <c r="AO1210" s="13" t="s">
        <v>7205</v>
      </c>
      <c r="AP1210" s="13" t="s">
        <v>4574</v>
      </c>
      <c r="AQ1210" s="13">
        <v>1</v>
      </c>
      <c r="AR1210" s="13">
        <v>1</v>
      </c>
      <c r="AS1210" s="13">
        <v>3</v>
      </c>
      <c r="AT1210" s="13">
        <v>1</v>
      </c>
      <c r="AU1210" s="13">
        <v>0</v>
      </c>
      <c r="AV1210" s="13">
        <v>1</v>
      </c>
      <c r="AW1210" s="13">
        <v>3</v>
      </c>
      <c r="AX1210" s="13">
        <v>1</v>
      </c>
      <c r="AY1210" s="13">
        <v>3</v>
      </c>
      <c r="AZ1210" s="13">
        <v>1</v>
      </c>
      <c r="BA1210" s="13">
        <v>0</v>
      </c>
      <c r="BB1210" s="13">
        <v>2</v>
      </c>
      <c r="BD1210" s="13">
        <v>2</v>
      </c>
      <c r="BF1210" s="13">
        <v>1</v>
      </c>
      <c r="BG1210" s="13">
        <v>6</v>
      </c>
      <c r="BH1210" s="17">
        <v>1</v>
      </c>
      <c r="BI1210" s="13">
        <v>1</v>
      </c>
      <c r="BJ1210" s="13">
        <v>1</v>
      </c>
      <c r="BL1210" s="13">
        <v>2</v>
      </c>
      <c r="CA1210" s="18"/>
      <c r="CB1210" s="18"/>
      <c r="CC1210" s="18"/>
      <c r="CD1210" s="18"/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S1210" s="14">
        <v>39988</v>
      </c>
      <c r="CT1210" s="13">
        <v>1</v>
      </c>
      <c r="CW1210" s="13" t="s">
        <v>6912</v>
      </c>
      <c r="CX1210" s="38" t="s">
        <v>6913</v>
      </c>
      <c r="CY1210" s="38" t="s">
        <v>7206</v>
      </c>
      <c r="CZ1210" s="38" t="s">
        <v>41</v>
      </c>
      <c r="DA1210" s="38" t="s">
        <v>3466</v>
      </c>
    </row>
    <row r="1211" spans="1:105" s="13" customFormat="1">
      <c r="A1211" s="84">
        <v>2226</v>
      </c>
      <c r="B1211" s="84">
        <v>1</v>
      </c>
      <c r="C1211" s="13" t="s">
        <v>3718</v>
      </c>
      <c r="D1211" s="13" t="s">
        <v>37</v>
      </c>
      <c r="E1211" s="14">
        <v>11486</v>
      </c>
      <c r="F1211" s="13" t="s">
        <v>259</v>
      </c>
      <c r="G1211" s="13" t="s">
        <v>259</v>
      </c>
      <c r="H1211" s="13" t="s">
        <v>259</v>
      </c>
      <c r="I1211" s="14">
        <v>39918</v>
      </c>
      <c r="J1211" s="13">
        <f t="shared" si="39"/>
        <v>77</v>
      </c>
      <c r="K1211" s="14">
        <v>39960</v>
      </c>
      <c r="L1211" s="13">
        <v>4</v>
      </c>
      <c r="M1211" s="14">
        <v>40083</v>
      </c>
      <c r="N1211" s="59">
        <f t="shared" si="40"/>
        <v>5.420944558521561</v>
      </c>
      <c r="O1211" s="16">
        <v>2</v>
      </c>
      <c r="Q1211" s="13" t="s">
        <v>205</v>
      </c>
      <c r="R1211" s="13" t="s">
        <v>38</v>
      </c>
      <c r="S1211" s="13">
        <v>2</v>
      </c>
      <c r="T1211" s="13">
        <v>2</v>
      </c>
      <c r="U1211" s="13">
        <v>2</v>
      </c>
      <c r="V1211" s="13">
        <v>2</v>
      </c>
      <c r="X1211" s="13">
        <v>3</v>
      </c>
      <c r="Z1211" s="13">
        <v>4</v>
      </c>
      <c r="AC1211" s="13">
        <v>3</v>
      </c>
      <c r="AD1211" s="13">
        <v>3</v>
      </c>
      <c r="AE1211" s="13">
        <v>3</v>
      </c>
      <c r="AF1211" s="13">
        <v>3</v>
      </c>
      <c r="AG1211" s="13">
        <v>3</v>
      </c>
      <c r="AH1211" s="13">
        <v>3</v>
      </c>
      <c r="AI1211" s="13">
        <v>3</v>
      </c>
      <c r="AJ1211" s="13">
        <v>3</v>
      </c>
      <c r="AK1211" s="13">
        <v>3</v>
      </c>
      <c r="AL1211" s="13">
        <v>2</v>
      </c>
      <c r="AM1211" s="13">
        <v>3</v>
      </c>
      <c r="AN1211" s="13">
        <v>1</v>
      </c>
      <c r="AO1211" s="13" t="s">
        <v>7207</v>
      </c>
      <c r="AP1211" s="13" t="s">
        <v>1715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1</v>
      </c>
      <c r="AX1211" s="13">
        <v>2</v>
      </c>
      <c r="AZ1211" s="13">
        <v>2</v>
      </c>
      <c r="BB1211" s="13">
        <v>3</v>
      </c>
      <c r="BD1211" s="13">
        <v>1</v>
      </c>
      <c r="BE1211" s="13">
        <v>1</v>
      </c>
      <c r="BF1211" s="13">
        <v>1</v>
      </c>
      <c r="BG1211" s="13">
        <v>2</v>
      </c>
      <c r="BH1211" s="17">
        <v>1</v>
      </c>
      <c r="BI1211" s="13">
        <v>1</v>
      </c>
      <c r="BJ1211" s="13">
        <v>1</v>
      </c>
      <c r="BK1211" s="13">
        <v>1</v>
      </c>
      <c r="BL1211" s="13">
        <v>1</v>
      </c>
      <c r="BM1211" s="13">
        <v>2568</v>
      </c>
      <c r="BN1211" s="13">
        <v>1</v>
      </c>
      <c r="BQ1211" s="13" t="s">
        <v>237</v>
      </c>
      <c r="BR1211" s="13" t="s">
        <v>238</v>
      </c>
      <c r="BS1211" s="13">
        <v>1</v>
      </c>
      <c r="BT1211" s="13">
        <v>38</v>
      </c>
      <c r="BU1211" s="13">
        <v>1</v>
      </c>
      <c r="BV1211" s="13">
        <v>0</v>
      </c>
      <c r="BW1211" s="13">
        <v>2</v>
      </c>
      <c r="BX1211" s="13">
        <v>94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2</v>
      </c>
      <c r="CS1211" s="14">
        <v>40043</v>
      </c>
      <c r="CT1211" s="13">
        <v>3</v>
      </c>
      <c r="CW1211" s="13" t="s">
        <v>2946</v>
      </c>
      <c r="CX1211" s="38" t="s">
        <v>7192</v>
      </c>
      <c r="CY1211" s="38" t="s">
        <v>3956</v>
      </c>
      <c r="CZ1211" s="38"/>
      <c r="DA1211" s="38" t="s">
        <v>192</v>
      </c>
    </row>
    <row r="1212" spans="1:105" s="13" customFormat="1">
      <c r="A1212" s="84">
        <v>2227</v>
      </c>
      <c r="B1212" s="84">
        <v>6</v>
      </c>
      <c r="C1212" s="13" t="s">
        <v>7208</v>
      </c>
      <c r="D1212" s="13" t="s">
        <v>37</v>
      </c>
      <c r="E1212" s="14">
        <v>15838</v>
      </c>
      <c r="F1212" s="13" t="s">
        <v>259</v>
      </c>
      <c r="G1212" s="13" t="s">
        <v>259</v>
      </c>
      <c r="H1212" s="13" t="s">
        <v>259</v>
      </c>
      <c r="I1212" s="14">
        <v>38883</v>
      </c>
      <c r="J1212" s="13">
        <f t="shared" si="39"/>
        <v>63</v>
      </c>
      <c r="K1212" s="14">
        <v>39966</v>
      </c>
      <c r="L1212" s="13">
        <v>4</v>
      </c>
      <c r="M1212" s="14">
        <v>41295</v>
      </c>
      <c r="N1212" s="59">
        <f t="shared" si="40"/>
        <v>79.244353182751539</v>
      </c>
      <c r="O1212" s="16">
        <v>1</v>
      </c>
      <c r="P1212" s="13" t="s">
        <v>7209</v>
      </c>
      <c r="Q1212" s="13" t="s">
        <v>7210</v>
      </c>
      <c r="R1212" s="13" t="s">
        <v>38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P1212" s="13" t="s">
        <v>1715</v>
      </c>
      <c r="AQ1212" s="13">
        <v>1</v>
      </c>
      <c r="AR1212" s="13">
        <v>2</v>
      </c>
      <c r="AT1212" s="13">
        <v>1</v>
      </c>
      <c r="AU1212" s="13">
        <v>34</v>
      </c>
      <c r="AV1212" s="13">
        <v>1</v>
      </c>
      <c r="AW1212" s="13">
        <v>34</v>
      </c>
      <c r="AX1212" s="13">
        <v>2</v>
      </c>
      <c r="AZ1212" s="13">
        <v>1</v>
      </c>
      <c r="BA1212" s="13">
        <v>0</v>
      </c>
      <c r="BB1212" s="13">
        <v>2</v>
      </c>
      <c r="BD1212" s="13">
        <v>1</v>
      </c>
      <c r="BE1212" s="13">
        <v>34</v>
      </c>
      <c r="BF1212" s="13">
        <v>1</v>
      </c>
      <c r="BG1212" s="13">
        <v>63</v>
      </c>
      <c r="BH1212" s="17">
        <v>2</v>
      </c>
      <c r="BI1212" s="13">
        <v>1</v>
      </c>
      <c r="BJ1212" s="13">
        <v>1</v>
      </c>
      <c r="BK1212" s="13">
        <v>2</v>
      </c>
      <c r="BL1212" s="13">
        <v>1</v>
      </c>
      <c r="BM1212" s="13">
        <v>2769</v>
      </c>
      <c r="BN1212" s="13">
        <v>2</v>
      </c>
      <c r="BO1212" s="13" t="s">
        <v>1114</v>
      </c>
      <c r="BP1212" s="13">
        <v>102</v>
      </c>
      <c r="BQ1212" s="13" t="s">
        <v>237</v>
      </c>
      <c r="BR1212" s="13" t="s">
        <v>238</v>
      </c>
      <c r="CA1212" s="18"/>
      <c r="CB1212" s="18"/>
      <c r="CC1212" s="18"/>
      <c r="CD1212" s="18"/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40043</v>
      </c>
      <c r="CT1212" s="13">
        <v>3</v>
      </c>
      <c r="CU1212" s="13" t="s">
        <v>7211</v>
      </c>
      <c r="CW1212" s="13" t="s">
        <v>7212</v>
      </c>
      <c r="CX1212" s="38" t="s">
        <v>7213</v>
      </c>
      <c r="CY1212" s="38" t="s">
        <v>7214</v>
      </c>
      <c r="CZ1212" s="38" t="s">
        <v>7215</v>
      </c>
      <c r="DA1212" s="38" t="s">
        <v>7216</v>
      </c>
    </row>
    <row r="1213" spans="1:105" s="13" customFormat="1">
      <c r="A1213" s="84">
        <v>2231</v>
      </c>
      <c r="B1213" s="84">
        <v>1</v>
      </c>
      <c r="C1213" s="13" t="s">
        <v>4483</v>
      </c>
      <c r="D1213" s="13" t="s">
        <v>36</v>
      </c>
      <c r="E1213" s="14">
        <v>12305</v>
      </c>
      <c r="F1213" s="13" t="s">
        <v>424</v>
      </c>
      <c r="G1213" s="13" t="s">
        <v>194</v>
      </c>
      <c r="H1213" s="13" t="s">
        <v>194</v>
      </c>
      <c r="I1213" s="14">
        <v>39583</v>
      </c>
      <c r="J1213" s="13">
        <f t="shared" si="39"/>
        <v>74</v>
      </c>
      <c r="K1213" s="14">
        <v>39874</v>
      </c>
      <c r="L1213" s="13">
        <v>4</v>
      </c>
      <c r="M1213" s="14">
        <v>40203</v>
      </c>
      <c r="N1213" s="59">
        <f t="shared" si="40"/>
        <v>20.369609856262834</v>
      </c>
      <c r="O1213" s="16">
        <v>2</v>
      </c>
      <c r="Q1213" s="13" t="s">
        <v>180</v>
      </c>
      <c r="R1213" s="13" t="s">
        <v>181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C1213" s="13">
        <v>2</v>
      </c>
      <c r="AD1213" s="13">
        <v>2</v>
      </c>
      <c r="AE1213" s="13">
        <v>2</v>
      </c>
      <c r="AF1213" s="13">
        <v>2</v>
      </c>
      <c r="AG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4109</v>
      </c>
      <c r="AQ1213" s="13">
        <v>1</v>
      </c>
      <c r="AR1213" s="13">
        <v>1</v>
      </c>
      <c r="AS1213" s="13">
        <v>0</v>
      </c>
      <c r="AT1213" s="13">
        <v>1</v>
      </c>
      <c r="AU1213" s="13">
        <v>7</v>
      </c>
      <c r="AV1213" s="13">
        <v>2</v>
      </c>
      <c r="AX1213" s="13">
        <v>2</v>
      </c>
      <c r="AZ1213" s="13">
        <v>1</v>
      </c>
      <c r="BA1213" s="13">
        <v>5</v>
      </c>
      <c r="BB1213" s="13">
        <v>1</v>
      </c>
      <c r="BC1213" s="13">
        <v>7</v>
      </c>
      <c r="BD1213" s="13">
        <v>1</v>
      </c>
      <c r="BE1213" s="13">
        <v>7</v>
      </c>
      <c r="BH1213" s="17">
        <v>2</v>
      </c>
      <c r="BJ1213" s="13">
        <v>1</v>
      </c>
      <c r="BK1213" s="13">
        <v>1</v>
      </c>
      <c r="BL1213" s="13">
        <v>1</v>
      </c>
      <c r="BM1213" s="13">
        <v>2533</v>
      </c>
      <c r="BN1213" s="13">
        <v>2</v>
      </c>
      <c r="BQ1213" s="13" t="s">
        <v>221</v>
      </c>
      <c r="BR1213" s="13" t="s">
        <v>222</v>
      </c>
      <c r="BT1213" s="13">
        <v>21</v>
      </c>
      <c r="BU1213" s="13">
        <v>1</v>
      </c>
      <c r="BV1213" s="13">
        <v>1</v>
      </c>
      <c r="BW1213" s="13">
        <v>2</v>
      </c>
      <c r="BX1213" s="13">
        <v>16.399999999999999</v>
      </c>
      <c r="CA1213" s="18"/>
      <c r="CB1213" s="18"/>
      <c r="CC1213" s="18">
        <v>1810</v>
      </c>
      <c r="CD1213" s="18">
        <v>6123</v>
      </c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40015</v>
      </c>
      <c r="CT1213" s="13">
        <v>2</v>
      </c>
      <c r="CW1213" s="13" t="s">
        <v>1888</v>
      </c>
      <c r="CX1213" s="38" t="s">
        <v>2683</v>
      </c>
      <c r="CY1213" s="38" t="s">
        <v>5349</v>
      </c>
      <c r="CZ1213" s="38"/>
      <c r="DA1213" s="38" t="s">
        <v>192</v>
      </c>
    </row>
    <row r="1214" spans="1:105" s="13" customFormat="1">
      <c r="A1214" s="84">
        <v>2234</v>
      </c>
      <c r="B1214" s="84">
        <v>1</v>
      </c>
      <c r="C1214" s="13" t="s">
        <v>187</v>
      </c>
      <c r="D1214" s="13" t="s">
        <v>36</v>
      </c>
      <c r="E1214" s="14">
        <v>10170</v>
      </c>
      <c r="F1214" s="13" t="s">
        <v>381</v>
      </c>
      <c r="G1214" s="13" t="s">
        <v>396</v>
      </c>
      <c r="H1214" s="13" t="s">
        <v>396</v>
      </c>
      <c r="I1214" s="14">
        <v>39859</v>
      </c>
      <c r="J1214" s="13">
        <f t="shared" si="39"/>
        <v>81</v>
      </c>
      <c r="K1214" s="14">
        <v>39906</v>
      </c>
      <c r="L1214" s="13">
        <v>4</v>
      </c>
      <c r="M1214" s="14">
        <v>40082</v>
      </c>
      <c r="N1214" s="59">
        <f t="shared" si="40"/>
        <v>7.3264887063655033</v>
      </c>
      <c r="O1214" s="16">
        <v>2</v>
      </c>
      <c r="Q1214" s="13" t="s">
        <v>7231</v>
      </c>
      <c r="R1214" s="13" t="s">
        <v>7232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1</v>
      </c>
      <c r="AK1214" s="13">
        <v>2</v>
      </c>
      <c r="AL1214" s="13">
        <v>2</v>
      </c>
      <c r="AM1214" s="13">
        <v>2</v>
      </c>
      <c r="AN1214" s="13">
        <v>1</v>
      </c>
      <c r="AO1214" s="13" t="s">
        <v>7233</v>
      </c>
      <c r="AP1214" s="13" t="s">
        <v>1637</v>
      </c>
      <c r="AQ1214" s="13">
        <v>1</v>
      </c>
      <c r="AR1214" s="13">
        <v>2</v>
      </c>
      <c r="AT1214" s="13">
        <v>1</v>
      </c>
      <c r="AU1214" s="13">
        <v>1</v>
      </c>
      <c r="AV1214" s="13">
        <v>2</v>
      </c>
      <c r="AX1214" s="13">
        <v>2</v>
      </c>
      <c r="AZ1214" s="13">
        <v>2</v>
      </c>
      <c r="BB1214" s="13">
        <v>1</v>
      </c>
      <c r="BC1214" s="13">
        <v>0</v>
      </c>
      <c r="BD1214" s="13">
        <v>1</v>
      </c>
      <c r="BE1214" s="13">
        <v>1</v>
      </c>
      <c r="BF1214" s="13">
        <v>1</v>
      </c>
      <c r="BG1214" s="13">
        <v>3</v>
      </c>
      <c r="BH1214" s="17">
        <v>1</v>
      </c>
      <c r="BI1214" s="13">
        <v>2</v>
      </c>
      <c r="BJ1214" s="13">
        <v>1</v>
      </c>
      <c r="BK1214" s="13">
        <v>1</v>
      </c>
      <c r="BL1214" s="13">
        <v>1</v>
      </c>
      <c r="BM1214" s="13">
        <v>2540</v>
      </c>
      <c r="BN1214" s="13">
        <v>2</v>
      </c>
      <c r="BQ1214" s="13" t="s">
        <v>237</v>
      </c>
      <c r="BR1214" s="13" t="s">
        <v>238</v>
      </c>
      <c r="BS1214" s="13">
        <v>1</v>
      </c>
      <c r="BT1214" s="13">
        <v>33.1</v>
      </c>
      <c r="BU1214" s="13">
        <v>1</v>
      </c>
      <c r="BV1214" s="13">
        <v>4</v>
      </c>
      <c r="BW1214" s="13">
        <v>2</v>
      </c>
      <c r="BX1214" s="13">
        <v>53.2</v>
      </c>
      <c r="CA1214" s="18"/>
      <c r="CB1214" s="18"/>
      <c r="CC1214" s="18" t="s">
        <v>7234</v>
      </c>
      <c r="CD1214" s="18"/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1</v>
      </c>
      <c r="CW1214" s="13" t="s">
        <v>7235</v>
      </c>
      <c r="CX1214" s="38" t="s">
        <v>7236</v>
      </c>
      <c r="CY1214" s="38" t="s">
        <v>7237</v>
      </c>
      <c r="CZ1214" s="38"/>
      <c r="DA1214" s="38" t="s">
        <v>192</v>
      </c>
    </row>
    <row r="1215" spans="1:105" s="13" customFormat="1">
      <c r="A1215" s="84">
        <v>2237</v>
      </c>
      <c r="B1215" s="84">
        <v>1</v>
      </c>
      <c r="C1215" s="13" t="s">
        <v>1221</v>
      </c>
      <c r="D1215" s="13" t="s">
        <v>37</v>
      </c>
      <c r="E1215" s="14">
        <v>13277</v>
      </c>
      <c r="F1215" s="13" t="s">
        <v>362</v>
      </c>
      <c r="G1215" s="13" t="s">
        <v>362</v>
      </c>
      <c r="H1215" s="13" t="s">
        <v>362</v>
      </c>
      <c r="I1215" s="14">
        <v>39887</v>
      </c>
      <c r="J1215" s="13">
        <f t="shared" si="39"/>
        <v>72</v>
      </c>
      <c r="K1215" s="14">
        <v>39925</v>
      </c>
      <c r="L1215" s="13">
        <v>4</v>
      </c>
      <c r="M1215" s="14">
        <v>40843</v>
      </c>
      <c r="N1215" s="59">
        <f t="shared" si="40"/>
        <v>31.408624229979466</v>
      </c>
      <c r="O1215" s="16">
        <v>2</v>
      </c>
      <c r="Q1215" s="13" t="s">
        <v>7238</v>
      </c>
      <c r="R1215" s="13" t="s">
        <v>1996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I1215" s="13">
        <v>3</v>
      </c>
      <c r="AJ1215" s="13">
        <v>3</v>
      </c>
      <c r="AK1215" s="13">
        <v>3</v>
      </c>
      <c r="AL1215" s="13">
        <v>3</v>
      </c>
      <c r="AM1215" s="13">
        <v>1</v>
      </c>
      <c r="AN1215" s="13">
        <v>2</v>
      </c>
      <c r="AO1215" s="13" t="s">
        <v>7239</v>
      </c>
      <c r="AP1215" s="13" t="s">
        <v>5029</v>
      </c>
      <c r="AQ1215" s="13">
        <v>1</v>
      </c>
      <c r="AR1215" s="13">
        <v>1</v>
      </c>
      <c r="AS1215" s="13">
        <v>1</v>
      </c>
      <c r="AT1215" s="13">
        <v>1</v>
      </c>
      <c r="AU1215" s="13">
        <v>0</v>
      </c>
      <c r="AV1215" s="13">
        <v>1</v>
      </c>
      <c r="AW1215" s="13">
        <v>1</v>
      </c>
      <c r="AX1215" s="13">
        <v>2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2</v>
      </c>
      <c r="BH1215" s="17">
        <v>1</v>
      </c>
      <c r="BI1215" s="13">
        <v>2</v>
      </c>
      <c r="BJ1215" s="13">
        <v>1</v>
      </c>
      <c r="BK1215" s="13">
        <v>1</v>
      </c>
      <c r="BL1215" s="13">
        <v>2</v>
      </c>
      <c r="BS1215" s="13">
        <v>2</v>
      </c>
      <c r="BT1215" s="13">
        <v>94</v>
      </c>
      <c r="BU1215" s="13">
        <v>1</v>
      </c>
      <c r="BV1215" s="13">
        <v>2</v>
      </c>
      <c r="BW1215" s="13">
        <v>2</v>
      </c>
      <c r="BX1215" s="13">
        <v>60.9</v>
      </c>
      <c r="CA1215" s="18"/>
      <c r="CB1215" s="18"/>
      <c r="CC1215" s="18">
        <v>11657</v>
      </c>
      <c r="CD1215" s="18">
        <v>8078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W1215" s="13" t="s">
        <v>364</v>
      </c>
      <c r="CX1215" s="38" t="s">
        <v>7240</v>
      </c>
      <c r="CY1215" s="38" t="s">
        <v>3834</v>
      </c>
      <c r="CZ1215" s="38" t="s">
        <v>41</v>
      </c>
      <c r="DA1215" s="38" t="s">
        <v>7241</v>
      </c>
    </row>
    <row r="1216" spans="1:105" s="13" customFormat="1">
      <c r="A1216" s="84">
        <v>2239</v>
      </c>
      <c r="B1216" s="84">
        <v>1</v>
      </c>
      <c r="C1216" s="13" t="s">
        <v>1261</v>
      </c>
      <c r="D1216" s="13" t="s">
        <v>36</v>
      </c>
      <c r="E1216" s="14">
        <v>10159</v>
      </c>
      <c r="F1216" s="13" t="s">
        <v>214</v>
      </c>
      <c r="G1216" s="13" t="s">
        <v>396</v>
      </c>
      <c r="H1216" s="13" t="s">
        <v>396</v>
      </c>
      <c r="I1216" s="14">
        <v>39887</v>
      </c>
      <c r="J1216" s="13">
        <f t="shared" si="39"/>
        <v>81</v>
      </c>
      <c r="K1216" s="14">
        <v>39910</v>
      </c>
      <c r="L1216" s="13">
        <v>4</v>
      </c>
      <c r="M1216" s="14">
        <v>40350</v>
      </c>
      <c r="N1216" s="59">
        <f t="shared" si="40"/>
        <v>15.211498973305956</v>
      </c>
      <c r="O1216" s="16">
        <v>2</v>
      </c>
      <c r="Q1216" s="13" t="s">
        <v>7242</v>
      </c>
      <c r="R1216" s="13" t="s">
        <v>7243</v>
      </c>
      <c r="S1216" s="13">
        <v>2</v>
      </c>
      <c r="T1216" s="13">
        <v>2</v>
      </c>
      <c r="U1216" s="13">
        <v>2</v>
      </c>
      <c r="V1216" s="13">
        <v>2</v>
      </c>
      <c r="X1216" s="13">
        <v>2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2</v>
      </c>
      <c r="AP1216" s="13" t="s">
        <v>7244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2</v>
      </c>
      <c r="AX1216" s="13">
        <v>2</v>
      </c>
      <c r="AZ1216" s="13">
        <v>2</v>
      </c>
      <c r="BB1216" s="13">
        <v>1</v>
      </c>
      <c r="BC1216" s="13">
        <v>0</v>
      </c>
      <c r="BD1216" s="13">
        <v>2</v>
      </c>
      <c r="BF1216" s="13">
        <v>1</v>
      </c>
      <c r="BG1216" s="13">
        <v>3</v>
      </c>
      <c r="BH1216" s="17">
        <v>1</v>
      </c>
      <c r="BI1216" s="13">
        <v>1</v>
      </c>
      <c r="BJ1216" s="13">
        <v>1</v>
      </c>
      <c r="BK1216" s="13">
        <v>1</v>
      </c>
      <c r="BL1216" s="13">
        <v>1</v>
      </c>
      <c r="BM1216" s="13">
        <v>2543</v>
      </c>
      <c r="BN1216" s="13">
        <v>2</v>
      </c>
      <c r="BQ1216" s="13" t="s">
        <v>237</v>
      </c>
      <c r="BR1216" s="13" t="s">
        <v>238</v>
      </c>
      <c r="BS1216" s="13">
        <v>1</v>
      </c>
      <c r="BT1216" s="13">
        <v>25</v>
      </c>
      <c r="BU1216" s="13">
        <v>1</v>
      </c>
      <c r="BV1216" s="13">
        <v>1</v>
      </c>
      <c r="BW1216" s="13">
        <v>2</v>
      </c>
      <c r="BX1216" s="13">
        <v>150</v>
      </c>
      <c r="CA1216" s="18"/>
      <c r="CB1216" s="18"/>
      <c r="CC1216" s="18" t="s">
        <v>7245</v>
      </c>
      <c r="CD1216" s="18"/>
      <c r="CE1216" s="18"/>
      <c r="CF1216" s="18"/>
      <c r="CG1216" s="18"/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40155</v>
      </c>
      <c r="CT1216" s="13">
        <v>1</v>
      </c>
      <c r="CW1216" s="13" t="s">
        <v>7246</v>
      </c>
      <c r="CX1216" s="38" t="s">
        <v>7247</v>
      </c>
      <c r="CY1216" s="38" t="s">
        <v>7248</v>
      </c>
      <c r="CZ1216" s="38" t="s">
        <v>386</v>
      </c>
      <c r="DA1216" s="38" t="s">
        <v>7249</v>
      </c>
    </row>
    <row r="1217" spans="1:105" s="13" customFormat="1">
      <c r="A1217" s="84">
        <v>2240</v>
      </c>
      <c r="B1217" s="84">
        <v>5</v>
      </c>
      <c r="C1217" s="13" t="s">
        <v>3876</v>
      </c>
      <c r="D1217" s="13" t="s">
        <v>37</v>
      </c>
      <c r="E1217" s="14">
        <v>11086</v>
      </c>
      <c r="F1217" s="13" t="s">
        <v>362</v>
      </c>
      <c r="G1217" s="13" t="s">
        <v>362</v>
      </c>
      <c r="H1217" s="13" t="s">
        <v>362</v>
      </c>
      <c r="I1217" s="14">
        <v>39553</v>
      </c>
      <c r="J1217" s="13">
        <f t="shared" si="39"/>
        <v>77</v>
      </c>
      <c r="K1217" s="14">
        <v>39931</v>
      </c>
      <c r="L1217" s="13">
        <v>4</v>
      </c>
      <c r="M1217" s="14">
        <v>40362</v>
      </c>
      <c r="N1217" s="59">
        <f t="shared" si="40"/>
        <v>26.579055441478438</v>
      </c>
      <c r="O1217" s="16">
        <v>2</v>
      </c>
      <c r="Q1217" s="13" t="s">
        <v>245</v>
      </c>
      <c r="S1217" s="13">
        <v>2</v>
      </c>
      <c r="T1217" s="13">
        <v>2</v>
      </c>
      <c r="U1217" s="13">
        <v>2</v>
      </c>
      <c r="V1217" s="13">
        <v>2</v>
      </c>
      <c r="X1217" s="13">
        <v>1</v>
      </c>
      <c r="Z1217" s="13">
        <v>4</v>
      </c>
      <c r="AG1217" s="13">
        <v>1</v>
      </c>
      <c r="AI1217" s="13">
        <v>1</v>
      </c>
      <c r="AJ1217" s="13">
        <v>2</v>
      </c>
      <c r="AK1217" s="13">
        <v>2</v>
      </c>
      <c r="AL1217" s="13">
        <v>2</v>
      </c>
      <c r="AM1217" s="13">
        <v>3</v>
      </c>
      <c r="AN1217" s="13">
        <v>2</v>
      </c>
      <c r="AO1217" s="13" t="s">
        <v>4304</v>
      </c>
      <c r="AP1217" s="13" t="s">
        <v>1715</v>
      </c>
      <c r="AQ1217" s="13">
        <v>1</v>
      </c>
      <c r="AR1217" s="13">
        <v>2</v>
      </c>
      <c r="AT1217" s="13">
        <v>1</v>
      </c>
      <c r="AU1217" s="13">
        <v>0</v>
      </c>
      <c r="AV1217" s="13">
        <v>3</v>
      </c>
      <c r="AX1217" s="13">
        <v>3</v>
      </c>
      <c r="AZ1217" s="13">
        <v>3</v>
      </c>
      <c r="BB1217" s="13">
        <v>3</v>
      </c>
      <c r="BD1217" s="13">
        <v>3</v>
      </c>
      <c r="BF1217" s="13">
        <v>1</v>
      </c>
      <c r="BG1217" s="13">
        <v>16</v>
      </c>
      <c r="BH1217" s="17">
        <v>3</v>
      </c>
      <c r="BI1217" s="13">
        <v>2</v>
      </c>
      <c r="BJ1217" s="13">
        <v>1</v>
      </c>
      <c r="BK1217" s="13">
        <v>1</v>
      </c>
      <c r="BL1217" s="13">
        <v>1</v>
      </c>
      <c r="BM1217" s="13">
        <v>2544</v>
      </c>
      <c r="BN1217" s="13">
        <v>1</v>
      </c>
      <c r="BO1217" s="13" t="s">
        <v>7250</v>
      </c>
      <c r="BP1217" s="13">
        <v>180</v>
      </c>
      <c r="BQ1217" s="13" t="s">
        <v>1133</v>
      </c>
      <c r="BR1217" s="13" t="s">
        <v>238</v>
      </c>
      <c r="BS1217" s="13">
        <v>1</v>
      </c>
      <c r="BT1217" s="13">
        <v>39</v>
      </c>
      <c r="BU1217" s="13">
        <v>2</v>
      </c>
      <c r="BV1217" s="13">
        <v>5</v>
      </c>
      <c r="BX1217" s="13">
        <v>33.5</v>
      </c>
      <c r="CA1217" s="18"/>
      <c r="CB1217" s="18"/>
      <c r="CC1217" s="18">
        <v>2583</v>
      </c>
      <c r="CD1217" s="18">
        <v>5433</v>
      </c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40105</v>
      </c>
      <c r="CT1217" s="13">
        <v>2</v>
      </c>
      <c r="CW1217" s="13" t="s">
        <v>7251</v>
      </c>
      <c r="CX1217" s="38" t="s">
        <v>6927</v>
      </c>
      <c r="CY1217" s="38" t="s">
        <v>7252</v>
      </c>
      <c r="CZ1217" s="38"/>
      <c r="DA1217" s="38" t="s">
        <v>192</v>
      </c>
    </row>
    <row r="1218" spans="1:105" s="13" customFormat="1">
      <c r="A1218" s="84">
        <v>2243</v>
      </c>
      <c r="B1218" s="84">
        <v>5</v>
      </c>
      <c r="C1218" s="13" t="s">
        <v>882</v>
      </c>
      <c r="D1218" s="13" t="s">
        <v>36</v>
      </c>
      <c r="E1218" s="14">
        <v>17551</v>
      </c>
      <c r="F1218" s="13" t="s">
        <v>287</v>
      </c>
      <c r="G1218" s="13" t="s">
        <v>287</v>
      </c>
      <c r="H1218" s="13" t="s">
        <v>287</v>
      </c>
      <c r="I1218" s="14">
        <v>39859</v>
      </c>
      <c r="J1218" s="13">
        <f t="shared" si="39"/>
        <v>61</v>
      </c>
      <c r="K1218" s="14">
        <v>39905</v>
      </c>
      <c r="L1218" s="13">
        <v>4</v>
      </c>
      <c r="M1218" s="14">
        <v>40668</v>
      </c>
      <c r="N1218" s="59">
        <f t="shared" si="40"/>
        <v>26.579055441478438</v>
      </c>
      <c r="O1218" s="16">
        <v>2</v>
      </c>
      <c r="Q1218" s="13" t="s">
        <v>840</v>
      </c>
      <c r="S1218" s="13">
        <v>2</v>
      </c>
      <c r="T1218" s="13">
        <v>2</v>
      </c>
      <c r="U1218" s="13">
        <v>2</v>
      </c>
      <c r="V1218" s="13">
        <v>2</v>
      </c>
      <c r="X1218" s="13">
        <v>1</v>
      </c>
      <c r="AC1218" s="13">
        <v>2</v>
      </c>
      <c r="AD1218" s="13">
        <v>2</v>
      </c>
      <c r="AE1218" s="13">
        <v>2</v>
      </c>
      <c r="AF1218" s="13">
        <v>2</v>
      </c>
      <c r="AG1218" s="13">
        <v>1</v>
      </c>
      <c r="AI1218" s="13">
        <v>2</v>
      </c>
      <c r="AJ1218" s="13">
        <v>2</v>
      </c>
      <c r="AK1218" s="13">
        <v>1</v>
      </c>
      <c r="AL1218" s="13">
        <v>1</v>
      </c>
      <c r="AM1218" s="13">
        <v>1</v>
      </c>
      <c r="AN1218" s="13">
        <v>2</v>
      </c>
      <c r="AO1218" s="13" t="s">
        <v>7261</v>
      </c>
      <c r="AP1218" s="13" t="s">
        <v>268</v>
      </c>
      <c r="AQ1218" s="13">
        <v>1</v>
      </c>
      <c r="AR1218" s="13">
        <v>1</v>
      </c>
      <c r="AT1218" s="13">
        <v>1</v>
      </c>
      <c r="AU1218" s="13">
        <v>1</v>
      </c>
      <c r="AV1218" s="13">
        <v>2</v>
      </c>
      <c r="AX1218" s="13">
        <v>2</v>
      </c>
      <c r="AZ1218" s="13">
        <v>1</v>
      </c>
      <c r="BA1218" s="13">
        <v>0</v>
      </c>
      <c r="BB1218" s="13">
        <v>2</v>
      </c>
      <c r="BD1218" s="13">
        <v>1</v>
      </c>
      <c r="BE1218" s="13">
        <v>1</v>
      </c>
      <c r="BF1218" s="13">
        <v>1</v>
      </c>
      <c r="BG1218" s="13">
        <v>2</v>
      </c>
      <c r="BH1218" s="17">
        <v>1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2547</v>
      </c>
      <c r="BN1218" s="13">
        <v>1</v>
      </c>
      <c r="BO1218" s="13" t="s">
        <v>4530</v>
      </c>
      <c r="BP1218" s="13">
        <v>232</v>
      </c>
      <c r="BQ1218" s="13" t="s">
        <v>237</v>
      </c>
      <c r="BR1218" s="13" t="s">
        <v>238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1</v>
      </c>
      <c r="CP1218" s="13">
        <v>1</v>
      </c>
      <c r="CQ1218" s="13">
        <v>1</v>
      </c>
      <c r="CR1218" s="13">
        <v>1</v>
      </c>
      <c r="CS1218" s="14">
        <v>40099</v>
      </c>
      <c r="CT1218" s="13">
        <v>1</v>
      </c>
      <c r="CW1218" s="13" t="s">
        <v>7262</v>
      </c>
      <c r="CX1218" s="38" t="s">
        <v>7263</v>
      </c>
      <c r="CY1218" s="38" t="s">
        <v>7264</v>
      </c>
      <c r="CZ1218" s="38" t="s">
        <v>7265</v>
      </c>
      <c r="DA1218" s="38" t="s">
        <v>7266</v>
      </c>
    </row>
    <row r="1219" spans="1:105" s="13" customFormat="1">
      <c r="A1219" s="84">
        <v>2245</v>
      </c>
      <c r="B1219" s="84">
        <v>5</v>
      </c>
      <c r="C1219" s="13" t="s">
        <v>1608</v>
      </c>
      <c r="D1219" s="13" t="s">
        <v>37</v>
      </c>
      <c r="E1219" s="14">
        <v>13873</v>
      </c>
      <c r="F1219" s="13" t="s">
        <v>535</v>
      </c>
      <c r="G1219" s="13" t="s">
        <v>214</v>
      </c>
      <c r="H1219" s="13" t="s">
        <v>214</v>
      </c>
      <c r="I1219" s="14">
        <v>39797</v>
      </c>
      <c r="J1219" s="13">
        <f t="shared" si="39"/>
        <v>70</v>
      </c>
      <c r="K1219" s="14">
        <v>39931</v>
      </c>
      <c r="L1219" s="13">
        <v>4</v>
      </c>
      <c r="M1219" s="14">
        <v>40223</v>
      </c>
      <c r="N1219" s="59">
        <f t="shared" si="40"/>
        <v>13.995893223819301</v>
      </c>
      <c r="O1219" s="16">
        <v>2</v>
      </c>
      <c r="Q1219" s="13" t="s">
        <v>5320</v>
      </c>
      <c r="R1219" s="13" t="s">
        <v>543</v>
      </c>
      <c r="S1219" s="13">
        <v>2</v>
      </c>
      <c r="T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3</v>
      </c>
      <c r="AL1219" s="13">
        <v>2</v>
      </c>
      <c r="AM1219" s="13">
        <v>2</v>
      </c>
      <c r="AN1219" s="13">
        <v>1</v>
      </c>
      <c r="AO1219" s="13" t="s">
        <v>7267</v>
      </c>
      <c r="AP1219" s="13" t="s">
        <v>7268</v>
      </c>
      <c r="AQ1219" s="13">
        <v>1</v>
      </c>
      <c r="AR1219" s="13">
        <v>1</v>
      </c>
      <c r="AS1219" s="13">
        <v>4</v>
      </c>
      <c r="AT1219" s="13">
        <v>1</v>
      </c>
      <c r="AU1219" s="13">
        <v>1</v>
      </c>
      <c r="AV1219" s="13">
        <v>1</v>
      </c>
      <c r="AW1219" s="13">
        <v>4</v>
      </c>
      <c r="AX1219" s="13">
        <v>1</v>
      </c>
      <c r="AY1219" s="13">
        <v>4</v>
      </c>
      <c r="AZ1219" s="13">
        <v>2</v>
      </c>
      <c r="BB1219" s="13">
        <v>2</v>
      </c>
      <c r="BD1219" s="13">
        <v>2</v>
      </c>
      <c r="BF1219" s="13">
        <v>1</v>
      </c>
      <c r="BG1219" s="13">
        <v>5</v>
      </c>
      <c r="BH1219" s="17">
        <v>3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2549</v>
      </c>
      <c r="BN1219" s="13">
        <v>1</v>
      </c>
      <c r="BO1219" s="13" t="s">
        <v>7269</v>
      </c>
      <c r="BP1219" s="13">
        <v>180</v>
      </c>
      <c r="BQ1219" s="13" t="s">
        <v>954</v>
      </c>
      <c r="BR1219" s="13" t="s">
        <v>955</v>
      </c>
      <c r="BS1219" s="13">
        <v>1</v>
      </c>
      <c r="BU1219" s="13">
        <v>1</v>
      </c>
      <c r="BY1219" s="13">
        <v>2</v>
      </c>
      <c r="CA1219" s="18"/>
      <c r="CB1219" s="18"/>
      <c r="CC1219" s="18">
        <v>3320</v>
      </c>
      <c r="CD1219" s="18"/>
      <c r="CE1219" s="18"/>
      <c r="CF1219" s="18"/>
      <c r="CG1219" s="18"/>
      <c r="CH1219" s="13">
        <v>2</v>
      </c>
      <c r="CI1219" s="13">
        <v>1</v>
      </c>
      <c r="CJ1219" s="13">
        <v>1</v>
      </c>
      <c r="CK1219" s="13">
        <v>1</v>
      </c>
      <c r="CL1219" s="13">
        <v>1</v>
      </c>
      <c r="CM1219" s="13">
        <v>1</v>
      </c>
      <c r="CN1219" s="13">
        <v>1</v>
      </c>
      <c r="CO1219" s="13">
        <v>1</v>
      </c>
      <c r="CP1219" s="13">
        <v>1</v>
      </c>
      <c r="CQ1219" s="13">
        <v>1</v>
      </c>
      <c r="CR1219" s="13">
        <v>1</v>
      </c>
      <c r="CS1219" s="14">
        <v>39935</v>
      </c>
      <c r="CT1219" s="13">
        <v>1</v>
      </c>
      <c r="CW1219" s="13" t="s">
        <v>1572</v>
      </c>
      <c r="CX1219" s="38" t="s">
        <v>7270</v>
      </c>
      <c r="CY1219" s="38" t="s">
        <v>3191</v>
      </c>
      <c r="CZ1219" s="38" t="s">
        <v>41</v>
      </c>
      <c r="DA1219" s="38" t="s">
        <v>7271</v>
      </c>
    </row>
    <row r="1220" spans="1:105" s="13" customFormat="1">
      <c r="A1220" s="84">
        <v>2248</v>
      </c>
      <c r="B1220" s="84">
        <v>1</v>
      </c>
      <c r="C1220" s="13" t="s">
        <v>10173</v>
      </c>
      <c r="D1220" s="13" t="s">
        <v>36</v>
      </c>
      <c r="E1220" s="14">
        <v>13378</v>
      </c>
      <c r="F1220" s="13" t="s">
        <v>214</v>
      </c>
      <c r="G1220" s="13" t="s">
        <v>214</v>
      </c>
      <c r="H1220" s="13" t="s">
        <v>214</v>
      </c>
      <c r="I1220" s="14">
        <v>39918</v>
      </c>
      <c r="J1220" s="13">
        <f t="shared" si="39"/>
        <v>72</v>
      </c>
      <c r="K1220" s="14">
        <v>39959</v>
      </c>
      <c r="L1220" s="13">
        <v>4</v>
      </c>
      <c r="M1220" s="14">
        <v>40564</v>
      </c>
      <c r="N1220" s="59">
        <f t="shared" si="40"/>
        <v>21.223819301848049</v>
      </c>
      <c r="O1220" s="16">
        <v>2</v>
      </c>
      <c r="Q1220" s="13" t="s">
        <v>180</v>
      </c>
      <c r="R1220" s="13" t="s">
        <v>2597</v>
      </c>
      <c r="S1220" s="13">
        <v>2</v>
      </c>
      <c r="T1220" s="13">
        <v>2</v>
      </c>
      <c r="U1220" s="13">
        <v>1</v>
      </c>
      <c r="V1220" s="13">
        <v>1</v>
      </c>
      <c r="W1220" s="13" t="s">
        <v>7275</v>
      </c>
      <c r="X1220" s="13">
        <v>2</v>
      </c>
      <c r="Z1220" s="13">
        <v>4</v>
      </c>
      <c r="AH1220" s="13">
        <v>2</v>
      </c>
      <c r="AI1220" s="13">
        <v>2</v>
      </c>
      <c r="AJ1220" s="13">
        <v>2</v>
      </c>
      <c r="AK1220" s="13">
        <v>2</v>
      </c>
      <c r="AL1220" s="13">
        <v>2</v>
      </c>
      <c r="AM1220" s="13">
        <v>2</v>
      </c>
      <c r="AN1220" s="13">
        <v>2</v>
      </c>
      <c r="AP1220" s="13" t="s">
        <v>7276</v>
      </c>
      <c r="AQ1220" s="13">
        <v>1</v>
      </c>
      <c r="AR1220" s="13">
        <v>1</v>
      </c>
      <c r="AS1220" s="13">
        <v>2</v>
      </c>
      <c r="AT1220" s="13">
        <v>1</v>
      </c>
      <c r="AU1220" s="13">
        <v>1</v>
      </c>
      <c r="AV1220" s="13">
        <v>1</v>
      </c>
      <c r="AW1220" s="13">
        <v>2</v>
      </c>
      <c r="AX1220" s="13">
        <v>1</v>
      </c>
      <c r="AY1220" s="13">
        <v>2</v>
      </c>
      <c r="AZ1220" s="13">
        <v>1</v>
      </c>
      <c r="BA1220" s="13">
        <v>2</v>
      </c>
      <c r="BB1220" s="13">
        <v>1</v>
      </c>
      <c r="BC1220" s="13">
        <v>0</v>
      </c>
      <c r="BD1220" s="13">
        <v>1</v>
      </c>
      <c r="BE1220" s="13">
        <v>0</v>
      </c>
      <c r="BF1220" s="13">
        <v>1</v>
      </c>
      <c r="BG1220" s="13">
        <v>4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N1220" s="13">
        <v>2</v>
      </c>
      <c r="BQ1220" s="13" t="s">
        <v>289</v>
      </c>
      <c r="BR1220" s="13" t="s">
        <v>222</v>
      </c>
      <c r="BS1220" s="13">
        <v>1</v>
      </c>
      <c r="BT1220" s="13">
        <v>32</v>
      </c>
      <c r="BU1220" s="13">
        <v>1</v>
      </c>
      <c r="BV1220" s="13">
        <v>1</v>
      </c>
      <c r="BW1220" s="13">
        <v>2</v>
      </c>
      <c r="BX1220" s="13">
        <v>128.4</v>
      </c>
      <c r="CA1220" s="18"/>
      <c r="CB1220" s="18"/>
      <c r="CC1220" s="18">
        <v>10860</v>
      </c>
      <c r="CD1220" s="18">
        <v>6772</v>
      </c>
      <c r="CE1220" s="18"/>
      <c r="CF1220" s="18"/>
      <c r="CG1220" s="18"/>
      <c r="CH1220" s="13">
        <v>1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40143</v>
      </c>
      <c r="CT1220" s="13">
        <v>2</v>
      </c>
      <c r="CW1220" s="13" t="s">
        <v>7277</v>
      </c>
      <c r="CX1220" s="38" t="s">
        <v>7278</v>
      </c>
      <c r="CY1220" s="38" t="s">
        <v>7279</v>
      </c>
      <c r="CZ1220" s="38"/>
      <c r="DA1220" s="38" t="s">
        <v>192</v>
      </c>
    </row>
    <row r="1221" spans="1:105" s="13" customFormat="1">
      <c r="A1221" s="84">
        <v>2252</v>
      </c>
      <c r="B1221" s="84">
        <v>5</v>
      </c>
      <c r="C1221" s="13" t="s">
        <v>4269</v>
      </c>
      <c r="D1221" s="13" t="s">
        <v>37</v>
      </c>
      <c r="E1221" s="14">
        <v>8754</v>
      </c>
      <c r="F1221" s="13" t="s">
        <v>550</v>
      </c>
      <c r="G1221" s="13" t="s">
        <v>550</v>
      </c>
      <c r="H1221" s="13" t="s">
        <v>550</v>
      </c>
      <c r="I1221" s="14">
        <v>39887</v>
      </c>
      <c r="J1221" s="13">
        <f t="shared" si="39"/>
        <v>85</v>
      </c>
      <c r="K1221" s="14">
        <v>39946</v>
      </c>
      <c r="L1221" s="13">
        <v>4</v>
      </c>
      <c r="M1221" s="14">
        <v>40079</v>
      </c>
      <c r="N1221" s="59">
        <f t="shared" si="40"/>
        <v>6.3080082135523616</v>
      </c>
      <c r="O1221" s="16">
        <v>2</v>
      </c>
      <c r="Q1221" s="13" t="s">
        <v>245</v>
      </c>
      <c r="R1221" s="13" t="s">
        <v>7286</v>
      </c>
      <c r="S1221" s="13">
        <v>2</v>
      </c>
      <c r="T1221" s="13">
        <v>1</v>
      </c>
      <c r="U1221" s="13">
        <v>2</v>
      </c>
      <c r="V1221" s="13">
        <v>2</v>
      </c>
      <c r="W1221" s="13" t="s">
        <v>7287</v>
      </c>
      <c r="X1221" s="13">
        <v>2</v>
      </c>
      <c r="Z1221" s="13">
        <v>4</v>
      </c>
      <c r="AC1221" s="13">
        <v>2</v>
      </c>
      <c r="AD1221" s="13">
        <v>2</v>
      </c>
      <c r="AE1221" s="13">
        <v>2</v>
      </c>
      <c r="AF1221" s="13">
        <v>2</v>
      </c>
      <c r="AG1221" s="13">
        <v>2</v>
      </c>
      <c r="AH1221" s="13">
        <v>2</v>
      </c>
      <c r="AI1221" s="13">
        <v>2</v>
      </c>
      <c r="AJ1221" s="13">
        <v>2</v>
      </c>
      <c r="AK1221" s="13">
        <v>2</v>
      </c>
      <c r="AL1221" s="13">
        <v>1</v>
      </c>
      <c r="AM1221" s="13">
        <v>3</v>
      </c>
      <c r="AN1221" s="13">
        <v>3</v>
      </c>
      <c r="AO1221" s="13" t="s">
        <v>7288</v>
      </c>
      <c r="AP1221" s="13" t="s">
        <v>7289</v>
      </c>
      <c r="AQ1221" s="13">
        <v>1</v>
      </c>
      <c r="AR1221" s="13">
        <v>2</v>
      </c>
      <c r="AT1221" s="13">
        <v>1</v>
      </c>
      <c r="AU1221" s="13">
        <v>0</v>
      </c>
      <c r="AV1221" s="13">
        <v>2</v>
      </c>
      <c r="AX1221" s="13">
        <v>1</v>
      </c>
      <c r="AZ1221" s="13">
        <v>3</v>
      </c>
      <c r="BB1221" s="13">
        <v>3</v>
      </c>
      <c r="BD1221" s="13">
        <v>3</v>
      </c>
      <c r="BF1221" s="13">
        <v>1</v>
      </c>
      <c r="BG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2558</v>
      </c>
      <c r="BN1221" s="13">
        <v>1</v>
      </c>
      <c r="BO1221" s="13" t="s">
        <v>7250</v>
      </c>
      <c r="BP1221" s="13">
        <v>180</v>
      </c>
      <c r="BQ1221" s="13" t="s">
        <v>237</v>
      </c>
      <c r="BR1221" s="13" t="s">
        <v>238</v>
      </c>
      <c r="BS1221" s="13">
        <v>2</v>
      </c>
      <c r="BT1221" s="13">
        <v>42</v>
      </c>
      <c r="BU1221" s="13">
        <v>1</v>
      </c>
      <c r="BV1221" s="13">
        <v>1</v>
      </c>
      <c r="CA1221" s="18"/>
      <c r="CB1221" s="18"/>
      <c r="CC1221" s="18">
        <v>3240</v>
      </c>
      <c r="CD1221" s="18" t="s">
        <v>453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40127</v>
      </c>
      <c r="CT1221" s="13">
        <v>1</v>
      </c>
      <c r="CW1221" s="13" t="s">
        <v>7290</v>
      </c>
      <c r="CX1221" s="38" t="s">
        <v>7291</v>
      </c>
      <c r="CY1221" s="38" t="s">
        <v>7292</v>
      </c>
      <c r="CZ1221" s="38" t="s">
        <v>41</v>
      </c>
      <c r="DA1221" s="38" t="s">
        <v>7293</v>
      </c>
    </row>
    <row r="1222" spans="1:105" s="13" customFormat="1">
      <c r="A1222" s="84">
        <v>2254</v>
      </c>
      <c r="B1222" s="84">
        <v>1</v>
      </c>
      <c r="C1222" s="13" t="s">
        <v>1611</v>
      </c>
      <c r="D1222" s="13" t="s">
        <v>37</v>
      </c>
      <c r="E1222" s="14">
        <v>18429</v>
      </c>
      <c r="F1222" s="13" t="s">
        <v>710</v>
      </c>
      <c r="G1222" s="13" t="s">
        <v>295</v>
      </c>
      <c r="H1222" s="13" t="s">
        <v>295</v>
      </c>
      <c r="I1222" s="14">
        <v>39918</v>
      </c>
      <c r="J1222" s="13">
        <f t="shared" si="39"/>
        <v>58</v>
      </c>
      <c r="K1222" s="14">
        <v>39945</v>
      </c>
      <c r="L1222" s="13">
        <v>4</v>
      </c>
      <c r="M1222" s="14">
        <v>40604</v>
      </c>
      <c r="N1222" s="59">
        <f t="shared" si="40"/>
        <v>22.537987679671456</v>
      </c>
      <c r="O1222" s="16">
        <v>2</v>
      </c>
      <c r="Q1222" s="13" t="s">
        <v>1396</v>
      </c>
      <c r="R1222" s="13" t="s">
        <v>38</v>
      </c>
      <c r="S1222" s="13">
        <v>2</v>
      </c>
      <c r="T1222" s="13">
        <v>2</v>
      </c>
      <c r="U1222" s="13">
        <v>2</v>
      </c>
      <c r="V1222" s="13">
        <v>2</v>
      </c>
      <c r="X1222" s="13">
        <v>1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1</v>
      </c>
      <c r="AH1222" s="13">
        <v>2</v>
      </c>
      <c r="AI1222" s="13">
        <v>2</v>
      </c>
      <c r="AJ1222" s="13">
        <v>2</v>
      </c>
      <c r="AK1222" s="13">
        <v>2</v>
      </c>
      <c r="AL1222" s="13">
        <v>2</v>
      </c>
      <c r="AM1222" s="13">
        <v>1</v>
      </c>
      <c r="AN1222" s="13">
        <v>1</v>
      </c>
      <c r="AO1222" s="13" t="s">
        <v>7300</v>
      </c>
      <c r="AP1222" s="13" t="s">
        <v>7276</v>
      </c>
      <c r="AQ1222" s="13">
        <v>1</v>
      </c>
      <c r="AR1222" s="13">
        <v>1</v>
      </c>
      <c r="AS1222" s="13">
        <v>1</v>
      </c>
      <c r="AT1222" s="13">
        <v>1</v>
      </c>
      <c r="AU1222" s="13">
        <v>1</v>
      </c>
      <c r="AV1222" s="13">
        <v>2</v>
      </c>
      <c r="AX1222" s="13">
        <v>1</v>
      </c>
      <c r="AY1222" s="13">
        <v>1</v>
      </c>
      <c r="AZ1222" s="13">
        <v>3</v>
      </c>
      <c r="BB1222" s="13">
        <v>1</v>
      </c>
      <c r="BC1222" s="13">
        <v>0</v>
      </c>
      <c r="BD1222" s="13">
        <v>1</v>
      </c>
      <c r="BE1222" s="13">
        <v>0</v>
      </c>
      <c r="BF1222" s="13">
        <v>1</v>
      </c>
      <c r="BG1222" s="13">
        <v>1</v>
      </c>
      <c r="BH1222" s="17">
        <v>1</v>
      </c>
      <c r="BI1222" s="13">
        <v>1</v>
      </c>
      <c r="BJ1222" s="13">
        <v>1</v>
      </c>
      <c r="BK1222" s="13">
        <v>1</v>
      </c>
      <c r="BL1222" s="13">
        <v>1</v>
      </c>
      <c r="BM1222" s="13">
        <v>2560</v>
      </c>
      <c r="BN1222" s="13">
        <v>2</v>
      </c>
      <c r="BQ1222" s="13" t="s">
        <v>237</v>
      </c>
      <c r="BR1222" s="13" t="s">
        <v>238</v>
      </c>
      <c r="BS1222" s="13">
        <v>1</v>
      </c>
      <c r="BT1222" s="13">
        <v>37</v>
      </c>
      <c r="BU1222" s="13">
        <v>1</v>
      </c>
      <c r="BV1222" s="13">
        <v>1</v>
      </c>
      <c r="BW1222" s="13">
        <v>2</v>
      </c>
      <c r="BX1222" s="13">
        <v>75.7</v>
      </c>
      <c r="CA1222" s="18">
        <v>861</v>
      </c>
      <c r="CB1222" s="18"/>
      <c r="CC1222" s="18">
        <v>11290</v>
      </c>
      <c r="CD1222" s="18">
        <v>7853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40004</v>
      </c>
      <c r="CT1222" s="13">
        <v>2</v>
      </c>
      <c r="CW1222" s="13" t="s">
        <v>7301</v>
      </c>
      <c r="CX1222" s="38" t="s">
        <v>7302</v>
      </c>
      <c r="CY1222" s="38" t="s">
        <v>7303</v>
      </c>
      <c r="CZ1222" s="38" t="s">
        <v>41</v>
      </c>
      <c r="DA1222" s="38" t="s">
        <v>7304</v>
      </c>
    </row>
    <row r="1223" spans="1:105" s="13" customFormat="1">
      <c r="A1223" s="84">
        <v>2256</v>
      </c>
      <c r="B1223" s="84">
        <v>1</v>
      </c>
      <c r="C1223" s="13" t="s">
        <v>7311</v>
      </c>
      <c r="D1223" s="13" t="s">
        <v>37</v>
      </c>
      <c r="E1223" s="14">
        <v>16330</v>
      </c>
      <c r="F1223" s="13" t="s">
        <v>264</v>
      </c>
      <c r="G1223" s="13" t="s">
        <v>264</v>
      </c>
      <c r="H1223" s="13" t="s">
        <v>264</v>
      </c>
      <c r="I1223" s="14">
        <v>39675</v>
      </c>
      <c r="J1223" s="13">
        <f t="shared" si="39"/>
        <v>63</v>
      </c>
      <c r="K1223" s="14">
        <v>39841</v>
      </c>
      <c r="L1223" s="13">
        <v>4</v>
      </c>
      <c r="M1223" s="14">
        <v>40254</v>
      </c>
      <c r="N1223" s="59">
        <f t="shared" si="40"/>
        <v>19.022587268993838</v>
      </c>
      <c r="O1223" s="16">
        <v>2</v>
      </c>
      <c r="Q1223" s="13" t="s">
        <v>7312</v>
      </c>
      <c r="R1223" s="13" t="s">
        <v>7313</v>
      </c>
      <c r="S1223" s="13">
        <v>2</v>
      </c>
      <c r="T1223" s="13">
        <v>2</v>
      </c>
      <c r="U1223" s="13">
        <v>2</v>
      </c>
      <c r="V1223" s="13">
        <v>1</v>
      </c>
      <c r="W1223" s="13" t="s">
        <v>7314</v>
      </c>
      <c r="X1223" s="13">
        <v>1</v>
      </c>
      <c r="Z1223" s="13">
        <v>4</v>
      </c>
      <c r="AC1223" s="13">
        <v>2</v>
      </c>
      <c r="AD1223" s="13">
        <v>2</v>
      </c>
      <c r="AE1223" s="13">
        <v>2</v>
      </c>
      <c r="AF1223" s="13">
        <v>2</v>
      </c>
      <c r="AG1223" s="13">
        <v>1</v>
      </c>
      <c r="AI1223" s="13">
        <v>2</v>
      </c>
      <c r="AJ1223" s="13">
        <v>2</v>
      </c>
      <c r="AK1223" s="13">
        <v>1</v>
      </c>
      <c r="AL1223" s="13">
        <v>2</v>
      </c>
      <c r="AM1223" s="13">
        <v>3</v>
      </c>
      <c r="AO1223" s="13" t="s">
        <v>7315</v>
      </c>
      <c r="AP1223" s="13" t="s">
        <v>7316</v>
      </c>
      <c r="AR1223" s="13">
        <v>2</v>
      </c>
      <c r="AT1223" s="13">
        <v>1</v>
      </c>
      <c r="AU1223" s="13">
        <v>2</v>
      </c>
      <c r="AV1223" s="13">
        <v>2</v>
      </c>
      <c r="AX1223" s="13">
        <v>2</v>
      </c>
      <c r="AZ1223" s="13">
        <v>1</v>
      </c>
      <c r="BA1223" s="13">
        <v>0</v>
      </c>
      <c r="BB1223" s="13">
        <v>2</v>
      </c>
      <c r="BD1223" s="13">
        <v>2</v>
      </c>
      <c r="BF1223" s="13">
        <v>2</v>
      </c>
      <c r="BH1223" s="17">
        <v>2</v>
      </c>
      <c r="BI1223" s="13">
        <v>2</v>
      </c>
      <c r="BJ1223" s="13">
        <v>1</v>
      </c>
      <c r="BK1223" s="13">
        <v>1</v>
      </c>
      <c r="BL1223" s="13">
        <v>1</v>
      </c>
      <c r="BM1223" s="13">
        <v>2562</v>
      </c>
      <c r="BN1223" s="13">
        <v>2</v>
      </c>
      <c r="BQ1223" s="13" t="s">
        <v>3812</v>
      </c>
      <c r="BR1223" s="13" t="s">
        <v>271</v>
      </c>
      <c r="BS1223" s="13">
        <v>1</v>
      </c>
      <c r="BT1223" s="13">
        <v>68</v>
      </c>
      <c r="BU1223" s="13">
        <v>1</v>
      </c>
      <c r="BV1223" s="13">
        <v>3</v>
      </c>
      <c r="CA1223" s="18"/>
      <c r="CB1223" s="18"/>
      <c r="CC1223" s="18">
        <v>992</v>
      </c>
      <c r="CD1223" s="18"/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S1223" s="14">
        <v>40135</v>
      </c>
      <c r="CT1223" s="13">
        <v>2</v>
      </c>
      <c r="CW1223" s="13" t="s">
        <v>7317</v>
      </c>
      <c r="CX1223" s="38" t="s">
        <v>7318</v>
      </c>
      <c r="CY1223" s="38" t="s">
        <v>7319</v>
      </c>
      <c r="CZ1223" s="38"/>
      <c r="DA1223" s="38" t="s">
        <v>7320</v>
      </c>
    </row>
    <row r="1224" spans="1:105" s="13" customFormat="1">
      <c r="A1224" s="84">
        <v>2257</v>
      </c>
      <c r="B1224" s="84">
        <v>1</v>
      </c>
      <c r="C1224" s="13" t="s">
        <v>7321</v>
      </c>
      <c r="D1224" s="13" t="s">
        <v>37</v>
      </c>
      <c r="E1224" s="14">
        <v>7591</v>
      </c>
      <c r="F1224" s="13" t="s">
        <v>710</v>
      </c>
      <c r="G1224" s="13" t="s">
        <v>295</v>
      </c>
      <c r="H1224" s="13" t="s">
        <v>295</v>
      </c>
      <c r="I1224" s="14">
        <v>39859</v>
      </c>
      <c r="J1224" s="13">
        <f t="shared" si="39"/>
        <v>88</v>
      </c>
      <c r="K1224" s="14">
        <v>39920</v>
      </c>
      <c r="L1224" s="13">
        <v>4</v>
      </c>
      <c r="M1224" s="14">
        <v>40043</v>
      </c>
      <c r="N1224" s="59">
        <f t="shared" si="40"/>
        <v>6.0451745379876796</v>
      </c>
      <c r="O1224" s="16">
        <v>2</v>
      </c>
      <c r="Q1224" s="13" t="s">
        <v>7322</v>
      </c>
      <c r="R1224" s="13" t="s">
        <v>2597</v>
      </c>
      <c r="S1224" s="13">
        <v>2</v>
      </c>
      <c r="T1224" s="13">
        <v>2</v>
      </c>
      <c r="U1224" s="13">
        <v>2</v>
      </c>
      <c r="V1224" s="13">
        <v>2</v>
      </c>
      <c r="X1224" s="13">
        <v>2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2</v>
      </c>
      <c r="AH1224" s="13">
        <v>2</v>
      </c>
      <c r="AI1224" s="13">
        <v>2</v>
      </c>
      <c r="AJ1224" s="13">
        <v>2</v>
      </c>
      <c r="AK1224" s="13">
        <v>2</v>
      </c>
      <c r="AL1224" s="13">
        <v>2</v>
      </c>
      <c r="AM1224" s="13">
        <v>2</v>
      </c>
      <c r="AN1224" s="13">
        <v>1</v>
      </c>
      <c r="AO1224" s="13" t="s">
        <v>7323</v>
      </c>
      <c r="AP1224" s="13" t="s">
        <v>7324</v>
      </c>
      <c r="AQ1224" s="13">
        <v>1</v>
      </c>
      <c r="AR1224" s="13">
        <v>1</v>
      </c>
      <c r="AS1224" s="13">
        <v>1</v>
      </c>
      <c r="AT1224" s="13">
        <v>1</v>
      </c>
      <c r="AU1224" s="13">
        <v>1</v>
      </c>
      <c r="AV1224" s="13">
        <v>2</v>
      </c>
      <c r="AX1224" s="13">
        <v>2</v>
      </c>
      <c r="AZ1224" s="13">
        <v>3</v>
      </c>
      <c r="BB1224" s="13">
        <v>3</v>
      </c>
      <c r="BD1224" s="13">
        <v>3</v>
      </c>
      <c r="BF1224" s="13">
        <v>1</v>
      </c>
      <c r="BG1224" s="13">
        <v>3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M1224" s="13">
        <v>2563</v>
      </c>
      <c r="BN1224" s="13">
        <v>2</v>
      </c>
      <c r="BQ1224" s="13" t="s">
        <v>237</v>
      </c>
      <c r="BR1224" s="13" t="s">
        <v>238</v>
      </c>
      <c r="BS1224" s="13">
        <v>2</v>
      </c>
      <c r="BT1224" s="13">
        <v>51</v>
      </c>
      <c r="BU1224" s="13">
        <v>1</v>
      </c>
      <c r="BV1224" s="13">
        <v>8</v>
      </c>
      <c r="BW1224" s="13">
        <v>2</v>
      </c>
      <c r="BX1224" s="13">
        <v>110</v>
      </c>
      <c r="CA1224" s="18"/>
      <c r="CB1224" s="18"/>
      <c r="CC1224" s="18" t="s">
        <v>7325</v>
      </c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7326</v>
      </c>
      <c r="CX1224" s="38" t="s">
        <v>7327</v>
      </c>
      <c r="CY1224" s="38" t="s">
        <v>7328</v>
      </c>
      <c r="CZ1224" s="38"/>
      <c r="DA1224" s="38" t="s">
        <v>192</v>
      </c>
    </row>
    <row r="1225" spans="1:105" s="13" customFormat="1">
      <c r="A1225" s="84">
        <v>2258</v>
      </c>
      <c r="B1225" s="84">
        <v>1</v>
      </c>
      <c r="C1225" s="13" t="s">
        <v>1261</v>
      </c>
      <c r="D1225" s="13" t="s">
        <v>37</v>
      </c>
      <c r="E1225" s="14">
        <v>14012</v>
      </c>
      <c r="F1225" s="13" t="s">
        <v>235</v>
      </c>
      <c r="G1225" s="13" t="s">
        <v>235</v>
      </c>
      <c r="H1225" s="13" t="s">
        <v>235</v>
      </c>
      <c r="I1225" s="14">
        <v>39644</v>
      </c>
      <c r="J1225" s="13">
        <f t="shared" si="39"/>
        <v>70</v>
      </c>
      <c r="K1225" s="14">
        <v>39696</v>
      </c>
      <c r="L1225" s="13">
        <v>4</v>
      </c>
      <c r="M1225" s="14">
        <v>40485</v>
      </c>
      <c r="N1225" s="59">
        <f t="shared" si="40"/>
        <v>27.630390143737166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2</v>
      </c>
      <c r="Z1225" s="13">
        <v>4</v>
      </c>
      <c r="AC1225" s="13">
        <v>2</v>
      </c>
      <c r="AD1225" s="13">
        <v>2</v>
      </c>
      <c r="AE1225" s="13">
        <v>2</v>
      </c>
      <c r="AF1225" s="13">
        <v>2</v>
      </c>
      <c r="AG1225" s="13">
        <v>2</v>
      </c>
      <c r="AI1225" s="13">
        <v>3</v>
      </c>
      <c r="AJ1225" s="13">
        <v>3</v>
      </c>
      <c r="AK1225" s="13">
        <v>3</v>
      </c>
      <c r="AL1225" s="13">
        <v>3</v>
      </c>
      <c r="AM1225" s="13">
        <v>3</v>
      </c>
      <c r="AN1225" s="13">
        <v>1</v>
      </c>
      <c r="AO1225" s="13" t="s">
        <v>7329</v>
      </c>
      <c r="AP1225" s="13" t="s">
        <v>1715</v>
      </c>
      <c r="AQ1225" s="13">
        <v>1</v>
      </c>
      <c r="AR1225" s="13">
        <v>1</v>
      </c>
      <c r="AS1225" s="13">
        <v>1</v>
      </c>
      <c r="AT1225" s="13">
        <v>1</v>
      </c>
      <c r="AU1225" s="13">
        <v>1</v>
      </c>
      <c r="AV1225" s="13">
        <v>2</v>
      </c>
      <c r="AX1225" s="13">
        <v>2</v>
      </c>
      <c r="AZ1225" s="13">
        <v>2</v>
      </c>
      <c r="BB1225" s="13">
        <v>1</v>
      </c>
      <c r="BC1225" s="13">
        <v>1</v>
      </c>
      <c r="BD1225" s="13">
        <v>1</v>
      </c>
      <c r="BE1225" s="13">
        <v>4</v>
      </c>
      <c r="BF1225" s="13">
        <v>1</v>
      </c>
      <c r="BG1225" s="13">
        <v>6</v>
      </c>
      <c r="BH1225" s="17">
        <v>1</v>
      </c>
      <c r="BI1225" s="13">
        <v>1</v>
      </c>
      <c r="BJ1225" s="13">
        <v>2</v>
      </c>
      <c r="BK1225" s="13">
        <v>1</v>
      </c>
      <c r="BL1225" s="13">
        <v>1</v>
      </c>
      <c r="BN1225" s="13">
        <v>2</v>
      </c>
      <c r="BQ1225" s="13" t="s">
        <v>237</v>
      </c>
      <c r="BR1225" s="13" t="s">
        <v>238</v>
      </c>
      <c r="BZ1225" s="13" t="s">
        <v>453</v>
      </c>
      <c r="CA1225" s="18"/>
      <c r="CB1225" s="18"/>
      <c r="CC1225" s="18">
        <v>15690</v>
      </c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S1225" s="14">
        <v>39696</v>
      </c>
      <c r="CT1225" s="13">
        <v>2</v>
      </c>
      <c r="CW1225" s="13" t="s">
        <v>7330</v>
      </c>
      <c r="CX1225" s="38" t="s">
        <v>7331</v>
      </c>
      <c r="CY1225" s="38" t="s">
        <v>7332</v>
      </c>
      <c r="CZ1225" s="38" t="s">
        <v>41</v>
      </c>
      <c r="DA1225" s="38" t="s">
        <v>7333</v>
      </c>
    </row>
    <row r="1226" spans="1:105" s="13" customFormat="1">
      <c r="A1226" s="84">
        <v>2259</v>
      </c>
      <c r="B1226" s="84">
        <v>1</v>
      </c>
      <c r="C1226" s="13" t="s">
        <v>213</v>
      </c>
      <c r="D1226" s="13" t="s">
        <v>37</v>
      </c>
      <c r="E1226" s="14">
        <v>8523</v>
      </c>
      <c r="F1226" s="13" t="s">
        <v>941</v>
      </c>
      <c r="G1226" s="13" t="s">
        <v>941</v>
      </c>
      <c r="H1226" s="13" t="s">
        <v>941</v>
      </c>
      <c r="I1226" s="14">
        <v>39918</v>
      </c>
      <c r="J1226" s="13">
        <f t="shared" si="39"/>
        <v>85</v>
      </c>
      <c r="K1226" s="14">
        <v>39972</v>
      </c>
      <c r="L1226" s="13">
        <v>4</v>
      </c>
      <c r="M1226" s="14">
        <v>40040</v>
      </c>
      <c r="N1226" s="59">
        <f t="shared" si="40"/>
        <v>4.0082135523613962</v>
      </c>
      <c r="O1226" s="16">
        <v>2</v>
      </c>
      <c r="Q1226" s="13" t="s">
        <v>7334</v>
      </c>
      <c r="R1226" s="13" t="s">
        <v>7335</v>
      </c>
      <c r="S1226" s="13">
        <v>2</v>
      </c>
      <c r="T1226" s="13">
        <v>2</v>
      </c>
      <c r="U1226" s="13">
        <v>2</v>
      </c>
      <c r="V1226" s="13">
        <v>2</v>
      </c>
      <c r="X1226" s="13">
        <v>1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1</v>
      </c>
      <c r="AH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1</v>
      </c>
      <c r="AN1226" s="13">
        <v>1</v>
      </c>
      <c r="AO1226" s="13" t="s">
        <v>7336</v>
      </c>
      <c r="AP1226" s="13" t="s">
        <v>7337</v>
      </c>
      <c r="AQ1226" s="13">
        <v>1</v>
      </c>
      <c r="AR1226" s="13">
        <v>1</v>
      </c>
      <c r="AS1226" s="13">
        <v>3</v>
      </c>
      <c r="AT1226" s="13">
        <v>1</v>
      </c>
      <c r="AU1226" s="13">
        <v>1</v>
      </c>
      <c r="AV1226" s="13">
        <v>3</v>
      </c>
      <c r="AX1226" s="13">
        <v>3</v>
      </c>
      <c r="AZ1226" s="13">
        <v>3</v>
      </c>
      <c r="BB1226" s="13">
        <v>1</v>
      </c>
      <c r="BC1226" s="13">
        <v>0</v>
      </c>
      <c r="BD1226" s="13">
        <v>1</v>
      </c>
      <c r="BE1226" s="13">
        <v>2</v>
      </c>
      <c r="BF1226" s="13">
        <v>1</v>
      </c>
      <c r="BG1226" s="13">
        <v>4</v>
      </c>
      <c r="BH1226" s="17">
        <v>1</v>
      </c>
      <c r="BJ1226" s="13">
        <v>2</v>
      </c>
      <c r="BK1226" s="13">
        <v>1</v>
      </c>
      <c r="BL1226" s="13">
        <v>1</v>
      </c>
      <c r="BM1226" s="13">
        <v>2604</v>
      </c>
      <c r="BN1226" s="13">
        <v>2</v>
      </c>
      <c r="BQ1226" s="13" t="s">
        <v>938</v>
      </c>
      <c r="BR1226" s="13" t="s">
        <v>939</v>
      </c>
      <c r="BS1226" s="13">
        <v>1</v>
      </c>
      <c r="BT1226" s="13">
        <v>22</v>
      </c>
      <c r="BU1226" s="13">
        <v>1</v>
      </c>
      <c r="BV1226" s="13">
        <v>1</v>
      </c>
      <c r="CA1226" s="18"/>
      <c r="CB1226" s="18"/>
      <c r="CC1226" s="18"/>
      <c r="CD1226" s="18"/>
      <c r="CE1226" s="18"/>
      <c r="CF1226" s="18"/>
      <c r="CG1226" s="18"/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40036</v>
      </c>
      <c r="CT1226" s="13">
        <v>1</v>
      </c>
      <c r="CW1226" s="13" t="s">
        <v>529</v>
      </c>
      <c r="CX1226" s="38" t="s">
        <v>7338</v>
      </c>
      <c r="CY1226" s="38" t="s">
        <v>7339</v>
      </c>
      <c r="CZ1226" s="38" t="s">
        <v>7340</v>
      </c>
      <c r="DA1226" s="38" t="s">
        <v>1891</v>
      </c>
    </row>
    <row r="1227" spans="1:105" s="13" customFormat="1">
      <c r="A1227" s="84">
        <v>2260</v>
      </c>
      <c r="B1227" s="84">
        <v>1</v>
      </c>
      <c r="C1227" s="13" t="s">
        <v>1365</v>
      </c>
      <c r="D1227" s="13" t="s">
        <v>37</v>
      </c>
      <c r="E1227" s="14">
        <v>14855</v>
      </c>
      <c r="F1227" s="13" t="s">
        <v>240</v>
      </c>
      <c r="G1227" s="13" t="s">
        <v>240</v>
      </c>
      <c r="H1227" s="13" t="s">
        <v>240</v>
      </c>
      <c r="I1227" s="14">
        <v>39979</v>
      </c>
      <c r="J1227" s="13">
        <f t="shared" si="39"/>
        <v>68</v>
      </c>
      <c r="K1227" s="14">
        <v>40029</v>
      </c>
      <c r="L1227" s="13">
        <v>4</v>
      </c>
      <c r="M1227" s="14">
        <v>40395</v>
      </c>
      <c r="N1227" s="59">
        <f t="shared" si="40"/>
        <v>13.66735112936345</v>
      </c>
      <c r="O1227" s="16">
        <v>2</v>
      </c>
      <c r="Q1227" s="13" t="s">
        <v>2106</v>
      </c>
      <c r="R1227" s="13" t="s">
        <v>7341</v>
      </c>
      <c r="S1227" s="13">
        <v>2</v>
      </c>
      <c r="T1227" s="13">
        <v>2</v>
      </c>
      <c r="U1227" s="13">
        <v>2</v>
      </c>
      <c r="V1227" s="13">
        <v>2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2</v>
      </c>
      <c r="AL1227" s="13">
        <v>2</v>
      </c>
      <c r="AM1227" s="13">
        <v>2</v>
      </c>
      <c r="AN1227" s="13">
        <v>2</v>
      </c>
      <c r="AP1227" s="13" t="s">
        <v>1715</v>
      </c>
      <c r="AQ1227" s="13">
        <v>1</v>
      </c>
      <c r="AR1227" s="13">
        <v>1</v>
      </c>
      <c r="AS1227" s="13">
        <v>1</v>
      </c>
      <c r="AT1227" s="13">
        <v>1</v>
      </c>
      <c r="AU1227" s="13">
        <v>0</v>
      </c>
      <c r="AV1227" s="13">
        <v>1</v>
      </c>
      <c r="AW1227" s="13">
        <v>1</v>
      </c>
      <c r="AX1227" s="13">
        <v>1</v>
      </c>
      <c r="AY1227" s="13">
        <v>1</v>
      </c>
      <c r="AZ1227" s="13">
        <v>1</v>
      </c>
      <c r="BA1227" s="13">
        <v>0</v>
      </c>
      <c r="BB1227" s="13">
        <v>3</v>
      </c>
      <c r="BD1227" s="13">
        <v>1</v>
      </c>
      <c r="BE1227" s="13">
        <v>1</v>
      </c>
      <c r="BF1227" s="13">
        <v>1</v>
      </c>
      <c r="BG1227" s="13">
        <v>3</v>
      </c>
      <c r="BH1227" s="17">
        <v>1</v>
      </c>
      <c r="BJ1227" s="13">
        <v>1</v>
      </c>
      <c r="BK1227" s="13">
        <v>1</v>
      </c>
      <c r="BS1227" s="13">
        <v>2</v>
      </c>
      <c r="BU1227" s="13">
        <v>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S1227" s="14">
        <v>40038</v>
      </c>
      <c r="CT1227" s="13">
        <v>4</v>
      </c>
      <c r="CW1227" s="13" t="s">
        <v>5132</v>
      </c>
      <c r="CX1227" s="38" t="s">
        <v>6705</v>
      </c>
      <c r="CY1227" s="38" t="s">
        <v>7342</v>
      </c>
      <c r="CZ1227" s="38"/>
      <c r="DA1227" s="38" t="s">
        <v>5135</v>
      </c>
    </row>
    <row r="1228" spans="1:105" s="13" customFormat="1">
      <c r="A1228" s="84">
        <v>2261</v>
      </c>
      <c r="B1228" s="84">
        <v>1</v>
      </c>
      <c r="C1228" s="13" t="s">
        <v>7343</v>
      </c>
      <c r="D1228" s="13" t="s">
        <v>36</v>
      </c>
      <c r="E1228" s="14">
        <v>17172</v>
      </c>
      <c r="F1228" s="13" t="s">
        <v>338</v>
      </c>
      <c r="G1228" s="13" t="s">
        <v>424</v>
      </c>
      <c r="H1228" s="13" t="s">
        <v>424</v>
      </c>
      <c r="I1228" s="14">
        <v>39918</v>
      </c>
      <c r="J1228" s="13">
        <f t="shared" si="39"/>
        <v>62</v>
      </c>
      <c r="K1228" s="14">
        <v>39962</v>
      </c>
      <c r="L1228" s="13">
        <v>4</v>
      </c>
      <c r="M1228" s="14">
        <v>40636</v>
      </c>
      <c r="N1228" s="59">
        <f t="shared" si="40"/>
        <v>23.589322381930184</v>
      </c>
      <c r="O1228" s="16">
        <v>2</v>
      </c>
      <c r="Q1228" s="13" t="s">
        <v>7306</v>
      </c>
      <c r="R1228" s="13" t="s">
        <v>2845</v>
      </c>
      <c r="S1228" s="13">
        <v>2</v>
      </c>
      <c r="T1228" s="13">
        <v>2</v>
      </c>
      <c r="U1228" s="13">
        <v>2</v>
      </c>
      <c r="V1228" s="13">
        <v>2</v>
      </c>
      <c r="X1228" s="13">
        <v>2</v>
      </c>
      <c r="Z1228" s="13">
        <v>4</v>
      </c>
      <c r="AH1228" s="13">
        <v>2</v>
      </c>
      <c r="AI1228" s="13">
        <v>2</v>
      </c>
      <c r="AJ1228" s="13">
        <v>2</v>
      </c>
      <c r="AK1228" s="13">
        <v>2</v>
      </c>
      <c r="AL1228" s="13">
        <v>2</v>
      </c>
      <c r="AM1228" s="13">
        <v>1</v>
      </c>
      <c r="AN1228" s="13">
        <v>2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0</v>
      </c>
      <c r="AV1228" s="13">
        <v>1</v>
      </c>
      <c r="AW1228" s="13">
        <v>2</v>
      </c>
      <c r="AX1228" s="13">
        <v>1</v>
      </c>
      <c r="AY1228" s="13">
        <v>1</v>
      </c>
      <c r="AZ1228" s="13">
        <v>1</v>
      </c>
      <c r="BA1228" s="13">
        <v>1</v>
      </c>
      <c r="BB1228" s="13">
        <v>1</v>
      </c>
      <c r="BC1228" s="13">
        <v>1</v>
      </c>
      <c r="BD1228" s="13">
        <v>1</v>
      </c>
      <c r="BE1228" s="13">
        <v>1</v>
      </c>
      <c r="BF1228" s="13">
        <v>1</v>
      </c>
      <c r="BG1228" s="13">
        <v>2</v>
      </c>
      <c r="BH1228" s="17">
        <v>3</v>
      </c>
      <c r="BI1228" s="13">
        <v>2</v>
      </c>
      <c r="BJ1228" s="13">
        <v>1</v>
      </c>
      <c r="BK1228" s="13">
        <v>1</v>
      </c>
      <c r="BL1228" s="13">
        <v>2</v>
      </c>
      <c r="BS1228" s="13">
        <v>1</v>
      </c>
      <c r="BT1228" s="13">
        <v>25</v>
      </c>
      <c r="BU1228" s="13">
        <v>1</v>
      </c>
      <c r="BV1228" s="13">
        <v>1</v>
      </c>
      <c r="BW1228" s="13">
        <v>2</v>
      </c>
      <c r="BX1228" s="13">
        <v>67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R1228" s="13">
        <v>1</v>
      </c>
      <c r="CS1228" s="14">
        <v>40119</v>
      </c>
      <c r="CT1228" s="13">
        <v>2</v>
      </c>
      <c r="CW1228" s="13" t="s">
        <v>7344</v>
      </c>
      <c r="CX1228" s="38" t="s">
        <v>7345</v>
      </c>
      <c r="CY1228" s="38" t="s">
        <v>7346</v>
      </c>
      <c r="CZ1228" s="38" t="s">
        <v>2169</v>
      </c>
      <c r="DA1228" s="38" t="s">
        <v>7347</v>
      </c>
    </row>
    <row r="1229" spans="1:105" s="13" customFormat="1">
      <c r="A1229" s="84">
        <v>2262</v>
      </c>
      <c r="B1229" s="84">
        <v>1</v>
      </c>
      <c r="D1229" s="13" t="s">
        <v>36</v>
      </c>
      <c r="E1229" s="14">
        <v>10578</v>
      </c>
      <c r="F1229" s="13" t="s">
        <v>1435</v>
      </c>
      <c r="G1229" s="13" t="s">
        <v>1435</v>
      </c>
      <c r="H1229" s="13" t="s">
        <v>1435</v>
      </c>
      <c r="I1229" s="14">
        <v>39797</v>
      </c>
      <c r="J1229" s="13">
        <f t="shared" si="39"/>
        <v>79</v>
      </c>
      <c r="K1229" s="14">
        <v>39846</v>
      </c>
      <c r="L1229" s="13">
        <v>4</v>
      </c>
      <c r="M1229" s="14">
        <v>40252</v>
      </c>
      <c r="N1229" s="59">
        <f t="shared" si="40"/>
        <v>14.948665297741274</v>
      </c>
      <c r="O1229" s="16">
        <v>2</v>
      </c>
      <c r="Q1229" s="13" t="s">
        <v>518</v>
      </c>
      <c r="R1229" s="13" t="s">
        <v>38</v>
      </c>
      <c r="S1229" s="13">
        <v>2</v>
      </c>
      <c r="T1229" s="13">
        <v>2</v>
      </c>
      <c r="U1229" s="13">
        <v>2</v>
      </c>
      <c r="V1229" s="13">
        <v>2</v>
      </c>
      <c r="X1229" s="13">
        <v>1</v>
      </c>
      <c r="Z1229" s="13">
        <v>4</v>
      </c>
      <c r="AC1229" s="13">
        <v>2</v>
      </c>
      <c r="AD1229" s="13">
        <v>2</v>
      </c>
      <c r="AE1229" s="13">
        <v>2</v>
      </c>
      <c r="AF1229" s="13">
        <v>2</v>
      </c>
      <c r="AG1229" s="13">
        <v>1</v>
      </c>
      <c r="AH1229" s="13">
        <v>2</v>
      </c>
      <c r="AO1229" s="13" t="s">
        <v>7348</v>
      </c>
      <c r="AP1229" s="13" t="s">
        <v>1446</v>
      </c>
      <c r="AQ1229" s="13">
        <v>1</v>
      </c>
      <c r="AR1229" s="13">
        <v>2</v>
      </c>
      <c r="AT1229" s="13">
        <v>1</v>
      </c>
      <c r="AU1229" s="13">
        <v>1</v>
      </c>
      <c r="AV1229" s="13">
        <v>2</v>
      </c>
      <c r="AX1229" s="13">
        <v>2</v>
      </c>
      <c r="AZ1229" s="13">
        <v>1</v>
      </c>
      <c r="BA1229" s="13">
        <v>5</v>
      </c>
      <c r="BB1229" s="13">
        <v>2</v>
      </c>
      <c r="BD1229" s="13">
        <v>1</v>
      </c>
      <c r="BE1229" s="13">
        <v>1</v>
      </c>
      <c r="BF1229" s="13">
        <v>1</v>
      </c>
      <c r="BG1229" s="13">
        <v>15</v>
      </c>
      <c r="BH1229" s="17"/>
      <c r="BI1229" s="13">
        <v>2</v>
      </c>
      <c r="BK1229" s="13">
        <v>1</v>
      </c>
      <c r="BL1229" s="13">
        <v>2</v>
      </c>
      <c r="CA1229" s="18"/>
      <c r="CB1229" s="18"/>
      <c r="CC1229" s="18"/>
      <c r="CD1229" s="18"/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1</v>
      </c>
      <c r="CR1229" s="13">
        <v>1</v>
      </c>
      <c r="CS1229" s="13" t="s">
        <v>7349</v>
      </c>
      <c r="CT1229" s="13">
        <v>3</v>
      </c>
      <c r="CW1229" s="13" t="s">
        <v>7350</v>
      </c>
      <c r="CX1229" s="38" t="s">
        <v>2343</v>
      </c>
      <c r="CY1229" s="38" t="s">
        <v>7351</v>
      </c>
      <c r="CZ1229" s="38" t="s">
        <v>41</v>
      </c>
      <c r="DA1229" s="38" t="s">
        <v>7352</v>
      </c>
    </row>
    <row r="1230" spans="1:105" s="13" customFormat="1">
      <c r="A1230" s="84">
        <v>2264</v>
      </c>
      <c r="B1230" s="84">
        <v>1</v>
      </c>
      <c r="C1230" s="13" t="s">
        <v>7353</v>
      </c>
      <c r="D1230" s="13" t="s">
        <v>37</v>
      </c>
      <c r="E1230" s="14">
        <v>7423</v>
      </c>
      <c r="F1230" s="13" t="s">
        <v>235</v>
      </c>
      <c r="G1230" s="13" t="s">
        <v>235</v>
      </c>
      <c r="H1230" s="13" t="s">
        <v>235</v>
      </c>
      <c r="I1230" s="14">
        <v>39918</v>
      </c>
      <c r="J1230" s="13">
        <f t="shared" si="39"/>
        <v>88</v>
      </c>
      <c r="K1230" s="14">
        <v>39941</v>
      </c>
      <c r="L1230" s="13">
        <v>4</v>
      </c>
      <c r="M1230" s="14">
        <v>40156</v>
      </c>
      <c r="N1230" s="59">
        <f t="shared" si="40"/>
        <v>7.8193018480492817</v>
      </c>
      <c r="O1230" s="16">
        <v>2</v>
      </c>
      <c r="Q1230" s="13" t="s">
        <v>1396</v>
      </c>
      <c r="R1230" s="13" t="s">
        <v>7354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I1230" s="13">
        <v>2</v>
      </c>
      <c r="AJ1230" s="13">
        <v>2</v>
      </c>
      <c r="AK1230" s="13">
        <v>2</v>
      </c>
      <c r="AL1230" s="13">
        <v>2</v>
      </c>
      <c r="AM1230" s="13">
        <v>1</v>
      </c>
      <c r="AO1230" s="13" t="s">
        <v>4304</v>
      </c>
      <c r="AP1230" s="13" t="s">
        <v>7355</v>
      </c>
      <c r="AQ1230" s="13">
        <v>1</v>
      </c>
      <c r="AR1230" s="13">
        <v>1</v>
      </c>
      <c r="AS1230" s="13">
        <v>1</v>
      </c>
      <c r="AT1230" s="13">
        <v>1</v>
      </c>
      <c r="AU1230" s="13">
        <v>1</v>
      </c>
      <c r="AV1230" s="13">
        <v>1</v>
      </c>
      <c r="AW1230" s="13">
        <v>1</v>
      </c>
      <c r="AX1230" s="13">
        <v>2</v>
      </c>
      <c r="AZ1230" s="13">
        <v>3</v>
      </c>
      <c r="BB1230" s="13">
        <v>3</v>
      </c>
      <c r="BD1230" s="13">
        <v>1</v>
      </c>
      <c r="BE1230" s="13">
        <v>0</v>
      </c>
      <c r="BF1230" s="13">
        <v>1</v>
      </c>
      <c r="BG1230" s="13">
        <v>2</v>
      </c>
      <c r="BH1230" s="17">
        <v>1</v>
      </c>
      <c r="BJ1230" s="13">
        <v>1</v>
      </c>
      <c r="BK1230" s="13">
        <v>1</v>
      </c>
      <c r="BL1230" s="13">
        <v>2</v>
      </c>
      <c r="BT1230" s="13">
        <v>22</v>
      </c>
      <c r="BU1230" s="13">
        <v>1</v>
      </c>
      <c r="BV1230" s="13">
        <v>3</v>
      </c>
      <c r="CA1230" s="18"/>
      <c r="CB1230" s="18"/>
      <c r="CC1230" s="18">
        <v>16725</v>
      </c>
      <c r="CD1230" s="18" t="s">
        <v>453</v>
      </c>
      <c r="CE1230" s="18"/>
      <c r="CF1230" s="18"/>
      <c r="CG1230" s="18"/>
      <c r="CH1230" s="13">
        <v>2</v>
      </c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39966</v>
      </c>
      <c r="CT1230" s="13">
        <v>1</v>
      </c>
      <c r="CW1230" s="13" t="s">
        <v>7356</v>
      </c>
      <c r="CX1230" s="38" t="s">
        <v>7357</v>
      </c>
      <c r="CY1230" s="38" t="s">
        <v>7358</v>
      </c>
      <c r="CZ1230" s="38"/>
      <c r="DA1230" s="38" t="s">
        <v>7359</v>
      </c>
    </row>
    <row r="1231" spans="1:105" s="13" customFormat="1">
      <c r="A1231" s="84">
        <v>2265</v>
      </c>
      <c r="B1231" s="84">
        <v>1</v>
      </c>
      <c r="C1231" s="13" t="s">
        <v>1608</v>
      </c>
      <c r="D1231" s="13" t="s">
        <v>37</v>
      </c>
      <c r="E1231" s="14">
        <v>13416</v>
      </c>
      <c r="F1231" s="13" t="s">
        <v>622</v>
      </c>
      <c r="G1231" s="13" t="s">
        <v>622</v>
      </c>
      <c r="H1231" s="13" t="s">
        <v>622</v>
      </c>
      <c r="I1231" s="14">
        <v>39918</v>
      </c>
      <c r="J1231" s="13">
        <f t="shared" si="39"/>
        <v>72</v>
      </c>
      <c r="K1231" s="14">
        <v>39952</v>
      </c>
      <c r="L1231" s="13">
        <v>4</v>
      </c>
      <c r="M1231" s="14">
        <v>39981</v>
      </c>
      <c r="N1231" s="59">
        <f t="shared" si="40"/>
        <v>2.0698151950718686</v>
      </c>
      <c r="O1231" s="16">
        <v>2</v>
      </c>
      <c r="Q1231" s="13" t="s">
        <v>716</v>
      </c>
      <c r="R1231" s="13" t="s">
        <v>1996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3</v>
      </c>
      <c r="AK1231" s="13">
        <v>3</v>
      </c>
      <c r="AL1231" s="13">
        <v>1</v>
      </c>
      <c r="AM1231" s="13">
        <v>1</v>
      </c>
      <c r="AN1231" s="13">
        <v>1</v>
      </c>
      <c r="AO1231" s="13" t="s">
        <v>7360</v>
      </c>
      <c r="AP1231" s="13" t="s">
        <v>1471</v>
      </c>
      <c r="AQ1231" s="13">
        <v>1</v>
      </c>
      <c r="AR1231" s="13">
        <v>1</v>
      </c>
      <c r="AS1231" s="13">
        <v>1</v>
      </c>
      <c r="AT1231" s="13">
        <v>1</v>
      </c>
      <c r="AU1231" s="13">
        <v>1</v>
      </c>
      <c r="AV1231" s="13">
        <v>2</v>
      </c>
      <c r="AX1231" s="13">
        <v>2</v>
      </c>
      <c r="AZ1231" s="13">
        <v>1</v>
      </c>
      <c r="BA1231" s="13">
        <v>0</v>
      </c>
      <c r="BB1231" s="13">
        <v>1</v>
      </c>
      <c r="BC1231" s="13">
        <v>1</v>
      </c>
      <c r="BD1231" s="13">
        <v>1</v>
      </c>
      <c r="BE1231" s="13">
        <v>1</v>
      </c>
      <c r="BF1231" s="13">
        <v>2</v>
      </c>
      <c r="BH1231" s="17">
        <v>1</v>
      </c>
      <c r="BI1231" s="13">
        <v>2</v>
      </c>
      <c r="BJ1231" s="13">
        <v>1</v>
      </c>
      <c r="BK1231" s="13">
        <v>1</v>
      </c>
      <c r="BL1231" s="13">
        <v>1</v>
      </c>
      <c r="BM1231" s="13">
        <v>2564</v>
      </c>
      <c r="BN1231" s="13">
        <v>2</v>
      </c>
      <c r="BQ1231" s="13" t="s">
        <v>237</v>
      </c>
      <c r="BR1231" s="13" t="s">
        <v>238</v>
      </c>
      <c r="BS1231" s="13">
        <v>2</v>
      </c>
      <c r="BT1231" s="13">
        <v>59</v>
      </c>
      <c r="BU1231" s="13">
        <v>1</v>
      </c>
      <c r="BV1231" s="13">
        <v>1</v>
      </c>
      <c r="BX1231" s="13">
        <v>80.900000000000006</v>
      </c>
      <c r="CA1231" s="18"/>
      <c r="CB1231" s="18"/>
      <c r="CC1231" s="18">
        <v>6770</v>
      </c>
      <c r="CD1231" s="18" t="s">
        <v>453</v>
      </c>
      <c r="CE1231" s="18"/>
      <c r="CF1231" s="18"/>
      <c r="CG1231" s="18"/>
      <c r="CH1231" s="13">
        <v>2</v>
      </c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T1231" s="13">
        <v>3</v>
      </c>
      <c r="CW1231" s="13" t="s">
        <v>7361</v>
      </c>
      <c r="CX1231" s="38" t="s">
        <v>7362</v>
      </c>
      <c r="CY1231" s="38" t="s">
        <v>7363</v>
      </c>
      <c r="CZ1231" s="38" t="s">
        <v>41</v>
      </c>
      <c r="DA1231" s="38" t="s">
        <v>7364</v>
      </c>
    </row>
    <row r="1232" spans="1:105" s="13" customFormat="1">
      <c r="A1232" s="84">
        <v>2266</v>
      </c>
      <c r="B1232" s="84">
        <v>1</v>
      </c>
      <c r="C1232" s="13" t="s">
        <v>1241</v>
      </c>
      <c r="D1232" s="13" t="s">
        <v>37</v>
      </c>
      <c r="E1232" s="14">
        <v>13625</v>
      </c>
      <c r="F1232" s="13" t="s">
        <v>319</v>
      </c>
      <c r="G1232" s="13" t="s">
        <v>319</v>
      </c>
      <c r="H1232" s="13" t="s">
        <v>319</v>
      </c>
      <c r="I1232" s="14">
        <v>39859</v>
      </c>
      <c r="J1232" s="13">
        <f t="shared" si="39"/>
        <v>71</v>
      </c>
      <c r="K1232" s="14">
        <v>39966</v>
      </c>
      <c r="L1232" s="13">
        <v>4</v>
      </c>
      <c r="M1232" s="14">
        <v>40669</v>
      </c>
      <c r="N1232" s="59">
        <f t="shared" si="40"/>
        <v>26.611909650924023</v>
      </c>
      <c r="O1232" s="16">
        <v>2</v>
      </c>
      <c r="Q1232" s="13" t="s">
        <v>1310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2</v>
      </c>
      <c r="Z1232" s="13">
        <v>4</v>
      </c>
      <c r="AH1232" s="13">
        <v>2</v>
      </c>
      <c r="AI1232" s="13">
        <v>2</v>
      </c>
      <c r="AJ1232" s="13">
        <v>2</v>
      </c>
      <c r="AK1232" s="13">
        <v>1</v>
      </c>
      <c r="AL1232" s="13">
        <v>2</v>
      </c>
      <c r="AM1232" s="13">
        <v>1</v>
      </c>
      <c r="AN1232" s="13">
        <v>1</v>
      </c>
      <c r="AO1232" s="13" t="s">
        <v>1264</v>
      </c>
      <c r="AP1232" s="13" t="s">
        <v>1715</v>
      </c>
      <c r="AQ1232" s="13">
        <v>1</v>
      </c>
      <c r="AR1232" s="13">
        <v>1</v>
      </c>
      <c r="AS1232" s="13">
        <v>4</v>
      </c>
      <c r="AT1232" s="13">
        <v>1</v>
      </c>
      <c r="AU1232" s="13">
        <v>0</v>
      </c>
      <c r="AV1232" s="13">
        <v>1</v>
      </c>
      <c r="AW1232" s="13">
        <v>3</v>
      </c>
      <c r="AX1232" s="13">
        <v>1</v>
      </c>
      <c r="AY1232" s="13">
        <v>3</v>
      </c>
      <c r="AZ1232" s="13">
        <v>1</v>
      </c>
      <c r="BA1232" s="13">
        <v>3</v>
      </c>
      <c r="BB1232" s="13">
        <v>2</v>
      </c>
      <c r="BD1232" s="13">
        <v>1</v>
      </c>
      <c r="BE1232" s="13">
        <v>3</v>
      </c>
      <c r="BF1232" s="13">
        <v>1</v>
      </c>
      <c r="BG1232" s="13">
        <v>5</v>
      </c>
      <c r="BH1232" s="17">
        <v>1</v>
      </c>
      <c r="BI1232" s="13">
        <v>1</v>
      </c>
      <c r="BJ1232" s="13">
        <v>1</v>
      </c>
      <c r="BK1232" s="13">
        <v>1</v>
      </c>
      <c r="BL1232" s="13">
        <v>1</v>
      </c>
      <c r="BM1232" s="13">
        <v>2565</v>
      </c>
      <c r="BN1232" s="13">
        <v>2</v>
      </c>
      <c r="BQ1232" s="13" t="s">
        <v>237</v>
      </c>
      <c r="BR1232" s="13" t="s">
        <v>238</v>
      </c>
      <c r="BS1232" s="13">
        <v>1</v>
      </c>
      <c r="BT1232" s="13">
        <v>51</v>
      </c>
      <c r="BU1232" s="13">
        <v>1</v>
      </c>
      <c r="BV1232" s="13">
        <v>6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40089</v>
      </c>
      <c r="CT1232" s="13">
        <v>1</v>
      </c>
      <c r="CW1232" s="13" t="s">
        <v>7365</v>
      </c>
      <c r="CX1232" s="38" t="s">
        <v>7366</v>
      </c>
      <c r="CY1232" s="38" t="s">
        <v>7367</v>
      </c>
      <c r="CZ1232" s="38" t="s">
        <v>7368</v>
      </c>
      <c r="DA1232" s="38" t="s">
        <v>7369</v>
      </c>
    </row>
    <row r="1233" spans="1:105" s="13" customFormat="1">
      <c r="A1233" s="84">
        <v>2267</v>
      </c>
      <c r="B1233" s="84">
        <v>1</v>
      </c>
      <c r="C1233" s="13" t="s">
        <v>5060</v>
      </c>
      <c r="D1233" s="13" t="s">
        <v>37</v>
      </c>
      <c r="E1233" s="14">
        <v>11800</v>
      </c>
      <c r="F1233" s="13" t="s">
        <v>648</v>
      </c>
      <c r="G1233" s="13" t="s">
        <v>648</v>
      </c>
      <c r="H1233" s="13" t="s">
        <v>648</v>
      </c>
      <c r="I1233" s="14">
        <v>39859</v>
      </c>
      <c r="J1233" s="13">
        <f t="shared" si="39"/>
        <v>76</v>
      </c>
      <c r="K1233" s="14">
        <v>39945</v>
      </c>
      <c r="L1233" s="13">
        <v>4</v>
      </c>
      <c r="M1233" s="14">
        <v>40444</v>
      </c>
      <c r="N1233" s="59">
        <f t="shared" si="40"/>
        <v>19.219712525667351</v>
      </c>
      <c r="O1233" s="16">
        <v>2</v>
      </c>
      <c r="Q1233" s="13" t="s">
        <v>206</v>
      </c>
      <c r="R1233" s="13" t="s">
        <v>46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C1233" s="13">
        <v>2</v>
      </c>
      <c r="AD1233" s="13">
        <v>2</v>
      </c>
      <c r="AE1233" s="13">
        <v>2</v>
      </c>
      <c r="AF1233" s="13">
        <v>2</v>
      </c>
      <c r="AG1233" s="13">
        <v>2</v>
      </c>
      <c r="AH1233" s="13">
        <v>2</v>
      </c>
      <c r="AI1233" s="13">
        <v>2</v>
      </c>
      <c r="AJ1233" s="13">
        <v>2</v>
      </c>
      <c r="AK1233" s="13">
        <v>2</v>
      </c>
      <c r="AL1233" s="13">
        <v>2</v>
      </c>
      <c r="AM1233" s="13">
        <v>2</v>
      </c>
      <c r="AN1233" s="13">
        <v>1</v>
      </c>
      <c r="AO1233" s="13" t="s">
        <v>7122</v>
      </c>
      <c r="AP1233" s="13" t="s">
        <v>4272</v>
      </c>
      <c r="AQ1233" s="13">
        <v>1</v>
      </c>
      <c r="AR1233" s="13">
        <v>1</v>
      </c>
      <c r="AS1233" s="13">
        <v>3</v>
      </c>
      <c r="AT1233" s="13">
        <v>1</v>
      </c>
      <c r="AU1233" s="13">
        <v>3</v>
      </c>
      <c r="AV1233" s="13">
        <v>2</v>
      </c>
      <c r="AX1233" s="13">
        <v>2</v>
      </c>
      <c r="AZ1233" s="13">
        <v>1</v>
      </c>
      <c r="BA1233" s="13">
        <v>2</v>
      </c>
      <c r="BB1233" s="13">
        <v>1</v>
      </c>
      <c r="BC1233" s="13">
        <v>0</v>
      </c>
      <c r="BD1233" s="13">
        <v>3</v>
      </c>
      <c r="BF1233" s="13">
        <v>1</v>
      </c>
      <c r="BG1233" s="13">
        <v>3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2567</v>
      </c>
      <c r="BN1233" s="13">
        <v>2</v>
      </c>
      <c r="BQ1233" s="13" t="s">
        <v>237</v>
      </c>
      <c r="BR1233" s="13" t="s">
        <v>238</v>
      </c>
      <c r="BS1233" s="13">
        <v>2</v>
      </c>
      <c r="BT1233" s="13">
        <v>106</v>
      </c>
      <c r="BU1233" s="13">
        <v>1</v>
      </c>
      <c r="BV1233" s="13">
        <v>0</v>
      </c>
      <c r="CA1233" s="18"/>
      <c r="CB1233" s="18"/>
      <c r="CC1233" s="18">
        <v>4880</v>
      </c>
      <c r="CD1233" s="18">
        <v>10721</v>
      </c>
      <c r="CE1233" s="18"/>
      <c r="CF1233" s="18"/>
      <c r="CG1233" s="18"/>
      <c r="CH1233" s="13">
        <v>2</v>
      </c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40162</v>
      </c>
      <c r="CT1233" s="13">
        <v>1</v>
      </c>
      <c r="CW1233" s="13" t="s">
        <v>7370</v>
      </c>
      <c r="CX1233" s="38" t="s">
        <v>7371</v>
      </c>
      <c r="CY1233" s="38" t="s">
        <v>7372</v>
      </c>
      <c r="CZ1233" s="38" t="s">
        <v>386</v>
      </c>
      <c r="DA1233" s="38" t="s">
        <v>7373</v>
      </c>
    </row>
    <row r="1234" spans="1:105" s="13" customFormat="1">
      <c r="A1234" s="84">
        <v>2269</v>
      </c>
      <c r="B1234" s="84">
        <v>1</v>
      </c>
      <c r="C1234" s="13" t="s">
        <v>7374</v>
      </c>
      <c r="D1234" s="13" t="s">
        <v>37</v>
      </c>
      <c r="E1234" s="14">
        <v>16117</v>
      </c>
      <c r="F1234" s="13" t="s">
        <v>461</v>
      </c>
      <c r="G1234" s="13" t="s">
        <v>461</v>
      </c>
      <c r="H1234" s="13" t="s">
        <v>461</v>
      </c>
      <c r="I1234" s="14">
        <v>39918</v>
      </c>
      <c r="J1234" s="13">
        <f t="shared" si="39"/>
        <v>65</v>
      </c>
      <c r="K1234" s="14">
        <v>39964</v>
      </c>
      <c r="L1234" s="13">
        <v>4</v>
      </c>
      <c r="M1234" s="14">
        <v>40658</v>
      </c>
      <c r="N1234" s="59">
        <f t="shared" si="40"/>
        <v>24.312114989733061</v>
      </c>
      <c r="O1234" s="16">
        <v>2</v>
      </c>
      <c r="Q1234" s="13" t="s">
        <v>7375</v>
      </c>
      <c r="R1234" s="13" t="s">
        <v>38</v>
      </c>
      <c r="S1234" s="13">
        <v>2</v>
      </c>
      <c r="T1234" s="13">
        <v>2</v>
      </c>
      <c r="U1234" s="13">
        <v>2</v>
      </c>
      <c r="V1234" s="13">
        <v>2</v>
      </c>
      <c r="X1234" s="13">
        <v>2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2</v>
      </c>
      <c r="AH1234" s="13">
        <v>2</v>
      </c>
      <c r="AI1234" s="13">
        <v>2</v>
      </c>
      <c r="AJ1234" s="13">
        <v>2</v>
      </c>
      <c r="AK1234" s="13">
        <v>3</v>
      </c>
      <c r="AL1234" s="13">
        <v>1</v>
      </c>
      <c r="AM1234" s="13">
        <v>2</v>
      </c>
      <c r="AN1234" s="13">
        <v>1</v>
      </c>
      <c r="AO1234" s="13" t="s">
        <v>267</v>
      </c>
      <c r="AP1234" s="13" t="s">
        <v>4072</v>
      </c>
      <c r="AQ1234" s="13">
        <v>1</v>
      </c>
      <c r="AR1234" s="13">
        <v>1</v>
      </c>
      <c r="AS1234" s="13">
        <v>2</v>
      </c>
      <c r="AT1234" s="13">
        <v>1</v>
      </c>
      <c r="AU1234" s="13">
        <v>0</v>
      </c>
      <c r="AV1234" s="13">
        <v>1</v>
      </c>
      <c r="AW1234" s="13">
        <v>1</v>
      </c>
      <c r="AX1234" s="13">
        <v>1</v>
      </c>
      <c r="AY1234" s="13">
        <v>2</v>
      </c>
      <c r="AZ1234" s="13">
        <v>1</v>
      </c>
      <c r="BA1234" s="13">
        <v>1</v>
      </c>
      <c r="BB1234" s="13">
        <v>1</v>
      </c>
      <c r="BC1234" s="13">
        <v>1</v>
      </c>
      <c r="BD1234" s="13">
        <v>2</v>
      </c>
      <c r="BF1234" s="13">
        <v>1</v>
      </c>
      <c r="BG1234" s="13">
        <v>6</v>
      </c>
      <c r="BH1234" s="17">
        <v>1</v>
      </c>
      <c r="BI1234" s="13">
        <v>2</v>
      </c>
      <c r="BJ1234" s="13">
        <v>1</v>
      </c>
      <c r="BK1234" s="13">
        <v>1</v>
      </c>
      <c r="BL1234" s="13">
        <v>1</v>
      </c>
      <c r="BM1234" s="13">
        <v>2570</v>
      </c>
      <c r="BN1234" s="13">
        <v>2</v>
      </c>
      <c r="BQ1234" s="13" t="s">
        <v>237</v>
      </c>
      <c r="BR1234" s="13" t="s">
        <v>238</v>
      </c>
      <c r="BS1234" s="13">
        <v>1</v>
      </c>
      <c r="BT1234" s="13">
        <v>30</v>
      </c>
      <c r="BU1234" s="13">
        <v>1</v>
      </c>
      <c r="BV1234" s="13">
        <v>0</v>
      </c>
      <c r="BW1234" s="13">
        <v>2</v>
      </c>
      <c r="BX1234" s="13">
        <v>48</v>
      </c>
      <c r="CA1234" s="18"/>
      <c r="CB1234" s="18"/>
      <c r="CC1234" s="18">
        <v>3710</v>
      </c>
      <c r="CD1234" s="18">
        <v>4493</v>
      </c>
      <c r="CE1234" s="18"/>
      <c r="CF1234" s="18"/>
      <c r="CG1234" s="18"/>
      <c r="CH1234" s="13">
        <v>2</v>
      </c>
      <c r="CI1234" s="13">
        <v>1</v>
      </c>
      <c r="CJ1234" s="13">
        <v>1</v>
      </c>
      <c r="CK1234" s="13">
        <v>1</v>
      </c>
      <c r="CL1234" s="13">
        <v>1</v>
      </c>
      <c r="CM1234" s="13">
        <v>1</v>
      </c>
      <c r="CN1234" s="13">
        <v>1</v>
      </c>
      <c r="CO1234" s="13">
        <v>1</v>
      </c>
      <c r="CP1234" s="13">
        <v>1</v>
      </c>
      <c r="CQ1234" s="13">
        <v>1</v>
      </c>
      <c r="CR1234" s="13">
        <v>1</v>
      </c>
      <c r="CS1234" s="14">
        <v>40123</v>
      </c>
      <c r="CT1234" s="13">
        <v>1</v>
      </c>
      <c r="CW1234" s="13" t="s">
        <v>3586</v>
      </c>
      <c r="CX1234" s="38" t="s">
        <v>7376</v>
      </c>
      <c r="CY1234" s="38" t="s">
        <v>7377</v>
      </c>
      <c r="CZ1234" s="38" t="s">
        <v>41</v>
      </c>
      <c r="DA1234" s="38" t="s">
        <v>3589</v>
      </c>
    </row>
    <row r="1235" spans="1:105" s="13" customFormat="1">
      <c r="A1235" s="84">
        <v>2271</v>
      </c>
      <c r="B1235" s="84">
        <v>1</v>
      </c>
      <c r="C1235" s="13" t="s">
        <v>193</v>
      </c>
      <c r="D1235" s="13" t="s">
        <v>36</v>
      </c>
      <c r="E1235" s="14">
        <v>15550</v>
      </c>
      <c r="F1235" s="13" t="s">
        <v>42</v>
      </c>
      <c r="G1235" s="13" t="s">
        <v>424</v>
      </c>
      <c r="H1235" s="13" t="s">
        <v>424</v>
      </c>
      <c r="I1235" s="14">
        <v>39887</v>
      </c>
      <c r="J1235" s="13">
        <f t="shared" si="39"/>
        <v>66</v>
      </c>
      <c r="K1235" s="14">
        <v>39958</v>
      </c>
      <c r="L1235" s="13">
        <v>4</v>
      </c>
      <c r="M1235" s="14">
        <v>40553</v>
      </c>
      <c r="N1235" s="59">
        <f t="shared" si="40"/>
        <v>21.880903490759753</v>
      </c>
      <c r="O1235" s="16">
        <v>2</v>
      </c>
      <c r="Q1235" s="13" t="s">
        <v>2516</v>
      </c>
      <c r="R1235" s="13" t="s">
        <v>7387</v>
      </c>
      <c r="S1235" s="13">
        <v>2</v>
      </c>
      <c r="T1235" s="13">
        <v>2</v>
      </c>
      <c r="U1235" s="13">
        <v>2</v>
      </c>
      <c r="V1235" s="13">
        <v>2</v>
      </c>
      <c r="X1235" s="13">
        <v>2</v>
      </c>
      <c r="Z1235" s="13">
        <v>4</v>
      </c>
      <c r="AH1235" s="13">
        <v>2</v>
      </c>
      <c r="AI1235" s="13">
        <v>2</v>
      </c>
      <c r="AJ1235" s="13">
        <v>2</v>
      </c>
      <c r="AK1235" s="13">
        <v>3</v>
      </c>
      <c r="AL1235" s="13">
        <v>3</v>
      </c>
      <c r="AM1235" s="13">
        <v>2</v>
      </c>
      <c r="AN1235" s="13">
        <v>1</v>
      </c>
      <c r="AO1235" s="13" t="s">
        <v>1313</v>
      </c>
      <c r="AP1235" s="13" t="s">
        <v>1637</v>
      </c>
      <c r="AQ1235" s="13">
        <v>1</v>
      </c>
      <c r="AR1235" s="13">
        <v>1</v>
      </c>
      <c r="AS1235" s="13">
        <v>2</v>
      </c>
      <c r="AT1235" s="13">
        <v>1</v>
      </c>
      <c r="AU1235" s="13">
        <v>2</v>
      </c>
      <c r="AV1235" s="13">
        <v>2</v>
      </c>
      <c r="AX1235" s="13">
        <v>2</v>
      </c>
      <c r="AZ1235" s="13">
        <v>1</v>
      </c>
      <c r="BA1235" s="13">
        <v>1</v>
      </c>
      <c r="BB1235" s="13">
        <v>1</v>
      </c>
      <c r="BC1235" s="13">
        <v>0</v>
      </c>
      <c r="BD1235" s="13">
        <v>1</v>
      </c>
      <c r="BE1235" s="13">
        <v>2</v>
      </c>
      <c r="BF1235" s="13">
        <v>1</v>
      </c>
      <c r="BG1235" s="13">
        <v>2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2572</v>
      </c>
      <c r="BN1235" s="13">
        <v>2</v>
      </c>
      <c r="BQ1235" s="13" t="s">
        <v>670</v>
      </c>
      <c r="BR1235" s="13" t="s">
        <v>671</v>
      </c>
      <c r="BS1235" s="13">
        <v>1</v>
      </c>
      <c r="BT1235" s="13">
        <v>37</v>
      </c>
      <c r="BU1235" s="13">
        <v>1</v>
      </c>
      <c r="BV1235" s="13">
        <v>3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40156</v>
      </c>
      <c r="CT1235" s="13">
        <v>2</v>
      </c>
      <c r="CW1235" s="13" t="s">
        <v>7388</v>
      </c>
      <c r="CX1235" s="38" t="s">
        <v>7389</v>
      </c>
      <c r="CY1235" s="38" t="s">
        <v>7390</v>
      </c>
      <c r="CZ1235" s="38" t="s">
        <v>386</v>
      </c>
      <c r="DA1235" s="38" t="s">
        <v>7391</v>
      </c>
    </row>
    <row r="1236" spans="1:105" s="13" customFormat="1">
      <c r="A1236" s="84">
        <v>2272</v>
      </c>
      <c r="B1236" s="84">
        <v>1</v>
      </c>
      <c r="C1236" s="13" t="s">
        <v>3922</v>
      </c>
      <c r="D1236" s="13" t="s">
        <v>37</v>
      </c>
      <c r="E1236" s="14">
        <v>20981</v>
      </c>
      <c r="F1236" s="13" t="s">
        <v>362</v>
      </c>
      <c r="G1236" s="13" t="s">
        <v>381</v>
      </c>
      <c r="H1236" s="13" t="s">
        <v>381</v>
      </c>
      <c r="I1236" s="14">
        <v>39797</v>
      </c>
      <c r="J1236" s="13">
        <f t="shared" si="39"/>
        <v>51</v>
      </c>
      <c r="K1236" s="14">
        <v>39945</v>
      </c>
      <c r="L1236" s="13">
        <v>4</v>
      </c>
      <c r="M1236" s="14">
        <v>40196</v>
      </c>
      <c r="N1236" s="59">
        <f t="shared" si="40"/>
        <v>13.108829568788501</v>
      </c>
      <c r="O1236" s="16">
        <v>2</v>
      </c>
      <c r="Q1236" s="13" t="s">
        <v>7392</v>
      </c>
      <c r="S1236" s="13">
        <v>2</v>
      </c>
      <c r="T1236" s="13">
        <v>2</v>
      </c>
      <c r="U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O1236" s="13" t="s">
        <v>7393</v>
      </c>
      <c r="AP1236" s="13" t="s">
        <v>1694</v>
      </c>
      <c r="AQ1236" s="13">
        <v>1</v>
      </c>
      <c r="AR1236" s="13">
        <v>2</v>
      </c>
      <c r="AT1236" s="13">
        <v>1</v>
      </c>
      <c r="AU1236" s="13">
        <v>0</v>
      </c>
      <c r="AV1236" s="13">
        <v>2</v>
      </c>
      <c r="AX1236" s="13">
        <v>2</v>
      </c>
      <c r="AZ1236" s="13">
        <v>1</v>
      </c>
      <c r="BA1236" s="13">
        <v>0</v>
      </c>
      <c r="BB1236" s="13">
        <v>2</v>
      </c>
      <c r="BD1236" s="13">
        <v>1</v>
      </c>
      <c r="BE1236" s="13">
        <v>0</v>
      </c>
      <c r="BF1236" s="13">
        <v>1</v>
      </c>
      <c r="BG1236" s="13">
        <v>12</v>
      </c>
      <c r="BH1236" s="17">
        <v>1</v>
      </c>
      <c r="BJ1236" s="13">
        <v>1</v>
      </c>
      <c r="BK1236" s="13">
        <v>1</v>
      </c>
      <c r="BL1236" s="13">
        <v>1</v>
      </c>
      <c r="BM1236" s="13">
        <v>2573</v>
      </c>
      <c r="BN1236" s="13">
        <v>2</v>
      </c>
      <c r="BQ1236" s="13" t="s">
        <v>237</v>
      </c>
      <c r="BR1236" s="13" t="s">
        <v>238</v>
      </c>
      <c r="BS1236" s="13">
        <v>1</v>
      </c>
      <c r="BT1236" s="13">
        <v>30</v>
      </c>
      <c r="BU1236" s="13">
        <v>1</v>
      </c>
      <c r="BV1236" s="13">
        <v>0</v>
      </c>
      <c r="CA1236" s="18"/>
      <c r="CB1236" s="18" t="s">
        <v>1151</v>
      </c>
      <c r="CC1236" s="18">
        <v>760</v>
      </c>
      <c r="CD1236" s="18" t="s">
        <v>1151</v>
      </c>
      <c r="CE1236" s="18"/>
      <c r="CF1236" s="18"/>
      <c r="CG1236" s="18"/>
      <c r="CH1236" s="13">
        <v>2</v>
      </c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40101</v>
      </c>
      <c r="CT1236" s="13">
        <v>2</v>
      </c>
      <c r="CW1236" s="13" t="s">
        <v>7394</v>
      </c>
      <c r="CX1236" s="38" t="s">
        <v>7395</v>
      </c>
      <c r="CY1236" s="38" t="s">
        <v>7396</v>
      </c>
      <c r="CZ1236" s="38" t="s">
        <v>41</v>
      </c>
      <c r="DA1236" s="38" t="s">
        <v>7397</v>
      </c>
    </row>
    <row r="1237" spans="1:105" s="13" customFormat="1">
      <c r="A1237" s="84">
        <v>2274</v>
      </c>
      <c r="B1237" s="84">
        <v>5</v>
      </c>
      <c r="C1237" s="13" t="s">
        <v>404</v>
      </c>
      <c r="D1237" s="13" t="s">
        <v>37</v>
      </c>
      <c r="E1237" s="14">
        <v>9174</v>
      </c>
      <c r="F1237" s="13" t="s">
        <v>648</v>
      </c>
      <c r="G1237" s="13" t="s">
        <v>648</v>
      </c>
      <c r="H1237" s="13" t="s">
        <v>648</v>
      </c>
      <c r="I1237" s="14">
        <v>39887</v>
      </c>
      <c r="J1237" s="13">
        <f t="shared" si="39"/>
        <v>84</v>
      </c>
      <c r="K1237" s="14">
        <v>39974</v>
      </c>
      <c r="L1237" s="13">
        <v>4</v>
      </c>
      <c r="M1237" s="14">
        <v>40651</v>
      </c>
      <c r="N1237" s="59">
        <f t="shared" si="40"/>
        <v>25.100616016427104</v>
      </c>
      <c r="O1237" s="16">
        <v>2</v>
      </c>
      <c r="Q1237" s="13" t="s">
        <v>7398</v>
      </c>
      <c r="R1237" s="13" t="s">
        <v>46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1</v>
      </c>
      <c r="AG1237" s="13">
        <v>2</v>
      </c>
      <c r="AH1237" s="13">
        <v>2</v>
      </c>
      <c r="AI1237" s="13">
        <v>2</v>
      </c>
      <c r="AJ1237" s="13">
        <v>2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7399</v>
      </c>
      <c r="AP1237" s="13" t="s">
        <v>43</v>
      </c>
      <c r="AQ1237" s="13">
        <v>1</v>
      </c>
      <c r="AR1237" s="13">
        <v>1</v>
      </c>
      <c r="AS1237" s="13">
        <v>3</v>
      </c>
      <c r="AT1237" s="13">
        <v>1</v>
      </c>
      <c r="AU1237" s="13">
        <v>1</v>
      </c>
      <c r="AV1237" s="13">
        <v>2</v>
      </c>
      <c r="AX1237" s="13">
        <v>1</v>
      </c>
      <c r="AY1237" s="13">
        <v>2</v>
      </c>
      <c r="AZ1237" s="13">
        <v>1</v>
      </c>
      <c r="BA1237" s="13">
        <v>0</v>
      </c>
      <c r="BB1237" s="13">
        <v>3</v>
      </c>
      <c r="BD1237" s="13">
        <v>2</v>
      </c>
      <c r="BF1237" s="13">
        <v>1</v>
      </c>
      <c r="BG1237" s="13">
        <v>7</v>
      </c>
      <c r="BH1237" s="17">
        <v>3</v>
      </c>
      <c r="BI1237" s="13">
        <v>1</v>
      </c>
      <c r="BJ1237" s="13">
        <v>1</v>
      </c>
      <c r="BK1237" s="13">
        <v>1</v>
      </c>
      <c r="BL1237" s="13">
        <v>1</v>
      </c>
      <c r="BM1237" s="13">
        <v>2575</v>
      </c>
      <c r="BN1237" s="13">
        <v>1</v>
      </c>
      <c r="BO1237" s="13" t="s">
        <v>7400</v>
      </c>
      <c r="BP1237" s="13">
        <v>180</v>
      </c>
      <c r="BQ1237" s="13" t="s">
        <v>1133</v>
      </c>
      <c r="BR1237" s="13" t="s">
        <v>238</v>
      </c>
      <c r="BS1237" s="13">
        <v>2</v>
      </c>
      <c r="BT1237" s="13">
        <v>58</v>
      </c>
      <c r="BU1237" s="13">
        <v>1</v>
      </c>
      <c r="BV1237" s="13">
        <v>1</v>
      </c>
      <c r="BX1237" s="13">
        <v>13.1</v>
      </c>
      <c r="CA1237" s="18"/>
      <c r="CB1237" s="18"/>
      <c r="CC1237" s="18">
        <v>1496</v>
      </c>
      <c r="CD1237" s="18" t="s">
        <v>453</v>
      </c>
      <c r="CE1237" s="18"/>
      <c r="CF1237" s="18"/>
      <c r="CG1237" s="18"/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40159</v>
      </c>
      <c r="CT1237" s="13">
        <v>1</v>
      </c>
      <c r="CW1237" s="13" t="s">
        <v>7401</v>
      </c>
      <c r="CX1237" s="38" t="s">
        <v>7402</v>
      </c>
      <c r="CY1237" s="38" t="s">
        <v>7403</v>
      </c>
      <c r="CZ1237" s="38" t="s">
        <v>41</v>
      </c>
      <c r="DA1237" s="38" t="s">
        <v>7404</v>
      </c>
    </row>
    <row r="1238" spans="1:105" s="13" customFormat="1">
      <c r="A1238" s="84">
        <v>2277</v>
      </c>
      <c r="B1238" s="84">
        <v>5</v>
      </c>
      <c r="C1238" s="13" t="s">
        <v>1095</v>
      </c>
      <c r="D1238" s="13" t="s">
        <v>36</v>
      </c>
      <c r="E1238" s="14">
        <v>7989</v>
      </c>
      <c r="F1238" s="13" t="s">
        <v>439</v>
      </c>
      <c r="G1238" s="13" t="s">
        <v>439</v>
      </c>
      <c r="H1238" s="13" t="s">
        <v>439</v>
      </c>
      <c r="I1238" s="14">
        <v>39675</v>
      </c>
      <c r="J1238" s="13">
        <f t="shared" si="39"/>
        <v>86</v>
      </c>
      <c r="K1238" s="14">
        <v>39965</v>
      </c>
      <c r="L1238" s="13">
        <v>4</v>
      </c>
      <c r="M1238" s="14">
        <v>40245</v>
      </c>
      <c r="N1238" s="59">
        <f t="shared" si="40"/>
        <v>18.726899383983572</v>
      </c>
      <c r="O1238" s="16">
        <v>2</v>
      </c>
      <c r="Q1238" s="13" t="s">
        <v>245</v>
      </c>
      <c r="R1238" s="13" t="s">
        <v>441</v>
      </c>
      <c r="S1238" s="13">
        <v>2</v>
      </c>
      <c r="T1238" s="13">
        <v>2</v>
      </c>
      <c r="U1238" s="13">
        <v>2</v>
      </c>
      <c r="V1238" s="13">
        <v>2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1</v>
      </c>
      <c r="AK1238" s="13">
        <v>2</v>
      </c>
      <c r="AL1238" s="13">
        <v>2</v>
      </c>
      <c r="AM1238" s="13">
        <v>3</v>
      </c>
      <c r="AN1238" s="13">
        <v>1</v>
      </c>
      <c r="AO1238" s="13" t="s">
        <v>7405</v>
      </c>
      <c r="AP1238" s="13" t="s">
        <v>3883</v>
      </c>
      <c r="AQ1238" s="13">
        <v>1</v>
      </c>
      <c r="AR1238" s="13">
        <v>1</v>
      </c>
      <c r="AS1238" s="13">
        <v>17</v>
      </c>
      <c r="AT1238" s="13">
        <v>1</v>
      </c>
      <c r="AU1238" s="13">
        <v>0</v>
      </c>
      <c r="AV1238" s="13">
        <v>2</v>
      </c>
      <c r="AX1238" s="13">
        <v>1</v>
      </c>
      <c r="AY1238" s="13">
        <v>10</v>
      </c>
      <c r="AZ1238" s="13">
        <v>2</v>
      </c>
      <c r="BB1238" s="13">
        <v>2</v>
      </c>
      <c r="BD1238" s="13">
        <v>2</v>
      </c>
      <c r="BF1238" s="13">
        <v>1</v>
      </c>
      <c r="BG1238" s="13">
        <v>17</v>
      </c>
      <c r="BH1238" s="17">
        <v>3</v>
      </c>
      <c r="BI1238" s="13">
        <v>1</v>
      </c>
      <c r="BJ1238" s="13">
        <v>1</v>
      </c>
      <c r="BK1238" s="13">
        <v>1</v>
      </c>
      <c r="BL1238" s="13">
        <v>1</v>
      </c>
      <c r="BM1238" s="13">
        <v>2578</v>
      </c>
      <c r="BN1238" s="13">
        <v>1</v>
      </c>
      <c r="BO1238" s="13" t="s">
        <v>7400</v>
      </c>
      <c r="BP1238" s="13">
        <v>180</v>
      </c>
      <c r="BQ1238" s="13" t="s">
        <v>7406</v>
      </c>
      <c r="BR1238" s="13" t="s">
        <v>443</v>
      </c>
      <c r="BS1238" s="13">
        <v>1</v>
      </c>
      <c r="BT1238" s="13">
        <v>34</v>
      </c>
      <c r="BU1238" s="13">
        <v>1</v>
      </c>
      <c r="BV1238" s="13">
        <v>6</v>
      </c>
      <c r="BW1238" s="13">
        <v>1</v>
      </c>
      <c r="BX1238" s="13">
        <v>7.4</v>
      </c>
      <c r="CA1238" s="18"/>
      <c r="CB1238" s="18"/>
      <c r="CC1238" s="18"/>
      <c r="CD1238" s="18"/>
      <c r="CE1238" s="18"/>
      <c r="CF1238" s="18"/>
      <c r="CG1238" s="18"/>
      <c r="CH1238" s="13">
        <v>2</v>
      </c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40176</v>
      </c>
      <c r="CT1238" s="13">
        <v>3</v>
      </c>
      <c r="CW1238" s="13" t="s">
        <v>6017</v>
      </c>
      <c r="CX1238" s="38" t="s">
        <v>7407</v>
      </c>
      <c r="CY1238" s="38" t="s">
        <v>6019</v>
      </c>
      <c r="CZ1238" s="38" t="s">
        <v>41</v>
      </c>
      <c r="DA1238" s="38" t="s">
        <v>7408</v>
      </c>
    </row>
    <row r="1239" spans="1:105" s="13" customFormat="1">
      <c r="A1239" s="84">
        <v>2279</v>
      </c>
      <c r="B1239" s="84">
        <v>1</v>
      </c>
      <c r="C1239" s="13" t="s">
        <v>7409</v>
      </c>
      <c r="D1239" s="13" t="s">
        <v>37</v>
      </c>
      <c r="E1239" s="14">
        <v>11951</v>
      </c>
      <c r="F1239" s="13" t="s">
        <v>219</v>
      </c>
      <c r="G1239" s="13" t="s">
        <v>219</v>
      </c>
      <c r="H1239" s="13" t="s">
        <v>219</v>
      </c>
      <c r="I1239" s="14">
        <v>39859</v>
      </c>
      <c r="J1239" s="13">
        <f t="shared" si="39"/>
        <v>76</v>
      </c>
      <c r="K1239" s="14">
        <v>39979</v>
      </c>
      <c r="L1239" s="13">
        <v>4</v>
      </c>
      <c r="M1239" s="14">
        <v>40381</v>
      </c>
      <c r="N1239" s="15">
        <f t="shared" si="40"/>
        <v>17.149897330595483</v>
      </c>
      <c r="O1239" s="16">
        <v>2</v>
      </c>
      <c r="Q1239" s="13" t="s">
        <v>3434</v>
      </c>
      <c r="R1239" s="13" t="s">
        <v>190</v>
      </c>
      <c r="S1239" s="13">
        <v>2</v>
      </c>
      <c r="T1239" s="13">
        <v>2</v>
      </c>
      <c r="U1239" s="13">
        <v>2</v>
      </c>
      <c r="V1239" s="13">
        <v>2</v>
      </c>
      <c r="X1239" s="13">
        <v>1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1</v>
      </c>
      <c r="AH1239" s="13">
        <v>2</v>
      </c>
      <c r="AI1239" s="13">
        <v>2</v>
      </c>
      <c r="AJ1239" s="13">
        <v>2</v>
      </c>
      <c r="AK1239" s="13">
        <v>2</v>
      </c>
      <c r="AL1239" s="13">
        <v>2</v>
      </c>
      <c r="AM1239" s="13">
        <v>2</v>
      </c>
      <c r="AN1239" s="13">
        <v>1</v>
      </c>
      <c r="AO1239" s="13" t="s">
        <v>7410</v>
      </c>
      <c r="AP1239" s="13" t="s">
        <v>1637</v>
      </c>
      <c r="AQ1239" s="13">
        <v>1</v>
      </c>
      <c r="AR1239" s="13">
        <v>1</v>
      </c>
      <c r="AS1239" s="13">
        <v>3</v>
      </c>
      <c r="AT1239" s="13">
        <v>1</v>
      </c>
      <c r="AU1239" s="13">
        <v>3</v>
      </c>
      <c r="AV1239" s="13">
        <v>1</v>
      </c>
      <c r="AX1239" s="13">
        <v>3</v>
      </c>
      <c r="AZ1239" s="13">
        <v>3</v>
      </c>
      <c r="BB1239" s="13">
        <v>1</v>
      </c>
      <c r="BC1239" s="13">
        <v>0</v>
      </c>
      <c r="BD1239" s="13">
        <v>1</v>
      </c>
      <c r="BE1239" s="13">
        <v>3</v>
      </c>
      <c r="BF1239" s="13">
        <v>1</v>
      </c>
      <c r="BG1239" s="13">
        <v>5</v>
      </c>
      <c r="BH1239" s="17">
        <v>1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2580</v>
      </c>
      <c r="BN1239" s="13">
        <v>2</v>
      </c>
      <c r="BQ1239" s="13" t="s">
        <v>237</v>
      </c>
      <c r="BR1239" s="13" t="s">
        <v>238</v>
      </c>
      <c r="BS1239" s="13">
        <v>2</v>
      </c>
      <c r="BT1239" s="13">
        <v>56</v>
      </c>
      <c r="BU1239" s="13">
        <v>1</v>
      </c>
      <c r="BV1239" s="13">
        <v>0</v>
      </c>
      <c r="BX1239" s="13">
        <v>490</v>
      </c>
      <c r="CA1239" s="18"/>
      <c r="CB1239" s="18"/>
      <c r="CC1239" s="18">
        <v>10420</v>
      </c>
      <c r="CD1239" s="18">
        <v>6137</v>
      </c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40182</v>
      </c>
      <c r="CW1239" s="13" t="s">
        <v>6394</v>
      </c>
      <c r="CX1239" s="38" t="s">
        <v>7411</v>
      </c>
      <c r="CY1239" s="38" t="s">
        <v>4860</v>
      </c>
      <c r="CZ1239" s="38" t="s">
        <v>41</v>
      </c>
      <c r="DA1239" s="38" t="s">
        <v>7412</v>
      </c>
    </row>
    <row r="1240" spans="1:105" s="13" customFormat="1">
      <c r="A1240" s="84">
        <v>2281</v>
      </c>
      <c r="B1240" s="84">
        <v>1</v>
      </c>
      <c r="C1240" s="13" t="s">
        <v>438</v>
      </c>
      <c r="D1240" s="13" t="s">
        <v>36</v>
      </c>
      <c r="E1240" s="14">
        <v>14202</v>
      </c>
      <c r="F1240" s="13" t="s">
        <v>295</v>
      </c>
      <c r="G1240" s="13" t="s">
        <v>295</v>
      </c>
      <c r="H1240" s="13" t="s">
        <v>295</v>
      </c>
      <c r="I1240" s="14">
        <v>39918</v>
      </c>
      <c r="J1240" s="13">
        <f t="shared" si="39"/>
        <v>70</v>
      </c>
      <c r="K1240" s="14">
        <v>39957</v>
      </c>
      <c r="L1240" s="13">
        <v>4</v>
      </c>
      <c r="M1240" s="14">
        <v>40035</v>
      </c>
      <c r="N1240" s="15">
        <f t="shared" si="40"/>
        <v>3.8439425051334704</v>
      </c>
      <c r="O1240" s="16">
        <v>2</v>
      </c>
      <c r="Q1240" s="13" t="s">
        <v>42</v>
      </c>
      <c r="R1240" s="13" t="s">
        <v>669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Z1240" s="13">
        <v>4</v>
      </c>
      <c r="AH1240" s="13">
        <v>2</v>
      </c>
      <c r="AP1240" s="13" t="s">
        <v>1715</v>
      </c>
      <c r="AQ1240" s="13">
        <v>1</v>
      </c>
      <c r="AR1240" s="13">
        <v>1</v>
      </c>
      <c r="AS1240" s="13">
        <v>2</v>
      </c>
      <c r="AT1240" s="13">
        <v>1</v>
      </c>
      <c r="AU1240" s="13">
        <v>0</v>
      </c>
      <c r="AV1240" s="13">
        <v>1</v>
      </c>
      <c r="AW1240" s="13">
        <v>1</v>
      </c>
      <c r="AX1240" s="13">
        <v>1</v>
      </c>
      <c r="AY1240" s="13">
        <v>2</v>
      </c>
      <c r="AZ1240" s="13">
        <v>2</v>
      </c>
      <c r="BB1240" s="13">
        <v>2</v>
      </c>
      <c r="BD1240" s="13">
        <v>2</v>
      </c>
      <c r="BF1240" s="13">
        <v>1</v>
      </c>
      <c r="BG1240" s="13">
        <v>4</v>
      </c>
      <c r="BH1240" s="17">
        <v>1</v>
      </c>
      <c r="BI1240" s="13">
        <v>1</v>
      </c>
      <c r="BJ1240" s="13">
        <v>1</v>
      </c>
      <c r="BK1240" s="13">
        <v>1</v>
      </c>
      <c r="BL1240" s="13">
        <v>1</v>
      </c>
      <c r="BM1240" s="13">
        <v>2582</v>
      </c>
      <c r="BN1240" s="13">
        <v>2</v>
      </c>
      <c r="BQ1240" s="13" t="s">
        <v>670</v>
      </c>
      <c r="BR1240" s="13" t="s">
        <v>671</v>
      </c>
      <c r="BS1240" s="13">
        <v>1</v>
      </c>
      <c r="BT1240" s="13">
        <v>31</v>
      </c>
      <c r="BU1240" s="13">
        <v>1</v>
      </c>
      <c r="BV1240" s="13">
        <v>0</v>
      </c>
      <c r="BW1240" s="13">
        <v>2</v>
      </c>
      <c r="BX1240" s="13">
        <v>110</v>
      </c>
      <c r="CA1240" s="18"/>
      <c r="CB1240" s="18"/>
      <c r="CC1240" s="18">
        <v>4330</v>
      </c>
      <c r="CD1240" s="18">
        <v>4927</v>
      </c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40091</v>
      </c>
      <c r="CT1240" s="13">
        <v>2</v>
      </c>
      <c r="CW1240" s="13" t="s">
        <v>5614</v>
      </c>
      <c r="CX1240" s="38" t="s">
        <v>5615</v>
      </c>
      <c r="CY1240" s="38" t="s">
        <v>5616</v>
      </c>
      <c r="CZ1240" s="38" t="s">
        <v>41</v>
      </c>
      <c r="DA1240" s="38" t="s">
        <v>7413</v>
      </c>
    </row>
    <row r="1241" spans="1:105" s="13" customFormat="1">
      <c r="A1241" s="84">
        <v>2283</v>
      </c>
      <c r="B1241" s="84">
        <v>1</v>
      </c>
      <c r="C1241" s="13" t="s">
        <v>2702</v>
      </c>
      <c r="D1241" s="13" t="s">
        <v>37</v>
      </c>
      <c r="E1241" s="14">
        <v>13708</v>
      </c>
      <c r="F1241" s="13" t="s">
        <v>206</v>
      </c>
      <c r="G1241" s="13" t="s">
        <v>424</v>
      </c>
      <c r="H1241" s="13" t="s">
        <v>424</v>
      </c>
      <c r="I1241" s="14">
        <v>39522</v>
      </c>
      <c r="J1241" s="13">
        <f t="shared" si="39"/>
        <v>70</v>
      </c>
      <c r="K1241" s="14">
        <v>39624</v>
      </c>
      <c r="L1241" s="13">
        <v>4</v>
      </c>
      <c r="M1241" s="14">
        <v>40063</v>
      </c>
      <c r="N1241" s="15">
        <f t="shared" si="40"/>
        <v>17.774127310061601</v>
      </c>
      <c r="O1241" s="16">
        <v>2</v>
      </c>
      <c r="Q1241" s="13" t="s">
        <v>1986</v>
      </c>
      <c r="S1241" s="13">
        <v>2</v>
      </c>
      <c r="T1241" s="13">
        <v>2</v>
      </c>
      <c r="U1241" s="13">
        <v>2</v>
      </c>
      <c r="V1241" s="13">
        <v>2</v>
      </c>
      <c r="X1241" s="13">
        <v>1</v>
      </c>
      <c r="Z1241" s="13">
        <v>4</v>
      </c>
      <c r="AC1241" s="13">
        <v>2</v>
      </c>
      <c r="AD1241" s="13">
        <v>2</v>
      </c>
      <c r="AE1241" s="13">
        <v>1</v>
      </c>
      <c r="AF1241" s="13">
        <v>2</v>
      </c>
      <c r="AG1241" s="13">
        <v>1</v>
      </c>
      <c r="AH1241" s="13">
        <v>2</v>
      </c>
      <c r="AI1241" s="13">
        <v>2</v>
      </c>
      <c r="AJ1241" s="13">
        <v>2</v>
      </c>
      <c r="AK1241" s="13">
        <v>1</v>
      </c>
      <c r="AL1241" s="13">
        <v>2</v>
      </c>
      <c r="AM1241" s="13">
        <v>1</v>
      </c>
      <c r="AO1241" s="13" t="s">
        <v>7414</v>
      </c>
      <c r="AP1241" s="13" t="s">
        <v>1715</v>
      </c>
      <c r="AQ1241" s="13">
        <v>1</v>
      </c>
      <c r="AR1241" s="13">
        <v>2</v>
      </c>
      <c r="AT1241" s="13">
        <v>1</v>
      </c>
      <c r="AU1241" s="13">
        <v>0</v>
      </c>
      <c r="AV1241" s="13">
        <v>1</v>
      </c>
      <c r="AW1241" s="13">
        <v>14</v>
      </c>
      <c r="AX1241" s="13">
        <v>2</v>
      </c>
      <c r="AZ1241" s="13">
        <v>2</v>
      </c>
      <c r="BB1241" s="13">
        <v>2</v>
      </c>
      <c r="BD1241" s="13">
        <v>2</v>
      </c>
      <c r="BF1241" s="13">
        <v>2</v>
      </c>
      <c r="BH1241" s="17">
        <v>3</v>
      </c>
      <c r="BI1241" s="13">
        <v>1</v>
      </c>
      <c r="BJ1241" s="13">
        <v>1</v>
      </c>
      <c r="BK1241" s="13">
        <v>1</v>
      </c>
      <c r="BL1241" s="13">
        <v>1</v>
      </c>
      <c r="BM1241" s="13">
        <v>2584</v>
      </c>
      <c r="BN1241" s="13">
        <v>2</v>
      </c>
      <c r="BQ1241" s="13" t="s">
        <v>237</v>
      </c>
      <c r="BR1241" s="13" t="s">
        <v>238</v>
      </c>
      <c r="BS1241" s="13">
        <v>1</v>
      </c>
      <c r="BT1241" s="13">
        <v>33</v>
      </c>
      <c r="BU1241" s="13">
        <v>1</v>
      </c>
      <c r="BV1241" s="13">
        <v>1</v>
      </c>
      <c r="BW1241" s="13">
        <v>2</v>
      </c>
      <c r="BX1241" s="13">
        <v>54</v>
      </c>
      <c r="CA1241" s="18"/>
      <c r="CB1241" s="18"/>
      <c r="CC1241" s="18">
        <v>3911</v>
      </c>
      <c r="CD1241" s="18">
        <v>4645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40169</v>
      </c>
      <c r="CT1241" s="13">
        <v>3</v>
      </c>
      <c r="CW1241" s="13" t="s">
        <v>4844</v>
      </c>
      <c r="CX1241" s="38" t="s">
        <v>7415</v>
      </c>
      <c r="CY1241" s="38" t="s">
        <v>4846</v>
      </c>
      <c r="CZ1241" s="38" t="s">
        <v>41</v>
      </c>
      <c r="DA1241" s="38" t="s">
        <v>7416</v>
      </c>
    </row>
    <row r="1242" spans="1:105" s="13" customFormat="1">
      <c r="A1242" s="84">
        <v>2284</v>
      </c>
      <c r="B1242" s="84">
        <v>1</v>
      </c>
      <c r="C1242" s="13" t="s">
        <v>517</v>
      </c>
      <c r="D1242" s="13" t="s">
        <v>36</v>
      </c>
      <c r="E1242" s="14">
        <v>15640</v>
      </c>
      <c r="F1242" s="13" t="s">
        <v>697</v>
      </c>
      <c r="G1242" s="13" t="s">
        <v>214</v>
      </c>
      <c r="H1242" s="13" t="s">
        <v>214</v>
      </c>
      <c r="I1242" s="14">
        <v>39918</v>
      </c>
      <c r="J1242" s="13">
        <f t="shared" si="39"/>
        <v>66</v>
      </c>
      <c r="K1242" s="14">
        <v>39973</v>
      </c>
      <c r="L1242" s="13">
        <v>4</v>
      </c>
      <c r="M1242" s="14">
        <v>40712</v>
      </c>
      <c r="N1242" s="15">
        <f t="shared" si="40"/>
        <v>26.086242299794662</v>
      </c>
      <c r="O1242" s="16">
        <v>2</v>
      </c>
      <c r="Q1242" s="13" t="s">
        <v>180</v>
      </c>
      <c r="R1242" s="13" t="s">
        <v>38</v>
      </c>
      <c r="S1242" s="13">
        <v>2</v>
      </c>
      <c r="T1242" s="13">
        <v>2</v>
      </c>
      <c r="U1242" s="13">
        <v>2</v>
      </c>
      <c r="V1242" s="13">
        <v>2</v>
      </c>
      <c r="X1242" s="13">
        <v>2</v>
      </c>
      <c r="Z1242" s="13">
        <v>4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2</v>
      </c>
      <c r="AP1242" s="13" t="s">
        <v>7417</v>
      </c>
      <c r="AQ1242" s="13">
        <v>1</v>
      </c>
      <c r="AR1242" s="13">
        <v>1</v>
      </c>
      <c r="AS1242" s="13">
        <v>3</v>
      </c>
      <c r="AT1242" s="13">
        <v>1</v>
      </c>
      <c r="AU1242" s="13">
        <v>0</v>
      </c>
      <c r="AV1242" s="13">
        <v>2</v>
      </c>
      <c r="AX1242" s="13">
        <v>1</v>
      </c>
      <c r="AY1242" s="13">
        <v>3</v>
      </c>
      <c r="AZ1242" s="13">
        <v>1</v>
      </c>
      <c r="BA1242" s="13">
        <v>2</v>
      </c>
      <c r="BB1242" s="13">
        <v>2</v>
      </c>
      <c r="BD1242" s="13">
        <v>2</v>
      </c>
      <c r="BF1242" s="13">
        <v>1</v>
      </c>
      <c r="BG1242" s="13">
        <v>3</v>
      </c>
      <c r="BH1242" s="17">
        <v>1</v>
      </c>
      <c r="BI1242" s="13">
        <v>2</v>
      </c>
      <c r="BJ1242" s="13">
        <v>1</v>
      </c>
      <c r="BK1242" s="13">
        <v>1</v>
      </c>
      <c r="BL1242" s="13">
        <v>1</v>
      </c>
      <c r="BM1242" s="13">
        <v>2585</v>
      </c>
      <c r="BN1242" s="13">
        <v>2</v>
      </c>
      <c r="BQ1242" s="13" t="s">
        <v>289</v>
      </c>
      <c r="BR1242" s="13" t="s">
        <v>222</v>
      </c>
      <c r="BS1242" s="13">
        <v>1</v>
      </c>
      <c r="BT1242" s="13">
        <v>34</v>
      </c>
      <c r="BU1242" s="13">
        <v>1</v>
      </c>
      <c r="BV1242" s="13">
        <v>1</v>
      </c>
      <c r="BW1242" s="13">
        <v>1</v>
      </c>
      <c r="BX1242" s="13">
        <v>34.9</v>
      </c>
      <c r="CA1242" s="18"/>
      <c r="CB1242" s="18"/>
      <c r="CC1242" s="18">
        <v>11050</v>
      </c>
      <c r="CD1242" s="18">
        <v>5562</v>
      </c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40155</v>
      </c>
      <c r="CT1242" s="13">
        <v>1</v>
      </c>
      <c r="CW1242" s="13" t="s">
        <v>7418</v>
      </c>
      <c r="CX1242" s="38" t="s">
        <v>7419</v>
      </c>
      <c r="CY1242" s="38" t="s">
        <v>7420</v>
      </c>
      <c r="CZ1242" s="38"/>
      <c r="DA1242" s="38" t="s">
        <v>192</v>
      </c>
    </row>
    <row r="1243" spans="1:105" s="13" customFormat="1">
      <c r="A1243" s="84">
        <v>2285</v>
      </c>
      <c r="B1243" s="84">
        <v>5</v>
      </c>
      <c r="C1243" s="13" t="s">
        <v>6201</v>
      </c>
      <c r="D1243" s="13" t="s">
        <v>37</v>
      </c>
      <c r="E1243" s="14">
        <v>13450</v>
      </c>
      <c r="F1243" s="13" t="s">
        <v>219</v>
      </c>
      <c r="G1243" s="13" t="s">
        <v>219</v>
      </c>
      <c r="H1243" s="13" t="s">
        <v>219</v>
      </c>
      <c r="I1243" s="14">
        <v>39948</v>
      </c>
      <c r="J1243" s="13">
        <f t="shared" si="39"/>
        <v>72</v>
      </c>
      <c r="K1243" s="14">
        <v>39974</v>
      </c>
      <c r="L1243" s="13">
        <v>4</v>
      </c>
      <c r="M1243" s="14">
        <v>40537</v>
      </c>
      <c r="N1243" s="15">
        <f t="shared" si="40"/>
        <v>19.351129363449694</v>
      </c>
      <c r="O1243" s="16">
        <v>2</v>
      </c>
      <c r="Q1243" s="13" t="s">
        <v>7421</v>
      </c>
      <c r="R1243" s="13" t="s">
        <v>190</v>
      </c>
      <c r="S1243" s="13">
        <v>2</v>
      </c>
      <c r="T1243" s="13">
        <v>2</v>
      </c>
      <c r="U1243" s="13">
        <v>2</v>
      </c>
      <c r="V1243" s="13">
        <v>1</v>
      </c>
      <c r="W1243" s="13" t="s">
        <v>7422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H1243" s="13">
        <v>2</v>
      </c>
      <c r="AI1243" s="13">
        <v>2</v>
      </c>
      <c r="AJ1243" s="13">
        <v>2</v>
      </c>
      <c r="AK1243" s="13">
        <v>2</v>
      </c>
      <c r="AL1243" s="13">
        <v>2</v>
      </c>
      <c r="AM1243" s="13">
        <v>2</v>
      </c>
      <c r="AN1243" s="13">
        <v>2</v>
      </c>
      <c r="AO1243" s="13" t="s">
        <v>4304</v>
      </c>
      <c r="AP1243" s="13" t="s">
        <v>7423</v>
      </c>
      <c r="AQ1243" s="13">
        <v>1</v>
      </c>
      <c r="AR1243" s="13">
        <v>1</v>
      </c>
      <c r="AS1243" s="13">
        <v>1</v>
      </c>
      <c r="AT1243" s="13">
        <v>1</v>
      </c>
      <c r="AU1243" s="13">
        <v>0</v>
      </c>
      <c r="AV1243" s="13">
        <v>2</v>
      </c>
      <c r="AX1243" s="13">
        <v>2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5</v>
      </c>
      <c r="BH1243" s="17">
        <v>1</v>
      </c>
      <c r="BI1243" s="13">
        <v>1</v>
      </c>
      <c r="BJ1243" s="13">
        <v>1</v>
      </c>
      <c r="BK1243" s="13">
        <v>1</v>
      </c>
      <c r="BL1243" s="13">
        <v>1</v>
      </c>
      <c r="BM1243" s="13">
        <v>2586</v>
      </c>
      <c r="BN1243" s="13">
        <v>1</v>
      </c>
      <c r="BO1243" s="13" t="s">
        <v>1301</v>
      </c>
      <c r="BP1243" s="13">
        <v>200</v>
      </c>
      <c r="BQ1243" s="13" t="s">
        <v>237</v>
      </c>
      <c r="BR1243" s="13" t="s">
        <v>238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40153</v>
      </c>
      <c r="CT1243" s="13">
        <v>1</v>
      </c>
      <c r="CW1243" s="13" t="s">
        <v>1930</v>
      </c>
      <c r="CX1243" s="38" t="s">
        <v>7424</v>
      </c>
      <c r="CY1243" s="38" t="s">
        <v>4363</v>
      </c>
      <c r="CZ1243" s="38" t="s">
        <v>41</v>
      </c>
      <c r="DA1243" s="38" t="s">
        <v>7425</v>
      </c>
    </row>
    <row r="1244" spans="1:105" s="13" customFormat="1">
      <c r="A1244" s="84">
        <v>2288</v>
      </c>
      <c r="B1244" s="84">
        <v>1</v>
      </c>
      <c r="C1244" s="13" t="s">
        <v>1095</v>
      </c>
      <c r="D1244" s="13" t="s">
        <v>37</v>
      </c>
      <c r="E1244" s="14">
        <v>15692</v>
      </c>
      <c r="F1244" s="13" t="s">
        <v>179</v>
      </c>
      <c r="G1244" s="13" t="s">
        <v>179</v>
      </c>
      <c r="H1244" s="13" t="s">
        <v>179</v>
      </c>
      <c r="I1244" s="14">
        <v>39948</v>
      </c>
      <c r="J1244" s="13">
        <f t="shared" si="39"/>
        <v>66</v>
      </c>
      <c r="K1244" s="14">
        <v>39990</v>
      </c>
      <c r="L1244" s="13">
        <v>4</v>
      </c>
      <c r="M1244" s="14">
        <v>40517</v>
      </c>
      <c r="N1244" s="15">
        <f t="shared" si="40"/>
        <v>18.694045174537987</v>
      </c>
      <c r="O1244" s="16">
        <v>2</v>
      </c>
      <c r="Q1244" s="13" t="s">
        <v>7433</v>
      </c>
      <c r="R1244" s="13" t="s">
        <v>38</v>
      </c>
      <c r="S1244" s="13">
        <v>2</v>
      </c>
      <c r="T1244" s="13">
        <v>1</v>
      </c>
      <c r="U1244" s="13">
        <v>2</v>
      </c>
      <c r="V1244" s="13">
        <v>2</v>
      </c>
      <c r="W1244" s="13" t="s">
        <v>3856</v>
      </c>
      <c r="X1244" s="13">
        <v>1</v>
      </c>
      <c r="Z1244" s="13">
        <v>4</v>
      </c>
      <c r="AC1244" s="13">
        <v>2</v>
      </c>
      <c r="AD1244" s="13">
        <v>2</v>
      </c>
      <c r="AE1244" s="13">
        <v>2</v>
      </c>
      <c r="AF1244" s="13">
        <v>2</v>
      </c>
      <c r="AG1244" s="13">
        <v>1</v>
      </c>
      <c r="AH1244" s="13">
        <v>2</v>
      </c>
      <c r="AI1244" s="13">
        <v>2</v>
      </c>
      <c r="AJ1244" s="13">
        <v>1</v>
      </c>
      <c r="AK1244" s="13">
        <v>1</v>
      </c>
      <c r="AL1244" s="13">
        <v>2</v>
      </c>
      <c r="AM1244" s="13">
        <v>1</v>
      </c>
      <c r="AN1244" s="13">
        <v>1</v>
      </c>
      <c r="AO1244" s="13" t="s">
        <v>7434</v>
      </c>
      <c r="AP1244" s="13" t="s">
        <v>809</v>
      </c>
      <c r="AQ1244" s="13">
        <v>1</v>
      </c>
      <c r="AR1244" s="13">
        <v>1</v>
      </c>
      <c r="AS1244" s="13">
        <v>1</v>
      </c>
      <c r="AT1244" s="13">
        <v>1</v>
      </c>
      <c r="AU1244" s="13">
        <v>1</v>
      </c>
      <c r="AV1244" s="13">
        <v>1</v>
      </c>
      <c r="AW1244" s="13">
        <v>1</v>
      </c>
      <c r="AX1244" s="13">
        <v>2</v>
      </c>
      <c r="AZ1244" s="13">
        <v>1</v>
      </c>
      <c r="BA1244" s="13">
        <v>1</v>
      </c>
      <c r="BB1244" s="13">
        <v>1</v>
      </c>
      <c r="BC1244" s="13">
        <v>1</v>
      </c>
      <c r="BD1244" s="13">
        <v>1</v>
      </c>
      <c r="BE1244" s="13">
        <v>1</v>
      </c>
      <c r="BF1244" s="13">
        <v>1</v>
      </c>
      <c r="BH1244" s="17">
        <v>1</v>
      </c>
      <c r="BJ1244" s="13">
        <v>2</v>
      </c>
      <c r="BK1244" s="13">
        <v>1</v>
      </c>
      <c r="BL1244" s="13">
        <v>1</v>
      </c>
      <c r="BM1244" s="13">
        <v>2589</v>
      </c>
      <c r="BN1244" s="13">
        <v>2</v>
      </c>
      <c r="BQ1244" s="13" t="s">
        <v>3858</v>
      </c>
      <c r="BR1244" s="13" t="s">
        <v>3859</v>
      </c>
      <c r="BS1244" s="13">
        <v>2</v>
      </c>
      <c r="BT1244" s="13">
        <v>67</v>
      </c>
      <c r="BU1244" s="13">
        <v>1</v>
      </c>
      <c r="BV1244" s="13">
        <v>1</v>
      </c>
      <c r="CA1244" s="18"/>
      <c r="CB1244" s="18"/>
      <c r="CC1244" s="18"/>
      <c r="CD1244" s="18"/>
      <c r="CE1244" s="18"/>
      <c r="CF1244" s="18"/>
      <c r="CG1244" s="18"/>
      <c r="CH1244" s="13">
        <v>2</v>
      </c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3" t="s">
        <v>7435</v>
      </c>
      <c r="CT1244" s="13">
        <v>3</v>
      </c>
      <c r="CW1244" s="13" t="s">
        <v>7436</v>
      </c>
      <c r="CX1244" s="38" t="s">
        <v>7437</v>
      </c>
      <c r="CY1244" s="38" t="s">
        <v>7438</v>
      </c>
      <c r="CZ1244" s="38" t="s">
        <v>41</v>
      </c>
      <c r="DA1244" s="38" t="s">
        <v>192</v>
      </c>
    </row>
    <row r="1245" spans="1:105" s="13" customFormat="1">
      <c r="A1245" s="84">
        <v>2290</v>
      </c>
      <c r="B1245" s="84">
        <v>1</v>
      </c>
      <c r="C1245" s="13" t="s">
        <v>7439</v>
      </c>
      <c r="D1245" s="13" t="s">
        <v>37</v>
      </c>
      <c r="E1245" s="14">
        <v>11452</v>
      </c>
      <c r="F1245" s="13" t="s">
        <v>1435</v>
      </c>
      <c r="G1245" s="13" t="s">
        <v>1435</v>
      </c>
      <c r="H1245" s="13" t="s">
        <v>1435</v>
      </c>
      <c r="I1245" s="14">
        <v>39980</v>
      </c>
      <c r="J1245" s="13">
        <f t="shared" si="39"/>
        <v>78</v>
      </c>
      <c r="K1245" s="14">
        <v>39983</v>
      </c>
      <c r="L1245" s="13">
        <v>4</v>
      </c>
      <c r="M1245" s="14">
        <v>40097</v>
      </c>
      <c r="N1245" s="15">
        <f t="shared" si="40"/>
        <v>3.8439425051334704</v>
      </c>
      <c r="O1245" s="16">
        <v>2</v>
      </c>
      <c r="Q1245" s="13" t="s">
        <v>323</v>
      </c>
      <c r="R1245" s="13" t="s">
        <v>7440</v>
      </c>
      <c r="S1245" s="13">
        <v>2</v>
      </c>
      <c r="T1245" s="13">
        <v>2</v>
      </c>
      <c r="U1245" s="13">
        <v>2</v>
      </c>
      <c r="V1245" s="13">
        <v>2</v>
      </c>
      <c r="X1245" s="13">
        <v>2</v>
      </c>
      <c r="Z1245" s="13">
        <v>4</v>
      </c>
      <c r="AI1245" s="13">
        <v>2</v>
      </c>
      <c r="AJ1245" s="13">
        <v>2</v>
      </c>
      <c r="AK1245" s="13">
        <v>3</v>
      </c>
      <c r="AL1245" s="13">
        <v>2</v>
      </c>
      <c r="AM1245" s="13">
        <v>3</v>
      </c>
      <c r="AN1245" s="13">
        <v>2</v>
      </c>
      <c r="AQ1245" s="13">
        <v>1</v>
      </c>
      <c r="AR1245" s="13">
        <v>1</v>
      </c>
      <c r="AT1245" s="13">
        <v>1</v>
      </c>
      <c r="AV1245" s="13">
        <v>3</v>
      </c>
      <c r="AX1245" s="13">
        <v>3</v>
      </c>
      <c r="AZ1245" s="13">
        <v>3</v>
      </c>
      <c r="BB1245" s="13">
        <v>3</v>
      </c>
      <c r="BD1245" s="13">
        <v>3</v>
      </c>
      <c r="BF1245" s="13">
        <v>2</v>
      </c>
      <c r="BH1245" s="17">
        <v>1</v>
      </c>
      <c r="BI1245" s="13">
        <v>1</v>
      </c>
      <c r="BJ1245" s="13">
        <v>1</v>
      </c>
      <c r="BK1245" s="13">
        <v>1</v>
      </c>
      <c r="BL1245" s="13">
        <v>1</v>
      </c>
      <c r="BM1245" s="13">
        <v>2591</v>
      </c>
      <c r="BN1245" s="13">
        <v>2</v>
      </c>
      <c r="BQ1245" s="13" t="s">
        <v>866</v>
      </c>
      <c r="BR1245" s="13" t="s">
        <v>867</v>
      </c>
      <c r="BS1245" s="13">
        <v>2</v>
      </c>
      <c r="BT1245" s="13">
        <v>54</v>
      </c>
      <c r="BU1245" s="13">
        <v>1</v>
      </c>
      <c r="BV1245" s="13">
        <v>1</v>
      </c>
      <c r="BW1245" s="13">
        <v>2</v>
      </c>
      <c r="BX1245" s="13">
        <v>78</v>
      </c>
      <c r="CA1245" s="18"/>
      <c r="CB1245" s="18"/>
      <c r="CC1245" s="18">
        <v>9620</v>
      </c>
      <c r="CD1245" s="18">
        <v>11350</v>
      </c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T1245" s="13">
        <v>3</v>
      </c>
      <c r="CW1245" s="13" t="s">
        <v>7441</v>
      </c>
      <c r="CX1245" s="38" t="s">
        <v>7442</v>
      </c>
      <c r="CY1245" s="38" t="s">
        <v>7443</v>
      </c>
      <c r="CZ1245" s="38" t="s">
        <v>386</v>
      </c>
      <c r="DA1245" s="38" t="s">
        <v>7444</v>
      </c>
    </row>
    <row r="1246" spans="1:105" s="13" customFormat="1">
      <c r="A1246" s="84">
        <v>2293</v>
      </c>
      <c r="B1246" s="84">
        <v>1</v>
      </c>
      <c r="C1246" s="13" t="s">
        <v>11895</v>
      </c>
      <c r="D1246" s="13" t="s">
        <v>36</v>
      </c>
      <c r="E1246" s="14">
        <v>11794</v>
      </c>
      <c r="F1246" s="13" t="s">
        <v>535</v>
      </c>
      <c r="G1246" s="13" t="s">
        <v>535</v>
      </c>
      <c r="H1246" s="13" t="s">
        <v>535</v>
      </c>
      <c r="I1246" s="14">
        <v>39918</v>
      </c>
      <c r="J1246" s="13">
        <f t="shared" si="39"/>
        <v>76</v>
      </c>
      <c r="K1246" s="14">
        <v>39979</v>
      </c>
      <c r="L1246" s="13">
        <v>4</v>
      </c>
      <c r="M1246" s="14">
        <v>40609</v>
      </c>
      <c r="N1246" s="15">
        <f t="shared" si="40"/>
        <v>22.702258726899384</v>
      </c>
      <c r="O1246" s="16">
        <v>2</v>
      </c>
      <c r="Q1246" s="13" t="s">
        <v>245</v>
      </c>
      <c r="S1246" s="13">
        <v>2</v>
      </c>
      <c r="T1246" s="13">
        <v>2</v>
      </c>
      <c r="U1246" s="13">
        <v>2</v>
      </c>
      <c r="V1246" s="13">
        <v>2</v>
      </c>
      <c r="X1246" s="13">
        <v>2</v>
      </c>
      <c r="AH1246" s="13">
        <v>2</v>
      </c>
      <c r="AM1246" s="13">
        <v>1</v>
      </c>
      <c r="AN1246" s="13">
        <v>2</v>
      </c>
      <c r="AP1246" s="13" t="s">
        <v>5122</v>
      </c>
      <c r="AQ1246" s="13">
        <v>1</v>
      </c>
      <c r="AR1246" s="13">
        <v>1</v>
      </c>
      <c r="AS1246" s="13">
        <v>0</v>
      </c>
      <c r="AT1246" s="13">
        <v>1</v>
      </c>
      <c r="AU1246" s="13">
        <v>0</v>
      </c>
      <c r="AV1246" s="13">
        <v>1</v>
      </c>
      <c r="AW1246" s="13">
        <v>0</v>
      </c>
      <c r="AX1246" s="13">
        <v>3</v>
      </c>
      <c r="AZ1246" s="13">
        <v>3</v>
      </c>
      <c r="BB1246" s="13">
        <v>1</v>
      </c>
      <c r="BC1246" s="13">
        <v>0</v>
      </c>
      <c r="BD1246" s="13">
        <v>1</v>
      </c>
      <c r="BE1246" s="13">
        <v>0</v>
      </c>
      <c r="BF1246" s="13">
        <v>2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1</v>
      </c>
      <c r="BT1246" s="13">
        <v>29</v>
      </c>
      <c r="BU1246" s="13">
        <v>1</v>
      </c>
      <c r="BV1246" s="13">
        <v>0</v>
      </c>
      <c r="BW1246" s="13">
        <v>2</v>
      </c>
      <c r="BX1246" s="13">
        <v>100</v>
      </c>
      <c r="BY1246" s="13">
        <v>2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W1246" s="13" t="s">
        <v>7450</v>
      </c>
      <c r="CX1246" s="38" t="s">
        <v>7451</v>
      </c>
      <c r="CY1246" s="38" t="s">
        <v>7452</v>
      </c>
      <c r="CZ1246" s="38" t="s">
        <v>386</v>
      </c>
      <c r="DA1246" s="38" t="s">
        <v>7453</v>
      </c>
    </row>
    <row r="1247" spans="1:105" s="13" customFormat="1">
      <c r="A1247" s="84">
        <v>2295</v>
      </c>
      <c r="B1247" s="84">
        <v>1</v>
      </c>
      <c r="C1247" s="13" t="s">
        <v>7454</v>
      </c>
      <c r="D1247" s="13" t="s">
        <v>37</v>
      </c>
      <c r="E1247" s="14">
        <v>17110</v>
      </c>
      <c r="F1247" s="13" t="s">
        <v>338</v>
      </c>
      <c r="G1247" s="13" t="s">
        <v>214</v>
      </c>
      <c r="H1247" s="13" t="s">
        <v>214</v>
      </c>
      <c r="I1247" s="14">
        <v>39918</v>
      </c>
      <c r="J1247" s="13">
        <f t="shared" si="39"/>
        <v>62</v>
      </c>
      <c r="K1247" s="14">
        <v>39989</v>
      </c>
      <c r="L1247" s="13">
        <v>4</v>
      </c>
      <c r="M1247" s="14">
        <v>40469</v>
      </c>
      <c r="N1247" s="15">
        <f t="shared" si="40"/>
        <v>18.102669404517453</v>
      </c>
      <c r="O1247" s="16">
        <v>2</v>
      </c>
      <c r="Q1247" s="13" t="s">
        <v>1507</v>
      </c>
      <c r="R1247" s="13" t="s">
        <v>46</v>
      </c>
      <c r="S1247" s="13">
        <v>2</v>
      </c>
      <c r="T1247" s="13">
        <v>2</v>
      </c>
      <c r="U1247" s="13">
        <v>2</v>
      </c>
      <c r="V1247" s="13">
        <v>2</v>
      </c>
      <c r="X1247" s="13">
        <v>2</v>
      </c>
      <c r="Z1247" s="13">
        <v>4</v>
      </c>
      <c r="AH1247" s="13">
        <v>2</v>
      </c>
      <c r="AI1247" s="13">
        <v>2</v>
      </c>
      <c r="AJ1247" s="13">
        <v>2</v>
      </c>
      <c r="AK1247" s="13">
        <v>2</v>
      </c>
      <c r="AL1247" s="13">
        <v>2</v>
      </c>
      <c r="AM1247" s="13">
        <v>3</v>
      </c>
      <c r="AN1247" s="13">
        <v>2</v>
      </c>
      <c r="AP1247" s="13" t="s">
        <v>7455</v>
      </c>
      <c r="AQ1247" s="13">
        <v>1</v>
      </c>
      <c r="AR1247" s="13">
        <v>1</v>
      </c>
      <c r="AS1247" s="13">
        <v>2</v>
      </c>
      <c r="AT1247" s="13">
        <v>1</v>
      </c>
      <c r="AU1247" s="13">
        <v>2</v>
      </c>
      <c r="AV1247" s="13">
        <v>1</v>
      </c>
      <c r="AW1247" s="13">
        <v>2</v>
      </c>
      <c r="AX1247" s="13">
        <v>2</v>
      </c>
      <c r="AZ1247" s="13">
        <v>1</v>
      </c>
      <c r="BA1247" s="13">
        <v>0</v>
      </c>
      <c r="BB1247" s="13">
        <v>1</v>
      </c>
      <c r="BC1247" s="13">
        <v>1</v>
      </c>
      <c r="BD1247" s="13">
        <v>1</v>
      </c>
      <c r="BE1247" s="13">
        <v>2</v>
      </c>
      <c r="BF1247" s="13">
        <v>1</v>
      </c>
      <c r="BG1247" s="13">
        <v>2</v>
      </c>
      <c r="BH1247" s="17">
        <v>1</v>
      </c>
      <c r="BI1247" s="13">
        <v>1</v>
      </c>
      <c r="BJ1247" s="13">
        <v>1</v>
      </c>
      <c r="BK1247" s="13">
        <v>1</v>
      </c>
      <c r="BL1247" s="13">
        <v>1</v>
      </c>
      <c r="BM1247" s="13">
        <v>2595</v>
      </c>
      <c r="BN1247" s="13">
        <v>2</v>
      </c>
      <c r="BQ1247" s="13" t="s">
        <v>237</v>
      </c>
      <c r="BR1247" s="13" t="s">
        <v>238</v>
      </c>
      <c r="BS1247" s="13">
        <v>1</v>
      </c>
      <c r="BT1247" s="13">
        <v>34</v>
      </c>
      <c r="BU1247" s="13">
        <v>1</v>
      </c>
      <c r="BV1247" s="13">
        <v>2</v>
      </c>
      <c r="BW1247" s="13">
        <v>2</v>
      </c>
      <c r="BX1247" s="13">
        <v>217.3</v>
      </c>
      <c r="CA1247" s="18"/>
      <c r="CB1247" s="18"/>
      <c r="CC1247" s="18" t="s">
        <v>7456</v>
      </c>
      <c r="CD1247" s="18">
        <v>7183</v>
      </c>
      <c r="CE1247" s="18"/>
      <c r="CF1247" s="18"/>
      <c r="CG1247" s="18"/>
      <c r="CH1247" s="13">
        <v>2</v>
      </c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40143</v>
      </c>
      <c r="CT1247" s="13">
        <v>4</v>
      </c>
      <c r="CW1247" s="13" t="s">
        <v>7457</v>
      </c>
      <c r="CX1247" s="38" t="s">
        <v>7247</v>
      </c>
      <c r="CY1247" s="38" t="s">
        <v>7248</v>
      </c>
      <c r="CZ1247" s="38"/>
      <c r="DA1247" s="38" t="s">
        <v>192</v>
      </c>
    </row>
    <row r="1248" spans="1:105" s="13" customFormat="1">
      <c r="A1248" s="84">
        <v>2298</v>
      </c>
      <c r="B1248" s="84">
        <v>1</v>
      </c>
      <c r="C1248" s="13" t="s">
        <v>585</v>
      </c>
      <c r="D1248" s="13" t="s">
        <v>36</v>
      </c>
      <c r="E1248" s="14">
        <v>14107</v>
      </c>
      <c r="F1248" s="13" t="s">
        <v>381</v>
      </c>
      <c r="G1248" s="13" t="s">
        <v>381</v>
      </c>
      <c r="H1248" s="13" t="s">
        <v>381</v>
      </c>
      <c r="I1248" s="14">
        <v>39706</v>
      </c>
      <c r="J1248" s="13">
        <f t="shared" si="39"/>
        <v>70</v>
      </c>
      <c r="K1248" s="14">
        <v>39944</v>
      </c>
      <c r="L1248" s="13">
        <v>4</v>
      </c>
      <c r="M1248" s="14">
        <v>40292</v>
      </c>
      <c r="N1248" s="15">
        <f t="shared" si="40"/>
        <v>19.252566735112936</v>
      </c>
      <c r="O1248" s="16">
        <v>2</v>
      </c>
      <c r="Q1248" s="13" t="s">
        <v>180</v>
      </c>
      <c r="R1248" s="13" t="s">
        <v>38</v>
      </c>
      <c r="S1248" s="13">
        <v>2</v>
      </c>
      <c r="T1248" s="13">
        <v>2</v>
      </c>
      <c r="U1248" s="13">
        <v>2</v>
      </c>
      <c r="V1248" s="13">
        <v>1</v>
      </c>
      <c r="X1248" s="13">
        <v>1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1</v>
      </c>
      <c r="AH1248" s="13">
        <v>2</v>
      </c>
      <c r="AI1248" s="13">
        <v>2</v>
      </c>
      <c r="AJ1248" s="13">
        <v>2</v>
      </c>
      <c r="AK1248" s="13">
        <v>2</v>
      </c>
      <c r="AL1248" s="13">
        <v>2</v>
      </c>
      <c r="AM1248" s="13">
        <v>2</v>
      </c>
      <c r="AN1248" s="13">
        <v>2</v>
      </c>
      <c r="AO1248" s="13" t="s">
        <v>919</v>
      </c>
      <c r="AP1248" s="13" t="s">
        <v>7458</v>
      </c>
      <c r="AQ1248" s="13">
        <v>1</v>
      </c>
      <c r="AR1248" s="13">
        <v>2</v>
      </c>
      <c r="AT1248" s="13">
        <v>1</v>
      </c>
      <c r="AU1248" s="13">
        <v>6</v>
      </c>
      <c r="AV1248" s="13">
        <v>2</v>
      </c>
      <c r="AX1248" s="13">
        <v>1</v>
      </c>
      <c r="AY1248" s="13">
        <v>5</v>
      </c>
      <c r="AZ1248" s="13">
        <v>2</v>
      </c>
      <c r="BB1248" s="13">
        <v>2</v>
      </c>
      <c r="BD1248" s="13">
        <v>2</v>
      </c>
      <c r="BF1248" s="13">
        <v>2</v>
      </c>
      <c r="BH1248" s="17">
        <v>1</v>
      </c>
      <c r="BI1248" s="13">
        <v>2</v>
      </c>
      <c r="BJ1248" s="13">
        <v>1</v>
      </c>
      <c r="BK1248" s="13">
        <v>1</v>
      </c>
      <c r="BL1248" s="13">
        <v>1</v>
      </c>
      <c r="BM1248" s="13">
        <v>2598</v>
      </c>
      <c r="BN1248" s="13">
        <v>2</v>
      </c>
      <c r="BQ1248" s="13" t="s">
        <v>289</v>
      </c>
      <c r="BR1248" s="13" t="s">
        <v>222</v>
      </c>
      <c r="BS1248" s="13">
        <v>1</v>
      </c>
      <c r="BT1248" s="13">
        <v>39</v>
      </c>
      <c r="BU1248" s="13">
        <v>1</v>
      </c>
      <c r="BV1248" s="13">
        <v>0</v>
      </c>
      <c r="CA1248" s="18"/>
      <c r="CB1248" s="18"/>
      <c r="CC1248" s="18">
        <v>225</v>
      </c>
      <c r="CD1248" s="18">
        <v>225</v>
      </c>
      <c r="CE1248" s="18"/>
      <c r="CF1248" s="18"/>
      <c r="CG1248" s="18"/>
      <c r="CH1248" s="13">
        <v>2</v>
      </c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2</v>
      </c>
      <c r="CS1248" s="14">
        <v>40182</v>
      </c>
      <c r="CU1248" s="13" t="s">
        <v>7459</v>
      </c>
      <c r="CW1248" s="13" t="s">
        <v>7460</v>
      </c>
      <c r="CX1248" s="38" t="s">
        <v>7461</v>
      </c>
      <c r="CY1248" s="38" t="s">
        <v>4194</v>
      </c>
      <c r="CZ1248" s="38"/>
      <c r="DA1248" s="38" t="s">
        <v>192</v>
      </c>
    </row>
    <row r="1249" spans="1:105" s="13" customFormat="1">
      <c r="A1249" s="84">
        <v>2300</v>
      </c>
      <c r="B1249" s="84">
        <v>1</v>
      </c>
      <c r="C1249" s="13" t="s">
        <v>2863</v>
      </c>
      <c r="D1249" s="13" t="s">
        <v>36</v>
      </c>
      <c r="E1249" s="14">
        <v>17729</v>
      </c>
      <c r="F1249" s="13" t="s">
        <v>295</v>
      </c>
      <c r="G1249" s="13" t="s">
        <v>295</v>
      </c>
      <c r="H1249" s="13" t="s">
        <v>295</v>
      </c>
      <c r="I1249" s="14">
        <v>39979</v>
      </c>
      <c r="J1249" s="13">
        <f t="shared" si="39"/>
        <v>60</v>
      </c>
      <c r="K1249" s="14">
        <v>39996</v>
      </c>
      <c r="L1249" s="13">
        <v>4</v>
      </c>
      <c r="M1249" s="14">
        <v>40397</v>
      </c>
      <c r="N1249" s="15">
        <f t="shared" si="40"/>
        <v>13.733059548254619</v>
      </c>
      <c r="O1249" s="16">
        <v>2</v>
      </c>
      <c r="Q1249" s="13" t="s">
        <v>6393</v>
      </c>
      <c r="R1249" s="13" t="s">
        <v>38</v>
      </c>
      <c r="S1249" s="13">
        <v>2</v>
      </c>
      <c r="T1249" s="13">
        <v>2</v>
      </c>
      <c r="U1249" s="13">
        <v>2</v>
      </c>
      <c r="V1249" s="13">
        <v>2</v>
      </c>
      <c r="X1249" s="13">
        <v>1</v>
      </c>
      <c r="Z1249" s="13">
        <v>4</v>
      </c>
      <c r="AC1249" s="13">
        <v>2</v>
      </c>
      <c r="AD1249" s="13">
        <v>2</v>
      </c>
      <c r="AE1249" s="13">
        <v>2</v>
      </c>
      <c r="AF1249" s="13">
        <v>2</v>
      </c>
      <c r="AG1249" s="13">
        <v>1</v>
      </c>
      <c r="AH1249" s="13">
        <v>2</v>
      </c>
      <c r="AI1249" s="13">
        <v>2</v>
      </c>
      <c r="AJ1249" s="13">
        <v>2</v>
      </c>
      <c r="AK1249" s="13">
        <v>3</v>
      </c>
      <c r="AL1249" s="13">
        <v>2</v>
      </c>
      <c r="AM1249" s="13">
        <v>1</v>
      </c>
      <c r="AN1249" s="13">
        <v>2</v>
      </c>
      <c r="AO1249" s="13" t="s">
        <v>3318</v>
      </c>
      <c r="AP1249" s="13" t="s">
        <v>7462</v>
      </c>
      <c r="AQ1249" s="13">
        <v>1</v>
      </c>
      <c r="AR1249" s="13">
        <v>1</v>
      </c>
      <c r="AS1249" s="13">
        <v>0</v>
      </c>
      <c r="AT1249" s="13">
        <v>1</v>
      </c>
      <c r="AU1249" s="13">
        <v>0</v>
      </c>
      <c r="AV1249" s="13">
        <v>1</v>
      </c>
      <c r="AW1249" s="13">
        <v>0</v>
      </c>
      <c r="AX1249" s="13">
        <v>1</v>
      </c>
      <c r="AY1249" s="13">
        <v>1</v>
      </c>
      <c r="AZ1249" s="13">
        <v>3</v>
      </c>
      <c r="BB1249" s="13">
        <v>3</v>
      </c>
      <c r="BD1249" s="13">
        <v>3</v>
      </c>
      <c r="BF1249" s="13">
        <v>1</v>
      </c>
      <c r="BG1249" s="13">
        <v>1</v>
      </c>
      <c r="BH1249" s="17">
        <v>1</v>
      </c>
      <c r="BI1249" s="13">
        <v>2</v>
      </c>
      <c r="BJ1249" s="13">
        <v>1</v>
      </c>
      <c r="BK1249" s="13">
        <v>1</v>
      </c>
      <c r="BL1249" s="13">
        <v>1</v>
      </c>
      <c r="BM1249" s="13">
        <v>2600</v>
      </c>
      <c r="BN1249" s="13">
        <v>2</v>
      </c>
      <c r="BQ1249" s="13" t="s">
        <v>237</v>
      </c>
      <c r="BR1249" s="13" t="s">
        <v>238</v>
      </c>
      <c r="BS1249" s="13">
        <v>1</v>
      </c>
      <c r="BT1249" s="13">
        <v>39</v>
      </c>
      <c r="BU1249" s="13">
        <v>1</v>
      </c>
      <c r="BV1249" s="13">
        <v>3</v>
      </c>
      <c r="BW1249" s="13">
        <v>2</v>
      </c>
      <c r="BX1249" s="13">
        <v>231</v>
      </c>
      <c r="CA1249" s="18"/>
      <c r="CB1249" s="18"/>
      <c r="CC1249" s="18" t="s">
        <v>7463</v>
      </c>
      <c r="CD1249" s="18" t="s">
        <v>453</v>
      </c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4">
        <v>40173</v>
      </c>
      <c r="CT1249" s="13">
        <v>2</v>
      </c>
      <c r="CW1249" s="13" t="s">
        <v>7464</v>
      </c>
      <c r="CX1249" s="38" t="s">
        <v>5191</v>
      </c>
      <c r="CY1249" s="38" t="s">
        <v>3929</v>
      </c>
      <c r="CZ1249" s="38" t="s">
        <v>41</v>
      </c>
      <c r="DA1249" s="38" t="s">
        <v>192</v>
      </c>
    </row>
    <row r="1250" spans="1:105" s="13" customFormat="1">
      <c r="A1250" s="84">
        <v>2310</v>
      </c>
      <c r="B1250" s="84">
        <v>1</v>
      </c>
      <c r="C1250" s="13" t="s">
        <v>517</v>
      </c>
      <c r="D1250" s="13" t="s">
        <v>37</v>
      </c>
      <c r="E1250" s="14">
        <v>14081</v>
      </c>
      <c r="F1250" s="13" t="s">
        <v>287</v>
      </c>
      <c r="G1250" s="13" t="s">
        <v>214</v>
      </c>
      <c r="H1250" s="13" t="s">
        <v>214</v>
      </c>
      <c r="I1250" s="14">
        <v>39887</v>
      </c>
      <c r="J1250" s="13">
        <f t="shared" si="39"/>
        <v>70</v>
      </c>
      <c r="K1250" s="14">
        <v>39918</v>
      </c>
      <c r="L1250" s="13">
        <v>4</v>
      </c>
      <c r="M1250" s="14">
        <v>40146</v>
      </c>
      <c r="N1250" s="15">
        <f t="shared" si="40"/>
        <v>8.5092402464065717</v>
      </c>
      <c r="O1250" s="16">
        <v>2</v>
      </c>
      <c r="Q1250" s="13" t="s">
        <v>7474</v>
      </c>
      <c r="R1250" s="13" t="s">
        <v>4896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1352</v>
      </c>
      <c r="X1250" s="13">
        <v>2</v>
      </c>
      <c r="Z1250" s="13">
        <v>4</v>
      </c>
      <c r="AH1250" s="13">
        <v>2</v>
      </c>
      <c r="AI1250" s="13">
        <v>2</v>
      </c>
      <c r="AJ1250" s="13">
        <v>2</v>
      </c>
      <c r="AK1250" s="13">
        <v>2</v>
      </c>
      <c r="AL1250" s="13">
        <v>2</v>
      </c>
      <c r="AM1250" s="13">
        <v>1</v>
      </c>
      <c r="AN1250" s="13">
        <v>1</v>
      </c>
      <c r="AO1250" s="13" t="s">
        <v>7475</v>
      </c>
      <c r="AP1250" s="13" t="s">
        <v>125</v>
      </c>
      <c r="AQ1250" s="13">
        <v>1</v>
      </c>
      <c r="AR1250" s="13">
        <v>1</v>
      </c>
      <c r="AS1250" s="13">
        <v>0</v>
      </c>
      <c r="AT1250" s="13">
        <v>1</v>
      </c>
      <c r="AU1250" s="13">
        <v>0</v>
      </c>
      <c r="AV1250" s="13">
        <v>1</v>
      </c>
      <c r="AW1250" s="13">
        <v>2</v>
      </c>
      <c r="AX1250" s="13">
        <v>1</v>
      </c>
      <c r="AY1250" s="13">
        <v>1</v>
      </c>
      <c r="AZ1250" s="13">
        <v>1</v>
      </c>
      <c r="BA1250" s="13">
        <v>0</v>
      </c>
      <c r="BB1250" s="13">
        <v>1</v>
      </c>
      <c r="BC1250" s="13">
        <v>0</v>
      </c>
      <c r="BD1250" s="13">
        <v>1</v>
      </c>
      <c r="BE1250" s="13">
        <v>0</v>
      </c>
      <c r="BF1250" s="13">
        <v>1</v>
      </c>
      <c r="BG1250" s="13">
        <v>2</v>
      </c>
      <c r="BH1250" s="17">
        <v>1</v>
      </c>
      <c r="BI1250" s="13">
        <v>1</v>
      </c>
      <c r="BJ1250" s="13">
        <v>1</v>
      </c>
      <c r="BK1250" s="13">
        <v>1</v>
      </c>
      <c r="BL1250" s="13">
        <v>1</v>
      </c>
      <c r="BN1250" s="13">
        <v>2</v>
      </c>
      <c r="BQ1250" s="13" t="s">
        <v>866</v>
      </c>
      <c r="BR1250" s="13" t="s">
        <v>867</v>
      </c>
      <c r="BS1250" s="13">
        <v>1</v>
      </c>
      <c r="BT1250" s="13">
        <v>38</v>
      </c>
      <c r="BU1250" s="13">
        <v>1</v>
      </c>
      <c r="BV1250" s="13">
        <v>2</v>
      </c>
      <c r="CA1250" s="18"/>
      <c r="CB1250" s="18"/>
      <c r="CC1250" s="18">
        <v>7940</v>
      </c>
      <c r="CD1250" s="18">
        <v>2913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39942</v>
      </c>
      <c r="CT1250" s="13">
        <v>1</v>
      </c>
      <c r="CW1250" s="13" t="s">
        <v>7246</v>
      </c>
      <c r="CX1250" s="38" t="s">
        <v>7247</v>
      </c>
      <c r="CY1250" s="38" t="s">
        <v>7248</v>
      </c>
      <c r="CZ1250" s="38"/>
      <c r="DA1250" s="38" t="s">
        <v>192</v>
      </c>
    </row>
    <row r="1251" spans="1:105" s="13" customFormat="1">
      <c r="A1251" s="84">
        <v>2314</v>
      </c>
      <c r="B1251" s="84">
        <v>1</v>
      </c>
      <c r="C1251" s="13" t="s">
        <v>7476</v>
      </c>
      <c r="D1251" s="13" t="s">
        <v>36</v>
      </c>
      <c r="E1251" s="14">
        <v>15310</v>
      </c>
      <c r="F1251" s="13" t="s">
        <v>302</v>
      </c>
      <c r="G1251" s="13" t="s">
        <v>302</v>
      </c>
      <c r="H1251" s="13" t="s">
        <v>302</v>
      </c>
      <c r="I1251" s="14">
        <v>39887</v>
      </c>
      <c r="J1251" s="13">
        <f t="shared" si="39"/>
        <v>67</v>
      </c>
      <c r="K1251" s="14">
        <v>39924</v>
      </c>
      <c r="L1251" s="13">
        <v>4</v>
      </c>
      <c r="M1251" s="14">
        <v>40830</v>
      </c>
      <c r="N1251" s="15">
        <f t="shared" si="40"/>
        <v>30.981519507186857</v>
      </c>
      <c r="O1251" s="16">
        <v>2</v>
      </c>
      <c r="Q1251" s="13" t="s">
        <v>7477</v>
      </c>
      <c r="R1251" s="13" t="s">
        <v>7478</v>
      </c>
      <c r="S1251" s="13">
        <v>2</v>
      </c>
      <c r="T1251" s="13">
        <v>2</v>
      </c>
      <c r="U1251" s="13">
        <v>2</v>
      </c>
      <c r="V1251" s="13">
        <v>2</v>
      </c>
      <c r="X1251" s="13">
        <v>2</v>
      </c>
      <c r="Z1251" s="13">
        <v>4</v>
      </c>
      <c r="AH1251" s="13">
        <v>2</v>
      </c>
      <c r="AI1251" s="13">
        <v>2</v>
      </c>
      <c r="AJ1251" s="13">
        <v>2</v>
      </c>
      <c r="AK1251" s="13">
        <v>2</v>
      </c>
      <c r="AL1251" s="13">
        <v>2</v>
      </c>
      <c r="AN1251" s="13">
        <v>2</v>
      </c>
      <c r="AP1251" s="13" t="s">
        <v>489</v>
      </c>
      <c r="AQ1251" s="13">
        <v>1</v>
      </c>
      <c r="AR1251" s="13">
        <v>1</v>
      </c>
      <c r="AS1251" s="13">
        <v>1</v>
      </c>
      <c r="AT1251" s="13">
        <v>1</v>
      </c>
      <c r="AU1251" s="13">
        <v>1</v>
      </c>
      <c r="AV1251" s="13">
        <v>1</v>
      </c>
      <c r="AW1251" s="13">
        <v>1</v>
      </c>
      <c r="AX1251" s="13">
        <v>1</v>
      </c>
      <c r="AY1251" s="13">
        <v>1</v>
      </c>
      <c r="AZ1251" s="13">
        <v>1</v>
      </c>
      <c r="BA1251" s="13">
        <v>0</v>
      </c>
      <c r="BB1251" s="13">
        <v>2</v>
      </c>
      <c r="BD1251" s="13">
        <v>3</v>
      </c>
      <c r="BF1251" s="13">
        <v>1</v>
      </c>
      <c r="BG1251" s="13">
        <v>1</v>
      </c>
      <c r="BH1251" s="17">
        <v>1</v>
      </c>
      <c r="BI1251" s="13">
        <v>1</v>
      </c>
      <c r="BJ1251" s="13">
        <v>1</v>
      </c>
      <c r="BK1251" s="13">
        <v>1</v>
      </c>
      <c r="BL1251" s="13">
        <v>1</v>
      </c>
      <c r="BQ1251" s="13" t="s">
        <v>237</v>
      </c>
      <c r="BS1251" s="13">
        <v>2</v>
      </c>
      <c r="BT1251" s="13">
        <v>104.2</v>
      </c>
      <c r="BU1251" s="13">
        <v>1</v>
      </c>
      <c r="BV1251" s="13">
        <v>5</v>
      </c>
      <c r="CA1251" s="18"/>
      <c r="CB1251" s="18"/>
      <c r="CC1251" s="18">
        <v>3724</v>
      </c>
      <c r="CD1251" s="18">
        <v>9763</v>
      </c>
      <c r="CE1251" s="18"/>
      <c r="CF1251" s="18"/>
      <c r="CG1251" s="18"/>
      <c r="CH1251" s="13">
        <v>2</v>
      </c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S1251" s="14">
        <v>40346</v>
      </c>
      <c r="CT1251" s="13">
        <v>2</v>
      </c>
      <c r="CW1251" s="13" t="s">
        <v>7479</v>
      </c>
      <c r="CX1251" s="38" t="s">
        <v>7480</v>
      </c>
      <c r="CY1251" s="38" t="s">
        <v>7481</v>
      </c>
      <c r="CZ1251" s="38"/>
      <c r="DA1251" s="38" t="s">
        <v>192</v>
      </c>
    </row>
    <row r="1252" spans="1:105" s="13" customFormat="1">
      <c r="A1252" s="84">
        <v>2321</v>
      </c>
      <c r="B1252" s="84">
        <v>1</v>
      </c>
      <c r="C1252" s="13" t="s">
        <v>882</v>
      </c>
      <c r="D1252" s="13" t="s">
        <v>36</v>
      </c>
      <c r="E1252" s="14">
        <v>13528</v>
      </c>
      <c r="F1252" s="13" t="s">
        <v>7495</v>
      </c>
      <c r="G1252" s="13" t="s">
        <v>277</v>
      </c>
      <c r="H1252" s="13" t="s">
        <v>277</v>
      </c>
      <c r="I1252" s="14">
        <v>39828</v>
      </c>
      <c r="J1252" s="13">
        <f t="shared" si="39"/>
        <v>72</v>
      </c>
      <c r="K1252" s="14">
        <v>39948</v>
      </c>
      <c r="L1252" s="13">
        <v>4</v>
      </c>
      <c r="M1252" s="14">
        <v>40850</v>
      </c>
      <c r="N1252" s="15">
        <f t="shared" si="40"/>
        <v>33.577002053388092</v>
      </c>
      <c r="O1252" s="16">
        <v>2</v>
      </c>
      <c r="Q1252" s="13" t="s">
        <v>7496</v>
      </c>
      <c r="R1252" s="13" t="s">
        <v>38</v>
      </c>
      <c r="S1252" s="13">
        <v>2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2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2</v>
      </c>
      <c r="AN1252" s="13">
        <v>2</v>
      </c>
      <c r="AO1252" s="13" t="s">
        <v>7497</v>
      </c>
      <c r="AP1252" s="13" t="s">
        <v>125</v>
      </c>
      <c r="AQ1252" s="13">
        <v>1</v>
      </c>
      <c r="AR1252" s="13">
        <v>1</v>
      </c>
      <c r="AS1252" s="13">
        <v>0</v>
      </c>
      <c r="AT1252" s="13">
        <v>1</v>
      </c>
      <c r="AU1252" s="13">
        <v>2</v>
      </c>
      <c r="AV1252" s="13">
        <v>2</v>
      </c>
      <c r="AX1252" s="13">
        <v>2</v>
      </c>
      <c r="AZ1252" s="13">
        <v>2</v>
      </c>
      <c r="BB1252" s="13">
        <v>1</v>
      </c>
      <c r="BC1252" s="13">
        <v>0</v>
      </c>
      <c r="BD1252" s="13">
        <v>2</v>
      </c>
      <c r="BF1252" s="13">
        <v>1</v>
      </c>
      <c r="BG1252" s="13">
        <v>13</v>
      </c>
      <c r="BH1252" s="17">
        <v>1</v>
      </c>
      <c r="BI1252" s="13">
        <v>1</v>
      </c>
      <c r="BJ1252" s="13">
        <v>1</v>
      </c>
      <c r="BK1252" s="13">
        <v>2</v>
      </c>
      <c r="BL1252" s="13">
        <v>1</v>
      </c>
      <c r="BM1252" s="13">
        <v>2607</v>
      </c>
      <c r="BN1252" s="13">
        <v>2</v>
      </c>
      <c r="BQ1252" s="13" t="s">
        <v>237</v>
      </c>
      <c r="BR1252" s="13" t="s">
        <v>238</v>
      </c>
      <c r="BS1252" s="13">
        <v>1</v>
      </c>
      <c r="BT1252" s="13">
        <v>33</v>
      </c>
      <c r="BU1252" s="13">
        <v>1</v>
      </c>
      <c r="BV1252" s="13">
        <v>3</v>
      </c>
      <c r="CA1252" s="18"/>
      <c r="CB1252" s="18">
        <v>2</v>
      </c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U1252" s="13" t="s">
        <v>7498</v>
      </c>
      <c r="CW1252" s="13" t="s">
        <v>7499</v>
      </c>
      <c r="CX1252" s="38" t="s">
        <v>7500</v>
      </c>
      <c r="CY1252" s="38" t="s">
        <v>7501</v>
      </c>
      <c r="CZ1252" s="38" t="s">
        <v>386</v>
      </c>
      <c r="DA1252" s="38" t="s">
        <v>7502</v>
      </c>
    </row>
    <row r="1253" spans="1:105" s="13" customFormat="1">
      <c r="A1253" s="84">
        <v>2322</v>
      </c>
      <c r="B1253" s="84">
        <v>1</v>
      </c>
      <c r="C1253" s="13" t="s">
        <v>549</v>
      </c>
      <c r="D1253" s="13" t="s">
        <v>37</v>
      </c>
      <c r="E1253" s="14">
        <v>10992</v>
      </c>
      <c r="F1253" s="13" t="s">
        <v>762</v>
      </c>
      <c r="G1253" s="13" t="s">
        <v>762</v>
      </c>
      <c r="H1253" s="13" t="s">
        <v>762</v>
      </c>
      <c r="I1253" s="14">
        <v>39859</v>
      </c>
      <c r="J1253" s="13">
        <f t="shared" si="39"/>
        <v>79</v>
      </c>
      <c r="K1253" s="14">
        <v>39948</v>
      </c>
      <c r="L1253" s="13">
        <v>4</v>
      </c>
      <c r="M1253" s="14">
        <v>40625</v>
      </c>
      <c r="N1253" s="15">
        <f t="shared" si="40"/>
        <v>25.166324435318277</v>
      </c>
      <c r="O1253" s="16">
        <v>2</v>
      </c>
      <c r="Q1253" s="13" t="s">
        <v>7503</v>
      </c>
      <c r="R1253" s="13" t="s">
        <v>38</v>
      </c>
      <c r="S1253" s="13">
        <v>2</v>
      </c>
      <c r="T1253" s="13">
        <v>2</v>
      </c>
      <c r="U1253" s="13">
        <v>2</v>
      </c>
      <c r="V1253" s="13">
        <v>2</v>
      </c>
      <c r="X1253" s="13">
        <v>2</v>
      </c>
      <c r="Z1253" s="13">
        <v>4</v>
      </c>
      <c r="AH1253" s="13">
        <v>2</v>
      </c>
      <c r="AI1253" s="13">
        <v>2</v>
      </c>
      <c r="AJ1253" s="13">
        <v>2</v>
      </c>
      <c r="AK1253" s="13">
        <v>2</v>
      </c>
      <c r="AL1253" s="13">
        <v>2</v>
      </c>
      <c r="AM1253" s="13">
        <v>1</v>
      </c>
      <c r="AN1253" s="13">
        <v>1</v>
      </c>
      <c r="AO1253" s="13" t="s">
        <v>5418</v>
      </c>
      <c r="AQ1253" s="13">
        <v>1</v>
      </c>
      <c r="AR1253" s="13">
        <v>1</v>
      </c>
      <c r="AS1253" s="13">
        <v>2</v>
      </c>
      <c r="AT1253" s="13">
        <v>1</v>
      </c>
      <c r="AU1253" s="13">
        <v>0</v>
      </c>
      <c r="AV1253" s="13">
        <v>2</v>
      </c>
      <c r="AX1253" s="13">
        <v>2</v>
      </c>
      <c r="AZ1253" s="13">
        <v>1</v>
      </c>
      <c r="BA1253" s="13">
        <v>0</v>
      </c>
      <c r="BB1253" s="13">
        <v>3</v>
      </c>
      <c r="BD1253" s="13">
        <v>1</v>
      </c>
      <c r="BE1253" s="13">
        <v>0</v>
      </c>
      <c r="BF1253" s="13">
        <v>1</v>
      </c>
      <c r="BG1253" s="13">
        <v>2</v>
      </c>
      <c r="BH1253" s="17">
        <v>1</v>
      </c>
      <c r="BI1253" s="13">
        <v>2</v>
      </c>
      <c r="BK1253" s="13">
        <v>1</v>
      </c>
      <c r="BL1253" s="13">
        <v>1</v>
      </c>
      <c r="BM1253" s="13">
        <v>2684</v>
      </c>
      <c r="BN1253" s="13">
        <v>2</v>
      </c>
      <c r="BQ1253" s="13" t="s">
        <v>938</v>
      </c>
      <c r="BR1253" s="13" t="s">
        <v>939</v>
      </c>
      <c r="BS1253" s="13">
        <v>2</v>
      </c>
      <c r="BT1253" s="13">
        <v>48</v>
      </c>
      <c r="BU1253" s="13">
        <v>1</v>
      </c>
      <c r="BV1253" s="13">
        <v>0</v>
      </c>
      <c r="BX1253" s="13">
        <v>110</v>
      </c>
      <c r="CA1253" s="18"/>
      <c r="CB1253" s="18"/>
      <c r="CC1253" s="18">
        <v>8520</v>
      </c>
      <c r="CD1253" s="18">
        <v>15226</v>
      </c>
      <c r="CE1253" s="18"/>
      <c r="CF1253" s="18"/>
      <c r="CG1253" s="18"/>
      <c r="CH1253" s="13">
        <v>1</v>
      </c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40101</v>
      </c>
      <c r="CW1253" s="13" t="s">
        <v>5522</v>
      </c>
      <c r="CX1253" s="38" t="s">
        <v>7504</v>
      </c>
      <c r="CY1253" s="38" t="s">
        <v>5524</v>
      </c>
      <c r="CZ1253" s="38" t="s">
        <v>41</v>
      </c>
      <c r="DA1253" s="38" t="s">
        <v>5525</v>
      </c>
    </row>
    <row r="1254" spans="1:105" s="13" customFormat="1">
      <c r="A1254" s="84">
        <v>2323</v>
      </c>
      <c r="B1254" s="84">
        <v>1</v>
      </c>
      <c r="C1254" s="13" t="s">
        <v>7505</v>
      </c>
      <c r="D1254" s="13" t="s">
        <v>36</v>
      </c>
      <c r="E1254" s="14">
        <v>15660</v>
      </c>
      <c r="F1254" s="13" t="s">
        <v>396</v>
      </c>
      <c r="G1254" s="13" t="s">
        <v>396</v>
      </c>
      <c r="H1254" s="13" t="s">
        <v>396</v>
      </c>
      <c r="I1254" s="14">
        <v>39797</v>
      </c>
      <c r="J1254" s="13">
        <f t="shared" si="39"/>
        <v>66</v>
      </c>
      <c r="K1254" s="14">
        <v>39942</v>
      </c>
      <c r="L1254" s="13">
        <v>4</v>
      </c>
      <c r="M1254" s="14">
        <v>41331</v>
      </c>
      <c r="N1254" s="15">
        <f t="shared" si="40"/>
        <v>50.398357289527723</v>
      </c>
      <c r="O1254" s="13">
        <v>2</v>
      </c>
      <c r="Q1254" s="13" t="s">
        <v>557</v>
      </c>
      <c r="R1254" s="13" t="s">
        <v>4896</v>
      </c>
      <c r="S1254" s="13">
        <v>2</v>
      </c>
      <c r="T1254" s="13">
        <v>2</v>
      </c>
      <c r="U1254" s="13">
        <v>2</v>
      </c>
      <c r="V1254" s="13">
        <v>2</v>
      </c>
      <c r="X1254" s="13">
        <v>2</v>
      </c>
      <c r="AN1254" s="13">
        <v>1</v>
      </c>
      <c r="AO1254" s="13" t="s">
        <v>1102</v>
      </c>
      <c r="AP1254" s="13" t="s">
        <v>772</v>
      </c>
      <c r="AQ1254" s="13">
        <v>1</v>
      </c>
      <c r="AR1254" s="13">
        <v>1</v>
      </c>
      <c r="AT1254" s="13">
        <v>1</v>
      </c>
      <c r="AV1254" s="13">
        <v>1</v>
      </c>
      <c r="AX1254" s="13">
        <v>1</v>
      </c>
      <c r="AZ1254" s="13">
        <v>1</v>
      </c>
      <c r="BB1254" s="13">
        <v>1</v>
      </c>
      <c r="BD1254" s="13">
        <v>1</v>
      </c>
      <c r="BF1254" s="13">
        <v>1</v>
      </c>
      <c r="BH1254" s="17">
        <v>1</v>
      </c>
      <c r="BI1254" s="13">
        <v>1</v>
      </c>
      <c r="BJ1254" s="13">
        <v>3</v>
      </c>
      <c r="BK1254" s="13">
        <v>2</v>
      </c>
      <c r="BL1254" s="13">
        <v>2</v>
      </c>
      <c r="CA1254" s="18"/>
      <c r="CB1254" s="18"/>
      <c r="CC1254" s="18" t="s">
        <v>7506</v>
      </c>
      <c r="CD1254" s="18">
        <v>11859</v>
      </c>
      <c r="CE1254" s="18"/>
      <c r="CF1254" s="18" t="s">
        <v>1882</v>
      </c>
      <c r="CG1254" s="18"/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S1254" s="14">
        <v>40309</v>
      </c>
      <c r="CT1254" s="13">
        <v>2</v>
      </c>
      <c r="CW1254" s="13" t="s">
        <v>7507</v>
      </c>
      <c r="CX1254" s="38" t="s">
        <v>7508</v>
      </c>
      <c r="CY1254" s="38" t="s">
        <v>7509</v>
      </c>
      <c r="CZ1254" s="38" t="s">
        <v>41</v>
      </c>
      <c r="DA1254" s="38" t="s">
        <v>7510</v>
      </c>
    </row>
    <row r="1255" spans="1:105" s="13" customFormat="1">
      <c r="A1255" s="84">
        <v>2325</v>
      </c>
      <c r="B1255" s="84">
        <v>1</v>
      </c>
      <c r="C1255" s="13" t="s">
        <v>7511</v>
      </c>
      <c r="D1255" s="13" t="s">
        <v>37</v>
      </c>
      <c r="E1255" s="14">
        <v>16641</v>
      </c>
      <c r="F1255" s="13" t="s">
        <v>219</v>
      </c>
      <c r="G1255" s="13" t="s">
        <v>396</v>
      </c>
      <c r="H1255" s="13" t="s">
        <v>396</v>
      </c>
      <c r="I1255" s="14">
        <v>39644</v>
      </c>
      <c r="J1255" s="13">
        <f t="shared" si="39"/>
        <v>62</v>
      </c>
      <c r="K1255" s="14">
        <v>39862</v>
      </c>
      <c r="L1255" s="13">
        <v>4</v>
      </c>
      <c r="M1255" s="14">
        <v>40452</v>
      </c>
      <c r="N1255" s="59">
        <f t="shared" si="40"/>
        <v>26.546201232032853</v>
      </c>
      <c r="O1255" s="16">
        <v>2</v>
      </c>
      <c r="Q1255" s="13" t="s">
        <v>7512</v>
      </c>
      <c r="R1255" s="13" t="s">
        <v>38</v>
      </c>
      <c r="S1255" s="13">
        <v>2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G1255" s="13">
        <v>1</v>
      </c>
      <c r="AH1255" s="13">
        <v>2</v>
      </c>
      <c r="AI1255" s="13">
        <v>2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7513</v>
      </c>
      <c r="AQ1255" s="13">
        <v>1</v>
      </c>
      <c r="AR1255" s="13">
        <v>1</v>
      </c>
      <c r="AT1255" s="13">
        <v>1</v>
      </c>
      <c r="AV1255" s="13">
        <v>1</v>
      </c>
      <c r="AX1255" s="13">
        <v>1</v>
      </c>
      <c r="AZ1255" s="13">
        <v>1</v>
      </c>
      <c r="BB1255" s="13">
        <v>2</v>
      </c>
      <c r="BD1255" s="13">
        <v>2</v>
      </c>
      <c r="BF1255" s="13">
        <v>2</v>
      </c>
      <c r="BH1255" s="17">
        <v>1</v>
      </c>
      <c r="BI1255" s="13">
        <v>1</v>
      </c>
      <c r="BJ1255" s="13">
        <v>2</v>
      </c>
      <c r="BK1255" s="13">
        <v>1</v>
      </c>
      <c r="BL1255" s="13">
        <v>2</v>
      </c>
      <c r="BS1255" s="13">
        <v>1</v>
      </c>
      <c r="BT1255" s="13">
        <v>71</v>
      </c>
      <c r="CA1255" s="18"/>
      <c r="CB1255" s="18"/>
      <c r="CC1255" s="18">
        <v>9240</v>
      </c>
      <c r="CD1255" s="18" t="s">
        <v>453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40051</v>
      </c>
      <c r="CT1255" s="13">
        <v>2</v>
      </c>
      <c r="CW1255" s="13" t="s">
        <v>7514</v>
      </c>
      <c r="CX1255" s="38" t="s">
        <v>7515</v>
      </c>
      <c r="CY1255" s="38" t="s">
        <v>7516</v>
      </c>
      <c r="CZ1255" s="38" t="s">
        <v>41</v>
      </c>
      <c r="DA1255" s="38" t="s">
        <v>7517</v>
      </c>
    </row>
    <row r="1256" spans="1:105" s="13" customFormat="1">
      <c r="A1256" s="84">
        <v>2330</v>
      </c>
      <c r="B1256" s="84">
        <v>1</v>
      </c>
      <c r="C1256" s="13" t="s">
        <v>438</v>
      </c>
      <c r="D1256" s="13" t="s">
        <v>36</v>
      </c>
      <c r="E1256" s="14">
        <v>9109</v>
      </c>
      <c r="F1256" s="13" t="s">
        <v>240</v>
      </c>
      <c r="G1256" s="13" t="s">
        <v>240</v>
      </c>
      <c r="H1256" s="13" t="s">
        <v>240</v>
      </c>
      <c r="I1256" s="14">
        <v>39918</v>
      </c>
      <c r="J1256" s="13">
        <f t="shared" si="39"/>
        <v>84</v>
      </c>
      <c r="K1256" s="14">
        <v>39970</v>
      </c>
      <c r="L1256" s="13">
        <v>4</v>
      </c>
      <c r="M1256" s="14">
        <v>39987</v>
      </c>
      <c r="N1256" s="15">
        <f t="shared" si="40"/>
        <v>2.2669404517453797</v>
      </c>
      <c r="O1256" s="16">
        <v>2</v>
      </c>
      <c r="Q1256" s="13" t="s">
        <v>180</v>
      </c>
      <c r="R1256" s="13" t="s">
        <v>2024</v>
      </c>
      <c r="S1256" s="13">
        <v>2</v>
      </c>
      <c r="T1256" s="13">
        <v>2</v>
      </c>
      <c r="U1256" s="13">
        <v>2</v>
      </c>
      <c r="V1256" s="13">
        <v>2</v>
      </c>
      <c r="X1256" s="13">
        <v>2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2</v>
      </c>
      <c r="AH1256" s="13">
        <v>2</v>
      </c>
      <c r="AI1256" s="13">
        <v>2</v>
      </c>
      <c r="AJ1256" s="13">
        <v>2</v>
      </c>
      <c r="AK1256" s="13">
        <v>2</v>
      </c>
      <c r="AL1256" s="13">
        <v>2</v>
      </c>
      <c r="AM1256" s="13">
        <v>2</v>
      </c>
      <c r="AN1256" s="13">
        <v>2</v>
      </c>
      <c r="AP1256" s="13" t="s">
        <v>7525</v>
      </c>
      <c r="AQ1256" s="13">
        <v>1</v>
      </c>
      <c r="AR1256" s="13">
        <v>1</v>
      </c>
      <c r="AS1256" s="13">
        <v>2</v>
      </c>
      <c r="AT1256" s="13">
        <v>1</v>
      </c>
      <c r="AU1256" s="13">
        <v>0</v>
      </c>
      <c r="AV1256" s="13">
        <v>3</v>
      </c>
      <c r="AX1256" s="13">
        <v>3</v>
      </c>
      <c r="AZ1256" s="13">
        <v>3</v>
      </c>
      <c r="BB1256" s="13">
        <v>3</v>
      </c>
      <c r="BD1256" s="13">
        <v>3</v>
      </c>
      <c r="BF1256" s="13">
        <v>1</v>
      </c>
      <c r="BG1256" s="13">
        <v>1</v>
      </c>
      <c r="BH1256" s="17">
        <v>1</v>
      </c>
      <c r="BI1256" s="13">
        <v>1</v>
      </c>
      <c r="BJ1256" s="13">
        <v>1</v>
      </c>
      <c r="BK1256" s="13">
        <v>1</v>
      </c>
      <c r="BL1256" s="13">
        <v>2</v>
      </c>
      <c r="BS1256" s="13">
        <v>1</v>
      </c>
      <c r="BT1256" s="13">
        <v>45</v>
      </c>
      <c r="BU1256" s="13">
        <v>1</v>
      </c>
      <c r="BV1256" s="13">
        <v>6</v>
      </c>
      <c r="CA1256" s="18"/>
      <c r="CB1256" s="18"/>
      <c r="CC1256" s="18" t="s">
        <v>7526</v>
      </c>
      <c r="CD1256" s="18">
        <v>10525</v>
      </c>
      <c r="CE1256" s="18"/>
      <c r="CF1256" s="18"/>
      <c r="CG1256" s="18"/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W1256" s="13" t="s">
        <v>5268</v>
      </c>
      <c r="CX1256" s="38" t="s">
        <v>7527</v>
      </c>
      <c r="CY1256" s="38" t="s">
        <v>5270</v>
      </c>
      <c r="CZ1256" s="38"/>
      <c r="DA1256" s="38" t="s">
        <v>7528</v>
      </c>
    </row>
    <row r="1257" spans="1:105" s="13" customFormat="1" ht="13.8">
      <c r="A1257" s="84">
        <v>2331</v>
      </c>
      <c r="B1257" s="84">
        <v>1</v>
      </c>
      <c r="C1257" s="13" t="s">
        <v>3842</v>
      </c>
      <c r="D1257" s="13" t="s">
        <v>37</v>
      </c>
      <c r="E1257" s="14">
        <v>11208</v>
      </c>
      <c r="F1257" s="13" t="s">
        <v>219</v>
      </c>
      <c r="G1257" s="13" t="s">
        <v>219</v>
      </c>
      <c r="H1257" s="13" t="s">
        <v>219</v>
      </c>
      <c r="I1257" s="14">
        <v>39706</v>
      </c>
      <c r="J1257" s="13">
        <f t="shared" si="39"/>
        <v>78</v>
      </c>
      <c r="K1257" s="14">
        <v>39959</v>
      </c>
      <c r="L1257" s="13">
        <v>4</v>
      </c>
      <c r="M1257" s="14">
        <v>40009</v>
      </c>
      <c r="N1257" s="15">
        <f t="shared" si="40"/>
        <v>9.9548254620123195</v>
      </c>
      <c r="O1257" s="16">
        <v>2</v>
      </c>
      <c r="Q1257" s="13" t="s">
        <v>7529</v>
      </c>
      <c r="R1257" s="13" t="s">
        <v>190</v>
      </c>
      <c r="S1257" s="13">
        <v>2</v>
      </c>
      <c r="T1257" s="13">
        <v>1</v>
      </c>
      <c r="U1257" s="13">
        <v>2</v>
      </c>
      <c r="V1257" s="13">
        <v>2</v>
      </c>
      <c r="W1257" s="13" t="s">
        <v>7530</v>
      </c>
      <c r="X1257" s="13">
        <v>2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2</v>
      </c>
      <c r="AH1257" s="13">
        <v>2</v>
      </c>
      <c r="AI1257" s="13">
        <v>1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7531</v>
      </c>
      <c r="AP1257" s="13" t="s">
        <v>7532</v>
      </c>
      <c r="AQ1257" s="13">
        <v>1</v>
      </c>
      <c r="AR1257" s="13">
        <v>2</v>
      </c>
      <c r="AT1257" s="13">
        <v>1</v>
      </c>
      <c r="AU1257" s="13">
        <v>0</v>
      </c>
      <c r="AV1257" s="13">
        <v>1</v>
      </c>
      <c r="AW1257" s="13">
        <v>9</v>
      </c>
      <c r="AX1257" s="13">
        <v>3</v>
      </c>
      <c r="AZ1257" s="13">
        <v>3</v>
      </c>
      <c r="BB1257" s="13">
        <v>3</v>
      </c>
      <c r="BD1257" s="13">
        <v>1</v>
      </c>
      <c r="BE1257" s="13">
        <v>9</v>
      </c>
      <c r="BF1257" s="13">
        <v>1</v>
      </c>
      <c r="BG1257" s="13">
        <v>9</v>
      </c>
      <c r="BH1257" s="17">
        <v>3</v>
      </c>
      <c r="BI1257" s="13">
        <v>1</v>
      </c>
      <c r="BJ1257" s="13">
        <v>1</v>
      </c>
      <c r="BK1257" s="13">
        <v>1</v>
      </c>
      <c r="BL1257" s="13">
        <v>2</v>
      </c>
      <c r="BT1257" s="13">
        <v>29</v>
      </c>
      <c r="BU1257" s="13">
        <v>1</v>
      </c>
      <c r="BV1257" s="13" t="s">
        <v>7533</v>
      </c>
      <c r="CA1257" s="18"/>
      <c r="CB1257" s="18"/>
      <c r="CC1257" s="18">
        <v>6115</v>
      </c>
      <c r="CD1257" s="18">
        <v>4420</v>
      </c>
      <c r="CE1257" s="18"/>
      <c r="CF1257" s="18"/>
      <c r="CG1257" s="18"/>
      <c r="CH1257" s="13">
        <v>2</v>
      </c>
      <c r="CI1257" s="13">
        <v>2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2</v>
      </c>
      <c r="CR1257" s="13">
        <v>2</v>
      </c>
      <c r="CS1257" s="14">
        <v>40186</v>
      </c>
      <c r="CT1257" s="13">
        <v>2</v>
      </c>
      <c r="CW1257" s="13" t="s">
        <v>7534</v>
      </c>
      <c r="CX1257" s="38" t="s">
        <v>7535</v>
      </c>
      <c r="CY1257" s="61" t="s">
        <v>7536</v>
      </c>
      <c r="CZ1257" s="38"/>
      <c r="DA1257" s="38" t="s">
        <v>192</v>
      </c>
    </row>
    <row r="1258" spans="1:105" s="13" customFormat="1">
      <c r="A1258" s="84">
        <v>2332</v>
      </c>
      <c r="B1258" s="84">
        <v>1</v>
      </c>
      <c r="C1258" s="13" t="s">
        <v>1668</v>
      </c>
      <c r="D1258" s="13" t="s">
        <v>36</v>
      </c>
      <c r="E1258" s="14">
        <v>8845</v>
      </c>
      <c r="F1258" s="13" t="s">
        <v>327</v>
      </c>
      <c r="G1258" s="13" t="s">
        <v>327</v>
      </c>
      <c r="H1258" s="13" t="s">
        <v>327</v>
      </c>
      <c r="I1258" s="14">
        <v>39828</v>
      </c>
      <c r="J1258" s="13">
        <f t="shared" ref="J1258:J1321" si="41">INT((I1258-E1258)/365.25)</f>
        <v>84</v>
      </c>
      <c r="K1258" s="14">
        <v>39829</v>
      </c>
      <c r="L1258" s="13">
        <v>4</v>
      </c>
      <c r="M1258" s="14">
        <v>40222</v>
      </c>
      <c r="N1258" s="15">
        <f t="shared" ref="N1258:N1321" si="42">(M1258-I1258)*12/365.25</f>
        <v>12.944558521560575</v>
      </c>
      <c r="O1258" s="16">
        <v>2</v>
      </c>
      <c r="Q1258" s="13" t="s">
        <v>180</v>
      </c>
      <c r="S1258" s="13">
        <v>2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I1258" s="13">
        <v>2</v>
      </c>
      <c r="AJ1258" s="13">
        <v>2</v>
      </c>
      <c r="AK1258" s="13">
        <v>2</v>
      </c>
      <c r="AL1258" s="13">
        <v>2</v>
      </c>
      <c r="AM1258" s="13">
        <v>3</v>
      </c>
      <c r="AO1258" s="13" t="s">
        <v>7537</v>
      </c>
      <c r="AP1258" s="13" t="s">
        <v>1715</v>
      </c>
      <c r="AR1258" s="13">
        <v>1</v>
      </c>
      <c r="AS1258" s="13">
        <v>5</v>
      </c>
      <c r="AT1258" s="13">
        <v>1</v>
      </c>
      <c r="AU1258" s="13">
        <v>0</v>
      </c>
      <c r="AV1258" s="13">
        <v>2</v>
      </c>
      <c r="AX1258" s="13">
        <v>1</v>
      </c>
      <c r="AY1258" s="13">
        <v>0</v>
      </c>
      <c r="AZ1258" s="13">
        <v>3</v>
      </c>
      <c r="BB1258" s="13">
        <v>3</v>
      </c>
      <c r="BD1258" s="13">
        <v>1</v>
      </c>
      <c r="BE1258" s="13">
        <v>0</v>
      </c>
      <c r="BF1258" s="13">
        <v>1</v>
      </c>
      <c r="BG1258" s="13">
        <v>1</v>
      </c>
      <c r="BH1258" s="17">
        <v>3</v>
      </c>
      <c r="BI1258" s="13">
        <v>1</v>
      </c>
      <c r="BJ1258" s="13">
        <v>1</v>
      </c>
      <c r="BK1258" s="13">
        <v>1</v>
      </c>
      <c r="BL1258" s="13">
        <v>2</v>
      </c>
      <c r="BS1258" s="13">
        <v>1</v>
      </c>
      <c r="BT1258" s="13">
        <v>39</v>
      </c>
      <c r="BU1258" s="13">
        <v>1</v>
      </c>
      <c r="BV1258" s="13">
        <v>0</v>
      </c>
      <c r="BW1258" s="13">
        <v>2</v>
      </c>
      <c r="BX1258" s="13">
        <v>57</v>
      </c>
      <c r="CA1258" s="18"/>
      <c r="CB1258" s="18"/>
      <c r="CC1258" s="18">
        <v>4343</v>
      </c>
      <c r="CD1258" s="18">
        <v>4171</v>
      </c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2</v>
      </c>
      <c r="CQ1258" s="13">
        <v>1</v>
      </c>
      <c r="CR1258" s="13">
        <v>2</v>
      </c>
      <c r="CS1258" s="14">
        <v>40162</v>
      </c>
      <c r="CT1258" s="13">
        <v>2</v>
      </c>
      <c r="CW1258" s="13" t="s">
        <v>7538</v>
      </c>
      <c r="CX1258" s="38" t="s">
        <v>7539</v>
      </c>
      <c r="CY1258" s="38" t="s">
        <v>7540</v>
      </c>
      <c r="CZ1258" s="38"/>
      <c r="DA1258" s="38" t="s">
        <v>192</v>
      </c>
    </row>
    <row r="1259" spans="1:105" s="13" customFormat="1">
      <c r="A1259" s="84">
        <v>2337</v>
      </c>
      <c r="B1259" s="84">
        <v>1</v>
      </c>
      <c r="C1259" s="13" t="s">
        <v>423</v>
      </c>
      <c r="D1259" s="13" t="s">
        <v>36</v>
      </c>
      <c r="E1259" s="14">
        <v>20988</v>
      </c>
      <c r="F1259" s="13" t="s">
        <v>194</v>
      </c>
      <c r="G1259" s="13" t="s">
        <v>194</v>
      </c>
      <c r="H1259" s="13" t="s">
        <v>194</v>
      </c>
      <c r="I1259" s="14">
        <v>39614</v>
      </c>
      <c r="J1259" s="13">
        <f t="shared" si="41"/>
        <v>50</v>
      </c>
      <c r="K1259" s="14">
        <v>39783</v>
      </c>
      <c r="L1259" s="13">
        <v>4</v>
      </c>
      <c r="M1259" s="14">
        <v>40372</v>
      </c>
      <c r="N1259" s="15">
        <f t="shared" si="42"/>
        <v>24.903490759753595</v>
      </c>
      <c r="O1259" s="16">
        <v>2</v>
      </c>
      <c r="Q1259" s="13" t="s">
        <v>180</v>
      </c>
      <c r="S1259" s="13">
        <v>2</v>
      </c>
      <c r="T1259" s="13">
        <v>2</v>
      </c>
      <c r="V1259" s="13">
        <v>1</v>
      </c>
      <c r="W1259" s="13" t="s">
        <v>7541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3</v>
      </c>
      <c r="AK1259" s="13">
        <v>3</v>
      </c>
      <c r="AL1259" s="13">
        <v>3</v>
      </c>
      <c r="AM1259" s="13">
        <v>1</v>
      </c>
      <c r="AN1259" s="13">
        <v>1</v>
      </c>
      <c r="AO1259" s="13" t="s">
        <v>2006</v>
      </c>
      <c r="AP1259" s="13" t="s">
        <v>7542</v>
      </c>
      <c r="AQ1259" s="13">
        <v>1</v>
      </c>
      <c r="AR1259" s="13">
        <v>1</v>
      </c>
      <c r="AS1259" s="13">
        <v>10</v>
      </c>
      <c r="AT1259" s="13">
        <v>1</v>
      </c>
      <c r="AU1259" s="13">
        <v>3</v>
      </c>
      <c r="AV1259" s="13">
        <v>2</v>
      </c>
      <c r="AX1259" s="13">
        <v>1</v>
      </c>
      <c r="AY1259" s="13">
        <v>9</v>
      </c>
      <c r="AZ1259" s="13">
        <v>2</v>
      </c>
      <c r="BB1259" s="13">
        <v>2</v>
      </c>
      <c r="BD1259" s="13">
        <v>1</v>
      </c>
      <c r="BE1259" s="13">
        <v>15</v>
      </c>
      <c r="BF1259" s="13">
        <v>2</v>
      </c>
      <c r="BH1259" s="17">
        <v>3</v>
      </c>
      <c r="BK1259" s="13">
        <v>1</v>
      </c>
      <c r="BL1259" s="13">
        <v>2</v>
      </c>
      <c r="BS1259" s="13">
        <v>1</v>
      </c>
      <c r="BT1259" s="13">
        <v>29</v>
      </c>
      <c r="BU1259" s="13">
        <v>1</v>
      </c>
      <c r="BV1259" s="13">
        <v>0</v>
      </c>
      <c r="BX1259" s="13">
        <v>51</v>
      </c>
      <c r="CA1259" s="18"/>
      <c r="CB1259" s="18"/>
      <c r="CC1259" s="18">
        <v>1870</v>
      </c>
      <c r="CD1259" s="18">
        <v>2093</v>
      </c>
      <c r="CE1259" s="18"/>
      <c r="CF1259" s="18"/>
      <c r="CG1259" s="18"/>
      <c r="CH1259" s="13">
        <v>2</v>
      </c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40147</v>
      </c>
      <c r="CT1259" s="13">
        <v>3</v>
      </c>
      <c r="CW1259" s="13" t="s">
        <v>7543</v>
      </c>
      <c r="CX1259" s="38" t="s">
        <v>7544</v>
      </c>
      <c r="CY1259" s="38" t="s">
        <v>7545</v>
      </c>
      <c r="CZ1259" s="38" t="s">
        <v>386</v>
      </c>
      <c r="DA1259" s="38" t="s">
        <v>7546</v>
      </c>
    </row>
    <row r="1260" spans="1:105" s="13" customFormat="1">
      <c r="A1260" s="84">
        <v>2338</v>
      </c>
      <c r="B1260" s="84">
        <v>5</v>
      </c>
      <c r="C1260" s="13" t="s">
        <v>7547</v>
      </c>
      <c r="D1260" s="13" t="s">
        <v>36</v>
      </c>
      <c r="E1260" s="14">
        <v>6886</v>
      </c>
      <c r="F1260" s="13" t="s">
        <v>992</v>
      </c>
      <c r="G1260" s="13" t="s">
        <v>1435</v>
      </c>
      <c r="H1260" s="13" t="s">
        <v>1435</v>
      </c>
      <c r="I1260" s="14">
        <v>39859</v>
      </c>
      <c r="J1260" s="13">
        <f t="shared" si="41"/>
        <v>90</v>
      </c>
      <c r="K1260" s="14">
        <v>39916</v>
      </c>
      <c r="L1260" s="13">
        <v>4</v>
      </c>
      <c r="M1260" s="14">
        <v>40923</v>
      </c>
      <c r="N1260" s="15">
        <f t="shared" si="42"/>
        <v>34.956878850102669</v>
      </c>
      <c r="O1260" s="16">
        <v>2</v>
      </c>
      <c r="R1260" s="13" t="s">
        <v>206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1</v>
      </c>
      <c r="AG1260" s="13">
        <v>1</v>
      </c>
      <c r="AH1260" s="13">
        <v>1</v>
      </c>
      <c r="AM1260" s="13">
        <v>1</v>
      </c>
      <c r="AN1260" s="13">
        <v>1</v>
      </c>
      <c r="AO1260" s="13" t="s">
        <v>7548</v>
      </c>
      <c r="AP1260" s="13" t="s">
        <v>7549</v>
      </c>
      <c r="AQ1260" s="13">
        <v>1</v>
      </c>
      <c r="AR1260" s="13">
        <v>2</v>
      </c>
      <c r="AT1260" s="13">
        <v>1</v>
      </c>
      <c r="AU1260" s="13">
        <v>0</v>
      </c>
      <c r="AX1260" s="13">
        <v>2</v>
      </c>
      <c r="AZ1260" s="13">
        <v>2</v>
      </c>
      <c r="BB1260" s="13">
        <v>2</v>
      </c>
      <c r="BD1260" s="13">
        <v>1</v>
      </c>
      <c r="BF1260" s="13">
        <v>1</v>
      </c>
      <c r="BG1260" s="13">
        <v>2</v>
      </c>
      <c r="BH1260" s="17">
        <v>2</v>
      </c>
      <c r="BI1260" s="13">
        <v>1</v>
      </c>
      <c r="BJ1260" s="13">
        <v>1</v>
      </c>
      <c r="BK1260" s="13">
        <v>1</v>
      </c>
      <c r="BL1260" s="13">
        <v>1</v>
      </c>
      <c r="BM1260" s="13">
        <v>2728</v>
      </c>
      <c r="BN1260" s="13">
        <v>1</v>
      </c>
      <c r="BO1260" s="13" t="s">
        <v>5154</v>
      </c>
      <c r="BP1260" s="13">
        <v>180</v>
      </c>
      <c r="BQ1260" s="13" t="s">
        <v>7550</v>
      </c>
      <c r="BR1260" s="13" t="s">
        <v>867</v>
      </c>
      <c r="BU1260" s="13">
        <v>1</v>
      </c>
      <c r="BV1260" s="13">
        <v>5</v>
      </c>
      <c r="CA1260" s="18"/>
      <c r="CB1260" s="18"/>
      <c r="CC1260" s="18">
        <v>1590</v>
      </c>
      <c r="CD1260" s="18">
        <v>2131</v>
      </c>
      <c r="CE1260" s="18"/>
      <c r="CF1260" s="18"/>
      <c r="CG1260" s="18"/>
      <c r="CH1260" s="13">
        <v>2</v>
      </c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2</v>
      </c>
      <c r="CS1260" s="14">
        <v>40134</v>
      </c>
      <c r="CT1260" s="13">
        <v>1</v>
      </c>
      <c r="CW1260" s="13" t="s">
        <v>7551</v>
      </c>
      <c r="CX1260" s="38" t="s">
        <v>7552</v>
      </c>
      <c r="CY1260" s="38" t="s">
        <v>7553</v>
      </c>
      <c r="CZ1260" s="38" t="s">
        <v>7554</v>
      </c>
      <c r="DA1260" s="38" t="s">
        <v>7555</v>
      </c>
    </row>
    <row r="1261" spans="1:105" s="13" customFormat="1">
      <c r="A1261" s="84">
        <v>2341</v>
      </c>
      <c r="B1261" s="84">
        <v>5</v>
      </c>
      <c r="C1261" s="13" t="s">
        <v>11896</v>
      </c>
      <c r="D1261" s="13" t="s">
        <v>37</v>
      </c>
      <c r="E1261" s="14">
        <v>16924</v>
      </c>
      <c r="F1261" s="13" t="s">
        <v>1234</v>
      </c>
      <c r="G1261" s="13" t="s">
        <v>214</v>
      </c>
      <c r="H1261" s="13" t="s">
        <v>214</v>
      </c>
      <c r="I1261" s="14">
        <v>39918</v>
      </c>
      <c r="J1261" s="13">
        <f t="shared" si="41"/>
        <v>62</v>
      </c>
      <c r="K1261" s="14">
        <v>39989</v>
      </c>
      <c r="L1261" s="13">
        <v>4</v>
      </c>
      <c r="M1261" s="14">
        <v>40966</v>
      </c>
      <c r="N1261" s="59">
        <f t="shared" si="42"/>
        <v>34.431211498973305</v>
      </c>
      <c r="O1261" s="16">
        <v>2</v>
      </c>
      <c r="Q1261" s="13" t="s">
        <v>6550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C1261" s="13">
        <v>2</v>
      </c>
      <c r="AD1261" s="13">
        <v>2</v>
      </c>
      <c r="AE1261" s="13">
        <v>2</v>
      </c>
      <c r="AF1261" s="13">
        <v>2</v>
      </c>
      <c r="AG1261" s="13">
        <v>1</v>
      </c>
      <c r="AH1261" s="13">
        <v>2</v>
      </c>
      <c r="AI1261" s="13">
        <v>2</v>
      </c>
      <c r="AJ1261" s="13">
        <v>2</v>
      </c>
      <c r="AK1261" s="13">
        <v>2</v>
      </c>
      <c r="AL1261" s="13">
        <v>2</v>
      </c>
      <c r="AM1261" s="13">
        <v>1</v>
      </c>
      <c r="AN1261" s="13">
        <v>1</v>
      </c>
      <c r="AO1261" s="13" t="s">
        <v>5267</v>
      </c>
      <c r="AP1261" s="13" t="s">
        <v>4389</v>
      </c>
      <c r="AQ1261" s="13">
        <v>1</v>
      </c>
      <c r="AR1261" s="13">
        <v>2</v>
      </c>
      <c r="AT1261" s="13">
        <v>1</v>
      </c>
      <c r="AU1261" s="13">
        <v>0</v>
      </c>
      <c r="AV1261" s="13">
        <v>2</v>
      </c>
      <c r="AX1261" s="13">
        <v>1</v>
      </c>
      <c r="AY1261" s="13">
        <v>3</v>
      </c>
      <c r="AZ1261" s="13">
        <v>2</v>
      </c>
      <c r="BB1261" s="13">
        <v>2</v>
      </c>
      <c r="BD1261" s="13">
        <v>2</v>
      </c>
      <c r="BF1261" s="13">
        <v>2</v>
      </c>
      <c r="BH1261" s="17">
        <v>3</v>
      </c>
      <c r="BI1261" s="13">
        <v>2</v>
      </c>
      <c r="BJ1261" s="13">
        <v>1</v>
      </c>
      <c r="BK1261" s="13">
        <v>1</v>
      </c>
      <c r="BL1261" s="13">
        <v>1</v>
      </c>
      <c r="BM1261" s="13">
        <v>2617</v>
      </c>
      <c r="BN1261" s="13">
        <v>1</v>
      </c>
      <c r="BO1261" s="13" t="s">
        <v>3519</v>
      </c>
      <c r="BP1261" s="13">
        <v>180</v>
      </c>
      <c r="BQ1261" s="13" t="s">
        <v>237</v>
      </c>
      <c r="BR1261" s="13" t="s">
        <v>238</v>
      </c>
      <c r="BS1261" s="13">
        <v>2</v>
      </c>
      <c r="BT1261" s="13">
        <v>57</v>
      </c>
      <c r="BU1261" s="13">
        <v>1</v>
      </c>
      <c r="BV1261" s="13">
        <v>2</v>
      </c>
      <c r="BX1261" s="13">
        <v>33</v>
      </c>
      <c r="CA1261" s="18"/>
      <c r="CB1261" s="18"/>
      <c r="CC1261" s="18">
        <v>1510</v>
      </c>
      <c r="CD1261" s="18">
        <v>2050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40143</v>
      </c>
      <c r="CT1261" s="13">
        <v>1</v>
      </c>
      <c r="CW1261" s="13" t="s">
        <v>7246</v>
      </c>
      <c r="CX1261" s="38" t="s">
        <v>7247</v>
      </c>
      <c r="CY1261" s="38" t="s">
        <v>7248</v>
      </c>
      <c r="CZ1261" s="38" t="s">
        <v>386</v>
      </c>
      <c r="DA1261" s="38" t="s">
        <v>7564</v>
      </c>
    </row>
    <row r="1262" spans="1:105" s="13" customFormat="1">
      <c r="A1262" s="84">
        <v>2345</v>
      </c>
      <c r="B1262" s="84">
        <v>1</v>
      </c>
      <c r="C1262" s="13" t="s">
        <v>11897</v>
      </c>
      <c r="D1262" s="13" t="s">
        <v>37</v>
      </c>
      <c r="E1262" s="14">
        <v>12177</v>
      </c>
      <c r="F1262" s="13" t="s">
        <v>362</v>
      </c>
      <c r="G1262" s="13" t="s">
        <v>362</v>
      </c>
      <c r="H1262" s="13" t="s">
        <v>362</v>
      </c>
      <c r="I1262" s="14">
        <v>39918</v>
      </c>
      <c r="J1262" s="13">
        <f t="shared" si="41"/>
        <v>75</v>
      </c>
      <c r="K1262" s="14">
        <v>40010</v>
      </c>
      <c r="L1262" s="13">
        <v>4</v>
      </c>
      <c r="M1262" s="14">
        <v>40325</v>
      </c>
      <c r="N1262" s="59">
        <f t="shared" si="42"/>
        <v>13.371663244353183</v>
      </c>
      <c r="O1262" s="16">
        <v>2</v>
      </c>
      <c r="Q1262" s="13" t="s">
        <v>39</v>
      </c>
      <c r="R1262" s="13" t="s">
        <v>46</v>
      </c>
      <c r="S1262" s="13">
        <v>2</v>
      </c>
      <c r="T1262" s="13">
        <v>2</v>
      </c>
      <c r="U1262" s="13">
        <v>2</v>
      </c>
      <c r="V1262" s="13">
        <v>2</v>
      </c>
      <c r="X1262" s="13">
        <v>2</v>
      </c>
      <c r="Z1262" s="13">
        <v>4</v>
      </c>
      <c r="AH1262" s="13">
        <v>2</v>
      </c>
      <c r="AI1262" s="13">
        <v>2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P1262" s="13" t="s">
        <v>40</v>
      </c>
      <c r="AQ1262" s="13">
        <v>1</v>
      </c>
      <c r="AR1262" s="13">
        <v>1</v>
      </c>
      <c r="AS1262" s="13">
        <v>2</v>
      </c>
      <c r="AT1262" s="13">
        <v>1</v>
      </c>
      <c r="AU1262" s="13">
        <v>0</v>
      </c>
      <c r="AV1262" s="13">
        <v>1</v>
      </c>
      <c r="AW1262" s="13">
        <v>2</v>
      </c>
      <c r="AX1262" s="13">
        <v>2</v>
      </c>
      <c r="AZ1262" s="13">
        <v>2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I1262" s="13">
        <v>1</v>
      </c>
      <c r="BJ1262" s="13">
        <v>1</v>
      </c>
      <c r="BK1262" s="13">
        <v>1</v>
      </c>
      <c r="BL1262" s="13">
        <v>1</v>
      </c>
      <c r="BM1262" s="13">
        <v>2608</v>
      </c>
      <c r="BN1262" s="13">
        <v>2</v>
      </c>
      <c r="BQ1262" s="13" t="s">
        <v>237</v>
      </c>
      <c r="BR1262" s="13" t="s">
        <v>238</v>
      </c>
      <c r="CA1262" s="18"/>
      <c r="CB1262" s="18"/>
      <c r="CC1262" s="18">
        <v>5290</v>
      </c>
      <c r="CD1262" s="18">
        <v>4182</v>
      </c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40119</v>
      </c>
      <c r="CT1262" s="13">
        <v>1</v>
      </c>
      <c r="CW1262" s="13" t="s">
        <v>2557</v>
      </c>
      <c r="CX1262" s="38" t="s">
        <v>2558</v>
      </c>
      <c r="CY1262" s="38" t="s">
        <v>7571</v>
      </c>
      <c r="CZ1262" s="38" t="s">
        <v>41</v>
      </c>
      <c r="DA1262" s="38" t="s">
        <v>7572</v>
      </c>
    </row>
    <row r="1263" spans="1:105" s="13" customFormat="1">
      <c r="A1263" s="84">
        <v>2348</v>
      </c>
      <c r="B1263" s="84">
        <v>5</v>
      </c>
      <c r="C1263" s="13" t="s">
        <v>3041</v>
      </c>
      <c r="D1263" s="13" t="s">
        <v>37</v>
      </c>
      <c r="E1263" s="14">
        <v>11831</v>
      </c>
      <c r="F1263" s="13" t="s">
        <v>550</v>
      </c>
      <c r="G1263" s="13" t="s">
        <v>550</v>
      </c>
      <c r="H1263" s="13" t="s">
        <v>550</v>
      </c>
      <c r="I1263" s="14">
        <v>39828</v>
      </c>
      <c r="J1263" s="13">
        <f t="shared" si="41"/>
        <v>76</v>
      </c>
      <c r="K1263" s="14">
        <v>40004</v>
      </c>
      <c r="L1263" s="13">
        <v>4</v>
      </c>
      <c r="M1263" s="14">
        <v>40787</v>
      </c>
      <c r="N1263" s="59">
        <f t="shared" si="42"/>
        <v>31.507186858316221</v>
      </c>
      <c r="O1263" s="16">
        <v>2</v>
      </c>
      <c r="Q1263" s="13" t="s">
        <v>7573</v>
      </c>
      <c r="S1263" s="13">
        <v>2</v>
      </c>
      <c r="T1263" s="13">
        <v>2</v>
      </c>
      <c r="U1263" s="13">
        <v>2</v>
      </c>
      <c r="V1263" s="13">
        <v>2</v>
      </c>
      <c r="X1263" s="13">
        <v>1</v>
      </c>
      <c r="Z1263" s="13">
        <v>4</v>
      </c>
      <c r="AG1263" s="13">
        <v>1</v>
      </c>
      <c r="AH1263" s="13">
        <v>2</v>
      </c>
      <c r="AI1263" s="13">
        <v>2</v>
      </c>
      <c r="AJ1263" s="13">
        <v>2</v>
      </c>
      <c r="AK1263" s="13">
        <v>2</v>
      </c>
      <c r="AL1263" s="13">
        <v>2</v>
      </c>
      <c r="AM1263" s="13">
        <v>1</v>
      </c>
      <c r="AN1263" s="13">
        <v>1</v>
      </c>
      <c r="AO1263" s="13" t="s">
        <v>4971</v>
      </c>
      <c r="AP1263" s="13" t="s">
        <v>40</v>
      </c>
      <c r="AQ1263" s="13">
        <v>1</v>
      </c>
      <c r="AR1263" s="13">
        <v>2</v>
      </c>
      <c r="AT1263" s="13">
        <v>1</v>
      </c>
      <c r="AU1263" s="13">
        <v>0</v>
      </c>
      <c r="AV1263" s="13">
        <v>2</v>
      </c>
      <c r="AX1263" s="13">
        <v>2</v>
      </c>
      <c r="AZ1263" s="13">
        <v>2</v>
      </c>
      <c r="BB1263" s="13">
        <v>2</v>
      </c>
      <c r="BD1263" s="13">
        <v>1</v>
      </c>
      <c r="BE1263" s="13">
        <v>5</v>
      </c>
      <c r="BF1263" s="13">
        <v>2</v>
      </c>
      <c r="BH1263" s="17">
        <v>3</v>
      </c>
      <c r="BI1263" s="13">
        <v>1</v>
      </c>
      <c r="BJ1263" s="13">
        <v>1</v>
      </c>
      <c r="BK1263" s="13">
        <v>1</v>
      </c>
      <c r="BL1263" s="13">
        <v>1</v>
      </c>
      <c r="BM1263" s="13">
        <v>2612</v>
      </c>
      <c r="BN1263" s="13">
        <v>1</v>
      </c>
      <c r="BO1263" s="13" t="s">
        <v>3519</v>
      </c>
      <c r="BP1263" s="13">
        <v>180</v>
      </c>
      <c r="BQ1263" s="13" t="s">
        <v>237</v>
      </c>
      <c r="BR1263" s="13" t="s">
        <v>238</v>
      </c>
      <c r="BS1263" s="13">
        <v>1</v>
      </c>
      <c r="BT1263" s="13">
        <v>37</v>
      </c>
      <c r="BU1263" s="13">
        <v>1</v>
      </c>
      <c r="CA1263" s="18"/>
      <c r="CB1263" s="18"/>
      <c r="CC1263" s="18">
        <v>9940</v>
      </c>
      <c r="CD1263" s="18">
        <v>10170</v>
      </c>
      <c r="CE1263" s="18"/>
      <c r="CF1263" s="18"/>
      <c r="CG1263" s="18"/>
      <c r="CH1263" s="13">
        <v>2</v>
      </c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40155</v>
      </c>
      <c r="CT1263" s="13">
        <v>1</v>
      </c>
      <c r="CW1263" s="13" t="s">
        <v>7308</v>
      </c>
      <c r="CX1263" s="38" t="s">
        <v>7574</v>
      </c>
      <c r="CY1263" s="38" t="s">
        <v>7575</v>
      </c>
      <c r="CZ1263" s="38" t="s">
        <v>41</v>
      </c>
      <c r="DA1263" s="38" t="s">
        <v>192</v>
      </c>
    </row>
    <row r="1264" spans="1:105" s="13" customFormat="1">
      <c r="A1264" s="84">
        <v>2351</v>
      </c>
      <c r="B1264" s="84">
        <v>1</v>
      </c>
      <c r="C1264" s="13" t="s">
        <v>1261</v>
      </c>
      <c r="D1264" s="13" t="s">
        <v>36</v>
      </c>
      <c r="E1264" s="14">
        <v>10085</v>
      </c>
      <c r="F1264" s="13" t="s">
        <v>362</v>
      </c>
      <c r="G1264" s="13" t="s">
        <v>362</v>
      </c>
      <c r="H1264" s="13" t="s">
        <v>362</v>
      </c>
      <c r="I1264" s="14">
        <v>39918</v>
      </c>
      <c r="J1264" s="13">
        <f t="shared" si="41"/>
        <v>81</v>
      </c>
      <c r="K1264" s="14">
        <v>40011</v>
      </c>
      <c r="L1264" s="13">
        <v>4</v>
      </c>
      <c r="M1264" s="14">
        <v>40240</v>
      </c>
      <c r="N1264" s="59">
        <f t="shared" si="42"/>
        <v>10.57905544147844</v>
      </c>
      <c r="O1264" s="16">
        <v>2</v>
      </c>
      <c r="Q1264" s="13" t="s">
        <v>7581</v>
      </c>
      <c r="R1264" s="13" t="s">
        <v>38</v>
      </c>
      <c r="S1264" s="13">
        <v>3</v>
      </c>
      <c r="T1264" s="13">
        <v>2</v>
      </c>
      <c r="U1264" s="13">
        <v>2</v>
      </c>
      <c r="V1264" s="13">
        <v>2</v>
      </c>
      <c r="X1264" s="13">
        <v>1</v>
      </c>
      <c r="Z1264" s="13">
        <v>4</v>
      </c>
      <c r="AC1264" s="13">
        <v>2</v>
      </c>
      <c r="AD1264" s="13">
        <v>2</v>
      </c>
      <c r="AE1264" s="13">
        <v>2</v>
      </c>
      <c r="AF1264" s="13">
        <v>2</v>
      </c>
      <c r="AG1264" s="13">
        <v>1</v>
      </c>
      <c r="AH1264" s="13">
        <v>2</v>
      </c>
      <c r="AI1264" s="13">
        <v>2</v>
      </c>
      <c r="AJ1264" s="13">
        <v>2</v>
      </c>
      <c r="AK1264" s="13">
        <v>3</v>
      </c>
      <c r="AL1264" s="13">
        <v>1</v>
      </c>
      <c r="AM1264" s="13">
        <v>2</v>
      </c>
      <c r="AN1264" s="13">
        <v>1</v>
      </c>
      <c r="AO1264" s="13" t="s">
        <v>7582</v>
      </c>
      <c r="AP1264" s="13" t="s">
        <v>4445</v>
      </c>
      <c r="AQ1264" s="13">
        <v>1</v>
      </c>
      <c r="AR1264" s="13">
        <v>1</v>
      </c>
      <c r="AS1264" s="13">
        <v>4</v>
      </c>
      <c r="AT1264" s="13">
        <v>1</v>
      </c>
      <c r="AU1264" s="13">
        <v>3</v>
      </c>
      <c r="AV1264" s="13">
        <v>1</v>
      </c>
      <c r="AW1264" s="13">
        <v>3</v>
      </c>
      <c r="AX1264" s="13">
        <v>1</v>
      </c>
      <c r="AY1264" s="13">
        <v>3</v>
      </c>
      <c r="AZ1264" s="13">
        <v>2</v>
      </c>
      <c r="BB1264" s="13">
        <v>1</v>
      </c>
      <c r="BC1264" s="13">
        <v>2</v>
      </c>
      <c r="BD1264" s="13">
        <v>1</v>
      </c>
      <c r="BE1264" s="13">
        <v>3</v>
      </c>
      <c r="BF1264" s="13">
        <v>1</v>
      </c>
      <c r="BG1264" s="13">
        <v>4</v>
      </c>
      <c r="BH1264" s="17">
        <v>1</v>
      </c>
      <c r="BI1264" s="13">
        <v>1</v>
      </c>
      <c r="BJ1264" s="13">
        <v>1</v>
      </c>
      <c r="BK1264" s="13">
        <v>1</v>
      </c>
      <c r="BL1264" s="13">
        <v>1</v>
      </c>
      <c r="BM1264" s="13">
        <v>2616</v>
      </c>
      <c r="BN1264" s="13">
        <v>2</v>
      </c>
      <c r="BQ1264" s="13" t="s">
        <v>237</v>
      </c>
      <c r="BR1264" s="13" t="s">
        <v>238</v>
      </c>
      <c r="BS1264" s="13">
        <v>1</v>
      </c>
      <c r="BT1264" s="13">
        <v>31</v>
      </c>
      <c r="BU1264" s="13">
        <v>1</v>
      </c>
      <c r="BV1264" s="13">
        <v>1</v>
      </c>
      <c r="BW1264" s="13">
        <v>2</v>
      </c>
      <c r="BX1264" s="13">
        <v>78.400000000000006</v>
      </c>
      <c r="CA1264" s="18"/>
      <c r="CB1264" s="18"/>
      <c r="CC1264" s="18">
        <v>5500</v>
      </c>
      <c r="CD1264" s="18">
        <v>1451</v>
      </c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W1264" s="13" t="s">
        <v>7583</v>
      </c>
      <c r="CX1264" s="38" t="s">
        <v>7584</v>
      </c>
      <c r="CY1264" s="38" t="s">
        <v>7585</v>
      </c>
      <c r="CZ1264" s="38" t="s">
        <v>41</v>
      </c>
      <c r="DA1264" s="38" t="s">
        <v>7586</v>
      </c>
    </row>
    <row r="1265" spans="1:105" s="13" customFormat="1">
      <c r="A1265" s="84">
        <v>2352</v>
      </c>
      <c r="B1265" s="84">
        <v>1</v>
      </c>
      <c r="C1265" s="13" t="s">
        <v>2609</v>
      </c>
      <c r="D1265" s="13" t="s">
        <v>37</v>
      </c>
      <c r="E1265" s="14">
        <v>12495</v>
      </c>
      <c r="F1265" s="13" t="s">
        <v>319</v>
      </c>
      <c r="G1265" s="13" t="s">
        <v>319</v>
      </c>
      <c r="H1265" s="13" t="s">
        <v>319</v>
      </c>
      <c r="I1265" s="14">
        <v>39887</v>
      </c>
      <c r="J1265" s="13">
        <f t="shared" si="41"/>
        <v>74</v>
      </c>
      <c r="K1265" s="14">
        <v>40008</v>
      </c>
      <c r="L1265" s="13">
        <v>4</v>
      </c>
      <c r="M1265" s="14">
        <v>40642</v>
      </c>
      <c r="N1265" s="59">
        <f t="shared" si="42"/>
        <v>24.804928131416837</v>
      </c>
      <c r="O1265" s="16">
        <v>2</v>
      </c>
      <c r="R1265" s="13" t="s">
        <v>38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1</v>
      </c>
      <c r="AF1265" s="13">
        <v>1</v>
      </c>
      <c r="AI1265" s="13">
        <v>2</v>
      </c>
      <c r="AJ1265" s="13">
        <v>2</v>
      </c>
      <c r="AK1265" s="13">
        <v>2</v>
      </c>
      <c r="AL1265" s="13">
        <v>2</v>
      </c>
      <c r="AM1265" s="13">
        <v>1</v>
      </c>
      <c r="AO1265" s="13" t="s">
        <v>7587</v>
      </c>
      <c r="AP1265" s="13" t="s">
        <v>43</v>
      </c>
      <c r="AQ1265" s="13">
        <v>1</v>
      </c>
      <c r="AR1265" s="13">
        <v>1</v>
      </c>
      <c r="AS1265" s="13">
        <v>6</v>
      </c>
      <c r="AT1265" s="13">
        <v>1</v>
      </c>
      <c r="AU1265" s="13">
        <v>1</v>
      </c>
      <c r="AV1265" s="13">
        <v>1</v>
      </c>
      <c r="AW1265" s="13">
        <v>1</v>
      </c>
      <c r="AX1265" s="13">
        <v>1</v>
      </c>
      <c r="AY1265" s="13">
        <v>0</v>
      </c>
      <c r="AZ1265" s="13">
        <v>2</v>
      </c>
      <c r="BB1265" s="13">
        <v>2</v>
      </c>
      <c r="BD1265" s="13">
        <v>1</v>
      </c>
      <c r="BE1265" s="13">
        <v>0</v>
      </c>
      <c r="BF1265" s="13">
        <v>1</v>
      </c>
      <c r="BG1265" s="13">
        <v>6</v>
      </c>
      <c r="BH1265" s="17">
        <v>1</v>
      </c>
      <c r="BI1265" s="13">
        <v>1</v>
      </c>
      <c r="BJ1265" s="13">
        <v>1</v>
      </c>
      <c r="BK1265" s="13">
        <v>1</v>
      </c>
      <c r="BL1265" s="13">
        <v>1</v>
      </c>
      <c r="BM1265" s="13">
        <v>2623</v>
      </c>
      <c r="BN1265" s="13">
        <v>2</v>
      </c>
      <c r="BQ1265" s="13" t="s">
        <v>237</v>
      </c>
      <c r="BR1265" s="13" t="s">
        <v>238</v>
      </c>
      <c r="BS1265" s="13">
        <v>2</v>
      </c>
      <c r="BT1265" s="13">
        <v>98</v>
      </c>
      <c r="BU1265" s="13">
        <v>1</v>
      </c>
      <c r="BV1265" s="13">
        <v>1</v>
      </c>
      <c r="CA1265" s="18"/>
      <c r="CB1265" s="18"/>
      <c r="CC1265" s="18">
        <v>600</v>
      </c>
      <c r="CD1265" s="18" t="s">
        <v>453</v>
      </c>
      <c r="CE1265" s="18"/>
      <c r="CF1265" s="18"/>
      <c r="CG1265" s="18"/>
      <c r="CH1265" s="13">
        <v>2</v>
      </c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40119</v>
      </c>
      <c r="CT1265" s="13">
        <v>1</v>
      </c>
      <c r="CW1265" s="13" t="s">
        <v>7588</v>
      </c>
      <c r="CX1265" s="38" t="s">
        <v>7589</v>
      </c>
      <c r="CY1265" s="38" t="s">
        <v>7590</v>
      </c>
      <c r="CZ1265" s="38"/>
      <c r="DA1265" s="38" t="s">
        <v>7591</v>
      </c>
    </row>
    <row r="1266" spans="1:105" s="13" customFormat="1">
      <c r="A1266" s="84">
        <v>2353</v>
      </c>
      <c r="B1266" s="84">
        <v>1</v>
      </c>
      <c r="C1266" s="13" t="s">
        <v>1837</v>
      </c>
      <c r="D1266" s="13" t="s">
        <v>36</v>
      </c>
      <c r="E1266" s="14">
        <v>15640</v>
      </c>
      <c r="F1266" s="13" t="s">
        <v>188</v>
      </c>
      <c r="G1266" s="13" t="s">
        <v>188</v>
      </c>
      <c r="H1266" s="13" t="s">
        <v>188</v>
      </c>
      <c r="I1266" s="14">
        <v>40009</v>
      </c>
      <c r="J1266" s="13">
        <f t="shared" si="41"/>
        <v>66</v>
      </c>
      <c r="K1266" s="14">
        <v>40009</v>
      </c>
      <c r="L1266" s="13">
        <v>4</v>
      </c>
      <c r="M1266" s="14">
        <v>40046</v>
      </c>
      <c r="N1266" s="59">
        <f t="shared" si="42"/>
        <v>1.215605749486653</v>
      </c>
      <c r="O1266" s="16">
        <v>2</v>
      </c>
      <c r="Q1266" s="13" t="s">
        <v>7592</v>
      </c>
      <c r="R1266" s="13" t="s">
        <v>190</v>
      </c>
      <c r="S1266" s="13">
        <v>2</v>
      </c>
      <c r="T1266" s="13">
        <v>2</v>
      </c>
      <c r="U1266" s="13">
        <v>2</v>
      </c>
      <c r="V1266" s="13">
        <v>2</v>
      </c>
      <c r="X1266" s="13">
        <v>2</v>
      </c>
      <c r="Z1266" s="13">
        <v>4</v>
      </c>
      <c r="AH1266" s="13">
        <v>2</v>
      </c>
      <c r="AI1266" s="13">
        <v>3</v>
      </c>
      <c r="AJ1266" s="13">
        <v>2</v>
      </c>
      <c r="AK1266" s="13">
        <v>2</v>
      </c>
      <c r="AL1266" s="13">
        <v>3</v>
      </c>
      <c r="AM1266" s="13">
        <v>3</v>
      </c>
      <c r="AN1266" s="13">
        <v>1</v>
      </c>
      <c r="AO1266" s="13" t="s">
        <v>1605</v>
      </c>
      <c r="AP1266" s="13" t="s">
        <v>7593</v>
      </c>
      <c r="AQ1266" s="13">
        <v>1</v>
      </c>
      <c r="AR1266" s="13">
        <v>1</v>
      </c>
      <c r="AS1266" s="13">
        <v>0</v>
      </c>
      <c r="AT1266" s="13">
        <v>1</v>
      </c>
      <c r="AU1266" s="13">
        <v>0</v>
      </c>
      <c r="AV1266" s="13">
        <v>2</v>
      </c>
      <c r="AX1266" s="13">
        <v>2</v>
      </c>
      <c r="AZ1266" s="13">
        <v>2</v>
      </c>
      <c r="BB1266" s="13">
        <v>1</v>
      </c>
      <c r="BC1266" s="13">
        <v>0</v>
      </c>
      <c r="BD1266" s="13">
        <v>1</v>
      </c>
      <c r="BE1266" s="13">
        <v>0</v>
      </c>
      <c r="BF1266" s="13">
        <v>1</v>
      </c>
      <c r="BG1266" s="13">
        <v>2</v>
      </c>
      <c r="BH1266" s="17">
        <v>1</v>
      </c>
      <c r="BI1266" s="13">
        <v>1</v>
      </c>
      <c r="BJ1266" s="13">
        <v>2</v>
      </c>
      <c r="BK1266" s="13">
        <v>1</v>
      </c>
      <c r="BL1266" s="13">
        <v>2</v>
      </c>
      <c r="BS1266" s="13">
        <v>1</v>
      </c>
      <c r="BT1266" s="13">
        <v>35</v>
      </c>
      <c r="BU1266" s="13">
        <v>1</v>
      </c>
      <c r="BV1266" s="13">
        <v>0</v>
      </c>
      <c r="CA1266" s="18"/>
      <c r="CB1266" s="18"/>
      <c r="CC1266" s="18">
        <v>5350</v>
      </c>
      <c r="CD1266" s="18">
        <v>2845</v>
      </c>
      <c r="CE1266" s="18"/>
      <c r="CF1266" s="18"/>
      <c r="CG1266" s="18"/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40389</v>
      </c>
      <c r="CT1266" s="13">
        <v>2</v>
      </c>
      <c r="CW1266" s="13" t="s">
        <v>7594</v>
      </c>
      <c r="CX1266" s="38" t="s">
        <v>7595</v>
      </c>
      <c r="CY1266" s="38" t="s">
        <v>7008</v>
      </c>
      <c r="CZ1266" s="38"/>
      <c r="DA1266" s="38" t="s">
        <v>7596</v>
      </c>
    </row>
    <row r="1267" spans="1:105" s="13" customFormat="1">
      <c r="A1267" s="84">
        <v>2354</v>
      </c>
      <c r="B1267" s="84">
        <v>1</v>
      </c>
      <c r="C1267" s="13" t="s">
        <v>751</v>
      </c>
      <c r="D1267" s="13" t="s">
        <v>36</v>
      </c>
      <c r="E1267" s="14">
        <v>7844</v>
      </c>
      <c r="F1267" s="13" t="s">
        <v>219</v>
      </c>
      <c r="G1267" s="13" t="s">
        <v>219</v>
      </c>
      <c r="H1267" s="13" t="s">
        <v>219</v>
      </c>
      <c r="I1267" s="14">
        <v>39736</v>
      </c>
      <c r="J1267" s="13">
        <f t="shared" si="41"/>
        <v>87</v>
      </c>
      <c r="K1267" s="14">
        <v>40023</v>
      </c>
      <c r="L1267" s="13">
        <v>4</v>
      </c>
      <c r="M1267" s="14">
        <v>40067</v>
      </c>
      <c r="N1267" s="59">
        <f t="shared" si="42"/>
        <v>10.874743326488707</v>
      </c>
      <c r="O1267" s="16">
        <v>2</v>
      </c>
      <c r="Q1267" s="13" t="s">
        <v>245</v>
      </c>
      <c r="R1267" s="13" t="s">
        <v>190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1</v>
      </c>
      <c r="AK1267" s="13">
        <v>3</v>
      </c>
      <c r="AL1267" s="13">
        <v>2</v>
      </c>
      <c r="AM1267" s="13">
        <v>1</v>
      </c>
      <c r="AN1267" s="13">
        <v>1</v>
      </c>
      <c r="AO1267" s="13" t="s">
        <v>7597</v>
      </c>
      <c r="AP1267" s="13" t="s">
        <v>127</v>
      </c>
      <c r="AQ1267" s="13">
        <v>1</v>
      </c>
      <c r="AR1267" s="13">
        <v>1</v>
      </c>
      <c r="AS1267" s="13">
        <v>9</v>
      </c>
      <c r="AT1267" s="13">
        <v>1</v>
      </c>
      <c r="AU1267" s="13">
        <v>12</v>
      </c>
      <c r="AV1267" s="13">
        <v>1</v>
      </c>
      <c r="AW1267" s="13">
        <v>9</v>
      </c>
      <c r="AX1267" s="13">
        <v>3</v>
      </c>
      <c r="AZ1267" s="13">
        <v>3</v>
      </c>
      <c r="BB1267" s="13">
        <v>3</v>
      </c>
      <c r="BD1267" s="13">
        <v>1</v>
      </c>
      <c r="BE1267" s="13">
        <v>12</v>
      </c>
      <c r="BF1267" s="13">
        <v>1</v>
      </c>
      <c r="BG1267" s="13">
        <v>4</v>
      </c>
      <c r="BH1267" s="17">
        <v>2</v>
      </c>
      <c r="BI1267" s="13">
        <v>1</v>
      </c>
      <c r="BJ1267" s="13">
        <v>1</v>
      </c>
      <c r="BK1267" s="13">
        <v>1</v>
      </c>
      <c r="BL1267" s="13">
        <v>2</v>
      </c>
      <c r="BS1267" s="13">
        <v>1</v>
      </c>
      <c r="BT1267" s="13">
        <v>33</v>
      </c>
      <c r="BU1267" s="13">
        <v>1</v>
      </c>
      <c r="BV1267" s="13">
        <v>1</v>
      </c>
      <c r="BW1267" s="13">
        <v>2</v>
      </c>
      <c r="BX1267" s="13">
        <v>39.1</v>
      </c>
      <c r="CA1267" s="18"/>
      <c r="CB1267" s="18"/>
      <c r="CC1267" s="18" t="s">
        <v>453</v>
      </c>
      <c r="CD1267" s="18" t="s">
        <v>453</v>
      </c>
      <c r="CE1267" s="18"/>
      <c r="CF1267" s="18"/>
      <c r="CG1267" s="18"/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S1267" s="14">
        <v>40162</v>
      </c>
      <c r="CT1267" s="13">
        <v>2</v>
      </c>
      <c r="CW1267" s="13" t="s">
        <v>4418</v>
      </c>
      <c r="CX1267" s="38" t="s">
        <v>7598</v>
      </c>
      <c r="CY1267" s="38" t="s">
        <v>4964</v>
      </c>
      <c r="CZ1267" s="38"/>
      <c r="DA1267" s="38" t="s">
        <v>4965</v>
      </c>
    </row>
    <row r="1268" spans="1:105" s="13" customFormat="1">
      <c r="A1268" s="84">
        <v>2355</v>
      </c>
      <c r="B1268" s="84">
        <v>1</v>
      </c>
      <c r="C1268" s="13" t="s">
        <v>1783</v>
      </c>
      <c r="D1268" s="13" t="s">
        <v>36</v>
      </c>
      <c r="E1268" s="14">
        <v>10131</v>
      </c>
      <c r="F1268" s="13" t="s">
        <v>295</v>
      </c>
      <c r="G1268" s="13" t="s">
        <v>295</v>
      </c>
      <c r="H1268" s="13" t="s">
        <v>295</v>
      </c>
      <c r="I1268" s="14">
        <v>39706</v>
      </c>
      <c r="J1268" s="13">
        <f t="shared" si="41"/>
        <v>80</v>
      </c>
      <c r="K1268" s="14">
        <v>39975</v>
      </c>
      <c r="L1268" s="13">
        <v>4</v>
      </c>
      <c r="M1268" s="14">
        <v>41342</v>
      </c>
      <c r="N1268" s="59">
        <f t="shared" si="42"/>
        <v>53.74948665297741</v>
      </c>
      <c r="O1268" s="16">
        <v>2</v>
      </c>
      <c r="Q1268" s="13" t="s">
        <v>190</v>
      </c>
      <c r="R1268" s="13" t="s">
        <v>7599</v>
      </c>
      <c r="S1268" s="13">
        <v>2</v>
      </c>
      <c r="T1268" s="13">
        <v>2</v>
      </c>
      <c r="U1268" s="13">
        <v>2</v>
      </c>
      <c r="V1268" s="13">
        <v>2</v>
      </c>
      <c r="X1268" s="13">
        <v>1</v>
      </c>
      <c r="Z1268" s="13">
        <v>4</v>
      </c>
      <c r="AC1268" s="13">
        <v>2</v>
      </c>
      <c r="AD1268" s="13">
        <v>2</v>
      </c>
      <c r="AE1268" s="13">
        <v>2</v>
      </c>
      <c r="AF1268" s="13">
        <v>2</v>
      </c>
      <c r="AG1268" s="13">
        <v>1</v>
      </c>
      <c r="AH1268" s="13">
        <v>2</v>
      </c>
      <c r="AI1268" s="13">
        <v>2</v>
      </c>
      <c r="AJ1268" s="13">
        <v>2</v>
      </c>
      <c r="AK1268" s="13">
        <v>1</v>
      </c>
      <c r="AL1268" s="13">
        <v>2</v>
      </c>
      <c r="AM1268" s="13">
        <v>2</v>
      </c>
      <c r="AN1268" s="13">
        <v>2</v>
      </c>
      <c r="AO1268" s="13" t="s">
        <v>7600</v>
      </c>
      <c r="AP1268" s="13" t="s">
        <v>4072</v>
      </c>
      <c r="AQ1268" s="13">
        <v>1</v>
      </c>
      <c r="AR1268" s="13">
        <v>1</v>
      </c>
      <c r="AS1268" s="13">
        <v>10</v>
      </c>
      <c r="AT1268" s="13">
        <v>1</v>
      </c>
      <c r="AU1268" s="13">
        <v>0</v>
      </c>
      <c r="AV1268" s="13">
        <v>1</v>
      </c>
      <c r="AW1268" s="13">
        <v>10</v>
      </c>
      <c r="AX1268" s="13">
        <v>2</v>
      </c>
      <c r="AZ1268" s="13">
        <v>2</v>
      </c>
      <c r="BB1268" s="13">
        <v>2</v>
      </c>
      <c r="BD1268" s="13">
        <v>3</v>
      </c>
      <c r="BF1268" s="13">
        <v>1</v>
      </c>
      <c r="BG1268" s="13">
        <v>11</v>
      </c>
      <c r="BH1268" s="17">
        <v>1</v>
      </c>
      <c r="BI1268" s="13">
        <v>1</v>
      </c>
      <c r="BJ1268" s="13">
        <v>1</v>
      </c>
      <c r="BK1268" s="13">
        <v>1</v>
      </c>
      <c r="BL1268" s="13">
        <v>2</v>
      </c>
      <c r="CA1268" s="18"/>
      <c r="CB1268" s="18"/>
      <c r="CC1268" s="18" t="s">
        <v>453</v>
      </c>
      <c r="CD1268" s="18" t="s">
        <v>453</v>
      </c>
      <c r="CE1268" s="18"/>
      <c r="CF1268" s="18"/>
      <c r="CG1268" s="18"/>
      <c r="CH1268" s="13">
        <v>2</v>
      </c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S1268" s="14">
        <v>40172</v>
      </c>
      <c r="CT1268" s="13">
        <v>3</v>
      </c>
      <c r="CW1268" s="13" t="s">
        <v>7601</v>
      </c>
      <c r="CX1268" s="38" t="s">
        <v>7602</v>
      </c>
      <c r="CY1268" s="38" t="s">
        <v>7603</v>
      </c>
      <c r="CZ1268" s="38" t="s">
        <v>736</v>
      </c>
      <c r="DA1268" s="38" t="s">
        <v>7604</v>
      </c>
    </row>
    <row r="1269" spans="1:105" s="13" customFormat="1">
      <c r="A1269" s="84">
        <v>2356</v>
      </c>
      <c r="B1269" s="84">
        <v>1</v>
      </c>
      <c r="C1269" s="13" t="s">
        <v>5912</v>
      </c>
      <c r="D1269" s="13" t="s">
        <v>37</v>
      </c>
      <c r="E1269" s="14">
        <v>7358</v>
      </c>
      <c r="F1269" s="13" t="s">
        <v>214</v>
      </c>
      <c r="G1269" s="13" t="s">
        <v>214</v>
      </c>
      <c r="H1269" s="13" t="s">
        <v>214</v>
      </c>
      <c r="I1269" s="14">
        <v>39948</v>
      </c>
      <c r="J1269" s="13">
        <f t="shared" si="41"/>
        <v>89</v>
      </c>
      <c r="K1269" s="14">
        <v>39947</v>
      </c>
      <c r="L1269" s="13">
        <v>4</v>
      </c>
      <c r="M1269" s="14">
        <v>40031</v>
      </c>
      <c r="N1269" s="59">
        <f t="shared" si="42"/>
        <v>2.7268993839835729</v>
      </c>
      <c r="O1269" s="16">
        <v>2</v>
      </c>
      <c r="Q1269" s="13" t="s">
        <v>245</v>
      </c>
      <c r="R1269" s="13" t="s">
        <v>1996</v>
      </c>
      <c r="S1269" s="13">
        <v>3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1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1</v>
      </c>
      <c r="AK1269" s="13">
        <v>2</v>
      </c>
      <c r="AL1269" s="13">
        <v>2</v>
      </c>
      <c r="AM1269" s="13">
        <v>1</v>
      </c>
      <c r="AN1269" s="13">
        <v>1</v>
      </c>
      <c r="AO1269" s="13" t="s">
        <v>7605</v>
      </c>
      <c r="AP1269" s="13" t="s">
        <v>1715</v>
      </c>
      <c r="AQ1269" s="13">
        <v>1</v>
      </c>
      <c r="AR1269" s="13">
        <v>2</v>
      </c>
      <c r="AT1269" s="13">
        <v>1</v>
      </c>
      <c r="AU1269" s="13">
        <v>0</v>
      </c>
      <c r="AV1269" s="13">
        <v>2</v>
      </c>
      <c r="AX1269" s="13">
        <v>2</v>
      </c>
      <c r="AZ1269" s="13">
        <v>2</v>
      </c>
      <c r="BB1269" s="13">
        <v>2</v>
      </c>
      <c r="BD1269" s="13">
        <v>1</v>
      </c>
      <c r="BE1269" s="13">
        <v>0</v>
      </c>
      <c r="BF1269" s="13">
        <v>2</v>
      </c>
      <c r="BH1269" s="17">
        <v>3</v>
      </c>
      <c r="BI1269" s="13">
        <v>1</v>
      </c>
      <c r="BJ1269" s="13">
        <v>1</v>
      </c>
      <c r="BK1269" s="13">
        <v>1</v>
      </c>
      <c r="BL1269" s="13">
        <v>2</v>
      </c>
      <c r="BS1269" s="13">
        <v>1</v>
      </c>
      <c r="BT1269" s="13">
        <v>19</v>
      </c>
      <c r="BU1269" s="13">
        <v>1</v>
      </c>
      <c r="BV1269" s="13">
        <v>1</v>
      </c>
      <c r="BX1269" s="13">
        <v>31</v>
      </c>
      <c r="CA1269" s="18"/>
      <c r="CB1269" s="18"/>
      <c r="CC1269" s="18">
        <v>1550</v>
      </c>
      <c r="CD1269" s="18">
        <v>1813</v>
      </c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40152</v>
      </c>
      <c r="CT1269" s="13">
        <v>3</v>
      </c>
      <c r="CW1269" s="13" t="s">
        <v>5937</v>
      </c>
      <c r="CX1269" s="38" t="s">
        <v>7606</v>
      </c>
      <c r="CY1269" s="38" t="s">
        <v>7607</v>
      </c>
      <c r="CZ1269" s="38"/>
      <c r="DA1269" s="38" t="s">
        <v>7608</v>
      </c>
    </row>
    <row r="1270" spans="1:105" s="13" customFormat="1">
      <c r="A1270" s="84">
        <v>2361</v>
      </c>
      <c r="B1270" s="84">
        <v>5</v>
      </c>
      <c r="C1270" s="13" t="s">
        <v>433</v>
      </c>
      <c r="D1270" s="13" t="s">
        <v>36</v>
      </c>
      <c r="E1270" s="14">
        <v>13160</v>
      </c>
      <c r="F1270" s="13" t="s">
        <v>424</v>
      </c>
      <c r="G1270" s="13" t="s">
        <v>424</v>
      </c>
      <c r="H1270" s="13" t="s">
        <v>424</v>
      </c>
      <c r="I1270" s="14">
        <v>39859</v>
      </c>
      <c r="J1270" s="13">
        <f t="shared" si="41"/>
        <v>73</v>
      </c>
      <c r="K1270" s="14">
        <v>39968</v>
      </c>
      <c r="L1270" s="13">
        <v>4</v>
      </c>
      <c r="M1270" s="14">
        <v>40213</v>
      </c>
      <c r="N1270" s="59">
        <f t="shared" si="42"/>
        <v>11.630390143737166</v>
      </c>
      <c r="O1270" s="16">
        <v>2</v>
      </c>
      <c r="Q1270" s="13" t="s">
        <v>180</v>
      </c>
      <c r="S1270" s="13">
        <v>2</v>
      </c>
      <c r="T1270" s="13">
        <v>2</v>
      </c>
      <c r="U1270" s="13">
        <v>2</v>
      </c>
      <c r="V1270" s="13">
        <v>2</v>
      </c>
      <c r="X1270" s="13">
        <v>1</v>
      </c>
      <c r="Z1270" s="13">
        <v>4</v>
      </c>
      <c r="AG1270" s="13">
        <v>1</v>
      </c>
      <c r="AI1270" s="13">
        <v>3</v>
      </c>
      <c r="AJ1270" s="13">
        <v>1</v>
      </c>
      <c r="AK1270" s="13">
        <v>1</v>
      </c>
      <c r="AL1270" s="13">
        <v>3</v>
      </c>
      <c r="AM1270" s="13">
        <v>1</v>
      </c>
      <c r="AO1270" s="13" t="s">
        <v>7609</v>
      </c>
      <c r="AP1270" s="13" t="s">
        <v>7610</v>
      </c>
      <c r="AQ1270" s="13">
        <v>1</v>
      </c>
      <c r="AR1270" s="13">
        <v>2</v>
      </c>
      <c r="AT1270" s="13">
        <v>1</v>
      </c>
      <c r="AU1270" s="13">
        <v>0</v>
      </c>
      <c r="AV1270" s="13">
        <v>1</v>
      </c>
      <c r="AX1270" s="13">
        <v>1</v>
      </c>
      <c r="AZ1270" s="13">
        <v>1</v>
      </c>
      <c r="BB1270" s="13">
        <v>2</v>
      </c>
      <c r="BD1270" s="13">
        <v>2</v>
      </c>
      <c r="BF1270" s="13">
        <v>2</v>
      </c>
      <c r="BH1270" s="17">
        <v>2</v>
      </c>
      <c r="BI1270" s="13">
        <v>1</v>
      </c>
      <c r="BJ1270" s="13">
        <v>1</v>
      </c>
      <c r="BK1270" s="13">
        <v>1</v>
      </c>
      <c r="BL1270" s="13">
        <v>1</v>
      </c>
      <c r="BM1270" s="13">
        <v>2629</v>
      </c>
      <c r="BN1270" s="13">
        <v>1</v>
      </c>
      <c r="BO1270" s="13" t="s">
        <v>5232</v>
      </c>
      <c r="BP1270" s="13">
        <v>180</v>
      </c>
      <c r="BQ1270" s="13" t="s">
        <v>289</v>
      </c>
      <c r="BR1270" s="13" t="s">
        <v>222</v>
      </c>
      <c r="BS1270" s="13">
        <v>1</v>
      </c>
      <c r="BT1270" s="13">
        <v>19</v>
      </c>
      <c r="BU1270" s="13">
        <v>1</v>
      </c>
      <c r="BV1270" s="13">
        <v>1</v>
      </c>
      <c r="BW1270" s="13">
        <v>2</v>
      </c>
      <c r="BX1270" s="13">
        <v>64</v>
      </c>
      <c r="CA1270" s="18"/>
      <c r="CB1270" s="18"/>
      <c r="CC1270" s="18">
        <v>2400</v>
      </c>
      <c r="CD1270" s="18">
        <v>886</v>
      </c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40168</v>
      </c>
      <c r="CT1270" s="13">
        <v>2</v>
      </c>
      <c r="CW1270" s="13" t="s">
        <v>4844</v>
      </c>
      <c r="CX1270" s="38" t="s">
        <v>7611</v>
      </c>
      <c r="CY1270" s="38" t="s">
        <v>4846</v>
      </c>
      <c r="CZ1270" s="38" t="s">
        <v>41</v>
      </c>
      <c r="DA1270" s="38" t="s">
        <v>7416</v>
      </c>
    </row>
    <row r="1271" spans="1:105" s="13" customFormat="1">
      <c r="A1271" s="84">
        <v>2364</v>
      </c>
      <c r="B1271" s="84">
        <v>5</v>
      </c>
      <c r="C1271" s="13" t="s">
        <v>7612</v>
      </c>
      <c r="D1271" s="13" t="s">
        <v>36</v>
      </c>
      <c r="E1271" s="14">
        <v>8643</v>
      </c>
      <c r="F1271" s="13" t="s">
        <v>42</v>
      </c>
      <c r="G1271" s="13" t="s">
        <v>42</v>
      </c>
      <c r="H1271" s="13" t="s">
        <v>295</v>
      </c>
      <c r="I1271" s="14">
        <v>38061</v>
      </c>
      <c r="J1271" s="13">
        <f t="shared" si="41"/>
        <v>80</v>
      </c>
      <c r="K1271" s="14">
        <v>38442</v>
      </c>
      <c r="L1271" s="13">
        <v>4</v>
      </c>
      <c r="M1271" s="14">
        <v>38668</v>
      </c>
      <c r="N1271" s="59">
        <f t="shared" si="42"/>
        <v>19.942505133470227</v>
      </c>
      <c r="O1271" s="16">
        <v>2</v>
      </c>
      <c r="Q1271" s="13" t="s">
        <v>669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2</v>
      </c>
      <c r="Z1271" s="13">
        <v>4</v>
      </c>
      <c r="AH1271" s="13">
        <v>2</v>
      </c>
      <c r="AI1271" s="13">
        <v>3</v>
      </c>
      <c r="AJ1271" s="13">
        <v>3</v>
      </c>
      <c r="AK1271" s="13">
        <v>3</v>
      </c>
      <c r="AL1271" s="13">
        <v>3</v>
      </c>
      <c r="AM1271" s="13">
        <v>3</v>
      </c>
      <c r="AN1271" s="13">
        <v>1</v>
      </c>
      <c r="AO1271" s="13" t="s">
        <v>3894</v>
      </c>
      <c r="AP1271" s="13" t="s">
        <v>4956</v>
      </c>
      <c r="AQ1271" s="13">
        <v>1</v>
      </c>
      <c r="AR1271" s="13">
        <v>1</v>
      </c>
      <c r="AS1271" s="13">
        <v>16</v>
      </c>
      <c r="AT1271" s="13">
        <v>1</v>
      </c>
      <c r="AU1271" s="13">
        <v>0</v>
      </c>
      <c r="AV1271" s="13">
        <v>1</v>
      </c>
      <c r="AW1271" s="13">
        <v>12</v>
      </c>
      <c r="AX1271" s="13">
        <v>1</v>
      </c>
      <c r="AY1271" s="13">
        <v>9</v>
      </c>
      <c r="AZ1271" s="13">
        <v>1</v>
      </c>
      <c r="BA1271" s="13">
        <v>9</v>
      </c>
      <c r="BB1271" s="13">
        <v>2</v>
      </c>
      <c r="BD1271" s="13">
        <v>1</v>
      </c>
      <c r="BE1271" s="13">
        <v>0</v>
      </c>
      <c r="BF1271" s="13">
        <v>1</v>
      </c>
      <c r="BG1271" s="13">
        <v>17</v>
      </c>
      <c r="BH1271" s="17">
        <v>3</v>
      </c>
      <c r="BI1271" s="13">
        <v>1</v>
      </c>
      <c r="BJ1271" s="13">
        <v>1</v>
      </c>
      <c r="BK1271" s="13">
        <v>1</v>
      </c>
      <c r="BL1271" s="13">
        <v>1</v>
      </c>
      <c r="BM1271" s="13">
        <v>1466</v>
      </c>
      <c r="BN1271" s="13">
        <v>1</v>
      </c>
      <c r="BO1271" s="13" t="s">
        <v>7613</v>
      </c>
      <c r="BP1271" s="13">
        <v>180</v>
      </c>
      <c r="BQ1271" s="13" t="s">
        <v>670</v>
      </c>
      <c r="BR1271" s="13" t="s">
        <v>671</v>
      </c>
      <c r="BS1271" s="13">
        <v>1</v>
      </c>
      <c r="BT1271" s="13">
        <v>22</v>
      </c>
      <c r="BU1271" s="13">
        <v>1</v>
      </c>
      <c r="BV1271" s="13">
        <v>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40151</v>
      </c>
      <c r="CT1271" s="13">
        <v>2</v>
      </c>
      <c r="CW1271" s="13" t="s">
        <v>2181</v>
      </c>
      <c r="CX1271" s="38" t="s">
        <v>7614</v>
      </c>
      <c r="CY1271" s="38" t="s">
        <v>7615</v>
      </c>
      <c r="CZ1271" s="38"/>
      <c r="DA1271" s="38" t="s">
        <v>7230</v>
      </c>
    </row>
    <row r="1272" spans="1:105" s="13" customFormat="1">
      <c r="A1272" s="84">
        <v>2366</v>
      </c>
      <c r="B1272" s="84">
        <v>1</v>
      </c>
      <c r="C1272" s="13" t="s">
        <v>7616</v>
      </c>
      <c r="D1272" s="13" t="s">
        <v>37</v>
      </c>
      <c r="E1272" s="14">
        <v>15287</v>
      </c>
      <c r="F1272" s="13" t="s">
        <v>42</v>
      </c>
      <c r="G1272" s="13" t="s">
        <v>648</v>
      </c>
      <c r="H1272" s="13" t="s">
        <v>648</v>
      </c>
      <c r="I1272" s="14">
        <v>38398</v>
      </c>
      <c r="J1272" s="13">
        <f t="shared" si="41"/>
        <v>63</v>
      </c>
      <c r="K1272" s="14">
        <v>38428</v>
      </c>
      <c r="L1272" s="13">
        <v>4</v>
      </c>
      <c r="M1272" s="14">
        <v>38488</v>
      </c>
      <c r="N1272" s="59">
        <f t="shared" si="42"/>
        <v>2.9568788501026693</v>
      </c>
      <c r="O1272" s="16">
        <v>1</v>
      </c>
      <c r="P1272" s="13" t="s">
        <v>5392</v>
      </c>
      <c r="Q1272" s="13" t="s">
        <v>7617</v>
      </c>
      <c r="R1272" s="13" t="s">
        <v>42</v>
      </c>
      <c r="S1272" s="13">
        <v>3</v>
      </c>
      <c r="T1272" s="13">
        <v>2</v>
      </c>
      <c r="U1272" s="13">
        <v>2</v>
      </c>
      <c r="V1272" s="13">
        <v>2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3</v>
      </c>
      <c r="AL1272" s="13">
        <v>3</v>
      </c>
      <c r="AM1272" s="13">
        <v>3</v>
      </c>
      <c r="AN1272" s="13">
        <v>2</v>
      </c>
      <c r="AP1272" s="13" t="s">
        <v>7618</v>
      </c>
      <c r="AQ1272" s="13">
        <v>1</v>
      </c>
      <c r="AR1272" s="13">
        <v>1</v>
      </c>
      <c r="AS1272" s="13">
        <v>1</v>
      </c>
      <c r="AT1272" s="13">
        <v>1</v>
      </c>
      <c r="AU1272" s="13">
        <v>1</v>
      </c>
      <c r="AV1272" s="13">
        <v>3</v>
      </c>
      <c r="AX1272" s="13">
        <v>1</v>
      </c>
      <c r="AY1272" s="13">
        <v>1</v>
      </c>
      <c r="AZ1272" s="13">
        <v>1</v>
      </c>
      <c r="BA1272" s="13">
        <v>1</v>
      </c>
      <c r="BB1272" s="13">
        <v>3</v>
      </c>
      <c r="BD1272" s="13">
        <v>1</v>
      </c>
      <c r="BE1272" s="13">
        <v>0</v>
      </c>
      <c r="BH1272" s="17">
        <v>1</v>
      </c>
      <c r="BI1272" s="13">
        <v>1</v>
      </c>
      <c r="BJ1272" s="13">
        <v>2</v>
      </c>
      <c r="BK1272" s="13">
        <v>1</v>
      </c>
      <c r="BL1272" s="13">
        <v>1</v>
      </c>
      <c r="BN1272" s="13">
        <v>2</v>
      </c>
      <c r="BQ1272" s="13" t="s">
        <v>670</v>
      </c>
      <c r="BR1272" s="13" t="s">
        <v>671</v>
      </c>
      <c r="BS1272" s="13">
        <v>2</v>
      </c>
      <c r="BT1272" s="13">
        <v>61</v>
      </c>
      <c r="BU1272" s="13">
        <v>1</v>
      </c>
      <c r="BV1272" s="13">
        <v>1</v>
      </c>
      <c r="BX1272" s="13">
        <v>160</v>
      </c>
      <c r="CA1272" s="18"/>
      <c r="CB1272" s="18" t="s">
        <v>746</v>
      </c>
      <c r="CC1272" s="18">
        <v>19412</v>
      </c>
      <c r="CD1272" s="18">
        <v>1942</v>
      </c>
      <c r="CE1272" s="18"/>
      <c r="CF1272" s="18"/>
      <c r="CG1272" s="18"/>
      <c r="CH1272" s="13">
        <v>1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40219</v>
      </c>
      <c r="CT1272" s="13">
        <v>2</v>
      </c>
      <c r="CW1272" s="13" t="s">
        <v>3787</v>
      </c>
      <c r="CX1272" s="38" t="s">
        <v>3788</v>
      </c>
      <c r="CY1272" s="38" t="s">
        <v>3789</v>
      </c>
      <c r="CZ1272" s="38" t="s">
        <v>2376</v>
      </c>
      <c r="DA1272" s="38" t="s">
        <v>7619</v>
      </c>
    </row>
    <row r="1273" spans="1:105" s="13" customFormat="1">
      <c r="A1273" s="84">
        <v>2369</v>
      </c>
      <c r="B1273" s="84">
        <v>1</v>
      </c>
      <c r="C1273" s="13" t="s">
        <v>7620</v>
      </c>
      <c r="D1273" s="13" t="s">
        <v>36</v>
      </c>
      <c r="E1273" s="14">
        <v>9383</v>
      </c>
      <c r="F1273" s="13" t="s">
        <v>188</v>
      </c>
      <c r="G1273" s="13" t="s">
        <v>188</v>
      </c>
      <c r="H1273" s="13" t="s">
        <v>188</v>
      </c>
      <c r="I1273" s="14">
        <v>38426</v>
      </c>
      <c r="J1273" s="13">
        <f t="shared" si="41"/>
        <v>79</v>
      </c>
      <c r="K1273" s="14">
        <v>38457</v>
      </c>
      <c r="L1273" s="13">
        <v>4</v>
      </c>
      <c r="M1273" s="14">
        <v>38553</v>
      </c>
      <c r="N1273" s="59">
        <f t="shared" si="42"/>
        <v>4.1724845995893221</v>
      </c>
      <c r="O1273" s="16">
        <v>2</v>
      </c>
      <c r="Q1273" s="13" t="s">
        <v>42</v>
      </c>
      <c r="R1273" s="13" t="s">
        <v>42</v>
      </c>
      <c r="S1273" s="13">
        <v>3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2</v>
      </c>
      <c r="AG1273" s="13">
        <v>1</v>
      </c>
      <c r="AH1273" s="13">
        <v>2</v>
      </c>
      <c r="AI1273" s="13">
        <v>3</v>
      </c>
      <c r="AJ1273" s="13">
        <v>2</v>
      </c>
      <c r="AK1273" s="13">
        <v>3</v>
      </c>
      <c r="AL1273" s="13">
        <v>3</v>
      </c>
      <c r="AM1273" s="13">
        <v>1</v>
      </c>
      <c r="AN1273" s="13">
        <v>1</v>
      </c>
      <c r="AO1273" s="13" t="s">
        <v>7621</v>
      </c>
      <c r="AP1273" s="13" t="s">
        <v>40</v>
      </c>
      <c r="AQ1273" s="13">
        <v>1</v>
      </c>
      <c r="AR1273" s="13">
        <v>1</v>
      </c>
      <c r="AS1273" s="13">
        <v>2</v>
      </c>
      <c r="AT1273" s="13">
        <v>1</v>
      </c>
      <c r="AU1273" s="13">
        <v>0</v>
      </c>
      <c r="AV1273" s="13">
        <v>1</v>
      </c>
      <c r="AW1273" s="13">
        <v>2</v>
      </c>
      <c r="AX1273" s="13">
        <v>2</v>
      </c>
      <c r="AZ1273" s="13">
        <v>1</v>
      </c>
      <c r="BA1273" s="13">
        <v>0</v>
      </c>
      <c r="BB1273" s="13">
        <v>2</v>
      </c>
      <c r="BD1273" s="13">
        <v>1</v>
      </c>
      <c r="BE1273" s="13">
        <v>0</v>
      </c>
      <c r="BF1273" s="13">
        <v>1</v>
      </c>
      <c r="BG1273" s="13">
        <v>2</v>
      </c>
      <c r="BH1273" s="17">
        <v>1</v>
      </c>
      <c r="BI1273" s="13">
        <v>1</v>
      </c>
      <c r="BJ1273" s="13">
        <v>1</v>
      </c>
      <c r="BK1273" s="13">
        <v>1</v>
      </c>
      <c r="BL1273" s="13">
        <v>1</v>
      </c>
      <c r="BM1273" s="13">
        <v>1488</v>
      </c>
      <c r="BN1273" s="13">
        <v>2</v>
      </c>
      <c r="BQ1273" s="13" t="s">
        <v>670</v>
      </c>
      <c r="BR1273" s="13" t="s">
        <v>671</v>
      </c>
      <c r="BS1273" s="13">
        <v>2</v>
      </c>
      <c r="BT1273" s="13">
        <v>41</v>
      </c>
      <c r="BU1273" s="13">
        <v>1</v>
      </c>
      <c r="BV1273" s="13">
        <v>0</v>
      </c>
      <c r="BW1273" s="13">
        <v>2</v>
      </c>
      <c r="BX1273" s="13">
        <v>75</v>
      </c>
      <c r="CA1273" s="18"/>
      <c r="CB1273" s="18"/>
      <c r="CC1273" s="18">
        <v>2864</v>
      </c>
      <c r="CD1273" s="18" t="s">
        <v>746</v>
      </c>
      <c r="CE1273" s="18"/>
      <c r="CF1273" s="18"/>
      <c r="CG1273" s="18"/>
      <c r="CH1273" s="13">
        <v>2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40390</v>
      </c>
      <c r="CT1273" s="13">
        <v>2</v>
      </c>
      <c r="CW1273" s="13" t="s">
        <v>5535</v>
      </c>
      <c r="CX1273" s="38" t="s">
        <v>7622</v>
      </c>
      <c r="CY1273" s="38" t="s">
        <v>5537</v>
      </c>
      <c r="CZ1273" s="38"/>
      <c r="DA1273" s="38" t="s">
        <v>7623</v>
      </c>
    </row>
    <row r="1274" spans="1:105" s="13" customFormat="1">
      <c r="A1274" s="84">
        <v>2375</v>
      </c>
      <c r="B1274" s="84">
        <v>1</v>
      </c>
      <c r="C1274" s="13" t="s">
        <v>11898</v>
      </c>
      <c r="D1274" s="13" t="s">
        <v>37</v>
      </c>
      <c r="E1274" s="14">
        <v>19753</v>
      </c>
      <c r="F1274" s="13" t="s">
        <v>194</v>
      </c>
      <c r="G1274" s="13" t="s">
        <v>7627</v>
      </c>
      <c r="H1274" s="13" t="s">
        <v>327</v>
      </c>
      <c r="I1274" s="14">
        <v>38398</v>
      </c>
      <c r="J1274" s="13">
        <f t="shared" si="41"/>
        <v>51</v>
      </c>
      <c r="K1274" s="14">
        <v>38497</v>
      </c>
      <c r="L1274" s="13">
        <v>4</v>
      </c>
      <c r="M1274" s="14">
        <v>39066</v>
      </c>
      <c r="N1274" s="59">
        <f t="shared" si="42"/>
        <v>21.946611909650922</v>
      </c>
      <c r="O1274" s="16">
        <v>2</v>
      </c>
      <c r="Q1274" s="13" t="s">
        <v>7628</v>
      </c>
      <c r="R1274" s="13" t="s">
        <v>196</v>
      </c>
      <c r="S1274" s="13">
        <v>3</v>
      </c>
      <c r="T1274" s="13">
        <v>2</v>
      </c>
      <c r="U1274" s="13">
        <v>2</v>
      </c>
      <c r="V1274" s="13">
        <v>1</v>
      </c>
      <c r="W1274" s="13" t="s">
        <v>7629</v>
      </c>
      <c r="X1274" s="13">
        <v>2</v>
      </c>
      <c r="Z1274" s="13">
        <v>4</v>
      </c>
      <c r="AH1274" s="13">
        <v>2</v>
      </c>
      <c r="AI1274" s="13">
        <v>2</v>
      </c>
      <c r="AJ1274" s="13">
        <v>2</v>
      </c>
      <c r="AK1274" s="13">
        <v>3</v>
      </c>
      <c r="AL1274" s="13">
        <v>3</v>
      </c>
      <c r="AM1274" s="13">
        <v>3</v>
      </c>
      <c r="AN1274" s="13">
        <v>1</v>
      </c>
      <c r="AO1274" s="13" t="s">
        <v>2311</v>
      </c>
      <c r="AP1274" s="13" t="s">
        <v>809</v>
      </c>
      <c r="AQ1274" s="13">
        <v>1</v>
      </c>
      <c r="AR1274" s="13">
        <v>1</v>
      </c>
      <c r="AS1274" s="13">
        <v>3</v>
      </c>
      <c r="AT1274" s="13">
        <v>1</v>
      </c>
      <c r="AU1274" s="13">
        <v>0</v>
      </c>
      <c r="AV1274" s="13">
        <v>1</v>
      </c>
      <c r="AW1274" s="13">
        <v>4</v>
      </c>
      <c r="AX1274" s="13">
        <v>1</v>
      </c>
      <c r="AY1274" s="13">
        <v>4</v>
      </c>
      <c r="AZ1274" s="13">
        <v>1</v>
      </c>
      <c r="BA1274" s="13">
        <v>1</v>
      </c>
      <c r="BB1274" s="13">
        <v>1</v>
      </c>
      <c r="BC1274" s="13">
        <v>1</v>
      </c>
      <c r="BD1274" s="13">
        <v>2</v>
      </c>
      <c r="BF1274" s="13">
        <v>1</v>
      </c>
      <c r="BG1274" s="13">
        <v>5</v>
      </c>
      <c r="BH1274" s="17">
        <v>1</v>
      </c>
      <c r="BI1274" s="13">
        <v>1</v>
      </c>
      <c r="BJ1274" s="13">
        <v>1</v>
      </c>
      <c r="BK1274" s="13">
        <v>1</v>
      </c>
      <c r="BL1274" s="13">
        <v>1</v>
      </c>
      <c r="BM1274" s="13">
        <v>1497</v>
      </c>
      <c r="BN1274" s="13">
        <v>2</v>
      </c>
      <c r="BQ1274" s="13" t="s">
        <v>594</v>
      </c>
      <c r="BR1274" s="13" t="s">
        <v>595</v>
      </c>
      <c r="BS1274" s="13">
        <v>1</v>
      </c>
      <c r="BT1274" s="13">
        <v>34</v>
      </c>
      <c r="BU1274" s="13">
        <v>1</v>
      </c>
      <c r="BV1274" s="13">
        <v>1</v>
      </c>
      <c r="CA1274" s="18"/>
      <c r="CB1274" s="18"/>
      <c r="CC1274" s="18"/>
      <c r="CD1274" s="18" t="s">
        <v>2407</v>
      </c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R1274" s="13">
        <v>1</v>
      </c>
      <c r="CS1274" s="14">
        <v>40274</v>
      </c>
      <c r="CT1274" s="13">
        <v>2</v>
      </c>
      <c r="CW1274" s="13" t="s">
        <v>7630</v>
      </c>
      <c r="CX1274" s="38" t="s">
        <v>6831</v>
      </c>
      <c r="CY1274" s="38" t="s">
        <v>6832</v>
      </c>
      <c r="CZ1274" s="38" t="s">
        <v>41</v>
      </c>
      <c r="DA1274" s="38" t="s">
        <v>192</v>
      </c>
    </row>
    <row r="1275" spans="1:105" s="13" customFormat="1">
      <c r="A1275" s="84">
        <v>2377</v>
      </c>
      <c r="B1275" s="84">
        <v>1</v>
      </c>
      <c r="C1275" s="13" t="s">
        <v>7631</v>
      </c>
      <c r="D1275" s="13" t="s">
        <v>36</v>
      </c>
      <c r="E1275" s="14">
        <v>9576</v>
      </c>
      <c r="F1275" s="13" t="s">
        <v>550</v>
      </c>
      <c r="G1275" s="13" t="s">
        <v>550</v>
      </c>
      <c r="H1275" s="13" t="s">
        <v>214</v>
      </c>
      <c r="I1275" s="14">
        <v>38487</v>
      </c>
      <c r="J1275" s="13">
        <f t="shared" si="41"/>
        <v>79</v>
      </c>
      <c r="K1275" s="14">
        <v>38479</v>
      </c>
      <c r="L1275" s="13">
        <v>4</v>
      </c>
      <c r="M1275" s="14">
        <v>38568</v>
      </c>
      <c r="N1275" s="59">
        <f t="shared" si="42"/>
        <v>2.6611909650924024</v>
      </c>
      <c r="O1275" s="16">
        <v>3</v>
      </c>
      <c r="Q1275" s="13" t="s">
        <v>180</v>
      </c>
      <c r="R1275" s="13" t="s">
        <v>7632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3</v>
      </c>
      <c r="AJ1275" s="13">
        <v>3</v>
      </c>
      <c r="AK1275" s="13">
        <v>3</v>
      </c>
      <c r="AL1275" s="13">
        <v>3</v>
      </c>
      <c r="AM1275" s="13">
        <v>3</v>
      </c>
      <c r="AN1275" s="13">
        <v>1</v>
      </c>
      <c r="AO1275" s="13" t="s">
        <v>2138</v>
      </c>
      <c r="AP1275" s="13" t="s">
        <v>809</v>
      </c>
      <c r="AQ1275" s="13">
        <v>1</v>
      </c>
      <c r="AR1275" s="13">
        <v>1</v>
      </c>
      <c r="AS1275" s="13">
        <v>0</v>
      </c>
      <c r="AT1275" s="13">
        <v>1</v>
      </c>
      <c r="AU1275" s="13">
        <v>0</v>
      </c>
      <c r="AV1275" s="13">
        <v>1</v>
      </c>
      <c r="AW1275" s="13">
        <v>0</v>
      </c>
      <c r="AX1275" s="13">
        <v>1</v>
      </c>
      <c r="AY1275" s="13">
        <v>0</v>
      </c>
      <c r="AZ1275" s="13">
        <v>2</v>
      </c>
      <c r="BB1275" s="13">
        <v>2</v>
      </c>
      <c r="BD1275" s="13">
        <v>2</v>
      </c>
      <c r="BF1275" s="13">
        <v>1</v>
      </c>
      <c r="BG1275" s="13">
        <v>3</v>
      </c>
      <c r="BH1275" s="17">
        <v>1</v>
      </c>
      <c r="BI1275" s="13">
        <v>1</v>
      </c>
      <c r="BJ1275" s="13">
        <v>2</v>
      </c>
      <c r="BK1275" s="13">
        <v>1</v>
      </c>
      <c r="BL1275" s="13">
        <v>1</v>
      </c>
      <c r="BM1275" s="13">
        <v>1499</v>
      </c>
      <c r="BN1275" s="13">
        <v>2</v>
      </c>
      <c r="BQ1275" s="13" t="s">
        <v>289</v>
      </c>
      <c r="BR1275" s="13" t="s">
        <v>7633</v>
      </c>
      <c r="BS1275" s="13">
        <v>1</v>
      </c>
      <c r="BT1275" s="13">
        <v>39</v>
      </c>
      <c r="BV1275" s="13">
        <v>0</v>
      </c>
      <c r="CA1275" s="18"/>
      <c r="CB1275" s="18"/>
      <c r="CC1275" s="18"/>
      <c r="CD1275" s="18" t="s">
        <v>778</v>
      </c>
      <c r="CE1275" s="18"/>
      <c r="CF1275" s="18"/>
      <c r="CG1275" s="18"/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2</v>
      </c>
      <c r="CR1275" s="13">
        <v>1</v>
      </c>
      <c r="CS1275" s="14">
        <v>40379</v>
      </c>
      <c r="CT1275" s="13">
        <v>2</v>
      </c>
      <c r="CW1275" s="13" t="s">
        <v>4406</v>
      </c>
      <c r="CX1275" s="38" t="s">
        <v>7634</v>
      </c>
      <c r="CY1275" s="38" t="s">
        <v>7635</v>
      </c>
      <c r="CZ1275" s="38"/>
      <c r="DA1275" s="38" t="s">
        <v>192</v>
      </c>
    </row>
    <row r="1276" spans="1:105" s="13" customFormat="1">
      <c r="A1276" s="84">
        <v>2381</v>
      </c>
      <c r="B1276" s="84">
        <v>5</v>
      </c>
      <c r="C1276" s="13" t="s">
        <v>227</v>
      </c>
      <c r="D1276" s="13" t="s">
        <v>37</v>
      </c>
      <c r="E1276" s="14">
        <v>14893</v>
      </c>
      <c r="F1276" s="13" t="s">
        <v>757</v>
      </c>
      <c r="G1276" s="13" t="s">
        <v>194</v>
      </c>
      <c r="H1276" s="13" t="s">
        <v>194</v>
      </c>
      <c r="I1276" s="14">
        <v>38367</v>
      </c>
      <c r="J1276" s="13">
        <f t="shared" si="41"/>
        <v>64</v>
      </c>
      <c r="K1276" s="14">
        <v>38414</v>
      </c>
      <c r="L1276" s="13">
        <v>4</v>
      </c>
      <c r="M1276" s="14">
        <v>38592</v>
      </c>
      <c r="N1276" s="59">
        <f t="shared" si="42"/>
        <v>7.3921971252566738</v>
      </c>
      <c r="O1276" s="16">
        <v>1</v>
      </c>
      <c r="P1276" s="13" t="s">
        <v>4833</v>
      </c>
      <c r="Q1276" s="13" t="s">
        <v>7636</v>
      </c>
      <c r="R1276" s="13" t="s">
        <v>42</v>
      </c>
      <c r="S1276" s="13">
        <v>3</v>
      </c>
      <c r="T1276" s="13">
        <v>2</v>
      </c>
      <c r="X1276" s="13">
        <v>2</v>
      </c>
      <c r="Z1276" s="13">
        <v>4</v>
      </c>
      <c r="AH1276" s="13">
        <v>2</v>
      </c>
      <c r="AI1276" s="13">
        <v>2</v>
      </c>
      <c r="AJ1276" s="13">
        <v>2</v>
      </c>
      <c r="AK1276" s="13">
        <v>3</v>
      </c>
      <c r="AL1276" s="13">
        <v>3</v>
      </c>
      <c r="AM1276" s="13">
        <v>3</v>
      </c>
      <c r="AN1276" s="13">
        <v>1</v>
      </c>
      <c r="AO1276" s="13" t="s">
        <v>5137</v>
      </c>
      <c r="AP1276" s="13" t="s">
        <v>7637</v>
      </c>
      <c r="AQ1276" s="13">
        <v>1</v>
      </c>
      <c r="AR1276" s="13">
        <v>1</v>
      </c>
      <c r="AS1276" s="13">
        <v>3</v>
      </c>
      <c r="AT1276" s="13">
        <v>1</v>
      </c>
      <c r="AU1276" s="13">
        <v>0</v>
      </c>
      <c r="AV1276" s="13">
        <v>2</v>
      </c>
      <c r="AX1276" s="13">
        <v>1</v>
      </c>
      <c r="AY1276" s="13">
        <v>2</v>
      </c>
      <c r="AZ1276" s="13">
        <v>3</v>
      </c>
      <c r="BB1276" s="13">
        <v>3</v>
      </c>
      <c r="BD1276" s="13">
        <v>1</v>
      </c>
      <c r="BE1276" s="13">
        <v>2</v>
      </c>
      <c r="BF1276" s="13">
        <v>1</v>
      </c>
      <c r="BG1276" s="13">
        <v>3</v>
      </c>
      <c r="BH1276" s="17">
        <v>1</v>
      </c>
      <c r="BI1276" s="13">
        <v>1</v>
      </c>
      <c r="BJ1276" s="13">
        <v>1</v>
      </c>
      <c r="BK1276" s="13">
        <v>1</v>
      </c>
      <c r="BL1276" s="13">
        <v>1</v>
      </c>
      <c r="BM1276" s="13">
        <v>1503</v>
      </c>
      <c r="BN1276" s="13">
        <v>1</v>
      </c>
      <c r="BO1276" s="13" t="s">
        <v>7638</v>
      </c>
      <c r="BP1276" s="13">
        <v>200</v>
      </c>
      <c r="BQ1276" s="13" t="s">
        <v>670</v>
      </c>
      <c r="BR1276" s="13" t="s">
        <v>671</v>
      </c>
      <c r="BS1276" s="13">
        <v>1</v>
      </c>
      <c r="BT1276" s="13">
        <v>24</v>
      </c>
      <c r="BU1276" s="13">
        <v>1</v>
      </c>
      <c r="BV1276" s="13">
        <v>4</v>
      </c>
      <c r="BW1276" s="13">
        <v>2</v>
      </c>
      <c r="BX1276" s="13">
        <v>130</v>
      </c>
      <c r="BY1276" s="13">
        <v>2</v>
      </c>
      <c r="CA1276" s="18"/>
      <c r="CB1276" s="18"/>
      <c r="CC1276" s="18"/>
      <c r="CD1276" s="18"/>
      <c r="CE1276" s="18"/>
      <c r="CF1276" s="18"/>
      <c r="CG1276" s="18"/>
      <c r="CH1276" s="13">
        <v>1</v>
      </c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40147</v>
      </c>
      <c r="CT1276" s="13">
        <v>3</v>
      </c>
      <c r="CW1276" s="13" t="s">
        <v>7639</v>
      </c>
      <c r="CX1276" s="38" t="s">
        <v>7640</v>
      </c>
      <c r="CY1276" s="38" t="s">
        <v>7641</v>
      </c>
      <c r="CZ1276" s="38"/>
      <c r="DA1276" s="38" t="s">
        <v>7642</v>
      </c>
    </row>
    <row r="1277" spans="1:105" s="13" customFormat="1">
      <c r="A1277" s="84">
        <v>2388</v>
      </c>
      <c r="B1277" s="84">
        <v>1</v>
      </c>
      <c r="C1277" s="13" t="s">
        <v>11899</v>
      </c>
      <c r="D1277" s="13" t="s">
        <v>37</v>
      </c>
      <c r="E1277" s="14">
        <v>21369</v>
      </c>
      <c r="F1277" s="13" t="s">
        <v>1435</v>
      </c>
      <c r="G1277" s="13" t="s">
        <v>1435</v>
      </c>
      <c r="H1277" s="13" t="s">
        <v>1435</v>
      </c>
      <c r="I1277" s="14">
        <v>38457</v>
      </c>
      <c r="J1277" s="13">
        <f t="shared" si="41"/>
        <v>46</v>
      </c>
      <c r="K1277" s="14">
        <v>38487</v>
      </c>
      <c r="L1277" s="13">
        <v>4</v>
      </c>
      <c r="M1277" s="14">
        <v>40162</v>
      </c>
      <c r="N1277" s="59">
        <f t="shared" si="42"/>
        <v>56.016427104722794</v>
      </c>
      <c r="O1277" s="16">
        <v>2</v>
      </c>
      <c r="Q1277" s="13" t="s">
        <v>205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2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2</v>
      </c>
      <c r="AH1277" s="13">
        <v>2</v>
      </c>
      <c r="AI1277" s="13">
        <v>3</v>
      </c>
      <c r="AJ1277" s="13">
        <v>3</v>
      </c>
      <c r="AK1277" s="13">
        <v>3</v>
      </c>
      <c r="AL1277" s="13">
        <v>3</v>
      </c>
      <c r="AM1277" s="13">
        <v>3</v>
      </c>
      <c r="AN1277" s="13">
        <v>2</v>
      </c>
      <c r="AP1277" s="13" t="s">
        <v>7652</v>
      </c>
      <c r="AQ1277" s="13">
        <v>1</v>
      </c>
      <c r="AR1277" s="13">
        <v>1</v>
      </c>
      <c r="AS1277" s="13">
        <v>1</v>
      </c>
      <c r="AT1277" s="13">
        <v>1</v>
      </c>
      <c r="AU1277" s="13">
        <v>1</v>
      </c>
      <c r="AV1277" s="13">
        <v>1</v>
      </c>
      <c r="AW1277" s="13">
        <v>1</v>
      </c>
      <c r="AX1277" s="13">
        <v>1</v>
      </c>
      <c r="AY1277" s="13">
        <v>1</v>
      </c>
      <c r="AZ1277" s="13">
        <v>1</v>
      </c>
      <c r="BA1277" s="13">
        <v>1</v>
      </c>
      <c r="BB1277" s="13">
        <v>1</v>
      </c>
      <c r="BC1277" s="13">
        <v>0</v>
      </c>
      <c r="BD1277" s="13">
        <v>1</v>
      </c>
      <c r="BE1277" s="13">
        <v>1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1517</v>
      </c>
      <c r="BN1277" s="13">
        <v>2</v>
      </c>
      <c r="BQ1277" s="13" t="s">
        <v>866</v>
      </c>
      <c r="BR1277" s="13" t="s">
        <v>867</v>
      </c>
      <c r="BS1277" s="13">
        <v>1</v>
      </c>
      <c r="BT1277" s="13">
        <v>41.9</v>
      </c>
      <c r="BU1277" s="13">
        <v>1</v>
      </c>
      <c r="BV1277" s="13">
        <v>0</v>
      </c>
      <c r="CA1277" s="18"/>
      <c r="CB1277" s="18"/>
      <c r="CC1277" s="18"/>
      <c r="CD1277" s="18"/>
      <c r="CE1277" s="18"/>
      <c r="CF1277" s="18"/>
      <c r="CG1277" s="18"/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3" t="s">
        <v>7653</v>
      </c>
      <c r="CT1277" s="13">
        <v>1</v>
      </c>
      <c r="CW1277" s="13" t="s">
        <v>7218</v>
      </c>
      <c r="CX1277" s="38" t="s">
        <v>7654</v>
      </c>
      <c r="CY1277" s="38" t="s">
        <v>7655</v>
      </c>
      <c r="CZ1277" s="38" t="s">
        <v>41</v>
      </c>
      <c r="DA1277" s="38" t="s">
        <v>7656</v>
      </c>
    </row>
    <row r="1278" spans="1:105" s="13" customFormat="1">
      <c r="A1278" s="84">
        <v>2391</v>
      </c>
      <c r="B1278" s="84">
        <v>1</v>
      </c>
      <c r="C1278" s="13" t="s">
        <v>7657</v>
      </c>
      <c r="D1278" s="13" t="s">
        <v>36</v>
      </c>
      <c r="E1278" s="14">
        <v>16226</v>
      </c>
      <c r="F1278" s="13" t="s">
        <v>188</v>
      </c>
      <c r="G1278" s="13" t="s">
        <v>188</v>
      </c>
      <c r="H1278" s="13" t="s">
        <v>188</v>
      </c>
      <c r="I1278" s="14">
        <v>38852</v>
      </c>
      <c r="J1278" s="13">
        <f t="shared" si="41"/>
        <v>61</v>
      </c>
      <c r="K1278" s="14">
        <v>38888</v>
      </c>
      <c r="L1278" s="13">
        <v>4</v>
      </c>
      <c r="M1278" s="14">
        <v>39813</v>
      </c>
      <c r="N1278" s="59">
        <f t="shared" si="42"/>
        <v>31.572895277207394</v>
      </c>
      <c r="O1278" s="16">
        <v>2</v>
      </c>
      <c r="Q1278" s="13" t="s">
        <v>180</v>
      </c>
      <c r="R1278" s="13" t="s">
        <v>38</v>
      </c>
      <c r="S1278" s="13">
        <v>2</v>
      </c>
      <c r="T1278" s="13">
        <v>2</v>
      </c>
      <c r="U1278" s="13">
        <v>2</v>
      </c>
      <c r="V1278" s="13">
        <v>2</v>
      </c>
      <c r="X1278" s="13">
        <v>2</v>
      </c>
      <c r="Z1278" s="13">
        <v>4</v>
      </c>
      <c r="AH1278" s="13">
        <v>2</v>
      </c>
      <c r="AI1278" s="13">
        <v>2</v>
      </c>
      <c r="AJ1278" s="13">
        <v>2</v>
      </c>
      <c r="AK1278" s="13">
        <v>2</v>
      </c>
      <c r="AL1278" s="13">
        <v>2</v>
      </c>
      <c r="AM1278" s="13">
        <v>2</v>
      </c>
      <c r="AN1278" s="13">
        <v>1</v>
      </c>
      <c r="AO1278" s="13" t="s">
        <v>7122</v>
      </c>
      <c r="AP1278" s="13" t="s">
        <v>1715</v>
      </c>
      <c r="AQ1278" s="13">
        <v>1</v>
      </c>
      <c r="AR1278" s="13">
        <v>1</v>
      </c>
      <c r="AS1278" s="13">
        <v>1</v>
      </c>
      <c r="AT1278" s="13">
        <v>1</v>
      </c>
      <c r="AU1278" s="13">
        <v>0</v>
      </c>
      <c r="AV1278" s="13">
        <v>1</v>
      </c>
      <c r="AW1278" s="13">
        <v>0</v>
      </c>
      <c r="AX1278" s="13">
        <v>2</v>
      </c>
      <c r="AZ1278" s="13">
        <v>2</v>
      </c>
      <c r="BB1278" s="13">
        <v>1</v>
      </c>
      <c r="BC1278" s="13">
        <v>0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I1278" s="13">
        <v>1</v>
      </c>
      <c r="BJ1278" s="13">
        <v>2</v>
      </c>
      <c r="BK1278" s="13">
        <v>1</v>
      </c>
      <c r="BL1278" s="13">
        <v>1</v>
      </c>
      <c r="BM1278" s="13">
        <v>1791</v>
      </c>
      <c r="BN1278" s="13">
        <v>2</v>
      </c>
      <c r="BQ1278" s="13" t="s">
        <v>289</v>
      </c>
      <c r="BR1278" s="13" t="s">
        <v>222</v>
      </c>
      <c r="BS1278" s="13">
        <v>1</v>
      </c>
      <c r="BT1278" s="13">
        <v>14</v>
      </c>
      <c r="BU1278" s="13">
        <v>1</v>
      </c>
      <c r="BV1278" s="13">
        <v>2</v>
      </c>
      <c r="BW1278" s="13">
        <v>2</v>
      </c>
      <c r="BX1278" s="13">
        <v>59</v>
      </c>
      <c r="CA1278" s="18"/>
      <c r="CB1278" s="18"/>
      <c r="CC1278" s="18"/>
      <c r="CD1278" s="18" t="s">
        <v>778</v>
      </c>
      <c r="CE1278" s="18"/>
      <c r="CF1278" s="18"/>
      <c r="CG1278" s="18"/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40389</v>
      </c>
      <c r="CT1278" s="13">
        <v>2</v>
      </c>
      <c r="CW1278" s="13" t="s">
        <v>5033</v>
      </c>
      <c r="CX1278" s="38" t="s">
        <v>7658</v>
      </c>
      <c r="CY1278" s="38" t="s">
        <v>7659</v>
      </c>
      <c r="CZ1278" s="38" t="s">
        <v>7660</v>
      </c>
      <c r="DA1278" s="38" t="s">
        <v>7661</v>
      </c>
    </row>
    <row r="1279" spans="1:105" s="13" customFormat="1">
      <c r="A1279" s="84">
        <v>2393</v>
      </c>
      <c r="B1279" s="84">
        <v>1</v>
      </c>
      <c r="C1279" s="13" t="s">
        <v>7612</v>
      </c>
      <c r="D1279" s="13" t="s">
        <v>37</v>
      </c>
      <c r="E1279" s="14">
        <v>16958</v>
      </c>
      <c r="G1279" s="13" t="s">
        <v>214</v>
      </c>
      <c r="H1279" s="13" t="s">
        <v>214</v>
      </c>
      <c r="I1279" s="14">
        <v>38610</v>
      </c>
      <c r="J1279" s="13">
        <f t="shared" si="41"/>
        <v>59</v>
      </c>
      <c r="K1279" s="14">
        <v>38678</v>
      </c>
      <c r="L1279" s="13">
        <v>4</v>
      </c>
      <c r="M1279" s="14">
        <v>39588</v>
      </c>
      <c r="N1279" s="59">
        <f t="shared" si="42"/>
        <v>32.131416837782339</v>
      </c>
      <c r="O1279" s="16">
        <v>2</v>
      </c>
      <c r="Q1279" s="13" t="s">
        <v>7662</v>
      </c>
      <c r="S1279" s="13">
        <v>3</v>
      </c>
      <c r="T1279" s="13">
        <v>2</v>
      </c>
      <c r="V1279" s="13">
        <v>1</v>
      </c>
      <c r="W1279" s="13" t="s">
        <v>7663</v>
      </c>
      <c r="Z1279" s="13">
        <v>4</v>
      </c>
      <c r="AC1279" s="13">
        <v>2</v>
      </c>
      <c r="AD1279" s="13">
        <v>2</v>
      </c>
      <c r="AE1279" s="13">
        <v>2</v>
      </c>
      <c r="AF1279" s="13">
        <v>2</v>
      </c>
      <c r="AG1279" s="13">
        <v>3</v>
      </c>
      <c r="AH1279" s="13">
        <v>2</v>
      </c>
      <c r="AI1279" s="13">
        <v>1</v>
      </c>
      <c r="AJ1279" s="13">
        <v>2</v>
      </c>
      <c r="AK1279" s="13">
        <v>2</v>
      </c>
      <c r="AL1279" s="13">
        <v>3</v>
      </c>
      <c r="AM1279" s="13">
        <v>1</v>
      </c>
      <c r="AN1279" s="13">
        <v>1</v>
      </c>
      <c r="AO1279" s="13" t="s">
        <v>7664</v>
      </c>
      <c r="AP1279" s="13" t="s">
        <v>7665</v>
      </c>
      <c r="AQ1279" s="13">
        <v>1</v>
      </c>
      <c r="AR1279" s="13">
        <v>1</v>
      </c>
      <c r="AS1279" s="13">
        <v>3</v>
      </c>
      <c r="AT1279" s="13">
        <v>1</v>
      </c>
      <c r="AU1279" s="13">
        <v>0</v>
      </c>
      <c r="AV1279" s="13">
        <v>1</v>
      </c>
      <c r="AW1279" s="13">
        <v>6</v>
      </c>
      <c r="AX1279" s="13">
        <v>2</v>
      </c>
      <c r="AZ1279" s="13">
        <v>1</v>
      </c>
      <c r="BA1279" s="13">
        <v>0</v>
      </c>
      <c r="BB1279" s="13">
        <v>2</v>
      </c>
      <c r="BD1279" s="13">
        <v>2</v>
      </c>
      <c r="BF1279" s="13">
        <v>1</v>
      </c>
      <c r="BG1279" s="13">
        <v>7</v>
      </c>
      <c r="BH1279" s="17">
        <v>1</v>
      </c>
      <c r="BJ1279" s="13">
        <v>1</v>
      </c>
      <c r="BK1279" s="13">
        <v>1</v>
      </c>
      <c r="BL1279" s="13">
        <v>1</v>
      </c>
      <c r="BM1279" s="13">
        <v>1629</v>
      </c>
      <c r="BN1279" s="13">
        <v>2</v>
      </c>
      <c r="BQ1279" s="13" t="s">
        <v>866</v>
      </c>
      <c r="BR1279" s="13" t="s">
        <v>867</v>
      </c>
      <c r="BS1279" s="13">
        <v>1</v>
      </c>
      <c r="BT1279" s="13">
        <v>37</v>
      </c>
      <c r="BU1279" s="13">
        <v>1</v>
      </c>
      <c r="BV1279" s="13">
        <v>9</v>
      </c>
      <c r="CA1279" s="18"/>
      <c r="CB1279" s="18"/>
      <c r="CC1279" s="18"/>
      <c r="CD1279" s="25" t="s">
        <v>7666</v>
      </c>
      <c r="CE1279" s="18"/>
      <c r="CF1279" s="18"/>
      <c r="CG1279" s="18"/>
      <c r="CH1279" s="13">
        <v>2</v>
      </c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40393</v>
      </c>
      <c r="CT1279" s="13">
        <v>1</v>
      </c>
      <c r="CW1279" s="13" t="s">
        <v>7667</v>
      </c>
      <c r="CX1279" s="38" t="s">
        <v>7668</v>
      </c>
      <c r="CY1279" s="38" t="s">
        <v>6827</v>
      </c>
      <c r="CZ1279" s="38"/>
      <c r="DA1279" s="38" t="s">
        <v>1799</v>
      </c>
    </row>
    <row r="1280" spans="1:105" s="13" customFormat="1">
      <c r="A1280" s="84">
        <v>2394</v>
      </c>
      <c r="B1280" s="84">
        <v>1</v>
      </c>
      <c r="C1280" s="13" t="s">
        <v>7669</v>
      </c>
      <c r="D1280" s="13" t="s">
        <v>36</v>
      </c>
      <c r="E1280" s="14">
        <v>19911</v>
      </c>
      <c r="F1280" s="13" t="s">
        <v>295</v>
      </c>
      <c r="G1280" s="13" t="s">
        <v>295</v>
      </c>
      <c r="H1280" s="13" t="s">
        <v>295</v>
      </c>
      <c r="I1280" s="14">
        <v>38822</v>
      </c>
      <c r="J1280" s="13">
        <f t="shared" si="41"/>
        <v>51</v>
      </c>
      <c r="K1280" s="14">
        <v>38925</v>
      </c>
      <c r="L1280" s="13">
        <v>4</v>
      </c>
      <c r="M1280" s="14">
        <v>39840</v>
      </c>
      <c r="N1280" s="59">
        <f t="shared" si="42"/>
        <v>33.445585215605746</v>
      </c>
      <c r="O1280" s="16">
        <v>2</v>
      </c>
      <c r="Q1280" s="13" t="s">
        <v>180</v>
      </c>
      <c r="R1280" s="13" t="s">
        <v>38</v>
      </c>
      <c r="S1280" s="13">
        <v>2</v>
      </c>
      <c r="T1280" s="13">
        <v>2</v>
      </c>
      <c r="U1280" s="13">
        <v>2</v>
      </c>
      <c r="V1280" s="13">
        <v>2</v>
      </c>
      <c r="X1280" s="13">
        <v>2</v>
      </c>
      <c r="Z1280" s="13">
        <v>4</v>
      </c>
      <c r="AH1280" s="13">
        <v>2</v>
      </c>
      <c r="AI1280" s="13">
        <v>1</v>
      </c>
      <c r="AJ1280" s="13">
        <v>2</v>
      </c>
      <c r="AK1280" s="13">
        <v>2</v>
      </c>
      <c r="AL1280" s="13">
        <v>2</v>
      </c>
      <c r="AM1280" s="13">
        <v>2</v>
      </c>
      <c r="AN1280" s="13">
        <v>2</v>
      </c>
      <c r="AP1280" s="13" t="s">
        <v>7670</v>
      </c>
      <c r="AQ1280" s="13">
        <v>1</v>
      </c>
      <c r="AR1280" s="13">
        <v>1</v>
      </c>
      <c r="AS1280" s="13">
        <v>3</v>
      </c>
      <c r="AT1280" s="13">
        <v>1</v>
      </c>
      <c r="AU1280" s="13">
        <v>0</v>
      </c>
      <c r="AV1280" s="13">
        <v>1</v>
      </c>
      <c r="AW1280" s="13">
        <v>3</v>
      </c>
      <c r="AX1280" s="13">
        <v>1</v>
      </c>
      <c r="AY1280" s="13">
        <v>3</v>
      </c>
      <c r="AZ1280" s="13">
        <v>1</v>
      </c>
      <c r="BA1280" s="13">
        <v>1</v>
      </c>
      <c r="BB1280" s="13">
        <v>1</v>
      </c>
      <c r="BC1280" s="13">
        <v>1</v>
      </c>
      <c r="BD1280" s="13">
        <v>1</v>
      </c>
      <c r="BE1280" s="13">
        <v>1</v>
      </c>
      <c r="BF1280" s="13">
        <v>1</v>
      </c>
      <c r="BG1280" s="13">
        <v>3</v>
      </c>
      <c r="BH1280" s="17">
        <v>1</v>
      </c>
      <c r="BI1280" s="13">
        <v>1</v>
      </c>
      <c r="BJ1280" s="13">
        <v>1</v>
      </c>
      <c r="BK1280" s="13">
        <v>1</v>
      </c>
      <c r="BL1280" s="13">
        <v>1</v>
      </c>
      <c r="BM1280" s="13">
        <v>1807</v>
      </c>
      <c r="BN1280" s="13">
        <v>2</v>
      </c>
      <c r="BQ1280" s="13" t="s">
        <v>289</v>
      </c>
      <c r="BR1280" s="13" t="s">
        <v>222</v>
      </c>
      <c r="BS1280" s="13">
        <v>1</v>
      </c>
      <c r="BT1280" s="13">
        <v>18</v>
      </c>
      <c r="BU1280" s="13">
        <v>1</v>
      </c>
      <c r="BV1280" s="13">
        <v>1</v>
      </c>
      <c r="BW1280" s="13">
        <v>2</v>
      </c>
      <c r="BX1280" s="13">
        <v>170</v>
      </c>
      <c r="CA1280" s="18"/>
      <c r="CB1280" s="18"/>
      <c r="CC1280" s="18"/>
      <c r="CD1280" s="18" t="s">
        <v>778</v>
      </c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R1280" s="13">
        <v>1</v>
      </c>
      <c r="CS1280" s="14">
        <v>40383</v>
      </c>
      <c r="CT1280" s="13">
        <v>2</v>
      </c>
      <c r="CW1280" s="13" t="s">
        <v>2805</v>
      </c>
      <c r="CX1280" s="38" t="s">
        <v>7671</v>
      </c>
      <c r="CY1280" s="38" t="s">
        <v>1593</v>
      </c>
      <c r="CZ1280" s="38" t="s">
        <v>41</v>
      </c>
      <c r="DA1280" s="38" t="s">
        <v>7672</v>
      </c>
    </row>
    <row r="1281" spans="1:105" s="13" customFormat="1">
      <c r="A1281" s="84">
        <v>2396</v>
      </c>
      <c r="B1281" s="84">
        <v>5</v>
      </c>
      <c r="C1281" s="13" t="s">
        <v>4676</v>
      </c>
      <c r="D1281" s="13" t="s">
        <v>37</v>
      </c>
      <c r="E1281" s="14">
        <v>7396</v>
      </c>
      <c r="F1281" s="13" t="s">
        <v>710</v>
      </c>
      <c r="G1281" s="13" t="s">
        <v>710</v>
      </c>
      <c r="H1281" s="13" t="s">
        <v>710</v>
      </c>
      <c r="I1281" s="14">
        <v>38701</v>
      </c>
      <c r="J1281" s="13">
        <f t="shared" si="41"/>
        <v>85</v>
      </c>
      <c r="K1281" s="14">
        <v>38924</v>
      </c>
      <c r="L1281" s="13">
        <v>4</v>
      </c>
      <c r="M1281" s="14">
        <v>39777</v>
      </c>
      <c r="N1281" s="59">
        <f t="shared" si="42"/>
        <v>35.351129363449694</v>
      </c>
      <c r="O1281" s="16">
        <v>2</v>
      </c>
      <c r="Q1281" s="13" t="s">
        <v>42</v>
      </c>
      <c r="R1281" s="13" t="s">
        <v>38</v>
      </c>
      <c r="S1281" s="13">
        <v>2</v>
      </c>
      <c r="T1281" s="13">
        <v>2</v>
      </c>
      <c r="U1281" s="13">
        <v>2</v>
      </c>
      <c r="V1281" s="13">
        <v>2</v>
      </c>
      <c r="X1281" s="13">
        <v>1</v>
      </c>
      <c r="Z1281" s="13">
        <v>4</v>
      </c>
      <c r="AG1281" s="13">
        <v>1</v>
      </c>
      <c r="AH1281" s="13">
        <v>2</v>
      </c>
      <c r="AI1281" s="13">
        <v>2</v>
      </c>
      <c r="AJ1281" s="13">
        <v>2</v>
      </c>
      <c r="AK1281" s="13">
        <v>1</v>
      </c>
      <c r="AL1281" s="13">
        <v>2</v>
      </c>
      <c r="AM1281" s="13">
        <v>1</v>
      </c>
      <c r="AO1281" s="13" t="s">
        <v>7673</v>
      </c>
      <c r="AQ1281" s="13">
        <v>1</v>
      </c>
      <c r="AR1281" s="13">
        <v>1</v>
      </c>
      <c r="AS1281" s="13">
        <v>30</v>
      </c>
      <c r="AT1281" s="13">
        <v>1</v>
      </c>
      <c r="AU1281" s="13">
        <v>0</v>
      </c>
      <c r="AV1281" s="13">
        <v>1</v>
      </c>
      <c r="AW1281" s="13">
        <v>7</v>
      </c>
      <c r="AX1281" s="13">
        <v>1</v>
      </c>
      <c r="AY1281" s="13">
        <v>3</v>
      </c>
      <c r="AZ1281" s="13">
        <v>2</v>
      </c>
      <c r="BB1281" s="13">
        <v>2</v>
      </c>
      <c r="BD1281" s="13">
        <v>1</v>
      </c>
      <c r="BE1281" s="13">
        <v>7</v>
      </c>
      <c r="BF1281" s="13">
        <v>1</v>
      </c>
      <c r="BG1281" s="13">
        <v>13</v>
      </c>
      <c r="BH1281" s="17">
        <v>2</v>
      </c>
      <c r="BI1281" s="13">
        <v>1</v>
      </c>
      <c r="BJ1281" s="13">
        <v>1</v>
      </c>
      <c r="BK1281" s="13">
        <v>1</v>
      </c>
      <c r="BL1281" s="13">
        <v>1</v>
      </c>
      <c r="BM1281" s="13">
        <v>1809</v>
      </c>
      <c r="BN1281" s="13">
        <v>1</v>
      </c>
      <c r="BO1281" s="13" t="s">
        <v>3911</v>
      </c>
      <c r="BP1281" s="13">
        <v>180</v>
      </c>
      <c r="BQ1281" s="13" t="s">
        <v>5395</v>
      </c>
      <c r="BR1281" s="13" t="s">
        <v>671</v>
      </c>
      <c r="BS1281" s="13">
        <v>2</v>
      </c>
      <c r="BT1281" s="13">
        <v>49</v>
      </c>
      <c r="BU1281" s="13">
        <v>1</v>
      </c>
      <c r="BV1281" s="13">
        <v>2</v>
      </c>
      <c r="CA1281" s="18"/>
      <c r="CB1281" s="18"/>
      <c r="CC1281" s="18"/>
      <c r="CD1281" s="18" t="s">
        <v>746</v>
      </c>
      <c r="CE1281" s="18"/>
      <c r="CF1281" s="18"/>
      <c r="CG1281" s="18"/>
      <c r="CH1281" s="13">
        <v>2</v>
      </c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40344</v>
      </c>
      <c r="CT1281" s="13">
        <v>2</v>
      </c>
      <c r="CU1281" s="13" t="s">
        <v>7674</v>
      </c>
      <c r="CW1281" s="13" t="s">
        <v>1123</v>
      </c>
      <c r="CX1281" s="38" t="s">
        <v>6998</v>
      </c>
      <c r="CY1281" s="38" t="s">
        <v>1125</v>
      </c>
      <c r="CZ1281" s="38" t="s">
        <v>41</v>
      </c>
      <c r="DA1281" s="38" t="s">
        <v>7675</v>
      </c>
    </row>
    <row r="1282" spans="1:105" s="13" customFormat="1">
      <c r="A1282" s="84">
        <v>2399</v>
      </c>
      <c r="B1282" s="84">
        <v>1</v>
      </c>
      <c r="C1282" s="13" t="s">
        <v>7052</v>
      </c>
      <c r="D1282" s="13" t="s">
        <v>36</v>
      </c>
      <c r="E1282" s="14">
        <v>12120</v>
      </c>
      <c r="F1282" s="13" t="s">
        <v>396</v>
      </c>
      <c r="G1282" s="13" t="s">
        <v>327</v>
      </c>
      <c r="H1282" s="13" t="s">
        <v>327</v>
      </c>
      <c r="I1282" s="14">
        <v>38883</v>
      </c>
      <c r="J1282" s="13">
        <f t="shared" si="41"/>
        <v>73</v>
      </c>
      <c r="K1282" s="14">
        <v>38932</v>
      </c>
      <c r="L1282" s="13">
        <v>4</v>
      </c>
      <c r="M1282" s="14">
        <v>39351</v>
      </c>
      <c r="N1282" s="59">
        <f t="shared" si="42"/>
        <v>15.375770020533881</v>
      </c>
      <c r="O1282" s="16">
        <v>2</v>
      </c>
      <c r="Q1282" s="13" t="s">
        <v>180</v>
      </c>
      <c r="R1282" s="13" t="s">
        <v>1996</v>
      </c>
      <c r="S1282" s="13">
        <v>2</v>
      </c>
      <c r="T1282" s="13">
        <v>2</v>
      </c>
      <c r="U1282" s="13">
        <v>1</v>
      </c>
      <c r="V1282" s="13">
        <v>1</v>
      </c>
      <c r="W1282" s="13" t="s">
        <v>7676</v>
      </c>
      <c r="X1282" s="13">
        <v>2</v>
      </c>
      <c r="Z1282" s="13">
        <v>4</v>
      </c>
      <c r="AH1282" s="13">
        <v>2</v>
      </c>
      <c r="AI1282" s="13">
        <v>2</v>
      </c>
      <c r="AJ1282" s="13">
        <v>2</v>
      </c>
      <c r="AK1282" s="13">
        <v>2</v>
      </c>
      <c r="AL1282" s="13">
        <v>1</v>
      </c>
      <c r="AM1282" s="13">
        <v>1</v>
      </c>
      <c r="AN1282" s="13">
        <v>2</v>
      </c>
      <c r="AP1282" s="13" t="s">
        <v>7677</v>
      </c>
      <c r="AQ1282" s="13">
        <v>1</v>
      </c>
      <c r="AR1282" s="13">
        <v>1</v>
      </c>
      <c r="AS1282" s="13">
        <v>0</v>
      </c>
      <c r="AT1282" s="13">
        <v>1</v>
      </c>
      <c r="AU1282" s="13">
        <v>1</v>
      </c>
      <c r="AV1282" s="13">
        <v>2</v>
      </c>
      <c r="AX1282" s="13">
        <v>2</v>
      </c>
      <c r="AZ1282" s="13">
        <v>2</v>
      </c>
      <c r="BB1282" s="13">
        <v>2</v>
      </c>
      <c r="BD1282" s="13">
        <v>2</v>
      </c>
      <c r="BF1282" s="13">
        <v>1</v>
      </c>
      <c r="BH1282" s="17">
        <v>1</v>
      </c>
      <c r="BI1282" s="13">
        <v>1</v>
      </c>
      <c r="BJ1282" s="13">
        <v>2</v>
      </c>
      <c r="BK1282" s="13">
        <v>1</v>
      </c>
      <c r="BL1282" s="13">
        <v>1</v>
      </c>
      <c r="BM1282" s="13">
        <v>1814</v>
      </c>
      <c r="BN1282" s="13">
        <v>2</v>
      </c>
      <c r="BQ1282" s="13" t="s">
        <v>289</v>
      </c>
      <c r="BR1282" s="13" t="s">
        <v>222</v>
      </c>
      <c r="BS1282" s="13">
        <v>1</v>
      </c>
      <c r="BT1282" s="13">
        <v>29</v>
      </c>
      <c r="BU1282" s="13">
        <v>1</v>
      </c>
      <c r="BV1282" s="13">
        <v>2</v>
      </c>
      <c r="BW1282" s="13">
        <v>2</v>
      </c>
      <c r="BX1282" s="13">
        <v>28.3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40226</v>
      </c>
      <c r="CT1282" s="13">
        <v>2</v>
      </c>
      <c r="CW1282" s="13" t="s">
        <v>7678</v>
      </c>
      <c r="CX1282" s="38" t="s">
        <v>7679</v>
      </c>
      <c r="CY1282" s="38" t="s">
        <v>7680</v>
      </c>
      <c r="CZ1282" s="38" t="s">
        <v>41</v>
      </c>
      <c r="DA1282" s="38" t="s">
        <v>192</v>
      </c>
    </row>
    <row r="1283" spans="1:105" s="13" customFormat="1">
      <c r="A1283" s="84">
        <v>2402</v>
      </c>
      <c r="B1283" s="84">
        <v>1</v>
      </c>
      <c r="C1283" s="13" t="s">
        <v>3740</v>
      </c>
      <c r="D1283" s="13" t="s">
        <v>36</v>
      </c>
      <c r="E1283" s="14">
        <v>14831</v>
      </c>
      <c r="F1283" s="13" t="s">
        <v>264</v>
      </c>
      <c r="G1283" s="13" t="s">
        <v>264</v>
      </c>
      <c r="H1283" s="13" t="s">
        <v>264</v>
      </c>
      <c r="I1283" s="14">
        <v>38763</v>
      </c>
      <c r="J1283" s="13">
        <f t="shared" si="41"/>
        <v>65</v>
      </c>
      <c r="K1283" s="14">
        <v>38784</v>
      </c>
      <c r="L1283" s="13">
        <v>4</v>
      </c>
      <c r="M1283" s="14">
        <v>39394</v>
      </c>
      <c r="N1283" s="59">
        <f t="shared" si="42"/>
        <v>20.73100616016427</v>
      </c>
      <c r="O1283" s="16">
        <v>2</v>
      </c>
      <c r="Q1283" s="13" t="s">
        <v>2041</v>
      </c>
      <c r="R1283" s="13" t="s">
        <v>7681</v>
      </c>
      <c r="S1283" s="13">
        <v>3</v>
      </c>
      <c r="T1283" s="13">
        <v>2</v>
      </c>
      <c r="U1283" s="13">
        <v>2</v>
      </c>
      <c r="V1283" s="13">
        <v>2</v>
      </c>
      <c r="X1283" s="13">
        <v>1</v>
      </c>
      <c r="Z1283" s="13">
        <v>4</v>
      </c>
      <c r="AC1283" s="13">
        <v>2</v>
      </c>
      <c r="AD1283" s="13">
        <v>1</v>
      </c>
      <c r="AE1283" s="13">
        <v>2</v>
      </c>
      <c r="AF1283" s="13">
        <v>2</v>
      </c>
      <c r="AG1283" s="13">
        <v>2</v>
      </c>
      <c r="AH1283" s="13">
        <v>2</v>
      </c>
      <c r="AJ1283" s="13">
        <v>2</v>
      </c>
      <c r="AK1283" s="13">
        <v>1</v>
      </c>
      <c r="AL1283" s="13">
        <v>2</v>
      </c>
      <c r="AM1283" s="13">
        <v>2</v>
      </c>
      <c r="AN1283" s="13">
        <v>1</v>
      </c>
      <c r="AO1283" s="13" t="s">
        <v>7682</v>
      </c>
      <c r="AP1283" s="13" t="s">
        <v>125</v>
      </c>
      <c r="AQ1283" s="13">
        <v>1</v>
      </c>
      <c r="AR1283" s="13">
        <v>1</v>
      </c>
      <c r="AS1283" s="13">
        <v>2</v>
      </c>
      <c r="AT1283" s="13">
        <v>1</v>
      </c>
      <c r="AU1283" s="13">
        <v>0</v>
      </c>
      <c r="AV1283" s="13">
        <v>1</v>
      </c>
      <c r="AW1283" s="13">
        <v>0</v>
      </c>
      <c r="AX1283" s="13">
        <v>1</v>
      </c>
      <c r="AY1283" s="13">
        <v>1</v>
      </c>
      <c r="AZ1283" s="13">
        <v>1</v>
      </c>
      <c r="BA1283" s="13">
        <v>0</v>
      </c>
      <c r="BB1283" s="13">
        <v>1</v>
      </c>
      <c r="BC1283" s="13">
        <v>0</v>
      </c>
      <c r="BD1283" s="13">
        <v>1</v>
      </c>
      <c r="BE1283" s="13">
        <v>1</v>
      </c>
      <c r="BF1283" s="13">
        <v>2</v>
      </c>
      <c r="BH1283" s="17">
        <v>1</v>
      </c>
      <c r="BI1283" s="13">
        <v>1</v>
      </c>
      <c r="BJ1283" s="13">
        <v>1</v>
      </c>
      <c r="BK1283" s="13">
        <v>1</v>
      </c>
      <c r="BL1283" s="13">
        <v>1</v>
      </c>
      <c r="BM1283" s="13">
        <v>1821</v>
      </c>
      <c r="BN1283" s="13">
        <v>2</v>
      </c>
      <c r="BQ1283" s="13" t="s">
        <v>270</v>
      </c>
      <c r="BR1283" s="13" t="s">
        <v>271</v>
      </c>
      <c r="BS1283" s="13">
        <v>1</v>
      </c>
      <c r="BT1283" s="13">
        <v>23</v>
      </c>
      <c r="BU1283" s="13">
        <v>1</v>
      </c>
      <c r="BV1283" s="13">
        <v>0</v>
      </c>
      <c r="BW1283" s="13">
        <v>2</v>
      </c>
      <c r="BX1283" s="13">
        <v>55.2</v>
      </c>
      <c r="CA1283" s="18"/>
      <c r="CB1283" s="18"/>
      <c r="CC1283" s="18"/>
      <c r="CD1283" s="18"/>
      <c r="CE1283" s="18"/>
      <c r="CF1283" s="18"/>
      <c r="CG1283" s="18"/>
      <c r="CH1283" s="13">
        <v>1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40217</v>
      </c>
      <c r="CT1283" s="13">
        <v>1</v>
      </c>
      <c r="CW1283" s="13" t="s">
        <v>3560</v>
      </c>
      <c r="CX1283" s="38" t="s">
        <v>7683</v>
      </c>
      <c r="CY1283" s="38" t="s">
        <v>803</v>
      </c>
      <c r="CZ1283" s="38"/>
      <c r="DA1283" s="38" t="s">
        <v>7684</v>
      </c>
    </row>
    <row r="1284" spans="1:105" s="13" customFormat="1">
      <c r="A1284" s="84">
        <v>2404</v>
      </c>
      <c r="B1284" s="84">
        <v>1</v>
      </c>
      <c r="C1284" s="13" t="s">
        <v>7685</v>
      </c>
      <c r="D1284" s="13" t="s">
        <v>36</v>
      </c>
      <c r="E1284" s="14">
        <v>14948</v>
      </c>
      <c r="F1284" s="13" t="s">
        <v>319</v>
      </c>
      <c r="G1284" s="13" t="s">
        <v>370</v>
      </c>
      <c r="H1284" s="13" t="s">
        <v>370</v>
      </c>
      <c r="I1284" s="14">
        <v>38913</v>
      </c>
      <c r="J1284" s="13">
        <f t="shared" si="41"/>
        <v>65</v>
      </c>
      <c r="K1284" s="14">
        <v>38932</v>
      </c>
      <c r="L1284" s="13">
        <v>4</v>
      </c>
      <c r="M1284" s="14">
        <v>39124</v>
      </c>
      <c r="N1284" s="59">
        <f t="shared" si="42"/>
        <v>6.9322381930184802</v>
      </c>
      <c r="O1284" s="16">
        <v>2</v>
      </c>
      <c r="Q1284" s="13" t="s">
        <v>7686</v>
      </c>
      <c r="R1284" s="13" t="s">
        <v>38</v>
      </c>
      <c r="S1284" s="13">
        <v>2</v>
      </c>
      <c r="T1284" s="13">
        <v>2</v>
      </c>
      <c r="U1284" s="13">
        <v>2</v>
      </c>
      <c r="V1284" s="13">
        <v>1</v>
      </c>
      <c r="X1284" s="13">
        <v>2</v>
      </c>
      <c r="Z1284" s="13">
        <v>4</v>
      </c>
      <c r="AH1284" s="13">
        <v>2</v>
      </c>
      <c r="AP1284" s="13" t="s">
        <v>7687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2</v>
      </c>
      <c r="AX1284" s="13">
        <v>2</v>
      </c>
      <c r="AZ1284" s="13">
        <v>2</v>
      </c>
      <c r="BB1284" s="13">
        <v>1</v>
      </c>
      <c r="BC1284" s="13">
        <v>0</v>
      </c>
      <c r="BD1284" s="13">
        <v>1</v>
      </c>
      <c r="BE1284" s="13">
        <v>1</v>
      </c>
      <c r="BF1284" s="13">
        <v>1</v>
      </c>
      <c r="BG1284" s="13">
        <v>1</v>
      </c>
      <c r="BH1284" s="17">
        <v>1</v>
      </c>
      <c r="BI1284" s="13">
        <v>1</v>
      </c>
      <c r="BJ1284" s="13">
        <v>2</v>
      </c>
      <c r="BK1284" s="13">
        <v>1</v>
      </c>
      <c r="BL1284" s="13">
        <v>1</v>
      </c>
      <c r="BM1284" s="13">
        <v>1823</v>
      </c>
      <c r="BN1284" s="13">
        <v>2</v>
      </c>
      <c r="BQ1284" s="13" t="s">
        <v>237</v>
      </c>
      <c r="BR1284" s="13" t="s">
        <v>238</v>
      </c>
      <c r="CA1284" s="18"/>
      <c r="CB1284" s="18"/>
      <c r="CC1284" s="18"/>
      <c r="CD1284" s="18" t="s">
        <v>453</v>
      </c>
      <c r="CE1284" s="18"/>
      <c r="CF1284" s="18"/>
      <c r="CG1284" s="18"/>
      <c r="CH1284" s="13">
        <v>2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W1284" s="13" t="s">
        <v>7688</v>
      </c>
      <c r="CX1284" s="38" t="s">
        <v>7689</v>
      </c>
      <c r="CY1284" s="38" t="s">
        <v>7690</v>
      </c>
      <c r="CZ1284" s="38" t="s">
        <v>41</v>
      </c>
      <c r="DA1284" s="38" t="s">
        <v>7691</v>
      </c>
    </row>
    <row r="1285" spans="1:105" s="13" customFormat="1">
      <c r="A1285" s="84">
        <v>2407</v>
      </c>
      <c r="B1285" s="84">
        <v>1</v>
      </c>
      <c r="C1285" s="13" t="s">
        <v>2352</v>
      </c>
      <c r="D1285" s="13" t="s">
        <v>37</v>
      </c>
      <c r="E1285" s="14">
        <v>15413</v>
      </c>
      <c r="F1285" s="13" t="s">
        <v>673</v>
      </c>
      <c r="G1285" s="13" t="s">
        <v>673</v>
      </c>
      <c r="H1285" s="13" t="s">
        <v>673</v>
      </c>
      <c r="I1285" s="14">
        <v>40040</v>
      </c>
      <c r="J1285" s="13">
        <f t="shared" si="41"/>
        <v>67</v>
      </c>
      <c r="K1285" s="14">
        <v>39900</v>
      </c>
      <c r="L1285" s="13">
        <v>4</v>
      </c>
      <c r="M1285" s="14">
        <v>40815</v>
      </c>
      <c r="N1285" s="59">
        <f t="shared" si="42"/>
        <v>25.462012320328544</v>
      </c>
      <c r="O1285" s="16">
        <v>2</v>
      </c>
      <c r="Q1285" s="13" t="s">
        <v>2041</v>
      </c>
      <c r="R1285" s="13" t="s">
        <v>1996</v>
      </c>
      <c r="S1285" s="13">
        <v>2</v>
      </c>
      <c r="T1285" s="13">
        <v>2</v>
      </c>
      <c r="U1285" s="13">
        <v>2</v>
      </c>
      <c r="V1285" s="13">
        <v>2</v>
      </c>
      <c r="X1285" s="13">
        <v>3</v>
      </c>
      <c r="Z1285" s="13">
        <v>4</v>
      </c>
      <c r="AF1285" s="13">
        <v>3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7696</v>
      </c>
      <c r="AP1285" s="13" t="s">
        <v>1715</v>
      </c>
      <c r="AQ1285" s="13">
        <v>1</v>
      </c>
      <c r="AR1285" s="13">
        <v>2</v>
      </c>
      <c r="AT1285" s="13">
        <v>1</v>
      </c>
      <c r="AU1285" s="13">
        <v>0</v>
      </c>
      <c r="AV1285" s="13">
        <v>2</v>
      </c>
      <c r="AX1285" s="13">
        <v>2</v>
      </c>
      <c r="AZ1285" s="13">
        <v>2</v>
      </c>
      <c r="BB1285" s="13">
        <v>2</v>
      </c>
      <c r="BD1285" s="13">
        <v>2</v>
      </c>
      <c r="BF1285" s="13">
        <v>1</v>
      </c>
      <c r="BG1285" s="13">
        <v>17</v>
      </c>
      <c r="BH1285" s="17">
        <v>2</v>
      </c>
      <c r="BI1285" s="13">
        <v>2</v>
      </c>
      <c r="BJ1285" s="13">
        <v>1</v>
      </c>
      <c r="BK1285" s="13">
        <v>1</v>
      </c>
      <c r="BL1285" s="13">
        <v>1</v>
      </c>
      <c r="BN1285" s="13">
        <v>2</v>
      </c>
      <c r="BQ1285" s="13" t="s">
        <v>237</v>
      </c>
      <c r="BR1285" s="13" t="s">
        <v>238</v>
      </c>
      <c r="BS1285" s="13">
        <v>1</v>
      </c>
      <c r="BT1285" s="13">
        <v>30</v>
      </c>
      <c r="BU1285" s="13">
        <v>1</v>
      </c>
      <c r="BV1285" s="13">
        <v>9</v>
      </c>
      <c r="CA1285" s="18"/>
      <c r="CB1285" s="18"/>
      <c r="CC1285" s="18" t="s">
        <v>7697</v>
      </c>
      <c r="CD1285" s="18">
        <v>2436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40072</v>
      </c>
      <c r="CT1285" s="13">
        <v>1</v>
      </c>
      <c r="CW1285" s="13" t="s">
        <v>5990</v>
      </c>
      <c r="CX1285" s="38" t="s">
        <v>7698</v>
      </c>
      <c r="CY1285" s="38" t="s">
        <v>6643</v>
      </c>
      <c r="CZ1285" s="38" t="s">
        <v>41</v>
      </c>
      <c r="DA1285" s="38" t="s">
        <v>6644</v>
      </c>
    </row>
    <row r="1286" spans="1:105" s="13" customFormat="1">
      <c r="A1286" s="84">
        <v>2408</v>
      </c>
      <c r="B1286" s="84">
        <v>1</v>
      </c>
      <c r="C1286" s="13" t="s">
        <v>3265</v>
      </c>
      <c r="D1286" s="13" t="s">
        <v>37</v>
      </c>
      <c r="E1286" s="14">
        <v>11367</v>
      </c>
      <c r="F1286" s="13" t="s">
        <v>439</v>
      </c>
      <c r="G1286" s="13" t="s">
        <v>648</v>
      </c>
      <c r="H1286" s="13" t="s">
        <v>648</v>
      </c>
      <c r="I1286" s="14">
        <v>39979</v>
      </c>
      <c r="J1286" s="13">
        <f t="shared" si="41"/>
        <v>78</v>
      </c>
      <c r="K1286" s="14">
        <v>40002</v>
      </c>
      <c r="L1286" s="13">
        <v>4</v>
      </c>
      <c r="M1286" s="14">
        <v>40031</v>
      </c>
      <c r="N1286" s="59">
        <f t="shared" si="42"/>
        <v>1.7084188911704312</v>
      </c>
      <c r="O1286" s="16">
        <v>2</v>
      </c>
      <c r="Q1286" s="13" t="s">
        <v>7699</v>
      </c>
      <c r="R1286" s="13" t="s">
        <v>46</v>
      </c>
      <c r="S1286" s="13">
        <v>3</v>
      </c>
      <c r="T1286" s="13">
        <v>2</v>
      </c>
      <c r="U1286" s="13">
        <v>2</v>
      </c>
      <c r="V1286" s="13">
        <v>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2</v>
      </c>
      <c r="AJ1286" s="13">
        <v>2</v>
      </c>
      <c r="AK1286" s="13">
        <v>2</v>
      </c>
      <c r="AL1286" s="13">
        <v>2</v>
      </c>
      <c r="AM1286" s="13">
        <v>1</v>
      </c>
      <c r="AN1286" s="13">
        <v>1</v>
      </c>
      <c r="AO1286" s="13" t="s">
        <v>7700</v>
      </c>
      <c r="AP1286" s="13" t="s">
        <v>125</v>
      </c>
      <c r="AQ1286" s="13">
        <v>1</v>
      </c>
      <c r="AR1286" s="13">
        <v>1</v>
      </c>
      <c r="AS1286" s="13">
        <v>1</v>
      </c>
      <c r="AT1286" s="13">
        <v>1</v>
      </c>
      <c r="AU1286" s="13">
        <v>0</v>
      </c>
      <c r="AV1286" s="13">
        <v>2</v>
      </c>
      <c r="AX1286" s="13">
        <v>1</v>
      </c>
      <c r="AY1286" s="13">
        <v>1</v>
      </c>
      <c r="AZ1286" s="13">
        <v>2</v>
      </c>
      <c r="BB1286" s="13">
        <v>1</v>
      </c>
      <c r="BC1286" s="13">
        <v>0</v>
      </c>
      <c r="BD1286" s="13">
        <v>1</v>
      </c>
      <c r="BE1286" s="13">
        <v>1</v>
      </c>
      <c r="BF1286" s="13">
        <v>1</v>
      </c>
      <c r="BG1286" s="13">
        <v>1</v>
      </c>
      <c r="BH1286" s="17">
        <v>1</v>
      </c>
      <c r="BI1286" s="13">
        <v>2</v>
      </c>
      <c r="BJ1286" s="13">
        <v>1</v>
      </c>
      <c r="BK1286" s="13">
        <v>1</v>
      </c>
      <c r="BL1286" s="13">
        <v>2</v>
      </c>
      <c r="BS1286" s="13">
        <v>1</v>
      </c>
      <c r="BT1286" s="13">
        <v>39</v>
      </c>
      <c r="BU1286" s="13">
        <v>1</v>
      </c>
      <c r="BV1286" s="13">
        <v>2</v>
      </c>
      <c r="CA1286" s="18"/>
      <c r="CB1286" s="18"/>
      <c r="CC1286" s="18"/>
      <c r="CD1286" s="18"/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40161</v>
      </c>
      <c r="CT1286" s="13">
        <v>2</v>
      </c>
      <c r="CW1286" s="13" t="s">
        <v>656</v>
      </c>
      <c r="CX1286" s="38" t="s">
        <v>7701</v>
      </c>
      <c r="CY1286" s="38" t="s">
        <v>3155</v>
      </c>
      <c r="CZ1286" s="38"/>
      <c r="DA1286" s="38" t="s">
        <v>7702</v>
      </c>
    </row>
    <row r="1287" spans="1:105" s="13" customFormat="1">
      <c r="A1287" s="84">
        <v>2417</v>
      </c>
      <c r="B1287" s="84">
        <v>1</v>
      </c>
      <c r="C1287" s="13" t="s">
        <v>4629</v>
      </c>
      <c r="D1287" s="13" t="s">
        <v>36</v>
      </c>
      <c r="E1287" s="14">
        <v>19314</v>
      </c>
      <c r="F1287" s="13" t="s">
        <v>691</v>
      </c>
      <c r="G1287" s="13" t="s">
        <v>691</v>
      </c>
      <c r="H1287" s="13" t="s">
        <v>691</v>
      </c>
      <c r="I1287" s="14">
        <v>39979</v>
      </c>
      <c r="J1287" s="13">
        <f t="shared" si="41"/>
        <v>56</v>
      </c>
      <c r="K1287" s="14">
        <v>40032</v>
      </c>
      <c r="L1287" s="13">
        <v>4</v>
      </c>
      <c r="M1287" s="14">
        <v>40156</v>
      </c>
      <c r="N1287" s="15">
        <f t="shared" si="42"/>
        <v>5.8151950718685832</v>
      </c>
      <c r="O1287" s="16">
        <v>2</v>
      </c>
      <c r="Q1287" s="13" t="s">
        <v>323</v>
      </c>
      <c r="S1287" s="13">
        <v>3</v>
      </c>
      <c r="T1287" s="13">
        <v>2</v>
      </c>
      <c r="U1287" s="13">
        <v>2</v>
      </c>
      <c r="V1287" s="13">
        <v>2</v>
      </c>
      <c r="X1287" s="13">
        <v>2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2</v>
      </c>
      <c r="AH1287" s="13">
        <v>2</v>
      </c>
      <c r="AI1287" s="13">
        <v>1</v>
      </c>
      <c r="AJ1287" s="13">
        <v>2</v>
      </c>
      <c r="AK1287" s="13">
        <v>2</v>
      </c>
      <c r="AL1287" s="13">
        <v>2</v>
      </c>
      <c r="AM1287" s="13">
        <v>2</v>
      </c>
      <c r="AN1287" s="13">
        <v>1</v>
      </c>
      <c r="AO1287" s="13" t="s">
        <v>7122</v>
      </c>
      <c r="AQ1287" s="13">
        <v>1</v>
      </c>
      <c r="AX1287" s="13">
        <v>1</v>
      </c>
      <c r="AY1287" s="13">
        <v>0</v>
      </c>
      <c r="BD1287" s="13">
        <v>1</v>
      </c>
      <c r="BE1287" s="13">
        <v>0</v>
      </c>
      <c r="BF1287" s="13">
        <v>1</v>
      </c>
      <c r="BG1287" s="13">
        <v>0</v>
      </c>
      <c r="BH1287" s="17">
        <v>1</v>
      </c>
      <c r="BI1287" s="13">
        <v>1</v>
      </c>
      <c r="BJ1287" s="13">
        <v>2</v>
      </c>
      <c r="BK1287" s="13">
        <v>1</v>
      </c>
      <c r="BL1287" s="13">
        <v>2</v>
      </c>
      <c r="BS1287" s="13">
        <v>1</v>
      </c>
      <c r="BT1287" s="13">
        <v>41</v>
      </c>
      <c r="BU1287" s="13">
        <v>1</v>
      </c>
      <c r="BV1287" s="13">
        <v>14</v>
      </c>
      <c r="CA1287" s="18"/>
      <c r="CB1287" s="18"/>
      <c r="CC1287" s="18" t="s">
        <v>7711</v>
      </c>
      <c r="CD1287" s="18">
        <v>16302</v>
      </c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40188</v>
      </c>
      <c r="CT1287" s="13">
        <v>3</v>
      </c>
      <c r="CW1287" s="13" t="s">
        <v>7712</v>
      </c>
      <c r="CX1287" s="38" t="s">
        <v>7713</v>
      </c>
      <c r="CY1287" s="38" t="s">
        <v>7714</v>
      </c>
      <c r="CZ1287" s="38"/>
      <c r="DA1287" s="38" t="s">
        <v>192</v>
      </c>
    </row>
    <row r="1288" spans="1:105" s="13" customFormat="1">
      <c r="A1288" s="84">
        <v>2418</v>
      </c>
      <c r="B1288" s="84">
        <v>1</v>
      </c>
      <c r="C1288" s="13" t="s">
        <v>7715</v>
      </c>
      <c r="D1288" s="13" t="s">
        <v>37</v>
      </c>
      <c r="E1288" s="14">
        <v>15012</v>
      </c>
      <c r="F1288" s="13" t="s">
        <v>249</v>
      </c>
      <c r="G1288" s="13" t="s">
        <v>249</v>
      </c>
      <c r="H1288" s="13" t="s">
        <v>249</v>
      </c>
      <c r="I1288" s="14">
        <v>40040</v>
      </c>
      <c r="J1288" s="13">
        <f t="shared" si="41"/>
        <v>68</v>
      </c>
      <c r="K1288" s="14">
        <v>40046</v>
      </c>
      <c r="L1288" s="13">
        <v>4</v>
      </c>
      <c r="M1288" s="14">
        <v>40132</v>
      </c>
      <c r="N1288" s="15">
        <f t="shared" si="42"/>
        <v>3.0225872689938398</v>
      </c>
      <c r="O1288" s="16">
        <v>2</v>
      </c>
      <c r="Q1288" s="13" t="s">
        <v>206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1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1</v>
      </c>
      <c r="AH1288" s="13">
        <v>2</v>
      </c>
      <c r="AI1288" s="13">
        <v>2</v>
      </c>
      <c r="AJ1288" s="13">
        <v>1</v>
      </c>
      <c r="AK1288" s="13">
        <v>2</v>
      </c>
      <c r="AL1288" s="13">
        <v>2</v>
      </c>
      <c r="AM1288" s="13">
        <v>1</v>
      </c>
      <c r="AN1288" s="13">
        <v>1</v>
      </c>
      <c r="AO1288" s="13" t="s">
        <v>7716</v>
      </c>
      <c r="AP1288" s="13" t="s">
        <v>7717</v>
      </c>
      <c r="AQ1288" s="13">
        <v>1</v>
      </c>
      <c r="AR1288" s="13">
        <v>1</v>
      </c>
      <c r="AS1288" s="13">
        <v>0</v>
      </c>
      <c r="AT1288" s="13">
        <v>1</v>
      </c>
      <c r="AU1288" s="13">
        <v>0</v>
      </c>
      <c r="AV1288" s="13">
        <v>2</v>
      </c>
      <c r="AX1288" s="13">
        <v>1</v>
      </c>
      <c r="AY1288" s="13">
        <v>0</v>
      </c>
      <c r="AZ1288" s="13">
        <v>1</v>
      </c>
      <c r="BA1288" s="13">
        <v>0</v>
      </c>
      <c r="BB1288" s="13">
        <v>3</v>
      </c>
      <c r="BD1288" s="13">
        <v>3</v>
      </c>
      <c r="BF1288" s="13">
        <v>2</v>
      </c>
      <c r="BH1288" s="17">
        <v>2</v>
      </c>
      <c r="BI1288" s="13">
        <v>1</v>
      </c>
      <c r="BJ1288" s="13">
        <v>2</v>
      </c>
      <c r="BK1288" s="13">
        <v>1</v>
      </c>
      <c r="BL1288" s="13">
        <v>2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40193</v>
      </c>
      <c r="CT1288" s="13">
        <v>2</v>
      </c>
      <c r="CW1288" s="13" t="s">
        <v>7718</v>
      </c>
      <c r="CX1288" s="38" t="s">
        <v>7719</v>
      </c>
      <c r="CY1288" s="38" t="s">
        <v>5858</v>
      </c>
      <c r="CZ1288" s="38" t="s">
        <v>41</v>
      </c>
      <c r="DA1288" s="38" t="s">
        <v>7720</v>
      </c>
    </row>
    <row r="1289" spans="1:105" s="13" customFormat="1">
      <c r="A1289" s="84">
        <v>2423</v>
      </c>
      <c r="B1289" s="84">
        <v>5</v>
      </c>
      <c r="C1289" s="13" t="s">
        <v>3272</v>
      </c>
      <c r="D1289" s="13" t="s">
        <v>36</v>
      </c>
      <c r="E1289" s="14">
        <v>8907</v>
      </c>
      <c r="F1289" s="13" t="s">
        <v>648</v>
      </c>
      <c r="G1289" s="13" t="s">
        <v>648</v>
      </c>
      <c r="H1289" s="13" t="s">
        <v>648</v>
      </c>
      <c r="I1289" s="14">
        <v>39828</v>
      </c>
      <c r="J1289" s="13">
        <f t="shared" si="41"/>
        <v>84</v>
      </c>
      <c r="K1289" s="14">
        <v>40036</v>
      </c>
      <c r="L1289" s="13">
        <v>4</v>
      </c>
      <c r="M1289" s="14">
        <v>40723</v>
      </c>
      <c r="N1289" s="15">
        <f t="shared" si="42"/>
        <v>29.404517453798768</v>
      </c>
      <c r="O1289" s="16">
        <v>2</v>
      </c>
      <c r="Q1289" s="13" t="s">
        <v>180</v>
      </c>
      <c r="R1289" s="13" t="s">
        <v>46</v>
      </c>
      <c r="S1289" s="13">
        <v>2</v>
      </c>
      <c r="T1289" s="13">
        <v>2</v>
      </c>
      <c r="U1289" s="13">
        <v>2</v>
      </c>
      <c r="V1289" s="13">
        <v>2</v>
      </c>
      <c r="X1289" s="13">
        <v>2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2</v>
      </c>
      <c r="AH1289" s="13">
        <v>2</v>
      </c>
      <c r="AI1289" s="13">
        <v>3</v>
      </c>
      <c r="AJ1289" s="13">
        <v>2</v>
      </c>
      <c r="AK1289" s="13">
        <v>2</v>
      </c>
      <c r="AL1289" s="13">
        <v>1</v>
      </c>
      <c r="AM1289" s="13">
        <v>2</v>
      </c>
      <c r="AN1289" s="13">
        <v>1</v>
      </c>
      <c r="AO1289" s="13" t="s">
        <v>7737</v>
      </c>
      <c r="AP1289" s="13" t="s">
        <v>288</v>
      </c>
      <c r="AQ1289" s="13">
        <v>1</v>
      </c>
      <c r="AR1289" s="13">
        <v>1</v>
      </c>
      <c r="AT1289" s="13">
        <v>1</v>
      </c>
      <c r="AU1289" s="13">
        <v>0</v>
      </c>
      <c r="AV1289" s="13">
        <v>2</v>
      </c>
      <c r="AX1289" s="13">
        <v>1</v>
      </c>
      <c r="AZ1289" s="13">
        <v>3</v>
      </c>
      <c r="BB1289" s="13">
        <v>3</v>
      </c>
      <c r="BD1289" s="13">
        <v>1</v>
      </c>
      <c r="BE1289" s="13">
        <v>3</v>
      </c>
      <c r="BF1289" s="13">
        <v>1</v>
      </c>
      <c r="BG1289" s="13">
        <v>4</v>
      </c>
      <c r="BH1289" s="17">
        <v>3</v>
      </c>
      <c r="BI1289" s="13">
        <v>1</v>
      </c>
      <c r="BJ1289" s="13">
        <v>1</v>
      </c>
      <c r="BK1289" s="13">
        <v>1</v>
      </c>
      <c r="BL1289" s="13">
        <v>1</v>
      </c>
      <c r="BM1289" s="13">
        <v>2638</v>
      </c>
      <c r="BN1289" s="13">
        <v>1</v>
      </c>
      <c r="BO1289" s="13" t="s">
        <v>5232</v>
      </c>
      <c r="BP1289" s="13">
        <v>180</v>
      </c>
      <c r="BQ1289" s="13" t="s">
        <v>289</v>
      </c>
      <c r="BR1289" s="13" t="s">
        <v>222</v>
      </c>
      <c r="BS1289" s="13">
        <v>1</v>
      </c>
      <c r="BT1289" s="13">
        <v>44</v>
      </c>
      <c r="BU1289" s="13">
        <v>1</v>
      </c>
      <c r="BV1289" s="13">
        <v>2</v>
      </c>
      <c r="CA1289" s="18"/>
      <c r="CB1289" s="18"/>
      <c r="CC1289" s="18">
        <v>3820</v>
      </c>
      <c r="CD1289" s="18">
        <v>2895</v>
      </c>
      <c r="CE1289" s="18"/>
      <c r="CF1289" s="18"/>
      <c r="CG1289" s="18"/>
      <c r="CH1289" s="13">
        <v>2</v>
      </c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40169</v>
      </c>
      <c r="CT1289" s="13">
        <v>1</v>
      </c>
      <c r="CW1289" s="13" t="s">
        <v>3045</v>
      </c>
      <c r="CX1289" s="38" t="s">
        <v>7738</v>
      </c>
      <c r="CY1289" s="38" t="s">
        <v>3047</v>
      </c>
      <c r="CZ1289" s="38" t="s">
        <v>41</v>
      </c>
      <c r="DA1289" s="38" t="s">
        <v>192</v>
      </c>
    </row>
    <row r="1290" spans="1:105" s="13" customFormat="1">
      <c r="A1290" s="84">
        <v>2424</v>
      </c>
      <c r="B1290" s="84">
        <v>1</v>
      </c>
      <c r="C1290" s="13" t="s">
        <v>475</v>
      </c>
      <c r="D1290" s="13" t="s">
        <v>37</v>
      </c>
      <c r="E1290" s="14">
        <v>12771</v>
      </c>
      <c r="F1290" s="13" t="s">
        <v>535</v>
      </c>
      <c r="G1290" s="13" t="s">
        <v>264</v>
      </c>
      <c r="H1290" s="13" t="s">
        <v>264</v>
      </c>
      <c r="I1290" s="14">
        <v>39156</v>
      </c>
      <c r="J1290" s="13">
        <f t="shared" si="41"/>
        <v>72</v>
      </c>
      <c r="K1290" s="14">
        <v>39891</v>
      </c>
      <c r="L1290" s="13">
        <v>4</v>
      </c>
      <c r="M1290" s="14">
        <v>40093</v>
      </c>
      <c r="N1290" s="15">
        <f t="shared" si="42"/>
        <v>30.784394250513348</v>
      </c>
      <c r="O1290" s="16">
        <v>2</v>
      </c>
      <c r="Q1290" s="13" t="s">
        <v>5396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1</v>
      </c>
      <c r="AG1290" s="13">
        <v>2</v>
      </c>
      <c r="AH1290" s="13">
        <v>2</v>
      </c>
      <c r="AI1290" s="13">
        <v>2</v>
      </c>
      <c r="AJ1290" s="13">
        <v>2</v>
      </c>
      <c r="AK1290" s="13">
        <v>2</v>
      </c>
      <c r="AL1290" s="13">
        <v>2</v>
      </c>
      <c r="AM1290" s="13">
        <v>2</v>
      </c>
      <c r="AN1290" s="13">
        <v>2</v>
      </c>
      <c r="AO1290" s="13" t="s">
        <v>7739</v>
      </c>
      <c r="AP1290" s="13" t="s">
        <v>7740</v>
      </c>
      <c r="AQ1290" s="13">
        <v>1</v>
      </c>
      <c r="AR1290" s="13">
        <v>1</v>
      </c>
      <c r="AS1290" s="13">
        <v>2</v>
      </c>
      <c r="AT1290" s="13">
        <v>1</v>
      </c>
      <c r="AU1290" s="13">
        <v>0</v>
      </c>
      <c r="AV1290" s="13">
        <v>1</v>
      </c>
      <c r="AW1290" s="13">
        <v>24</v>
      </c>
      <c r="AX1290" s="13">
        <v>1</v>
      </c>
      <c r="AY1290" s="13">
        <v>24</v>
      </c>
      <c r="AZ1290" s="13">
        <v>2</v>
      </c>
      <c r="BB1290" s="13">
        <v>2</v>
      </c>
      <c r="BD1290" s="13">
        <v>1</v>
      </c>
      <c r="BE1290" s="13">
        <v>1</v>
      </c>
      <c r="BF1290" s="13">
        <v>1</v>
      </c>
      <c r="BG1290" s="13">
        <v>3</v>
      </c>
      <c r="BH1290" s="17">
        <v>1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2639</v>
      </c>
      <c r="BN1290" s="13">
        <v>2</v>
      </c>
      <c r="BQ1290" s="13" t="s">
        <v>270</v>
      </c>
      <c r="BR1290" s="13" t="s">
        <v>271</v>
      </c>
      <c r="BS1290" s="13">
        <v>1</v>
      </c>
      <c r="BT1290" s="13">
        <v>30</v>
      </c>
      <c r="BU1290" s="13">
        <v>1</v>
      </c>
      <c r="BW1290" s="13">
        <v>1</v>
      </c>
      <c r="BX1290" s="13">
        <v>7.8</v>
      </c>
      <c r="CA1290" s="18"/>
      <c r="CB1290" s="18"/>
      <c r="CC1290" s="18">
        <v>697</v>
      </c>
      <c r="CD1290" s="18">
        <v>1707</v>
      </c>
      <c r="CE1290" s="18"/>
      <c r="CF1290" s="18"/>
      <c r="CG1290" s="18"/>
      <c r="CH1290" s="13">
        <v>1</v>
      </c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W1290" s="13" t="s">
        <v>5522</v>
      </c>
      <c r="CX1290" s="38" t="s">
        <v>7741</v>
      </c>
      <c r="CY1290" s="38" t="s">
        <v>7742</v>
      </c>
      <c r="CZ1290" s="38" t="s">
        <v>41</v>
      </c>
      <c r="DA1290" s="38" t="s">
        <v>5525</v>
      </c>
    </row>
    <row r="1291" spans="1:105" s="13" customFormat="1">
      <c r="A1291" s="84">
        <v>2425</v>
      </c>
      <c r="B1291" s="84">
        <v>1</v>
      </c>
      <c r="C1291" s="13" t="s">
        <v>7743</v>
      </c>
      <c r="D1291" s="13" t="s">
        <v>36</v>
      </c>
      <c r="E1291" s="14">
        <v>12879</v>
      </c>
      <c r="F1291" s="13" t="s">
        <v>757</v>
      </c>
      <c r="G1291" s="13" t="s">
        <v>757</v>
      </c>
      <c r="H1291" s="13" t="s">
        <v>757</v>
      </c>
      <c r="I1291" s="14">
        <v>40009</v>
      </c>
      <c r="J1291" s="13">
        <f t="shared" si="41"/>
        <v>74</v>
      </c>
      <c r="K1291" s="14">
        <v>40046</v>
      </c>
      <c r="L1291" s="13">
        <v>4</v>
      </c>
      <c r="M1291" s="14">
        <v>40238</v>
      </c>
      <c r="N1291" s="15">
        <f t="shared" si="42"/>
        <v>7.523613963039014</v>
      </c>
      <c r="O1291" s="16">
        <v>2</v>
      </c>
      <c r="Q1291" s="13" t="s">
        <v>180</v>
      </c>
      <c r="R1291" s="13" t="s">
        <v>181</v>
      </c>
      <c r="S1291" s="13">
        <v>2</v>
      </c>
      <c r="T1291" s="13">
        <v>2</v>
      </c>
      <c r="U1291" s="13">
        <v>2</v>
      </c>
      <c r="V1291" s="13">
        <v>2</v>
      </c>
      <c r="X1291" s="13">
        <v>2</v>
      </c>
      <c r="Z1291" s="13">
        <v>4</v>
      </c>
      <c r="AC1291" s="13">
        <v>2</v>
      </c>
      <c r="AD1291" s="13">
        <v>2</v>
      </c>
      <c r="AE1291" s="13">
        <v>2</v>
      </c>
      <c r="AF1291" s="13">
        <v>2</v>
      </c>
      <c r="AG1291" s="13">
        <v>2</v>
      </c>
      <c r="AH1291" s="13">
        <v>2</v>
      </c>
      <c r="AI1291" s="13">
        <v>2</v>
      </c>
      <c r="AJ1291" s="13">
        <v>2</v>
      </c>
      <c r="AK1291" s="13">
        <v>1</v>
      </c>
      <c r="AL1291" s="13">
        <v>2</v>
      </c>
      <c r="AM1291" s="13">
        <v>1</v>
      </c>
      <c r="AN1291" s="13">
        <v>2</v>
      </c>
      <c r="AP1291" s="13" t="s">
        <v>7744</v>
      </c>
      <c r="AQ1291" s="13">
        <v>1</v>
      </c>
      <c r="AR1291" s="13">
        <v>1</v>
      </c>
      <c r="AS1291" s="13">
        <v>2</v>
      </c>
      <c r="AT1291" s="13">
        <v>1</v>
      </c>
      <c r="AU1291" s="13">
        <v>2</v>
      </c>
      <c r="AV1291" s="13">
        <v>1</v>
      </c>
      <c r="AW1291" s="13">
        <v>2</v>
      </c>
      <c r="AX1291" s="13">
        <v>1</v>
      </c>
      <c r="AY1291" s="13">
        <v>2</v>
      </c>
      <c r="AZ1291" s="13">
        <v>1</v>
      </c>
      <c r="BA1291" s="13">
        <v>0</v>
      </c>
      <c r="BB1291" s="13">
        <v>1</v>
      </c>
      <c r="BC1291" s="13">
        <v>0</v>
      </c>
      <c r="BD1291" s="13">
        <v>1</v>
      </c>
      <c r="BE1291" s="13">
        <v>0</v>
      </c>
      <c r="BF1291" s="13">
        <v>1</v>
      </c>
      <c r="BG1291" s="13">
        <v>3</v>
      </c>
      <c r="BH1291" s="17">
        <v>1</v>
      </c>
      <c r="BI1291" s="13">
        <v>1</v>
      </c>
      <c r="BJ1291" s="13">
        <v>1</v>
      </c>
      <c r="BK1291" s="13">
        <v>1</v>
      </c>
      <c r="BL1291" s="13">
        <v>1</v>
      </c>
      <c r="BM1291" s="13">
        <v>2640</v>
      </c>
      <c r="BN1291" s="13">
        <v>2</v>
      </c>
      <c r="BQ1291" s="13" t="s">
        <v>289</v>
      </c>
      <c r="BR1291" s="13" t="s">
        <v>222</v>
      </c>
      <c r="BS1291" s="13">
        <v>1</v>
      </c>
      <c r="BT1291" s="13">
        <v>35</v>
      </c>
      <c r="BU1291" s="13">
        <v>1</v>
      </c>
      <c r="BV1291" s="13">
        <v>1</v>
      </c>
      <c r="CA1291" s="18"/>
      <c r="CB1291" s="18"/>
      <c r="CC1291" s="18"/>
      <c r="CD1291" s="18"/>
      <c r="CE1291" s="18"/>
      <c r="CF1291" s="18"/>
      <c r="CG1291" s="18"/>
      <c r="CH1291" s="13">
        <v>2</v>
      </c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40756</v>
      </c>
      <c r="CW1291" s="13" t="s">
        <v>7745</v>
      </c>
      <c r="CX1291" s="38" t="s">
        <v>7746</v>
      </c>
      <c r="CY1291" s="38" t="s">
        <v>5845</v>
      </c>
      <c r="CZ1291" s="38" t="s">
        <v>41</v>
      </c>
      <c r="DA1291" s="38" t="s">
        <v>6269</v>
      </c>
    </row>
    <row r="1292" spans="1:105" s="13" customFormat="1">
      <c r="A1292" s="84">
        <v>2430</v>
      </c>
      <c r="B1292" s="84">
        <v>1</v>
      </c>
      <c r="C1292" s="13" t="s">
        <v>203</v>
      </c>
      <c r="D1292" s="13" t="s">
        <v>36</v>
      </c>
      <c r="E1292" s="14">
        <v>11850</v>
      </c>
      <c r="F1292" s="13" t="s">
        <v>277</v>
      </c>
      <c r="G1292" s="13" t="s">
        <v>277</v>
      </c>
      <c r="H1292" s="13" t="s">
        <v>277</v>
      </c>
      <c r="I1292" s="14">
        <v>39979</v>
      </c>
      <c r="J1292" s="13">
        <f t="shared" si="41"/>
        <v>77</v>
      </c>
      <c r="K1292" s="14">
        <v>40073</v>
      </c>
      <c r="L1292" s="13">
        <v>4</v>
      </c>
      <c r="M1292" s="14">
        <v>40418</v>
      </c>
      <c r="N1292" s="15">
        <f t="shared" si="42"/>
        <v>14.422997946611909</v>
      </c>
      <c r="O1292" s="16">
        <v>2</v>
      </c>
      <c r="Q1292" s="13" t="s">
        <v>7761</v>
      </c>
      <c r="R1292" s="13" t="s">
        <v>38</v>
      </c>
      <c r="S1292" s="13">
        <v>2</v>
      </c>
      <c r="T1292" s="13">
        <v>2</v>
      </c>
      <c r="U1292" s="13">
        <v>2</v>
      </c>
      <c r="V1292" s="13">
        <v>2</v>
      </c>
      <c r="X1292" s="13">
        <v>2</v>
      </c>
      <c r="Z1292" s="13">
        <v>4</v>
      </c>
      <c r="AH1292" s="13">
        <v>2</v>
      </c>
      <c r="AI1292" s="13">
        <v>2</v>
      </c>
      <c r="AJ1292" s="13">
        <v>2</v>
      </c>
      <c r="AK1292" s="13">
        <v>3</v>
      </c>
      <c r="AL1292" s="13">
        <v>3</v>
      </c>
      <c r="AM1292" s="13">
        <v>2</v>
      </c>
      <c r="AN1292" s="13">
        <v>1</v>
      </c>
      <c r="AO1292" s="13" t="s">
        <v>7762</v>
      </c>
      <c r="AP1292" s="13" t="s">
        <v>1634</v>
      </c>
      <c r="AQ1292" s="13">
        <v>1</v>
      </c>
      <c r="AR1292" s="13">
        <v>1</v>
      </c>
      <c r="AS1292" s="13">
        <v>2</v>
      </c>
      <c r="AT1292" s="13">
        <v>1</v>
      </c>
      <c r="AU1292" s="13">
        <v>1</v>
      </c>
      <c r="AV1292" s="13">
        <v>2</v>
      </c>
      <c r="AX1292" s="13">
        <v>1</v>
      </c>
      <c r="AY1292" s="13">
        <v>1</v>
      </c>
      <c r="AZ1292" s="13">
        <v>2</v>
      </c>
      <c r="BB1292" s="13">
        <v>1</v>
      </c>
      <c r="BC1292" s="13">
        <v>0</v>
      </c>
      <c r="BD1292" s="13">
        <v>1</v>
      </c>
      <c r="BE1292" s="13">
        <v>1</v>
      </c>
      <c r="BF1292" s="13">
        <v>1</v>
      </c>
      <c r="BG1292" s="13">
        <v>3</v>
      </c>
      <c r="BH1292" s="17">
        <v>1</v>
      </c>
      <c r="BI1292" s="13">
        <v>1</v>
      </c>
      <c r="BJ1292" s="13">
        <v>1</v>
      </c>
      <c r="BK1292" s="13">
        <v>1</v>
      </c>
      <c r="BL1292" s="13">
        <v>1</v>
      </c>
      <c r="BM1292" s="13">
        <v>2647</v>
      </c>
      <c r="BN1292" s="13">
        <v>2</v>
      </c>
      <c r="BQ1292" s="13" t="s">
        <v>237</v>
      </c>
      <c r="BR1292" s="13" t="s">
        <v>238</v>
      </c>
      <c r="BS1292" s="13">
        <v>2</v>
      </c>
      <c r="BT1292" s="13">
        <v>51</v>
      </c>
      <c r="BU1292" s="13">
        <v>1</v>
      </c>
      <c r="BV1292" s="13">
        <v>1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I1292" s="13">
        <v>1</v>
      </c>
      <c r="CJ1292" s="13">
        <v>1</v>
      </c>
      <c r="CK1292" s="13">
        <v>1</v>
      </c>
      <c r="CL1292" s="13">
        <v>1</v>
      </c>
      <c r="CM1292" s="13">
        <v>1</v>
      </c>
      <c r="CN1292" s="13">
        <v>1</v>
      </c>
      <c r="CO1292" s="13">
        <v>1</v>
      </c>
      <c r="CP1292" s="13">
        <v>1</v>
      </c>
      <c r="CQ1292" s="13">
        <v>1</v>
      </c>
      <c r="CR1292" s="13">
        <v>1</v>
      </c>
      <c r="CS1292" s="14">
        <v>40330</v>
      </c>
      <c r="CT1292" s="13">
        <v>2</v>
      </c>
      <c r="CW1292" s="13" t="s">
        <v>7763</v>
      </c>
      <c r="CX1292" s="38" t="s">
        <v>7764</v>
      </c>
      <c r="CY1292" s="38" t="s">
        <v>7765</v>
      </c>
      <c r="CZ1292" s="38"/>
      <c r="DA1292" s="38" t="s">
        <v>192</v>
      </c>
    </row>
    <row r="1293" spans="1:105" s="13" customFormat="1">
      <c r="A1293" s="84">
        <v>2433</v>
      </c>
      <c r="B1293" s="84">
        <v>1</v>
      </c>
      <c r="C1293" s="13" t="s">
        <v>980</v>
      </c>
      <c r="D1293" s="13" t="s">
        <v>37</v>
      </c>
      <c r="E1293" s="14">
        <v>10734</v>
      </c>
      <c r="F1293" s="13" t="s">
        <v>319</v>
      </c>
      <c r="G1293" s="13" t="s">
        <v>319</v>
      </c>
      <c r="H1293" s="13" t="s">
        <v>319</v>
      </c>
      <c r="I1293" s="14">
        <v>40009</v>
      </c>
      <c r="J1293" s="13">
        <f t="shared" si="41"/>
        <v>80</v>
      </c>
      <c r="K1293" s="14">
        <v>40037</v>
      </c>
      <c r="L1293" s="13">
        <v>4</v>
      </c>
      <c r="M1293" s="14">
        <v>40073</v>
      </c>
      <c r="N1293" s="15">
        <f t="shared" si="42"/>
        <v>2.1026694045174539</v>
      </c>
      <c r="O1293" s="16">
        <v>3</v>
      </c>
      <c r="R1293" s="13" t="s">
        <v>38</v>
      </c>
      <c r="S1293" s="13">
        <v>2</v>
      </c>
      <c r="T1293" s="13">
        <v>2</v>
      </c>
      <c r="U1293" s="13">
        <v>2</v>
      </c>
      <c r="V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2</v>
      </c>
      <c r="AG1293" s="13">
        <v>1</v>
      </c>
      <c r="AI1293" s="13">
        <v>2</v>
      </c>
      <c r="AJ1293" s="13">
        <v>2</v>
      </c>
      <c r="AK1293" s="13">
        <v>3</v>
      </c>
      <c r="AL1293" s="13">
        <v>3</v>
      </c>
      <c r="AM1293" s="13">
        <v>2</v>
      </c>
      <c r="AN1293" s="13">
        <v>2</v>
      </c>
      <c r="AO1293" s="13" t="s">
        <v>2006</v>
      </c>
      <c r="AP1293" s="13" t="s">
        <v>1805</v>
      </c>
      <c r="AQ1293" s="13">
        <v>1</v>
      </c>
      <c r="AR1293" s="13">
        <v>1</v>
      </c>
      <c r="AS1293" s="13">
        <v>1</v>
      </c>
      <c r="AT1293" s="13">
        <v>1</v>
      </c>
      <c r="AU1293" s="13">
        <v>0</v>
      </c>
      <c r="AV1293" s="13">
        <v>1</v>
      </c>
      <c r="AW1293" s="13">
        <v>0</v>
      </c>
      <c r="AZ1293" s="13">
        <v>1</v>
      </c>
      <c r="BA1293" s="13">
        <v>0</v>
      </c>
      <c r="BD1293" s="13">
        <v>1</v>
      </c>
      <c r="BE1293" s="13">
        <v>1</v>
      </c>
      <c r="BF1293" s="13">
        <v>1</v>
      </c>
      <c r="BG1293" s="13">
        <v>2</v>
      </c>
      <c r="BH1293" s="17">
        <v>1</v>
      </c>
      <c r="BI1293" s="13">
        <v>1</v>
      </c>
      <c r="BK1293" s="13">
        <v>1</v>
      </c>
      <c r="BL1293" s="13">
        <v>1</v>
      </c>
      <c r="BM1293" s="13">
        <v>2651</v>
      </c>
      <c r="BN1293" s="13">
        <v>2</v>
      </c>
      <c r="BQ1293" s="13" t="s">
        <v>237</v>
      </c>
      <c r="BR1293" s="13" t="s">
        <v>238</v>
      </c>
      <c r="BS1293" s="13">
        <v>2</v>
      </c>
      <c r="BT1293" s="13">
        <v>333</v>
      </c>
      <c r="CA1293" s="18"/>
      <c r="CB1293" s="18"/>
      <c r="CC1293" s="18">
        <v>16800</v>
      </c>
      <c r="CD1293" s="18"/>
      <c r="CE1293" s="18"/>
      <c r="CF1293" s="18"/>
      <c r="CG1293" s="18"/>
      <c r="CH1293" s="13">
        <v>2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40108</v>
      </c>
      <c r="CT1293" s="13">
        <v>2</v>
      </c>
      <c r="CW1293" s="13" t="s">
        <v>3460</v>
      </c>
      <c r="CX1293" s="38" t="s">
        <v>7766</v>
      </c>
      <c r="CY1293" s="38" t="s">
        <v>3462</v>
      </c>
      <c r="CZ1293" s="38" t="s">
        <v>41</v>
      </c>
      <c r="DA1293" s="38" t="s">
        <v>1076</v>
      </c>
    </row>
    <row r="1294" spans="1:105" s="13" customFormat="1">
      <c r="A1294" s="84">
        <v>2434</v>
      </c>
      <c r="B1294" s="84">
        <v>1</v>
      </c>
      <c r="C1294" s="13" t="s">
        <v>819</v>
      </c>
      <c r="D1294" s="13" t="s">
        <v>37</v>
      </c>
      <c r="E1294" s="14">
        <v>10881</v>
      </c>
      <c r="F1294" s="13" t="s">
        <v>188</v>
      </c>
      <c r="G1294" s="13" t="s">
        <v>188</v>
      </c>
      <c r="H1294" s="13" t="s">
        <v>188</v>
      </c>
      <c r="I1294" s="14">
        <v>40009</v>
      </c>
      <c r="J1294" s="13">
        <f t="shared" si="41"/>
        <v>79</v>
      </c>
      <c r="K1294" s="14">
        <v>40063</v>
      </c>
      <c r="L1294" s="13">
        <v>4</v>
      </c>
      <c r="M1294" s="14">
        <v>40261</v>
      </c>
      <c r="N1294" s="15">
        <f t="shared" si="42"/>
        <v>8.2792607802874745</v>
      </c>
      <c r="O1294" s="16">
        <v>2</v>
      </c>
      <c r="Q1294" s="13" t="s">
        <v>205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I1294" s="13">
        <v>2</v>
      </c>
      <c r="AJ1294" s="13">
        <v>2</v>
      </c>
      <c r="AK1294" s="13">
        <v>2</v>
      </c>
      <c r="AL1294" s="13">
        <v>2</v>
      </c>
      <c r="AM1294" s="13">
        <v>3</v>
      </c>
      <c r="AN1294" s="13">
        <v>2</v>
      </c>
      <c r="AO1294" s="13" t="s">
        <v>1984</v>
      </c>
      <c r="AP1294" s="13" t="s">
        <v>7767</v>
      </c>
      <c r="AQ1294" s="13">
        <v>1</v>
      </c>
      <c r="AR1294" s="13">
        <v>1</v>
      </c>
      <c r="AS1294" s="13">
        <v>2</v>
      </c>
      <c r="AT1294" s="13">
        <v>1</v>
      </c>
      <c r="AU1294" s="13">
        <v>1</v>
      </c>
      <c r="AV1294" s="13">
        <v>2</v>
      </c>
      <c r="AX1294" s="13">
        <v>2</v>
      </c>
      <c r="AZ1294" s="13">
        <v>1</v>
      </c>
      <c r="BA1294" s="13">
        <v>1</v>
      </c>
      <c r="BB1294" s="13">
        <v>1</v>
      </c>
      <c r="BC1294" s="13">
        <v>0</v>
      </c>
      <c r="BD1294" s="13">
        <v>1</v>
      </c>
      <c r="BE1294" s="13">
        <v>2</v>
      </c>
      <c r="BF1294" s="13">
        <v>1</v>
      </c>
      <c r="BG1294" s="13">
        <v>3</v>
      </c>
      <c r="BH1294" s="17">
        <v>1</v>
      </c>
      <c r="BI1294" s="13">
        <v>1</v>
      </c>
      <c r="BJ1294" s="13">
        <v>1</v>
      </c>
      <c r="BK1294" s="13">
        <v>1</v>
      </c>
      <c r="BL1294" s="13">
        <v>1</v>
      </c>
      <c r="BM1294" s="13">
        <v>2652</v>
      </c>
      <c r="BN1294" s="13">
        <v>2</v>
      </c>
      <c r="BQ1294" s="13" t="s">
        <v>237</v>
      </c>
      <c r="BR1294" s="13" t="s">
        <v>238</v>
      </c>
      <c r="BS1294" s="13">
        <v>1</v>
      </c>
      <c r="BT1294" s="13">
        <v>24</v>
      </c>
      <c r="BU1294" s="13">
        <v>1</v>
      </c>
      <c r="CA1294" s="18"/>
      <c r="CB1294" s="18"/>
      <c r="CC1294" s="18" t="s">
        <v>7754</v>
      </c>
      <c r="CD1294" s="18">
        <v>11078</v>
      </c>
      <c r="CE1294" s="18"/>
      <c r="CF1294" s="18"/>
      <c r="CG1294" s="18"/>
      <c r="CH1294" s="13">
        <v>2</v>
      </c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40389</v>
      </c>
      <c r="CT1294" s="13">
        <v>2</v>
      </c>
      <c r="CW1294" s="13" t="s">
        <v>7768</v>
      </c>
      <c r="CX1294" s="38" t="s">
        <v>7769</v>
      </c>
      <c r="CY1294" s="38" t="s">
        <v>7770</v>
      </c>
      <c r="CZ1294" s="38"/>
      <c r="DA1294" s="38" t="s">
        <v>192</v>
      </c>
    </row>
    <row r="1295" spans="1:105" s="13" customFormat="1">
      <c r="A1295" s="84">
        <v>2435</v>
      </c>
      <c r="B1295" s="84">
        <v>1</v>
      </c>
      <c r="C1295" s="13" t="s">
        <v>517</v>
      </c>
      <c r="D1295" s="13" t="s">
        <v>36</v>
      </c>
      <c r="E1295" s="14">
        <v>13671</v>
      </c>
      <c r="F1295" s="13" t="s">
        <v>302</v>
      </c>
      <c r="G1295" s="13" t="s">
        <v>295</v>
      </c>
      <c r="H1295" s="13" t="s">
        <v>295</v>
      </c>
      <c r="I1295" s="14">
        <v>39979</v>
      </c>
      <c r="J1295" s="13">
        <f t="shared" si="41"/>
        <v>72</v>
      </c>
      <c r="K1295" s="14">
        <v>40045</v>
      </c>
      <c r="L1295" s="13">
        <v>4</v>
      </c>
      <c r="M1295" s="14">
        <v>40278</v>
      </c>
      <c r="N1295" s="15">
        <f t="shared" si="42"/>
        <v>9.8234086242299803</v>
      </c>
      <c r="O1295" s="16">
        <v>2</v>
      </c>
      <c r="Q1295" s="13" t="s">
        <v>7771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1</v>
      </c>
      <c r="Z1295" s="13">
        <v>4</v>
      </c>
      <c r="AC1295" s="13">
        <v>2</v>
      </c>
      <c r="AD1295" s="13">
        <v>2</v>
      </c>
      <c r="AE1295" s="13">
        <v>2</v>
      </c>
      <c r="AF1295" s="13">
        <v>2</v>
      </c>
      <c r="AG1295" s="13">
        <v>1</v>
      </c>
      <c r="AH1295" s="13">
        <v>2</v>
      </c>
      <c r="AI1295" s="13">
        <v>2</v>
      </c>
      <c r="AJ1295" s="13">
        <v>3</v>
      </c>
      <c r="AK1295" s="13">
        <v>2</v>
      </c>
      <c r="AL1295" s="13">
        <v>2</v>
      </c>
      <c r="AM1295" s="13">
        <v>3</v>
      </c>
      <c r="AN1295" s="13">
        <v>1</v>
      </c>
      <c r="AO1295" s="13" t="s">
        <v>7772</v>
      </c>
      <c r="AP1295" s="13" t="s">
        <v>7773</v>
      </c>
      <c r="AQ1295" s="13">
        <v>1</v>
      </c>
      <c r="AR1295" s="13">
        <v>1</v>
      </c>
      <c r="AS1295" s="13">
        <v>2</v>
      </c>
      <c r="AT1295" s="13">
        <v>1</v>
      </c>
      <c r="AU1295" s="13">
        <v>2</v>
      </c>
      <c r="AV1295" s="13">
        <v>1</v>
      </c>
      <c r="AW1295" s="13">
        <v>3</v>
      </c>
      <c r="AX1295" s="13">
        <v>1</v>
      </c>
      <c r="AY1295" s="13">
        <v>3</v>
      </c>
      <c r="AZ1295" s="13">
        <v>1</v>
      </c>
      <c r="BA1295" s="13">
        <v>0</v>
      </c>
      <c r="BB1295" s="13">
        <v>1</v>
      </c>
      <c r="BC1295" s="13">
        <v>1</v>
      </c>
      <c r="BD1295" s="13">
        <v>1</v>
      </c>
      <c r="BE1295" s="13">
        <v>2</v>
      </c>
      <c r="BF1295" s="13">
        <v>1</v>
      </c>
      <c r="BG1295" s="13">
        <v>3</v>
      </c>
      <c r="BH1295" s="17">
        <v>1</v>
      </c>
      <c r="BI1295" s="13">
        <v>1</v>
      </c>
      <c r="BJ1295" s="13">
        <v>1</v>
      </c>
      <c r="BK1295" s="13">
        <v>1</v>
      </c>
      <c r="BL1295" s="13">
        <v>1</v>
      </c>
      <c r="BM1295" s="13">
        <v>2653</v>
      </c>
      <c r="BN1295" s="13">
        <v>2</v>
      </c>
      <c r="BQ1295" s="13" t="s">
        <v>237</v>
      </c>
      <c r="BR1295" s="13" t="s">
        <v>238</v>
      </c>
      <c r="BS1295" s="13">
        <v>1</v>
      </c>
      <c r="BT1295" s="13">
        <v>29</v>
      </c>
      <c r="BU1295" s="13">
        <v>10</v>
      </c>
      <c r="CA1295" s="18"/>
      <c r="CB1295" s="18"/>
      <c r="CC1295" s="18"/>
      <c r="CD1295" s="18" t="s">
        <v>453</v>
      </c>
      <c r="CE1295" s="18"/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40375</v>
      </c>
      <c r="CT1295" s="13">
        <v>2</v>
      </c>
      <c r="CW1295" s="13" t="s">
        <v>7774</v>
      </c>
      <c r="CX1295" s="38" t="s">
        <v>7775</v>
      </c>
      <c r="CY1295" s="38" t="s">
        <v>7776</v>
      </c>
      <c r="CZ1295" s="38" t="s">
        <v>4033</v>
      </c>
      <c r="DA1295" s="38" t="s">
        <v>7777</v>
      </c>
    </row>
    <row r="1296" spans="1:105" s="13" customFormat="1">
      <c r="A1296" s="84">
        <v>2436</v>
      </c>
      <c r="B1296" s="84">
        <v>5</v>
      </c>
      <c r="C1296" s="13" t="s">
        <v>1233</v>
      </c>
      <c r="D1296" s="13" t="s">
        <v>37</v>
      </c>
      <c r="E1296" s="14">
        <v>13239</v>
      </c>
      <c r="G1296" s="13" t="s">
        <v>362</v>
      </c>
      <c r="H1296" s="13" t="s">
        <v>362</v>
      </c>
      <c r="I1296" s="14">
        <v>39918</v>
      </c>
      <c r="J1296" s="13">
        <f t="shared" si="41"/>
        <v>73</v>
      </c>
      <c r="K1296" s="14">
        <v>40064</v>
      </c>
      <c r="L1296" s="13">
        <v>4</v>
      </c>
      <c r="M1296" s="14">
        <v>40831</v>
      </c>
      <c r="N1296" s="15">
        <f t="shared" si="42"/>
        <v>29.995893223819301</v>
      </c>
      <c r="O1296" s="16">
        <v>2</v>
      </c>
      <c r="Q1296" s="13" t="s">
        <v>3322</v>
      </c>
      <c r="S1296" s="13">
        <v>2</v>
      </c>
      <c r="T1296" s="13">
        <v>2</v>
      </c>
      <c r="U1296" s="13">
        <v>2</v>
      </c>
      <c r="V1296" s="13">
        <v>2</v>
      </c>
      <c r="X1296" s="13">
        <v>2</v>
      </c>
      <c r="Z1296" s="13">
        <v>4</v>
      </c>
      <c r="AH1296" s="13">
        <v>2</v>
      </c>
      <c r="AI1296" s="13">
        <v>2</v>
      </c>
      <c r="AJ1296" s="13">
        <v>2</v>
      </c>
      <c r="AK1296" s="13">
        <v>2</v>
      </c>
      <c r="AL1296" s="13">
        <v>2</v>
      </c>
      <c r="AM1296" s="13">
        <v>2</v>
      </c>
      <c r="AN1296" s="13">
        <v>2</v>
      </c>
      <c r="AP1296" s="13" t="s">
        <v>7778</v>
      </c>
      <c r="AQ1296" s="13">
        <v>1</v>
      </c>
      <c r="AR1296" s="13">
        <v>2</v>
      </c>
      <c r="AT1296" s="13">
        <v>1</v>
      </c>
      <c r="AV1296" s="13">
        <v>2</v>
      </c>
      <c r="AX1296" s="13">
        <v>1</v>
      </c>
      <c r="AZ1296" s="13">
        <v>1</v>
      </c>
      <c r="BB1296" s="13">
        <v>1</v>
      </c>
      <c r="BD1296" s="13">
        <v>2</v>
      </c>
      <c r="BF1296" s="13">
        <v>2</v>
      </c>
      <c r="BH1296" s="17">
        <v>2</v>
      </c>
      <c r="BI1296" s="13">
        <v>1</v>
      </c>
      <c r="BJ1296" s="13">
        <v>1</v>
      </c>
      <c r="BK1296" s="13">
        <v>1</v>
      </c>
      <c r="BL1296" s="13">
        <v>1</v>
      </c>
      <c r="BM1296" s="13">
        <v>2654</v>
      </c>
      <c r="BN1296" s="13">
        <v>1</v>
      </c>
      <c r="BO1296" s="13" t="s">
        <v>3519</v>
      </c>
      <c r="BP1296" s="13">
        <v>180</v>
      </c>
      <c r="BQ1296" s="13" t="s">
        <v>1133</v>
      </c>
      <c r="BR1296" s="13" t="s">
        <v>238</v>
      </c>
      <c r="BS1296" s="13">
        <v>1</v>
      </c>
      <c r="BT1296" s="13">
        <v>23</v>
      </c>
      <c r="BU1296" s="13">
        <v>1</v>
      </c>
      <c r="BV1296" s="13">
        <v>1</v>
      </c>
      <c r="CA1296" s="18"/>
      <c r="CB1296" s="18"/>
      <c r="CC1296" s="18">
        <v>1030</v>
      </c>
      <c r="CD1296" s="18">
        <v>2262</v>
      </c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R1296" s="13">
        <v>1</v>
      </c>
      <c r="CU1296" s="13" t="s">
        <v>7779</v>
      </c>
      <c r="CW1296" s="13" t="s">
        <v>7251</v>
      </c>
      <c r="CX1296" s="38" t="s">
        <v>2558</v>
      </c>
      <c r="CY1296" s="38" t="s">
        <v>6658</v>
      </c>
      <c r="CZ1296" s="38" t="s">
        <v>41</v>
      </c>
      <c r="DA1296" s="38" t="s">
        <v>7780</v>
      </c>
    </row>
    <row r="1297" spans="1:105" s="13" customFormat="1">
      <c r="A1297" s="84">
        <v>2437</v>
      </c>
      <c r="B1297" s="84">
        <v>1</v>
      </c>
      <c r="C1297" s="13" t="s">
        <v>322</v>
      </c>
      <c r="D1297" s="13" t="s">
        <v>36</v>
      </c>
      <c r="E1297" s="14">
        <v>12276</v>
      </c>
      <c r="F1297" s="13" t="s">
        <v>941</v>
      </c>
      <c r="G1297" s="13" t="s">
        <v>941</v>
      </c>
      <c r="H1297" s="13" t="s">
        <v>941</v>
      </c>
      <c r="I1297" s="14">
        <v>40009</v>
      </c>
      <c r="J1297" s="13">
        <f t="shared" si="41"/>
        <v>75</v>
      </c>
      <c r="K1297" s="14">
        <v>40057</v>
      </c>
      <c r="L1297" s="13">
        <v>4</v>
      </c>
      <c r="M1297" s="14">
        <v>40473</v>
      </c>
      <c r="N1297" s="15">
        <f t="shared" si="42"/>
        <v>15.24435318275154</v>
      </c>
      <c r="O1297" s="16">
        <v>2</v>
      </c>
      <c r="Q1297" s="13" t="s">
        <v>180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2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2</v>
      </c>
      <c r="AN1297" s="13">
        <v>1</v>
      </c>
      <c r="AO1297" s="13" t="s">
        <v>2311</v>
      </c>
      <c r="AP1297" s="13" t="s">
        <v>6357</v>
      </c>
      <c r="AQ1297" s="13">
        <v>1</v>
      </c>
      <c r="AR1297" s="13">
        <v>1</v>
      </c>
      <c r="AS1297" s="13">
        <v>1</v>
      </c>
      <c r="AT1297" s="13">
        <v>1</v>
      </c>
      <c r="AU1297" s="13">
        <v>0</v>
      </c>
      <c r="AV1297" s="13">
        <v>1</v>
      </c>
      <c r="AW1297" s="13">
        <v>1</v>
      </c>
      <c r="AX1297" s="13">
        <v>3</v>
      </c>
      <c r="AZ1297" s="13">
        <v>1</v>
      </c>
      <c r="BA1297" s="13">
        <v>0</v>
      </c>
      <c r="BB1297" s="13">
        <v>3</v>
      </c>
      <c r="BD1297" s="13">
        <v>1</v>
      </c>
      <c r="BE1297" s="13">
        <v>0</v>
      </c>
      <c r="BF1297" s="13">
        <v>1</v>
      </c>
      <c r="BG1297" s="13">
        <v>5</v>
      </c>
      <c r="BH1297" s="17">
        <v>1</v>
      </c>
      <c r="BI1297" s="13">
        <v>1</v>
      </c>
      <c r="BJ1297" s="13">
        <v>1</v>
      </c>
      <c r="BK1297" s="13">
        <v>1</v>
      </c>
      <c r="BL1297" s="13">
        <v>1</v>
      </c>
      <c r="BM1297" s="13">
        <v>2655</v>
      </c>
      <c r="BN1297" s="13">
        <v>2</v>
      </c>
      <c r="BQ1297" s="13" t="s">
        <v>289</v>
      </c>
      <c r="BR1297" s="13" t="s">
        <v>222</v>
      </c>
      <c r="BS1297" s="13">
        <v>2</v>
      </c>
      <c r="BT1297" s="13">
        <v>48</v>
      </c>
      <c r="BU1297" s="13">
        <v>1</v>
      </c>
      <c r="BV1297" s="13">
        <v>1</v>
      </c>
      <c r="BX1297" s="13">
        <v>139.1</v>
      </c>
      <c r="CA1297" s="18"/>
      <c r="CB1297" s="18"/>
      <c r="CC1297" s="18">
        <v>12490</v>
      </c>
      <c r="CD1297" s="18" t="s">
        <v>778</v>
      </c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S1297" s="14">
        <v>40085</v>
      </c>
      <c r="CT1297" s="13">
        <v>1</v>
      </c>
      <c r="CW1297" s="13" t="s">
        <v>529</v>
      </c>
      <c r="CX1297" s="38" t="s">
        <v>7781</v>
      </c>
      <c r="CY1297" s="38" t="s">
        <v>6051</v>
      </c>
      <c r="CZ1297" s="38" t="s">
        <v>41</v>
      </c>
      <c r="DA1297" s="38" t="s">
        <v>7782</v>
      </c>
    </row>
    <row r="1298" spans="1:105" s="13" customFormat="1">
      <c r="A1298" s="84">
        <v>2439</v>
      </c>
      <c r="B1298" s="84">
        <v>1</v>
      </c>
      <c r="C1298" s="13" t="s">
        <v>7783</v>
      </c>
      <c r="D1298" s="13" t="s">
        <v>37</v>
      </c>
      <c r="E1298" s="14">
        <v>14271</v>
      </c>
      <c r="F1298" s="13" t="s">
        <v>396</v>
      </c>
      <c r="G1298" s="13" t="s">
        <v>424</v>
      </c>
      <c r="H1298" s="13" t="s">
        <v>424</v>
      </c>
      <c r="I1298" s="14">
        <v>40040</v>
      </c>
      <c r="J1298" s="13">
        <f t="shared" si="41"/>
        <v>70</v>
      </c>
      <c r="K1298" s="14">
        <v>40066</v>
      </c>
      <c r="L1298" s="13">
        <v>4</v>
      </c>
      <c r="M1298" s="14">
        <v>40328</v>
      </c>
      <c r="N1298" s="15">
        <f t="shared" si="42"/>
        <v>9.462012320328542</v>
      </c>
      <c r="O1298" s="16">
        <v>2</v>
      </c>
      <c r="Q1298" s="13" t="s">
        <v>205</v>
      </c>
      <c r="R1298" s="13" t="s">
        <v>46</v>
      </c>
      <c r="S1298" s="13">
        <v>2</v>
      </c>
      <c r="T1298" s="13">
        <v>2</v>
      </c>
      <c r="U1298" s="13">
        <v>2</v>
      </c>
      <c r="V1298" s="13">
        <v>2</v>
      </c>
      <c r="X1298" s="13">
        <v>1</v>
      </c>
      <c r="Z1298" s="13">
        <v>4</v>
      </c>
      <c r="AC1298" s="13">
        <v>2</v>
      </c>
      <c r="AD1298" s="13">
        <v>2</v>
      </c>
      <c r="AE1298" s="13">
        <v>2</v>
      </c>
      <c r="AF1298" s="13">
        <v>2</v>
      </c>
      <c r="AG1298" s="13">
        <v>1</v>
      </c>
      <c r="AH1298" s="13">
        <v>2</v>
      </c>
      <c r="AO1298" s="13" t="s">
        <v>2006</v>
      </c>
      <c r="AP1298" s="13" t="s">
        <v>1715</v>
      </c>
      <c r="AQ1298" s="13">
        <v>1</v>
      </c>
      <c r="AR1298" s="13">
        <v>1</v>
      </c>
      <c r="AS1298" s="13">
        <v>1</v>
      </c>
      <c r="AT1298" s="13">
        <v>1</v>
      </c>
      <c r="AU1298" s="13">
        <v>0</v>
      </c>
      <c r="AV1298" s="13">
        <v>1</v>
      </c>
      <c r="AW1298" s="13">
        <v>1</v>
      </c>
      <c r="AX1298" s="13">
        <v>2</v>
      </c>
      <c r="AZ1298" s="13">
        <v>1</v>
      </c>
      <c r="BA1298" s="13">
        <v>0</v>
      </c>
      <c r="BB1298" s="13">
        <v>3</v>
      </c>
      <c r="BD1298" s="13">
        <v>1</v>
      </c>
      <c r="BE1298" s="13">
        <v>1</v>
      </c>
      <c r="BF1298" s="13">
        <v>1</v>
      </c>
      <c r="BG1298" s="13">
        <v>6</v>
      </c>
      <c r="BH1298" s="17">
        <v>1</v>
      </c>
      <c r="BJ1298" s="13">
        <v>2</v>
      </c>
      <c r="BK1298" s="13">
        <v>1</v>
      </c>
      <c r="BL1298" s="13">
        <v>1</v>
      </c>
      <c r="BM1298" s="13">
        <v>2657</v>
      </c>
      <c r="BN1298" s="13">
        <v>2</v>
      </c>
      <c r="BQ1298" s="13" t="s">
        <v>237</v>
      </c>
      <c r="BR1298" s="13" t="s">
        <v>238</v>
      </c>
      <c r="BS1298" s="13">
        <v>1</v>
      </c>
      <c r="BT1298" s="13">
        <v>38</v>
      </c>
      <c r="BU1298" s="13">
        <v>1</v>
      </c>
      <c r="BW1298" s="13">
        <v>2</v>
      </c>
      <c r="BX1298" s="13">
        <v>72.3</v>
      </c>
      <c r="CA1298" s="18"/>
      <c r="CB1298" s="18"/>
      <c r="CC1298" s="18"/>
      <c r="CD1298" s="18">
        <v>7983</v>
      </c>
      <c r="CE1298" s="18"/>
      <c r="CF1298" s="18"/>
      <c r="CG1298" s="18"/>
      <c r="CH1298" s="13">
        <v>2</v>
      </c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S1298" s="14">
        <v>40197</v>
      </c>
      <c r="CT1298" s="13">
        <v>1</v>
      </c>
      <c r="CW1298" s="13" t="s">
        <v>7784</v>
      </c>
      <c r="CX1298" s="38" t="s">
        <v>7785</v>
      </c>
      <c r="CY1298" s="38" t="s">
        <v>7786</v>
      </c>
      <c r="CZ1298" s="38"/>
      <c r="DA1298" s="38" t="s">
        <v>192</v>
      </c>
    </row>
    <row r="1299" spans="1:105" s="13" customFormat="1">
      <c r="A1299" s="84">
        <v>2440</v>
      </c>
      <c r="B1299" s="84">
        <v>1</v>
      </c>
      <c r="C1299" s="13" t="s">
        <v>980</v>
      </c>
      <c r="D1299" s="13" t="s">
        <v>36</v>
      </c>
      <c r="E1299" s="14">
        <v>19746</v>
      </c>
      <c r="F1299" s="13" t="s">
        <v>648</v>
      </c>
      <c r="G1299" s="13" t="s">
        <v>648</v>
      </c>
      <c r="H1299" s="13" t="s">
        <v>648</v>
      </c>
      <c r="I1299" s="14">
        <v>40009</v>
      </c>
      <c r="J1299" s="13">
        <f t="shared" si="41"/>
        <v>55</v>
      </c>
      <c r="K1299" s="14">
        <v>40073</v>
      </c>
      <c r="L1299" s="13">
        <v>4</v>
      </c>
      <c r="M1299" s="14">
        <v>40269</v>
      </c>
      <c r="N1299" s="15">
        <f t="shared" si="42"/>
        <v>8.5420944558521565</v>
      </c>
      <c r="O1299" s="16">
        <v>2</v>
      </c>
      <c r="Q1299" s="13" t="s">
        <v>7787</v>
      </c>
      <c r="R1299" s="13" t="s">
        <v>38</v>
      </c>
      <c r="S1299" s="13">
        <v>2</v>
      </c>
      <c r="T1299" s="13">
        <v>2</v>
      </c>
      <c r="U1299" s="13">
        <v>2</v>
      </c>
      <c r="V1299" s="13">
        <v>2</v>
      </c>
      <c r="X1299" s="13">
        <v>2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2</v>
      </c>
      <c r="AH1299" s="13">
        <v>2</v>
      </c>
      <c r="AI1299" s="13">
        <v>2</v>
      </c>
      <c r="AJ1299" s="13">
        <v>2</v>
      </c>
      <c r="AK1299" s="13">
        <v>2</v>
      </c>
      <c r="AL1299" s="13">
        <v>2</v>
      </c>
      <c r="AM1299" s="13">
        <v>2</v>
      </c>
      <c r="AN1299" s="13">
        <v>2</v>
      </c>
      <c r="AP1299" s="13" t="s">
        <v>1694</v>
      </c>
      <c r="AQ1299" s="13">
        <v>1</v>
      </c>
      <c r="AR1299" s="13">
        <v>2</v>
      </c>
      <c r="AS1299" s="13">
        <v>5</v>
      </c>
      <c r="AT1299" s="13">
        <v>1</v>
      </c>
      <c r="AU1299" s="13">
        <v>0</v>
      </c>
      <c r="AV1299" s="13">
        <v>1</v>
      </c>
      <c r="AW1299" s="13">
        <v>2</v>
      </c>
      <c r="AX1299" s="13">
        <v>1</v>
      </c>
      <c r="AY1299" s="13">
        <v>6</v>
      </c>
      <c r="AZ1299" s="13">
        <v>1</v>
      </c>
      <c r="BA1299" s="13">
        <v>5</v>
      </c>
      <c r="BB1299" s="13">
        <v>2</v>
      </c>
      <c r="BD1299" s="13">
        <v>2</v>
      </c>
      <c r="BF1299" s="13">
        <v>2</v>
      </c>
      <c r="BH1299" s="17">
        <v>1</v>
      </c>
      <c r="BI1299" s="13">
        <v>1</v>
      </c>
      <c r="BJ1299" s="13">
        <v>2</v>
      </c>
      <c r="BK1299" s="13">
        <v>1</v>
      </c>
      <c r="BL1299" s="13">
        <v>1</v>
      </c>
      <c r="BM1299" s="13">
        <v>2658</v>
      </c>
      <c r="BN1299" s="13">
        <v>2</v>
      </c>
      <c r="BQ1299" s="13" t="s">
        <v>237</v>
      </c>
      <c r="BR1299" s="13" t="s">
        <v>238</v>
      </c>
      <c r="BS1299" s="13">
        <v>1</v>
      </c>
      <c r="BT1299" s="13">
        <v>28</v>
      </c>
      <c r="BU1299" s="13">
        <v>1</v>
      </c>
      <c r="BV1299" s="13">
        <v>2</v>
      </c>
      <c r="BW1299" s="13">
        <v>2</v>
      </c>
      <c r="BX1299" s="13">
        <v>42</v>
      </c>
      <c r="CA1299" s="18"/>
      <c r="CB1299" s="18"/>
      <c r="CC1299" s="18">
        <v>1730</v>
      </c>
      <c r="CD1299" s="18">
        <v>990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40221</v>
      </c>
      <c r="CT1299" s="13">
        <v>1</v>
      </c>
      <c r="CW1299" s="13" t="s">
        <v>4067</v>
      </c>
      <c r="CX1299" s="38" t="s">
        <v>7788</v>
      </c>
      <c r="CY1299" s="38" t="s">
        <v>6874</v>
      </c>
      <c r="CZ1299" s="38" t="s">
        <v>41</v>
      </c>
      <c r="DA1299" s="38" t="s">
        <v>7789</v>
      </c>
    </row>
    <row r="1300" spans="1:105" s="13" customFormat="1">
      <c r="A1300" s="84">
        <v>2441</v>
      </c>
      <c r="B1300" s="84">
        <v>1</v>
      </c>
      <c r="C1300" s="13" t="s">
        <v>3184</v>
      </c>
      <c r="D1300" s="13" t="s">
        <v>37</v>
      </c>
      <c r="E1300" s="14">
        <v>14614</v>
      </c>
      <c r="G1300" s="13" t="s">
        <v>264</v>
      </c>
      <c r="H1300" s="13" t="s">
        <v>264</v>
      </c>
      <c r="I1300" s="14">
        <v>39918</v>
      </c>
      <c r="J1300" s="13">
        <f t="shared" si="41"/>
        <v>69</v>
      </c>
      <c r="K1300" s="14">
        <v>40022</v>
      </c>
      <c r="L1300" s="13">
        <v>4</v>
      </c>
      <c r="M1300" s="14">
        <v>40099</v>
      </c>
      <c r="N1300" s="15">
        <f t="shared" si="42"/>
        <v>5.9466119096509242</v>
      </c>
      <c r="O1300" s="16">
        <v>2</v>
      </c>
      <c r="Q1300" s="13" t="s">
        <v>2041</v>
      </c>
      <c r="R1300" s="13" t="s">
        <v>266</v>
      </c>
      <c r="S1300" s="13">
        <v>2</v>
      </c>
      <c r="T1300" s="13">
        <v>2</v>
      </c>
      <c r="U1300" s="13">
        <v>2</v>
      </c>
      <c r="V1300" s="13">
        <v>2</v>
      </c>
      <c r="X1300" s="13">
        <v>1</v>
      </c>
      <c r="Z1300" s="13">
        <v>4</v>
      </c>
      <c r="AC1300" s="13">
        <v>2</v>
      </c>
      <c r="AD1300" s="13">
        <v>1</v>
      </c>
      <c r="AE1300" s="13">
        <v>2</v>
      </c>
      <c r="AF1300" s="13">
        <v>2</v>
      </c>
      <c r="AG1300" s="13">
        <v>2</v>
      </c>
      <c r="AH1300" s="13">
        <v>2</v>
      </c>
      <c r="AI1300" s="13">
        <v>2</v>
      </c>
      <c r="AJ1300" s="13">
        <v>2</v>
      </c>
      <c r="AK1300" s="13">
        <v>2</v>
      </c>
      <c r="AL1300" s="13">
        <v>1</v>
      </c>
      <c r="AM1300" s="13">
        <v>1</v>
      </c>
      <c r="AN1300" s="13">
        <v>1</v>
      </c>
      <c r="AO1300" s="13" t="s">
        <v>7790</v>
      </c>
      <c r="AP1300" s="13" t="s">
        <v>1715</v>
      </c>
      <c r="AQ1300" s="13">
        <v>1</v>
      </c>
      <c r="AR1300" s="13">
        <v>2</v>
      </c>
      <c r="AT1300" s="13">
        <v>1</v>
      </c>
      <c r="AU1300" s="13">
        <v>0</v>
      </c>
      <c r="AV1300" s="13">
        <v>1</v>
      </c>
      <c r="AW1300" s="13">
        <v>4</v>
      </c>
      <c r="AX1300" s="13">
        <v>1</v>
      </c>
      <c r="AY1300" s="13">
        <v>4</v>
      </c>
      <c r="AZ1300" s="13">
        <v>1</v>
      </c>
      <c r="BA1300" s="13">
        <v>4</v>
      </c>
      <c r="BB1300" s="13">
        <v>2</v>
      </c>
      <c r="BD1300" s="13">
        <v>1</v>
      </c>
      <c r="BE1300" s="13">
        <v>4</v>
      </c>
      <c r="BF1300" s="13">
        <v>2</v>
      </c>
      <c r="BH1300" s="17">
        <v>3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2659</v>
      </c>
      <c r="BN1300" s="13">
        <v>2</v>
      </c>
      <c r="BQ1300" s="13" t="s">
        <v>270</v>
      </c>
      <c r="BR1300" s="13" t="s">
        <v>271</v>
      </c>
      <c r="BS1300" s="13">
        <v>2</v>
      </c>
      <c r="BT1300" s="13">
        <v>69</v>
      </c>
      <c r="BU1300" s="13">
        <v>1</v>
      </c>
      <c r="BV1300" s="13">
        <v>2</v>
      </c>
      <c r="CA1300" s="18"/>
      <c r="CB1300" s="18"/>
      <c r="CC1300" s="18">
        <v>7050</v>
      </c>
      <c r="CD1300" s="18" t="s">
        <v>707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40183</v>
      </c>
      <c r="CW1300" s="13" t="s">
        <v>7791</v>
      </c>
      <c r="CX1300" s="38" t="s">
        <v>7792</v>
      </c>
      <c r="CY1300" s="38" t="s">
        <v>4620</v>
      </c>
      <c r="CZ1300" s="38" t="s">
        <v>41</v>
      </c>
      <c r="DA1300" s="38" t="s">
        <v>7793</v>
      </c>
    </row>
    <row r="1301" spans="1:105" s="13" customFormat="1">
      <c r="A1301" s="84">
        <v>2442</v>
      </c>
      <c r="B1301" s="84">
        <v>1</v>
      </c>
      <c r="C1301" s="13" t="s">
        <v>1171</v>
      </c>
      <c r="D1301" s="13" t="s">
        <v>36</v>
      </c>
      <c r="E1301" s="14">
        <v>15549</v>
      </c>
      <c r="G1301" s="13" t="s">
        <v>535</v>
      </c>
      <c r="H1301" s="13" t="s">
        <v>535</v>
      </c>
      <c r="I1301" s="14">
        <v>40040</v>
      </c>
      <c r="J1301" s="13">
        <f t="shared" si="41"/>
        <v>67</v>
      </c>
      <c r="K1301" s="14">
        <v>40106</v>
      </c>
      <c r="L1301" s="13">
        <v>4</v>
      </c>
      <c r="M1301" s="14">
        <v>40575</v>
      </c>
      <c r="N1301" s="15">
        <f t="shared" si="42"/>
        <v>17.577002053388089</v>
      </c>
      <c r="O1301" s="16">
        <v>2</v>
      </c>
      <c r="Q1301" s="13" t="s">
        <v>7794</v>
      </c>
      <c r="R1301" s="13" t="s">
        <v>38</v>
      </c>
      <c r="S1301" s="13">
        <v>3</v>
      </c>
      <c r="T1301" s="13">
        <v>2</v>
      </c>
      <c r="U1301" s="13">
        <v>2</v>
      </c>
      <c r="V1301" s="13">
        <v>2</v>
      </c>
      <c r="X1301" s="13">
        <v>1</v>
      </c>
      <c r="Z1301" s="13">
        <v>3</v>
      </c>
      <c r="AC1301" s="13">
        <v>1</v>
      </c>
      <c r="AD1301" s="13">
        <v>2</v>
      </c>
      <c r="AE1301" s="13">
        <v>2</v>
      </c>
      <c r="AF1301" s="13">
        <v>2</v>
      </c>
      <c r="AG1301" s="13">
        <v>3</v>
      </c>
      <c r="AH1301" s="13">
        <v>2</v>
      </c>
      <c r="AI1301" s="13">
        <v>1</v>
      </c>
      <c r="AJ1301" s="13">
        <v>2</v>
      </c>
      <c r="AK1301" s="13">
        <v>1</v>
      </c>
      <c r="AL1301" s="13">
        <v>3</v>
      </c>
      <c r="AM1301" s="13">
        <v>3</v>
      </c>
      <c r="AN1301" s="13">
        <v>2</v>
      </c>
      <c r="AO1301" s="13" t="s">
        <v>7795</v>
      </c>
      <c r="AP1301" s="13" t="s">
        <v>7796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1</v>
      </c>
      <c r="AW1301" s="13">
        <v>1</v>
      </c>
      <c r="AX1301" s="13">
        <v>1</v>
      </c>
      <c r="AY1301" s="13">
        <v>1</v>
      </c>
      <c r="AZ1301" s="13">
        <v>3</v>
      </c>
      <c r="BB1301" s="13">
        <v>1</v>
      </c>
      <c r="BC1301" s="13">
        <v>0</v>
      </c>
      <c r="BD1301" s="13">
        <v>1</v>
      </c>
      <c r="BE1301" s="13">
        <v>0</v>
      </c>
      <c r="BF1301" s="13">
        <v>1</v>
      </c>
      <c r="BG1301" s="13">
        <v>3</v>
      </c>
      <c r="BH1301" s="17">
        <v>1</v>
      </c>
      <c r="BI1301" s="13">
        <v>1</v>
      </c>
      <c r="BJ1301" s="13">
        <v>2</v>
      </c>
      <c r="BK1301" s="13">
        <v>1</v>
      </c>
      <c r="BL1301" s="13">
        <v>2</v>
      </c>
      <c r="BS1301" s="13">
        <v>2</v>
      </c>
      <c r="BT1301" s="13">
        <v>65</v>
      </c>
      <c r="BU1301" s="13">
        <v>1</v>
      </c>
      <c r="BV1301" s="13">
        <v>2</v>
      </c>
      <c r="BW1301" s="13">
        <v>2</v>
      </c>
      <c r="BX1301" s="13">
        <v>36</v>
      </c>
      <c r="CA1301" s="18"/>
      <c r="CB1301" s="18"/>
      <c r="CC1301" s="18">
        <v>4810</v>
      </c>
      <c r="CD1301" s="18" t="s">
        <v>3063</v>
      </c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40269</v>
      </c>
      <c r="CT1301" s="13">
        <v>2</v>
      </c>
      <c r="CW1301" s="13" t="s">
        <v>7450</v>
      </c>
      <c r="CX1301" s="38" t="s">
        <v>7797</v>
      </c>
      <c r="CY1301" s="38" t="s">
        <v>7452</v>
      </c>
      <c r="CZ1301" s="38"/>
      <c r="DA1301" s="38" t="s">
        <v>192</v>
      </c>
    </row>
    <row r="1302" spans="1:105" s="13" customFormat="1">
      <c r="A1302" s="84">
        <v>2448</v>
      </c>
      <c r="B1302" s="84">
        <v>1</v>
      </c>
      <c r="C1302" s="13" t="s">
        <v>8181</v>
      </c>
      <c r="D1302" s="13" t="s">
        <v>37</v>
      </c>
      <c r="E1302" s="14">
        <v>9146</v>
      </c>
      <c r="F1302" s="13" t="s">
        <v>362</v>
      </c>
      <c r="G1302" s="13" t="s">
        <v>362</v>
      </c>
      <c r="H1302" s="13" t="s">
        <v>362</v>
      </c>
      <c r="I1302" s="14">
        <v>40071</v>
      </c>
      <c r="J1302" s="13">
        <f t="shared" si="41"/>
        <v>84</v>
      </c>
      <c r="K1302" s="14">
        <v>40080</v>
      </c>
      <c r="L1302" s="13">
        <v>4</v>
      </c>
      <c r="M1302" s="14">
        <v>40198</v>
      </c>
      <c r="N1302" s="15">
        <f t="shared" si="42"/>
        <v>4.1724845995893221</v>
      </c>
      <c r="O1302" s="16">
        <v>2</v>
      </c>
      <c r="Q1302" s="13" t="s">
        <v>205</v>
      </c>
      <c r="S1302" s="13">
        <v>2</v>
      </c>
      <c r="T1302" s="13">
        <v>2</v>
      </c>
      <c r="U1302" s="13">
        <v>2</v>
      </c>
      <c r="V1302" s="13">
        <v>2</v>
      </c>
      <c r="X1302" s="13">
        <v>1</v>
      </c>
      <c r="Z1302" s="13">
        <v>4</v>
      </c>
      <c r="AG1302" s="13">
        <v>1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1</v>
      </c>
      <c r="AN1302" s="13">
        <v>2</v>
      </c>
      <c r="AO1302" s="13" t="s">
        <v>1984</v>
      </c>
      <c r="AP1302" s="13" t="s">
        <v>1715</v>
      </c>
      <c r="AQ1302" s="13">
        <v>1</v>
      </c>
      <c r="AR1302" s="13">
        <v>1</v>
      </c>
      <c r="AS1302" s="13">
        <v>2</v>
      </c>
      <c r="AT1302" s="13">
        <v>1</v>
      </c>
      <c r="AU1302" s="13">
        <v>0</v>
      </c>
      <c r="AV1302" s="13">
        <v>3</v>
      </c>
      <c r="AX1302" s="13">
        <v>3</v>
      </c>
      <c r="AZ1302" s="13">
        <v>3</v>
      </c>
      <c r="BB1302" s="13">
        <v>1</v>
      </c>
      <c r="BC1302" s="13">
        <v>2</v>
      </c>
      <c r="BD1302" s="13">
        <v>3</v>
      </c>
      <c r="BF1302" s="13">
        <v>1</v>
      </c>
      <c r="BG1302" s="13">
        <v>4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2665</v>
      </c>
      <c r="BN1302" s="13">
        <v>2</v>
      </c>
      <c r="BQ1302" s="13" t="s">
        <v>237</v>
      </c>
      <c r="BR1302" s="13" t="s">
        <v>238</v>
      </c>
      <c r="BS1302" s="13">
        <v>2</v>
      </c>
      <c r="BT1302" s="13">
        <v>64</v>
      </c>
      <c r="BU1302" s="13">
        <v>1</v>
      </c>
      <c r="BV1302" s="13">
        <v>2</v>
      </c>
      <c r="CA1302" s="18"/>
      <c r="CB1302" s="18"/>
      <c r="CC1302" s="18">
        <v>1480</v>
      </c>
      <c r="CD1302" s="18">
        <v>383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W1302" s="13" t="s">
        <v>7804</v>
      </c>
      <c r="CX1302" s="38" t="s">
        <v>7805</v>
      </c>
      <c r="CY1302" s="38" t="s">
        <v>7806</v>
      </c>
      <c r="CZ1302" s="38"/>
      <c r="DA1302" s="38" t="s">
        <v>3835</v>
      </c>
    </row>
    <row r="1303" spans="1:105" s="13" customFormat="1">
      <c r="A1303" s="84">
        <v>2449</v>
      </c>
      <c r="B1303" s="84">
        <v>1</v>
      </c>
      <c r="C1303" s="13" t="s">
        <v>2421</v>
      </c>
      <c r="D1303" s="13" t="s">
        <v>36</v>
      </c>
      <c r="E1303" s="14">
        <v>14094</v>
      </c>
      <c r="F1303" s="13" t="s">
        <v>362</v>
      </c>
      <c r="G1303" s="13" t="s">
        <v>362</v>
      </c>
      <c r="H1303" s="13" t="s">
        <v>362</v>
      </c>
      <c r="I1303" s="14">
        <v>40009</v>
      </c>
      <c r="J1303" s="13">
        <f t="shared" si="41"/>
        <v>70</v>
      </c>
      <c r="K1303" s="14">
        <v>40080</v>
      </c>
      <c r="L1303" s="13">
        <v>4</v>
      </c>
      <c r="M1303" s="14">
        <v>41059</v>
      </c>
      <c r="N1303" s="15">
        <f t="shared" si="42"/>
        <v>34.496919917864474</v>
      </c>
      <c r="O1303" s="16">
        <v>2</v>
      </c>
      <c r="Q1303" s="13" t="s">
        <v>7807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1</v>
      </c>
      <c r="Z1303" s="13">
        <v>4</v>
      </c>
      <c r="AC1303" s="13">
        <v>2</v>
      </c>
      <c r="AD1303" s="13">
        <v>2</v>
      </c>
      <c r="AE1303" s="13">
        <v>2</v>
      </c>
      <c r="AF1303" s="13">
        <v>2</v>
      </c>
      <c r="AG1303" s="13">
        <v>1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1</v>
      </c>
      <c r="AN1303" s="13">
        <v>2</v>
      </c>
      <c r="AO1303" s="13" t="s">
        <v>7808</v>
      </c>
      <c r="AP1303" s="13" t="s">
        <v>7809</v>
      </c>
      <c r="AQ1303" s="13">
        <v>1</v>
      </c>
      <c r="AR1303" s="13">
        <v>2</v>
      </c>
      <c r="AT1303" s="13">
        <v>1</v>
      </c>
      <c r="AU1303" s="13">
        <v>2</v>
      </c>
      <c r="AV1303" s="13">
        <v>2</v>
      </c>
      <c r="AX1303" s="13">
        <v>2</v>
      </c>
      <c r="AZ1303" s="13">
        <v>1</v>
      </c>
      <c r="BA1303" s="13">
        <v>1</v>
      </c>
      <c r="BB1303" s="13">
        <v>1</v>
      </c>
      <c r="BC1303" s="13">
        <v>2</v>
      </c>
      <c r="BD1303" s="13">
        <v>2</v>
      </c>
      <c r="BF1303" s="13">
        <v>1</v>
      </c>
      <c r="BG1303" s="13">
        <v>5</v>
      </c>
      <c r="BH1303" s="17">
        <v>1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2666</v>
      </c>
      <c r="BN1303" s="13">
        <v>2</v>
      </c>
      <c r="BQ1303" s="13" t="s">
        <v>237</v>
      </c>
      <c r="BR1303" s="13" t="s">
        <v>238</v>
      </c>
      <c r="BS1303" s="13">
        <v>1</v>
      </c>
      <c r="BT1303" s="13">
        <v>24</v>
      </c>
      <c r="BU1303" s="13">
        <v>1</v>
      </c>
      <c r="BV1303" s="13">
        <v>3</v>
      </c>
      <c r="BX1303" s="13">
        <v>110</v>
      </c>
      <c r="CA1303" s="18"/>
      <c r="CB1303" s="18"/>
      <c r="CC1303" s="18">
        <v>9850</v>
      </c>
      <c r="CD1303" s="18">
        <v>9497</v>
      </c>
      <c r="CE1303" s="18"/>
      <c r="CF1303" s="18"/>
      <c r="CG1303" s="18"/>
      <c r="CH1303" s="13">
        <v>1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W1303" s="13" t="s">
        <v>7810</v>
      </c>
      <c r="CX1303" s="38" t="s">
        <v>6302</v>
      </c>
      <c r="CY1303" s="38" t="s">
        <v>3834</v>
      </c>
      <c r="CZ1303" s="38"/>
      <c r="DA1303" s="38" t="s">
        <v>192</v>
      </c>
    </row>
    <row r="1304" spans="1:105" s="13" customFormat="1">
      <c r="A1304" s="84">
        <v>2450</v>
      </c>
      <c r="B1304" s="84">
        <v>6</v>
      </c>
      <c r="C1304" s="13" t="s">
        <v>1602</v>
      </c>
      <c r="D1304" s="13" t="s">
        <v>36</v>
      </c>
      <c r="E1304" s="14">
        <v>20377</v>
      </c>
      <c r="F1304" s="13" t="s">
        <v>295</v>
      </c>
      <c r="G1304" s="13" t="s">
        <v>295</v>
      </c>
      <c r="H1304" s="13" t="s">
        <v>295</v>
      </c>
      <c r="I1304" s="14">
        <v>38701</v>
      </c>
      <c r="J1304" s="13">
        <f t="shared" si="41"/>
        <v>50</v>
      </c>
      <c r="K1304" s="14">
        <v>38869</v>
      </c>
      <c r="L1304" s="13">
        <v>4</v>
      </c>
      <c r="M1304" s="14">
        <v>40226</v>
      </c>
      <c r="N1304" s="15">
        <f t="shared" si="42"/>
        <v>50.102669404517457</v>
      </c>
      <c r="O1304" s="16">
        <v>1</v>
      </c>
      <c r="P1304" s="13" t="s">
        <v>7811</v>
      </c>
      <c r="Q1304" s="13" t="s">
        <v>7812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2</v>
      </c>
      <c r="AJ1304" s="13">
        <v>2</v>
      </c>
      <c r="AK1304" s="13">
        <v>2</v>
      </c>
      <c r="AL1304" s="13">
        <v>2</v>
      </c>
      <c r="AM1304" s="13">
        <v>2</v>
      </c>
      <c r="AN1304" s="13">
        <v>2</v>
      </c>
      <c r="AP1304" s="13" t="s">
        <v>7813</v>
      </c>
      <c r="AQ1304" s="13">
        <v>1</v>
      </c>
      <c r="AR1304" s="13">
        <v>1</v>
      </c>
      <c r="AS1304" s="13">
        <v>38</v>
      </c>
      <c r="AT1304" s="13">
        <v>1</v>
      </c>
      <c r="AU1304" s="13">
        <v>32</v>
      </c>
      <c r="AV1304" s="13">
        <v>1</v>
      </c>
      <c r="AW1304" s="13">
        <v>6</v>
      </c>
      <c r="AX1304" s="13">
        <v>2</v>
      </c>
      <c r="AZ1304" s="13">
        <v>1</v>
      </c>
      <c r="BA1304" s="13">
        <v>0</v>
      </c>
      <c r="BB1304" s="13">
        <v>2</v>
      </c>
      <c r="BD1304" s="13">
        <v>1</v>
      </c>
      <c r="BE1304" s="13">
        <v>31</v>
      </c>
      <c r="BF1304" s="13">
        <v>1</v>
      </c>
      <c r="BG1304" s="13">
        <v>45</v>
      </c>
      <c r="BH1304" s="17">
        <v>2</v>
      </c>
      <c r="BI1304" s="13">
        <v>2</v>
      </c>
      <c r="BJ1304" s="13">
        <v>1</v>
      </c>
      <c r="BK1304" s="13">
        <v>2</v>
      </c>
      <c r="BL1304" s="13">
        <v>1</v>
      </c>
      <c r="BM1304" s="13">
        <v>2667</v>
      </c>
      <c r="BN1304" s="13">
        <v>1</v>
      </c>
      <c r="BO1304" s="13" t="s">
        <v>1114</v>
      </c>
      <c r="BP1304" s="13">
        <v>102</v>
      </c>
      <c r="BQ1304" s="13" t="s">
        <v>237</v>
      </c>
      <c r="BR1304" s="13" t="s">
        <v>238</v>
      </c>
      <c r="BS1304" s="13">
        <v>1</v>
      </c>
      <c r="BT1304" s="13">
        <v>33</v>
      </c>
      <c r="BU1304" s="13">
        <v>1</v>
      </c>
      <c r="BV1304" s="13">
        <v>0</v>
      </c>
      <c r="BX1304" s="13" t="s">
        <v>4522</v>
      </c>
      <c r="CA1304" s="18"/>
      <c r="CB1304" s="18"/>
      <c r="CC1304" s="18" t="s">
        <v>4522</v>
      </c>
      <c r="CD1304" s="18" t="s">
        <v>4522</v>
      </c>
      <c r="CE1304" s="18"/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40305</v>
      </c>
      <c r="CT1304" s="13">
        <v>2</v>
      </c>
      <c r="CW1304" s="13" t="s">
        <v>7814</v>
      </c>
      <c r="CX1304" s="38" t="s">
        <v>7815</v>
      </c>
      <c r="CY1304" s="38" t="s">
        <v>7816</v>
      </c>
      <c r="CZ1304" s="38"/>
      <c r="DA1304" s="38" t="s">
        <v>192</v>
      </c>
    </row>
    <row r="1305" spans="1:105" s="13" customFormat="1">
      <c r="A1305" s="84">
        <v>2452</v>
      </c>
      <c r="B1305" s="84">
        <v>1</v>
      </c>
      <c r="C1305" s="13" t="s">
        <v>514</v>
      </c>
      <c r="D1305" s="13" t="s">
        <v>36</v>
      </c>
      <c r="E1305" s="14">
        <v>10097</v>
      </c>
      <c r="F1305" s="13" t="s">
        <v>327</v>
      </c>
      <c r="G1305" s="13" t="s">
        <v>327</v>
      </c>
      <c r="H1305" s="13" t="s">
        <v>327</v>
      </c>
      <c r="I1305" s="14">
        <v>39706</v>
      </c>
      <c r="J1305" s="13">
        <f t="shared" si="41"/>
        <v>81</v>
      </c>
      <c r="K1305" s="14">
        <v>40093</v>
      </c>
      <c r="L1305" s="13">
        <v>4</v>
      </c>
      <c r="M1305" s="14">
        <v>40122</v>
      </c>
      <c r="N1305" s="15">
        <f t="shared" si="42"/>
        <v>13.66735112936345</v>
      </c>
      <c r="O1305" s="16">
        <v>2</v>
      </c>
      <c r="Q1305" s="13" t="s">
        <v>180</v>
      </c>
      <c r="R1305" s="13" t="s">
        <v>2597</v>
      </c>
      <c r="S1305" s="13">
        <v>2</v>
      </c>
      <c r="T1305" s="13">
        <v>2</v>
      </c>
      <c r="U1305" s="13">
        <v>2</v>
      </c>
      <c r="V1305" s="13">
        <v>2</v>
      </c>
      <c r="X1305" s="13">
        <v>1</v>
      </c>
      <c r="Z1305" s="13">
        <v>4</v>
      </c>
      <c r="AC1305" s="13">
        <v>2</v>
      </c>
      <c r="AD1305" s="13">
        <v>2</v>
      </c>
      <c r="AE1305" s="13">
        <v>2</v>
      </c>
      <c r="AF1305" s="13">
        <v>2</v>
      </c>
      <c r="AG1305" s="13">
        <v>1</v>
      </c>
      <c r="AH1305" s="13">
        <v>2</v>
      </c>
      <c r="AI1305" s="13">
        <v>2</v>
      </c>
      <c r="AJ1305" s="13">
        <v>3</v>
      </c>
      <c r="AK1305" s="13">
        <v>3</v>
      </c>
      <c r="AL1305" s="13">
        <v>2</v>
      </c>
      <c r="AM1305" s="13">
        <v>1</v>
      </c>
      <c r="AN1305" s="13">
        <v>1</v>
      </c>
      <c r="AO1305" s="13" t="s">
        <v>6197</v>
      </c>
      <c r="AQ1305" s="13">
        <v>1</v>
      </c>
      <c r="AR1305" s="13">
        <v>1</v>
      </c>
      <c r="AS1305" s="13">
        <v>9</v>
      </c>
      <c r="AT1305" s="13">
        <v>1</v>
      </c>
      <c r="AU1305" s="13">
        <v>0</v>
      </c>
      <c r="AV1305" s="13">
        <v>1</v>
      </c>
      <c r="AW1305" s="13">
        <v>9</v>
      </c>
      <c r="AX1305" s="13">
        <v>1</v>
      </c>
      <c r="AY1305" s="13">
        <v>4</v>
      </c>
      <c r="AZ1305" s="13">
        <v>1</v>
      </c>
      <c r="BA1305" s="13">
        <v>9</v>
      </c>
      <c r="BB1305" s="13">
        <v>1</v>
      </c>
      <c r="BC1305" s="13">
        <v>9</v>
      </c>
      <c r="BD1305" s="13">
        <v>1</v>
      </c>
      <c r="BE1305" s="13">
        <v>9</v>
      </c>
      <c r="BF1305" s="13">
        <v>1</v>
      </c>
      <c r="BG1305" s="13">
        <v>9</v>
      </c>
      <c r="BH1305" s="17">
        <v>1</v>
      </c>
      <c r="BI1305" s="13">
        <v>1</v>
      </c>
      <c r="BJ1305" s="13">
        <v>1</v>
      </c>
      <c r="BK1305" s="13">
        <v>1</v>
      </c>
      <c r="BL1305" s="13">
        <v>1</v>
      </c>
      <c r="BM1305" s="13">
        <v>2669</v>
      </c>
      <c r="BN1305" s="13">
        <v>2</v>
      </c>
      <c r="BQ1305" s="13" t="s">
        <v>289</v>
      </c>
      <c r="BR1305" s="13" t="s">
        <v>222</v>
      </c>
      <c r="BS1305" s="13">
        <v>1</v>
      </c>
      <c r="BT1305" s="13">
        <v>24</v>
      </c>
      <c r="BU1305" s="13">
        <v>1</v>
      </c>
      <c r="BV1305" s="13">
        <v>0</v>
      </c>
      <c r="BW1305" s="13">
        <v>2</v>
      </c>
      <c r="BX1305" s="13">
        <v>313</v>
      </c>
      <c r="CA1305" s="18"/>
      <c r="CB1305" s="18"/>
      <c r="CC1305" s="18" t="s">
        <v>7822</v>
      </c>
      <c r="CD1305" s="18">
        <v>6157</v>
      </c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40122</v>
      </c>
      <c r="CT1305" s="13">
        <v>3</v>
      </c>
      <c r="CW1305" s="13" t="s">
        <v>7823</v>
      </c>
      <c r="CX1305" s="38" t="s">
        <v>7824</v>
      </c>
      <c r="CY1305" s="38" t="s">
        <v>6408</v>
      </c>
      <c r="CZ1305" s="38" t="s">
        <v>41</v>
      </c>
      <c r="DA1305" s="38" t="s">
        <v>7825</v>
      </c>
    </row>
    <row r="1306" spans="1:105" s="13" customFormat="1">
      <c r="A1306" s="84">
        <v>2453</v>
      </c>
      <c r="B1306" s="84">
        <v>1</v>
      </c>
      <c r="C1306" s="13" t="s">
        <v>7826</v>
      </c>
      <c r="D1306" s="13" t="s">
        <v>36</v>
      </c>
      <c r="E1306" s="14">
        <v>13710</v>
      </c>
      <c r="F1306" s="13" t="s">
        <v>622</v>
      </c>
      <c r="G1306" s="13" t="s">
        <v>219</v>
      </c>
      <c r="H1306" s="13" t="s">
        <v>219</v>
      </c>
      <c r="I1306" s="14">
        <v>39979</v>
      </c>
      <c r="J1306" s="13">
        <f t="shared" si="41"/>
        <v>71</v>
      </c>
      <c r="K1306" s="14">
        <v>40091</v>
      </c>
      <c r="L1306" s="13">
        <v>4</v>
      </c>
      <c r="M1306" s="14">
        <v>40709</v>
      </c>
      <c r="N1306" s="15">
        <f t="shared" si="42"/>
        <v>23.983572895277206</v>
      </c>
      <c r="O1306" s="16">
        <v>2</v>
      </c>
      <c r="Q1306" s="13" t="s">
        <v>7827</v>
      </c>
      <c r="R1306" s="13" t="s">
        <v>190</v>
      </c>
      <c r="S1306" s="13">
        <v>3</v>
      </c>
      <c r="T1306" s="13">
        <v>2</v>
      </c>
      <c r="U1306" s="13">
        <v>2</v>
      </c>
      <c r="V1306" s="13">
        <v>2</v>
      </c>
      <c r="X1306" s="13">
        <v>2</v>
      </c>
      <c r="Z1306" s="13">
        <v>4</v>
      </c>
      <c r="AC1306" s="13">
        <v>2</v>
      </c>
      <c r="AD1306" s="13">
        <v>2</v>
      </c>
      <c r="AE1306" s="13">
        <v>2</v>
      </c>
      <c r="AF1306" s="13">
        <v>2</v>
      </c>
      <c r="AG1306" s="13">
        <v>2</v>
      </c>
      <c r="AI1306" s="13">
        <v>2</v>
      </c>
      <c r="AJ1306" s="13">
        <v>2</v>
      </c>
      <c r="AK1306" s="13">
        <v>3</v>
      </c>
      <c r="AL1306" s="13">
        <v>2</v>
      </c>
      <c r="AM1306" s="13">
        <v>3</v>
      </c>
      <c r="AN1306" s="13">
        <v>1</v>
      </c>
      <c r="AO1306" s="13" t="s">
        <v>7828</v>
      </c>
      <c r="AP1306" s="13" t="s">
        <v>125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1</v>
      </c>
      <c r="AW1306" s="13">
        <v>1</v>
      </c>
      <c r="AX1306" s="13">
        <v>1</v>
      </c>
      <c r="AY1306" s="13">
        <v>1</v>
      </c>
      <c r="AZ1306" s="13">
        <v>1</v>
      </c>
      <c r="BA1306" s="13">
        <v>1</v>
      </c>
      <c r="BB1306" s="13">
        <v>1</v>
      </c>
      <c r="BC1306" s="13">
        <v>0</v>
      </c>
      <c r="BD1306" s="13">
        <v>3</v>
      </c>
      <c r="BF1306" s="13">
        <v>1</v>
      </c>
      <c r="BG1306" s="13">
        <v>2</v>
      </c>
      <c r="BH1306" s="17">
        <v>1</v>
      </c>
      <c r="BI1306" s="13">
        <v>1</v>
      </c>
      <c r="BJ1306" s="13">
        <v>1</v>
      </c>
      <c r="BK1306" s="13">
        <v>1</v>
      </c>
      <c r="BL1306" s="13">
        <v>1</v>
      </c>
      <c r="BM1306" s="13">
        <v>2670</v>
      </c>
      <c r="BN1306" s="13">
        <v>2</v>
      </c>
      <c r="BQ1306" s="13" t="s">
        <v>237</v>
      </c>
      <c r="BR1306" s="13" t="s">
        <v>238</v>
      </c>
      <c r="BS1306" s="13">
        <v>1</v>
      </c>
      <c r="BT1306" s="13">
        <v>28</v>
      </c>
      <c r="BU1306" s="13">
        <v>1</v>
      </c>
      <c r="BV1306" s="13">
        <v>7</v>
      </c>
      <c r="BW1306" s="13">
        <v>2</v>
      </c>
      <c r="BX1306" s="13">
        <v>257.89999999999998</v>
      </c>
      <c r="CA1306" s="18"/>
      <c r="CB1306" s="18"/>
      <c r="CC1306" s="18">
        <v>2070</v>
      </c>
      <c r="CD1306" s="18">
        <v>2928</v>
      </c>
      <c r="CE1306" s="18"/>
      <c r="CF1306" s="18"/>
      <c r="CG1306" s="18"/>
      <c r="CH1306" s="13">
        <v>2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40162</v>
      </c>
      <c r="CT1306" s="13">
        <v>1</v>
      </c>
      <c r="CW1306" s="13" t="s">
        <v>4418</v>
      </c>
      <c r="CX1306" s="38" t="s">
        <v>7829</v>
      </c>
      <c r="CY1306" s="38" t="s">
        <v>4964</v>
      </c>
      <c r="CZ1306" s="38" t="s">
        <v>41</v>
      </c>
      <c r="DA1306" s="38" t="s">
        <v>4965</v>
      </c>
    </row>
    <row r="1307" spans="1:105" s="13" customFormat="1">
      <c r="A1307" s="84">
        <v>2458</v>
      </c>
      <c r="B1307" s="84">
        <v>5</v>
      </c>
      <c r="C1307" s="13" t="s">
        <v>585</v>
      </c>
      <c r="D1307" s="13" t="s">
        <v>37</v>
      </c>
      <c r="E1307" s="14">
        <v>17979</v>
      </c>
      <c r="F1307" s="13" t="s">
        <v>661</v>
      </c>
      <c r="G1307" s="13" t="s">
        <v>661</v>
      </c>
      <c r="H1307" s="13" t="s">
        <v>661</v>
      </c>
      <c r="I1307" s="14">
        <v>40009</v>
      </c>
      <c r="J1307" s="13">
        <f t="shared" si="41"/>
        <v>60</v>
      </c>
      <c r="K1307" s="14">
        <v>40094</v>
      </c>
      <c r="L1307" s="13">
        <v>4</v>
      </c>
      <c r="M1307" s="14">
        <v>40264</v>
      </c>
      <c r="N1307" s="15">
        <f t="shared" si="42"/>
        <v>8.3778234086242307</v>
      </c>
      <c r="O1307" s="16">
        <v>2</v>
      </c>
      <c r="Q1307" s="13" t="s">
        <v>7836</v>
      </c>
      <c r="R1307" s="13" t="s">
        <v>2597</v>
      </c>
      <c r="S1307" s="13">
        <v>3</v>
      </c>
      <c r="T1307" s="13">
        <v>2</v>
      </c>
      <c r="U1307" s="13">
        <v>2</v>
      </c>
      <c r="V1307" s="13">
        <v>1</v>
      </c>
      <c r="X1307" s="13">
        <v>2</v>
      </c>
      <c r="Z1307" s="13">
        <v>4</v>
      </c>
      <c r="AH1307" s="13">
        <v>2</v>
      </c>
      <c r="AI1307" s="13">
        <v>3</v>
      </c>
      <c r="AJ1307" s="13">
        <v>3</v>
      </c>
      <c r="AK1307" s="13">
        <v>3</v>
      </c>
      <c r="AL1307" s="13">
        <v>3</v>
      </c>
      <c r="AM1307" s="13">
        <v>3</v>
      </c>
      <c r="AN1307" s="13">
        <v>2</v>
      </c>
      <c r="AP1307" s="13" t="s">
        <v>7837</v>
      </c>
      <c r="AQ1307" s="13">
        <v>1</v>
      </c>
      <c r="AR1307" s="13">
        <v>1</v>
      </c>
      <c r="AS1307" s="13">
        <v>3</v>
      </c>
      <c r="AT1307" s="13">
        <v>1</v>
      </c>
      <c r="AU1307" s="13">
        <v>3</v>
      </c>
      <c r="AV1307" s="13">
        <v>3</v>
      </c>
      <c r="AX1307" s="13">
        <v>3</v>
      </c>
      <c r="AZ1307" s="13">
        <v>3</v>
      </c>
      <c r="BB1307" s="13">
        <v>1</v>
      </c>
      <c r="BC1307" s="13">
        <v>0</v>
      </c>
      <c r="BD1307" s="13">
        <v>1</v>
      </c>
      <c r="BE1307" s="13">
        <v>3</v>
      </c>
      <c r="BF1307" s="13">
        <v>1</v>
      </c>
      <c r="BG1307" s="13">
        <v>3</v>
      </c>
      <c r="BH1307" s="17">
        <v>1</v>
      </c>
      <c r="BJ1307" s="13">
        <v>2</v>
      </c>
      <c r="BK1307" s="13">
        <v>1</v>
      </c>
      <c r="BL1307" s="13">
        <v>1</v>
      </c>
      <c r="BM1307" s="13">
        <v>2679</v>
      </c>
      <c r="BN1307" s="13">
        <v>1</v>
      </c>
      <c r="BO1307" s="13" t="s">
        <v>4530</v>
      </c>
      <c r="BP1307" s="13">
        <v>232</v>
      </c>
      <c r="BQ1307" s="13" t="s">
        <v>237</v>
      </c>
      <c r="BR1307" s="13" t="s">
        <v>238</v>
      </c>
      <c r="CA1307" s="18"/>
      <c r="CB1307" s="18"/>
      <c r="CC1307" s="18">
        <v>3240</v>
      </c>
      <c r="CD1307" s="18">
        <v>7692</v>
      </c>
      <c r="CE1307" s="18"/>
      <c r="CF1307" s="18"/>
      <c r="CG1307" s="18"/>
      <c r="CH1307" s="13">
        <v>1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40218</v>
      </c>
      <c r="CT1307" s="13">
        <v>1</v>
      </c>
      <c r="CW1307" s="13" t="s">
        <v>7838</v>
      </c>
      <c r="CX1307" s="38" t="s">
        <v>7839</v>
      </c>
      <c r="CY1307" s="38" t="s">
        <v>7840</v>
      </c>
      <c r="CZ1307" s="38" t="s">
        <v>41</v>
      </c>
      <c r="DA1307" s="38" t="s">
        <v>7841</v>
      </c>
    </row>
    <row r="1308" spans="1:105" s="13" customFormat="1">
      <c r="A1308" s="84">
        <v>2459</v>
      </c>
      <c r="B1308" s="84">
        <v>1</v>
      </c>
      <c r="C1308" s="13" t="s">
        <v>428</v>
      </c>
      <c r="D1308" s="13" t="s">
        <v>37</v>
      </c>
      <c r="E1308" s="14">
        <v>14763</v>
      </c>
      <c r="F1308" s="13" t="s">
        <v>263</v>
      </c>
      <c r="G1308" s="13" t="s">
        <v>263</v>
      </c>
      <c r="H1308" s="13" t="s">
        <v>263</v>
      </c>
      <c r="I1308" s="14">
        <v>40071</v>
      </c>
      <c r="J1308" s="13">
        <f t="shared" si="41"/>
        <v>69</v>
      </c>
      <c r="K1308" s="14">
        <v>40073</v>
      </c>
      <c r="L1308" s="13">
        <v>4</v>
      </c>
      <c r="M1308" s="14">
        <v>40363</v>
      </c>
      <c r="N1308" s="15">
        <f t="shared" si="42"/>
        <v>9.593429158110883</v>
      </c>
      <c r="O1308" s="16">
        <v>2</v>
      </c>
      <c r="Q1308" s="13" t="s">
        <v>7842</v>
      </c>
      <c r="R1308" s="13" t="s">
        <v>38</v>
      </c>
      <c r="S1308" s="13">
        <v>2</v>
      </c>
      <c r="T1308" s="13">
        <v>2</v>
      </c>
      <c r="U1308" s="13">
        <v>2</v>
      </c>
      <c r="V1308" s="13">
        <v>2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1</v>
      </c>
      <c r="AG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1</v>
      </c>
      <c r="AO1308" s="13" t="s">
        <v>7843</v>
      </c>
      <c r="AP1308" s="13" t="s">
        <v>3837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1</v>
      </c>
      <c r="AW1308" s="13">
        <v>0</v>
      </c>
      <c r="AX1308" s="13">
        <v>1</v>
      </c>
      <c r="AY1308" s="13">
        <v>1</v>
      </c>
      <c r="AZ1308" s="13">
        <v>1</v>
      </c>
      <c r="BA1308" s="13">
        <v>0</v>
      </c>
      <c r="BB1308" s="13">
        <v>1</v>
      </c>
      <c r="BC1308" s="13">
        <v>0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J1308" s="13">
        <v>1</v>
      </c>
      <c r="BK1308" s="13">
        <v>1</v>
      </c>
      <c r="BL1308" s="13">
        <v>1</v>
      </c>
      <c r="BM1308" s="13">
        <v>2680</v>
      </c>
      <c r="BN1308" s="13">
        <v>2</v>
      </c>
      <c r="BQ1308" s="13" t="s">
        <v>1460</v>
      </c>
      <c r="BR1308" s="13" t="s">
        <v>375</v>
      </c>
      <c r="BS1308" s="13">
        <v>1</v>
      </c>
      <c r="BT1308" s="13">
        <v>21</v>
      </c>
      <c r="BW1308" s="13">
        <v>2</v>
      </c>
      <c r="BX1308" s="13">
        <v>84</v>
      </c>
      <c r="CA1308" s="18"/>
      <c r="CB1308" s="18"/>
      <c r="CC1308" s="18">
        <v>8870</v>
      </c>
      <c r="CD1308" s="18">
        <v>6149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40348</v>
      </c>
      <c r="CT1308" s="13">
        <v>2</v>
      </c>
      <c r="CW1308" s="13" t="s">
        <v>5614</v>
      </c>
      <c r="CX1308" s="38" t="s">
        <v>7844</v>
      </c>
      <c r="CY1308" s="38" t="s">
        <v>7845</v>
      </c>
      <c r="CZ1308" s="38" t="s">
        <v>41</v>
      </c>
      <c r="DA1308" s="38" t="s">
        <v>7846</v>
      </c>
    </row>
    <row r="1309" spans="1:105" s="13" customFormat="1">
      <c r="A1309" s="84">
        <v>2465</v>
      </c>
      <c r="B1309" s="84">
        <v>1</v>
      </c>
      <c r="C1309" s="13" t="s">
        <v>11900</v>
      </c>
      <c r="D1309" s="13" t="s">
        <v>36</v>
      </c>
      <c r="E1309" s="14">
        <v>11329</v>
      </c>
      <c r="F1309" s="13" t="s">
        <v>319</v>
      </c>
      <c r="G1309" s="13" t="s">
        <v>319</v>
      </c>
      <c r="H1309" s="13" t="s">
        <v>319</v>
      </c>
      <c r="I1309" s="14">
        <v>40071</v>
      </c>
      <c r="J1309" s="13">
        <f t="shared" si="41"/>
        <v>78</v>
      </c>
      <c r="K1309" s="14">
        <v>40123</v>
      </c>
      <c r="L1309" s="13">
        <v>4</v>
      </c>
      <c r="M1309" s="14">
        <v>40336</v>
      </c>
      <c r="N1309" s="15">
        <f t="shared" si="42"/>
        <v>8.7063655030800824</v>
      </c>
      <c r="O1309" s="16">
        <v>2</v>
      </c>
      <c r="Q1309" s="13" t="s">
        <v>180</v>
      </c>
      <c r="R1309" s="13" t="s">
        <v>38</v>
      </c>
      <c r="S1309" s="13">
        <v>2</v>
      </c>
      <c r="T1309" s="13">
        <v>2</v>
      </c>
      <c r="U1309" s="13">
        <v>2</v>
      </c>
      <c r="V1309" s="13">
        <v>1</v>
      </c>
      <c r="W1309" s="13" t="s">
        <v>7856</v>
      </c>
      <c r="X1309" s="13">
        <v>2</v>
      </c>
      <c r="Z1309" s="13">
        <v>4</v>
      </c>
      <c r="AI1309" s="13">
        <v>2</v>
      </c>
      <c r="AJ1309" s="13">
        <v>2</v>
      </c>
      <c r="AK1309" s="13">
        <v>2</v>
      </c>
      <c r="AL1309" s="13">
        <v>2</v>
      </c>
      <c r="AM1309" s="13">
        <v>1</v>
      </c>
      <c r="AN1309" s="13">
        <v>2</v>
      </c>
      <c r="AP1309" s="13" t="s">
        <v>125</v>
      </c>
      <c r="AQ1309" s="13">
        <v>1</v>
      </c>
      <c r="AR1309" s="13">
        <v>1</v>
      </c>
      <c r="AS1309" s="13">
        <v>2</v>
      </c>
      <c r="AT1309" s="13">
        <v>1</v>
      </c>
      <c r="AU1309" s="13">
        <v>2</v>
      </c>
      <c r="AV1309" s="13">
        <v>1</v>
      </c>
      <c r="AW1309" s="13">
        <v>2</v>
      </c>
      <c r="AX1309" s="13">
        <v>1</v>
      </c>
      <c r="AY1309" s="13">
        <v>2</v>
      </c>
      <c r="AZ1309" s="13">
        <v>1</v>
      </c>
      <c r="BA1309" s="13">
        <v>1</v>
      </c>
      <c r="BB1309" s="13">
        <v>1</v>
      </c>
      <c r="BC1309" s="13">
        <v>0</v>
      </c>
      <c r="BD1309" s="13">
        <v>2</v>
      </c>
      <c r="BF1309" s="13">
        <v>1</v>
      </c>
      <c r="BG1309" s="13">
        <v>3</v>
      </c>
      <c r="BH1309" s="17">
        <v>1</v>
      </c>
      <c r="BI1309" s="13">
        <v>1</v>
      </c>
      <c r="BJ1309" s="13">
        <v>1</v>
      </c>
      <c r="BK1309" s="13">
        <v>1</v>
      </c>
      <c r="BL1309" s="13">
        <v>1</v>
      </c>
      <c r="BM1309" s="13">
        <v>2727</v>
      </c>
      <c r="BN1309" s="13">
        <v>2</v>
      </c>
      <c r="BQ1309" s="13" t="s">
        <v>289</v>
      </c>
      <c r="BR1309" s="13" t="s">
        <v>222</v>
      </c>
      <c r="BS1309" s="13">
        <v>1</v>
      </c>
      <c r="BT1309" s="13">
        <v>17</v>
      </c>
      <c r="BU1309" s="13">
        <v>1</v>
      </c>
      <c r="BV1309" s="13">
        <v>0</v>
      </c>
      <c r="CA1309" s="18"/>
      <c r="CB1309" s="18"/>
      <c r="CC1309" s="18"/>
      <c r="CD1309" s="18"/>
      <c r="CE1309" s="18"/>
      <c r="CF1309" s="18"/>
      <c r="CG1309" s="18"/>
      <c r="CH1309" s="13">
        <v>2</v>
      </c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R1309" s="13">
        <v>1</v>
      </c>
      <c r="CS1309" s="14">
        <v>40175</v>
      </c>
      <c r="CT1309" s="13">
        <v>1</v>
      </c>
      <c r="CW1309" s="13" t="s">
        <v>7857</v>
      </c>
      <c r="CX1309" s="38" t="s">
        <v>7858</v>
      </c>
      <c r="CY1309" s="38" t="s">
        <v>6061</v>
      </c>
      <c r="CZ1309" s="38" t="s">
        <v>41</v>
      </c>
      <c r="DA1309" s="38" t="s">
        <v>7859</v>
      </c>
    </row>
    <row r="1310" spans="1:105" s="13" customFormat="1">
      <c r="A1310" s="84">
        <v>2468</v>
      </c>
      <c r="B1310" s="84">
        <v>1</v>
      </c>
      <c r="C1310" s="13" t="s">
        <v>4114</v>
      </c>
      <c r="D1310" s="13" t="s">
        <v>36</v>
      </c>
      <c r="E1310" s="14">
        <v>12966</v>
      </c>
      <c r="F1310" s="13" t="s">
        <v>264</v>
      </c>
      <c r="G1310" s="13" t="s">
        <v>264</v>
      </c>
      <c r="H1310" s="13" t="s">
        <v>264</v>
      </c>
      <c r="I1310" s="14">
        <v>40040</v>
      </c>
      <c r="J1310" s="13">
        <f t="shared" si="41"/>
        <v>74</v>
      </c>
      <c r="K1310" s="14">
        <v>40057</v>
      </c>
      <c r="L1310" s="13">
        <v>4</v>
      </c>
      <c r="M1310" s="14">
        <v>40387</v>
      </c>
      <c r="N1310" s="15">
        <f t="shared" si="42"/>
        <v>11.400410677618069</v>
      </c>
      <c r="O1310" s="16">
        <v>2</v>
      </c>
      <c r="Q1310" s="13" t="s">
        <v>323</v>
      </c>
      <c r="S1310" s="13">
        <v>2</v>
      </c>
      <c r="T1310" s="13">
        <v>2</v>
      </c>
      <c r="U1310" s="13">
        <v>2</v>
      </c>
      <c r="V1310" s="13">
        <v>2</v>
      </c>
      <c r="X1310" s="13">
        <v>2</v>
      </c>
      <c r="Z1310" s="13">
        <v>4</v>
      </c>
      <c r="AH1310" s="13">
        <v>2</v>
      </c>
      <c r="AP1310" s="13" t="s">
        <v>952</v>
      </c>
      <c r="AQ1310" s="13">
        <v>1</v>
      </c>
      <c r="AR1310" s="13">
        <v>1</v>
      </c>
      <c r="AS1310" s="13">
        <v>0</v>
      </c>
      <c r="AT1310" s="13">
        <v>1</v>
      </c>
      <c r="AU1310" s="13">
        <v>0</v>
      </c>
      <c r="AV1310" s="13">
        <v>1</v>
      </c>
      <c r="AW1310" s="13">
        <v>0</v>
      </c>
      <c r="AX1310" s="13">
        <v>2</v>
      </c>
      <c r="AZ1310" s="13">
        <v>1</v>
      </c>
      <c r="BA1310" s="13">
        <v>0</v>
      </c>
      <c r="BB1310" s="13">
        <v>2</v>
      </c>
      <c r="BD1310" s="13">
        <v>1</v>
      </c>
      <c r="BE1310" s="13">
        <v>0</v>
      </c>
      <c r="BF1310" s="13">
        <v>1</v>
      </c>
      <c r="BG1310" s="13">
        <v>2</v>
      </c>
      <c r="BH1310" s="17">
        <v>1</v>
      </c>
      <c r="BI1310" s="13">
        <v>2</v>
      </c>
      <c r="BJ1310" s="13">
        <v>1</v>
      </c>
      <c r="BL1310" s="13">
        <v>1</v>
      </c>
      <c r="BM1310" s="13">
        <v>2686</v>
      </c>
      <c r="BN1310" s="13">
        <v>2</v>
      </c>
      <c r="BQ1310" s="13" t="s">
        <v>270</v>
      </c>
      <c r="BR1310" s="13" t="s">
        <v>271</v>
      </c>
      <c r="BS1310" s="13">
        <v>1</v>
      </c>
      <c r="BT1310" s="13">
        <v>39</v>
      </c>
      <c r="BU1310" s="13">
        <v>1</v>
      </c>
      <c r="BV1310" s="13">
        <v>1</v>
      </c>
      <c r="CA1310" s="18"/>
      <c r="CB1310" s="18"/>
      <c r="CC1310" s="18"/>
      <c r="CD1310" s="18"/>
      <c r="CE1310" s="18"/>
      <c r="CF1310" s="18"/>
      <c r="CG1310" s="18"/>
      <c r="CH1310" s="13">
        <v>1</v>
      </c>
      <c r="CI1310" s="13" t="s">
        <v>7867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40156</v>
      </c>
      <c r="CT1310" s="13">
        <v>1</v>
      </c>
      <c r="CW1310" s="13" t="s">
        <v>5522</v>
      </c>
      <c r="CX1310" s="38" t="s">
        <v>7504</v>
      </c>
      <c r="CY1310" s="38" t="s">
        <v>5524</v>
      </c>
      <c r="CZ1310" s="38" t="s">
        <v>41</v>
      </c>
      <c r="DA1310" s="38" t="s">
        <v>5525</v>
      </c>
    </row>
    <row r="1311" spans="1:105" s="13" customFormat="1">
      <c r="A1311" s="84">
        <v>2477</v>
      </c>
      <c r="B1311" s="84">
        <v>5</v>
      </c>
      <c r="C1311" s="13" t="s">
        <v>7886</v>
      </c>
      <c r="D1311" s="13" t="s">
        <v>37</v>
      </c>
      <c r="E1311" s="14">
        <v>7967</v>
      </c>
      <c r="F1311" s="13" t="s">
        <v>287</v>
      </c>
      <c r="G1311" s="13" t="s">
        <v>287</v>
      </c>
      <c r="H1311" s="13" t="s">
        <v>287</v>
      </c>
      <c r="I1311" s="14">
        <v>40040</v>
      </c>
      <c r="J1311" s="13">
        <f t="shared" si="41"/>
        <v>87</v>
      </c>
      <c r="K1311" s="14">
        <v>40121</v>
      </c>
      <c r="L1311" s="13">
        <v>4</v>
      </c>
      <c r="M1311" s="14">
        <v>40463</v>
      </c>
      <c r="N1311" s="15">
        <f t="shared" si="42"/>
        <v>13.897330595482547</v>
      </c>
      <c r="O1311" s="16">
        <v>2</v>
      </c>
      <c r="Q1311" s="13" t="s">
        <v>950</v>
      </c>
      <c r="R1311" s="13" t="s">
        <v>46</v>
      </c>
      <c r="S1311" s="13">
        <v>2</v>
      </c>
      <c r="T1311" s="13">
        <v>2</v>
      </c>
      <c r="U1311" s="13">
        <v>2</v>
      </c>
      <c r="V1311" s="13">
        <v>2</v>
      </c>
      <c r="X1311" s="13">
        <v>1</v>
      </c>
      <c r="Z1311" s="13">
        <v>4</v>
      </c>
      <c r="AC1311" s="13">
        <v>2</v>
      </c>
      <c r="AD1311" s="13">
        <v>2</v>
      </c>
      <c r="AE1311" s="13">
        <v>1</v>
      </c>
      <c r="AF1311" s="13">
        <v>2</v>
      </c>
      <c r="AG1311" s="13">
        <v>2</v>
      </c>
      <c r="AH1311" s="13">
        <v>2</v>
      </c>
      <c r="AO1311" s="13" t="s">
        <v>1902</v>
      </c>
      <c r="AP1311" s="13" t="s">
        <v>40</v>
      </c>
      <c r="AQ1311" s="13">
        <v>1</v>
      </c>
      <c r="AR1311" s="13">
        <v>2</v>
      </c>
      <c r="AT1311" s="13">
        <v>1</v>
      </c>
      <c r="AV1311" s="13">
        <v>2</v>
      </c>
      <c r="AX1311" s="13">
        <v>2</v>
      </c>
      <c r="AZ1311" s="13">
        <v>2</v>
      </c>
      <c r="BB1311" s="13">
        <v>2</v>
      </c>
      <c r="BD1311" s="13">
        <v>2</v>
      </c>
      <c r="BF1311" s="13">
        <v>1</v>
      </c>
      <c r="BG1311" s="13">
        <v>8</v>
      </c>
      <c r="BH1311" s="17">
        <v>2</v>
      </c>
      <c r="BK1311" s="13">
        <v>1</v>
      </c>
      <c r="BL1311" s="13">
        <v>1</v>
      </c>
      <c r="BM1311" s="13">
        <v>2691</v>
      </c>
      <c r="BN1311" s="13">
        <v>1</v>
      </c>
      <c r="BO1311" s="13" t="s">
        <v>3519</v>
      </c>
      <c r="BP1311" s="13">
        <v>180</v>
      </c>
      <c r="BQ1311" s="13" t="s">
        <v>237</v>
      </c>
      <c r="BR1311" s="13" t="s">
        <v>238</v>
      </c>
      <c r="BS1311" s="13">
        <v>1</v>
      </c>
      <c r="BT1311" s="13">
        <v>27</v>
      </c>
      <c r="BU1311" s="13">
        <v>1</v>
      </c>
      <c r="BV1311" s="13">
        <v>4</v>
      </c>
      <c r="BW1311" s="13">
        <v>1</v>
      </c>
      <c r="BX1311" s="13">
        <v>15.9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40283</v>
      </c>
      <c r="CT1311" s="13">
        <v>1</v>
      </c>
      <c r="CW1311" s="13" t="s">
        <v>1681</v>
      </c>
      <c r="CX1311" s="38" t="s">
        <v>7887</v>
      </c>
      <c r="CY1311" s="38" t="s">
        <v>2468</v>
      </c>
      <c r="CZ1311" s="38" t="s">
        <v>41</v>
      </c>
      <c r="DA1311" s="38" t="s">
        <v>7888</v>
      </c>
    </row>
    <row r="1312" spans="1:105" s="13" customFormat="1">
      <c r="A1312" s="84">
        <v>2478</v>
      </c>
      <c r="B1312" s="84">
        <v>1</v>
      </c>
      <c r="C1312" s="13" t="s">
        <v>404</v>
      </c>
      <c r="D1312" s="13" t="s">
        <v>36</v>
      </c>
      <c r="E1312" s="14">
        <v>15688</v>
      </c>
      <c r="F1312" s="13" t="s">
        <v>287</v>
      </c>
      <c r="G1312" s="13" t="s">
        <v>287</v>
      </c>
      <c r="H1312" s="13" t="s">
        <v>287</v>
      </c>
      <c r="I1312" s="14">
        <v>39979</v>
      </c>
      <c r="J1312" s="13">
        <f t="shared" si="41"/>
        <v>66</v>
      </c>
      <c r="K1312" s="14">
        <v>40099</v>
      </c>
      <c r="L1312" s="13">
        <v>4</v>
      </c>
      <c r="M1312" s="14">
        <v>41216</v>
      </c>
      <c r="N1312" s="15">
        <f t="shared" si="42"/>
        <v>40.640657084188909</v>
      </c>
      <c r="O1312" s="16">
        <v>2</v>
      </c>
      <c r="Q1312" s="13" t="s">
        <v>7889</v>
      </c>
      <c r="R1312" s="13" t="s">
        <v>46</v>
      </c>
      <c r="S1312" s="13">
        <v>2</v>
      </c>
      <c r="T1312" s="13">
        <v>2</v>
      </c>
      <c r="U1312" s="13">
        <v>2</v>
      </c>
      <c r="V1312" s="13">
        <v>2</v>
      </c>
      <c r="X1312" s="13">
        <v>2</v>
      </c>
      <c r="Z1312" s="13">
        <v>4</v>
      </c>
      <c r="AH1312" s="13">
        <v>2</v>
      </c>
      <c r="AP1312" s="13" t="s">
        <v>7890</v>
      </c>
      <c r="AQ1312" s="13">
        <v>1</v>
      </c>
      <c r="AR1312" s="13">
        <v>2</v>
      </c>
      <c r="AT1312" s="13">
        <v>1</v>
      </c>
      <c r="AV1312" s="13">
        <v>2</v>
      </c>
      <c r="AX1312" s="13">
        <v>2</v>
      </c>
      <c r="AZ1312" s="13">
        <v>2</v>
      </c>
      <c r="BB1312" s="13">
        <v>2</v>
      </c>
      <c r="BD1312" s="13">
        <v>2</v>
      </c>
      <c r="BF1312" s="13">
        <v>1</v>
      </c>
      <c r="BG1312" s="13">
        <v>24</v>
      </c>
      <c r="BH1312" s="17">
        <v>1</v>
      </c>
      <c r="BJ1312" s="13">
        <v>1</v>
      </c>
      <c r="BK1312" s="13">
        <v>1</v>
      </c>
      <c r="BL1312" s="13">
        <v>1</v>
      </c>
      <c r="BM1312" s="13">
        <v>2692</v>
      </c>
      <c r="BN1312" s="13">
        <v>2</v>
      </c>
      <c r="BQ1312" s="13" t="s">
        <v>1133</v>
      </c>
      <c r="BR1312" s="13" t="s">
        <v>238</v>
      </c>
      <c r="BS1312" s="13">
        <v>1</v>
      </c>
      <c r="BT1312" s="13">
        <v>34</v>
      </c>
      <c r="BU1312" s="13">
        <v>1</v>
      </c>
      <c r="BV1312" s="13">
        <v>2</v>
      </c>
      <c r="BW1312" s="13">
        <v>2</v>
      </c>
      <c r="BX1312" s="13">
        <v>27.5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40283</v>
      </c>
      <c r="CW1312" s="13" t="s">
        <v>1681</v>
      </c>
      <c r="CX1312" s="38" t="s">
        <v>7887</v>
      </c>
      <c r="CY1312" s="38" t="s">
        <v>2468</v>
      </c>
      <c r="CZ1312" s="38" t="s">
        <v>41</v>
      </c>
      <c r="DA1312" s="38" t="s">
        <v>7888</v>
      </c>
    </row>
    <row r="1313" spans="1:105" s="13" customFormat="1">
      <c r="A1313" s="84">
        <v>2479</v>
      </c>
      <c r="B1313" s="84">
        <v>1</v>
      </c>
      <c r="C1313" s="13" t="s">
        <v>417</v>
      </c>
      <c r="D1313" s="13" t="s">
        <v>37</v>
      </c>
      <c r="E1313" s="14">
        <v>18976</v>
      </c>
      <c r="F1313" s="13" t="s">
        <v>264</v>
      </c>
      <c r="G1313" s="13" t="s">
        <v>264</v>
      </c>
      <c r="H1313" s="13" t="s">
        <v>264</v>
      </c>
      <c r="I1313" s="14">
        <v>40101</v>
      </c>
      <c r="J1313" s="13">
        <f t="shared" si="41"/>
        <v>57</v>
      </c>
      <c r="K1313" s="14">
        <v>40100</v>
      </c>
      <c r="L1313" s="13">
        <v>4</v>
      </c>
      <c r="M1313" s="14">
        <v>40218</v>
      </c>
      <c r="N1313" s="15">
        <f t="shared" si="42"/>
        <v>3.8439425051334704</v>
      </c>
      <c r="O1313" s="16">
        <v>2</v>
      </c>
      <c r="Q1313" s="13" t="s">
        <v>205</v>
      </c>
      <c r="R1313" s="13" t="s">
        <v>46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F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2</v>
      </c>
      <c r="AN1313" s="13">
        <v>2</v>
      </c>
      <c r="AO1313" s="13" t="s">
        <v>7891</v>
      </c>
      <c r="AP1313" s="13" t="s">
        <v>1446</v>
      </c>
      <c r="AQ1313" s="13">
        <v>1</v>
      </c>
      <c r="AR1313" s="13">
        <v>1</v>
      </c>
      <c r="AS1313" s="13">
        <v>1</v>
      </c>
      <c r="AT1313" s="13">
        <v>1</v>
      </c>
      <c r="AU1313" s="13">
        <v>0</v>
      </c>
      <c r="AV1313" s="13">
        <v>2</v>
      </c>
      <c r="AX1313" s="13">
        <v>2</v>
      </c>
      <c r="AZ1313" s="13">
        <v>1</v>
      </c>
      <c r="BA1313" s="13">
        <v>1</v>
      </c>
      <c r="BB1313" s="13">
        <v>1</v>
      </c>
      <c r="BC1313" s="13">
        <v>0</v>
      </c>
      <c r="BD1313" s="13">
        <v>2</v>
      </c>
      <c r="BF1313" s="13">
        <v>2</v>
      </c>
      <c r="BH1313" s="17">
        <v>1</v>
      </c>
      <c r="BI1313" s="13">
        <v>1</v>
      </c>
      <c r="BJ1313" s="13">
        <v>2</v>
      </c>
      <c r="BK1313" s="13">
        <v>1</v>
      </c>
      <c r="BL1313" s="13">
        <v>1</v>
      </c>
      <c r="BM1313" s="13">
        <v>2693</v>
      </c>
      <c r="BN1313" s="13">
        <v>2</v>
      </c>
      <c r="BQ1313" s="13" t="s">
        <v>270</v>
      </c>
      <c r="BR1313" s="13" t="s">
        <v>271</v>
      </c>
      <c r="BS1313" s="13">
        <v>1</v>
      </c>
      <c r="BT1313" s="13">
        <v>30</v>
      </c>
      <c r="BU1313" s="13">
        <v>1</v>
      </c>
      <c r="BV1313" s="13">
        <v>13</v>
      </c>
      <c r="BW1313" s="13">
        <v>2</v>
      </c>
      <c r="BX1313" s="13">
        <v>22.5</v>
      </c>
      <c r="CA1313" s="18"/>
      <c r="CB1313" s="18"/>
      <c r="CC1313" s="18">
        <v>330</v>
      </c>
      <c r="CD1313" s="18">
        <v>759</v>
      </c>
      <c r="CE1313" s="18"/>
      <c r="CF1313" s="18"/>
      <c r="CG1313" s="18"/>
      <c r="CH1313" s="13">
        <v>1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40277</v>
      </c>
      <c r="CT1313" s="13">
        <v>3</v>
      </c>
      <c r="CW1313" s="13" t="s">
        <v>5199</v>
      </c>
      <c r="CX1313" s="38" t="s">
        <v>7892</v>
      </c>
      <c r="CY1313" s="38" t="s">
        <v>5201</v>
      </c>
      <c r="CZ1313" s="38" t="s">
        <v>41</v>
      </c>
      <c r="DA1313" s="38" t="s">
        <v>7893</v>
      </c>
    </row>
    <row r="1314" spans="1:105" s="13" customFormat="1">
      <c r="A1314" s="84">
        <v>2484</v>
      </c>
      <c r="B1314" s="84">
        <v>3</v>
      </c>
      <c r="C1314" s="13" t="s">
        <v>11901</v>
      </c>
      <c r="D1314" s="13" t="s">
        <v>37</v>
      </c>
      <c r="E1314" s="14">
        <v>10231</v>
      </c>
      <c r="F1314" s="13" t="s">
        <v>762</v>
      </c>
      <c r="G1314" s="13" t="s">
        <v>762</v>
      </c>
      <c r="H1314" s="13" t="s">
        <v>762</v>
      </c>
      <c r="I1314" s="14">
        <v>39265</v>
      </c>
      <c r="J1314" s="13">
        <f t="shared" si="41"/>
        <v>79</v>
      </c>
      <c r="K1314" s="14">
        <v>40127</v>
      </c>
      <c r="L1314" s="13">
        <v>4</v>
      </c>
      <c r="M1314" s="14">
        <v>40307</v>
      </c>
      <c r="N1314" s="15">
        <f t="shared" si="42"/>
        <v>34.234086242299796</v>
      </c>
      <c r="O1314" s="16">
        <v>2</v>
      </c>
      <c r="Q1314" s="13" t="s">
        <v>1245</v>
      </c>
      <c r="S1314" s="13">
        <v>2</v>
      </c>
      <c r="T1314" s="13">
        <v>2</v>
      </c>
      <c r="U1314" s="13">
        <v>2</v>
      </c>
      <c r="V1314" s="13">
        <v>2</v>
      </c>
      <c r="X1314" s="13">
        <v>1</v>
      </c>
      <c r="Z1314" s="13">
        <v>1</v>
      </c>
      <c r="AA1314" s="62">
        <v>29738</v>
      </c>
      <c r="AB1314" s="13" t="s">
        <v>7901</v>
      </c>
      <c r="AC1314" s="13">
        <v>1</v>
      </c>
      <c r="AI1314" s="13">
        <v>1</v>
      </c>
      <c r="AJ1314" s="13">
        <v>3</v>
      </c>
      <c r="AK1314" s="13">
        <v>1</v>
      </c>
      <c r="AL1314" s="13">
        <v>2</v>
      </c>
      <c r="AM1314" s="13">
        <v>1</v>
      </c>
      <c r="AN1314" s="13">
        <v>1</v>
      </c>
      <c r="AO1314" s="13" t="s">
        <v>7902</v>
      </c>
      <c r="AP1314" s="13" t="s">
        <v>809</v>
      </c>
      <c r="AQ1314" s="13">
        <v>1</v>
      </c>
      <c r="AR1314" s="13">
        <v>1</v>
      </c>
      <c r="AT1314" s="13">
        <v>1</v>
      </c>
      <c r="AV1314" s="13">
        <v>1</v>
      </c>
      <c r="AX1314" s="13">
        <v>1</v>
      </c>
      <c r="AZ1314" s="13">
        <v>2</v>
      </c>
      <c r="BB1314" s="13">
        <v>2</v>
      </c>
      <c r="BD1314" s="13">
        <v>1</v>
      </c>
      <c r="BE1314" s="13">
        <v>0</v>
      </c>
      <c r="BF1314" s="13">
        <v>2</v>
      </c>
      <c r="BH1314" s="17">
        <v>1</v>
      </c>
      <c r="BI1314" s="13">
        <v>1</v>
      </c>
      <c r="BJ1314" s="13">
        <v>1</v>
      </c>
      <c r="BK1314" s="13">
        <v>1</v>
      </c>
      <c r="BL1314" s="13">
        <v>1</v>
      </c>
      <c r="BM1314" s="13">
        <v>2698</v>
      </c>
      <c r="BN1314" s="13">
        <v>2</v>
      </c>
      <c r="BQ1314" s="13" t="s">
        <v>938</v>
      </c>
      <c r="BR1314" s="13" t="s">
        <v>7903</v>
      </c>
      <c r="BS1314" s="13">
        <v>2</v>
      </c>
      <c r="BT1314" s="13">
        <v>54</v>
      </c>
      <c r="BU1314" s="13">
        <v>2</v>
      </c>
      <c r="BV1314" s="13">
        <v>6</v>
      </c>
      <c r="CA1314" s="18"/>
      <c r="CB1314" s="18"/>
      <c r="CC1314" s="18">
        <v>10820</v>
      </c>
      <c r="CD1314" s="18">
        <v>4263</v>
      </c>
      <c r="CE1314" s="18"/>
      <c r="CF1314" s="18"/>
      <c r="CG1314" s="18"/>
      <c r="CH1314" s="13">
        <v>2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W1314" s="13" t="s">
        <v>3477</v>
      </c>
      <c r="CX1314" s="38" t="s">
        <v>6184</v>
      </c>
      <c r="CY1314" s="38" t="s">
        <v>3479</v>
      </c>
      <c r="CZ1314" s="38" t="s">
        <v>41</v>
      </c>
      <c r="DA1314" s="38" t="s">
        <v>7904</v>
      </c>
    </row>
    <row r="1315" spans="1:105" s="13" customFormat="1">
      <c r="A1315" s="84">
        <v>2486</v>
      </c>
      <c r="B1315" s="84">
        <v>1</v>
      </c>
      <c r="C1315" s="13" t="s">
        <v>7905</v>
      </c>
      <c r="D1315" s="13" t="s">
        <v>37</v>
      </c>
      <c r="E1315" s="14">
        <v>10871</v>
      </c>
      <c r="F1315" s="13" t="s">
        <v>219</v>
      </c>
      <c r="G1315" s="13" t="s">
        <v>219</v>
      </c>
      <c r="H1315" s="13" t="s">
        <v>219</v>
      </c>
      <c r="I1315" s="14">
        <v>40101</v>
      </c>
      <c r="J1315" s="13">
        <f t="shared" si="41"/>
        <v>80</v>
      </c>
      <c r="K1315" s="14">
        <v>40119</v>
      </c>
      <c r="L1315" s="13">
        <v>4</v>
      </c>
      <c r="M1315" s="14">
        <v>40491</v>
      </c>
      <c r="N1315" s="15">
        <f t="shared" si="42"/>
        <v>12.813141683778234</v>
      </c>
      <c r="O1315" s="16">
        <v>2</v>
      </c>
      <c r="Q1315" s="13" t="s">
        <v>7906</v>
      </c>
      <c r="S1315" s="13">
        <v>2</v>
      </c>
      <c r="T1315" s="13">
        <v>1</v>
      </c>
      <c r="U1315" s="13">
        <v>2</v>
      </c>
      <c r="V1315" s="13">
        <v>2</v>
      </c>
      <c r="W1315" s="13" t="s">
        <v>7907</v>
      </c>
      <c r="X1315" s="13">
        <v>2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2</v>
      </c>
      <c r="AH1315" s="13">
        <v>2</v>
      </c>
      <c r="AI1315" s="13">
        <v>2</v>
      </c>
      <c r="AJ1315" s="13">
        <v>2</v>
      </c>
      <c r="AK1315" s="13">
        <v>2</v>
      </c>
      <c r="AL1315" s="13">
        <v>2</v>
      </c>
      <c r="AM1315" s="13">
        <v>2</v>
      </c>
      <c r="AN1315" s="13">
        <v>1</v>
      </c>
      <c r="AO1315" s="13" t="s">
        <v>267</v>
      </c>
      <c r="AQ1315" s="13">
        <v>1</v>
      </c>
      <c r="AR1315" s="13">
        <v>1</v>
      </c>
      <c r="AS1315" s="13">
        <v>0</v>
      </c>
      <c r="AT1315" s="13">
        <v>1</v>
      </c>
      <c r="AU1315" s="13">
        <v>0</v>
      </c>
      <c r="AV1315" s="13">
        <v>1</v>
      </c>
      <c r="AW1315" s="13">
        <v>0</v>
      </c>
      <c r="AX1315" s="13">
        <v>3</v>
      </c>
      <c r="AZ1315" s="13">
        <v>1</v>
      </c>
      <c r="BA1315" s="13">
        <v>0</v>
      </c>
      <c r="BB1315" s="13">
        <v>1</v>
      </c>
      <c r="BC1315" s="13">
        <v>0</v>
      </c>
      <c r="BD1315" s="13">
        <v>1</v>
      </c>
      <c r="BE1315" s="13">
        <v>0</v>
      </c>
      <c r="BF1315" s="13">
        <v>1</v>
      </c>
      <c r="BG1315" s="13">
        <v>2</v>
      </c>
      <c r="BH1315" s="17">
        <v>1</v>
      </c>
      <c r="BI1315" s="13">
        <v>1</v>
      </c>
      <c r="BJ1315" s="13">
        <v>1</v>
      </c>
      <c r="BK1315" s="13">
        <v>1</v>
      </c>
      <c r="BL1315" s="13">
        <v>1</v>
      </c>
      <c r="BM1315" s="13">
        <v>2700</v>
      </c>
      <c r="BN1315" s="13">
        <v>2</v>
      </c>
      <c r="BQ1315" s="13" t="s">
        <v>237</v>
      </c>
      <c r="BR1315" s="13" t="s">
        <v>238</v>
      </c>
      <c r="BS1315" s="13">
        <v>1</v>
      </c>
      <c r="BT1315" s="13">
        <v>33</v>
      </c>
      <c r="BU1315" s="13">
        <v>1</v>
      </c>
      <c r="BV1315" s="13">
        <v>1</v>
      </c>
      <c r="BX1315" s="13">
        <v>85</v>
      </c>
      <c r="CA1315" s="18"/>
      <c r="CB1315" s="18"/>
      <c r="CC1315" s="18" t="s">
        <v>7456</v>
      </c>
      <c r="CD1315" s="18">
        <v>2815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R1315" s="13">
        <v>1</v>
      </c>
      <c r="CS1315" s="14">
        <v>40399</v>
      </c>
      <c r="CW1315" s="13" t="s">
        <v>7908</v>
      </c>
      <c r="CX1315" s="38" t="s">
        <v>4362</v>
      </c>
      <c r="CY1315" s="38" t="s">
        <v>1514</v>
      </c>
      <c r="CZ1315" s="38" t="s">
        <v>41</v>
      </c>
      <c r="DA1315" s="38" t="s">
        <v>5893</v>
      </c>
    </row>
    <row r="1316" spans="1:105" s="13" customFormat="1">
      <c r="A1316" s="84">
        <v>2488</v>
      </c>
      <c r="B1316" s="84">
        <v>1</v>
      </c>
      <c r="C1316" s="13" t="s">
        <v>1837</v>
      </c>
      <c r="D1316" s="13" t="s">
        <v>36</v>
      </c>
      <c r="E1316" s="14">
        <v>11329</v>
      </c>
      <c r="F1316" s="13" t="s">
        <v>338</v>
      </c>
      <c r="G1316" s="13" t="s">
        <v>338</v>
      </c>
      <c r="H1316" s="13" t="s">
        <v>338</v>
      </c>
      <c r="I1316" s="14">
        <v>39918</v>
      </c>
      <c r="J1316" s="13">
        <f t="shared" si="41"/>
        <v>78</v>
      </c>
      <c r="K1316" s="14">
        <v>40106</v>
      </c>
      <c r="L1316" s="13">
        <v>4</v>
      </c>
      <c r="M1316" s="14">
        <v>40888</v>
      </c>
      <c r="N1316" s="15">
        <f t="shared" si="42"/>
        <v>31.868583162217661</v>
      </c>
      <c r="O1316" s="16">
        <v>2</v>
      </c>
      <c r="Q1316" s="13" t="s">
        <v>323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2</v>
      </c>
      <c r="AJ1316" s="13">
        <v>2</v>
      </c>
      <c r="AK1316" s="13">
        <v>2</v>
      </c>
      <c r="AL1316" s="13">
        <v>2</v>
      </c>
      <c r="AM1316" s="13">
        <v>2</v>
      </c>
      <c r="AN1316" s="13">
        <v>2</v>
      </c>
      <c r="AO1316" s="13" t="s">
        <v>7909</v>
      </c>
      <c r="AP1316" s="13" t="s">
        <v>1738</v>
      </c>
      <c r="AQ1316" s="13">
        <v>1</v>
      </c>
      <c r="AR1316" s="13">
        <v>1</v>
      </c>
      <c r="AS1316" s="13">
        <v>6</v>
      </c>
      <c r="AT1316" s="13">
        <v>1</v>
      </c>
      <c r="AU1316" s="13">
        <v>5</v>
      </c>
      <c r="AV1316" s="13">
        <v>1</v>
      </c>
      <c r="AW1316" s="13">
        <v>5</v>
      </c>
      <c r="AX1316" s="13">
        <v>1</v>
      </c>
      <c r="AY1316" s="13">
        <v>6</v>
      </c>
      <c r="AZ1316" s="13">
        <v>1</v>
      </c>
      <c r="BA1316" s="13">
        <v>6</v>
      </c>
      <c r="BB1316" s="13">
        <v>2</v>
      </c>
      <c r="BD1316" s="13">
        <v>1</v>
      </c>
      <c r="BE1316" s="13">
        <v>0</v>
      </c>
      <c r="BF1316" s="13">
        <v>2</v>
      </c>
      <c r="BH1316" s="17">
        <v>1</v>
      </c>
      <c r="BI1316" s="13">
        <v>1</v>
      </c>
      <c r="BK1316" s="13">
        <v>1</v>
      </c>
      <c r="BL1316" s="13">
        <v>1</v>
      </c>
      <c r="BM1316" s="13">
        <v>2703</v>
      </c>
      <c r="BN1316" s="13">
        <v>2</v>
      </c>
      <c r="BQ1316" s="13" t="s">
        <v>1133</v>
      </c>
      <c r="BR1316" s="13" t="s">
        <v>238</v>
      </c>
      <c r="BS1316" s="13">
        <v>1</v>
      </c>
      <c r="BT1316" s="13">
        <v>28</v>
      </c>
      <c r="BU1316" s="13">
        <v>1</v>
      </c>
      <c r="BV1316" s="13">
        <v>1</v>
      </c>
      <c r="BX1316" s="13">
        <v>11.3</v>
      </c>
      <c r="CA1316" s="18"/>
      <c r="CB1316" s="18"/>
      <c r="CC1316" s="18" t="s">
        <v>7910</v>
      </c>
      <c r="CD1316" s="18" t="s">
        <v>7910</v>
      </c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R1316" s="13">
        <v>1</v>
      </c>
      <c r="CS1316" s="14">
        <v>40333</v>
      </c>
      <c r="CW1316" s="13" t="s">
        <v>7911</v>
      </c>
      <c r="CX1316" s="38" t="s">
        <v>7912</v>
      </c>
      <c r="CY1316" s="38" t="s">
        <v>7913</v>
      </c>
      <c r="CZ1316" s="38"/>
      <c r="DA1316" s="38" t="s">
        <v>192</v>
      </c>
    </row>
    <row r="1317" spans="1:105" s="13" customFormat="1">
      <c r="A1317" s="84">
        <v>2489</v>
      </c>
      <c r="B1317" s="84">
        <v>6</v>
      </c>
      <c r="C1317" s="13" t="s">
        <v>438</v>
      </c>
      <c r="D1317" s="13" t="s">
        <v>36</v>
      </c>
      <c r="E1317" s="14">
        <v>19353</v>
      </c>
      <c r="F1317" s="13" t="s">
        <v>338</v>
      </c>
      <c r="G1317" s="13" t="s">
        <v>338</v>
      </c>
      <c r="H1317" s="13" t="s">
        <v>338</v>
      </c>
      <c r="I1317" s="14">
        <v>40009</v>
      </c>
      <c r="J1317" s="13">
        <f t="shared" si="41"/>
        <v>56</v>
      </c>
      <c r="K1317" s="14">
        <v>40072</v>
      </c>
      <c r="L1317" s="13">
        <v>4</v>
      </c>
      <c r="M1317" s="14">
        <v>41693</v>
      </c>
      <c r="N1317" s="15">
        <f t="shared" si="42"/>
        <v>55.326488706365502</v>
      </c>
      <c r="O1317" s="16">
        <v>1</v>
      </c>
      <c r="P1317" s="13" t="s">
        <v>7914</v>
      </c>
      <c r="Q1317" s="13" t="s">
        <v>228</v>
      </c>
      <c r="R1317" s="13" t="s">
        <v>38</v>
      </c>
      <c r="S1317" s="13">
        <v>2</v>
      </c>
      <c r="T1317" s="13">
        <v>2</v>
      </c>
      <c r="U1317" s="13">
        <v>2</v>
      </c>
      <c r="V1317" s="13">
        <v>2</v>
      </c>
      <c r="X1317" s="13">
        <v>1</v>
      </c>
      <c r="Z1317" s="13">
        <v>4</v>
      </c>
      <c r="AC1317" s="13">
        <v>2</v>
      </c>
      <c r="AD1317" s="13">
        <v>2</v>
      </c>
      <c r="AE1317" s="13">
        <v>2</v>
      </c>
      <c r="AF1317" s="13">
        <v>2</v>
      </c>
      <c r="AG1317" s="13">
        <v>1</v>
      </c>
      <c r="AI1317" s="13">
        <v>2</v>
      </c>
      <c r="AJ1317" s="13">
        <v>2</v>
      </c>
      <c r="AK1317" s="13">
        <v>2</v>
      </c>
      <c r="AL1317" s="13">
        <v>1</v>
      </c>
      <c r="AM1317" s="13">
        <v>1</v>
      </c>
      <c r="AN1317" s="13">
        <v>1</v>
      </c>
      <c r="AO1317" s="13" t="s">
        <v>7915</v>
      </c>
      <c r="AP1317" s="13" t="s">
        <v>40</v>
      </c>
      <c r="AQ1317" s="13">
        <v>1</v>
      </c>
      <c r="AR1317" s="13">
        <v>1</v>
      </c>
      <c r="AS1317" s="13">
        <v>3</v>
      </c>
      <c r="AT1317" s="13">
        <v>1</v>
      </c>
      <c r="AV1317" s="13">
        <v>2</v>
      </c>
      <c r="AX1317" s="13">
        <v>1</v>
      </c>
      <c r="AY1317" s="13">
        <v>3</v>
      </c>
      <c r="AZ1317" s="13">
        <v>1</v>
      </c>
      <c r="BA1317" s="13">
        <v>1</v>
      </c>
      <c r="BB1317" s="13">
        <v>3</v>
      </c>
      <c r="BD1317" s="13">
        <v>3</v>
      </c>
      <c r="BF1317" s="13">
        <v>1</v>
      </c>
      <c r="BG1317" s="13">
        <v>3</v>
      </c>
      <c r="BH1317" s="17">
        <v>1</v>
      </c>
      <c r="BI1317" s="13">
        <v>1</v>
      </c>
      <c r="BJ1317" s="13">
        <v>2</v>
      </c>
      <c r="BK1317" s="13">
        <v>1</v>
      </c>
      <c r="BL1317" s="13">
        <v>1</v>
      </c>
      <c r="BM1317" s="13">
        <v>2704</v>
      </c>
      <c r="BN1317" s="13">
        <v>1</v>
      </c>
      <c r="BO1317" s="13" t="s">
        <v>1114</v>
      </c>
      <c r="BP1317" s="13">
        <v>102</v>
      </c>
      <c r="BQ1317" s="13" t="s">
        <v>237</v>
      </c>
      <c r="BR1317" s="13" t="s">
        <v>238</v>
      </c>
      <c r="BS1317" s="13">
        <v>1</v>
      </c>
      <c r="BT1317" s="13">
        <v>31</v>
      </c>
      <c r="BU1317" s="13">
        <v>1</v>
      </c>
      <c r="BV1317" s="13">
        <v>3</v>
      </c>
      <c r="CA1317" s="18"/>
      <c r="CB1317" s="18"/>
      <c r="CC1317" s="18">
        <v>1880</v>
      </c>
      <c r="CD1317" s="18">
        <v>48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40333</v>
      </c>
      <c r="CT1317" s="13">
        <v>1</v>
      </c>
      <c r="CW1317" s="13" t="s">
        <v>7916</v>
      </c>
      <c r="CX1317" s="38" t="s">
        <v>7917</v>
      </c>
      <c r="CY1317" s="38" t="s">
        <v>7918</v>
      </c>
      <c r="CZ1317" s="38"/>
      <c r="DA1317" s="38" t="s">
        <v>192</v>
      </c>
    </row>
    <row r="1318" spans="1:105" s="13" customFormat="1">
      <c r="A1318" s="84">
        <v>2490</v>
      </c>
      <c r="B1318" s="84">
        <v>1</v>
      </c>
      <c r="C1318" s="13" t="s">
        <v>1138</v>
      </c>
      <c r="D1318" s="13" t="s">
        <v>36</v>
      </c>
      <c r="E1318" s="14">
        <v>23686</v>
      </c>
      <c r="F1318" s="13" t="s">
        <v>327</v>
      </c>
      <c r="G1318" s="13" t="s">
        <v>327</v>
      </c>
      <c r="H1318" s="13" t="s">
        <v>327</v>
      </c>
      <c r="I1318" s="14">
        <v>40009</v>
      </c>
      <c r="J1318" s="13">
        <f t="shared" si="41"/>
        <v>44</v>
      </c>
      <c r="K1318" s="14">
        <v>40082</v>
      </c>
      <c r="L1318" s="13">
        <v>4</v>
      </c>
      <c r="M1318" s="14">
        <v>40299</v>
      </c>
      <c r="N1318" s="15">
        <f t="shared" si="42"/>
        <v>9.5277207392197134</v>
      </c>
      <c r="O1318" s="16">
        <v>2</v>
      </c>
      <c r="Q1318" s="13" t="s">
        <v>7919</v>
      </c>
      <c r="R1318" s="13" t="s">
        <v>38</v>
      </c>
      <c r="S1318" s="13">
        <v>3</v>
      </c>
      <c r="T1318" s="13">
        <v>2</v>
      </c>
      <c r="U1318" s="13">
        <v>2</v>
      </c>
      <c r="V1318" s="13">
        <v>2</v>
      </c>
      <c r="X1318" s="13">
        <v>2</v>
      </c>
      <c r="Z1318" s="13">
        <v>4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2</v>
      </c>
      <c r="AN1318" s="13">
        <v>2</v>
      </c>
      <c r="AP1318" s="13" t="s">
        <v>7920</v>
      </c>
      <c r="AQ1318" s="13">
        <v>1</v>
      </c>
      <c r="AR1318" s="13">
        <v>1</v>
      </c>
      <c r="AS1318" s="13">
        <v>4</v>
      </c>
      <c r="AT1318" s="13">
        <v>1</v>
      </c>
      <c r="AU1318" s="13">
        <v>0</v>
      </c>
      <c r="AV1318" s="13">
        <v>3</v>
      </c>
      <c r="AX1318" s="13">
        <v>1</v>
      </c>
      <c r="AY1318" s="13">
        <v>0</v>
      </c>
      <c r="AZ1318" s="13">
        <v>3</v>
      </c>
      <c r="BB1318" s="13">
        <v>3</v>
      </c>
      <c r="BD1318" s="13">
        <v>1</v>
      </c>
      <c r="BE1318" s="13">
        <v>0</v>
      </c>
      <c r="BF1318" s="13">
        <v>1</v>
      </c>
      <c r="BG1318" s="13">
        <v>3</v>
      </c>
      <c r="BH1318" s="17">
        <v>1</v>
      </c>
      <c r="BJ1318" s="13">
        <v>1</v>
      </c>
      <c r="BK1318" s="13">
        <v>1</v>
      </c>
      <c r="BL1318" s="13">
        <v>1</v>
      </c>
      <c r="BM1318" s="13">
        <v>2705</v>
      </c>
      <c r="BN1318" s="13">
        <v>2</v>
      </c>
      <c r="BQ1318" s="13" t="s">
        <v>237</v>
      </c>
      <c r="BR1318" s="13" t="s">
        <v>238</v>
      </c>
      <c r="CA1318" s="18"/>
      <c r="CB1318" s="18"/>
      <c r="CC1318" s="18">
        <v>10470</v>
      </c>
      <c r="CD1318" s="18">
        <v>1553</v>
      </c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U1318" s="13" t="s">
        <v>7921</v>
      </c>
      <c r="CW1318" s="13" t="s">
        <v>7922</v>
      </c>
      <c r="CX1318" s="38" t="s">
        <v>7923</v>
      </c>
      <c r="CY1318" s="38" t="s">
        <v>7924</v>
      </c>
      <c r="CZ1318" s="38"/>
      <c r="DA1318" s="38" t="s">
        <v>7925</v>
      </c>
    </row>
    <row r="1319" spans="1:105" s="13" customFormat="1">
      <c r="A1319" s="84">
        <v>2491</v>
      </c>
      <c r="B1319" s="84">
        <v>1</v>
      </c>
      <c r="C1319" s="13" t="s">
        <v>1284</v>
      </c>
      <c r="D1319" s="13" t="s">
        <v>37</v>
      </c>
      <c r="E1319" s="14">
        <v>20463</v>
      </c>
      <c r="F1319" s="13" t="s">
        <v>277</v>
      </c>
      <c r="G1319" s="13" t="s">
        <v>277</v>
      </c>
      <c r="H1319" s="13" t="s">
        <v>277</v>
      </c>
      <c r="I1319" s="14">
        <v>40071</v>
      </c>
      <c r="J1319" s="13">
        <f t="shared" si="41"/>
        <v>53</v>
      </c>
      <c r="K1319" s="14">
        <v>40142</v>
      </c>
      <c r="L1319" s="13">
        <v>4</v>
      </c>
      <c r="M1319" s="14">
        <v>41226</v>
      </c>
      <c r="N1319" s="15">
        <f t="shared" si="42"/>
        <v>37.946611909650926</v>
      </c>
      <c r="O1319" s="16">
        <v>2</v>
      </c>
      <c r="Q1319" s="13" t="s">
        <v>716</v>
      </c>
      <c r="R1319" s="13" t="s">
        <v>3855</v>
      </c>
      <c r="S1319" s="13">
        <v>2</v>
      </c>
      <c r="T1319" s="13">
        <v>2</v>
      </c>
      <c r="U1319" s="13">
        <v>2</v>
      </c>
      <c r="V1319" s="13">
        <v>2</v>
      </c>
      <c r="X1319" s="13">
        <v>2</v>
      </c>
      <c r="Z1319" s="13">
        <v>4</v>
      </c>
      <c r="AH1319" s="13">
        <v>2</v>
      </c>
      <c r="AI1319" s="13">
        <v>2</v>
      </c>
      <c r="AJ1319" s="13">
        <v>2</v>
      </c>
      <c r="AK1319" s="13">
        <v>2</v>
      </c>
      <c r="AL1319" s="13">
        <v>2</v>
      </c>
      <c r="AM1319" s="13">
        <v>2</v>
      </c>
      <c r="AN1319" s="13">
        <v>2</v>
      </c>
      <c r="AP1319" s="13" t="s">
        <v>7926</v>
      </c>
      <c r="AQ1319" s="13">
        <v>1</v>
      </c>
      <c r="AR1319" s="13">
        <v>1</v>
      </c>
      <c r="AS1319" s="13">
        <v>3</v>
      </c>
      <c r="AT1319" s="13">
        <v>1</v>
      </c>
      <c r="AU1319" s="13">
        <v>0</v>
      </c>
      <c r="AV1319" s="13">
        <v>1</v>
      </c>
      <c r="AW1319" s="13">
        <v>2</v>
      </c>
      <c r="AX1319" s="13">
        <v>1</v>
      </c>
      <c r="AY1319" s="13">
        <v>4</v>
      </c>
      <c r="AZ1319" s="13">
        <v>3</v>
      </c>
      <c r="BB1319" s="13">
        <v>2</v>
      </c>
      <c r="BD1319" s="13">
        <v>1</v>
      </c>
      <c r="BE1319" s="13">
        <v>0</v>
      </c>
      <c r="BF1319" s="13">
        <v>1</v>
      </c>
      <c r="BG1319" s="13">
        <v>6</v>
      </c>
      <c r="BH1319" s="17">
        <v>1</v>
      </c>
      <c r="BI1319" s="13">
        <v>1</v>
      </c>
      <c r="BJ1319" s="13">
        <v>2</v>
      </c>
      <c r="BK1319" s="13">
        <v>1</v>
      </c>
      <c r="BL1319" s="13">
        <v>1</v>
      </c>
      <c r="BM1319" s="13">
        <v>2706</v>
      </c>
      <c r="BN1319" s="13">
        <v>2</v>
      </c>
      <c r="BQ1319" s="13" t="s">
        <v>237</v>
      </c>
      <c r="BR1319" s="13" t="s">
        <v>238</v>
      </c>
      <c r="BS1319" s="13">
        <v>2</v>
      </c>
      <c r="BT1319" s="13">
        <v>115</v>
      </c>
      <c r="BU1319" s="13">
        <v>1</v>
      </c>
      <c r="BV1319" s="13">
        <v>6</v>
      </c>
      <c r="BX1319" s="13" t="s">
        <v>4522</v>
      </c>
      <c r="CA1319" s="18"/>
      <c r="CB1319" s="18"/>
      <c r="CC1319" s="18">
        <v>2000</v>
      </c>
      <c r="CD1319" s="18">
        <v>317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40330</v>
      </c>
      <c r="CT1319" s="13">
        <v>1</v>
      </c>
      <c r="CW1319" s="13" t="s">
        <v>3214</v>
      </c>
      <c r="CX1319" s="38" t="s">
        <v>7927</v>
      </c>
      <c r="CY1319" s="38" t="s">
        <v>7759</v>
      </c>
      <c r="CZ1319" s="38" t="s">
        <v>41</v>
      </c>
      <c r="DA1319" s="38" t="s">
        <v>7928</v>
      </c>
    </row>
    <row r="1320" spans="1:105" s="13" customFormat="1">
      <c r="A1320" s="84">
        <v>2492</v>
      </c>
      <c r="B1320" s="84">
        <v>1</v>
      </c>
      <c r="C1320" s="13" t="s">
        <v>3433</v>
      </c>
      <c r="D1320" s="13" t="s">
        <v>37</v>
      </c>
      <c r="E1320" s="14">
        <v>9587</v>
      </c>
      <c r="F1320" s="13" t="s">
        <v>295</v>
      </c>
      <c r="G1320" s="13" t="s">
        <v>396</v>
      </c>
      <c r="H1320" s="13" t="s">
        <v>396</v>
      </c>
      <c r="I1320" s="14">
        <v>40101</v>
      </c>
      <c r="J1320" s="13">
        <f t="shared" si="41"/>
        <v>83</v>
      </c>
      <c r="K1320" s="14">
        <v>40123</v>
      </c>
      <c r="L1320" s="13">
        <v>4</v>
      </c>
      <c r="M1320" s="14">
        <v>40327</v>
      </c>
      <c r="N1320" s="15">
        <f t="shared" si="42"/>
        <v>7.4250513347022586</v>
      </c>
      <c r="O1320" s="16">
        <v>2</v>
      </c>
      <c r="Q1320" s="13" t="s">
        <v>6023</v>
      </c>
      <c r="R1320" s="13" t="s">
        <v>190</v>
      </c>
      <c r="S1320" s="13">
        <v>2</v>
      </c>
      <c r="T1320" s="13">
        <v>2</v>
      </c>
      <c r="U1320" s="13">
        <v>1</v>
      </c>
      <c r="V1320" s="13">
        <v>1</v>
      </c>
      <c r="W1320" s="13" t="s">
        <v>7929</v>
      </c>
      <c r="X1320" s="13">
        <v>2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2</v>
      </c>
      <c r="AH1320" s="13">
        <v>2</v>
      </c>
      <c r="AI1320" s="13">
        <v>2</v>
      </c>
      <c r="AJ1320" s="13">
        <v>3</v>
      </c>
      <c r="AK1320" s="13">
        <v>3</v>
      </c>
      <c r="AL1320" s="13">
        <v>3</v>
      </c>
      <c r="AM1320" s="13">
        <v>2</v>
      </c>
      <c r="AN1320" s="13">
        <v>2</v>
      </c>
      <c r="AP1320" s="13" t="s">
        <v>7930</v>
      </c>
      <c r="AQ1320" s="13">
        <v>1</v>
      </c>
      <c r="AR1320" s="13">
        <v>1</v>
      </c>
      <c r="AS1320" s="13">
        <v>2</v>
      </c>
      <c r="AT1320" s="13">
        <v>1</v>
      </c>
      <c r="AU1320" s="13">
        <v>0</v>
      </c>
      <c r="AV1320" s="13">
        <v>1</v>
      </c>
      <c r="AW1320" s="13">
        <v>1</v>
      </c>
      <c r="AX1320" s="13">
        <v>2</v>
      </c>
      <c r="AZ1320" s="13">
        <v>1</v>
      </c>
      <c r="BA1320" s="13">
        <v>1</v>
      </c>
      <c r="BB1320" s="13">
        <v>2</v>
      </c>
      <c r="BD1320" s="13">
        <v>2</v>
      </c>
      <c r="BF1320" s="13">
        <v>1</v>
      </c>
      <c r="BG1320" s="13">
        <v>3</v>
      </c>
      <c r="BH1320" s="17">
        <v>1</v>
      </c>
      <c r="BI1320" s="13">
        <v>1</v>
      </c>
      <c r="BJ1320" s="13">
        <v>2</v>
      </c>
      <c r="BK1320" s="13">
        <v>1</v>
      </c>
      <c r="BL1320" s="13">
        <v>1</v>
      </c>
      <c r="BM1320" s="13">
        <v>2707</v>
      </c>
      <c r="BN1320" s="13">
        <v>2</v>
      </c>
      <c r="BQ1320" s="13" t="s">
        <v>237</v>
      </c>
      <c r="BR1320" s="13" t="s">
        <v>238</v>
      </c>
      <c r="BS1320" s="13">
        <v>1</v>
      </c>
      <c r="BT1320" s="13">
        <v>39</v>
      </c>
      <c r="BU1320" s="13">
        <v>1</v>
      </c>
      <c r="BV1320" s="13">
        <v>2</v>
      </c>
      <c r="CA1320" s="18"/>
      <c r="CB1320" s="18"/>
      <c r="CC1320" s="18" t="s">
        <v>7931</v>
      </c>
      <c r="CD1320" s="18">
        <v>751.875</v>
      </c>
      <c r="CE1320" s="18"/>
      <c r="CF1320" s="18"/>
      <c r="CG1320" s="18"/>
      <c r="CH1320" s="13">
        <v>1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R1320" s="13">
        <v>1</v>
      </c>
      <c r="CS1320" s="14">
        <v>40402</v>
      </c>
      <c r="CW1320" s="13" t="s">
        <v>5921</v>
      </c>
      <c r="CX1320" s="38" t="s">
        <v>7932</v>
      </c>
      <c r="CY1320" s="38" t="s">
        <v>7933</v>
      </c>
      <c r="CZ1320" s="38" t="s">
        <v>41</v>
      </c>
      <c r="DA1320" s="38" t="s">
        <v>5925</v>
      </c>
    </row>
    <row r="1321" spans="1:105" s="13" customFormat="1">
      <c r="A1321" s="84">
        <v>2493</v>
      </c>
      <c r="B1321" s="84">
        <v>1</v>
      </c>
      <c r="C1321" s="13" t="s">
        <v>7934</v>
      </c>
      <c r="D1321" s="13" t="s">
        <v>36</v>
      </c>
      <c r="E1321" s="14">
        <v>18142</v>
      </c>
      <c r="F1321" s="13" t="s">
        <v>2087</v>
      </c>
      <c r="G1321" s="13" t="s">
        <v>424</v>
      </c>
      <c r="H1321" s="13" t="s">
        <v>424</v>
      </c>
      <c r="I1321" s="14">
        <v>40040</v>
      </c>
      <c r="J1321" s="13">
        <f t="shared" si="41"/>
        <v>59</v>
      </c>
      <c r="K1321" s="14">
        <v>40101</v>
      </c>
      <c r="L1321" s="13">
        <v>4</v>
      </c>
      <c r="M1321" s="14">
        <v>40269</v>
      </c>
      <c r="N1321" s="15">
        <f t="shared" si="42"/>
        <v>7.523613963039014</v>
      </c>
      <c r="O1321" s="16">
        <v>2</v>
      </c>
      <c r="Q1321" s="13" t="s">
        <v>542</v>
      </c>
      <c r="R1321" s="13" t="s">
        <v>1996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C1321" s="13">
        <v>2</v>
      </c>
      <c r="AD1321" s="13">
        <v>2</v>
      </c>
      <c r="AE1321" s="13">
        <v>2</v>
      </c>
      <c r="AF1321" s="13">
        <v>2</v>
      </c>
      <c r="AG1321" s="13">
        <v>2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1</v>
      </c>
      <c r="AN1321" s="13">
        <v>2</v>
      </c>
      <c r="AP1321" s="13" t="s">
        <v>4774</v>
      </c>
      <c r="AQ1321" s="13">
        <v>1</v>
      </c>
      <c r="AR1321" s="13">
        <v>1</v>
      </c>
      <c r="AS1321" s="13">
        <v>1</v>
      </c>
      <c r="AT1321" s="13">
        <v>1</v>
      </c>
      <c r="AU1321" s="13">
        <v>1</v>
      </c>
      <c r="AV1321" s="13">
        <v>1</v>
      </c>
      <c r="AW1321" s="13">
        <v>0</v>
      </c>
      <c r="AX1321" s="13">
        <v>1</v>
      </c>
      <c r="AY1321" s="13">
        <v>1</v>
      </c>
      <c r="AZ1321" s="13">
        <v>1</v>
      </c>
      <c r="BA1321" s="13">
        <v>1</v>
      </c>
      <c r="BB1321" s="13">
        <v>1</v>
      </c>
      <c r="BC1321" s="13">
        <v>1</v>
      </c>
      <c r="BD1321" s="13">
        <v>1</v>
      </c>
      <c r="BE1321" s="13">
        <v>2</v>
      </c>
      <c r="BF1321" s="13">
        <v>1</v>
      </c>
      <c r="BG1321" s="13">
        <v>3</v>
      </c>
      <c r="BH1321" s="17">
        <v>1</v>
      </c>
      <c r="BJ1321" s="13">
        <v>2</v>
      </c>
      <c r="BK1321" s="13">
        <v>1</v>
      </c>
      <c r="BL1321" s="13">
        <v>1</v>
      </c>
      <c r="BM1321" s="13">
        <v>2708</v>
      </c>
      <c r="BN1321" s="13">
        <v>2</v>
      </c>
      <c r="BQ1321" s="13" t="s">
        <v>237</v>
      </c>
      <c r="BR1321" s="13" t="s">
        <v>238</v>
      </c>
      <c r="BS1321" s="13">
        <v>2</v>
      </c>
      <c r="BT1321" s="13">
        <v>48.7</v>
      </c>
      <c r="BU1321" s="13">
        <v>1</v>
      </c>
      <c r="BV1321" s="13">
        <v>1</v>
      </c>
      <c r="BW1321" s="13">
        <v>2</v>
      </c>
      <c r="BX1321" s="13">
        <v>42</v>
      </c>
      <c r="BY1321" s="13">
        <v>1</v>
      </c>
      <c r="BZ1321" s="13">
        <v>580</v>
      </c>
      <c r="CA1321" s="18"/>
      <c r="CB1321" s="18">
        <v>2</v>
      </c>
      <c r="CC1321" s="18">
        <v>3570</v>
      </c>
      <c r="CD1321" s="18"/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40331</v>
      </c>
      <c r="CT1321" s="13">
        <v>3</v>
      </c>
      <c r="CW1321" s="13" t="s">
        <v>7935</v>
      </c>
      <c r="CX1321" s="38" t="s">
        <v>7936</v>
      </c>
      <c r="CY1321" s="38" t="s">
        <v>2054</v>
      </c>
      <c r="CZ1321" s="38" t="s">
        <v>41</v>
      </c>
      <c r="DA1321" s="38" t="s">
        <v>7937</v>
      </c>
    </row>
    <row r="1322" spans="1:105" s="13" customFormat="1">
      <c r="A1322" s="84">
        <v>2494</v>
      </c>
      <c r="B1322" s="84">
        <v>1</v>
      </c>
      <c r="C1322" s="13" t="s">
        <v>1559</v>
      </c>
      <c r="D1322" s="13" t="s">
        <v>36</v>
      </c>
      <c r="E1322" s="14">
        <v>14446</v>
      </c>
      <c r="F1322" s="13" t="s">
        <v>259</v>
      </c>
      <c r="G1322" s="13" t="s">
        <v>259</v>
      </c>
      <c r="H1322" s="13" t="s">
        <v>259</v>
      </c>
      <c r="I1322" s="14">
        <v>40132</v>
      </c>
      <c r="J1322" s="13">
        <f t="shared" ref="J1322:J1385" si="43">INT((I1322-E1322)/365.25)</f>
        <v>70</v>
      </c>
      <c r="K1322" s="14">
        <v>40126</v>
      </c>
      <c r="L1322" s="13">
        <v>4</v>
      </c>
      <c r="M1322" s="14">
        <v>40966</v>
      </c>
      <c r="N1322" s="15">
        <f t="shared" ref="N1322:N1385" si="44">(M1322-I1322)*12/365.25</f>
        <v>27.400410677618069</v>
      </c>
      <c r="O1322" s="16">
        <v>2</v>
      </c>
      <c r="Q1322" s="13" t="s">
        <v>39</v>
      </c>
      <c r="R1322" s="13" t="s">
        <v>7938</v>
      </c>
      <c r="S1322" s="13">
        <v>2</v>
      </c>
      <c r="T1322" s="13">
        <v>2</v>
      </c>
      <c r="U1322" s="13">
        <v>2</v>
      </c>
      <c r="V1322" s="13">
        <v>2</v>
      </c>
      <c r="X1322" s="13">
        <v>1</v>
      </c>
      <c r="Z1322" s="13">
        <v>4</v>
      </c>
      <c r="AC1322" s="13">
        <v>2</v>
      </c>
      <c r="AD1322" s="13">
        <v>2</v>
      </c>
      <c r="AE1322" s="13">
        <v>2</v>
      </c>
      <c r="AF1322" s="13">
        <v>2</v>
      </c>
      <c r="AG1322" s="13">
        <v>1</v>
      </c>
      <c r="AH1322" s="13">
        <v>2</v>
      </c>
      <c r="AI1322" s="13">
        <v>2</v>
      </c>
      <c r="AJ1322" s="13">
        <v>1</v>
      </c>
      <c r="AK1322" s="13">
        <v>2</v>
      </c>
      <c r="AL1322" s="13">
        <v>2</v>
      </c>
      <c r="AM1322" s="13">
        <v>2</v>
      </c>
      <c r="AN1322" s="13">
        <v>1</v>
      </c>
      <c r="AO1322" s="13" t="s">
        <v>919</v>
      </c>
      <c r="AP1322" s="13" t="s">
        <v>7939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3</v>
      </c>
      <c r="BF1322" s="13">
        <v>1</v>
      </c>
      <c r="BG1322" s="13">
        <v>1</v>
      </c>
      <c r="BH1322" s="17">
        <v>1</v>
      </c>
      <c r="BJ1322" s="13">
        <v>1</v>
      </c>
      <c r="BK1322" s="13">
        <v>1</v>
      </c>
      <c r="BL1322" s="13">
        <v>1</v>
      </c>
      <c r="BM1322" s="13">
        <v>2709</v>
      </c>
      <c r="BN1322" s="13">
        <v>2</v>
      </c>
      <c r="BQ1322" s="13" t="s">
        <v>237</v>
      </c>
      <c r="BR1322" s="13" t="s">
        <v>238</v>
      </c>
      <c r="BS1322" s="13">
        <v>1</v>
      </c>
      <c r="BT1322" s="13">
        <v>37</v>
      </c>
      <c r="BU1322" s="13">
        <v>1</v>
      </c>
      <c r="BV1322" s="13">
        <v>0</v>
      </c>
      <c r="BW1322" s="13">
        <v>2</v>
      </c>
      <c r="BX1322" s="13">
        <v>62</v>
      </c>
      <c r="CA1322" s="18"/>
      <c r="CB1322" s="18"/>
      <c r="CC1322" s="18">
        <v>5010</v>
      </c>
      <c r="CD1322" s="18">
        <v>328</v>
      </c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1</v>
      </c>
      <c r="CS1322" s="14">
        <v>39922</v>
      </c>
      <c r="CT1322" s="13">
        <v>2</v>
      </c>
      <c r="CW1322" s="13" t="s">
        <v>5531</v>
      </c>
      <c r="CX1322" s="38" t="s">
        <v>7940</v>
      </c>
      <c r="CY1322" s="38" t="s">
        <v>3956</v>
      </c>
      <c r="CZ1322" s="38" t="s">
        <v>41</v>
      </c>
      <c r="DA1322" s="38" t="s">
        <v>7941</v>
      </c>
    </row>
    <row r="1323" spans="1:105" s="13" customFormat="1">
      <c r="A1323" s="84">
        <v>2496</v>
      </c>
      <c r="B1323" s="84">
        <v>1</v>
      </c>
      <c r="C1323" s="13" t="s">
        <v>556</v>
      </c>
      <c r="D1323" s="13" t="s">
        <v>36</v>
      </c>
      <c r="E1323" s="14">
        <v>15148</v>
      </c>
      <c r="F1323" s="13" t="s">
        <v>550</v>
      </c>
      <c r="G1323" s="13" t="s">
        <v>550</v>
      </c>
      <c r="H1323" s="13" t="s">
        <v>550</v>
      </c>
      <c r="I1323" s="14">
        <v>39948</v>
      </c>
      <c r="J1323" s="13">
        <f t="shared" si="43"/>
        <v>67</v>
      </c>
      <c r="K1323" s="14">
        <v>40023</v>
      </c>
      <c r="L1323" s="13">
        <v>4</v>
      </c>
      <c r="M1323" s="14">
        <v>40323</v>
      </c>
      <c r="N1323" s="15">
        <f t="shared" si="44"/>
        <v>12.320328542094456</v>
      </c>
      <c r="O1323" s="16">
        <v>2</v>
      </c>
      <c r="Q1323" s="13" t="s">
        <v>180</v>
      </c>
      <c r="S1323" s="13">
        <v>2</v>
      </c>
      <c r="T1323" s="13">
        <v>2</v>
      </c>
      <c r="U1323" s="13">
        <v>2</v>
      </c>
      <c r="V1323" s="13">
        <v>2</v>
      </c>
      <c r="X1323" s="13">
        <v>1</v>
      </c>
      <c r="Z1323" s="13">
        <v>4</v>
      </c>
      <c r="AC1323" s="13">
        <v>2</v>
      </c>
      <c r="AD1323" s="13">
        <v>2</v>
      </c>
      <c r="AE1323" s="13">
        <v>2</v>
      </c>
      <c r="AF1323" s="13">
        <v>2</v>
      </c>
      <c r="AG1323" s="13">
        <v>1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2</v>
      </c>
      <c r="AN1323" s="13">
        <v>1</v>
      </c>
      <c r="AO1323" s="13" t="s">
        <v>7942</v>
      </c>
      <c r="AP1323" s="13" t="s">
        <v>7943</v>
      </c>
      <c r="AQ1323" s="13">
        <v>1</v>
      </c>
      <c r="AR1323" s="13">
        <v>1</v>
      </c>
      <c r="AS1323" s="13">
        <v>0</v>
      </c>
      <c r="AT1323" s="13">
        <v>1</v>
      </c>
      <c r="AU1323" s="13">
        <v>0</v>
      </c>
      <c r="AV1323" s="13">
        <v>2</v>
      </c>
      <c r="AX1323" s="13">
        <v>1</v>
      </c>
      <c r="AY1323" s="13">
        <v>1</v>
      </c>
      <c r="AZ1323" s="13">
        <v>1</v>
      </c>
      <c r="BA1323" s="13">
        <v>1</v>
      </c>
      <c r="BD1323" s="13">
        <v>1</v>
      </c>
      <c r="BE1323" s="13">
        <v>2</v>
      </c>
      <c r="BF1323" s="13">
        <v>1</v>
      </c>
      <c r="BG1323" s="13">
        <v>4</v>
      </c>
      <c r="BH1323" s="17">
        <v>1</v>
      </c>
      <c r="BI1323" s="13">
        <v>1</v>
      </c>
      <c r="BJ1323" s="13">
        <v>2</v>
      </c>
      <c r="BK1323" s="13">
        <v>1</v>
      </c>
      <c r="BL1323" s="13">
        <v>2</v>
      </c>
      <c r="BS1323" s="13">
        <v>1</v>
      </c>
      <c r="BT1323" s="13">
        <v>22</v>
      </c>
      <c r="BU1323" s="13">
        <v>1</v>
      </c>
      <c r="BV1323" s="13">
        <v>1</v>
      </c>
      <c r="CA1323" s="18"/>
      <c r="CB1323" s="18"/>
      <c r="CC1323" s="18" t="s">
        <v>7944</v>
      </c>
      <c r="CD1323" s="18">
        <v>1150</v>
      </c>
      <c r="CE1323" s="18"/>
      <c r="CF1323" s="18"/>
      <c r="CG1323" s="18"/>
      <c r="CH1323" s="13">
        <v>2</v>
      </c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40337</v>
      </c>
      <c r="CT1323" s="13">
        <v>1</v>
      </c>
      <c r="CW1323" s="13" t="s">
        <v>7945</v>
      </c>
      <c r="CX1323" s="38" t="s">
        <v>7946</v>
      </c>
      <c r="CY1323" s="38" t="s">
        <v>7947</v>
      </c>
      <c r="CZ1323" s="38" t="s">
        <v>41</v>
      </c>
      <c r="DA1323" s="38" t="s">
        <v>7948</v>
      </c>
    </row>
    <row r="1324" spans="1:105" s="13" customFormat="1">
      <c r="A1324" s="84">
        <v>2497</v>
      </c>
      <c r="B1324" s="84">
        <v>1</v>
      </c>
      <c r="C1324" s="13" t="s">
        <v>7949</v>
      </c>
      <c r="D1324" s="13" t="s">
        <v>36</v>
      </c>
      <c r="E1324" s="14">
        <v>18996</v>
      </c>
      <c r="F1324" s="13" t="s">
        <v>302</v>
      </c>
      <c r="G1324" s="13" t="s">
        <v>302</v>
      </c>
      <c r="H1324" s="13" t="s">
        <v>302</v>
      </c>
      <c r="I1324" s="14">
        <v>39948</v>
      </c>
      <c r="J1324" s="13">
        <f t="shared" si="43"/>
        <v>57</v>
      </c>
      <c r="K1324" s="14">
        <v>40010</v>
      </c>
      <c r="L1324" s="13">
        <v>4</v>
      </c>
      <c r="M1324" s="14">
        <v>40762</v>
      </c>
      <c r="N1324" s="15">
        <f t="shared" si="44"/>
        <v>26.743326488706366</v>
      </c>
      <c r="O1324" s="16">
        <v>2</v>
      </c>
      <c r="Q1324" s="13" t="s">
        <v>7950</v>
      </c>
      <c r="S1324" s="13">
        <v>2</v>
      </c>
      <c r="T1324" s="13">
        <v>2</v>
      </c>
      <c r="U1324" s="13">
        <v>2</v>
      </c>
      <c r="V1324" s="13">
        <v>2</v>
      </c>
      <c r="X1324" s="13">
        <v>2</v>
      </c>
      <c r="Z1324" s="13">
        <v>4</v>
      </c>
      <c r="AH1324" s="13">
        <v>2</v>
      </c>
      <c r="AI1324" s="13">
        <v>2</v>
      </c>
      <c r="AJ1324" s="13">
        <v>2</v>
      </c>
      <c r="AK1324" s="13">
        <v>2</v>
      </c>
      <c r="AL1324" s="13">
        <v>2</v>
      </c>
      <c r="AM1324" s="13">
        <v>1</v>
      </c>
      <c r="AN1324" s="13">
        <v>2</v>
      </c>
      <c r="AP1324" s="13" t="s">
        <v>7951</v>
      </c>
      <c r="AQ1324" s="13">
        <v>1</v>
      </c>
      <c r="AR1324" s="13">
        <v>1</v>
      </c>
      <c r="AS1324" s="13">
        <v>3</v>
      </c>
      <c r="AT1324" s="13">
        <v>1</v>
      </c>
      <c r="AU1324" s="13">
        <v>2</v>
      </c>
      <c r="AV1324" s="13">
        <v>1</v>
      </c>
      <c r="AW1324" s="13">
        <v>3</v>
      </c>
      <c r="AX1324" s="13">
        <v>1</v>
      </c>
      <c r="AY1324" s="13">
        <v>3</v>
      </c>
      <c r="AZ1324" s="13">
        <v>1</v>
      </c>
      <c r="BA1324" s="13">
        <v>1</v>
      </c>
      <c r="BB1324" s="13">
        <v>1</v>
      </c>
      <c r="BC1324" s="13">
        <v>1</v>
      </c>
      <c r="BD1324" s="13">
        <v>1</v>
      </c>
      <c r="BE1324" s="13">
        <v>2</v>
      </c>
      <c r="BF1324" s="13">
        <v>1</v>
      </c>
      <c r="BH1324" s="17">
        <v>1</v>
      </c>
      <c r="BI1324" s="13">
        <v>1</v>
      </c>
      <c r="BJ1324" s="13">
        <v>1</v>
      </c>
      <c r="BK1324" s="13">
        <v>1</v>
      </c>
      <c r="BL1324" s="13">
        <v>2</v>
      </c>
      <c r="BS1324" s="13">
        <v>1</v>
      </c>
      <c r="BT1324" s="13">
        <v>22</v>
      </c>
      <c r="BU1324" s="13">
        <v>1</v>
      </c>
      <c r="BV1324" s="13">
        <v>2</v>
      </c>
      <c r="BW1324" s="13">
        <v>2</v>
      </c>
      <c r="BX1324" s="13">
        <v>122</v>
      </c>
      <c r="CA1324" s="18"/>
      <c r="CB1324" s="18"/>
      <c r="CC1324" s="18" t="s">
        <v>7758</v>
      </c>
      <c r="CD1324" s="18">
        <v>1565</v>
      </c>
      <c r="CE1324" s="18"/>
      <c r="CF1324" s="18"/>
      <c r="CG1324" s="18"/>
      <c r="CH1324" s="13">
        <v>2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S1324" s="14">
        <v>40343</v>
      </c>
      <c r="CT1324" s="13">
        <v>2</v>
      </c>
      <c r="CW1324" s="13" t="s">
        <v>7952</v>
      </c>
      <c r="CX1324" s="38" t="s">
        <v>7953</v>
      </c>
      <c r="CY1324" s="38" t="s">
        <v>7954</v>
      </c>
      <c r="CZ1324" s="38" t="s">
        <v>736</v>
      </c>
      <c r="DA1324" s="38" t="s">
        <v>7955</v>
      </c>
    </row>
    <row r="1325" spans="1:105" s="13" customFormat="1">
      <c r="A1325" s="84">
        <v>2499</v>
      </c>
      <c r="B1325" s="84">
        <v>1</v>
      </c>
      <c r="C1325" s="13" t="s">
        <v>5644</v>
      </c>
      <c r="D1325" s="13" t="s">
        <v>36</v>
      </c>
      <c r="E1325" s="14">
        <v>8071</v>
      </c>
      <c r="F1325" s="13" t="s">
        <v>194</v>
      </c>
      <c r="G1325" s="13" t="s">
        <v>396</v>
      </c>
      <c r="H1325" s="13" t="s">
        <v>396</v>
      </c>
      <c r="I1325" s="14">
        <v>39996</v>
      </c>
      <c r="J1325" s="13">
        <f t="shared" si="43"/>
        <v>87</v>
      </c>
      <c r="K1325" s="14">
        <v>40049</v>
      </c>
      <c r="L1325" s="13">
        <v>4</v>
      </c>
      <c r="M1325" s="14">
        <v>40500</v>
      </c>
      <c r="N1325" s="15">
        <f t="shared" si="44"/>
        <v>16.558521560574949</v>
      </c>
      <c r="O1325" s="16">
        <v>2</v>
      </c>
      <c r="Q1325" s="13" t="s">
        <v>46</v>
      </c>
      <c r="R1325" s="13" t="s">
        <v>46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O1325" s="13" t="s">
        <v>4737</v>
      </c>
      <c r="AP1325" s="13" t="s">
        <v>4756</v>
      </c>
      <c r="AQ1325" s="13">
        <v>1</v>
      </c>
      <c r="AR1325" s="13">
        <v>2</v>
      </c>
      <c r="AT1325" s="13">
        <v>1</v>
      </c>
      <c r="AU1325" s="13">
        <v>0</v>
      </c>
      <c r="AV1325" s="13">
        <v>1</v>
      </c>
      <c r="AW1325" s="13">
        <v>1</v>
      </c>
      <c r="AX1325" s="13">
        <v>2</v>
      </c>
      <c r="AZ1325" s="13">
        <v>2</v>
      </c>
      <c r="BB1325" s="13">
        <v>2</v>
      </c>
      <c r="BD1325" s="13">
        <v>1</v>
      </c>
      <c r="BE1325" s="13">
        <v>1</v>
      </c>
      <c r="BF1325" s="13">
        <v>2</v>
      </c>
      <c r="BH1325" s="17">
        <v>1</v>
      </c>
      <c r="BI1325" s="13">
        <v>1</v>
      </c>
      <c r="BJ1325" s="13">
        <v>1</v>
      </c>
      <c r="BK1325" s="13">
        <v>1</v>
      </c>
      <c r="BL1325" s="13">
        <v>2</v>
      </c>
      <c r="BS1325" s="13">
        <v>1</v>
      </c>
      <c r="BT1325" s="13">
        <v>39</v>
      </c>
      <c r="BU1325" s="13">
        <v>1</v>
      </c>
      <c r="BV1325" s="13">
        <v>1</v>
      </c>
      <c r="BW1325" s="13">
        <v>2</v>
      </c>
      <c r="BX1325" s="13">
        <v>68</v>
      </c>
      <c r="CA1325" s="18"/>
      <c r="CB1325" s="18"/>
      <c r="CC1325" s="18">
        <v>7240</v>
      </c>
      <c r="CD1325" s="18">
        <v>4339</v>
      </c>
      <c r="CE1325" s="18"/>
      <c r="CF1325" s="18"/>
      <c r="CG1325" s="18"/>
      <c r="CH1325" s="13">
        <v>1</v>
      </c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40308</v>
      </c>
      <c r="CW1325" s="13" t="s">
        <v>4816</v>
      </c>
      <c r="CX1325" s="38" t="s">
        <v>7956</v>
      </c>
      <c r="CY1325" s="38" t="s">
        <v>4818</v>
      </c>
      <c r="CZ1325" s="38" t="s">
        <v>41</v>
      </c>
      <c r="DA1325" s="38" t="s">
        <v>7957</v>
      </c>
    </row>
    <row r="1326" spans="1:105" s="13" customFormat="1">
      <c r="A1326" s="84">
        <v>2500</v>
      </c>
      <c r="B1326" s="84">
        <v>1</v>
      </c>
      <c r="C1326" s="13" t="s">
        <v>202</v>
      </c>
      <c r="D1326" s="13" t="s">
        <v>37</v>
      </c>
      <c r="E1326" s="14">
        <v>10588</v>
      </c>
      <c r="F1326" s="13" t="s">
        <v>424</v>
      </c>
      <c r="G1326" s="13" t="s">
        <v>327</v>
      </c>
      <c r="H1326" s="13" t="s">
        <v>327</v>
      </c>
      <c r="I1326" s="14">
        <v>40009</v>
      </c>
      <c r="J1326" s="13">
        <f t="shared" si="43"/>
        <v>80</v>
      </c>
      <c r="K1326" s="14">
        <v>40024</v>
      </c>
      <c r="L1326" s="13">
        <v>4</v>
      </c>
      <c r="M1326" s="14">
        <v>40071</v>
      </c>
      <c r="N1326" s="15">
        <f t="shared" si="44"/>
        <v>2.0369609856262834</v>
      </c>
      <c r="O1326" s="16">
        <v>2</v>
      </c>
      <c r="Q1326" s="13" t="s">
        <v>7958</v>
      </c>
      <c r="R1326" s="13" t="s">
        <v>46</v>
      </c>
      <c r="S1326" s="13">
        <v>2</v>
      </c>
      <c r="T1326" s="13">
        <v>2</v>
      </c>
      <c r="U1326" s="13">
        <v>2</v>
      </c>
      <c r="V1326" s="13">
        <v>2</v>
      </c>
      <c r="X1326" s="13">
        <v>1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1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7959</v>
      </c>
      <c r="AP1326" s="13" t="s">
        <v>125</v>
      </c>
      <c r="AQ1326" s="13">
        <v>1</v>
      </c>
      <c r="AR1326" s="13">
        <v>1</v>
      </c>
      <c r="AS1326" s="13">
        <v>1</v>
      </c>
      <c r="AT1326" s="13">
        <v>1</v>
      </c>
      <c r="AU1326" s="13">
        <v>0</v>
      </c>
      <c r="AV1326" s="13">
        <v>1</v>
      </c>
      <c r="AW1326" s="13">
        <v>0</v>
      </c>
      <c r="AX1326" s="13">
        <v>1</v>
      </c>
      <c r="AY1326" s="13">
        <v>0</v>
      </c>
      <c r="AZ1326" s="13">
        <v>1</v>
      </c>
      <c r="BA1326" s="13">
        <v>0</v>
      </c>
      <c r="BB1326" s="13">
        <v>1</v>
      </c>
      <c r="BC1326" s="13">
        <v>0</v>
      </c>
      <c r="BD1326" s="13">
        <v>1</v>
      </c>
      <c r="BE1326" s="13">
        <v>0</v>
      </c>
      <c r="BF1326" s="13">
        <v>2</v>
      </c>
      <c r="BH1326" s="17">
        <v>1</v>
      </c>
      <c r="BI1326" s="13">
        <v>1</v>
      </c>
      <c r="BJ1326" s="13">
        <v>1</v>
      </c>
      <c r="BK1326" s="13">
        <v>1</v>
      </c>
      <c r="BL1326" s="13">
        <v>2</v>
      </c>
      <c r="BS1326" s="13">
        <v>2</v>
      </c>
      <c r="BT1326" s="13">
        <v>41</v>
      </c>
      <c r="BU1326" s="13">
        <v>1</v>
      </c>
      <c r="BV1326" s="13">
        <v>2</v>
      </c>
      <c r="BW1326" s="13">
        <v>2</v>
      </c>
      <c r="BX1326" s="13">
        <v>60</v>
      </c>
      <c r="CA1326" s="18"/>
      <c r="CB1326" s="18"/>
      <c r="CC1326" s="18">
        <v>8590</v>
      </c>
      <c r="CD1326" s="18">
        <v>6700</v>
      </c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40285</v>
      </c>
      <c r="CT1326" s="13">
        <v>2</v>
      </c>
      <c r="CW1326" s="13" t="s">
        <v>7960</v>
      </c>
      <c r="CX1326" s="38" t="s">
        <v>7961</v>
      </c>
      <c r="CY1326" s="38" t="s">
        <v>7962</v>
      </c>
      <c r="CZ1326" s="38" t="s">
        <v>41</v>
      </c>
      <c r="DA1326" s="38" t="s">
        <v>7963</v>
      </c>
    </row>
    <row r="1327" spans="1:105" s="13" customFormat="1">
      <c r="A1327" s="84">
        <v>2501</v>
      </c>
      <c r="B1327" s="84">
        <v>1</v>
      </c>
      <c r="C1327" s="13" t="s">
        <v>825</v>
      </c>
      <c r="D1327" s="13" t="s">
        <v>37</v>
      </c>
      <c r="E1327" s="14">
        <v>20771</v>
      </c>
      <c r="F1327" s="13" t="s">
        <v>424</v>
      </c>
      <c r="H1327" s="13" t="s">
        <v>424</v>
      </c>
      <c r="I1327" s="14">
        <v>40040</v>
      </c>
      <c r="J1327" s="13">
        <f t="shared" si="43"/>
        <v>52</v>
      </c>
      <c r="K1327" s="14">
        <v>40066</v>
      </c>
      <c r="L1327" s="13">
        <v>4</v>
      </c>
      <c r="M1327" s="14">
        <v>40292</v>
      </c>
      <c r="N1327" s="15">
        <f t="shared" si="44"/>
        <v>8.2792607802874745</v>
      </c>
      <c r="O1327" s="16">
        <v>2</v>
      </c>
      <c r="Q1327" s="13" t="s">
        <v>39</v>
      </c>
      <c r="R1327" s="13" t="s">
        <v>46</v>
      </c>
      <c r="S1327" s="13">
        <v>2</v>
      </c>
      <c r="T1327" s="13">
        <v>2</v>
      </c>
      <c r="U1327" s="13">
        <v>2</v>
      </c>
      <c r="V1327" s="13">
        <v>2</v>
      </c>
      <c r="X1327" s="13">
        <v>2</v>
      </c>
      <c r="Z1327" s="13">
        <v>4</v>
      </c>
      <c r="AH1327" s="13">
        <v>2</v>
      </c>
      <c r="AI1327" s="13">
        <v>3</v>
      </c>
      <c r="AJ1327" s="13">
        <v>2</v>
      </c>
      <c r="AK1327" s="13">
        <v>2</v>
      </c>
      <c r="AL1327" s="13">
        <v>3</v>
      </c>
      <c r="AM1327" s="13">
        <v>3</v>
      </c>
      <c r="AN1327" s="13">
        <v>2</v>
      </c>
      <c r="AP1327" s="13" t="s">
        <v>4756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2</v>
      </c>
      <c r="AZ1327" s="13">
        <v>2</v>
      </c>
      <c r="BB1327" s="13">
        <v>2</v>
      </c>
      <c r="BD1327" s="13">
        <v>1</v>
      </c>
      <c r="BE1327" s="13">
        <v>0</v>
      </c>
      <c r="BF1327" s="13">
        <v>1</v>
      </c>
      <c r="BG1327" s="13">
        <v>0</v>
      </c>
      <c r="BH1327" s="17">
        <v>1</v>
      </c>
      <c r="BI1327" s="13">
        <v>1</v>
      </c>
      <c r="BJ1327" s="13">
        <v>2</v>
      </c>
      <c r="BK1327" s="13">
        <v>1</v>
      </c>
      <c r="BL1327" s="13">
        <v>2</v>
      </c>
      <c r="BS1327" s="13">
        <v>2</v>
      </c>
      <c r="BT1327" s="13">
        <v>51</v>
      </c>
      <c r="BU1327" s="13">
        <v>1</v>
      </c>
      <c r="BV1327" s="13">
        <v>5</v>
      </c>
      <c r="BX1327" s="13">
        <v>19.3</v>
      </c>
      <c r="CA1327" s="18"/>
      <c r="CB1327" s="18">
        <v>2</v>
      </c>
      <c r="CC1327" s="18">
        <v>4430</v>
      </c>
      <c r="CD1327" s="18">
        <v>9160</v>
      </c>
      <c r="CE1327" s="18"/>
      <c r="CF1327" s="18"/>
      <c r="CG1327" s="18"/>
      <c r="CH1327" s="13">
        <v>2</v>
      </c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40743</v>
      </c>
      <c r="CT1327" s="13">
        <v>2</v>
      </c>
      <c r="CW1327" s="13" t="s">
        <v>7964</v>
      </c>
      <c r="CX1327" s="38" t="s">
        <v>7965</v>
      </c>
      <c r="CY1327" s="38" t="s">
        <v>7966</v>
      </c>
      <c r="CZ1327" s="38"/>
      <c r="DA1327" s="38" t="s">
        <v>192</v>
      </c>
    </row>
    <row r="1328" spans="1:105" s="13" customFormat="1">
      <c r="A1328" s="84">
        <v>2503</v>
      </c>
      <c r="B1328" s="84">
        <v>5</v>
      </c>
      <c r="C1328" s="13" t="s">
        <v>751</v>
      </c>
      <c r="D1328" s="13" t="s">
        <v>37</v>
      </c>
      <c r="E1328" s="14">
        <v>18526</v>
      </c>
      <c r="F1328" s="13" t="s">
        <v>219</v>
      </c>
      <c r="G1328" s="13" t="s">
        <v>214</v>
      </c>
      <c r="H1328" s="13" t="s">
        <v>214</v>
      </c>
      <c r="I1328" s="14">
        <v>40009</v>
      </c>
      <c r="J1328" s="13">
        <f t="shared" si="43"/>
        <v>58</v>
      </c>
      <c r="K1328" s="14">
        <v>40050</v>
      </c>
      <c r="L1328" s="13">
        <v>4</v>
      </c>
      <c r="M1328" s="14">
        <v>40337</v>
      </c>
      <c r="N1328" s="15">
        <f t="shared" si="44"/>
        <v>10.776180698151951</v>
      </c>
      <c r="O1328" s="16">
        <v>2</v>
      </c>
      <c r="Q1328" s="13" t="s">
        <v>7967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2</v>
      </c>
      <c r="AK1328" s="13">
        <v>1</v>
      </c>
      <c r="AL1328" s="13">
        <v>2</v>
      </c>
      <c r="AM1328" s="13">
        <v>1</v>
      </c>
      <c r="AN1328" s="13">
        <v>1</v>
      </c>
      <c r="AO1328" s="13" t="s">
        <v>7968</v>
      </c>
      <c r="AP1328" s="13" t="s">
        <v>7969</v>
      </c>
      <c r="AQ1328" s="13">
        <v>1</v>
      </c>
      <c r="AR1328" s="13">
        <v>1</v>
      </c>
      <c r="AS1328" s="13">
        <v>1</v>
      </c>
      <c r="AT1328" s="13">
        <v>1</v>
      </c>
      <c r="AU1328" s="13">
        <v>2</v>
      </c>
      <c r="AV1328" s="13">
        <v>1</v>
      </c>
      <c r="AW1328" s="13">
        <v>1</v>
      </c>
      <c r="AX1328" s="13">
        <v>1</v>
      </c>
      <c r="AY1328" s="13">
        <v>1</v>
      </c>
      <c r="AZ1328" s="13">
        <v>2</v>
      </c>
      <c r="BB1328" s="13">
        <v>2</v>
      </c>
      <c r="BD1328" s="13">
        <v>2</v>
      </c>
      <c r="BF1328" s="13">
        <v>1</v>
      </c>
      <c r="BG1328" s="13">
        <v>4</v>
      </c>
      <c r="BH1328" s="17">
        <v>1</v>
      </c>
      <c r="BI1328" s="13">
        <v>1</v>
      </c>
      <c r="BJ1328" s="13">
        <v>1</v>
      </c>
      <c r="BK1328" s="13">
        <v>1</v>
      </c>
      <c r="BL1328" s="13">
        <v>1</v>
      </c>
      <c r="BM1328" s="13">
        <v>2731</v>
      </c>
      <c r="BN1328" s="13">
        <v>1</v>
      </c>
      <c r="BO1328" s="13" t="s">
        <v>1301</v>
      </c>
      <c r="BP1328" s="13">
        <v>200</v>
      </c>
      <c r="BQ1328" s="13" t="s">
        <v>237</v>
      </c>
      <c r="BR1328" s="13" t="s">
        <v>238</v>
      </c>
      <c r="BS1328" s="13">
        <v>1</v>
      </c>
      <c r="BT1328" s="13">
        <v>44</v>
      </c>
      <c r="BU1328" s="13">
        <v>1</v>
      </c>
      <c r="BV1328" s="13">
        <v>3</v>
      </c>
      <c r="BW1328" s="13">
        <v>2</v>
      </c>
      <c r="BX1328" s="13">
        <v>29.2</v>
      </c>
      <c r="CA1328" s="18"/>
      <c r="CB1328" s="18"/>
      <c r="CC1328" s="18">
        <v>660</v>
      </c>
      <c r="CD1328" s="18">
        <v>961</v>
      </c>
      <c r="CE1328" s="18"/>
      <c r="CF1328" s="18"/>
      <c r="CG1328" s="18"/>
      <c r="CH1328" s="13">
        <v>2</v>
      </c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S1328" s="14">
        <v>40452</v>
      </c>
      <c r="CT1328" s="13">
        <v>2</v>
      </c>
      <c r="CW1328" s="13" t="s">
        <v>7457</v>
      </c>
      <c r="CX1328" s="38" t="s">
        <v>7970</v>
      </c>
      <c r="CY1328" s="38" t="s">
        <v>7248</v>
      </c>
      <c r="CZ1328" s="38"/>
      <c r="DA1328" s="38" t="s">
        <v>192</v>
      </c>
    </row>
    <row r="1329" spans="1:105" s="13" customFormat="1">
      <c r="A1329" s="84">
        <v>2509</v>
      </c>
      <c r="B1329" s="84">
        <v>1</v>
      </c>
      <c r="C1329" s="13" t="s">
        <v>1326</v>
      </c>
      <c r="D1329" s="13" t="s">
        <v>36</v>
      </c>
      <c r="E1329" s="14">
        <v>12521</v>
      </c>
      <c r="F1329" s="13" t="s">
        <v>287</v>
      </c>
      <c r="G1329" s="13" t="s">
        <v>287</v>
      </c>
      <c r="H1329" s="13" t="s">
        <v>287</v>
      </c>
      <c r="I1329" s="14">
        <v>40009</v>
      </c>
      <c r="J1329" s="13">
        <f t="shared" si="43"/>
        <v>75</v>
      </c>
      <c r="K1329" s="14">
        <v>40071</v>
      </c>
      <c r="L1329" s="13">
        <v>4</v>
      </c>
      <c r="M1329" s="14">
        <v>40228</v>
      </c>
      <c r="N1329" s="15">
        <f t="shared" si="44"/>
        <v>7.1950718685831623</v>
      </c>
      <c r="O1329" s="16">
        <v>2</v>
      </c>
      <c r="Q1329" s="13" t="s">
        <v>245</v>
      </c>
      <c r="R1329" s="13" t="s">
        <v>2279</v>
      </c>
      <c r="S1329" s="13">
        <v>2</v>
      </c>
      <c r="T1329" s="13">
        <v>2</v>
      </c>
      <c r="U1329" s="13">
        <v>2</v>
      </c>
      <c r="V1329" s="13">
        <v>2</v>
      </c>
      <c r="X1329" s="13">
        <v>1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1</v>
      </c>
      <c r="AH1329" s="13">
        <v>2</v>
      </c>
      <c r="AI1329" s="13">
        <v>2</v>
      </c>
      <c r="AJ1329" s="13">
        <v>2</v>
      </c>
      <c r="AK1329" s="13">
        <v>2</v>
      </c>
      <c r="AL1329" s="13">
        <v>1</v>
      </c>
      <c r="AM1329" s="13">
        <v>2</v>
      </c>
      <c r="AN1329" s="13">
        <v>1</v>
      </c>
      <c r="AO1329" s="13" t="s">
        <v>7971</v>
      </c>
      <c r="AP1329" s="13" t="s">
        <v>489</v>
      </c>
      <c r="AQ1329" s="13">
        <v>1</v>
      </c>
      <c r="AR1329" s="13">
        <v>1</v>
      </c>
      <c r="AS1329" s="13">
        <v>2</v>
      </c>
      <c r="AT1329" s="13">
        <v>1</v>
      </c>
      <c r="AU1329" s="13">
        <v>0</v>
      </c>
      <c r="AV1329" s="13">
        <v>1</v>
      </c>
      <c r="AW1329" s="13">
        <v>2</v>
      </c>
      <c r="AX1329" s="13">
        <v>3</v>
      </c>
      <c r="AZ1329" s="13">
        <v>1</v>
      </c>
      <c r="BA1329" s="13">
        <v>0</v>
      </c>
      <c r="BB1329" s="13">
        <v>2</v>
      </c>
      <c r="BD1329" s="13">
        <v>2</v>
      </c>
      <c r="BF1329" s="13">
        <v>1</v>
      </c>
      <c r="BG1329" s="13">
        <v>2</v>
      </c>
      <c r="BH1329" s="17">
        <v>1</v>
      </c>
      <c r="BJ1329" s="13">
        <v>1</v>
      </c>
      <c r="BK1329" s="13">
        <v>1</v>
      </c>
      <c r="BL1329" s="13">
        <v>1</v>
      </c>
      <c r="BM1329" s="13">
        <v>2744</v>
      </c>
      <c r="BN1329" s="13">
        <v>2</v>
      </c>
      <c r="BQ1329" s="13" t="s">
        <v>237</v>
      </c>
      <c r="BR1329" s="13" t="s">
        <v>238</v>
      </c>
      <c r="BS1329" s="13">
        <v>2</v>
      </c>
      <c r="BT1329" s="13">
        <v>63</v>
      </c>
      <c r="BU1329" s="13">
        <v>1</v>
      </c>
      <c r="BV1329" s="13">
        <v>1</v>
      </c>
      <c r="CA1329" s="18"/>
      <c r="CB1329" s="18"/>
      <c r="CC1329" s="18"/>
      <c r="CD1329" s="18"/>
      <c r="CE1329" s="18"/>
      <c r="CF1329" s="18"/>
      <c r="CG1329" s="18"/>
      <c r="CH1329" s="13">
        <v>2</v>
      </c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S1329" s="14">
        <v>40204</v>
      </c>
      <c r="CT1329" s="13">
        <v>1</v>
      </c>
      <c r="CW1329" s="13" t="s">
        <v>4018</v>
      </c>
      <c r="CX1329" s="38" t="s">
        <v>4489</v>
      </c>
      <c r="CY1329" s="38" t="s">
        <v>4020</v>
      </c>
      <c r="CZ1329" s="38" t="s">
        <v>41</v>
      </c>
      <c r="DA1329" s="38" t="s">
        <v>7972</v>
      </c>
    </row>
    <row r="1330" spans="1:105" s="13" customFormat="1">
      <c r="A1330" s="84">
        <v>2511</v>
      </c>
      <c r="B1330" s="84">
        <v>1</v>
      </c>
      <c r="C1330" s="13" t="s">
        <v>2440</v>
      </c>
      <c r="D1330" s="13" t="s">
        <v>36</v>
      </c>
      <c r="E1330" s="14">
        <v>12333</v>
      </c>
      <c r="F1330" s="13" t="s">
        <v>235</v>
      </c>
      <c r="G1330" s="13" t="s">
        <v>235</v>
      </c>
      <c r="H1330" s="13" t="s">
        <v>235</v>
      </c>
      <c r="I1330" s="14">
        <v>40101</v>
      </c>
      <c r="J1330" s="13">
        <f t="shared" si="43"/>
        <v>76</v>
      </c>
      <c r="K1330" s="14">
        <v>40154</v>
      </c>
      <c r="L1330" s="13">
        <v>4</v>
      </c>
      <c r="M1330" s="14">
        <v>40209</v>
      </c>
      <c r="N1330" s="15">
        <f t="shared" si="44"/>
        <v>3.5482546201232035</v>
      </c>
      <c r="O1330" s="16">
        <v>2</v>
      </c>
      <c r="Q1330" s="13" t="s">
        <v>180</v>
      </c>
      <c r="R1330" s="13" t="s">
        <v>181</v>
      </c>
      <c r="S1330" s="13">
        <v>2</v>
      </c>
      <c r="T1330" s="13">
        <v>2</v>
      </c>
      <c r="U1330" s="13">
        <v>2</v>
      </c>
      <c r="V1330" s="13">
        <v>2</v>
      </c>
      <c r="X1330" s="13">
        <v>2</v>
      </c>
      <c r="AI1330" s="13">
        <v>2</v>
      </c>
      <c r="AJ1330" s="13">
        <v>2</v>
      </c>
      <c r="AK1330" s="13">
        <v>3</v>
      </c>
      <c r="AL1330" s="13">
        <v>1</v>
      </c>
      <c r="AM1330" s="13">
        <v>1</v>
      </c>
      <c r="AN1330" s="13">
        <v>2</v>
      </c>
      <c r="AP1330" s="13" t="s">
        <v>123</v>
      </c>
      <c r="AQ1330" s="13">
        <v>1</v>
      </c>
      <c r="AR1330" s="13">
        <v>2</v>
      </c>
      <c r="AT1330" s="13">
        <v>1</v>
      </c>
      <c r="AU1330" s="13">
        <v>1</v>
      </c>
      <c r="AV1330" s="13">
        <v>1</v>
      </c>
      <c r="AW1330" s="13">
        <v>2</v>
      </c>
      <c r="AX1330" s="13">
        <v>2</v>
      </c>
      <c r="AZ1330" s="13">
        <v>1</v>
      </c>
      <c r="BA1330" s="13">
        <v>0</v>
      </c>
      <c r="BB1330" s="13">
        <v>3</v>
      </c>
      <c r="BD1330" s="13">
        <v>3</v>
      </c>
      <c r="BF1330" s="13">
        <v>3</v>
      </c>
      <c r="BH1330" s="17">
        <v>2</v>
      </c>
      <c r="BI1330" s="13">
        <v>1</v>
      </c>
      <c r="BJ1330" s="13">
        <v>2</v>
      </c>
      <c r="BK1330" s="13">
        <v>1</v>
      </c>
      <c r="BL1330" s="13">
        <v>2</v>
      </c>
      <c r="BS1330" s="13">
        <v>1</v>
      </c>
      <c r="BT1330" s="13">
        <v>22</v>
      </c>
      <c r="BY1330" s="13">
        <v>2</v>
      </c>
      <c r="CA1330" s="18"/>
      <c r="CB1330" s="18"/>
      <c r="CC1330" s="18">
        <v>9134</v>
      </c>
      <c r="CD1330" s="18"/>
      <c r="CE1330" s="18"/>
      <c r="CF1330" s="18"/>
      <c r="CG1330" s="18"/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40156</v>
      </c>
      <c r="CT1330" s="13">
        <v>1</v>
      </c>
      <c r="CW1330" s="13" t="s">
        <v>7973</v>
      </c>
      <c r="CX1330" s="38" t="s">
        <v>7974</v>
      </c>
      <c r="CY1330" s="38" t="s">
        <v>7975</v>
      </c>
      <c r="CZ1330" s="38"/>
      <c r="DA1330" s="38" t="s">
        <v>7976</v>
      </c>
    </row>
    <row r="1331" spans="1:105" s="13" customFormat="1">
      <c r="A1331" s="84">
        <v>2513</v>
      </c>
      <c r="B1331" s="84">
        <v>1</v>
      </c>
      <c r="C1331" s="13" t="s">
        <v>2720</v>
      </c>
      <c r="D1331" s="13" t="s">
        <v>36</v>
      </c>
      <c r="E1331" s="14">
        <v>18423</v>
      </c>
      <c r="F1331" s="13" t="s">
        <v>319</v>
      </c>
      <c r="G1331" s="13" t="s">
        <v>559</v>
      </c>
      <c r="H1331" s="13" t="s">
        <v>559</v>
      </c>
      <c r="I1331" s="14">
        <v>40101</v>
      </c>
      <c r="J1331" s="13">
        <f t="shared" si="43"/>
        <v>59</v>
      </c>
      <c r="K1331" s="14">
        <v>40135</v>
      </c>
      <c r="L1331" s="13">
        <v>4</v>
      </c>
      <c r="M1331" s="14">
        <v>40920</v>
      </c>
      <c r="N1331" s="15">
        <f t="shared" si="44"/>
        <v>26.90759753593429</v>
      </c>
      <c r="O1331" s="16">
        <v>3</v>
      </c>
      <c r="Q1331" s="13" t="s">
        <v>7977</v>
      </c>
      <c r="S1331" s="13">
        <v>3</v>
      </c>
      <c r="U1331" s="13">
        <v>2</v>
      </c>
      <c r="V1331" s="13">
        <v>2</v>
      </c>
      <c r="X1331" s="13">
        <v>1</v>
      </c>
      <c r="Z1331" s="13">
        <v>4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3</v>
      </c>
      <c r="AI1331" s="13">
        <v>3</v>
      </c>
      <c r="AJ1331" s="13">
        <v>3</v>
      </c>
      <c r="AK1331" s="13">
        <v>3</v>
      </c>
      <c r="AL1331" s="13">
        <v>3</v>
      </c>
      <c r="AM1331" s="13">
        <v>3</v>
      </c>
      <c r="AN1331" s="13">
        <v>3</v>
      </c>
      <c r="AO1331" s="13" t="s">
        <v>4737</v>
      </c>
      <c r="AP1331" s="13" t="s">
        <v>7978</v>
      </c>
      <c r="AQ1331" s="13">
        <v>1</v>
      </c>
      <c r="AR1331" s="13">
        <v>1</v>
      </c>
      <c r="AS1331" s="13">
        <v>1</v>
      </c>
      <c r="AT1331" s="13">
        <v>1</v>
      </c>
      <c r="AU1331" s="13">
        <v>0</v>
      </c>
      <c r="AV1331" s="13">
        <v>1</v>
      </c>
      <c r="AW1331" s="13">
        <v>1</v>
      </c>
      <c r="AX1331" s="13">
        <v>2</v>
      </c>
      <c r="AZ1331" s="13">
        <v>3</v>
      </c>
      <c r="BB1331" s="13">
        <v>3</v>
      </c>
      <c r="BD1331" s="13">
        <v>1</v>
      </c>
      <c r="BE1331" s="13">
        <v>0</v>
      </c>
      <c r="BF1331" s="13">
        <v>1</v>
      </c>
      <c r="BG1331" s="13">
        <v>1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CA1331" s="18"/>
      <c r="CB1331" s="18"/>
      <c r="CC1331" s="18"/>
      <c r="CD1331" s="18"/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40316</v>
      </c>
      <c r="CT1331" s="13">
        <v>1</v>
      </c>
      <c r="CW1331" s="13" t="s">
        <v>7979</v>
      </c>
      <c r="CX1331" s="38" t="s">
        <v>7980</v>
      </c>
      <c r="CY1331" s="38" t="s">
        <v>7981</v>
      </c>
      <c r="CZ1331" s="38" t="s">
        <v>48</v>
      </c>
      <c r="DA1331" s="38" t="s">
        <v>7982</v>
      </c>
    </row>
    <row r="1332" spans="1:105" s="13" customFormat="1">
      <c r="A1332" s="84">
        <v>2518</v>
      </c>
      <c r="B1332" s="84">
        <v>1</v>
      </c>
      <c r="C1332" s="13" t="s">
        <v>7983</v>
      </c>
      <c r="D1332" s="13" t="s">
        <v>37</v>
      </c>
      <c r="E1332" s="14">
        <v>9160</v>
      </c>
      <c r="F1332" s="13" t="s">
        <v>295</v>
      </c>
      <c r="G1332" s="13" t="s">
        <v>295</v>
      </c>
      <c r="H1332" s="13" t="s">
        <v>295</v>
      </c>
      <c r="I1332" s="14">
        <v>40071</v>
      </c>
      <c r="J1332" s="13">
        <f t="shared" si="43"/>
        <v>84</v>
      </c>
      <c r="K1332" s="14">
        <v>40087</v>
      </c>
      <c r="L1332" s="13">
        <v>4</v>
      </c>
      <c r="M1332" s="14">
        <v>40179</v>
      </c>
      <c r="N1332" s="15">
        <f t="shared" si="44"/>
        <v>3.5482546201232035</v>
      </c>
      <c r="O1332" s="16">
        <v>2</v>
      </c>
      <c r="Q1332" s="13" t="s">
        <v>7984</v>
      </c>
      <c r="R1332" s="13" t="s">
        <v>38</v>
      </c>
      <c r="S1332" s="13">
        <v>3</v>
      </c>
      <c r="T1332" s="13">
        <v>2</v>
      </c>
      <c r="U1332" s="13">
        <v>2</v>
      </c>
      <c r="V1332" s="13">
        <v>2</v>
      </c>
      <c r="X1332" s="13">
        <v>1</v>
      </c>
      <c r="Z1332" s="13">
        <v>4</v>
      </c>
      <c r="AC1332" s="13">
        <v>2</v>
      </c>
      <c r="AD1332" s="13">
        <v>2</v>
      </c>
      <c r="AE1332" s="13">
        <v>2</v>
      </c>
      <c r="AF1332" s="13">
        <v>2</v>
      </c>
      <c r="AG1332" s="13">
        <v>1</v>
      </c>
      <c r="AH1332" s="13">
        <v>2</v>
      </c>
      <c r="AI1332" s="13">
        <v>2</v>
      </c>
      <c r="AJ1332" s="13">
        <v>3</v>
      </c>
      <c r="AK1332" s="13">
        <v>3</v>
      </c>
      <c r="AL1332" s="13">
        <v>3</v>
      </c>
      <c r="AM1332" s="13">
        <v>3</v>
      </c>
      <c r="AN1332" s="13">
        <v>1</v>
      </c>
      <c r="AO1332" s="13" t="s">
        <v>7985</v>
      </c>
      <c r="AP1332" s="13" t="s">
        <v>7986</v>
      </c>
      <c r="AQ1332" s="13">
        <v>1</v>
      </c>
      <c r="AR1332" s="13">
        <v>1</v>
      </c>
      <c r="AS1332" s="13">
        <v>1</v>
      </c>
      <c r="AT1332" s="13">
        <v>1</v>
      </c>
      <c r="AU1332" s="13">
        <v>0</v>
      </c>
      <c r="AV1332" s="13">
        <v>2</v>
      </c>
      <c r="AX1332" s="13">
        <v>1</v>
      </c>
      <c r="AY1332" s="13">
        <v>1</v>
      </c>
      <c r="AZ1332" s="13">
        <v>1</v>
      </c>
      <c r="BA1332" s="13">
        <v>0</v>
      </c>
      <c r="BB1332" s="13">
        <v>3</v>
      </c>
      <c r="BD1332" s="13">
        <v>1</v>
      </c>
      <c r="BE1332" s="13">
        <v>0</v>
      </c>
      <c r="BF1332" s="13">
        <v>1</v>
      </c>
      <c r="BG1332" s="13">
        <v>3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40284</v>
      </c>
      <c r="CT1332" s="13">
        <v>2</v>
      </c>
      <c r="CW1332" s="13" t="s">
        <v>7987</v>
      </c>
      <c r="CX1332" s="38" t="s">
        <v>7988</v>
      </c>
      <c r="CY1332" s="38" t="s">
        <v>7989</v>
      </c>
      <c r="CZ1332" s="38" t="s">
        <v>41</v>
      </c>
      <c r="DA1332" s="38" t="s">
        <v>7990</v>
      </c>
    </row>
    <row r="1333" spans="1:105" s="13" customFormat="1">
      <c r="A1333" s="84">
        <v>2519</v>
      </c>
      <c r="B1333" s="84">
        <v>1</v>
      </c>
      <c r="C1333" s="13" t="s">
        <v>417</v>
      </c>
      <c r="D1333" s="13" t="s">
        <v>36</v>
      </c>
      <c r="E1333" s="14">
        <v>11403</v>
      </c>
      <c r="F1333" s="13" t="s">
        <v>710</v>
      </c>
      <c r="G1333" s="13" t="s">
        <v>42</v>
      </c>
      <c r="H1333" s="13" t="s">
        <v>295</v>
      </c>
      <c r="I1333" s="14">
        <v>40040</v>
      </c>
      <c r="J1333" s="13">
        <f t="shared" si="43"/>
        <v>78</v>
      </c>
      <c r="K1333" s="14">
        <v>40074</v>
      </c>
      <c r="L1333" s="13">
        <v>4</v>
      </c>
      <c r="M1333" s="14">
        <v>40439</v>
      </c>
      <c r="N1333" s="15">
        <f t="shared" si="44"/>
        <v>13.108829568788501</v>
      </c>
      <c r="O1333" s="16">
        <v>2</v>
      </c>
      <c r="Q1333" s="13" t="s">
        <v>7991</v>
      </c>
      <c r="R1333" s="13" t="s">
        <v>38</v>
      </c>
      <c r="S1333" s="13">
        <v>2</v>
      </c>
      <c r="T1333" s="13">
        <v>2</v>
      </c>
      <c r="U1333" s="13">
        <v>2</v>
      </c>
      <c r="V1333" s="13">
        <v>2</v>
      </c>
      <c r="X1333" s="13">
        <v>2</v>
      </c>
      <c r="Z1333" s="13">
        <v>4</v>
      </c>
      <c r="AH1333" s="13">
        <v>2</v>
      </c>
      <c r="AI1333" s="13">
        <v>2</v>
      </c>
      <c r="AJ1333" s="13">
        <v>2</v>
      </c>
      <c r="AK1333" s="13">
        <v>2</v>
      </c>
      <c r="AL1333" s="13">
        <v>2</v>
      </c>
      <c r="AM1333" s="13">
        <v>1</v>
      </c>
      <c r="AN1333" s="13">
        <v>1</v>
      </c>
      <c r="AO1333" s="13" t="s">
        <v>7992</v>
      </c>
      <c r="AP1333" s="13" t="s">
        <v>4956</v>
      </c>
      <c r="AQ1333" s="13">
        <v>1</v>
      </c>
      <c r="AR1333" s="13">
        <v>1</v>
      </c>
      <c r="AS1333" s="13">
        <v>2</v>
      </c>
      <c r="AT1333" s="13">
        <v>1</v>
      </c>
      <c r="AU1333" s="13">
        <v>0</v>
      </c>
      <c r="AZ1333" s="13">
        <v>1</v>
      </c>
      <c r="BA1333" s="13">
        <v>2</v>
      </c>
      <c r="BB1333" s="13">
        <v>1</v>
      </c>
      <c r="BC1333" s="13">
        <v>1</v>
      </c>
      <c r="BD1333" s="13">
        <v>1</v>
      </c>
      <c r="BE1333" s="13">
        <v>0</v>
      </c>
      <c r="BF1333" s="13">
        <v>2</v>
      </c>
      <c r="BH1333" s="17">
        <v>1</v>
      </c>
      <c r="BI1333" s="13">
        <v>1</v>
      </c>
      <c r="BJ1333" s="13">
        <v>1</v>
      </c>
      <c r="BK1333" s="13">
        <v>1</v>
      </c>
      <c r="BL1333" s="13">
        <v>2</v>
      </c>
      <c r="BS1333" s="13">
        <v>1</v>
      </c>
      <c r="BT1333" s="13">
        <v>20</v>
      </c>
      <c r="BU1333" s="13">
        <v>1</v>
      </c>
      <c r="BV1333" s="13">
        <v>0</v>
      </c>
      <c r="BW1333" s="13">
        <v>1</v>
      </c>
      <c r="BX1333" s="13">
        <v>10.6</v>
      </c>
      <c r="CA1333" s="18"/>
      <c r="CB1333" s="18"/>
      <c r="CC1333" s="18"/>
      <c r="CD1333" s="18"/>
      <c r="CE1333" s="18"/>
      <c r="CF1333" s="18"/>
      <c r="CG1333" s="18"/>
      <c r="CH1333" s="13">
        <v>2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S1333" s="14">
        <v>39919</v>
      </c>
      <c r="CT1333" s="13">
        <v>2</v>
      </c>
      <c r="CW1333" s="13" t="s">
        <v>7987</v>
      </c>
      <c r="CX1333" s="38" t="s">
        <v>7988</v>
      </c>
      <c r="CY1333" s="38" t="s">
        <v>7989</v>
      </c>
      <c r="CZ1333" s="38" t="s">
        <v>41</v>
      </c>
      <c r="DA1333" s="38" t="s">
        <v>7993</v>
      </c>
    </row>
    <row r="1334" spans="1:105" s="13" customFormat="1">
      <c r="A1334" s="84">
        <v>2520</v>
      </c>
      <c r="B1334" s="84">
        <v>1</v>
      </c>
      <c r="C1334" s="13" t="s">
        <v>2919</v>
      </c>
      <c r="D1334" s="13" t="s">
        <v>36</v>
      </c>
      <c r="E1334" s="14">
        <v>11258</v>
      </c>
      <c r="F1334" s="13" t="s">
        <v>295</v>
      </c>
      <c r="G1334" s="13" t="s">
        <v>295</v>
      </c>
      <c r="H1334" s="13" t="s">
        <v>295</v>
      </c>
      <c r="I1334" s="14">
        <v>40071</v>
      </c>
      <c r="J1334" s="13">
        <f t="shared" si="43"/>
        <v>78</v>
      </c>
      <c r="K1334" s="14">
        <v>40073</v>
      </c>
      <c r="L1334" s="13">
        <v>4</v>
      </c>
      <c r="M1334" s="14">
        <v>40635</v>
      </c>
      <c r="N1334" s="15">
        <f t="shared" si="44"/>
        <v>18.529774127310063</v>
      </c>
      <c r="O1334" s="16">
        <v>2</v>
      </c>
      <c r="Q1334" s="13" t="s">
        <v>205</v>
      </c>
      <c r="R1334" s="13" t="s">
        <v>7994</v>
      </c>
      <c r="S1334" s="13">
        <v>2</v>
      </c>
      <c r="T1334" s="13">
        <v>2</v>
      </c>
      <c r="U1334" s="13">
        <v>2</v>
      </c>
      <c r="V1334" s="13">
        <v>2</v>
      </c>
      <c r="X1334" s="13">
        <v>2</v>
      </c>
      <c r="Z1334" s="13">
        <v>4</v>
      </c>
      <c r="AH1334" s="13">
        <v>2</v>
      </c>
      <c r="AI1334" s="13">
        <v>2</v>
      </c>
      <c r="AJ1334" s="13">
        <v>2</v>
      </c>
      <c r="AK1334" s="13">
        <v>2</v>
      </c>
      <c r="AL1334" s="13">
        <v>2</v>
      </c>
      <c r="AM1334" s="13">
        <v>2</v>
      </c>
      <c r="AN1334" s="13">
        <v>2</v>
      </c>
      <c r="AP1334" s="13" t="s">
        <v>489</v>
      </c>
      <c r="AQ1334" s="13">
        <v>1</v>
      </c>
      <c r="AR1334" s="13">
        <v>1</v>
      </c>
      <c r="AS1334" s="13">
        <v>0</v>
      </c>
      <c r="AT1334" s="13">
        <v>1</v>
      </c>
      <c r="AU1334" s="13">
        <v>0</v>
      </c>
      <c r="AV1334" s="13">
        <v>1</v>
      </c>
      <c r="AW1334" s="13">
        <v>0</v>
      </c>
      <c r="AX1334" s="13">
        <v>2</v>
      </c>
      <c r="AZ1334" s="13">
        <v>1</v>
      </c>
      <c r="BA1334" s="13">
        <v>0</v>
      </c>
      <c r="BB1334" s="13">
        <v>2</v>
      </c>
      <c r="BD1334" s="13">
        <v>1</v>
      </c>
      <c r="BE1334" s="13">
        <v>0</v>
      </c>
      <c r="BF1334" s="13">
        <v>1</v>
      </c>
      <c r="BG1334" s="13">
        <v>1</v>
      </c>
      <c r="BH1334" s="17">
        <v>1</v>
      </c>
      <c r="BI1334" s="13">
        <v>1</v>
      </c>
      <c r="BJ1334" s="13">
        <v>2</v>
      </c>
      <c r="BK1334" s="13">
        <v>1</v>
      </c>
      <c r="BL1334" s="13">
        <v>2</v>
      </c>
      <c r="BS1334" s="13">
        <v>1</v>
      </c>
      <c r="BT1334" s="13">
        <v>38</v>
      </c>
      <c r="BU1334" s="13">
        <v>1</v>
      </c>
      <c r="BV1334" s="13">
        <v>0</v>
      </c>
      <c r="CA1334" s="18"/>
      <c r="CB1334" s="18"/>
      <c r="CC1334" s="18"/>
      <c r="CD1334" s="18"/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40375</v>
      </c>
      <c r="CT1334" s="13">
        <v>2</v>
      </c>
      <c r="CW1334" s="13" t="s">
        <v>7995</v>
      </c>
      <c r="CX1334" s="38" t="s">
        <v>7996</v>
      </c>
      <c r="CY1334" s="38" t="s">
        <v>7997</v>
      </c>
      <c r="CZ1334" s="38" t="s">
        <v>386</v>
      </c>
      <c r="DA1334" s="38" t="s">
        <v>7998</v>
      </c>
    </row>
    <row r="1335" spans="1:105" s="13" customFormat="1">
      <c r="A1335" s="84">
        <v>2521</v>
      </c>
      <c r="B1335" s="84">
        <v>1</v>
      </c>
      <c r="C1335" s="13" t="s">
        <v>7999</v>
      </c>
      <c r="D1335" s="13" t="s">
        <v>36</v>
      </c>
      <c r="E1335" s="14">
        <v>13896</v>
      </c>
      <c r="F1335" s="13" t="s">
        <v>295</v>
      </c>
      <c r="G1335" s="13" t="s">
        <v>295</v>
      </c>
      <c r="H1335" s="13" t="s">
        <v>295</v>
      </c>
      <c r="I1335" s="14">
        <v>38807</v>
      </c>
      <c r="J1335" s="13">
        <f t="shared" si="43"/>
        <v>68</v>
      </c>
      <c r="K1335" s="14">
        <v>39906</v>
      </c>
      <c r="L1335" s="13">
        <v>4</v>
      </c>
      <c r="M1335" s="14">
        <v>40222</v>
      </c>
      <c r="N1335" s="15">
        <f t="shared" si="44"/>
        <v>46.488706365503077</v>
      </c>
      <c r="O1335" s="16">
        <v>2</v>
      </c>
      <c r="Q1335" s="13" t="s">
        <v>228</v>
      </c>
      <c r="R1335" s="13" t="s">
        <v>38</v>
      </c>
      <c r="S1335" s="13">
        <v>2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2</v>
      </c>
      <c r="AD1335" s="13">
        <v>2</v>
      </c>
      <c r="AE1335" s="13">
        <v>2</v>
      </c>
      <c r="AF1335" s="13">
        <v>2</v>
      </c>
      <c r="AG1335" s="13">
        <v>1</v>
      </c>
      <c r="AH1335" s="13">
        <v>2</v>
      </c>
      <c r="AI1335" s="13">
        <v>2</v>
      </c>
      <c r="AJ1335" s="13">
        <v>3</v>
      </c>
      <c r="AK1335" s="13">
        <v>2</v>
      </c>
      <c r="AL1335" s="13">
        <v>2</v>
      </c>
      <c r="AM1335" s="13">
        <v>1</v>
      </c>
      <c r="AN1335" s="13">
        <v>1</v>
      </c>
      <c r="AO1335" s="13" t="s">
        <v>8000</v>
      </c>
      <c r="AP1335" s="13" t="s">
        <v>2098</v>
      </c>
      <c r="AQ1335" s="13">
        <v>1</v>
      </c>
      <c r="AR1335" s="13">
        <v>1</v>
      </c>
      <c r="AT1335" s="13">
        <v>1</v>
      </c>
      <c r="AV1335" s="13">
        <v>3</v>
      </c>
      <c r="AX1335" s="13">
        <v>1</v>
      </c>
      <c r="AZ1335" s="13">
        <v>1</v>
      </c>
      <c r="BB1335" s="13">
        <v>2</v>
      </c>
      <c r="BD1335" s="13">
        <v>3</v>
      </c>
      <c r="BF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CA1335" s="18"/>
      <c r="CB1335" s="18"/>
      <c r="CC1335" s="18"/>
      <c r="CD1335" s="18"/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40375</v>
      </c>
      <c r="CT1335" s="13">
        <v>2</v>
      </c>
      <c r="CW1335" s="13" t="s">
        <v>8001</v>
      </c>
      <c r="CX1335" s="38" t="s">
        <v>8002</v>
      </c>
      <c r="CY1335" s="38" t="s">
        <v>8003</v>
      </c>
      <c r="CZ1335" s="38"/>
      <c r="DA1335" s="38" t="s">
        <v>8004</v>
      </c>
    </row>
    <row r="1336" spans="1:105" s="13" customFormat="1">
      <c r="A1336" s="84">
        <v>2523</v>
      </c>
      <c r="B1336" s="84">
        <v>1</v>
      </c>
      <c r="C1336" s="13" t="s">
        <v>286</v>
      </c>
      <c r="D1336" s="13" t="s">
        <v>36</v>
      </c>
      <c r="E1336" s="14">
        <v>12763</v>
      </c>
      <c r="F1336" s="13" t="s">
        <v>277</v>
      </c>
      <c r="G1336" s="13" t="s">
        <v>277</v>
      </c>
      <c r="H1336" s="13" t="s">
        <v>277</v>
      </c>
      <c r="I1336" s="14">
        <v>40101</v>
      </c>
      <c r="J1336" s="13">
        <f t="shared" si="43"/>
        <v>74</v>
      </c>
      <c r="K1336" s="14">
        <v>40150</v>
      </c>
      <c r="L1336" s="13">
        <v>4</v>
      </c>
      <c r="M1336" s="14">
        <v>40763</v>
      </c>
      <c r="N1336" s="15">
        <f t="shared" si="44"/>
        <v>21.749486652977414</v>
      </c>
      <c r="O1336" s="16">
        <v>2</v>
      </c>
      <c r="Q1336" s="13" t="s">
        <v>8005</v>
      </c>
      <c r="R1336" s="13" t="s">
        <v>38</v>
      </c>
      <c r="S1336" s="13">
        <v>2</v>
      </c>
      <c r="T1336" s="13">
        <v>2</v>
      </c>
      <c r="U1336" s="13">
        <v>2</v>
      </c>
      <c r="V1336" s="13">
        <v>2</v>
      </c>
      <c r="X1336" s="13">
        <v>1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1</v>
      </c>
      <c r="AH1336" s="13">
        <v>2</v>
      </c>
      <c r="AI1336" s="13">
        <v>2</v>
      </c>
      <c r="AJ1336" s="13">
        <v>2</v>
      </c>
      <c r="AK1336" s="13">
        <v>2</v>
      </c>
      <c r="AL1336" s="13">
        <v>2</v>
      </c>
      <c r="AM1336" s="13">
        <v>1</v>
      </c>
      <c r="AN1336" s="13">
        <v>1</v>
      </c>
      <c r="AO1336" s="13" t="s">
        <v>8006</v>
      </c>
      <c r="AP1336" s="13" t="s">
        <v>5864</v>
      </c>
      <c r="AQ1336" s="13">
        <v>1</v>
      </c>
      <c r="AR1336" s="13">
        <v>1</v>
      </c>
      <c r="AS1336" s="13">
        <v>1</v>
      </c>
      <c r="AT1336" s="13">
        <v>1</v>
      </c>
      <c r="AU1336" s="13">
        <v>0</v>
      </c>
      <c r="AV1336" s="13">
        <v>2</v>
      </c>
      <c r="AX1336" s="13">
        <v>2</v>
      </c>
      <c r="AZ1336" s="13">
        <v>1</v>
      </c>
      <c r="BA1336" s="13">
        <v>1</v>
      </c>
      <c r="BB1336" s="13">
        <v>2</v>
      </c>
      <c r="BD1336" s="13">
        <v>1</v>
      </c>
      <c r="BE1336" s="13">
        <v>0</v>
      </c>
      <c r="BF1336" s="13">
        <v>1</v>
      </c>
      <c r="BG1336" s="13">
        <v>2</v>
      </c>
      <c r="BH1336" s="17">
        <v>1</v>
      </c>
      <c r="BI1336" s="13">
        <v>1</v>
      </c>
      <c r="BJ1336" s="13">
        <v>2</v>
      </c>
      <c r="BK1336" s="13">
        <v>1</v>
      </c>
      <c r="BL1336" s="13">
        <v>1</v>
      </c>
      <c r="BM1336" s="13">
        <v>2711</v>
      </c>
      <c r="BN1336" s="13">
        <v>2</v>
      </c>
      <c r="BQ1336" s="13" t="s">
        <v>237</v>
      </c>
      <c r="BR1336" s="13" t="s">
        <v>238</v>
      </c>
      <c r="BS1336" s="13">
        <v>1</v>
      </c>
      <c r="BT1336" s="13">
        <v>22</v>
      </c>
      <c r="BU1336" s="13">
        <v>1</v>
      </c>
      <c r="BV1336" s="13">
        <v>3</v>
      </c>
      <c r="BW1336" s="13">
        <v>2</v>
      </c>
      <c r="BX1336" s="13">
        <v>120</v>
      </c>
      <c r="CA1336" s="18"/>
      <c r="CB1336" s="18"/>
      <c r="CC1336" s="18">
        <v>12070</v>
      </c>
      <c r="CD1336" s="18">
        <v>19994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S1336" s="14">
        <v>40330</v>
      </c>
      <c r="CT1336" s="13">
        <v>1</v>
      </c>
      <c r="CW1336" s="13" t="s">
        <v>3214</v>
      </c>
      <c r="CX1336" s="38" t="s">
        <v>8007</v>
      </c>
      <c r="CY1336" s="38" t="s">
        <v>8008</v>
      </c>
      <c r="CZ1336" s="38" t="s">
        <v>41</v>
      </c>
      <c r="DA1336" s="38" t="s">
        <v>7928</v>
      </c>
    </row>
    <row r="1337" spans="1:105" s="13" customFormat="1">
      <c r="A1337" s="84">
        <v>2527</v>
      </c>
      <c r="B1337" s="84">
        <v>5</v>
      </c>
      <c r="C1337" s="13" t="s">
        <v>3718</v>
      </c>
      <c r="D1337" s="13" t="s">
        <v>37</v>
      </c>
      <c r="E1337" s="14">
        <v>7025</v>
      </c>
      <c r="G1337" s="13" t="s">
        <v>327</v>
      </c>
      <c r="H1337" s="13" t="s">
        <v>327</v>
      </c>
      <c r="I1337" s="14">
        <v>40101</v>
      </c>
      <c r="J1337" s="13">
        <f t="shared" si="43"/>
        <v>90</v>
      </c>
      <c r="K1337" s="14">
        <v>40154</v>
      </c>
      <c r="L1337" s="13">
        <v>4</v>
      </c>
      <c r="M1337" s="14">
        <v>40436</v>
      </c>
      <c r="N1337" s="15">
        <f t="shared" si="44"/>
        <v>11.006160164271048</v>
      </c>
      <c r="O1337" s="16">
        <v>2</v>
      </c>
      <c r="Q1337" s="13" t="s">
        <v>8020</v>
      </c>
      <c r="S1337" s="13">
        <v>3</v>
      </c>
      <c r="T1337" s="13">
        <v>1</v>
      </c>
      <c r="U1337" s="13">
        <v>2</v>
      </c>
      <c r="V1337" s="13">
        <v>2</v>
      </c>
      <c r="W1337" s="13" t="s">
        <v>4291</v>
      </c>
      <c r="X1337" s="13">
        <v>2</v>
      </c>
      <c r="Z1337" s="13">
        <v>4</v>
      </c>
      <c r="AH1337" s="13">
        <v>2</v>
      </c>
      <c r="AI1337" s="13">
        <v>3</v>
      </c>
      <c r="AJ1337" s="13">
        <v>2</v>
      </c>
      <c r="AK1337" s="13">
        <v>2</v>
      </c>
      <c r="AL1337" s="13">
        <v>1</v>
      </c>
      <c r="AM1337" s="13">
        <v>1</v>
      </c>
      <c r="AN1337" s="13">
        <v>1</v>
      </c>
      <c r="AO1337" s="13" t="s">
        <v>8021</v>
      </c>
      <c r="AP1337" s="13" t="s">
        <v>5122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2</v>
      </c>
      <c r="BB1337" s="13">
        <v>2</v>
      </c>
      <c r="BD1337" s="13">
        <v>2</v>
      </c>
      <c r="BF1337" s="13">
        <v>2</v>
      </c>
      <c r="BH1337" s="17">
        <v>1</v>
      </c>
      <c r="BK1337" s="13">
        <v>1</v>
      </c>
      <c r="BL1337" s="13">
        <v>1</v>
      </c>
      <c r="BM1337" s="13">
        <v>2714</v>
      </c>
      <c r="BN1337" s="13">
        <v>1</v>
      </c>
      <c r="BO1337" s="13" t="s">
        <v>3519</v>
      </c>
      <c r="BP1337" s="13">
        <v>180</v>
      </c>
      <c r="BQ1337" s="13" t="s">
        <v>237</v>
      </c>
      <c r="BR1337" s="13" t="s">
        <v>238</v>
      </c>
      <c r="BS1337" s="13">
        <v>1</v>
      </c>
      <c r="BT1337" s="13">
        <v>38</v>
      </c>
      <c r="BU1337" s="13">
        <v>1</v>
      </c>
      <c r="BV1337" s="13">
        <v>1</v>
      </c>
      <c r="CA1337" s="18"/>
      <c r="CB1337" s="18"/>
      <c r="CC1337" s="18">
        <v>2310</v>
      </c>
      <c r="CD1337" s="18" t="s">
        <v>6873</v>
      </c>
      <c r="CE1337" s="18"/>
      <c r="CF1337" s="18"/>
      <c r="CG1337" s="18"/>
      <c r="CH1337" s="13">
        <v>1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40289</v>
      </c>
      <c r="CT1337" s="13">
        <v>2</v>
      </c>
      <c r="CW1337" s="13" t="s">
        <v>8022</v>
      </c>
      <c r="CX1337" s="38" t="s">
        <v>1053</v>
      </c>
      <c r="CY1337" s="38" t="s">
        <v>5829</v>
      </c>
      <c r="CZ1337" s="38"/>
      <c r="DA1337" s="38" t="s">
        <v>192</v>
      </c>
    </row>
    <row r="1338" spans="1:105" s="13" customFormat="1">
      <c r="A1338" s="84">
        <v>2529</v>
      </c>
      <c r="B1338" s="84">
        <v>1</v>
      </c>
      <c r="C1338" s="13" t="s">
        <v>8023</v>
      </c>
      <c r="D1338" s="13" t="s">
        <v>36</v>
      </c>
      <c r="E1338" s="14">
        <v>11910</v>
      </c>
      <c r="F1338" s="13" t="s">
        <v>264</v>
      </c>
      <c r="G1338" s="13" t="s">
        <v>264</v>
      </c>
      <c r="H1338" s="13" t="s">
        <v>264</v>
      </c>
      <c r="I1338" s="14">
        <v>40101</v>
      </c>
      <c r="J1338" s="13">
        <f t="shared" si="43"/>
        <v>77</v>
      </c>
      <c r="K1338" s="14">
        <v>40127</v>
      </c>
      <c r="L1338" s="13">
        <v>4</v>
      </c>
      <c r="M1338" s="14">
        <v>40192</v>
      </c>
      <c r="N1338" s="15">
        <f t="shared" si="44"/>
        <v>2.9897330595482545</v>
      </c>
      <c r="O1338" s="16">
        <v>2</v>
      </c>
      <c r="Q1338" s="13" t="s">
        <v>266</v>
      </c>
      <c r="R1338" s="13" t="s">
        <v>266</v>
      </c>
      <c r="S1338" s="13">
        <v>2</v>
      </c>
      <c r="T1338" s="13">
        <v>2</v>
      </c>
      <c r="U1338" s="13">
        <v>2</v>
      </c>
      <c r="V1338" s="13">
        <v>2</v>
      </c>
      <c r="X1338" s="13">
        <v>2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2</v>
      </c>
      <c r="AI1338" s="13">
        <v>2</v>
      </c>
      <c r="AJ1338" s="13">
        <v>2</v>
      </c>
      <c r="AK1338" s="13">
        <v>3</v>
      </c>
      <c r="AL1338" s="13">
        <v>2</v>
      </c>
      <c r="AM1338" s="13">
        <v>1</v>
      </c>
      <c r="AN1338" s="13">
        <v>1</v>
      </c>
      <c r="AO1338" s="13" t="s">
        <v>267</v>
      </c>
      <c r="AP1338" s="13" t="s">
        <v>43</v>
      </c>
      <c r="AQ1338" s="13">
        <v>1</v>
      </c>
      <c r="AR1338" s="13">
        <v>1</v>
      </c>
      <c r="AS1338" s="13">
        <v>0</v>
      </c>
      <c r="AT1338" s="13">
        <v>1</v>
      </c>
      <c r="AU1338" s="13">
        <v>0</v>
      </c>
      <c r="AV1338" s="13">
        <v>1</v>
      </c>
      <c r="AW1338" s="13">
        <v>0</v>
      </c>
      <c r="AX1338" s="13">
        <v>1</v>
      </c>
      <c r="AY1338" s="13">
        <v>0</v>
      </c>
      <c r="AZ1338" s="13">
        <v>2</v>
      </c>
      <c r="BB1338" s="13">
        <v>2</v>
      </c>
      <c r="BD1338" s="13">
        <v>1</v>
      </c>
      <c r="BE1338" s="13">
        <v>0</v>
      </c>
      <c r="BF1338" s="13">
        <v>1</v>
      </c>
      <c r="BG1338" s="13">
        <v>1</v>
      </c>
      <c r="BH1338" s="17">
        <v>1</v>
      </c>
      <c r="BI1338" s="13">
        <v>1</v>
      </c>
      <c r="BK1338" s="13">
        <v>1</v>
      </c>
      <c r="BL1338" s="13">
        <v>1</v>
      </c>
      <c r="BM1338" s="13">
        <v>2716</v>
      </c>
      <c r="BN1338" s="13">
        <v>2</v>
      </c>
      <c r="BQ1338" s="13" t="s">
        <v>270</v>
      </c>
      <c r="BR1338" s="13" t="s">
        <v>271</v>
      </c>
      <c r="BS1338" s="13">
        <v>1</v>
      </c>
      <c r="BT1338" s="13">
        <v>20.6</v>
      </c>
      <c r="BU1338" s="13">
        <v>1</v>
      </c>
      <c r="BV1338" s="13">
        <v>0</v>
      </c>
      <c r="CA1338" s="18"/>
      <c r="CB1338" s="18"/>
      <c r="CC1338" s="18">
        <v>12000</v>
      </c>
      <c r="CD1338" s="18">
        <v>4848.125</v>
      </c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R1338" s="13">
        <v>1</v>
      </c>
      <c r="CS1338" s="14">
        <v>40289</v>
      </c>
      <c r="CT1338" s="13">
        <v>1</v>
      </c>
      <c r="CW1338" s="13" t="s">
        <v>8024</v>
      </c>
      <c r="CX1338" s="38" t="s">
        <v>8025</v>
      </c>
      <c r="CY1338" s="38" t="s">
        <v>5206</v>
      </c>
      <c r="CZ1338" s="38" t="s">
        <v>41</v>
      </c>
      <c r="DA1338" s="38" t="s">
        <v>8026</v>
      </c>
    </row>
    <row r="1339" spans="1:105" s="13" customFormat="1">
      <c r="A1339" s="84">
        <v>2530</v>
      </c>
      <c r="B1339" s="84">
        <v>1</v>
      </c>
      <c r="C1339" s="13" t="s">
        <v>806</v>
      </c>
      <c r="D1339" s="13" t="s">
        <v>36</v>
      </c>
      <c r="E1339" s="14">
        <v>14342</v>
      </c>
      <c r="F1339" s="13" t="s">
        <v>214</v>
      </c>
      <c r="G1339" s="13" t="s">
        <v>214</v>
      </c>
      <c r="H1339" s="13" t="s">
        <v>214</v>
      </c>
      <c r="I1339" s="14">
        <v>40101</v>
      </c>
      <c r="J1339" s="13">
        <f t="shared" si="43"/>
        <v>70</v>
      </c>
      <c r="K1339" s="14">
        <v>40150</v>
      </c>
      <c r="L1339" s="13">
        <v>4</v>
      </c>
      <c r="M1339" s="14">
        <v>40550</v>
      </c>
      <c r="N1339" s="15">
        <f t="shared" si="44"/>
        <v>14.751540041067761</v>
      </c>
      <c r="O1339" s="16">
        <v>2</v>
      </c>
      <c r="Q1339" s="13" t="s">
        <v>180</v>
      </c>
      <c r="S1339" s="13">
        <v>2</v>
      </c>
      <c r="T1339" s="13">
        <v>2</v>
      </c>
      <c r="U1339" s="13">
        <v>2</v>
      </c>
      <c r="V1339" s="13">
        <v>2</v>
      </c>
      <c r="X1339" s="13">
        <v>2</v>
      </c>
      <c r="Z1339" s="13">
        <v>4</v>
      </c>
      <c r="AH1339" s="13">
        <v>2</v>
      </c>
      <c r="AI1339" s="13">
        <v>2</v>
      </c>
      <c r="AJ1339" s="13">
        <v>2</v>
      </c>
      <c r="AK1339" s="13">
        <v>2</v>
      </c>
      <c r="AL1339" s="13">
        <v>2</v>
      </c>
      <c r="AM1339" s="13">
        <v>1</v>
      </c>
      <c r="AN1339" s="13">
        <v>2</v>
      </c>
      <c r="AP1339" s="13" t="s">
        <v>809</v>
      </c>
      <c r="AQ1339" s="13">
        <v>1</v>
      </c>
      <c r="AR1339" s="13">
        <v>1</v>
      </c>
      <c r="AS1339" s="13">
        <v>1</v>
      </c>
      <c r="AT1339" s="13">
        <v>1</v>
      </c>
      <c r="AU1339" s="13">
        <v>1</v>
      </c>
      <c r="AV1339" s="13">
        <v>1</v>
      </c>
      <c r="AW1339" s="13">
        <v>0</v>
      </c>
      <c r="AX1339" s="13">
        <v>1</v>
      </c>
      <c r="AY1339" s="13">
        <v>1</v>
      </c>
      <c r="AZ1339" s="13">
        <v>1</v>
      </c>
      <c r="BA1339" s="13">
        <v>1</v>
      </c>
      <c r="BB1339" s="13">
        <v>1</v>
      </c>
      <c r="BC1339" s="13">
        <v>0</v>
      </c>
      <c r="BD1339" s="13">
        <v>2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2717</v>
      </c>
      <c r="BN1339" s="13">
        <v>2</v>
      </c>
      <c r="BQ1339" s="13" t="s">
        <v>289</v>
      </c>
      <c r="BR1339" s="13" t="s">
        <v>222</v>
      </c>
      <c r="CA1339" s="18"/>
      <c r="CB1339" s="18"/>
      <c r="CC1339" s="18">
        <v>2170</v>
      </c>
      <c r="CD1339" s="18">
        <v>0</v>
      </c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1</v>
      </c>
      <c r="CS1339" s="14">
        <v>40379</v>
      </c>
      <c r="CT1339" s="13">
        <v>1</v>
      </c>
      <c r="CW1339" s="13" t="s">
        <v>8027</v>
      </c>
      <c r="CX1339" s="38" t="s">
        <v>8028</v>
      </c>
      <c r="CY1339" s="38" t="s">
        <v>8029</v>
      </c>
      <c r="CZ1339" s="38" t="s">
        <v>41</v>
      </c>
      <c r="DA1339" s="38" t="s">
        <v>192</v>
      </c>
    </row>
    <row r="1340" spans="1:105" s="13" customFormat="1">
      <c r="A1340" s="84">
        <v>2533</v>
      </c>
      <c r="B1340" s="84">
        <v>1</v>
      </c>
      <c r="C1340" s="13" t="s">
        <v>8030</v>
      </c>
      <c r="D1340" s="13" t="s">
        <v>36</v>
      </c>
      <c r="E1340" s="14">
        <v>9929</v>
      </c>
      <c r="F1340" s="13" t="s">
        <v>362</v>
      </c>
      <c r="G1340" s="13" t="s">
        <v>362</v>
      </c>
      <c r="H1340" s="13" t="s">
        <v>362</v>
      </c>
      <c r="I1340" s="14">
        <v>40101</v>
      </c>
      <c r="J1340" s="13">
        <f t="shared" si="43"/>
        <v>82</v>
      </c>
      <c r="K1340" s="14">
        <v>40127</v>
      </c>
      <c r="L1340" s="13">
        <v>4</v>
      </c>
      <c r="M1340" s="14">
        <v>40611</v>
      </c>
      <c r="N1340" s="15">
        <f t="shared" si="44"/>
        <v>16.755646817248461</v>
      </c>
      <c r="O1340" s="16">
        <v>2</v>
      </c>
      <c r="Q1340" s="13" t="s">
        <v>180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1</v>
      </c>
      <c r="Z1340" s="13">
        <v>4</v>
      </c>
      <c r="AC1340" s="13">
        <v>2</v>
      </c>
      <c r="AD1340" s="13">
        <v>2</v>
      </c>
      <c r="AE1340" s="13">
        <v>2</v>
      </c>
      <c r="AF1340" s="13">
        <v>2</v>
      </c>
      <c r="AG1340" s="13">
        <v>1</v>
      </c>
      <c r="AH1340" s="13">
        <v>2</v>
      </c>
      <c r="AI1340" s="13">
        <v>2</v>
      </c>
      <c r="AJ1340" s="13">
        <v>2</v>
      </c>
      <c r="AK1340" s="13">
        <v>2</v>
      </c>
      <c r="AL1340" s="13">
        <v>2</v>
      </c>
      <c r="AM1340" s="13">
        <v>1</v>
      </c>
      <c r="AN1340" s="13">
        <v>2</v>
      </c>
      <c r="AO1340" s="13" t="s">
        <v>3871</v>
      </c>
      <c r="AP1340" s="13" t="s">
        <v>4756</v>
      </c>
      <c r="AQ1340" s="13">
        <v>1</v>
      </c>
      <c r="AR1340" s="13">
        <v>3</v>
      </c>
      <c r="AS1340" s="13">
        <v>1</v>
      </c>
      <c r="AT1340" s="13">
        <v>1</v>
      </c>
      <c r="AU1340" s="13">
        <v>0</v>
      </c>
      <c r="AV1340" s="13">
        <v>1</v>
      </c>
      <c r="AW1340" s="13">
        <v>2</v>
      </c>
      <c r="AX1340" s="13">
        <v>2</v>
      </c>
      <c r="AZ1340" s="13">
        <v>1</v>
      </c>
      <c r="BA1340" s="13">
        <v>1</v>
      </c>
      <c r="BB1340" s="13">
        <v>2</v>
      </c>
      <c r="BD1340" s="13">
        <v>2</v>
      </c>
      <c r="BF1340" s="13">
        <v>1</v>
      </c>
      <c r="BG1340" s="13">
        <v>2</v>
      </c>
      <c r="BH1340" s="17">
        <v>1</v>
      </c>
      <c r="BI1340" s="13">
        <v>1</v>
      </c>
      <c r="BJ1340" s="13">
        <v>1</v>
      </c>
      <c r="BK1340" s="13">
        <v>1</v>
      </c>
      <c r="BL1340" s="13">
        <v>1</v>
      </c>
      <c r="BM1340" s="13">
        <v>2721</v>
      </c>
      <c r="BN1340" s="13">
        <v>2</v>
      </c>
      <c r="BQ1340" s="13" t="s">
        <v>289</v>
      </c>
      <c r="BR1340" s="13" t="s">
        <v>222</v>
      </c>
      <c r="BS1340" s="13">
        <v>1</v>
      </c>
      <c r="BT1340" s="13">
        <v>35.799999999999997</v>
      </c>
      <c r="BV1340" s="13">
        <v>3</v>
      </c>
      <c r="BW1340" s="13">
        <v>2</v>
      </c>
      <c r="BX1340" s="13">
        <v>18</v>
      </c>
      <c r="CA1340" s="18"/>
      <c r="CB1340" s="18"/>
      <c r="CC1340" s="18">
        <v>900</v>
      </c>
      <c r="CD1340" s="18" t="s">
        <v>4369</v>
      </c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W1340" s="13" t="s">
        <v>5326</v>
      </c>
      <c r="CX1340" s="38" t="s">
        <v>8031</v>
      </c>
      <c r="CY1340" s="38" t="s">
        <v>8032</v>
      </c>
      <c r="CZ1340" s="38" t="s">
        <v>41</v>
      </c>
      <c r="DA1340" s="38" t="s">
        <v>8033</v>
      </c>
    </row>
    <row r="1341" spans="1:105" s="13" customFormat="1">
      <c r="A1341" s="84">
        <v>2534</v>
      </c>
      <c r="B1341" s="84">
        <v>1</v>
      </c>
      <c r="C1341" s="13" t="s">
        <v>7949</v>
      </c>
      <c r="D1341" s="13" t="s">
        <v>37</v>
      </c>
      <c r="E1341" s="14">
        <v>25774</v>
      </c>
      <c r="F1341" s="13" t="s">
        <v>214</v>
      </c>
      <c r="G1341" s="13" t="s">
        <v>214</v>
      </c>
      <c r="H1341" s="13" t="s">
        <v>214</v>
      </c>
      <c r="I1341" s="14">
        <v>40101</v>
      </c>
      <c r="J1341" s="13">
        <f t="shared" si="43"/>
        <v>39</v>
      </c>
      <c r="K1341" s="14">
        <v>40165</v>
      </c>
      <c r="L1341" s="13">
        <v>4</v>
      </c>
      <c r="M1341" s="14">
        <v>41242</v>
      </c>
      <c r="N1341" s="15">
        <f t="shared" si="44"/>
        <v>37.486652977412732</v>
      </c>
      <c r="O1341" s="16">
        <v>2</v>
      </c>
      <c r="Q1341" s="13" t="s">
        <v>8034</v>
      </c>
      <c r="R1341" s="13" t="s">
        <v>38</v>
      </c>
      <c r="S1341" s="13">
        <v>2</v>
      </c>
      <c r="T1341" s="13">
        <v>2</v>
      </c>
      <c r="U1341" s="13">
        <v>2</v>
      </c>
      <c r="V1341" s="13">
        <v>2</v>
      </c>
      <c r="X1341" s="13">
        <v>2</v>
      </c>
      <c r="Z1341" s="13">
        <v>4</v>
      </c>
      <c r="AH1341" s="13">
        <v>2</v>
      </c>
      <c r="AI1341" s="13">
        <v>2</v>
      </c>
      <c r="AJ1341" s="13">
        <v>2</v>
      </c>
      <c r="AK1341" s="13">
        <v>2</v>
      </c>
      <c r="AL1341" s="13">
        <v>2</v>
      </c>
      <c r="AM1341" s="13">
        <v>2</v>
      </c>
      <c r="AN1341" s="13">
        <v>2</v>
      </c>
      <c r="AP1341" s="13" t="s">
        <v>8035</v>
      </c>
      <c r="AQ1341" s="13">
        <v>1</v>
      </c>
      <c r="AR1341" s="13">
        <v>1</v>
      </c>
      <c r="AS1341" s="13">
        <v>2</v>
      </c>
      <c r="AT1341" s="13">
        <v>1</v>
      </c>
      <c r="AU1341" s="13">
        <v>0</v>
      </c>
      <c r="AV1341" s="13">
        <v>1</v>
      </c>
      <c r="AW1341" s="13">
        <v>2</v>
      </c>
      <c r="AX1341" s="13">
        <v>1</v>
      </c>
      <c r="AY1341" s="13">
        <v>2</v>
      </c>
      <c r="AZ1341" s="13">
        <v>2</v>
      </c>
      <c r="BB1341" s="13">
        <v>2</v>
      </c>
      <c r="BD1341" s="13">
        <v>1</v>
      </c>
      <c r="BE1341" s="13">
        <v>2</v>
      </c>
      <c r="BF1341" s="13">
        <v>1</v>
      </c>
      <c r="BG1341" s="13">
        <v>2</v>
      </c>
      <c r="BH1341" s="17">
        <v>1</v>
      </c>
      <c r="BI1341" s="13">
        <v>1</v>
      </c>
      <c r="BJ1341" s="13">
        <v>2</v>
      </c>
      <c r="BK1341" s="13">
        <v>1</v>
      </c>
      <c r="BL1341" s="13">
        <v>1</v>
      </c>
      <c r="BM1341" s="13">
        <v>2722</v>
      </c>
      <c r="BN1341" s="13">
        <v>2</v>
      </c>
      <c r="BQ1341" s="13" t="s">
        <v>237</v>
      </c>
      <c r="BR1341" s="13" t="s">
        <v>238</v>
      </c>
      <c r="BS1341" s="13">
        <v>1</v>
      </c>
      <c r="BT1341" s="13">
        <v>40</v>
      </c>
      <c r="BU1341" s="13">
        <v>1</v>
      </c>
      <c r="BV1341" s="13">
        <v>0</v>
      </c>
      <c r="CA1341" s="18"/>
      <c r="CB1341" s="18"/>
      <c r="CC1341" s="18">
        <v>46990</v>
      </c>
      <c r="CD1341" s="18" t="s">
        <v>1151</v>
      </c>
      <c r="CE1341" s="18"/>
      <c r="CF1341" s="18"/>
      <c r="CG1341" s="18"/>
      <c r="CH1341" s="13">
        <v>2</v>
      </c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40273</v>
      </c>
      <c r="CT1341" s="13">
        <v>1</v>
      </c>
      <c r="CW1341" s="13" t="s">
        <v>8036</v>
      </c>
      <c r="CX1341" s="38" t="s">
        <v>6281</v>
      </c>
      <c r="CY1341" s="38" t="s">
        <v>6282</v>
      </c>
      <c r="CZ1341" s="38"/>
      <c r="DA1341" s="38" t="s">
        <v>192</v>
      </c>
    </row>
    <row r="1342" spans="1:105" s="13" customFormat="1">
      <c r="A1342" s="84">
        <v>2535</v>
      </c>
      <c r="B1342" s="84">
        <v>1</v>
      </c>
      <c r="C1342" s="13" t="s">
        <v>1608</v>
      </c>
      <c r="D1342" s="13" t="s">
        <v>36</v>
      </c>
      <c r="E1342" s="14">
        <v>12651</v>
      </c>
      <c r="F1342" s="13" t="s">
        <v>295</v>
      </c>
      <c r="G1342" s="13" t="s">
        <v>295</v>
      </c>
      <c r="H1342" s="13" t="s">
        <v>295</v>
      </c>
      <c r="I1342" s="14">
        <v>40040</v>
      </c>
      <c r="J1342" s="13">
        <f t="shared" si="43"/>
        <v>74</v>
      </c>
      <c r="K1342" s="14">
        <v>40158</v>
      </c>
      <c r="L1342" s="13">
        <v>4</v>
      </c>
      <c r="M1342" s="14">
        <v>40271</v>
      </c>
      <c r="N1342" s="15">
        <f t="shared" si="44"/>
        <v>7.5893223819301845</v>
      </c>
      <c r="O1342" s="16">
        <v>2</v>
      </c>
      <c r="Q1342" s="13" t="s">
        <v>8037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H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1012</v>
      </c>
      <c r="AQ1342" s="13">
        <v>1</v>
      </c>
      <c r="AR1342" s="13">
        <v>1</v>
      </c>
      <c r="AS1342" s="13">
        <v>3</v>
      </c>
      <c r="AT1342" s="13">
        <v>1</v>
      </c>
      <c r="AU1342" s="13">
        <v>2</v>
      </c>
      <c r="AV1342" s="13">
        <v>1</v>
      </c>
      <c r="AW1342" s="13">
        <v>4</v>
      </c>
      <c r="AX1342" s="13">
        <v>1</v>
      </c>
      <c r="AY1342" s="13">
        <v>2</v>
      </c>
      <c r="AZ1342" s="13">
        <v>1</v>
      </c>
      <c r="BA1342" s="13">
        <v>2</v>
      </c>
      <c r="BB1342" s="13">
        <v>1</v>
      </c>
      <c r="BC1342" s="13">
        <v>0</v>
      </c>
      <c r="BD1342" s="13">
        <v>1</v>
      </c>
      <c r="BE1342" s="13">
        <v>0</v>
      </c>
      <c r="BF1342" s="13">
        <v>1</v>
      </c>
      <c r="BG1342" s="13">
        <v>5</v>
      </c>
      <c r="BH1342" s="17">
        <v>1</v>
      </c>
      <c r="BI1342" s="13">
        <v>1</v>
      </c>
      <c r="BJ1342" s="13">
        <v>1</v>
      </c>
      <c r="BK1342" s="13">
        <v>1</v>
      </c>
      <c r="BL1342" s="13">
        <v>1</v>
      </c>
      <c r="BM1342" s="13">
        <v>2723</v>
      </c>
      <c r="BN1342" s="13">
        <v>2</v>
      </c>
      <c r="BQ1342" s="13" t="s">
        <v>237</v>
      </c>
      <c r="BR1342" s="13" t="s">
        <v>238</v>
      </c>
      <c r="BS1342" s="13">
        <v>1</v>
      </c>
      <c r="BT1342" s="13">
        <v>24</v>
      </c>
      <c r="BU1342" s="13">
        <v>1</v>
      </c>
      <c r="BV1342" s="13">
        <v>4</v>
      </c>
      <c r="BW1342" s="13">
        <v>2</v>
      </c>
      <c r="BX1342" s="13">
        <v>547</v>
      </c>
      <c r="CA1342" s="18"/>
      <c r="CB1342" s="18"/>
      <c r="CC1342" s="18">
        <v>12000</v>
      </c>
      <c r="CD1342" s="18">
        <v>2679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40305</v>
      </c>
      <c r="CT1342" s="13">
        <v>2</v>
      </c>
      <c r="CW1342" s="13" t="s">
        <v>6498</v>
      </c>
      <c r="CX1342" s="38" t="s">
        <v>1358</v>
      </c>
      <c r="CY1342" s="38" t="s">
        <v>6499</v>
      </c>
      <c r="CZ1342" s="38" t="s">
        <v>41</v>
      </c>
      <c r="DA1342" s="38" t="s">
        <v>192</v>
      </c>
    </row>
    <row r="1343" spans="1:105" s="13" customFormat="1">
      <c r="A1343" s="84">
        <v>2541</v>
      </c>
      <c r="B1343" s="84">
        <v>1</v>
      </c>
      <c r="C1343" s="13" t="s">
        <v>11878</v>
      </c>
      <c r="D1343" s="13" t="s">
        <v>36</v>
      </c>
      <c r="E1343" s="14">
        <v>19035</v>
      </c>
      <c r="F1343" s="13" t="s">
        <v>697</v>
      </c>
      <c r="G1343" s="13" t="s">
        <v>381</v>
      </c>
      <c r="H1343" s="13" t="s">
        <v>381</v>
      </c>
      <c r="I1343" s="14">
        <v>40132</v>
      </c>
      <c r="J1343" s="13">
        <f t="shared" si="43"/>
        <v>57</v>
      </c>
      <c r="K1343" s="14">
        <v>40176</v>
      </c>
      <c r="L1343" s="13">
        <v>4</v>
      </c>
      <c r="M1343" s="14">
        <v>41529</v>
      </c>
      <c r="N1343" s="15">
        <f t="shared" si="44"/>
        <v>45.897330595482543</v>
      </c>
      <c r="O1343" s="16">
        <v>2</v>
      </c>
      <c r="Q1343" s="13" t="s">
        <v>8044</v>
      </c>
      <c r="R1343" s="13" t="s">
        <v>2597</v>
      </c>
      <c r="S1343" s="13">
        <v>2</v>
      </c>
      <c r="T1343" s="13">
        <v>2</v>
      </c>
      <c r="U1343" s="13">
        <v>2</v>
      </c>
      <c r="V1343" s="13">
        <v>2</v>
      </c>
      <c r="X1343" s="13">
        <v>2</v>
      </c>
      <c r="Z1343" s="13">
        <v>4</v>
      </c>
      <c r="AH1343" s="13">
        <v>2</v>
      </c>
      <c r="AI1343" s="13">
        <v>2</v>
      </c>
      <c r="AJ1343" s="13">
        <v>2</v>
      </c>
      <c r="AK1343" s="13">
        <v>2</v>
      </c>
      <c r="AL1343" s="13">
        <v>2</v>
      </c>
      <c r="AM1343" s="13">
        <v>1</v>
      </c>
      <c r="AN1343" s="13">
        <v>1</v>
      </c>
      <c r="AO1343" s="13" t="s">
        <v>8045</v>
      </c>
      <c r="AP1343" s="13" t="s">
        <v>5815</v>
      </c>
      <c r="AQ1343" s="13">
        <v>1</v>
      </c>
      <c r="AR1343" s="13">
        <v>2</v>
      </c>
      <c r="AT1343" s="13">
        <v>2</v>
      </c>
      <c r="AV1343" s="13">
        <v>2</v>
      </c>
      <c r="AX1343" s="13">
        <v>2</v>
      </c>
      <c r="AZ1343" s="13">
        <v>2</v>
      </c>
      <c r="BB1343" s="13">
        <v>2</v>
      </c>
      <c r="BD1343" s="13">
        <v>1</v>
      </c>
      <c r="BF1343" s="13">
        <v>1</v>
      </c>
      <c r="BH1343" s="17">
        <v>1</v>
      </c>
      <c r="BI1343" s="13">
        <v>1</v>
      </c>
      <c r="BJ1343" s="13">
        <v>2</v>
      </c>
      <c r="BK1343" s="13">
        <v>1</v>
      </c>
      <c r="BL1343" s="13">
        <v>1</v>
      </c>
      <c r="BM1343" s="13">
        <v>2734</v>
      </c>
      <c r="BN1343" s="13">
        <v>2</v>
      </c>
      <c r="BQ1343" s="13" t="s">
        <v>270</v>
      </c>
      <c r="BR1343" s="13" t="s">
        <v>271</v>
      </c>
      <c r="BS1343" s="13">
        <v>1</v>
      </c>
      <c r="BT1343" s="13">
        <v>24</v>
      </c>
      <c r="BU1343" s="13">
        <v>1</v>
      </c>
      <c r="BV1343" s="13">
        <v>1</v>
      </c>
      <c r="CA1343" s="18"/>
      <c r="CB1343" s="18"/>
      <c r="CC1343" s="18">
        <v>3380</v>
      </c>
      <c r="CD1343" s="18" t="s">
        <v>1994</v>
      </c>
      <c r="CE1343" s="18"/>
      <c r="CF1343" s="18"/>
      <c r="CG1343" s="18"/>
      <c r="CH1343" s="13">
        <v>2</v>
      </c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W1343" s="13" t="s">
        <v>8046</v>
      </c>
      <c r="CX1343" s="38" t="s">
        <v>8047</v>
      </c>
      <c r="CY1343" s="38" t="s">
        <v>8048</v>
      </c>
      <c r="CZ1343" s="38" t="s">
        <v>736</v>
      </c>
      <c r="DA1343" s="38" t="s">
        <v>8049</v>
      </c>
    </row>
    <row r="1344" spans="1:105" s="13" customFormat="1">
      <c r="A1344" s="84">
        <v>2542</v>
      </c>
      <c r="B1344" s="84">
        <v>1</v>
      </c>
      <c r="C1344" s="13" t="s">
        <v>6388</v>
      </c>
      <c r="D1344" s="13" t="s">
        <v>36</v>
      </c>
      <c r="E1344" s="14">
        <v>17161</v>
      </c>
      <c r="F1344" s="13" t="s">
        <v>424</v>
      </c>
      <c r="G1344" s="13" t="s">
        <v>424</v>
      </c>
      <c r="H1344" s="13" t="s">
        <v>424</v>
      </c>
      <c r="I1344" s="14">
        <v>39828</v>
      </c>
      <c r="J1344" s="13">
        <f t="shared" si="43"/>
        <v>62</v>
      </c>
      <c r="K1344" s="14">
        <v>39926</v>
      </c>
      <c r="L1344" s="13">
        <v>4</v>
      </c>
      <c r="M1344" s="14">
        <v>40871</v>
      </c>
      <c r="N1344" s="15">
        <f t="shared" si="44"/>
        <v>34.266940451745377</v>
      </c>
      <c r="O1344" s="16">
        <v>2</v>
      </c>
      <c r="Q1344" s="13" t="s">
        <v>8050</v>
      </c>
      <c r="R1344" s="13" t="s">
        <v>8051</v>
      </c>
      <c r="S1344" s="13">
        <v>2</v>
      </c>
      <c r="T1344" s="13">
        <v>2</v>
      </c>
      <c r="U1344" s="13">
        <v>2</v>
      </c>
      <c r="V1344" s="13">
        <v>1</v>
      </c>
      <c r="W1344" s="13" t="s">
        <v>8052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2</v>
      </c>
      <c r="AK1344" s="13">
        <v>2</v>
      </c>
      <c r="AL1344" s="13">
        <v>2</v>
      </c>
      <c r="AM1344" s="13">
        <v>1</v>
      </c>
      <c r="AN1344" s="13">
        <v>1</v>
      </c>
      <c r="AO1344" s="13" t="s">
        <v>8053</v>
      </c>
      <c r="AP1344" s="13" t="s">
        <v>8035</v>
      </c>
      <c r="AQ1344" s="13">
        <v>1</v>
      </c>
      <c r="AR1344" s="13">
        <v>2</v>
      </c>
      <c r="AT1344" s="13">
        <v>1</v>
      </c>
      <c r="AU1344" s="13">
        <v>2</v>
      </c>
      <c r="AV1344" s="13">
        <v>1</v>
      </c>
      <c r="AW1344" s="13">
        <v>3</v>
      </c>
      <c r="AX1344" s="13">
        <v>1</v>
      </c>
      <c r="AY1344" s="13">
        <v>8</v>
      </c>
      <c r="AZ1344" s="13">
        <v>1</v>
      </c>
      <c r="BA1344" s="13">
        <v>5</v>
      </c>
      <c r="BB1344" s="13">
        <v>1</v>
      </c>
      <c r="BC1344" s="13">
        <v>2</v>
      </c>
      <c r="BD1344" s="13">
        <v>1</v>
      </c>
      <c r="BE1344" s="13">
        <v>0</v>
      </c>
      <c r="BF1344" s="13">
        <v>1</v>
      </c>
      <c r="BG1344" s="13">
        <v>11</v>
      </c>
      <c r="BH1344" s="17">
        <v>1</v>
      </c>
      <c r="BI1344" s="13">
        <v>1</v>
      </c>
      <c r="BJ1344" s="13">
        <v>1</v>
      </c>
      <c r="BK1344" s="13">
        <v>1</v>
      </c>
      <c r="BL1344" s="13">
        <v>1</v>
      </c>
      <c r="BM1344" s="13">
        <v>2735</v>
      </c>
      <c r="BN1344" s="13">
        <v>2</v>
      </c>
      <c r="BQ1344" s="13" t="s">
        <v>237</v>
      </c>
      <c r="BR1344" s="13" t="s">
        <v>238</v>
      </c>
      <c r="BS1344" s="13">
        <v>1</v>
      </c>
      <c r="BT1344" s="13">
        <v>24</v>
      </c>
      <c r="BX1344" s="13">
        <v>13</v>
      </c>
      <c r="CA1344" s="18"/>
      <c r="CB1344" s="18"/>
      <c r="CC1344" s="18"/>
      <c r="CD1344" s="18" t="s">
        <v>1151</v>
      </c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S1344" s="14">
        <v>40746</v>
      </c>
      <c r="CW1344" s="13" t="s">
        <v>8054</v>
      </c>
      <c r="CX1344" s="38" t="s">
        <v>8055</v>
      </c>
      <c r="CY1344" s="38" t="s">
        <v>8056</v>
      </c>
      <c r="CZ1344" s="38"/>
      <c r="DA1344" s="38" t="s">
        <v>192</v>
      </c>
    </row>
    <row r="1345" spans="1:105" s="13" customFormat="1">
      <c r="A1345" s="84">
        <v>2544</v>
      </c>
      <c r="B1345" s="84">
        <v>1</v>
      </c>
      <c r="C1345" s="13" t="s">
        <v>1233</v>
      </c>
      <c r="D1345" s="13" t="s">
        <v>37</v>
      </c>
      <c r="E1345" s="14">
        <v>11405</v>
      </c>
      <c r="F1345" s="13" t="s">
        <v>214</v>
      </c>
      <c r="G1345" s="13" t="s">
        <v>214</v>
      </c>
      <c r="H1345" s="13" t="s">
        <v>214</v>
      </c>
      <c r="I1345" s="14">
        <v>40162</v>
      </c>
      <c r="J1345" s="13">
        <f t="shared" si="43"/>
        <v>78</v>
      </c>
      <c r="K1345" s="14">
        <v>40192</v>
      </c>
      <c r="L1345" s="13">
        <v>4</v>
      </c>
      <c r="M1345" s="14">
        <v>40350</v>
      </c>
      <c r="N1345" s="15">
        <f t="shared" si="44"/>
        <v>6.1765913757700206</v>
      </c>
      <c r="O1345" s="16">
        <v>2</v>
      </c>
      <c r="Q1345" s="13" t="s">
        <v>748</v>
      </c>
      <c r="R1345" s="13" t="s">
        <v>38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2</v>
      </c>
      <c r="AK1345" s="13">
        <v>3</v>
      </c>
      <c r="AL1345" s="13">
        <v>3</v>
      </c>
      <c r="AM1345" s="13">
        <v>3</v>
      </c>
      <c r="AN1345" s="13">
        <v>1</v>
      </c>
      <c r="AO1345" s="13" t="s">
        <v>8057</v>
      </c>
      <c r="AP1345" s="13" t="s">
        <v>809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2</v>
      </c>
      <c r="BB1345" s="13">
        <v>2</v>
      </c>
      <c r="BD1345" s="13">
        <v>2</v>
      </c>
      <c r="BF1345" s="13">
        <v>1</v>
      </c>
      <c r="BG1345" s="13">
        <v>3</v>
      </c>
      <c r="BH1345" s="17">
        <v>1</v>
      </c>
      <c r="BI1345" s="13">
        <v>1</v>
      </c>
      <c r="BJ1345" s="13">
        <v>2</v>
      </c>
      <c r="BK1345" s="13">
        <v>1</v>
      </c>
      <c r="BL1345" s="13">
        <v>1</v>
      </c>
      <c r="BM1345" s="13">
        <v>2737</v>
      </c>
      <c r="BN1345" s="13">
        <v>2</v>
      </c>
      <c r="BQ1345" s="13" t="s">
        <v>237</v>
      </c>
      <c r="BR1345" s="13" t="s">
        <v>238</v>
      </c>
      <c r="BS1345" s="13">
        <v>2</v>
      </c>
      <c r="BT1345" s="13">
        <v>63</v>
      </c>
      <c r="BU1345" s="13">
        <v>1</v>
      </c>
      <c r="BV1345" s="13">
        <v>9</v>
      </c>
      <c r="CA1345" s="18"/>
      <c r="CB1345" s="18"/>
      <c r="CC1345" s="18">
        <v>3970</v>
      </c>
      <c r="CD1345" s="18" t="s">
        <v>1151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S1345" s="14">
        <v>40224</v>
      </c>
      <c r="CT1345" s="13">
        <v>1</v>
      </c>
      <c r="CW1345" s="13" t="s">
        <v>1572</v>
      </c>
      <c r="CX1345" s="38" t="s">
        <v>4699</v>
      </c>
      <c r="CY1345" s="38" t="s">
        <v>3191</v>
      </c>
      <c r="CZ1345" s="38" t="s">
        <v>41</v>
      </c>
      <c r="DA1345" s="38" t="s">
        <v>8058</v>
      </c>
    </row>
    <row r="1346" spans="1:105" s="13" customFormat="1">
      <c r="A1346" s="84">
        <v>2545</v>
      </c>
      <c r="B1346" s="84">
        <v>5</v>
      </c>
      <c r="C1346" s="13" t="s">
        <v>1160</v>
      </c>
      <c r="D1346" s="13" t="s">
        <v>36</v>
      </c>
      <c r="E1346" s="14">
        <v>14778</v>
      </c>
      <c r="F1346" s="13" t="s">
        <v>319</v>
      </c>
      <c r="G1346" s="13" t="s">
        <v>319</v>
      </c>
      <c r="H1346" s="13" t="s">
        <v>319</v>
      </c>
      <c r="I1346" s="14">
        <v>40071</v>
      </c>
      <c r="J1346" s="13">
        <f t="shared" si="43"/>
        <v>69</v>
      </c>
      <c r="K1346" s="14">
        <v>40165</v>
      </c>
      <c r="L1346" s="13">
        <v>4</v>
      </c>
      <c r="M1346" s="14">
        <v>40793</v>
      </c>
      <c r="N1346" s="15">
        <f t="shared" si="44"/>
        <v>23.720739219712527</v>
      </c>
      <c r="O1346" s="16">
        <v>2</v>
      </c>
      <c r="Q1346" s="13" t="s">
        <v>7204</v>
      </c>
      <c r="R1346" s="13" t="s">
        <v>38</v>
      </c>
      <c r="S1346" s="13">
        <v>2</v>
      </c>
      <c r="T1346" s="13">
        <v>2</v>
      </c>
      <c r="U1346" s="13">
        <v>2</v>
      </c>
      <c r="V1346" s="13">
        <v>2</v>
      </c>
      <c r="X1346" s="13">
        <v>1</v>
      </c>
      <c r="Z1346" s="13">
        <v>4</v>
      </c>
      <c r="AC1346" s="13">
        <v>2</v>
      </c>
      <c r="AD1346" s="13">
        <v>2</v>
      </c>
      <c r="AE1346" s="13">
        <v>2</v>
      </c>
      <c r="AF1346" s="13">
        <v>2</v>
      </c>
      <c r="AG1346" s="13">
        <v>1</v>
      </c>
      <c r="AI1346" s="13">
        <v>2</v>
      </c>
      <c r="AJ1346" s="13">
        <v>2</v>
      </c>
      <c r="AK1346" s="13">
        <v>2</v>
      </c>
      <c r="AL1346" s="13">
        <v>2</v>
      </c>
      <c r="AM1346" s="13">
        <v>1</v>
      </c>
      <c r="AN1346" s="13">
        <v>1</v>
      </c>
      <c r="AO1346" s="13" t="s">
        <v>8059</v>
      </c>
      <c r="AP1346" s="13" t="s">
        <v>8060</v>
      </c>
      <c r="AQ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1</v>
      </c>
      <c r="BA1346" s="13">
        <v>7</v>
      </c>
      <c r="BB1346" s="13">
        <v>2</v>
      </c>
      <c r="BD1346" s="13">
        <v>2</v>
      </c>
      <c r="BF1346" s="13">
        <v>2</v>
      </c>
      <c r="BH1346" s="17">
        <v>2</v>
      </c>
      <c r="BI1346" s="13">
        <v>1</v>
      </c>
      <c r="BJ1346" s="13">
        <v>2</v>
      </c>
      <c r="BK1346" s="13">
        <v>1</v>
      </c>
      <c r="BL1346" s="13">
        <v>1</v>
      </c>
      <c r="BM1346" s="13">
        <v>2738</v>
      </c>
      <c r="BN1346" s="13">
        <v>1</v>
      </c>
      <c r="BO1346" s="13" t="s">
        <v>3519</v>
      </c>
      <c r="BP1346" s="13">
        <v>180</v>
      </c>
      <c r="BQ1346" s="13" t="s">
        <v>237</v>
      </c>
      <c r="BR1346" s="13" t="s">
        <v>238</v>
      </c>
      <c r="BS1346" s="13">
        <v>1</v>
      </c>
      <c r="BT1346" s="13">
        <v>35</v>
      </c>
      <c r="BU1346" s="13">
        <v>1</v>
      </c>
      <c r="BV1346" s="13">
        <v>1</v>
      </c>
      <c r="CA1346" s="18"/>
      <c r="CB1346" s="18"/>
      <c r="CC1346" s="18"/>
      <c r="CD1346" s="18" t="s">
        <v>453</v>
      </c>
      <c r="CE1346" s="18"/>
      <c r="CF1346" s="18" t="s">
        <v>1151</v>
      </c>
      <c r="CG1346" s="18"/>
      <c r="CH1346" s="13">
        <v>2</v>
      </c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40268</v>
      </c>
      <c r="CT1346" s="13">
        <v>1</v>
      </c>
      <c r="CW1346" s="13" t="s">
        <v>2354</v>
      </c>
      <c r="CX1346" s="38" t="s">
        <v>8061</v>
      </c>
      <c r="CY1346" s="38" t="s">
        <v>8062</v>
      </c>
      <c r="CZ1346" s="38"/>
      <c r="DA1346" s="38" t="s">
        <v>8063</v>
      </c>
    </row>
    <row r="1347" spans="1:105" s="13" customFormat="1">
      <c r="A1347" s="84">
        <v>2546</v>
      </c>
      <c r="B1347" s="84">
        <v>5</v>
      </c>
      <c r="C1347" s="13" t="s">
        <v>1233</v>
      </c>
      <c r="D1347" s="13" t="s">
        <v>37</v>
      </c>
      <c r="E1347" s="14">
        <v>18305</v>
      </c>
      <c r="F1347" s="13" t="s">
        <v>319</v>
      </c>
      <c r="G1347" s="13" t="s">
        <v>319</v>
      </c>
      <c r="H1347" s="13" t="s">
        <v>319</v>
      </c>
      <c r="I1347" s="14">
        <v>40040</v>
      </c>
      <c r="J1347" s="13">
        <f t="shared" si="43"/>
        <v>59</v>
      </c>
      <c r="K1347" s="14">
        <v>40186</v>
      </c>
      <c r="L1347" s="13">
        <v>4</v>
      </c>
      <c r="M1347" s="14">
        <v>40683</v>
      </c>
      <c r="N1347" s="15">
        <f t="shared" si="44"/>
        <v>21.125256673511295</v>
      </c>
      <c r="O1347" s="16">
        <v>2</v>
      </c>
      <c r="Q1347" s="13" t="s">
        <v>205</v>
      </c>
      <c r="R1347" s="13" t="s">
        <v>38</v>
      </c>
      <c r="S1347" s="13">
        <v>2</v>
      </c>
      <c r="T1347" s="13">
        <v>2</v>
      </c>
      <c r="U1347" s="13">
        <v>2</v>
      </c>
      <c r="V1347" s="13">
        <v>2</v>
      </c>
      <c r="X1347" s="13">
        <v>2</v>
      </c>
      <c r="Z1347" s="13">
        <v>4</v>
      </c>
      <c r="AH1347" s="13">
        <v>2</v>
      </c>
      <c r="AI1347" s="13">
        <v>2</v>
      </c>
      <c r="AJ1347" s="13">
        <v>2</v>
      </c>
      <c r="AK1347" s="13">
        <v>2</v>
      </c>
      <c r="AL1347" s="13">
        <v>2</v>
      </c>
      <c r="AM1347" s="13">
        <v>2</v>
      </c>
      <c r="AP1347" s="13" t="s">
        <v>3837</v>
      </c>
      <c r="AQ1347" s="13">
        <v>1</v>
      </c>
      <c r="AR1347" s="13">
        <v>1</v>
      </c>
      <c r="AS1347" s="13">
        <v>4</v>
      </c>
      <c r="AT1347" s="13">
        <v>1</v>
      </c>
      <c r="AU1347" s="13">
        <v>0</v>
      </c>
      <c r="AV1347" s="13">
        <v>1</v>
      </c>
      <c r="AW1347" s="13">
        <v>4</v>
      </c>
      <c r="AX1347" s="13">
        <v>2</v>
      </c>
      <c r="AZ1347" s="13">
        <v>1</v>
      </c>
      <c r="BA1347" s="13">
        <v>3</v>
      </c>
      <c r="BB1347" s="13">
        <v>3</v>
      </c>
      <c r="BD1347" s="13">
        <v>1</v>
      </c>
      <c r="BE1347" s="13">
        <v>3</v>
      </c>
      <c r="BF1347" s="13">
        <v>1</v>
      </c>
      <c r="BG1347" s="13">
        <v>4</v>
      </c>
      <c r="BH1347" s="17">
        <v>1</v>
      </c>
      <c r="BI1347" s="13">
        <v>1</v>
      </c>
      <c r="BJ1347" s="13">
        <v>1</v>
      </c>
      <c r="BK1347" s="13">
        <v>1</v>
      </c>
      <c r="BL1347" s="13">
        <v>1</v>
      </c>
      <c r="BM1347" s="13">
        <v>2739</v>
      </c>
      <c r="BN1347" s="13">
        <v>1</v>
      </c>
      <c r="BO1347" s="13" t="s">
        <v>4530</v>
      </c>
      <c r="BP1347" s="13">
        <v>232</v>
      </c>
      <c r="BQ1347" s="13" t="s">
        <v>237</v>
      </c>
      <c r="BR1347" s="13" t="s">
        <v>238</v>
      </c>
      <c r="BS1347" s="13">
        <v>1</v>
      </c>
      <c r="BT1347" s="13">
        <v>55</v>
      </c>
      <c r="BU1347" s="13">
        <v>1</v>
      </c>
      <c r="BV1347" s="13">
        <v>1</v>
      </c>
      <c r="BX1347" s="13">
        <v>17000</v>
      </c>
      <c r="CA1347" s="18"/>
      <c r="CB1347" s="18"/>
      <c r="CC1347" s="18">
        <v>11500</v>
      </c>
      <c r="CD1347" s="18">
        <v>2025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40270</v>
      </c>
      <c r="CT1347" s="13">
        <v>1</v>
      </c>
      <c r="CW1347" s="13" t="s">
        <v>8064</v>
      </c>
      <c r="CX1347" s="38" t="s">
        <v>8065</v>
      </c>
      <c r="CY1347" s="38" t="s">
        <v>8066</v>
      </c>
      <c r="CZ1347" s="38" t="s">
        <v>2376</v>
      </c>
      <c r="DA1347" s="38" t="s">
        <v>8067</v>
      </c>
    </row>
    <row r="1348" spans="1:105" s="13" customFormat="1">
      <c r="A1348" s="84">
        <v>2548</v>
      </c>
      <c r="B1348" s="84">
        <v>1</v>
      </c>
      <c r="C1348" s="13" t="s">
        <v>218</v>
      </c>
      <c r="D1348" s="13" t="s">
        <v>37</v>
      </c>
      <c r="E1348" s="14">
        <v>10516</v>
      </c>
      <c r="F1348" s="13" t="s">
        <v>424</v>
      </c>
      <c r="G1348" s="13" t="s">
        <v>424</v>
      </c>
      <c r="H1348" s="13" t="s">
        <v>424</v>
      </c>
      <c r="I1348" s="14">
        <v>40162</v>
      </c>
      <c r="J1348" s="13">
        <f t="shared" si="43"/>
        <v>81</v>
      </c>
      <c r="K1348" s="14">
        <v>40190</v>
      </c>
      <c r="L1348" s="13">
        <v>4</v>
      </c>
      <c r="M1348" s="14">
        <v>40200</v>
      </c>
      <c r="N1348" s="15">
        <f t="shared" si="44"/>
        <v>1.2484599589322383</v>
      </c>
      <c r="O1348" s="16">
        <v>2</v>
      </c>
      <c r="Q1348" s="13" t="s">
        <v>205</v>
      </c>
      <c r="R1348" s="13" t="s">
        <v>190</v>
      </c>
      <c r="S1348" s="13">
        <v>3</v>
      </c>
      <c r="T1348" s="13">
        <v>2</v>
      </c>
      <c r="U1348" s="13">
        <v>2</v>
      </c>
      <c r="V1348" s="13">
        <v>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3</v>
      </c>
      <c r="AK1348" s="13">
        <v>3</v>
      </c>
      <c r="AL1348" s="13">
        <v>3</v>
      </c>
      <c r="AM1348" s="13">
        <v>1</v>
      </c>
      <c r="AN1348" s="13">
        <v>1</v>
      </c>
      <c r="AO1348" s="13" t="s">
        <v>8068</v>
      </c>
      <c r="AP1348" s="13" t="s">
        <v>8069</v>
      </c>
      <c r="AQ1348" s="13">
        <v>1</v>
      </c>
      <c r="AR1348" s="13">
        <v>1</v>
      </c>
      <c r="AS1348" s="13">
        <v>1</v>
      </c>
      <c r="AT1348" s="13">
        <v>1</v>
      </c>
      <c r="AU1348" s="13">
        <v>0</v>
      </c>
      <c r="AV1348" s="13">
        <v>1</v>
      </c>
      <c r="AW1348" s="13">
        <v>1</v>
      </c>
      <c r="AX1348" s="13">
        <v>2</v>
      </c>
      <c r="AZ1348" s="13">
        <v>2</v>
      </c>
      <c r="BB1348" s="13">
        <v>3</v>
      </c>
      <c r="BD1348" s="13">
        <v>3</v>
      </c>
      <c r="BF1348" s="13">
        <v>1</v>
      </c>
      <c r="BG1348" s="13">
        <v>1</v>
      </c>
      <c r="BH1348" s="17">
        <v>1</v>
      </c>
      <c r="BI1348" s="13">
        <v>1</v>
      </c>
      <c r="BJ1348" s="13">
        <v>1</v>
      </c>
      <c r="BK1348" s="13">
        <v>1</v>
      </c>
      <c r="BL1348" s="13">
        <v>1</v>
      </c>
      <c r="BM1348" s="13">
        <v>2741</v>
      </c>
      <c r="BN1348" s="13">
        <v>2</v>
      </c>
      <c r="BQ1348" s="13" t="s">
        <v>237</v>
      </c>
      <c r="BR1348" s="13" t="s">
        <v>238</v>
      </c>
      <c r="BS1348" s="13">
        <v>2</v>
      </c>
      <c r="BT1348" s="13">
        <v>73</v>
      </c>
      <c r="BU1348" s="13">
        <v>2</v>
      </c>
      <c r="BV1348" s="13">
        <v>21</v>
      </c>
      <c r="BW1348" s="13">
        <v>2</v>
      </c>
      <c r="BX1348" s="13">
        <v>344.1</v>
      </c>
      <c r="CA1348" s="18">
        <v>1081</v>
      </c>
      <c r="CB1348" s="18"/>
      <c r="CC1348" s="18">
        <v>12000</v>
      </c>
      <c r="CD1348" s="18">
        <v>344.375</v>
      </c>
      <c r="CE1348" s="18"/>
      <c r="CF1348" s="18"/>
      <c r="CG1348" s="18"/>
      <c r="CH1348" s="13">
        <v>2</v>
      </c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40743</v>
      </c>
      <c r="CT1348" s="13">
        <v>2</v>
      </c>
      <c r="CW1348" s="13" t="s">
        <v>8070</v>
      </c>
      <c r="CX1348" s="38" t="s">
        <v>8071</v>
      </c>
      <c r="CY1348" s="38" t="s">
        <v>8072</v>
      </c>
      <c r="CZ1348" s="38" t="s">
        <v>41</v>
      </c>
      <c r="DA1348" s="38" t="s">
        <v>8073</v>
      </c>
    </row>
    <row r="1349" spans="1:105" s="13" customFormat="1" ht="13.2" customHeight="1">
      <c r="A1349" s="84">
        <v>2552</v>
      </c>
      <c r="B1349" s="84">
        <v>1</v>
      </c>
      <c r="C1349" s="13" t="s">
        <v>2421</v>
      </c>
      <c r="D1349" s="13" t="s">
        <v>36</v>
      </c>
      <c r="E1349" s="14">
        <v>17386</v>
      </c>
      <c r="F1349" s="13" t="s">
        <v>439</v>
      </c>
      <c r="G1349" s="13" t="s">
        <v>439</v>
      </c>
      <c r="H1349" s="13" t="s">
        <v>439</v>
      </c>
      <c r="I1349" s="14">
        <v>40101</v>
      </c>
      <c r="J1349" s="13">
        <f t="shared" si="43"/>
        <v>62</v>
      </c>
      <c r="K1349" s="14">
        <v>40157</v>
      </c>
      <c r="L1349" s="13">
        <v>4</v>
      </c>
      <c r="M1349" s="14">
        <v>41213</v>
      </c>
      <c r="N1349" s="15">
        <f t="shared" si="44"/>
        <v>36.533880903490761</v>
      </c>
      <c r="O1349" s="16">
        <v>2</v>
      </c>
      <c r="Q1349" s="13" t="s">
        <v>8074</v>
      </c>
      <c r="R1349" s="13" t="s">
        <v>1996</v>
      </c>
      <c r="S1349" s="13">
        <v>2</v>
      </c>
      <c r="T1349" s="13">
        <v>2</v>
      </c>
      <c r="U1349" s="13">
        <v>2</v>
      </c>
      <c r="V1349" s="13">
        <v>2</v>
      </c>
      <c r="X1349" s="13">
        <v>2</v>
      </c>
      <c r="Z1349" s="13">
        <v>4</v>
      </c>
      <c r="AH1349" s="13">
        <v>2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1</v>
      </c>
      <c r="AO1349" s="13" t="s">
        <v>1313</v>
      </c>
      <c r="AP1349" s="13" t="s">
        <v>8075</v>
      </c>
      <c r="AQ1349" s="13">
        <v>1</v>
      </c>
      <c r="AR1349" s="13">
        <v>1</v>
      </c>
      <c r="AS1349" s="13">
        <v>2</v>
      </c>
      <c r="AT1349" s="13">
        <v>1</v>
      </c>
      <c r="AU1349" s="13">
        <v>2</v>
      </c>
      <c r="AV1349" s="13">
        <v>1</v>
      </c>
      <c r="AW1349" s="13">
        <v>1</v>
      </c>
      <c r="AX1349" s="13">
        <v>1</v>
      </c>
      <c r="AY1349" s="13">
        <v>2</v>
      </c>
      <c r="AZ1349" s="13">
        <v>1</v>
      </c>
      <c r="BA1349" s="13">
        <v>1</v>
      </c>
      <c r="BB1349" s="13">
        <v>1</v>
      </c>
      <c r="BC1349" s="13">
        <v>2</v>
      </c>
      <c r="BD1349" s="13">
        <v>1</v>
      </c>
      <c r="BE1349" s="13">
        <v>2</v>
      </c>
      <c r="BF1349" s="13">
        <v>1</v>
      </c>
      <c r="BG1349" s="13">
        <v>3</v>
      </c>
      <c r="BH1349" s="17">
        <v>1</v>
      </c>
      <c r="BJ1349" s="13">
        <v>2</v>
      </c>
      <c r="BK1349" s="13">
        <v>1</v>
      </c>
      <c r="BL1349" s="13">
        <v>1</v>
      </c>
      <c r="BM1349" s="13">
        <v>2746</v>
      </c>
      <c r="BN1349" s="13">
        <v>2</v>
      </c>
      <c r="BQ1349" s="13" t="s">
        <v>442</v>
      </c>
      <c r="BR1349" s="13" t="s">
        <v>443</v>
      </c>
      <c r="BS1349" s="13">
        <v>1</v>
      </c>
      <c r="BT1349" s="13">
        <v>29</v>
      </c>
      <c r="BU1349" s="13">
        <v>1</v>
      </c>
      <c r="BV1349" s="13">
        <v>3</v>
      </c>
      <c r="BW1349" s="13">
        <v>2</v>
      </c>
      <c r="BX1349" s="13">
        <v>23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40327</v>
      </c>
      <c r="CT1349" s="13">
        <v>1</v>
      </c>
      <c r="CW1349" s="13" t="s">
        <v>8076</v>
      </c>
      <c r="CX1349" s="38" t="s">
        <v>8077</v>
      </c>
      <c r="CY1349" s="38" t="s">
        <v>8078</v>
      </c>
      <c r="CZ1349" s="38" t="s">
        <v>8079</v>
      </c>
      <c r="DA1349" s="38" t="s">
        <v>8080</v>
      </c>
    </row>
    <row r="1350" spans="1:105" s="13" customFormat="1">
      <c r="A1350" s="84">
        <v>2556</v>
      </c>
      <c r="B1350" s="84">
        <v>1</v>
      </c>
      <c r="C1350" s="13" t="s">
        <v>6021</v>
      </c>
      <c r="D1350" s="13" t="s">
        <v>37</v>
      </c>
      <c r="E1350" s="14">
        <v>14139</v>
      </c>
      <c r="F1350" s="13" t="s">
        <v>362</v>
      </c>
      <c r="G1350" s="13" t="s">
        <v>362</v>
      </c>
      <c r="H1350" s="13" t="s">
        <v>362</v>
      </c>
      <c r="I1350" s="14">
        <v>40132</v>
      </c>
      <c r="J1350" s="13">
        <f t="shared" si="43"/>
        <v>71</v>
      </c>
      <c r="K1350" s="14">
        <v>40202</v>
      </c>
      <c r="L1350" s="13">
        <v>4</v>
      </c>
      <c r="M1350" s="14">
        <v>40492</v>
      </c>
      <c r="N1350" s="15">
        <f t="shared" si="44"/>
        <v>11.827515400410677</v>
      </c>
      <c r="O1350" s="16">
        <v>2</v>
      </c>
      <c r="Q1350" s="13" t="s">
        <v>4175</v>
      </c>
      <c r="R1350" s="13" t="s">
        <v>38</v>
      </c>
      <c r="S1350" s="13">
        <v>2</v>
      </c>
      <c r="T1350" s="13">
        <v>2</v>
      </c>
      <c r="U1350" s="13">
        <v>2</v>
      </c>
      <c r="V1350" s="13">
        <v>2</v>
      </c>
      <c r="X1350" s="13">
        <v>1</v>
      </c>
      <c r="Z1350" s="13">
        <v>4</v>
      </c>
      <c r="AC1350" s="13">
        <v>2</v>
      </c>
      <c r="AD1350" s="13">
        <v>2</v>
      </c>
      <c r="AE1350" s="13">
        <v>2</v>
      </c>
      <c r="AF1350" s="13">
        <v>2</v>
      </c>
      <c r="AG1350" s="13">
        <v>1</v>
      </c>
      <c r="AH1350" s="13">
        <v>2</v>
      </c>
      <c r="AI1350" s="13">
        <v>2</v>
      </c>
      <c r="AJ1350" s="13">
        <v>2</v>
      </c>
      <c r="AK1350" s="13">
        <v>1</v>
      </c>
      <c r="AL1350" s="13">
        <v>2</v>
      </c>
      <c r="AM1350" s="13">
        <v>1</v>
      </c>
      <c r="AN1350" s="13">
        <v>1</v>
      </c>
      <c r="AO1350" s="13" t="s">
        <v>8089</v>
      </c>
      <c r="AP1350" s="13" t="s">
        <v>8090</v>
      </c>
      <c r="AQ1350" s="13">
        <v>1</v>
      </c>
      <c r="AR1350" s="13">
        <v>1</v>
      </c>
      <c r="AS1350" s="13">
        <v>2</v>
      </c>
      <c r="AT1350" s="13">
        <v>1</v>
      </c>
      <c r="AU1350" s="13">
        <v>1</v>
      </c>
      <c r="AV1350" s="13">
        <v>2</v>
      </c>
      <c r="AX1350" s="13">
        <v>1</v>
      </c>
      <c r="AY1350" s="13">
        <v>0</v>
      </c>
      <c r="AZ1350" s="13">
        <v>2</v>
      </c>
      <c r="BB1350" s="13">
        <v>2</v>
      </c>
      <c r="BD1350" s="13">
        <v>2</v>
      </c>
      <c r="BF1350" s="13">
        <v>1</v>
      </c>
      <c r="BG1350" s="13">
        <v>3</v>
      </c>
      <c r="BH1350" s="17">
        <v>1</v>
      </c>
      <c r="BI1350" s="13">
        <v>1</v>
      </c>
      <c r="BK1350" s="13">
        <v>1</v>
      </c>
      <c r="BL1350" s="13">
        <v>1</v>
      </c>
      <c r="BM1350" s="13">
        <v>2753</v>
      </c>
      <c r="BN1350" s="13">
        <v>2</v>
      </c>
      <c r="BQ1350" s="13" t="s">
        <v>237</v>
      </c>
      <c r="BR1350" s="13" t="s">
        <v>238</v>
      </c>
      <c r="BS1350" s="13">
        <v>1</v>
      </c>
      <c r="BT1350" s="13">
        <v>40</v>
      </c>
      <c r="BU1350" s="13">
        <v>1</v>
      </c>
      <c r="BV1350" s="13">
        <v>2</v>
      </c>
      <c r="CA1350" s="18"/>
      <c r="CB1350" s="18"/>
      <c r="CC1350" s="18">
        <v>1280</v>
      </c>
      <c r="CD1350" s="18">
        <v>154.37</v>
      </c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W1350" s="13" t="s">
        <v>7810</v>
      </c>
      <c r="CX1350" s="38" t="s">
        <v>6302</v>
      </c>
      <c r="CY1350" s="38" t="s">
        <v>3834</v>
      </c>
      <c r="CZ1350" s="38"/>
      <c r="DA1350" s="38" t="s">
        <v>192</v>
      </c>
    </row>
    <row r="1351" spans="1:105" s="13" customFormat="1">
      <c r="A1351" s="84">
        <v>2564</v>
      </c>
      <c r="B1351" s="84">
        <v>1</v>
      </c>
      <c r="C1351" s="13" t="s">
        <v>1602</v>
      </c>
      <c r="D1351" s="13" t="s">
        <v>36</v>
      </c>
      <c r="E1351" s="14">
        <v>15193</v>
      </c>
      <c r="F1351" s="13" t="s">
        <v>264</v>
      </c>
      <c r="G1351" s="13" t="s">
        <v>762</v>
      </c>
      <c r="H1351" s="13" t="s">
        <v>762</v>
      </c>
      <c r="I1351" s="14">
        <v>40162</v>
      </c>
      <c r="J1351" s="13">
        <f t="shared" si="43"/>
        <v>68</v>
      </c>
      <c r="K1351" s="14">
        <v>40192</v>
      </c>
      <c r="L1351" s="13">
        <v>4</v>
      </c>
      <c r="M1351" s="14">
        <v>40993</v>
      </c>
      <c r="N1351" s="15">
        <f t="shared" si="44"/>
        <v>27.301848049281315</v>
      </c>
      <c r="O1351" s="16">
        <v>2</v>
      </c>
      <c r="Q1351" s="13" t="s">
        <v>180</v>
      </c>
      <c r="R1351" s="13" t="s">
        <v>8091</v>
      </c>
      <c r="S1351" s="13">
        <v>2</v>
      </c>
      <c r="T1351" s="13">
        <v>2</v>
      </c>
      <c r="U1351" s="13">
        <v>1</v>
      </c>
      <c r="V1351" s="13">
        <v>1</v>
      </c>
      <c r="W1351" s="13" t="s">
        <v>8092</v>
      </c>
      <c r="X1351" s="13">
        <v>2</v>
      </c>
      <c r="Z1351" s="13">
        <v>4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2</v>
      </c>
      <c r="AP1351" s="13" t="s">
        <v>8093</v>
      </c>
      <c r="AQ1351" s="13">
        <v>1</v>
      </c>
      <c r="AR1351" s="13">
        <v>1</v>
      </c>
      <c r="AS1351" s="13">
        <v>1</v>
      </c>
      <c r="AT1351" s="13">
        <v>1</v>
      </c>
      <c r="AU1351" s="13">
        <v>1</v>
      </c>
      <c r="AV1351" s="13">
        <v>3</v>
      </c>
      <c r="AX1351" s="13">
        <v>3</v>
      </c>
      <c r="AZ1351" s="13">
        <v>1</v>
      </c>
      <c r="BA1351" s="13">
        <v>0</v>
      </c>
      <c r="BB1351" s="13">
        <v>1</v>
      </c>
      <c r="BC1351" s="13">
        <v>0</v>
      </c>
      <c r="BD1351" s="13">
        <v>1</v>
      </c>
      <c r="BE1351" s="13">
        <v>0</v>
      </c>
      <c r="BF1351" s="13">
        <v>1</v>
      </c>
      <c r="BG1351" s="13">
        <v>2</v>
      </c>
      <c r="BH1351" s="17">
        <v>1</v>
      </c>
      <c r="BI1351" s="13">
        <v>1</v>
      </c>
      <c r="BK1351" s="13">
        <v>1</v>
      </c>
      <c r="BL1351" s="13">
        <v>1</v>
      </c>
      <c r="BM1351" s="13">
        <v>2761</v>
      </c>
      <c r="BN1351" s="13">
        <v>2</v>
      </c>
      <c r="BQ1351" s="13" t="s">
        <v>289</v>
      </c>
      <c r="BR1351" s="13" t="s">
        <v>222</v>
      </c>
      <c r="BS1351" s="13">
        <v>1</v>
      </c>
      <c r="BT1351" s="13">
        <v>20</v>
      </c>
      <c r="BU1351" s="13">
        <v>1</v>
      </c>
      <c r="BV1351" s="13">
        <v>2</v>
      </c>
      <c r="CA1351" s="18"/>
      <c r="CB1351" s="18"/>
      <c r="CC1351" s="18">
        <v>3290</v>
      </c>
      <c r="CD1351" s="18">
        <v>695.625</v>
      </c>
      <c r="CE1351" s="18"/>
      <c r="CF1351" s="18"/>
      <c r="CG1351" s="18"/>
      <c r="CH1351" s="13">
        <v>2</v>
      </c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40365</v>
      </c>
      <c r="CT1351" s="13">
        <v>1</v>
      </c>
      <c r="CW1351" s="13" t="s">
        <v>1318</v>
      </c>
      <c r="CX1351" s="38" t="s">
        <v>8094</v>
      </c>
      <c r="CY1351" s="38" t="s">
        <v>8095</v>
      </c>
      <c r="CZ1351" s="38" t="s">
        <v>41</v>
      </c>
      <c r="DA1351" s="38" t="s">
        <v>8096</v>
      </c>
    </row>
    <row r="1352" spans="1:105" s="13" customFormat="1">
      <c r="A1352" s="84">
        <v>2566</v>
      </c>
      <c r="B1352" s="84">
        <v>5</v>
      </c>
      <c r="C1352" s="13" t="s">
        <v>4676</v>
      </c>
      <c r="D1352" s="13" t="s">
        <v>36</v>
      </c>
      <c r="E1352" s="14">
        <v>15882</v>
      </c>
      <c r="F1352" s="13" t="s">
        <v>319</v>
      </c>
      <c r="G1352" s="13" t="s">
        <v>319</v>
      </c>
      <c r="H1352" s="13" t="s">
        <v>319</v>
      </c>
      <c r="I1352" s="14">
        <v>40101</v>
      </c>
      <c r="J1352" s="13">
        <f t="shared" si="43"/>
        <v>66</v>
      </c>
      <c r="K1352" s="14">
        <v>40192</v>
      </c>
      <c r="L1352" s="13">
        <v>4</v>
      </c>
      <c r="M1352" s="14">
        <v>40399</v>
      </c>
      <c r="N1352" s="15">
        <f t="shared" si="44"/>
        <v>9.7905544147843937</v>
      </c>
      <c r="O1352" s="16">
        <v>2</v>
      </c>
      <c r="Q1352" s="13" t="s">
        <v>7200</v>
      </c>
      <c r="R1352" s="13" t="s">
        <v>38</v>
      </c>
      <c r="S1352" s="13">
        <v>2</v>
      </c>
      <c r="T1352" s="13">
        <v>2</v>
      </c>
      <c r="U1352" s="13">
        <v>2</v>
      </c>
      <c r="V1352" s="13">
        <v>2</v>
      </c>
      <c r="X1352" s="13">
        <v>1</v>
      </c>
      <c r="Z1352" s="13">
        <v>4</v>
      </c>
      <c r="AC1352" s="13">
        <v>2</v>
      </c>
      <c r="AD1352" s="13">
        <v>2</v>
      </c>
      <c r="AE1352" s="13">
        <v>2</v>
      </c>
      <c r="AF1352" s="13">
        <v>2</v>
      </c>
      <c r="AG1352" s="13">
        <v>1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1</v>
      </c>
      <c r="AO1352" s="13" t="s">
        <v>919</v>
      </c>
      <c r="AP1352" s="13" t="s">
        <v>625</v>
      </c>
      <c r="AQ1352" s="13">
        <v>1</v>
      </c>
      <c r="AR1352" s="13">
        <v>1</v>
      </c>
      <c r="AS1352" s="13">
        <v>2</v>
      </c>
      <c r="AT1352" s="13">
        <v>1</v>
      </c>
      <c r="AU1352" s="13">
        <v>2</v>
      </c>
      <c r="AV1352" s="13">
        <v>1</v>
      </c>
      <c r="AW1352" s="13">
        <v>3</v>
      </c>
      <c r="AX1352" s="13">
        <v>1</v>
      </c>
      <c r="AY1352" s="13">
        <v>3</v>
      </c>
      <c r="AZ1352" s="13">
        <v>1</v>
      </c>
      <c r="BA1352" s="13">
        <v>2</v>
      </c>
      <c r="BB1352" s="13">
        <v>1</v>
      </c>
      <c r="BC1352" s="13">
        <v>1</v>
      </c>
      <c r="BD1352" s="13">
        <v>1</v>
      </c>
      <c r="BE1352" s="13">
        <v>0</v>
      </c>
      <c r="BF1352" s="13">
        <v>1</v>
      </c>
      <c r="BG1352" s="13">
        <v>3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M1352" s="13">
        <v>2777</v>
      </c>
      <c r="BN1352" s="13">
        <v>1</v>
      </c>
      <c r="BO1352" s="13" t="s">
        <v>6577</v>
      </c>
      <c r="BP1352" s="13">
        <v>232</v>
      </c>
      <c r="BQ1352" s="13" t="s">
        <v>670</v>
      </c>
      <c r="BR1352" s="13" t="s">
        <v>671</v>
      </c>
      <c r="BS1352" s="13">
        <v>2</v>
      </c>
      <c r="BT1352" s="13">
        <v>60</v>
      </c>
      <c r="BV1352" s="13">
        <v>1</v>
      </c>
      <c r="CA1352" s="18"/>
      <c r="CB1352" s="18"/>
      <c r="CC1352" s="18"/>
      <c r="CD1352" s="18"/>
      <c r="CE1352" s="18"/>
      <c r="CF1352" s="18"/>
      <c r="CG1352" s="18"/>
      <c r="CH1352" s="13">
        <v>2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40240</v>
      </c>
      <c r="CT1352" s="13">
        <v>1</v>
      </c>
      <c r="CW1352" s="13" t="s">
        <v>8097</v>
      </c>
      <c r="CX1352" s="38" t="s">
        <v>8098</v>
      </c>
      <c r="CY1352" s="38" t="s">
        <v>8099</v>
      </c>
      <c r="CZ1352" s="38"/>
      <c r="DA1352" s="38" t="s">
        <v>192</v>
      </c>
    </row>
    <row r="1353" spans="1:105" s="13" customFormat="1">
      <c r="A1353" s="84">
        <v>2567</v>
      </c>
      <c r="B1353" s="84">
        <v>1</v>
      </c>
      <c r="C1353" s="13" t="s">
        <v>8100</v>
      </c>
      <c r="D1353" s="13" t="s">
        <v>36</v>
      </c>
      <c r="E1353" s="14">
        <v>22038</v>
      </c>
      <c r="F1353" s="13" t="s">
        <v>194</v>
      </c>
      <c r="G1353" s="13" t="s">
        <v>194</v>
      </c>
      <c r="H1353" s="13" t="s">
        <v>194</v>
      </c>
      <c r="I1353" s="14">
        <v>40132</v>
      </c>
      <c r="J1353" s="13">
        <f t="shared" si="43"/>
        <v>49</v>
      </c>
      <c r="K1353" s="14">
        <v>40193</v>
      </c>
      <c r="L1353" s="13">
        <v>4</v>
      </c>
      <c r="M1353" s="14">
        <v>41180</v>
      </c>
      <c r="N1353" s="15">
        <f t="shared" si="44"/>
        <v>34.431211498973305</v>
      </c>
      <c r="O1353" s="16">
        <v>2</v>
      </c>
      <c r="Q1353" s="13" t="s">
        <v>5422</v>
      </c>
      <c r="R1353" s="13" t="s">
        <v>46</v>
      </c>
      <c r="S1353" s="13">
        <v>3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I1353" s="13">
        <v>2</v>
      </c>
      <c r="AJ1353" s="13">
        <v>2</v>
      </c>
      <c r="AK1353" s="13">
        <v>3</v>
      </c>
      <c r="AL1353" s="13">
        <v>2</v>
      </c>
      <c r="AM1353" s="13">
        <v>2</v>
      </c>
      <c r="AN1353" s="13">
        <v>1</v>
      </c>
      <c r="AP1353" s="13" t="s">
        <v>1715</v>
      </c>
      <c r="AQ1353" s="13">
        <v>1</v>
      </c>
      <c r="AR1353" s="13">
        <v>1</v>
      </c>
      <c r="AS1353" s="13">
        <v>2</v>
      </c>
      <c r="AT1353" s="13">
        <v>1</v>
      </c>
      <c r="AU1353" s="13">
        <v>1</v>
      </c>
      <c r="AV1353" s="13">
        <v>2</v>
      </c>
      <c r="AX1353" s="13">
        <v>1</v>
      </c>
      <c r="AY1353" s="13">
        <v>2</v>
      </c>
      <c r="AZ1353" s="13">
        <v>1</v>
      </c>
      <c r="BA1353" s="13">
        <v>1</v>
      </c>
      <c r="BB1353" s="13">
        <v>1</v>
      </c>
      <c r="BC1353" s="13">
        <v>2</v>
      </c>
      <c r="BD1353" s="13">
        <v>1</v>
      </c>
      <c r="BE1353" s="13">
        <v>0</v>
      </c>
      <c r="BF1353" s="13">
        <v>1</v>
      </c>
      <c r="BG1353" s="13">
        <v>8</v>
      </c>
      <c r="BH1353" s="17">
        <v>1</v>
      </c>
      <c r="BI1353" s="13">
        <v>1</v>
      </c>
      <c r="BJ1353" s="13">
        <v>2</v>
      </c>
      <c r="BK1353" s="13">
        <v>1</v>
      </c>
      <c r="BL1353" s="13">
        <v>2</v>
      </c>
      <c r="BS1353" s="13">
        <v>1</v>
      </c>
      <c r="BT1353" s="13">
        <v>28</v>
      </c>
      <c r="BU1353" s="13">
        <v>1</v>
      </c>
      <c r="BV1353" s="13">
        <v>0</v>
      </c>
      <c r="BW1353" s="13">
        <v>2</v>
      </c>
      <c r="BX1353" s="13">
        <v>79</v>
      </c>
      <c r="CA1353" s="18"/>
      <c r="CB1353" s="18"/>
      <c r="CC1353" s="18"/>
      <c r="CD1353" s="18">
        <v>1114.3</v>
      </c>
      <c r="CE1353" s="18"/>
      <c r="CF1353" s="18"/>
      <c r="CG1353" s="18"/>
      <c r="CH1353" s="13">
        <v>2</v>
      </c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S1353" s="14">
        <v>40294</v>
      </c>
      <c r="CT1353" s="13">
        <v>3</v>
      </c>
      <c r="CW1353" s="13" t="s">
        <v>8101</v>
      </c>
      <c r="CX1353" s="38" t="s">
        <v>5695</v>
      </c>
      <c r="CY1353" s="38" t="s">
        <v>8102</v>
      </c>
      <c r="CZ1353" s="38" t="s">
        <v>1548</v>
      </c>
      <c r="DA1353" s="38" t="s">
        <v>8103</v>
      </c>
    </row>
    <row r="1354" spans="1:105" s="13" customFormat="1">
      <c r="A1354" s="84">
        <v>2569</v>
      </c>
      <c r="B1354" s="84">
        <v>1</v>
      </c>
      <c r="D1354" s="13" t="s">
        <v>36</v>
      </c>
      <c r="E1354" s="14">
        <v>7475</v>
      </c>
      <c r="F1354" s="13" t="s">
        <v>42</v>
      </c>
      <c r="G1354" s="13" t="s">
        <v>424</v>
      </c>
      <c r="H1354" s="13" t="s">
        <v>424</v>
      </c>
      <c r="I1354" s="14">
        <v>40009</v>
      </c>
      <c r="J1354" s="13">
        <f t="shared" si="43"/>
        <v>89</v>
      </c>
      <c r="K1354" s="14">
        <v>40007</v>
      </c>
      <c r="L1354" s="13">
        <v>4</v>
      </c>
      <c r="M1354" s="14">
        <v>40502</v>
      </c>
      <c r="N1354" s="15">
        <f t="shared" si="44"/>
        <v>16.197125256673512</v>
      </c>
      <c r="O1354" s="16">
        <v>2</v>
      </c>
      <c r="Q1354" s="13" t="s">
        <v>3504</v>
      </c>
      <c r="R1354" s="13" t="s">
        <v>669</v>
      </c>
      <c r="S1354" s="13">
        <v>2</v>
      </c>
      <c r="T1354" s="13">
        <v>2</v>
      </c>
      <c r="U1354" s="13">
        <v>2</v>
      </c>
      <c r="V1354" s="13">
        <v>2</v>
      </c>
      <c r="X1354" s="13">
        <v>2</v>
      </c>
      <c r="Z1354" s="13">
        <v>4</v>
      </c>
      <c r="AH1354" s="13">
        <v>2</v>
      </c>
      <c r="AI1354" s="13">
        <v>2</v>
      </c>
      <c r="AJ1354" s="13">
        <v>2</v>
      </c>
      <c r="AK1354" s="13">
        <v>2</v>
      </c>
      <c r="AL1354" s="13">
        <v>2</v>
      </c>
      <c r="AM1354" s="13">
        <v>2</v>
      </c>
      <c r="AN1354" s="13">
        <v>2</v>
      </c>
      <c r="AP1354" s="13" t="s">
        <v>2785</v>
      </c>
      <c r="AQ1354" s="13">
        <v>1</v>
      </c>
      <c r="AR1354" s="13">
        <v>1</v>
      </c>
      <c r="AS1354" s="13">
        <v>0</v>
      </c>
      <c r="AT1354" s="13">
        <v>1</v>
      </c>
      <c r="AU1354" s="13">
        <v>0</v>
      </c>
      <c r="AV1354" s="13">
        <v>1</v>
      </c>
      <c r="AW1354" s="13">
        <v>0</v>
      </c>
      <c r="AX1354" s="13">
        <v>1</v>
      </c>
      <c r="AY1354" s="13">
        <v>0</v>
      </c>
      <c r="AZ1354" s="13">
        <v>3</v>
      </c>
      <c r="BB1354" s="13">
        <v>3</v>
      </c>
      <c r="BD1354" s="13">
        <v>3</v>
      </c>
      <c r="BF1354" s="13">
        <v>1</v>
      </c>
      <c r="BG1354" s="13">
        <v>1</v>
      </c>
      <c r="BH1354" s="17">
        <v>1</v>
      </c>
      <c r="BI1354" s="13">
        <v>1</v>
      </c>
      <c r="BJ1354" s="13">
        <v>1</v>
      </c>
      <c r="BK1354" s="13">
        <v>1</v>
      </c>
      <c r="BL1354" s="13">
        <v>2</v>
      </c>
      <c r="CA1354" s="18"/>
      <c r="CB1354" s="18"/>
      <c r="CC1354" s="18"/>
      <c r="CD1354" s="18"/>
      <c r="CE1354" s="18"/>
      <c r="CF1354" s="18"/>
      <c r="CG1354" s="18"/>
      <c r="CH1354" s="13">
        <v>2</v>
      </c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40278</v>
      </c>
      <c r="CT1354" s="13">
        <v>3</v>
      </c>
      <c r="CW1354" s="13" t="s">
        <v>8104</v>
      </c>
      <c r="CX1354" s="38" t="s">
        <v>8105</v>
      </c>
      <c r="CY1354" s="38" t="s">
        <v>8106</v>
      </c>
      <c r="CZ1354" s="38" t="s">
        <v>41</v>
      </c>
      <c r="DA1354" s="38" t="s">
        <v>8107</v>
      </c>
    </row>
    <row r="1355" spans="1:105" s="13" customFormat="1">
      <c r="A1355" s="84">
        <v>2581</v>
      </c>
      <c r="B1355" s="84">
        <v>1</v>
      </c>
      <c r="C1355" s="13" t="s">
        <v>1110</v>
      </c>
      <c r="D1355" s="13" t="s">
        <v>36</v>
      </c>
      <c r="E1355" s="14">
        <v>14048</v>
      </c>
      <c r="F1355" s="13" t="s">
        <v>439</v>
      </c>
      <c r="G1355" s="13" t="s">
        <v>439</v>
      </c>
      <c r="H1355" s="13" t="s">
        <v>439</v>
      </c>
      <c r="I1355" s="14">
        <v>40009</v>
      </c>
      <c r="J1355" s="13">
        <f t="shared" si="43"/>
        <v>71</v>
      </c>
      <c r="K1355" s="14">
        <v>40088</v>
      </c>
      <c r="L1355" s="13">
        <v>4</v>
      </c>
      <c r="M1355" s="14">
        <v>40912</v>
      </c>
      <c r="N1355" s="15">
        <f t="shared" si="44"/>
        <v>29.66735112936345</v>
      </c>
      <c r="O1355" s="16">
        <v>2</v>
      </c>
      <c r="Q1355" s="13" t="s">
        <v>228</v>
      </c>
      <c r="R1355" s="13" t="s">
        <v>38</v>
      </c>
      <c r="S1355" s="13">
        <v>2</v>
      </c>
      <c r="T1355" s="13">
        <v>2</v>
      </c>
      <c r="U1355" s="13">
        <v>2</v>
      </c>
      <c r="V1355" s="13">
        <v>2</v>
      </c>
      <c r="X1355" s="13">
        <v>1</v>
      </c>
      <c r="Z1355" s="13">
        <v>4</v>
      </c>
      <c r="AC1355" s="13">
        <v>2</v>
      </c>
      <c r="AD1355" s="13">
        <v>2</v>
      </c>
      <c r="AE1355" s="13">
        <v>2</v>
      </c>
      <c r="AF1355" s="13">
        <v>2</v>
      </c>
      <c r="AG1355" s="13">
        <v>1</v>
      </c>
      <c r="AH1355" s="13">
        <v>2</v>
      </c>
      <c r="AI1355" s="13">
        <v>2</v>
      </c>
      <c r="AJ1355" s="13">
        <v>2</v>
      </c>
      <c r="AK1355" s="13">
        <v>2</v>
      </c>
      <c r="AL1355" s="13">
        <v>3</v>
      </c>
      <c r="AM1355" s="13">
        <v>1</v>
      </c>
      <c r="AN1355" s="13">
        <v>1</v>
      </c>
      <c r="AO1355" s="13" t="s">
        <v>8114</v>
      </c>
      <c r="AQ1355" s="13">
        <v>1</v>
      </c>
      <c r="AR1355" s="13">
        <v>1</v>
      </c>
      <c r="AS1355" s="13">
        <v>3</v>
      </c>
      <c r="AT1355" s="13">
        <v>1</v>
      </c>
      <c r="AU1355" s="13">
        <v>0</v>
      </c>
      <c r="AV1355" s="13">
        <v>1</v>
      </c>
      <c r="AW1355" s="13">
        <v>3</v>
      </c>
      <c r="AX1355" s="13">
        <v>2</v>
      </c>
      <c r="AZ1355" s="13">
        <v>2</v>
      </c>
      <c r="BB1355" s="13">
        <v>3</v>
      </c>
      <c r="BD1355" s="13">
        <v>1</v>
      </c>
      <c r="BE1355" s="13">
        <v>2</v>
      </c>
      <c r="BF1355" s="13">
        <v>1</v>
      </c>
      <c r="BG1355" s="13">
        <v>3</v>
      </c>
      <c r="BH1355" s="17">
        <v>1</v>
      </c>
      <c r="BI1355" s="13">
        <v>1</v>
      </c>
      <c r="BJ1355" s="13">
        <v>2</v>
      </c>
      <c r="BK1355" s="13">
        <v>2</v>
      </c>
      <c r="BT1355" s="13">
        <v>48</v>
      </c>
      <c r="BV1355" s="13">
        <v>10</v>
      </c>
      <c r="CA1355" s="18"/>
      <c r="CB1355" s="18"/>
      <c r="CC1355" s="18" t="s">
        <v>8115</v>
      </c>
      <c r="CD1355" s="18">
        <v>2008</v>
      </c>
      <c r="CE1355" s="18"/>
      <c r="CF1355" s="18"/>
      <c r="CG1355" s="18"/>
      <c r="CH1355" s="13">
        <v>2</v>
      </c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W1355" s="13" t="s">
        <v>8116</v>
      </c>
      <c r="CX1355" s="38" t="s">
        <v>8117</v>
      </c>
      <c r="CY1355" s="38" t="s">
        <v>8118</v>
      </c>
      <c r="CZ1355" s="38" t="s">
        <v>41</v>
      </c>
      <c r="DA1355" s="38" t="s">
        <v>8119</v>
      </c>
    </row>
    <row r="1356" spans="1:105" s="13" customFormat="1">
      <c r="A1356" s="84">
        <v>2582</v>
      </c>
      <c r="B1356" s="84">
        <v>1</v>
      </c>
      <c r="C1356" s="13" t="s">
        <v>5356</v>
      </c>
      <c r="D1356" s="13" t="s">
        <v>36</v>
      </c>
      <c r="E1356" s="14">
        <v>13746</v>
      </c>
      <c r="F1356" s="13" t="s">
        <v>287</v>
      </c>
      <c r="G1356" s="13" t="s">
        <v>287</v>
      </c>
      <c r="H1356" s="13" t="s">
        <v>287</v>
      </c>
      <c r="I1356" s="14">
        <v>40071</v>
      </c>
      <c r="J1356" s="13">
        <f t="shared" si="43"/>
        <v>72</v>
      </c>
      <c r="K1356" s="14">
        <v>40129</v>
      </c>
      <c r="L1356" s="13">
        <v>4</v>
      </c>
      <c r="M1356" s="14">
        <v>40556</v>
      </c>
      <c r="N1356" s="15">
        <f t="shared" si="44"/>
        <v>15.93429158110883</v>
      </c>
      <c r="O1356" s="16">
        <v>2</v>
      </c>
      <c r="Q1356" s="13" t="s">
        <v>323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2</v>
      </c>
      <c r="AC1356" s="13">
        <v>2</v>
      </c>
      <c r="AD1356" s="13">
        <v>2</v>
      </c>
      <c r="AE1356" s="13">
        <v>2</v>
      </c>
      <c r="AF1356" s="13">
        <v>2</v>
      </c>
      <c r="AG1356" s="13">
        <v>2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2</v>
      </c>
      <c r="AN1356" s="13">
        <v>2</v>
      </c>
      <c r="AP1356" s="13" t="s">
        <v>8120</v>
      </c>
      <c r="AQ1356" s="13">
        <v>1</v>
      </c>
      <c r="AR1356" s="13">
        <v>1</v>
      </c>
      <c r="AS1356" s="13">
        <v>2</v>
      </c>
      <c r="AT1356" s="13">
        <v>1</v>
      </c>
      <c r="AU1356" s="13">
        <v>1</v>
      </c>
      <c r="AV1356" s="13">
        <v>1</v>
      </c>
      <c r="AW1356" s="13">
        <v>1</v>
      </c>
      <c r="AX1356" s="13">
        <v>1</v>
      </c>
      <c r="AY1356" s="13">
        <v>2</v>
      </c>
      <c r="AZ1356" s="13">
        <v>1</v>
      </c>
      <c r="BA1356" s="13">
        <v>1</v>
      </c>
      <c r="BB1356" s="13">
        <v>1</v>
      </c>
      <c r="BC1356" s="13">
        <v>0</v>
      </c>
      <c r="BD1356" s="13">
        <v>1</v>
      </c>
      <c r="BE1356" s="13">
        <v>2</v>
      </c>
      <c r="BF1356" s="13">
        <v>1</v>
      </c>
      <c r="BG1356" s="13">
        <v>4</v>
      </c>
      <c r="BH1356" s="17">
        <v>1</v>
      </c>
      <c r="BI1356" s="13">
        <v>1</v>
      </c>
      <c r="BJ1356" s="13">
        <v>2</v>
      </c>
      <c r="BK1356" s="13">
        <v>1</v>
      </c>
      <c r="BS1356" s="13">
        <v>1</v>
      </c>
      <c r="BT1356" s="13">
        <v>26</v>
      </c>
      <c r="BU1356" s="13">
        <v>1</v>
      </c>
      <c r="BV1356" s="13" t="s">
        <v>5276</v>
      </c>
      <c r="BW1356" s="13">
        <v>2</v>
      </c>
      <c r="BX1356" s="13">
        <v>115</v>
      </c>
      <c r="CA1356" s="18"/>
      <c r="CB1356" s="18"/>
      <c r="CC1356" s="18">
        <v>10580</v>
      </c>
      <c r="CD1356" s="18">
        <v>2283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40257</v>
      </c>
      <c r="CT1356" s="13">
        <v>1</v>
      </c>
      <c r="CW1356" s="13" t="s">
        <v>5563</v>
      </c>
      <c r="CX1356" s="38" t="s">
        <v>8121</v>
      </c>
      <c r="CY1356" s="38" t="s">
        <v>510</v>
      </c>
      <c r="CZ1356" s="38" t="s">
        <v>41</v>
      </c>
      <c r="DA1356" s="38" t="s">
        <v>8122</v>
      </c>
    </row>
    <row r="1357" spans="1:105" s="13" customFormat="1">
      <c r="A1357" s="84">
        <v>2585</v>
      </c>
      <c r="B1357" s="84">
        <v>1</v>
      </c>
      <c r="C1357" s="13" t="s">
        <v>825</v>
      </c>
      <c r="D1357" s="13" t="s">
        <v>36</v>
      </c>
      <c r="E1357" s="14">
        <v>10257</v>
      </c>
      <c r="F1357" s="13" t="s">
        <v>535</v>
      </c>
      <c r="G1357" s="13" t="s">
        <v>214</v>
      </c>
      <c r="H1357" s="13" t="s">
        <v>214</v>
      </c>
      <c r="I1357" s="14">
        <v>40009</v>
      </c>
      <c r="J1357" s="13">
        <f t="shared" si="43"/>
        <v>81</v>
      </c>
      <c r="K1357" s="14">
        <v>40132</v>
      </c>
      <c r="L1357" s="13">
        <v>4</v>
      </c>
      <c r="M1357" s="14">
        <v>40980</v>
      </c>
      <c r="N1357" s="15">
        <f t="shared" si="44"/>
        <v>31.901437371663246</v>
      </c>
      <c r="O1357" s="16">
        <v>2</v>
      </c>
      <c r="Q1357" s="13" t="s">
        <v>2041</v>
      </c>
      <c r="R1357" s="13" t="s">
        <v>1996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1</v>
      </c>
      <c r="AG1357" s="13">
        <v>1</v>
      </c>
      <c r="AH1357" s="13">
        <v>2</v>
      </c>
      <c r="AI1357" s="13">
        <v>2</v>
      </c>
      <c r="AJ1357" s="13">
        <v>2</v>
      </c>
      <c r="AK1357" s="13">
        <v>2</v>
      </c>
      <c r="AL1357" s="13">
        <v>2</v>
      </c>
      <c r="AM1357" s="13">
        <v>2</v>
      </c>
      <c r="AN1357" s="13">
        <v>2</v>
      </c>
      <c r="AO1357" s="13" t="s">
        <v>8123</v>
      </c>
      <c r="AP1357" s="13" t="s">
        <v>809</v>
      </c>
      <c r="AQ1357" s="13">
        <v>1</v>
      </c>
      <c r="AR1357" s="13">
        <v>1</v>
      </c>
      <c r="AS1357" s="13">
        <v>3</v>
      </c>
      <c r="AT1357" s="13">
        <v>1</v>
      </c>
      <c r="AU1357" s="13">
        <v>0</v>
      </c>
      <c r="AV1357" s="13">
        <v>1</v>
      </c>
      <c r="AX1357" s="13">
        <v>2</v>
      </c>
      <c r="AZ1357" s="13">
        <v>2</v>
      </c>
      <c r="BB1357" s="13">
        <v>2</v>
      </c>
      <c r="BD1357" s="13">
        <v>3</v>
      </c>
      <c r="BF1357" s="13">
        <v>1</v>
      </c>
      <c r="BG1357" s="13">
        <v>3</v>
      </c>
      <c r="BH1357" s="17">
        <v>1</v>
      </c>
      <c r="BI1357" s="13">
        <v>3</v>
      </c>
      <c r="BJ1357" s="13">
        <v>1</v>
      </c>
      <c r="BK1357" s="13">
        <v>1</v>
      </c>
      <c r="BL1357" s="13">
        <v>2</v>
      </c>
      <c r="CA1357" s="18"/>
      <c r="CB1357" s="18"/>
      <c r="CC1357" s="18">
        <v>11220</v>
      </c>
      <c r="CD1357" s="18">
        <v>17635</v>
      </c>
      <c r="CE1357" s="18"/>
      <c r="CF1357" s="18"/>
      <c r="CG1357" s="18"/>
      <c r="CH1357" s="13">
        <v>2</v>
      </c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40379</v>
      </c>
      <c r="CT1357" s="13">
        <v>1</v>
      </c>
      <c r="CW1357" s="13" t="s">
        <v>8124</v>
      </c>
      <c r="CX1357" s="38" t="s">
        <v>8125</v>
      </c>
      <c r="CY1357" s="38" t="s">
        <v>8126</v>
      </c>
      <c r="CZ1357" s="38" t="s">
        <v>386</v>
      </c>
      <c r="DA1357" s="38" t="s">
        <v>8127</v>
      </c>
    </row>
    <row r="1358" spans="1:105" s="13" customFormat="1">
      <c r="A1358" s="84">
        <v>2601</v>
      </c>
      <c r="B1358" s="84">
        <v>1</v>
      </c>
      <c r="C1358" s="13" t="s">
        <v>5987</v>
      </c>
      <c r="D1358" s="13" t="s">
        <v>37</v>
      </c>
      <c r="E1358" s="14">
        <v>18712</v>
      </c>
      <c r="F1358" s="13" t="s">
        <v>673</v>
      </c>
      <c r="G1358" s="13" t="s">
        <v>673</v>
      </c>
      <c r="H1358" s="13" t="s">
        <v>673</v>
      </c>
      <c r="I1358" s="14">
        <v>40040</v>
      </c>
      <c r="J1358" s="13">
        <f t="shared" si="43"/>
        <v>58</v>
      </c>
      <c r="K1358" s="14">
        <v>40175</v>
      </c>
      <c r="L1358" s="13">
        <v>4</v>
      </c>
      <c r="M1358" s="14">
        <v>40483</v>
      </c>
      <c r="N1358" s="15">
        <f t="shared" si="44"/>
        <v>14.55441478439425</v>
      </c>
      <c r="O1358" s="16">
        <v>2</v>
      </c>
      <c r="Q1358" s="13" t="s">
        <v>8138</v>
      </c>
      <c r="R1358" s="13" t="s">
        <v>38</v>
      </c>
      <c r="S1358" s="13">
        <v>3</v>
      </c>
      <c r="T1358" s="13">
        <v>2</v>
      </c>
      <c r="U1358" s="13">
        <v>2</v>
      </c>
      <c r="V1358" s="13">
        <v>2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H1358" s="13">
        <v>2</v>
      </c>
      <c r="AI1358" s="13">
        <v>2</v>
      </c>
      <c r="AJ1358" s="13">
        <v>2</v>
      </c>
      <c r="AK1358" s="13">
        <v>2</v>
      </c>
      <c r="AL1358" s="13">
        <v>2</v>
      </c>
      <c r="AM1358" s="13">
        <v>2</v>
      </c>
      <c r="AN1358" s="13">
        <v>1</v>
      </c>
      <c r="AO1358" s="13" t="s">
        <v>8139</v>
      </c>
      <c r="AP1358" s="13" t="s">
        <v>489</v>
      </c>
      <c r="AQ1358" s="13">
        <v>1</v>
      </c>
      <c r="AR1358" s="13">
        <v>1</v>
      </c>
      <c r="AT1358" s="13">
        <v>1</v>
      </c>
      <c r="AU1358" s="13">
        <v>1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1</v>
      </c>
      <c r="BE1358" s="13">
        <v>1</v>
      </c>
      <c r="BF1358" s="13">
        <v>2</v>
      </c>
      <c r="BH1358" s="17">
        <v>1</v>
      </c>
      <c r="BI1358" s="13">
        <v>1</v>
      </c>
      <c r="BJ1358" s="13">
        <v>1</v>
      </c>
      <c r="BK1358" s="13">
        <v>1</v>
      </c>
      <c r="BL1358" s="13">
        <v>1</v>
      </c>
      <c r="BN1358" s="13">
        <v>2</v>
      </c>
      <c r="BQ1358" s="13" t="s">
        <v>237</v>
      </c>
      <c r="BR1358" s="13" t="s">
        <v>238</v>
      </c>
      <c r="BS1358" s="13">
        <v>1</v>
      </c>
      <c r="BT1358" s="13">
        <v>24</v>
      </c>
      <c r="BU1358" s="13">
        <v>1</v>
      </c>
      <c r="BV1358" s="13">
        <v>1</v>
      </c>
      <c r="BW1358" s="13">
        <v>1</v>
      </c>
      <c r="BX1358" s="13">
        <v>10</v>
      </c>
      <c r="CA1358" s="18"/>
      <c r="CB1358" s="18"/>
      <c r="CC1358" s="18">
        <v>284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2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2</v>
      </c>
      <c r="CR1358" s="13">
        <v>2</v>
      </c>
      <c r="CU1358" s="13" t="s">
        <v>7459</v>
      </c>
      <c r="CW1358" s="13" t="s">
        <v>3430</v>
      </c>
      <c r="CX1358" s="38" t="s">
        <v>8140</v>
      </c>
      <c r="CY1358" s="38" t="s">
        <v>8141</v>
      </c>
      <c r="CZ1358" s="38" t="s">
        <v>41</v>
      </c>
      <c r="DA1358" s="38" t="s">
        <v>8142</v>
      </c>
    </row>
    <row r="1359" spans="1:105" s="13" customFormat="1">
      <c r="A1359" s="84">
        <v>2607</v>
      </c>
      <c r="B1359" s="84">
        <v>1</v>
      </c>
      <c r="C1359" s="13" t="s">
        <v>1221</v>
      </c>
      <c r="D1359" s="13" t="s">
        <v>36</v>
      </c>
      <c r="E1359" s="14">
        <v>21041</v>
      </c>
      <c r="F1359" s="13" t="s">
        <v>240</v>
      </c>
      <c r="G1359" s="13" t="s">
        <v>240</v>
      </c>
      <c r="H1359" s="13" t="s">
        <v>240</v>
      </c>
      <c r="I1359" s="14">
        <v>40162</v>
      </c>
      <c r="J1359" s="13">
        <f t="shared" si="43"/>
        <v>52</v>
      </c>
      <c r="K1359" s="14">
        <v>40191</v>
      </c>
      <c r="L1359" s="13">
        <v>4</v>
      </c>
      <c r="M1359" s="14">
        <v>41204</v>
      </c>
      <c r="N1359" s="15">
        <f t="shared" si="44"/>
        <v>34.234086242299796</v>
      </c>
      <c r="O1359" s="16">
        <v>2</v>
      </c>
      <c r="Q1359" s="13" t="s">
        <v>8150</v>
      </c>
      <c r="R1359" s="13" t="s">
        <v>38</v>
      </c>
      <c r="S1359" s="13">
        <v>3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H1359" s="13">
        <v>2</v>
      </c>
      <c r="AI1359" s="13">
        <v>2</v>
      </c>
      <c r="AJ1359" s="13">
        <v>2</v>
      </c>
      <c r="AK1359" s="13">
        <v>3</v>
      </c>
      <c r="AL1359" s="13">
        <v>2</v>
      </c>
      <c r="AM1359" s="13">
        <v>1</v>
      </c>
      <c r="AN1359" s="13">
        <v>2</v>
      </c>
      <c r="AP1359" s="13" t="s">
        <v>8151</v>
      </c>
      <c r="AQ1359" s="13">
        <v>1</v>
      </c>
      <c r="AR1359" s="13">
        <v>1</v>
      </c>
      <c r="AS1359" s="13">
        <v>1</v>
      </c>
      <c r="AT1359" s="13">
        <v>1</v>
      </c>
      <c r="AU1359" s="13">
        <v>0</v>
      </c>
      <c r="AV1359" s="13">
        <v>1</v>
      </c>
      <c r="AW1359" s="13">
        <v>0</v>
      </c>
      <c r="AX1359" s="13">
        <v>1</v>
      </c>
      <c r="AY1359" s="13">
        <v>1</v>
      </c>
      <c r="AZ1359" s="13">
        <v>1</v>
      </c>
      <c r="BA1359" s="13">
        <v>0</v>
      </c>
      <c r="BB1359" s="13">
        <v>1</v>
      </c>
      <c r="BC1359" s="13">
        <v>1</v>
      </c>
      <c r="BD1359" s="13">
        <v>1</v>
      </c>
      <c r="BE1359" s="13">
        <v>1</v>
      </c>
      <c r="BF1359" s="13">
        <v>1</v>
      </c>
      <c r="BG1359" s="13">
        <v>4</v>
      </c>
      <c r="BH1359" s="17">
        <v>1</v>
      </c>
      <c r="BI1359" s="13">
        <v>1</v>
      </c>
      <c r="BJ1359" s="13">
        <v>2</v>
      </c>
      <c r="BK1359" s="13">
        <v>1</v>
      </c>
      <c r="BL1359" s="13">
        <v>2</v>
      </c>
      <c r="BS1359" s="13">
        <v>1</v>
      </c>
      <c r="BT1359" s="13">
        <v>29</v>
      </c>
      <c r="BU1359" s="13">
        <v>1</v>
      </c>
      <c r="BV1359" s="13">
        <v>2</v>
      </c>
      <c r="CA1359" s="18"/>
      <c r="CB1359" s="18"/>
      <c r="CC1359" s="18">
        <v>8190</v>
      </c>
      <c r="CD1359" s="18">
        <v>1455</v>
      </c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S1359" s="14">
        <v>40287</v>
      </c>
      <c r="CT1359" s="13">
        <v>2</v>
      </c>
      <c r="CW1359" s="13" t="s">
        <v>8152</v>
      </c>
      <c r="CX1359" s="38" t="s">
        <v>8153</v>
      </c>
      <c r="CY1359" s="38" t="s">
        <v>8154</v>
      </c>
      <c r="CZ1359" s="38" t="s">
        <v>386</v>
      </c>
      <c r="DA1359" s="38" t="s">
        <v>8155</v>
      </c>
    </row>
    <row r="1360" spans="1:105" s="13" customFormat="1">
      <c r="A1360" s="84">
        <v>2608</v>
      </c>
      <c r="B1360" s="84">
        <v>3</v>
      </c>
      <c r="C1360" s="13" t="s">
        <v>1040</v>
      </c>
      <c r="D1360" s="13" t="s">
        <v>37</v>
      </c>
      <c r="E1360" s="14">
        <v>17582</v>
      </c>
      <c r="F1360" s="13" t="s">
        <v>319</v>
      </c>
      <c r="G1360" s="13" t="s">
        <v>396</v>
      </c>
      <c r="H1360" s="13" t="s">
        <v>396</v>
      </c>
      <c r="I1360" s="14">
        <v>40162</v>
      </c>
      <c r="J1360" s="13">
        <f t="shared" si="43"/>
        <v>61</v>
      </c>
      <c r="K1360" s="14">
        <v>40246</v>
      </c>
      <c r="L1360" s="13">
        <v>4</v>
      </c>
      <c r="M1360" s="14">
        <v>40361</v>
      </c>
      <c r="N1360" s="15">
        <f t="shared" si="44"/>
        <v>6.537987679671458</v>
      </c>
      <c r="O1360" s="16">
        <v>2</v>
      </c>
      <c r="Q1360" s="13" t="s">
        <v>8156</v>
      </c>
      <c r="R1360" s="13" t="s">
        <v>46</v>
      </c>
      <c r="S1360" s="13">
        <v>2</v>
      </c>
      <c r="T1360" s="13">
        <v>2</v>
      </c>
      <c r="U1360" s="13">
        <v>2</v>
      </c>
      <c r="V1360" s="13">
        <v>2</v>
      </c>
      <c r="X1360" s="13">
        <v>1</v>
      </c>
      <c r="Z1360" s="13">
        <v>1</v>
      </c>
      <c r="AA1360" s="14">
        <v>30935</v>
      </c>
      <c r="AB1360" s="13" t="s">
        <v>8157</v>
      </c>
      <c r="AC1360" s="13">
        <v>1</v>
      </c>
      <c r="AD1360" s="13">
        <v>2</v>
      </c>
      <c r="AE1360" s="13">
        <v>2</v>
      </c>
      <c r="AF1360" s="13">
        <v>2</v>
      </c>
      <c r="AG1360" s="13">
        <v>2</v>
      </c>
      <c r="AH1360" s="13">
        <v>2</v>
      </c>
      <c r="AI1360" s="13">
        <v>2</v>
      </c>
      <c r="AJ1360" s="13">
        <v>1</v>
      </c>
      <c r="AK1360" s="13">
        <v>2</v>
      </c>
      <c r="AL1360" s="13">
        <v>2</v>
      </c>
      <c r="AM1360" s="13">
        <v>2</v>
      </c>
      <c r="AP1360" s="13" t="s">
        <v>1715</v>
      </c>
      <c r="AQ1360" s="13">
        <v>1</v>
      </c>
      <c r="AR1360" s="13">
        <v>1</v>
      </c>
      <c r="AS1360" s="13">
        <v>3</v>
      </c>
      <c r="AT1360" s="13">
        <v>1</v>
      </c>
      <c r="AU1360" s="13">
        <v>0</v>
      </c>
      <c r="BB1360" s="13">
        <v>1</v>
      </c>
      <c r="BC1360" s="13">
        <v>2</v>
      </c>
      <c r="BD1360" s="13">
        <v>1</v>
      </c>
      <c r="BE1360" s="13">
        <v>2</v>
      </c>
      <c r="BF1360" s="13">
        <v>1</v>
      </c>
      <c r="BG1360" s="13">
        <v>3</v>
      </c>
      <c r="BH1360" s="17">
        <v>1</v>
      </c>
      <c r="BI1360" s="13">
        <v>1</v>
      </c>
      <c r="BJ1360" s="13">
        <v>1</v>
      </c>
      <c r="BK1360" s="13">
        <v>1</v>
      </c>
      <c r="BL1360" s="13">
        <v>1</v>
      </c>
      <c r="BM1360" s="13">
        <v>2788</v>
      </c>
      <c r="BN1360" s="13">
        <v>2</v>
      </c>
      <c r="BQ1360" s="13" t="s">
        <v>237</v>
      </c>
      <c r="BR1360" s="13" t="s">
        <v>238</v>
      </c>
      <c r="CA1360" s="18"/>
      <c r="CB1360" s="18"/>
      <c r="CC1360" s="18"/>
      <c r="CD1360" s="18"/>
      <c r="CE1360" s="18"/>
      <c r="CF1360" s="18"/>
      <c r="CG1360" s="18"/>
      <c r="CH1360" s="13">
        <v>1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40294</v>
      </c>
      <c r="CT1360" s="13">
        <v>1</v>
      </c>
      <c r="CW1360" s="13" t="s">
        <v>3603</v>
      </c>
      <c r="CX1360" s="38" t="s">
        <v>8158</v>
      </c>
      <c r="CY1360" s="38" t="s">
        <v>3605</v>
      </c>
      <c r="CZ1360" s="38" t="s">
        <v>41</v>
      </c>
      <c r="DA1360" s="38" t="s">
        <v>8159</v>
      </c>
    </row>
    <row r="1361" spans="1:105" s="13" customFormat="1">
      <c r="A1361" s="84">
        <v>2609</v>
      </c>
      <c r="B1361" s="84">
        <v>1</v>
      </c>
      <c r="C1361" s="13" t="s">
        <v>6978</v>
      </c>
      <c r="D1361" s="13" t="s">
        <v>37</v>
      </c>
      <c r="E1361" s="14">
        <v>15308</v>
      </c>
      <c r="G1361" s="13" t="s">
        <v>673</v>
      </c>
      <c r="H1361" s="13" t="s">
        <v>673</v>
      </c>
      <c r="I1361" s="14">
        <v>39918</v>
      </c>
      <c r="J1361" s="13">
        <f t="shared" si="43"/>
        <v>67</v>
      </c>
      <c r="K1361" s="14">
        <v>40095</v>
      </c>
      <c r="L1361" s="13">
        <v>4</v>
      </c>
      <c r="M1361" s="14">
        <v>41341</v>
      </c>
      <c r="N1361" s="15">
        <f t="shared" si="44"/>
        <v>46.751540041067763</v>
      </c>
      <c r="O1361" s="16">
        <v>2</v>
      </c>
      <c r="R1361" s="13" t="s">
        <v>1996</v>
      </c>
      <c r="S1361" s="13">
        <v>2</v>
      </c>
      <c r="T1361" s="13">
        <v>2</v>
      </c>
      <c r="U1361" s="13">
        <v>2</v>
      </c>
      <c r="V1361" s="13">
        <v>2</v>
      </c>
      <c r="X1361" s="13">
        <v>2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2</v>
      </c>
      <c r="AH1361" s="13">
        <v>2</v>
      </c>
      <c r="AI1361" s="13">
        <v>2</v>
      </c>
      <c r="AJ1361" s="13">
        <v>2</v>
      </c>
      <c r="AK1361" s="13">
        <v>1</v>
      </c>
      <c r="AL1361" s="13">
        <v>2</v>
      </c>
      <c r="AM1361" s="13">
        <v>1</v>
      </c>
      <c r="AN1361" s="13">
        <v>1</v>
      </c>
      <c r="AO1361" s="13" t="s">
        <v>1538</v>
      </c>
      <c r="AP1361" s="13" t="s">
        <v>43</v>
      </c>
      <c r="AQ1361" s="13">
        <v>1</v>
      </c>
      <c r="AR1361" s="13">
        <v>1</v>
      </c>
      <c r="AT1361" s="13">
        <v>1</v>
      </c>
      <c r="AU1361" s="13">
        <v>0</v>
      </c>
      <c r="AV1361" s="13">
        <v>1</v>
      </c>
      <c r="AW1361" s="13">
        <v>6</v>
      </c>
      <c r="AX1361" s="13">
        <v>1</v>
      </c>
      <c r="AY1361" s="13">
        <v>3</v>
      </c>
      <c r="AZ1361" s="13">
        <v>2</v>
      </c>
      <c r="BB1361" s="13">
        <v>2</v>
      </c>
      <c r="BD1361" s="13">
        <v>2</v>
      </c>
      <c r="BF1361" s="13">
        <v>1</v>
      </c>
      <c r="BG1361" s="13">
        <v>17</v>
      </c>
      <c r="BH1361" s="17">
        <v>2</v>
      </c>
      <c r="BI1361" s="13">
        <v>2</v>
      </c>
      <c r="BK1361" s="13">
        <v>1</v>
      </c>
      <c r="BL1361" s="13">
        <v>1</v>
      </c>
      <c r="BN1361" s="13">
        <v>2</v>
      </c>
      <c r="BQ1361" s="13" t="s">
        <v>237</v>
      </c>
      <c r="BR1361" s="13" t="s">
        <v>238</v>
      </c>
      <c r="BS1361" s="13">
        <v>1</v>
      </c>
      <c r="BT1361" s="13">
        <v>17</v>
      </c>
      <c r="BU1361" s="13">
        <v>1</v>
      </c>
      <c r="BV1361" s="13">
        <v>1</v>
      </c>
      <c r="CA1361" s="18"/>
      <c r="CB1361" s="18"/>
      <c r="CC1361" s="18">
        <v>318</v>
      </c>
      <c r="CD1361" s="18"/>
      <c r="CE1361" s="18"/>
      <c r="CF1361" s="18"/>
      <c r="CG1361" s="18"/>
      <c r="CH1361" s="13">
        <v>2</v>
      </c>
      <c r="CI1361" s="13">
        <v>2</v>
      </c>
      <c r="CJ1361" s="13">
        <v>2</v>
      </c>
      <c r="CK1361" s="13">
        <v>1</v>
      </c>
      <c r="CL1361" s="13">
        <v>2</v>
      </c>
      <c r="CM1361" s="13">
        <v>1</v>
      </c>
      <c r="CN1361" s="13">
        <v>2</v>
      </c>
      <c r="CO1361" s="13">
        <v>1</v>
      </c>
      <c r="CP1361" s="13">
        <v>1</v>
      </c>
      <c r="CQ1361" s="13">
        <v>1</v>
      </c>
      <c r="CR1361" s="13">
        <v>2</v>
      </c>
      <c r="CS1361" s="14">
        <v>40214</v>
      </c>
      <c r="CT1361" s="13">
        <v>1</v>
      </c>
      <c r="CU1361" s="13" t="s">
        <v>8160</v>
      </c>
      <c r="CW1361" s="13" t="s">
        <v>8161</v>
      </c>
      <c r="CX1361" s="38" t="s">
        <v>8162</v>
      </c>
      <c r="CY1361" s="38" t="s">
        <v>8163</v>
      </c>
      <c r="CZ1361" s="38" t="s">
        <v>386</v>
      </c>
      <c r="DA1361" s="38" t="s">
        <v>8164</v>
      </c>
    </row>
    <row r="1362" spans="1:105" s="13" customFormat="1">
      <c r="A1362" s="84">
        <v>2610</v>
      </c>
      <c r="B1362" s="84">
        <v>5</v>
      </c>
      <c r="C1362" s="13" t="s">
        <v>8165</v>
      </c>
      <c r="D1362" s="13" t="s">
        <v>36</v>
      </c>
      <c r="E1362" s="14">
        <v>11343</v>
      </c>
      <c r="F1362" s="13" t="s">
        <v>264</v>
      </c>
      <c r="G1362" s="13" t="s">
        <v>240</v>
      </c>
      <c r="H1362" s="13" t="s">
        <v>240</v>
      </c>
      <c r="I1362" s="14">
        <v>40132</v>
      </c>
      <c r="J1362" s="13">
        <f t="shared" si="43"/>
        <v>78</v>
      </c>
      <c r="K1362" s="14">
        <v>40210</v>
      </c>
      <c r="L1362" s="13">
        <v>4</v>
      </c>
      <c r="M1362" s="14">
        <v>40625</v>
      </c>
      <c r="N1362" s="15">
        <f t="shared" si="44"/>
        <v>16.197125256673512</v>
      </c>
      <c r="O1362" s="16">
        <v>2</v>
      </c>
      <c r="Q1362" s="13" t="s">
        <v>8166</v>
      </c>
      <c r="R1362" s="13" t="s">
        <v>8167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3</v>
      </c>
      <c r="AL1362" s="13">
        <v>2</v>
      </c>
      <c r="AM1362" s="13">
        <v>1</v>
      </c>
      <c r="AN1362" s="13">
        <v>1</v>
      </c>
      <c r="AO1362" s="13" t="s">
        <v>5418</v>
      </c>
      <c r="AP1362" s="13" t="s">
        <v>8168</v>
      </c>
      <c r="AQ1362" s="13">
        <v>1</v>
      </c>
      <c r="AR1362" s="13">
        <v>2</v>
      </c>
      <c r="AT1362" s="13">
        <v>1</v>
      </c>
      <c r="AU1362" s="13">
        <v>0</v>
      </c>
      <c r="AV1362" s="13">
        <v>1</v>
      </c>
      <c r="AW1362" s="13">
        <v>3</v>
      </c>
      <c r="AX1362" s="13">
        <v>2</v>
      </c>
      <c r="AZ1362" s="13">
        <v>2</v>
      </c>
      <c r="BB1362" s="13">
        <v>2</v>
      </c>
      <c r="BD1362" s="13">
        <v>2</v>
      </c>
      <c r="BF1362" s="13">
        <v>1</v>
      </c>
      <c r="BH1362" s="17">
        <v>2</v>
      </c>
      <c r="BJ1362" s="13">
        <v>1</v>
      </c>
      <c r="BK1362" s="13">
        <v>1</v>
      </c>
      <c r="BL1362" s="13">
        <v>1</v>
      </c>
      <c r="BM1362" s="13">
        <v>2772</v>
      </c>
      <c r="BN1362" s="13">
        <v>1</v>
      </c>
      <c r="BO1362" s="13" t="s">
        <v>8169</v>
      </c>
      <c r="BP1362" s="13">
        <v>180</v>
      </c>
      <c r="BQ1362" s="13" t="s">
        <v>1315</v>
      </c>
      <c r="BR1362" s="13" t="s">
        <v>1316</v>
      </c>
      <c r="BS1362" s="13">
        <v>1</v>
      </c>
      <c r="BT1362" s="13">
        <v>36</v>
      </c>
      <c r="BU1362" s="13">
        <v>1</v>
      </c>
      <c r="BV1362" s="13">
        <v>12</v>
      </c>
      <c r="CA1362" s="18"/>
      <c r="CB1362" s="18"/>
      <c r="CC1362" s="18">
        <v>5180</v>
      </c>
      <c r="CD1362" s="18">
        <v>1705.6</v>
      </c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40273</v>
      </c>
      <c r="CT1362" s="13">
        <v>1</v>
      </c>
      <c r="CW1362" s="13" t="s">
        <v>8170</v>
      </c>
      <c r="CX1362" s="38" t="s">
        <v>8171</v>
      </c>
      <c r="CY1362" s="38" t="s">
        <v>8172</v>
      </c>
      <c r="CZ1362" s="38"/>
      <c r="DA1362" s="38" t="s">
        <v>192</v>
      </c>
    </row>
    <row r="1363" spans="1:105" s="13" customFormat="1">
      <c r="A1363" s="84">
        <v>2611</v>
      </c>
      <c r="B1363" s="84">
        <v>5</v>
      </c>
      <c r="C1363" s="13" t="s">
        <v>8173</v>
      </c>
      <c r="D1363" s="13" t="s">
        <v>37</v>
      </c>
      <c r="E1363" s="14">
        <v>13098</v>
      </c>
      <c r="F1363" s="13" t="s">
        <v>424</v>
      </c>
      <c r="G1363" s="13" t="s">
        <v>691</v>
      </c>
      <c r="H1363" s="13" t="s">
        <v>691</v>
      </c>
      <c r="I1363" s="14">
        <v>39918</v>
      </c>
      <c r="J1363" s="13">
        <f t="shared" si="43"/>
        <v>73</v>
      </c>
      <c r="K1363" s="14">
        <v>40198</v>
      </c>
      <c r="L1363" s="13">
        <v>4</v>
      </c>
      <c r="M1363" s="14">
        <v>40628</v>
      </c>
      <c r="N1363" s="15">
        <f t="shared" si="44"/>
        <v>23.326488706365502</v>
      </c>
      <c r="O1363" s="16">
        <v>2</v>
      </c>
      <c r="Q1363" s="13" t="s">
        <v>8174</v>
      </c>
      <c r="R1363" s="13" t="s">
        <v>38</v>
      </c>
      <c r="S1363" s="13">
        <v>2</v>
      </c>
      <c r="T1363" s="13">
        <v>2</v>
      </c>
      <c r="U1363" s="13">
        <v>2</v>
      </c>
      <c r="V1363" s="13">
        <v>2</v>
      </c>
      <c r="X1363" s="13">
        <v>1</v>
      </c>
      <c r="Z1363" s="13">
        <v>4</v>
      </c>
      <c r="AC1363" s="13">
        <v>2</v>
      </c>
      <c r="AD1363" s="13">
        <v>2</v>
      </c>
      <c r="AE1363" s="13">
        <v>2</v>
      </c>
      <c r="AF1363" s="13">
        <v>2</v>
      </c>
      <c r="AG1363" s="13">
        <v>1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2</v>
      </c>
      <c r="AN1363" s="13">
        <v>2</v>
      </c>
      <c r="AO1363" s="13" t="s">
        <v>8175</v>
      </c>
      <c r="AP1363" s="13" t="s">
        <v>8176</v>
      </c>
      <c r="AQ1363" s="13">
        <v>1</v>
      </c>
      <c r="AR1363" s="13">
        <v>1</v>
      </c>
      <c r="AS1363" s="13">
        <v>12</v>
      </c>
      <c r="AT1363" s="13">
        <v>1</v>
      </c>
      <c r="AU1363" s="13">
        <v>0</v>
      </c>
      <c r="AV1363" s="13">
        <v>3</v>
      </c>
      <c r="AX1363" s="13">
        <v>1</v>
      </c>
      <c r="AY1363" s="13">
        <v>12</v>
      </c>
      <c r="AZ1363" s="13">
        <v>1</v>
      </c>
      <c r="BA1363" s="13">
        <v>6</v>
      </c>
      <c r="BB1363" s="13">
        <v>3</v>
      </c>
      <c r="BD1363" s="13">
        <v>2</v>
      </c>
      <c r="BF1363" s="13">
        <v>1</v>
      </c>
      <c r="BG1363" s="13">
        <v>6</v>
      </c>
      <c r="BH1363" s="17">
        <v>1</v>
      </c>
      <c r="BI1363" s="13">
        <v>1</v>
      </c>
      <c r="BJ1363" s="13">
        <v>1</v>
      </c>
      <c r="BK1363" s="13">
        <v>1</v>
      </c>
      <c r="BL1363" s="13">
        <v>1</v>
      </c>
      <c r="BM1363" s="13">
        <v>2796</v>
      </c>
      <c r="BN1363" s="13">
        <v>1</v>
      </c>
      <c r="BO1363" s="13" t="s">
        <v>5377</v>
      </c>
      <c r="BP1363" s="13">
        <v>180</v>
      </c>
      <c r="BQ1363" s="13" t="s">
        <v>694</v>
      </c>
      <c r="BR1363" s="13" t="s">
        <v>695</v>
      </c>
      <c r="BS1363" s="13">
        <v>1</v>
      </c>
      <c r="BT1363" s="13">
        <v>40</v>
      </c>
      <c r="BU1363" s="13">
        <v>1</v>
      </c>
      <c r="BV1363" s="13">
        <v>6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S1363" s="14">
        <v>40421</v>
      </c>
      <c r="CT1363" s="13">
        <v>1</v>
      </c>
      <c r="CW1363" s="13" t="s">
        <v>8177</v>
      </c>
      <c r="CX1363" s="38" t="s">
        <v>8178</v>
      </c>
      <c r="CY1363" s="38" t="s">
        <v>8179</v>
      </c>
      <c r="CZ1363" s="38" t="s">
        <v>386</v>
      </c>
      <c r="DA1363" s="38" t="s">
        <v>8180</v>
      </c>
    </row>
    <row r="1364" spans="1:105" s="13" customFormat="1">
      <c r="A1364" s="84">
        <v>2612</v>
      </c>
      <c r="B1364" s="84">
        <v>6</v>
      </c>
      <c r="C1364" s="13" t="s">
        <v>8181</v>
      </c>
      <c r="D1364" s="13" t="s">
        <v>36</v>
      </c>
      <c r="E1364" s="14">
        <v>20752</v>
      </c>
      <c r="F1364" s="13" t="s">
        <v>214</v>
      </c>
      <c r="G1364" s="13" t="s">
        <v>214</v>
      </c>
      <c r="H1364" s="13" t="s">
        <v>214</v>
      </c>
      <c r="I1364" s="14">
        <v>40071</v>
      </c>
      <c r="J1364" s="13">
        <f t="shared" si="43"/>
        <v>52</v>
      </c>
      <c r="K1364" s="14">
        <v>40224</v>
      </c>
      <c r="L1364" s="13">
        <v>4</v>
      </c>
      <c r="M1364" s="14">
        <v>41214</v>
      </c>
      <c r="N1364" s="15">
        <f t="shared" si="44"/>
        <v>37.552361396303901</v>
      </c>
      <c r="O1364" s="16">
        <v>1</v>
      </c>
      <c r="P1364" s="13" t="s">
        <v>8182</v>
      </c>
      <c r="Q1364" s="13" t="s">
        <v>278</v>
      </c>
      <c r="R1364" s="13" t="s">
        <v>1920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I1364" s="13">
        <v>2</v>
      </c>
      <c r="AJ1364" s="13">
        <v>1</v>
      </c>
      <c r="AK1364" s="13">
        <v>3</v>
      </c>
      <c r="AL1364" s="13">
        <v>3</v>
      </c>
      <c r="AM1364" s="13">
        <v>2</v>
      </c>
      <c r="AN1364" s="13">
        <v>2</v>
      </c>
      <c r="AO1364" s="13" t="s">
        <v>3318</v>
      </c>
      <c r="AP1364" s="13" t="s">
        <v>1214</v>
      </c>
      <c r="AQ1364" s="13">
        <v>1</v>
      </c>
      <c r="AR1364" s="13">
        <v>1</v>
      </c>
      <c r="AS1364" s="13">
        <v>5</v>
      </c>
      <c r="AT1364" s="13">
        <v>1</v>
      </c>
      <c r="AV1364" s="13">
        <v>2</v>
      </c>
      <c r="AX1364" s="13">
        <v>2</v>
      </c>
      <c r="AZ1364" s="13">
        <v>1</v>
      </c>
      <c r="BA1364" s="13">
        <v>0</v>
      </c>
      <c r="BB1364" s="13">
        <v>2</v>
      </c>
      <c r="BD1364" s="13">
        <v>1</v>
      </c>
      <c r="BE1364" s="13">
        <v>2</v>
      </c>
      <c r="BF1364" s="13">
        <v>1</v>
      </c>
      <c r="BG1364" s="13">
        <v>4</v>
      </c>
      <c r="BH1364" s="17">
        <v>2</v>
      </c>
      <c r="BI1364" s="13">
        <v>1</v>
      </c>
      <c r="BJ1364" s="13">
        <v>1</v>
      </c>
      <c r="BK1364" s="13">
        <v>1</v>
      </c>
      <c r="BL1364" s="13">
        <v>1</v>
      </c>
      <c r="BM1364" s="13">
        <v>2763</v>
      </c>
      <c r="BN1364" s="13">
        <v>1</v>
      </c>
      <c r="BO1364" s="13" t="s">
        <v>1114</v>
      </c>
      <c r="BP1364" s="13">
        <v>102</v>
      </c>
      <c r="BQ1364" s="13" t="s">
        <v>237</v>
      </c>
      <c r="BR1364" s="13" t="s">
        <v>238</v>
      </c>
      <c r="BS1364" s="13">
        <v>1</v>
      </c>
      <c r="BT1364" s="13">
        <v>16</v>
      </c>
      <c r="BU1364" s="13">
        <v>1</v>
      </c>
      <c r="BV1364" s="13">
        <v>1</v>
      </c>
      <c r="CA1364" s="18"/>
      <c r="CB1364" s="18"/>
      <c r="CC1364" s="18">
        <v>12440</v>
      </c>
      <c r="CD1364" s="18">
        <v>2335</v>
      </c>
      <c r="CE1364" s="18"/>
      <c r="CF1364" s="18"/>
      <c r="CG1364" s="18"/>
      <c r="CH1364" s="13">
        <v>1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4">
        <v>40386</v>
      </c>
      <c r="CT1364" s="13">
        <v>2</v>
      </c>
      <c r="CW1364" s="13" t="s">
        <v>7896</v>
      </c>
      <c r="CX1364" s="38" t="s">
        <v>7897</v>
      </c>
      <c r="CY1364" s="38" t="s">
        <v>8183</v>
      </c>
      <c r="CZ1364" s="38" t="s">
        <v>41</v>
      </c>
      <c r="DA1364" s="38" t="s">
        <v>7899</v>
      </c>
    </row>
    <row r="1365" spans="1:105" s="13" customFormat="1">
      <c r="A1365" s="84">
        <v>2616</v>
      </c>
      <c r="B1365" s="84">
        <v>1</v>
      </c>
      <c r="C1365" s="13" t="s">
        <v>1233</v>
      </c>
      <c r="D1365" s="13" t="s">
        <v>37</v>
      </c>
      <c r="E1365" s="14">
        <v>17156</v>
      </c>
      <c r="F1365" s="13" t="s">
        <v>219</v>
      </c>
      <c r="G1365" s="13" t="s">
        <v>219</v>
      </c>
      <c r="H1365" s="13" t="s">
        <v>219</v>
      </c>
      <c r="I1365" s="14">
        <v>40132</v>
      </c>
      <c r="J1365" s="13">
        <f t="shared" si="43"/>
        <v>62</v>
      </c>
      <c r="K1365" s="14">
        <v>40211</v>
      </c>
      <c r="L1365" s="13">
        <v>4</v>
      </c>
      <c r="M1365" s="14">
        <v>40417</v>
      </c>
      <c r="N1365" s="15">
        <f t="shared" si="44"/>
        <v>9.3634496919917858</v>
      </c>
      <c r="O1365" s="16">
        <v>2</v>
      </c>
      <c r="Q1365" s="13" t="s">
        <v>8190</v>
      </c>
      <c r="R1365" s="13" t="s">
        <v>38</v>
      </c>
      <c r="S1365" s="13">
        <v>2</v>
      </c>
      <c r="T1365" s="13">
        <v>1</v>
      </c>
      <c r="U1365" s="13">
        <v>2</v>
      </c>
      <c r="V1365" s="13">
        <v>2</v>
      </c>
      <c r="W1365" s="13" t="s">
        <v>1164</v>
      </c>
      <c r="X1365" s="13">
        <v>2</v>
      </c>
      <c r="Z1365" s="13">
        <v>4</v>
      </c>
      <c r="AH1365" s="13">
        <v>2</v>
      </c>
      <c r="AI1365" s="13">
        <v>2</v>
      </c>
      <c r="AJ1365" s="13">
        <v>2</v>
      </c>
      <c r="AK1365" s="13">
        <v>3</v>
      </c>
      <c r="AL1365" s="13">
        <v>3</v>
      </c>
      <c r="AM1365" s="13">
        <v>3</v>
      </c>
      <c r="AN1365" s="13">
        <v>2</v>
      </c>
      <c r="AP1365" s="13" t="s">
        <v>6064</v>
      </c>
      <c r="AQ1365" s="13">
        <v>1</v>
      </c>
      <c r="AR1365" s="13">
        <v>1</v>
      </c>
      <c r="AS1365" s="13">
        <v>3</v>
      </c>
      <c r="AT1365" s="13">
        <v>1</v>
      </c>
      <c r="AU1365" s="13">
        <v>3</v>
      </c>
      <c r="AV1365" s="13">
        <v>1</v>
      </c>
      <c r="AW1365" s="13">
        <v>3</v>
      </c>
      <c r="AX1365" s="13">
        <v>1</v>
      </c>
      <c r="AY1365" s="13">
        <v>3</v>
      </c>
      <c r="AZ1365" s="13">
        <v>1</v>
      </c>
      <c r="BA1365" s="13">
        <v>2</v>
      </c>
      <c r="BB1365" s="13">
        <v>1</v>
      </c>
      <c r="BC1365" s="13">
        <v>0</v>
      </c>
      <c r="BD1365" s="13">
        <v>1</v>
      </c>
      <c r="BE1365" s="13">
        <v>3</v>
      </c>
      <c r="BF1365" s="13">
        <v>1</v>
      </c>
      <c r="BG1365" s="13">
        <v>3</v>
      </c>
      <c r="BH1365" s="17">
        <v>1</v>
      </c>
      <c r="BI1365" s="13">
        <v>1</v>
      </c>
      <c r="BJ1365" s="13">
        <v>1</v>
      </c>
      <c r="BK1365" s="13">
        <v>1</v>
      </c>
      <c r="BL1365" s="13">
        <v>1</v>
      </c>
      <c r="BM1365" s="13">
        <v>2770</v>
      </c>
      <c r="BN1365" s="13">
        <v>2</v>
      </c>
      <c r="BQ1365" s="13" t="s">
        <v>237</v>
      </c>
      <c r="BR1365" s="13" t="s">
        <v>238</v>
      </c>
      <c r="BS1365" s="13">
        <v>2</v>
      </c>
      <c r="BT1365" s="13">
        <v>74</v>
      </c>
      <c r="BU1365" s="13">
        <v>1</v>
      </c>
      <c r="BV1365" s="13">
        <v>1</v>
      </c>
      <c r="BW1365" s="13">
        <v>2</v>
      </c>
      <c r="BX1365" s="13">
        <v>231</v>
      </c>
      <c r="CA1365" s="18"/>
      <c r="CB1365" s="18"/>
      <c r="CC1365" s="18">
        <v>37710</v>
      </c>
      <c r="CD1365" s="18">
        <v>1095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40395</v>
      </c>
      <c r="CT1365" s="13">
        <v>2</v>
      </c>
      <c r="CW1365" s="13" t="s">
        <v>8191</v>
      </c>
      <c r="CX1365" s="38" t="s">
        <v>8192</v>
      </c>
      <c r="CY1365" s="38" t="s">
        <v>8193</v>
      </c>
      <c r="CZ1365" s="38"/>
      <c r="DA1365" s="38" t="s">
        <v>192</v>
      </c>
    </row>
    <row r="1366" spans="1:105" s="13" customFormat="1">
      <c r="A1366" s="84">
        <v>2619</v>
      </c>
      <c r="B1366" s="84">
        <v>1</v>
      </c>
      <c r="C1366" s="13" t="s">
        <v>1827</v>
      </c>
      <c r="D1366" s="13" t="s">
        <v>36</v>
      </c>
      <c r="E1366" s="14">
        <v>14204</v>
      </c>
      <c r="F1366" s="13" t="s">
        <v>264</v>
      </c>
      <c r="G1366" s="13" t="s">
        <v>264</v>
      </c>
      <c r="H1366" s="13" t="s">
        <v>264</v>
      </c>
      <c r="I1366" s="14">
        <v>40132</v>
      </c>
      <c r="J1366" s="13">
        <f t="shared" si="43"/>
        <v>70</v>
      </c>
      <c r="K1366" s="14">
        <v>40208</v>
      </c>
      <c r="L1366" s="13">
        <v>4</v>
      </c>
      <c r="M1366" s="14">
        <v>40299</v>
      </c>
      <c r="N1366" s="15">
        <f t="shared" si="44"/>
        <v>5.4866529774127306</v>
      </c>
      <c r="O1366" s="16">
        <v>2</v>
      </c>
      <c r="Q1366" s="13" t="s">
        <v>180</v>
      </c>
      <c r="R1366" s="13" t="s">
        <v>2597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2</v>
      </c>
      <c r="AK1366" s="13">
        <v>2</v>
      </c>
      <c r="AL1366" s="13">
        <v>2</v>
      </c>
      <c r="AM1366" s="13">
        <v>2</v>
      </c>
      <c r="AN1366" s="13">
        <v>2</v>
      </c>
      <c r="AO1366" s="13" t="s">
        <v>8202</v>
      </c>
      <c r="AP1366" s="13" t="s">
        <v>3883</v>
      </c>
      <c r="AQ1366" s="13">
        <v>1</v>
      </c>
      <c r="AR1366" s="13">
        <v>2</v>
      </c>
      <c r="AT1366" s="13">
        <v>1</v>
      </c>
      <c r="AU1366" s="13">
        <v>0</v>
      </c>
      <c r="AV1366" s="13">
        <v>2</v>
      </c>
      <c r="AX1366" s="13">
        <v>2</v>
      </c>
      <c r="AZ1366" s="13">
        <v>2</v>
      </c>
      <c r="BB1366" s="13">
        <v>2</v>
      </c>
      <c r="BD1366" s="13">
        <v>2</v>
      </c>
      <c r="BF1366" s="13">
        <v>2</v>
      </c>
      <c r="BH1366" s="17">
        <v>2</v>
      </c>
      <c r="BI1366" s="13">
        <v>1</v>
      </c>
      <c r="BJ1366" s="13">
        <v>2</v>
      </c>
      <c r="BK1366" s="13">
        <v>1</v>
      </c>
      <c r="BL1366" s="13">
        <v>1</v>
      </c>
      <c r="BM1366" s="13">
        <v>2774</v>
      </c>
      <c r="BN1366" s="13">
        <v>2</v>
      </c>
      <c r="BQ1366" s="13" t="s">
        <v>289</v>
      </c>
      <c r="BR1366" s="13" t="s">
        <v>222</v>
      </c>
      <c r="BS1366" s="13">
        <v>1</v>
      </c>
      <c r="BU1366" s="13">
        <v>1</v>
      </c>
      <c r="CA1366" s="18"/>
      <c r="CB1366" s="18"/>
      <c r="CC1366" s="18"/>
      <c r="CD1366" s="18" t="s">
        <v>4369</v>
      </c>
      <c r="CE1366" s="18"/>
      <c r="CF1366" s="18"/>
      <c r="CG1366" s="18"/>
      <c r="CH1366" s="13">
        <v>1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S1366" s="14">
        <v>40341</v>
      </c>
      <c r="CT1366" s="13">
        <v>2</v>
      </c>
      <c r="CW1366" s="13" t="s">
        <v>8203</v>
      </c>
      <c r="CX1366" s="38" t="s">
        <v>8204</v>
      </c>
      <c r="CY1366" s="38" t="s">
        <v>8205</v>
      </c>
      <c r="CZ1366" s="38" t="s">
        <v>41</v>
      </c>
      <c r="DA1366" s="38" t="s">
        <v>8206</v>
      </c>
    </row>
    <row r="1367" spans="1:105" s="13" customFormat="1">
      <c r="A1367" s="84">
        <v>2623</v>
      </c>
      <c r="B1367" s="84">
        <v>1</v>
      </c>
      <c r="C1367" s="13" t="s">
        <v>2272</v>
      </c>
      <c r="D1367" s="13" t="s">
        <v>37</v>
      </c>
      <c r="E1367" s="14">
        <v>14501</v>
      </c>
      <c r="F1367" s="13" t="s">
        <v>424</v>
      </c>
      <c r="G1367" s="13" t="s">
        <v>424</v>
      </c>
      <c r="H1367" s="13" t="s">
        <v>424</v>
      </c>
      <c r="I1367" s="14">
        <v>40224</v>
      </c>
      <c r="J1367" s="13">
        <f t="shared" si="43"/>
        <v>70</v>
      </c>
      <c r="K1367" s="14">
        <v>40240</v>
      </c>
      <c r="L1367" s="13">
        <v>4</v>
      </c>
      <c r="M1367" s="14">
        <v>40331</v>
      </c>
      <c r="N1367" s="15">
        <f t="shared" si="44"/>
        <v>3.5154004106776182</v>
      </c>
      <c r="O1367" s="16">
        <v>2</v>
      </c>
      <c r="Q1367" s="13" t="s">
        <v>8219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1</v>
      </c>
      <c r="Z1367" s="13">
        <v>4</v>
      </c>
      <c r="AC1367" s="13">
        <v>2</v>
      </c>
      <c r="AD1367" s="13">
        <v>2</v>
      </c>
      <c r="AE1367" s="13">
        <v>2</v>
      </c>
      <c r="AF1367" s="13">
        <v>1</v>
      </c>
      <c r="AG1367" s="13">
        <v>1</v>
      </c>
      <c r="AH1367" s="13">
        <v>2</v>
      </c>
      <c r="AI1367" s="13">
        <v>2</v>
      </c>
      <c r="AJ1367" s="13">
        <v>1</v>
      </c>
      <c r="AK1367" s="13">
        <v>2</v>
      </c>
      <c r="AL1367" s="13">
        <v>2</v>
      </c>
      <c r="AM1367" s="13">
        <v>2</v>
      </c>
      <c r="AN1367" s="13">
        <v>2</v>
      </c>
      <c r="AO1367" s="13" t="s">
        <v>8220</v>
      </c>
      <c r="AP1367" s="13" t="s">
        <v>8221</v>
      </c>
      <c r="AQ1367" s="13">
        <v>1</v>
      </c>
      <c r="AR1367" s="13">
        <v>2</v>
      </c>
      <c r="AT1367" s="13">
        <v>1</v>
      </c>
      <c r="AU1367" s="13">
        <v>0</v>
      </c>
      <c r="AV1367" s="13">
        <v>2</v>
      </c>
      <c r="AX1367" s="13">
        <v>2</v>
      </c>
      <c r="AZ1367" s="13">
        <v>2</v>
      </c>
      <c r="BB1367" s="13">
        <v>1</v>
      </c>
      <c r="BC1367" s="13">
        <v>0</v>
      </c>
      <c r="BD1367" s="13">
        <v>1</v>
      </c>
      <c r="BE1367" s="13">
        <v>0</v>
      </c>
      <c r="BF1367" s="13">
        <v>2</v>
      </c>
      <c r="BH1367" s="17">
        <v>1</v>
      </c>
      <c r="BI1367" s="13">
        <v>1</v>
      </c>
      <c r="BJ1367" s="13">
        <v>2</v>
      </c>
      <c r="BK1367" s="13">
        <v>1</v>
      </c>
      <c r="BL1367" s="13">
        <v>1</v>
      </c>
      <c r="BM1367" s="13">
        <v>2780</v>
      </c>
      <c r="BN1367" s="13">
        <v>2</v>
      </c>
      <c r="BQ1367" s="13" t="s">
        <v>237</v>
      </c>
      <c r="BR1367" s="13" t="s">
        <v>238</v>
      </c>
      <c r="BS1367" s="13">
        <v>1</v>
      </c>
      <c r="BT1367" s="13">
        <v>27</v>
      </c>
      <c r="BU1367" s="13">
        <v>1</v>
      </c>
      <c r="BV1367" s="13">
        <v>3</v>
      </c>
      <c r="BW1367" s="13">
        <v>1</v>
      </c>
      <c r="BX1367" s="13">
        <v>109.9</v>
      </c>
      <c r="CA1367" s="18"/>
      <c r="CB1367" s="18"/>
      <c r="CC1367" s="18">
        <v>10980</v>
      </c>
      <c r="CD1367" s="18">
        <v>1269.3</v>
      </c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40347</v>
      </c>
      <c r="CT1367" s="13">
        <v>2</v>
      </c>
      <c r="CW1367" s="13" t="s">
        <v>8222</v>
      </c>
      <c r="CX1367" s="38" t="s">
        <v>8223</v>
      </c>
      <c r="CY1367" s="38" t="s">
        <v>8224</v>
      </c>
      <c r="CZ1367" s="38"/>
      <c r="DA1367" s="38" t="s">
        <v>192</v>
      </c>
    </row>
    <row r="1368" spans="1:105" s="13" customFormat="1">
      <c r="A1368" s="84">
        <v>2625</v>
      </c>
      <c r="B1368" s="84">
        <v>1</v>
      </c>
      <c r="C1368" s="13" t="s">
        <v>4861</v>
      </c>
      <c r="D1368" s="13" t="s">
        <v>37</v>
      </c>
      <c r="E1368" s="14">
        <v>11352</v>
      </c>
      <c r="F1368" s="13" t="s">
        <v>295</v>
      </c>
      <c r="G1368" s="13" t="s">
        <v>295</v>
      </c>
      <c r="H1368" s="13" t="s">
        <v>295</v>
      </c>
      <c r="I1368" s="14">
        <v>39948</v>
      </c>
      <c r="J1368" s="13">
        <f t="shared" si="43"/>
        <v>78</v>
      </c>
      <c r="K1368" s="14">
        <v>40183</v>
      </c>
      <c r="L1368" s="13">
        <v>4</v>
      </c>
      <c r="M1368" s="14">
        <v>40722</v>
      </c>
      <c r="N1368" s="15">
        <f t="shared" si="44"/>
        <v>25.429158110882955</v>
      </c>
      <c r="O1368" s="16">
        <v>2</v>
      </c>
      <c r="Q1368" s="13" t="s">
        <v>245</v>
      </c>
      <c r="R1368" s="13" t="s">
        <v>38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H1368" s="13">
        <v>2</v>
      </c>
      <c r="AI1368" s="13">
        <v>3</v>
      </c>
      <c r="AJ1368" s="13">
        <v>3</v>
      </c>
      <c r="AK1368" s="13">
        <v>3</v>
      </c>
      <c r="AL1368" s="13">
        <v>3</v>
      </c>
      <c r="AM1368" s="13">
        <v>3</v>
      </c>
      <c r="AN1368" s="13">
        <v>3</v>
      </c>
      <c r="AP1368" s="13" t="s">
        <v>3837</v>
      </c>
      <c r="AQ1368" s="13">
        <v>1</v>
      </c>
      <c r="AR1368" s="13">
        <v>1</v>
      </c>
      <c r="AS1368" s="13">
        <v>6</v>
      </c>
      <c r="AT1368" s="13">
        <v>1</v>
      </c>
      <c r="AU1368" s="13">
        <v>0</v>
      </c>
      <c r="AV1368" s="13">
        <v>3</v>
      </c>
      <c r="AX1368" s="13">
        <v>3</v>
      </c>
      <c r="AZ1368" s="13">
        <v>1</v>
      </c>
      <c r="BA1368" s="13">
        <v>6</v>
      </c>
      <c r="BB1368" s="13">
        <v>2</v>
      </c>
      <c r="BD1368" s="13">
        <v>2</v>
      </c>
      <c r="BF1368" s="13">
        <v>1</v>
      </c>
      <c r="BG1368" s="13">
        <v>8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2782</v>
      </c>
      <c r="BN1368" s="13">
        <v>2</v>
      </c>
      <c r="BQ1368" s="13" t="s">
        <v>1133</v>
      </c>
      <c r="BR1368" s="13" t="s">
        <v>238</v>
      </c>
      <c r="BS1368" s="13">
        <v>1</v>
      </c>
      <c r="BT1368" s="13">
        <v>30</v>
      </c>
      <c r="BU1368" s="13">
        <v>1</v>
      </c>
      <c r="BV1368" s="13">
        <v>3</v>
      </c>
      <c r="CA1368" s="18"/>
      <c r="CB1368" s="18"/>
      <c r="CC1368" s="18">
        <v>12000</v>
      </c>
      <c r="CD1368" s="18">
        <v>1113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40375</v>
      </c>
      <c r="CT1368" s="13">
        <v>2</v>
      </c>
      <c r="CW1368" s="13" t="s">
        <v>5807</v>
      </c>
      <c r="CX1368" s="38" t="s">
        <v>8225</v>
      </c>
      <c r="CY1368" s="38" t="s">
        <v>6530</v>
      </c>
      <c r="CZ1368" s="38" t="s">
        <v>41</v>
      </c>
      <c r="DA1368" s="38" t="s">
        <v>8226</v>
      </c>
    </row>
    <row r="1369" spans="1:105" s="13" customFormat="1">
      <c r="A1369" s="84">
        <v>2626</v>
      </c>
      <c r="B1369" s="84">
        <v>1</v>
      </c>
      <c r="C1369" s="13" t="s">
        <v>980</v>
      </c>
      <c r="D1369" s="13" t="s">
        <v>37</v>
      </c>
      <c r="E1369" s="14">
        <v>17319</v>
      </c>
      <c r="F1369" s="13" t="s">
        <v>235</v>
      </c>
      <c r="G1369" s="13" t="s">
        <v>264</v>
      </c>
      <c r="H1369" s="13" t="s">
        <v>264</v>
      </c>
      <c r="I1369" s="14">
        <v>40224</v>
      </c>
      <c r="J1369" s="13">
        <f t="shared" si="43"/>
        <v>62</v>
      </c>
      <c r="K1369" s="14">
        <v>40235</v>
      </c>
      <c r="L1369" s="13">
        <v>4</v>
      </c>
      <c r="M1369" s="14">
        <v>40359</v>
      </c>
      <c r="N1369" s="15">
        <f t="shared" si="44"/>
        <v>4.4353182751540041</v>
      </c>
      <c r="O1369" s="16">
        <v>2</v>
      </c>
      <c r="Q1369" s="13" t="s">
        <v>8227</v>
      </c>
      <c r="R1369" s="13" t="s">
        <v>46</v>
      </c>
      <c r="S1369" s="13">
        <v>2</v>
      </c>
      <c r="T1369" s="13">
        <v>2</v>
      </c>
      <c r="U1369" s="13">
        <v>2</v>
      </c>
      <c r="V1369" s="13">
        <v>2</v>
      </c>
      <c r="X1369" s="13">
        <v>1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1</v>
      </c>
      <c r="AH1369" s="13">
        <v>2</v>
      </c>
      <c r="AI1369" s="13">
        <v>2</v>
      </c>
      <c r="AJ1369" s="13">
        <v>2</v>
      </c>
      <c r="AK1369" s="13">
        <v>1</v>
      </c>
      <c r="AL1369" s="13">
        <v>1</v>
      </c>
      <c r="AM1369" s="13">
        <v>1</v>
      </c>
      <c r="AN1369" s="13">
        <v>1</v>
      </c>
      <c r="AO1369" s="13" t="s">
        <v>8228</v>
      </c>
      <c r="AP1369" s="13" t="s">
        <v>8229</v>
      </c>
      <c r="AQ1369" s="13">
        <v>1</v>
      </c>
      <c r="AR1369" s="13">
        <v>2</v>
      </c>
      <c r="AT1369" s="13">
        <v>1</v>
      </c>
      <c r="AV1369" s="13">
        <v>2</v>
      </c>
      <c r="AX1369" s="13">
        <v>2</v>
      </c>
      <c r="AZ1369" s="13">
        <v>2</v>
      </c>
      <c r="BB1369" s="13">
        <v>2</v>
      </c>
      <c r="BD1369" s="13">
        <v>2</v>
      </c>
      <c r="BF1369" s="13">
        <v>2</v>
      </c>
      <c r="BH1369" s="17">
        <v>1</v>
      </c>
      <c r="BI1369" s="13">
        <v>1</v>
      </c>
      <c r="BJ1369" s="13">
        <v>1</v>
      </c>
      <c r="BK1369" s="13">
        <v>1</v>
      </c>
      <c r="BL1369" s="13">
        <v>1</v>
      </c>
      <c r="BM1369" s="13">
        <v>2783</v>
      </c>
      <c r="BN1369" s="13">
        <v>2</v>
      </c>
      <c r="BQ1369" s="13" t="s">
        <v>270</v>
      </c>
      <c r="BR1369" s="13" t="s">
        <v>271</v>
      </c>
      <c r="BS1369" s="13">
        <v>1</v>
      </c>
      <c r="BT1369" s="13">
        <v>29</v>
      </c>
      <c r="BU1369" s="13">
        <v>1</v>
      </c>
      <c r="BV1369" s="13">
        <v>0</v>
      </c>
      <c r="CA1369" s="18"/>
      <c r="CB1369" s="18"/>
      <c r="CC1369" s="18">
        <v>7850</v>
      </c>
      <c r="CD1369" s="18">
        <v>1256.2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40352</v>
      </c>
      <c r="CT1369" s="13">
        <v>1</v>
      </c>
      <c r="CW1369" s="13" t="s">
        <v>1177</v>
      </c>
      <c r="CX1369" s="38" t="s">
        <v>8230</v>
      </c>
      <c r="CY1369" s="38" t="s">
        <v>8231</v>
      </c>
      <c r="CZ1369" s="38" t="s">
        <v>41</v>
      </c>
      <c r="DA1369" s="38" t="s">
        <v>8232</v>
      </c>
    </row>
    <row r="1370" spans="1:105" s="13" customFormat="1">
      <c r="A1370" s="84">
        <v>2629</v>
      </c>
      <c r="B1370" s="84">
        <v>1</v>
      </c>
      <c r="C1370" s="13" t="s">
        <v>10394</v>
      </c>
      <c r="D1370" s="13" t="s">
        <v>36</v>
      </c>
      <c r="E1370" s="14">
        <v>19170</v>
      </c>
      <c r="F1370" s="13" t="s">
        <v>249</v>
      </c>
      <c r="G1370" s="13" t="s">
        <v>249</v>
      </c>
      <c r="H1370" s="13" t="s">
        <v>249</v>
      </c>
      <c r="I1370" s="14">
        <v>40252</v>
      </c>
      <c r="J1370" s="13">
        <f t="shared" si="43"/>
        <v>57</v>
      </c>
      <c r="K1370" s="14">
        <v>40284</v>
      </c>
      <c r="L1370" s="13">
        <v>4</v>
      </c>
      <c r="M1370" s="14">
        <v>40349</v>
      </c>
      <c r="N1370" s="15">
        <f t="shared" si="44"/>
        <v>3.1868583162217661</v>
      </c>
      <c r="O1370" s="16">
        <v>2</v>
      </c>
      <c r="Q1370" s="13" t="s">
        <v>8237</v>
      </c>
      <c r="R1370" s="13" t="s">
        <v>8238</v>
      </c>
      <c r="S1370" s="13">
        <v>2</v>
      </c>
      <c r="T1370" s="13">
        <v>2</v>
      </c>
      <c r="U1370" s="13">
        <v>2</v>
      </c>
      <c r="V1370" s="13">
        <v>1</v>
      </c>
      <c r="W1370" s="13" t="s">
        <v>8239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3</v>
      </c>
      <c r="AL1370" s="13">
        <v>3</v>
      </c>
      <c r="AM1370" s="13">
        <v>2</v>
      </c>
      <c r="AN1370" s="13">
        <v>2</v>
      </c>
      <c r="AP1370" s="13" t="s">
        <v>8240</v>
      </c>
      <c r="AQ1370" s="13">
        <v>1</v>
      </c>
      <c r="AR1370" s="13">
        <v>2</v>
      </c>
      <c r="AT1370" s="13">
        <v>1</v>
      </c>
      <c r="AU1370" s="13">
        <v>0</v>
      </c>
      <c r="AV1370" s="13">
        <v>2</v>
      </c>
      <c r="AX1370" s="13">
        <v>1</v>
      </c>
      <c r="AY1370" s="13">
        <v>0</v>
      </c>
      <c r="AZ1370" s="13">
        <v>1</v>
      </c>
      <c r="BA1370" s="13">
        <v>0</v>
      </c>
      <c r="BB1370" s="13">
        <v>1</v>
      </c>
      <c r="BC1370" s="13">
        <v>0</v>
      </c>
      <c r="BD1370" s="13">
        <v>1</v>
      </c>
      <c r="BE1370" s="13">
        <v>0</v>
      </c>
      <c r="BF1370" s="13">
        <v>2</v>
      </c>
      <c r="BH1370" s="17">
        <v>1</v>
      </c>
      <c r="BI1370" s="13">
        <v>1</v>
      </c>
      <c r="BJ1370" s="13">
        <v>2</v>
      </c>
      <c r="BK1370" s="13">
        <v>1</v>
      </c>
      <c r="BL1370" s="13">
        <v>2</v>
      </c>
      <c r="CA1370" s="18"/>
      <c r="CB1370" s="18"/>
      <c r="CC1370" s="18"/>
      <c r="CD1370" s="18"/>
      <c r="CE1370" s="18"/>
      <c r="CF1370" s="18"/>
      <c r="CG1370" s="18"/>
      <c r="CH1370" s="13">
        <v>2</v>
      </c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40354</v>
      </c>
      <c r="CT1370" s="13">
        <v>2</v>
      </c>
      <c r="CW1370" s="13" t="s">
        <v>8241</v>
      </c>
      <c r="CX1370" s="38" t="s">
        <v>5857</v>
      </c>
      <c r="CY1370" s="38" t="s">
        <v>4149</v>
      </c>
      <c r="CZ1370" s="38"/>
      <c r="DA1370" s="38" t="s">
        <v>8242</v>
      </c>
    </row>
    <row r="1371" spans="1:105" s="13" customFormat="1">
      <c r="A1371" s="84">
        <v>2632</v>
      </c>
      <c r="B1371" s="84">
        <v>1</v>
      </c>
      <c r="C1371" s="13" t="s">
        <v>11902</v>
      </c>
      <c r="D1371" s="13" t="s">
        <v>37</v>
      </c>
      <c r="E1371" s="14">
        <v>12606</v>
      </c>
      <c r="F1371" s="13" t="s">
        <v>319</v>
      </c>
      <c r="G1371" s="13" t="s">
        <v>319</v>
      </c>
      <c r="H1371" s="13" t="s">
        <v>319</v>
      </c>
      <c r="I1371" s="14">
        <v>40193</v>
      </c>
      <c r="J1371" s="13">
        <f t="shared" si="43"/>
        <v>75</v>
      </c>
      <c r="K1371" s="14">
        <v>40235</v>
      </c>
      <c r="L1371" s="13">
        <v>4</v>
      </c>
      <c r="M1371" s="14">
        <v>40648</v>
      </c>
      <c r="N1371" s="15">
        <f t="shared" si="44"/>
        <v>14.948665297741274</v>
      </c>
      <c r="O1371" s="16">
        <v>2</v>
      </c>
      <c r="Q1371" s="13" t="s">
        <v>4812</v>
      </c>
      <c r="R1371" s="13" t="s">
        <v>38</v>
      </c>
      <c r="S1371" s="13">
        <v>2</v>
      </c>
      <c r="T1371" s="13">
        <v>2</v>
      </c>
      <c r="U1371" s="13">
        <v>2</v>
      </c>
      <c r="V1371" s="13">
        <v>1</v>
      </c>
      <c r="W1371" s="13" t="s">
        <v>8249</v>
      </c>
      <c r="X1371" s="13">
        <v>1</v>
      </c>
      <c r="Z1371" s="13">
        <v>4</v>
      </c>
      <c r="AC1371" s="13">
        <v>2</v>
      </c>
      <c r="AD1371" s="13">
        <v>2</v>
      </c>
      <c r="AE1371" s="13">
        <v>2</v>
      </c>
      <c r="AF1371" s="13">
        <v>2</v>
      </c>
      <c r="AG1371" s="13">
        <v>1</v>
      </c>
      <c r="AI1371" s="13">
        <v>2</v>
      </c>
      <c r="AJ1371" s="13">
        <v>2</v>
      </c>
      <c r="AK1371" s="13">
        <v>2</v>
      </c>
      <c r="AL1371" s="13">
        <v>2</v>
      </c>
      <c r="AM1371" s="13">
        <v>1</v>
      </c>
      <c r="AO1371" s="13" t="s">
        <v>1984</v>
      </c>
      <c r="AP1371" s="13" t="s">
        <v>125</v>
      </c>
      <c r="AQ1371" s="13">
        <v>1</v>
      </c>
      <c r="AR1371" s="13">
        <v>1</v>
      </c>
      <c r="AS1371" s="13">
        <v>1</v>
      </c>
      <c r="AT1371" s="13">
        <v>1</v>
      </c>
      <c r="AU1371" s="13">
        <v>1</v>
      </c>
      <c r="AV1371" s="13">
        <v>1</v>
      </c>
      <c r="AW1371" s="13">
        <v>1</v>
      </c>
      <c r="AX1371" s="13">
        <v>3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0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2786</v>
      </c>
      <c r="BN1371" s="13">
        <v>2</v>
      </c>
      <c r="BQ1371" s="13" t="s">
        <v>237</v>
      </c>
      <c r="BR1371" s="13" t="s">
        <v>238</v>
      </c>
      <c r="BS1371" s="13">
        <v>1</v>
      </c>
      <c r="BT1371" s="13">
        <v>18.8</v>
      </c>
      <c r="BU1371" s="13">
        <v>1</v>
      </c>
      <c r="BV1371" s="13">
        <v>1</v>
      </c>
      <c r="CA1371" s="18"/>
      <c r="CB1371" s="18"/>
      <c r="CC1371" s="18">
        <v>13100</v>
      </c>
      <c r="CD1371" s="18">
        <v>1504</v>
      </c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40305</v>
      </c>
      <c r="CT1371" s="13">
        <v>1</v>
      </c>
      <c r="CW1371" s="13" t="s">
        <v>6912</v>
      </c>
      <c r="CX1371" s="38" t="s">
        <v>8250</v>
      </c>
      <c r="CY1371" s="38" t="s">
        <v>8251</v>
      </c>
      <c r="CZ1371" s="38" t="s">
        <v>41</v>
      </c>
      <c r="DA1371" s="38" t="s">
        <v>8252</v>
      </c>
    </row>
    <row r="1372" spans="1:105" s="13" customFormat="1">
      <c r="A1372" s="84">
        <v>2639</v>
      </c>
      <c r="B1372" s="84">
        <v>1</v>
      </c>
      <c r="C1372" s="13" t="s">
        <v>417</v>
      </c>
      <c r="D1372" s="13" t="s">
        <v>36</v>
      </c>
      <c r="E1372" s="14">
        <v>17941</v>
      </c>
      <c r="G1372" s="13" t="s">
        <v>194</v>
      </c>
      <c r="H1372" s="13" t="s">
        <v>194</v>
      </c>
      <c r="I1372" s="14">
        <v>40162</v>
      </c>
      <c r="J1372" s="13">
        <f t="shared" si="43"/>
        <v>60</v>
      </c>
      <c r="K1372" s="14">
        <v>40262</v>
      </c>
      <c r="L1372" s="13">
        <v>4</v>
      </c>
      <c r="M1372" s="14">
        <v>41009</v>
      </c>
      <c r="N1372" s="15">
        <f t="shared" si="44"/>
        <v>27.827515400410679</v>
      </c>
      <c r="O1372" s="16">
        <v>2</v>
      </c>
      <c r="Q1372" s="13" t="s">
        <v>46</v>
      </c>
      <c r="R1372" s="13" t="s">
        <v>46</v>
      </c>
      <c r="S1372" s="13">
        <v>2</v>
      </c>
      <c r="T1372" s="13">
        <v>2</v>
      </c>
      <c r="U1372" s="13">
        <v>2</v>
      </c>
      <c r="V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I1372" s="13">
        <v>2</v>
      </c>
      <c r="AJ1372" s="13">
        <v>2</v>
      </c>
      <c r="AK1372" s="13">
        <v>2</v>
      </c>
      <c r="AL1372" s="13">
        <v>2</v>
      </c>
      <c r="AM1372" s="13">
        <v>2</v>
      </c>
      <c r="AN1372" s="13">
        <v>2</v>
      </c>
      <c r="AO1372" s="13" t="s">
        <v>4737</v>
      </c>
      <c r="AP1372" s="13" t="s">
        <v>8257</v>
      </c>
      <c r="AQ1372" s="13">
        <v>1</v>
      </c>
      <c r="AR1372" s="13">
        <v>1</v>
      </c>
      <c r="AS1372" s="13">
        <v>3</v>
      </c>
      <c r="AT1372" s="13">
        <v>1</v>
      </c>
      <c r="AU1372" s="13">
        <v>1</v>
      </c>
      <c r="AV1372" s="13">
        <v>1</v>
      </c>
      <c r="AW1372" s="13">
        <v>3</v>
      </c>
      <c r="AX1372" s="13">
        <v>2</v>
      </c>
      <c r="AZ1372" s="13">
        <v>2</v>
      </c>
      <c r="BB1372" s="13">
        <v>2</v>
      </c>
      <c r="BD1372" s="13">
        <v>1</v>
      </c>
      <c r="BE1372" s="13">
        <v>1</v>
      </c>
      <c r="BF1372" s="13">
        <v>1</v>
      </c>
      <c r="BG1372" s="13">
        <v>4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2794</v>
      </c>
      <c r="BN1372" s="13">
        <v>2</v>
      </c>
      <c r="BQ1372" s="13" t="s">
        <v>594</v>
      </c>
      <c r="BR1372" s="13" t="s">
        <v>595</v>
      </c>
      <c r="BS1372" s="13">
        <v>1</v>
      </c>
      <c r="BT1372" s="13">
        <v>19</v>
      </c>
      <c r="BU1372" s="13">
        <v>1</v>
      </c>
      <c r="BV1372" s="13">
        <v>1</v>
      </c>
      <c r="CA1372" s="18"/>
      <c r="CB1372" s="18"/>
      <c r="CC1372" s="18">
        <v>7020</v>
      </c>
      <c r="CD1372" s="18">
        <v>482.5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40346</v>
      </c>
      <c r="CT1372" s="13">
        <v>3</v>
      </c>
      <c r="CW1372" s="13" t="s">
        <v>8258</v>
      </c>
      <c r="CX1372" s="38" t="s">
        <v>2683</v>
      </c>
      <c r="CY1372" s="38" t="s">
        <v>5349</v>
      </c>
      <c r="CZ1372" s="38" t="s">
        <v>41</v>
      </c>
      <c r="DA1372" s="38" t="s">
        <v>8259</v>
      </c>
    </row>
    <row r="1373" spans="1:105" s="13" customFormat="1">
      <c r="A1373" s="84">
        <v>2640</v>
      </c>
      <c r="B1373" s="84">
        <v>1</v>
      </c>
      <c r="C1373" s="13" t="s">
        <v>8260</v>
      </c>
      <c r="D1373" s="13" t="s">
        <v>37</v>
      </c>
      <c r="E1373" s="14">
        <v>16695</v>
      </c>
      <c r="F1373" s="13" t="s">
        <v>295</v>
      </c>
      <c r="G1373" s="13" t="s">
        <v>295</v>
      </c>
      <c r="H1373" s="13" t="s">
        <v>295</v>
      </c>
      <c r="I1373" s="14">
        <v>40252</v>
      </c>
      <c r="J1373" s="13">
        <f t="shared" si="43"/>
        <v>64</v>
      </c>
      <c r="K1373" s="14">
        <v>40260</v>
      </c>
      <c r="L1373" s="13">
        <v>4</v>
      </c>
      <c r="M1373" s="14">
        <v>40330</v>
      </c>
      <c r="N1373" s="15">
        <f t="shared" si="44"/>
        <v>2.5626283367556466</v>
      </c>
      <c r="O1373" s="16">
        <v>2</v>
      </c>
      <c r="Q1373" s="13" t="s">
        <v>205</v>
      </c>
      <c r="R1373" s="13" t="s">
        <v>42</v>
      </c>
      <c r="S1373" s="13">
        <v>2</v>
      </c>
      <c r="T1373" s="13">
        <v>2</v>
      </c>
      <c r="U1373" s="13">
        <v>1</v>
      </c>
      <c r="V1373" s="13">
        <v>1</v>
      </c>
      <c r="W1373" s="13" t="s">
        <v>8261</v>
      </c>
      <c r="X1373" s="13">
        <v>2</v>
      </c>
      <c r="Z1373" s="13">
        <v>4</v>
      </c>
      <c r="AH1373" s="13">
        <v>2</v>
      </c>
      <c r="AI1373" s="13">
        <v>2</v>
      </c>
      <c r="AJ1373" s="13">
        <v>2</v>
      </c>
      <c r="AK1373" s="13">
        <v>1</v>
      </c>
      <c r="AL1373" s="13">
        <v>2</v>
      </c>
      <c r="AM1373" s="13">
        <v>2</v>
      </c>
      <c r="AN1373" s="13">
        <v>2</v>
      </c>
      <c r="AP1373" s="13" t="s">
        <v>4956</v>
      </c>
      <c r="AQ1373" s="13">
        <v>1</v>
      </c>
      <c r="AR1373" s="13">
        <v>2</v>
      </c>
      <c r="AT1373" s="13">
        <v>1</v>
      </c>
      <c r="AU1373" s="13">
        <v>0</v>
      </c>
      <c r="AV1373" s="13">
        <v>2</v>
      </c>
      <c r="AX1373" s="13">
        <v>1</v>
      </c>
      <c r="AY1373" s="13">
        <v>0</v>
      </c>
      <c r="AZ1373" s="13">
        <v>1</v>
      </c>
      <c r="BA1373" s="13">
        <v>0</v>
      </c>
      <c r="BB1373" s="13">
        <v>2</v>
      </c>
      <c r="BD1373" s="13">
        <v>2</v>
      </c>
      <c r="BF1373" s="13">
        <v>2</v>
      </c>
      <c r="BH1373" s="17">
        <v>1</v>
      </c>
      <c r="BI1373" s="13">
        <v>1</v>
      </c>
      <c r="BJ1373" s="13">
        <v>2</v>
      </c>
      <c r="BK1373" s="13">
        <v>1</v>
      </c>
      <c r="BL1373" s="13">
        <v>1</v>
      </c>
      <c r="BM1373" s="13">
        <v>2795</v>
      </c>
      <c r="BN1373" s="13">
        <v>2</v>
      </c>
      <c r="BQ1373" s="13" t="s">
        <v>670</v>
      </c>
      <c r="BR1373" s="13" t="s">
        <v>671</v>
      </c>
      <c r="BS1373" s="13">
        <v>2</v>
      </c>
      <c r="BT1373" s="13">
        <v>48</v>
      </c>
      <c r="BU1373" s="13">
        <v>1</v>
      </c>
      <c r="BV1373" s="13">
        <v>12</v>
      </c>
      <c r="BW1373" s="13">
        <v>2</v>
      </c>
      <c r="BX1373" s="13">
        <v>87</v>
      </c>
      <c r="CA1373" s="18"/>
      <c r="CB1373" s="18"/>
      <c r="CC1373" s="18"/>
      <c r="CD1373" s="18"/>
      <c r="CE1373" s="18"/>
      <c r="CF1373" s="18"/>
      <c r="CG1373" s="18"/>
      <c r="CH1373" s="13">
        <v>2</v>
      </c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40466</v>
      </c>
      <c r="CT1373" s="13">
        <v>2</v>
      </c>
      <c r="CW1373" s="13" t="s">
        <v>8262</v>
      </c>
      <c r="CX1373" s="38" t="s">
        <v>8263</v>
      </c>
      <c r="CY1373" s="38" t="s">
        <v>8264</v>
      </c>
      <c r="CZ1373" s="38" t="s">
        <v>41</v>
      </c>
      <c r="DA1373" s="38" t="s">
        <v>1626</v>
      </c>
    </row>
    <row r="1374" spans="1:105" s="13" customFormat="1">
      <c r="A1374" s="84">
        <v>2643</v>
      </c>
      <c r="B1374" s="84">
        <v>1</v>
      </c>
      <c r="C1374" s="13" t="s">
        <v>8265</v>
      </c>
      <c r="D1374" s="13" t="s">
        <v>36</v>
      </c>
      <c r="E1374" s="14">
        <v>15170</v>
      </c>
      <c r="F1374" s="13" t="s">
        <v>194</v>
      </c>
      <c r="G1374" s="13" t="s">
        <v>194</v>
      </c>
      <c r="H1374" s="13" t="s">
        <v>194</v>
      </c>
      <c r="I1374" s="14">
        <v>40224</v>
      </c>
      <c r="J1374" s="13">
        <f t="shared" si="43"/>
        <v>68</v>
      </c>
      <c r="K1374" s="14">
        <v>40227</v>
      </c>
      <c r="L1374" s="13">
        <v>4</v>
      </c>
      <c r="M1374" s="14">
        <v>40436</v>
      </c>
      <c r="N1374" s="15">
        <f t="shared" si="44"/>
        <v>6.9650924024640659</v>
      </c>
      <c r="O1374" s="16">
        <v>2</v>
      </c>
      <c r="Q1374" s="13" t="s">
        <v>180</v>
      </c>
      <c r="R1374" s="13" t="s">
        <v>8266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H1374" s="13">
        <v>2</v>
      </c>
      <c r="AQ1374" s="13">
        <v>1</v>
      </c>
      <c r="AR1374" s="13">
        <v>1</v>
      </c>
      <c r="AS1374" s="13">
        <v>2</v>
      </c>
      <c r="AT1374" s="13">
        <v>1</v>
      </c>
      <c r="AU1374" s="13">
        <v>1</v>
      </c>
      <c r="AV1374" s="13">
        <v>1</v>
      </c>
      <c r="AW1374" s="13">
        <v>2</v>
      </c>
      <c r="AX1374" s="13">
        <v>2</v>
      </c>
      <c r="AZ1374" s="13">
        <v>1</v>
      </c>
      <c r="BA1374" s="13">
        <v>1</v>
      </c>
      <c r="BB1374" s="13">
        <v>1</v>
      </c>
      <c r="BC1374" s="13">
        <v>1</v>
      </c>
      <c r="BD1374" s="13">
        <v>1</v>
      </c>
      <c r="BE1374" s="13">
        <v>2</v>
      </c>
      <c r="BF1374" s="13">
        <v>1</v>
      </c>
      <c r="BG1374" s="13">
        <v>2</v>
      </c>
      <c r="BH1374" s="17">
        <v>1</v>
      </c>
      <c r="BI1374" s="13">
        <v>1</v>
      </c>
      <c r="BJ1374" s="13">
        <v>2</v>
      </c>
      <c r="BL1374" s="13">
        <v>1</v>
      </c>
      <c r="BM1374" s="13">
        <v>2802</v>
      </c>
      <c r="BN1374" s="13">
        <v>2</v>
      </c>
      <c r="BQ1374" s="13" t="s">
        <v>289</v>
      </c>
      <c r="BR1374" s="13" t="s">
        <v>222</v>
      </c>
      <c r="BS1374" s="13">
        <v>1</v>
      </c>
      <c r="BT1374" s="13">
        <v>37</v>
      </c>
      <c r="BU1374" s="13">
        <v>1</v>
      </c>
      <c r="BW1374" s="13">
        <v>2</v>
      </c>
      <c r="BX1374" s="13">
        <v>53</v>
      </c>
      <c r="CA1374" s="18"/>
      <c r="CB1374" s="18"/>
      <c r="CC1374" s="18" t="s">
        <v>8267</v>
      </c>
      <c r="CD1374" s="18">
        <v>1121.2</v>
      </c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40343</v>
      </c>
      <c r="CT1374" s="13">
        <v>3</v>
      </c>
      <c r="CW1374" s="13" t="s">
        <v>4042</v>
      </c>
      <c r="CX1374" s="38" t="s">
        <v>4775</v>
      </c>
      <c r="CY1374" s="38" t="s">
        <v>4776</v>
      </c>
      <c r="CZ1374" s="38" t="s">
        <v>41</v>
      </c>
      <c r="DA1374" s="38" t="s">
        <v>8268</v>
      </c>
    </row>
    <row r="1375" spans="1:105" s="13" customFormat="1">
      <c r="A1375" s="84">
        <v>2644</v>
      </c>
      <c r="B1375" s="84">
        <v>1</v>
      </c>
      <c r="C1375" s="13" t="s">
        <v>4676</v>
      </c>
      <c r="D1375" s="13" t="s">
        <v>36</v>
      </c>
      <c r="E1375" s="14">
        <v>19633</v>
      </c>
      <c r="F1375" s="13" t="s">
        <v>277</v>
      </c>
      <c r="G1375" s="13" t="s">
        <v>277</v>
      </c>
      <c r="H1375" s="13" t="s">
        <v>277</v>
      </c>
      <c r="I1375" s="14">
        <v>39887</v>
      </c>
      <c r="J1375" s="13">
        <f t="shared" si="43"/>
        <v>55</v>
      </c>
      <c r="K1375" s="14">
        <v>40269</v>
      </c>
      <c r="L1375" s="13">
        <v>4</v>
      </c>
      <c r="M1375" s="14">
        <v>41291</v>
      </c>
      <c r="N1375" s="15">
        <f t="shared" si="44"/>
        <v>46.127310061601641</v>
      </c>
      <c r="O1375" s="16">
        <v>2</v>
      </c>
      <c r="Q1375" s="13" t="s">
        <v>8269</v>
      </c>
      <c r="R1375" s="13" t="s">
        <v>8270</v>
      </c>
      <c r="S1375" s="13">
        <v>3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3</v>
      </c>
      <c r="AO1375" s="13" t="s">
        <v>8271</v>
      </c>
      <c r="AP1375" s="13" t="s">
        <v>8272</v>
      </c>
      <c r="AQ1375" s="13">
        <v>1</v>
      </c>
      <c r="AR1375" s="13">
        <v>2</v>
      </c>
      <c r="AT1375" s="13">
        <v>1</v>
      </c>
      <c r="AU1375" s="13">
        <v>0</v>
      </c>
      <c r="AV1375" s="13">
        <v>2</v>
      </c>
      <c r="AX1375" s="13">
        <v>2</v>
      </c>
      <c r="AZ1375" s="13">
        <v>2</v>
      </c>
      <c r="BB1375" s="13">
        <v>2</v>
      </c>
      <c r="BD1375" s="13">
        <v>1</v>
      </c>
      <c r="BE1375" s="13">
        <v>11</v>
      </c>
      <c r="BF1375" s="13">
        <v>2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2803</v>
      </c>
      <c r="BN1375" s="13">
        <v>2</v>
      </c>
      <c r="BQ1375" s="13" t="s">
        <v>237</v>
      </c>
      <c r="BR1375" s="13" t="s">
        <v>238</v>
      </c>
      <c r="BW1375" s="13">
        <v>2</v>
      </c>
      <c r="BX1375" s="13">
        <v>30</v>
      </c>
      <c r="CA1375" s="18"/>
      <c r="CB1375" s="18"/>
      <c r="CC1375" s="18">
        <v>656</v>
      </c>
      <c r="CD1375" s="18">
        <v>0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40886</v>
      </c>
      <c r="CT1375" s="13">
        <v>2</v>
      </c>
      <c r="CW1375" s="13" t="s">
        <v>8273</v>
      </c>
      <c r="CX1375" s="38" t="s">
        <v>8274</v>
      </c>
      <c r="CY1375" s="38" t="s">
        <v>8275</v>
      </c>
      <c r="CZ1375" s="38" t="s">
        <v>41</v>
      </c>
      <c r="DA1375" s="38" t="s">
        <v>8276</v>
      </c>
    </row>
    <row r="1376" spans="1:105" s="13" customFormat="1">
      <c r="A1376" s="84">
        <v>2647</v>
      </c>
      <c r="B1376" s="84">
        <v>1</v>
      </c>
      <c r="C1376" s="13" t="s">
        <v>751</v>
      </c>
      <c r="D1376" s="13" t="s">
        <v>36</v>
      </c>
      <c r="E1376" s="14">
        <v>9253</v>
      </c>
      <c r="F1376" s="13" t="s">
        <v>179</v>
      </c>
      <c r="G1376" s="13" t="s">
        <v>179</v>
      </c>
      <c r="H1376" s="13" t="s">
        <v>179</v>
      </c>
      <c r="I1376" s="14">
        <v>40252</v>
      </c>
      <c r="J1376" s="13">
        <f t="shared" si="43"/>
        <v>84</v>
      </c>
      <c r="K1376" s="14">
        <v>40334</v>
      </c>
      <c r="L1376" s="13">
        <v>4</v>
      </c>
      <c r="M1376" s="14">
        <v>41007</v>
      </c>
      <c r="N1376" s="15">
        <f t="shared" si="44"/>
        <v>24.804928131416837</v>
      </c>
      <c r="O1376" s="16">
        <v>2</v>
      </c>
      <c r="Q1376" s="13" t="s">
        <v>46</v>
      </c>
      <c r="R1376" s="13" t="s">
        <v>46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8090</v>
      </c>
      <c r="AQ1376" s="13">
        <v>1</v>
      </c>
      <c r="AR1376" s="13">
        <v>1</v>
      </c>
      <c r="AS1376" s="13">
        <v>1</v>
      </c>
      <c r="AT1376" s="13">
        <v>1</v>
      </c>
      <c r="AU1376" s="13">
        <v>0</v>
      </c>
      <c r="AV1376" s="13">
        <v>3</v>
      </c>
      <c r="AX1376" s="13">
        <v>3</v>
      </c>
      <c r="AZ1376" s="13">
        <v>3</v>
      </c>
      <c r="BB1376" s="13">
        <v>3</v>
      </c>
      <c r="BD1376" s="13">
        <v>1</v>
      </c>
      <c r="BE1376" s="13">
        <v>1</v>
      </c>
      <c r="BF1376" s="13">
        <v>1</v>
      </c>
      <c r="BG1376" s="13">
        <v>1</v>
      </c>
      <c r="BH1376" s="17">
        <v>1</v>
      </c>
      <c r="BI1376" s="13">
        <v>3</v>
      </c>
      <c r="BJ1376" s="13">
        <v>1</v>
      </c>
      <c r="BK1376" s="13">
        <v>1</v>
      </c>
      <c r="BL1376" s="13">
        <v>1</v>
      </c>
      <c r="BM1376" s="13">
        <v>3326</v>
      </c>
      <c r="BN1376" s="13">
        <v>2</v>
      </c>
      <c r="BQ1376" s="13" t="s">
        <v>289</v>
      </c>
      <c r="BR1376" s="13" t="s">
        <v>222</v>
      </c>
      <c r="CA1376" s="18"/>
      <c r="CB1376" s="18"/>
      <c r="CC1376" s="18"/>
      <c r="CD1376" s="18"/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40449</v>
      </c>
      <c r="CT1376" s="13">
        <v>3</v>
      </c>
      <c r="CW1376" s="13" t="s">
        <v>8277</v>
      </c>
      <c r="CX1376" s="38" t="s">
        <v>8278</v>
      </c>
      <c r="CY1376" s="38" t="s">
        <v>8279</v>
      </c>
      <c r="CZ1376" s="38" t="s">
        <v>386</v>
      </c>
      <c r="DA1376" s="38" t="s">
        <v>8280</v>
      </c>
    </row>
    <row r="1377" spans="1:105" s="13" customFormat="1">
      <c r="A1377" s="84">
        <v>2648</v>
      </c>
      <c r="B1377" s="84">
        <v>1</v>
      </c>
      <c r="C1377" s="13" t="s">
        <v>388</v>
      </c>
      <c r="D1377" s="13" t="s">
        <v>37</v>
      </c>
      <c r="E1377" s="14">
        <v>13742</v>
      </c>
      <c r="F1377" s="13" t="s">
        <v>948</v>
      </c>
      <c r="G1377" s="13" t="s">
        <v>424</v>
      </c>
      <c r="H1377" s="13" t="s">
        <v>424</v>
      </c>
      <c r="I1377" s="14">
        <v>40224</v>
      </c>
      <c r="J1377" s="13">
        <f t="shared" si="43"/>
        <v>72</v>
      </c>
      <c r="K1377" s="14">
        <v>40261</v>
      </c>
      <c r="L1377" s="13">
        <v>4</v>
      </c>
      <c r="M1377" s="14">
        <v>40564</v>
      </c>
      <c r="N1377" s="15">
        <f t="shared" si="44"/>
        <v>11.170431211498974</v>
      </c>
      <c r="O1377" s="16">
        <v>2</v>
      </c>
      <c r="Q1377" s="13" t="s">
        <v>8281</v>
      </c>
      <c r="R1377" s="13" t="s">
        <v>2305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2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2</v>
      </c>
      <c r="AL1377" s="13">
        <v>1</v>
      </c>
      <c r="AM1377" s="13">
        <v>1</v>
      </c>
      <c r="AN1377" s="13">
        <v>1</v>
      </c>
      <c r="AO1377" s="13" t="s">
        <v>8282</v>
      </c>
      <c r="AP1377" s="13" t="s">
        <v>4756</v>
      </c>
      <c r="AQ1377" s="13">
        <v>1</v>
      </c>
      <c r="AR1377" s="13">
        <v>1</v>
      </c>
      <c r="AS1377" s="13">
        <v>1</v>
      </c>
      <c r="AT1377" s="13">
        <v>1</v>
      </c>
      <c r="AU1377" s="13">
        <v>0</v>
      </c>
      <c r="AV1377" s="13">
        <v>3</v>
      </c>
      <c r="AX1377" s="13">
        <v>3</v>
      </c>
      <c r="AZ1377" s="13">
        <v>1</v>
      </c>
      <c r="BA1377" s="13">
        <v>1</v>
      </c>
      <c r="BB1377" s="13">
        <v>1</v>
      </c>
      <c r="BC1377" s="13">
        <v>1</v>
      </c>
      <c r="BD1377" s="13">
        <v>3</v>
      </c>
      <c r="BF1377" s="13">
        <v>3</v>
      </c>
      <c r="BH1377" s="17">
        <v>1</v>
      </c>
      <c r="BI1377" s="13">
        <v>1</v>
      </c>
      <c r="BJ1377" s="13">
        <v>1</v>
      </c>
      <c r="BK1377" s="13">
        <v>1</v>
      </c>
      <c r="BL1377" s="13">
        <v>2</v>
      </c>
      <c r="BS1377" s="13">
        <v>1</v>
      </c>
      <c r="BT1377" s="13">
        <v>18</v>
      </c>
      <c r="BU1377" s="13">
        <v>1</v>
      </c>
      <c r="BV1377" s="13">
        <v>0</v>
      </c>
      <c r="BX1377" s="13">
        <v>67</v>
      </c>
      <c r="CA1377" s="18"/>
      <c r="CB1377" s="18"/>
      <c r="CC1377" s="18"/>
      <c r="CD1377" s="18" t="s">
        <v>6793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40458</v>
      </c>
      <c r="CT1377" s="13">
        <v>3</v>
      </c>
      <c r="CW1377" s="13" t="s">
        <v>8283</v>
      </c>
      <c r="CX1377" s="38" t="s">
        <v>8284</v>
      </c>
      <c r="CY1377" s="38" t="s">
        <v>8285</v>
      </c>
      <c r="CZ1377" s="38" t="s">
        <v>41</v>
      </c>
      <c r="DA1377" s="38" t="s">
        <v>192</v>
      </c>
    </row>
    <row r="1378" spans="1:105" s="13" customFormat="1">
      <c r="A1378" s="84">
        <v>2649</v>
      </c>
      <c r="B1378" s="84">
        <v>1</v>
      </c>
      <c r="C1378" s="13" t="s">
        <v>8286</v>
      </c>
      <c r="D1378" s="13" t="s">
        <v>36</v>
      </c>
      <c r="E1378" s="14">
        <v>9193</v>
      </c>
      <c r="F1378" s="13" t="s">
        <v>2087</v>
      </c>
      <c r="G1378" s="13" t="s">
        <v>424</v>
      </c>
      <c r="H1378" s="13" t="s">
        <v>424</v>
      </c>
      <c r="I1378" s="14">
        <v>40252</v>
      </c>
      <c r="J1378" s="13">
        <f t="shared" si="43"/>
        <v>85</v>
      </c>
      <c r="K1378" s="14">
        <v>40267</v>
      </c>
      <c r="L1378" s="13">
        <v>4</v>
      </c>
      <c r="M1378" s="14">
        <v>40407</v>
      </c>
      <c r="N1378" s="15">
        <f t="shared" si="44"/>
        <v>5.0924024640657084</v>
      </c>
      <c r="O1378" s="16">
        <v>2</v>
      </c>
      <c r="Q1378" s="13" t="s">
        <v>8287</v>
      </c>
      <c r="R1378" s="13" t="s">
        <v>8288</v>
      </c>
      <c r="S1378" s="13">
        <v>2</v>
      </c>
      <c r="T1378" s="13">
        <v>2</v>
      </c>
      <c r="U1378" s="13">
        <v>2</v>
      </c>
      <c r="V1378" s="13">
        <v>2</v>
      </c>
      <c r="X1378" s="13">
        <v>1</v>
      </c>
      <c r="Z1378" s="13">
        <v>4</v>
      </c>
      <c r="AC1378" s="13">
        <v>2</v>
      </c>
      <c r="AD1378" s="13">
        <v>2</v>
      </c>
      <c r="AE1378" s="13">
        <v>2</v>
      </c>
      <c r="AF1378" s="13">
        <v>2</v>
      </c>
      <c r="AG1378" s="13">
        <v>1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1</v>
      </c>
      <c r="AO1378" s="13" t="s">
        <v>8289</v>
      </c>
      <c r="AP1378" s="13" t="s">
        <v>8290</v>
      </c>
      <c r="AQ1378" s="13">
        <v>1</v>
      </c>
      <c r="AR1378" s="13">
        <v>1</v>
      </c>
      <c r="AS1378" s="13">
        <v>1</v>
      </c>
      <c r="AT1378" s="13">
        <v>1</v>
      </c>
      <c r="AU1378" s="13">
        <v>0</v>
      </c>
      <c r="AV1378" s="13">
        <v>1</v>
      </c>
      <c r="AW1378" s="13">
        <v>1</v>
      </c>
      <c r="AX1378" s="13">
        <v>1</v>
      </c>
      <c r="AY1378" s="13">
        <v>1</v>
      </c>
      <c r="AZ1378" s="13">
        <v>2</v>
      </c>
      <c r="BB1378" s="13">
        <v>2</v>
      </c>
      <c r="BD1378" s="13">
        <v>1</v>
      </c>
      <c r="BE1378" s="13">
        <v>0</v>
      </c>
      <c r="BF1378" s="13">
        <v>1</v>
      </c>
      <c r="BG1378" s="13">
        <v>1</v>
      </c>
      <c r="BH1378" s="17">
        <v>1</v>
      </c>
      <c r="BJ1378" s="13">
        <v>1</v>
      </c>
      <c r="BK1378" s="13">
        <v>1</v>
      </c>
      <c r="BL1378" s="13">
        <v>1</v>
      </c>
      <c r="BM1378" s="13">
        <v>2816</v>
      </c>
      <c r="BN1378" s="13">
        <v>2</v>
      </c>
      <c r="BQ1378" s="13" t="s">
        <v>237</v>
      </c>
      <c r="BR1378" s="13" t="s">
        <v>238</v>
      </c>
      <c r="CA1378" s="18"/>
      <c r="CB1378" s="18">
        <v>2</v>
      </c>
      <c r="CC1378" s="18">
        <v>3736.2</v>
      </c>
      <c r="CD1378" s="18"/>
      <c r="CE1378" s="18">
        <v>13920</v>
      </c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40743</v>
      </c>
      <c r="CT1378" s="13">
        <v>2</v>
      </c>
      <c r="CW1378" s="13" t="s">
        <v>8291</v>
      </c>
      <c r="CX1378" s="38" t="s">
        <v>8292</v>
      </c>
      <c r="CY1378" s="38" t="s">
        <v>8293</v>
      </c>
      <c r="CZ1378" s="38" t="s">
        <v>1548</v>
      </c>
      <c r="DA1378" s="38" t="s">
        <v>8294</v>
      </c>
    </row>
    <row r="1379" spans="1:105" s="13" customFormat="1">
      <c r="A1379" s="84">
        <v>2650</v>
      </c>
      <c r="B1379" s="84">
        <v>1</v>
      </c>
      <c r="C1379" s="13" t="s">
        <v>417</v>
      </c>
      <c r="D1379" s="13" t="s">
        <v>36</v>
      </c>
      <c r="E1379" s="14">
        <v>20685</v>
      </c>
      <c r="F1379" s="13" t="s">
        <v>194</v>
      </c>
      <c r="G1379" s="13" t="s">
        <v>194</v>
      </c>
      <c r="H1379" s="13" t="s">
        <v>194</v>
      </c>
      <c r="I1379" s="14">
        <v>40224</v>
      </c>
      <c r="J1379" s="13">
        <f t="shared" si="43"/>
        <v>53</v>
      </c>
      <c r="K1379" s="14">
        <v>40249</v>
      </c>
      <c r="L1379" s="13">
        <v>4</v>
      </c>
      <c r="M1379" s="14">
        <v>41183</v>
      </c>
      <c r="N1379" s="15">
        <f t="shared" si="44"/>
        <v>31.507186858316221</v>
      </c>
      <c r="O1379" s="16">
        <v>2</v>
      </c>
      <c r="Q1379" s="13" t="s">
        <v>46</v>
      </c>
      <c r="R1379" s="13" t="s">
        <v>38</v>
      </c>
      <c r="S1379" s="13">
        <v>2</v>
      </c>
      <c r="T1379" s="13">
        <v>2</v>
      </c>
      <c r="V1379" s="13">
        <v>2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1</v>
      </c>
      <c r="AK1379" s="13">
        <v>2</v>
      </c>
      <c r="AL1379" s="13">
        <v>1</v>
      </c>
      <c r="AM1379" s="13">
        <v>1</v>
      </c>
      <c r="AN1379" s="13">
        <v>2</v>
      </c>
      <c r="AO1379" s="13" t="s">
        <v>8295</v>
      </c>
      <c r="AP1379" s="13" t="s">
        <v>5177</v>
      </c>
      <c r="AQ1379" s="13">
        <v>1</v>
      </c>
      <c r="AR1379" s="13">
        <v>1</v>
      </c>
      <c r="AS1379" s="13">
        <v>2</v>
      </c>
      <c r="AT1379" s="13">
        <v>1</v>
      </c>
      <c r="AU1379" s="13">
        <v>2</v>
      </c>
      <c r="AV1379" s="13">
        <v>1</v>
      </c>
      <c r="AW1379" s="13">
        <v>2</v>
      </c>
      <c r="AX1379" s="13">
        <v>2</v>
      </c>
      <c r="AZ1379" s="13">
        <v>1</v>
      </c>
      <c r="BA1379" s="13">
        <v>0</v>
      </c>
      <c r="BB1379" s="13">
        <v>1</v>
      </c>
      <c r="BC1379" s="13">
        <v>2</v>
      </c>
      <c r="BD1379" s="13">
        <v>1</v>
      </c>
      <c r="BE1379" s="13">
        <v>2</v>
      </c>
      <c r="BF1379" s="13">
        <v>1</v>
      </c>
      <c r="BG1379" s="13">
        <v>3</v>
      </c>
      <c r="BH1379" s="17">
        <v>1</v>
      </c>
      <c r="BI1379" s="13">
        <v>2</v>
      </c>
      <c r="BJ1379" s="13">
        <v>2</v>
      </c>
      <c r="BK1379" s="13">
        <v>1</v>
      </c>
      <c r="BL1379" s="13">
        <v>1</v>
      </c>
      <c r="BM1379" s="13">
        <v>2818</v>
      </c>
      <c r="BN1379" s="13">
        <v>2</v>
      </c>
      <c r="BQ1379" s="13" t="s">
        <v>594</v>
      </c>
      <c r="BR1379" s="13" t="s">
        <v>595</v>
      </c>
      <c r="BS1379" s="13">
        <v>1</v>
      </c>
      <c r="BT1379" s="13">
        <v>21</v>
      </c>
      <c r="BU1379" s="13">
        <v>1</v>
      </c>
      <c r="BW1379" s="13">
        <v>2</v>
      </c>
      <c r="BX1379" s="13">
        <v>85.4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40488</v>
      </c>
      <c r="CT1379" s="13">
        <v>2</v>
      </c>
      <c r="CW1379" s="13" t="s">
        <v>8296</v>
      </c>
      <c r="CX1379" s="38" t="s">
        <v>3395</v>
      </c>
      <c r="CY1379" s="38" t="s">
        <v>3396</v>
      </c>
      <c r="CZ1379" s="38" t="s">
        <v>386</v>
      </c>
      <c r="DA1379" s="38" t="s">
        <v>8297</v>
      </c>
    </row>
    <row r="1380" spans="1:105" s="13" customFormat="1">
      <c r="A1380" s="84">
        <v>2651</v>
      </c>
      <c r="B1380" s="84">
        <v>1</v>
      </c>
      <c r="C1380" s="13" t="s">
        <v>5612</v>
      </c>
      <c r="D1380" s="13" t="s">
        <v>37</v>
      </c>
      <c r="E1380" s="14">
        <v>12114</v>
      </c>
      <c r="F1380" s="13" t="s">
        <v>381</v>
      </c>
      <c r="G1380" s="13" t="s">
        <v>381</v>
      </c>
      <c r="H1380" s="13" t="s">
        <v>381</v>
      </c>
      <c r="I1380" s="14">
        <v>40252</v>
      </c>
      <c r="J1380" s="13">
        <f t="shared" si="43"/>
        <v>77</v>
      </c>
      <c r="K1380" s="14">
        <v>40276</v>
      </c>
      <c r="L1380" s="13">
        <v>4</v>
      </c>
      <c r="M1380" s="14">
        <v>41146</v>
      </c>
      <c r="N1380" s="15">
        <f t="shared" si="44"/>
        <v>29.371663244353183</v>
      </c>
      <c r="O1380" s="16">
        <v>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1</v>
      </c>
      <c r="Z1380" s="13">
        <v>4</v>
      </c>
      <c r="AC1380" s="13">
        <v>2</v>
      </c>
      <c r="AD1380" s="13">
        <v>2</v>
      </c>
      <c r="AE1380" s="13">
        <v>2</v>
      </c>
      <c r="AF1380" s="13">
        <v>1</v>
      </c>
      <c r="AG1380" s="13">
        <v>1</v>
      </c>
      <c r="AH1380" s="13">
        <v>2</v>
      </c>
      <c r="AI1380" s="13">
        <v>2</v>
      </c>
      <c r="AJ1380" s="13">
        <v>2</v>
      </c>
      <c r="AK1380" s="13">
        <v>2</v>
      </c>
      <c r="AL1380" s="13">
        <v>2</v>
      </c>
      <c r="AM1380" s="13">
        <v>3</v>
      </c>
      <c r="AN1380" s="13">
        <v>1</v>
      </c>
      <c r="AO1380" s="13" t="s">
        <v>8298</v>
      </c>
      <c r="AP1380" s="13" t="s">
        <v>8299</v>
      </c>
      <c r="AQ1380" s="13">
        <v>1</v>
      </c>
      <c r="AR1380" s="13">
        <v>1</v>
      </c>
      <c r="AS1380" s="13">
        <v>1</v>
      </c>
      <c r="AT1380" s="13">
        <v>1</v>
      </c>
      <c r="AU1380" s="13">
        <v>1</v>
      </c>
      <c r="AV1380" s="13">
        <v>1</v>
      </c>
      <c r="AW1380" s="13">
        <v>1</v>
      </c>
      <c r="AX1380" s="13">
        <v>2</v>
      </c>
      <c r="AZ1380" s="13">
        <v>2</v>
      </c>
      <c r="BB1380" s="13">
        <v>2</v>
      </c>
      <c r="BD1380" s="13">
        <v>2</v>
      </c>
      <c r="BF1380" s="13">
        <v>1</v>
      </c>
      <c r="BG1380" s="13">
        <v>1</v>
      </c>
      <c r="BH1380" s="17">
        <v>1</v>
      </c>
      <c r="BJ1380" s="13">
        <v>2</v>
      </c>
      <c r="BK1380" s="13">
        <v>1</v>
      </c>
      <c r="BL1380" s="13">
        <v>1</v>
      </c>
      <c r="BM1380" s="13">
        <v>2813</v>
      </c>
      <c r="BN1380" s="13">
        <v>2</v>
      </c>
      <c r="BQ1380" s="13" t="s">
        <v>237</v>
      </c>
      <c r="BR1380" s="13" t="s">
        <v>238</v>
      </c>
      <c r="BS1380" s="13">
        <v>1</v>
      </c>
      <c r="BT1380" s="13">
        <v>49</v>
      </c>
      <c r="BU1380" s="13">
        <v>1</v>
      </c>
      <c r="BV1380" s="13">
        <v>2</v>
      </c>
      <c r="BW1380" s="13">
        <v>2</v>
      </c>
      <c r="BX1380" s="13">
        <v>15</v>
      </c>
      <c r="CA1380" s="18"/>
      <c r="CB1380" s="18"/>
      <c r="CC1380" s="18">
        <v>2020</v>
      </c>
      <c r="CD1380" s="18">
        <v>542.5</v>
      </c>
      <c r="CE1380" s="18"/>
      <c r="CF1380" s="18"/>
      <c r="CG1380" s="18"/>
      <c r="CH1380" s="13">
        <v>2</v>
      </c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U1380" s="13" t="s">
        <v>8300</v>
      </c>
      <c r="CW1380" s="13" t="s">
        <v>8301</v>
      </c>
      <c r="CX1380" s="38" t="s">
        <v>4199</v>
      </c>
      <c r="CY1380" s="38" t="s">
        <v>391</v>
      </c>
      <c r="CZ1380" s="38"/>
      <c r="DA1380" s="38" t="s">
        <v>192</v>
      </c>
    </row>
    <row r="1381" spans="1:105" s="13" customFormat="1">
      <c r="A1381" s="84">
        <v>2655</v>
      </c>
      <c r="B1381" s="84">
        <v>1</v>
      </c>
      <c r="C1381" s="13" t="s">
        <v>369</v>
      </c>
      <c r="D1381" s="13" t="s">
        <v>36</v>
      </c>
      <c r="E1381" s="14">
        <v>18347</v>
      </c>
      <c r="F1381" s="13" t="s">
        <v>240</v>
      </c>
      <c r="G1381" s="13" t="s">
        <v>240</v>
      </c>
      <c r="H1381" s="13" t="s">
        <v>240</v>
      </c>
      <c r="I1381" s="14">
        <v>40313</v>
      </c>
      <c r="J1381" s="13">
        <f t="shared" si="43"/>
        <v>60</v>
      </c>
      <c r="K1381" s="14">
        <v>40319</v>
      </c>
      <c r="L1381" s="13">
        <v>4</v>
      </c>
      <c r="M1381" s="14">
        <v>41090</v>
      </c>
      <c r="N1381" s="15">
        <f t="shared" si="44"/>
        <v>25.527720739219713</v>
      </c>
      <c r="O1381" s="16">
        <v>2</v>
      </c>
      <c r="Q1381" s="13" t="s">
        <v>180</v>
      </c>
      <c r="R1381" s="13" t="s">
        <v>38</v>
      </c>
      <c r="S1381" s="13">
        <v>2</v>
      </c>
      <c r="T1381" s="13">
        <v>2</v>
      </c>
      <c r="U1381" s="13">
        <v>2</v>
      </c>
      <c r="V1381" s="13">
        <v>1</v>
      </c>
      <c r="W1381" s="13" t="s">
        <v>8302</v>
      </c>
      <c r="X1381" s="13">
        <v>2</v>
      </c>
      <c r="Z1381" s="13">
        <v>4</v>
      </c>
      <c r="AH1381" s="13">
        <v>2</v>
      </c>
      <c r="AI1381" s="13">
        <v>1</v>
      </c>
      <c r="AJ1381" s="13">
        <v>2</v>
      </c>
      <c r="AK1381" s="13">
        <v>2</v>
      </c>
      <c r="AL1381" s="13">
        <v>2</v>
      </c>
      <c r="AM1381" s="13">
        <v>2</v>
      </c>
      <c r="AN1381" s="13">
        <v>2</v>
      </c>
      <c r="AP1381" s="13" t="s">
        <v>2757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2</v>
      </c>
      <c r="AX1381" s="13">
        <v>1</v>
      </c>
      <c r="AY1381" s="13">
        <v>1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G1381" s="13">
        <v>1</v>
      </c>
      <c r="BH1381" s="17">
        <v>1</v>
      </c>
      <c r="BI1381" s="13">
        <v>1</v>
      </c>
      <c r="BJ1381" s="13">
        <v>2</v>
      </c>
      <c r="BK1381" s="13">
        <v>1</v>
      </c>
      <c r="BL1381" s="13">
        <v>1</v>
      </c>
      <c r="BM1381" s="13">
        <v>2848</v>
      </c>
      <c r="BN1381" s="13">
        <v>2</v>
      </c>
      <c r="BQ1381" s="13" t="s">
        <v>289</v>
      </c>
      <c r="BR1381" s="13" t="s">
        <v>222</v>
      </c>
      <c r="BS1381" s="13">
        <v>1</v>
      </c>
      <c r="BT1381" s="13">
        <v>34</v>
      </c>
      <c r="BU1381" s="13">
        <v>1</v>
      </c>
      <c r="BV1381" s="13">
        <v>3</v>
      </c>
      <c r="CA1381" s="18"/>
      <c r="CB1381" s="18"/>
      <c r="CC1381" s="18">
        <v>1300</v>
      </c>
      <c r="CD1381" s="18">
        <v>1228.0999999999999</v>
      </c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4">
        <v>40366</v>
      </c>
      <c r="CT1381" s="13">
        <v>1</v>
      </c>
      <c r="CW1381" s="13" t="s">
        <v>636</v>
      </c>
      <c r="CX1381" s="38" t="s">
        <v>8303</v>
      </c>
      <c r="CY1381" s="38" t="s">
        <v>5483</v>
      </c>
      <c r="CZ1381" s="38" t="s">
        <v>41</v>
      </c>
      <c r="DA1381" s="38" t="s">
        <v>8304</v>
      </c>
    </row>
    <row r="1382" spans="1:105" s="13" customFormat="1">
      <c r="A1382" s="84">
        <v>2656</v>
      </c>
      <c r="B1382" s="84">
        <v>1</v>
      </c>
      <c r="C1382" s="13" t="s">
        <v>2744</v>
      </c>
      <c r="D1382" s="13" t="s">
        <v>37</v>
      </c>
      <c r="E1382" s="14">
        <v>15727</v>
      </c>
      <c r="F1382" s="13" t="s">
        <v>240</v>
      </c>
      <c r="G1382" s="13" t="s">
        <v>240</v>
      </c>
      <c r="H1382" s="13" t="s">
        <v>240</v>
      </c>
      <c r="I1382" s="14">
        <v>40132</v>
      </c>
      <c r="J1382" s="13">
        <f t="shared" si="43"/>
        <v>66</v>
      </c>
      <c r="K1382" s="14">
        <v>40330</v>
      </c>
      <c r="L1382" s="13">
        <v>4</v>
      </c>
      <c r="M1382" s="14">
        <v>40565</v>
      </c>
      <c r="N1382" s="15">
        <f t="shared" si="44"/>
        <v>14.225872689938399</v>
      </c>
      <c r="O1382" s="16">
        <v>2</v>
      </c>
      <c r="Q1382" s="13" t="s">
        <v>4096</v>
      </c>
      <c r="R1382" s="13" t="s">
        <v>2597</v>
      </c>
      <c r="S1382" s="13">
        <v>2</v>
      </c>
      <c r="T1382" s="13">
        <v>2</v>
      </c>
      <c r="U1382" s="13">
        <v>2</v>
      </c>
      <c r="V1382" s="13">
        <v>1</v>
      </c>
      <c r="W1382" s="13" t="s">
        <v>8305</v>
      </c>
      <c r="X1382" s="13">
        <v>2</v>
      </c>
      <c r="Z1382" s="13">
        <v>4</v>
      </c>
      <c r="AH1382" s="13">
        <v>2</v>
      </c>
      <c r="AI1382" s="13">
        <v>2</v>
      </c>
      <c r="AJ1382" s="13">
        <v>2</v>
      </c>
      <c r="AK1382" s="13">
        <v>2</v>
      </c>
      <c r="AL1382" s="13">
        <v>2</v>
      </c>
      <c r="AM1382" s="13">
        <v>2</v>
      </c>
      <c r="AN1382" s="13">
        <v>2</v>
      </c>
      <c r="AP1382" s="13" t="s">
        <v>125</v>
      </c>
      <c r="AQ1382" s="13">
        <v>1</v>
      </c>
      <c r="AR1382" s="13">
        <v>1</v>
      </c>
      <c r="AS1382" s="13">
        <v>6</v>
      </c>
      <c r="AT1382" s="13">
        <v>1</v>
      </c>
      <c r="AU1382" s="13">
        <v>2</v>
      </c>
      <c r="AV1382" s="13">
        <v>1</v>
      </c>
      <c r="AW1382" s="13">
        <v>7</v>
      </c>
      <c r="AX1382" s="13">
        <v>2</v>
      </c>
      <c r="AZ1382" s="13">
        <v>2</v>
      </c>
      <c r="BB1382" s="13">
        <v>1</v>
      </c>
      <c r="BC1382" s="13">
        <v>0</v>
      </c>
      <c r="BD1382" s="13">
        <v>2</v>
      </c>
      <c r="BF1382" s="13">
        <v>2</v>
      </c>
      <c r="BH1382" s="17">
        <v>1</v>
      </c>
      <c r="BI1382" s="13">
        <v>2</v>
      </c>
      <c r="BJ1382" s="13">
        <v>1</v>
      </c>
      <c r="BK1382" s="13">
        <v>1</v>
      </c>
      <c r="BL1382" s="13">
        <v>1</v>
      </c>
      <c r="BM1382" s="13">
        <v>2946</v>
      </c>
      <c r="BN1382" s="13">
        <v>2</v>
      </c>
      <c r="BQ1382" s="13" t="s">
        <v>633</v>
      </c>
      <c r="BR1382" s="13" t="s">
        <v>634</v>
      </c>
      <c r="BT1382" s="13">
        <v>14</v>
      </c>
      <c r="BV1382" s="13">
        <v>1</v>
      </c>
      <c r="CA1382" s="18"/>
      <c r="CB1382" s="18"/>
      <c r="CC1382" s="18">
        <v>5450</v>
      </c>
      <c r="CD1382" s="18">
        <v>1165</v>
      </c>
      <c r="CE1382" s="18"/>
      <c r="CF1382" s="18"/>
      <c r="CG1382" s="18"/>
      <c r="CH1382" s="13">
        <v>1</v>
      </c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S1382" s="14">
        <v>40357</v>
      </c>
      <c r="CT1382" s="13">
        <v>1</v>
      </c>
      <c r="CW1382" s="13" t="s">
        <v>8306</v>
      </c>
      <c r="CX1382" s="38" t="s">
        <v>1948</v>
      </c>
      <c r="CY1382" s="38" t="s">
        <v>1949</v>
      </c>
      <c r="CZ1382" s="38" t="s">
        <v>41</v>
      </c>
      <c r="DA1382" s="38" t="s">
        <v>192</v>
      </c>
    </row>
    <row r="1383" spans="1:105" s="13" customFormat="1">
      <c r="A1383" s="84">
        <v>2657</v>
      </c>
      <c r="B1383" s="84">
        <v>1</v>
      </c>
      <c r="C1383" s="13" t="s">
        <v>8307</v>
      </c>
      <c r="D1383" s="13" t="s">
        <v>36</v>
      </c>
      <c r="E1383" s="14">
        <v>12095</v>
      </c>
      <c r="F1383" s="13" t="s">
        <v>439</v>
      </c>
      <c r="G1383" s="13" t="s">
        <v>439</v>
      </c>
      <c r="H1383" s="13" t="s">
        <v>439</v>
      </c>
      <c r="I1383" s="14">
        <v>40283</v>
      </c>
      <c r="J1383" s="13">
        <f t="shared" si="43"/>
        <v>77</v>
      </c>
      <c r="K1383" s="14">
        <v>40305</v>
      </c>
      <c r="L1383" s="13">
        <v>4</v>
      </c>
      <c r="M1383" s="14">
        <v>41302</v>
      </c>
      <c r="N1383" s="15">
        <f t="shared" si="44"/>
        <v>33.478439425051334</v>
      </c>
      <c r="O1383" s="16">
        <v>2</v>
      </c>
      <c r="Q1383" s="13" t="s">
        <v>441</v>
      </c>
      <c r="R1383" s="13" t="s">
        <v>2287</v>
      </c>
      <c r="S1383" s="13">
        <v>2</v>
      </c>
      <c r="T1383" s="13">
        <v>2</v>
      </c>
      <c r="U1383" s="13">
        <v>2</v>
      </c>
      <c r="V1383" s="13">
        <v>2</v>
      </c>
      <c r="X1383" s="13">
        <v>1</v>
      </c>
      <c r="Z1383" s="13">
        <v>4</v>
      </c>
      <c r="AC1383" s="13">
        <v>2</v>
      </c>
      <c r="AD1383" s="13">
        <v>2</v>
      </c>
      <c r="AE1383" s="13">
        <v>2</v>
      </c>
      <c r="AF1383" s="13">
        <v>2</v>
      </c>
      <c r="AG1383" s="13">
        <v>1</v>
      </c>
      <c r="AH1383" s="13">
        <v>2</v>
      </c>
      <c r="AI1383" s="13">
        <v>2</v>
      </c>
      <c r="AJ1383" s="13">
        <v>2</v>
      </c>
      <c r="AK1383" s="13">
        <v>2</v>
      </c>
      <c r="AL1383" s="13">
        <v>2</v>
      </c>
      <c r="AM1383" s="13">
        <v>2</v>
      </c>
      <c r="AN1383" s="13">
        <v>2</v>
      </c>
      <c r="AO1383" s="13" t="s">
        <v>1984</v>
      </c>
      <c r="AP1383" s="13" t="s">
        <v>2443</v>
      </c>
      <c r="AQ1383" s="13">
        <v>1</v>
      </c>
      <c r="AR1383" s="13">
        <v>1</v>
      </c>
      <c r="AS1383" s="13">
        <v>1</v>
      </c>
      <c r="AT1383" s="13">
        <v>1</v>
      </c>
      <c r="AU1383" s="13">
        <v>0</v>
      </c>
      <c r="AV1383" s="13">
        <v>1</v>
      </c>
      <c r="AW1383" s="13">
        <v>2</v>
      </c>
      <c r="AX1383" s="13">
        <v>2</v>
      </c>
      <c r="AZ1383" s="13">
        <v>1</v>
      </c>
      <c r="BA1383" s="13">
        <v>0</v>
      </c>
      <c r="BB1383" s="13">
        <v>1</v>
      </c>
      <c r="BC1383" s="13">
        <v>0</v>
      </c>
      <c r="BD1383" s="13">
        <v>1</v>
      </c>
      <c r="BE1383" s="13">
        <v>0</v>
      </c>
      <c r="BF1383" s="13">
        <v>1</v>
      </c>
      <c r="BG1383" s="13">
        <v>1</v>
      </c>
      <c r="BH1383" s="17">
        <v>1</v>
      </c>
      <c r="BI1383" s="13">
        <v>1</v>
      </c>
      <c r="BJ1383" s="13">
        <v>1</v>
      </c>
      <c r="BK1383" s="13">
        <v>1</v>
      </c>
      <c r="BL1383" s="13">
        <v>2</v>
      </c>
      <c r="BS1383" s="13">
        <v>1</v>
      </c>
      <c r="BT1383" s="13">
        <v>17</v>
      </c>
      <c r="BU1383" s="13">
        <v>1</v>
      </c>
      <c r="BV1383" s="13">
        <v>4</v>
      </c>
      <c r="CA1383" s="18"/>
      <c r="CB1383" s="18"/>
      <c r="CC1383" s="18">
        <v>6350</v>
      </c>
      <c r="CD1383" s="18">
        <v>2532.5</v>
      </c>
      <c r="CE1383" s="18"/>
      <c r="CF1383" s="18"/>
      <c r="CG1383" s="18"/>
      <c r="CH1383" s="13">
        <v>2</v>
      </c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W1383" s="13" t="s">
        <v>8308</v>
      </c>
      <c r="CX1383" s="38" t="s">
        <v>8309</v>
      </c>
      <c r="CY1383" s="38" t="s">
        <v>8118</v>
      </c>
      <c r="CZ1383" s="38" t="s">
        <v>41</v>
      </c>
      <c r="DA1383" s="38" t="s">
        <v>8310</v>
      </c>
    </row>
    <row r="1384" spans="1:105" s="13" customFormat="1">
      <c r="A1384" s="84">
        <v>2658</v>
      </c>
      <c r="B1384" s="84">
        <v>1</v>
      </c>
      <c r="C1384" s="13" t="s">
        <v>8311</v>
      </c>
      <c r="D1384" s="13" t="s">
        <v>36</v>
      </c>
      <c r="E1384" s="14">
        <v>16734</v>
      </c>
      <c r="F1384" s="13" t="s">
        <v>295</v>
      </c>
      <c r="G1384" s="13" t="s">
        <v>295</v>
      </c>
      <c r="H1384" s="13" t="s">
        <v>295</v>
      </c>
      <c r="I1384" s="14">
        <v>40132</v>
      </c>
      <c r="J1384" s="13">
        <f t="shared" si="43"/>
        <v>64</v>
      </c>
      <c r="K1384" s="14">
        <v>40269</v>
      </c>
      <c r="L1384" s="13">
        <v>4</v>
      </c>
      <c r="M1384" s="14">
        <v>40580</v>
      </c>
      <c r="N1384" s="15">
        <f t="shared" si="44"/>
        <v>14.718685831622176</v>
      </c>
      <c r="O1384" s="16">
        <v>2</v>
      </c>
      <c r="Q1384" s="13" t="s">
        <v>5396</v>
      </c>
      <c r="R1384" s="13" t="s">
        <v>38</v>
      </c>
      <c r="S1384" s="13">
        <v>2</v>
      </c>
      <c r="T1384" s="13">
        <v>2</v>
      </c>
      <c r="U1384" s="13">
        <v>2</v>
      </c>
      <c r="V1384" s="13">
        <v>2</v>
      </c>
      <c r="X1384" s="13">
        <v>1</v>
      </c>
      <c r="Z1384" s="13">
        <v>4</v>
      </c>
      <c r="AC1384" s="13">
        <v>2</v>
      </c>
      <c r="AD1384" s="13">
        <v>2</v>
      </c>
      <c r="AE1384" s="13">
        <v>2</v>
      </c>
      <c r="AF1384" s="13">
        <v>2</v>
      </c>
      <c r="AG1384" s="13">
        <v>1</v>
      </c>
      <c r="AH1384" s="13">
        <v>2</v>
      </c>
      <c r="AI1384" s="13">
        <v>2</v>
      </c>
      <c r="AJ1384" s="13">
        <v>2</v>
      </c>
      <c r="AK1384" s="13">
        <v>1</v>
      </c>
      <c r="AL1384" s="13">
        <v>2</v>
      </c>
      <c r="AM1384" s="13">
        <v>2</v>
      </c>
      <c r="AN1384" s="13">
        <v>2</v>
      </c>
      <c r="AO1384" s="13" t="s">
        <v>8312</v>
      </c>
      <c r="AP1384" s="13" t="s">
        <v>4072</v>
      </c>
      <c r="AQ1384" s="13">
        <v>1</v>
      </c>
      <c r="AR1384" s="13">
        <v>1</v>
      </c>
      <c r="AS1384" s="13">
        <v>9</v>
      </c>
      <c r="AT1384" s="13">
        <v>1</v>
      </c>
      <c r="AU1384" s="13">
        <v>0</v>
      </c>
      <c r="AV1384" s="13">
        <v>2</v>
      </c>
      <c r="AX1384" s="13">
        <v>2</v>
      </c>
      <c r="AZ1384" s="13">
        <v>1</v>
      </c>
      <c r="BA1384" s="13">
        <v>1</v>
      </c>
      <c r="BB1384" s="13">
        <v>2</v>
      </c>
      <c r="BD1384" s="13">
        <v>2</v>
      </c>
      <c r="BF1384" s="13">
        <v>1</v>
      </c>
      <c r="BG1384" s="13">
        <v>5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2</v>
      </c>
      <c r="BT1384" s="13">
        <v>56</v>
      </c>
      <c r="BU1384" s="13">
        <v>1</v>
      </c>
      <c r="BV1384" s="13">
        <v>1</v>
      </c>
      <c r="CA1384" s="18"/>
      <c r="CB1384" s="18" t="s">
        <v>453</v>
      </c>
      <c r="CC1384" s="18">
        <v>1007.5</v>
      </c>
      <c r="CD1384" s="18">
        <v>3420</v>
      </c>
      <c r="CE1384" s="18"/>
      <c r="CF1384" s="18"/>
      <c r="CG1384" s="18"/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S1384" s="14">
        <v>40690</v>
      </c>
      <c r="CT1384" s="13">
        <v>2</v>
      </c>
      <c r="CW1384" s="13" t="s">
        <v>8313</v>
      </c>
      <c r="CX1384" s="38" t="s">
        <v>6529</v>
      </c>
      <c r="CY1384" s="38" t="s">
        <v>6530</v>
      </c>
      <c r="CZ1384" s="38"/>
      <c r="DA1384" s="38" t="s">
        <v>8314</v>
      </c>
    </row>
    <row r="1385" spans="1:105" s="13" customFormat="1">
      <c r="A1385" s="84">
        <v>2660</v>
      </c>
      <c r="B1385" s="84">
        <v>1</v>
      </c>
      <c r="C1385" s="13" t="s">
        <v>2484</v>
      </c>
      <c r="D1385" s="13" t="s">
        <v>36</v>
      </c>
      <c r="E1385" s="14">
        <v>13103</v>
      </c>
      <c r="F1385" s="13" t="s">
        <v>941</v>
      </c>
      <c r="G1385" s="13" t="s">
        <v>941</v>
      </c>
      <c r="H1385" s="13" t="s">
        <v>941</v>
      </c>
      <c r="I1385" s="14">
        <v>40224</v>
      </c>
      <c r="J1385" s="13">
        <f t="shared" si="43"/>
        <v>74</v>
      </c>
      <c r="K1385" s="14">
        <v>40280</v>
      </c>
      <c r="L1385" s="13">
        <v>4</v>
      </c>
      <c r="M1385" s="14">
        <v>40641</v>
      </c>
      <c r="N1385" s="15">
        <f t="shared" si="44"/>
        <v>13.700205338809035</v>
      </c>
      <c r="O1385" s="16">
        <v>2</v>
      </c>
      <c r="Q1385" s="13" t="s">
        <v>8315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2</v>
      </c>
      <c r="AN1385" s="13">
        <v>1</v>
      </c>
      <c r="AO1385" s="13" t="s">
        <v>8255</v>
      </c>
      <c r="AP1385" s="13" t="s">
        <v>3883</v>
      </c>
      <c r="AQ1385" s="13">
        <v>1</v>
      </c>
      <c r="AR1385" s="13">
        <v>2</v>
      </c>
      <c r="AT1385" s="13">
        <v>1</v>
      </c>
      <c r="AU1385" s="13">
        <v>0</v>
      </c>
      <c r="AV1385" s="13">
        <v>2</v>
      </c>
      <c r="AX1385" s="13">
        <v>1</v>
      </c>
      <c r="AY1385" s="13">
        <v>1</v>
      </c>
      <c r="AZ1385" s="13">
        <v>2</v>
      </c>
      <c r="BB1385" s="13">
        <v>2</v>
      </c>
      <c r="BD1385" s="13">
        <v>1</v>
      </c>
      <c r="BE1385" s="13">
        <v>0</v>
      </c>
      <c r="BF1385" s="13">
        <v>1</v>
      </c>
      <c r="BG1385" s="13">
        <v>3</v>
      </c>
      <c r="BH1385" s="17">
        <v>1</v>
      </c>
      <c r="BI1385" s="13">
        <v>1</v>
      </c>
      <c r="BJ1385" s="13">
        <v>2</v>
      </c>
      <c r="BK1385" s="13">
        <v>1</v>
      </c>
      <c r="BL1385" s="13">
        <v>1</v>
      </c>
      <c r="BM1385" s="13">
        <v>2807</v>
      </c>
      <c r="BN1385" s="13">
        <v>2</v>
      </c>
      <c r="BQ1385" s="13" t="s">
        <v>6049</v>
      </c>
      <c r="BR1385" s="13" t="s">
        <v>939</v>
      </c>
      <c r="BS1385" s="13">
        <v>1</v>
      </c>
      <c r="BT1385" s="13">
        <v>49</v>
      </c>
      <c r="BU1385" s="13">
        <v>1</v>
      </c>
      <c r="BV1385" s="13">
        <v>6</v>
      </c>
      <c r="CA1385" s="18"/>
      <c r="CB1385" s="18"/>
      <c r="CC1385" s="18">
        <v>2760</v>
      </c>
      <c r="CD1385" s="18">
        <v>1010.6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W1385" s="13" t="s">
        <v>8316</v>
      </c>
      <c r="CX1385" s="38" t="s">
        <v>8317</v>
      </c>
      <c r="CY1385" s="38" t="s">
        <v>8318</v>
      </c>
      <c r="CZ1385" s="38"/>
      <c r="DA1385" s="38" t="s">
        <v>8319</v>
      </c>
    </row>
    <row r="1386" spans="1:105" s="13" customFormat="1">
      <c r="A1386" s="84">
        <v>2661</v>
      </c>
      <c r="B1386" s="84">
        <v>1</v>
      </c>
      <c r="C1386" s="13" t="s">
        <v>8320</v>
      </c>
      <c r="D1386" s="13" t="s">
        <v>36</v>
      </c>
      <c r="E1386" s="14">
        <v>14176</v>
      </c>
      <c r="F1386" s="13" t="s">
        <v>648</v>
      </c>
      <c r="G1386" s="13" t="s">
        <v>648</v>
      </c>
      <c r="H1386" s="13" t="s">
        <v>648</v>
      </c>
      <c r="I1386" s="14">
        <v>40224</v>
      </c>
      <c r="J1386" s="13">
        <f t="shared" ref="J1386:J1449" si="45">INT((I1386-E1386)/365.25)</f>
        <v>71</v>
      </c>
      <c r="K1386" s="14">
        <v>40330</v>
      </c>
      <c r="L1386" s="13">
        <v>4</v>
      </c>
      <c r="M1386" s="14">
        <v>40979</v>
      </c>
      <c r="N1386" s="15">
        <f t="shared" ref="N1386:N1449" si="46">(M1386-I1386)*12/365.25</f>
        <v>24.804928131416837</v>
      </c>
      <c r="O1386" s="16">
        <v>2</v>
      </c>
      <c r="Q1386" s="13" t="s">
        <v>39</v>
      </c>
      <c r="R1386" s="13" t="s">
        <v>46</v>
      </c>
      <c r="S1386" s="13">
        <v>2</v>
      </c>
      <c r="T1386" s="13">
        <v>2</v>
      </c>
      <c r="U1386" s="13">
        <v>2</v>
      </c>
      <c r="V1386" s="13">
        <v>2</v>
      </c>
      <c r="X1386" s="13">
        <v>2</v>
      </c>
      <c r="Z1386" s="13">
        <v>4</v>
      </c>
      <c r="AH1386" s="13">
        <v>2</v>
      </c>
      <c r="AI1386" s="13">
        <v>2</v>
      </c>
      <c r="AJ1386" s="13">
        <v>2</v>
      </c>
      <c r="AK1386" s="13">
        <v>1</v>
      </c>
      <c r="AL1386" s="13">
        <v>1</v>
      </c>
      <c r="AM1386" s="13">
        <v>1</v>
      </c>
      <c r="AN1386" s="13">
        <v>2</v>
      </c>
      <c r="AP1386" s="13" t="s">
        <v>489</v>
      </c>
      <c r="AQ1386" s="13">
        <v>1</v>
      </c>
      <c r="AR1386" s="13">
        <v>1</v>
      </c>
      <c r="AS1386" s="13">
        <v>2</v>
      </c>
      <c r="AT1386" s="13">
        <v>1</v>
      </c>
      <c r="AU1386" s="13">
        <v>1</v>
      </c>
      <c r="AV1386" s="13">
        <v>1</v>
      </c>
      <c r="AW1386" s="13">
        <v>2</v>
      </c>
      <c r="AX1386" s="13">
        <v>1</v>
      </c>
      <c r="AY1386" s="13">
        <v>2</v>
      </c>
      <c r="AZ1386" s="13">
        <v>1</v>
      </c>
      <c r="BA1386" s="13">
        <v>1</v>
      </c>
      <c r="BB1386" s="13">
        <v>1</v>
      </c>
      <c r="BC1386" s="13">
        <v>1</v>
      </c>
      <c r="BD1386" s="13">
        <v>1</v>
      </c>
      <c r="BE1386" s="13">
        <v>2</v>
      </c>
      <c r="BF1386" s="13">
        <v>1</v>
      </c>
      <c r="BG1386" s="13">
        <v>4</v>
      </c>
      <c r="BH1386" s="17">
        <v>1</v>
      </c>
      <c r="BI1386" s="13">
        <v>1</v>
      </c>
      <c r="BJ1386" s="13">
        <v>2</v>
      </c>
      <c r="BK1386" s="13">
        <v>1</v>
      </c>
      <c r="BL1386" s="13">
        <v>1</v>
      </c>
      <c r="BM1386" s="13">
        <v>2808</v>
      </c>
      <c r="BN1386" s="13">
        <v>2</v>
      </c>
      <c r="BQ1386" s="13" t="s">
        <v>237</v>
      </c>
      <c r="BR1386" s="13" t="s">
        <v>238</v>
      </c>
      <c r="BS1386" s="13">
        <v>1</v>
      </c>
      <c r="BT1386" s="13">
        <v>49</v>
      </c>
      <c r="BU1386" s="13">
        <v>1</v>
      </c>
      <c r="BV1386" s="13">
        <v>3</v>
      </c>
      <c r="BW1386" s="13">
        <v>2</v>
      </c>
      <c r="BX1386" s="13">
        <v>16</v>
      </c>
      <c r="CA1386" s="18"/>
      <c r="CB1386" s="18"/>
      <c r="CC1386" s="18" t="s">
        <v>5837</v>
      </c>
      <c r="CD1386" s="18">
        <v>3323.7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1</v>
      </c>
      <c r="CS1386" s="14">
        <v>40450</v>
      </c>
      <c r="CT1386" s="13">
        <v>1</v>
      </c>
      <c r="CW1386" s="13" t="s">
        <v>8321</v>
      </c>
      <c r="CX1386" s="38" t="s">
        <v>8322</v>
      </c>
      <c r="CY1386" s="38" t="s">
        <v>5409</v>
      </c>
      <c r="CZ1386" s="38" t="s">
        <v>386</v>
      </c>
      <c r="DA1386" s="38" t="s">
        <v>8323</v>
      </c>
    </row>
    <row r="1387" spans="1:105" s="13" customFormat="1">
      <c r="A1387" s="84">
        <v>2667</v>
      </c>
      <c r="B1387" s="84">
        <v>5</v>
      </c>
      <c r="C1387" s="13" t="s">
        <v>549</v>
      </c>
      <c r="D1387" s="13" t="s">
        <v>37</v>
      </c>
      <c r="E1387" s="14">
        <v>13292</v>
      </c>
      <c r="F1387" s="13" t="s">
        <v>327</v>
      </c>
      <c r="G1387" s="13" t="s">
        <v>327</v>
      </c>
      <c r="H1387" s="13" t="s">
        <v>327</v>
      </c>
      <c r="I1387" s="14">
        <v>40252</v>
      </c>
      <c r="J1387" s="13">
        <f t="shared" si="45"/>
        <v>73</v>
      </c>
      <c r="K1387" s="14">
        <v>40282</v>
      </c>
      <c r="L1387" s="13">
        <v>4</v>
      </c>
      <c r="M1387" s="14">
        <v>40302</v>
      </c>
      <c r="N1387" s="15">
        <f t="shared" si="46"/>
        <v>1.6427104722792607</v>
      </c>
      <c r="O1387" s="16">
        <v>2</v>
      </c>
      <c r="Q1387" s="13" t="s">
        <v>8327</v>
      </c>
      <c r="S1387" s="13">
        <v>3</v>
      </c>
      <c r="T1387" s="13">
        <v>2</v>
      </c>
      <c r="V1387" s="13">
        <v>1</v>
      </c>
      <c r="W1387" s="13" t="s">
        <v>8328</v>
      </c>
      <c r="X1387" s="13">
        <v>2</v>
      </c>
      <c r="Z1387" s="13">
        <v>4</v>
      </c>
      <c r="AH1387" s="13">
        <v>2</v>
      </c>
      <c r="AJ1387" s="13">
        <v>2</v>
      </c>
      <c r="AK1387" s="13">
        <v>2</v>
      </c>
      <c r="AL1387" s="13">
        <v>2</v>
      </c>
      <c r="AM1387" s="13">
        <v>1</v>
      </c>
      <c r="AN1387" s="13">
        <v>1</v>
      </c>
      <c r="AO1387" s="13" t="s">
        <v>8329</v>
      </c>
      <c r="AP1387" s="13" t="s">
        <v>43</v>
      </c>
      <c r="AQ1387" s="13">
        <v>1</v>
      </c>
      <c r="AR1387" s="13">
        <v>1</v>
      </c>
      <c r="AS1387" s="13">
        <v>1</v>
      </c>
      <c r="AT1387" s="13">
        <v>1</v>
      </c>
      <c r="AU1387" s="13">
        <v>1</v>
      </c>
      <c r="BB1387" s="13">
        <v>1</v>
      </c>
      <c r="BC1387" s="13">
        <v>0</v>
      </c>
      <c r="BD1387" s="13">
        <v>1</v>
      </c>
      <c r="BE1387" s="13">
        <v>0</v>
      </c>
      <c r="BH1387" s="17">
        <v>2</v>
      </c>
      <c r="BI1387" s="13">
        <v>1</v>
      </c>
      <c r="BK1387" s="13">
        <v>1</v>
      </c>
      <c r="BL1387" s="13">
        <v>1</v>
      </c>
      <c r="BM1387" s="13">
        <v>2815</v>
      </c>
      <c r="BN1387" s="13">
        <v>1</v>
      </c>
      <c r="BO1387" s="13" t="s">
        <v>4530</v>
      </c>
      <c r="BP1387" s="13">
        <v>232</v>
      </c>
      <c r="BQ1387" s="13" t="s">
        <v>237</v>
      </c>
      <c r="BR1387" s="13" t="s">
        <v>238</v>
      </c>
      <c r="BS1387" s="13">
        <v>1</v>
      </c>
      <c r="BT1387" s="13">
        <v>36</v>
      </c>
      <c r="BU1387" s="13">
        <v>1</v>
      </c>
      <c r="BV1387" s="13">
        <v>1</v>
      </c>
      <c r="BW1387" s="13">
        <v>1</v>
      </c>
      <c r="BX1387" s="13">
        <v>9.6</v>
      </c>
      <c r="CA1387" s="18"/>
      <c r="CB1387" s="18"/>
      <c r="CC1387" s="18"/>
      <c r="CD1387" s="18"/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W1387" s="13" t="s">
        <v>8330</v>
      </c>
      <c r="CX1387" s="38" t="s">
        <v>8331</v>
      </c>
      <c r="CY1387" s="38" t="s">
        <v>8332</v>
      </c>
      <c r="CZ1387" s="38" t="s">
        <v>41</v>
      </c>
      <c r="DA1387" s="38" t="s">
        <v>8333</v>
      </c>
    </row>
    <row r="1388" spans="1:105" s="13" customFormat="1">
      <c r="A1388" s="84">
        <v>2668</v>
      </c>
      <c r="B1388" s="84">
        <v>6</v>
      </c>
      <c r="C1388" s="13" t="s">
        <v>1559</v>
      </c>
      <c r="D1388" s="13" t="s">
        <v>37</v>
      </c>
      <c r="E1388" s="14">
        <v>17445</v>
      </c>
      <c r="F1388" s="13" t="s">
        <v>263</v>
      </c>
      <c r="G1388" s="13" t="s">
        <v>263</v>
      </c>
      <c r="H1388" s="13" t="s">
        <v>263</v>
      </c>
      <c r="I1388" s="14">
        <v>38275</v>
      </c>
      <c r="J1388" s="13">
        <f t="shared" si="45"/>
        <v>57</v>
      </c>
      <c r="K1388" s="14">
        <v>38479</v>
      </c>
      <c r="L1388" s="13">
        <v>4</v>
      </c>
      <c r="M1388" s="14">
        <v>40317</v>
      </c>
      <c r="N1388" s="15">
        <f t="shared" si="46"/>
        <v>67.088295687885008</v>
      </c>
      <c r="O1388" s="16">
        <v>1</v>
      </c>
      <c r="P1388" s="13" t="s">
        <v>958</v>
      </c>
      <c r="Q1388" s="13" t="s">
        <v>8334</v>
      </c>
      <c r="R1388" s="13" t="s">
        <v>5668</v>
      </c>
      <c r="S1388" s="13">
        <v>2</v>
      </c>
      <c r="T1388" s="13">
        <v>2</v>
      </c>
      <c r="U1388" s="13">
        <v>2</v>
      </c>
      <c r="V1388" s="13">
        <v>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1</v>
      </c>
      <c r="AL1388" s="13">
        <v>2</v>
      </c>
      <c r="AM1388" s="13">
        <v>1</v>
      </c>
      <c r="AN1388" s="13">
        <v>2</v>
      </c>
      <c r="AP1388" s="13" t="s">
        <v>43</v>
      </c>
      <c r="AQ1388" s="13">
        <v>1</v>
      </c>
      <c r="AR1388" s="13">
        <v>2</v>
      </c>
      <c r="AT1388" s="13">
        <v>1</v>
      </c>
      <c r="AU1388" s="13">
        <v>60</v>
      </c>
      <c r="AV1388" s="13">
        <v>2</v>
      </c>
      <c r="AX1388" s="13">
        <v>2</v>
      </c>
      <c r="AZ1388" s="13">
        <v>1</v>
      </c>
      <c r="BA1388" s="13">
        <v>0</v>
      </c>
      <c r="BB1388" s="13">
        <v>2</v>
      </c>
      <c r="BD1388" s="13">
        <v>1</v>
      </c>
      <c r="BE1388" s="13">
        <v>59</v>
      </c>
      <c r="BF1388" s="13">
        <v>2</v>
      </c>
      <c r="BH1388" s="17">
        <v>2</v>
      </c>
      <c r="BI1388" s="13">
        <v>1</v>
      </c>
      <c r="BK1388" s="13">
        <v>2</v>
      </c>
      <c r="BL1388" s="13">
        <v>1</v>
      </c>
      <c r="BM1388" s="13">
        <v>2817</v>
      </c>
      <c r="BN1388" s="13">
        <v>1</v>
      </c>
      <c r="BO1388" s="13" t="s">
        <v>5440</v>
      </c>
      <c r="BP1388" s="13">
        <v>102</v>
      </c>
      <c r="BQ1388" s="13" t="s">
        <v>374</v>
      </c>
      <c r="BR1388" s="13" t="s">
        <v>375</v>
      </c>
      <c r="BS1388" s="13">
        <v>1</v>
      </c>
      <c r="BT1388" s="13">
        <v>15</v>
      </c>
      <c r="BU1388" s="13">
        <v>1</v>
      </c>
      <c r="BV1388" s="13">
        <v>0</v>
      </c>
      <c r="BW1388" s="13">
        <v>1</v>
      </c>
      <c r="BX1388" s="13">
        <v>17</v>
      </c>
      <c r="CA1388" s="18"/>
      <c r="CB1388" s="18"/>
      <c r="CC1388" s="18">
        <v>583</v>
      </c>
      <c r="CD1388" s="18" t="s">
        <v>6535</v>
      </c>
      <c r="CE1388" s="18"/>
      <c r="CF1388" s="18"/>
      <c r="CG1388" s="18"/>
      <c r="CH1388" s="13">
        <v>2</v>
      </c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40513</v>
      </c>
      <c r="CT1388" s="13">
        <v>2</v>
      </c>
      <c r="CU1388" s="13" t="s">
        <v>8335</v>
      </c>
      <c r="CW1388" s="13" t="s">
        <v>8336</v>
      </c>
      <c r="CX1388" s="38" t="s">
        <v>5615</v>
      </c>
      <c r="CY1388" s="38" t="s">
        <v>8246</v>
      </c>
      <c r="CZ1388" s="38" t="s">
        <v>41</v>
      </c>
      <c r="DA1388" s="38" t="s">
        <v>8337</v>
      </c>
    </row>
    <row r="1389" spans="1:105" s="13" customFormat="1">
      <c r="A1389" s="84">
        <v>2671</v>
      </c>
      <c r="B1389" s="84">
        <v>5</v>
      </c>
      <c r="C1389" s="13" t="s">
        <v>11903</v>
      </c>
      <c r="D1389" s="13" t="s">
        <v>36</v>
      </c>
      <c r="E1389" s="14">
        <v>13060</v>
      </c>
      <c r="F1389" s="13" t="s">
        <v>691</v>
      </c>
      <c r="G1389" s="13" t="s">
        <v>691</v>
      </c>
      <c r="H1389" s="13" t="s">
        <v>691</v>
      </c>
      <c r="I1389" s="14">
        <v>40132</v>
      </c>
      <c r="J1389" s="13">
        <f t="shared" si="45"/>
        <v>74</v>
      </c>
      <c r="K1389" s="14">
        <v>40221</v>
      </c>
      <c r="L1389" s="13">
        <v>4</v>
      </c>
      <c r="M1389" s="14">
        <v>41522</v>
      </c>
      <c r="N1389" s="15">
        <f t="shared" si="46"/>
        <v>45.667351129363446</v>
      </c>
      <c r="O1389" s="16">
        <v>3</v>
      </c>
      <c r="Q1389" s="13" t="s">
        <v>8343</v>
      </c>
      <c r="R1389" s="13" t="s">
        <v>42</v>
      </c>
      <c r="S1389" s="13">
        <v>3</v>
      </c>
      <c r="T1389" s="13">
        <v>2</v>
      </c>
      <c r="U1389" s="13">
        <v>2</v>
      </c>
      <c r="V1389" s="13">
        <v>2</v>
      </c>
      <c r="X1389" s="13">
        <v>1</v>
      </c>
      <c r="Z1389" s="13">
        <v>4</v>
      </c>
      <c r="AC1389" s="13">
        <v>2</v>
      </c>
      <c r="AD1389" s="13">
        <v>2</v>
      </c>
      <c r="AE1389" s="13">
        <v>2</v>
      </c>
      <c r="AF1389" s="13">
        <v>2</v>
      </c>
      <c r="AG1389" s="13">
        <v>1</v>
      </c>
      <c r="AH1389" s="13">
        <v>2</v>
      </c>
      <c r="AI1389" s="13">
        <v>2</v>
      </c>
      <c r="AJ1389" s="13">
        <v>2</v>
      </c>
      <c r="AK1389" s="13">
        <v>3</v>
      </c>
      <c r="AL1389" s="13">
        <v>1</v>
      </c>
      <c r="AM1389" s="13">
        <v>1</v>
      </c>
      <c r="AN1389" s="13">
        <v>1</v>
      </c>
      <c r="AO1389" s="13" t="s">
        <v>3539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2</v>
      </c>
      <c r="BF1389" s="13">
        <v>1</v>
      </c>
      <c r="BG1389" s="13">
        <v>26</v>
      </c>
      <c r="BH1389" s="17">
        <v>2</v>
      </c>
      <c r="BI1389" s="13">
        <v>1</v>
      </c>
      <c r="BJ1389" s="13">
        <v>2</v>
      </c>
      <c r="BK1389" s="13">
        <v>1</v>
      </c>
      <c r="BL1389" s="13">
        <v>1</v>
      </c>
      <c r="BM1389" s="13">
        <v>2821</v>
      </c>
      <c r="BN1389" s="13">
        <v>1</v>
      </c>
      <c r="BO1389" s="13" t="s">
        <v>3911</v>
      </c>
      <c r="BP1389" s="13">
        <v>180</v>
      </c>
      <c r="BQ1389" s="13" t="s">
        <v>670</v>
      </c>
      <c r="BR1389" s="13" t="s">
        <v>671</v>
      </c>
      <c r="BS1389" s="13">
        <v>1</v>
      </c>
      <c r="BT1389" s="13">
        <v>37</v>
      </c>
      <c r="BU1389" s="13">
        <v>1</v>
      </c>
      <c r="BV1389" s="13">
        <v>3</v>
      </c>
      <c r="CA1389" s="18"/>
      <c r="CB1389" s="18"/>
      <c r="CC1389" s="18">
        <v>2600</v>
      </c>
      <c r="CD1389" s="18">
        <v>1436</v>
      </c>
      <c r="CE1389" s="18"/>
      <c r="CF1389" s="18"/>
      <c r="CG1389" s="18"/>
      <c r="CH1389" s="13">
        <v>2</v>
      </c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40401</v>
      </c>
      <c r="CT1389" s="13">
        <v>2</v>
      </c>
      <c r="CW1389" s="13" t="s">
        <v>8344</v>
      </c>
      <c r="CX1389" s="38" t="s">
        <v>8345</v>
      </c>
      <c r="CY1389" s="38" t="s">
        <v>8346</v>
      </c>
      <c r="CZ1389" s="38" t="s">
        <v>736</v>
      </c>
      <c r="DA1389" s="38" t="s">
        <v>8347</v>
      </c>
    </row>
    <row r="1390" spans="1:105" s="13" customFormat="1">
      <c r="A1390" s="84">
        <v>2672</v>
      </c>
      <c r="B1390" s="84">
        <v>1</v>
      </c>
      <c r="C1390" s="13" t="s">
        <v>8348</v>
      </c>
      <c r="D1390" s="13" t="s">
        <v>37</v>
      </c>
      <c r="E1390" s="14">
        <v>12936</v>
      </c>
      <c r="F1390" s="13" t="s">
        <v>264</v>
      </c>
      <c r="G1390" s="13" t="s">
        <v>264</v>
      </c>
      <c r="H1390" s="13" t="s">
        <v>264</v>
      </c>
      <c r="I1390" s="14">
        <v>40224</v>
      </c>
      <c r="J1390" s="13">
        <f t="shared" si="45"/>
        <v>74</v>
      </c>
      <c r="K1390" s="14">
        <v>40227</v>
      </c>
      <c r="L1390" s="13">
        <v>4</v>
      </c>
      <c r="M1390" s="14">
        <v>40338</v>
      </c>
      <c r="N1390" s="15">
        <f t="shared" si="46"/>
        <v>3.7453798767967146</v>
      </c>
      <c r="O1390" s="16">
        <v>2</v>
      </c>
      <c r="S1390" s="13">
        <v>3</v>
      </c>
      <c r="T1390" s="13">
        <v>2</v>
      </c>
      <c r="U1390" s="13">
        <v>2</v>
      </c>
      <c r="V1390" s="13">
        <v>2</v>
      </c>
      <c r="X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2</v>
      </c>
      <c r="AN1390" s="13">
        <v>1</v>
      </c>
      <c r="AO1390" s="13" t="s">
        <v>267</v>
      </c>
      <c r="AP1390" s="13" t="s">
        <v>5210</v>
      </c>
      <c r="AQ1390" s="13">
        <v>1</v>
      </c>
      <c r="AR1390" s="13">
        <v>1</v>
      </c>
      <c r="AS1390" s="13">
        <v>2</v>
      </c>
      <c r="AT1390" s="13">
        <v>1</v>
      </c>
      <c r="AU1390" s="13">
        <v>1</v>
      </c>
      <c r="AV1390" s="13">
        <v>2</v>
      </c>
      <c r="AX1390" s="13">
        <v>2</v>
      </c>
      <c r="AZ1390" s="13">
        <v>1</v>
      </c>
      <c r="BA1390" s="13">
        <v>0</v>
      </c>
      <c r="BB1390" s="13">
        <v>3</v>
      </c>
      <c r="BD1390" s="13">
        <v>1</v>
      </c>
      <c r="BE1390" s="13">
        <v>1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M1390" s="13">
        <v>2822</v>
      </c>
      <c r="BN1390" s="13">
        <v>2</v>
      </c>
      <c r="BQ1390" s="13" t="s">
        <v>270</v>
      </c>
      <c r="BR1390" s="13" t="s">
        <v>271</v>
      </c>
      <c r="CA1390" s="18"/>
      <c r="CB1390" s="18"/>
      <c r="CC1390" s="18"/>
      <c r="CD1390" s="18"/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40407</v>
      </c>
      <c r="CT1390" s="13">
        <v>1</v>
      </c>
      <c r="CW1390" s="13" t="s">
        <v>8349</v>
      </c>
      <c r="CX1390" s="38" t="s">
        <v>8350</v>
      </c>
      <c r="CY1390" s="38" t="s">
        <v>8351</v>
      </c>
      <c r="CZ1390" s="38" t="s">
        <v>41</v>
      </c>
      <c r="DA1390" s="38" t="s">
        <v>8352</v>
      </c>
    </row>
    <row r="1391" spans="1:105" s="13" customFormat="1">
      <c r="A1391" s="84">
        <v>2673</v>
      </c>
      <c r="B1391" s="84">
        <v>1</v>
      </c>
      <c r="C1391" s="13" t="s">
        <v>797</v>
      </c>
      <c r="D1391" s="13" t="s">
        <v>37</v>
      </c>
      <c r="E1391" s="14">
        <v>11827</v>
      </c>
      <c r="F1391" s="13" t="s">
        <v>259</v>
      </c>
      <c r="G1391" s="13" t="s">
        <v>259</v>
      </c>
      <c r="H1391" s="13" t="s">
        <v>259</v>
      </c>
      <c r="I1391" s="14">
        <v>40252</v>
      </c>
      <c r="J1391" s="13">
        <f t="shared" si="45"/>
        <v>77</v>
      </c>
      <c r="K1391" s="14">
        <v>40273</v>
      </c>
      <c r="L1391" s="13">
        <v>4</v>
      </c>
      <c r="M1391" s="14">
        <v>40589</v>
      </c>
      <c r="N1391" s="15">
        <f t="shared" si="46"/>
        <v>11.071868583162217</v>
      </c>
      <c r="O1391" s="16">
        <v>2</v>
      </c>
      <c r="Q1391" s="13" t="s">
        <v>518</v>
      </c>
      <c r="R1391" s="13" t="s">
        <v>46</v>
      </c>
      <c r="S1391" s="13">
        <v>2</v>
      </c>
      <c r="T1391" s="13">
        <v>2</v>
      </c>
      <c r="U1391" s="13">
        <v>1</v>
      </c>
      <c r="V1391" s="13">
        <v>2</v>
      </c>
      <c r="W1391" s="13" t="s">
        <v>8353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M1391" s="13">
        <v>2</v>
      </c>
      <c r="AN1391" s="13">
        <v>2</v>
      </c>
      <c r="AP1391" s="13" t="s">
        <v>6974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2</v>
      </c>
      <c r="AX1391" s="13">
        <v>2</v>
      </c>
      <c r="AZ1391" s="13">
        <v>2</v>
      </c>
      <c r="BB1391" s="13">
        <v>2</v>
      </c>
      <c r="BD1391" s="13">
        <v>1</v>
      </c>
      <c r="BE1391" s="13">
        <v>1</v>
      </c>
      <c r="BF1391" s="13">
        <v>1</v>
      </c>
      <c r="BG1391" s="13">
        <v>1</v>
      </c>
      <c r="BH1391" s="17">
        <v>1</v>
      </c>
      <c r="BK1391" s="13">
        <v>1</v>
      </c>
      <c r="BL1391" s="13">
        <v>1</v>
      </c>
      <c r="BM1391" s="13">
        <v>2823</v>
      </c>
      <c r="BN1391" s="13">
        <v>2</v>
      </c>
      <c r="BQ1391" s="13" t="s">
        <v>237</v>
      </c>
      <c r="BR1391" s="13" t="s">
        <v>238</v>
      </c>
      <c r="BU1391" s="13">
        <v>1</v>
      </c>
      <c r="BV1391" s="13">
        <v>0</v>
      </c>
      <c r="CA1391" s="18"/>
      <c r="CB1391" s="18"/>
      <c r="CC1391" s="18">
        <v>10610</v>
      </c>
      <c r="CD1391" s="18">
        <v>1161.8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40402</v>
      </c>
      <c r="CT1391" s="13">
        <v>1</v>
      </c>
      <c r="CW1391" s="13" t="s">
        <v>5531</v>
      </c>
      <c r="CX1391" s="38" t="s">
        <v>5973</v>
      </c>
      <c r="CY1391" s="38" t="s">
        <v>3956</v>
      </c>
      <c r="CZ1391" s="38" t="s">
        <v>41</v>
      </c>
      <c r="DA1391" s="38" t="s">
        <v>4909</v>
      </c>
    </row>
    <row r="1392" spans="1:105" s="13" customFormat="1">
      <c r="A1392" s="84">
        <v>2674</v>
      </c>
      <c r="B1392" s="84">
        <v>6</v>
      </c>
      <c r="C1392" s="13" t="s">
        <v>2440</v>
      </c>
      <c r="D1392" s="13" t="s">
        <v>36</v>
      </c>
      <c r="E1392" s="14">
        <v>20166</v>
      </c>
      <c r="F1392" s="13" t="s">
        <v>263</v>
      </c>
      <c r="G1392" s="13" t="s">
        <v>263</v>
      </c>
      <c r="H1392" s="13" t="s">
        <v>263</v>
      </c>
      <c r="I1392" s="14">
        <v>38367</v>
      </c>
      <c r="J1392" s="13">
        <f t="shared" si="45"/>
        <v>49</v>
      </c>
      <c r="K1392" s="14">
        <v>38581</v>
      </c>
      <c r="L1392" s="13">
        <v>4</v>
      </c>
      <c r="M1392" s="14">
        <v>40434</v>
      </c>
      <c r="N1392" s="15">
        <f t="shared" si="46"/>
        <v>67.909650924024646</v>
      </c>
      <c r="O1392" s="16">
        <v>1</v>
      </c>
      <c r="P1392" s="13" t="s">
        <v>8354</v>
      </c>
      <c r="Q1392" s="13" t="s">
        <v>8355</v>
      </c>
      <c r="R1392" s="13" t="s">
        <v>5668</v>
      </c>
      <c r="S1392" s="13">
        <v>3</v>
      </c>
      <c r="T1392" s="13">
        <v>2</v>
      </c>
      <c r="U1392" s="13">
        <v>2</v>
      </c>
      <c r="V1392" s="13">
        <v>2</v>
      </c>
      <c r="X1392" s="13">
        <v>2</v>
      </c>
      <c r="Z1392" s="13">
        <v>4</v>
      </c>
      <c r="AC1392" s="13">
        <v>2</v>
      </c>
      <c r="AD1392" s="13">
        <v>2</v>
      </c>
      <c r="AE1392" s="13">
        <v>2</v>
      </c>
      <c r="AF1392" s="13">
        <v>2</v>
      </c>
      <c r="AG1392" s="13">
        <v>2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2</v>
      </c>
      <c r="AP1392" s="13" t="s">
        <v>1946</v>
      </c>
      <c r="AQ1392" s="13">
        <v>1</v>
      </c>
      <c r="AR1392" s="13">
        <v>2</v>
      </c>
      <c r="AT1392" s="13">
        <v>1</v>
      </c>
      <c r="AV1392" s="13">
        <v>1</v>
      </c>
      <c r="AW1392" s="13">
        <v>7</v>
      </c>
      <c r="AX1392" s="13">
        <v>2</v>
      </c>
      <c r="AZ1392" s="13">
        <v>1</v>
      </c>
      <c r="BA1392" s="13">
        <v>4</v>
      </c>
      <c r="BB1392" s="13">
        <v>3</v>
      </c>
      <c r="BD1392" s="13">
        <v>1</v>
      </c>
      <c r="BE1392" s="13">
        <v>0</v>
      </c>
      <c r="BF1392" s="13">
        <v>2</v>
      </c>
      <c r="BH1392" s="17">
        <v>2</v>
      </c>
      <c r="BI1392" s="13">
        <v>1</v>
      </c>
      <c r="BJ1392" s="13">
        <v>2</v>
      </c>
      <c r="BK1392" s="13">
        <v>1</v>
      </c>
      <c r="BL1392" s="13">
        <v>1</v>
      </c>
      <c r="BM1392" s="13">
        <v>2829</v>
      </c>
      <c r="BN1392" s="13">
        <v>1</v>
      </c>
      <c r="BO1392" s="13" t="s">
        <v>5440</v>
      </c>
      <c r="BP1392" s="13">
        <v>102</v>
      </c>
      <c r="BQ1392" s="13" t="s">
        <v>1460</v>
      </c>
      <c r="BR1392" s="13" t="s">
        <v>375</v>
      </c>
      <c r="BS1392" s="13">
        <v>1</v>
      </c>
      <c r="BT1392" s="13">
        <v>37</v>
      </c>
      <c r="BU1392" s="13">
        <v>1</v>
      </c>
      <c r="BV1392" s="13">
        <v>8</v>
      </c>
      <c r="BW1392" s="13">
        <v>1</v>
      </c>
      <c r="BX1392" s="13">
        <v>19</v>
      </c>
      <c r="CA1392" s="18"/>
      <c r="CB1392" s="18"/>
      <c r="CC1392" s="18">
        <v>1104</v>
      </c>
      <c r="CD1392" s="18" t="s">
        <v>8356</v>
      </c>
      <c r="CE1392" s="18"/>
      <c r="CF1392" s="18"/>
      <c r="CG1392" s="18"/>
      <c r="CH1392" s="13">
        <v>2</v>
      </c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40878</v>
      </c>
      <c r="CT1392" s="13">
        <v>2</v>
      </c>
      <c r="CW1392" s="13" t="s">
        <v>8336</v>
      </c>
      <c r="CX1392" s="38" t="s">
        <v>5615</v>
      </c>
      <c r="CY1392" s="38" t="s">
        <v>8246</v>
      </c>
      <c r="CZ1392" s="38" t="s">
        <v>41</v>
      </c>
      <c r="DA1392" s="38" t="s">
        <v>8357</v>
      </c>
    </row>
    <row r="1393" spans="1:105" s="13" customFormat="1">
      <c r="A1393" s="84">
        <v>2676</v>
      </c>
      <c r="B1393" s="84">
        <v>1</v>
      </c>
      <c r="C1393" s="13" t="s">
        <v>2595</v>
      </c>
      <c r="D1393" s="13" t="s">
        <v>37</v>
      </c>
      <c r="E1393" s="14">
        <v>16093</v>
      </c>
      <c r="F1393" s="13" t="s">
        <v>957</v>
      </c>
      <c r="G1393" s="13" t="s">
        <v>240</v>
      </c>
      <c r="H1393" s="13" t="s">
        <v>240</v>
      </c>
      <c r="I1393" s="14">
        <v>40283</v>
      </c>
      <c r="J1393" s="13">
        <f t="shared" si="45"/>
        <v>66</v>
      </c>
      <c r="K1393" s="14">
        <v>40337</v>
      </c>
      <c r="L1393" s="13">
        <v>4</v>
      </c>
      <c r="M1393" s="14">
        <v>41030</v>
      </c>
      <c r="N1393" s="15">
        <f t="shared" si="46"/>
        <v>24.542094455852155</v>
      </c>
      <c r="O1393" s="16">
        <v>2</v>
      </c>
      <c r="Q1393" s="13" t="s">
        <v>1118</v>
      </c>
      <c r="R1393" s="13" t="s">
        <v>38</v>
      </c>
      <c r="S1393" s="13">
        <v>2</v>
      </c>
      <c r="T1393" s="13">
        <v>2</v>
      </c>
      <c r="U1393" s="13">
        <v>1</v>
      </c>
      <c r="V1393" s="13">
        <v>1</v>
      </c>
      <c r="W1393" s="13" t="s">
        <v>8358</v>
      </c>
      <c r="X1393" s="13">
        <v>2</v>
      </c>
      <c r="Z1393" s="13">
        <v>4</v>
      </c>
      <c r="AH1393" s="13">
        <v>2</v>
      </c>
      <c r="AP1393" s="13" t="s">
        <v>1715</v>
      </c>
      <c r="AQ1393" s="13">
        <v>1</v>
      </c>
      <c r="AR1393" s="13">
        <v>1</v>
      </c>
      <c r="AS1393" s="13">
        <v>2</v>
      </c>
      <c r="AT1393" s="13">
        <v>1</v>
      </c>
      <c r="AU1393" s="13">
        <v>0</v>
      </c>
      <c r="AV1393" s="13">
        <v>2</v>
      </c>
      <c r="AX1393" s="13">
        <v>1</v>
      </c>
      <c r="AY1393" s="13">
        <v>2</v>
      </c>
      <c r="AZ1393" s="13">
        <v>1</v>
      </c>
      <c r="BA1393" s="13">
        <v>1</v>
      </c>
      <c r="BB1393" s="13">
        <v>1</v>
      </c>
      <c r="BC1393" s="13">
        <v>2</v>
      </c>
      <c r="BD1393" s="13">
        <v>1</v>
      </c>
      <c r="BE1393" s="13">
        <v>1</v>
      </c>
      <c r="BF1393" s="13">
        <v>1</v>
      </c>
      <c r="BG1393" s="13">
        <v>4</v>
      </c>
      <c r="BH1393" s="17">
        <v>1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2859</v>
      </c>
      <c r="BN1393" s="13">
        <v>2</v>
      </c>
      <c r="BQ1393" s="13" t="s">
        <v>633</v>
      </c>
      <c r="BR1393" s="13" t="s">
        <v>634</v>
      </c>
      <c r="BS1393" s="13">
        <v>1</v>
      </c>
      <c r="BT1393" s="13">
        <v>28</v>
      </c>
      <c r="BU1393" s="13">
        <v>1</v>
      </c>
      <c r="BV1393" s="13">
        <v>2</v>
      </c>
      <c r="BW1393" s="13">
        <v>2</v>
      </c>
      <c r="BX1393" s="13">
        <v>100</v>
      </c>
      <c r="CA1393" s="18"/>
      <c r="CB1393" s="18"/>
      <c r="CC1393" s="18">
        <v>4110</v>
      </c>
      <c r="CD1393" s="18">
        <v>1076.8</v>
      </c>
      <c r="CE1393" s="18"/>
      <c r="CF1393" s="18"/>
      <c r="CG1393" s="18"/>
      <c r="CH1393" s="13">
        <v>2</v>
      </c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40349</v>
      </c>
      <c r="CT1393" s="13">
        <v>1</v>
      </c>
      <c r="CW1393" s="13" t="s">
        <v>8359</v>
      </c>
      <c r="CX1393" s="38" t="s">
        <v>8360</v>
      </c>
      <c r="CY1393" s="38" t="s">
        <v>8361</v>
      </c>
      <c r="CZ1393" s="38" t="s">
        <v>41</v>
      </c>
      <c r="DA1393" s="38" t="s">
        <v>8362</v>
      </c>
    </row>
    <row r="1394" spans="1:105" s="13" customFormat="1">
      <c r="A1394" s="84">
        <v>2677</v>
      </c>
      <c r="B1394" s="84">
        <v>1</v>
      </c>
      <c r="C1394" s="13" t="s">
        <v>2674</v>
      </c>
      <c r="D1394" s="13" t="s">
        <v>37</v>
      </c>
      <c r="E1394" s="14">
        <v>11689</v>
      </c>
      <c r="F1394" s="13" t="s">
        <v>240</v>
      </c>
      <c r="G1394" s="13" t="s">
        <v>240</v>
      </c>
      <c r="H1394" s="13" t="s">
        <v>240</v>
      </c>
      <c r="I1394" s="14">
        <v>40162</v>
      </c>
      <c r="J1394" s="13">
        <f t="shared" si="45"/>
        <v>77</v>
      </c>
      <c r="K1394" s="14">
        <v>40333</v>
      </c>
      <c r="L1394" s="13">
        <v>4</v>
      </c>
      <c r="M1394" s="14">
        <v>40358</v>
      </c>
      <c r="N1394" s="15">
        <f t="shared" si="46"/>
        <v>6.4394250513347027</v>
      </c>
      <c r="O1394" s="16">
        <v>2</v>
      </c>
      <c r="Q1394" s="13" t="s">
        <v>1118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2</v>
      </c>
      <c r="Z1394" s="13">
        <v>4</v>
      </c>
      <c r="AH1394" s="13">
        <v>2</v>
      </c>
      <c r="AP1394" s="13" t="s">
        <v>1715</v>
      </c>
      <c r="AQ1394" s="13">
        <v>1</v>
      </c>
      <c r="AR1394" s="13">
        <v>1</v>
      </c>
      <c r="AS1394" s="13">
        <v>6</v>
      </c>
      <c r="AT1394" s="13">
        <v>1</v>
      </c>
      <c r="AU1394" s="13">
        <v>0</v>
      </c>
      <c r="AV1394" s="13">
        <v>2</v>
      </c>
      <c r="AX1394" s="13">
        <v>1</v>
      </c>
      <c r="AY1394" s="13">
        <v>6</v>
      </c>
      <c r="AZ1394" s="13">
        <v>1</v>
      </c>
      <c r="BA1394" s="13">
        <v>0</v>
      </c>
      <c r="BB1394" s="13">
        <v>1</v>
      </c>
      <c r="BC1394" s="13">
        <v>5</v>
      </c>
      <c r="BD1394" s="13">
        <v>1</v>
      </c>
      <c r="BE1394" s="13">
        <v>0</v>
      </c>
      <c r="BF1394" s="13">
        <v>2</v>
      </c>
      <c r="BH1394" s="17">
        <v>1</v>
      </c>
      <c r="BI1394" s="13">
        <v>1</v>
      </c>
      <c r="BJ1394" s="13">
        <v>1</v>
      </c>
      <c r="BK1394" s="13">
        <v>1</v>
      </c>
      <c r="BL1394" s="13">
        <v>1</v>
      </c>
      <c r="BM1394" s="13">
        <v>2858</v>
      </c>
      <c r="BN1394" s="13">
        <v>2</v>
      </c>
      <c r="BQ1394" s="13" t="s">
        <v>633</v>
      </c>
      <c r="BR1394" s="13" t="s">
        <v>634</v>
      </c>
      <c r="BS1394" s="13">
        <v>2</v>
      </c>
      <c r="BT1394" s="13">
        <v>60</v>
      </c>
      <c r="BU1394" s="13">
        <v>1</v>
      </c>
      <c r="BV1394" s="13">
        <v>1</v>
      </c>
      <c r="BW1394" s="13">
        <v>1</v>
      </c>
      <c r="BX1394" s="13">
        <v>52</v>
      </c>
      <c r="CA1394" s="18"/>
      <c r="CB1394" s="18"/>
      <c r="CC1394" s="18">
        <v>11490</v>
      </c>
      <c r="CD1394" s="18">
        <v>1421.8</v>
      </c>
      <c r="CE1394" s="18"/>
      <c r="CF1394" s="18"/>
      <c r="CG1394" s="18"/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40346</v>
      </c>
      <c r="CT1394" s="13">
        <v>1</v>
      </c>
      <c r="CW1394" s="13" t="s">
        <v>5132</v>
      </c>
      <c r="CX1394" s="38" t="s">
        <v>8363</v>
      </c>
      <c r="CY1394" s="38" t="s">
        <v>7342</v>
      </c>
      <c r="CZ1394" s="38" t="s">
        <v>8364</v>
      </c>
      <c r="DA1394" s="38" t="s">
        <v>5135</v>
      </c>
    </row>
    <row r="1395" spans="1:105" s="13" customFormat="1">
      <c r="A1395" s="84">
        <v>2678</v>
      </c>
      <c r="B1395" s="84">
        <v>1</v>
      </c>
      <c r="C1395" s="13" t="s">
        <v>8365</v>
      </c>
      <c r="D1395" s="13" t="s">
        <v>37</v>
      </c>
      <c r="E1395" s="14">
        <v>14925</v>
      </c>
      <c r="F1395" s="13" t="s">
        <v>287</v>
      </c>
      <c r="G1395" s="13" t="s">
        <v>381</v>
      </c>
      <c r="H1395" s="13" t="s">
        <v>381</v>
      </c>
      <c r="I1395" s="14">
        <v>40224</v>
      </c>
      <c r="J1395" s="13">
        <f t="shared" si="45"/>
        <v>69</v>
      </c>
      <c r="K1395" s="14">
        <v>40106</v>
      </c>
      <c r="L1395" s="13">
        <v>4</v>
      </c>
      <c r="M1395" s="14">
        <v>40631</v>
      </c>
      <c r="N1395" s="15">
        <f t="shared" si="46"/>
        <v>13.371663244353183</v>
      </c>
      <c r="O1395" s="16">
        <v>2</v>
      </c>
      <c r="Q1395" s="13" t="s">
        <v>8366</v>
      </c>
      <c r="R1395" s="13" t="s">
        <v>8367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C1395" s="13">
        <v>2</v>
      </c>
      <c r="AD1395" s="13">
        <v>2</v>
      </c>
      <c r="AE1395" s="13">
        <v>2</v>
      </c>
      <c r="AF1395" s="13">
        <v>2</v>
      </c>
      <c r="AG1395" s="13">
        <v>2</v>
      </c>
      <c r="AH1395" s="13">
        <v>2</v>
      </c>
      <c r="AI1395" s="13">
        <v>2</v>
      </c>
      <c r="AJ1395" s="13">
        <v>2</v>
      </c>
      <c r="AK1395" s="13">
        <v>3</v>
      </c>
      <c r="AL1395" s="13">
        <v>3</v>
      </c>
      <c r="AM1395" s="13">
        <v>3</v>
      </c>
      <c r="AN1395" s="13">
        <v>2</v>
      </c>
      <c r="AP1395" s="13" t="s">
        <v>8368</v>
      </c>
      <c r="AQ1395" s="13">
        <v>1</v>
      </c>
      <c r="AR1395" s="13">
        <v>1</v>
      </c>
      <c r="AS1395" s="13">
        <v>1</v>
      </c>
      <c r="AT1395" s="13">
        <v>1</v>
      </c>
      <c r="AU1395" s="13">
        <v>0</v>
      </c>
      <c r="AV1395" s="13">
        <v>1</v>
      </c>
      <c r="AW1395" s="13">
        <v>0</v>
      </c>
      <c r="AX1395" s="13">
        <v>1</v>
      </c>
      <c r="AY1395" s="13">
        <v>0</v>
      </c>
      <c r="AZ1395" s="13">
        <v>3</v>
      </c>
      <c r="BB1395" s="13">
        <v>3</v>
      </c>
      <c r="BD1395" s="13">
        <v>1</v>
      </c>
      <c r="BE1395" s="13">
        <v>0</v>
      </c>
      <c r="BF1395" s="13">
        <v>1</v>
      </c>
      <c r="BG1395" s="13">
        <v>1</v>
      </c>
      <c r="BH1395" s="17">
        <v>1</v>
      </c>
      <c r="BI1395" s="13">
        <v>1</v>
      </c>
      <c r="BJ1395" s="13">
        <v>2</v>
      </c>
      <c r="BK1395" s="13">
        <v>1</v>
      </c>
      <c r="BL1395" s="13">
        <v>2</v>
      </c>
      <c r="CA1395" s="18"/>
      <c r="CB1395" s="18"/>
      <c r="CC1395" s="18"/>
      <c r="CD1395" s="18"/>
      <c r="CE1395" s="18"/>
      <c r="CF1395" s="18"/>
      <c r="CG1395" s="18"/>
      <c r="CH1395" s="13">
        <v>2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W1395" s="13" t="s">
        <v>8369</v>
      </c>
      <c r="CX1395" s="38" t="s">
        <v>5764</v>
      </c>
      <c r="CY1395" s="38" t="s">
        <v>5765</v>
      </c>
      <c r="CZ1395" s="38" t="s">
        <v>386</v>
      </c>
      <c r="DA1395" s="38" t="s">
        <v>8370</v>
      </c>
    </row>
    <row r="1396" spans="1:105" s="13" customFormat="1">
      <c r="A1396" s="84">
        <v>2679</v>
      </c>
      <c r="B1396" s="84">
        <v>5</v>
      </c>
      <c r="C1396" s="13" t="s">
        <v>3876</v>
      </c>
      <c r="D1396" s="13" t="s">
        <v>36</v>
      </c>
      <c r="E1396" s="14">
        <v>14569</v>
      </c>
      <c r="F1396" s="13" t="s">
        <v>219</v>
      </c>
      <c r="G1396" s="13" t="s">
        <v>219</v>
      </c>
      <c r="H1396" s="13" t="s">
        <v>219</v>
      </c>
      <c r="I1396" s="14">
        <v>39583</v>
      </c>
      <c r="J1396" s="13">
        <f t="shared" si="45"/>
        <v>68</v>
      </c>
      <c r="K1396" s="14">
        <v>40289</v>
      </c>
      <c r="L1396" s="13">
        <v>4</v>
      </c>
      <c r="M1396" s="14">
        <v>40455</v>
      </c>
      <c r="N1396" s="15">
        <f t="shared" si="46"/>
        <v>28.648870636550306</v>
      </c>
      <c r="O1396" s="16">
        <v>2</v>
      </c>
      <c r="Q1396" s="13" t="s">
        <v>245</v>
      </c>
      <c r="R1396" s="13" t="s">
        <v>190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Z1396" s="13">
        <v>4</v>
      </c>
      <c r="AC1396" s="13">
        <v>2</v>
      </c>
      <c r="AD1396" s="13">
        <v>2</v>
      </c>
      <c r="AE1396" s="13">
        <v>2</v>
      </c>
      <c r="AF1396" s="13">
        <v>2</v>
      </c>
      <c r="AG1396" s="13">
        <v>2</v>
      </c>
      <c r="AH1396" s="13">
        <v>2</v>
      </c>
      <c r="AI1396" s="13">
        <v>2</v>
      </c>
      <c r="AJ1396" s="13">
        <v>2</v>
      </c>
      <c r="AK1396" s="13">
        <v>2</v>
      </c>
      <c r="AL1396" s="13">
        <v>2</v>
      </c>
      <c r="AM1396" s="13">
        <v>3</v>
      </c>
      <c r="AN1396" s="13">
        <v>1</v>
      </c>
      <c r="AO1396" s="13" t="s">
        <v>8371</v>
      </c>
      <c r="AQ1396" s="13">
        <v>1</v>
      </c>
      <c r="AR1396" s="13">
        <v>2</v>
      </c>
      <c r="AT1396" s="13">
        <v>1</v>
      </c>
      <c r="AU1396" s="13">
        <v>1</v>
      </c>
      <c r="AV1396" s="13">
        <v>1</v>
      </c>
      <c r="AX1396" s="13">
        <v>2</v>
      </c>
      <c r="AZ1396" s="13">
        <v>2</v>
      </c>
      <c r="BB1396" s="13">
        <v>3</v>
      </c>
      <c r="BD1396" s="13">
        <v>1</v>
      </c>
      <c r="BE1396" s="13">
        <v>0</v>
      </c>
      <c r="BF1396" s="13">
        <v>2</v>
      </c>
      <c r="BH1396" s="17">
        <v>2</v>
      </c>
      <c r="BI1396" s="13">
        <v>1</v>
      </c>
      <c r="BJ1396" s="13">
        <v>1</v>
      </c>
      <c r="BK1396" s="13">
        <v>1</v>
      </c>
      <c r="BL1396" s="13">
        <v>1</v>
      </c>
      <c r="BM1396" s="13">
        <v>2831</v>
      </c>
      <c r="BN1396" s="13">
        <v>1</v>
      </c>
      <c r="BO1396" s="13" t="s">
        <v>1301</v>
      </c>
      <c r="BP1396" s="13">
        <v>200</v>
      </c>
      <c r="BQ1396" s="13" t="s">
        <v>237</v>
      </c>
      <c r="BR1396" s="13" t="s">
        <v>3050</v>
      </c>
      <c r="BS1396" s="13">
        <v>2</v>
      </c>
      <c r="BT1396" s="13">
        <v>63</v>
      </c>
      <c r="BU1396" s="13">
        <v>1</v>
      </c>
      <c r="BW1396" s="13">
        <v>1</v>
      </c>
      <c r="BX1396" s="13">
        <v>57</v>
      </c>
      <c r="CA1396" s="18"/>
      <c r="CB1396" s="18"/>
      <c r="CC1396" s="18" t="s">
        <v>6873</v>
      </c>
      <c r="CD1396" s="18" t="s">
        <v>6873</v>
      </c>
      <c r="CE1396" s="18"/>
      <c r="CF1396" s="18"/>
      <c r="CG1396" s="18"/>
      <c r="CH1396" s="13">
        <v>2</v>
      </c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R1396" s="13">
        <v>1</v>
      </c>
      <c r="CS1396" s="14">
        <v>40515</v>
      </c>
      <c r="CT1396" s="13">
        <v>2</v>
      </c>
      <c r="CU1396" s="13" t="s">
        <v>8372</v>
      </c>
      <c r="CW1396" s="13" t="s">
        <v>8373</v>
      </c>
      <c r="CX1396" s="38" t="s">
        <v>4362</v>
      </c>
      <c r="CY1396" s="38" t="s">
        <v>1514</v>
      </c>
      <c r="CZ1396" s="38" t="s">
        <v>41</v>
      </c>
      <c r="DA1396" s="38" t="s">
        <v>8374</v>
      </c>
    </row>
    <row r="1397" spans="1:105" s="13" customFormat="1">
      <c r="A1397" s="84">
        <v>2682</v>
      </c>
      <c r="B1397" s="84">
        <v>6</v>
      </c>
      <c r="C1397" s="13" t="s">
        <v>11904</v>
      </c>
      <c r="D1397" s="13" t="s">
        <v>37</v>
      </c>
      <c r="E1397" s="14">
        <v>14676</v>
      </c>
      <c r="F1397" s="13" t="s">
        <v>396</v>
      </c>
      <c r="G1397" s="13" t="s">
        <v>263</v>
      </c>
      <c r="H1397" s="13" t="s">
        <v>263</v>
      </c>
      <c r="I1397" s="14">
        <v>39675</v>
      </c>
      <c r="J1397" s="13">
        <f t="shared" si="45"/>
        <v>68</v>
      </c>
      <c r="K1397" s="14">
        <v>40105</v>
      </c>
      <c r="L1397" s="13">
        <v>4</v>
      </c>
      <c r="M1397" s="14">
        <v>41092</v>
      </c>
      <c r="N1397" s="15">
        <f t="shared" si="46"/>
        <v>46.554414784394254</v>
      </c>
      <c r="O1397" s="16">
        <v>1</v>
      </c>
      <c r="P1397" s="13" t="s">
        <v>8385</v>
      </c>
      <c r="Q1397" s="13" t="s">
        <v>7280</v>
      </c>
      <c r="R1397" s="13" t="s">
        <v>8386</v>
      </c>
      <c r="S1397" s="13">
        <v>3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C1397" s="13">
        <v>2</v>
      </c>
      <c r="AD1397" s="13">
        <v>2</v>
      </c>
      <c r="AE1397" s="13">
        <v>2</v>
      </c>
      <c r="AF1397" s="13">
        <v>2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2</v>
      </c>
      <c r="AO1397" s="13" t="s">
        <v>8387</v>
      </c>
      <c r="AP1397" s="13" t="s">
        <v>1214</v>
      </c>
      <c r="AQ1397" s="13">
        <v>1</v>
      </c>
      <c r="AR1397" s="13">
        <v>2</v>
      </c>
      <c r="AT1397" s="13">
        <v>1</v>
      </c>
      <c r="AU1397" s="13">
        <v>25</v>
      </c>
      <c r="AV1397" s="13">
        <v>1</v>
      </c>
      <c r="AW1397" s="13">
        <v>25</v>
      </c>
      <c r="AX1397" s="13">
        <v>2</v>
      </c>
      <c r="AZ1397" s="13">
        <v>1</v>
      </c>
      <c r="BA1397" s="13">
        <v>12</v>
      </c>
      <c r="BB1397" s="13">
        <v>2</v>
      </c>
      <c r="BD1397" s="13">
        <v>2</v>
      </c>
      <c r="BF1397" s="13">
        <v>2</v>
      </c>
      <c r="BH1397" s="17">
        <v>2</v>
      </c>
      <c r="BI1397" s="13">
        <v>2</v>
      </c>
      <c r="BK1397" s="13">
        <v>2</v>
      </c>
      <c r="BL1397" s="13">
        <v>1</v>
      </c>
      <c r="BM1397" s="13">
        <v>2834</v>
      </c>
      <c r="BN1397" s="13">
        <v>1</v>
      </c>
      <c r="BO1397" s="13" t="s">
        <v>5440</v>
      </c>
      <c r="BP1397" s="13">
        <v>102</v>
      </c>
      <c r="BQ1397" s="13" t="s">
        <v>1460</v>
      </c>
      <c r="BR1397" s="13" t="s">
        <v>375</v>
      </c>
      <c r="BS1397" s="13">
        <v>1</v>
      </c>
      <c r="BT1397" s="13">
        <v>31</v>
      </c>
      <c r="BU1397" s="13">
        <v>1</v>
      </c>
      <c r="BV1397" s="13">
        <v>1</v>
      </c>
      <c r="BW1397" s="13">
        <v>2</v>
      </c>
      <c r="BX1397" s="13">
        <v>30</v>
      </c>
      <c r="CA1397" s="18"/>
      <c r="CB1397" s="18"/>
      <c r="CC1397" s="18">
        <v>536</v>
      </c>
      <c r="CD1397" s="18" t="s">
        <v>8356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40149</v>
      </c>
      <c r="CT1397" s="13">
        <v>2</v>
      </c>
      <c r="CW1397" s="13" t="s">
        <v>8336</v>
      </c>
      <c r="CX1397" s="38" t="s">
        <v>8388</v>
      </c>
      <c r="CY1397" s="38" t="s">
        <v>8246</v>
      </c>
      <c r="CZ1397" s="38" t="s">
        <v>41</v>
      </c>
      <c r="DA1397" s="38" t="s">
        <v>8357</v>
      </c>
    </row>
    <row r="1398" spans="1:105" s="13" customFormat="1">
      <c r="A1398" s="84">
        <v>2683</v>
      </c>
      <c r="B1398" s="84">
        <v>1</v>
      </c>
      <c r="C1398" s="13" t="s">
        <v>8389</v>
      </c>
      <c r="D1398" s="13" t="s">
        <v>37</v>
      </c>
      <c r="E1398" s="14">
        <v>13634</v>
      </c>
      <c r="F1398" s="13" t="s">
        <v>319</v>
      </c>
      <c r="G1398" s="13" t="s">
        <v>319</v>
      </c>
      <c r="H1398" s="13" t="s">
        <v>319</v>
      </c>
      <c r="I1398" s="14">
        <v>39462</v>
      </c>
      <c r="J1398" s="13">
        <f t="shared" si="45"/>
        <v>70</v>
      </c>
      <c r="K1398" s="14">
        <v>40311</v>
      </c>
      <c r="L1398" s="13">
        <v>4</v>
      </c>
      <c r="M1398" s="14">
        <v>40612</v>
      </c>
      <c r="N1398" s="15">
        <f t="shared" si="46"/>
        <v>37.782340862422998</v>
      </c>
      <c r="O1398" s="16">
        <v>2</v>
      </c>
      <c r="Q1398" s="13" t="s">
        <v>8390</v>
      </c>
      <c r="R1398" s="13" t="s">
        <v>38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2</v>
      </c>
      <c r="AD1398" s="13">
        <v>2</v>
      </c>
      <c r="AE1398" s="13">
        <v>2</v>
      </c>
      <c r="AF1398" s="13">
        <v>2</v>
      </c>
      <c r="AG1398" s="13">
        <v>1</v>
      </c>
      <c r="AI1398" s="13">
        <v>2</v>
      </c>
      <c r="AJ1398" s="13">
        <v>2</v>
      </c>
      <c r="AK1398" s="13">
        <v>3</v>
      </c>
      <c r="AL1398" s="13">
        <v>2</v>
      </c>
      <c r="AM1398" s="13">
        <v>2</v>
      </c>
      <c r="AN1398" s="13">
        <v>1</v>
      </c>
      <c r="AO1398" s="13" t="s">
        <v>8391</v>
      </c>
      <c r="AP1398" s="13" t="s">
        <v>40</v>
      </c>
      <c r="AR1398" s="13">
        <v>1</v>
      </c>
      <c r="AS1398" s="13">
        <v>24</v>
      </c>
      <c r="AT1398" s="13">
        <v>1</v>
      </c>
      <c r="AU1398" s="13">
        <v>0</v>
      </c>
      <c r="AV1398" s="13">
        <v>1</v>
      </c>
      <c r="AW1398" s="13">
        <v>28</v>
      </c>
      <c r="AX1398" s="13">
        <v>1</v>
      </c>
      <c r="AY1398" s="13">
        <v>28</v>
      </c>
      <c r="AZ1398" s="13">
        <v>3</v>
      </c>
      <c r="BB1398" s="13">
        <v>1</v>
      </c>
      <c r="BC1398" s="13">
        <v>0</v>
      </c>
      <c r="BD1398" s="13">
        <v>1</v>
      </c>
      <c r="BE1398" s="13">
        <v>6</v>
      </c>
      <c r="BF1398" s="13">
        <v>2</v>
      </c>
      <c r="BH1398" s="17">
        <v>1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2835</v>
      </c>
      <c r="BN1398" s="13">
        <v>2</v>
      </c>
      <c r="BQ1398" s="13" t="s">
        <v>237</v>
      </c>
      <c r="BR1398" s="13" t="s">
        <v>238</v>
      </c>
      <c r="BS1398" s="13">
        <v>1</v>
      </c>
      <c r="BT1398" s="13">
        <v>29.4</v>
      </c>
      <c r="BU1398" s="13">
        <v>1</v>
      </c>
      <c r="BV1398" s="13">
        <v>1</v>
      </c>
      <c r="BW1398" s="13">
        <v>1</v>
      </c>
      <c r="BX1398" s="13">
        <v>17</v>
      </c>
      <c r="CA1398" s="18"/>
      <c r="CB1398" s="18"/>
      <c r="CC1398" s="18">
        <v>521</v>
      </c>
      <c r="CD1398" s="18">
        <v>0</v>
      </c>
      <c r="CE1398" s="18"/>
      <c r="CF1398" s="18"/>
      <c r="CG1398" s="18"/>
      <c r="CH1398" s="13">
        <v>2</v>
      </c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40381</v>
      </c>
      <c r="CT1398" s="13">
        <v>1</v>
      </c>
      <c r="CW1398" s="13" t="s">
        <v>8392</v>
      </c>
      <c r="CX1398" s="38" t="s">
        <v>8393</v>
      </c>
      <c r="CY1398" s="38" t="s">
        <v>8394</v>
      </c>
      <c r="CZ1398" s="38" t="s">
        <v>41</v>
      </c>
      <c r="DA1398" s="38" t="s">
        <v>8395</v>
      </c>
    </row>
    <row r="1399" spans="1:105" s="13" customFormat="1">
      <c r="A1399" s="84">
        <v>2685</v>
      </c>
      <c r="B1399" s="84">
        <v>1</v>
      </c>
      <c r="C1399" s="13" t="s">
        <v>1154</v>
      </c>
      <c r="D1399" s="13" t="s">
        <v>36</v>
      </c>
      <c r="E1399" s="14">
        <v>18694</v>
      </c>
      <c r="G1399" s="13" t="s">
        <v>396</v>
      </c>
      <c r="H1399" s="13" t="s">
        <v>396</v>
      </c>
      <c r="I1399" s="14">
        <v>40193</v>
      </c>
      <c r="J1399" s="13">
        <f t="shared" si="45"/>
        <v>58</v>
      </c>
      <c r="K1399" s="14">
        <v>40212</v>
      </c>
      <c r="L1399" s="13">
        <v>4</v>
      </c>
      <c r="M1399" s="14">
        <v>40712</v>
      </c>
      <c r="N1399" s="15">
        <f t="shared" si="46"/>
        <v>17.051334702258728</v>
      </c>
      <c r="O1399" s="16">
        <v>2</v>
      </c>
      <c r="S1399" s="13">
        <v>2</v>
      </c>
      <c r="T1399" s="13">
        <v>2</v>
      </c>
      <c r="X1399" s="13">
        <v>1</v>
      </c>
      <c r="Z1399" s="13">
        <v>4</v>
      </c>
      <c r="AG1399" s="13">
        <v>1</v>
      </c>
      <c r="AH1399" s="13">
        <v>2</v>
      </c>
      <c r="AI1399" s="13">
        <v>2</v>
      </c>
      <c r="AJ1399" s="13">
        <v>3</v>
      </c>
      <c r="AK1399" s="13">
        <v>3</v>
      </c>
      <c r="AL1399" s="13">
        <v>3</v>
      </c>
      <c r="AM1399" s="13">
        <v>3</v>
      </c>
      <c r="AN1399" s="13">
        <v>1</v>
      </c>
      <c r="AO1399" s="13" t="s">
        <v>2311</v>
      </c>
      <c r="AP1399" s="13" t="s">
        <v>8396</v>
      </c>
      <c r="AQ1399" s="13">
        <v>3</v>
      </c>
      <c r="AR1399" s="13">
        <v>2</v>
      </c>
      <c r="AT1399" s="13">
        <v>2</v>
      </c>
      <c r="AV1399" s="13">
        <v>2</v>
      </c>
      <c r="AX1399" s="13">
        <v>2</v>
      </c>
      <c r="AZ1399" s="13">
        <v>2</v>
      </c>
      <c r="BB1399" s="13">
        <v>2</v>
      </c>
      <c r="BD1399" s="13">
        <v>2</v>
      </c>
      <c r="BF1399" s="13">
        <v>2</v>
      </c>
      <c r="BH1399" s="17">
        <v>2</v>
      </c>
      <c r="BI1399" s="13">
        <v>2</v>
      </c>
      <c r="BJ1399" s="13">
        <v>1</v>
      </c>
      <c r="BK1399" s="13">
        <v>1</v>
      </c>
      <c r="BL1399" s="13">
        <v>1</v>
      </c>
      <c r="BM1399" s="13">
        <v>2837</v>
      </c>
      <c r="BN1399" s="13">
        <v>2</v>
      </c>
      <c r="BQ1399" s="13" t="s">
        <v>1133</v>
      </c>
      <c r="BR1399" s="13" t="s">
        <v>238</v>
      </c>
      <c r="CA1399" s="18"/>
      <c r="CB1399" s="18"/>
      <c r="CC1399" s="18">
        <v>2250</v>
      </c>
      <c r="CD1399" s="18">
        <v>873</v>
      </c>
      <c r="CE1399" s="18"/>
      <c r="CF1399" s="18"/>
      <c r="CG1399" s="18"/>
      <c r="CH1399" s="13">
        <v>2</v>
      </c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S1399" s="14">
        <v>40395</v>
      </c>
      <c r="CT1399" s="13">
        <v>2</v>
      </c>
      <c r="CW1399" s="13" t="s">
        <v>8397</v>
      </c>
      <c r="CX1399" s="38" t="s">
        <v>1278</v>
      </c>
      <c r="CY1399" s="38" t="s">
        <v>2300</v>
      </c>
      <c r="CZ1399" s="38" t="s">
        <v>41</v>
      </c>
      <c r="DA1399" s="38" t="s">
        <v>8398</v>
      </c>
    </row>
    <row r="1400" spans="1:105" s="13" customFormat="1">
      <c r="A1400" s="84">
        <v>2688</v>
      </c>
      <c r="B1400" s="84">
        <v>1</v>
      </c>
      <c r="C1400" s="13" t="s">
        <v>655</v>
      </c>
      <c r="D1400" s="13" t="s">
        <v>37</v>
      </c>
      <c r="E1400" s="14">
        <v>11644</v>
      </c>
      <c r="F1400" s="13" t="s">
        <v>559</v>
      </c>
      <c r="G1400" s="13" t="s">
        <v>559</v>
      </c>
      <c r="H1400" s="13" t="s">
        <v>559</v>
      </c>
      <c r="I1400" s="14">
        <v>40283</v>
      </c>
      <c r="J1400" s="13">
        <f t="shared" si="45"/>
        <v>78</v>
      </c>
      <c r="K1400" s="14">
        <v>40329</v>
      </c>
      <c r="L1400" s="13">
        <v>4</v>
      </c>
      <c r="M1400" s="14">
        <v>40389</v>
      </c>
      <c r="N1400" s="15">
        <f t="shared" si="46"/>
        <v>3.482546201232033</v>
      </c>
      <c r="O1400" s="16">
        <v>2</v>
      </c>
      <c r="S1400" s="13">
        <v>2</v>
      </c>
      <c r="T1400" s="13">
        <v>2</v>
      </c>
      <c r="U1400" s="13">
        <v>2</v>
      </c>
      <c r="V1400" s="13">
        <v>2</v>
      </c>
      <c r="X1400" s="13">
        <v>2</v>
      </c>
      <c r="Z1400" s="13">
        <v>4</v>
      </c>
      <c r="AH1400" s="13">
        <v>2</v>
      </c>
      <c r="AI1400" s="13">
        <v>2</v>
      </c>
      <c r="AJ1400" s="13">
        <v>2</v>
      </c>
      <c r="AK1400" s="13">
        <v>2</v>
      </c>
      <c r="AL1400" s="13">
        <v>2</v>
      </c>
      <c r="AM1400" s="13">
        <v>2</v>
      </c>
      <c r="AN1400" s="13">
        <v>1</v>
      </c>
      <c r="AO1400" s="13" t="s">
        <v>8399</v>
      </c>
      <c r="AP1400" s="13" t="s">
        <v>3550</v>
      </c>
      <c r="AQ1400" s="13">
        <v>1</v>
      </c>
      <c r="AR1400" s="13">
        <v>1</v>
      </c>
      <c r="AS1400" s="13">
        <v>1</v>
      </c>
      <c r="AT1400" s="13">
        <v>1</v>
      </c>
      <c r="AU1400" s="13">
        <v>0</v>
      </c>
      <c r="AV1400" s="13">
        <v>1</v>
      </c>
      <c r="AW1400" s="13">
        <v>1</v>
      </c>
      <c r="AX1400" s="13">
        <v>1</v>
      </c>
      <c r="AY1400" s="13">
        <v>1</v>
      </c>
      <c r="AZ1400" s="13">
        <v>2</v>
      </c>
      <c r="BB1400" s="13">
        <v>1</v>
      </c>
      <c r="BC1400" s="13">
        <v>0</v>
      </c>
      <c r="BD1400" s="13">
        <v>1</v>
      </c>
      <c r="BE1400" s="13">
        <v>1</v>
      </c>
      <c r="BF1400" s="13">
        <v>3</v>
      </c>
      <c r="BH1400" s="17">
        <v>1</v>
      </c>
      <c r="BI1400" s="13">
        <v>1</v>
      </c>
      <c r="BJ1400" s="13">
        <v>1</v>
      </c>
      <c r="BK1400" s="13">
        <v>1</v>
      </c>
      <c r="BL1400" s="13">
        <v>1</v>
      </c>
      <c r="BM1400" s="13">
        <v>2840</v>
      </c>
      <c r="BN1400" s="13">
        <v>2</v>
      </c>
      <c r="BQ1400" s="13" t="s">
        <v>3551</v>
      </c>
      <c r="BR1400" s="13" t="s">
        <v>3552</v>
      </c>
      <c r="BS1400" s="13">
        <v>1</v>
      </c>
      <c r="BT1400" s="13">
        <v>30.8</v>
      </c>
      <c r="BU1400" s="13">
        <v>1</v>
      </c>
      <c r="BW1400" s="13">
        <v>1</v>
      </c>
      <c r="BX1400" s="13">
        <v>9.4</v>
      </c>
      <c r="CA1400" s="18"/>
      <c r="CB1400" s="18"/>
      <c r="CC1400" s="18">
        <v>4120</v>
      </c>
      <c r="CD1400" s="18">
        <v>568.75</v>
      </c>
      <c r="CE1400" s="18"/>
      <c r="CF1400" s="18"/>
      <c r="CG1400" s="18"/>
      <c r="CH1400" s="13">
        <v>2</v>
      </c>
      <c r="CI1400" s="13">
        <v>1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1</v>
      </c>
      <c r="CR1400" s="13">
        <v>1</v>
      </c>
      <c r="CW1400" s="13" t="s">
        <v>8400</v>
      </c>
      <c r="CX1400" s="38" t="s">
        <v>8401</v>
      </c>
      <c r="CY1400" s="38" t="s">
        <v>8402</v>
      </c>
      <c r="CZ1400" s="38" t="s">
        <v>41</v>
      </c>
      <c r="DA1400" s="38" t="s">
        <v>8403</v>
      </c>
    </row>
    <row r="1401" spans="1:105" s="13" customFormat="1">
      <c r="A1401" s="84">
        <v>2689</v>
      </c>
      <c r="B1401" s="84">
        <v>1</v>
      </c>
      <c r="C1401" s="13" t="s">
        <v>5219</v>
      </c>
      <c r="D1401" s="13" t="s">
        <v>37</v>
      </c>
      <c r="E1401" s="14">
        <v>14266</v>
      </c>
      <c r="F1401" s="13" t="s">
        <v>219</v>
      </c>
      <c r="G1401" s="13" t="s">
        <v>219</v>
      </c>
      <c r="H1401" s="13" t="s">
        <v>219</v>
      </c>
      <c r="I1401" s="14">
        <v>40252</v>
      </c>
      <c r="J1401" s="13">
        <f t="shared" si="45"/>
        <v>71</v>
      </c>
      <c r="K1401" s="14">
        <v>40281</v>
      </c>
      <c r="L1401" s="13">
        <v>4</v>
      </c>
      <c r="M1401" s="14">
        <v>40700</v>
      </c>
      <c r="N1401" s="15">
        <f t="shared" si="46"/>
        <v>14.718685831622176</v>
      </c>
      <c r="O1401" s="16">
        <v>2</v>
      </c>
      <c r="Q1401" s="13" t="s">
        <v>1310</v>
      </c>
      <c r="R1401" s="13" t="s">
        <v>190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H1401" s="13">
        <v>2</v>
      </c>
      <c r="AI1401" s="13">
        <v>2</v>
      </c>
      <c r="AJ1401" s="13">
        <v>3</v>
      </c>
      <c r="AK1401" s="13">
        <v>3</v>
      </c>
      <c r="AL1401" s="13">
        <v>3</v>
      </c>
      <c r="AM1401" s="13">
        <v>3</v>
      </c>
      <c r="AN1401" s="13">
        <v>1</v>
      </c>
      <c r="AO1401" s="13" t="s">
        <v>8404</v>
      </c>
      <c r="AQ1401" s="13">
        <v>1</v>
      </c>
      <c r="AR1401" s="13">
        <v>1</v>
      </c>
      <c r="AS1401" s="13">
        <v>1</v>
      </c>
      <c r="AT1401" s="13">
        <v>1</v>
      </c>
      <c r="AU1401" s="13">
        <v>0</v>
      </c>
      <c r="AV1401" s="13">
        <v>2</v>
      </c>
      <c r="AX1401" s="13">
        <v>2</v>
      </c>
      <c r="AZ1401" s="13">
        <v>3</v>
      </c>
      <c r="BB1401" s="13">
        <v>1</v>
      </c>
      <c r="BC1401" s="13">
        <v>0</v>
      </c>
      <c r="BD1401" s="13">
        <v>2</v>
      </c>
      <c r="BF1401" s="13">
        <v>1</v>
      </c>
      <c r="BG1401" s="13">
        <v>1</v>
      </c>
      <c r="BH1401" s="17">
        <v>1</v>
      </c>
      <c r="BJ1401" s="13">
        <v>1</v>
      </c>
      <c r="BK1401" s="13">
        <v>1</v>
      </c>
      <c r="BL1401" s="13">
        <v>1</v>
      </c>
      <c r="BM1401" s="13">
        <v>2841</v>
      </c>
      <c r="BN1401" s="13">
        <v>2</v>
      </c>
      <c r="BQ1401" s="13" t="s">
        <v>237</v>
      </c>
      <c r="BR1401" s="13" t="s">
        <v>238</v>
      </c>
      <c r="BS1401" s="13">
        <v>2</v>
      </c>
      <c r="BT1401" s="13">
        <v>48</v>
      </c>
      <c r="BU1401" s="13">
        <v>1</v>
      </c>
      <c r="BV1401" s="13">
        <v>2</v>
      </c>
      <c r="BW1401" s="13">
        <v>2</v>
      </c>
      <c r="BX1401" s="13">
        <v>110</v>
      </c>
      <c r="CA1401" s="18"/>
      <c r="CB1401" s="18"/>
      <c r="CC1401" s="18">
        <v>6280</v>
      </c>
      <c r="CD1401" s="18">
        <v>1736.2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1</v>
      </c>
      <c r="CQ1401" s="13">
        <v>1</v>
      </c>
      <c r="CR1401" s="13">
        <v>1</v>
      </c>
      <c r="CS1401" s="14">
        <v>40520</v>
      </c>
      <c r="CT1401" s="13">
        <v>1</v>
      </c>
      <c r="CW1401" s="13" t="s">
        <v>7908</v>
      </c>
      <c r="CX1401" s="38" t="s">
        <v>4362</v>
      </c>
      <c r="CY1401" s="38" t="s">
        <v>1514</v>
      </c>
      <c r="CZ1401" s="38" t="s">
        <v>41</v>
      </c>
      <c r="DA1401" s="38" t="s">
        <v>8405</v>
      </c>
    </row>
    <row r="1402" spans="1:105" s="13" customFormat="1">
      <c r="A1402" s="84">
        <v>2691</v>
      </c>
      <c r="B1402" s="84">
        <v>1</v>
      </c>
      <c r="C1402" s="13" t="s">
        <v>428</v>
      </c>
      <c r="D1402" s="13" t="s">
        <v>37</v>
      </c>
      <c r="E1402" s="14">
        <v>14801</v>
      </c>
      <c r="F1402" s="13" t="s">
        <v>214</v>
      </c>
      <c r="G1402" s="13" t="s">
        <v>214</v>
      </c>
      <c r="H1402" s="13" t="s">
        <v>214</v>
      </c>
      <c r="I1402" s="14">
        <v>40040</v>
      </c>
      <c r="J1402" s="13">
        <f t="shared" si="45"/>
        <v>69</v>
      </c>
      <c r="K1402" s="14">
        <v>40315</v>
      </c>
      <c r="L1402" s="13">
        <v>4</v>
      </c>
      <c r="M1402" s="14">
        <v>40889</v>
      </c>
      <c r="N1402" s="15">
        <f t="shared" si="46"/>
        <v>27.893223819301848</v>
      </c>
      <c r="O1402" s="16">
        <v>2</v>
      </c>
      <c r="Q1402" s="13" t="s">
        <v>8406</v>
      </c>
      <c r="R1402" s="13" t="s">
        <v>38</v>
      </c>
      <c r="S1402" s="13">
        <v>2</v>
      </c>
      <c r="T1402" s="13">
        <v>2</v>
      </c>
      <c r="U1402" s="13">
        <v>2</v>
      </c>
      <c r="V1402" s="13">
        <v>2</v>
      </c>
      <c r="X1402" s="13">
        <v>2</v>
      </c>
      <c r="Z1402" s="13">
        <v>4</v>
      </c>
      <c r="AH1402" s="13">
        <v>2</v>
      </c>
      <c r="AI1402" s="13">
        <v>2</v>
      </c>
      <c r="AJ1402" s="13">
        <v>2</v>
      </c>
      <c r="AK1402" s="13">
        <v>2</v>
      </c>
      <c r="AL1402" s="13">
        <v>2</v>
      </c>
      <c r="AM1402" s="13">
        <v>3</v>
      </c>
      <c r="AN1402" s="13">
        <v>1</v>
      </c>
      <c r="AO1402" s="13" t="s">
        <v>267</v>
      </c>
      <c r="AP1402" s="13" t="s">
        <v>6722</v>
      </c>
      <c r="AQ1402" s="13">
        <v>1</v>
      </c>
      <c r="AR1402" s="13">
        <v>2</v>
      </c>
      <c r="AT1402" s="13">
        <v>1</v>
      </c>
      <c r="AU1402" s="13">
        <v>0</v>
      </c>
      <c r="AV1402" s="13">
        <v>2</v>
      </c>
      <c r="AX1402" s="13">
        <v>2</v>
      </c>
      <c r="AZ1402" s="13">
        <v>2</v>
      </c>
      <c r="BB1402" s="13">
        <v>1</v>
      </c>
      <c r="BC1402" s="13">
        <v>8</v>
      </c>
      <c r="BD1402" s="13">
        <v>2</v>
      </c>
      <c r="BF1402" s="13">
        <v>1</v>
      </c>
      <c r="BG1402" s="13">
        <v>12</v>
      </c>
      <c r="BH1402" s="17">
        <v>2</v>
      </c>
      <c r="BI1402" s="13">
        <v>1</v>
      </c>
      <c r="BJ1402" s="13">
        <v>2</v>
      </c>
      <c r="BK1402" s="13">
        <v>1</v>
      </c>
      <c r="BL1402" s="13">
        <v>1</v>
      </c>
      <c r="BM1402" s="13">
        <v>2843</v>
      </c>
      <c r="BN1402" s="13">
        <v>2</v>
      </c>
      <c r="BQ1402" s="13" t="s">
        <v>237</v>
      </c>
      <c r="BR1402" s="13" t="s">
        <v>238</v>
      </c>
      <c r="CA1402" s="18"/>
      <c r="CB1402" s="18"/>
      <c r="CC1402" s="18">
        <v>4520</v>
      </c>
      <c r="CD1402" s="18">
        <v>1681.8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40407</v>
      </c>
      <c r="CT1402" s="13">
        <v>2</v>
      </c>
      <c r="CW1402" s="13" t="s">
        <v>8036</v>
      </c>
      <c r="CX1402" s="38" t="s">
        <v>6630</v>
      </c>
      <c r="CY1402" s="38" t="s">
        <v>6631</v>
      </c>
      <c r="CZ1402" s="38" t="s">
        <v>41</v>
      </c>
      <c r="DA1402" s="38" t="s">
        <v>8407</v>
      </c>
    </row>
    <row r="1403" spans="1:105" s="13" customFormat="1">
      <c r="A1403" s="84">
        <v>2699</v>
      </c>
      <c r="B1403" s="84">
        <v>1</v>
      </c>
      <c r="C1403" s="13" t="s">
        <v>825</v>
      </c>
      <c r="D1403" s="13" t="s">
        <v>36</v>
      </c>
      <c r="E1403" s="14">
        <v>15962</v>
      </c>
      <c r="I1403" s="14">
        <v>40234</v>
      </c>
      <c r="J1403" s="13">
        <f t="shared" si="45"/>
        <v>66</v>
      </c>
      <c r="L1403" s="13">
        <v>4</v>
      </c>
      <c r="M1403" s="14">
        <v>40304</v>
      </c>
      <c r="N1403" s="15">
        <f t="shared" si="46"/>
        <v>2.299794661190965</v>
      </c>
      <c r="O1403" s="16"/>
      <c r="AP1403" s="13" t="s">
        <v>8432</v>
      </c>
      <c r="BH1403" s="17">
        <v>1</v>
      </c>
      <c r="BL1403" s="13">
        <v>2</v>
      </c>
      <c r="CA1403" s="18"/>
      <c r="CB1403" s="18"/>
      <c r="CC1403" s="18" t="s">
        <v>1151</v>
      </c>
      <c r="CD1403" s="18" t="s">
        <v>1151</v>
      </c>
      <c r="CE1403" s="18"/>
      <c r="CF1403" s="18"/>
      <c r="CG1403" s="18"/>
      <c r="CH1403" s="13">
        <v>1</v>
      </c>
      <c r="CW1403" s="13" t="s">
        <v>8433</v>
      </c>
      <c r="CX1403" s="38" t="s">
        <v>8434</v>
      </c>
      <c r="CY1403" s="38" t="s">
        <v>1717</v>
      </c>
      <c r="CZ1403" s="38" t="s">
        <v>41</v>
      </c>
      <c r="DA1403" s="38" t="s">
        <v>1718</v>
      </c>
    </row>
    <row r="1404" spans="1:105" s="13" customFormat="1">
      <c r="A1404" s="84">
        <v>2700</v>
      </c>
      <c r="B1404" s="84">
        <v>5</v>
      </c>
      <c r="C1404" s="13" t="s">
        <v>428</v>
      </c>
      <c r="D1404" s="13" t="s">
        <v>36</v>
      </c>
      <c r="E1404" s="14">
        <v>20327</v>
      </c>
      <c r="F1404" s="13" t="s">
        <v>622</v>
      </c>
      <c r="G1404" s="13" t="s">
        <v>622</v>
      </c>
      <c r="H1404" s="13" t="s">
        <v>622</v>
      </c>
      <c r="I1404" s="14">
        <v>39887</v>
      </c>
      <c r="J1404" s="13">
        <f t="shared" si="45"/>
        <v>53</v>
      </c>
      <c r="K1404" s="14">
        <v>40330</v>
      </c>
      <c r="L1404" s="13">
        <v>4</v>
      </c>
      <c r="M1404" s="14">
        <v>40454</v>
      </c>
      <c r="N1404" s="15">
        <f t="shared" si="46"/>
        <v>18.628336755646817</v>
      </c>
      <c r="O1404" s="16">
        <v>2</v>
      </c>
      <c r="Q1404" s="13" t="s">
        <v>3152</v>
      </c>
      <c r="R1404" s="13" t="s">
        <v>4805</v>
      </c>
      <c r="S1404" s="13">
        <v>2</v>
      </c>
      <c r="U1404" s="13">
        <v>2</v>
      </c>
      <c r="V1404" s="13">
        <v>2</v>
      </c>
      <c r="W1404" s="13" t="s">
        <v>8435</v>
      </c>
      <c r="X1404" s="13">
        <v>2</v>
      </c>
      <c r="Z1404" s="13">
        <v>4</v>
      </c>
      <c r="AC1404" s="13">
        <v>2</v>
      </c>
      <c r="AD1404" s="13">
        <v>2</v>
      </c>
      <c r="AE1404" s="13">
        <v>2</v>
      </c>
      <c r="AF1404" s="13">
        <v>2</v>
      </c>
      <c r="AG1404" s="13">
        <v>2</v>
      </c>
      <c r="AH1404" s="13">
        <v>2</v>
      </c>
      <c r="AI1404" s="13">
        <v>2</v>
      </c>
      <c r="AJ1404" s="13">
        <v>2</v>
      </c>
      <c r="AK1404" s="13">
        <v>1</v>
      </c>
      <c r="AL1404" s="13">
        <v>2</v>
      </c>
      <c r="AM1404" s="13">
        <v>2</v>
      </c>
      <c r="AN1404" s="13">
        <v>1</v>
      </c>
      <c r="AO1404" s="13" t="s">
        <v>8436</v>
      </c>
      <c r="AP1404" s="13" t="s">
        <v>8437</v>
      </c>
      <c r="AQ1404" s="13">
        <v>1</v>
      </c>
      <c r="AR1404" s="13">
        <v>1</v>
      </c>
      <c r="AS1404" s="13">
        <v>15</v>
      </c>
      <c r="AT1404" s="13">
        <v>1</v>
      </c>
      <c r="AU1404" s="13">
        <v>13</v>
      </c>
      <c r="AV1404" s="13">
        <v>1</v>
      </c>
      <c r="AW1404" s="13">
        <v>15</v>
      </c>
      <c r="AX1404" s="13">
        <v>3</v>
      </c>
      <c r="AZ1404" s="13">
        <v>3</v>
      </c>
      <c r="BB1404" s="13">
        <v>2</v>
      </c>
      <c r="BD1404" s="13">
        <v>2</v>
      </c>
      <c r="BF1404" s="13">
        <v>2</v>
      </c>
      <c r="BH1404" s="17">
        <v>1</v>
      </c>
      <c r="BI1404" s="13">
        <v>1</v>
      </c>
      <c r="BJ1404" s="13">
        <v>2</v>
      </c>
      <c r="BK1404" s="13">
        <v>1</v>
      </c>
      <c r="BL1404" s="13">
        <v>1</v>
      </c>
      <c r="BM1404" s="13">
        <v>2881</v>
      </c>
      <c r="BN1404" s="13">
        <v>1</v>
      </c>
      <c r="BO1404" s="13" t="s">
        <v>8438</v>
      </c>
      <c r="BP1404" s="13">
        <v>232</v>
      </c>
      <c r="BQ1404" s="13" t="s">
        <v>237</v>
      </c>
      <c r="BR1404" s="13" t="s">
        <v>238</v>
      </c>
      <c r="BS1404" s="13">
        <v>1</v>
      </c>
      <c r="BT1404" s="13">
        <v>33</v>
      </c>
      <c r="BU1404" s="13">
        <v>1</v>
      </c>
      <c r="BV1404" s="13">
        <v>1</v>
      </c>
      <c r="BW1404" s="13">
        <v>2</v>
      </c>
      <c r="BX1404" s="13">
        <v>42.7</v>
      </c>
      <c r="CA1404" s="18"/>
      <c r="CB1404" s="18"/>
      <c r="CC1404" s="18">
        <v>12690</v>
      </c>
      <c r="CD1404" s="18">
        <v>2690</v>
      </c>
      <c r="CE1404" s="18"/>
      <c r="CF1404" s="18"/>
      <c r="CG1404" s="18"/>
      <c r="CH1404" s="13">
        <v>2</v>
      </c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40351</v>
      </c>
      <c r="CT1404" s="13">
        <v>1</v>
      </c>
      <c r="CW1404" s="13" t="s">
        <v>8439</v>
      </c>
      <c r="CX1404" s="38" t="s">
        <v>8440</v>
      </c>
      <c r="CY1404" s="38" t="s">
        <v>3326</v>
      </c>
      <c r="CZ1404" s="38" t="s">
        <v>41</v>
      </c>
      <c r="DA1404" s="38" t="s">
        <v>8441</v>
      </c>
    </row>
    <row r="1405" spans="1:105" s="13" customFormat="1">
      <c r="A1405" s="84">
        <v>2702</v>
      </c>
      <c r="B1405" s="84">
        <v>1</v>
      </c>
      <c r="C1405" s="13" t="s">
        <v>556</v>
      </c>
      <c r="D1405" s="13" t="s">
        <v>37</v>
      </c>
      <c r="E1405" s="14">
        <v>8960</v>
      </c>
      <c r="F1405" s="13" t="s">
        <v>535</v>
      </c>
      <c r="G1405" s="13" t="s">
        <v>535</v>
      </c>
      <c r="H1405" s="13" t="s">
        <v>535</v>
      </c>
      <c r="I1405" s="14">
        <v>40313</v>
      </c>
      <c r="J1405" s="13">
        <f t="shared" si="45"/>
        <v>85</v>
      </c>
      <c r="K1405" s="14">
        <v>40332</v>
      </c>
      <c r="L1405" s="13">
        <v>4</v>
      </c>
      <c r="M1405" s="14">
        <v>40577</v>
      </c>
      <c r="N1405" s="15">
        <f t="shared" si="46"/>
        <v>8.6735112936344976</v>
      </c>
      <c r="O1405" s="16">
        <v>2</v>
      </c>
      <c r="Q1405" s="13" t="s">
        <v>3434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3</v>
      </c>
      <c r="AK1405" s="13">
        <v>3</v>
      </c>
      <c r="AL1405" s="13">
        <v>2</v>
      </c>
      <c r="AM1405" s="13">
        <v>3</v>
      </c>
      <c r="AN1405" s="13">
        <v>1</v>
      </c>
      <c r="AO1405" s="13" t="s">
        <v>8448</v>
      </c>
      <c r="AP1405" s="13" t="s">
        <v>43</v>
      </c>
      <c r="AQ1405" s="13">
        <v>1</v>
      </c>
      <c r="AR1405" s="13">
        <v>1</v>
      </c>
      <c r="AS1405" s="13">
        <v>1</v>
      </c>
      <c r="AT1405" s="13">
        <v>1</v>
      </c>
      <c r="AU1405" s="13">
        <v>0</v>
      </c>
      <c r="AV1405" s="13">
        <v>2</v>
      </c>
      <c r="AX1405" s="13">
        <v>2</v>
      </c>
      <c r="AZ1405" s="13">
        <v>3</v>
      </c>
      <c r="BB1405" s="13">
        <v>1</v>
      </c>
      <c r="BC1405" s="13">
        <v>0</v>
      </c>
      <c r="BD1405" s="13">
        <v>2</v>
      </c>
      <c r="BF1405" s="13">
        <v>1</v>
      </c>
      <c r="BG1405" s="13">
        <v>1</v>
      </c>
      <c r="BH1405" s="17">
        <v>1</v>
      </c>
      <c r="BI1405" s="13">
        <v>1</v>
      </c>
      <c r="BJ1405" s="13">
        <v>1</v>
      </c>
      <c r="BK1405" s="13">
        <v>1</v>
      </c>
      <c r="BL1405" s="13">
        <v>2</v>
      </c>
      <c r="BS1405" s="13">
        <v>1</v>
      </c>
      <c r="BT1405" s="13">
        <v>41</v>
      </c>
      <c r="BU1405" s="13">
        <v>1</v>
      </c>
      <c r="BV1405" s="13">
        <v>1</v>
      </c>
      <c r="BW1405" s="13">
        <v>2</v>
      </c>
      <c r="BX1405" s="13">
        <v>126</v>
      </c>
      <c r="CA1405" s="18"/>
      <c r="CB1405" s="18"/>
      <c r="CC1405" s="18"/>
      <c r="CD1405" s="18"/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40508</v>
      </c>
      <c r="CT1405" s="13">
        <v>3</v>
      </c>
      <c r="CW1405" s="13" t="s">
        <v>8449</v>
      </c>
      <c r="CX1405" s="38" t="s">
        <v>8450</v>
      </c>
      <c r="CY1405" s="38" t="s">
        <v>6260</v>
      </c>
      <c r="CZ1405" s="38"/>
      <c r="DA1405" s="38" t="s">
        <v>8451</v>
      </c>
    </row>
    <row r="1406" spans="1:105" s="13" customFormat="1">
      <c r="A1406" s="84">
        <v>2704</v>
      </c>
      <c r="B1406" s="84">
        <v>1</v>
      </c>
      <c r="C1406" s="13" t="s">
        <v>7494</v>
      </c>
      <c r="D1406" s="13" t="s">
        <v>37</v>
      </c>
      <c r="E1406" s="14">
        <v>10742</v>
      </c>
      <c r="F1406" s="13" t="s">
        <v>194</v>
      </c>
      <c r="G1406" s="13" t="s">
        <v>194</v>
      </c>
      <c r="H1406" s="13" t="s">
        <v>194</v>
      </c>
      <c r="I1406" s="14">
        <v>40252</v>
      </c>
      <c r="J1406" s="13">
        <f t="shared" si="45"/>
        <v>80</v>
      </c>
      <c r="K1406" s="14">
        <v>40296</v>
      </c>
      <c r="L1406" s="13">
        <v>4</v>
      </c>
      <c r="M1406" s="14">
        <v>40410</v>
      </c>
      <c r="N1406" s="15">
        <f t="shared" si="46"/>
        <v>5.1909650924024637</v>
      </c>
      <c r="O1406" s="16">
        <v>2</v>
      </c>
      <c r="Q1406" s="13" t="s">
        <v>2106</v>
      </c>
      <c r="R1406" s="13" t="s">
        <v>38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8452</v>
      </c>
      <c r="AP1406" s="13" t="s">
        <v>8453</v>
      </c>
      <c r="AQ1406" s="13">
        <v>1</v>
      </c>
      <c r="AR1406" s="13">
        <v>1</v>
      </c>
      <c r="AS1406" s="13">
        <v>3</v>
      </c>
      <c r="AT1406" s="13">
        <v>1</v>
      </c>
      <c r="AU1406" s="13">
        <v>2</v>
      </c>
      <c r="AV1406" s="13">
        <v>1</v>
      </c>
      <c r="AW1406" s="13">
        <v>3</v>
      </c>
      <c r="AX1406" s="13">
        <v>3</v>
      </c>
      <c r="AZ1406" s="13">
        <v>3</v>
      </c>
      <c r="BB1406" s="13">
        <v>1</v>
      </c>
      <c r="BC1406" s="13">
        <v>0</v>
      </c>
      <c r="BD1406" s="13">
        <v>1</v>
      </c>
      <c r="BE1406" s="13">
        <v>2</v>
      </c>
      <c r="BF1406" s="13">
        <v>2</v>
      </c>
      <c r="BH1406" s="17">
        <v>1</v>
      </c>
      <c r="BI1406" s="13">
        <v>1</v>
      </c>
      <c r="BJ1406" s="13">
        <v>2</v>
      </c>
      <c r="BK1406" s="13">
        <v>1</v>
      </c>
      <c r="BL1406" s="13">
        <v>1</v>
      </c>
      <c r="BM1406" s="13">
        <v>2851</v>
      </c>
      <c r="BN1406" s="13">
        <v>2</v>
      </c>
      <c r="BQ1406" s="13" t="s">
        <v>594</v>
      </c>
      <c r="BR1406" s="13" t="s">
        <v>595</v>
      </c>
      <c r="BS1406" s="13">
        <v>2</v>
      </c>
      <c r="BT1406" s="13">
        <v>67</v>
      </c>
      <c r="BU1406" s="13">
        <v>1</v>
      </c>
      <c r="BW1406" s="13">
        <v>2</v>
      </c>
      <c r="BX1406" s="13">
        <v>14</v>
      </c>
      <c r="CA1406" s="18"/>
      <c r="CB1406" s="18"/>
      <c r="CC1406" s="18">
        <v>665</v>
      </c>
      <c r="CD1406" s="18">
        <v>918.1</v>
      </c>
      <c r="CE1406" s="18"/>
      <c r="CF1406" s="18"/>
      <c r="CG1406" s="18"/>
      <c r="CH1406" s="13">
        <v>2</v>
      </c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40464</v>
      </c>
      <c r="CT1406" s="13">
        <v>2</v>
      </c>
      <c r="CW1406" s="13" t="s">
        <v>8454</v>
      </c>
      <c r="CX1406" s="38" t="s">
        <v>8455</v>
      </c>
      <c r="CY1406" s="38" t="s">
        <v>8456</v>
      </c>
      <c r="CZ1406" s="38" t="s">
        <v>41</v>
      </c>
      <c r="DA1406" s="38" t="s">
        <v>8457</v>
      </c>
    </row>
    <row r="1407" spans="1:105" s="13" customFormat="1">
      <c r="A1407" s="84">
        <v>2710</v>
      </c>
      <c r="B1407" s="84">
        <v>1</v>
      </c>
      <c r="C1407" s="13" t="s">
        <v>202</v>
      </c>
      <c r="D1407" s="13" t="s">
        <v>36</v>
      </c>
      <c r="E1407" s="14">
        <v>10936</v>
      </c>
      <c r="F1407" s="13" t="s">
        <v>550</v>
      </c>
      <c r="G1407" s="13" t="s">
        <v>550</v>
      </c>
      <c r="H1407" s="13" t="s">
        <v>550</v>
      </c>
      <c r="I1407" s="14">
        <v>40283</v>
      </c>
      <c r="J1407" s="13">
        <f t="shared" si="45"/>
        <v>80</v>
      </c>
      <c r="K1407" s="14">
        <v>40331</v>
      </c>
      <c r="L1407" s="13">
        <v>4</v>
      </c>
      <c r="M1407" s="14">
        <v>41028</v>
      </c>
      <c r="N1407" s="15">
        <f t="shared" si="46"/>
        <v>24.476386036960985</v>
      </c>
      <c r="O1407" s="16">
        <v>2</v>
      </c>
      <c r="Q1407" s="13" t="s">
        <v>8461</v>
      </c>
      <c r="S1407" s="13">
        <v>3</v>
      </c>
      <c r="T1407" s="13">
        <v>2</v>
      </c>
      <c r="U1407" s="13">
        <v>2</v>
      </c>
      <c r="V1407" s="13">
        <v>2</v>
      </c>
      <c r="X1407" s="13">
        <v>1</v>
      </c>
      <c r="Z1407" s="13">
        <v>4</v>
      </c>
      <c r="AC1407" s="13">
        <v>2</v>
      </c>
      <c r="AD1407" s="13">
        <v>2</v>
      </c>
      <c r="AE1407" s="13">
        <v>2</v>
      </c>
      <c r="AF1407" s="13">
        <v>2</v>
      </c>
      <c r="AG1407" s="13">
        <v>1</v>
      </c>
      <c r="AH1407" s="13">
        <v>2</v>
      </c>
      <c r="AI1407" s="13">
        <v>3</v>
      </c>
      <c r="AJ1407" s="13">
        <v>1</v>
      </c>
      <c r="AK1407" s="13">
        <v>3</v>
      </c>
      <c r="AM1407" s="13">
        <v>1</v>
      </c>
      <c r="AN1407" s="13">
        <v>1</v>
      </c>
      <c r="AO1407" s="13" t="s">
        <v>8462</v>
      </c>
      <c r="AP1407" s="13" t="s">
        <v>809</v>
      </c>
      <c r="AQ1407" s="13">
        <v>1</v>
      </c>
      <c r="AR1407" s="13">
        <v>1</v>
      </c>
      <c r="AS1407" s="13">
        <v>1</v>
      </c>
      <c r="AT1407" s="13">
        <v>1</v>
      </c>
      <c r="AU1407" s="13">
        <v>0</v>
      </c>
      <c r="AV1407" s="13">
        <v>2</v>
      </c>
      <c r="AX1407" s="13">
        <v>2</v>
      </c>
      <c r="AZ1407" s="13">
        <v>1</v>
      </c>
      <c r="BA1407" s="13">
        <v>1</v>
      </c>
      <c r="BB1407" s="13">
        <v>1</v>
      </c>
      <c r="BC1407" s="13">
        <v>1</v>
      </c>
      <c r="BD1407" s="13">
        <v>1</v>
      </c>
      <c r="BE1407" s="13">
        <v>1</v>
      </c>
      <c r="BF1407" s="13">
        <v>1</v>
      </c>
      <c r="BG1407" s="13">
        <v>3</v>
      </c>
      <c r="BH1407" s="17">
        <v>1</v>
      </c>
      <c r="BI1407" s="13">
        <v>2</v>
      </c>
      <c r="BJ1407" s="13">
        <v>1</v>
      </c>
      <c r="BK1407" s="13">
        <v>1</v>
      </c>
      <c r="BL1407" s="13">
        <v>1</v>
      </c>
      <c r="BM1407" s="13">
        <v>2857</v>
      </c>
      <c r="BN1407" s="13">
        <v>2</v>
      </c>
      <c r="BQ1407" s="13" t="s">
        <v>237</v>
      </c>
      <c r="BR1407" s="13" t="s">
        <v>238</v>
      </c>
      <c r="CA1407" s="18"/>
      <c r="CB1407" s="18"/>
      <c r="CC1407" s="18">
        <v>7010</v>
      </c>
      <c r="CD1407" s="18">
        <v>1141.8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40498</v>
      </c>
      <c r="CT1407" s="13">
        <v>1</v>
      </c>
      <c r="CW1407" s="13" t="s">
        <v>8463</v>
      </c>
      <c r="CX1407" s="38" t="s">
        <v>8464</v>
      </c>
      <c r="CY1407" s="38" t="s">
        <v>8465</v>
      </c>
      <c r="CZ1407" s="38" t="s">
        <v>41</v>
      </c>
      <c r="DA1407" s="38" t="s">
        <v>8466</v>
      </c>
    </row>
    <row r="1408" spans="1:105" s="13" customFormat="1">
      <c r="A1408" s="84">
        <v>2715</v>
      </c>
      <c r="B1408" s="84">
        <v>1</v>
      </c>
      <c r="C1408" s="13" t="s">
        <v>6562</v>
      </c>
      <c r="D1408" s="13" t="s">
        <v>36</v>
      </c>
      <c r="E1408" s="14">
        <v>18742</v>
      </c>
      <c r="F1408" s="13" t="s">
        <v>362</v>
      </c>
      <c r="G1408" s="13" t="s">
        <v>362</v>
      </c>
      <c r="H1408" s="13" t="s">
        <v>362</v>
      </c>
      <c r="I1408" s="14">
        <v>40283</v>
      </c>
      <c r="J1408" s="13">
        <f t="shared" si="45"/>
        <v>58</v>
      </c>
      <c r="K1408" s="14">
        <v>40331</v>
      </c>
      <c r="L1408" s="13">
        <v>4</v>
      </c>
      <c r="M1408" s="14">
        <v>41165</v>
      </c>
      <c r="N1408" s="15">
        <f t="shared" si="46"/>
        <v>28.977412731006162</v>
      </c>
      <c r="O1408" s="16">
        <v>2</v>
      </c>
      <c r="Q1408" s="13" t="s">
        <v>8467</v>
      </c>
      <c r="R1408" s="13" t="s">
        <v>46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N1408" s="13">
        <v>1</v>
      </c>
      <c r="AO1408" s="13" t="s">
        <v>8468</v>
      </c>
      <c r="AP1408" s="13" t="s">
        <v>809</v>
      </c>
      <c r="AQ1408" s="13">
        <v>1</v>
      </c>
      <c r="AR1408" s="13">
        <v>1</v>
      </c>
      <c r="AS1408" s="13">
        <v>4</v>
      </c>
      <c r="AT1408" s="13">
        <v>1</v>
      </c>
      <c r="AU1408" s="13">
        <v>0</v>
      </c>
      <c r="AV1408" s="13">
        <v>2</v>
      </c>
      <c r="AX1408" s="13">
        <v>1</v>
      </c>
      <c r="AY1408" s="13">
        <v>4</v>
      </c>
      <c r="AZ1408" s="13">
        <v>1</v>
      </c>
      <c r="BA1408" s="13">
        <v>2</v>
      </c>
      <c r="BB1408" s="13">
        <v>1</v>
      </c>
      <c r="BC1408" s="13">
        <v>2</v>
      </c>
      <c r="BD1408" s="13">
        <v>1</v>
      </c>
      <c r="BE1408" s="13">
        <v>1</v>
      </c>
      <c r="BF1408" s="13">
        <v>1</v>
      </c>
      <c r="BG1408" s="13">
        <v>4</v>
      </c>
      <c r="BH1408" s="17">
        <v>1</v>
      </c>
      <c r="BI1408" s="13">
        <v>1</v>
      </c>
      <c r="BJ1408" s="13">
        <v>2</v>
      </c>
      <c r="BK1408" s="13">
        <v>1</v>
      </c>
      <c r="BL1408" s="13">
        <v>1</v>
      </c>
      <c r="BM1408" s="13">
        <v>2864</v>
      </c>
      <c r="BN1408" s="13">
        <v>2</v>
      </c>
      <c r="BQ1408" s="13" t="s">
        <v>237</v>
      </c>
      <c r="BR1408" s="13" t="s">
        <v>238</v>
      </c>
      <c r="BS1408" s="13">
        <v>1</v>
      </c>
      <c r="BT1408" s="13">
        <v>27</v>
      </c>
      <c r="BU1408" s="13">
        <v>1</v>
      </c>
      <c r="BV1408" s="13">
        <v>1</v>
      </c>
      <c r="BX1408" s="13">
        <v>36</v>
      </c>
      <c r="CA1408" s="18"/>
      <c r="CB1408" s="18"/>
      <c r="CC1408" s="18" t="s">
        <v>8460</v>
      </c>
      <c r="CD1408" s="18">
        <v>792.5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W1408" s="13" t="s">
        <v>8469</v>
      </c>
      <c r="CX1408" s="38" t="s">
        <v>8470</v>
      </c>
      <c r="CY1408" s="38" t="s">
        <v>8471</v>
      </c>
      <c r="CZ1408" s="38" t="s">
        <v>41</v>
      </c>
      <c r="DA1408" s="38" t="s">
        <v>8472</v>
      </c>
    </row>
    <row r="1409" spans="1:105" s="13" customFormat="1">
      <c r="A1409" s="84">
        <v>2718</v>
      </c>
      <c r="B1409" s="84">
        <v>1</v>
      </c>
      <c r="C1409" s="13" t="s">
        <v>1837</v>
      </c>
      <c r="D1409" s="13" t="s">
        <v>37</v>
      </c>
      <c r="E1409" s="14">
        <v>13004</v>
      </c>
      <c r="F1409" s="13" t="s">
        <v>648</v>
      </c>
      <c r="G1409" s="13" t="s">
        <v>648</v>
      </c>
      <c r="H1409" s="13" t="s">
        <v>648</v>
      </c>
      <c r="I1409" s="14">
        <v>40344</v>
      </c>
      <c r="J1409" s="13">
        <f t="shared" si="45"/>
        <v>74</v>
      </c>
      <c r="K1409" s="14">
        <v>40351</v>
      </c>
      <c r="L1409" s="13">
        <v>4</v>
      </c>
      <c r="M1409" s="14">
        <v>40621</v>
      </c>
      <c r="N1409" s="15">
        <f t="shared" si="46"/>
        <v>9.1006160164271055</v>
      </c>
      <c r="O1409" s="16">
        <v>2</v>
      </c>
      <c r="Q1409" s="13" t="s">
        <v>8473</v>
      </c>
      <c r="R1409" s="13" t="s">
        <v>38</v>
      </c>
      <c r="S1409" s="13">
        <v>2</v>
      </c>
      <c r="T1409" s="13">
        <v>2</v>
      </c>
      <c r="U1409" s="13">
        <v>2</v>
      </c>
      <c r="V1409" s="13">
        <v>2</v>
      </c>
      <c r="X1409" s="13">
        <v>2</v>
      </c>
      <c r="Z1409" s="13">
        <v>4</v>
      </c>
      <c r="AH1409" s="13">
        <v>2</v>
      </c>
      <c r="AI1409" s="13">
        <v>2</v>
      </c>
      <c r="AJ1409" s="13">
        <v>2</v>
      </c>
      <c r="AK1409" s="13">
        <v>1</v>
      </c>
      <c r="AL1409" s="13">
        <v>2</v>
      </c>
      <c r="AM1409" s="13">
        <v>2</v>
      </c>
      <c r="AN1409" s="13">
        <v>1</v>
      </c>
      <c r="AO1409" s="13" t="s">
        <v>8474</v>
      </c>
      <c r="AP1409" s="13" t="s">
        <v>7281</v>
      </c>
      <c r="AQ1409" s="13">
        <v>1</v>
      </c>
      <c r="AR1409" s="13">
        <v>1</v>
      </c>
      <c r="AS1409" s="13">
        <v>0</v>
      </c>
      <c r="AT1409" s="13">
        <v>1</v>
      </c>
      <c r="AU1409" s="13">
        <v>0</v>
      </c>
      <c r="AV1409" s="13">
        <v>1</v>
      </c>
      <c r="AW1409" s="13">
        <v>0</v>
      </c>
      <c r="AX1409" s="13">
        <v>1</v>
      </c>
      <c r="AY1409" s="13">
        <v>0</v>
      </c>
      <c r="AZ1409" s="13">
        <v>3</v>
      </c>
      <c r="BB1409" s="13">
        <v>3</v>
      </c>
      <c r="BD1409" s="13">
        <v>3</v>
      </c>
      <c r="BF1409" s="13">
        <v>1</v>
      </c>
      <c r="BG1409" s="13">
        <v>3</v>
      </c>
      <c r="BH1409" s="17">
        <v>2</v>
      </c>
      <c r="BI1409" s="13">
        <v>1</v>
      </c>
      <c r="BJ1409" s="13">
        <v>2</v>
      </c>
      <c r="BK1409" s="13">
        <v>1</v>
      </c>
      <c r="BL1409" s="13">
        <v>1</v>
      </c>
      <c r="BM1409" s="13">
        <v>2867</v>
      </c>
      <c r="BN1409" s="13">
        <v>2</v>
      </c>
      <c r="BQ1409" s="13" t="s">
        <v>237</v>
      </c>
      <c r="BR1409" s="13" t="s">
        <v>238</v>
      </c>
      <c r="BS1409" s="13">
        <v>2</v>
      </c>
      <c r="BT1409" s="13">
        <v>77</v>
      </c>
      <c r="BU1409" s="13">
        <v>1</v>
      </c>
      <c r="BV1409" s="13">
        <v>6</v>
      </c>
      <c r="BW1409" s="13">
        <v>2</v>
      </c>
      <c r="BX1409" s="13">
        <v>112.2</v>
      </c>
      <c r="CA1409" s="18"/>
      <c r="CB1409" s="18"/>
      <c r="CC1409" s="18">
        <v>6950</v>
      </c>
      <c r="CD1409" s="18">
        <v>1026.2</v>
      </c>
      <c r="CE1409" s="18"/>
      <c r="CF1409" s="18"/>
      <c r="CG1409" s="18"/>
      <c r="CH1409" s="13">
        <v>2</v>
      </c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40499</v>
      </c>
      <c r="CT1409" s="13">
        <v>1</v>
      </c>
      <c r="CW1409" s="13" t="s">
        <v>7383</v>
      </c>
      <c r="CX1409" s="38" t="s">
        <v>8475</v>
      </c>
      <c r="CY1409" s="38" t="s">
        <v>8476</v>
      </c>
      <c r="CZ1409" s="38"/>
      <c r="DA1409" s="38" t="s">
        <v>8477</v>
      </c>
    </row>
    <row r="1410" spans="1:105" s="13" customFormat="1">
      <c r="A1410" s="84">
        <v>2719</v>
      </c>
      <c r="B1410" s="84">
        <v>5</v>
      </c>
      <c r="C1410" s="13" t="s">
        <v>193</v>
      </c>
      <c r="D1410" s="13" t="s">
        <v>36</v>
      </c>
      <c r="E1410" s="14">
        <v>11373</v>
      </c>
      <c r="F1410" s="13" t="s">
        <v>622</v>
      </c>
      <c r="G1410" s="13" t="s">
        <v>622</v>
      </c>
      <c r="H1410" s="13" t="s">
        <v>622</v>
      </c>
      <c r="I1410" s="14">
        <v>40283</v>
      </c>
      <c r="J1410" s="13">
        <f t="shared" si="45"/>
        <v>79</v>
      </c>
      <c r="K1410" s="14">
        <v>40353</v>
      </c>
      <c r="L1410" s="13">
        <v>4</v>
      </c>
      <c r="M1410" s="14">
        <v>40643</v>
      </c>
      <c r="N1410" s="15">
        <f t="shared" si="46"/>
        <v>11.827515400410677</v>
      </c>
      <c r="O1410" s="16">
        <v>2</v>
      </c>
      <c r="Q1410" s="13" t="s">
        <v>180</v>
      </c>
      <c r="R1410" s="13" t="s">
        <v>2597</v>
      </c>
      <c r="S1410" s="13">
        <v>2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1</v>
      </c>
      <c r="AI1410" s="13">
        <v>2</v>
      </c>
      <c r="AJ1410" s="13">
        <v>1</v>
      </c>
      <c r="AK1410" s="13">
        <v>2</v>
      </c>
      <c r="AL1410" s="13">
        <v>2</v>
      </c>
      <c r="AM1410" s="13">
        <v>2</v>
      </c>
      <c r="AN1410" s="13">
        <v>1</v>
      </c>
      <c r="AO1410" s="13" t="s">
        <v>8478</v>
      </c>
      <c r="AP1410" s="13" t="s">
        <v>1715</v>
      </c>
      <c r="AQ1410" s="13">
        <v>1</v>
      </c>
      <c r="AR1410" s="13">
        <v>2</v>
      </c>
      <c r="AT1410" s="13">
        <v>1</v>
      </c>
      <c r="AV1410" s="13">
        <v>2</v>
      </c>
      <c r="AX1410" s="13">
        <v>2</v>
      </c>
      <c r="AZ1410" s="13">
        <v>2</v>
      </c>
      <c r="BB1410" s="13">
        <v>2</v>
      </c>
      <c r="BD1410" s="13">
        <v>1</v>
      </c>
      <c r="BE1410" s="13">
        <v>2</v>
      </c>
      <c r="BF1410" s="13">
        <v>2</v>
      </c>
      <c r="BH1410" s="17">
        <v>2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2868</v>
      </c>
      <c r="BN1410" s="13">
        <v>1</v>
      </c>
      <c r="BO1410" s="13" t="s">
        <v>5232</v>
      </c>
      <c r="BP1410" s="13">
        <v>180</v>
      </c>
      <c r="BQ1410" s="13" t="s">
        <v>289</v>
      </c>
      <c r="BR1410" s="13" t="s">
        <v>222</v>
      </c>
      <c r="BS1410" s="13">
        <v>1</v>
      </c>
      <c r="BU1410" s="13">
        <v>1</v>
      </c>
      <c r="CA1410" s="18"/>
      <c r="CB1410" s="18"/>
      <c r="CC1410" s="18">
        <v>4320</v>
      </c>
      <c r="CD1410" s="18">
        <v>617.5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S1410" s="14">
        <v>40877</v>
      </c>
      <c r="CT1410" s="13">
        <v>1</v>
      </c>
      <c r="CW1410" s="13" t="s">
        <v>8479</v>
      </c>
      <c r="CX1410" s="38" t="s">
        <v>8480</v>
      </c>
      <c r="CY1410" s="38" t="s">
        <v>8481</v>
      </c>
      <c r="CZ1410" s="38"/>
      <c r="DA1410" s="38" t="s">
        <v>192</v>
      </c>
    </row>
    <row r="1411" spans="1:105" s="13" customFormat="1">
      <c r="A1411" s="84">
        <v>2720</v>
      </c>
      <c r="B1411" s="84">
        <v>1</v>
      </c>
      <c r="C1411" s="13" t="s">
        <v>536</v>
      </c>
      <c r="D1411" s="13" t="s">
        <v>36</v>
      </c>
      <c r="E1411" s="14">
        <v>7559</v>
      </c>
      <c r="F1411" s="13" t="s">
        <v>264</v>
      </c>
      <c r="G1411" s="13" t="s">
        <v>264</v>
      </c>
      <c r="H1411" s="13" t="s">
        <v>264</v>
      </c>
      <c r="I1411" s="14">
        <v>40344</v>
      </c>
      <c r="J1411" s="13">
        <f t="shared" si="45"/>
        <v>89</v>
      </c>
      <c r="K1411" s="14">
        <v>40348</v>
      </c>
      <c r="L1411" s="13">
        <v>4</v>
      </c>
      <c r="M1411" s="14">
        <v>40631</v>
      </c>
      <c r="N1411" s="15">
        <f t="shared" si="46"/>
        <v>9.4291581108829572</v>
      </c>
      <c r="O1411" s="16">
        <v>2</v>
      </c>
      <c r="Q1411" s="13" t="s">
        <v>2041</v>
      </c>
      <c r="S1411" s="13">
        <v>3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2</v>
      </c>
      <c r="AF1411" s="13">
        <v>2</v>
      </c>
      <c r="AG1411" s="13">
        <v>1</v>
      </c>
      <c r="AH1411" s="13">
        <v>2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N1411" s="13">
        <v>1</v>
      </c>
      <c r="AO1411" s="13" t="s">
        <v>8482</v>
      </c>
      <c r="AP1411" s="13" t="s">
        <v>8483</v>
      </c>
      <c r="AQ1411" s="13">
        <v>1</v>
      </c>
      <c r="AR1411" s="13">
        <v>1</v>
      </c>
      <c r="AS1411" s="13">
        <v>1</v>
      </c>
      <c r="AT1411" s="13">
        <v>1</v>
      </c>
      <c r="AU1411" s="13">
        <v>0</v>
      </c>
      <c r="AV1411" s="13">
        <v>1</v>
      </c>
      <c r="AW1411" s="13">
        <v>2</v>
      </c>
      <c r="AX1411" s="13">
        <v>2</v>
      </c>
      <c r="AZ1411" s="13">
        <v>2</v>
      </c>
      <c r="BB1411" s="13">
        <v>2</v>
      </c>
      <c r="BD1411" s="13">
        <v>2</v>
      </c>
      <c r="BF1411" s="13">
        <v>2</v>
      </c>
      <c r="BH1411" s="17">
        <v>1</v>
      </c>
      <c r="BK1411" s="13">
        <v>1</v>
      </c>
      <c r="BL1411" s="13">
        <v>1</v>
      </c>
      <c r="BM1411" s="13">
        <v>2869</v>
      </c>
      <c r="BN1411" s="13">
        <v>2</v>
      </c>
      <c r="BQ1411" s="13" t="s">
        <v>270</v>
      </c>
      <c r="BR1411" s="13" t="s">
        <v>271</v>
      </c>
      <c r="BS1411" s="13">
        <v>1</v>
      </c>
      <c r="BT1411" s="13">
        <v>26</v>
      </c>
      <c r="BU1411" s="13">
        <v>1</v>
      </c>
      <c r="BV1411" s="13">
        <v>1</v>
      </c>
      <c r="CA1411" s="18"/>
      <c r="CB1411" s="18"/>
      <c r="CC1411" s="18">
        <v>480</v>
      </c>
      <c r="CD1411" s="18">
        <v>406.2</v>
      </c>
      <c r="CE1411" s="18"/>
      <c r="CF1411" s="18"/>
      <c r="CG1411" s="18"/>
      <c r="CH1411" s="13">
        <v>1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40466</v>
      </c>
      <c r="CT1411" s="13">
        <v>1</v>
      </c>
      <c r="CW1411" s="13" t="s">
        <v>8484</v>
      </c>
      <c r="CX1411" s="38" t="s">
        <v>8485</v>
      </c>
      <c r="CY1411" s="38" t="s">
        <v>8486</v>
      </c>
      <c r="CZ1411" s="38" t="s">
        <v>41</v>
      </c>
      <c r="DA1411" s="38" t="s">
        <v>8487</v>
      </c>
    </row>
    <row r="1412" spans="1:105" s="13" customFormat="1">
      <c r="A1412" s="84">
        <v>2721</v>
      </c>
      <c r="B1412" s="84">
        <v>1</v>
      </c>
      <c r="C1412" s="13" t="s">
        <v>2286</v>
      </c>
      <c r="D1412" s="13" t="s">
        <v>36</v>
      </c>
      <c r="E1412" s="14">
        <v>14442</v>
      </c>
      <c r="F1412" s="13" t="s">
        <v>319</v>
      </c>
      <c r="G1412" s="13" t="s">
        <v>319</v>
      </c>
      <c r="H1412" s="13" t="s">
        <v>319</v>
      </c>
      <c r="I1412" s="14">
        <v>40313</v>
      </c>
      <c r="J1412" s="13">
        <f t="shared" si="45"/>
        <v>70</v>
      </c>
      <c r="K1412" s="14">
        <v>40346</v>
      </c>
      <c r="L1412" s="13">
        <v>4</v>
      </c>
      <c r="M1412" s="14">
        <v>41493</v>
      </c>
      <c r="N1412" s="15">
        <f t="shared" si="46"/>
        <v>38.767967145790557</v>
      </c>
      <c r="O1412" s="16">
        <v>2</v>
      </c>
      <c r="Q1412" s="13" t="s">
        <v>3152</v>
      </c>
      <c r="R1412" s="13" t="s">
        <v>38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I1412" s="13">
        <v>2</v>
      </c>
      <c r="AJ1412" s="13">
        <v>2</v>
      </c>
      <c r="AK1412" s="13">
        <v>2</v>
      </c>
      <c r="AL1412" s="13">
        <v>2</v>
      </c>
      <c r="AM1412" s="13">
        <v>1</v>
      </c>
      <c r="AN1412" s="13">
        <v>2</v>
      </c>
      <c r="AP1412" s="13" t="s">
        <v>125</v>
      </c>
      <c r="AQ1412" s="13">
        <v>1</v>
      </c>
      <c r="AR1412" s="13">
        <v>1</v>
      </c>
      <c r="AS1412" s="13">
        <v>1</v>
      </c>
      <c r="AT1412" s="13">
        <v>1</v>
      </c>
      <c r="AU1412" s="13">
        <v>0</v>
      </c>
      <c r="AV1412" s="13">
        <v>2</v>
      </c>
      <c r="AX1412" s="13">
        <v>1</v>
      </c>
      <c r="AY1412" s="13">
        <v>1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1</v>
      </c>
      <c r="BH1412" s="17">
        <v>1</v>
      </c>
      <c r="BI1412" s="13">
        <v>1</v>
      </c>
      <c r="BJ1412" s="13">
        <v>2</v>
      </c>
      <c r="BK1412" s="13">
        <v>1</v>
      </c>
      <c r="BL1412" s="13">
        <v>1</v>
      </c>
      <c r="BM1412" s="13">
        <v>2870</v>
      </c>
      <c r="BN1412" s="13">
        <v>2</v>
      </c>
      <c r="BQ1412" s="13" t="s">
        <v>237</v>
      </c>
      <c r="BR1412" s="13" t="s">
        <v>238</v>
      </c>
      <c r="BS1412" s="13">
        <v>1</v>
      </c>
      <c r="BT1412" s="13">
        <v>32</v>
      </c>
      <c r="BU1412" s="13">
        <v>1</v>
      </c>
      <c r="BV1412" s="13">
        <v>1</v>
      </c>
      <c r="CA1412" s="18"/>
      <c r="CB1412" s="18"/>
      <c r="CC1412" s="18">
        <v>6170</v>
      </c>
      <c r="CD1412" s="18">
        <v>1142.5</v>
      </c>
      <c r="CE1412" s="18"/>
      <c r="CF1412" s="18"/>
      <c r="CG1412" s="18"/>
      <c r="CH1412" s="13">
        <v>2</v>
      </c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40427</v>
      </c>
      <c r="CT1412" s="13">
        <v>1</v>
      </c>
      <c r="CW1412" s="13" t="s">
        <v>8488</v>
      </c>
      <c r="CX1412" s="38" t="s">
        <v>8489</v>
      </c>
      <c r="CY1412" s="38" t="s">
        <v>8490</v>
      </c>
      <c r="CZ1412" s="38"/>
      <c r="DA1412" s="38" t="s">
        <v>192</v>
      </c>
    </row>
    <row r="1413" spans="1:105" s="13" customFormat="1">
      <c r="A1413" s="84">
        <v>2724</v>
      </c>
      <c r="B1413" s="84">
        <v>1</v>
      </c>
      <c r="C1413" s="13" t="s">
        <v>1602</v>
      </c>
      <c r="D1413" s="13" t="s">
        <v>36</v>
      </c>
      <c r="E1413" s="14">
        <v>11028</v>
      </c>
      <c r="F1413" s="13" t="s">
        <v>295</v>
      </c>
      <c r="G1413" s="13" t="s">
        <v>295</v>
      </c>
      <c r="H1413" s="13" t="s">
        <v>295</v>
      </c>
      <c r="I1413" s="14">
        <v>40283</v>
      </c>
      <c r="J1413" s="13">
        <f t="shared" si="45"/>
        <v>80</v>
      </c>
      <c r="L1413" s="13">
        <v>4</v>
      </c>
      <c r="M1413" s="14">
        <v>40405</v>
      </c>
      <c r="N1413" s="15">
        <f t="shared" si="46"/>
        <v>4.0082135523613962</v>
      </c>
      <c r="O1413" s="16">
        <v>2</v>
      </c>
      <c r="Q1413" s="13" t="s">
        <v>180</v>
      </c>
      <c r="R1413" s="13" t="s">
        <v>38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3</v>
      </c>
      <c r="AJ1413" s="13">
        <v>2</v>
      </c>
      <c r="AK1413" s="13">
        <v>2</v>
      </c>
      <c r="AL1413" s="13">
        <v>2</v>
      </c>
      <c r="AM1413" s="13">
        <v>3</v>
      </c>
      <c r="AN1413" s="13">
        <v>1</v>
      </c>
      <c r="AO1413" s="13" t="s">
        <v>8497</v>
      </c>
      <c r="AP1413" s="13" t="s">
        <v>5316</v>
      </c>
      <c r="AQ1413" s="13">
        <v>1</v>
      </c>
      <c r="AR1413" s="13">
        <v>1</v>
      </c>
      <c r="AS1413" s="13">
        <v>1</v>
      </c>
      <c r="AT1413" s="13">
        <v>1</v>
      </c>
      <c r="AU1413" s="13">
        <v>0</v>
      </c>
      <c r="AV1413" s="13">
        <v>2</v>
      </c>
      <c r="AX1413" s="13">
        <v>2</v>
      </c>
      <c r="AZ1413" s="13">
        <v>2</v>
      </c>
      <c r="BB1413" s="13">
        <v>2</v>
      </c>
      <c r="BD1413" s="13">
        <v>2</v>
      </c>
      <c r="BF1413" s="13">
        <v>1</v>
      </c>
      <c r="BG1413" s="13">
        <v>3</v>
      </c>
      <c r="BH1413" s="17">
        <v>1</v>
      </c>
      <c r="BI1413" s="13">
        <v>1</v>
      </c>
      <c r="BJ1413" s="13">
        <v>1</v>
      </c>
      <c r="BK1413" s="13">
        <v>1</v>
      </c>
      <c r="BL1413" s="13">
        <v>1</v>
      </c>
      <c r="BM1413" s="13">
        <v>2873</v>
      </c>
      <c r="BN1413" s="13">
        <v>2</v>
      </c>
      <c r="BQ1413" s="13" t="s">
        <v>289</v>
      </c>
      <c r="BR1413" s="13" t="s">
        <v>222</v>
      </c>
      <c r="BS1413" s="13">
        <v>1</v>
      </c>
      <c r="BU1413" s="13">
        <v>1</v>
      </c>
      <c r="CA1413" s="18"/>
      <c r="CB1413" s="18"/>
      <c r="CC1413" s="18">
        <v>3873.1</v>
      </c>
      <c r="CD1413" s="18" t="s">
        <v>5960</v>
      </c>
      <c r="CE1413" s="18"/>
      <c r="CF1413" s="18"/>
      <c r="CG1413" s="18"/>
      <c r="CH1413" s="13">
        <v>2</v>
      </c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40690</v>
      </c>
      <c r="CT1413" s="13">
        <v>2</v>
      </c>
      <c r="CW1413" s="13" t="s">
        <v>8498</v>
      </c>
      <c r="CX1413" s="38" t="s">
        <v>8499</v>
      </c>
      <c r="CY1413" s="38" t="s">
        <v>8500</v>
      </c>
      <c r="CZ1413" s="38" t="s">
        <v>8501</v>
      </c>
      <c r="DA1413" s="38" t="s">
        <v>8502</v>
      </c>
    </row>
    <row r="1414" spans="1:105" s="13" customFormat="1">
      <c r="A1414" s="84">
        <v>2727</v>
      </c>
      <c r="B1414" s="84">
        <v>1</v>
      </c>
      <c r="C1414" s="13" t="s">
        <v>9055</v>
      </c>
      <c r="D1414" s="13" t="s">
        <v>36</v>
      </c>
      <c r="E1414" s="14">
        <v>13210</v>
      </c>
      <c r="F1414" s="13" t="s">
        <v>235</v>
      </c>
      <c r="G1414" s="13" t="s">
        <v>370</v>
      </c>
      <c r="H1414" s="13" t="s">
        <v>370</v>
      </c>
      <c r="I1414" s="14">
        <v>40344</v>
      </c>
      <c r="J1414" s="13">
        <f t="shared" si="45"/>
        <v>74</v>
      </c>
      <c r="K1414" s="14">
        <v>40359</v>
      </c>
      <c r="L1414" s="13">
        <v>4</v>
      </c>
      <c r="M1414" s="14">
        <v>41295</v>
      </c>
      <c r="N1414" s="15">
        <f t="shared" si="46"/>
        <v>31.244353182751539</v>
      </c>
      <c r="O1414" s="16">
        <v>2</v>
      </c>
      <c r="R1414" s="13" t="s">
        <v>46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3</v>
      </c>
      <c r="AI1414" s="13">
        <v>2</v>
      </c>
      <c r="AJ1414" s="13">
        <v>3</v>
      </c>
      <c r="AK1414" s="13">
        <v>3</v>
      </c>
      <c r="AL1414" s="13">
        <v>3</v>
      </c>
      <c r="AM1414" s="13">
        <v>3</v>
      </c>
      <c r="AN1414" s="13">
        <v>1</v>
      </c>
      <c r="AO1414" s="13" t="s">
        <v>8507</v>
      </c>
      <c r="AP1414" s="13" t="s">
        <v>1715</v>
      </c>
      <c r="AQ1414" s="13">
        <v>1</v>
      </c>
      <c r="AR1414" s="13">
        <v>2</v>
      </c>
      <c r="AT1414" s="13">
        <v>1</v>
      </c>
      <c r="AU1414" s="13">
        <v>0</v>
      </c>
      <c r="AV1414" s="13">
        <v>2</v>
      </c>
      <c r="AX1414" s="13">
        <v>2</v>
      </c>
      <c r="AZ1414" s="13">
        <v>2</v>
      </c>
      <c r="BD1414" s="13">
        <v>2</v>
      </c>
      <c r="BF1414" s="13">
        <v>1</v>
      </c>
      <c r="BG1414" s="13">
        <v>2</v>
      </c>
      <c r="BH1414" s="17">
        <v>1</v>
      </c>
      <c r="BJ1414" s="13">
        <v>1</v>
      </c>
      <c r="BK1414" s="13">
        <v>1</v>
      </c>
      <c r="BL1414" s="13">
        <v>1</v>
      </c>
      <c r="BM1414" s="13">
        <v>2876</v>
      </c>
      <c r="BN1414" s="13">
        <v>2</v>
      </c>
      <c r="BQ1414" s="13" t="s">
        <v>237</v>
      </c>
      <c r="BR1414" s="13" t="s">
        <v>238</v>
      </c>
      <c r="BU1414" s="13">
        <v>1</v>
      </c>
      <c r="CA1414" s="18"/>
      <c r="CB1414" s="18"/>
      <c r="CC1414" s="18">
        <v>2710</v>
      </c>
      <c r="CD1414" s="18">
        <v>832.5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40499</v>
      </c>
      <c r="CT1414" s="13">
        <v>4</v>
      </c>
      <c r="CW1414" s="13" t="s">
        <v>8508</v>
      </c>
      <c r="CX1414" s="38" t="s">
        <v>8509</v>
      </c>
      <c r="CY1414" s="38" t="s">
        <v>8510</v>
      </c>
      <c r="CZ1414" s="38" t="s">
        <v>386</v>
      </c>
      <c r="DA1414" s="38" t="s">
        <v>8511</v>
      </c>
    </row>
    <row r="1415" spans="1:105" s="13" customFormat="1">
      <c r="A1415" s="84">
        <v>2728</v>
      </c>
      <c r="B1415" s="84">
        <v>1</v>
      </c>
      <c r="C1415" s="13" t="s">
        <v>8512</v>
      </c>
      <c r="D1415" s="13" t="s">
        <v>36</v>
      </c>
      <c r="E1415" s="14">
        <v>16459</v>
      </c>
      <c r="F1415" s="13" t="s">
        <v>2087</v>
      </c>
      <c r="G1415" s="13" t="s">
        <v>214</v>
      </c>
      <c r="H1415" s="13" t="s">
        <v>214</v>
      </c>
      <c r="I1415" s="14">
        <v>40313</v>
      </c>
      <c r="J1415" s="13">
        <f t="shared" si="45"/>
        <v>65</v>
      </c>
      <c r="K1415" s="14">
        <v>40352</v>
      </c>
      <c r="L1415" s="13">
        <v>4</v>
      </c>
      <c r="M1415" s="14">
        <v>40498</v>
      </c>
      <c r="N1415" s="15">
        <f t="shared" si="46"/>
        <v>6.0780287474332653</v>
      </c>
      <c r="O1415" s="16">
        <v>2</v>
      </c>
      <c r="Q1415" s="13" t="s">
        <v>180</v>
      </c>
      <c r="R1415" s="13" t="s">
        <v>46</v>
      </c>
      <c r="S1415" s="13">
        <v>2</v>
      </c>
      <c r="T1415" s="13">
        <v>2</v>
      </c>
      <c r="U1415" s="13">
        <v>2</v>
      </c>
      <c r="V1415" s="13">
        <v>1</v>
      </c>
      <c r="W1415" s="13" t="s">
        <v>8513</v>
      </c>
      <c r="X1415" s="13">
        <v>1</v>
      </c>
      <c r="Z1415" s="13">
        <v>4</v>
      </c>
      <c r="AC1415" s="13">
        <v>2</v>
      </c>
      <c r="AD1415" s="13">
        <v>2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2</v>
      </c>
      <c r="AK1415" s="13">
        <v>2</v>
      </c>
      <c r="AL1415" s="13">
        <v>1</v>
      </c>
      <c r="AM1415" s="13">
        <v>2</v>
      </c>
      <c r="AN1415" s="13">
        <v>1</v>
      </c>
      <c r="AO1415" s="13" t="s">
        <v>8514</v>
      </c>
      <c r="AP1415" s="13" t="s">
        <v>8515</v>
      </c>
      <c r="AQ1415" s="13">
        <v>1</v>
      </c>
      <c r="AR1415" s="13">
        <v>1</v>
      </c>
      <c r="AS1415" s="13">
        <v>1</v>
      </c>
      <c r="AT1415" s="13">
        <v>1</v>
      </c>
      <c r="AU1415" s="13">
        <v>0</v>
      </c>
      <c r="AV1415" s="13">
        <v>1</v>
      </c>
      <c r="AW1415" s="13">
        <v>0</v>
      </c>
      <c r="AX1415" s="13">
        <v>1</v>
      </c>
      <c r="AY1415" s="13">
        <v>1</v>
      </c>
      <c r="AZ1415" s="13">
        <v>2</v>
      </c>
      <c r="BB1415" s="13">
        <v>1</v>
      </c>
      <c r="BC1415" s="13">
        <v>0</v>
      </c>
      <c r="BD1415" s="13">
        <v>2</v>
      </c>
      <c r="BF1415" s="13">
        <v>1</v>
      </c>
      <c r="BG1415" s="13">
        <v>2</v>
      </c>
      <c r="BH1415" s="17">
        <v>1</v>
      </c>
      <c r="BI1415" s="13">
        <v>1</v>
      </c>
      <c r="BJ1415" s="13">
        <v>2</v>
      </c>
      <c r="BK1415" s="13">
        <v>1</v>
      </c>
      <c r="BL1415" s="13">
        <v>1</v>
      </c>
      <c r="BM1415" s="13">
        <v>2877</v>
      </c>
      <c r="BN1415" s="13">
        <v>2</v>
      </c>
      <c r="BQ1415" s="13" t="s">
        <v>289</v>
      </c>
      <c r="BR1415" s="13" t="s">
        <v>222</v>
      </c>
      <c r="BS1415" s="13">
        <v>1</v>
      </c>
      <c r="BT1415" s="13">
        <v>38</v>
      </c>
      <c r="BU1415" s="13">
        <v>1</v>
      </c>
      <c r="BV1415" s="13">
        <v>1</v>
      </c>
      <c r="CA1415" s="18"/>
      <c r="CB1415" s="18"/>
      <c r="CC1415" s="18">
        <v>22150</v>
      </c>
      <c r="CD1415" s="18">
        <v>6319.3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40392</v>
      </c>
      <c r="CT1415" s="13">
        <v>2</v>
      </c>
      <c r="CW1415" s="13" t="s">
        <v>8516</v>
      </c>
      <c r="CX1415" s="38" t="s">
        <v>8517</v>
      </c>
      <c r="CY1415" s="38" t="s">
        <v>8518</v>
      </c>
      <c r="CZ1415" s="38"/>
      <c r="DA1415" s="38" t="s">
        <v>192</v>
      </c>
    </row>
    <row r="1416" spans="1:105" s="13" customFormat="1">
      <c r="A1416" s="84">
        <v>2732</v>
      </c>
      <c r="B1416" s="84">
        <v>5</v>
      </c>
      <c r="C1416" s="13" t="s">
        <v>5111</v>
      </c>
      <c r="D1416" s="13" t="s">
        <v>36</v>
      </c>
      <c r="E1416" s="14">
        <v>15405</v>
      </c>
      <c r="F1416" s="13" t="s">
        <v>661</v>
      </c>
      <c r="G1416" s="13" t="s">
        <v>661</v>
      </c>
      <c r="H1416" s="13" t="s">
        <v>661</v>
      </c>
      <c r="I1416" s="14">
        <v>40193</v>
      </c>
      <c r="J1416" s="13">
        <f t="shared" si="45"/>
        <v>67</v>
      </c>
      <c r="L1416" s="13">
        <v>4</v>
      </c>
      <c r="M1416" s="14">
        <v>41464</v>
      </c>
      <c r="N1416" s="15">
        <f t="shared" si="46"/>
        <v>41.757700205338807</v>
      </c>
      <c r="O1416" s="16">
        <v>2</v>
      </c>
      <c r="S1416" s="13">
        <v>2</v>
      </c>
      <c r="T1416" s="13">
        <v>2</v>
      </c>
      <c r="U1416" s="13">
        <v>2</v>
      </c>
      <c r="V1416" s="13">
        <v>2</v>
      </c>
      <c r="X1416" s="13">
        <v>2</v>
      </c>
      <c r="Z1416" s="13">
        <v>4</v>
      </c>
      <c r="AH1416" s="13">
        <v>2</v>
      </c>
      <c r="AI1416" s="13">
        <v>2</v>
      </c>
      <c r="AJ1416" s="13">
        <v>2</v>
      </c>
      <c r="AK1416" s="13">
        <v>2</v>
      </c>
      <c r="AL1416" s="13">
        <v>2</v>
      </c>
      <c r="AM1416" s="13">
        <v>2</v>
      </c>
      <c r="AN1416" s="13">
        <v>2</v>
      </c>
      <c r="AP1416" s="13" t="s">
        <v>6357</v>
      </c>
      <c r="AQ1416" s="13">
        <v>1</v>
      </c>
      <c r="AR1416" s="13">
        <v>2</v>
      </c>
      <c r="AT1416" s="13">
        <v>1</v>
      </c>
      <c r="AV1416" s="13">
        <v>2</v>
      </c>
      <c r="AX1416" s="13">
        <v>2</v>
      </c>
      <c r="AZ1416" s="13">
        <v>2</v>
      </c>
      <c r="BB1416" s="13">
        <v>2</v>
      </c>
      <c r="BD1416" s="13">
        <v>2</v>
      </c>
      <c r="BF1416" s="13">
        <v>1</v>
      </c>
      <c r="BH1416" s="17">
        <v>2</v>
      </c>
      <c r="BI1416" s="13">
        <v>2</v>
      </c>
      <c r="BK1416" s="13">
        <v>1</v>
      </c>
      <c r="BL1416" s="13">
        <v>1</v>
      </c>
      <c r="BM1416" s="13">
        <v>2883</v>
      </c>
      <c r="BN1416" s="13">
        <v>1</v>
      </c>
      <c r="BO1416" s="13" t="s">
        <v>3519</v>
      </c>
      <c r="BP1416" s="13">
        <v>180</v>
      </c>
      <c r="BQ1416" s="13" t="s">
        <v>8519</v>
      </c>
      <c r="BR1416" s="13" t="s">
        <v>238</v>
      </c>
      <c r="CA1416" s="18"/>
      <c r="CB1416" s="18"/>
      <c r="CC1416" s="18"/>
      <c r="CD1416" s="18"/>
      <c r="CE1416" s="18"/>
      <c r="CF1416" s="18"/>
      <c r="CG1416" s="18"/>
      <c r="CH1416" s="13">
        <v>2</v>
      </c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40465</v>
      </c>
      <c r="CT1416" s="13">
        <v>1</v>
      </c>
      <c r="CU1416" s="13" t="s">
        <v>8520</v>
      </c>
      <c r="CW1416" s="13" t="s">
        <v>8521</v>
      </c>
      <c r="CX1416" s="38" t="s">
        <v>1062</v>
      </c>
      <c r="CY1416" s="38" t="s">
        <v>4294</v>
      </c>
      <c r="CZ1416" s="38" t="s">
        <v>41</v>
      </c>
      <c r="DA1416" s="38" t="s">
        <v>8522</v>
      </c>
    </row>
    <row r="1417" spans="1:105" s="13" customFormat="1">
      <c r="A1417" s="84">
        <v>2741</v>
      </c>
      <c r="B1417" s="84">
        <v>1</v>
      </c>
      <c r="C1417" s="13" t="s">
        <v>1095</v>
      </c>
      <c r="D1417" s="13" t="s">
        <v>37</v>
      </c>
      <c r="E1417" s="14">
        <v>12167</v>
      </c>
      <c r="F1417" s="13" t="s">
        <v>264</v>
      </c>
      <c r="G1417" s="13" t="s">
        <v>264</v>
      </c>
      <c r="H1417" s="13" t="s">
        <v>264</v>
      </c>
      <c r="I1417" s="14">
        <v>40193</v>
      </c>
      <c r="J1417" s="13">
        <f t="shared" si="45"/>
        <v>76</v>
      </c>
      <c r="K1417" s="14">
        <v>40203</v>
      </c>
      <c r="L1417" s="13">
        <v>4</v>
      </c>
      <c r="M1417" s="14">
        <v>40435</v>
      </c>
      <c r="N1417" s="15">
        <f t="shared" si="46"/>
        <v>7.9507186858316219</v>
      </c>
      <c r="O1417" s="16">
        <v>2</v>
      </c>
      <c r="Q1417" s="13" t="s">
        <v>8523</v>
      </c>
      <c r="R1417" s="13" t="s">
        <v>8524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P1417" s="13" t="s">
        <v>125</v>
      </c>
      <c r="AQ1417" s="13">
        <v>1</v>
      </c>
      <c r="AR1417" s="13">
        <v>1</v>
      </c>
      <c r="AS1417" s="13">
        <v>2</v>
      </c>
      <c r="AT1417" s="13">
        <v>1</v>
      </c>
      <c r="AU1417" s="13">
        <v>1</v>
      </c>
      <c r="AV1417" s="13">
        <v>2</v>
      </c>
      <c r="AX1417" s="13">
        <v>2</v>
      </c>
      <c r="AZ1417" s="13">
        <v>2</v>
      </c>
      <c r="BB1417" s="13">
        <v>1</v>
      </c>
      <c r="BC1417" s="13">
        <v>0</v>
      </c>
      <c r="BD1417" s="13">
        <v>1</v>
      </c>
      <c r="BF1417" s="13">
        <v>2</v>
      </c>
      <c r="BH1417" s="17">
        <v>1</v>
      </c>
      <c r="BI1417" s="13">
        <v>1</v>
      </c>
      <c r="BJ1417" s="13">
        <v>2</v>
      </c>
      <c r="BK1417" s="13">
        <v>1</v>
      </c>
      <c r="BL1417" s="13">
        <v>2</v>
      </c>
      <c r="BS1417" s="13">
        <v>2</v>
      </c>
      <c r="BT1417" s="13">
        <v>77</v>
      </c>
      <c r="BU1417" s="13">
        <v>1</v>
      </c>
      <c r="BV1417" s="13">
        <v>0</v>
      </c>
      <c r="BX1417" s="13">
        <v>15</v>
      </c>
      <c r="CA1417" s="18"/>
      <c r="CB1417" s="18"/>
      <c r="CC1417" s="18">
        <v>2480</v>
      </c>
      <c r="CD1417" s="18">
        <v>406.2</v>
      </c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40466</v>
      </c>
      <c r="CT1417" s="13">
        <v>2</v>
      </c>
      <c r="CW1417" s="13" t="s">
        <v>8525</v>
      </c>
      <c r="CX1417" s="38" t="s">
        <v>6358</v>
      </c>
      <c r="CY1417" s="38" t="s">
        <v>2711</v>
      </c>
      <c r="CZ1417" s="38" t="s">
        <v>41</v>
      </c>
      <c r="DA1417" s="38" t="s">
        <v>8526</v>
      </c>
    </row>
    <row r="1418" spans="1:105" s="13" customFormat="1">
      <c r="A1418" s="84">
        <v>2746</v>
      </c>
      <c r="B1418" s="84">
        <v>1</v>
      </c>
      <c r="C1418" s="13" t="s">
        <v>11905</v>
      </c>
      <c r="D1418" s="13" t="s">
        <v>36</v>
      </c>
      <c r="E1418" s="14">
        <v>18740</v>
      </c>
      <c r="F1418" s="13" t="s">
        <v>194</v>
      </c>
      <c r="G1418" s="13" t="s">
        <v>194</v>
      </c>
      <c r="H1418" s="13" t="s">
        <v>194</v>
      </c>
      <c r="I1418" s="14">
        <v>40193</v>
      </c>
      <c r="J1418" s="13">
        <f t="shared" si="45"/>
        <v>58</v>
      </c>
      <c r="K1418" s="14">
        <v>40294</v>
      </c>
      <c r="L1418" s="13">
        <v>4</v>
      </c>
      <c r="M1418" s="14">
        <v>40482</v>
      </c>
      <c r="N1418" s="15">
        <f t="shared" si="46"/>
        <v>9.4948665297741268</v>
      </c>
      <c r="O1418" s="16">
        <v>2</v>
      </c>
      <c r="Q1418" s="13" t="s">
        <v>8534</v>
      </c>
      <c r="R1418" s="13" t="s">
        <v>46</v>
      </c>
      <c r="S1418" s="13">
        <v>2</v>
      </c>
      <c r="T1418" s="13">
        <v>2</v>
      </c>
      <c r="U1418" s="13">
        <v>2</v>
      </c>
      <c r="V1418" s="13">
        <v>2</v>
      </c>
      <c r="X1418" s="13">
        <v>1</v>
      </c>
      <c r="Z1418" s="13">
        <v>4</v>
      </c>
      <c r="AC1418" s="13">
        <v>2</v>
      </c>
      <c r="AD1418" s="13">
        <v>2</v>
      </c>
      <c r="AE1418" s="13">
        <v>2</v>
      </c>
      <c r="AF1418" s="13">
        <v>2</v>
      </c>
      <c r="AG1418" s="13">
        <v>1</v>
      </c>
      <c r="AH1418" s="13">
        <v>2</v>
      </c>
      <c r="AI1418" s="13">
        <v>2</v>
      </c>
      <c r="AJ1418" s="13">
        <v>2</v>
      </c>
      <c r="AK1418" s="13">
        <v>2</v>
      </c>
      <c r="AL1418" s="13">
        <v>2</v>
      </c>
      <c r="AM1418" s="13">
        <v>1</v>
      </c>
      <c r="AN1418" s="13">
        <v>1</v>
      </c>
      <c r="AO1418" s="13" t="s">
        <v>8535</v>
      </c>
      <c r="AP1418" s="13" t="s">
        <v>8536</v>
      </c>
      <c r="AQ1418" s="13">
        <v>1</v>
      </c>
      <c r="AR1418" s="13">
        <v>1</v>
      </c>
      <c r="AS1418" s="13">
        <v>2</v>
      </c>
      <c r="AT1418" s="13">
        <v>1</v>
      </c>
      <c r="AU1418" s="13">
        <v>0</v>
      </c>
      <c r="AV1418" s="13">
        <v>3</v>
      </c>
      <c r="AX1418" s="13">
        <v>1</v>
      </c>
      <c r="AY1418" s="13">
        <v>0</v>
      </c>
      <c r="AZ1418" s="13">
        <v>1</v>
      </c>
      <c r="BA1418" s="13">
        <v>0</v>
      </c>
      <c r="BB1418" s="13">
        <v>1</v>
      </c>
      <c r="BC1418" s="13">
        <v>0</v>
      </c>
      <c r="BD1418" s="13">
        <v>1</v>
      </c>
      <c r="BE1418" s="13">
        <v>0</v>
      </c>
      <c r="BF1418" s="13">
        <v>1</v>
      </c>
      <c r="BG1418" s="13">
        <v>6</v>
      </c>
      <c r="BH1418" s="17">
        <v>2</v>
      </c>
      <c r="BI1418" s="13">
        <v>1</v>
      </c>
      <c r="BJ1418" s="13">
        <v>1</v>
      </c>
      <c r="BK1418" s="13">
        <v>1</v>
      </c>
      <c r="BL1418" s="13">
        <v>1</v>
      </c>
      <c r="BM1418" s="13">
        <v>2898</v>
      </c>
      <c r="BN1418" s="13">
        <v>2</v>
      </c>
      <c r="BQ1418" s="13" t="s">
        <v>594</v>
      </c>
      <c r="BR1418" s="13" t="s">
        <v>595</v>
      </c>
      <c r="BS1418" s="13">
        <v>1</v>
      </c>
      <c r="BT1418" s="13">
        <v>38</v>
      </c>
      <c r="BU1418" s="13">
        <v>1</v>
      </c>
      <c r="BV1418" s="13">
        <v>1</v>
      </c>
      <c r="BW1418" s="13">
        <v>2</v>
      </c>
      <c r="BX1418" s="13">
        <v>24</v>
      </c>
      <c r="CA1418" s="18"/>
      <c r="CB1418" s="18"/>
      <c r="CC1418" s="18">
        <v>1690</v>
      </c>
      <c r="CD1418" s="18" t="s">
        <v>5967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40484</v>
      </c>
      <c r="CT1418" s="13">
        <v>2</v>
      </c>
      <c r="CW1418" s="13" t="s">
        <v>8537</v>
      </c>
      <c r="CX1418" s="38" t="s">
        <v>4775</v>
      </c>
      <c r="CY1418" s="38" t="s">
        <v>4776</v>
      </c>
      <c r="CZ1418" s="38" t="s">
        <v>41</v>
      </c>
      <c r="DA1418" s="38" t="s">
        <v>8538</v>
      </c>
    </row>
    <row r="1419" spans="1:105" s="13" customFormat="1">
      <c r="A1419" s="84">
        <v>2750</v>
      </c>
      <c r="B1419" s="84">
        <v>1</v>
      </c>
      <c r="C1419" s="13" t="s">
        <v>5833</v>
      </c>
      <c r="D1419" s="13" t="s">
        <v>36</v>
      </c>
      <c r="E1419" s="14">
        <v>15234</v>
      </c>
      <c r="F1419" s="13" t="s">
        <v>319</v>
      </c>
      <c r="G1419" s="13" t="s">
        <v>319</v>
      </c>
      <c r="H1419" s="13" t="s">
        <v>319</v>
      </c>
      <c r="I1419" s="14">
        <v>40252</v>
      </c>
      <c r="J1419" s="13">
        <f t="shared" si="45"/>
        <v>68</v>
      </c>
      <c r="K1419" s="14">
        <v>40375</v>
      </c>
      <c r="L1419" s="13">
        <v>4</v>
      </c>
      <c r="M1419" s="14">
        <v>40663</v>
      </c>
      <c r="N1419" s="15">
        <f t="shared" si="46"/>
        <v>13.503080082135524</v>
      </c>
      <c r="O1419" s="16">
        <v>2</v>
      </c>
      <c r="Q1419" s="13" t="s">
        <v>3563</v>
      </c>
      <c r="R1419" s="13" t="s">
        <v>38</v>
      </c>
      <c r="S1419" s="13">
        <v>2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1</v>
      </c>
      <c r="AG1419" s="13">
        <v>2</v>
      </c>
      <c r="AI1419" s="13">
        <v>2</v>
      </c>
      <c r="AJ1419" s="13">
        <v>2</v>
      </c>
      <c r="AK1419" s="13">
        <v>1</v>
      </c>
      <c r="AL1419" s="13">
        <v>1</v>
      </c>
      <c r="AM1419" s="13">
        <v>1</v>
      </c>
      <c r="AN1419" s="13">
        <v>2</v>
      </c>
      <c r="AO1419" s="13" t="s">
        <v>5664</v>
      </c>
      <c r="AP1419" s="13" t="s">
        <v>1946</v>
      </c>
      <c r="AQ1419" s="13">
        <v>1</v>
      </c>
      <c r="AR1419" s="13">
        <v>1</v>
      </c>
      <c r="AS1419" s="13">
        <v>4</v>
      </c>
      <c r="AT1419" s="13">
        <v>1</v>
      </c>
      <c r="AU1419" s="13">
        <v>4</v>
      </c>
      <c r="AV1419" s="13">
        <v>1</v>
      </c>
      <c r="AW1419" s="13">
        <v>3</v>
      </c>
      <c r="AX1419" s="13">
        <v>1</v>
      </c>
      <c r="AY1419" s="13">
        <v>3</v>
      </c>
      <c r="AZ1419" s="13">
        <v>1</v>
      </c>
      <c r="BA1419" s="13">
        <v>0</v>
      </c>
      <c r="BB1419" s="13">
        <v>2</v>
      </c>
      <c r="BD1419" s="13">
        <v>2</v>
      </c>
      <c r="BF1419" s="13">
        <v>1</v>
      </c>
      <c r="BG1419" s="13">
        <v>10</v>
      </c>
      <c r="BH1419" s="17">
        <v>2</v>
      </c>
      <c r="BI1419" s="13">
        <v>1</v>
      </c>
      <c r="BJ1419" s="13">
        <v>1</v>
      </c>
      <c r="BK1419" s="13">
        <v>1</v>
      </c>
      <c r="BL1419" s="13">
        <v>1</v>
      </c>
      <c r="BM1419" s="13">
        <v>2888</v>
      </c>
      <c r="BN1419" s="13">
        <v>2</v>
      </c>
      <c r="BQ1419" s="13" t="s">
        <v>237</v>
      </c>
      <c r="BR1419" s="13" t="s">
        <v>238</v>
      </c>
      <c r="BS1419" s="13">
        <v>1</v>
      </c>
      <c r="BT1419" s="13">
        <v>35</v>
      </c>
      <c r="BU1419" s="13">
        <v>1</v>
      </c>
      <c r="BV1419" s="13">
        <v>1</v>
      </c>
      <c r="BW1419" s="13">
        <v>2</v>
      </c>
      <c r="BX1419" s="13">
        <v>15.9</v>
      </c>
      <c r="CA1419" s="18"/>
      <c r="CB1419" s="18"/>
      <c r="CC1419" s="18">
        <v>597</v>
      </c>
      <c r="CD1419" s="18">
        <v>0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40483</v>
      </c>
      <c r="CT1419" s="13">
        <v>1</v>
      </c>
      <c r="CW1419" s="13" t="s">
        <v>8544</v>
      </c>
      <c r="CX1419" s="38" t="s">
        <v>8545</v>
      </c>
      <c r="CY1419" s="38" t="s">
        <v>8546</v>
      </c>
      <c r="CZ1419" s="38" t="s">
        <v>41</v>
      </c>
      <c r="DA1419" s="38" t="s">
        <v>8547</v>
      </c>
    </row>
    <row r="1420" spans="1:105" s="13" customFormat="1">
      <c r="A1420" s="84">
        <v>2754</v>
      </c>
      <c r="B1420" s="84">
        <v>5</v>
      </c>
      <c r="C1420" s="13" t="s">
        <v>1559</v>
      </c>
      <c r="D1420" s="13" t="s">
        <v>36</v>
      </c>
      <c r="E1420" s="14">
        <v>8875</v>
      </c>
      <c r="F1420" s="13" t="s">
        <v>319</v>
      </c>
      <c r="G1420" s="13" t="s">
        <v>319</v>
      </c>
      <c r="H1420" s="13" t="s">
        <v>319</v>
      </c>
      <c r="I1420" s="14">
        <v>39631</v>
      </c>
      <c r="J1420" s="13">
        <f t="shared" si="45"/>
        <v>84</v>
      </c>
      <c r="K1420" s="14">
        <v>40317</v>
      </c>
      <c r="L1420" s="13">
        <v>4</v>
      </c>
      <c r="M1420" s="14">
        <v>40974</v>
      </c>
      <c r="N1420" s="15">
        <f t="shared" si="46"/>
        <v>44.123203285420942</v>
      </c>
      <c r="O1420" s="16">
        <v>2</v>
      </c>
      <c r="Q1420" s="13" t="s">
        <v>180</v>
      </c>
      <c r="R1420" s="13" t="s">
        <v>38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I1420" s="13">
        <v>2</v>
      </c>
      <c r="AJ1420" s="13">
        <v>2</v>
      </c>
      <c r="AK1420" s="13">
        <v>2</v>
      </c>
      <c r="AL1420" s="13">
        <v>2</v>
      </c>
      <c r="AM1420" s="13">
        <v>1</v>
      </c>
      <c r="AO1420" s="13" t="s">
        <v>8548</v>
      </c>
      <c r="AP1420" s="13" t="s">
        <v>8549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W1420" s="13">
        <v>0</v>
      </c>
      <c r="AX1420" s="13">
        <v>1</v>
      </c>
      <c r="AY1420" s="13">
        <v>1</v>
      </c>
      <c r="AZ1420" s="13">
        <v>2</v>
      </c>
      <c r="BB1420" s="13">
        <v>2</v>
      </c>
      <c r="BD1420" s="13">
        <v>1</v>
      </c>
      <c r="BE1420" s="13">
        <v>0</v>
      </c>
      <c r="BF1420" s="13">
        <v>1</v>
      </c>
      <c r="BG1420" s="13">
        <v>27</v>
      </c>
      <c r="BH1420" s="17">
        <v>2</v>
      </c>
      <c r="BI1420" s="13">
        <v>1</v>
      </c>
      <c r="BJ1420" s="13">
        <v>1</v>
      </c>
      <c r="BK1420" s="13">
        <v>1</v>
      </c>
      <c r="BL1420" s="13">
        <v>1</v>
      </c>
      <c r="BM1420" s="13">
        <v>2892</v>
      </c>
      <c r="BN1420" s="13">
        <v>1</v>
      </c>
      <c r="BO1420" s="13" t="s">
        <v>5232</v>
      </c>
      <c r="BP1420" s="13">
        <v>180</v>
      </c>
      <c r="BQ1420" s="13" t="s">
        <v>289</v>
      </c>
      <c r="BR1420" s="13" t="s">
        <v>222</v>
      </c>
      <c r="BS1420" s="13">
        <v>1</v>
      </c>
      <c r="BT1420" s="13">
        <v>32</v>
      </c>
      <c r="BU1420" s="13">
        <v>1</v>
      </c>
      <c r="BV1420" s="13">
        <v>5</v>
      </c>
      <c r="BW1420" s="13">
        <v>2</v>
      </c>
      <c r="BX1420" s="13">
        <v>48</v>
      </c>
      <c r="CA1420" s="18"/>
      <c r="CB1420" s="18"/>
      <c r="CC1420" s="18">
        <v>4010</v>
      </c>
      <c r="CD1420" s="18">
        <v>566.6</v>
      </c>
      <c r="CE1420" s="18"/>
      <c r="CF1420" s="18"/>
      <c r="CG1420" s="18"/>
      <c r="CH1420" s="13">
        <v>1</v>
      </c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W1420" s="13" t="s">
        <v>8550</v>
      </c>
      <c r="CX1420" s="38" t="s">
        <v>8551</v>
      </c>
      <c r="CY1420" s="38" t="s">
        <v>8394</v>
      </c>
      <c r="CZ1420" s="38" t="s">
        <v>41</v>
      </c>
      <c r="DA1420" s="38" t="s">
        <v>8552</v>
      </c>
    </row>
    <row r="1421" spans="1:105" s="13" customFormat="1">
      <c r="A1421" s="84">
        <v>2755</v>
      </c>
      <c r="B1421" s="84">
        <v>1</v>
      </c>
      <c r="C1421" s="13" t="s">
        <v>500</v>
      </c>
      <c r="D1421" s="13" t="s">
        <v>36</v>
      </c>
      <c r="E1421" s="14">
        <v>9557</v>
      </c>
      <c r="F1421" s="13" t="s">
        <v>697</v>
      </c>
      <c r="G1421" s="13" t="s">
        <v>697</v>
      </c>
      <c r="H1421" s="13" t="s">
        <v>697</v>
      </c>
      <c r="I1421" s="14">
        <v>40374</v>
      </c>
      <c r="J1421" s="13">
        <f t="shared" si="45"/>
        <v>84</v>
      </c>
      <c r="K1421" s="14">
        <v>40392</v>
      </c>
      <c r="L1421" s="13">
        <v>4</v>
      </c>
      <c r="M1421" s="14">
        <v>40739</v>
      </c>
      <c r="N1421" s="15">
        <f t="shared" si="46"/>
        <v>11.991786447638603</v>
      </c>
      <c r="O1421" s="16">
        <v>2</v>
      </c>
      <c r="Q1421" s="13" t="s">
        <v>245</v>
      </c>
      <c r="R1421" s="13" t="s">
        <v>266</v>
      </c>
      <c r="S1421" s="13">
        <v>2</v>
      </c>
      <c r="T1421" s="13">
        <v>2</v>
      </c>
      <c r="U1421" s="13">
        <v>2</v>
      </c>
      <c r="V1421" s="13">
        <v>2</v>
      </c>
      <c r="X1421" s="13">
        <v>1</v>
      </c>
      <c r="Z1421" s="13">
        <v>4</v>
      </c>
      <c r="AC1421" s="13">
        <v>2</v>
      </c>
      <c r="AD1421" s="13">
        <v>2</v>
      </c>
      <c r="AE1421" s="13">
        <v>2</v>
      </c>
      <c r="AF1421" s="13">
        <v>2</v>
      </c>
      <c r="AG1421" s="13">
        <v>1</v>
      </c>
      <c r="AH1421" s="13">
        <v>2</v>
      </c>
      <c r="AI1421" s="13">
        <v>2</v>
      </c>
      <c r="AJ1421" s="13">
        <v>2</v>
      </c>
      <c r="AK1421" s="13">
        <v>2</v>
      </c>
      <c r="AL1421" s="13">
        <v>2</v>
      </c>
      <c r="AM1421" s="13">
        <v>2</v>
      </c>
      <c r="AN1421" s="13">
        <v>1</v>
      </c>
      <c r="AO1421" s="13" t="s">
        <v>8553</v>
      </c>
      <c r="AP1421" s="13" t="s">
        <v>359</v>
      </c>
      <c r="AQ1421" s="13">
        <v>1</v>
      </c>
      <c r="AR1421" s="13">
        <v>1</v>
      </c>
      <c r="AS1421" s="13">
        <v>1</v>
      </c>
      <c r="AT1421" s="13">
        <v>1</v>
      </c>
      <c r="AV1421" s="13">
        <v>1</v>
      </c>
      <c r="AW1421" s="13">
        <v>1</v>
      </c>
      <c r="AX1421" s="13">
        <v>2</v>
      </c>
      <c r="AZ1421" s="13">
        <v>2</v>
      </c>
      <c r="BB1421" s="13">
        <v>2</v>
      </c>
      <c r="BD1421" s="13">
        <v>1</v>
      </c>
      <c r="BE1421" s="13">
        <v>0</v>
      </c>
      <c r="BF1421" s="13">
        <v>2</v>
      </c>
      <c r="BH1421" s="17">
        <v>1</v>
      </c>
      <c r="BI1421" s="13">
        <v>1</v>
      </c>
      <c r="BK1421" s="13">
        <v>1</v>
      </c>
      <c r="BL1421" s="13">
        <v>1</v>
      </c>
      <c r="BM1421" s="13">
        <v>2893</v>
      </c>
      <c r="BN1421" s="13">
        <v>2</v>
      </c>
      <c r="BQ1421" s="13" t="s">
        <v>270</v>
      </c>
      <c r="BR1421" s="13" t="s">
        <v>271</v>
      </c>
      <c r="BS1421" s="13">
        <v>2</v>
      </c>
      <c r="BT1421" s="13">
        <v>69</v>
      </c>
      <c r="BU1421" s="13">
        <v>1</v>
      </c>
      <c r="BV1421" s="13">
        <v>2</v>
      </c>
      <c r="BX1421" s="13" t="s">
        <v>1994</v>
      </c>
      <c r="CA1421" s="18"/>
      <c r="CB1421" s="18"/>
      <c r="CC1421" s="18">
        <v>21389</v>
      </c>
      <c r="CD1421" s="18">
        <v>800.6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40421</v>
      </c>
      <c r="CT1421" s="13">
        <v>1</v>
      </c>
      <c r="CW1421" s="13" t="s">
        <v>8554</v>
      </c>
      <c r="CX1421" s="38" t="s">
        <v>8555</v>
      </c>
      <c r="CY1421" s="38" t="s">
        <v>8556</v>
      </c>
      <c r="CZ1421" s="38" t="s">
        <v>1548</v>
      </c>
      <c r="DA1421" s="38" t="s">
        <v>8557</v>
      </c>
    </row>
    <row r="1422" spans="1:105" s="13" customFormat="1">
      <c r="A1422" s="84">
        <v>2758</v>
      </c>
      <c r="B1422" s="84">
        <v>1</v>
      </c>
      <c r="C1422" s="13" t="s">
        <v>8558</v>
      </c>
      <c r="D1422" s="13" t="s">
        <v>37</v>
      </c>
      <c r="E1422" s="14">
        <v>10983</v>
      </c>
      <c r="F1422" s="13" t="s">
        <v>648</v>
      </c>
      <c r="G1422" s="13" t="s">
        <v>648</v>
      </c>
      <c r="H1422" s="13" t="s">
        <v>648</v>
      </c>
      <c r="I1422" s="14">
        <v>40344</v>
      </c>
      <c r="J1422" s="13">
        <f t="shared" si="45"/>
        <v>80</v>
      </c>
      <c r="K1422" s="14">
        <v>40375</v>
      </c>
      <c r="L1422" s="13">
        <v>4</v>
      </c>
      <c r="M1422" s="14">
        <v>40504</v>
      </c>
      <c r="N1422" s="15">
        <f t="shared" si="46"/>
        <v>5.2566735112936342</v>
      </c>
      <c r="O1422" s="16">
        <v>1</v>
      </c>
      <c r="P1422" s="13" t="s">
        <v>8559</v>
      </c>
      <c r="Q1422" s="13" t="s">
        <v>6609</v>
      </c>
      <c r="R1422" s="13" t="s">
        <v>190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2</v>
      </c>
      <c r="AJ1422" s="13">
        <v>2</v>
      </c>
      <c r="AK1422" s="13">
        <v>3</v>
      </c>
      <c r="AL1422" s="13">
        <v>2</v>
      </c>
      <c r="AM1422" s="13">
        <v>3</v>
      </c>
      <c r="AN1422" s="13">
        <v>2</v>
      </c>
      <c r="AP1422" s="13" t="s">
        <v>40</v>
      </c>
      <c r="AQ1422" s="13">
        <v>1</v>
      </c>
      <c r="AR1422" s="13">
        <v>2</v>
      </c>
      <c r="AT1422" s="13">
        <v>1</v>
      </c>
      <c r="AU1422" s="13">
        <v>0</v>
      </c>
      <c r="AV1422" s="13">
        <v>1</v>
      </c>
      <c r="AW1422" s="13">
        <v>0</v>
      </c>
      <c r="AX1422" s="13">
        <v>3</v>
      </c>
      <c r="AZ1422" s="13">
        <v>3</v>
      </c>
      <c r="BB1422" s="13">
        <v>3</v>
      </c>
      <c r="BD1422" s="13">
        <v>3</v>
      </c>
      <c r="BF1422" s="13">
        <v>1</v>
      </c>
      <c r="BG1422" s="13">
        <v>4</v>
      </c>
      <c r="BH1422" s="17">
        <v>1</v>
      </c>
      <c r="BI1422" s="13">
        <v>1</v>
      </c>
      <c r="BK1422" s="13">
        <v>1</v>
      </c>
      <c r="BL1422" s="13">
        <v>1</v>
      </c>
      <c r="BM1422" s="13">
        <v>2896</v>
      </c>
      <c r="BN1422" s="13">
        <v>2</v>
      </c>
      <c r="BQ1422" s="13" t="s">
        <v>237</v>
      </c>
      <c r="BR1422" s="13" t="s">
        <v>238</v>
      </c>
      <c r="BS1422" s="13">
        <v>2</v>
      </c>
      <c r="BT1422" s="13">
        <v>37</v>
      </c>
      <c r="BU1422" s="13">
        <v>1</v>
      </c>
      <c r="BV1422" s="13">
        <v>0</v>
      </c>
      <c r="BW1422" s="13">
        <v>2</v>
      </c>
      <c r="BX1422" s="13">
        <v>38.5</v>
      </c>
      <c r="CA1422" s="18"/>
      <c r="CB1422" s="18"/>
      <c r="CC1422" s="18">
        <v>1672</v>
      </c>
      <c r="CD1422" s="18">
        <v>0</v>
      </c>
      <c r="CE1422" s="18"/>
      <c r="CF1422" s="18"/>
      <c r="CG1422" s="18"/>
      <c r="CH1422" s="13">
        <v>2</v>
      </c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1</v>
      </c>
      <c r="CR1422" s="13">
        <v>1</v>
      </c>
      <c r="CS1422" s="14">
        <v>40507</v>
      </c>
      <c r="CT1422" s="13">
        <v>2</v>
      </c>
      <c r="CW1422" s="13" t="s">
        <v>8560</v>
      </c>
      <c r="CX1422" s="38" t="s">
        <v>8561</v>
      </c>
      <c r="CY1422" s="38" t="s">
        <v>3789</v>
      </c>
      <c r="CZ1422" s="38" t="s">
        <v>8562</v>
      </c>
      <c r="DA1422" s="38" t="s">
        <v>7619</v>
      </c>
    </row>
    <row r="1423" spans="1:105" s="13" customFormat="1">
      <c r="A1423" s="84">
        <v>2759</v>
      </c>
      <c r="B1423" s="84">
        <v>1</v>
      </c>
      <c r="C1423" s="13" t="s">
        <v>5088</v>
      </c>
      <c r="D1423" s="13" t="s">
        <v>37</v>
      </c>
      <c r="E1423" s="14">
        <v>10288</v>
      </c>
      <c r="F1423" s="13" t="s">
        <v>550</v>
      </c>
      <c r="G1423" s="13" t="s">
        <v>550</v>
      </c>
      <c r="H1423" s="13" t="s">
        <v>550</v>
      </c>
      <c r="I1423" s="14">
        <v>40344</v>
      </c>
      <c r="J1423" s="13">
        <f t="shared" si="45"/>
        <v>82</v>
      </c>
      <c r="K1423" s="14">
        <v>40385</v>
      </c>
      <c r="L1423" s="13">
        <v>4</v>
      </c>
      <c r="M1423" s="14">
        <v>40888</v>
      </c>
      <c r="N1423" s="15">
        <f t="shared" si="46"/>
        <v>17.872689938398356</v>
      </c>
      <c r="O1423" s="16">
        <v>2</v>
      </c>
      <c r="Q1423" s="13" t="s">
        <v>39</v>
      </c>
      <c r="S1423" s="13">
        <v>3</v>
      </c>
      <c r="T1423" s="13">
        <v>2</v>
      </c>
      <c r="U1423" s="13">
        <v>2</v>
      </c>
      <c r="V1423" s="13">
        <v>2</v>
      </c>
      <c r="X1423" s="13">
        <v>1</v>
      </c>
      <c r="Z1423" s="13">
        <v>4</v>
      </c>
      <c r="AC1423" s="13">
        <v>2</v>
      </c>
      <c r="AD1423" s="13">
        <v>2</v>
      </c>
      <c r="AE1423" s="13">
        <v>2</v>
      </c>
      <c r="AF1423" s="13">
        <v>2</v>
      </c>
      <c r="AG1423" s="13">
        <v>1</v>
      </c>
      <c r="AH1423" s="13">
        <v>2</v>
      </c>
      <c r="AN1423" s="13">
        <v>1</v>
      </c>
      <c r="AO1423" s="13" t="s">
        <v>8563</v>
      </c>
      <c r="AP1423" s="13" t="s">
        <v>1715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1</v>
      </c>
      <c r="AW1423" s="13">
        <v>2</v>
      </c>
      <c r="AX1423" s="13">
        <v>2</v>
      </c>
      <c r="AZ1423" s="13">
        <v>1</v>
      </c>
      <c r="BA1423" s="13">
        <v>1</v>
      </c>
      <c r="BB1423" s="13">
        <v>1</v>
      </c>
      <c r="BC1423" s="13">
        <v>1</v>
      </c>
      <c r="BD1423" s="13">
        <v>1</v>
      </c>
      <c r="BE1423" s="13">
        <v>1</v>
      </c>
      <c r="BF1423" s="13">
        <v>1</v>
      </c>
      <c r="BG1423" s="13">
        <v>3</v>
      </c>
      <c r="BH1423" s="17">
        <v>1</v>
      </c>
      <c r="BJ1423" s="13">
        <v>2</v>
      </c>
      <c r="BK1423" s="13">
        <v>1</v>
      </c>
      <c r="BL1423" s="13">
        <v>1</v>
      </c>
      <c r="BM1423" s="13">
        <v>2897</v>
      </c>
      <c r="BN1423" s="13">
        <v>2</v>
      </c>
      <c r="BQ1423" s="13" t="s">
        <v>237</v>
      </c>
      <c r="BR1423" s="13" t="s">
        <v>238</v>
      </c>
      <c r="CA1423" s="18"/>
      <c r="CB1423" s="18"/>
      <c r="CC1423" s="18">
        <v>1530</v>
      </c>
      <c r="CD1423" s="18">
        <v>0</v>
      </c>
      <c r="CE1423" s="18"/>
      <c r="CF1423" s="18"/>
      <c r="CG1423" s="18"/>
      <c r="CH1423" s="13">
        <v>2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40498</v>
      </c>
      <c r="CT1423" s="13">
        <v>1</v>
      </c>
      <c r="CW1423" s="13" t="s">
        <v>8463</v>
      </c>
      <c r="CX1423" s="38" t="s">
        <v>8564</v>
      </c>
      <c r="CY1423" s="38" t="s">
        <v>8465</v>
      </c>
      <c r="CZ1423" s="38" t="s">
        <v>41</v>
      </c>
      <c r="DA1423" s="38" t="s">
        <v>8466</v>
      </c>
    </row>
    <row r="1424" spans="1:105" s="13" customFormat="1">
      <c r="A1424" s="84">
        <v>2761</v>
      </c>
      <c r="B1424" s="84">
        <v>3</v>
      </c>
      <c r="C1424" s="13" t="s">
        <v>404</v>
      </c>
      <c r="D1424" s="13" t="s">
        <v>36</v>
      </c>
      <c r="E1424" s="14">
        <v>11211</v>
      </c>
      <c r="F1424" s="13" t="s">
        <v>941</v>
      </c>
      <c r="G1424" s="13" t="s">
        <v>287</v>
      </c>
      <c r="H1424" s="13" t="s">
        <v>287</v>
      </c>
      <c r="I1424" s="14">
        <v>40313</v>
      </c>
      <c r="J1424" s="13">
        <f t="shared" si="45"/>
        <v>79</v>
      </c>
      <c r="K1424" s="14">
        <v>40325</v>
      </c>
      <c r="L1424" s="13">
        <v>4</v>
      </c>
      <c r="M1424" s="14">
        <v>41090</v>
      </c>
      <c r="N1424" s="15">
        <f t="shared" si="46"/>
        <v>25.527720739219713</v>
      </c>
      <c r="O1424" s="16">
        <v>2</v>
      </c>
      <c r="Q1424" s="13" t="s">
        <v>323</v>
      </c>
      <c r="R1424" s="13" t="s">
        <v>8573</v>
      </c>
      <c r="S1424" s="13">
        <v>2</v>
      </c>
      <c r="T1424" s="13">
        <v>2</v>
      </c>
      <c r="U1424" s="13">
        <v>2</v>
      </c>
      <c r="V1424" s="13">
        <v>2</v>
      </c>
      <c r="X1424" s="13">
        <v>1</v>
      </c>
      <c r="Z1424" s="13">
        <v>2</v>
      </c>
      <c r="AA1424" s="13" t="s">
        <v>8574</v>
      </c>
      <c r="AC1424" s="13">
        <v>1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I1424" s="13">
        <v>2</v>
      </c>
      <c r="AJ1424" s="13">
        <v>1</v>
      </c>
      <c r="AK1424" s="13">
        <v>2</v>
      </c>
      <c r="AL1424" s="13">
        <v>2</v>
      </c>
      <c r="AM1424" s="13">
        <v>2</v>
      </c>
      <c r="AN1424" s="13">
        <v>2</v>
      </c>
      <c r="AP1424" s="13" t="s">
        <v>8575</v>
      </c>
      <c r="AQ1424" s="13">
        <v>1</v>
      </c>
      <c r="AR1424" s="13">
        <v>1</v>
      </c>
      <c r="AS1424" s="13">
        <v>2</v>
      </c>
      <c r="AT1424" s="13">
        <v>1</v>
      </c>
      <c r="AU1424" s="13">
        <v>0</v>
      </c>
      <c r="AV1424" s="13">
        <v>1</v>
      </c>
      <c r="AW1424" s="13">
        <v>1</v>
      </c>
      <c r="AX1424" s="13">
        <v>1</v>
      </c>
      <c r="AY1424" s="13">
        <v>1</v>
      </c>
      <c r="AZ1424" s="13">
        <v>1</v>
      </c>
      <c r="BA1424" s="13">
        <v>0</v>
      </c>
      <c r="BB1424" s="13">
        <v>3</v>
      </c>
      <c r="BD1424" s="13">
        <v>1</v>
      </c>
      <c r="BE1424" s="13">
        <v>0</v>
      </c>
      <c r="BF1424" s="13">
        <v>1</v>
      </c>
      <c r="BG1424" s="13">
        <v>1</v>
      </c>
      <c r="BH1424" s="17">
        <v>1</v>
      </c>
      <c r="BJ1424" s="13">
        <v>2</v>
      </c>
      <c r="BK1424" s="13">
        <v>1</v>
      </c>
      <c r="BL1424" s="13">
        <v>1</v>
      </c>
      <c r="BM1424" s="13">
        <v>2900</v>
      </c>
      <c r="BN1424" s="13">
        <v>2</v>
      </c>
      <c r="BQ1424" s="13" t="s">
        <v>938</v>
      </c>
      <c r="BR1424" s="13" t="s">
        <v>939</v>
      </c>
      <c r="BS1424" s="13">
        <v>1</v>
      </c>
      <c r="BU1424" s="13">
        <v>1</v>
      </c>
      <c r="BW1424" s="13">
        <v>2</v>
      </c>
      <c r="BX1424" s="13">
        <v>35.1</v>
      </c>
      <c r="CA1424" s="18"/>
      <c r="CB1424" s="18"/>
      <c r="CC1424" s="18">
        <v>24940</v>
      </c>
      <c r="CD1424" s="18">
        <v>3548.7</v>
      </c>
      <c r="CE1424" s="18"/>
      <c r="CF1424" s="18"/>
      <c r="CG1424" s="18"/>
      <c r="CH1424" s="13">
        <v>1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40414</v>
      </c>
      <c r="CT1424" s="13">
        <v>1</v>
      </c>
      <c r="CW1424" s="13" t="s">
        <v>8576</v>
      </c>
      <c r="CX1424" s="38" t="s">
        <v>8577</v>
      </c>
      <c r="CY1424" s="38" t="s">
        <v>8421</v>
      </c>
      <c r="CZ1424" s="38" t="s">
        <v>41</v>
      </c>
      <c r="DA1424" s="38" t="s">
        <v>8578</v>
      </c>
    </row>
    <row r="1425" spans="1:105" s="13" customFormat="1">
      <c r="A1425" s="84">
        <v>2767</v>
      </c>
      <c r="B1425" s="84">
        <v>5</v>
      </c>
      <c r="C1425" s="13" t="s">
        <v>11906</v>
      </c>
      <c r="D1425" s="13" t="s">
        <v>37</v>
      </c>
      <c r="E1425" s="14">
        <v>16955</v>
      </c>
      <c r="F1425" s="13" t="s">
        <v>259</v>
      </c>
      <c r="G1425" s="13" t="s">
        <v>327</v>
      </c>
      <c r="H1425" s="13" t="s">
        <v>327</v>
      </c>
      <c r="I1425" s="14">
        <v>40283</v>
      </c>
      <c r="J1425" s="13">
        <f t="shared" si="45"/>
        <v>63</v>
      </c>
      <c r="K1425" s="14">
        <v>40410</v>
      </c>
      <c r="L1425" s="13">
        <v>4</v>
      </c>
      <c r="M1425" s="14">
        <v>40433</v>
      </c>
      <c r="N1425" s="15">
        <f t="shared" si="46"/>
        <v>4.9281314168377826</v>
      </c>
      <c r="O1425" s="16">
        <v>2</v>
      </c>
      <c r="Q1425" s="13" t="s">
        <v>205</v>
      </c>
      <c r="R1425" s="13" t="s">
        <v>8585</v>
      </c>
      <c r="S1425" s="13">
        <v>2</v>
      </c>
      <c r="T1425" s="13">
        <v>2</v>
      </c>
      <c r="U1425" s="13">
        <v>1</v>
      </c>
      <c r="V1425" s="13">
        <v>1</v>
      </c>
      <c r="W1425" s="13" t="s">
        <v>8586</v>
      </c>
      <c r="X1425" s="13">
        <v>2</v>
      </c>
      <c r="Z1425" s="13">
        <v>4</v>
      </c>
      <c r="AH1425" s="13">
        <v>2</v>
      </c>
      <c r="AI1425" s="13">
        <v>2</v>
      </c>
      <c r="AJ1425" s="13">
        <v>2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4756</v>
      </c>
      <c r="AQ1425" s="13">
        <v>1</v>
      </c>
      <c r="AR1425" s="13">
        <v>2</v>
      </c>
      <c r="AT1425" s="13">
        <v>1</v>
      </c>
      <c r="AV1425" s="13">
        <v>2</v>
      </c>
      <c r="AX1425" s="13">
        <v>2</v>
      </c>
      <c r="AZ1425" s="13">
        <v>2</v>
      </c>
      <c r="BB1425" s="13">
        <v>2</v>
      </c>
      <c r="BD1425" s="13">
        <v>2</v>
      </c>
      <c r="BF1425" s="13">
        <v>2</v>
      </c>
      <c r="BH1425" s="17">
        <v>2</v>
      </c>
      <c r="BI1425" s="13">
        <v>2</v>
      </c>
      <c r="BJ1425" s="13">
        <v>2</v>
      </c>
      <c r="BK1425" s="13">
        <v>2</v>
      </c>
      <c r="BL1425" s="13">
        <v>1</v>
      </c>
      <c r="BM1425" s="13">
        <v>2910</v>
      </c>
      <c r="BN1425" s="13">
        <v>1</v>
      </c>
      <c r="BO1425" s="13" t="s">
        <v>1301</v>
      </c>
      <c r="BP1425" s="13">
        <v>200</v>
      </c>
      <c r="BQ1425" s="13" t="s">
        <v>237</v>
      </c>
      <c r="BR1425" s="13" t="s">
        <v>238</v>
      </c>
      <c r="BS1425" s="13">
        <v>1</v>
      </c>
      <c r="BT1425" s="13">
        <v>29</v>
      </c>
      <c r="BU1425" s="13">
        <v>1</v>
      </c>
      <c r="BV1425" s="13">
        <v>1</v>
      </c>
      <c r="CA1425" s="18"/>
      <c r="CB1425" s="18"/>
      <c r="CC1425" s="18">
        <v>1197</v>
      </c>
      <c r="CD1425" s="18">
        <v>560</v>
      </c>
      <c r="CE1425" s="18"/>
      <c r="CF1425" s="18"/>
      <c r="CG1425" s="18"/>
      <c r="CH1425" s="13">
        <v>2</v>
      </c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4">
        <v>40517</v>
      </c>
      <c r="CT1425" s="13">
        <v>4</v>
      </c>
      <c r="CW1425" s="13" t="s">
        <v>8587</v>
      </c>
      <c r="CX1425" s="38" t="s">
        <v>8588</v>
      </c>
      <c r="CY1425" s="38" t="s">
        <v>8589</v>
      </c>
      <c r="CZ1425" s="38" t="s">
        <v>41</v>
      </c>
      <c r="DA1425" s="38" t="s">
        <v>8590</v>
      </c>
    </row>
    <row r="1426" spans="1:105" s="13" customFormat="1">
      <c r="A1426" s="84">
        <v>2772</v>
      </c>
      <c r="B1426" s="84">
        <v>5</v>
      </c>
      <c r="C1426" s="13" t="s">
        <v>729</v>
      </c>
      <c r="D1426" s="13" t="s">
        <v>36</v>
      </c>
      <c r="E1426" s="14">
        <v>10381</v>
      </c>
      <c r="F1426" s="13" t="s">
        <v>319</v>
      </c>
      <c r="G1426" s="13" t="s">
        <v>319</v>
      </c>
      <c r="H1426" s="13" t="s">
        <v>319</v>
      </c>
      <c r="I1426" s="14">
        <v>40344</v>
      </c>
      <c r="J1426" s="13">
        <f t="shared" si="45"/>
        <v>82</v>
      </c>
      <c r="K1426" s="14">
        <v>40401</v>
      </c>
      <c r="L1426" s="13">
        <v>4</v>
      </c>
      <c r="M1426" s="14">
        <v>41092</v>
      </c>
      <c r="N1426" s="15">
        <f t="shared" si="46"/>
        <v>24.57494866529774</v>
      </c>
      <c r="O1426" s="16">
        <v>2</v>
      </c>
      <c r="Q1426" s="13" t="s">
        <v>39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1</v>
      </c>
      <c r="Z1426" s="13">
        <v>4</v>
      </c>
      <c r="AC1426" s="13">
        <v>2</v>
      </c>
      <c r="AD1426" s="13">
        <v>2</v>
      </c>
      <c r="AE1426" s="13">
        <v>2</v>
      </c>
      <c r="AF1426" s="13">
        <v>1</v>
      </c>
      <c r="AG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1</v>
      </c>
      <c r="AN1426" s="13">
        <v>1</v>
      </c>
      <c r="AO1426" s="13" t="s">
        <v>8600</v>
      </c>
      <c r="AP1426" s="13" t="s">
        <v>40</v>
      </c>
      <c r="AQ1426" s="13">
        <v>1</v>
      </c>
      <c r="AT1426" s="13">
        <v>1</v>
      </c>
      <c r="AU1426" s="13">
        <v>0</v>
      </c>
      <c r="AV1426" s="13">
        <v>1</v>
      </c>
      <c r="AW1426" s="13">
        <v>2</v>
      </c>
      <c r="AX1426" s="13">
        <v>1</v>
      </c>
      <c r="AY1426" s="13">
        <v>1</v>
      </c>
      <c r="AZ1426" s="13">
        <v>1</v>
      </c>
      <c r="BA1426" s="13">
        <v>2</v>
      </c>
      <c r="BB1426" s="13">
        <v>1</v>
      </c>
      <c r="BC1426" s="13">
        <v>1</v>
      </c>
      <c r="BD1426" s="13">
        <v>1</v>
      </c>
      <c r="BE1426" s="13">
        <v>0</v>
      </c>
      <c r="BF1426" s="13">
        <v>2</v>
      </c>
      <c r="BH1426" s="17">
        <v>2</v>
      </c>
      <c r="BI1426" s="13">
        <v>1</v>
      </c>
      <c r="BJ1426" s="13">
        <v>2</v>
      </c>
      <c r="BK1426" s="13">
        <v>1</v>
      </c>
      <c r="BL1426" s="13">
        <v>1</v>
      </c>
      <c r="BM1426" s="13">
        <v>2916</v>
      </c>
      <c r="BN1426" s="13">
        <v>1</v>
      </c>
      <c r="BO1426" s="13" t="s">
        <v>3519</v>
      </c>
      <c r="BP1426" s="13">
        <v>180</v>
      </c>
      <c r="BQ1426" s="13" t="s">
        <v>237</v>
      </c>
      <c r="BR1426" s="13" t="s">
        <v>238</v>
      </c>
      <c r="BS1426" s="13">
        <v>1</v>
      </c>
      <c r="BT1426" s="13">
        <v>45</v>
      </c>
      <c r="BU1426" s="13">
        <v>1</v>
      </c>
      <c r="BV1426" s="13">
        <v>0</v>
      </c>
      <c r="BW1426" s="13">
        <v>2</v>
      </c>
      <c r="BX1426" s="13">
        <v>40</v>
      </c>
      <c r="CA1426" s="18"/>
      <c r="CB1426" s="18"/>
      <c r="CC1426" s="18">
        <v>3470</v>
      </c>
      <c r="CD1426" s="18">
        <v>633</v>
      </c>
      <c r="CE1426" s="18"/>
      <c r="CF1426" s="18"/>
      <c r="CG1426" s="18"/>
      <c r="CH1426" s="13">
        <v>2</v>
      </c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40448</v>
      </c>
      <c r="CW1426" s="13" t="s">
        <v>8601</v>
      </c>
      <c r="CX1426" s="38" t="s">
        <v>8602</v>
      </c>
      <c r="CY1426" s="38" t="s">
        <v>8603</v>
      </c>
      <c r="CZ1426" s="38" t="s">
        <v>386</v>
      </c>
      <c r="DA1426" s="38" t="s">
        <v>8604</v>
      </c>
    </row>
    <row r="1427" spans="1:105" s="13" customFormat="1">
      <c r="A1427" s="84">
        <v>2787</v>
      </c>
      <c r="B1427" s="84">
        <v>1</v>
      </c>
      <c r="C1427" s="13" t="s">
        <v>8605</v>
      </c>
      <c r="D1427" s="13" t="s">
        <v>36</v>
      </c>
      <c r="E1427" s="14">
        <v>15067</v>
      </c>
      <c r="G1427" s="13" t="s">
        <v>214</v>
      </c>
      <c r="H1427" s="13" t="s">
        <v>214</v>
      </c>
      <c r="I1427" s="14">
        <v>40252</v>
      </c>
      <c r="J1427" s="13">
        <f t="shared" si="45"/>
        <v>68</v>
      </c>
      <c r="K1427" s="14">
        <v>40248</v>
      </c>
      <c r="L1427" s="13">
        <v>4</v>
      </c>
      <c r="M1427" s="14">
        <v>40393</v>
      </c>
      <c r="N1427" s="15">
        <f t="shared" si="46"/>
        <v>4.6324435318275157</v>
      </c>
      <c r="O1427" s="16">
        <v>2</v>
      </c>
      <c r="Q1427" s="13" t="s">
        <v>180</v>
      </c>
      <c r="R1427" s="13" t="s">
        <v>181</v>
      </c>
      <c r="S1427" s="13">
        <v>2</v>
      </c>
      <c r="T1427" s="13">
        <v>2</v>
      </c>
      <c r="U1427" s="13">
        <v>2</v>
      </c>
      <c r="V1427" s="13">
        <v>2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2</v>
      </c>
      <c r="AH1427" s="13">
        <v>2</v>
      </c>
      <c r="AI1427" s="13">
        <v>2</v>
      </c>
      <c r="AJ1427" s="13">
        <v>2</v>
      </c>
      <c r="AK1427" s="13">
        <v>2</v>
      </c>
      <c r="AL1427" s="13">
        <v>2</v>
      </c>
      <c r="AM1427" s="13">
        <v>2</v>
      </c>
      <c r="AN1427" s="13">
        <v>2</v>
      </c>
      <c r="AP1427" s="13" t="s">
        <v>1715</v>
      </c>
      <c r="AQ1427" s="13">
        <v>1</v>
      </c>
      <c r="AR1427" s="13">
        <v>1</v>
      </c>
      <c r="AS1427" s="13">
        <v>2</v>
      </c>
      <c r="AT1427" s="13">
        <v>1</v>
      </c>
      <c r="AU1427" s="13">
        <v>0</v>
      </c>
      <c r="AV1427" s="13">
        <v>2</v>
      </c>
      <c r="AX1427" s="13">
        <v>1</v>
      </c>
      <c r="AY1427" s="13">
        <v>0</v>
      </c>
      <c r="AZ1427" s="13">
        <v>2</v>
      </c>
      <c r="BB1427" s="13">
        <v>2</v>
      </c>
      <c r="BD1427" s="13">
        <v>2</v>
      </c>
      <c r="BF1427" s="13">
        <v>1</v>
      </c>
      <c r="BG1427" s="13">
        <v>2</v>
      </c>
      <c r="BH1427" s="17">
        <v>2</v>
      </c>
      <c r="BI1427" s="13">
        <v>1</v>
      </c>
      <c r="BJ1427" s="13">
        <v>2</v>
      </c>
      <c r="BK1427" s="13">
        <v>1</v>
      </c>
      <c r="BL1427" s="13">
        <v>2</v>
      </c>
      <c r="BS1427" s="13">
        <v>2</v>
      </c>
      <c r="BT1427" s="13">
        <v>74</v>
      </c>
      <c r="BU1427" s="13">
        <v>1</v>
      </c>
      <c r="BV1427" s="13">
        <v>1</v>
      </c>
      <c r="CA1427" s="18"/>
      <c r="CB1427" s="18"/>
      <c r="CC1427" s="18"/>
      <c r="CD1427" s="18"/>
      <c r="CE1427" s="18"/>
      <c r="CF1427" s="18"/>
      <c r="CG1427" s="18"/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40880</v>
      </c>
      <c r="CT1427" s="13">
        <v>3</v>
      </c>
      <c r="CW1427" s="13" t="s">
        <v>8606</v>
      </c>
      <c r="CX1427" s="38" t="s">
        <v>8607</v>
      </c>
      <c r="CY1427" s="38" t="s">
        <v>8608</v>
      </c>
      <c r="CZ1427" s="38" t="s">
        <v>41</v>
      </c>
      <c r="DA1427" s="38" t="s">
        <v>8609</v>
      </c>
    </row>
    <row r="1428" spans="1:105" s="13" customFormat="1">
      <c r="A1428" s="84">
        <v>2798</v>
      </c>
      <c r="B1428" s="84">
        <v>1</v>
      </c>
      <c r="C1428" s="13" t="s">
        <v>361</v>
      </c>
      <c r="D1428" s="13" t="s">
        <v>36</v>
      </c>
      <c r="E1428" s="14">
        <v>11575</v>
      </c>
      <c r="F1428" s="13" t="s">
        <v>381</v>
      </c>
      <c r="G1428" s="13" t="s">
        <v>396</v>
      </c>
      <c r="H1428" s="13" t="s">
        <v>396</v>
      </c>
      <c r="I1428" s="14">
        <v>40283</v>
      </c>
      <c r="J1428" s="13">
        <f t="shared" si="45"/>
        <v>78</v>
      </c>
      <c r="K1428" s="14">
        <v>40344</v>
      </c>
      <c r="L1428" s="13">
        <v>4</v>
      </c>
      <c r="M1428" s="14">
        <v>40581</v>
      </c>
      <c r="N1428" s="15">
        <f t="shared" si="46"/>
        <v>9.7905544147843937</v>
      </c>
      <c r="O1428" s="16">
        <v>2</v>
      </c>
      <c r="Q1428" s="13" t="s">
        <v>180</v>
      </c>
      <c r="R1428" s="13" t="s">
        <v>8617</v>
      </c>
      <c r="S1428" s="13">
        <v>2</v>
      </c>
      <c r="T1428" s="13">
        <v>2</v>
      </c>
      <c r="U1428" s="13">
        <v>2</v>
      </c>
      <c r="V1428" s="13">
        <v>2</v>
      </c>
      <c r="X1428" s="13">
        <v>1</v>
      </c>
      <c r="Z1428" s="13">
        <v>4</v>
      </c>
      <c r="AC1428" s="13">
        <v>2</v>
      </c>
      <c r="AD1428" s="13">
        <v>2</v>
      </c>
      <c r="AE1428" s="13">
        <v>2</v>
      </c>
      <c r="AF1428" s="13">
        <v>2</v>
      </c>
      <c r="AG1428" s="13">
        <v>1</v>
      </c>
      <c r="AH1428" s="13">
        <v>2</v>
      </c>
      <c r="AI1428" s="13">
        <v>2</v>
      </c>
      <c r="AJ1428" s="13">
        <v>3</v>
      </c>
      <c r="AK1428" s="13">
        <v>2</v>
      </c>
      <c r="AL1428" s="13">
        <v>2</v>
      </c>
      <c r="AM1428" s="13">
        <v>1</v>
      </c>
      <c r="AN1428" s="13">
        <v>1</v>
      </c>
      <c r="AO1428" s="13" t="s">
        <v>8618</v>
      </c>
      <c r="AP1428" s="13" t="s">
        <v>8619</v>
      </c>
      <c r="AQ1428" s="13">
        <v>1</v>
      </c>
      <c r="AR1428" s="13">
        <v>1</v>
      </c>
      <c r="AS1428" s="13">
        <v>2</v>
      </c>
      <c r="AT1428" s="13">
        <v>1</v>
      </c>
      <c r="AU1428" s="13">
        <v>0</v>
      </c>
      <c r="AV1428" s="13">
        <v>1</v>
      </c>
      <c r="AW1428" s="13">
        <v>2</v>
      </c>
      <c r="AX1428" s="13">
        <v>1</v>
      </c>
      <c r="AY1428" s="13">
        <v>2</v>
      </c>
      <c r="AZ1428" s="13">
        <v>1</v>
      </c>
      <c r="BA1428" s="13">
        <v>2</v>
      </c>
      <c r="BB1428" s="13">
        <v>1</v>
      </c>
      <c r="BC1428" s="13">
        <v>2</v>
      </c>
      <c r="BD1428" s="13">
        <v>1</v>
      </c>
      <c r="BE1428" s="13">
        <v>0</v>
      </c>
      <c r="BF1428" s="13">
        <v>1</v>
      </c>
      <c r="BG1428" s="13">
        <v>2</v>
      </c>
      <c r="BH1428" s="17">
        <v>1</v>
      </c>
      <c r="BJ1428" s="13">
        <v>2</v>
      </c>
      <c r="BL1428" s="13">
        <v>2</v>
      </c>
      <c r="BS1428" s="13">
        <v>1</v>
      </c>
      <c r="BT1428" s="13">
        <v>39</v>
      </c>
      <c r="BV1428" s="13" t="s">
        <v>8620</v>
      </c>
      <c r="CA1428" s="18"/>
      <c r="CB1428" s="18"/>
      <c r="CC1428" s="18">
        <v>24000</v>
      </c>
      <c r="CD1428" s="18">
        <v>2488.6999999999998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W1428" s="13" t="s">
        <v>8621</v>
      </c>
      <c r="CX1428" s="38" t="s">
        <v>8622</v>
      </c>
      <c r="CY1428" s="38" t="s">
        <v>8623</v>
      </c>
      <c r="CZ1428" s="38" t="s">
        <v>41</v>
      </c>
      <c r="DA1428" s="38" t="s">
        <v>8624</v>
      </c>
    </row>
    <row r="1429" spans="1:105" s="13" customFormat="1">
      <c r="A1429" s="84">
        <v>2807</v>
      </c>
      <c r="B1429" s="84">
        <v>1</v>
      </c>
      <c r="C1429" s="13" t="s">
        <v>11907</v>
      </c>
      <c r="D1429" s="13" t="s">
        <v>36</v>
      </c>
      <c r="E1429" s="14">
        <v>13769</v>
      </c>
      <c r="F1429" s="13" t="s">
        <v>240</v>
      </c>
      <c r="G1429" s="13" t="s">
        <v>240</v>
      </c>
      <c r="H1429" s="13" t="s">
        <v>240</v>
      </c>
      <c r="I1429" s="14">
        <v>40405</v>
      </c>
      <c r="J1429" s="13">
        <f t="shared" si="45"/>
        <v>72</v>
      </c>
      <c r="K1429" s="14">
        <v>40466</v>
      </c>
      <c r="L1429" s="13">
        <v>4</v>
      </c>
      <c r="M1429" s="14">
        <v>40980</v>
      </c>
      <c r="N1429" s="15">
        <f t="shared" si="46"/>
        <v>18.891170431211499</v>
      </c>
      <c r="O1429" s="16">
        <v>2</v>
      </c>
      <c r="Q1429" s="13" t="s">
        <v>180</v>
      </c>
      <c r="R1429" s="13" t="s">
        <v>3982</v>
      </c>
      <c r="S1429" s="13">
        <v>2</v>
      </c>
      <c r="T1429" s="13">
        <v>2</v>
      </c>
      <c r="U1429" s="13">
        <v>2</v>
      </c>
      <c r="X1429" s="13">
        <v>2</v>
      </c>
      <c r="Z1429" s="13">
        <v>4</v>
      </c>
      <c r="AH1429" s="13">
        <v>2</v>
      </c>
      <c r="AI1429" s="13">
        <v>2</v>
      </c>
      <c r="AJ1429" s="13">
        <v>3</v>
      </c>
      <c r="AK1429" s="13">
        <v>3</v>
      </c>
      <c r="AL1429" s="13">
        <v>3</v>
      </c>
      <c r="AM1429" s="13">
        <v>3</v>
      </c>
      <c r="AN1429" s="13">
        <v>1</v>
      </c>
      <c r="AO1429" s="13" t="s">
        <v>8631</v>
      </c>
      <c r="AP1429" s="13" t="s">
        <v>125</v>
      </c>
      <c r="AQ1429" s="13">
        <v>1</v>
      </c>
      <c r="AR1429" s="13">
        <v>1</v>
      </c>
      <c r="AS1429" s="13">
        <v>2</v>
      </c>
      <c r="AT1429" s="13">
        <v>1</v>
      </c>
      <c r="AU1429" s="13">
        <v>1</v>
      </c>
      <c r="AV1429" s="13">
        <v>2</v>
      </c>
      <c r="AX1429" s="13">
        <v>1</v>
      </c>
      <c r="AY1429" s="13">
        <v>2</v>
      </c>
      <c r="AZ1429" s="13">
        <v>1</v>
      </c>
      <c r="BA1429" s="13">
        <v>2</v>
      </c>
      <c r="BB1429" s="13">
        <v>1</v>
      </c>
      <c r="BC1429" s="13">
        <v>0</v>
      </c>
      <c r="BD1429" s="13">
        <v>3</v>
      </c>
      <c r="BF1429" s="13">
        <v>1</v>
      </c>
      <c r="BG1429" s="13">
        <v>3</v>
      </c>
      <c r="BH1429" s="17">
        <v>1</v>
      </c>
      <c r="BI1429" s="13">
        <v>1</v>
      </c>
      <c r="BJ1429" s="13">
        <v>1</v>
      </c>
      <c r="BK1429" s="13">
        <v>1</v>
      </c>
      <c r="BL1429" s="13">
        <v>1</v>
      </c>
      <c r="BM1429" s="13">
        <v>2971</v>
      </c>
      <c r="BN1429" s="13">
        <v>2</v>
      </c>
      <c r="BQ1429" s="13" t="s">
        <v>289</v>
      </c>
      <c r="BR1429" s="13" t="s">
        <v>222</v>
      </c>
      <c r="BS1429" s="13">
        <v>1</v>
      </c>
      <c r="BT1429" s="13">
        <v>42</v>
      </c>
      <c r="BU1429" s="13">
        <v>1</v>
      </c>
      <c r="BV1429" s="13">
        <v>3</v>
      </c>
      <c r="BW1429" s="13">
        <v>2</v>
      </c>
      <c r="BX1429" s="13">
        <v>70</v>
      </c>
      <c r="CA1429" s="18"/>
      <c r="CB1429" s="18"/>
      <c r="CC1429" s="18" t="s">
        <v>6873</v>
      </c>
      <c r="CD1429" s="18" t="s">
        <v>6873</v>
      </c>
      <c r="CE1429" s="18"/>
      <c r="CF1429" s="18"/>
      <c r="CG1429" s="18"/>
      <c r="CH1429" s="13">
        <v>1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40493</v>
      </c>
      <c r="CT1429" s="13">
        <v>1</v>
      </c>
      <c r="CW1429" s="13" t="s">
        <v>8632</v>
      </c>
      <c r="CX1429" s="38" t="s">
        <v>8633</v>
      </c>
      <c r="CY1429" s="38" t="s">
        <v>8634</v>
      </c>
      <c r="CZ1429" s="38" t="s">
        <v>386</v>
      </c>
      <c r="DA1429" s="38" t="s">
        <v>8635</v>
      </c>
    </row>
    <row r="1430" spans="1:105" s="13" customFormat="1">
      <c r="A1430" s="84">
        <v>2812</v>
      </c>
      <c r="B1430" s="84">
        <v>1</v>
      </c>
      <c r="C1430" s="13" t="s">
        <v>8985</v>
      </c>
      <c r="D1430" s="13" t="s">
        <v>37</v>
      </c>
      <c r="E1430" s="14">
        <v>8368</v>
      </c>
      <c r="F1430" s="13" t="s">
        <v>535</v>
      </c>
      <c r="G1430" s="13" t="s">
        <v>535</v>
      </c>
      <c r="H1430" s="13" t="s">
        <v>535</v>
      </c>
      <c r="I1430" s="14">
        <v>40344</v>
      </c>
      <c r="J1430" s="13">
        <f t="shared" si="45"/>
        <v>87</v>
      </c>
      <c r="K1430" s="14">
        <v>40386</v>
      </c>
      <c r="L1430" s="13">
        <v>4</v>
      </c>
      <c r="M1430" s="14">
        <v>40792</v>
      </c>
      <c r="N1430" s="15">
        <f t="shared" si="46"/>
        <v>14.718685831622176</v>
      </c>
      <c r="O1430" s="16">
        <v>2</v>
      </c>
      <c r="Q1430" s="13" t="s">
        <v>323</v>
      </c>
      <c r="R1430" s="13" t="s">
        <v>8639</v>
      </c>
      <c r="S1430" s="13">
        <v>2</v>
      </c>
      <c r="T1430" s="13">
        <v>2</v>
      </c>
      <c r="U1430" s="13">
        <v>2</v>
      </c>
      <c r="V1430" s="13">
        <v>2</v>
      </c>
      <c r="X1430" s="13">
        <v>2</v>
      </c>
      <c r="Z1430" s="13">
        <v>4</v>
      </c>
      <c r="AG1430" s="13">
        <v>2</v>
      </c>
      <c r="AH1430" s="13">
        <v>2</v>
      </c>
      <c r="AI1430" s="13">
        <v>2</v>
      </c>
      <c r="AJ1430" s="13">
        <v>2</v>
      </c>
      <c r="AK1430" s="13">
        <v>2</v>
      </c>
      <c r="AL1430" s="13">
        <v>2</v>
      </c>
      <c r="AM1430" s="13">
        <v>1</v>
      </c>
      <c r="AO1430" s="13" t="s">
        <v>8640</v>
      </c>
      <c r="AP1430" s="13" t="s">
        <v>3883</v>
      </c>
      <c r="AQ1430" s="13">
        <v>1</v>
      </c>
      <c r="AR1430" s="13">
        <v>2</v>
      </c>
      <c r="AT1430" s="13">
        <v>1</v>
      </c>
      <c r="AU1430" s="13">
        <v>0</v>
      </c>
      <c r="AV1430" s="13">
        <v>2</v>
      </c>
      <c r="AX1430" s="13">
        <v>2</v>
      </c>
      <c r="AZ1430" s="13">
        <v>1</v>
      </c>
      <c r="BA1430" s="13">
        <v>0</v>
      </c>
      <c r="BB1430" s="13">
        <v>2</v>
      </c>
      <c r="BD1430" s="13">
        <v>1</v>
      </c>
      <c r="BE1430" s="13">
        <v>0</v>
      </c>
      <c r="BF1430" s="13">
        <v>1</v>
      </c>
      <c r="BG1430" s="13">
        <v>2</v>
      </c>
      <c r="BH1430" s="17">
        <v>2</v>
      </c>
      <c r="BI1430" s="13">
        <v>1</v>
      </c>
      <c r="BK1430" s="13">
        <v>1</v>
      </c>
      <c r="BL1430" s="13">
        <v>2</v>
      </c>
      <c r="BS1430" s="13">
        <v>1</v>
      </c>
      <c r="BT1430" s="13">
        <v>44</v>
      </c>
      <c r="BU1430" s="13">
        <v>1</v>
      </c>
      <c r="BV1430" s="13">
        <v>1</v>
      </c>
      <c r="CA1430" s="18">
        <v>1359</v>
      </c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40718</v>
      </c>
      <c r="CT1430" s="13">
        <v>2</v>
      </c>
      <c r="CW1430" s="13" t="s">
        <v>8641</v>
      </c>
      <c r="CX1430" s="38" t="s">
        <v>8642</v>
      </c>
      <c r="CY1430" s="38" t="s">
        <v>3058</v>
      </c>
      <c r="CZ1430" s="38" t="s">
        <v>41</v>
      </c>
      <c r="DA1430" s="38" t="s">
        <v>8643</v>
      </c>
    </row>
    <row r="1431" spans="1:105" s="13" customFormat="1">
      <c r="A1431" s="84">
        <v>2813</v>
      </c>
      <c r="B1431" s="84">
        <v>1</v>
      </c>
      <c r="C1431" s="13" t="s">
        <v>2628</v>
      </c>
      <c r="D1431" s="13" t="s">
        <v>36</v>
      </c>
      <c r="E1431" s="14">
        <v>11396</v>
      </c>
      <c r="F1431" s="13" t="s">
        <v>762</v>
      </c>
      <c r="G1431" s="13" t="s">
        <v>762</v>
      </c>
      <c r="H1431" s="13" t="s">
        <v>762</v>
      </c>
      <c r="I1431" s="14">
        <v>40436</v>
      </c>
      <c r="J1431" s="13">
        <f t="shared" si="45"/>
        <v>79</v>
      </c>
      <c r="K1431" s="14">
        <v>40459</v>
      </c>
      <c r="L1431" s="13">
        <v>4</v>
      </c>
      <c r="M1431" s="14">
        <v>40620</v>
      </c>
      <c r="N1431" s="15">
        <f t="shared" si="46"/>
        <v>6.0451745379876796</v>
      </c>
      <c r="O1431" s="16">
        <v>2</v>
      </c>
      <c r="Q1431" s="13" t="s">
        <v>8644</v>
      </c>
      <c r="R1431" s="13" t="s">
        <v>38</v>
      </c>
      <c r="S1431" s="13">
        <v>2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G1431" s="13">
        <v>1</v>
      </c>
      <c r="AH1431" s="13">
        <v>2</v>
      </c>
      <c r="AI1431" s="13">
        <v>2</v>
      </c>
      <c r="AJ1431" s="13">
        <v>2</v>
      </c>
      <c r="AK1431" s="13">
        <v>3</v>
      </c>
      <c r="AL1431" s="13">
        <v>2</v>
      </c>
      <c r="AM1431" s="13">
        <v>1</v>
      </c>
      <c r="AN1431" s="13">
        <v>1</v>
      </c>
      <c r="AO1431" s="13" t="s">
        <v>8645</v>
      </c>
      <c r="AP1431" s="13" t="s">
        <v>3883</v>
      </c>
      <c r="AQ1431" s="13">
        <v>1</v>
      </c>
      <c r="AR1431" s="13">
        <v>1</v>
      </c>
      <c r="AS1431" s="13">
        <v>1</v>
      </c>
      <c r="AT1431" s="13">
        <v>1</v>
      </c>
      <c r="AU1431" s="13">
        <v>0</v>
      </c>
      <c r="AV1431" s="13">
        <v>2</v>
      </c>
      <c r="AX1431" s="13">
        <v>2</v>
      </c>
      <c r="AZ1431" s="13">
        <v>2</v>
      </c>
      <c r="BB1431" s="13">
        <v>3</v>
      </c>
      <c r="BD1431" s="13">
        <v>3</v>
      </c>
      <c r="BF1431" s="13">
        <v>2</v>
      </c>
      <c r="BH1431" s="17">
        <v>1</v>
      </c>
      <c r="BJ1431" s="13">
        <v>1</v>
      </c>
      <c r="BK1431" s="13">
        <v>1</v>
      </c>
      <c r="BL1431" s="13">
        <v>1</v>
      </c>
      <c r="BM1431" s="13">
        <v>2968</v>
      </c>
      <c r="BN1431" s="13">
        <v>2</v>
      </c>
      <c r="BQ1431" s="13" t="s">
        <v>938</v>
      </c>
      <c r="BR1431" s="13" t="s">
        <v>939</v>
      </c>
      <c r="BT1431" s="13">
        <v>31</v>
      </c>
      <c r="BU1431" s="13">
        <v>1</v>
      </c>
      <c r="BV1431" s="13">
        <v>0</v>
      </c>
      <c r="CA1431" s="18"/>
      <c r="CB1431" s="18"/>
      <c r="CC1431" s="18">
        <v>1287</v>
      </c>
      <c r="CD1431" s="18">
        <v>5410</v>
      </c>
      <c r="CE1431" s="18"/>
      <c r="CF1431" s="18"/>
      <c r="CG1431" s="18"/>
      <c r="CH1431" s="13">
        <v>2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40541</v>
      </c>
      <c r="CT1431" s="13">
        <v>1</v>
      </c>
      <c r="CW1431" s="13" t="s">
        <v>8646</v>
      </c>
      <c r="CX1431" s="38" t="s">
        <v>8647</v>
      </c>
      <c r="CY1431" s="38" t="s">
        <v>8648</v>
      </c>
      <c r="CZ1431" s="38" t="s">
        <v>41</v>
      </c>
      <c r="DA1431" s="38" t="s">
        <v>8649</v>
      </c>
    </row>
    <row r="1432" spans="1:105" s="13" customFormat="1">
      <c r="A1432" s="84">
        <v>2814</v>
      </c>
      <c r="B1432" s="84">
        <v>1</v>
      </c>
      <c r="C1432" s="13" t="s">
        <v>1365</v>
      </c>
      <c r="D1432" s="13" t="s">
        <v>36</v>
      </c>
      <c r="E1432" s="14">
        <v>15035</v>
      </c>
      <c r="F1432" s="13" t="s">
        <v>179</v>
      </c>
      <c r="G1432" s="13" t="s">
        <v>179</v>
      </c>
      <c r="H1432" s="13" t="s">
        <v>179</v>
      </c>
      <c r="I1432" s="14">
        <v>40374</v>
      </c>
      <c r="J1432" s="13">
        <f t="shared" si="45"/>
        <v>69</v>
      </c>
      <c r="K1432" s="14">
        <v>40443</v>
      </c>
      <c r="L1432" s="13">
        <v>4</v>
      </c>
      <c r="M1432" s="14">
        <v>40500</v>
      </c>
      <c r="N1432" s="15">
        <f t="shared" si="46"/>
        <v>4.1396303901437372</v>
      </c>
      <c r="O1432" s="16">
        <v>2</v>
      </c>
      <c r="Q1432" s="13" t="s">
        <v>245</v>
      </c>
      <c r="R1432" s="13" t="s">
        <v>181</v>
      </c>
      <c r="S1432" s="13">
        <v>2</v>
      </c>
      <c r="T1432" s="13">
        <v>1</v>
      </c>
      <c r="U1432" s="13">
        <v>2</v>
      </c>
      <c r="V1432" s="13">
        <v>2</v>
      </c>
      <c r="W1432" s="13" t="s">
        <v>3856</v>
      </c>
      <c r="X1432" s="13">
        <v>1</v>
      </c>
      <c r="Z1432" s="13">
        <v>4</v>
      </c>
      <c r="AC1432" s="13">
        <v>2</v>
      </c>
      <c r="AD1432" s="13">
        <v>2</v>
      </c>
      <c r="AE1432" s="13">
        <v>2</v>
      </c>
      <c r="AF1432" s="13">
        <v>2</v>
      </c>
      <c r="AG1432" s="13">
        <v>1</v>
      </c>
      <c r="AH1432" s="13">
        <v>2</v>
      </c>
      <c r="AI1432" s="13">
        <v>3</v>
      </c>
      <c r="AJ1432" s="13">
        <v>2</v>
      </c>
      <c r="AK1432" s="13">
        <v>3</v>
      </c>
      <c r="AL1432" s="13">
        <v>2</v>
      </c>
      <c r="AM1432" s="13">
        <v>2</v>
      </c>
      <c r="AN1432" s="13">
        <v>2</v>
      </c>
      <c r="AO1432" s="13" t="s">
        <v>8650</v>
      </c>
      <c r="AP1432" s="13" t="s">
        <v>125</v>
      </c>
      <c r="AQ1432" s="13">
        <v>1</v>
      </c>
      <c r="AR1432" s="13">
        <v>1</v>
      </c>
      <c r="AS1432" s="13">
        <v>2</v>
      </c>
      <c r="AT1432" s="13">
        <v>1</v>
      </c>
      <c r="AU1432" s="13">
        <v>1</v>
      </c>
      <c r="AV1432" s="13">
        <v>1</v>
      </c>
      <c r="AW1432" s="13">
        <v>2</v>
      </c>
      <c r="AX1432" s="13">
        <v>1</v>
      </c>
      <c r="AY1432" s="13">
        <v>2</v>
      </c>
      <c r="AZ1432" s="13">
        <v>1</v>
      </c>
      <c r="BA1432" s="13">
        <v>1</v>
      </c>
      <c r="BB1432" s="13">
        <v>1</v>
      </c>
      <c r="BC1432" s="13">
        <v>0</v>
      </c>
      <c r="BD1432" s="13">
        <v>2</v>
      </c>
      <c r="BF1432" s="13">
        <v>2</v>
      </c>
      <c r="BH1432" s="17">
        <v>1</v>
      </c>
      <c r="BI1432" s="13">
        <v>1</v>
      </c>
      <c r="BJ1432" s="13">
        <v>1</v>
      </c>
      <c r="BK1432" s="13">
        <v>1</v>
      </c>
      <c r="BL1432" s="13">
        <v>1</v>
      </c>
      <c r="BM1432" s="13">
        <v>2931</v>
      </c>
      <c r="BN1432" s="13">
        <v>2</v>
      </c>
      <c r="BQ1432" s="13" t="s">
        <v>3858</v>
      </c>
      <c r="BR1432" s="13" t="s">
        <v>3859</v>
      </c>
      <c r="BS1432" s="13">
        <v>1</v>
      </c>
      <c r="BT1432" s="13">
        <v>37</v>
      </c>
      <c r="BU1432" s="13">
        <v>1</v>
      </c>
      <c r="BV1432" s="13">
        <v>0</v>
      </c>
      <c r="CA1432" s="18"/>
      <c r="CB1432" s="18"/>
      <c r="CC1432" s="18">
        <v>14210</v>
      </c>
      <c r="CD1432" s="18">
        <v>4527.5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S1432" s="14">
        <v>40539</v>
      </c>
      <c r="CT1432" s="13">
        <v>3</v>
      </c>
      <c r="CW1432" s="13" t="s">
        <v>8651</v>
      </c>
      <c r="CX1432" s="38" t="s">
        <v>5639</v>
      </c>
      <c r="CY1432" s="38" t="s">
        <v>5640</v>
      </c>
      <c r="CZ1432" s="38" t="s">
        <v>2376</v>
      </c>
      <c r="DA1432" s="38" t="s">
        <v>8652</v>
      </c>
    </row>
    <row r="1433" spans="1:105" s="13" customFormat="1">
      <c r="A1433" s="84">
        <v>2815</v>
      </c>
      <c r="B1433" s="84">
        <v>6</v>
      </c>
      <c r="C1433" s="13" t="s">
        <v>8653</v>
      </c>
      <c r="D1433" s="13" t="s">
        <v>37</v>
      </c>
      <c r="E1433" s="14">
        <v>17498</v>
      </c>
      <c r="F1433" s="13" t="s">
        <v>338</v>
      </c>
      <c r="G1433" s="13" t="s">
        <v>194</v>
      </c>
      <c r="H1433" s="13" t="s">
        <v>194</v>
      </c>
      <c r="I1433" s="14">
        <v>39005</v>
      </c>
      <c r="J1433" s="13">
        <f t="shared" si="45"/>
        <v>58</v>
      </c>
      <c r="K1433" s="14">
        <v>39750</v>
      </c>
      <c r="L1433" s="13">
        <v>4</v>
      </c>
      <c r="M1433" s="14">
        <v>41486</v>
      </c>
      <c r="N1433" s="15">
        <f t="shared" si="46"/>
        <v>81.511293634496923</v>
      </c>
      <c r="O1433" s="16">
        <v>1</v>
      </c>
      <c r="P1433" s="13" t="s">
        <v>8654</v>
      </c>
      <c r="Q1433" s="13" t="s">
        <v>542</v>
      </c>
      <c r="R1433" s="13" t="s">
        <v>46</v>
      </c>
      <c r="S1433" s="13">
        <v>2</v>
      </c>
      <c r="T1433" s="13">
        <v>2</v>
      </c>
      <c r="U1433" s="13">
        <v>1</v>
      </c>
      <c r="V1433" s="13">
        <v>1</v>
      </c>
      <c r="W1433" s="13" t="s">
        <v>8655</v>
      </c>
      <c r="X1433" s="13">
        <v>1</v>
      </c>
      <c r="Z1433" s="13">
        <v>4</v>
      </c>
      <c r="AC1433" s="13">
        <v>2</v>
      </c>
      <c r="AD1433" s="13">
        <v>2</v>
      </c>
      <c r="AE1433" s="13">
        <v>2</v>
      </c>
      <c r="AF1433" s="13">
        <v>2</v>
      </c>
      <c r="AG1433" s="13">
        <v>1</v>
      </c>
      <c r="AH1433" s="13">
        <v>2</v>
      </c>
      <c r="AI1433" s="13">
        <v>2</v>
      </c>
      <c r="AJ1433" s="13">
        <v>2</v>
      </c>
      <c r="AK1433" s="13">
        <v>2</v>
      </c>
      <c r="AL1433" s="13">
        <v>2</v>
      </c>
      <c r="AM1433" s="13">
        <v>1</v>
      </c>
      <c r="AN1433" s="13">
        <v>2</v>
      </c>
      <c r="AO1433" s="13" t="s">
        <v>8656</v>
      </c>
      <c r="AP1433" s="13" t="s">
        <v>8657</v>
      </c>
      <c r="AQ1433" s="13">
        <v>1</v>
      </c>
      <c r="AR1433" s="13">
        <v>2</v>
      </c>
      <c r="AT1433" s="13">
        <v>1</v>
      </c>
      <c r="AV1433" s="13">
        <v>1</v>
      </c>
      <c r="AX1433" s="13">
        <v>2</v>
      </c>
      <c r="AZ1433" s="13">
        <v>1</v>
      </c>
      <c r="BB1433" s="13">
        <v>2</v>
      </c>
      <c r="BD1433" s="13">
        <v>2</v>
      </c>
      <c r="BF1433" s="13">
        <v>2</v>
      </c>
      <c r="BH1433" s="17">
        <v>2</v>
      </c>
      <c r="BI1433" s="13">
        <v>1</v>
      </c>
      <c r="BJ1433" s="13">
        <v>1</v>
      </c>
      <c r="BK1433" s="13">
        <v>2</v>
      </c>
      <c r="BO1433" s="13" t="s">
        <v>5926</v>
      </c>
      <c r="BP1433" s="13">
        <v>102</v>
      </c>
      <c r="BQ1433" s="13" t="s">
        <v>594</v>
      </c>
      <c r="BR1433" s="13" t="s">
        <v>595</v>
      </c>
      <c r="BS1433" s="13">
        <v>1</v>
      </c>
      <c r="BT1433" s="13">
        <v>43</v>
      </c>
      <c r="BU1433" s="13">
        <v>1</v>
      </c>
      <c r="BV1433" s="13">
        <v>3</v>
      </c>
      <c r="BW1433" s="13">
        <v>1</v>
      </c>
      <c r="BX1433" s="13">
        <v>21</v>
      </c>
      <c r="CA1433" s="18">
        <v>1412</v>
      </c>
      <c r="CB1433" s="18"/>
      <c r="CC1433" s="18"/>
      <c r="CD1433" s="18"/>
      <c r="CE1433" s="18"/>
      <c r="CF1433" s="18"/>
      <c r="CG1433" s="18"/>
      <c r="CH1433" s="13">
        <v>2</v>
      </c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W1433" s="13" t="s">
        <v>8658</v>
      </c>
      <c r="CX1433" s="38" t="s">
        <v>209</v>
      </c>
      <c r="CY1433" s="38" t="s">
        <v>8659</v>
      </c>
      <c r="CZ1433" s="38" t="s">
        <v>47</v>
      </c>
      <c r="DA1433" s="38" t="s">
        <v>8159</v>
      </c>
    </row>
    <row r="1434" spans="1:105" s="13" customFormat="1">
      <c r="A1434" s="84">
        <v>2817</v>
      </c>
      <c r="B1434" s="84">
        <v>1</v>
      </c>
      <c r="C1434" s="13" t="s">
        <v>3732</v>
      </c>
      <c r="D1434" s="13" t="s">
        <v>37</v>
      </c>
      <c r="E1434" s="14">
        <v>14346</v>
      </c>
      <c r="F1434" s="13" t="s">
        <v>264</v>
      </c>
      <c r="G1434" s="13" t="s">
        <v>264</v>
      </c>
      <c r="H1434" s="13" t="s">
        <v>264</v>
      </c>
      <c r="I1434" s="14">
        <v>40162</v>
      </c>
      <c r="J1434" s="13">
        <f t="shared" si="45"/>
        <v>70</v>
      </c>
      <c r="K1434" s="14">
        <v>40250</v>
      </c>
      <c r="L1434" s="13">
        <v>4</v>
      </c>
      <c r="M1434" s="14">
        <v>41071</v>
      </c>
      <c r="N1434" s="15">
        <f t="shared" si="46"/>
        <v>29.864476386036962</v>
      </c>
      <c r="O1434" s="16">
        <v>2</v>
      </c>
      <c r="Q1434" s="13" t="s">
        <v>8660</v>
      </c>
      <c r="R1434" s="13" t="s">
        <v>266</v>
      </c>
      <c r="S1434" s="13">
        <v>2</v>
      </c>
      <c r="T1434" s="13">
        <v>2</v>
      </c>
      <c r="U1434" s="13">
        <v>2</v>
      </c>
      <c r="V1434" s="13">
        <v>2</v>
      </c>
      <c r="X1434" s="13">
        <v>1</v>
      </c>
      <c r="Z1434" s="13">
        <v>4</v>
      </c>
      <c r="AF1434" s="13">
        <v>1</v>
      </c>
      <c r="AG1434" s="13">
        <v>1</v>
      </c>
      <c r="AH1434" s="13">
        <v>2</v>
      </c>
      <c r="AN1434" s="13">
        <v>1</v>
      </c>
      <c r="AO1434" s="13" t="s">
        <v>8661</v>
      </c>
      <c r="AP1434" s="13" t="s">
        <v>4272</v>
      </c>
      <c r="AQ1434" s="13">
        <v>1</v>
      </c>
      <c r="AR1434" s="13">
        <v>1</v>
      </c>
      <c r="AS1434" s="13">
        <v>3</v>
      </c>
      <c r="AT1434" s="13">
        <v>1</v>
      </c>
      <c r="AU1434" s="13">
        <v>1</v>
      </c>
      <c r="AV1434" s="13">
        <v>1</v>
      </c>
      <c r="AW1434" s="13">
        <v>3</v>
      </c>
      <c r="AX1434" s="13">
        <v>2</v>
      </c>
      <c r="AZ1434" s="13">
        <v>1</v>
      </c>
      <c r="BA1434" s="13">
        <v>3</v>
      </c>
      <c r="BB1434" s="13">
        <v>1</v>
      </c>
      <c r="BC1434" s="13">
        <v>0</v>
      </c>
      <c r="BD1434" s="13">
        <v>1</v>
      </c>
      <c r="BE1434" s="13">
        <v>2</v>
      </c>
      <c r="BF1434" s="13">
        <v>2</v>
      </c>
      <c r="BH1434" s="17">
        <v>1</v>
      </c>
      <c r="BI1434" s="13">
        <v>1</v>
      </c>
      <c r="BJ1434" s="13">
        <v>1</v>
      </c>
      <c r="BK1434" s="13">
        <v>1</v>
      </c>
      <c r="BL1434" s="13">
        <v>2</v>
      </c>
      <c r="BS1434" s="13">
        <v>2</v>
      </c>
      <c r="BT1434" s="13">
        <v>42</v>
      </c>
      <c r="BU1434" s="13">
        <v>1</v>
      </c>
      <c r="BV1434" s="13">
        <v>3</v>
      </c>
      <c r="BW1434" s="13">
        <v>2</v>
      </c>
      <c r="BX1434" s="13">
        <v>41</v>
      </c>
      <c r="CA1434" s="18"/>
      <c r="CB1434" s="18"/>
      <c r="CC1434" s="18">
        <v>3760</v>
      </c>
      <c r="CD1434" s="18">
        <v>838.7</v>
      </c>
      <c r="CE1434" s="18"/>
      <c r="CF1434" s="18" t="s">
        <v>707</v>
      </c>
      <c r="CG1434" s="18"/>
      <c r="CH1434" s="13">
        <v>1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40506</v>
      </c>
      <c r="CT1434" s="13">
        <v>2</v>
      </c>
      <c r="CW1434" s="13" t="s">
        <v>7197</v>
      </c>
      <c r="CX1434" s="38" t="s">
        <v>6363</v>
      </c>
      <c r="CY1434" s="38" t="s">
        <v>5212</v>
      </c>
      <c r="CZ1434" s="38" t="s">
        <v>41</v>
      </c>
      <c r="DA1434" s="38" t="s">
        <v>5195</v>
      </c>
    </row>
    <row r="1435" spans="1:105" s="13" customFormat="1">
      <c r="A1435" s="84">
        <v>2820</v>
      </c>
      <c r="B1435" s="84">
        <v>1</v>
      </c>
      <c r="C1435" s="13" t="s">
        <v>797</v>
      </c>
      <c r="D1435" s="13" t="s">
        <v>36</v>
      </c>
      <c r="E1435" s="14">
        <v>14787</v>
      </c>
      <c r="F1435" s="13" t="s">
        <v>319</v>
      </c>
      <c r="G1435" s="13" t="s">
        <v>319</v>
      </c>
      <c r="H1435" s="13" t="s">
        <v>319</v>
      </c>
      <c r="I1435" s="14">
        <v>40405</v>
      </c>
      <c r="J1435" s="13">
        <f t="shared" si="45"/>
        <v>70</v>
      </c>
      <c r="K1435" s="14">
        <v>40442</v>
      </c>
      <c r="L1435" s="13">
        <v>4</v>
      </c>
      <c r="M1435" s="14">
        <v>41092</v>
      </c>
      <c r="N1435" s="15">
        <f t="shared" si="46"/>
        <v>22.570841889117045</v>
      </c>
      <c r="O1435" s="16">
        <v>2</v>
      </c>
      <c r="Q1435" s="13" t="s">
        <v>180</v>
      </c>
      <c r="R1435" s="13" t="s">
        <v>38</v>
      </c>
      <c r="S1435" s="13">
        <v>2</v>
      </c>
      <c r="T1435" s="13">
        <v>2</v>
      </c>
      <c r="U1435" s="13">
        <v>2</v>
      </c>
      <c r="V1435" s="13">
        <v>2</v>
      </c>
      <c r="X1435" s="13">
        <v>2</v>
      </c>
      <c r="Z1435" s="13">
        <v>4</v>
      </c>
      <c r="AI1435" s="13">
        <v>2</v>
      </c>
      <c r="AJ1435" s="13">
        <v>2</v>
      </c>
      <c r="AK1435" s="13">
        <v>2</v>
      </c>
      <c r="AL1435" s="13">
        <v>2</v>
      </c>
      <c r="AM1435" s="13">
        <v>2</v>
      </c>
      <c r="AN1435" s="13">
        <v>1</v>
      </c>
      <c r="AO1435" s="13" t="s">
        <v>3570</v>
      </c>
      <c r="AP1435" s="13" t="s">
        <v>1715</v>
      </c>
      <c r="AQ1435" s="13">
        <v>1</v>
      </c>
      <c r="AR1435" s="13">
        <v>2</v>
      </c>
      <c r="AT1435" s="13">
        <v>1</v>
      </c>
      <c r="AU1435" s="13">
        <v>0</v>
      </c>
      <c r="AV1435" s="13">
        <v>1</v>
      </c>
      <c r="AW1435" s="13">
        <v>1</v>
      </c>
      <c r="AX1435" s="13">
        <v>1</v>
      </c>
      <c r="AY1435" s="13">
        <v>1</v>
      </c>
      <c r="AZ1435" s="13">
        <v>1</v>
      </c>
      <c r="BA1435" s="13">
        <v>0</v>
      </c>
      <c r="BB1435" s="13">
        <v>1</v>
      </c>
      <c r="BC1435" s="13">
        <v>0</v>
      </c>
      <c r="BD1435" s="13">
        <v>2</v>
      </c>
      <c r="BF1435" s="13">
        <v>1</v>
      </c>
      <c r="BG1435" s="13">
        <v>5</v>
      </c>
      <c r="BH1435" s="17">
        <v>1</v>
      </c>
      <c r="BI1435" s="13">
        <v>1</v>
      </c>
      <c r="BJ1435" s="13">
        <v>1</v>
      </c>
      <c r="BK1435" s="13">
        <v>1</v>
      </c>
      <c r="BL1435" s="13">
        <v>1</v>
      </c>
      <c r="BM1435" s="13">
        <v>2961</v>
      </c>
      <c r="BN1435" s="13">
        <v>1</v>
      </c>
      <c r="BO1435" s="13" t="s">
        <v>8665</v>
      </c>
      <c r="BP1435" s="13">
        <v>232</v>
      </c>
      <c r="BQ1435" s="13" t="s">
        <v>289</v>
      </c>
      <c r="BR1435" s="13" t="s">
        <v>222</v>
      </c>
      <c r="BS1435" s="13">
        <v>1</v>
      </c>
      <c r="BU1435" s="13">
        <v>1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40513</v>
      </c>
      <c r="CT1435" s="13">
        <v>3</v>
      </c>
      <c r="CW1435" s="13" t="s">
        <v>8666</v>
      </c>
      <c r="CX1435" s="13" t="s">
        <v>7471</v>
      </c>
      <c r="CY1435" s="38" t="s">
        <v>7472</v>
      </c>
      <c r="CZ1435" s="38" t="s">
        <v>7215</v>
      </c>
      <c r="DA1435" s="38" t="s">
        <v>8667</v>
      </c>
    </row>
    <row r="1436" spans="1:105" s="13" customFormat="1">
      <c r="A1436" s="84">
        <v>2821</v>
      </c>
      <c r="B1436" s="84">
        <v>1</v>
      </c>
      <c r="C1436" s="13" t="s">
        <v>6637</v>
      </c>
      <c r="D1436" s="13" t="s">
        <v>36</v>
      </c>
      <c r="E1436" s="14">
        <v>7308</v>
      </c>
      <c r="F1436" s="13" t="s">
        <v>319</v>
      </c>
      <c r="G1436" s="13" t="s">
        <v>319</v>
      </c>
      <c r="H1436" s="13" t="s">
        <v>319</v>
      </c>
      <c r="I1436" s="14">
        <v>40313</v>
      </c>
      <c r="J1436" s="13">
        <f t="shared" si="45"/>
        <v>90</v>
      </c>
      <c r="K1436" s="14">
        <v>40415</v>
      </c>
      <c r="L1436" s="13">
        <v>4</v>
      </c>
      <c r="M1436" s="14">
        <v>40672</v>
      </c>
      <c r="N1436" s="15">
        <f t="shared" si="46"/>
        <v>11.794661190965092</v>
      </c>
      <c r="O1436" s="16">
        <v>2</v>
      </c>
      <c r="Q1436" s="13" t="s">
        <v>8668</v>
      </c>
      <c r="R1436" s="13" t="s">
        <v>8669</v>
      </c>
      <c r="S1436" s="13">
        <v>3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I1436" s="13">
        <v>2</v>
      </c>
      <c r="AJ1436" s="13">
        <v>2</v>
      </c>
      <c r="AK1436" s="13">
        <v>2</v>
      </c>
      <c r="AL1436" s="13">
        <v>2</v>
      </c>
      <c r="AM1436" s="13">
        <v>2</v>
      </c>
      <c r="AP1436" s="13" t="s">
        <v>8670</v>
      </c>
      <c r="AQ1436" s="13">
        <v>1</v>
      </c>
      <c r="AR1436" s="13">
        <v>2</v>
      </c>
      <c r="AT1436" s="13">
        <v>1</v>
      </c>
      <c r="AU1436" s="13">
        <v>0</v>
      </c>
      <c r="AV1436" s="13">
        <v>2</v>
      </c>
      <c r="AX1436" s="13">
        <v>2</v>
      </c>
      <c r="AZ1436" s="13">
        <v>1</v>
      </c>
      <c r="BA1436" s="13">
        <v>1</v>
      </c>
      <c r="BB1436" s="13">
        <v>2</v>
      </c>
      <c r="BD1436" s="13">
        <v>2</v>
      </c>
      <c r="BF1436" s="13">
        <v>1</v>
      </c>
      <c r="BG1436" s="13">
        <v>12</v>
      </c>
      <c r="BH1436" s="17">
        <v>2</v>
      </c>
      <c r="BI1436" s="13">
        <v>1</v>
      </c>
      <c r="BJ1436" s="13">
        <v>2</v>
      </c>
      <c r="BK1436" s="13">
        <v>1</v>
      </c>
      <c r="BL1436" s="13">
        <v>2</v>
      </c>
      <c r="BS1436" s="13">
        <v>1</v>
      </c>
      <c r="BT1436" s="13">
        <v>45</v>
      </c>
      <c r="BU1436" s="13">
        <v>1</v>
      </c>
      <c r="BW1436" s="13">
        <v>1</v>
      </c>
      <c r="BX1436" s="13">
        <v>11.5</v>
      </c>
      <c r="CA1436" s="18"/>
      <c r="CB1436" s="18"/>
      <c r="CC1436" s="18">
        <v>1750</v>
      </c>
      <c r="CD1436" s="18" t="s">
        <v>6873</v>
      </c>
      <c r="CE1436" s="18"/>
      <c r="CF1436" s="18"/>
      <c r="CG1436" s="18"/>
      <c r="CH1436" s="13">
        <v>2</v>
      </c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S1436" s="14">
        <v>40515</v>
      </c>
      <c r="CT1436" s="13">
        <v>1</v>
      </c>
      <c r="CW1436" s="13" t="s">
        <v>8671</v>
      </c>
      <c r="CX1436" s="38" t="s">
        <v>8672</v>
      </c>
      <c r="CY1436" s="38" t="s">
        <v>8673</v>
      </c>
      <c r="CZ1436" s="38" t="s">
        <v>8674</v>
      </c>
      <c r="DA1436" s="38" t="s">
        <v>8675</v>
      </c>
    </row>
    <row r="1437" spans="1:105" s="13" customFormat="1">
      <c r="A1437" s="84">
        <v>2822</v>
      </c>
      <c r="B1437" s="84">
        <v>3</v>
      </c>
      <c r="C1437" s="13" t="s">
        <v>8676</v>
      </c>
      <c r="D1437" s="13" t="s">
        <v>37</v>
      </c>
      <c r="E1437" s="14">
        <v>15456</v>
      </c>
      <c r="F1437" s="13" t="s">
        <v>362</v>
      </c>
      <c r="G1437" s="13" t="s">
        <v>194</v>
      </c>
      <c r="H1437" s="13" t="s">
        <v>194</v>
      </c>
      <c r="I1437" s="14">
        <v>40193</v>
      </c>
      <c r="J1437" s="13">
        <f t="shared" si="45"/>
        <v>67</v>
      </c>
      <c r="K1437" s="14">
        <v>40276</v>
      </c>
      <c r="L1437" s="13">
        <v>4</v>
      </c>
      <c r="M1437" s="14">
        <v>40579</v>
      </c>
      <c r="N1437" s="15">
        <f t="shared" si="46"/>
        <v>12.681724845995893</v>
      </c>
      <c r="O1437" s="16">
        <v>2</v>
      </c>
      <c r="Q1437" s="13" t="s">
        <v>205</v>
      </c>
      <c r="R1437" s="13" t="s">
        <v>8677</v>
      </c>
      <c r="S1437" s="13">
        <v>2</v>
      </c>
      <c r="T1437" s="13">
        <v>2</v>
      </c>
      <c r="U1437" s="13">
        <v>2</v>
      </c>
      <c r="V1437" s="13">
        <v>2</v>
      </c>
      <c r="X1437" s="13">
        <v>1</v>
      </c>
      <c r="Z1437" s="13">
        <v>1</v>
      </c>
      <c r="AA1437" s="14">
        <v>30891</v>
      </c>
      <c r="AB1437" s="13" t="s">
        <v>8678</v>
      </c>
      <c r="AC1437" s="13">
        <v>1</v>
      </c>
      <c r="AD1437" s="13">
        <v>2</v>
      </c>
      <c r="AE1437" s="13">
        <v>2</v>
      </c>
      <c r="AF1437" s="13">
        <v>2</v>
      </c>
      <c r="AG1437" s="13">
        <v>1</v>
      </c>
      <c r="AH1437" s="13">
        <v>2</v>
      </c>
      <c r="AI1437" s="13">
        <v>2</v>
      </c>
      <c r="AJ1437" s="13">
        <v>1</v>
      </c>
      <c r="AK1437" s="13">
        <v>1</v>
      </c>
      <c r="AL1437" s="13">
        <v>1</v>
      </c>
      <c r="AM1437" s="13">
        <v>1</v>
      </c>
      <c r="AN1437" s="13">
        <v>1</v>
      </c>
      <c r="AO1437" s="13" t="s">
        <v>3570</v>
      </c>
      <c r="AP1437" s="13" t="s">
        <v>43</v>
      </c>
      <c r="AQ1437" s="13">
        <v>1</v>
      </c>
      <c r="AR1437" s="13">
        <v>2</v>
      </c>
      <c r="AT1437" s="13">
        <v>1</v>
      </c>
      <c r="AU1437" s="13">
        <v>7</v>
      </c>
      <c r="AV1437" s="13">
        <v>1</v>
      </c>
      <c r="AW1437" s="13">
        <v>3</v>
      </c>
      <c r="AX1437" s="13">
        <v>2</v>
      </c>
      <c r="AZ1437" s="13">
        <v>1</v>
      </c>
      <c r="BA1437" s="13">
        <v>0</v>
      </c>
      <c r="BB1437" s="13">
        <v>1</v>
      </c>
      <c r="BC1437" s="13">
        <v>7</v>
      </c>
      <c r="BD1437" s="13">
        <v>1</v>
      </c>
      <c r="BE1437" s="13">
        <v>7</v>
      </c>
      <c r="BF1437" s="13">
        <v>1</v>
      </c>
      <c r="BG1437" s="13">
        <v>12</v>
      </c>
      <c r="BH1437" s="17">
        <v>2</v>
      </c>
      <c r="BI1437" s="13">
        <v>1</v>
      </c>
      <c r="BJ1437" s="13">
        <v>1</v>
      </c>
      <c r="BL1437" s="13">
        <v>1</v>
      </c>
      <c r="BM1437" s="13">
        <v>2924</v>
      </c>
      <c r="BN1437" s="13">
        <v>2</v>
      </c>
      <c r="BQ1437" s="13" t="s">
        <v>594</v>
      </c>
      <c r="BR1437" s="13" t="s">
        <v>595</v>
      </c>
      <c r="BS1437" s="13">
        <v>2</v>
      </c>
      <c r="BT1437" s="13">
        <v>47</v>
      </c>
      <c r="BU1437" s="13">
        <v>1</v>
      </c>
      <c r="CA1437" s="18"/>
      <c r="CB1437" s="18"/>
      <c r="CC1437" s="18">
        <v>1151</v>
      </c>
      <c r="CD1437" s="18">
        <v>746.25</v>
      </c>
      <c r="CE1437" s="18"/>
      <c r="CF1437" s="18"/>
      <c r="CG1437" s="18"/>
      <c r="CH1437" s="13">
        <v>1</v>
      </c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40626</v>
      </c>
      <c r="CT1437" s="13">
        <v>1</v>
      </c>
      <c r="CW1437" s="13" t="s">
        <v>8454</v>
      </c>
      <c r="CX1437" s="38" t="s">
        <v>8679</v>
      </c>
      <c r="CY1437" s="38" t="s">
        <v>8680</v>
      </c>
      <c r="CZ1437" s="38" t="s">
        <v>41</v>
      </c>
      <c r="DA1437" s="38" t="s">
        <v>8681</v>
      </c>
    </row>
    <row r="1438" spans="1:105" s="13" customFormat="1">
      <c r="A1438" s="84">
        <v>2825</v>
      </c>
      <c r="B1438" s="84">
        <v>1</v>
      </c>
      <c r="C1438" s="13" t="s">
        <v>8682</v>
      </c>
      <c r="D1438" s="13" t="s">
        <v>54</v>
      </c>
      <c r="E1438" s="14">
        <v>13996</v>
      </c>
      <c r="F1438" s="13" t="s">
        <v>295</v>
      </c>
      <c r="G1438" s="13" t="s">
        <v>295</v>
      </c>
      <c r="H1438" s="13" t="s">
        <v>295</v>
      </c>
      <c r="I1438" s="14">
        <v>40313</v>
      </c>
      <c r="J1438" s="13">
        <f t="shared" si="45"/>
        <v>72</v>
      </c>
      <c r="K1438" s="14">
        <v>40323</v>
      </c>
      <c r="L1438" s="13">
        <v>4</v>
      </c>
      <c r="M1438" s="14">
        <v>40864</v>
      </c>
      <c r="N1438" s="15">
        <f t="shared" si="46"/>
        <v>18.102669404517453</v>
      </c>
      <c r="O1438" s="16">
        <v>2</v>
      </c>
      <c r="Q1438" s="13" t="s">
        <v>180</v>
      </c>
      <c r="R1438" s="13" t="s">
        <v>38</v>
      </c>
      <c r="S1438" s="13">
        <v>2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H1438" s="13">
        <v>2</v>
      </c>
      <c r="AI1438" s="13">
        <v>2</v>
      </c>
      <c r="AJ1438" s="13">
        <v>2</v>
      </c>
      <c r="AK1438" s="13">
        <v>3</v>
      </c>
      <c r="AL1438" s="13">
        <v>1</v>
      </c>
      <c r="AM1438" s="13">
        <v>2</v>
      </c>
      <c r="AN1438" s="13">
        <v>1</v>
      </c>
      <c r="AO1438" s="13" t="s">
        <v>8683</v>
      </c>
      <c r="AP1438" s="13" t="s">
        <v>8684</v>
      </c>
      <c r="AQ1438" s="13">
        <v>1</v>
      </c>
      <c r="AR1438" s="13">
        <v>1</v>
      </c>
      <c r="AS1438" s="13">
        <v>1</v>
      </c>
      <c r="AT1438" s="13">
        <v>1</v>
      </c>
      <c r="AU1438" s="13">
        <v>0</v>
      </c>
      <c r="AV1438" s="13">
        <v>1</v>
      </c>
      <c r="AW1438" s="13">
        <v>0</v>
      </c>
      <c r="AX1438" s="13">
        <v>2</v>
      </c>
      <c r="AZ1438" s="13">
        <v>1</v>
      </c>
      <c r="BA1438" s="13">
        <v>0</v>
      </c>
      <c r="BB1438" s="13">
        <v>3</v>
      </c>
      <c r="BD1438" s="13">
        <v>2</v>
      </c>
      <c r="BF1438" s="13">
        <v>1</v>
      </c>
      <c r="BG1438" s="13">
        <v>1</v>
      </c>
      <c r="BH1438" s="17">
        <v>1</v>
      </c>
      <c r="BI1438" s="13">
        <v>1</v>
      </c>
      <c r="BJ1438" s="13">
        <v>1</v>
      </c>
      <c r="BK1438" s="13">
        <v>1</v>
      </c>
      <c r="BL1438" s="13">
        <v>2</v>
      </c>
      <c r="BS1438" s="13">
        <v>1</v>
      </c>
      <c r="BT1438" s="13">
        <v>26</v>
      </c>
      <c r="BU1438" s="13">
        <v>1</v>
      </c>
      <c r="BV1438" s="13">
        <v>0</v>
      </c>
      <c r="BW1438" s="13">
        <v>1</v>
      </c>
      <c r="BX1438" s="13">
        <v>7.2</v>
      </c>
      <c r="CA1438" s="18"/>
      <c r="CB1438" s="18"/>
      <c r="CC1438" s="18" t="s">
        <v>5960</v>
      </c>
      <c r="CD1438" s="18" t="s">
        <v>8685</v>
      </c>
      <c r="CE1438" s="18"/>
      <c r="CF1438" s="18"/>
      <c r="CG1438" s="18"/>
      <c r="CH1438" s="13">
        <v>2</v>
      </c>
      <c r="CI1438" s="13">
        <v>2</v>
      </c>
      <c r="CJ1438" s="13">
        <v>2</v>
      </c>
      <c r="CK1438" s="13">
        <v>2</v>
      </c>
      <c r="CL1438" s="13">
        <v>2</v>
      </c>
      <c r="CM1438" s="13">
        <v>2</v>
      </c>
      <c r="CN1438" s="13">
        <v>2</v>
      </c>
      <c r="CO1438" s="13">
        <v>2</v>
      </c>
      <c r="CP1438" s="13">
        <v>2</v>
      </c>
      <c r="CQ1438" s="13">
        <v>2</v>
      </c>
      <c r="CR1438" s="13">
        <v>2</v>
      </c>
      <c r="CS1438" s="14">
        <v>40704</v>
      </c>
      <c r="CT1438" s="13">
        <v>2</v>
      </c>
      <c r="CW1438" s="13" t="s">
        <v>8686</v>
      </c>
      <c r="CX1438" s="38" t="s">
        <v>8687</v>
      </c>
      <c r="CY1438" s="38" t="s">
        <v>5362</v>
      </c>
      <c r="CZ1438" s="38"/>
      <c r="DA1438" s="38" t="s">
        <v>8688</v>
      </c>
    </row>
    <row r="1439" spans="1:105" s="13" customFormat="1">
      <c r="A1439" s="84">
        <v>2826</v>
      </c>
      <c r="B1439" s="84">
        <v>1</v>
      </c>
      <c r="C1439" s="13" t="s">
        <v>4373</v>
      </c>
      <c r="D1439" s="13" t="s">
        <v>54</v>
      </c>
      <c r="E1439" s="14">
        <v>14978</v>
      </c>
      <c r="F1439" s="13" t="s">
        <v>559</v>
      </c>
      <c r="G1439" s="13" t="s">
        <v>559</v>
      </c>
      <c r="H1439" s="13" t="s">
        <v>559</v>
      </c>
      <c r="I1439" s="14">
        <v>40344</v>
      </c>
      <c r="J1439" s="13">
        <f t="shared" si="45"/>
        <v>69</v>
      </c>
      <c r="K1439" s="14">
        <v>40429</v>
      </c>
      <c r="L1439" s="13">
        <v>4</v>
      </c>
      <c r="M1439" s="14">
        <v>41179</v>
      </c>
      <c r="N1439" s="15">
        <f t="shared" si="46"/>
        <v>27.433264887063654</v>
      </c>
      <c r="O1439" s="16">
        <v>2</v>
      </c>
      <c r="Q1439" s="13" t="s">
        <v>5587</v>
      </c>
      <c r="R1439" s="13" t="s">
        <v>8689</v>
      </c>
      <c r="S1439" s="13">
        <v>2</v>
      </c>
      <c r="T1439" s="13">
        <v>1</v>
      </c>
      <c r="U1439" s="13">
        <v>2</v>
      </c>
      <c r="V1439" s="13">
        <v>2</v>
      </c>
      <c r="W1439" s="13" t="s">
        <v>7287</v>
      </c>
      <c r="X1439" s="13">
        <v>2</v>
      </c>
      <c r="Z1439" s="13">
        <v>4</v>
      </c>
      <c r="AH1439" s="13">
        <v>2</v>
      </c>
      <c r="AP1439" s="13" t="s">
        <v>127</v>
      </c>
      <c r="AQ1439" s="13">
        <v>1</v>
      </c>
      <c r="AR1439" s="13">
        <v>1</v>
      </c>
      <c r="AS1439" s="13">
        <v>3</v>
      </c>
      <c r="AT1439" s="13">
        <v>1</v>
      </c>
      <c r="AU1439" s="13">
        <v>3</v>
      </c>
      <c r="AV1439" s="13">
        <v>3</v>
      </c>
      <c r="AX1439" s="13">
        <v>1</v>
      </c>
      <c r="AZ1439" s="13">
        <v>2</v>
      </c>
      <c r="BB1439" s="13">
        <v>2</v>
      </c>
      <c r="BD1439" s="13">
        <v>1</v>
      </c>
      <c r="BE1439" s="13">
        <v>0</v>
      </c>
      <c r="BF1439" s="13">
        <v>1</v>
      </c>
      <c r="BG1439" s="13">
        <v>4</v>
      </c>
      <c r="BH1439" s="17">
        <v>1</v>
      </c>
      <c r="BI1439" s="13">
        <v>1</v>
      </c>
      <c r="BK1439" s="13">
        <v>1</v>
      </c>
      <c r="BL1439" s="13">
        <v>1</v>
      </c>
      <c r="BM1439" s="13">
        <v>2926</v>
      </c>
      <c r="BN1439" s="13">
        <v>2</v>
      </c>
      <c r="BQ1439" s="13" t="s">
        <v>5590</v>
      </c>
      <c r="BR1439" s="13" t="s">
        <v>5591</v>
      </c>
      <c r="BS1439" s="13">
        <v>1</v>
      </c>
      <c r="BT1439" s="13">
        <v>27</v>
      </c>
      <c r="BU1439" s="13">
        <v>1</v>
      </c>
      <c r="BV1439" s="13">
        <v>3</v>
      </c>
      <c r="CA1439" s="18"/>
      <c r="CB1439" s="18"/>
      <c r="CC1439" s="18" t="s">
        <v>8690</v>
      </c>
      <c r="CD1439" s="18">
        <v>5304.3</v>
      </c>
      <c r="CE1439" s="18"/>
      <c r="CF1439" s="18" t="s">
        <v>8691</v>
      </c>
      <c r="CG1439" s="18"/>
      <c r="CH1439" s="13">
        <v>1</v>
      </c>
      <c r="CI1439" s="13">
        <v>2</v>
      </c>
      <c r="CJ1439" s="13">
        <v>2</v>
      </c>
      <c r="CK1439" s="13">
        <v>2</v>
      </c>
      <c r="CL1439" s="13">
        <v>2</v>
      </c>
      <c r="CM1439" s="13">
        <v>2</v>
      </c>
      <c r="CN1439" s="13">
        <v>2</v>
      </c>
      <c r="CO1439" s="13">
        <v>2</v>
      </c>
      <c r="CP1439" s="13">
        <v>2</v>
      </c>
      <c r="CQ1439" s="13">
        <v>2</v>
      </c>
      <c r="CR1439" s="13">
        <v>2</v>
      </c>
      <c r="CS1439" s="14">
        <v>40600</v>
      </c>
      <c r="CT1439" s="13">
        <v>2</v>
      </c>
      <c r="CW1439" s="13" t="s">
        <v>8692</v>
      </c>
      <c r="CX1439" s="38" t="s">
        <v>5771</v>
      </c>
      <c r="CY1439" s="38" t="s">
        <v>5772</v>
      </c>
      <c r="CZ1439" s="38" t="s">
        <v>41</v>
      </c>
      <c r="DA1439" s="38" t="s">
        <v>4169</v>
      </c>
    </row>
    <row r="1440" spans="1:105" s="13" customFormat="1">
      <c r="A1440" s="84">
        <v>2827</v>
      </c>
      <c r="B1440" s="84">
        <v>1</v>
      </c>
      <c r="C1440" s="13" t="s">
        <v>8693</v>
      </c>
      <c r="D1440" s="13" t="s">
        <v>37</v>
      </c>
      <c r="E1440" s="14">
        <v>15839</v>
      </c>
      <c r="F1440" s="13" t="s">
        <v>941</v>
      </c>
      <c r="G1440" s="13" t="s">
        <v>559</v>
      </c>
      <c r="H1440" s="13" t="s">
        <v>559</v>
      </c>
      <c r="I1440" s="14">
        <v>40436</v>
      </c>
      <c r="J1440" s="13">
        <f t="shared" si="45"/>
        <v>67</v>
      </c>
      <c r="K1440" s="14">
        <v>40452</v>
      </c>
      <c r="L1440" s="13">
        <v>4</v>
      </c>
      <c r="M1440" s="14">
        <v>40757</v>
      </c>
      <c r="N1440" s="15">
        <f t="shared" si="46"/>
        <v>10.546201232032855</v>
      </c>
      <c r="O1440" s="16">
        <v>2</v>
      </c>
      <c r="Q1440" s="13" t="s">
        <v>8694</v>
      </c>
      <c r="R1440" s="13" t="s">
        <v>8695</v>
      </c>
      <c r="S1440" s="13">
        <v>2</v>
      </c>
      <c r="T1440" s="13">
        <v>2</v>
      </c>
      <c r="U1440" s="13">
        <v>2</v>
      </c>
      <c r="X1440" s="13">
        <v>2</v>
      </c>
      <c r="Z1440" s="13">
        <v>4</v>
      </c>
      <c r="AH1440" s="13">
        <v>3</v>
      </c>
      <c r="AP1440" s="13" t="s">
        <v>2098</v>
      </c>
      <c r="AQ1440" s="13">
        <v>1</v>
      </c>
      <c r="AR1440" s="13">
        <v>1</v>
      </c>
      <c r="AS1440" s="13">
        <v>1</v>
      </c>
      <c r="AT1440" s="13">
        <v>1</v>
      </c>
      <c r="AU1440" s="13">
        <v>1</v>
      </c>
      <c r="AV1440" s="13">
        <v>1</v>
      </c>
      <c r="AW1440" s="13">
        <v>1</v>
      </c>
      <c r="AX1440" s="13">
        <v>1</v>
      </c>
      <c r="AY1440" s="13">
        <v>1</v>
      </c>
      <c r="AZ1440" s="13">
        <v>3</v>
      </c>
      <c r="BB1440" s="13">
        <v>1</v>
      </c>
      <c r="BC1440" s="13">
        <v>0</v>
      </c>
      <c r="BD1440" s="13">
        <v>1</v>
      </c>
      <c r="BE1440" s="13">
        <v>1</v>
      </c>
      <c r="BF1440" s="13">
        <v>1</v>
      </c>
      <c r="BG1440" s="13">
        <v>1</v>
      </c>
      <c r="BH1440" s="17">
        <v>1</v>
      </c>
      <c r="BI1440" s="13">
        <v>1</v>
      </c>
      <c r="BJ1440" s="13">
        <v>2</v>
      </c>
      <c r="BK1440" s="13">
        <v>1</v>
      </c>
      <c r="BL1440" s="13">
        <v>1</v>
      </c>
      <c r="BM1440" s="13">
        <v>3003</v>
      </c>
      <c r="BN1440" s="13">
        <v>2</v>
      </c>
      <c r="BQ1440" s="13" t="s">
        <v>3019</v>
      </c>
      <c r="BR1440" s="13" t="s">
        <v>3020</v>
      </c>
      <c r="BT1440" s="13">
        <v>47</v>
      </c>
      <c r="BU1440" s="13">
        <v>1</v>
      </c>
      <c r="BV1440" s="13">
        <v>2</v>
      </c>
      <c r="CA1440" s="18"/>
      <c r="CB1440" s="18"/>
      <c r="CC1440" s="18">
        <v>23500</v>
      </c>
      <c r="CD1440" s="18">
        <v>35105</v>
      </c>
      <c r="CE1440" s="18"/>
      <c r="CF1440" s="18"/>
      <c r="CG1440" s="18"/>
      <c r="CH1440" s="13">
        <v>1</v>
      </c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2</v>
      </c>
      <c r="CO1440" s="13">
        <v>2</v>
      </c>
      <c r="CP1440" s="13">
        <v>1</v>
      </c>
      <c r="CQ1440" s="13">
        <v>1</v>
      </c>
      <c r="CR1440" s="13">
        <v>1</v>
      </c>
      <c r="CS1440" s="14">
        <v>40610</v>
      </c>
      <c r="CT1440" s="13">
        <v>2</v>
      </c>
      <c r="CW1440" s="13" t="s">
        <v>8696</v>
      </c>
      <c r="CX1440" s="38" t="s">
        <v>4077</v>
      </c>
      <c r="CY1440" s="38" t="s">
        <v>5772</v>
      </c>
      <c r="CZ1440" s="38" t="s">
        <v>41</v>
      </c>
      <c r="DA1440" s="38" t="s">
        <v>4169</v>
      </c>
    </row>
    <row r="1441" spans="1:105" s="13" customFormat="1">
      <c r="A1441" s="84">
        <v>2830</v>
      </c>
      <c r="B1441" s="84">
        <v>1</v>
      </c>
      <c r="C1441" s="13" t="s">
        <v>8697</v>
      </c>
      <c r="D1441" s="13" t="s">
        <v>37</v>
      </c>
      <c r="E1441" s="14">
        <v>17889</v>
      </c>
      <c r="F1441" s="13" t="s">
        <v>287</v>
      </c>
      <c r="G1441" s="13" t="s">
        <v>941</v>
      </c>
      <c r="H1441" s="13" t="s">
        <v>941</v>
      </c>
      <c r="I1441" s="14">
        <v>40252</v>
      </c>
      <c r="J1441" s="13">
        <f t="shared" si="45"/>
        <v>61</v>
      </c>
      <c r="K1441" s="14">
        <v>40379</v>
      </c>
      <c r="L1441" s="13">
        <v>4</v>
      </c>
      <c r="M1441" s="14">
        <v>40497</v>
      </c>
      <c r="N1441" s="15">
        <f t="shared" si="46"/>
        <v>8.0492813141683772</v>
      </c>
      <c r="O1441" s="16">
        <v>2</v>
      </c>
      <c r="Q1441" s="13" t="s">
        <v>1879</v>
      </c>
      <c r="R1441" s="13" t="s">
        <v>38</v>
      </c>
      <c r="S1441" s="13">
        <v>2</v>
      </c>
      <c r="T1441" s="13">
        <v>2</v>
      </c>
      <c r="U1441" s="13">
        <v>2</v>
      </c>
      <c r="V1441" s="13">
        <v>2</v>
      </c>
      <c r="X1441" s="13">
        <v>1</v>
      </c>
      <c r="Z1441" s="13">
        <v>4</v>
      </c>
      <c r="AC1441" s="13">
        <v>2</v>
      </c>
      <c r="AD1441" s="13">
        <v>2</v>
      </c>
      <c r="AE1441" s="13">
        <v>2</v>
      </c>
      <c r="AF1441" s="13">
        <v>1</v>
      </c>
      <c r="AG1441" s="13">
        <v>2</v>
      </c>
      <c r="AH1441" s="13">
        <v>2</v>
      </c>
      <c r="AI1441" s="13">
        <v>2</v>
      </c>
      <c r="AJ1441" s="13">
        <v>2</v>
      </c>
      <c r="AK1441" s="13">
        <v>2</v>
      </c>
      <c r="AL1441" s="13">
        <v>2</v>
      </c>
      <c r="AM1441" s="13">
        <v>1</v>
      </c>
      <c r="AN1441" s="13">
        <v>1</v>
      </c>
      <c r="AO1441" s="13" t="s">
        <v>8698</v>
      </c>
      <c r="AP1441" s="13" t="s">
        <v>8699</v>
      </c>
      <c r="AQ1441" s="13">
        <v>1</v>
      </c>
      <c r="AR1441" s="13">
        <v>1</v>
      </c>
      <c r="AS1441" s="13">
        <v>6</v>
      </c>
      <c r="AT1441" s="13">
        <v>1</v>
      </c>
      <c r="AU1441" s="13">
        <v>3</v>
      </c>
      <c r="AV1441" s="13">
        <v>1</v>
      </c>
      <c r="AW1441" s="13">
        <v>5</v>
      </c>
      <c r="AX1441" s="13">
        <v>3</v>
      </c>
      <c r="AZ1441" s="13">
        <v>3</v>
      </c>
      <c r="BB1441" s="13">
        <v>3</v>
      </c>
      <c r="BD1441" s="13">
        <v>1</v>
      </c>
      <c r="BE1441" s="13">
        <v>0</v>
      </c>
      <c r="BF1441" s="13">
        <v>1</v>
      </c>
      <c r="BG1441" s="13">
        <v>7</v>
      </c>
      <c r="BH1441" s="17">
        <v>1</v>
      </c>
      <c r="BJ1441" s="13">
        <v>2</v>
      </c>
      <c r="BK1441" s="13">
        <v>1</v>
      </c>
      <c r="BL1441" s="13">
        <v>1</v>
      </c>
      <c r="BM1441" s="13">
        <v>2919</v>
      </c>
      <c r="BN1441" s="13">
        <v>2</v>
      </c>
      <c r="BQ1441" s="13" t="s">
        <v>938</v>
      </c>
      <c r="BR1441" s="13" t="s">
        <v>939</v>
      </c>
      <c r="BS1441" s="13">
        <v>1</v>
      </c>
      <c r="BT1441" s="13">
        <v>37</v>
      </c>
      <c r="BU1441" s="13">
        <v>1</v>
      </c>
      <c r="CA1441" s="18"/>
      <c r="CB1441" s="18"/>
      <c r="CC1441" s="18" t="s">
        <v>6073</v>
      </c>
      <c r="CD1441" s="18">
        <v>760.6</v>
      </c>
      <c r="CE1441" s="18"/>
      <c r="CF1441" s="18"/>
      <c r="CG1441" s="18"/>
      <c r="CH1441" s="13">
        <v>1</v>
      </c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40442</v>
      </c>
      <c r="CT1441" s="13">
        <v>1</v>
      </c>
      <c r="CW1441" s="13" t="s">
        <v>8700</v>
      </c>
      <c r="CX1441" s="38" t="s">
        <v>8701</v>
      </c>
      <c r="CY1441" s="38" t="s">
        <v>5871</v>
      </c>
      <c r="CZ1441" s="38" t="s">
        <v>41</v>
      </c>
      <c r="DA1441" s="38" t="s">
        <v>8702</v>
      </c>
    </row>
    <row r="1442" spans="1:105" s="13" customFormat="1">
      <c r="A1442" s="84">
        <v>2832</v>
      </c>
      <c r="B1442" s="84">
        <v>5</v>
      </c>
      <c r="C1442" s="13" t="s">
        <v>8703</v>
      </c>
      <c r="D1442" s="13" t="s">
        <v>36</v>
      </c>
      <c r="E1442" s="14">
        <v>17446</v>
      </c>
      <c r="F1442" s="13" t="s">
        <v>219</v>
      </c>
      <c r="G1442" s="13" t="s">
        <v>219</v>
      </c>
      <c r="H1442" s="13" t="s">
        <v>219</v>
      </c>
      <c r="I1442" s="14">
        <v>40374</v>
      </c>
      <c r="J1442" s="13">
        <f t="shared" si="45"/>
        <v>62</v>
      </c>
      <c r="K1442" s="14">
        <v>40435</v>
      </c>
      <c r="L1442" s="13">
        <v>4</v>
      </c>
      <c r="M1442" s="14">
        <v>40663</v>
      </c>
      <c r="N1442" s="15">
        <f t="shared" si="46"/>
        <v>9.4948665297741268</v>
      </c>
      <c r="O1442" s="16">
        <v>2</v>
      </c>
      <c r="Q1442" s="13" t="s">
        <v>7592</v>
      </c>
      <c r="R1442" s="13" t="s">
        <v>8573</v>
      </c>
      <c r="S1442" s="13">
        <v>2</v>
      </c>
      <c r="T1442" s="13">
        <v>2</v>
      </c>
      <c r="U1442" s="13">
        <v>2</v>
      </c>
      <c r="V1442" s="13">
        <v>1</v>
      </c>
      <c r="W1442" s="13" t="s">
        <v>8704</v>
      </c>
      <c r="X1442" s="13">
        <v>2</v>
      </c>
      <c r="Z1442" s="13">
        <v>4</v>
      </c>
      <c r="AH1442" s="13">
        <v>2</v>
      </c>
      <c r="AI1442" s="13">
        <v>2</v>
      </c>
      <c r="AJ1442" s="13">
        <v>2</v>
      </c>
      <c r="AK1442" s="13">
        <v>1</v>
      </c>
      <c r="AL1442" s="13">
        <v>2</v>
      </c>
      <c r="AM1442" s="13">
        <v>1</v>
      </c>
      <c r="AN1442" s="13">
        <v>2</v>
      </c>
      <c r="AP1442" s="13" t="s">
        <v>8705</v>
      </c>
      <c r="AQ1442" s="13">
        <v>1</v>
      </c>
      <c r="AR1442" s="13">
        <v>2</v>
      </c>
      <c r="AT1442" s="13">
        <v>1</v>
      </c>
      <c r="AU1442" s="13">
        <v>1</v>
      </c>
      <c r="AV1442" s="13">
        <v>1</v>
      </c>
      <c r="AW1442" s="13">
        <v>2</v>
      </c>
      <c r="AX1442" s="13">
        <v>2</v>
      </c>
      <c r="AZ1442" s="13">
        <v>1</v>
      </c>
      <c r="BA1442" s="13">
        <v>1</v>
      </c>
      <c r="BB1442" s="13">
        <v>2</v>
      </c>
      <c r="BD1442" s="13">
        <v>2</v>
      </c>
      <c r="BF1442" s="13">
        <v>1</v>
      </c>
      <c r="BG1442" s="13">
        <v>3</v>
      </c>
      <c r="BH1442" s="17">
        <v>1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2921</v>
      </c>
      <c r="BN1442" s="13">
        <v>1</v>
      </c>
      <c r="BO1442" s="13" t="s">
        <v>1301</v>
      </c>
      <c r="BP1442" s="13">
        <v>200</v>
      </c>
      <c r="BQ1442" s="13" t="s">
        <v>237</v>
      </c>
      <c r="BR1442" s="13" t="s">
        <v>238</v>
      </c>
      <c r="BS1442" s="13">
        <v>1</v>
      </c>
      <c r="BT1442" s="13">
        <v>34</v>
      </c>
      <c r="BU1442" s="13">
        <v>1</v>
      </c>
      <c r="BV1442" s="13">
        <v>3</v>
      </c>
      <c r="CA1442" s="18"/>
      <c r="CB1442" s="18"/>
      <c r="CC1442" s="18" t="s">
        <v>8706</v>
      </c>
      <c r="CD1442" s="18">
        <v>2469.3000000000002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40493</v>
      </c>
      <c r="CT1442" s="13">
        <v>2</v>
      </c>
      <c r="CW1442" s="13" t="s">
        <v>7908</v>
      </c>
      <c r="CX1442" s="38" t="s">
        <v>4362</v>
      </c>
      <c r="CY1442" s="38" t="s">
        <v>1514</v>
      </c>
      <c r="CZ1442" s="38" t="s">
        <v>41</v>
      </c>
      <c r="DA1442" s="38" t="s">
        <v>1515</v>
      </c>
    </row>
    <row r="1443" spans="1:105" s="13" customFormat="1">
      <c r="A1443" s="84">
        <v>2835</v>
      </c>
      <c r="B1443" s="84">
        <v>1</v>
      </c>
      <c r="C1443" s="13" t="s">
        <v>1154</v>
      </c>
      <c r="D1443" s="13" t="s">
        <v>37</v>
      </c>
      <c r="E1443" s="14">
        <v>12155</v>
      </c>
      <c r="F1443" s="13" t="s">
        <v>710</v>
      </c>
      <c r="G1443" s="13" t="s">
        <v>264</v>
      </c>
      <c r="H1443" s="13" t="s">
        <v>264</v>
      </c>
      <c r="I1443" s="14">
        <v>40344</v>
      </c>
      <c r="J1443" s="13">
        <f t="shared" si="45"/>
        <v>77</v>
      </c>
      <c r="K1443" s="14">
        <v>40362</v>
      </c>
      <c r="L1443" s="13">
        <v>4</v>
      </c>
      <c r="M1443" s="14">
        <v>40785</v>
      </c>
      <c r="N1443" s="15">
        <f t="shared" si="46"/>
        <v>14.488706365503081</v>
      </c>
      <c r="O1443" s="16">
        <v>2</v>
      </c>
      <c r="Q1443" s="13" t="s">
        <v>8707</v>
      </c>
      <c r="R1443" s="13" t="s">
        <v>1996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G1443" s="13">
        <v>1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N1443" s="13">
        <v>1</v>
      </c>
      <c r="AO1443" s="13" t="s">
        <v>8708</v>
      </c>
      <c r="AP1443" s="13" t="s">
        <v>8709</v>
      </c>
      <c r="AQ1443" s="13">
        <v>1</v>
      </c>
      <c r="AR1443" s="13">
        <v>1</v>
      </c>
      <c r="AS1443" s="13">
        <v>0</v>
      </c>
      <c r="AT1443" s="13">
        <v>1</v>
      </c>
      <c r="AU1443" s="13">
        <v>2</v>
      </c>
      <c r="AV1443" s="13">
        <v>2</v>
      </c>
      <c r="AX1443" s="13">
        <v>2</v>
      </c>
      <c r="AZ1443" s="13">
        <v>2</v>
      </c>
      <c r="BB1443" s="13">
        <v>2</v>
      </c>
      <c r="BD1443" s="13">
        <v>2</v>
      </c>
      <c r="BF1443" s="13">
        <v>2</v>
      </c>
      <c r="BH1443" s="17">
        <v>1</v>
      </c>
      <c r="BI1443" s="13">
        <v>2</v>
      </c>
      <c r="BJ1443" s="13">
        <v>2</v>
      </c>
      <c r="BK1443" s="13">
        <v>1</v>
      </c>
      <c r="BL1443" s="13">
        <v>1</v>
      </c>
      <c r="BM1443" s="13">
        <v>2925</v>
      </c>
      <c r="BN1443" s="13">
        <v>2</v>
      </c>
      <c r="BQ1443" s="13" t="s">
        <v>270</v>
      </c>
      <c r="BR1443" s="13" t="s">
        <v>271</v>
      </c>
      <c r="BS1443" s="13">
        <v>1</v>
      </c>
      <c r="BT1443" s="13">
        <v>32</v>
      </c>
      <c r="BV1443" s="13">
        <v>1</v>
      </c>
      <c r="BW1443" s="13">
        <v>2</v>
      </c>
      <c r="BX1443" s="13">
        <v>85.8</v>
      </c>
      <c r="CA1443" s="18"/>
      <c r="CB1443" s="18"/>
      <c r="CC1443" s="18">
        <v>9470</v>
      </c>
      <c r="CD1443" s="18">
        <v>3799</v>
      </c>
      <c r="CE1443" s="18"/>
      <c r="CF1443" s="18" t="s">
        <v>707</v>
      </c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S1443" s="14">
        <v>40641</v>
      </c>
      <c r="CT1443" s="13">
        <v>1</v>
      </c>
      <c r="CW1443" s="13" t="s">
        <v>8710</v>
      </c>
      <c r="CX1443" s="38" t="s">
        <v>801</v>
      </c>
      <c r="CY1443" s="38" t="s">
        <v>803</v>
      </c>
      <c r="CZ1443" s="38" t="s">
        <v>41</v>
      </c>
      <c r="DA1443" s="38" t="s">
        <v>8711</v>
      </c>
    </row>
    <row r="1444" spans="1:105" s="13" customFormat="1">
      <c r="A1444" s="84">
        <v>2836</v>
      </c>
      <c r="B1444" s="84">
        <v>5</v>
      </c>
      <c r="C1444" s="13" t="s">
        <v>8712</v>
      </c>
      <c r="D1444" s="13" t="s">
        <v>54</v>
      </c>
      <c r="E1444" s="14">
        <v>20185</v>
      </c>
      <c r="F1444" s="13" t="s">
        <v>319</v>
      </c>
      <c r="G1444" s="13" t="s">
        <v>319</v>
      </c>
      <c r="H1444" s="13" t="s">
        <v>319</v>
      </c>
      <c r="I1444" s="14">
        <v>40344</v>
      </c>
      <c r="J1444" s="13">
        <f t="shared" si="45"/>
        <v>55</v>
      </c>
      <c r="K1444" s="14">
        <v>40394</v>
      </c>
      <c r="L1444" s="13">
        <v>4</v>
      </c>
      <c r="M1444" s="14">
        <v>40973</v>
      </c>
      <c r="N1444" s="15">
        <f t="shared" si="46"/>
        <v>20.6652977412731</v>
      </c>
      <c r="O1444" s="16">
        <v>2</v>
      </c>
      <c r="Q1444" s="13" t="s">
        <v>180</v>
      </c>
      <c r="R1444" s="13" t="s">
        <v>38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H1444" s="13">
        <v>2</v>
      </c>
      <c r="AI1444" s="13">
        <v>2</v>
      </c>
      <c r="AJ1444" s="13">
        <v>2</v>
      </c>
      <c r="AK1444" s="13">
        <v>2</v>
      </c>
      <c r="AL1444" s="13">
        <v>2</v>
      </c>
      <c r="AM1444" s="13">
        <v>1</v>
      </c>
      <c r="AN1444" s="13">
        <v>1</v>
      </c>
      <c r="AO1444" s="13" t="s">
        <v>1264</v>
      </c>
      <c r="AP1444" s="13" t="s">
        <v>8713</v>
      </c>
      <c r="AQ1444" s="13">
        <v>1</v>
      </c>
      <c r="AR1444" s="13">
        <v>1</v>
      </c>
      <c r="AS1444" s="13">
        <v>3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2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K1444" s="13">
        <v>1</v>
      </c>
      <c r="BL1444" s="13">
        <v>1</v>
      </c>
      <c r="BM1444" s="13">
        <v>2927</v>
      </c>
      <c r="BN1444" s="13">
        <v>1</v>
      </c>
      <c r="BO1444" s="13" t="s">
        <v>8714</v>
      </c>
      <c r="BP1444" s="13">
        <v>210</v>
      </c>
      <c r="BQ1444" s="13" t="s">
        <v>289</v>
      </c>
      <c r="BR1444" s="13" t="s">
        <v>222</v>
      </c>
      <c r="CA1444" s="18"/>
      <c r="CB1444" s="18"/>
      <c r="CC1444" s="18"/>
      <c r="CD1444" s="18"/>
      <c r="CE1444" s="18"/>
      <c r="CF1444" s="18"/>
      <c r="CG1444" s="18"/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S1444" s="14">
        <v>40604</v>
      </c>
      <c r="CT1444" s="13">
        <v>1</v>
      </c>
      <c r="CW1444" s="13" t="s">
        <v>8715</v>
      </c>
      <c r="CX1444" s="38" t="s">
        <v>6060</v>
      </c>
      <c r="CY1444" s="38" t="s">
        <v>6061</v>
      </c>
      <c r="CZ1444" s="38" t="s">
        <v>41</v>
      </c>
      <c r="DA1444" s="38" t="s">
        <v>7859</v>
      </c>
    </row>
    <row r="1445" spans="1:105" s="13" customFormat="1">
      <c r="A1445" s="84">
        <v>2838</v>
      </c>
      <c r="B1445" s="84">
        <v>1</v>
      </c>
      <c r="C1445" s="13" t="s">
        <v>500</v>
      </c>
      <c r="D1445" s="13" t="s">
        <v>54</v>
      </c>
      <c r="E1445" s="14">
        <v>9845</v>
      </c>
      <c r="F1445" s="13" t="s">
        <v>264</v>
      </c>
      <c r="G1445" s="13" t="s">
        <v>264</v>
      </c>
      <c r="H1445" s="13" t="s">
        <v>264</v>
      </c>
      <c r="I1445" s="14">
        <v>40283</v>
      </c>
      <c r="J1445" s="13">
        <f t="shared" si="45"/>
        <v>83</v>
      </c>
      <c r="K1445" s="14">
        <v>40451</v>
      </c>
      <c r="L1445" s="13">
        <v>4</v>
      </c>
      <c r="M1445" s="14">
        <v>40742</v>
      </c>
      <c r="N1445" s="15">
        <f t="shared" si="46"/>
        <v>15.080082135523615</v>
      </c>
      <c r="O1445" s="16">
        <v>2</v>
      </c>
      <c r="Q1445" s="13" t="s">
        <v>245</v>
      </c>
      <c r="R1445" s="13" t="s">
        <v>3855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1</v>
      </c>
      <c r="AF1445" s="13">
        <v>2</v>
      </c>
      <c r="AG1445" s="13">
        <v>2</v>
      </c>
      <c r="AH1445" s="13">
        <v>2</v>
      </c>
      <c r="AI1445" s="13">
        <v>2</v>
      </c>
      <c r="AJ1445" s="13">
        <v>2</v>
      </c>
      <c r="AK1445" s="13">
        <v>2</v>
      </c>
      <c r="AL1445" s="13">
        <v>1</v>
      </c>
      <c r="AM1445" s="13">
        <v>2</v>
      </c>
      <c r="AN1445" s="13">
        <v>1</v>
      </c>
      <c r="AO1445" s="13" t="s">
        <v>8716</v>
      </c>
      <c r="AP1445" s="13" t="s">
        <v>1694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1</v>
      </c>
      <c r="BE1445" s="13">
        <v>0</v>
      </c>
      <c r="BF1445" s="13">
        <v>1</v>
      </c>
      <c r="BG1445" s="13">
        <v>6</v>
      </c>
      <c r="BH1445" s="17">
        <v>1</v>
      </c>
      <c r="BI1445" s="13">
        <v>1</v>
      </c>
      <c r="BJ1445" s="13">
        <v>2</v>
      </c>
      <c r="BK1445" s="13">
        <v>1</v>
      </c>
      <c r="BL1445" s="13">
        <v>1</v>
      </c>
      <c r="BM1445" s="13">
        <v>2929</v>
      </c>
      <c r="BN1445" s="13">
        <v>2</v>
      </c>
      <c r="BQ1445" s="13" t="s">
        <v>270</v>
      </c>
      <c r="BR1445" s="13" t="s">
        <v>271</v>
      </c>
      <c r="CA1445" s="18"/>
      <c r="CB1445" s="18"/>
      <c r="CC1445" s="18">
        <v>10294</v>
      </c>
      <c r="CD1445" s="18">
        <v>2244</v>
      </c>
      <c r="CE1445" s="18"/>
      <c r="CF1445" s="18"/>
      <c r="CG1445" s="18"/>
      <c r="CH1445" s="13">
        <v>1</v>
      </c>
      <c r="CW1445" s="13" t="s">
        <v>8717</v>
      </c>
      <c r="CX1445" s="38" t="s">
        <v>5523</v>
      </c>
      <c r="CY1445" s="38" t="s">
        <v>5524</v>
      </c>
      <c r="CZ1445" s="38" t="s">
        <v>41</v>
      </c>
      <c r="DA1445" s="38" t="s">
        <v>5525</v>
      </c>
    </row>
    <row r="1446" spans="1:105" s="13" customFormat="1">
      <c r="A1446" s="84">
        <v>2854</v>
      </c>
      <c r="B1446" s="84">
        <v>1</v>
      </c>
      <c r="C1446" s="13" t="s">
        <v>10210</v>
      </c>
      <c r="D1446" s="13" t="s">
        <v>36</v>
      </c>
      <c r="E1446" s="14">
        <v>16180</v>
      </c>
      <c r="F1446" s="13" t="s">
        <v>648</v>
      </c>
      <c r="G1446" s="13" t="s">
        <v>219</v>
      </c>
      <c r="H1446" s="13" t="s">
        <v>219</v>
      </c>
      <c r="I1446" s="14">
        <v>40283</v>
      </c>
      <c r="J1446" s="13">
        <f t="shared" si="45"/>
        <v>65</v>
      </c>
      <c r="K1446" s="14">
        <v>40375</v>
      </c>
      <c r="L1446" s="13">
        <v>4</v>
      </c>
      <c r="M1446" s="14">
        <v>41295</v>
      </c>
      <c r="N1446" s="15">
        <f t="shared" si="46"/>
        <v>33.248459958932237</v>
      </c>
      <c r="O1446" s="16">
        <v>2</v>
      </c>
      <c r="Q1446" s="13" t="s">
        <v>8742</v>
      </c>
      <c r="R1446" s="13" t="s">
        <v>8743</v>
      </c>
      <c r="S1446" s="13">
        <v>2</v>
      </c>
      <c r="T1446" s="13">
        <v>2</v>
      </c>
      <c r="U1446" s="13">
        <v>2</v>
      </c>
      <c r="V1446" s="13">
        <v>2</v>
      </c>
      <c r="X1446" s="13">
        <v>1</v>
      </c>
      <c r="Z1446" s="13">
        <v>4</v>
      </c>
      <c r="AC1446" s="13">
        <v>2</v>
      </c>
      <c r="AD1446" s="13">
        <v>2</v>
      </c>
      <c r="AE1446" s="13">
        <v>2</v>
      </c>
      <c r="AF1446" s="13">
        <v>2</v>
      </c>
      <c r="AG1446" s="13">
        <v>1</v>
      </c>
      <c r="AH1446" s="13">
        <v>2</v>
      </c>
      <c r="AI1446" s="13">
        <v>2</v>
      </c>
      <c r="AK1446" s="13">
        <v>2</v>
      </c>
      <c r="AL1446" s="13">
        <v>2</v>
      </c>
      <c r="AM1446" s="13">
        <v>2</v>
      </c>
      <c r="AN1446" s="13">
        <v>1</v>
      </c>
      <c r="AO1446" s="13" t="s">
        <v>8744</v>
      </c>
      <c r="AP1446" s="13" t="s">
        <v>125</v>
      </c>
      <c r="AQ1446" s="13">
        <v>1</v>
      </c>
      <c r="AR1446" s="13">
        <v>1</v>
      </c>
      <c r="AS1446" s="13">
        <v>6</v>
      </c>
      <c r="AT1446" s="13">
        <v>1</v>
      </c>
      <c r="AU1446" s="13">
        <v>1</v>
      </c>
      <c r="AV1446" s="13">
        <v>1</v>
      </c>
      <c r="AW1446" s="13">
        <v>3</v>
      </c>
      <c r="AX1446" s="13">
        <v>2</v>
      </c>
      <c r="AZ1446" s="13">
        <v>2</v>
      </c>
      <c r="BB1446" s="13">
        <v>1</v>
      </c>
      <c r="BC1446" s="13">
        <v>0</v>
      </c>
      <c r="BD1446" s="13">
        <v>1</v>
      </c>
      <c r="BE1446" s="13">
        <v>4</v>
      </c>
      <c r="BF1446" s="13">
        <v>1</v>
      </c>
      <c r="BG1446" s="13">
        <v>6</v>
      </c>
      <c r="BH1446" s="17">
        <v>1</v>
      </c>
      <c r="BI1446" s="13">
        <v>1</v>
      </c>
      <c r="BJ1446" s="13">
        <v>2</v>
      </c>
      <c r="BK1446" s="13">
        <v>1</v>
      </c>
      <c r="BL1446" s="13">
        <v>2</v>
      </c>
      <c r="BS1446" s="13">
        <v>1</v>
      </c>
      <c r="BT1446" s="13">
        <v>31</v>
      </c>
      <c r="BU1446" s="13">
        <v>1</v>
      </c>
      <c r="BV1446" s="13">
        <v>1</v>
      </c>
      <c r="BW1446" s="13">
        <v>1</v>
      </c>
      <c r="BX1446" s="13">
        <v>28</v>
      </c>
      <c r="CA1446" s="18"/>
      <c r="CB1446" s="18"/>
      <c r="CC1446" s="18">
        <v>1940</v>
      </c>
      <c r="CD1446" s="18">
        <v>971.87</v>
      </c>
      <c r="CE1446" s="18"/>
      <c r="CF1446" s="18"/>
      <c r="CG1446" s="18"/>
      <c r="CH1446" s="13">
        <v>2</v>
      </c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40493</v>
      </c>
      <c r="CT1446" s="13">
        <v>2</v>
      </c>
      <c r="CW1446" s="13" t="s">
        <v>7908</v>
      </c>
      <c r="CX1446" s="38" t="s">
        <v>8745</v>
      </c>
      <c r="CY1446" s="38" t="s">
        <v>1514</v>
      </c>
      <c r="CZ1446" s="38" t="s">
        <v>41</v>
      </c>
      <c r="DA1446" s="38" t="s">
        <v>1515</v>
      </c>
    </row>
    <row r="1447" spans="1:105" s="13" customFormat="1">
      <c r="A1447" s="84">
        <v>2855</v>
      </c>
      <c r="B1447" s="84">
        <v>1</v>
      </c>
      <c r="C1447" s="13" t="s">
        <v>5098</v>
      </c>
      <c r="D1447" s="13" t="s">
        <v>37</v>
      </c>
      <c r="E1447" s="14">
        <v>14587</v>
      </c>
      <c r="F1447" s="13" t="s">
        <v>287</v>
      </c>
      <c r="G1447" s="13" t="s">
        <v>287</v>
      </c>
      <c r="H1447" s="13" t="s">
        <v>287</v>
      </c>
      <c r="I1447" s="14">
        <v>40436</v>
      </c>
      <c r="J1447" s="13">
        <f t="shared" si="45"/>
        <v>70</v>
      </c>
      <c r="K1447" s="14">
        <v>40453</v>
      </c>
      <c r="L1447" s="13">
        <v>4</v>
      </c>
      <c r="M1447" s="14">
        <v>40607</v>
      </c>
      <c r="N1447" s="15">
        <f t="shared" si="46"/>
        <v>5.6180698151950716</v>
      </c>
      <c r="O1447" s="16">
        <v>2</v>
      </c>
      <c r="Q1447" s="13" t="s">
        <v>245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C1447" s="13">
        <v>2</v>
      </c>
      <c r="AD1447" s="13">
        <v>2</v>
      </c>
      <c r="AE1447" s="13">
        <v>2</v>
      </c>
      <c r="AF1447" s="13">
        <v>2</v>
      </c>
      <c r="AG1447" s="13">
        <v>2</v>
      </c>
      <c r="AH1447" s="13">
        <v>2</v>
      </c>
      <c r="AI1447" s="13">
        <v>2</v>
      </c>
      <c r="AJ1447" s="13">
        <v>2</v>
      </c>
      <c r="AK1447" s="13">
        <v>2</v>
      </c>
      <c r="AL1447" s="13">
        <v>3</v>
      </c>
      <c r="AM1447" s="13">
        <v>1</v>
      </c>
      <c r="AN1447" s="13">
        <v>1</v>
      </c>
      <c r="AO1447" s="13" t="s">
        <v>8746</v>
      </c>
      <c r="AP1447" s="13" t="s">
        <v>8747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1</v>
      </c>
      <c r="BC1447" s="13">
        <v>0</v>
      </c>
      <c r="BD1447" s="13">
        <v>1</v>
      </c>
      <c r="BE1447" s="13">
        <v>1</v>
      </c>
      <c r="BF1447" s="13">
        <v>1</v>
      </c>
      <c r="BG1447" s="13">
        <v>2</v>
      </c>
      <c r="BH1447" s="17">
        <v>1</v>
      </c>
      <c r="BJ1447" s="13">
        <v>2</v>
      </c>
      <c r="BK1447" s="13">
        <v>1</v>
      </c>
      <c r="BL1447" s="13">
        <v>1</v>
      </c>
      <c r="BM1447" s="13">
        <v>2969</v>
      </c>
      <c r="BN1447" s="13">
        <v>2</v>
      </c>
      <c r="BQ1447" s="13" t="s">
        <v>237</v>
      </c>
      <c r="BR1447" s="13" t="s">
        <v>238</v>
      </c>
      <c r="BS1447" s="13">
        <v>1</v>
      </c>
      <c r="BT1447" s="13">
        <v>41</v>
      </c>
      <c r="BU1447" s="13">
        <v>1</v>
      </c>
      <c r="BW1447" s="13">
        <v>1</v>
      </c>
      <c r="BX1447" s="13">
        <v>19.100000000000001</v>
      </c>
      <c r="CA1447" s="18"/>
      <c r="CB1447" s="18"/>
      <c r="CC1447" s="18">
        <v>1990</v>
      </c>
      <c r="CD1447" s="18">
        <v>841.25</v>
      </c>
      <c r="CE1447" s="18"/>
      <c r="CF1447" s="18"/>
      <c r="CG1447" s="18"/>
      <c r="CH1447" s="13">
        <v>2</v>
      </c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40533</v>
      </c>
      <c r="CT1447" s="13">
        <v>1</v>
      </c>
      <c r="CW1447" s="13" t="s">
        <v>8748</v>
      </c>
      <c r="CX1447" s="38" t="s">
        <v>8749</v>
      </c>
      <c r="CY1447" s="38" t="s">
        <v>8750</v>
      </c>
      <c r="CZ1447" s="38" t="s">
        <v>41</v>
      </c>
      <c r="DA1447" s="38" t="s">
        <v>192</v>
      </c>
    </row>
    <row r="1448" spans="1:105" s="13" customFormat="1">
      <c r="A1448" s="84">
        <v>2857</v>
      </c>
      <c r="B1448" s="84">
        <v>5</v>
      </c>
      <c r="C1448" s="13" t="s">
        <v>8758</v>
      </c>
      <c r="D1448" s="13" t="s">
        <v>36</v>
      </c>
      <c r="E1448" s="14">
        <v>18199</v>
      </c>
      <c r="F1448" s="13" t="s">
        <v>338</v>
      </c>
      <c r="G1448" s="13" t="s">
        <v>338</v>
      </c>
      <c r="H1448" s="13" t="s">
        <v>338</v>
      </c>
      <c r="I1448" s="14">
        <v>40436</v>
      </c>
      <c r="J1448" s="13">
        <f t="shared" si="45"/>
        <v>60</v>
      </c>
      <c r="K1448" s="14">
        <v>40443</v>
      </c>
      <c r="L1448" s="13">
        <v>4</v>
      </c>
      <c r="M1448" s="14">
        <v>40574</v>
      </c>
      <c r="N1448" s="15">
        <f t="shared" si="46"/>
        <v>4.5338809034907595</v>
      </c>
      <c r="O1448" s="16">
        <v>2</v>
      </c>
      <c r="Q1448" s="13" t="s">
        <v>42</v>
      </c>
      <c r="R1448" s="13" t="s">
        <v>42</v>
      </c>
      <c r="S1448" s="13">
        <v>2</v>
      </c>
      <c r="T1448" s="13">
        <v>2</v>
      </c>
      <c r="U1448" s="13">
        <v>2</v>
      </c>
      <c r="V1448" s="13">
        <v>2</v>
      </c>
      <c r="X1448" s="13">
        <v>1</v>
      </c>
      <c r="Z1448" s="13">
        <v>4</v>
      </c>
      <c r="AC1448" s="13">
        <v>1</v>
      </c>
      <c r="AD1448" s="13">
        <v>2</v>
      </c>
      <c r="AE1448" s="13">
        <v>2</v>
      </c>
      <c r="AF1448" s="13">
        <v>2</v>
      </c>
      <c r="AG1448" s="13">
        <v>2</v>
      </c>
      <c r="AH1448" s="13">
        <v>2</v>
      </c>
      <c r="AI1448" s="13">
        <v>3</v>
      </c>
      <c r="AJ1448" s="13">
        <v>3</v>
      </c>
      <c r="AK1448" s="13">
        <v>3</v>
      </c>
      <c r="AL1448" s="13">
        <v>3</v>
      </c>
      <c r="AM1448" s="13">
        <v>3</v>
      </c>
      <c r="AN1448" s="13">
        <v>1</v>
      </c>
      <c r="AO1448" s="13" t="s">
        <v>8759</v>
      </c>
      <c r="AP1448" s="13" t="s">
        <v>6170</v>
      </c>
      <c r="AQ1448" s="13">
        <v>1</v>
      </c>
      <c r="AR1448" s="13">
        <v>1</v>
      </c>
      <c r="AS1448" s="13">
        <v>0</v>
      </c>
      <c r="AT1448" s="13">
        <v>1</v>
      </c>
      <c r="AU1448" s="13">
        <v>1</v>
      </c>
      <c r="AV1448" s="13">
        <v>1</v>
      </c>
      <c r="AW1448" s="13">
        <v>1</v>
      </c>
      <c r="AX1448" s="13">
        <v>2</v>
      </c>
      <c r="AZ1448" s="13">
        <v>2</v>
      </c>
      <c r="BB1448" s="13">
        <v>2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2</v>
      </c>
      <c r="BK1448" s="13">
        <v>1</v>
      </c>
      <c r="BL1448" s="13">
        <v>1</v>
      </c>
      <c r="BN1448" s="13">
        <v>1</v>
      </c>
      <c r="BO1448" s="13" t="s">
        <v>6577</v>
      </c>
      <c r="BP1448" s="13">
        <v>232</v>
      </c>
      <c r="BQ1448" s="13" t="s">
        <v>670</v>
      </c>
      <c r="BR1448" s="13" t="s">
        <v>671</v>
      </c>
      <c r="BS1448" s="13">
        <v>1</v>
      </c>
      <c r="BT1448" s="13">
        <v>20</v>
      </c>
      <c r="BU1448" s="13">
        <v>1</v>
      </c>
      <c r="BV1448" s="13">
        <v>2</v>
      </c>
      <c r="BW1448" s="13">
        <v>2</v>
      </c>
      <c r="BX1448" s="13">
        <v>30.7</v>
      </c>
      <c r="CA1448" s="18"/>
      <c r="CB1448" s="18"/>
      <c r="CC1448" s="18" t="s">
        <v>8760</v>
      </c>
      <c r="CD1448" s="18">
        <v>4518.7</v>
      </c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40522</v>
      </c>
      <c r="CT1448" s="13">
        <v>1</v>
      </c>
      <c r="CW1448" s="13" t="s">
        <v>8761</v>
      </c>
      <c r="CX1448" s="38" t="s">
        <v>8762</v>
      </c>
      <c r="CY1448" s="38" t="s">
        <v>8763</v>
      </c>
      <c r="CZ1448" s="38"/>
      <c r="DA1448" s="38" t="s">
        <v>8764</v>
      </c>
    </row>
    <row r="1449" spans="1:105" s="13" customFormat="1">
      <c r="A1449" s="84">
        <v>2860</v>
      </c>
      <c r="B1449" s="84">
        <v>1</v>
      </c>
      <c r="C1449" s="13" t="s">
        <v>3962</v>
      </c>
      <c r="D1449" s="13" t="s">
        <v>37</v>
      </c>
      <c r="E1449" s="14">
        <v>12670</v>
      </c>
      <c r="F1449" s="13" t="s">
        <v>194</v>
      </c>
      <c r="G1449" s="13" t="s">
        <v>194</v>
      </c>
      <c r="H1449" s="13" t="s">
        <v>194</v>
      </c>
      <c r="I1449" s="14">
        <v>40436</v>
      </c>
      <c r="J1449" s="13">
        <f t="shared" si="45"/>
        <v>76</v>
      </c>
      <c r="K1449" s="14">
        <v>40484</v>
      </c>
      <c r="L1449" s="13">
        <v>4</v>
      </c>
      <c r="M1449" s="14">
        <v>40724</v>
      </c>
      <c r="N1449" s="15">
        <f t="shared" si="46"/>
        <v>9.462012320328542</v>
      </c>
      <c r="O1449" s="16">
        <v>2</v>
      </c>
      <c r="Q1449" s="13" t="s">
        <v>455</v>
      </c>
      <c r="R1449" s="13" t="s">
        <v>8765</v>
      </c>
      <c r="S1449" s="13">
        <v>2</v>
      </c>
      <c r="T1449" s="13">
        <v>2</v>
      </c>
      <c r="U1449" s="13">
        <v>2</v>
      </c>
      <c r="V1449" s="13">
        <v>2</v>
      </c>
      <c r="X1449" s="13">
        <v>2</v>
      </c>
      <c r="Z1449" s="13">
        <v>4</v>
      </c>
      <c r="AH1449" s="13">
        <v>2</v>
      </c>
      <c r="AI1449" s="13">
        <v>2</v>
      </c>
      <c r="AJ1449" s="13">
        <v>2</v>
      </c>
      <c r="AK1449" s="13">
        <v>2</v>
      </c>
      <c r="AL1449" s="13">
        <v>2</v>
      </c>
      <c r="AM1449" s="13">
        <v>1</v>
      </c>
      <c r="AN1449" s="13">
        <v>2</v>
      </c>
      <c r="AP1449" s="13" t="s">
        <v>809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2</v>
      </c>
      <c r="AX1449" s="13">
        <v>2</v>
      </c>
      <c r="AZ1449" s="13">
        <v>2</v>
      </c>
      <c r="BB1449" s="13">
        <v>2</v>
      </c>
      <c r="BD1449" s="13">
        <v>1</v>
      </c>
      <c r="BE1449" s="13">
        <v>1</v>
      </c>
      <c r="BF1449" s="13">
        <v>1</v>
      </c>
      <c r="BG1449" s="13">
        <v>5</v>
      </c>
      <c r="BH1449" s="17">
        <v>1</v>
      </c>
      <c r="BI1449" s="13">
        <v>1</v>
      </c>
      <c r="BJ1449" s="13">
        <v>1</v>
      </c>
      <c r="BK1449" s="13">
        <v>1</v>
      </c>
      <c r="BL1449" s="13">
        <v>1</v>
      </c>
      <c r="BM1449" s="13">
        <v>3100</v>
      </c>
      <c r="BN1449" s="13">
        <v>2</v>
      </c>
      <c r="BQ1449" s="13" t="s">
        <v>594</v>
      </c>
      <c r="BR1449" s="13" t="s">
        <v>595</v>
      </c>
      <c r="CA1449" s="18"/>
      <c r="CB1449" s="18"/>
      <c r="CC1449" s="18"/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40626</v>
      </c>
      <c r="CT1449" s="13">
        <v>1</v>
      </c>
      <c r="CW1449" s="13" t="s">
        <v>8258</v>
      </c>
      <c r="CX1449" s="38" t="s">
        <v>2683</v>
      </c>
      <c r="CY1449" s="38" t="s">
        <v>5349</v>
      </c>
      <c r="CZ1449" s="38" t="s">
        <v>41</v>
      </c>
      <c r="DA1449" s="38" t="s">
        <v>6180</v>
      </c>
    </row>
    <row r="1450" spans="1:105" s="13" customFormat="1">
      <c r="A1450" s="84">
        <v>2861</v>
      </c>
      <c r="B1450" s="84">
        <v>1</v>
      </c>
      <c r="C1450" s="13" t="s">
        <v>8766</v>
      </c>
      <c r="D1450" s="13" t="s">
        <v>36</v>
      </c>
      <c r="E1450" s="14">
        <v>11556</v>
      </c>
      <c r="F1450" s="13" t="s">
        <v>559</v>
      </c>
      <c r="G1450" s="13" t="s">
        <v>559</v>
      </c>
      <c r="H1450" s="13" t="s">
        <v>559</v>
      </c>
      <c r="I1450" s="14">
        <v>40436</v>
      </c>
      <c r="J1450" s="13">
        <f t="shared" ref="J1450:J1513" si="47">INT((I1450-E1450)/365.25)</f>
        <v>79</v>
      </c>
      <c r="K1450" s="14">
        <v>40479</v>
      </c>
      <c r="L1450" s="13">
        <v>4</v>
      </c>
      <c r="M1450" s="14">
        <v>40843</v>
      </c>
      <c r="N1450" s="15">
        <f t="shared" ref="N1450:N1513" si="48">(M1450-I1450)*12/365.25</f>
        <v>13.371663244353183</v>
      </c>
      <c r="O1450" s="16">
        <v>2</v>
      </c>
      <c r="R1450" s="13" t="s">
        <v>46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3</v>
      </c>
      <c r="AK1450" s="13">
        <v>3</v>
      </c>
      <c r="AL1450" s="13">
        <v>3</v>
      </c>
      <c r="AM1450" s="13">
        <v>3</v>
      </c>
      <c r="AN1450" s="13">
        <v>1</v>
      </c>
      <c r="AO1450" s="13" t="s">
        <v>8767</v>
      </c>
      <c r="AP1450" s="13" t="s">
        <v>4442</v>
      </c>
      <c r="AQ1450" s="13">
        <v>1</v>
      </c>
      <c r="AR1450" s="13">
        <v>1</v>
      </c>
      <c r="AS1450" s="13">
        <v>3</v>
      </c>
      <c r="AT1450" s="13">
        <v>1</v>
      </c>
      <c r="AU1450" s="13">
        <v>0</v>
      </c>
      <c r="AV1450" s="13">
        <v>2</v>
      </c>
      <c r="AX1450" s="13">
        <v>1</v>
      </c>
      <c r="AY1450" s="13">
        <v>3</v>
      </c>
      <c r="AZ1450" s="13">
        <v>2</v>
      </c>
      <c r="BB1450" s="13">
        <v>3</v>
      </c>
      <c r="BD1450" s="13">
        <v>1</v>
      </c>
      <c r="BE1450" s="13">
        <v>0</v>
      </c>
      <c r="BF1450" s="13">
        <v>1</v>
      </c>
      <c r="BG1450" s="13">
        <v>4</v>
      </c>
      <c r="BH1450" s="17">
        <v>1</v>
      </c>
      <c r="BI1450" s="13">
        <v>1</v>
      </c>
      <c r="BJ1450" s="13">
        <v>1</v>
      </c>
      <c r="BK1450" s="13">
        <v>1</v>
      </c>
      <c r="BL1450" s="13">
        <v>2</v>
      </c>
      <c r="BS1450" s="13">
        <v>2</v>
      </c>
      <c r="BT1450" s="13">
        <v>51</v>
      </c>
      <c r="BU1450" s="13">
        <v>1</v>
      </c>
      <c r="BV1450" s="13">
        <v>0</v>
      </c>
      <c r="BW1450" s="13">
        <v>1</v>
      </c>
      <c r="BX1450" s="13">
        <v>36</v>
      </c>
      <c r="CA1450" s="18"/>
      <c r="CB1450" s="18"/>
      <c r="CC1450" s="18"/>
      <c r="CD1450" s="18"/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W1450" s="13" t="s">
        <v>8768</v>
      </c>
      <c r="CX1450" s="38" t="s">
        <v>6864</v>
      </c>
      <c r="CY1450" s="38" t="s">
        <v>6865</v>
      </c>
      <c r="CZ1450" s="38"/>
      <c r="DA1450" s="38" t="s">
        <v>6127</v>
      </c>
    </row>
    <row r="1451" spans="1:105" s="13" customFormat="1">
      <c r="A1451" s="84">
        <v>2862</v>
      </c>
      <c r="B1451" s="84">
        <v>1</v>
      </c>
      <c r="C1451" s="13" t="s">
        <v>8769</v>
      </c>
      <c r="D1451" s="13" t="s">
        <v>36</v>
      </c>
      <c r="E1451" s="14">
        <v>14455</v>
      </c>
      <c r="F1451" s="13" t="s">
        <v>338</v>
      </c>
      <c r="G1451" s="13" t="s">
        <v>338</v>
      </c>
      <c r="H1451" s="13" t="s">
        <v>338</v>
      </c>
      <c r="I1451" s="14">
        <v>40344</v>
      </c>
      <c r="J1451" s="13">
        <f t="shared" si="47"/>
        <v>70</v>
      </c>
      <c r="K1451" s="14">
        <v>40362</v>
      </c>
      <c r="L1451" s="13">
        <v>4</v>
      </c>
      <c r="M1451" s="14">
        <v>40405</v>
      </c>
      <c r="N1451" s="15">
        <f t="shared" si="48"/>
        <v>2.0041067761806981</v>
      </c>
      <c r="O1451" s="16">
        <v>2</v>
      </c>
      <c r="Q1451" s="13" t="s">
        <v>190</v>
      </c>
      <c r="R1451" s="13" t="s">
        <v>2597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I1451" s="13">
        <v>3</v>
      </c>
      <c r="AJ1451" s="13">
        <v>2</v>
      </c>
      <c r="AK1451" s="13">
        <v>2</v>
      </c>
      <c r="AL1451" s="13">
        <v>1</v>
      </c>
      <c r="AM1451" s="13">
        <v>1</v>
      </c>
      <c r="AN1451" s="13">
        <v>2</v>
      </c>
      <c r="AO1451" s="13" t="s">
        <v>8770</v>
      </c>
      <c r="AP1451" s="13" t="s">
        <v>1715</v>
      </c>
      <c r="AQ1451" s="13">
        <v>1</v>
      </c>
      <c r="AR1451" s="13">
        <v>1</v>
      </c>
      <c r="AS1451" s="13">
        <v>1</v>
      </c>
      <c r="AT1451" s="13">
        <v>1</v>
      </c>
      <c r="AU1451" s="13">
        <v>0</v>
      </c>
      <c r="AV1451" s="13">
        <v>3</v>
      </c>
      <c r="AX1451" s="13">
        <v>1</v>
      </c>
      <c r="AY1451" s="13">
        <v>1</v>
      </c>
      <c r="AZ1451" s="13">
        <v>3</v>
      </c>
      <c r="BB1451" s="13">
        <v>2</v>
      </c>
      <c r="BD1451" s="13">
        <v>1</v>
      </c>
      <c r="BE1451" s="13">
        <v>0</v>
      </c>
      <c r="BF1451" s="13">
        <v>1</v>
      </c>
      <c r="BG1451" s="13">
        <v>1</v>
      </c>
      <c r="BH1451" s="17">
        <v>1</v>
      </c>
      <c r="BI1451" s="13">
        <v>1</v>
      </c>
      <c r="BJ1451" s="13">
        <v>2</v>
      </c>
      <c r="BK1451" s="13">
        <v>1</v>
      </c>
      <c r="BL1451" s="13">
        <v>2</v>
      </c>
      <c r="BS1451" s="13">
        <v>1</v>
      </c>
      <c r="BU1451" s="13">
        <v>1</v>
      </c>
      <c r="CA1451" s="18"/>
      <c r="CB1451" s="18"/>
      <c r="CC1451" s="18">
        <v>12280</v>
      </c>
      <c r="CD1451" s="18">
        <v>1283.7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40754</v>
      </c>
      <c r="CT1451" s="13">
        <v>1</v>
      </c>
      <c r="CW1451" s="13" t="s">
        <v>8771</v>
      </c>
      <c r="CX1451" s="38" t="s">
        <v>8772</v>
      </c>
      <c r="CY1451" s="38" t="s">
        <v>8773</v>
      </c>
      <c r="CZ1451" s="38" t="s">
        <v>41</v>
      </c>
      <c r="DA1451" s="38" t="s">
        <v>8774</v>
      </c>
    </row>
    <row r="1452" spans="1:105" s="13" customFormat="1">
      <c r="A1452" s="84">
        <v>2863</v>
      </c>
      <c r="B1452" s="84">
        <v>1</v>
      </c>
      <c r="C1452" s="13" t="s">
        <v>825</v>
      </c>
      <c r="D1452" s="13" t="s">
        <v>37</v>
      </c>
      <c r="E1452" s="14">
        <v>17780</v>
      </c>
      <c r="F1452" s="13" t="s">
        <v>302</v>
      </c>
      <c r="G1452" s="13" t="s">
        <v>302</v>
      </c>
      <c r="H1452" s="13" t="s">
        <v>302</v>
      </c>
      <c r="I1452" s="14">
        <v>40344</v>
      </c>
      <c r="J1452" s="13">
        <f t="shared" si="47"/>
        <v>61</v>
      </c>
      <c r="K1452" s="14">
        <v>40360</v>
      </c>
      <c r="L1452" s="13">
        <v>4</v>
      </c>
      <c r="M1452" s="14">
        <v>40538</v>
      </c>
      <c r="N1452" s="15">
        <f t="shared" si="48"/>
        <v>6.3737166324435321</v>
      </c>
      <c r="O1452" s="16">
        <v>2</v>
      </c>
      <c r="Q1452" s="13" t="s">
        <v>7787</v>
      </c>
      <c r="R1452" s="13" t="s">
        <v>6824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C1452" s="13">
        <v>2</v>
      </c>
      <c r="AD1452" s="13">
        <v>2</v>
      </c>
      <c r="AE1452" s="13">
        <v>2</v>
      </c>
      <c r="AF1452" s="13">
        <v>2</v>
      </c>
      <c r="AG1452" s="13">
        <v>2</v>
      </c>
      <c r="AH1452" s="13">
        <v>2</v>
      </c>
      <c r="AI1452" s="13">
        <v>2</v>
      </c>
      <c r="AJ1452" s="13">
        <v>2</v>
      </c>
      <c r="AK1452" s="13">
        <v>1</v>
      </c>
      <c r="AL1452" s="13">
        <v>2</v>
      </c>
      <c r="AM1452" s="13">
        <v>2</v>
      </c>
      <c r="AN1452" s="13">
        <v>1</v>
      </c>
      <c r="AO1452" s="13" t="s">
        <v>2311</v>
      </c>
      <c r="AP1452" s="13" t="s">
        <v>5598</v>
      </c>
      <c r="AQ1452" s="13">
        <v>1</v>
      </c>
      <c r="AR1452" s="13">
        <v>2</v>
      </c>
      <c r="AT1452" s="13">
        <v>1</v>
      </c>
      <c r="AU1452" s="13">
        <v>0</v>
      </c>
      <c r="AV1452" s="13">
        <v>2</v>
      </c>
      <c r="AX1452" s="13">
        <v>2</v>
      </c>
      <c r="AZ1452" s="13">
        <v>1</v>
      </c>
      <c r="BA1452" s="13">
        <v>0</v>
      </c>
      <c r="BB1452" s="13">
        <v>2</v>
      </c>
      <c r="BD1452" s="13">
        <v>1</v>
      </c>
      <c r="BE1452" s="13">
        <v>0</v>
      </c>
      <c r="BF1452" s="13">
        <v>1</v>
      </c>
      <c r="BG1452" s="13">
        <v>1</v>
      </c>
      <c r="BH1452" s="17">
        <v>1</v>
      </c>
      <c r="BI1452" s="13">
        <v>1</v>
      </c>
      <c r="BJ1452" s="13">
        <v>2</v>
      </c>
      <c r="BK1452" s="13">
        <v>1</v>
      </c>
      <c r="BL1452" s="13">
        <v>2</v>
      </c>
      <c r="BS1452" s="13">
        <v>1</v>
      </c>
      <c r="BT1452" s="13">
        <v>33</v>
      </c>
      <c r="BU1452" s="13">
        <v>1</v>
      </c>
      <c r="BV1452" s="13">
        <v>4</v>
      </c>
      <c r="CA1452" s="18"/>
      <c r="CB1452" s="18"/>
      <c r="CC1452" s="18">
        <v>12790</v>
      </c>
      <c r="CD1452" s="18">
        <v>1161.2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S1452" s="14">
        <v>40702</v>
      </c>
      <c r="CT1452" s="13">
        <v>3</v>
      </c>
      <c r="CW1452" s="13" t="s">
        <v>8775</v>
      </c>
      <c r="CX1452" s="38" t="s">
        <v>8776</v>
      </c>
      <c r="CY1452" s="38" t="s">
        <v>6788</v>
      </c>
      <c r="CZ1452" s="38"/>
      <c r="DA1452" s="38" t="s">
        <v>192</v>
      </c>
    </row>
    <row r="1453" spans="1:105" s="13" customFormat="1">
      <c r="A1453" s="84">
        <v>2864</v>
      </c>
      <c r="B1453" s="84">
        <v>1</v>
      </c>
      <c r="C1453" s="13" t="s">
        <v>666</v>
      </c>
      <c r="D1453" s="13" t="s">
        <v>36</v>
      </c>
      <c r="E1453" s="14">
        <v>8684</v>
      </c>
      <c r="F1453" s="13" t="s">
        <v>327</v>
      </c>
      <c r="G1453" s="13" t="s">
        <v>327</v>
      </c>
      <c r="H1453" s="13" t="s">
        <v>327</v>
      </c>
      <c r="I1453" s="14">
        <v>40101</v>
      </c>
      <c r="J1453" s="13">
        <f t="shared" si="47"/>
        <v>86</v>
      </c>
      <c r="K1453" s="14">
        <v>40359</v>
      </c>
      <c r="L1453" s="13">
        <v>4</v>
      </c>
      <c r="M1453" s="14">
        <v>41548</v>
      </c>
      <c r="N1453" s="15">
        <f t="shared" si="48"/>
        <v>47.540041067761805</v>
      </c>
      <c r="O1453" s="16">
        <v>1</v>
      </c>
      <c r="P1453" s="13" t="s">
        <v>8777</v>
      </c>
      <c r="Q1453" s="13" t="s">
        <v>52</v>
      </c>
      <c r="R1453" s="13" t="s">
        <v>38</v>
      </c>
      <c r="S1453" s="13">
        <v>3</v>
      </c>
      <c r="T1453" s="13">
        <v>2</v>
      </c>
      <c r="U1453" s="13">
        <v>2</v>
      </c>
      <c r="V1453" s="13">
        <v>2</v>
      </c>
      <c r="X1453" s="13">
        <v>1</v>
      </c>
      <c r="Z1453" s="13">
        <v>4</v>
      </c>
      <c r="AC1453" s="13">
        <v>2</v>
      </c>
      <c r="AD1453" s="13">
        <v>2</v>
      </c>
      <c r="AE1453" s="13">
        <v>2</v>
      </c>
      <c r="AF1453" s="13">
        <v>1</v>
      </c>
      <c r="AG1453" s="13">
        <v>1</v>
      </c>
      <c r="AH1453" s="13">
        <v>2</v>
      </c>
      <c r="AI1453" s="13">
        <v>2</v>
      </c>
      <c r="AJ1453" s="13">
        <v>2</v>
      </c>
      <c r="AK1453" s="13">
        <v>3</v>
      </c>
      <c r="AL1453" s="13">
        <v>1</v>
      </c>
      <c r="AM1453" s="13">
        <v>1</v>
      </c>
      <c r="AN1453" s="13">
        <v>1</v>
      </c>
      <c r="AO1453" s="13" t="s">
        <v>8778</v>
      </c>
      <c r="AP1453" s="13" t="s">
        <v>8779</v>
      </c>
      <c r="AQ1453" s="13">
        <v>1</v>
      </c>
      <c r="AR1453" s="13">
        <v>1</v>
      </c>
      <c r="AS1453" s="13">
        <v>0</v>
      </c>
      <c r="AT1453" s="13">
        <v>1</v>
      </c>
      <c r="AU1453" s="13">
        <v>0</v>
      </c>
      <c r="AV1453" s="13">
        <v>2</v>
      </c>
      <c r="AX1453" s="13">
        <v>2</v>
      </c>
      <c r="AZ1453" s="13">
        <v>1</v>
      </c>
      <c r="BA1453" s="13">
        <v>10</v>
      </c>
      <c r="BB1453" s="13">
        <v>2</v>
      </c>
      <c r="BD1453" s="13">
        <v>2</v>
      </c>
      <c r="BF1453" s="13">
        <v>2</v>
      </c>
      <c r="BH1453" s="17">
        <v>2</v>
      </c>
      <c r="BI1453" s="13">
        <v>1</v>
      </c>
      <c r="BJ1453" s="13">
        <v>1</v>
      </c>
      <c r="BK1453" s="13">
        <v>1</v>
      </c>
      <c r="BS1453" s="13">
        <v>1</v>
      </c>
      <c r="BT1453" s="13">
        <v>34</v>
      </c>
      <c r="BU1453" s="13">
        <v>1</v>
      </c>
      <c r="BV1453" s="13">
        <v>1</v>
      </c>
      <c r="CA1453" s="18"/>
      <c r="CB1453" s="18"/>
      <c r="CC1453" s="18">
        <v>3760</v>
      </c>
      <c r="CD1453" s="18">
        <v>642.5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40728</v>
      </c>
      <c r="CT1453" s="13">
        <v>2</v>
      </c>
      <c r="CW1453" s="13" t="s">
        <v>8780</v>
      </c>
      <c r="CX1453" s="38" t="s">
        <v>8781</v>
      </c>
      <c r="CY1453" s="38" t="s">
        <v>8782</v>
      </c>
      <c r="CZ1453" s="38" t="s">
        <v>386</v>
      </c>
      <c r="DA1453" s="38" t="s">
        <v>8783</v>
      </c>
    </row>
    <row r="1454" spans="1:105" s="13" customFormat="1">
      <c r="A1454" s="84">
        <v>2866</v>
      </c>
      <c r="B1454" s="84">
        <v>1</v>
      </c>
      <c r="C1454" s="13" t="s">
        <v>4811</v>
      </c>
      <c r="D1454" s="13" t="s">
        <v>37</v>
      </c>
      <c r="E1454" s="14">
        <v>10725</v>
      </c>
      <c r="F1454" s="13" t="s">
        <v>439</v>
      </c>
      <c r="G1454" s="13" t="s">
        <v>439</v>
      </c>
      <c r="H1454" s="13" t="s">
        <v>439</v>
      </c>
      <c r="I1454" s="14">
        <v>40344</v>
      </c>
      <c r="J1454" s="13">
        <f t="shared" si="47"/>
        <v>81</v>
      </c>
      <c r="K1454" s="14">
        <v>40344</v>
      </c>
      <c r="L1454" s="13">
        <v>4</v>
      </c>
      <c r="M1454" s="14">
        <v>40713</v>
      </c>
      <c r="N1454" s="15">
        <f t="shared" si="48"/>
        <v>12.123203285420944</v>
      </c>
      <c r="O1454" s="16">
        <v>2</v>
      </c>
      <c r="Q1454" s="13" t="s">
        <v>8784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2</v>
      </c>
      <c r="Z1454" s="13">
        <v>4</v>
      </c>
      <c r="AH1454" s="13">
        <v>2</v>
      </c>
      <c r="AP1454" s="13" t="s">
        <v>8785</v>
      </c>
      <c r="AQ1454" s="13">
        <v>1</v>
      </c>
      <c r="AR1454" s="13">
        <v>1</v>
      </c>
      <c r="AT1454" s="13">
        <v>1</v>
      </c>
      <c r="AV1454" s="13">
        <v>1</v>
      </c>
      <c r="AX1454" s="13">
        <v>1</v>
      </c>
      <c r="AZ1454" s="13">
        <v>1</v>
      </c>
      <c r="BB1454" s="13">
        <v>2</v>
      </c>
      <c r="BD1454" s="13">
        <v>2</v>
      </c>
      <c r="BF1454" s="13">
        <v>2</v>
      </c>
      <c r="BH1454" s="17">
        <v>1</v>
      </c>
      <c r="BI1454" s="13">
        <v>1</v>
      </c>
      <c r="BJ1454" s="13">
        <v>2</v>
      </c>
      <c r="BK1454" s="13">
        <v>1</v>
      </c>
      <c r="BL1454" s="13">
        <v>2</v>
      </c>
      <c r="BS1454" s="13">
        <v>1</v>
      </c>
      <c r="BT1454" s="13">
        <v>38</v>
      </c>
      <c r="BU1454" s="13">
        <v>1</v>
      </c>
      <c r="BV1454" s="13">
        <v>5</v>
      </c>
      <c r="BW1454" s="13">
        <v>2</v>
      </c>
      <c r="BX1454" s="13">
        <v>42</v>
      </c>
      <c r="CA1454" s="18"/>
      <c r="CB1454" s="18"/>
      <c r="CC1454" s="18">
        <v>3060</v>
      </c>
      <c r="CD1454" s="18">
        <v>652.5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W1454" s="13" t="s">
        <v>8786</v>
      </c>
      <c r="CX1454" s="38" t="s">
        <v>4301</v>
      </c>
      <c r="CY1454" s="38" t="s">
        <v>2135</v>
      </c>
      <c r="CZ1454" s="38" t="s">
        <v>41</v>
      </c>
      <c r="DA1454" s="38" t="s">
        <v>8787</v>
      </c>
    </row>
    <row r="1455" spans="1:105" s="13" customFormat="1">
      <c r="A1455" s="84">
        <v>2870</v>
      </c>
      <c r="B1455" s="84">
        <v>1</v>
      </c>
      <c r="C1455" s="13" t="s">
        <v>8788</v>
      </c>
      <c r="D1455" s="13" t="s">
        <v>37</v>
      </c>
      <c r="E1455" s="14">
        <v>24524</v>
      </c>
      <c r="F1455" s="13" t="s">
        <v>319</v>
      </c>
      <c r="G1455" s="13" t="s">
        <v>476</v>
      </c>
      <c r="H1455" s="13" t="s">
        <v>476</v>
      </c>
      <c r="I1455" s="14">
        <v>40344</v>
      </c>
      <c r="J1455" s="13">
        <f t="shared" si="47"/>
        <v>43</v>
      </c>
      <c r="K1455" s="14">
        <v>40364</v>
      </c>
      <c r="L1455" s="13">
        <v>4</v>
      </c>
      <c r="M1455" s="14">
        <v>40818</v>
      </c>
      <c r="N1455" s="15">
        <f t="shared" si="48"/>
        <v>15.572895277207392</v>
      </c>
      <c r="O1455" s="16">
        <v>2</v>
      </c>
      <c r="Q1455" s="13" t="s">
        <v>8789</v>
      </c>
      <c r="R1455" s="13" t="s">
        <v>5486</v>
      </c>
      <c r="S1455" s="13">
        <v>2</v>
      </c>
      <c r="T1455" s="13">
        <v>2</v>
      </c>
      <c r="U1455" s="13">
        <v>2</v>
      </c>
      <c r="V1455" s="13">
        <v>2</v>
      </c>
      <c r="X1455" s="13">
        <v>1</v>
      </c>
      <c r="Z1455" s="13">
        <v>4</v>
      </c>
      <c r="AC1455" s="13">
        <v>2</v>
      </c>
      <c r="AD1455" s="13">
        <v>1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1</v>
      </c>
      <c r="AK1455" s="13">
        <v>1</v>
      </c>
      <c r="AL1455" s="13">
        <v>2</v>
      </c>
      <c r="AM1455" s="13">
        <v>2</v>
      </c>
      <c r="AN1455" s="13">
        <v>1</v>
      </c>
      <c r="AO1455" s="13" t="s">
        <v>8790</v>
      </c>
      <c r="AP1455" s="13" t="s">
        <v>8791</v>
      </c>
      <c r="AQ1455" s="13">
        <v>1</v>
      </c>
      <c r="AR1455" s="13">
        <v>1</v>
      </c>
      <c r="AS1455" s="13">
        <v>1</v>
      </c>
      <c r="AT1455" s="13">
        <v>1</v>
      </c>
      <c r="AU1455" s="13">
        <v>1</v>
      </c>
      <c r="AV1455" s="13">
        <v>2</v>
      </c>
      <c r="AX1455" s="13">
        <v>2</v>
      </c>
      <c r="AZ1455" s="13">
        <v>1</v>
      </c>
      <c r="BA1455" s="13">
        <v>0</v>
      </c>
      <c r="BB1455" s="13">
        <v>1</v>
      </c>
      <c r="BC1455" s="13">
        <v>0</v>
      </c>
      <c r="BD1455" s="13">
        <v>1</v>
      </c>
      <c r="BE1455" s="13">
        <v>1</v>
      </c>
      <c r="BF1455" s="13">
        <v>1</v>
      </c>
      <c r="BG1455" s="13">
        <v>2</v>
      </c>
      <c r="BH1455" s="17">
        <v>1</v>
      </c>
      <c r="BJ1455" s="13">
        <v>1</v>
      </c>
      <c r="BK1455" s="13">
        <v>1</v>
      </c>
      <c r="BL1455" s="13">
        <v>1</v>
      </c>
      <c r="BM1455" s="13">
        <v>3019</v>
      </c>
      <c r="BN1455" s="13">
        <v>2</v>
      </c>
      <c r="BQ1455" s="13" t="s">
        <v>8792</v>
      </c>
      <c r="BR1455" s="13" t="s">
        <v>8793</v>
      </c>
      <c r="BT1455" s="13">
        <v>42</v>
      </c>
      <c r="BU1455" s="13">
        <v>1</v>
      </c>
      <c r="BV1455" s="13">
        <v>1</v>
      </c>
      <c r="BX1455" s="13">
        <v>61</v>
      </c>
      <c r="CA1455" s="18"/>
      <c r="CB1455" s="18"/>
      <c r="CC1455" s="18">
        <v>9480</v>
      </c>
      <c r="CD1455" s="18">
        <v>3915</v>
      </c>
      <c r="CE1455" s="18"/>
      <c r="CF1455" s="18"/>
      <c r="CG1455" s="18"/>
      <c r="CH1455" s="13">
        <v>1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W1455" s="13" t="s">
        <v>8794</v>
      </c>
      <c r="CX1455" s="38" t="s">
        <v>4077</v>
      </c>
      <c r="CY1455" s="38" t="s">
        <v>5772</v>
      </c>
      <c r="CZ1455" s="38"/>
      <c r="DA1455" s="38" t="s">
        <v>4169</v>
      </c>
    </row>
    <row r="1456" spans="1:105" s="13" customFormat="1">
      <c r="A1456" s="84">
        <v>2873</v>
      </c>
      <c r="B1456" s="84">
        <v>1</v>
      </c>
      <c r="C1456" s="13" t="s">
        <v>11908</v>
      </c>
      <c r="D1456" s="13" t="s">
        <v>37</v>
      </c>
      <c r="E1456" s="14">
        <v>13093</v>
      </c>
      <c r="F1456" s="13" t="s">
        <v>240</v>
      </c>
      <c r="G1456" s="13" t="s">
        <v>264</v>
      </c>
      <c r="H1456" s="13" t="s">
        <v>264</v>
      </c>
      <c r="I1456" s="14">
        <v>40283</v>
      </c>
      <c r="J1456" s="13">
        <f t="shared" si="47"/>
        <v>74</v>
      </c>
      <c r="K1456" s="14">
        <v>40374</v>
      </c>
      <c r="L1456" s="13">
        <v>4</v>
      </c>
      <c r="M1456" s="14">
        <v>40852</v>
      </c>
      <c r="N1456" s="15">
        <f t="shared" si="48"/>
        <v>18.694045174537987</v>
      </c>
      <c r="O1456" s="16">
        <v>2</v>
      </c>
      <c r="Q1456" s="13" t="s">
        <v>8801</v>
      </c>
      <c r="R1456" s="13" t="s">
        <v>8802</v>
      </c>
      <c r="S1456" s="13">
        <v>2</v>
      </c>
      <c r="T1456" s="13">
        <v>2</v>
      </c>
      <c r="U1456" s="13">
        <v>2</v>
      </c>
      <c r="V1456" s="13">
        <v>2</v>
      </c>
      <c r="X1456" s="13">
        <v>2</v>
      </c>
      <c r="Z1456" s="13">
        <v>4</v>
      </c>
      <c r="AC1456" s="13">
        <v>2</v>
      </c>
      <c r="AD1456" s="13">
        <v>2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2</v>
      </c>
      <c r="AM1456" s="13">
        <v>2</v>
      </c>
      <c r="AN1456" s="13">
        <v>2</v>
      </c>
      <c r="AP1456" s="13" t="s">
        <v>8803</v>
      </c>
      <c r="AQ1456" s="13">
        <v>1</v>
      </c>
      <c r="AR1456" s="13">
        <v>2</v>
      </c>
      <c r="AT1456" s="13">
        <v>1</v>
      </c>
      <c r="AU1456" s="13">
        <v>2</v>
      </c>
      <c r="AV1456" s="13">
        <v>1</v>
      </c>
      <c r="AW1456" s="13">
        <v>3</v>
      </c>
      <c r="AX1456" s="13">
        <v>1</v>
      </c>
      <c r="AY1456" s="13">
        <v>3</v>
      </c>
      <c r="AZ1456" s="13">
        <v>1</v>
      </c>
      <c r="BA1456" s="13">
        <v>2</v>
      </c>
      <c r="BB1456" s="13">
        <v>2</v>
      </c>
      <c r="BD1456" s="13">
        <v>1</v>
      </c>
      <c r="BE1456" s="13">
        <v>2</v>
      </c>
      <c r="BF1456" s="13">
        <v>2</v>
      </c>
      <c r="BH1456" s="17">
        <v>1</v>
      </c>
      <c r="BI1456" s="13">
        <v>1</v>
      </c>
      <c r="BJ1456" s="13">
        <v>2</v>
      </c>
      <c r="BK1456" s="13">
        <v>1</v>
      </c>
      <c r="BL1456" s="13">
        <v>2</v>
      </c>
      <c r="BS1456" s="13">
        <v>2</v>
      </c>
      <c r="BT1456" s="13">
        <v>98</v>
      </c>
      <c r="BU1456" s="13">
        <v>1</v>
      </c>
      <c r="CA1456" s="18"/>
      <c r="CB1456" s="18"/>
      <c r="CC1456" s="18">
        <v>2230</v>
      </c>
      <c r="CD1456" s="18">
        <v>502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40648</v>
      </c>
      <c r="CT1456" s="13">
        <v>1</v>
      </c>
      <c r="CW1456" s="13" t="s">
        <v>8804</v>
      </c>
      <c r="CX1456" s="38" t="s">
        <v>8805</v>
      </c>
      <c r="CY1456" s="38" t="s">
        <v>8806</v>
      </c>
      <c r="CZ1456" s="38" t="s">
        <v>41</v>
      </c>
      <c r="DA1456" s="38" t="s">
        <v>8807</v>
      </c>
    </row>
    <row r="1457" spans="1:105" s="13" customFormat="1">
      <c r="A1457" s="84">
        <v>2882</v>
      </c>
      <c r="B1457" s="84">
        <v>1</v>
      </c>
      <c r="C1457" s="13" t="s">
        <v>705</v>
      </c>
      <c r="D1457" s="13" t="s">
        <v>37</v>
      </c>
      <c r="E1457" s="14">
        <v>15811</v>
      </c>
      <c r="F1457" s="13" t="s">
        <v>8808</v>
      </c>
      <c r="G1457" s="13" t="s">
        <v>948</v>
      </c>
      <c r="H1457" s="13" t="s">
        <v>948</v>
      </c>
      <c r="I1457" s="14">
        <v>40374</v>
      </c>
      <c r="J1457" s="13">
        <f t="shared" si="47"/>
        <v>67</v>
      </c>
      <c r="K1457" s="14">
        <v>40387</v>
      </c>
      <c r="L1457" s="13">
        <v>4</v>
      </c>
      <c r="M1457" s="14">
        <v>41036</v>
      </c>
      <c r="N1457" s="15">
        <f t="shared" si="48"/>
        <v>21.749486652977414</v>
      </c>
      <c r="O1457" s="16">
        <v>1</v>
      </c>
      <c r="P1457" s="13" t="s">
        <v>8809</v>
      </c>
      <c r="Q1457" s="13" t="s">
        <v>8810</v>
      </c>
      <c r="R1457" s="13" t="s">
        <v>8811</v>
      </c>
      <c r="S1457" s="13">
        <v>3</v>
      </c>
      <c r="T1457" s="13">
        <v>2</v>
      </c>
      <c r="U1457" s="13">
        <v>1</v>
      </c>
      <c r="V1457" s="13">
        <v>1</v>
      </c>
      <c r="W1457" s="13" t="s">
        <v>8812</v>
      </c>
      <c r="X1457" s="13">
        <v>1</v>
      </c>
      <c r="Z1457" s="13">
        <v>4</v>
      </c>
      <c r="AH1457" s="13">
        <v>1</v>
      </c>
      <c r="AI1457" s="13">
        <v>2</v>
      </c>
      <c r="AJ1457" s="13">
        <v>2</v>
      </c>
      <c r="AK1457" s="13">
        <v>2</v>
      </c>
      <c r="AL1457" s="13">
        <v>3</v>
      </c>
      <c r="AM1457" s="13">
        <v>2</v>
      </c>
      <c r="AN1457" s="13">
        <v>1</v>
      </c>
      <c r="AO1457" s="13" t="s">
        <v>8813</v>
      </c>
      <c r="AP1457" s="13" t="s">
        <v>8814</v>
      </c>
      <c r="AQ1457" s="13">
        <v>1</v>
      </c>
      <c r="AR1457" s="13">
        <v>1</v>
      </c>
      <c r="AT1457" s="13">
        <v>1</v>
      </c>
      <c r="AV1457" s="13">
        <v>1</v>
      </c>
      <c r="AX1457" s="13">
        <v>1</v>
      </c>
      <c r="AZ1457" s="13">
        <v>1</v>
      </c>
      <c r="BB1457" s="13">
        <v>1</v>
      </c>
      <c r="BD1457" s="13">
        <v>1</v>
      </c>
      <c r="BF1457" s="13">
        <v>1</v>
      </c>
      <c r="BH1457" s="17">
        <v>1</v>
      </c>
      <c r="BI1457" s="13">
        <v>1</v>
      </c>
      <c r="BJ1457" s="13">
        <v>1</v>
      </c>
      <c r="BK1457" s="13">
        <v>1</v>
      </c>
      <c r="BL1457" s="13">
        <v>1</v>
      </c>
      <c r="BM1457" s="13">
        <v>3070</v>
      </c>
      <c r="BN1457" s="13">
        <v>2</v>
      </c>
      <c r="BQ1457" s="13" t="s">
        <v>954</v>
      </c>
      <c r="BR1457" s="13" t="s">
        <v>955</v>
      </c>
      <c r="BS1457" s="13">
        <v>1</v>
      </c>
      <c r="BT1457" s="13">
        <v>43</v>
      </c>
      <c r="BU1457" s="13">
        <v>1</v>
      </c>
      <c r="BV1457" s="13">
        <v>2</v>
      </c>
      <c r="CA1457" s="18"/>
      <c r="CB1457" s="18"/>
      <c r="CC1457" s="18">
        <v>5060</v>
      </c>
      <c r="CD1457" s="18">
        <v>1721.8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40892</v>
      </c>
      <c r="CT1457" s="13">
        <v>3</v>
      </c>
      <c r="CW1457" s="13" t="s">
        <v>8815</v>
      </c>
      <c r="CX1457" s="38" t="s">
        <v>1522</v>
      </c>
      <c r="CY1457" s="38" t="s">
        <v>8816</v>
      </c>
      <c r="CZ1457" s="38" t="s">
        <v>41</v>
      </c>
      <c r="DA1457" s="38" t="s">
        <v>192</v>
      </c>
    </row>
    <row r="1458" spans="1:105" s="13" customFormat="1">
      <c r="A1458" s="84">
        <v>2883</v>
      </c>
      <c r="B1458" s="84">
        <v>1</v>
      </c>
      <c r="C1458" s="13" t="s">
        <v>3816</v>
      </c>
      <c r="D1458" s="13" t="s">
        <v>54</v>
      </c>
      <c r="E1458" s="14">
        <v>13540</v>
      </c>
      <c r="F1458" s="13" t="s">
        <v>214</v>
      </c>
      <c r="G1458" s="13" t="s">
        <v>214</v>
      </c>
      <c r="H1458" s="13" t="s">
        <v>214</v>
      </c>
      <c r="I1458" s="14">
        <v>40313</v>
      </c>
      <c r="J1458" s="13">
        <f t="shared" si="47"/>
        <v>73</v>
      </c>
      <c r="K1458" s="14">
        <v>40368</v>
      </c>
      <c r="L1458" s="13">
        <v>4</v>
      </c>
      <c r="M1458" s="14">
        <v>40844</v>
      </c>
      <c r="N1458" s="15">
        <f t="shared" si="48"/>
        <v>17.44558521560575</v>
      </c>
      <c r="O1458" s="16">
        <v>2</v>
      </c>
      <c r="Q1458" s="13" t="s">
        <v>8817</v>
      </c>
      <c r="R1458" s="13" t="s">
        <v>2597</v>
      </c>
      <c r="S1458" s="13">
        <v>2</v>
      </c>
      <c r="T1458" s="13">
        <v>2</v>
      </c>
      <c r="U1458" s="13">
        <v>2</v>
      </c>
      <c r="V1458" s="13">
        <v>2</v>
      </c>
      <c r="X1458" s="13">
        <v>1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1</v>
      </c>
      <c r="AI1458" s="13">
        <v>2</v>
      </c>
      <c r="AJ1458" s="13">
        <v>2</v>
      </c>
      <c r="AK1458" s="13">
        <v>2</v>
      </c>
      <c r="AL1458" s="13">
        <v>2</v>
      </c>
      <c r="AM1458" s="13">
        <v>2</v>
      </c>
      <c r="AN1458" s="13">
        <v>2</v>
      </c>
      <c r="AO1458" s="13" t="s">
        <v>2006</v>
      </c>
      <c r="AP1458" s="13" t="s">
        <v>40</v>
      </c>
      <c r="AQ1458" s="13">
        <v>1</v>
      </c>
      <c r="AR1458" s="13">
        <v>1</v>
      </c>
      <c r="AS1458" s="13">
        <v>2</v>
      </c>
      <c r="AT1458" s="13">
        <v>1</v>
      </c>
      <c r="AU1458" s="13">
        <v>0</v>
      </c>
      <c r="AV1458" s="13">
        <v>2</v>
      </c>
      <c r="AX1458" s="13">
        <v>1</v>
      </c>
      <c r="AZ1458" s="13">
        <v>2</v>
      </c>
      <c r="BB1458" s="13">
        <v>2</v>
      </c>
      <c r="BD1458" s="13">
        <v>1</v>
      </c>
      <c r="BE1458" s="13">
        <v>0</v>
      </c>
      <c r="BF1458" s="13">
        <v>2</v>
      </c>
      <c r="BH1458" s="17">
        <v>2</v>
      </c>
      <c r="BI1458" s="13">
        <v>1</v>
      </c>
      <c r="BJ1458" s="13">
        <v>1</v>
      </c>
      <c r="BK1458" s="13">
        <v>1</v>
      </c>
      <c r="BL1458" s="13">
        <v>2</v>
      </c>
      <c r="BS1458" s="13">
        <v>1</v>
      </c>
      <c r="BT1458" s="13">
        <v>26.4</v>
      </c>
      <c r="BU1458" s="13">
        <v>1</v>
      </c>
      <c r="BV1458" s="13">
        <v>1</v>
      </c>
      <c r="BW1458" s="13">
        <v>1</v>
      </c>
      <c r="BX1458" s="13">
        <v>4.5999999999999996</v>
      </c>
      <c r="CA1458" s="18"/>
      <c r="CB1458" s="18"/>
      <c r="CC1458" s="18"/>
      <c r="CD1458" s="18"/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8818</v>
      </c>
      <c r="CX1458" s="38" t="s">
        <v>8819</v>
      </c>
      <c r="CY1458" s="38" t="s">
        <v>8820</v>
      </c>
      <c r="CZ1458" s="38" t="s">
        <v>41</v>
      </c>
      <c r="DA1458" s="38" t="s">
        <v>8821</v>
      </c>
    </row>
    <row r="1459" spans="1:105" s="13" customFormat="1">
      <c r="A1459" s="84">
        <v>2890</v>
      </c>
      <c r="B1459" s="84">
        <v>1</v>
      </c>
      <c r="C1459" s="13" t="s">
        <v>8822</v>
      </c>
      <c r="D1459" s="13" t="s">
        <v>37</v>
      </c>
      <c r="E1459" s="14">
        <v>18796</v>
      </c>
      <c r="F1459" s="13" t="s">
        <v>2087</v>
      </c>
      <c r="G1459" s="13" t="s">
        <v>424</v>
      </c>
      <c r="H1459" s="13" t="s">
        <v>424</v>
      </c>
      <c r="I1459" s="14">
        <v>40405</v>
      </c>
      <c r="J1459" s="13">
        <f t="shared" si="47"/>
        <v>59</v>
      </c>
      <c r="K1459" s="14">
        <v>40427</v>
      </c>
      <c r="L1459" s="13">
        <v>4</v>
      </c>
      <c r="M1459" s="14">
        <v>40480</v>
      </c>
      <c r="N1459" s="15">
        <f t="shared" si="48"/>
        <v>2.4640657084188913</v>
      </c>
      <c r="O1459" s="16">
        <v>2</v>
      </c>
      <c r="P1459" s="13" t="s">
        <v>8823</v>
      </c>
      <c r="Q1459" s="13" t="s">
        <v>8824</v>
      </c>
      <c r="R1459" s="13" t="s">
        <v>8825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C1459" s="13">
        <v>2</v>
      </c>
      <c r="AD1459" s="13">
        <v>2</v>
      </c>
      <c r="AE1459" s="13">
        <v>2</v>
      </c>
      <c r="AF1459" s="13">
        <v>2</v>
      </c>
      <c r="AG1459" s="13">
        <v>1</v>
      </c>
      <c r="AH1459" s="13">
        <v>2</v>
      </c>
      <c r="AI1459" s="13">
        <v>2</v>
      </c>
      <c r="AJ1459" s="13">
        <v>2</v>
      </c>
      <c r="AK1459" s="13">
        <v>1</v>
      </c>
      <c r="AL1459" s="13">
        <v>2</v>
      </c>
      <c r="AM1459" s="13">
        <v>1</v>
      </c>
      <c r="AN1459" s="13">
        <v>1</v>
      </c>
      <c r="AO1459" s="13" t="s">
        <v>8826</v>
      </c>
      <c r="AP1459" s="13" t="s">
        <v>2098</v>
      </c>
      <c r="AQ1459" s="13">
        <v>1</v>
      </c>
      <c r="AR1459" s="13">
        <v>2</v>
      </c>
      <c r="AT1459" s="13">
        <v>1</v>
      </c>
      <c r="AU1459" s="13">
        <v>0</v>
      </c>
      <c r="AV1459" s="13">
        <v>2</v>
      </c>
      <c r="AX1459" s="13">
        <v>2</v>
      </c>
      <c r="AZ1459" s="13">
        <v>1</v>
      </c>
      <c r="BA1459" s="13">
        <v>0</v>
      </c>
      <c r="BB1459" s="13">
        <v>2</v>
      </c>
      <c r="BD1459" s="13">
        <v>1</v>
      </c>
      <c r="BE1459" s="13">
        <v>0</v>
      </c>
      <c r="BF1459" s="13">
        <v>2</v>
      </c>
      <c r="BH1459" s="17">
        <v>1</v>
      </c>
      <c r="BI1459" s="13">
        <v>2</v>
      </c>
      <c r="BJ1459" s="13">
        <v>1</v>
      </c>
      <c r="BK1459" s="13">
        <v>1</v>
      </c>
      <c r="BL1459" s="13">
        <v>2</v>
      </c>
      <c r="BS1459" s="13">
        <v>1</v>
      </c>
      <c r="BT1459" s="13">
        <v>24</v>
      </c>
      <c r="BU1459" s="13">
        <v>1</v>
      </c>
      <c r="BV1459" s="13">
        <v>0</v>
      </c>
      <c r="BW1459" s="13">
        <v>2</v>
      </c>
      <c r="BX1459" s="13">
        <v>53.4</v>
      </c>
      <c r="CA1459" s="18"/>
      <c r="CB1459" s="18"/>
      <c r="CC1459" s="18">
        <v>4380</v>
      </c>
      <c r="CD1459" s="18">
        <v>1426.2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S1459" s="14">
        <v>40749</v>
      </c>
      <c r="CW1459" s="13" t="s">
        <v>8070</v>
      </c>
      <c r="CX1459" s="38" t="s">
        <v>8827</v>
      </c>
      <c r="CY1459" s="38" t="s">
        <v>8072</v>
      </c>
      <c r="CZ1459" s="38" t="s">
        <v>41</v>
      </c>
      <c r="DA1459" s="38" t="s">
        <v>8828</v>
      </c>
    </row>
    <row r="1460" spans="1:105" s="13" customFormat="1">
      <c r="A1460" s="84">
        <v>2892</v>
      </c>
      <c r="B1460" s="84">
        <v>1</v>
      </c>
      <c r="C1460" s="13" t="s">
        <v>724</v>
      </c>
      <c r="D1460" s="13" t="s">
        <v>54</v>
      </c>
      <c r="E1460" s="14">
        <v>16269</v>
      </c>
      <c r="F1460" s="13" t="s">
        <v>370</v>
      </c>
      <c r="G1460" s="13" t="s">
        <v>264</v>
      </c>
      <c r="H1460" s="13" t="s">
        <v>264</v>
      </c>
      <c r="I1460" s="14">
        <v>40436</v>
      </c>
      <c r="J1460" s="13">
        <f t="shared" si="47"/>
        <v>66</v>
      </c>
      <c r="K1460" s="14">
        <v>40443</v>
      </c>
      <c r="L1460" s="13">
        <v>4</v>
      </c>
      <c r="M1460" s="14">
        <v>40543</v>
      </c>
      <c r="N1460" s="15">
        <f t="shared" si="48"/>
        <v>3.5154004106776182</v>
      </c>
      <c r="O1460" s="16">
        <v>2</v>
      </c>
      <c r="Q1460" s="13" t="s">
        <v>180</v>
      </c>
      <c r="R1460" s="13" t="s">
        <v>2597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1</v>
      </c>
      <c r="AK1460" s="13">
        <v>2</v>
      </c>
      <c r="AL1460" s="13">
        <v>2</v>
      </c>
      <c r="AM1460" s="13">
        <v>2</v>
      </c>
      <c r="AN1460" s="13">
        <v>1</v>
      </c>
      <c r="AO1460" s="13" t="s">
        <v>919</v>
      </c>
      <c r="AP1460" s="13" t="s">
        <v>1637</v>
      </c>
      <c r="AQ1460" s="13">
        <v>1</v>
      </c>
      <c r="AR1460" s="13">
        <v>1</v>
      </c>
      <c r="AS1460" s="13">
        <v>1</v>
      </c>
      <c r="AT1460" s="13">
        <v>1</v>
      </c>
      <c r="AU1460" s="13">
        <v>0</v>
      </c>
      <c r="AV1460" s="13">
        <v>1</v>
      </c>
      <c r="AW1460" s="13">
        <v>0</v>
      </c>
      <c r="AX1460" s="13">
        <v>1</v>
      </c>
      <c r="AY1460" s="13">
        <v>0</v>
      </c>
      <c r="AZ1460" s="13">
        <v>1</v>
      </c>
      <c r="BA1460" s="13">
        <v>0</v>
      </c>
      <c r="BB1460" s="13">
        <v>1</v>
      </c>
      <c r="BC1460" s="13">
        <v>0</v>
      </c>
      <c r="BD1460" s="13">
        <v>1</v>
      </c>
      <c r="BE1460" s="13">
        <v>0</v>
      </c>
      <c r="BF1460" s="13">
        <v>1</v>
      </c>
      <c r="BG1460" s="13">
        <v>1</v>
      </c>
      <c r="BH1460" s="17">
        <v>1</v>
      </c>
      <c r="BI1460" s="13">
        <v>1</v>
      </c>
      <c r="BJ1460" s="13">
        <v>1</v>
      </c>
      <c r="BK1460" s="13">
        <v>1</v>
      </c>
      <c r="BL1460" s="13">
        <v>1</v>
      </c>
      <c r="BM1460" s="13">
        <v>2960</v>
      </c>
      <c r="BN1460" s="13">
        <v>2</v>
      </c>
      <c r="BQ1460" s="13" t="s">
        <v>289</v>
      </c>
      <c r="BR1460" s="13" t="s">
        <v>222</v>
      </c>
      <c r="BS1460" s="13">
        <v>1</v>
      </c>
      <c r="BT1460" s="13">
        <v>36</v>
      </c>
      <c r="BU1460" s="13">
        <v>1</v>
      </c>
      <c r="BV1460" s="13">
        <v>5</v>
      </c>
      <c r="BW1460" s="13">
        <v>2</v>
      </c>
      <c r="BX1460" s="13">
        <v>82</v>
      </c>
      <c r="CA1460" s="18">
        <v>1342</v>
      </c>
      <c r="CB1460" s="18"/>
      <c r="CC1460" s="18">
        <v>13980</v>
      </c>
      <c r="CD1460" s="18">
        <v>5194.3</v>
      </c>
      <c r="CE1460" s="18"/>
      <c r="CF1460" s="18"/>
      <c r="CG1460" s="18"/>
      <c r="CH1460" s="13">
        <v>2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S1460" s="14">
        <v>40648</v>
      </c>
      <c r="CT1460" s="13">
        <v>2</v>
      </c>
      <c r="CW1460" s="13" t="s">
        <v>8829</v>
      </c>
      <c r="CX1460" s="38" t="s">
        <v>8830</v>
      </c>
      <c r="CY1460" s="38" t="s">
        <v>6094</v>
      </c>
      <c r="CZ1460" s="38" t="s">
        <v>41</v>
      </c>
      <c r="DA1460" s="38" t="s">
        <v>8831</v>
      </c>
    </row>
    <row r="1461" spans="1:105" s="13" customFormat="1">
      <c r="A1461" s="84">
        <v>2893</v>
      </c>
      <c r="B1461" s="84">
        <v>1</v>
      </c>
      <c r="C1461" s="13" t="s">
        <v>294</v>
      </c>
      <c r="D1461" s="13" t="s">
        <v>37</v>
      </c>
      <c r="E1461" s="14">
        <v>9192</v>
      </c>
      <c r="F1461" s="13" t="s">
        <v>302</v>
      </c>
      <c r="G1461" s="13" t="s">
        <v>302</v>
      </c>
      <c r="H1461" s="13" t="s">
        <v>302</v>
      </c>
      <c r="I1461" s="14">
        <v>40405</v>
      </c>
      <c r="J1461" s="13">
        <f t="shared" si="47"/>
        <v>85</v>
      </c>
      <c r="K1461" s="14">
        <v>40450</v>
      </c>
      <c r="L1461" s="13">
        <v>4</v>
      </c>
      <c r="M1461" s="14">
        <v>40482</v>
      </c>
      <c r="N1461" s="15">
        <f t="shared" si="48"/>
        <v>2.5297741273100618</v>
      </c>
      <c r="O1461" s="16">
        <v>2</v>
      </c>
      <c r="Q1461" s="13" t="s">
        <v>7836</v>
      </c>
      <c r="R1461" s="13" t="s">
        <v>46</v>
      </c>
      <c r="S1461" s="13">
        <v>2</v>
      </c>
      <c r="T1461" s="13">
        <v>2</v>
      </c>
      <c r="U1461" s="13">
        <v>2</v>
      </c>
      <c r="V1461" s="13">
        <v>2</v>
      </c>
      <c r="X1461" s="13">
        <v>1</v>
      </c>
      <c r="Z1461" s="13">
        <v>4</v>
      </c>
      <c r="AC1461" s="13">
        <v>2</v>
      </c>
      <c r="AD1461" s="13">
        <v>2</v>
      </c>
      <c r="AE1461" s="13">
        <v>2</v>
      </c>
      <c r="AF1461" s="13">
        <v>2</v>
      </c>
      <c r="AG1461" s="13">
        <v>1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1</v>
      </c>
      <c r="AO1461" s="13" t="s">
        <v>8832</v>
      </c>
      <c r="AP1461" s="13" t="s">
        <v>1715</v>
      </c>
      <c r="AQ1461" s="13">
        <v>1</v>
      </c>
      <c r="AR1461" s="13">
        <v>1</v>
      </c>
      <c r="AS1461" s="13">
        <v>1</v>
      </c>
      <c r="AT1461" s="13">
        <v>1</v>
      </c>
      <c r="AU1461" s="13">
        <v>0</v>
      </c>
      <c r="AV1461" s="13">
        <v>1</v>
      </c>
      <c r="AW1461" s="13">
        <v>1</v>
      </c>
      <c r="AX1461" s="13">
        <v>3</v>
      </c>
      <c r="AZ1461" s="13">
        <v>3</v>
      </c>
      <c r="BB1461" s="13">
        <v>3</v>
      </c>
      <c r="BD1461" s="13">
        <v>1</v>
      </c>
      <c r="BE1461" s="13">
        <v>1</v>
      </c>
      <c r="BF1461" s="13">
        <v>2</v>
      </c>
      <c r="BH1461" s="17">
        <v>1</v>
      </c>
      <c r="BI1461" s="13">
        <v>1</v>
      </c>
      <c r="BJ1461" s="13">
        <v>2</v>
      </c>
      <c r="BK1461" s="13">
        <v>1</v>
      </c>
      <c r="BL1461" s="13">
        <v>2</v>
      </c>
      <c r="BS1461" s="13">
        <v>2</v>
      </c>
      <c r="BT1461" s="13">
        <v>56</v>
      </c>
      <c r="BU1461" s="13">
        <v>1</v>
      </c>
      <c r="BV1461" s="13">
        <v>4</v>
      </c>
      <c r="CA1461" s="18"/>
      <c r="CB1461" s="18"/>
      <c r="CC1461" s="18">
        <v>24500</v>
      </c>
      <c r="CD1461" s="18">
        <v>6047.5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40702</v>
      </c>
      <c r="CT1461" s="13">
        <v>3</v>
      </c>
      <c r="CW1461" s="13" t="s">
        <v>8833</v>
      </c>
      <c r="CX1461" s="38" t="s">
        <v>8834</v>
      </c>
      <c r="CY1461" s="38" t="s">
        <v>8835</v>
      </c>
      <c r="CZ1461" s="38" t="s">
        <v>41</v>
      </c>
      <c r="DA1461" s="38" t="s">
        <v>7963</v>
      </c>
    </row>
    <row r="1462" spans="1:105" s="13" customFormat="1">
      <c r="A1462" s="84">
        <v>2897</v>
      </c>
      <c r="B1462" s="84">
        <v>1</v>
      </c>
      <c r="C1462" s="13" t="s">
        <v>428</v>
      </c>
      <c r="D1462" s="13" t="s">
        <v>54</v>
      </c>
      <c r="E1462" s="14">
        <v>10856</v>
      </c>
      <c r="F1462" s="13" t="s">
        <v>295</v>
      </c>
      <c r="G1462" s="13" t="s">
        <v>295</v>
      </c>
      <c r="H1462" s="13" t="s">
        <v>295</v>
      </c>
      <c r="I1462" s="14">
        <v>40436</v>
      </c>
      <c r="J1462" s="13">
        <f t="shared" si="47"/>
        <v>80</v>
      </c>
      <c r="K1462" s="14">
        <v>40476</v>
      </c>
      <c r="L1462" s="13">
        <v>4</v>
      </c>
      <c r="M1462" s="14">
        <v>40698</v>
      </c>
      <c r="N1462" s="15">
        <f t="shared" si="48"/>
        <v>8.6078028747433262</v>
      </c>
      <c r="O1462" s="16">
        <v>2</v>
      </c>
      <c r="Q1462" s="13" t="s">
        <v>190</v>
      </c>
      <c r="R1462" s="13" t="s">
        <v>38</v>
      </c>
      <c r="S1462" s="13">
        <v>2</v>
      </c>
      <c r="T1462" s="13">
        <v>2</v>
      </c>
      <c r="U1462" s="13">
        <v>2</v>
      </c>
      <c r="V1462" s="13">
        <v>2</v>
      </c>
      <c r="X1462" s="13">
        <v>2</v>
      </c>
      <c r="Z1462" s="13">
        <v>4</v>
      </c>
      <c r="AH1462" s="13">
        <v>2</v>
      </c>
      <c r="AI1462" s="13">
        <v>2</v>
      </c>
      <c r="AJ1462" s="13">
        <v>2</v>
      </c>
      <c r="AK1462" s="13">
        <v>2</v>
      </c>
      <c r="AL1462" s="13">
        <v>2</v>
      </c>
      <c r="AM1462" s="13">
        <v>2</v>
      </c>
      <c r="AN1462" s="13">
        <v>1</v>
      </c>
      <c r="AO1462" s="13" t="s">
        <v>267</v>
      </c>
      <c r="AP1462" s="13" t="s">
        <v>125</v>
      </c>
      <c r="AQ1462" s="13">
        <v>1</v>
      </c>
      <c r="AR1462" s="13">
        <v>1</v>
      </c>
      <c r="AS1462" s="13">
        <v>2</v>
      </c>
      <c r="AT1462" s="13">
        <v>1</v>
      </c>
      <c r="AU1462" s="13">
        <v>1</v>
      </c>
      <c r="AV1462" s="13">
        <v>1</v>
      </c>
      <c r="AW1462" s="13">
        <v>1</v>
      </c>
      <c r="AX1462" s="13">
        <v>1</v>
      </c>
      <c r="AY1462" s="13">
        <v>1</v>
      </c>
      <c r="AZ1462" s="13">
        <v>1</v>
      </c>
      <c r="BA1462" s="13">
        <v>0</v>
      </c>
      <c r="BB1462" s="13">
        <v>1</v>
      </c>
      <c r="BC1462" s="13">
        <v>0</v>
      </c>
      <c r="BD1462" s="13">
        <v>2</v>
      </c>
      <c r="BF1462" s="13">
        <v>1</v>
      </c>
      <c r="BG1462" s="13">
        <v>3</v>
      </c>
      <c r="BH1462" s="17">
        <v>1</v>
      </c>
      <c r="BI1462" s="13">
        <v>1</v>
      </c>
      <c r="BK1462" s="13">
        <v>1</v>
      </c>
      <c r="BL1462" s="13">
        <v>2</v>
      </c>
      <c r="BS1462" s="13">
        <v>2</v>
      </c>
      <c r="BT1462" s="13">
        <v>42</v>
      </c>
      <c r="BU1462" s="13">
        <v>1</v>
      </c>
      <c r="BV1462" s="13">
        <v>0</v>
      </c>
      <c r="CA1462" s="18"/>
      <c r="CB1462" s="18"/>
      <c r="CC1462" s="18">
        <v>1343</v>
      </c>
      <c r="CD1462" s="18">
        <v>535</v>
      </c>
      <c r="CE1462" s="18"/>
      <c r="CF1462" s="18"/>
      <c r="CG1462" s="18"/>
      <c r="CH1462" s="13">
        <v>2</v>
      </c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S1462" s="14">
        <v>40695</v>
      </c>
      <c r="CT1462" s="13">
        <v>2</v>
      </c>
      <c r="CW1462" s="13" t="s">
        <v>8836</v>
      </c>
      <c r="CX1462" s="38" t="s">
        <v>8837</v>
      </c>
      <c r="CY1462" s="38" t="s">
        <v>8838</v>
      </c>
      <c r="CZ1462" s="38" t="s">
        <v>41</v>
      </c>
      <c r="DA1462" s="38" t="s">
        <v>192</v>
      </c>
    </row>
    <row r="1463" spans="1:105" s="13" customFormat="1">
      <c r="A1463" s="84">
        <v>2899</v>
      </c>
      <c r="B1463" s="84">
        <v>1</v>
      </c>
      <c r="C1463" s="13" t="s">
        <v>556</v>
      </c>
      <c r="D1463" s="13" t="s">
        <v>54</v>
      </c>
      <c r="E1463" s="14">
        <v>12233</v>
      </c>
      <c r="F1463" s="13" t="s">
        <v>396</v>
      </c>
      <c r="G1463" s="13" t="s">
        <v>757</v>
      </c>
      <c r="H1463" s="13" t="s">
        <v>757</v>
      </c>
      <c r="I1463" s="14">
        <v>40466</v>
      </c>
      <c r="J1463" s="13">
        <f t="shared" si="47"/>
        <v>77</v>
      </c>
      <c r="K1463" s="14">
        <v>40507</v>
      </c>
      <c r="L1463" s="13">
        <v>4</v>
      </c>
      <c r="M1463" s="14">
        <v>40712</v>
      </c>
      <c r="N1463" s="15">
        <f t="shared" si="48"/>
        <v>8.0821355236139638</v>
      </c>
      <c r="O1463" s="16">
        <v>2</v>
      </c>
      <c r="Q1463" s="13" t="s">
        <v>328</v>
      </c>
      <c r="R1463" s="13" t="s">
        <v>8839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3</v>
      </c>
      <c r="AJ1463" s="13">
        <v>3</v>
      </c>
      <c r="AK1463" s="13">
        <v>3</v>
      </c>
      <c r="AL1463" s="13">
        <v>3</v>
      </c>
      <c r="AM1463" s="13">
        <v>3</v>
      </c>
      <c r="AN1463" s="13">
        <v>2</v>
      </c>
      <c r="AO1463" s="13" t="s">
        <v>8840</v>
      </c>
      <c r="AP1463" s="13" t="s">
        <v>8841</v>
      </c>
      <c r="AQ1463" s="13">
        <v>1</v>
      </c>
      <c r="AR1463" s="13">
        <v>1</v>
      </c>
      <c r="AS1463" s="13">
        <v>2</v>
      </c>
      <c r="AT1463" s="13">
        <v>1</v>
      </c>
      <c r="AU1463" s="13">
        <v>1</v>
      </c>
      <c r="AV1463" s="13">
        <v>1</v>
      </c>
      <c r="AW1463" s="13">
        <v>1</v>
      </c>
      <c r="AX1463" s="13">
        <v>2</v>
      </c>
      <c r="AZ1463" s="13">
        <v>1</v>
      </c>
      <c r="BA1463" s="13">
        <v>0</v>
      </c>
      <c r="BB1463" s="13">
        <v>1</v>
      </c>
      <c r="BC1463" s="13">
        <v>0</v>
      </c>
      <c r="BD1463" s="13">
        <v>1</v>
      </c>
      <c r="BE1463" s="13">
        <v>1</v>
      </c>
      <c r="BF1463" s="13">
        <v>1</v>
      </c>
      <c r="BG1463" s="13">
        <v>2</v>
      </c>
      <c r="BH1463" s="17">
        <v>1</v>
      </c>
      <c r="BI1463" s="13">
        <v>2</v>
      </c>
      <c r="BJ1463" s="13">
        <v>1</v>
      </c>
      <c r="BK1463" s="13">
        <v>1</v>
      </c>
      <c r="BL1463" s="13">
        <v>1</v>
      </c>
      <c r="BM1463" s="13">
        <v>2996</v>
      </c>
      <c r="BN1463" s="13">
        <v>2</v>
      </c>
      <c r="BQ1463" s="13" t="s">
        <v>330</v>
      </c>
      <c r="BR1463" s="13" t="s">
        <v>331</v>
      </c>
      <c r="BS1463" s="13">
        <v>2</v>
      </c>
      <c r="BT1463" s="13">
        <v>70</v>
      </c>
      <c r="BU1463" s="13">
        <v>1</v>
      </c>
      <c r="BV1463" s="13">
        <v>1</v>
      </c>
      <c r="BW1463" s="13">
        <v>2</v>
      </c>
      <c r="BX1463" s="13">
        <v>121.7</v>
      </c>
      <c r="CA1463" s="18"/>
      <c r="CB1463" s="18"/>
      <c r="CC1463" s="18">
        <v>10860</v>
      </c>
      <c r="CD1463" s="18">
        <v>4421.1000000000004</v>
      </c>
      <c r="CE1463" s="18"/>
      <c r="CF1463" s="18"/>
      <c r="CG1463" s="18"/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40897</v>
      </c>
      <c r="CT1463" s="13">
        <v>2</v>
      </c>
      <c r="CW1463" s="13" t="s">
        <v>8842</v>
      </c>
      <c r="CX1463" s="38" t="s">
        <v>8843</v>
      </c>
      <c r="CY1463" s="38" t="s">
        <v>8844</v>
      </c>
      <c r="CZ1463" s="38" t="s">
        <v>41</v>
      </c>
      <c r="DA1463" s="38" t="s">
        <v>4348</v>
      </c>
    </row>
    <row r="1464" spans="1:105" s="13" customFormat="1">
      <c r="A1464" s="84">
        <v>2901</v>
      </c>
      <c r="B1464" s="84">
        <v>1</v>
      </c>
      <c r="C1464" s="13" t="s">
        <v>8850</v>
      </c>
      <c r="D1464" s="13" t="s">
        <v>37</v>
      </c>
      <c r="E1464" s="14">
        <v>16697</v>
      </c>
      <c r="F1464" s="13" t="s">
        <v>264</v>
      </c>
      <c r="G1464" s="13" t="s">
        <v>673</v>
      </c>
      <c r="H1464" s="13" t="s">
        <v>673</v>
      </c>
      <c r="I1464" s="14">
        <v>40405</v>
      </c>
      <c r="J1464" s="13">
        <f t="shared" si="47"/>
        <v>64</v>
      </c>
      <c r="K1464" s="14">
        <v>40500</v>
      </c>
      <c r="L1464" s="13">
        <v>4</v>
      </c>
      <c r="M1464" s="14">
        <v>40704</v>
      </c>
      <c r="N1464" s="15">
        <f t="shared" si="48"/>
        <v>9.8234086242299803</v>
      </c>
      <c r="O1464" s="16">
        <v>2</v>
      </c>
      <c r="Q1464" s="13" t="s">
        <v>8851</v>
      </c>
      <c r="R1464" s="13" t="s">
        <v>8839</v>
      </c>
      <c r="S1464" s="13">
        <v>2</v>
      </c>
      <c r="T1464" s="13">
        <v>2</v>
      </c>
      <c r="U1464" s="13">
        <v>2</v>
      </c>
      <c r="V1464" s="13">
        <v>1</v>
      </c>
      <c r="W1464" s="13" t="s">
        <v>8852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H1464" s="13">
        <v>2</v>
      </c>
      <c r="AI1464" s="13">
        <v>2</v>
      </c>
      <c r="AJ1464" s="13">
        <v>2</v>
      </c>
      <c r="AK1464" s="13">
        <v>2</v>
      </c>
      <c r="AL1464" s="13">
        <v>2</v>
      </c>
      <c r="AM1464" s="13">
        <v>2</v>
      </c>
      <c r="AN1464" s="13">
        <v>2</v>
      </c>
      <c r="AP1464" s="13" t="s">
        <v>1715</v>
      </c>
      <c r="AQ1464" s="13">
        <v>1</v>
      </c>
      <c r="AR1464" s="13">
        <v>2</v>
      </c>
      <c r="AT1464" s="13">
        <v>1</v>
      </c>
      <c r="AU1464" s="13">
        <v>0</v>
      </c>
      <c r="AV1464" s="13">
        <v>1</v>
      </c>
      <c r="AW1464" s="13">
        <v>3</v>
      </c>
      <c r="AX1464" s="13">
        <v>2</v>
      </c>
      <c r="AZ1464" s="13">
        <v>2</v>
      </c>
      <c r="BB1464" s="13">
        <v>2</v>
      </c>
      <c r="BD1464" s="13">
        <v>2</v>
      </c>
      <c r="BF1464" s="13">
        <v>2</v>
      </c>
      <c r="BH1464" s="17">
        <v>2</v>
      </c>
      <c r="BI1464" s="13">
        <v>1</v>
      </c>
      <c r="BJ1464" s="13">
        <v>2</v>
      </c>
      <c r="BK1464" s="13">
        <v>1</v>
      </c>
      <c r="BL1464" s="13">
        <v>1</v>
      </c>
      <c r="BM1464" s="13">
        <v>3046</v>
      </c>
      <c r="BN1464" s="13">
        <v>2</v>
      </c>
      <c r="BQ1464" s="13" t="s">
        <v>270</v>
      </c>
      <c r="BR1464" s="13" t="s">
        <v>271</v>
      </c>
      <c r="BS1464" s="13">
        <v>1</v>
      </c>
      <c r="BU1464" s="13">
        <v>1</v>
      </c>
      <c r="BW1464" s="13">
        <v>2</v>
      </c>
      <c r="CA1464" s="18"/>
      <c r="CB1464" s="18"/>
      <c r="CC1464" s="18"/>
      <c r="CD1464" s="18"/>
      <c r="CE1464" s="18"/>
      <c r="CF1464" s="18"/>
      <c r="CG1464" s="18"/>
      <c r="CH1464" s="13">
        <v>1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40655</v>
      </c>
      <c r="CT1464" s="13">
        <v>3</v>
      </c>
      <c r="CW1464" s="13" t="s">
        <v>8853</v>
      </c>
      <c r="CX1464" s="38" t="s">
        <v>8854</v>
      </c>
      <c r="CY1464" s="38" t="s">
        <v>2986</v>
      </c>
      <c r="CZ1464" s="38" t="s">
        <v>41</v>
      </c>
      <c r="DA1464" s="38" t="s">
        <v>8855</v>
      </c>
    </row>
    <row r="1465" spans="1:105" s="13" customFormat="1">
      <c r="A1465" s="84">
        <v>2902</v>
      </c>
      <c r="B1465" s="84">
        <v>1</v>
      </c>
      <c r="C1465" s="13" t="s">
        <v>276</v>
      </c>
      <c r="D1465" s="13" t="s">
        <v>54</v>
      </c>
      <c r="E1465" s="14">
        <v>10420</v>
      </c>
      <c r="F1465" s="13" t="s">
        <v>277</v>
      </c>
      <c r="G1465" s="13" t="s">
        <v>277</v>
      </c>
      <c r="H1465" s="13" t="s">
        <v>277</v>
      </c>
      <c r="I1465" s="14">
        <v>40313</v>
      </c>
      <c r="J1465" s="13">
        <f t="shared" si="47"/>
        <v>81</v>
      </c>
      <c r="K1465" s="14">
        <v>40330</v>
      </c>
      <c r="L1465" s="13">
        <v>4</v>
      </c>
      <c r="M1465" s="14">
        <v>40699</v>
      </c>
      <c r="N1465" s="15">
        <f t="shared" si="48"/>
        <v>12.681724845995893</v>
      </c>
      <c r="O1465" s="16">
        <v>2</v>
      </c>
      <c r="Q1465" s="13" t="s">
        <v>245</v>
      </c>
      <c r="R1465" s="13" t="s">
        <v>38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2</v>
      </c>
      <c r="AJ1465" s="13">
        <v>2</v>
      </c>
      <c r="AK1465" s="13">
        <v>2</v>
      </c>
      <c r="AL1465" s="13">
        <v>2</v>
      </c>
      <c r="AM1465" s="13">
        <v>2</v>
      </c>
      <c r="AN1465" s="13">
        <v>2</v>
      </c>
      <c r="AP1465" s="13" t="s">
        <v>5210</v>
      </c>
      <c r="AQ1465" s="13">
        <v>1</v>
      </c>
      <c r="AR1465" s="13">
        <v>1</v>
      </c>
      <c r="AS1465" s="13">
        <v>2</v>
      </c>
      <c r="AT1465" s="13">
        <v>1</v>
      </c>
      <c r="AU1465" s="13">
        <v>1</v>
      </c>
      <c r="AV1465" s="13">
        <v>1</v>
      </c>
      <c r="AW1465" s="13">
        <v>1</v>
      </c>
      <c r="AX1465" s="13">
        <v>3</v>
      </c>
      <c r="AZ1465" s="13">
        <v>1</v>
      </c>
      <c r="BA1465" s="13">
        <v>0</v>
      </c>
      <c r="BB1465" s="13">
        <v>2</v>
      </c>
      <c r="BD1465" s="13">
        <v>2</v>
      </c>
      <c r="BF1465" s="13">
        <v>1</v>
      </c>
      <c r="BG1465" s="13">
        <v>4</v>
      </c>
      <c r="BH1465" s="17">
        <v>2</v>
      </c>
      <c r="BI1465" s="13">
        <v>1</v>
      </c>
      <c r="BJ1465" s="13">
        <v>1</v>
      </c>
      <c r="BK1465" s="13">
        <v>1</v>
      </c>
      <c r="BL1465" s="13">
        <v>2</v>
      </c>
      <c r="BS1465" s="13">
        <v>1</v>
      </c>
      <c r="BT1465" s="13">
        <v>27</v>
      </c>
      <c r="BU1465" s="13">
        <v>1</v>
      </c>
      <c r="BV1465" s="13">
        <v>1</v>
      </c>
      <c r="CA1465" s="18"/>
      <c r="CB1465" s="18"/>
      <c r="CC1465" s="18"/>
      <c r="CD1465" s="18"/>
      <c r="CE1465" s="18"/>
      <c r="CF1465" s="18"/>
      <c r="CG1465" s="18"/>
      <c r="CH1465" s="13">
        <v>2</v>
      </c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S1465" s="14">
        <v>41061</v>
      </c>
      <c r="CT1465" s="13">
        <v>2</v>
      </c>
      <c r="CW1465" s="13" t="s">
        <v>8856</v>
      </c>
      <c r="CX1465" s="38" t="s">
        <v>8857</v>
      </c>
      <c r="CY1465" s="38" t="s">
        <v>8858</v>
      </c>
      <c r="CZ1465" s="38" t="s">
        <v>41</v>
      </c>
      <c r="DA1465" s="38" t="s">
        <v>8859</v>
      </c>
    </row>
    <row r="1466" spans="1:105" s="13" customFormat="1">
      <c r="A1466" s="84">
        <v>2909</v>
      </c>
      <c r="B1466" s="84">
        <v>1</v>
      </c>
      <c r="C1466" s="13" t="s">
        <v>8860</v>
      </c>
      <c r="D1466" s="13" t="s">
        <v>54</v>
      </c>
      <c r="E1466" s="14">
        <v>13892</v>
      </c>
      <c r="F1466" s="13" t="s">
        <v>327</v>
      </c>
      <c r="G1466" s="13" t="s">
        <v>327</v>
      </c>
      <c r="H1466" s="13" t="s">
        <v>327</v>
      </c>
      <c r="I1466" s="14">
        <v>40344</v>
      </c>
      <c r="J1466" s="13">
        <f t="shared" si="47"/>
        <v>72</v>
      </c>
      <c r="K1466" s="14">
        <v>40472</v>
      </c>
      <c r="L1466" s="13">
        <v>4</v>
      </c>
      <c r="M1466" s="14">
        <v>40910</v>
      </c>
      <c r="N1466" s="15">
        <f t="shared" si="48"/>
        <v>18.595482546201232</v>
      </c>
      <c r="O1466" s="16">
        <v>2</v>
      </c>
      <c r="Q1466" s="13" t="s">
        <v>8861</v>
      </c>
      <c r="R1466" s="13" t="s">
        <v>8862</v>
      </c>
      <c r="S1466" s="13">
        <v>3</v>
      </c>
      <c r="U1466" s="13">
        <v>2</v>
      </c>
      <c r="V1466" s="13">
        <v>2</v>
      </c>
      <c r="X1466" s="13">
        <v>2</v>
      </c>
      <c r="Z1466" s="13">
        <v>4</v>
      </c>
      <c r="AI1466" s="13">
        <v>3</v>
      </c>
      <c r="AJ1466" s="13">
        <v>3</v>
      </c>
      <c r="AK1466" s="13">
        <v>3</v>
      </c>
      <c r="AL1466" s="13">
        <v>3</v>
      </c>
      <c r="AM1466" s="13">
        <v>3</v>
      </c>
      <c r="AN1466" s="13">
        <v>3</v>
      </c>
      <c r="AP1466" s="13" t="s">
        <v>8863</v>
      </c>
      <c r="AQ1466" s="13">
        <v>1</v>
      </c>
      <c r="AR1466" s="13">
        <v>2</v>
      </c>
      <c r="AT1466" s="13">
        <v>1</v>
      </c>
      <c r="AU1466" s="13">
        <v>3</v>
      </c>
      <c r="AV1466" s="13">
        <v>1</v>
      </c>
      <c r="AW1466" s="13">
        <v>4</v>
      </c>
      <c r="AX1466" s="13">
        <v>1</v>
      </c>
      <c r="AY1466" s="13">
        <v>4</v>
      </c>
      <c r="AZ1466" s="13">
        <v>1</v>
      </c>
      <c r="BA1466" s="13">
        <v>4</v>
      </c>
      <c r="BB1466" s="13">
        <v>2</v>
      </c>
      <c r="BD1466" s="13">
        <v>1</v>
      </c>
      <c r="BE1466" s="13">
        <v>5</v>
      </c>
      <c r="BF1466" s="13">
        <v>1</v>
      </c>
      <c r="BG1466" s="13">
        <v>5</v>
      </c>
      <c r="BH1466" s="17">
        <v>3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2959</v>
      </c>
      <c r="BN1466" s="13">
        <v>2</v>
      </c>
      <c r="BQ1466" s="13" t="s">
        <v>270</v>
      </c>
      <c r="BR1466" s="13" t="s">
        <v>271</v>
      </c>
      <c r="BS1466" s="13">
        <v>1</v>
      </c>
      <c r="BT1466" s="13">
        <v>32</v>
      </c>
      <c r="BU1466" s="13">
        <v>1</v>
      </c>
      <c r="BV1466" s="13">
        <v>2</v>
      </c>
      <c r="CA1466" s="18">
        <v>1377</v>
      </c>
      <c r="CB1466" s="18"/>
      <c r="CC1466" s="18">
        <v>566</v>
      </c>
      <c r="CD1466" s="18">
        <v>0</v>
      </c>
      <c r="CE1466" s="18"/>
      <c r="CF1466" s="18"/>
      <c r="CG1466" s="18"/>
      <c r="CH1466" s="13">
        <v>2</v>
      </c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W1466" s="13" t="s">
        <v>8864</v>
      </c>
      <c r="CX1466" s="38" t="s">
        <v>8865</v>
      </c>
      <c r="CY1466" s="38" t="s">
        <v>8866</v>
      </c>
      <c r="CZ1466" s="38" t="s">
        <v>41</v>
      </c>
      <c r="DA1466" s="38" t="s">
        <v>8867</v>
      </c>
    </row>
    <row r="1467" spans="1:105" s="13" customFormat="1">
      <c r="A1467" s="84">
        <v>2913</v>
      </c>
      <c r="B1467" s="84">
        <v>1</v>
      </c>
      <c r="C1467" s="13" t="s">
        <v>7685</v>
      </c>
      <c r="D1467" s="13" t="s">
        <v>54</v>
      </c>
      <c r="E1467" s="14">
        <v>10145</v>
      </c>
      <c r="F1467" s="13" t="s">
        <v>277</v>
      </c>
      <c r="G1467" s="13" t="s">
        <v>277</v>
      </c>
      <c r="H1467" s="13" t="s">
        <v>277</v>
      </c>
      <c r="I1467" s="14">
        <v>40436</v>
      </c>
      <c r="J1467" s="13">
        <f t="shared" si="47"/>
        <v>82</v>
      </c>
      <c r="K1467" s="14">
        <v>40479</v>
      </c>
      <c r="L1467" s="13">
        <v>4</v>
      </c>
      <c r="M1467" s="14">
        <v>40768</v>
      </c>
      <c r="N1467" s="15">
        <f t="shared" si="48"/>
        <v>10.907597535934292</v>
      </c>
      <c r="O1467" s="16">
        <v>2</v>
      </c>
      <c r="Q1467" s="13" t="s">
        <v>266</v>
      </c>
      <c r="R1467" s="13" t="s">
        <v>38</v>
      </c>
      <c r="S1467" s="13">
        <v>2</v>
      </c>
      <c r="T1467" s="13">
        <v>2</v>
      </c>
      <c r="U1467" s="13">
        <v>2</v>
      </c>
      <c r="V1467" s="13">
        <v>2</v>
      </c>
      <c r="X1467" s="13">
        <v>1</v>
      </c>
      <c r="Z1467" s="13">
        <v>4</v>
      </c>
      <c r="AC1467" s="13">
        <v>2</v>
      </c>
      <c r="AD1467" s="13">
        <v>2</v>
      </c>
      <c r="AE1467" s="13">
        <v>2</v>
      </c>
      <c r="AF1467" s="13">
        <v>2</v>
      </c>
      <c r="AG1467" s="13">
        <v>1</v>
      </c>
      <c r="AH1467" s="13">
        <v>2</v>
      </c>
      <c r="AI1467" s="13">
        <v>2</v>
      </c>
      <c r="AJ1467" s="13">
        <v>2</v>
      </c>
      <c r="AK1467" s="13">
        <v>2</v>
      </c>
      <c r="AL1467" s="13">
        <v>2</v>
      </c>
      <c r="AM1467" s="13">
        <v>1</v>
      </c>
      <c r="AN1467" s="13">
        <v>1</v>
      </c>
      <c r="AO1467" s="13" t="s">
        <v>8872</v>
      </c>
      <c r="AP1467" s="13" t="s">
        <v>3615</v>
      </c>
      <c r="AQ1467" s="13">
        <v>1</v>
      </c>
      <c r="AR1467" s="13">
        <v>1</v>
      </c>
      <c r="AS1467" s="13">
        <v>3</v>
      </c>
      <c r="AT1467" s="13">
        <v>1</v>
      </c>
      <c r="AU1467" s="13">
        <v>1</v>
      </c>
      <c r="AV1467" s="13">
        <v>2</v>
      </c>
      <c r="AX1467" s="13">
        <v>2</v>
      </c>
      <c r="AZ1467" s="13">
        <v>1</v>
      </c>
      <c r="BA1467" s="13">
        <v>1</v>
      </c>
      <c r="BB1467" s="13">
        <v>1</v>
      </c>
      <c r="BC1467" s="13">
        <v>0</v>
      </c>
      <c r="BD1467" s="13">
        <v>2</v>
      </c>
      <c r="BF1467" s="13">
        <v>1</v>
      </c>
      <c r="BG1467" s="13">
        <v>3</v>
      </c>
      <c r="BH1467" s="17">
        <v>1</v>
      </c>
      <c r="BI1467" s="13">
        <v>2</v>
      </c>
      <c r="BJ1467" s="13">
        <v>2</v>
      </c>
      <c r="BK1467" s="13">
        <v>1</v>
      </c>
      <c r="BL1467" s="13">
        <v>1</v>
      </c>
      <c r="BM1467" s="13">
        <v>2965</v>
      </c>
      <c r="BN1467" s="13">
        <v>2</v>
      </c>
      <c r="BQ1467" s="13" t="s">
        <v>270</v>
      </c>
      <c r="BR1467" s="13" t="s">
        <v>271</v>
      </c>
      <c r="BS1467" s="13">
        <v>2</v>
      </c>
      <c r="BT1467" s="13">
        <v>71</v>
      </c>
      <c r="BU1467" s="13">
        <v>1</v>
      </c>
      <c r="BV1467" s="13">
        <v>6</v>
      </c>
      <c r="BW1467" s="13">
        <v>2</v>
      </c>
      <c r="BX1467" s="13">
        <v>110</v>
      </c>
      <c r="CA1467" s="18"/>
      <c r="CB1467" s="18"/>
      <c r="CC1467" s="18">
        <v>14050</v>
      </c>
      <c r="CD1467" s="18">
        <v>3378.7</v>
      </c>
      <c r="CE1467" s="18"/>
      <c r="CF1467" s="18"/>
      <c r="CG1467" s="18"/>
      <c r="CH1467" s="13">
        <v>2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40887</v>
      </c>
      <c r="CT1467" s="13">
        <v>2</v>
      </c>
      <c r="CW1467" s="13" t="s">
        <v>11909</v>
      </c>
      <c r="CX1467" s="38" t="s">
        <v>8874</v>
      </c>
      <c r="CY1467" s="38" t="s">
        <v>5174</v>
      </c>
      <c r="CZ1467" s="38"/>
      <c r="DA1467" s="38" t="s">
        <v>192</v>
      </c>
    </row>
    <row r="1468" spans="1:105" s="13" customFormat="1">
      <c r="A1468" s="84">
        <v>2916</v>
      </c>
      <c r="B1468" s="84">
        <v>1</v>
      </c>
      <c r="C1468" s="13" t="s">
        <v>11910</v>
      </c>
      <c r="D1468" s="13" t="s">
        <v>54</v>
      </c>
      <c r="E1468" s="14">
        <v>12834</v>
      </c>
      <c r="F1468" s="13" t="s">
        <v>350</v>
      </c>
      <c r="G1468" s="13" t="s">
        <v>362</v>
      </c>
      <c r="H1468" s="13" t="s">
        <v>362</v>
      </c>
      <c r="I1468" s="14">
        <v>40466</v>
      </c>
      <c r="J1468" s="13">
        <f t="shared" si="47"/>
        <v>75</v>
      </c>
      <c r="K1468" s="14">
        <v>40490</v>
      </c>
      <c r="L1468" s="13">
        <v>4</v>
      </c>
      <c r="M1468" s="14">
        <v>41106</v>
      </c>
      <c r="N1468" s="15">
        <f t="shared" si="48"/>
        <v>21.026694045174537</v>
      </c>
      <c r="O1468" s="16">
        <v>2</v>
      </c>
      <c r="Q1468" s="13" t="s">
        <v>8880</v>
      </c>
      <c r="R1468" s="13" t="s">
        <v>372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H1468" s="13">
        <v>2</v>
      </c>
      <c r="AI1468" s="13">
        <v>3</v>
      </c>
      <c r="AJ1468" s="13">
        <v>2</v>
      </c>
      <c r="AK1468" s="13">
        <v>3</v>
      </c>
      <c r="AL1468" s="13">
        <v>3</v>
      </c>
      <c r="AM1468" s="13">
        <v>3</v>
      </c>
      <c r="AN1468" s="13">
        <v>2</v>
      </c>
      <c r="AO1468" s="13" t="s">
        <v>8881</v>
      </c>
      <c r="AP1468" s="13" t="s">
        <v>8882</v>
      </c>
      <c r="AQ1468" s="13">
        <v>1</v>
      </c>
      <c r="AR1468" s="13">
        <v>2</v>
      </c>
      <c r="AT1468" s="13">
        <v>1</v>
      </c>
      <c r="AU1468" s="13">
        <v>0</v>
      </c>
      <c r="AV1468" s="13">
        <v>2</v>
      </c>
      <c r="AX1468" s="13">
        <v>2</v>
      </c>
      <c r="AZ1468" s="13">
        <v>1</v>
      </c>
      <c r="BA1468" s="13">
        <v>0</v>
      </c>
      <c r="BB1468" s="13">
        <v>2</v>
      </c>
      <c r="BD1468" s="13">
        <v>2</v>
      </c>
      <c r="BF1468" s="13">
        <v>1</v>
      </c>
      <c r="BG1468" s="13">
        <v>2</v>
      </c>
      <c r="BH1468" s="17">
        <v>1</v>
      </c>
      <c r="BI1468" s="13">
        <v>1</v>
      </c>
      <c r="BJ1468" s="13">
        <v>1</v>
      </c>
      <c r="BK1468" s="13">
        <v>1</v>
      </c>
      <c r="BL1468" s="13">
        <v>1</v>
      </c>
      <c r="BM1468" s="13">
        <v>2976</v>
      </c>
      <c r="BN1468" s="13">
        <v>2</v>
      </c>
      <c r="BQ1468" s="13" t="s">
        <v>1460</v>
      </c>
      <c r="BR1468" s="13" t="s">
        <v>375</v>
      </c>
      <c r="BS1468" s="13">
        <v>1</v>
      </c>
      <c r="BT1468" s="13">
        <v>31</v>
      </c>
      <c r="BU1468" s="13">
        <v>1</v>
      </c>
      <c r="BV1468" s="13">
        <v>2</v>
      </c>
      <c r="BW1468" s="13">
        <v>2</v>
      </c>
      <c r="BX1468" s="13">
        <v>22.7</v>
      </c>
      <c r="CA1468" s="18"/>
      <c r="CB1468" s="18"/>
      <c r="CC1468" s="18"/>
      <c r="CD1468" s="18"/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40638</v>
      </c>
      <c r="CW1468" s="13" t="s">
        <v>8883</v>
      </c>
      <c r="CX1468" s="38" t="s">
        <v>6302</v>
      </c>
      <c r="CY1468" s="38" t="s">
        <v>3834</v>
      </c>
      <c r="CZ1468" s="38" t="s">
        <v>41</v>
      </c>
      <c r="DA1468" s="38" t="s">
        <v>8884</v>
      </c>
    </row>
    <row r="1469" spans="1:105" s="13" customFormat="1">
      <c r="A1469" s="84">
        <v>2917</v>
      </c>
      <c r="B1469" s="84">
        <v>1</v>
      </c>
      <c r="C1469" s="13" t="s">
        <v>8885</v>
      </c>
      <c r="D1469" s="13" t="s">
        <v>54</v>
      </c>
      <c r="E1469" s="14">
        <v>10864</v>
      </c>
      <c r="F1469" s="13" t="s">
        <v>396</v>
      </c>
      <c r="G1469" s="13" t="s">
        <v>762</v>
      </c>
      <c r="H1469" s="13" t="s">
        <v>762</v>
      </c>
      <c r="I1469" s="14">
        <v>40436</v>
      </c>
      <c r="J1469" s="13">
        <f t="shared" si="47"/>
        <v>80</v>
      </c>
      <c r="K1469" s="14">
        <v>40478</v>
      </c>
      <c r="L1469" s="13">
        <v>4</v>
      </c>
      <c r="M1469" s="14">
        <v>40585</v>
      </c>
      <c r="N1469" s="15">
        <f t="shared" si="48"/>
        <v>4.8952772073921968</v>
      </c>
      <c r="O1469" s="16">
        <v>2</v>
      </c>
      <c r="Q1469" s="13" t="s">
        <v>180</v>
      </c>
      <c r="R1469" s="13" t="s">
        <v>38</v>
      </c>
      <c r="S1469" s="13">
        <v>2</v>
      </c>
      <c r="T1469" s="13">
        <v>2</v>
      </c>
      <c r="U1469" s="13">
        <v>2</v>
      </c>
      <c r="V1469" s="13">
        <v>2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H1469" s="13">
        <v>2</v>
      </c>
      <c r="AI1469" s="13">
        <v>2</v>
      </c>
      <c r="AJ1469" s="13">
        <v>2</v>
      </c>
      <c r="AK1469" s="13">
        <v>2</v>
      </c>
      <c r="AL1469" s="13">
        <v>2</v>
      </c>
      <c r="AM1469" s="13">
        <v>2</v>
      </c>
      <c r="AN1469" s="13">
        <v>1</v>
      </c>
      <c r="AO1469" s="13" t="s">
        <v>8886</v>
      </c>
      <c r="AP1469" s="13" t="s">
        <v>288</v>
      </c>
      <c r="AQ1469" s="13">
        <v>1</v>
      </c>
      <c r="AR1469" s="13">
        <v>1</v>
      </c>
      <c r="AS1469" s="13">
        <v>1</v>
      </c>
      <c r="AT1469" s="13">
        <v>1</v>
      </c>
      <c r="AU1469" s="13">
        <v>1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2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I1469" s="13">
        <v>1</v>
      </c>
      <c r="BJ1469" s="13">
        <v>2</v>
      </c>
      <c r="BK1469" s="13">
        <v>1</v>
      </c>
      <c r="BL1469" s="13">
        <v>1</v>
      </c>
      <c r="BM1469" s="13">
        <v>2978</v>
      </c>
      <c r="BN1469" s="13">
        <v>2</v>
      </c>
      <c r="BQ1469" s="13" t="s">
        <v>289</v>
      </c>
      <c r="BR1469" s="13" t="s">
        <v>222</v>
      </c>
      <c r="BS1469" s="13">
        <v>2</v>
      </c>
      <c r="BT1469" s="13">
        <v>49</v>
      </c>
      <c r="BU1469" s="13">
        <v>1</v>
      </c>
      <c r="BV1469" s="13">
        <v>0</v>
      </c>
      <c r="CA1469" s="18">
        <v>1467</v>
      </c>
      <c r="CB1469" s="18"/>
      <c r="CC1469" s="18">
        <v>27870</v>
      </c>
      <c r="CD1469" s="18">
        <v>12250</v>
      </c>
      <c r="CE1469" s="18"/>
      <c r="CF1469" s="18"/>
      <c r="CG1469" s="18"/>
      <c r="CH1469" s="13">
        <v>1</v>
      </c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R1469" s="13">
        <v>1</v>
      </c>
      <c r="CS1469" s="14">
        <v>40646</v>
      </c>
      <c r="CT1469" s="13">
        <v>1</v>
      </c>
      <c r="CW1469" s="13" t="s">
        <v>8887</v>
      </c>
      <c r="CX1469" s="38" t="s">
        <v>5523</v>
      </c>
      <c r="CY1469" s="38" t="s">
        <v>5524</v>
      </c>
      <c r="CZ1469" s="38" t="s">
        <v>41</v>
      </c>
      <c r="DA1469" s="38" t="s">
        <v>5525</v>
      </c>
    </row>
    <row r="1470" spans="1:105" s="13" customFormat="1">
      <c r="A1470" s="84">
        <v>2924</v>
      </c>
      <c r="B1470" s="84">
        <v>1</v>
      </c>
      <c r="C1470" s="13" t="s">
        <v>8888</v>
      </c>
      <c r="D1470" s="13" t="s">
        <v>54</v>
      </c>
      <c r="E1470" s="14">
        <v>11068</v>
      </c>
      <c r="F1470" s="13" t="s">
        <v>461</v>
      </c>
      <c r="G1470" s="13" t="s">
        <v>461</v>
      </c>
      <c r="H1470" s="13" t="s">
        <v>461</v>
      </c>
      <c r="I1470" s="14">
        <v>40466</v>
      </c>
      <c r="J1470" s="13">
        <f t="shared" si="47"/>
        <v>80</v>
      </c>
      <c r="K1470" s="14">
        <v>40518</v>
      </c>
      <c r="L1470" s="13">
        <v>4</v>
      </c>
      <c r="M1470" s="14">
        <v>40829</v>
      </c>
      <c r="N1470" s="15">
        <f t="shared" si="48"/>
        <v>11.926078028747433</v>
      </c>
      <c r="O1470" s="16">
        <v>2</v>
      </c>
      <c r="Q1470" s="13" t="s">
        <v>180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2</v>
      </c>
      <c r="X1470" s="13">
        <v>2</v>
      </c>
      <c r="Z1470" s="13">
        <v>4</v>
      </c>
      <c r="AH1470" s="13">
        <v>2</v>
      </c>
      <c r="AI1470" s="13">
        <v>2</v>
      </c>
      <c r="AJ1470" s="13">
        <v>2</v>
      </c>
      <c r="AK1470" s="13">
        <v>2</v>
      </c>
      <c r="AL1470" s="13">
        <v>2</v>
      </c>
      <c r="AM1470" s="13">
        <v>2</v>
      </c>
      <c r="AN1470" s="13">
        <v>2</v>
      </c>
      <c r="AP1470" s="13" t="s">
        <v>5316</v>
      </c>
      <c r="AQ1470" s="13">
        <v>1</v>
      </c>
      <c r="AR1470" s="13">
        <v>1</v>
      </c>
      <c r="AS1470" s="13">
        <v>3</v>
      </c>
      <c r="AT1470" s="13">
        <v>1</v>
      </c>
      <c r="AU1470" s="13">
        <v>0</v>
      </c>
      <c r="AV1470" s="13">
        <v>1</v>
      </c>
      <c r="AW1470" s="13">
        <v>3</v>
      </c>
      <c r="AX1470" s="13">
        <v>2</v>
      </c>
      <c r="AZ1470" s="13">
        <v>2</v>
      </c>
      <c r="BB1470" s="13">
        <v>2</v>
      </c>
      <c r="BD1470" s="13">
        <v>1</v>
      </c>
      <c r="BE1470" s="13">
        <v>1</v>
      </c>
      <c r="BF1470" s="13">
        <v>1</v>
      </c>
      <c r="BG1470" s="13">
        <v>3</v>
      </c>
      <c r="BH1470" s="17">
        <v>1</v>
      </c>
      <c r="BI1470" s="13">
        <v>1</v>
      </c>
      <c r="BJ1470" s="13">
        <v>2</v>
      </c>
      <c r="BK1470" s="13">
        <v>1</v>
      </c>
      <c r="BL1470" s="13">
        <v>2</v>
      </c>
      <c r="BS1470" s="13">
        <v>2</v>
      </c>
      <c r="BT1470" s="13">
        <v>133</v>
      </c>
      <c r="BU1470" s="13">
        <v>1</v>
      </c>
      <c r="BV1470" s="13">
        <v>1</v>
      </c>
      <c r="BW1470" s="13">
        <v>2</v>
      </c>
      <c r="BX1470" s="13">
        <v>80.2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41129</v>
      </c>
      <c r="CT1470" s="13">
        <v>2</v>
      </c>
      <c r="CW1470" s="13" t="s">
        <v>8889</v>
      </c>
      <c r="CX1470" s="38" t="s">
        <v>8890</v>
      </c>
      <c r="CY1470" s="38" t="s">
        <v>8891</v>
      </c>
      <c r="CZ1470" s="38" t="s">
        <v>817</v>
      </c>
      <c r="DA1470" s="38" t="s">
        <v>8892</v>
      </c>
    </row>
    <row r="1471" spans="1:105" s="13" customFormat="1">
      <c r="A1471" s="84">
        <v>2926</v>
      </c>
      <c r="B1471" s="84">
        <v>1</v>
      </c>
      <c r="C1471" s="13" t="s">
        <v>356</v>
      </c>
      <c r="D1471" s="13" t="s">
        <v>54</v>
      </c>
      <c r="E1471" s="14">
        <v>14224</v>
      </c>
      <c r="F1471" s="13" t="s">
        <v>194</v>
      </c>
      <c r="G1471" s="13" t="s">
        <v>194</v>
      </c>
      <c r="H1471" s="13" t="s">
        <v>194</v>
      </c>
      <c r="I1471" s="14">
        <v>40466</v>
      </c>
      <c r="J1471" s="13">
        <f t="shared" si="47"/>
        <v>71</v>
      </c>
      <c r="K1471" s="14">
        <v>40513</v>
      </c>
      <c r="L1471" s="13">
        <v>4</v>
      </c>
      <c r="M1471" s="14">
        <v>40874</v>
      </c>
      <c r="N1471" s="15">
        <f t="shared" si="48"/>
        <v>13.404517453798768</v>
      </c>
      <c r="O1471" s="16">
        <v>2</v>
      </c>
      <c r="Q1471" s="13" t="s">
        <v>180</v>
      </c>
      <c r="R1471" s="13" t="s">
        <v>46</v>
      </c>
      <c r="S1471" s="13">
        <v>3</v>
      </c>
      <c r="T1471" s="13">
        <v>2</v>
      </c>
      <c r="U1471" s="13">
        <v>2</v>
      </c>
      <c r="V1471" s="13">
        <v>2</v>
      </c>
      <c r="X1471" s="13">
        <v>1</v>
      </c>
      <c r="Z1471" s="13">
        <v>4</v>
      </c>
      <c r="AC1471" s="13">
        <v>2</v>
      </c>
      <c r="AD1471" s="13">
        <v>2</v>
      </c>
      <c r="AE1471" s="13">
        <v>2</v>
      </c>
      <c r="AF1471" s="13">
        <v>2</v>
      </c>
      <c r="AG1471" s="13">
        <v>1</v>
      </c>
      <c r="AH1471" s="13">
        <v>2</v>
      </c>
      <c r="AI1471" s="13">
        <v>2</v>
      </c>
      <c r="AJ1471" s="13">
        <v>2</v>
      </c>
      <c r="AK1471" s="13">
        <v>2</v>
      </c>
      <c r="AL1471" s="13">
        <v>2</v>
      </c>
      <c r="AM1471" s="13">
        <v>2</v>
      </c>
      <c r="AN1471" s="13">
        <v>2</v>
      </c>
      <c r="AO1471" s="13" t="s">
        <v>919</v>
      </c>
      <c r="AP1471" s="13" t="s">
        <v>917</v>
      </c>
      <c r="AQ1471" s="13">
        <v>1</v>
      </c>
      <c r="AR1471" s="13">
        <v>1</v>
      </c>
      <c r="AS1471" s="13">
        <v>1</v>
      </c>
      <c r="AT1471" s="13">
        <v>1</v>
      </c>
      <c r="AU1471" s="13">
        <v>1</v>
      </c>
      <c r="AV1471" s="13">
        <v>2</v>
      </c>
      <c r="AX1471" s="13">
        <v>1</v>
      </c>
      <c r="BA1471" s="13">
        <v>0</v>
      </c>
      <c r="BB1471" s="13">
        <v>3</v>
      </c>
      <c r="BD1471" s="13">
        <v>1</v>
      </c>
      <c r="BE1471" s="13">
        <v>1</v>
      </c>
      <c r="BF1471" s="13">
        <v>2</v>
      </c>
      <c r="BH1471" s="17">
        <v>1</v>
      </c>
      <c r="BI1471" s="13">
        <v>1</v>
      </c>
      <c r="BJ1471" s="13">
        <v>1</v>
      </c>
      <c r="BK1471" s="13">
        <v>1</v>
      </c>
      <c r="BL1471" s="13">
        <v>2</v>
      </c>
      <c r="BS1471" s="13">
        <v>1</v>
      </c>
      <c r="BT1471" s="13">
        <v>34</v>
      </c>
      <c r="BU1471" s="13">
        <v>1</v>
      </c>
      <c r="BW1471" s="13">
        <v>2</v>
      </c>
      <c r="BX1471" s="13">
        <v>63</v>
      </c>
      <c r="CA1471" s="18"/>
      <c r="CB1471" s="18"/>
      <c r="CC1471" s="18" t="s">
        <v>8267</v>
      </c>
      <c r="CD1471" s="18">
        <v>1868.7</v>
      </c>
      <c r="CE1471" s="18"/>
      <c r="CF1471" s="18"/>
      <c r="CG1471" s="18"/>
      <c r="CH1471" s="13">
        <v>2</v>
      </c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40658</v>
      </c>
      <c r="CW1471" s="13" t="s">
        <v>8893</v>
      </c>
      <c r="CX1471" s="38" t="s">
        <v>8894</v>
      </c>
      <c r="CY1471" s="38" t="s">
        <v>8895</v>
      </c>
      <c r="CZ1471" s="38"/>
      <c r="DA1471" s="38" t="s">
        <v>192</v>
      </c>
    </row>
    <row r="1472" spans="1:105" s="13" customFormat="1">
      <c r="A1472" s="84">
        <v>2927</v>
      </c>
      <c r="B1472" s="84">
        <v>6</v>
      </c>
      <c r="C1472" s="13" t="s">
        <v>4972</v>
      </c>
      <c r="D1472" s="13" t="s">
        <v>37</v>
      </c>
      <c r="E1472" s="14">
        <v>13755</v>
      </c>
      <c r="F1472" s="13" t="s">
        <v>295</v>
      </c>
      <c r="G1472" s="13" t="s">
        <v>295</v>
      </c>
      <c r="H1472" s="13" t="s">
        <v>295</v>
      </c>
      <c r="I1472" s="14">
        <v>40193</v>
      </c>
      <c r="J1472" s="13">
        <f t="shared" si="47"/>
        <v>72</v>
      </c>
      <c r="K1472" s="14">
        <v>40476</v>
      </c>
      <c r="L1472" s="13">
        <v>4</v>
      </c>
      <c r="M1472" s="14">
        <v>41079</v>
      </c>
      <c r="N1472" s="15">
        <f t="shared" si="48"/>
        <v>29.108829568788501</v>
      </c>
      <c r="O1472" s="16">
        <v>2</v>
      </c>
      <c r="Q1472" s="13" t="s">
        <v>8896</v>
      </c>
      <c r="R1472" s="13" t="s">
        <v>38</v>
      </c>
      <c r="S1472" s="13">
        <v>2</v>
      </c>
      <c r="T1472" s="13">
        <v>2</v>
      </c>
      <c r="U1472" s="13">
        <v>2</v>
      </c>
      <c r="V1472" s="13">
        <v>2</v>
      </c>
      <c r="X1472" s="13">
        <v>1</v>
      </c>
      <c r="Z1472" s="13">
        <v>4</v>
      </c>
      <c r="AC1472" s="13">
        <v>2</v>
      </c>
      <c r="AD1472" s="13">
        <v>2</v>
      </c>
      <c r="AE1472" s="13">
        <v>2</v>
      </c>
      <c r="AF1472" s="13">
        <v>2</v>
      </c>
      <c r="AG1472" s="13">
        <v>1</v>
      </c>
      <c r="AH1472" s="13">
        <v>2</v>
      </c>
      <c r="AI1472" s="13">
        <v>2</v>
      </c>
      <c r="AJ1472" s="13">
        <v>2</v>
      </c>
      <c r="AK1472" s="13">
        <v>2</v>
      </c>
      <c r="AL1472" s="13">
        <v>2</v>
      </c>
      <c r="AM1472" s="13">
        <v>2</v>
      </c>
      <c r="AN1472" s="13">
        <v>2</v>
      </c>
      <c r="AO1472" s="13" t="s">
        <v>8897</v>
      </c>
      <c r="AP1472" s="13" t="s">
        <v>489</v>
      </c>
      <c r="AQ1472" s="13">
        <v>1</v>
      </c>
      <c r="AR1472" s="13">
        <v>2</v>
      </c>
      <c r="AT1472" s="13">
        <v>1</v>
      </c>
      <c r="AU1472" s="13">
        <v>8</v>
      </c>
      <c r="AV1472" s="13">
        <v>2</v>
      </c>
      <c r="AX1472" s="13">
        <v>1</v>
      </c>
      <c r="AY1472" s="13">
        <v>12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8</v>
      </c>
      <c r="BF1472" s="13">
        <v>1</v>
      </c>
      <c r="BG1472" s="13">
        <v>13</v>
      </c>
      <c r="BH1472" s="17">
        <v>2</v>
      </c>
      <c r="BI1472" s="13">
        <v>1</v>
      </c>
      <c r="BJ1472" s="13">
        <v>2</v>
      </c>
      <c r="BK1472" s="13">
        <v>1</v>
      </c>
      <c r="BL1472" s="13">
        <v>1</v>
      </c>
      <c r="BM1472" s="13">
        <v>2985</v>
      </c>
      <c r="BN1472" s="13">
        <v>1</v>
      </c>
      <c r="BO1472" s="13" t="s">
        <v>8898</v>
      </c>
      <c r="BP1472" s="13">
        <v>102</v>
      </c>
      <c r="BQ1472" s="13" t="s">
        <v>237</v>
      </c>
      <c r="BR1472" s="13" t="s">
        <v>238</v>
      </c>
      <c r="BS1472" s="13">
        <v>2</v>
      </c>
      <c r="BT1472" s="13">
        <v>48</v>
      </c>
      <c r="BU1472" s="13">
        <v>1</v>
      </c>
      <c r="BV1472" s="13">
        <v>0</v>
      </c>
      <c r="CA1472" s="18"/>
      <c r="CB1472" s="18"/>
      <c r="CC1472" s="18"/>
      <c r="CD1472" s="18"/>
      <c r="CE1472" s="18"/>
      <c r="CF1472" s="18"/>
      <c r="CG1472" s="18"/>
      <c r="CH1472" s="13">
        <v>2</v>
      </c>
      <c r="CI1472" s="13">
        <v>1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40690</v>
      </c>
      <c r="CW1472" s="13" t="s">
        <v>8313</v>
      </c>
      <c r="CX1472" s="38" t="s">
        <v>6529</v>
      </c>
      <c r="CY1472" s="38" t="s">
        <v>6166</v>
      </c>
      <c r="CZ1472" s="38" t="s">
        <v>41</v>
      </c>
      <c r="DA1472" s="38" t="s">
        <v>8899</v>
      </c>
    </row>
    <row r="1473" spans="1:105" s="13" customFormat="1">
      <c r="A1473" s="84">
        <v>2932</v>
      </c>
      <c r="B1473" s="84">
        <v>1</v>
      </c>
      <c r="C1473" s="13" t="s">
        <v>1837</v>
      </c>
      <c r="D1473" s="13" t="s">
        <v>54</v>
      </c>
      <c r="E1473" s="14">
        <v>11035</v>
      </c>
      <c r="F1473" s="13" t="s">
        <v>319</v>
      </c>
      <c r="G1473" s="13" t="s">
        <v>319</v>
      </c>
      <c r="H1473" s="13" t="s">
        <v>319</v>
      </c>
      <c r="I1473" s="14">
        <v>40405</v>
      </c>
      <c r="J1473" s="13">
        <f t="shared" si="47"/>
        <v>80</v>
      </c>
      <c r="K1473" s="14">
        <v>40459</v>
      </c>
      <c r="L1473" s="13">
        <v>4</v>
      </c>
      <c r="M1473" s="14">
        <v>41034</v>
      </c>
      <c r="N1473" s="15">
        <f t="shared" si="48"/>
        <v>20.6652977412731</v>
      </c>
      <c r="O1473" s="16">
        <v>2</v>
      </c>
      <c r="Q1473" s="13" t="s">
        <v>7101</v>
      </c>
      <c r="R1473" s="13" t="s">
        <v>38</v>
      </c>
      <c r="S1473" s="13">
        <v>2</v>
      </c>
      <c r="T1473" s="13">
        <v>2</v>
      </c>
      <c r="U1473" s="13">
        <v>2</v>
      </c>
      <c r="V1473" s="13">
        <v>2</v>
      </c>
      <c r="X1473" s="13">
        <v>1</v>
      </c>
      <c r="Z1473" s="13">
        <v>4</v>
      </c>
      <c r="AC1473" s="13">
        <v>2</v>
      </c>
      <c r="AD1473" s="13">
        <v>2</v>
      </c>
      <c r="AE1473" s="13">
        <v>2</v>
      </c>
      <c r="AF1473" s="13">
        <v>2</v>
      </c>
      <c r="AG1473" s="13">
        <v>1</v>
      </c>
      <c r="AI1473" s="13">
        <v>2</v>
      </c>
      <c r="AJ1473" s="13">
        <v>1</v>
      </c>
      <c r="AK1473" s="13">
        <v>2</v>
      </c>
      <c r="AL1473" s="13">
        <v>2</v>
      </c>
      <c r="AM1473" s="13">
        <v>1</v>
      </c>
      <c r="AN1473" s="13">
        <v>1</v>
      </c>
      <c r="AO1473" s="13" t="s">
        <v>8907</v>
      </c>
      <c r="AP1473" s="13" t="s">
        <v>4445</v>
      </c>
      <c r="AQ1473" s="13">
        <v>1</v>
      </c>
      <c r="AR1473" s="13">
        <v>1</v>
      </c>
      <c r="AS1473" s="13">
        <v>2</v>
      </c>
      <c r="AT1473" s="13">
        <v>1</v>
      </c>
      <c r="AU1473" s="13">
        <v>1</v>
      </c>
      <c r="AV1473" s="13">
        <v>1</v>
      </c>
      <c r="AW1473" s="13">
        <v>2</v>
      </c>
      <c r="AX1473" s="13">
        <v>1</v>
      </c>
      <c r="AY1473" s="13">
        <v>2</v>
      </c>
      <c r="AZ1473" s="13">
        <v>1</v>
      </c>
      <c r="BA1473" s="13">
        <v>1</v>
      </c>
      <c r="BB1473" s="13">
        <v>1</v>
      </c>
      <c r="BC1473" s="13">
        <v>1</v>
      </c>
      <c r="BD1473" s="13">
        <v>1</v>
      </c>
      <c r="BE1473" s="13">
        <v>2</v>
      </c>
      <c r="BF1473" s="13">
        <v>1</v>
      </c>
      <c r="BG1473" s="13">
        <v>3</v>
      </c>
      <c r="BH1473" s="17">
        <v>1</v>
      </c>
      <c r="BI1473" s="13">
        <v>1</v>
      </c>
      <c r="BJ1473" s="13">
        <v>1</v>
      </c>
      <c r="BL1473" s="13">
        <v>1</v>
      </c>
      <c r="BM1473" s="13">
        <v>2991</v>
      </c>
      <c r="BN1473" s="13">
        <v>2</v>
      </c>
      <c r="BQ1473" s="13" t="s">
        <v>237</v>
      </c>
      <c r="BR1473" s="13" t="s">
        <v>238</v>
      </c>
      <c r="CA1473" s="18"/>
      <c r="CB1473" s="18"/>
      <c r="CC1473" s="18"/>
      <c r="CD1473" s="18"/>
      <c r="CE1473" s="18"/>
      <c r="CF1473" s="18"/>
      <c r="CG1473" s="18"/>
      <c r="CH1473" s="13">
        <v>2</v>
      </c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40648</v>
      </c>
      <c r="CT1473" s="13">
        <v>1</v>
      </c>
      <c r="CW1473" s="13" t="s">
        <v>11503</v>
      </c>
      <c r="CX1473" s="38" t="s">
        <v>8909</v>
      </c>
      <c r="CY1473" s="38" t="s">
        <v>2356</v>
      </c>
      <c r="CZ1473" s="38" t="s">
        <v>41</v>
      </c>
      <c r="DA1473" s="38" t="s">
        <v>2357</v>
      </c>
    </row>
    <row r="1474" spans="1:105" s="13" customFormat="1">
      <c r="A1474" s="84">
        <v>2933</v>
      </c>
      <c r="B1474" s="84">
        <v>6</v>
      </c>
      <c r="C1474" s="13" t="s">
        <v>556</v>
      </c>
      <c r="D1474" s="13" t="s">
        <v>37</v>
      </c>
      <c r="E1474" s="14">
        <v>19439</v>
      </c>
      <c r="F1474" s="13" t="s">
        <v>396</v>
      </c>
      <c r="G1474" s="13" t="s">
        <v>559</v>
      </c>
      <c r="H1474" s="13" t="s">
        <v>559</v>
      </c>
      <c r="I1474" s="14">
        <v>40040</v>
      </c>
      <c r="J1474" s="13">
        <f t="shared" si="47"/>
        <v>56</v>
      </c>
      <c r="K1474" s="14">
        <v>40417</v>
      </c>
      <c r="L1474" s="13">
        <v>4</v>
      </c>
      <c r="M1474" s="14">
        <v>41229</v>
      </c>
      <c r="N1474" s="15">
        <f t="shared" si="48"/>
        <v>39.063655030800824</v>
      </c>
      <c r="O1474" s="16"/>
      <c r="Q1474" s="13" t="s">
        <v>8910</v>
      </c>
      <c r="R1474" s="13" t="s">
        <v>561</v>
      </c>
      <c r="S1474" s="13">
        <v>2</v>
      </c>
      <c r="T1474" s="13">
        <v>2</v>
      </c>
      <c r="U1474" s="13">
        <v>2</v>
      </c>
      <c r="V1474" s="13">
        <v>2</v>
      </c>
      <c r="X1474" s="13">
        <v>1</v>
      </c>
      <c r="Z1474" s="13">
        <v>4</v>
      </c>
      <c r="AC1474" s="13">
        <v>2</v>
      </c>
      <c r="AD1474" s="13">
        <v>2</v>
      </c>
      <c r="AE1474" s="13">
        <v>2</v>
      </c>
      <c r="AF1474" s="13">
        <v>2</v>
      </c>
      <c r="AG1474" s="13">
        <v>1</v>
      </c>
      <c r="AH1474" s="13">
        <v>2</v>
      </c>
      <c r="AI1474" s="13">
        <v>3</v>
      </c>
      <c r="AK1474" s="13">
        <v>2</v>
      </c>
      <c r="AL1474" s="13">
        <v>2</v>
      </c>
      <c r="AM1474" s="13">
        <v>1</v>
      </c>
      <c r="AN1474" s="13">
        <v>1</v>
      </c>
      <c r="AO1474" s="13" t="s">
        <v>8911</v>
      </c>
      <c r="AP1474" s="13" t="s">
        <v>43</v>
      </c>
      <c r="AQ1474" s="13">
        <v>1</v>
      </c>
      <c r="AR1474" s="13">
        <v>1</v>
      </c>
      <c r="AT1474" s="13">
        <v>1</v>
      </c>
      <c r="AV1474" s="13">
        <v>1</v>
      </c>
      <c r="AX1474" s="13">
        <v>1</v>
      </c>
      <c r="AZ1474" s="13">
        <v>1</v>
      </c>
      <c r="BA1474" s="13">
        <v>0</v>
      </c>
      <c r="BB1474" s="13">
        <v>3</v>
      </c>
      <c r="BD1474" s="13">
        <v>3</v>
      </c>
      <c r="BH1474" s="17">
        <v>2</v>
      </c>
      <c r="BI1474" s="13">
        <v>1</v>
      </c>
      <c r="BK1474" s="13">
        <v>1</v>
      </c>
      <c r="BL1474" s="13">
        <v>1</v>
      </c>
      <c r="BM1474" s="13">
        <v>2992</v>
      </c>
      <c r="BN1474" s="13">
        <v>1</v>
      </c>
      <c r="BO1474" s="13" t="s">
        <v>8728</v>
      </c>
      <c r="BP1474" s="13">
        <v>102</v>
      </c>
      <c r="BQ1474" s="13" t="s">
        <v>3019</v>
      </c>
      <c r="BR1474" s="13" t="s">
        <v>3020</v>
      </c>
      <c r="CA1474" s="18"/>
      <c r="CB1474" s="18"/>
      <c r="CC1474" s="18">
        <v>889</v>
      </c>
      <c r="CD1474" s="18">
        <v>0</v>
      </c>
      <c r="CE1474" s="18"/>
      <c r="CF1474" s="18" t="s">
        <v>3021</v>
      </c>
      <c r="CG1474" s="18"/>
      <c r="CH1474" s="13">
        <v>1</v>
      </c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W1474" s="13" t="s">
        <v>8696</v>
      </c>
      <c r="CX1474" s="38" t="s">
        <v>5771</v>
      </c>
      <c r="CY1474" s="38" t="s">
        <v>8912</v>
      </c>
      <c r="CZ1474" s="38"/>
      <c r="DA1474" s="38" t="s">
        <v>192</v>
      </c>
    </row>
    <row r="1475" spans="1:105" s="13" customFormat="1">
      <c r="A1475" s="84">
        <v>2941</v>
      </c>
      <c r="B1475" s="84">
        <v>5</v>
      </c>
      <c r="C1475" s="13" t="s">
        <v>8913</v>
      </c>
      <c r="D1475" s="13" t="s">
        <v>54</v>
      </c>
      <c r="E1475" s="14">
        <v>25083</v>
      </c>
      <c r="F1475" s="13" t="s">
        <v>214</v>
      </c>
      <c r="G1475" s="13" t="s">
        <v>214</v>
      </c>
      <c r="H1475" s="13" t="s">
        <v>214</v>
      </c>
      <c r="I1475" s="14">
        <v>40436</v>
      </c>
      <c r="J1475" s="13">
        <f t="shared" si="47"/>
        <v>42</v>
      </c>
      <c r="K1475" s="14">
        <v>40529</v>
      </c>
      <c r="L1475" s="13">
        <v>4</v>
      </c>
      <c r="M1475" s="14">
        <v>41671</v>
      </c>
      <c r="N1475" s="15">
        <f t="shared" si="48"/>
        <v>40.57494866529774</v>
      </c>
      <c r="O1475" s="16">
        <v>2</v>
      </c>
      <c r="Q1475" s="13" t="s">
        <v>52</v>
      </c>
      <c r="R1475" s="13" t="s">
        <v>38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3</v>
      </c>
      <c r="AK1475" s="13">
        <v>2</v>
      </c>
      <c r="AL1475" s="13">
        <v>1</v>
      </c>
      <c r="AM1475" s="13">
        <v>1</v>
      </c>
      <c r="AN1475" s="13">
        <v>1</v>
      </c>
      <c r="AO1475" s="13" t="s">
        <v>4471</v>
      </c>
      <c r="AP1475" s="13" t="s">
        <v>8914</v>
      </c>
      <c r="AQ1475" s="13">
        <v>1</v>
      </c>
      <c r="AR1475" s="13">
        <v>1</v>
      </c>
      <c r="AS1475" s="13">
        <v>2</v>
      </c>
      <c r="AT1475" s="13">
        <v>1</v>
      </c>
      <c r="AU1475" s="13">
        <v>2</v>
      </c>
      <c r="AV1475" s="13">
        <v>1</v>
      </c>
      <c r="AW1475" s="13">
        <v>2</v>
      </c>
      <c r="AX1475" s="13">
        <v>1</v>
      </c>
      <c r="AY1475" s="13">
        <v>3</v>
      </c>
      <c r="AZ1475" s="13">
        <v>2</v>
      </c>
      <c r="BB1475" s="13">
        <v>1</v>
      </c>
      <c r="BC1475" s="13">
        <v>0</v>
      </c>
      <c r="BD1475" s="13">
        <v>1</v>
      </c>
      <c r="BE1475" s="13">
        <v>1</v>
      </c>
      <c r="BF1475" s="13">
        <v>1</v>
      </c>
      <c r="BG1475" s="13">
        <v>3</v>
      </c>
      <c r="BH1475" s="17">
        <v>1</v>
      </c>
      <c r="BJ1475" s="13">
        <v>1</v>
      </c>
      <c r="BK1475" s="13">
        <v>1</v>
      </c>
      <c r="BL1475" s="13">
        <v>1</v>
      </c>
      <c r="BM1475" s="13">
        <v>3005</v>
      </c>
      <c r="BN1475" s="13">
        <v>1</v>
      </c>
      <c r="BO1475" s="13" t="s">
        <v>8915</v>
      </c>
      <c r="BP1475" s="13">
        <v>232</v>
      </c>
      <c r="BQ1475" s="13" t="s">
        <v>3019</v>
      </c>
      <c r="BR1475" s="13" t="s">
        <v>3020</v>
      </c>
      <c r="BS1475" s="13">
        <v>2</v>
      </c>
      <c r="BT1475" s="13">
        <v>50</v>
      </c>
      <c r="BU1475" s="13">
        <v>1</v>
      </c>
      <c r="BV1475" s="13">
        <v>2</v>
      </c>
      <c r="BW1475" s="13">
        <v>2</v>
      </c>
      <c r="BX1475" s="13">
        <v>93</v>
      </c>
      <c r="CA1475" s="18"/>
      <c r="CB1475" s="18"/>
      <c r="CC1475" s="18"/>
      <c r="CD1475" s="18"/>
      <c r="CE1475" s="18"/>
      <c r="CF1475" s="18"/>
      <c r="CG1475" s="18"/>
      <c r="CH1475" s="13">
        <v>2</v>
      </c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40527</v>
      </c>
      <c r="CT1475" s="13">
        <v>1</v>
      </c>
      <c r="CW1475" s="13" t="s">
        <v>8916</v>
      </c>
      <c r="CX1475" s="38" t="s">
        <v>8917</v>
      </c>
      <c r="CY1475" s="38" t="s">
        <v>8918</v>
      </c>
      <c r="CZ1475" s="38" t="s">
        <v>386</v>
      </c>
      <c r="DA1475" s="38" t="s">
        <v>8919</v>
      </c>
    </row>
    <row r="1476" spans="1:105" s="13" customFormat="1">
      <c r="A1476" s="84">
        <v>2942</v>
      </c>
      <c r="B1476" s="84">
        <v>1</v>
      </c>
      <c r="C1476" s="13" t="s">
        <v>8920</v>
      </c>
      <c r="D1476" s="13" t="s">
        <v>54</v>
      </c>
      <c r="E1476" s="14">
        <v>17097</v>
      </c>
      <c r="F1476" s="13" t="s">
        <v>214</v>
      </c>
      <c r="G1476" s="13" t="s">
        <v>214</v>
      </c>
      <c r="H1476" s="13" t="s">
        <v>214</v>
      </c>
      <c r="I1476" s="14">
        <v>40466</v>
      </c>
      <c r="J1476" s="13">
        <f t="shared" si="47"/>
        <v>63</v>
      </c>
      <c r="K1476" s="14">
        <v>40533</v>
      </c>
      <c r="L1476" s="13">
        <v>4</v>
      </c>
      <c r="M1476" s="14">
        <v>40608</v>
      </c>
      <c r="N1476" s="15">
        <f t="shared" si="48"/>
        <v>4.6652977412731005</v>
      </c>
      <c r="O1476" s="16">
        <v>2</v>
      </c>
      <c r="Q1476" s="13" t="s">
        <v>8921</v>
      </c>
      <c r="R1476" s="13" t="s">
        <v>8922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2</v>
      </c>
      <c r="AF1476" s="13">
        <v>2</v>
      </c>
      <c r="AG1476" s="13">
        <v>1</v>
      </c>
      <c r="AH1476" s="13">
        <v>2</v>
      </c>
      <c r="AI1476" s="13">
        <v>2</v>
      </c>
      <c r="AJ1476" s="13">
        <v>2</v>
      </c>
      <c r="AK1476" s="13">
        <v>2</v>
      </c>
      <c r="AL1476" s="13">
        <v>1</v>
      </c>
      <c r="AM1476" s="13">
        <v>3</v>
      </c>
      <c r="AN1476" s="13">
        <v>1</v>
      </c>
      <c r="AO1476" s="13" t="s">
        <v>8923</v>
      </c>
      <c r="AP1476" s="13" t="s">
        <v>1637</v>
      </c>
      <c r="AQ1476" s="13">
        <v>1</v>
      </c>
      <c r="AR1476" s="13">
        <v>1</v>
      </c>
      <c r="AS1476" s="13">
        <v>2</v>
      </c>
      <c r="AT1476" s="13">
        <v>1</v>
      </c>
      <c r="AU1476" s="13">
        <v>2</v>
      </c>
      <c r="AV1476" s="13">
        <v>2</v>
      </c>
      <c r="AX1476" s="13">
        <v>2</v>
      </c>
      <c r="AZ1476" s="13">
        <v>1</v>
      </c>
      <c r="BA1476" s="13">
        <v>2</v>
      </c>
      <c r="BB1476" s="13">
        <v>1</v>
      </c>
      <c r="BC1476" s="13">
        <v>2</v>
      </c>
      <c r="BD1476" s="13">
        <v>2</v>
      </c>
      <c r="BF1476" s="13">
        <v>2</v>
      </c>
      <c r="BH1476" s="17">
        <v>1</v>
      </c>
      <c r="BI1476" s="13">
        <v>2</v>
      </c>
      <c r="BJ1476" s="13">
        <v>2</v>
      </c>
      <c r="BK1476" s="13">
        <v>1</v>
      </c>
      <c r="BL1476" s="13">
        <v>1</v>
      </c>
      <c r="BM1476" s="13">
        <v>3006</v>
      </c>
      <c r="BN1476" s="13">
        <v>2</v>
      </c>
      <c r="BQ1476" s="13" t="s">
        <v>954</v>
      </c>
      <c r="BR1476" s="13" t="s">
        <v>955</v>
      </c>
      <c r="BT1476" s="13">
        <v>18</v>
      </c>
      <c r="BV1476" s="13">
        <v>14</v>
      </c>
      <c r="BX1476" s="13">
        <v>70.599999999999994</v>
      </c>
      <c r="CA1476" s="18"/>
      <c r="CB1476" s="18"/>
      <c r="CC1476" s="18" t="s">
        <v>8924</v>
      </c>
      <c r="CD1476" s="18">
        <v>946.87</v>
      </c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W1476" s="13" t="s">
        <v>8925</v>
      </c>
      <c r="CX1476" s="38" t="s">
        <v>8926</v>
      </c>
      <c r="CY1476" s="38" t="s">
        <v>8927</v>
      </c>
      <c r="CZ1476" s="38" t="s">
        <v>41</v>
      </c>
      <c r="DA1476" s="38" t="s">
        <v>192</v>
      </c>
    </row>
    <row r="1477" spans="1:105" s="13" customFormat="1">
      <c r="A1477" s="84">
        <v>2949</v>
      </c>
      <c r="B1477" s="84">
        <v>5</v>
      </c>
      <c r="C1477" s="13" t="s">
        <v>5767</v>
      </c>
      <c r="D1477" s="13" t="s">
        <v>54</v>
      </c>
      <c r="E1477" s="14">
        <v>13514</v>
      </c>
      <c r="F1477" s="13" t="s">
        <v>424</v>
      </c>
      <c r="G1477" s="13" t="s">
        <v>424</v>
      </c>
      <c r="H1477" s="13" t="s">
        <v>424</v>
      </c>
      <c r="I1477" s="14">
        <v>40497</v>
      </c>
      <c r="J1477" s="13">
        <f t="shared" si="47"/>
        <v>73</v>
      </c>
      <c r="K1477" s="14">
        <v>40537</v>
      </c>
      <c r="L1477" s="13">
        <v>4</v>
      </c>
      <c r="M1477" s="14">
        <v>41057</v>
      </c>
      <c r="N1477" s="15">
        <f t="shared" si="48"/>
        <v>18.39835728952772</v>
      </c>
      <c r="O1477" s="16">
        <v>3</v>
      </c>
      <c r="Q1477" s="13" t="s">
        <v>228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1</v>
      </c>
      <c r="Z1477" s="13">
        <v>4</v>
      </c>
      <c r="AC1477" s="13">
        <v>2</v>
      </c>
      <c r="AD1477" s="13">
        <v>2</v>
      </c>
      <c r="AE1477" s="13">
        <v>2</v>
      </c>
      <c r="AF1477" s="13">
        <v>2</v>
      </c>
      <c r="AG1477" s="13">
        <v>1</v>
      </c>
      <c r="AH1477" s="13">
        <v>2</v>
      </c>
      <c r="AI1477" s="13">
        <v>2</v>
      </c>
      <c r="AJ1477" s="13">
        <v>2</v>
      </c>
      <c r="AK1477" s="13">
        <v>2</v>
      </c>
      <c r="AL1477" s="13">
        <v>2</v>
      </c>
      <c r="AM1477" s="13">
        <v>1</v>
      </c>
      <c r="AN1477" s="13">
        <v>1</v>
      </c>
      <c r="AO1477" s="13" t="s">
        <v>8942</v>
      </c>
      <c r="AP1477" s="13" t="s">
        <v>1715</v>
      </c>
      <c r="AR1477" s="13">
        <v>2</v>
      </c>
      <c r="AT1477" s="13">
        <v>1</v>
      </c>
      <c r="AU1477" s="13">
        <v>0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2</v>
      </c>
      <c r="BH1477" s="17">
        <v>2</v>
      </c>
      <c r="BI1477" s="13">
        <v>2</v>
      </c>
      <c r="BJ1477" s="13">
        <v>2</v>
      </c>
      <c r="BK1477" s="13">
        <v>1</v>
      </c>
      <c r="BL1477" s="13">
        <v>1</v>
      </c>
      <c r="BM1477" s="13">
        <v>3013</v>
      </c>
      <c r="BN1477" s="13">
        <v>1</v>
      </c>
      <c r="BO1477" s="13" t="s">
        <v>10486</v>
      </c>
      <c r="BP1477" s="13">
        <v>180</v>
      </c>
      <c r="BQ1477" s="13" t="s">
        <v>954</v>
      </c>
      <c r="BR1477" s="13" t="s">
        <v>955</v>
      </c>
      <c r="BS1477" s="13">
        <v>1</v>
      </c>
      <c r="BT1477" s="13">
        <v>30</v>
      </c>
      <c r="BU1477" s="13">
        <v>1</v>
      </c>
      <c r="BV1477" s="13">
        <v>1</v>
      </c>
      <c r="CA1477" s="18"/>
      <c r="CB1477" s="18"/>
      <c r="CC1477" s="18">
        <v>1300</v>
      </c>
      <c r="CD1477" s="18">
        <v>1347.5</v>
      </c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40749</v>
      </c>
      <c r="CT1477" s="13">
        <v>2</v>
      </c>
      <c r="CW1477" s="13" t="s">
        <v>11911</v>
      </c>
      <c r="CX1477" s="38" t="s">
        <v>8944</v>
      </c>
      <c r="CY1477" s="38" t="s">
        <v>8945</v>
      </c>
      <c r="CZ1477" s="38"/>
      <c r="DA1477" s="38" t="s">
        <v>192</v>
      </c>
    </row>
    <row r="1478" spans="1:105" s="13" customFormat="1">
      <c r="A1478" s="84">
        <v>2950</v>
      </c>
      <c r="B1478" s="84">
        <v>1</v>
      </c>
      <c r="C1478" s="13" t="s">
        <v>5612</v>
      </c>
      <c r="D1478" s="13" t="s">
        <v>54</v>
      </c>
      <c r="E1478" s="14">
        <v>15443</v>
      </c>
      <c r="F1478" s="13" t="s">
        <v>691</v>
      </c>
      <c r="G1478" s="13" t="s">
        <v>691</v>
      </c>
      <c r="H1478" s="13" t="s">
        <v>691</v>
      </c>
      <c r="I1478" s="14">
        <v>40497</v>
      </c>
      <c r="J1478" s="13">
        <f t="shared" si="47"/>
        <v>68</v>
      </c>
      <c r="K1478" s="14">
        <v>40541</v>
      </c>
      <c r="L1478" s="13">
        <v>4</v>
      </c>
      <c r="M1478" s="14">
        <v>40865</v>
      </c>
      <c r="N1478" s="15">
        <f t="shared" si="48"/>
        <v>12.090349075975359</v>
      </c>
      <c r="O1478" s="16">
        <v>2</v>
      </c>
      <c r="Q1478" s="13" t="s">
        <v>8947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2</v>
      </c>
      <c r="Z1478" s="13">
        <v>4</v>
      </c>
      <c r="AH1478" s="13">
        <v>2</v>
      </c>
      <c r="AI1478" s="13">
        <v>2</v>
      </c>
      <c r="AJ1478" s="13">
        <v>2</v>
      </c>
      <c r="AK1478" s="13">
        <v>3</v>
      </c>
      <c r="AL1478" s="13">
        <v>2</v>
      </c>
      <c r="AM1478" s="13">
        <v>2</v>
      </c>
      <c r="AN1478" s="13">
        <v>2</v>
      </c>
      <c r="AP1478" s="13" t="s">
        <v>8948</v>
      </c>
      <c r="AQ1478" s="13">
        <v>1</v>
      </c>
      <c r="AR1478" s="13">
        <v>1</v>
      </c>
      <c r="AS1478" s="13">
        <v>2</v>
      </c>
      <c r="AT1478" s="13">
        <v>1</v>
      </c>
      <c r="AU1478" s="13">
        <v>0</v>
      </c>
      <c r="AV1478" s="13">
        <v>1</v>
      </c>
      <c r="AW1478" s="13">
        <v>1</v>
      </c>
      <c r="AX1478" s="13">
        <v>1</v>
      </c>
      <c r="AY1478" s="13">
        <v>1</v>
      </c>
      <c r="AZ1478" s="13">
        <v>3</v>
      </c>
      <c r="BB1478" s="13">
        <v>1</v>
      </c>
      <c r="BC1478" s="13">
        <v>0</v>
      </c>
      <c r="BD1478" s="13">
        <v>1</v>
      </c>
      <c r="BE1478" s="13">
        <v>0</v>
      </c>
      <c r="BF1478" s="13">
        <v>1</v>
      </c>
      <c r="BG1478" s="13">
        <v>1</v>
      </c>
      <c r="BH1478" s="17">
        <v>1</v>
      </c>
      <c r="BI1478" s="13">
        <v>1</v>
      </c>
      <c r="BJ1478" s="13">
        <v>1</v>
      </c>
      <c r="BK1478" s="13">
        <v>1</v>
      </c>
      <c r="BL1478" s="13">
        <v>1</v>
      </c>
      <c r="BM1478" s="13">
        <v>3014</v>
      </c>
      <c r="BN1478" s="13">
        <v>2</v>
      </c>
      <c r="BQ1478" s="13" t="s">
        <v>694</v>
      </c>
      <c r="BR1478" s="13" t="s">
        <v>695</v>
      </c>
      <c r="BS1478" s="13">
        <v>2</v>
      </c>
      <c r="BT1478" s="13">
        <v>61</v>
      </c>
      <c r="BV1478" s="13">
        <v>4</v>
      </c>
      <c r="CA1478" s="18"/>
      <c r="CB1478" s="18"/>
      <c r="CC1478" s="18">
        <v>6043</v>
      </c>
      <c r="CD1478" s="18">
        <v>11770</v>
      </c>
      <c r="CE1478" s="18"/>
      <c r="CF1478" s="18"/>
      <c r="CG1478" s="18"/>
      <c r="CH1478" s="13">
        <v>2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40773</v>
      </c>
      <c r="CT1478" s="13">
        <v>2</v>
      </c>
      <c r="CW1478" s="13" t="s">
        <v>8949</v>
      </c>
      <c r="CX1478" s="38" t="s">
        <v>8950</v>
      </c>
      <c r="CY1478" s="38" t="s">
        <v>8951</v>
      </c>
      <c r="CZ1478" s="38"/>
      <c r="DA1478" s="38" t="s">
        <v>192</v>
      </c>
    </row>
    <row r="1479" spans="1:105" s="13" customFormat="1">
      <c r="A1479" s="84">
        <v>2951</v>
      </c>
      <c r="B1479" s="84">
        <v>5</v>
      </c>
      <c r="C1479" s="13" t="s">
        <v>8952</v>
      </c>
      <c r="D1479" s="13" t="s">
        <v>54</v>
      </c>
      <c r="E1479" s="14">
        <v>11756</v>
      </c>
      <c r="F1479" s="13" t="s">
        <v>762</v>
      </c>
      <c r="G1479" s="13" t="s">
        <v>762</v>
      </c>
      <c r="H1479" s="13" t="s">
        <v>762</v>
      </c>
      <c r="I1479" s="14">
        <v>40344</v>
      </c>
      <c r="J1479" s="13">
        <f t="shared" si="47"/>
        <v>78</v>
      </c>
      <c r="K1479" s="14">
        <v>40514</v>
      </c>
      <c r="L1479" s="13">
        <v>4</v>
      </c>
      <c r="M1479" s="14">
        <v>41341</v>
      </c>
      <c r="N1479" s="15">
        <f t="shared" si="48"/>
        <v>32.755646817248461</v>
      </c>
      <c r="O1479" s="16">
        <v>2</v>
      </c>
      <c r="Q1479" s="13" t="s">
        <v>3830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2</v>
      </c>
      <c r="X1479" s="13">
        <v>1</v>
      </c>
      <c r="Z1479" s="13">
        <v>4</v>
      </c>
      <c r="AC1479" s="13">
        <v>1</v>
      </c>
      <c r="AD1479" s="13">
        <v>2</v>
      </c>
      <c r="AE1479" s="13">
        <v>2</v>
      </c>
      <c r="AF1479" s="13">
        <v>1</v>
      </c>
      <c r="AG1479" s="13">
        <v>2</v>
      </c>
      <c r="AH1479" s="13">
        <v>2</v>
      </c>
      <c r="AI1479" s="13">
        <v>2</v>
      </c>
      <c r="AJ1479" s="13">
        <v>2</v>
      </c>
      <c r="AK1479" s="13">
        <v>2</v>
      </c>
      <c r="AL1479" s="13">
        <v>1</v>
      </c>
      <c r="AM1479" s="13">
        <v>2</v>
      </c>
      <c r="AN1479" s="13">
        <v>1</v>
      </c>
      <c r="AO1479" s="13" t="s">
        <v>8953</v>
      </c>
      <c r="AP1479" s="13" t="s">
        <v>8684</v>
      </c>
      <c r="AQ1479" s="13">
        <v>1</v>
      </c>
      <c r="AR1479" s="13">
        <v>1</v>
      </c>
      <c r="AS1479" s="13">
        <v>6</v>
      </c>
      <c r="AT1479" s="13">
        <v>1</v>
      </c>
      <c r="AU1479" s="13">
        <v>0</v>
      </c>
      <c r="AV1479" s="13">
        <v>1</v>
      </c>
      <c r="AW1479" s="13">
        <v>6</v>
      </c>
      <c r="AX1479" s="13">
        <v>1</v>
      </c>
      <c r="AY1479" s="13">
        <v>6</v>
      </c>
      <c r="AZ1479" s="13">
        <v>2</v>
      </c>
      <c r="BB1479" s="13">
        <v>2</v>
      </c>
      <c r="BD1479" s="13">
        <v>1</v>
      </c>
      <c r="BE1479" s="13">
        <v>0</v>
      </c>
      <c r="BF1479" s="13">
        <v>1</v>
      </c>
      <c r="BG1479" s="13">
        <v>19</v>
      </c>
      <c r="BH1479" s="17">
        <v>2</v>
      </c>
      <c r="BI1479" s="13">
        <v>1</v>
      </c>
      <c r="BJ1479" s="13">
        <v>2</v>
      </c>
      <c r="BK1479" s="13">
        <v>1</v>
      </c>
      <c r="BL1479" s="13">
        <v>1</v>
      </c>
      <c r="BM1479" s="13">
        <v>3015</v>
      </c>
      <c r="BN1479" s="13">
        <v>1</v>
      </c>
      <c r="BO1479" s="13" t="s">
        <v>8954</v>
      </c>
      <c r="BP1479" s="13">
        <v>180</v>
      </c>
      <c r="BQ1479" s="13" t="s">
        <v>8955</v>
      </c>
      <c r="BR1479" s="13" t="s">
        <v>8956</v>
      </c>
      <c r="CA1479" s="18"/>
      <c r="CB1479" s="18"/>
      <c r="CC1479" s="18">
        <v>1370</v>
      </c>
      <c r="CD1479" s="18">
        <v>1435</v>
      </c>
      <c r="CE1479" s="18"/>
      <c r="CF1479" s="18" t="s">
        <v>8957</v>
      </c>
      <c r="CG1479" s="18"/>
      <c r="CH1479" s="13">
        <v>1</v>
      </c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40646</v>
      </c>
      <c r="CT1479" s="13">
        <v>1</v>
      </c>
      <c r="CW1479" s="13" t="s">
        <v>8958</v>
      </c>
      <c r="CX1479" s="38" t="s">
        <v>5523</v>
      </c>
      <c r="CY1479" s="38" t="s">
        <v>5524</v>
      </c>
      <c r="CZ1479" s="38" t="s">
        <v>41</v>
      </c>
      <c r="DA1479" s="38" t="s">
        <v>5525</v>
      </c>
    </row>
    <row r="1480" spans="1:105" s="13" customFormat="1">
      <c r="A1480" s="84">
        <v>2953</v>
      </c>
      <c r="B1480" s="84">
        <v>1</v>
      </c>
      <c r="C1480" s="13" t="s">
        <v>8959</v>
      </c>
      <c r="D1480" s="13" t="s">
        <v>37</v>
      </c>
      <c r="E1480" s="14">
        <v>13776</v>
      </c>
      <c r="F1480" s="13" t="s">
        <v>559</v>
      </c>
      <c r="G1480" s="13" t="s">
        <v>214</v>
      </c>
      <c r="H1480" s="13" t="s">
        <v>214</v>
      </c>
      <c r="I1480" s="14">
        <v>40497</v>
      </c>
      <c r="J1480" s="13">
        <f t="shared" si="47"/>
        <v>73</v>
      </c>
      <c r="K1480" s="14">
        <v>40521</v>
      </c>
      <c r="L1480" s="13">
        <v>4</v>
      </c>
      <c r="M1480" s="14">
        <v>40556</v>
      </c>
      <c r="N1480" s="15">
        <f t="shared" si="48"/>
        <v>1.9383983572895278</v>
      </c>
      <c r="O1480" s="16">
        <v>2</v>
      </c>
      <c r="Q1480" s="13" t="s">
        <v>3563</v>
      </c>
      <c r="R1480" s="13" t="s">
        <v>8960</v>
      </c>
      <c r="S1480" s="13">
        <v>2</v>
      </c>
      <c r="T1480" s="13">
        <v>2</v>
      </c>
      <c r="U1480" s="13">
        <v>2</v>
      </c>
      <c r="V1480" s="13">
        <v>2</v>
      </c>
      <c r="X1480" s="13">
        <v>2</v>
      </c>
      <c r="Z1480" s="13">
        <v>4</v>
      </c>
      <c r="AH1480" s="13">
        <v>2</v>
      </c>
      <c r="AI1480" s="13">
        <v>2</v>
      </c>
      <c r="AJ1480" s="13">
        <v>2</v>
      </c>
      <c r="AK1480" s="13">
        <v>1</v>
      </c>
      <c r="AL1480" s="13">
        <v>2</v>
      </c>
      <c r="AM1480" s="13">
        <v>2</v>
      </c>
      <c r="AN1480" s="13">
        <v>2</v>
      </c>
      <c r="AP1480" s="13" t="s">
        <v>8961</v>
      </c>
      <c r="AQ1480" s="13">
        <v>1</v>
      </c>
      <c r="AR1480" s="13">
        <v>1</v>
      </c>
      <c r="AS1480" s="13">
        <v>2</v>
      </c>
      <c r="AT1480" s="13">
        <v>2</v>
      </c>
      <c r="AV1480" s="13">
        <v>2</v>
      </c>
      <c r="AX1480" s="13">
        <v>2</v>
      </c>
      <c r="AZ1480" s="13">
        <v>2</v>
      </c>
      <c r="BB1480" s="13">
        <v>1</v>
      </c>
      <c r="BC1480" s="13">
        <v>0</v>
      </c>
      <c r="BD1480" s="13">
        <v>1</v>
      </c>
      <c r="BE1480" s="13">
        <v>0</v>
      </c>
      <c r="BF1480" s="13">
        <v>1</v>
      </c>
      <c r="BG1480" s="13">
        <v>2</v>
      </c>
      <c r="BH1480" s="17">
        <v>2</v>
      </c>
      <c r="BJ1480" s="13">
        <v>1</v>
      </c>
      <c r="BK1480" s="13">
        <v>1</v>
      </c>
      <c r="BL1480" s="13">
        <v>1</v>
      </c>
      <c r="BM1480" s="13">
        <v>3017</v>
      </c>
      <c r="BN1480" s="13">
        <v>2</v>
      </c>
      <c r="BQ1480" s="13" t="s">
        <v>3019</v>
      </c>
      <c r="BR1480" s="13" t="s">
        <v>3020</v>
      </c>
      <c r="BS1480" s="13">
        <v>1</v>
      </c>
      <c r="BT1480" s="13">
        <v>33.4</v>
      </c>
      <c r="BW1480" s="13">
        <v>2</v>
      </c>
      <c r="CA1480" s="18"/>
      <c r="CB1480" s="18"/>
      <c r="CC1480" s="18" t="s">
        <v>5770</v>
      </c>
      <c r="CD1480" s="18">
        <v>629.80999999999995</v>
      </c>
      <c r="CE1480" s="18"/>
      <c r="CF1480" s="18" t="s">
        <v>3021</v>
      </c>
      <c r="CG1480" s="18"/>
      <c r="CH1480" s="13">
        <v>1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S1480" s="14">
        <v>40743</v>
      </c>
      <c r="CW1480" s="13" t="s">
        <v>8962</v>
      </c>
      <c r="CX1480" s="38" t="s">
        <v>8963</v>
      </c>
      <c r="CY1480" s="38" t="s">
        <v>4178</v>
      </c>
      <c r="CZ1480" s="38"/>
      <c r="DA1480" s="38" t="s">
        <v>8964</v>
      </c>
    </row>
    <row r="1481" spans="1:105" s="13" customFormat="1">
      <c r="A1481" s="84">
        <v>2957</v>
      </c>
      <c r="B1481" s="84">
        <v>1</v>
      </c>
      <c r="C1481" s="13" t="s">
        <v>8965</v>
      </c>
      <c r="D1481" s="13" t="s">
        <v>37</v>
      </c>
      <c r="E1481" s="14">
        <v>14836</v>
      </c>
      <c r="F1481" s="13" t="s">
        <v>362</v>
      </c>
      <c r="G1481" s="13" t="s">
        <v>362</v>
      </c>
      <c r="H1481" s="13" t="s">
        <v>362</v>
      </c>
      <c r="I1481" s="14">
        <v>40558</v>
      </c>
      <c r="J1481" s="13">
        <f t="shared" si="47"/>
        <v>70</v>
      </c>
      <c r="K1481" s="14">
        <v>40561</v>
      </c>
      <c r="L1481" s="13">
        <v>4</v>
      </c>
      <c r="M1481" s="14">
        <v>41092</v>
      </c>
      <c r="N1481" s="15">
        <f t="shared" si="48"/>
        <v>17.544147843942504</v>
      </c>
      <c r="O1481" s="16">
        <v>2</v>
      </c>
      <c r="Q1481" s="13" t="s">
        <v>3434</v>
      </c>
      <c r="S1481" s="13">
        <v>2</v>
      </c>
      <c r="T1481" s="13">
        <v>2</v>
      </c>
      <c r="U1481" s="13">
        <v>2</v>
      </c>
      <c r="V1481" s="13">
        <v>2</v>
      </c>
      <c r="X1481" s="13">
        <v>1</v>
      </c>
      <c r="Z1481" s="13">
        <v>4</v>
      </c>
      <c r="AC1481" s="13">
        <v>2</v>
      </c>
      <c r="AD1481" s="13">
        <v>1</v>
      </c>
      <c r="AE1481" s="13">
        <v>2</v>
      </c>
      <c r="AF1481" s="13">
        <v>2</v>
      </c>
      <c r="AG1481" s="13">
        <v>2</v>
      </c>
      <c r="AH1481" s="13">
        <v>2</v>
      </c>
      <c r="AI1481" s="13">
        <v>3</v>
      </c>
      <c r="AJ1481" s="13">
        <v>3</v>
      </c>
      <c r="AK1481" s="13">
        <v>3</v>
      </c>
      <c r="AL1481" s="13">
        <v>3</v>
      </c>
      <c r="AM1481" s="13">
        <v>3</v>
      </c>
      <c r="AN1481" s="13">
        <v>1</v>
      </c>
      <c r="AO1481" s="13" t="s">
        <v>8966</v>
      </c>
      <c r="AP1481" s="13" t="s">
        <v>3615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2</v>
      </c>
      <c r="AX1481" s="13">
        <v>2</v>
      </c>
      <c r="AZ1481" s="13">
        <v>1</v>
      </c>
      <c r="BA1481" s="13">
        <v>0</v>
      </c>
      <c r="BB1481" s="13">
        <v>1</v>
      </c>
      <c r="BC1481" s="13">
        <v>0</v>
      </c>
      <c r="BD1481" s="13">
        <v>2</v>
      </c>
      <c r="BF1481" s="13">
        <v>1</v>
      </c>
      <c r="BG1481" s="13">
        <v>1</v>
      </c>
      <c r="BH1481" s="17">
        <v>1</v>
      </c>
      <c r="BI1481" s="13">
        <v>1</v>
      </c>
      <c r="BJ1481" s="13">
        <v>2</v>
      </c>
      <c r="BK1481" s="13">
        <v>1</v>
      </c>
      <c r="BL1481" s="13">
        <v>1</v>
      </c>
      <c r="BM1481" s="13">
        <v>3023</v>
      </c>
      <c r="BN1481" s="13">
        <v>2</v>
      </c>
      <c r="BQ1481" s="13" t="s">
        <v>237</v>
      </c>
      <c r="BR1481" s="13" t="s">
        <v>238</v>
      </c>
      <c r="BS1481" s="13">
        <v>1</v>
      </c>
      <c r="BT1481" s="13">
        <v>49</v>
      </c>
      <c r="BU1481" s="13">
        <v>1</v>
      </c>
      <c r="BV1481" s="13">
        <v>1</v>
      </c>
      <c r="CA1481" s="18"/>
      <c r="CB1481" s="18"/>
      <c r="CC1481" s="18"/>
      <c r="CD1481" s="18"/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40634</v>
      </c>
      <c r="CT1481" s="13">
        <v>2</v>
      </c>
      <c r="CW1481" s="13" t="s">
        <v>8967</v>
      </c>
      <c r="CX1481" s="38" t="s">
        <v>8968</v>
      </c>
      <c r="CY1481" s="38" t="s">
        <v>8969</v>
      </c>
      <c r="CZ1481" s="38" t="s">
        <v>41</v>
      </c>
      <c r="DA1481" s="38" t="s">
        <v>8970</v>
      </c>
    </row>
    <row r="1482" spans="1:105" s="13" customFormat="1">
      <c r="A1482" s="84">
        <v>2961</v>
      </c>
      <c r="B1482" s="84">
        <v>1</v>
      </c>
      <c r="C1482" s="13" t="s">
        <v>322</v>
      </c>
      <c r="D1482" s="13" t="s">
        <v>54</v>
      </c>
      <c r="E1482" s="14">
        <v>13263</v>
      </c>
      <c r="F1482" s="13" t="s">
        <v>295</v>
      </c>
      <c r="G1482" s="13" t="s">
        <v>295</v>
      </c>
      <c r="H1482" s="13" t="s">
        <v>295</v>
      </c>
      <c r="I1482" s="14">
        <v>40527</v>
      </c>
      <c r="J1482" s="13">
        <f t="shared" si="47"/>
        <v>74</v>
      </c>
      <c r="K1482" s="14">
        <v>40547</v>
      </c>
      <c r="L1482" s="13">
        <v>4</v>
      </c>
      <c r="M1482" s="14">
        <v>40750</v>
      </c>
      <c r="N1482" s="15">
        <f t="shared" si="48"/>
        <v>7.3264887063655033</v>
      </c>
      <c r="O1482" s="16">
        <v>2</v>
      </c>
      <c r="Q1482" s="13" t="s">
        <v>8980</v>
      </c>
      <c r="R1482" s="13" t="s">
        <v>38</v>
      </c>
      <c r="S1482" s="13">
        <v>2</v>
      </c>
      <c r="T1482" s="13">
        <v>2</v>
      </c>
      <c r="U1482" s="13">
        <v>2</v>
      </c>
      <c r="V1482" s="13">
        <v>2</v>
      </c>
      <c r="X1482" s="13">
        <v>2</v>
      </c>
      <c r="Z1482" s="13">
        <v>4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P1482" s="13" t="s">
        <v>8981</v>
      </c>
      <c r="AQ1482" s="13">
        <v>1</v>
      </c>
      <c r="AR1482" s="13">
        <v>1</v>
      </c>
      <c r="AS1482" s="13">
        <v>2</v>
      </c>
      <c r="AT1482" s="13">
        <v>1</v>
      </c>
      <c r="AU1482" s="13">
        <v>0</v>
      </c>
      <c r="AV1482" s="13">
        <v>1</v>
      </c>
      <c r="AW1482" s="13">
        <v>1</v>
      </c>
      <c r="AX1482" s="13">
        <v>2</v>
      </c>
      <c r="AZ1482" s="13">
        <v>1</v>
      </c>
      <c r="BA1482" s="13">
        <v>0</v>
      </c>
      <c r="BB1482" s="13">
        <v>2</v>
      </c>
      <c r="BD1482" s="13">
        <v>2</v>
      </c>
      <c r="BF1482" s="13">
        <v>1</v>
      </c>
      <c r="BG1482" s="13">
        <v>2</v>
      </c>
      <c r="BH1482" s="17">
        <v>1</v>
      </c>
      <c r="BI1482" s="13">
        <v>1</v>
      </c>
      <c r="BJ1482" s="13">
        <v>2</v>
      </c>
      <c r="BK1482" s="13">
        <v>1</v>
      </c>
      <c r="BL1482" s="13">
        <v>1</v>
      </c>
      <c r="BM1482" s="13">
        <v>3027</v>
      </c>
      <c r="BN1482" s="13">
        <v>2</v>
      </c>
      <c r="BQ1482" s="13" t="s">
        <v>237</v>
      </c>
      <c r="BR1482" s="13" t="s">
        <v>238</v>
      </c>
      <c r="BS1482" s="13">
        <v>1</v>
      </c>
      <c r="BT1482" s="13">
        <v>33</v>
      </c>
      <c r="BU1482" s="13">
        <v>1</v>
      </c>
      <c r="BV1482" s="13">
        <v>0</v>
      </c>
      <c r="CA1482" s="18"/>
      <c r="CB1482" s="18"/>
      <c r="CC1482" s="18" t="s">
        <v>8460</v>
      </c>
      <c r="CD1482" s="18">
        <v>2410.6</v>
      </c>
      <c r="CE1482" s="18"/>
      <c r="CF1482" s="18"/>
      <c r="CG1482" s="18"/>
      <c r="CH1482" s="13">
        <v>1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40695</v>
      </c>
      <c r="CT1482" s="13">
        <v>1</v>
      </c>
      <c r="CW1482" s="13" t="s">
        <v>8982</v>
      </c>
      <c r="CX1482" s="38" t="s">
        <v>8983</v>
      </c>
      <c r="CY1482" s="38" t="s">
        <v>6492</v>
      </c>
      <c r="CZ1482" s="38" t="s">
        <v>386</v>
      </c>
      <c r="DA1482" s="38" t="s">
        <v>8984</v>
      </c>
    </row>
    <row r="1483" spans="1:105" s="13" customFormat="1">
      <c r="A1483" s="84">
        <v>2962</v>
      </c>
      <c r="B1483" s="84">
        <v>1</v>
      </c>
      <c r="C1483" s="13" t="s">
        <v>8985</v>
      </c>
      <c r="D1483" s="13" t="s">
        <v>54</v>
      </c>
      <c r="E1483" s="14">
        <v>12786</v>
      </c>
      <c r="F1483" s="13" t="s">
        <v>661</v>
      </c>
      <c r="G1483" s="13" t="s">
        <v>661</v>
      </c>
      <c r="H1483" s="13" t="s">
        <v>661</v>
      </c>
      <c r="I1483" s="14">
        <v>40466</v>
      </c>
      <c r="J1483" s="13">
        <f t="shared" si="47"/>
        <v>75</v>
      </c>
      <c r="K1483" s="14">
        <v>40564</v>
      </c>
      <c r="L1483" s="13">
        <v>4</v>
      </c>
      <c r="M1483" s="14">
        <v>40616</v>
      </c>
      <c r="N1483" s="15">
        <f t="shared" si="48"/>
        <v>4.9281314168377826</v>
      </c>
      <c r="O1483" s="16">
        <v>2</v>
      </c>
      <c r="Q1483" s="13" t="s">
        <v>8986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H1483" s="13">
        <v>2</v>
      </c>
      <c r="AI1483" s="13">
        <v>3</v>
      </c>
      <c r="AJ1483" s="13">
        <v>3</v>
      </c>
      <c r="AK1483" s="13">
        <v>3</v>
      </c>
      <c r="AL1483" s="13">
        <v>3</v>
      </c>
      <c r="AM1483" s="13">
        <v>3</v>
      </c>
      <c r="AN1483" s="13">
        <v>1</v>
      </c>
      <c r="AO1483" s="13" t="s">
        <v>1892</v>
      </c>
      <c r="AP1483" s="13" t="s">
        <v>8987</v>
      </c>
      <c r="AQ1483" s="13">
        <v>1</v>
      </c>
      <c r="AR1483" s="13">
        <v>1</v>
      </c>
      <c r="AS1483" s="13">
        <v>3</v>
      </c>
      <c r="AT1483" s="13">
        <v>1</v>
      </c>
      <c r="AU1483" s="13">
        <v>0</v>
      </c>
      <c r="AV1483" s="13">
        <v>1</v>
      </c>
      <c r="AW1483" s="13">
        <v>3</v>
      </c>
      <c r="AX1483" s="13">
        <v>1</v>
      </c>
      <c r="AY1483" s="13">
        <v>3</v>
      </c>
      <c r="AZ1483" s="13">
        <v>1</v>
      </c>
      <c r="BA1483" s="13">
        <v>2</v>
      </c>
      <c r="BB1483" s="13">
        <v>1</v>
      </c>
      <c r="BC1483" s="13">
        <v>2</v>
      </c>
      <c r="BD1483" s="13">
        <v>1</v>
      </c>
      <c r="BE1483" s="13">
        <v>0</v>
      </c>
      <c r="BF1483" s="13">
        <v>1</v>
      </c>
      <c r="BG1483" s="13">
        <v>3</v>
      </c>
      <c r="BH1483" s="17">
        <v>1</v>
      </c>
      <c r="BJ1483" s="13">
        <v>2</v>
      </c>
      <c r="BK1483" s="13">
        <v>1</v>
      </c>
      <c r="BL1483" s="13">
        <v>1</v>
      </c>
      <c r="BM1483" s="13">
        <v>3028</v>
      </c>
      <c r="BN1483" s="13">
        <v>2</v>
      </c>
      <c r="BQ1483" s="13" t="s">
        <v>954</v>
      </c>
      <c r="BR1483" s="13" t="s">
        <v>955</v>
      </c>
      <c r="BS1483" s="13">
        <v>1</v>
      </c>
      <c r="BU1483" s="13">
        <v>1</v>
      </c>
      <c r="CA1483" s="18"/>
      <c r="CB1483" s="18"/>
      <c r="CC1483" s="18">
        <v>17340</v>
      </c>
      <c r="CD1483" s="18">
        <v>23503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40637</v>
      </c>
      <c r="CT1483" s="13">
        <v>2</v>
      </c>
      <c r="CW1483" s="13" t="s">
        <v>8988</v>
      </c>
      <c r="CX1483" s="38" t="s">
        <v>1062</v>
      </c>
      <c r="CY1483" s="38" t="s">
        <v>4294</v>
      </c>
      <c r="CZ1483" s="38" t="s">
        <v>41</v>
      </c>
      <c r="DA1483" s="38" t="s">
        <v>8989</v>
      </c>
    </row>
    <row r="1484" spans="1:105" s="13" customFormat="1">
      <c r="A1484" s="84">
        <v>2964</v>
      </c>
      <c r="B1484" s="84">
        <v>1</v>
      </c>
      <c r="C1484" s="13" t="s">
        <v>8990</v>
      </c>
      <c r="D1484" s="13" t="s">
        <v>54</v>
      </c>
      <c r="E1484" s="14">
        <v>9461</v>
      </c>
      <c r="F1484" s="13" t="s">
        <v>338</v>
      </c>
      <c r="G1484" s="13" t="s">
        <v>338</v>
      </c>
      <c r="H1484" s="13" t="s">
        <v>338</v>
      </c>
      <c r="I1484" s="14">
        <v>40466</v>
      </c>
      <c r="J1484" s="13">
        <f t="shared" si="47"/>
        <v>84</v>
      </c>
      <c r="K1484" s="14">
        <v>40588</v>
      </c>
      <c r="L1484" s="13">
        <v>4</v>
      </c>
      <c r="M1484" s="14">
        <v>40695</v>
      </c>
      <c r="N1484" s="15">
        <f t="shared" si="48"/>
        <v>7.523613963039014</v>
      </c>
      <c r="O1484" s="16">
        <v>2</v>
      </c>
      <c r="Q1484" s="13" t="s">
        <v>8991</v>
      </c>
      <c r="R1484" s="13" t="s">
        <v>543</v>
      </c>
      <c r="S1484" s="13">
        <v>2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8992</v>
      </c>
      <c r="AQ1484" s="13">
        <v>1</v>
      </c>
      <c r="AR1484" s="13">
        <v>1</v>
      </c>
      <c r="AS1484" s="13">
        <v>4</v>
      </c>
      <c r="AT1484" s="13">
        <v>1</v>
      </c>
      <c r="AU1484" s="13">
        <v>1</v>
      </c>
      <c r="AV1484" s="13">
        <v>1</v>
      </c>
      <c r="AW1484" s="13">
        <v>3</v>
      </c>
      <c r="AX1484" s="13">
        <v>3</v>
      </c>
      <c r="AZ1484" s="13">
        <v>3</v>
      </c>
      <c r="BB1484" s="13">
        <v>3</v>
      </c>
      <c r="BD1484" s="13">
        <v>1</v>
      </c>
      <c r="BE1484" s="13">
        <v>3</v>
      </c>
      <c r="BF1484" s="13">
        <v>1</v>
      </c>
      <c r="BG1484" s="13">
        <v>4</v>
      </c>
      <c r="BH1484" s="17">
        <v>1</v>
      </c>
      <c r="BI1484" s="13">
        <v>2</v>
      </c>
      <c r="BJ1484" s="13">
        <v>1</v>
      </c>
      <c r="BK1484" s="13">
        <v>1</v>
      </c>
      <c r="BL1484" s="13">
        <v>1</v>
      </c>
      <c r="BN1484" s="13">
        <v>2</v>
      </c>
      <c r="BQ1484" s="13" t="s">
        <v>954</v>
      </c>
      <c r="BR1484" s="13" t="s">
        <v>955</v>
      </c>
      <c r="BS1484" s="13">
        <v>2</v>
      </c>
      <c r="BT1484" s="13">
        <v>47</v>
      </c>
      <c r="BU1484" s="13">
        <v>1</v>
      </c>
      <c r="BV1484" s="13">
        <v>3</v>
      </c>
      <c r="CA1484" s="18"/>
      <c r="CB1484" s="18"/>
      <c r="CC1484" s="18">
        <v>2440</v>
      </c>
      <c r="CD1484" s="18">
        <v>6290.6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S1484" s="14">
        <v>40847</v>
      </c>
      <c r="CT1484" s="13">
        <v>2</v>
      </c>
      <c r="CW1484" s="13" t="s">
        <v>8993</v>
      </c>
      <c r="CX1484" s="38" t="s">
        <v>8994</v>
      </c>
      <c r="CY1484" s="38" t="s">
        <v>8995</v>
      </c>
      <c r="CZ1484" s="38"/>
      <c r="DA1484" s="38" t="s">
        <v>192</v>
      </c>
    </row>
    <row r="1485" spans="1:105" s="13" customFormat="1">
      <c r="A1485" s="84">
        <v>2965</v>
      </c>
      <c r="B1485" s="84">
        <v>1</v>
      </c>
      <c r="C1485" s="13" t="s">
        <v>1405</v>
      </c>
      <c r="D1485" s="13" t="s">
        <v>54</v>
      </c>
      <c r="E1485" s="14">
        <v>8295</v>
      </c>
      <c r="F1485" s="13" t="s">
        <v>338</v>
      </c>
      <c r="G1485" s="13" t="s">
        <v>338</v>
      </c>
      <c r="H1485" s="13" t="s">
        <v>338</v>
      </c>
      <c r="I1485" s="14">
        <v>40405</v>
      </c>
      <c r="J1485" s="13">
        <f t="shared" si="47"/>
        <v>87</v>
      </c>
      <c r="K1485" s="14">
        <v>40600</v>
      </c>
      <c r="L1485" s="13">
        <v>4</v>
      </c>
      <c r="M1485" s="14">
        <v>40770</v>
      </c>
      <c r="N1485" s="15">
        <f t="shared" si="48"/>
        <v>11.991786447638603</v>
      </c>
      <c r="O1485" s="16">
        <v>2</v>
      </c>
      <c r="Q1485" s="13" t="s">
        <v>8996</v>
      </c>
      <c r="R1485" s="13" t="s">
        <v>543</v>
      </c>
      <c r="S1485" s="13">
        <v>2</v>
      </c>
      <c r="T1485" s="13">
        <v>2</v>
      </c>
      <c r="U1485" s="13">
        <v>2</v>
      </c>
      <c r="V1485" s="13">
        <v>2</v>
      </c>
      <c r="X1485" s="13">
        <v>1</v>
      </c>
      <c r="Z1485" s="13">
        <v>4</v>
      </c>
      <c r="AC1485" s="13">
        <v>2</v>
      </c>
      <c r="AD1485" s="13">
        <v>2</v>
      </c>
      <c r="AE1485" s="13">
        <v>2</v>
      </c>
      <c r="AF1485" s="13">
        <v>1</v>
      </c>
      <c r="AG1485" s="13">
        <v>1</v>
      </c>
      <c r="AH1485" s="13">
        <v>2</v>
      </c>
      <c r="AI1485" s="13">
        <v>2</v>
      </c>
      <c r="AJ1485" s="13">
        <v>1</v>
      </c>
      <c r="AK1485" s="13">
        <v>1</v>
      </c>
      <c r="AL1485" s="13">
        <v>1</v>
      </c>
      <c r="AM1485" s="13">
        <v>1</v>
      </c>
      <c r="AN1485" s="13">
        <v>1</v>
      </c>
      <c r="AO1485" s="13" t="s">
        <v>8997</v>
      </c>
      <c r="AP1485" s="13" t="s">
        <v>3508</v>
      </c>
      <c r="AQ1485" s="13">
        <v>1</v>
      </c>
      <c r="AR1485" s="13">
        <v>2</v>
      </c>
      <c r="AT1485" s="13">
        <v>1</v>
      </c>
      <c r="AU1485" s="13">
        <v>0</v>
      </c>
      <c r="AV1485" s="13">
        <v>2</v>
      </c>
      <c r="AX1485" s="13">
        <v>2</v>
      </c>
      <c r="AZ1485" s="13">
        <v>1</v>
      </c>
      <c r="BA1485" s="13">
        <v>1</v>
      </c>
      <c r="BB1485" s="13">
        <v>1</v>
      </c>
      <c r="BC1485" s="13">
        <v>6</v>
      </c>
      <c r="BD1485" s="13">
        <v>1</v>
      </c>
      <c r="BE1485" s="13">
        <v>6</v>
      </c>
      <c r="BF1485" s="13">
        <v>2</v>
      </c>
      <c r="BH1485" s="17">
        <v>1</v>
      </c>
      <c r="BI1485" s="13">
        <v>1</v>
      </c>
      <c r="BJ1485" s="13">
        <v>2</v>
      </c>
      <c r="BK1485" s="13">
        <v>1</v>
      </c>
      <c r="BL1485" s="13">
        <v>2</v>
      </c>
      <c r="BS1485" s="13">
        <v>1</v>
      </c>
      <c r="BT1485" s="13">
        <v>36</v>
      </c>
      <c r="BU1485" s="13">
        <v>1</v>
      </c>
      <c r="BV1485" s="13">
        <v>0</v>
      </c>
      <c r="CA1485" s="18"/>
      <c r="CB1485" s="18"/>
      <c r="CC1485" s="18">
        <v>1770</v>
      </c>
      <c r="CD1485" s="18">
        <v>1116.2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40862</v>
      </c>
      <c r="CT1485" s="13">
        <v>4</v>
      </c>
      <c r="CW1485" s="13" t="s">
        <v>8998</v>
      </c>
      <c r="CX1485" s="38" t="s">
        <v>8999</v>
      </c>
      <c r="CY1485" s="38" t="s">
        <v>9000</v>
      </c>
      <c r="CZ1485" s="38"/>
      <c r="DA1485" s="38" t="s">
        <v>192</v>
      </c>
    </row>
    <row r="1486" spans="1:105" s="13" customFormat="1">
      <c r="A1486" s="84">
        <v>2966</v>
      </c>
      <c r="B1486" s="84">
        <v>1</v>
      </c>
      <c r="C1486" s="13" t="s">
        <v>7454</v>
      </c>
      <c r="D1486" s="13" t="s">
        <v>54</v>
      </c>
      <c r="E1486" s="14">
        <v>12429</v>
      </c>
      <c r="F1486" s="13" t="s">
        <v>396</v>
      </c>
      <c r="G1486" s="13" t="s">
        <v>194</v>
      </c>
      <c r="H1486" s="13" t="s">
        <v>194</v>
      </c>
      <c r="I1486" s="14">
        <v>40558</v>
      </c>
      <c r="J1486" s="13">
        <f t="shared" si="47"/>
        <v>77</v>
      </c>
      <c r="K1486" s="14">
        <v>40597</v>
      </c>
      <c r="L1486" s="13">
        <v>4</v>
      </c>
      <c r="M1486" s="14">
        <v>40675</v>
      </c>
      <c r="N1486" s="15">
        <f t="shared" si="48"/>
        <v>3.8439425051334704</v>
      </c>
      <c r="O1486" s="16">
        <v>2</v>
      </c>
      <c r="Q1486" s="13" t="s">
        <v>180</v>
      </c>
      <c r="R1486" s="13" t="s">
        <v>2597</v>
      </c>
      <c r="S1486" s="13">
        <v>2</v>
      </c>
      <c r="T1486" s="13">
        <v>2</v>
      </c>
      <c r="U1486" s="13">
        <v>2</v>
      </c>
      <c r="V1486" s="13">
        <v>2</v>
      </c>
      <c r="X1486" s="13">
        <v>3</v>
      </c>
      <c r="Z1486" s="13">
        <v>4</v>
      </c>
      <c r="AH1486" s="13">
        <v>2</v>
      </c>
      <c r="AP1486" s="13" t="s">
        <v>4756</v>
      </c>
      <c r="AQ1486" s="13">
        <v>1</v>
      </c>
      <c r="AR1486" s="13">
        <v>1</v>
      </c>
      <c r="AS1486" s="13">
        <v>1</v>
      </c>
      <c r="AT1486" s="13">
        <v>1</v>
      </c>
      <c r="AU1486" s="13">
        <v>0</v>
      </c>
      <c r="AV1486" s="13">
        <v>1</v>
      </c>
      <c r="AX1486" s="13">
        <v>3</v>
      </c>
      <c r="AZ1486" s="13">
        <v>3</v>
      </c>
      <c r="BB1486" s="13">
        <v>3</v>
      </c>
      <c r="BD1486" s="13">
        <v>1</v>
      </c>
      <c r="BE1486" s="13">
        <v>0</v>
      </c>
      <c r="BF1486" s="13">
        <v>1</v>
      </c>
      <c r="BG1486" s="13">
        <v>2</v>
      </c>
      <c r="BH1486" s="17">
        <v>1</v>
      </c>
      <c r="BJ1486" s="13">
        <v>2</v>
      </c>
      <c r="BK1486" s="13">
        <v>1</v>
      </c>
      <c r="BS1486" s="13">
        <v>1</v>
      </c>
      <c r="BT1486" s="13">
        <v>38</v>
      </c>
      <c r="BU1486" s="13">
        <v>2</v>
      </c>
      <c r="BV1486" s="13">
        <v>38</v>
      </c>
      <c r="BW1486" s="13">
        <v>2</v>
      </c>
      <c r="BX1486" s="13">
        <v>110</v>
      </c>
      <c r="CA1486" s="18">
        <v>1530</v>
      </c>
      <c r="CB1486" s="18"/>
      <c r="CC1486" s="18">
        <v>12300</v>
      </c>
      <c r="CD1486" s="18">
        <v>2180.6</v>
      </c>
      <c r="CE1486" s="18"/>
      <c r="CF1486" s="18"/>
      <c r="CG1486" s="18"/>
      <c r="CH1486" s="13">
        <v>2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40770</v>
      </c>
      <c r="CT1486" s="13">
        <v>3</v>
      </c>
      <c r="CW1486" s="13" t="s">
        <v>9001</v>
      </c>
      <c r="CX1486" s="38" t="s">
        <v>603</v>
      </c>
      <c r="CY1486" s="38" t="s">
        <v>874</v>
      </c>
      <c r="CZ1486" s="38"/>
      <c r="DA1486" s="38" t="s">
        <v>192</v>
      </c>
    </row>
    <row r="1487" spans="1:105" s="13" customFormat="1">
      <c r="A1487" s="84">
        <v>2967</v>
      </c>
      <c r="B1487" s="84">
        <v>5</v>
      </c>
      <c r="C1487" s="13" t="s">
        <v>294</v>
      </c>
      <c r="D1487" s="13" t="s">
        <v>54</v>
      </c>
      <c r="E1487" s="14">
        <v>11256</v>
      </c>
      <c r="F1487" s="13" t="s">
        <v>194</v>
      </c>
      <c r="G1487" s="13" t="s">
        <v>194</v>
      </c>
      <c r="H1487" s="13" t="s">
        <v>194</v>
      </c>
      <c r="I1487" s="14">
        <v>40589</v>
      </c>
      <c r="J1487" s="13">
        <f t="shared" si="47"/>
        <v>80</v>
      </c>
      <c r="K1487" s="14">
        <v>40602</v>
      </c>
      <c r="L1487" s="13">
        <v>4</v>
      </c>
      <c r="M1487" s="14">
        <v>41276</v>
      </c>
      <c r="N1487" s="15">
        <f t="shared" si="48"/>
        <v>22.570841889117045</v>
      </c>
      <c r="O1487" s="16">
        <v>2</v>
      </c>
      <c r="Q1487" s="13" t="s">
        <v>245</v>
      </c>
      <c r="R1487" s="13" t="s">
        <v>9002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H1487" s="13">
        <v>2</v>
      </c>
      <c r="AP1487" s="13" t="s">
        <v>4756</v>
      </c>
      <c r="AQ1487" s="13">
        <v>1</v>
      </c>
      <c r="AR1487" s="13">
        <v>2</v>
      </c>
      <c r="AT1487" s="13">
        <v>1</v>
      </c>
      <c r="AV1487" s="13">
        <v>2</v>
      </c>
      <c r="AX1487" s="13">
        <v>2</v>
      </c>
      <c r="AZ1487" s="13">
        <v>2</v>
      </c>
      <c r="BB1487" s="13">
        <v>2</v>
      </c>
      <c r="BD1487" s="13">
        <v>2</v>
      </c>
      <c r="BF1487" s="13">
        <v>2</v>
      </c>
      <c r="BH1487" s="17">
        <v>2</v>
      </c>
      <c r="BI1487" s="13">
        <v>1</v>
      </c>
      <c r="BJ1487" s="13">
        <v>2</v>
      </c>
      <c r="BK1487" s="13">
        <v>1</v>
      </c>
      <c r="BL1487" s="13">
        <v>1</v>
      </c>
      <c r="BM1487" s="13">
        <v>3064</v>
      </c>
      <c r="BN1487" s="13">
        <v>1</v>
      </c>
      <c r="BO1487" s="13" t="s">
        <v>9003</v>
      </c>
      <c r="BP1487" s="13">
        <v>180</v>
      </c>
      <c r="BQ1487" s="13" t="s">
        <v>594</v>
      </c>
      <c r="BR1487" s="13" t="s">
        <v>595</v>
      </c>
      <c r="BS1487" s="13">
        <v>2</v>
      </c>
      <c r="BT1487" s="13">
        <v>45.9</v>
      </c>
      <c r="BU1487" s="13">
        <v>1</v>
      </c>
      <c r="BV1487" s="13">
        <v>5</v>
      </c>
      <c r="CA1487" s="18"/>
      <c r="CB1487" s="18"/>
      <c r="CC1487" s="18">
        <v>3330</v>
      </c>
      <c r="CD1487" s="18">
        <v>3057.5</v>
      </c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40764</v>
      </c>
      <c r="CT1487" s="13">
        <v>1</v>
      </c>
      <c r="CW1487" s="13" t="s">
        <v>9004</v>
      </c>
      <c r="CX1487" s="38" t="s">
        <v>2683</v>
      </c>
      <c r="CY1487" s="38" t="s">
        <v>5349</v>
      </c>
      <c r="CZ1487" s="38" t="s">
        <v>41</v>
      </c>
      <c r="DA1487" s="38" t="s">
        <v>6180</v>
      </c>
    </row>
    <row r="1488" spans="1:105" s="13" customFormat="1">
      <c r="A1488" s="84">
        <v>2973</v>
      </c>
      <c r="B1488" s="84">
        <v>1</v>
      </c>
      <c r="C1488" s="13" t="s">
        <v>4248</v>
      </c>
      <c r="D1488" s="13" t="s">
        <v>54</v>
      </c>
      <c r="E1488" s="14">
        <v>14580</v>
      </c>
      <c r="F1488" s="13" t="s">
        <v>559</v>
      </c>
      <c r="G1488" s="13" t="s">
        <v>559</v>
      </c>
      <c r="H1488" s="13" t="s">
        <v>559</v>
      </c>
      <c r="I1488" s="14">
        <v>40558</v>
      </c>
      <c r="J1488" s="13">
        <f t="shared" si="47"/>
        <v>71</v>
      </c>
      <c r="K1488" s="14">
        <v>40581</v>
      </c>
      <c r="L1488" s="13">
        <v>4</v>
      </c>
      <c r="M1488" s="14">
        <v>41096</v>
      </c>
      <c r="N1488" s="15">
        <f t="shared" si="48"/>
        <v>17.675564681724847</v>
      </c>
      <c r="O1488" s="16">
        <v>2</v>
      </c>
      <c r="Q1488" s="13" t="s">
        <v>9005</v>
      </c>
      <c r="S1488" s="13">
        <v>2</v>
      </c>
      <c r="T1488" s="13">
        <v>2</v>
      </c>
      <c r="U1488" s="13">
        <v>2</v>
      </c>
      <c r="V1488" s="13">
        <v>2</v>
      </c>
      <c r="X1488" s="13">
        <v>2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2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3</v>
      </c>
      <c r="AN1488" s="13">
        <v>1</v>
      </c>
      <c r="AO1488" s="13" t="s">
        <v>9006</v>
      </c>
      <c r="AP1488" s="13" t="s">
        <v>9007</v>
      </c>
      <c r="AQ1488" s="13">
        <v>1</v>
      </c>
      <c r="AR1488" s="13">
        <v>1</v>
      </c>
      <c r="AS1488" s="13">
        <v>2</v>
      </c>
      <c r="AT1488" s="13">
        <v>1</v>
      </c>
      <c r="AU1488" s="13">
        <v>1</v>
      </c>
      <c r="AV1488" s="13">
        <v>1</v>
      </c>
      <c r="AW1488" s="13">
        <v>0</v>
      </c>
      <c r="AZ1488" s="13">
        <v>1</v>
      </c>
      <c r="BA1488" s="13">
        <v>0</v>
      </c>
      <c r="BB1488" s="13">
        <v>1</v>
      </c>
      <c r="BC1488" s="13">
        <v>0</v>
      </c>
      <c r="BD1488" s="13">
        <v>1</v>
      </c>
      <c r="BE1488" s="13">
        <v>1</v>
      </c>
      <c r="BF1488" s="13">
        <v>1</v>
      </c>
      <c r="BG1488" s="13">
        <v>1</v>
      </c>
      <c r="BH1488" s="17">
        <v>1</v>
      </c>
      <c r="BI1488" s="13">
        <v>1</v>
      </c>
      <c r="BJ1488" s="13">
        <v>2</v>
      </c>
      <c r="BK1488" s="13">
        <v>1</v>
      </c>
      <c r="BL1488" s="13">
        <v>1</v>
      </c>
      <c r="BM1488" s="13">
        <v>3049</v>
      </c>
      <c r="BN1488" s="13">
        <v>2</v>
      </c>
      <c r="BQ1488" s="13" t="s">
        <v>3019</v>
      </c>
      <c r="BR1488" s="13" t="s">
        <v>3020</v>
      </c>
      <c r="BS1488" s="13">
        <v>1</v>
      </c>
      <c r="BT1488" s="13">
        <v>30.3</v>
      </c>
      <c r="BU1488" s="13">
        <v>1</v>
      </c>
      <c r="BV1488" s="13">
        <v>5</v>
      </c>
      <c r="BW1488" s="13">
        <v>2</v>
      </c>
      <c r="BX1488" s="13">
        <v>83.1</v>
      </c>
      <c r="CA1488" s="18"/>
      <c r="CB1488" s="18"/>
      <c r="CC1488" s="18">
        <v>7370</v>
      </c>
      <c r="CD1488" s="18">
        <v>7152.5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40761</v>
      </c>
      <c r="CT1488" s="13">
        <v>1</v>
      </c>
      <c r="CW1488" s="13" t="s">
        <v>9008</v>
      </c>
      <c r="CX1488" s="38" t="s">
        <v>9009</v>
      </c>
      <c r="CY1488" s="38" t="s">
        <v>9010</v>
      </c>
      <c r="CZ1488" s="38"/>
      <c r="DA1488" s="38" t="s">
        <v>192</v>
      </c>
    </row>
    <row r="1489" spans="1:105" s="13" customFormat="1">
      <c r="A1489" s="84">
        <v>2975</v>
      </c>
      <c r="B1489" s="84">
        <v>1</v>
      </c>
      <c r="C1489" s="13" t="s">
        <v>9017</v>
      </c>
      <c r="D1489" s="13" t="s">
        <v>37</v>
      </c>
      <c r="E1489" s="14">
        <v>14320</v>
      </c>
      <c r="F1489" s="13" t="s">
        <v>302</v>
      </c>
      <c r="G1489" s="13" t="s">
        <v>302</v>
      </c>
      <c r="H1489" s="13" t="s">
        <v>302</v>
      </c>
      <c r="I1489" s="14">
        <v>40436</v>
      </c>
      <c r="J1489" s="13">
        <f t="shared" si="47"/>
        <v>71</v>
      </c>
      <c r="K1489" s="14">
        <v>40518</v>
      </c>
      <c r="L1489" s="13">
        <v>4</v>
      </c>
      <c r="M1489" s="14">
        <v>40593</v>
      </c>
      <c r="N1489" s="15">
        <f t="shared" si="48"/>
        <v>5.1581108829568789</v>
      </c>
      <c r="O1489" s="16">
        <v>2</v>
      </c>
      <c r="Q1489" s="13" t="s">
        <v>205</v>
      </c>
      <c r="R1489" s="13" t="s">
        <v>8839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3</v>
      </c>
      <c r="AG1489" s="13">
        <v>1</v>
      </c>
      <c r="AH1489" s="13">
        <v>2</v>
      </c>
      <c r="AI1489" s="13">
        <v>2</v>
      </c>
      <c r="AJ1489" s="13">
        <v>1</v>
      </c>
      <c r="AK1489" s="13">
        <v>2</v>
      </c>
      <c r="AL1489" s="13">
        <v>2</v>
      </c>
      <c r="AM1489" s="13">
        <v>2</v>
      </c>
      <c r="AO1489" s="13" t="s">
        <v>9018</v>
      </c>
      <c r="AP1489" s="13" t="s">
        <v>1715</v>
      </c>
      <c r="AQ1489" s="13">
        <v>1</v>
      </c>
      <c r="AR1489" s="13">
        <v>1</v>
      </c>
      <c r="AS1489" s="13">
        <v>3</v>
      </c>
      <c r="AT1489" s="13">
        <v>1</v>
      </c>
      <c r="AU1489" s="13">
        <v>0</v>
      </c>
      <c r="AV1489" s="13">
        <v>2</v>
      </c>
      <c r="AX1489" s="13">
        <v>2</v>
      </c>
      <c r="AZ1489" s="13">
        <v>3</v>
      </c>
      <c r="BB1489" s="13">
        <v>3</v>
      </c>
      <c r="BD1489" s="13">
        <v>1</v>
      </c>
      <c r="BE1489" s="13">
        <v>1</v>
      </c>
      <c r="BF1489" s="13">
        <v>1</v>
      </c>
      <c r="BG1489" s="13">
        <v>2</v>
      </c>
      <c r="BH1489" s="17">
        <v>2</v>
      </c>
      <c r="BI1489" s="13">
        <v>1</v>
      </c>
      <c r="BJ1489" s="13">
        <v>1</v>
      </c>
      <c r="BK1489" s="13">
        <v>1</v>
      </c>
      <c r="BL1489" s="13">
        <v>2</v>
      </c>
      <c r="BS1489" s="13">
        <v>1</v>
      </c>
      <c r="BT1489" s="13">
        <v>45</v>
      </c>
      <c r="BU1489" s="13">
        <v>1</v>
      </c>
      <c r="BV1489" s="13">
        <v>1</v>
      </c>
      <c r="CA1489" s="18"/>
      <c r="CB1489" s="18"/>
      <c r="CC1489" s="18">
        <v>11420</v>
      </c>
      <c r="CD1489" s="18">
        <v>4821.8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40847</v>
      </c>
      <c r="CT1489" s="13">
        <v>3</v>
      </c>
      <c r="CW1489" s="13" t="s">
        <v>9019</v>
      </c>
      <c r="CX1489" s="38" t="s">
        <v>9020</v>
      </c>
      <c r="CY1489" s="38" t="s">
        <v>9021</v>
      </c>
      <c r="CZ1489" s="38" t="s">
        <v>41</v>
      </c>
      <c r="DA1489" s="38" t="s">
        <v>9022</v>
      </c>
    </row>
    <row r="1490" spans="1:105" s="13" customFormat="1">
      <c r="A1490" s="84">
        <v>2980</v>
      </c>
      <c r="B1490" s="84">
        <v>1</v>
      </c>
      <c r="C1490" s="13" t="s">
        <v>11912</v>
      </c>
      <c r="D1490" s="13" t="s">
        <v>37</v>
      </c>
      <c r="E1490" s="14">
        <v>14854</v>
      </c>
      <c r="F1490" s="13" t="s">
        <v>240</v>
      </c>
      <c r="G1490" s="13" t="s">
        <v>240</v>
      </c>
      <c r="H1490" s="13" t="s">
        <v>240</v>
      </c>
      <c r="I1490" s="14">
        <v>40344</v>
      </c>
      <c r="J1490" s="13">
        <f t="shared" si="47"/>
        <v>69</v>
      </c>
      <c r="K1490" s="14">
        <v>40652</v>
      </c>
      <c r="L1490" s="13">
        <v>4</v>
      </c>
      <c r="M1490" s="14">
        <v>40678</v>
      </c>
      <c r="N1490" s="15">
        <f t="shared" si="48"/>
        <v>10.973305954825461</v>
      </c>
      <c r="O1490" s="16">
        <v>2</v>
      </c>
      <c r="Q1490" s="13" t="s">
        <v>9035</v>
      </c>
      <c r="R1490" s="13" t="s">
        <v>38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1</v>
      </c>
      <c r="AJ1490" s="13">
        <v>2</v>
      </c>
      <c r="AK1490" s="13">
        <v>1</v>
      </c>
      <c r="AL1490" s="13">
        <v>2</v>
      </c>
      <c r="AM1490" s="13">
        <v>1</v>
      </c>
      <c r="AN1490" s="13">
        <v>1</v>
      </c>
      <c r="AO1490" s="13" t="s">
        <v>9036</v>
      </c>
      <c r="AP1490" s="13" t="s">
        <v>1715</v>
      </c>
      <c r="AQ1490" s="13">
        <v>1</v>
      </c>
      <c r="AR1490" s="13">
        <v>1</v>
      </c>
      <c r="AS1490" s="13">
        <v>10</v>
      </c>
      <c r="AT1490" s="13">
        <v>1</v>
      </c>
      <c r="AU1490" s="13">
        <v>0</v>
      </c>
      <c r="AV1490" s="13">
        <v>1</v>
      </c>
      <c r="AW1490" s="13">
        <v>10</v>
      </c>
      <c r="AX1490" s="13">
        <v>1</v>
      </c>
      <c r="AY1490" s="13">
        <v>10</v>
      </c>
      <c r="AZ1490" s="13">
        <v>1</v>
      </c>
      <c r="BA1490" s="13">
        <v>10</v>
      </c>
      <c r="BB1490" s="13">
        <v>2</v>
      </c>
      <c r="BD1490" s="13">
        <v>1</v>
      </c>
      <c r="BE1490" s="13">
        <v>10</v>
      </c>
      <c r="BF1490" s="13">
        <v>1</v>
      </c>
      <c r="BG1490" s="13">
        <v>11</v>
      </c>
      <c r="BH1490" s="17">
        <v>2</v>
      </c>
      <c r="BI1490" s="13">
        <v>1</v>
      </c>
      <c r="BJ1490" s="13">
        <v>1</v>
      </c>
      <c r="BK1490" s="13">
        <v>1</v>
      </c>
      <c r="BL1490" s="13">
        <v>1</v>
      </c>
      <c r="BM1490" s="13">
        <v>3551</v>
      </c>
      <c r="BN1490" s="13">
        <v>2</v>
      </c>
      <c r="BQ1490" s="13" t="s">
        <v>633</v>
      </c>
      <c r="BR1490" s="13" t="s">
        <v>634</v>
      </c>
      <c r="BS1490" s="13">
        <v>1</v>
      </c>
      <c r="BT1490" s="13">
        <v>47</v>
      </c>
      <c r="BU1490" s="13">
        <v>1</v>
      </c>
      <c r="BV1490" s="13">
        <v>3</v>
      </c>
      <c r="CA1490" s="18"/>
      <c r="CB1490" s="18"/>
      <c r="CC1490" s="18">
        <v>708</v>
      </c>
      <c r="CD1490" s="18">
        <v>1</v>
      </c>
      <c r="CE1490" s="18"/>
      <c r="CF1490" s="18" t="s">
        <v>9037</v>
      </c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41110</v>
      </c>
      <c r="CT1490" s="13">
        <v>2</v>
      </c>
      <c r="CW1490" s="13" t="s">
        <v>9038</v>
      </c>
      <c r="CX1490" s="38" t="s">
        <v>6705</v>
      </c>
      <c r="CY1490" s="38" t="s">
        <v>7342</v>
      </c>
      <c r="CZ1490" s="38" t="s">
        <v>41</v>
      </c>
      <c r="DA1490" s="38" t="s">
        <v>9039</v>
      </c>
    </row>
    <row r="1491" spans="1:105" s="13" customFormat="1">
      <c r="A1491" s="84">
        <v>2981</v>
      </c>
      <c r="B1491" s="84">
        <v>1</v>
      </c>
      <c r="C1491" s="13" t="s">
        <v>9040</v>
      </c>
      <c r="D1491" s="13" t="s">
        <v>54</v>
      </c>
      <c r="E1491" s="14">
        <v>18146</v>
      </c>
      <c r="F1491" s="13" t="s">
        <v>319</v>
      </c>
      <c r="G1491" s="13" t="s">
        <v>319</v>
      </c>
      <c r="H1491" s="13" t="s">
        <v>319</v>
      </c>
      <c r="I1491" s="14">
        <v>40558</v>
      </c>
      <c r="J1491" s="13">
        <f t="shared" si="47"/>
        <v>61</v>
      </c>
      <c r="K1491" s="14">
        <v>40616</v>
      </c>
      <c r="L1491" s="13">
        <v>4</v>
      </c>
      <c r="M1491" s="14">
        <v>41587</v>
      </c>
      <c r="N1491" s="15">
        <f t="shared" si="48"/>
        <v>33.80698151950719</v>
      </c>
      <c r="O1491" s="16">
        <v>2</v>
      </c>
      <c r="Q1491" s="13" t="s">
        <v>9041</v>
      </c>
      <c r="R1491" s="13" t="s">
        <v>38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I1491" s="13">
        <v>2</v>
      </c>
      <c r="AJ1491" s="13">
        <v>2</v>
      </c>
      <c r="AK1491" s="13">
        <v>1</v>
      </c>
      <c r="AL1491" s="13">
        <v>2</v>
      </c>
      <c r="AM1491" s="13">
        <v>1</v>
      </c>
      <c r="AN1491" s="13">
        <v>2</v>
      </c>
      <c r="AO1491" s="13" t="s">
        <v>919</v>
      </c>
      <c r="AP1491" s="13" t="s">
        <v>9042</v>
      </c>
      <c r="AQ1491" s="13">
        <v>1</v>
      </c>
      <c r="AR1491" s="13">
        <v>1</v>
      </c>
      <c r="AS1491" s="13">
        <v>3</v>
      </c>
      <c r="AT1491" s="13">
        <v>1</v>
      </c>
      <c r="AU1491" s="13">
        <v>1</v>
      </c>
      <c r="AV1491" s="13">
        <v>1</v>
      </c>
      <c r="AW1491" s="13">
        <v>1</v>
      </c>
      <c r="AX1491" s="13">
        <v>1</v>
      </c>
      <c r="AY1491" s="13">
        <v>1</v>
      </c>
      <c r="AZ1491" s="13">
        <v>1</v>
      </c>
      <c r="BA1491" s="13">
        <v>1</v>
      </c>
      <c r="BB1491" s="13">
        <v>1</v>
      </c>
      <c r="BC1491" s="13">
        <v>1</v>
      </c>
      <c r="BD1491" s="13">
        <v>1</v>
      </c>
      <c r="BE1491" s="13">
        <v>2</v>
      </c>
      <c r="BF1491" s="13">
        <v>1</v>
      </c>
      <c r="BG1491" s="13">
        <v>3</v>
      </c>
      <c r="BH1491" s="17">
        <v>1</v>
      </c>
      <c r="BI1491" s="13">
        <v>1</v>
      </c>
      <c r="BJ1491" s="13">
        <v>1</v>
      </c>
      <c r="BK1491" s="13">
        <v>1</v>
      </c>
      <c r="BL1491" s="13">
        <v>1</v>
      </c>
      <c r="BM1491" s="13">
        <v>3153</v>
      </c>
      <c r="BN1491" s="13">
        <v>2</v>
      </c>
      <c r="BQ1491" s="13" t="s">
        <v>633</v>
      </c>
      <c r="BR1491" s="13" t="s">
        <v>634</v>
      </c>
      <c r="CA1491" s="18"/>
      <c r="CB1491" s="18"/>
      <c r="CC1491" s="18"/>
      <c r="CD1491" s="18"/>
      <c r="CE1491" s="18"/>
      <c r="CF1491" s="18"/>
      <c r="CG1491" s="18"/>
      <c r="CH1491" s="13">
        <v>2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40697</v>
      </c>
      <c r="CT1491" s="13">
        <v>1</v>
      </c>
      <c r="CW1491" s="13" t="s">
        <v>9043</v>
      </c>
      <c r="CX1491" s="38" t="s">
        <v>9044</v>
      </c>
      <c r="CY1491" s="38" t="s">
        <v>1421</v>
      </c>
      <c r="CZ1491" s="38" t="s">
        <v>41</v>
      </c>
      <c r="DA1491" s="38" t="s">
        <v>9045</v>
      </c>
    </row>
    <row r="1492" spans="1:105" s="13" customFormat="1">
      <c r="A1492" s="84">
        <v>2982</v>
      </c>
      <c r="B1492" s="84">
        <v>1</v>
      </c>
      <c r="C1492" s="13" t="s">
        <v>9046</v>
      </c>
      <c r="D1492" s="13" t="s">
        <v>54</v>
      </c>
      <c r="E1492" s="14">
        <v>15497</v>
      </c>
      <c r="F1492" s="13" t="s">
        <v>319</v>
      </c>
      <c r="G1492" s="13" t="s">
        <v>319</v>
      </c>
      <c r="H1492" s="13" t="s">
        <v>319</v>
      </c>
      <c r="I1492" s="14">
        <v>40648</v>
      </c>
      <c r="J1492" s="13">
        <f t="shared" si="47"/>
        <v>68</v>
      </c>
      <c r="K1492" s="14">
        <v>40686</v>
      </c>
      <c r="L1492" s="13">
        <v>4</v>
      </c>
      <c r="M1492" s="14">
        <v>41383</v>
      </c>
      <c r="N1492" s="15">
        <f t="shared" si="48"/>
        <v>24.147843942505133</v>
      </c>
      <c r="O1492" s="16">
        <v>2</v>
      </c>
      <c r="Q1492" s="13" t="s">
        <v>180</v>
      </c>
      <c r="R1492" s="13" t="s">
        <v>38</v>
      </c>
      <c r="S1492" s="13">
        <v>2</v>
      </c>
      <c r="T1492" s="13">
        <v>2</v>
      </c>
      <c r="U1492" s="13">
        <v>2</v>
      </c>
      <c r="V1492" s="13">
        <v>2</v>
      </c>
      <c r="X1492" s="13">
        <v>2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2</v>
      </c>
      <c r="AN1492" s="13">
        <v>1</v>
      </c>
      <c r="AO1492" s="13" t="s">
        <v>3570</v>
      </c>
      <c r="AP1492" s="13" t="s">
        <v>1715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2</v>
      </c>
      <c r="AX1492" s="13">
        <v>1</v>
      </c>
      <c r="AY1492" s="13">
        <v>1</v>
      </c>
      <c r="AZ1492" s="13">
        <v>1</v>
      </c>
      <c r="BA1492" s="13">
        <v>1</v>
      </c>
      <c r="BB1492" s="13">
        <v>2</v>
      </c>
      <c r="BD1492" s="13">
        <v>2</v>
      </c>
      <c r="BF1492" s="13">
        <v>2</v>
      </c>
      <c r="BH1492" s="17">
        <v>1</v>
      </c>
      <c r="BI1492" s="13">
        <v>1</v>
      </c>
      <c r="BJ1492" s="13">
        <v>2</v>
      </c>
      <c r="BK1492" s="13">
        <v>1</v>
      </c>
      <c r="BL1492" s="13">
        <v>1</v>
      </c>
      <c r="BM1492" s="13">
        <v>3077</v>
      </c>
      <c r="BN1492" s="13">
        <v>2</v>
      </c>
      <c r="BQ1492" s="13" t="s">
        <v>289</v>
      </c>
      <c r="BR1492" s="13" t="s">
        <v>222</v>
      </c>
      <c r="BS1492" s="13">
        <v>1</v>
      </c>
      <c r="BT1492" s="13">
        <v>44</v>
      </c>
      <c r="BU1492" s="13">
        <v>1</v>
      </c>
      <c r="BV1492" s="13">
        <v>2</v>
      </c>
      <c r="CA1492" s="18"/>
      <c r="CB1492" s="18"/>
      <c r="CC1492" s="18"/>
      <c r="CD1492" s="18"/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40701</v>
      </c>
      <c r="CT1492" s="13">
        <v>1</v>
      </c>
      <c r="CW1492" s="13" t="s">
        <v>9047</v>
      </c>
      <c r="CX1492" s="38" t="s">
        <v>9048</v>
      </c>
      <c r="CY1492" s="38" t="s">
        <v>9049</v>
      </c>
      <c r="CZ1492" s="38" t="s">
        <v>736</v>
      </c>
      <c r="DA1492" s="38" t="s">
        <v>9050</v>
      </c>
    </row>
    <row r="1493" spans="1:105" s="13" customFormat="1">
      <c r="A1493" s="84">
        <v>2983</v>
      </c>
      <c r="B1493" s="84">
        <v>5</v>
      </c>
      <c r="C1493" s="13" t="s">
        <v>9051</v>
      </c>
      <c r="D1493" s="13" t="s">
        <v>54</v>
      </c>
      <c r="E1493" s="14">
        <v>14288</v>
      </c>
      <c r="F1493" s="13" t="s">
        <v>319</v>
      </c>
      <c r="G1493" s="13" t="s">
        <v>319</v>
      </c>
      <c r="H1493" s="13" t="s">
        <v>319</v>
      </c>
      <c r="I1493" s="14">
        <v>40466</v>
      </c>
      <c r="J1493" s="13">
        <f t="shared" si="47"/>
        <v>71</v>
      </c>
      <c r="K1493" s="14">
        <v>40591</v>
      </c>
      <c r="L1493" s="13">
        <v>4</v>
      </c>
      <c r="M1493" s="14">
        <v>41037</v>
      </c>
      <c r="N1493" s="15">
        <f t="shared" si="48"/>
        <v>18.759753593429156</v>
      </c>
      <c r="O1493" s="16">
        <v>2</v>
      </c>
      <c r="Q1493" s="13" t="s">
        <v>9052</v>
      </c>
      <c r="R1493" s="13" t="s">
        <v>38</v>
      </c>
      <c r="S1493" s="13">
        <v>2</v>
      </c>
      <c r="T1493" s="13">
        <v>2</v>
      </c>
      <c r="U1493" s="13">
        <v>2</v>
      </c>
      <c r="V1493" s="13">
        <v>2</v>
      </c>
      <c r="X1493" s="13">
        <v>1</v>
      </c>
      <c r="Z1493" s="13">
        <v>4</v>
      </c>
      <c r="AC1493" s="13">
        <v>2</v>
      </c>
      <c r="AD1493" s="13">
        <v>2</v>
      </c>
      <c r="AE1493" s="13">
        <v>2</v>
      </c>
      <c r="AF1493" s="13">
        <v>2</v>
      </c>
      <c r="AG1493" s="13">
        <v>1</v>
      </c>
      <c r="AI1493" s="13">
        <v>2</v>
      </c>
      <c r="AJ1493" s="13">
        <v>2</v>
      </c>
      <c r="AK1493" s="13">
        <v>2</v>
      </c>
      <c r="AL1493" s="13">
        <v>2</v>
      </c>
      <c r="AM1493" s="13">
        <v>2</v>
      </c>
      <c r="AN1493" s="13">
        <v>2</v>
      </c>
      <c r="AO1493" s="13" t="s">
        <v>2511</v>
      </c>
      <c r="AP1493" s="13" t="s">
        <v>9053</v>
      </c>
      <c r="AQ1493" s="13">
        <v>1</v>
      </c>
      <c r="AR1493" s="13">
        <v>2</v>
      </c>
      <c r="AT1493" s="13">
        <v>1</v>
      </c>
      <c r="AU1493" s="13">
        <v>2</v>
      </c>
      <c r="AV1493" s="13">
        <v>2</v>
      </c>
      <c r="AX1493" s="13">
        <v>1</v>
      </c>
      <c r="AY1493" s="13">
        <v>4</v>
      </c>
      <c r="AZ1493" s="13">
        <v>1</v>
      </c>
      <c r="BA1493" s="13">
        <v>6</v>
      </c>
      <c r="BB1493" s="13">
        <v>2</v>
      </c>
      <c r="BD1493" s="13">
        <v>1</v>
      </c>
      <c r="BE1493" s="13">
        <v>4</v>
      </c>
      <c r="BF1493" s="13">
        <v>1</v>
      </c>
      <c r="BG1493" s="13">
        <v>19</v>
      </c>
      <c r="BH1493" s="17">
        <v>2</v>
      </c>
      <c r="BI1493" s="13">
        <v>1</v>
      </c>
      <c r="BJ1493" s="13">
        <v>1</v>
      </c>
      <c r="BK1493" s="13">
        <v>1</v>
      </c>
      <c r="BL1493" s="13">
        <v>1</v>
      </c>
      <c r="BM1493" s="13">
        <v>3171</v>
      </c>
      <c r="BN1493" s="13">
        <v>1</v>
      </c>
      <c r="BO1493" s="13" t="s">
        <v>8930</v>
      </c>
      <c r="BP1493" s="13">
        <v>180</v>
      </c>
      <c r="BQ1493" s="13" t="s">
        <v>289</v>
      </c>
      <c r="BR1493" s="13" t="s">
        <v>222</v>
      </c>
      <c r="BS1493" s="13">
        <v>1</v>
      </c>
      <c r="BT1493" s="13">
        <v>26.2</v>
      </c>
      <c r="BU1493" s="13">
        <v>1</v>
      </c>
      <c r="BV1493" s="13">
        <v>1</v>
      </c>
      <c r="CA1493" s="18"/>
      <c r="CB1493" s="18"/>
      <c r="CC1493" s="18"/>
      <c r="CD1493" s="18"/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S1493" s="14">
        <v>40711</v>
      </c>
      <c r="CT1493" s="13">
        <v>1</v>
      </c>
      <c r="CW1493" s="13" t="s">
        <v>9054</v>
      </c>
      <c r="CX1493" s="38" t="s">
        <v>7107</v>
      </c>
      <c r="CY1493" s="38" t="s">
        <v>3462</v>
      </c>
      <c r="CZ1493" s="38" t="s">
        <v>41</v>
      </c>
      <c r="DA1493" s="38" t="s">
        <v>7108</v>
      </c>
    </row>
    <row r="1494" spans="1:105" s="13" customFormat="1">
      <c r="A1494" s="84">
        <v>2991</v>
      </c>
      <c r="B1494" s="84">
        <v>1</v>
      </c>
      <c r="C1494" s="13" t="s">
        <v>5364</v>
      </c>
      <c r="D1494" s="13" t="s">
        <v>54</v>
      </c>
      <c r="E1494" s="14">
        <v>17889</v>
      </c>
      <c r="F1494" s="13" t="s">
        <v>295</v>
      </c>
      <c r="G1494" s="13" t="s">
        <v>295</v>
      </c>
      <c r="H1494" s="13" t="s">
        <v>295</v>
      </c>
      <c r="I1494" s="14">
        <v>40589</v>
      </c>
      <c r="J1494" s="13">
        <f t="shared" si="47"/>
        <v>62</v>
      </c>
      <c r="K1494" s="14">
        <v>40626</v>
      </c>
      <c r="L1494" s="13">
        <v>4</v>
      </c>
      <c r="M1494" s="14">
        <v>41617</v>
      </c>
      <c r="N1494" s="15">
        <f t="shared" si="48"/>
        <v>33.774127310061601</v>
      </c>
      <c r="O1494" s="16">
        <v>2</v>
      </c>
      <c r="Q1494" s="13" t="s">
        <v>180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2</v>
      </c>
      <c r="AL1494" s="13">
        <v>3</v>
      </c>
      <c r="AM1494" s="13">
        <v>3</v>
      </c>
      <c r="AN1494" s="13">
        <v>2</v>
      </c>
      <c r="AO1494" s="13" t="s">
        <v>9060</v>
      </c>
      <c r="AP1494" s="13" t="s">
        <v>1715</v>
      </c>
      <c r="AQ1494" s="13">
        <v>1</v>
      </c>
      <c r="AR1494" s="13">
        <v>1</v>
      </c>
      <c r="AS1494" s="13">
        <v>1</v>
      </c>
      <c r="AT1494" s="13">
        <v>1</v>
      </c>
      <c r="AU1494" s="13">
        <v>0</v>
      </c>
      <c r="AV1494" s="13">
        <v>2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1</v>
      </c>
      <c r="BH1494" s="17">
        <v>1</v>
      </c>
      <c r="BI1494" s="13">
        <v>1</v>
      </c>
      <c r="BJ1494" s="13">
        <v>1</v>
      </c>
      <c r="BK1494" s="13">
        <v>1</v>
      </c>
      <c r="BL1494" s="13">
        <v>2</v>
      </c>
      <c r="BS1494" s="13">
        <v>1</v>
      </c>
      <c r="BT1494" s="13">
        <v>41.6</v>
      </c>
      <c r="BU1494" s="13">
        <v>1</v>
      </c>
      <c r="BV1494" s="13">
        <v>1</v>
      </c>
      <c r="BW1494" s="13">
        <v>2</v>
      </c>
      <c r="BX1494" s="13">
        <v>28.1</v>
      </c>
      <c r="CA1494" s="18"/>
      <c r="CB1494" s="18"/>
      <c r="CC1494" s="18">
        <v>2100</v>
      </c>
      <c r="CD1494" s="18">
        <v>1473.7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40774</v>
      </c>
      <c r="CT1494" s="13">
        <v>2</v>
      </c>
      <c r="CW1494" s="13" t="s">
        <v>9061</v>
      </c>
      <c r="CX1494" s="38" t="s">
        <v>9062</v>
      </c>
      <c r="CY1494" s="38" t="s">
        <v>2980</v>
      </c>
      <c r="CZ1494" s="38" t="s">
        <v>41</v>
      </c>
      <c r="DA1494" s="38" t="s">
        <v>9063</v>
      </c>
    </row>
    <row r="1495" spans="1:105" s="13" customFormat="1">
      <c r="A1495" s="84">
        <v>2995</v>
      </c>
      <c r="B1495" s="84">
        <v>1</v>
      </c>
      <c r="C1495" s="13" t="s">
        <v>5021</v>
      </c>
      <c r="D1495" s="13" t="s">
        <v>37</v>
      </c>
      <c r="E1495" s="14">
        <v>15026</v>
      </c>
      <c r="F1495" s="13" t="s">
        <v>319</v>
      </c>
      <c r="G1495" s="13" t="s">
        <v>319</v>
      </c>
      <c r="H1495" s="13" t="s">
        <v>319</v>
      </c>
      <c r="I1495" s="14">
        <v>40224</v>
      </c>
      <c r="J1495" s="13">
        <f t="shared" si="47"/>
        <v>68</v>
      </c>
      <c r="K1495" s="14">
        <v>40284</v>
      </c>
      <c r="L1495" s="13">
        <v>4</v>
      </c>
      <c r="M1495" s="14">
        <v>40832</v>
      </c>
      <c r="N1495" s="15">
        <f t="shared" si="48"/>
        <v>19.975359342915812</v>
      </c>
      <c r="O1495" s="16">
        <v>2</v>
      </c>
      <c r="Q1495" s="13" t="s">
        <v>1396</v>
      </c>
      <c r="R1495" s="13" t="s">
        <v>38</v>
      </c>
      <c r="S1495" s="13">
        <v>2</v>
      </c>
      <c r="T1495" s="13">
        <v>2</v>
      </c>
      <c r="U1495" s="13">
        <v>2</v>
      </c>
      <c r="V1495" s="13">
        <v>1</v>
      </c>
      <c r="W1495" s="13" t="s">
        <v>9066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I1495" s="13">
        <v>1</v>
      </c>
      <c r="AJ1495" s="13">
        <v>2</v>
      </c>
      <c r="AK1495" s="13">
        <v>2</v>
      </c>
      <c r="AL1495" s="13">
        <v>2</v>
      </c>
      <c r="AM1495" s="13">
        <v>1</v>
      </c>
      <c r="AN1495" s="13">
        <v>1</v>
      </c>
      <c r="AO1495" s="13" t="s">
        <v>9067</v>
      </c>
      <c r="AP1495" s="13" t="s">
        <v>9068</v>
      </c>
      <c r="AQ1495" s="13">
        <v>1</v>
      </c>
      <c r="AR1495" s="13">
        <v>2</v>
      </c>
      <c r="AT1495" s="13">
        <v>1</v>
      </c>
      <c r="AU1495" s="13">
        <v>0</v>
      </c>
      <c r="AV1495" s="13">
        <v>1</v>
      </c>
      <c r="AW1495" s="13">
        <v>0</v>
      </c>
      <c r="AX1495" s="13">
        <v>2</v>
      </c>
      <c r="AZ1495" s="13">
        <v>2</v>
      </c>
      <c r="BB1495" s="13">
        <v>2</v>
      </c>
      <c r="BD1495" s="13">
        <v>1</v>
      </c>
      <c r="BE1495" s="13">
        <v>16</v>
      </c>
      <c r="BF1495" s="13">
        <v>1</v>
      </c>
      <c r="BG1495" s="13">
        <v>16</v>
      </c>
      <c r="BH1495" s="17">
        <v>2</v>
      </c>
      <c r="BI1495" s="13">
        <v>2</v>
      </c>
      <c r="BJ1495" s="13">
        <v>1</v>
      </c>
      <c r="BK1495" s="13">
        <v>1</v>
      </c>
      <c r="BL1495" s="13">
        <v>2</v>
      </c>
      <c r="BS1495" s="13">
        <v>2</v>
      </c>
      <c r="BT1495" s="13">
        <v>65</v>
      </c>
      <c r="BV1495" s="13">
        <v>1</v>
      </c>
      <c r="CA1495" s="18">
        <v>1569</v>
      </c>
      <c r="CB1495" s="18"/>
      <c r="CC1495" s="18">
        <v>454</v>
      </c>
      <c r="CD1495" s="18"/>
      <c r="CE1495" s="18" t="s">
        <v>7910</v>
      </c>
      <c r="CF1495" s="18" t="s">
        <v>1151</v>
      </c>
      <c r="CG1495" s="18"/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40721</v>
      </c>
      <c r="CW1495" s="13" t="s">
        <v>8544</v>
      </c>
      <c r="CX1495" s="38" t="s">
        <v>8545</v>
      </c>
      <c r="CY1495" s="38" t="s">
        <v>8546</v>
      </c>
      <c r="CZ1495" s="38"/>
      <c r="DA1495" s="38" t="s">
        <v>192</v>
      </c>
    </row>
    <row r="1496" spans="1:105" s="13" customFormat="1">
      <c r="A1496" s="84">
        <v>3002</v>
      </c>
      <c r="B1496" s="84">
        <v>1</v>
      </c>
      <c r="C1496" s="13" t="s">
        <v>1608</v>
      </c>
      <c r="D1496" s="13" t="s">
        <v>37</v>
      </c>
      <c r="E1496" s="14">
        <v>17430</v>
      </c>
      <c r="F1496" s="13" t="s">
        <v>264</v>
      </c>
      <c r="G1496" s="13" t="s">
        <v>264</v>
      </c>
      <c r="H1496" s="13" t="s">
        <v>264</v>
      </c>
      <c r="I1496" s="14">
        <v>40466</v>
      </c>
      <c r="J1496" s="13">
        <f t="shared" si="47"/>
        <v>63</v>
      </c>
      <c r="K1496" s="14">
        <v>40536</v>
      </c>
      <c r="L1496" s="13">
        <v>4</v>
      </c>
      <c r="M1496" s="14">
        <v>40592</v>
      </c>
      <c r="N1496" s="15">
        <f t="shared" si="48"/>
        <v>4.1396303901437372</v>
      </c>
      <c r="O1496" s="16">
        <v>2</v>
      </c>
      <c r="Q1496" s="13" t="s">
        <v>9072</v>
      </c>
      <c r="R1496" s="13" t="s">
        <v>2597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Z1496" s="13">
        <v>4</v>
      </c>
      <c r="AC1496" s="13">
        <v>2</v>
      </c>
      <c r="AD1496" s="13">
        <v>2</v>
      </c>
      <c r="AE1496" s="13">
        <v>2</v>
      </c>
      <c r="AF1496" s="13">
        <v>2</v>
      </c>
      <c r="AG1496" s="13">
        <v>2</v>
      </c>
      <c r="AH1496" s="13">
        <v>2</v>
      </c>
      <c r="AI1496" s="13">
        <v>2</v>
      </c>
      <c r="AJ1496" s="13">
        <v>2</v>
      </c>
      <c r="AK1496" s="13">
        <v>2</v>
      </c>
      <c r="AL1496" s="13">
        <v>2</v>
      </c>
      <c r="AM1496" s="13">
        <v>2</v>
      </c>
      <c r="AN1496" s="13">
        <v>1</v>
      </c>
      <c r="AO1496" s="13" t="s">
        <v>9073</v>
      </c>
      <c r="AP1496" s="13" t="s">
        <v>1715</v>
      </c>
      <c r="AQ1496" s="13">
        <v>1</v>
      </c>
      <c r="AR1496" s="13">
        <v>1</v>
      </c>
      <c r="AS1496" s="13">
        <v>3</v>
      </c>
      <c r="AT1496" s="13">
        <v>1</v>
      </c>
      <c r="AU1496" s="13">
        <v>0</v>
      </c>
      <c r="AV1496" s="13">
        <v>2</v>
      </c>
      <c r="AX1496" s="13">
        <v>2</v>
      </c>
      <c r="AZ1496" s="13">
        <v>1</v>
      </c>
      <c r="BA1496" s="13">
        <v>2</v>
      </c>
      <c r="BB1496" s="13">
        <v>1</v>
      </c>
      <c r="BC1496" s="13">
        <v>2</v>
      </c>
      <c r="BD1496" s="13">
        <v>1</v>
      </c>
      <c r="BE1496" s="13">
        <v>2</v>
      </c>
      <c r="BF1496" s="13">
        <v>2</v>
      </c>
      <c r="BH1496" s="17">
        <v>1</v>
      </c>
      <c r="BI1496" s="13">
        <v>1</v>
      </c>
      <c r="BJ1496" s="13">
        <v>2</v>
      </c>
      <c r="BK1496" s="13">
        <v>1</v>
      </c>
      <c r="BL1496" s="13">
        <v>1</v>
      </c>
      <c r="BM1496" s="13">
        <v>3030</v>
      </c>
      <c r="BN1496" s="13">
        <v>2</v>
      </c>
      <c r="BQ1496" s="13" t="s">
        <v>270</v>
      </c>
      <c r="BR1496" s="13" t="s">
        <v>271</v>
      </c>
      <c r="BS1496" s="13">
        <v>1</v>
      </c>
      <c r="BT1496" s="13">
        <v>43</v>
      </c>
      <c r="BU1496" s="13">
        <v>1</v>
      </c>
      <c r="BV1496" s="13">
        <v>15</v>
      </c>
      <c r="BW1496" s="13">
        <v>2</v>
      </c>
      <c r="BX1496" s="13">
        <v>41</v>
      </c>
      <c r="CA1496" s="18">
        <v>1463</v>
      </c>
      <c r="CB1496" s="18"/>
      <c r="CC1496" s="18">
        <v>1497.5</v>
      </c>
      <c r="CD1496" s="18">
        <v>6210</v>
      </c>
      <c r="CE1496" s="18"/>
      <c r="CF1496" s="18"/>
      <c r="CG1496" s="18"/>
      <c r="CH1496" s="13">
        <v>2</v>
      </c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40785</v>
      </c>
      <c r="CT1496" s="13">
        <v>2</v>
      </c>
      <c r="CW1496" s="13" t="s">
        <v>9074</v>
      </c>
      <c r="CX1496" s="38" t="s">
        <v>8830</v>
      </c>
      <c r="CY1496" s="38" t="s">
        <v>6094</v>
      </c>
      <c r="CZ1496" s="38" t="s">
        <v>41</v>
      </c>
      <c r="DA1496" s="38" t="s">
        <v>9075</v>
      </c>
    </row>
    <row r="1497" spans="1:105" s="13" customFormat="1">
      <c r="A1497" s="84">
        <v>3005</v>
      </c>
      <c r="B1497" s="84">
        <v>6</v>
      </c>
      <c r="C1497" s="13" t="s">
        <v>705</v>
      </c>
      <c r="D1497" s="13" t="s">
        <v>37</v>
      </c>
      <c r="E1497" s="14">
        <v>18521</v>
      </c>
      <c r="F1497" s="13" t="s">
        <v>295</v>
      </c>
      <c r="G1497" s="13" t="s">
        <v>295</v>
      </c>
      <c r="H1497" s="13" t="s">
        <v>295</v>
      </c>
      <c r="I1497" s="14">
        <v>40313</v>
      </c>
      <c r="J1497" s="13">
        <f t="shared" si="47"/>
        <v>59</v>
      </c>
      <c r="K1497" s="14">
        <v>40549</v>
      </c>
      <c r="L1497" s="13">
        <v>4</v>
      </c>
      <c r="M1497" s="14">
        <v>41524</v>
      </c>
      <c r="N1497" s="15">
        <f t="shared" si="48"/>
        <v>39.786447638603697</v>
      </c>
      <c r="O1497" s="16">
        <v>1</v>
      </c>
      <c r="P1497" s="13" t="s">
        <v>9076</v>
      </c>
      <c r="Q1497" s="13" t="s">
        <v>9077</v>
      </c>
      <c r="R1497" s="13" t="s">
        <v>38</v>
      </c>
      <c r="S1497" s="13">
        <v>2</v>
      </c>
      <c r="T1497" s="13">
        <v>2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2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2</v>
      </c>
      <c r="AO1497" s="13" t="s">
        <v>9078</v>
      </c>
      <c r="AP1497" s="13" t="s">
        <v>489</v>
      </c>
      <c r="AQ1497" s="13">
        <v>1</v>
      </c>
      <c r="AR1497" s="13">
        <v>2</v>
      </c>
      <c r="AT1497" s="13">
        <v>2</v>
      </c>
      <c r="AV1497" s="13">
        <v>1</v>
      </c>
      <c r="AW1497" s="13">
        <v>0</v>
      </c>
      <c r="AX1497" s="13">
        <v>2</v>
      </c>
      <c r="AZ1497" s="13">
        <v>1</v>
      </c>
      <c r="BA1497" s="13">
        <v>0</v>
      </c>
      <c r="BB1497" s="13">
        <v>2</v>
      </c>
      <c r="BD1497" s="13">
        <v>2</v>
      </c>
      <c r="BF1497" s="13">
        <v>2</v>
      </c>
      <c r="BH1497" s="17">
        <v>2</v>
      </c>
      <c r="BI1497" s="13">
        <v>1</v>
      </c>
      <c r="BJ1497" s="13">
        <v>1</v>
      </c>
      <c r="BK1497" s="13">
        <v>2</v>
      </c>
      <c r="BL1497" s="13">
        <v>1</v>
      </c>
      <c r="BM1497" s="13">
        <v>3042</v>
      </c>
      <c r="BN1497" s="13">
        <v>1</v>
      </c>
      <c r="BO1497" s="13" t="s">
        <v>8898</v>
      </c>
      <c r="BP1497" s="13">
        <v>102</v>
      </c>
      <c r="BQ1497" s="13" t="s">
        <v>237</v>
      </c>
      <c r="BR1497" s="13" t="s">
        <v>238</v>
      </c>
      <c r="BS1497" s="13">
        <v>1</v>
      </c>
      <c r="BT1497" s="13">
        <v>35</v>
      </c>
      <c r="BU1497" s="13">
        <v>1</v>
      </c>
      <c r="BV1497" s="13">
        <v>6</v>
      </c>
      <c r="BW1497" s="13">
        <v>1</v>
      </c>
      <c r="BX1497" s="13">
        <v>10.8</v>
      </c>
      <c r="BY1497" s="13">
        <v>1</v>
      </c>
      <c r="BZ1497" s="13">
        <v>328</v>
      </c>
      <c r="CA1497" s="18">
        <v>1474</v>
      </c>
      <c r="CB1497" s="18"/>
      <c r="CC1497" s="18">
        <v>328</v>
      </c>
      <c r="CD1497" s="18">
        <v>0</v>
      </c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40928</v>
      </c>
      <c r="CW1497" s="13" t="s">
        <v>9079</v>
      </c>
      <c r="CX1497" s="38" t="s">
        <v>9080</v>
      </c>
      <c r="CY1497" s="38" t="s">
        <v>9081</v>
      </c>
      <c r="CZ1497" s="38" t="s">
        <v>41</v>
      </c>
      <c r="DA1497" s="38" t="s">
        <v>9082</v>
      </c>
    </row>
    <row r="1498" spans="1:105" s="13" customFormat="1">
      <c r="A1498" s="84">
        <v>3008</v>
      </c>
      <c r="B1498" s="84">
        <v>5</v>
      </c>
      <c r="C1498" s="13" t="s">
        <v>9083</v>
      </c>
      <c r="D1498" s="13" t="s">
        <v>54</v>
      </c>
      <c r="E1498" s="14">
        <v>20255</v>
      </c>
      <c r="F1498" s="13" t="s">
        <v>757</v>
      </c>
      <c r="G1498" s="13" t="s">
        <v>381</v>
      </c>
      <c r="H1498" s="13" t="s">
        <v>381</v>
      </c>
      <c r="I1498" s="14">
        <v>40466</v>
      </c>
      <c r="J1498" s="13">
        <f t="shared" si="47"/>
        <v>55</v>
      </c>
      <c r="K1498" s="14">
        <v>40491</v>
      </c>
      <c r="L1498" s="13">
        <v>4</v>
      </c>
      <c r="M1498" s="14">
        <v>41208</v>
      </c>
      <c r="N1498" s="15">
        <f t="shared" si="48"/>
        <v>24.377823408624231</v>
      </c>
      <c r="O1498" s="16">
        <v>1</v>
      </c>
      <c r="P1498" s="13" t="s">
        <v>9084</v>
      </c>
      <c r="Q1498" s="13" t="s">
        <v>9085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2</v>
      </c>
      <c r="AK1498" s="13">
        <v>1</v>
      </c>
      <c r="AL1498" s="13">
        <v>2</v>
      </c>
      <c r="AM1498" s="13">
        <v>2</v>
      </c>
      <c r="AN1498" s="13">
        <v>2</v>
      </c>
      <c r="AO1498" s="13" t="s">
        <v>2006</v>
      </c>
      <c r="AP1498" s="13" t="s">
        <v>127</v>
      </c>
      <c r="AQ1498" s="13">
        <v>1</v>
      </c>
      <c r="AR1498" s="13">
        <v>1</v>
      </c>
      <c r="AS1498" s="13">
        <v>2</v>
      </c>
      <c r="AT1498" s="13">
        <v>1</v>
      </c>
      <c r="AU1498" s="13">
        <v>3</v>
      </c>
      <c r="AV1498" s="13">
        <v>1</v>
      </c>
      <c r="AW1498" s="13">
        <v>3</v>
      </c>
      <c r="AX1498" s="13">
        <v>2</v>
      </c>
      <c r="AZ1498" s="13">
        <v>2</v>
      </c>
      <c r="BB1498" s="13">
        <v>1</v>
      </c>
      <c r="BC1498" s="13">
        <v>1</v>
      </c>
      <c r="BD1498" s="13">
        <v>1</v>
      </c>
      <c r="BE1498" s="13">
        <v>1</v>
      </c>
      <c r="BF1498" s="13">
        <v>1</v>
      </c>
      <c r="BG1498" s="13">
        <v>3</v>
      </c>
      <c r="BH1498" s="17">
        <v>1</v>
      </c>
      <c r="BI1498" s="13">
        <v>1</v>
      </c>
      <c r="BJ1498" s="13">
        <v>2</v>
      </c>
      <c r="BK1498" s="13">
        <v>1</v>
      </c>
      <c r="BL1498" s="13">
        <v>1</v>
      </c>
      <c r="BM1498" s="13">
        <v>3044</v>
      </c>
      <c r="BN1498" s="13">
        <v>1</v>
      </c>
      <c r="BO1498" s="13" t="s">
        <v>1309</v>
      </c>
      <c r="BP1498" s="13">
        <v>200</v>
      </c>
      <c r="BQ1498" s="13" t="s">
        <v>237</v>
      </c>
      <c r="BR1498" s="13" t="s">
        <v>238</v>
      </c>
      <c r="BU1498" s="13">
        <v>1</v>
      </c>
      <c r="BV1498" s="13">
        <v>3</v>
      </c>
      <c r="CA1498" s="18">
        <v>1477</v>
      </c>
      <c r="CB1498" s="18"/>
      <c r="CC1498" s="18">
        <v>8580</v>
      </c>
      <c r="CD1498" s="18">
        <v>5534.3</v>
      </c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40806</v>
      </c>
      <c r="CW1498" s="13" t="s">
        <v>9086</v>
      </c>
      <c r="CX1498" s="38" t="s">
        <v>9087</v>
      </c>
      <c r="CY1498" s="38" t="s">
        <v>6178</v>
      </c>
      <c r="CZ1498" s="38" t="s">
        <v>2169</v>
      </c>
      <c r="DA1498" s="38" t="s">
        <v>9088</v>
      </c>
    </row>
    <row r="1499" spans="1:105" s="13" customFormat="1">
      <c r="A1499" s="84">
        <v>3011</v>
      </c>
      <c r="B1499" s="84">
        <v>1</v>
      </c>
      <c r="C1499" s="13" t="s">
        <v>9089</v>
      </c>
      <c r="D1499" s="13" t="s">
        <v>37</v>
      </c>
      <c r="E1499" s="14">
        <v>11293</v>
      </c>
      <c r="F1499" s="13" t="s">
        <v>240</v>
      </c>
      <c r="G1499" s="13" t="s">
        <v>240</v>
      </c>
      <c r="H1499" s="13" t="s">
        <v>240</v>
      </c>
      <c r="I1499" s="14">
        <v>40405</v>
      </c>
      <c r="J1499" s="13">
        <f t="shared" si="47"/>
        <v>79</v>
      </c>
      <c r="K1499" s="14">
        <v>40569</v>
      </c>
      <c r="L1499" s="13">
        <v>4</v>
      </c>
      <c r="M1499" s="14">
        <v>40887</v>
      </c>
      <c r="N1499" s="15">
        <f t="shared" si="48"/>
        <v>15.835728952772074</v>
      </c>
      <c r="O1499" s="16">
        <v>2</v>
      </c>
      <c r="Q1499" s="13" t="s">
        <v>9090</v>
      </c>
      <c r="R1499" s="13" t="s">
        <v>38</v>
      </c>
      <c r="S1499" s="13">
        <v>2</v>
      </c>
      <c r="T1499" s="13">
        <v>2</v>
      </c>
      <c r="U1499" s="13">
        <v>1</v>
      </c>
      <c r="V1499" s="13">
        <v>1</v>
      </c>
      <c r="W1499" s="13" t="s">
        <v>9091</v>
      </c>
      <c r="X1499" s="13">
        <v>1</v>
      </c>
      <c r="Z1499" s="13">
        <v>4</v>
      </c>
      <c r="AC1499" s="13">
        <v>2</v>
      </c>
      <c r="AD1499" s="13">
        <v>2</v>
      </c>
      <c r="AE1499" s="13">
        <v>2</v>
      </c>
      <c r="AF1499" s="13">
        <v>2</v>
      </c>
      <c r="AG1499" s="13">
        <v>1</v>
      </c>
      <c r="AH1499" s="13">
        <v>2</v>
      </c>
      <c r="AI1499" s="13">
        <v>2</v>
      </c>
      <c r="AJ1499" s="13">
        <v>1</v>
      </c>
      <c r="AK1499" s="13">
        <v>1</v>
      </c>
      <c r="AL1499" s="13">
        <v>2</v>
      </c>
      <c r="AM1499" s="13">
        <v>1</v>
      </c>
      <c r="AN1499" s="13">
        <v>1</v>
      </c>
      <c r="AO1499" s="13" t="s">
        <v>9092</v>
      </c>
      <c r="AP1499" s="13" t="s">
        <v>9093</v>
      </c>
      <c r="AQ1499" s="13">
        <v>2</v>
      </c>
      <c r="AR1499" s="13">
        <v>1</v>
      </c>
      <c r="AS1499" s="13">
        <v>4</v>
      </c>
      <c r="AT1499" s="13">
        <v>1</v>
      </c>
      <c r="AV1499" s="13">
        <v>2</v>
      </c>
      <c r="AX1499" s="13">
        <v>1</v>
      </c>
      <c r="AY1499" s="13">
        <v>3</v>
      </c>
      <c r="AZ1499" s="13">
        <v>1</v>
      </c>
      <c r="BA1499" s="13">
        <v>3</v>
      </c>
      <c r="BB1499" s="13">
        <v>1</v>
      </c>
      <c r="BD1499" s="13">
        <v>2</v>
      </c>
      <c r="BF1499" s="13">
        <v>2</v>
      </c>
      <c r="BH1499" s="17">
        <v>2</v>
      </c>
      <c r="BI1499" s="13">
        <v>2</v>
      </c>
      <c r="BJ1499" s="13">
        <v>2</v>
      </c>
      <c r="BK1499" s="13">
        <v>1</v>
      </c>
      <c r="BL1499" s="13">
        <v>1</v>
      </c>
      <c r="BM1499" s="13">
        <v>3035</v>
      </c>
      <c r="BN1499" s="13">
        <v>2</v>
      </c>
      <c r="BQ1499" s="13" t="s">
        <v>633</v>
      </c>
      <c r="BR1499" s="13" t="s">
        <v>634</v>
      </c>
      <c r="BS1499" s="13">
        <v>1</v>
      </c>
      <c r="BT1499" s="13">
        <v>25</v>
      </c>
      <c r="BU1499" s="13">
        <v>1</v>
      </c>
      <c r="BV1499" s="13">
        <v>2</v>
      </c>
      <c r="BW1499" s="13">
        <v>1</v>
      </c>
      <c r="BY1499" s="13">
        <v>1</v>
      </c>
      <c r="CA1499" s="18">
        <v>1480</v>
      </c>
      <c r="CB1499" s="18"/>
      <c r="CC1499" s="18">
        <v>680</v>
      </c>
      <c r="CD1499" s="18">
        <v>573.75</v>
      </c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2</v>
      </c>
      <c r="CS1499" s="14">
        <v>40778</v>
      </c>
      <c r="CT1499" s="13">
        <v>1</v>
      </c>
      <c r="CW1499" s="13" t="s">
        <v>9038</v>
      </c>
      <c r="CX1499" s="38" t="s">
        <v>9094</v>
      </c>
      <c r="CY1499" s="38" t="s">
        <v>7342</v>
      </c>
      <c r="CZ1499" s="38" t="s">
        <v>41</v>
      </c>
      <c r="DA1499" s="38" t="s">
        <v>9095</v>
      </c>
    </row>
    <row r="1500" spans="1:105" s="13" customFormat="1">
      <c r="A1500" s="84">
        <v>3013</v>
      </c>
      <c r="B1500" s="84">
        <v>1</v>
      </c>
      <c r="C1500" s="13" t="s">
        <v>9096</v>
      </c>
      <c r="D1500" s="13" t="s">
        <v>54</v>
      </c>
      <c r="E1500" s="14">
        <v>13127</v>
      </c>
      <c r="F1500" s="13" t="s">
        <v>396</v>
      </c>
      <c r="G1500" s="13" t="s">
        <v>396</v>
      </c>
      <c r="H1500" s="13" t="s">
        <v>396</v>
      </c>
      <c r="I1500" s="14">
        <v>40193</v>
      </c>
      <c r="J1500" s="13">
        <f t="shared" si="47"/>
        <v>74</v>
      </c>
      <c r="K1500" s="14">
        <v>40562</v>
      </c>
      <c r="L1500" s="13">
        <v>4</v>
      </c>
      <c r="M1500" s="14">
        <v>40748</v>
      </c>
      <c r="N1500" s="15">
        <f t="shared" si="48"/>
        <v>18.234086242299796</v>
      </c>
      <c r="O1500" s="16">
        <v>2</v>
      </c>
      <c r="Q1500" s="13" t="s">
        <v>9097</v>
      </c>
      <c r="R1500" s="13" t="s">
        <v>38</v>
      </c>
      <c r="S1500" s="13">
        <v>2</v>
      </c>
      <c r="T1500" s="13">
        <v>2</v>
      </c>
      <c r="U1500" s="13">
        <v>2</v>
      </c>
      <c r="V1500" s="13">
        <v>2</v>
      </c>
      <c r="X1500" s="13">
        <v>1</v>
      </c>
      <c r="Z1500" s="13">
        <v>4</v>
      </c>
      <c r="AC1500" s="13">
        <v>2</v>
      </c>
      <c r="AD1500" s="13">
        <v>2</v>
      </c>
      <c r="AE1500" s="13">
        <v>2</v>
      </c>
      <c r="AF1500" s="13">
        <v>2</v>
      </c>
      <c r="AG1500" s="13">
        <v>1</v>
      </c>
      <c r="AH1500" s="13">
        <v>2</v>
      </c>
      <c r="AI1500" s="13">
        <v>2</v>
      </c>
      <c r="AJ1500" s="13">
        <v>3</v>
      </c>
      <c r="AK1500" s="13">
        <v>3</v>
      </c>
      <c r="AL1500" s="13">
        <v>1</v>
      </c>
      <c r="AM1500" s="13">
        <v>1</v>
      </c>
      <c r="AN1500" s="13">
        <v>1</v>
      </c>
      <c r="AO1500" s="13" t="s">
        <v>9098</v>
      </c>
      <c r="AP1500" s="13" t="s">
        <v>9099</v>
      </c>
      <c r="AQ1500" s="13">
        <v>1</v>
      </c>
      <c r="AR1500" s="13">
        <v>2</v>
      </c>
      <c r="AT1500" s="13">
        <v>1</v>
      </c>
      <c r="AU1500" s="13">
        <v>12</v>
      </c>
      <c r="AV1500" s="13">
        <v>1</v>
      </c>
      <c r="AW1500" s="13">
        <v>13</v>
      </c>
      <c r="AX1500" s="13">
        <v>1</v>
      </c>
      <c r="AY1500" s="13">
        <v>12</v>
      </c>
      <c r="AZ1500" s="13">
        <v>2</v>
      </c>
      <c r="BB1500" s="13">
        <v>1</v>
      </c>
      <c r="BC1500" s="13">
        <v>0</v>
      </c>
      <c r="BD1500" s="13">
        <v>1</v>
      </c>
      <c r="BE1500" s="13">
        <v>0</v>
      </c>
      <c r="BF1500" s="13">
        <v>2</v>
      </c>
      <c r="BH1500" s="17">
        <v>1</v>
      </c>
      <c r="BI1500" s="13">
        <v>1</v>
      </c>
      <c r="BJ1500" s="13">
        <v>2</v>
      </c>
      <c r="BK1500" s="13">
        <v>1</v>
      </c>
      <c r="BL1500" s="13">
        <v>1</v>
      </c>
      <c r="BM1500" s="13">
        <v>3047</v>
      </c>
      <c r="BN1500" s="13">
        <v>2</v>
      </c>
      <c r="BQ1500" s="13" t="s">
        <v>633</v>
      </c>
      <c r="BR1500" s="13" t="s">
        <v>634</v>
      </c>
      <c r="BS1500" s="13">
        <v>1</v>
      </c>
      <c r="BT1500" s="13">
        <v>21.6</v>
      </c>
      <c r="BU1500" s="13">
        <v>1</v>
      </c>
      <c r="BV1500" s="13">
        <v>3</v>
      </c>
      <c r="CA1500" s="18">
        <v>1482</v>
      </c>
      <c r="CB1500" s="18"/>
      <c r="CC1500" s="18">
        <v>1430</v>
      </c>
      <c r="CD1500" s="18">
        <v>501.25</v>
      </c>
      <c r="CE1500" s="18"/>
      <c r="CF1500" s="18"/>
      <c r="CG1500" s="18"/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W1500" s="13" t="s">
        <v>9100</v>
      </c>
      <c r="CX1500" s="38" t="s">
        <v>9101</v>
      </c>
      <c r="CY1500" s="38" t="s">
        <v>9102</v>
      </c>
      <c r="CZ1500" s="38"/>
      <c r="DA1500" s="38" t="s">
        <v>9103</v>
      </c>
    </row>
    <row r="1501" spans="1:105" s="13" customFormat="1">
      <c r="A1501" s="84">
        <v>3017</v>
      </c>
      <c r="B1501" s="84">
        <v>1</v>
      </c>
      <c r="C1501" s="13" t="s">
        <v>9104</v>
      </c>
      <c r="D1501" s="13" t="s">
        <v>37</v>
      </c>
      <c r="E1501" s="14">
        <v>21134</v>
      </c>
      <c r="F1501" s="13" t="s">
        <v>648</v>
      </c>
      <c r="G1501" s="13" t="s">
        <v>9105</v>
      </c>
      <c r="I1501" s="14">
        <v>40527</v>
      </c>
      <c r="J1501" s="13">
        <f t="shared" si="47"/>
        <v>53</v>
      </c>
      <c r="K1501" s="14">
        <v>40568</v>
      </c>
      <c r="L1501" s="13">
        <v>4</v>
      </c>
      <c r="M1501" s="14">
        <v>40590</v>
      </c>
      <c r="N1501" s="15">
        <f t="shared" si="48"/>
        <v>2.0698151950718686</v>
      </c>
      <c r="O1501" s="16">
        <v>2</v>
      </c>
      <c r="Q1501" s="13" t="s">
        <v>1986</v>
      </c>
      <c r="R1501" s="13" t="s">
        <v>2597</v>
      </c>
      <c r="S1501" s="13">
        <v>2</v>
      </c>
      <c r="T1501" s="13">
        <v>2</v>
      </c>
      <c r="U1501" s="13">
        <v>1</v>
      </c>
      <c r="V1501" s="13">
        <v>2</v>
      </c>
      <c r="W1501" s="13" t="s">
        <v>9106</v>
      </c>
      <c r="X1501" s="13">
        <v>2</v>
      </c>
      <c r="Z1501" s="13">
        <v>4</v>
      </c>
      <c r="AH1501" s="13">
        <v>2</v>
      </c>
      <c r="AP1501" s="13" t="s">
        <v>9107</v>
      </c>
      <c r="AQ1501" s="13">
        <v>1</v>
      </c>
      <c r="AR1501" s="13">
        <v>1</v>
      </c>
      <c r="AS1501" s="13">
        <v>2</v>
      </c>
      <c r="AT1501" s="13">
        <v>1</v>
      </c>
      <c r="AU1501" s="13">
        <v>2</v>
      </c>
      <c r="AV1501" s="13">
        <v>1</v>
      </c>
      <c r="AW1501" s="13">
        <v>2</v>
      </c>
      <c r="AX1501" s="13">
        <v>1</v>
      </c>
      <c r="AY1501" s="13">
        <v>2</v>
      </c>
      <c r="AZ1501" s="13">
        <v>1</v>
      </c>
      <c r="BA1501" s="13">
        <v>1</v>
      </c>
      <c r="BB1501" s="13">
        <v>1</v>
      </c>
      <c r="BC1501" s="13">
        <v>1</v>
      </c>
      <c r="BD1501" s="13">
        <v>1</v>
      </c>
      <c r="BE1501" s="13">
        <v>1</v>
      </c>
      <c r="BF1501" s="13">
        <v>1</v>
      </c>
      <c r="BG1501" s="13">
        <v>2</v>
      </c>
      <c r="BH1501" s="17">
        <v>1</v>
      </c>
      <c r="BI1501" s="13">
        <v>1</v>
      </c>
      <c r="BJ1501" s="13">
        <v>2</v>
      </c>
      <c r="BK1501" s="13">
        <v>1</v>
      </c>
      <c r="BL1501" s="13">
        <v>1</v>
      </c>
      <c r="BM1501" s="13">
        <v>3043</v>
      </c>
      <c r="BN1501" s="13">
        <v>2</v>
      </c>
      <c r="BQ1501" s="13" t="s">
        <v>237</v>
      </c>
      <c r="BR1501" s="13" t="s">
        <v>238</v>
      </c>
      <c r="BS1501" s="13">
        <v>1</v>
      </c>
      <c r="BT1501" s="13">
        <v>28</v>
      </c>
      <c r="BU1501" s="13">
        <v>1</v>
      </c>
      <c r="BV1501" s="13">
        <v>0</v>
      </c>
      <c r="BW1501" s="13">
        <v>2</v>
      </c>
      <c r="BX1501" s="13">
        <v>180</v>
      </c>
      <c r="CA1501" s="18">
        <v>1488</v>
      </c>
      <c r="CB1501" s="18"/>
      <c r="CC1501" s="18">
        <v>18690</v>
      </c>
      <c r="CD1501" s="18">
        <v>14000</v>
      </c>
      <c r="CE1501" s="18"/>
      <c r="CF1501" s="18"/>
      <c r="CG1501" s="18"/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40897</v>
      </c>
      <c r="CT1501" s="13">
        <v>2</v>
      </c>
      <c r="CW1501" s="13" t="s">
        <v>9108</v>
      </c>
      <c r="CX1501" s="38" t="s">
        <v>5615</v>
      </c>
      <c r="CY1501" s="38" t="s">
        <v>9109</v>
      </c>
      <c r="CZ1501" s="38" t="s">
        <v>41</v>
      </c>
      <c r="DA1501" s="38" t="s">
        <v>9110</v>
      </c>
    </row>
    <row r="1502" spans="1:105" s="13" customFormat="1">
      <c r="A1502" s="84">
        <v>3018</v>
      </c>
      <c r="B1502" s="84">
        <v>1</v>
      </c>
      <c r="C1502" s="13" t="s">
        <v>751</v>
      </c>
      <c r="D1502" s="13" t="s">
        <v>37</v>
      </c>
      <c r="E1502" s="14">
        <v>15592</v>
      </c>
      <c r="F1502" s="13" t="s">
        <v>396</v>
      </c>
      <c r="G1502" s="13" t="s">
        <v>214</v>
      </c>
      <c r="H1502" s="13" t="s">
        <v>214</v>
      </c>
      <c r="I1502" s="14">
        <v>40527</v>
      </c>
      <c r="J1502" s="13">
        <f t="shared" si="47"/>
        <v>68</v>
      </c>
      <c r="K1502" s="14">
        <v>40564</v>
      </c>
      <c r="L1502" s="13">
        <v>4</v>
      </c>
      <c r="M1502" s="14">
        <v>40664</v>
      </c>
      <c r="N1502" s="15">
        <f t="shared" si="48"/>
        <v>4.5010266940451746</v>
      </c>
      <c r="O1502" s="16">
        <v>2</v>
      </c>
      <c r="Q1502" s="13" t="s">
        <v>1692</v>
      </c>
      <c r="R1502" s="13" t="s">
        <v>4056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1</v>
      </c>
      <c r="AD1502" s="13">
        <v>2</v>
      </c>
      <c r="AE1502" s="13">
        <v>2</v>
      </c>
      <c r="AF1502" s="13">
        <v>2</v>
      </c>
      <c r="AG1502" s="13">
        <v>2</v>
      </c>
      <c r="AH1502" s="13">
        <v>2</v>
      </c>
      <c r="AI1502" s="13">
        <v>2</v>
      </c>
      <c r="AJ1502" s="13">
        <v>2</v>
      </c>
      <c r="AK1502" s="13">
        <v>1</v>
      </c>
      <c r="AL1502" s="13">
        <v>2</v>
      </c>
      <c r="AM1502" s="13">
        <v>2</v>
      </c>
      <c r="AN1502" s="13">
        <v>2</v>
      </c>
      <c r="AO1502" s="13" t="s">
        <v>9111</v>
      </c>
      <c r="AP1502" s="13" t="s">
        <v>43</v>
      </c>
      <c r="AQ1502" s="13">
        <v>1</v>
      </c>
      <c r="AR1502" s="13">
        <v>1</v>
      </c>
      <c r="AS1502" s="13">
        <v>1</v>
      </c>
      <c r="AT1502" s="13">
        <v>1</v>
      </c>
      <c r="AU1502" s="13">
        <v>1</v>
      </c>
      <c r="AV1502" s="13">
        <v>1</v>
      </c>
      <c r="AW1502" s="13">
        <v>1</v>
      </c>
      <c r="AX1502" s="13">
        <v>1</v>
      </c>
      <c r="AY1502" s="13">
        <v>1</v>
      </c>
      <c r="AZ1502" s="13">
        <v>1</v>
      </c>
      <c r="BA1502" s="13">
        <v>1</v>
      </c>
      <c r="BB1502" s="13">
        <v>1</v>
      </c>
      <c r="BC1502" s="13">
        <v>1</v>
      </c>
      <c r="BD1502" s="13">
        <v>1</v>
      </c>
      <c r="BE1502" s="13">
        <v>1</v>
      </c>
      <c r="BF1502" s="13">
        <v>1</v>
      </c>
      <c r="BG1502" s="13">
        <v>3</v>
      </c>
      <c r="BH1502" s="17">
        <v>1</v>
      </c>
      <c r="BJ1502" s="13">
        <v>2</v>
      </c>
      <c r="BK1502" s="13">
        <v>1</v>
      </c>
      <c r="BL1502" s="13">
        <v>1</v>
      </c>
      <c r="BM1502" s="13">
        <v>3039</v>
      </c>
      <c r="BN1502" s="13">
        <v>2</v>
      </c>
      <c r="BQ1502" s="13" t="s">
        <v>1696</v>
      </c>
      <c r="BR1502" s="13" t="s">
        <v>1697</v>
      </c>
      <c r="BS1502" s="13">
        <v>1</v>
      </c>
      <c r="BT1502" s="13">
        <v>36</v>
      </c>
      <c r="BU1502" s="13">
        <v>1</v>
      </c>
      <c r="BV1502" s="13">
        <v>3</v>
      </c>
      <c r="CA1502" s="18">
        <v>1490</v>
      </c>
      <c r="CB1502" s="18"/>
      <c r="CC1502" s="18">
        <v>40710</v>
      </c>
      <c r="CD1502" s="18">
        <v>6008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40576</v>
      </c>
      <c r="CW1502" s="13" t="s">
        <v>9112</v>
      </c>
      <c r="CX1502" s="38" t="s">
        <v>2737</v>
      </c>
      <c r="CY1502" s="38" t="s">
        <v>3191</v>
      </c>
      <c r="CZ1502" s="38" t="s">
        <v>41</v>
      </c>
      <c r="DA1502" s="38" t="s">
        <v>8407</v>
      </c>
    </row>
    <row r="1503" spans="1:105" s="13" customFormat="1">
      <c r="A1503" s="84">
        <v>3021</v>
      </c>
      <c r="B1503" s="84">
        <v>1</v>
      </c>
      <c r="C1503" s="13" t="s">
        <v>9113</v>
      </c>
      <c r="D1503" s="13" t="s">
        <v>54</v>
      </c>
      <c r="E1503" s="14">
        <v>13840</v>
      </c>
      <c r="G1503" s="13" t="s">
        <v>214</v>
      </c>
      <c r="H1503" s="13" t="s">
        <v>214</v>
      </c>
      <c r="I1503" s="14">
        <v>40436</v>
      </c>
      <c r="J1503" s="13">
        <f t="shared" si="47"/>
        <v>72</v>
      </c>
      <c r="K1503" s="14">
        <v>40527</v>
      </c>
      <c r="L1503" s="13">
        <v>4</v>
      </c>
      <c r="M1503" s="14">
        <v>41175</v>
      </c>
      <c r="N1503" s="15">
        <f t="shared" si="48"/>
        <v>24.279260780287473</v>
      </c>
      <c r="O1503" s="16">
        <v>2</v>
      </c>
      <c r="Q1503" s="13" t="s">
        <v>9114</v>
      </c>
      <c r="R1503" s="13" t="s">
        <v>9115</v>
      </c>
      <c r="S1503" s="13">
        <v>2</v>
      </c>
      <c r="T1503" s="13">
        <v>1</v>
      </c>
      <c r="U1503" s="13">
        <v>2</v>
      </c>
      <c r="V1503" s="13">
        <v>2</v>
      </c>
      <c r="W1503" s="13" t="s">
        <v>9116</v>
      </c>
      <c r="X1503" s="13">
        <v>2</v>
      </c>
      <c r="Z1503" s="13">
        <v>4</v>
      </c>
      <c r="AH1503" s="13">
        <v>2</v>
      </c>
      <c r="AI1503" s="13">
        <v>1</v>
      </c>
      <c r="AJ1503" s="13">
        <v>2</v>
      </c>
      <c r="AK1503" s="13">
        <v>1</v>
      </c>
      <c r="AL1503" s="13">
        <v>2</v>
      </c>
      <c r="AM1503" s="13">
        <v>2</v>
      </c>
      <c r="AN1503" s="13">
        <v>2</v>
      </c>
      <c r="AP1503" s="13" t="s">
        <v>1715</v>
      </c>
      <c r="AQ1503" s="13">
        <v>1</v>
      </c>
      <c r="AR1503" s="13">
        <v>1</v>
      </c>
      <c r="AS1503" s="13">
        <v>2</v>
      </c>
      <c r="AT1503" s="13">
        <v>1</v>
      </c>
      <c r="AU1503" s="13">
        <v>0</v>
      </c>
      <c r="AV1503" s="13">
        <v>1</v>
      </c>
      <c r="AW1503" s="13">
        <v>3</v>
      </c>
      <c r="AX1503" s="13">
        <v>3</v>
      </c>
      <c r="AZ1503" s="13">
        <v>3</v>
      </c>
      <c r="BB1503" s="13">
        <v>1</v>
      </c>
      <c r="BC1503" s="13">
        <v>0</v>
      </c>
      <c r="BD1503" s="13">
        <v>1</v>
      </c>
      <c r="BE1503" s="13">
        <v>0</v>
      </c>
      <c r="BF1503" s="13">
        <v>1</v>
      </c>
      <c r="BG1503" s="13">
        <v>2</v>
      </c>
      <c r="BH1503" s="17">
        <v>1</v>
      </c>
      <c r="BI1503" s="13">
        <v>2</v>
      </c>
      <c r="BJ1503" s="13">
        <v>1</v>
      </c>
      <c r="BK1503" s="13">
        <v>1</v>
      </c>
      <c r="BL1503" s="13">
        <v>2</v>
      </c>
      <c r="BS1503" s="13">
        <v>1</v>
      </c>
      <c r="BT1503" s="13">
        <v>32</v>
      </c>
      <c r="BU1503" s="13">
        <v>1</v>
      </c>
      <c r="CA1503" s="18">
        <v>1494</v>
      </c>
      <c r="CB1503" s="18"/>
      <c r="CC1503" s="18">
        <v>12555</v>
      </c>
      <c r="CD1503" s="18">
        <v>6272</v>
      </c>
      <c r="CE1503" s="18"/>
      <c r="CF1503" s="18"/>
      <c r="CG1503" s="18"/>
      <c r="CH1503" s="13">
        <v>2</v>
      </c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40756</v>
      </c>
      <c r="CT1503" s="13">
        <v>2</v>
      </c>
      <c r="CW1503" s="13" t="s">
        <v>9117</v>
      </c>
      <c r="CX1503" s="38" t="s">
        <v>9118</v>
      </c>
      <c r="CY1503" s="38" t="s">
        <v>9119</v>
      </c>
      <c r="CZ1503" s="38"/>
      <c r="DA1503" s="38" t="s">
        <v>192</v>
      </c>
    </row>
    <row r="1504" spans="1:105" s="13" customFormat="1">
      <c r="A1504" s="84">
        <v>3022</v>
      </c>
      <c r="B1504" s="84">
        <v>1</v>
      </c>
      <c r="C1504" s="13" t="s">
        <v>7119</v>
      </c>
      <c r="D1504" s="13" t="s">
        <v>37</v>
      </c>
      <c r="E1504" s="14">
        <v>20271</v>
      </c>
      <c r="F1504" s="13" t="s">
        <v>219</v>
      </c>
      <c r="G1504" s="13" t="s">
        <v>214</v>
      </c>
      <c r="H1504" s="13" t="s">
        <v>214</v>
      </c>
      <c r="I1504" s="14">
        <v>40497</v>
      </c>
      <c r="J1504" s="13">
        <f t="shared" si="47"/>
        <v>55</v>
      </c>
      <c r="K1504" s="14">
        <v>40539</v>
      </c>
      <c r="L1504" s="13">
        <v>4</v>
      </c>
      <c r="M1504" s="14">
        <v>41531</v>
      </c>
      <c r="N1504" s="15">
        <f t="shared" si="48"/>
        <v>33.97125256673511</v>
      </c>
      <c r="O1504" s="16">
        <v>2</v>
      </c>
      <c r="Q1504" s="13" t="s">
        <v>9120</v>
      </c>
      <c r="R1504" s="13" t="s">
        <v>38</v>
      </c>
      <c r="S1504" s="13">
        <v>2</v>
      </c>
      <c r="T1504" s="13">
        <v>2</v>
      </c>
      <c r="U1504" s="13">
        <v>1</v>
      </c>
      <c r="V1504" s="13">
        <v>2</v>
      </c>
      <c r="W1504" s="13" t="s">
        <v>9121</v>
      </c>
      <c r="X1504" s="13">
        <v>1</v>
      </c>
      <c r="Z1504" s="13">
        <v>4</v>
      </c>
      <c r="AC1504" s="13">
        <v>2</v>
      </c>
      <c r="AD1504" s="13">
        <v>2</v>
      </c>
      <c r="AE1504" s="13">
        <v>2</v>
      </c>
      <c r="AF1504" s="13">
        <v>2</v>
      </c>
      <c r="AG1504" s="13">
        <v>1</v>
      </c>
      <c r="AH1504" s="13">
        <v>2</v>
      </c>
      <c r="AO1504" s="13" t="s">
        <v>9122</v>
      </c>
      <c r="AP1504" s="13" t="s">
        <v>1637</v>
      </c>
      <c r="AQ1504" s="13">
        <v>1</v>
      </c>
      <c r="AR1504" s="13">
        <v>1</v>
      </c>
      <c r="AS1504" s="13">
        <v>3</v>
      </c>
      <c r="AT1504" s="13">
        <v>1</v>
      </c>
      <c r="AU1504" s="13">
        <v>3</v>
      </c>
      <c r="AV1504" s="13">
        <v>1</v>
      </c>
      <c r="AW1504" s="13">
        <v>2</v>
      </c>
      <c r="AX1504" s="13">
        <v>2</v>
      </c>
      <c r="AZ1504" s="13">
        <v>1</v>
      </c>
      <c r="BA1504" s="13">
        <v>2</v>
      </c>
      <c r="BB1504" s="13">
        <v>1</v>
      </c>
      <c r="BC1504" s="13">
        <v>0</v>
      </c>
      <c r="BD1504" s="13">
        <v>1</v>
      </c>
      <c r="BE1504" s="13">
        <v>3</v>
      </c>
      <c r="BF1504" s="13">
        <v>1</v>
      </c>
      <c r="BH1504" s="17">
        <v>1</v>
      </c>
      <c r="BI1504" s="13">
        <v>1</v>
      </c>
      <c r="BJ1504" s="13">
        <v>2</v>
      </c>
      <c r="BK1504" s="13">
        <v>1</v>
      </c>
      <c r="BL1504" s="13">
        <v>2</v>
      </c>
      <c r="BS1504" s="13">
        <v>1</v>
      </c>
      <c r="BT1504" s="13">
        <v>23</v>
      </c>
      <c r="BU1504" s="13">
        <v>1</v>
      </c>
      <c r="BV1504" s="13">
        <v>2</v>
      </c>
      <c r="BW1504" s="13">
        <v>2</v>
      </c>
      <c r="BX1504" s="13">
        <v>96</v>
      </c>
      <c r="CA1504" s="18">
        <v>1495</v>
      </c>
      <c r="CB1504" s="18"/>
      <c r="CC1504" s="18">
        <v>10300</v>
      </c>
      <c r="CD1504" s="18">
        <v>11738</v>
      </c>
      <c r="CE1504" s="18"/>
      <c r="CF1504" s="18"/>
      <c r="CG1504" s="18"/>
      <c r="CH1504" s="13">
        <v>2</v>
      </c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40592</v>
      </c>
      <c r="CT1504" s="13">
        <v>2</v>
      </c>
      <c r="CW1504" s="13" t="s">
        <v>9123</v>
      </c>
      <c r="CX1504" s="38" t="s">
        <v>9124</v>
      </c>
      <c r="CY1504" s="38" t="s">
        <v>9125</v>
      </c>
      <c r="CZ1504" s="38" t="s">
        <v>2376</v>
      </c>
      <c r="DA1504" s="38" t="s">
        <v>9126</v>
      </c>
    </row>
    <row r="1505" spans="1:106" s="13" customFormat="1">
      <c r="A1505" s="84">
        <v>3025</v>
      </c>
      <c r="B1505" s="84">
        <v>1</v>
      </c>
      <c r="C1505" s="13" t="s">
        <v>7305</v>
      </c>
      <c r="D1505" s="13" t="s">
        <v>54</v>
      </c>
      <c r="E1505" s="14">
        <v>11064</v>
      </c>
      <c r="F1505" s="13" t="s">
        <v>550</v>
      </c>
      <c r="G1505" s="13" t="s">
        <v>550</v>
      </c>
      <c r="H1505" s="13" t="s">
        <v>550</v>
      </c>
      <c r="I1505" s="14">
        <v>40558</v>
      </c>
      <c r="J1505" s="13">
        <f t="shared" si="47"/>
        <v>80</v>
      </c>
      <c r="K1505" s="14">
        <v>40549</v>
      </c>
      <c r="L1505" s="13">
        <v>4</v>
      </c>
      <c r="M1505" s="14">
        <v>41027</v>
      </c>
      <c r="N1505" s="15">
        <f t="shared" si="48"/>
        <v>15.408624229979466</v>
      </c>
      <c r="O1505" s="16">
        <v>2</v>
      </c>
      <c r="Q1505" s="13" t="s">
        <v>9127</v>
      </c>
      <c r="R1505" s="13" t="s">
        <v>9128</v>
      </c>
      <c r="S1505" s="13">
        <v>2</v>
      </c>
      <c r="T1505" s="13">
        <v>2</v>
      </c>
      <c r="U1505" s="13">
        <v>2</v>
      </c>
      <c r="V1505" s="13">
        <v>2</v>
      </c>
      <c r="X1505" s="13">
        <v>1</v>
      </c>
      <c r="Z1505" s="13">
        <v>4</v>
      </c>
      <c r="AC1505" s="13">
        <v>2</v>
      </c>
      <c r="AD1505" s="13">
        <v>2</v>
      </c>
      <c r="AE1505" s="13">
        <v>2</v>
      </c>
      <c r="AF1505" s="13">
        <v>2</v>
      </c>
      <c r="AG1505" s="13">
        <v>1</v>
      </c>
      <c r="AH1505" s="13">
        <v>2</v>
      </c>
      <c r="AI1505" s="13">
        <v>2</v>
      </c>
      <c r="AJ1505" s="13">
        <v>2</v>
      </c>
      <c r="AK1505" s="13">
        <v>2</v>
      </c>
      <c r="AL1505" s="13">
        <v>2</v>
      </c>
      <c r="AM1505" s="13">
        <v>1</v>
      </c>
      <c r="AN1505" s="13">
        <v>2</v>
      </c>
      <c r="AO1505" s="13" t="s">
        <v>9129</v>
      </c>
      <c r="AP1505" s="13" t="s">
        <v>9130</v>
      </c>
      <c r="AQ1505" s="13">
        <v>1</v>
      </c>
      <c r="AR1505" s="13">
        <v>1</v>
      </c>
      <c r="AS1505" s="13">
        <v>0</v>
      </c>
      <c r="AT1505" s="13">
        <v>1</v>
      </c>
      <c r="AV1505" s="13">
        <v>1</v>
      </c>
      <c r="AW1505" s="13">
        <v>0</v>
      </c>
      <c r="AX1505" s="13">
        <v>1</v>
      </c>
      <c r="AY1505" s="13">
        <v>0</v>
      </c>
      <c r="AZ1505" s="13">
        <v>2</v>
      </c>
      <c r="BB1505" s="13">
        <v>2</v>
      </c>
      <c r="BD1505" s="13">
        <v>2</v>
      </c>
      <c r="BF1505" s="13">
        <v>1</v>
      </c>
      <c r="BG1505" s="13">
        <v>1</v>
      </c>
      <c r="BH1505" s="17">
        <v>1</v>
      </c>
      <c r="BI1505" s="13">
        <v>3</v>
      </c>
      <c r="BJ1505" s="13">
        <v>1</v>
      </c>
      <c r="BK1505" s="13">
        <v>1</v>
      </c>
      <c r="BL1505" s="13">
        <v>1</v>
      </c>
      <c r="BM1505" s="13">
        <v>3048</v>
      </c>
      <c r="BN1505" s="13">
        <v>2</v>
      </c>
      <c r="BQ1505" s="13" t="s">
        <v>237</v>
      </c>
      <c r="BR1505" s="13" t="s">
        <v>238</v>
      </c>
      <c r="CA1505" s="18">
        <v>1498</v>
      </c>
      <c r="CB1505" s="18"/>
      <c r="CC1505" s="18" t="s">
        <v>9131</v>
      </c>
      <c r="CD1505" s="18">
        <v>8664.2999999999993</v>
      </c>
      <c r="CE1505" s="18"/>
      <c r="CF1505" s="18"/>
      <c r="CG1505" s="18"/>
      <c r="CH1505" s="13">
        <v>2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40770</v>
      </c>
      <c r="CT1505" s="13">
        <v>1</v>
      </c>
      <c r="CW1505" s="13" t="s">
        <v>9132</v>
      </c>
      <c r="CX1505" s="38" t="s">
        <v>2683</v>
      </c>
      <c r="CY1505" s="38" t="s">
        <v>5349</v>
      </c>
      <c r="CZ1505" s="38" t="s">
        <v>41</v>
      </c>
      <c r="DA1505" s="38" t="s">
        <v>192</v>
      </c>
    </row>
    <row r="1506" spans="1:106" s="13" customFormat="1">
      <c r="A1506" s="84">
        <v>3031</v>
      </c>
      <c r="B1506" s="84">
        <v>1</v>
      </c>
      <c r="C1506" s="13" t="s">
        <v>666</v>
      </c>
      <c r="D1506" s="13" t="s">
        <v>54</v>
      </c>
      <c r="E1506" s="14">
        <v>12442</v>
      </c>
      <c r="F1506" s="13" t="s">
        <v>370</v>
      </c>
      <c r="G1506" s="13" t="s">
        <v>370</v>
      </c>
      <c r="H1506" s="13" t="s">
        <v>370</v>
      </c>
      <c r="I1506" s="14">
        <v>40558</v>
      </c>
      <c r="J1506" s="13">
        <f t="shared" si="47"/>
        <v>76</v>
      </c>
      <c r="K1506" s="14">
        <v>40569</v>
      </c>
      <c r="L1506" s="13">
        <v>4</v>
      </c>
      <c r="M1506" s="14">
        <v>41041</v>
      </c>
      <c r="N1506" s="15">
        <f t="shared" si="48"/>
        <v>15.868583162217659</v>
      </c>
      <c r="O1506" s="16">
        <v>2</v>
      </c>
      <c r="Q1506" s="13" t="s">
        <v>9133</v>
      </c>
      <c r="R1506" s="13" t="s">
        <v>372</v>
      </c>
      <c r="S1506" s="13">
        <v>2</v>
      </c>
      <c r="T1506" s="13">
        <v>2</v>
      </c>
      <c r="U1506" s="13">
        <v>2</v>
      </c>
      <c r="V1506" s="13">
        <v>2</v>
      </c>
      <c r="X1506" s="13">
        <v>1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1</v>
      </c>
      <c r="AH1506" s="13">
        <v>2</v>
      </c>
      <c r="AI1506" s="13">
        <v>3</v>
      </c>
      <c r="AJ1506" s="13">
        <v>2</v>
      </c>
      <c r="AK1506" s="13">
        <v>1</v>
      </c>
      <c r="AL1506" s="13">
        <v>1</v>
      </c>
      <c r="AM1506" s="13">
        <v>3</v>
      </c>
      <c r="AN1506" s="13">
        <v>1</v>
      </c>
      <c r="AO1506" s="13" t="s">
        <v>9134</v>
      </c>
      <c r="AP1506" s="13" t="s">
        <v>9135</v>
      </c>
      <c r="AQ1506" s="13">
        <v>1</v>
      </c>
      <c r="AR1506" s="13">
        <v>1</v>
      </c>
      <c r="AT1506" s="13">
        <v>1</v>
      </c>
      <c r="AU1506" s="13">
        <v>0</v>
      </c>
      <c r="AV1506" s="13">
        <v>2</v>
      </c>
      <c r="AX1506" s="13">
        <v>2</v>
      </c>
      <c r="AZ1506" s="13">
        <v>3</v>
      </c>
      <c r="BB1506" s="13">
        <v>3</v>
      </c>
      <c r="BD1506" s="13">
        <v>1</v>
      </c>
      <c r="BF1506" s="13">
        <v>1</v>
      </c>
      <c r="BH1506" s="17">
        <v>1</v>
      </c>
      <c r="BI1506" s="13">
        <v>1</v>
      </c>
      <c r="BJ1506" s="13">
        <v>2</v>
      </c>
      <c r="BK1506" s="13">
        <v>1</v>
      </c>
      <c r="BL1506" s="13">
        <v>2</v>
      </c>
      <c r="BS1506" s="13">
        <v>1</v>
      </c>
      <c r="BT1506" s="13">
        <v>42.5</v>
      </c>
      <c r="BU1506" s="13">
        <v>2</v>
      </c>
      <c r="BV1506" s="13">
        <v>24</v>
      </c>
      <c r="CA1506" s="18">
        <v>1506</v>
      </c>
      <c r="CB1506" s="18"/>
      <c r="CC1506" s="18">
        <v>35190</v>
      </c>
      <c r="CD1506" s="18">
        <v>1801.33</v>
      </c>
      <c r="CE1506" s="18"/>
      <c r="CF1506" s="18" t="s">
        <v>1613</v>
      </c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40863</v>
      </c>
      <c r="CW1506" s="13" t="s">
        <v>9136</v>
      </c>
      <c r="CX1506" s="38" t="s">
        <v>9137</v>
      </c>
      <c r="CY1506" s="38" t="s">
        <v>9138</v>
      </c>
      <c r="CZ1506" s="38" t="s">
        <v>41</v>
      </c>
      <c r="DA1506" s="38" t="s">
        <v>192</v>
      </c>
    </row>
    <row r="1507" spans="1:106" s="13" customFormat="1">
      <c r="A1507" s="84">
        <v>3040</v>
      </c>
      <c r="B1507" s="84">
        <v>1</v>
      </c>
      <c r="C1507" s="13" t="s">
        <v>11913</v>
      </c>
      <c r="D1507" s="13" t="s">
        <v>37</v>
      </c>
      <c r="E1507" s="14">
        <v>22136</v>
      </c>
      <c r="F1507" s="13" t="s">
        <v>327</v>
      </c>
      <c r="G1507" s="13" t="s">
        <v>396</v>
      </c>
      <c r="H1507" s="13" t="s">
        <v>396</v>
      </c>
      <c r="I1507" s="14">
        <v>40558</v>
      </c>
      <c r="J1507" s="13">
        <f t="shared" si="47"/>
        <v>50</v>
      </c>
      <c r="K1507" s="14">
        <v>40597</v>
      </c>
      <c r="L1507" s="13">
        <v>4</v>
      </c>
      <c r="M1507" s="14">
        <v>40801</v>
      </c>
      <c r="N1507" s="15">
        <f t="shared" si="48"/>
        <v>7.9835728952772076</v>
      </c>
      <c r="O1507" s="16">
        <v>2</v>
      </c>
      <c r="Q1507" s="13" t="s">
        <v>39</v>
      </c>
      <c r="R1507" s="13" t="s">
        <v>38</v>
      </c>
      <c r="S1507" s="13">
        <v>2</v>
      </c>
      <c r="T1507" s="13">
        <v>2</v>
      </c>
      <c r="U1507" s="13">
        <v>1</v>
      </c>
      <c r="V1507" s="13">
        <v>1</v>
      </c>
      <c r="W1507" s="13" t="s">
        <v>9139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3</v>
      </c>
      <c r="AL1507" s="13">
        <v>2</v>
      </c>
      <c r="AM1507" s="13">
        <v>2</v>
      </c>
      <c r="AN1507" s="13">
        <v>2</v>
      </c>
      <c r="AP1507" s="13" t="s">
        <v>750</v>
      </c>
      <c r="AQ1507" s="13">
        <v>1</v>
      </c>
      <c r="AR1507" s="13">
        <v>1</v>
      </c>
      <c r="AS1507" s="13">
        <v>0</v>
      </c>
      <c r="AT1507" s="13">
        <v>1</v>
      </c>
      <c r="AU1507" s="13">
        <v>0</v>
      </c>
      <c r="AV1507" s="13">
        <v>2</v>
      </c>
      <c r="AX1507" s="13">
        <v>2</v>
      </c>
      <c r="AZ1507" s="13">
        <v>2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2</v>
      </c>
      <c r="BK1507" s="13">
        <v>1</v>
      </c>
      <c r="BL1507" s="13">
        <v>1</v>
      </c>
      <c r="BQ1507" s="13" t="s">
        <v>1133</v>
      </c>
      <c r="BR1507" s="13" t="s">
        <v>238</v>
      </c>
      <c r="BS1507" s="13">
        <v>1</v>
      </c>
      <c r="BT1507" s="13">
        <v>20</v>
      </c>
      <c r="BU1507" s="13">
        <v>1</v>
      </c>
      <c r="BV1507" s="13">
        <v>2</v>
      </c>
      <c r="CA1507" s="18">
        <v>1515</v>
      </c>
      <c r="CB1507" s="18"/>
      <c r="CC1507" s="18">
        <v>2430</v>
      </c>
      <c r="CD1507" s="18">
        <v>8233.7000000000007</v>
      </c>
      <c r="CE1507" s="18"/>
      <c r="CF1507" s="18"/>
      <c r="CG1507" s="18"/>
      <c r="CH1507" s="13">
        <v>1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40760</v>
      </c>
      <c r="CT1507" s="13">
        <v>2</v>
      </c>
      <c r="CW1507" s="13" t="s">
        <v>9140</v>
      </c>
      <c r="CX1507" s="38" t="s">
        <v>6656</v>
      </c>
      <c r="CY1507" s="38" t="s">
        <v>850</v>
      </c>
      <c r="CZ1507" s="38" t="s">
        <v>2376</v>
      </c>
      <c r="DA1507" s="38" t="s">
        <v>9141</v>
      </c>
    </row>
    <row r="1508" spans="1:106" s="13" customFormat="1">
      <c r="A1508" s="84">
        <v>3041</v>
      </c>
      <c r="B1508" s="84">
        <v>1</v>
      </c>
      <c r="C1508" s="13" t="s">
        <v>751</v>
      </c>
      <c r="D1508" s="13" t="s">
        <v>37</v>
      </c>
      <c r="E1508" s="14">
        <v>10316</v>
      </c>
      <c r="F1508" s="13" t="s">
        <v>295</v>
      </c>
      <c r="G1508" s="13" t="s">
        <v>302</v>
      </c>
      <c r="H1508" s="13" t="s">
        <v>302</v>
      </c>
      <c r="I1508" s="14">
        <v>40527</v>
      </c>
      <c r="J1508" s="13">
        <f t="shared" si="47"/>
        <v>82</v>
      </c>
      <c r="K1508" s="14">
        <v>40598</v>
      </c>
      <c r="L1508" s="13">
        <v>4</v>
      </c>
      <c r="M1508" s="14">
        <v>40743</v>
      </c>
      <c r="N1508" s="15">
        <f t="shared" si="48"/>
        <v>7.0965092402464069</v>
      </c>
      <c r="O1508" s="16">
        <v>2</v>
      </c>
      <c r="Q1508" s="13" t="s">
        <v>9142</v>
      </c>
      <c r="R1508" s="13" t="s">
        <v>9143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1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1</v>
      </c>
      <c r="AK1508" s="13">
        <v>2</v>
      </c>
      <c r="AL1508" s="13">
        <v>3</v>
      </c>
      <c r="AM1508" s="13">
        <v>1</v>
      </c>
      <c r="AN1508" s="13">
        <v>2</v>
      </c>
      <c r="AO1508" s="13" t="s">
        <v>9144</v>
      </c>
      <c r="AP1508" s="13" t="s">
        <v>1715</v>
      </c>
      <c r="AQ1508" s="13">
        <v>1</v>
      </c>
      <c r="AR1508" s="13">
        <v>1</v>
      </c>
      <c r="AS1508" s="13">
        <v>2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2</v>
      </c>
      <c r="BB1508" s="13">
        <v>2</v>
      </c>
      <c r="BD1508" s="13">
        <v>1</v>
      </c>
      <c r="BE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2</v>
      </c>
      <c r="BS1508" s="13">
        <v>1</v>
      </c>
      <c r="BT1508" s="13">
        <v>30</v>
      </c>
      <c r="BU1508" s="13">
        <v>1</v>
      </c>
      <c r="BV1508" s="13">
        <v>1</v>
      </c>
      <c r="CA1508" s="18">
        <v>1516</v>
      </c>
      <c r="CB1508" s="18"/>
      <c r="CC1508" s="18">
        <v>810</v>
      </c>
      <c r="CD1508" s="18" t="s">
        <v>1151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S1508" s="14">
        <v>40851</v>
      </c>
      <c r="CT1508" s="13">
        <v>3</v>
      </c>
      <c r="CW1508" s="13" t="s">
        <v>9145</v>
      </c>
      <c r="CX1508" s="38" t="s">
        <v>9146</v>
      </c>
      <c r="CY1508" s="38" t="s">
        <v>9147</v>
      </c>
      <c r="CZ1508" s="38" t="s">
        <v>41</v>
      </c>
      <c r="DA1508" s="38" t="s">
        <v>9148</v>
      </c>
    </row>
    <row r="1509" spans="1:106" s="13" customFormat="1">
      <c r="A1509" s="84">
        <v>3042</v>
      </c>
      <c r="B1509" s="84">
        <v>6</v>
      </c>
      <c r="C1509" s="13" t="s">
        <v>417</v>
      </c>
      <c r="D1509" s="13" t="s">
        <v>54</v>
      </c>
      <c r="E1509" s="14">
        <v>18598</v>
      </c>
      <c r="F1509" s="13" t="s">
        <v>295</v>
      </c>
      <c r="G1509" s="13" t="s">
        <v>295</v>
      </c>
      <c r="H1509" s="13" t="s">
        <v>295</v>
      </c>
      <c r="I1509" s="14">
        <v>39767</v>
      </c>
      <c r="J1509" s="13">
        <f t="shared" si="47"/>
        <v>57</v>
      </c>
      <c r="K1509" s="14">
        <v>40263</v>
      </c>
      <c r="L1509" s="13">
        <v>4</v>
      </c>
      <c r="M1509" s="14">
        <v>40892</v>
      </c>
      <c r="N1509" s="15">
        <f t="shared" si="48"/>
        <v>36.960985626283367</v>
      </c>
      <c r="O1509" s="16">
        <v>1</v>
      </c>
      <c r="P1509" s="13" t="s">
        <v>9149</v>
      </c>
      <c r="Q1509" s="13" t="s">
        <v>9150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1</v>
      </c>
      <c r="Z1509" s="13">
        <v>4</v>
      </c>
      <c r="AC1509" s="13">
        <v>2</v>
      </c>
      <c r="AD1509" s="13">
        <v>2</v>
      </c>
      <c r="AE1509" s="13">
        <v>2</v>
      </c>
      <c r="AF1509" s="13">
        <v>1</v>
      </c>
      <c r="AG1509" s="13">
        <v>1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O1509" s="13" t="s">
        <v>9151</v>
      </c>
      <c r="AP1509" s="13" t="s">
        <v>6001</v>
      </c>
      <c r="AQ1509" s="13">
        <v>1</v>
      </c>
      <c r="AR1509" s="13">
        <v>2</v>
      </c>
      <c r="AT1509" s="13">
        <v>2</v>
      </c>
      <c r="AV1509" s="13">
        <v>1</v>
      </c>
      <c r="AW1509" s="13">
        <v>3</v>
      </c>
      <c r="AX1509" s="13">
        <v>2</v>
      </c>
      <c r="AZ1509" s="13">
        <v>1</v>
      </c>
      <c r="BA1509" s="13">
        <v>0</v>
      </c>
      <c r="BB1509" s="13">
        <v>2</v>
      </c>
      <c r="BD1509" s="13">
        <v>2</v>
      </c>
      <c r="BF1509" s="13">
        <v>2</v>
      </c>
      <c r="BH1509" s="17">
        <v>2</v>
      </c>
      <c r="BI1509" s="13">
        <v>2</v>
      </c>
      <c r="BJ1509" s="13">
        <v>2</v>
      </c>
      <c r="BK1509" s="13">
        <v>1</v>
      </c>
      <c r="BL1509" s="13">
        <v>1</v>
      </c>
      <c r="BM1509" s="13">
        <v>3219</v>
      </c>
      <c r="BN1509" s="13">
        <v>1</v>
      </c>
      <c r="BO1509" s="13" t="s">
        <v>1114</v>
      </c>
      <c r="BP1509" s="13">
        <v>102</v>
      </c>
      <c r="BQ1509" s="13" t="s">
        <v>237</v>
      </c>
      <c r="BR1509" s="13" t="s">
        <v>238</v>
      </c>
      <c r="BS1509" s="13">
        <v>2</v>
      </c>
      <c r="BT1509" s="13">
        <v>52</v>
      </c>
      <c r="BU1509" s="13">
        <v>1</v>
      </c>
      <c r="BV1509" s="13">
        <v>0</v>
      </c>
      <c r="CA1509" s="18">
        <v>1517</v>
      </c>
      <c r="CB1509" s="18"/>
      <c r="CC1509" s="18">
        <v>371</v>
      </c>
      <c r="CD1509" s="18">
        <v>0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40830</v>
      </c>
      <c r="CW1509" s="13" t="s">
        <v>9152</v>
      </c>
      <c r="CX1509" s="38" t="s">
        <v>9153</v>
      </c>
      <c r="CY1509" s="38" t="s">
        <v>9154</v>
      </c>
      <c r="CZ1509" s="38"/>
      <c r="DA1509" s="38" t="s">
        <v>8741</v>
      </c>
      <c r="DB1509" s="13">
        <v>4</v>
      </c>
    </row>
    <row r="1510" spans="1:106" s="13" customFormat="1">
      <c r="A1510" s="84">
        <v>3045</v>
      </c>
      <c r="B1510" s="84">
        <v>1</v>
      </c>
      <c r="C1510" s="13" t="s">
        <v>11914</v>
      </c>
      <c r="D1510" s="13" t="s">
        <v>54</v>
      </c>
      <c r="E1510" s="14">
        <v>13255</v>
      </c>
      <c r="F1510" s="13" t="s">
        <v>396</v>
      </c>
      <c r="G1510" s="13" t="s">
        <v>396</v>
      </c>
      <c r="H1510" s="13" t="s">
        <v>396</v>
      </c>
      <c r="I1510" s="14">
        <v>40558</v>
      </c>
      <c r="J1510" s="13">
        <f t="shared" si="47"/>
        <v>74</v>
      </c>
      <c r="K1510" s="14">
        <v>40591</v>
      </c>
      <c r="L1510" s="13">
        <v>4</v>
      </c>
      <c r="M1510" s="14">
        <v>41690</v>
      </c>
      <c r="N1510" s="15">
        <f t="shared" si="48"/>
        <v>37.190965092402465</v>
      </c>
      <c r="O1510" s="16">
        <v>2</v>
      </c>
      <c r="Q1510" s="13" t="s">
        <v>180</v>
      </c>
      <c r="R1510" s="13" t="s">
        <v>38</v>
      </c>
      <c r="S1510" s="13">
        <v>2</v>
      </c>
      <c r="T1510" s="13">
        <v>2</v>
      </c>
      <c r="U1510" s="13">
        <v>2</v>
      </c>
      <c r="V1510" s="13">
        <v>2</v>
      </c>
      <c r="X1510" s="13">
        <v>1</v>
      </c>
      <c r="Z1510" s="13">
        <v>4</v>
      </c>
      <c r="AC1510" s="13">
        <v>2</v>
      </c>
      <c r="AD1510" s="13">
        <v>2</v>
      </c>
      <c r="AE1510" s="13">
        <v>2</v>
      </c>
      <c r="AF1510" s="13">
        <v>2</v>
      </c>
      <c r="AG1510" s="13">
        <v>1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1</v>
      </c>
      <c r="AO1510" s="13" t="s">
        <v>9164</v>
      </c>
      <c r="AP1510" s="13" t="s">
        <v>952</v>
      </c>
      <c r="AQ1510" s="13">
        <v>1</v>
      </c>
      <c r="AR1510" s="13">
        <v>1</v>
      </c>
      <c r="AS1510" s="13">
        <v>1</v>
      </c>
      <c r="AT1510" s="13">
        <v>1</v>
      </c>
      <c r="AU1510" s="13">
        <v>0</v>
      </c>
      <c r="AV1510" s="13">
        <v>1</v>
      </c>
      <c r="AW1510" s="13">
        <v>1</v>
      </c>
      <c r="AX1510" s="13">
        <v>1</v>
      </c>
      <c r="AY1510" s="13">
        <v>1</v>
      </c>
      <c r="AZ1510" s="13">
        <v>1</v>
      </c>
      <c r="BA1510" s="13">
        <v>0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2</v>
      </c>
      <c r="BH1510" s="17">
        <v>1</v>
      </c>
      <c r="BI1510" s="13">
        <v>1</v>
      </c>
      <c r="BJ1510" s="13">
        <v>1</v>
      </c>
      <c r="BK1510" s="13">
        <v>1</v>
      </c>
      <c r="BS1510" s="13">
        <v>2</v>
      </c>
      <c r="BT1510" s="13">
        <v>55</v>
      </c>
      <c r="BU1510" s="13">
        <v>1</v>
      </c>
      <c r="BV1510" s="13">
        <v>1</v>
      </c>
      <c r="BW1510" s="13">
        <v>2</v>
      </c>
      <c r="BX1510" s="13">
        <v>85</v>
      </c>
      <c r="CA1510" s="18">
        <v>1520</v>
      </c>
      <c r="CB1510" s="18"/>
      <c r="CC1510" s="18">
        <v>10780</v>
      </c>
      <c r="CD1510" s="18">
        <v>7200.6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W1510" s="13" t="s">
        <v>9001</v>
      </c>
      <c r="CX1510" s="38" t="s">
        <v>603</v>
      </c>
      <c r="CY1510" s="38" t="s">
        <v>874</v>
      </c>
      <c r="CZ1510" s="38" t="s">
        <v>41</v>
      </c>
      <c r="DA1510" s="38" t="s">
        <v>2297</v>
      </c>
    </row>
    <row r="1511" spans="1:106" s="13" customFormat="1">
      <c r="A1511" s="84">
        <v>3050</v>
      </c>
      <c r="B1511" s="84">
        <v>1</v>
      </c>
      <c r="C1511" s="13" t="s">
        <v>309</v>
      </c>
      <c r="D1511" s="13" t="s">
        <v>54</v>
      </c>
      <c r="E1511" s="14">
        <v>13921</v>
      </c>
      <c r="F1511" s="13" t="s">
        <v>762</v>
      </c>
      <c r="G1511" s="13" t="s">
        <v>762</v>
      </c>
      <c r="H1511" s="13" t="s">
        <v>762</v>
      </c>
      <c r="I1511" s="14">
        <v>40497</v>
      </c>
      <c r="J1511" s="13">
        <f t="shared" si="47"/>
        <v>72</v>
      </c>
      <c r="K1511" s="14">
        <v>40571</v>
      </c>
      <c r="L1511" s="13">
        <v>4</v>
      </c>
      <c r="M1511" s="14">
        <v>41205</v>
      </c>
      <c r="N1511" s="15">
        <f t="shared" si="48"/>
        <v>23.260780287474333</v>
      </c>
      <c r="O1511" s="16">
        <v>2</v>
      </c>
      <c r="Q1511" s="13" t="s">
        <v>323</v>
      </c>
      <c r="R1511" s="13" t="s">
        <v>38</v>
      </c>
      <c r="S1511" s="13">
        <v>2</v>
      </c>
      <c r="T1511" s="13">
        <v>2</v>
      </c>
      <c r="U1511" s="13">
        <v>2</v>
      </c>
      <c r="V1511" s="13">
        <v>2</v>
      </c>
      <c r="X1511" s="13">
        <v>1</v>
      </c>
      <c r="Z1511" s="13">
        <v>4</v>
      </c>
      <c r="AC1511" s="13">
        <v>2</v>
      </c>
      <c r="AD1511" s="13">
        <v>2</v>
      </c>
      <c r="AE1511" s="13">
        <v>2</v>
      </c>
      <c r="AF1511" s="13">
        <v>1</v>
      </c>
      <c r="AG1511" s="13">
        <v>2</v>
      </c>
      <c r="AH1511" s="13">
        <v>2</v>
      </c>
      <c r="AI1511" s="13">
        <v>2</v>
      </c>
      <c r="AJ1511" s="13">
        <v>3</v>
      </c>
      <c r="AK1511" s="13">
        <v>2</v>
      </c>
      <c r="AL1511" s="13">
        <v>2</v>
      </c>
      <c r="AM1511" s="13">
        <v>2</v>
      </c>
      <c r="AN1511" s="13">
        <v>1</v>
      </c>
      <c r="AO1511" s="13" t="s">
        <v>9165</v>
      </c>
      <c r="AP1511" s="13" t="s">
        <v>9166</v>
      </c>
      <c r="AQ1511" s="13">
        <v>1</v>
      </c>
      <c r="AR1511" s="13">
        <v>1</v>
      </c>
      <c r="AS1511" s="13">
        <v>3</v>
      </c>
      <c r="AT1511" s="13">
        <v>1</v>
      </c>
      <c r="AU1511" s="13">
        <v>0</v>
      </c>
      <c r="AV1511" s="13">
        <v>1</v>
      </c>
      <c r="AW1511" s="13">
        <v>3</v>
      </c>
      <c r="AX1511" s="13">
        <v>1</v>
      </c>
      <c r="AY1511" s="13">
        <v>3</v>
      </c>
      <c r="AZ1511" s="13">
        <v>2</v>
      </c>
      <c r="BB1511" s="13">
        <v>2</v>
      </c>
      <c r="BD1511" s="13">
        <v>1</v>
      </c>
      <c r="BE1511" s="13">
        <v>3</v>
      </c>
      <c r="BF1511" s="13">
        <v>2</v>
      </c>
      <c r="BH1511" s="17">
        <v>1</v>
      </c>
      <c r="BI1511" s="13">
        <v>1</v>
      </c>
      <c r="BJ1511" s="13">
        <v>2</v>
      </c>
      <c r="BK1511" s="13">
        <v>1</v>
      </c>
      <c r="BL1511" s="13">
        <v>1</v>
      </c>
      <c r="BM1511" s="13">
        <v>3055</v>
      </c>
      <c r="BN1511" s="13">
        <v>2</v>
      </c>
      <c r="BQ1511" s="13" t="s">
        <v>938</v>
      </c>
      <c r="BR1511" s="13" t="s">
        <v>939</v>
      </c>
      <c r="BS1511" s="13">
        <v>1</v>
      </c>
      <c r="BT1511" s="13">
        <v>35</v>
      </c>
      <c r="BU1511" s="13">
        <v>1</v>
      </c>
      <c r="BV1511" s="13">
        <v>1</v>
      </c>
      <c r="CA1511" s="18">
        <v>1525</v>
      </c>
      <c r="CB1511" s="18"/>
      <c r="CC1511" s="18">
        <v>13000</v>
      </c>
      <c r="CD1511" s="18">
        <v>7187.5</v>
      </c>
      <c r="CE1511" s="18"/>
      <c r="CF1511" s="18" t="s">
        <v>945</v>
      </c>
      <c r="CG1511" s="18"/>
      <c r="CH1511" s="13">
        <v>1</v>
      </c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41129</v>
      </c>
      <c r="CT1511" s="13">
        <v>2</v>
      </c>
      <c r="CW1511" s="13" t="s">
        <v>9167</v>
      </c>
      <c r="CX1511" s="38" t="s">
        <v>7741</v>
      </c>
      <c r="CY1511" s="38" t="s">
        <v>5524</v>
      </c>
      <c r="CZ1511" s="38" t="s">
        <v>41</v>
      </c>
      <c r="DA1511" s="38" t="s">
        <v>5525</v>
      </c>
    </row>
    <row r="1512" spans="1:106" s="13" customFormat="1">
      <c r="A1512" s="84">
        <v>3060</v>
      </c>
      <c r="B1512" s="84">
        <v>1</v>
      </c>
      <c r="C1512" s="13" t="s">
        <v>9168</v>
      </c>
      <c r="D1512" s="13" t="s">
        <v>54</v>
      </c>
      <c r="E1512" s="14">
        <v>18322</v>
      </c>
      <c r="F1512" s="13" t="s">
        <v>219</v>
      </c>
      <c r="G1512" s="13" t="s">
        <v>219</v>
      </c>
      <c r="H1512" s="13" t="s">
        <v>219</v>
      </c>
      <c r="I1512" s="14">
        <v>40589</v>
      </c>
      <c r="J1512" s="13">
        <f t="shared" si="47"/>
        <v>60</v>
      </c>
      <c r="K1512" s="14">
        <v>40620</v>
      </c>
      <c r="L1512" s="13">
        <v>4</v>
      </c>
      <c r="M1512" s="14">
        <v>40929</v>
      </c>
      <c r="N1512" s="15">
        <f t="shared" si="48"/>
        <v>11.170431211498974</v>
      </c>
      <c r="O1512" s="16">
        <v>2</v>
      </c>
      <c r="Q1512" s="13" t="s">
        <v>9169</v>
      </c>
      <c r="R1512" s="13" t="s">
        <v>38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C1512" s="13">
        <v>2</v>
      </c>
      <c r="AD1512" s="13">
        <v>2</v>
      </c>
      <c r="AE1512" s="13">
        <v>2</v>
      </c>
      <c r="AF1512" s="13">
        <v>2</v>
      </c>
      <c r="AG1512" s="13">
        <v>2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2</v>
      </c>
      <c r="AN1512" s="13">
        <v>2</v>
      </c>
      <c r="AP1512" s="13" t="s">
        <v>9170</v>
      </c>
      <c r="AQ1512" s="13">
        <v>1</v>
      </c>
      <c r="AR1512" s="13">
        <v>1</v>
      </c>
      <c r="AS1512" s="13">
        <v>1</v>
      </c>
      <c r="AT1512" s="13">
        <v>1</v>
      </c>
      <c r="AU1512" s="13">
        <v>0</v>
      </c>
      <c r="AV1512" s="13">
        <v>1</v>
      </c>
      <c r="AW1512" s="13">
        <v>1</v>
      </c>
      <c r="AX1512" s="13">
        <v>2</v>
      </c>
      <c r="AZ1512" s="13">
        <v>1</v>
      </c>
      <c r="BA1512" s="13">
        <v>1</v>
      </c>
      <c r="BB1512" s="13">
        <v>2</v>
      </c>
      <c r="BD1512" s="13">
        <v>2</v>
      </c>
      <c r="BF1512" s="13">
        <v>1</v>
      </c>
      <c r="BG1512" s="13">
        <v>1</v>
      </c>
      <c r="BH1512" s="17">
        <v>1</v>
      </c>
      <c r="BJ1512" s="13">
        <v>2</v>
      </c>
      <c r="BK1512" s="13">
        <v>1</v>
      </c>
      <c r="BL1512" s="13">
        <v>2</v>
      </c>
      <c r="BS1512" s="13">
        <v>2</v>
      </c>
      <c r="BT1512" s="13">
        <v>40</v>
      </c>
      <c r="BU1512" s="13">
        <v>1</v>
      </c>
      <c r="BV1512" s="13">
        <v>2</v>
      </c>
      <c r="BW1512" s="13">
        <v>2</v>
      </c>
      <c r="BX1512" s="13">
        <v>56</v>
      </c>
      <c r="CA1512" s="18">
        <v>1537</v>
      </c>
      <c r="CB1512" s="18"/>
      <c r="CC1512" s="18">
        <v>4930</v>
      </c>
      <c r="CD1512" s="18">
        <v>7826.2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S1512" s="14">
        <v>40816</v>
      </c>
      <c r="CT1512" s="13">
        <v>1</v>
      </c>
      <c r="CW1512" s="13" t="s">
        <v>9171</v>
      </c>
      <c r="CX1512" s="38" t="s">
        <v>4362</v>
      </c>
      <c r="CY1512" s="38" t="s">
        <v>1514</v>
      </c>
      <c r="CZ1512" s="38" t="s">
        <v>41</v>
      </c>
      <c r="DA1512" s="38" t="s">
        <v>8405</v>
      </c>
    </row>
    <row r="1513" spans="1:106" s="13" customFormat="1">
      <c r="A1513" s="84">
        <v>3064</v>
      </c>
      <c r="B1513" s="84">
        <v>1</v>
      </c>
      <c r="C1513" s="13" t="s">
        <v>9172</v>
      </c>
      <c r="D1513" s="13" t="s">
        <v>54</v>
      </c>
      <c r="E1513" s="14">
        <v>7004</v>
      </c>
      <c r="F1513" s="13" t="s">
        <v>396</v>
      </c>
      <c r="G1513" s="13" t="s">
        <v>396</v>
      </c>
      <c r="H1513" s="13" t="s">
        <v>396</v>
      </c>
      <c r="I1513" s="14">
        <v>40527</v>
      </c>
      <c r="J1513" s="13">
        <f t="shared" si="47"/>
        <v>91</v>
      </c>
      <c r="K1513" s="14">
        <v>40605</v>
      </c>
      <c r="L1513" s="13">
        <v>4</v>
      </c>
      <c r="M1513" s="14">
        <v>40837</v>
      </c>
      <c r="N1513" s="15">
        <f t="shared" si="48"/>
        <v>10.184804928131417</v>
      </c>
      <c r="O1513" s="16">
        <v>2</v>
      </c>
      <c r="Q1513" s="13" t="s">
        <v>9173</v>
      </c>
      <c r="S1513" s="13">
        <v>2</v>
      </c>
      <c r="T1513" s="13">
        <v>2</v>
      </c>
      <c r="U1513" s="13">
        <v>2</v>
      </c>
      <c r="V1513" s="13">
        <v>2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3</v>
      </c>
      <c r="AL1513" s="13">
        <v>3</v>
      </c>
      <c r="AM1513" s="13">
        <v>3</v>
      </c>
      <c r="AN1513" s="13">
        <v>2</v>
      </c>
      <c r="AO1513" s="13" t="s">
        <v>8767</v>
      </c>
      <c r="AP1513" s="13" t="s">
        <v>9130</v>
      </c>
      <c r="AQ1513" s="13">
        <v>1</v>
      </c>
      <c r="AR1513" s="13">
        <v>1</v>
      </c>
      <c r="AS1513" s="13">
        <v>4</v>
      </c>
      <c r="AT1513" s="13">
        <v>1</v>
      </c>
      <c r="AU1513" s="13">
        <v>0</v>
      </c>
      <c r="AV1513" s="13">
        <v>3</v>
      </c>
      <c r="AX1513" s="13">
        <v>3</v>
      </c>
      <c r="AZ1513" s="13">
        <v>3</v>
      </c>
      <c r="BB1513" s="13">
        <v>3</v>
      </c>
      <c r="BD1513" s="13">
        <v>1</v>
      </c>
      <c r="BE1513" s="13">
        <v>2</v>
      </c>
      <c r="BF1513" s="13">
        <v>1</v>
      </c>
      <c r="BG1513" s="13">
        <v>3</v>
      </c>
      <c r="BH1513" s="17">
        <v>1</v>
      </c>
      <c r="BK1513" s="13">
        <v>1</v>
      </c>
      <c r="BL1513" s="13">
        <v>1</v>
      </c>
      <c r="BM1513" s="13">
        <v>3079</v>
      </c>
      <c r="BN1513" s="13">
        <v>2</v>
      </c>
      <c r="BQ1513" s="13" t="s">
        <v>938</v>
      </c>
      <c r="BR1513" s="13" t="s">
        <v>939</v>
      </c>
      <c r="BS1513" s="13">
        <v>2</v>
      </c>
      <c r="BT1513" s="13">
        <v>57</v>
      </c>
      <c r="BU1513" s="13">
        <v>1</v>
      </c>
      <c r="BV1513" s="13">
        <v>2</v>
      </c>
      <c r="CA1513" s="18">
        <v>1542</v>
      </c>
      <c r="CB1513" s="18"/>
      <c r="CC1513" s="18">
        <v>16760</v>
      </c>
      <c r="CD1513" s="18">
        <v>5159.3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40760</v>
      </c>
      <c r="CW1513" s="13" t="s">
        <v>9174</v>
      </c>
      <c r="CX1513" s="38" t="s">
        <v>5922</v>
      </c>
      <c r="CY1513" s="38" t="s">
        <v>5923</v>
      </c>
      <c r="CZ1513" s="38" t="s">
        <v>9175</v>
      </c>
      <c r="DA1513" s="38" t="s">
        <v>9176</v>
      </c>
    </row>
    <row r="1514" spans="1:106" s="13" customFormat="1">
      <c r="A1514" s="84">
        <v>3065</v>
      </c>
      <c r="B1514" s="84">
        <v>1</v>
      </c>
      <c r="C1514" s="13" t="s">
        <v>1652</v>
      </c>
      <c r="D1514" s="13" t="s">
        <v>37</v>
      </c>
      <c r="E1514" s="14">
        <v>12873</v>
      </c>
      <c r="F1514" s="13" t="s">
        <v>648</v>
      </c>
      <c r="G1514" s="13" t="s">
        <v>327</v>
      </c>
      <c r="H1514" s="13" t="s">
        <v>327</v>
      </c>
      <c r="I1514" s="14">
        <v>40497</v>
      </c>
      <c r="J1514" s="13">
        <f t="shared" ref="J1514:J1543" si="49">INT((I1514-E1514)/365.25)</f>
        <v>75</v>
      </c>
      <c r="K1514" s="14">
        <v>40562</v>
      </c>
      <c r="L1514" s="13">
        <v>4</v>
      </c>
      <c r="M1514" s="14">
        <v>41504</v>
      </c>
      <c r="N1514" s="15">
        <f t="shared" ref="N1514:N1543" si="50">(M1514-I1514)*12/365.25</f>
        <v>33.08418891170431</v>
      </c>
      <c r="O1514" s="16">
        <v>2</v>
      </c>
      <c r="Q1514" s="13" t="s">
        <v>9177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2</v>
      </c>
      <c r="Z1514" s="13">
        <v>4</v>
      </c>
      <c r="AI1514" s="13">
        <v>2</v>
      </c>
      <c r="AJ1514" s="13">
        <v>2</v>
      </c>
      <c r="AK1514" s="13">
        <v>2</v>
      </c>
      <c r="AL1514" s="13">
        <v>2</v>
      </c>
      <c r="AM1514" s="13">
        <v>2</v>
      </c>
      <c r="AP1514" s="13" t="s">
        <v>43</v>
      </c>
      <c r="AQ1514" s="13">
        <v>1</v>
      </c>
      <c r="AR1514" s="13">
        <v>1</v>
      </c>
      <c r="AS1514" s="13">
        <v>2</v>
      </c>
      <c r="AT1514" s="13">
        <v>1</v>
      </c>
      <c r="AU1514" s="13">
        <v>1</v>
      </c>
      <c r="AV1514" s="13">
        <v>1</v>
      </c>
      <c r="AW1514" s="13">
        <v>2</v>
      </c>
      <c r="AX1514" s="13">
        <v>1</v>
      </c>
      <c r="AY1514" s="13">
        <v>1</v>
      </c>
      <c r="AZ1514" s="13">
        <v>1</v>
      </c>
      <c r="BA1514" s="13">
        <v>0</v>
      </c>
      <c r="BB1514" s="13">
        <v>2</v>
      </c>
      <c r="BD1514" s="13">
        <v>1</v>
      </c>
      <c r="BE1514" s="13">
        <v>1</v>
      </c>
      <c r="BF1514" s="13">
        <v>1</v>
      </c>
      <c r="BG1514" s="13">
        <v>2</v>
      </c>
      <c r="BH1514" s="17">
        <v>2</v>
      </c>
      <c r="BI1514" s="13">
        <v>1</v>
      </c>
      <c r="BJ1514" s="13">
        <v>1</v>
      </c>
      <c r="BK1514" s="13">
        <v>1</v>
      </c>
      <c r="BL1514" s="13">
        <v>2</v>
      </c>
      <c r="BS1514" s="13">
        <v>1</v>
      </c>
      <c r="BT1514" s="13">
        <v>19</v>
      </c>
      <c r="BU1514" s="13">
        <v>1</v>
      </c>
      <c r="BV1514" s="13">
        <v>0</v>
      </c>
      <c r="BW1514" s="13">
        <v>2</v>
      </c>
      <c r="BX1514" s="13">
        <v>36.200000000000003</v>
      </c>
      <c r="CA1514" s="18">
        <v>1543</v>
      </c>
      <c r="CB1514" s="18"/>
      <c r="CC1514" s="18">
        <v>8128</v>
      </c>
      <c r="CD1514" s="18">
        <v>1500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41127</v>
      </c>
      <c r="CT1514" s="13">
        <v>3</v>
      </c>
      <c r="CW1514" s="13" t="s">
        <v>7834</v>
      </c>
      <c r="CX1514" s="38" t="s">
        <v>9178</v>
      </c>
      <c r="CY1514" s="38" t="s">
        <v>9179</v>
      </c>
      <c r="CZ1514" s="38" t="s">
        <v>41</v>
      </c>
      <c r="DA1514" s="38" t="s">
        <v>9180</v>
      </c>
    </row>
    <row r="1515" spans="1:106" s="13" customFormat="1">
      <c r="A1515" s="84">
        <v>3069</v>
      </c>
      <c r="B1515" s="84">
        <v>1</v>
      </c>
      <c r="C1515" s="13" t="s">
        <v>369</v>
      </c>
      <c r="D1515" s="13" t="s">
        <v>54</v>
      </c>
      <c r="E1515" s="14">
        <v>13916</v>
      </c>
      <c r="F1515" s="13" t="s">
        <v>710</v>
      </c>
      <c r="G1515" s="13" t="s">
        <v>710</v>
      </c>
      <c r="H1515" s="13" t="s">
        <v>710</v>
      </c>
      <c r="I1515" s="14">
        <v>40497</v>
      </c>
      <c r="J1515" s="13">
        <f t="shared" si="49"/>
        <v>72</v>
      </c>
      <c r="K1515" s="14">
        <v>40522</v>
      </c>
      <c r="L1515" s="13">
        <v>4</v>
      </c>
      <c r="M1515" s="14">
        <v>40740</v>
      </c>
      <c r="N1515" s="15">
        <f t="shared" si="50"/>
        <v>7.9835728952772076</v>
      </c>
      <c r="O1515" s="16">
        <v>2</v>
      </c>
      <c r="S1515" s="13">
        <v>2</v>
      </c>
      <c r="T1515" s="13">
        <v>2</v>
      </c>
      <c r="U1515" s="13">
        <v>2</v>
      </c>
      <c r="V1515" s="13">
        <v>2</v>
      </c>
      <c r="X1515" s="13">
        <v>2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2</v>
      </c>
      <c r="AH1515" s="13">
        <v>2</v>
      </c>
      <c r="AI1515" s="13">
        <v>2</v>
      </c>
      <c r="AJ1515" s="13">
        <v>2</v>
      </c>
      <c r="AK1515" s="13">
        <v>2</v>
      </c>
      <c r="AL1515" s="13">
        <v>2</v>
      </c>
      <c r="AM1515" s="13">
        <v>2</v>
      </c>
      <c r="AN1515" s="13">
        <v>2</v>
      </c>
      <c r="AP1515" s="13" t="s">
        <v>1715</v>
      </c>
      <c r="AQ1515" s="13">
        <v>1</v>
      </c>
      <c r="AR1515" s="13">
        <v>1</v>
      </c>
      <c r="AS1515" s="13">
        <v>7</v>
      </c>
      <c r="AT1515" s="13">
        <v>1</v>
      </c>
      <c r="AU1515" s="13">
        <v>0</v>
      </c>
      <c r="AV1515" s="13">
        <v>2</v>
      </c>
      <c r="AX1515" s="13">
        <v>2</v>
      </c>
      <c r="AZ1515" s="13">
        <v>2</v>
      </c>
      <c r="BB1515" s="13">
        <v>2</v>
      </c>
      <c r="BD1515" s="13">
        <v>1</v>
      </c>
      <c r="BE1515" s="13">
        <v>5</v>
      </c>
      <c r="BF1515" s="13">
        <v>1</v>
      </c>
      <c r="BG1515" s="13">
        <v>5</v>
      </c>
      <c r="BH1515" s="17">
        <v>2</v>
      </c>
      <c r="BI1515" s="13">
        <v>1</v>
      </c>
      <c r="BJ1515" s="13">
        <v>1</v>
      </c>
      <c r="BK1515" s="13">
        <v>1</v>
      </c>
      <c r="BL1515" s="13">
        <v>2</v>
      </c>
      <c r="BS1515" s="13">
        <v>1</v>
      </c>
      <c r="BT1515" s="13">
        <v>33.9</v>
      </c>
      <c r="BU1515" s="13">
        <v>1</v>
      </c>
      <c r="BV1515" s="13">
        <v>2</v>
      </c>
      <c r="BX1515" s="13">
        <v>7.5</v>
      </c>
      <c r="CA1515" s="18">
        <v>1548</v>
      </c>
      <c r="CB1515" s="18"/>
      <c r="CC1515" s="18">
        <v>4230</v>
      </c>
      <c r="CD1515" s="18">
        <v>4501.2</v>
      </c>
      <c r="CE1515" s="18"/>
      <c r="CF1515" s="18"/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40895</v>
      </c>
      <c r="CT1515" s="13">
        <v>2</v>
      </c>
      <c r="CW1515" s="13" t="s">
        <v>9181</v>
      </c>
      <c r="CX1515" s="38" t="s">
        <v>9182</v>
      </c>
      <c r="CY1515" s="38" t="s">
        <v>4705</v>
      </c>
      <c r="CZ1515" s="38" t="s">
        <v>41</v>
      </c>
      <c r="DA1515" s="38" t="s">
        <v>9183</v>
      </c>
    </row>
    <row r="1516" spans="1:106" s="13" customFormat="1">
      <c r="A1516" s="84">
        <v>3070</v>
      </c>
      <c r="B1516" s="84">
        <v>1</v>
      </c>
      <c r="C1516" s="13" t="s">
        <v>761</v>
      </c>
      <c r="D1516" s="13" t="s">
        <v>37</v>
      </c>
      <c r="E1516" s="14">
        <v>13038</v>
      </c>
      <c r="F1516" s="13" t="s">
        <v>2087</v>
      </c>
      <c r="G1516" s="13" t="s">
        <v>424</v>
      </c>
      <c r="H1516" s="13" t="s">
        <v>424</v>
      </c>
      <c r="I1516" s="14">
        <v>40252</v>
      </c>
      <c r="J1516" s="13">
        <f t="shared" si="49"/>
        <v>74</v>
      </c>
      <c r="K1516" s="14">
        <v>40506</v>
      </c>
      <c r="L1516" s="13">
        <v>4</v>
      </c>
      <c r="M1516" s="14">
        <v>40760</v>
      </c>
      <c r="N1516" s="15">
        <f t="shared" si="50"/>
        <v>16.689938398357288</v>
      </c>
      <c r="O1516" s="16">
        <v>2</v>
      </c>
      <c r="Q1516" s="13" t="s">
        <v>9184</v>
      </c>
      <c r="R1516" s="13" t="s">
        <v>9185</v>
      </c>
      <c r="S1516" s="13">
        <v>2</v>
      </c>
      <c r="T1516" s="13">
        <v>2</v>
      </c>
      <c r="U1516" s="13">
        <v>2</v>
      </c>
      <c r="V1516" s="13">
        <v>2</v>
      </c>
      <c r="X1516" s="13">
        <v>1</v>
      </c>
      <c r="Z1516" s="13">
        <v>4</v>
      </c>
      <c r="AF1516" s="13">
        <v>1</v>
      </c>
      <c r="AG1516" s="13">
        <v>1</v>
      </c>
      <c r="AH1516" s="13">
        <v>2</v>
      </c>
      <c r="AI1516" s="13">
        <v>2</v>
      </c>
      <c r="AJ1516" s="13">
        <v>3</v>
      </c>
      <c r="AK1516" s="13">
        <v>2</v>
      </c>
      <c r="AL1516" s="13">
        <v>1</v>
      </c>
      <c r="AM1516" s="13">
        <v>1</v>
      </c>
      <c r="AN1516" s="13">
        <v>1</v>
      </c>
      <c r="AO1516" s="13" t="s">
        <v>9186</v>
      </c>
      <c r="AQ1516" s="13">
        <v>1</v>
      </c>
      <c r="AR1516" s="13">
        <v>2</v>
      </c>
      <c r="AT1516" s="13">
        <v>1</v>
      </c>
      <c r="AU1516" s="13">
        <v>0</v>
      </c>
      <c r="AV1516" s="13">
        <v>2</v>
      </c>
      <c r="AX1516" s="13">
        <v>2</v>
      </c>
      <c r="AZ1516" s="13">
        <v>2</v>
      </c>
      <c r="BB1516" s="13">
        <v>2</v>
      </c>
      <c r="BD1516" s="13">
        <v>2</v>
      </c>
      <c r="BF1516" s="13">
        <v>1</v>
      </c>
      <c r="BG1516" s="13">
        <v>15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S1516" s="13">
        <v>1</v>
      </c>
      <c r="BT1516" s="13">
        <v>34.799999999999997</v>
      </c>
      <c r="BU1516" s="13">
        <v>1</v>
      </c>
      <c r="BV1516" s="13">
        <v>1</v>
      </c>
      <c r="CA1516" s="18">
        <v>1549</v>
      </c>
      <c r="CB1516" s="18"/>
      <c r="CC1516" s="18">
        <v>3336</v>
      </c>
      <c r="CD1516" s="18">
        <v>1553.1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41122</v>
      </c>
      <c r="CT1516" s="13">
        <v>2</v>
      </c>
      <c r="CW1516" s="13" t="s">
        <v>9187</v>
      </c>
      <c r="CX1516" s="38" t="s">
        <v>9188</v>
      </c>
      <c r="CY1516" s="38" t="s">
        <v>9189</v>
      </c>
      <c r="CZ1516" s="38"/>
      <c r="DA1516" s="38" t="s">
        <v>192</v>
      </c>
    </row>
    <row r="1517" spans="1:106" s="13" customFormat="1">
      <c r="A1517" s="84">
        <v>3074</v>
      </c>
      <c r="B1517" s="84">
        <v>1</v>
      </c>
      <c r="C1517" s="13" t="s">
        <v>738</v>
      </c>
      <c r="D1517" s="13" t="s">
        <v>54</v>
      </c>
      <c r="E1517" s="14">
        <v>16572</v>
      </c>
      <c r="F1517" s="13" t="s">
        <v>370</v>
      </c>
      <c r="G1517" s="13" t="s">
        <v>370</v>
      </c>
      <c r="H1517" s="13" t="s">
        <v>370</v>
      </c>
      <c r="I1517" s="14">
        <v>40466</v>
      </c>
      <c r="J1517" s="13">
        <f t="shared" si="49"/>
        <v>65</v>
      </c>
      <c r="K1517" s="14">
        <v>40496</v>
      </c>
      <c r="L1517" s="13">
        <v>4</v>
      </c>
      <c r="M1517" s="14">
        <v>40905</v>
      </c>
      <c r="N1517" s="15">
        <f t="shared" si="50"/>
        <v>14.422997946611909</v>
      </c>
      <c r="O1517" s="16">
        <v>2</v>
      </c>
      <c r="Q1517" s="13" t="s">
        <v>9190</v>
      </c>
      <c r="R1517" s="13" t="s">
        <v>46</v>
      </c>
      <c r="S1517" s="13">
        <v>2</v>
      </c>
      <c r="T1517" s="13">
        <v>2</v>
      </c>
      <c r="U1517" s="13">
        <v>2</v>
      </c>
      <c r="V1517" s="13">
        <v>2</v>
      </c>
      <c r="X1517" s="13">
        <v>2</v>
      </c>
      <c r="Z1517" s="13">
        <v>4</v>
      </c>
      <c r="AH1517" s="13">
        <v>2</v>
      </c>
      <c r="AN1517" s="13">
        <v>1</v>
      </c>
      <c r="AO1517" s="13" t="s">
        <v>267</v>
      </c>
      <c r="AP1517" s="13" t="s">
        <v>6722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2</v>
      </c>
      <c r="AX1517" s="13">
        <v>2</v>
      </c>
      <c r="AZ1517" s="13">
        <v>2</v>
      </c>
      <c r="BB1517" s="13">
        <v>3</v>
      </c>
      <c r="BD1517" s="13">
        <v>1</v>
      </c>
      <c r="BE1517" s="13">
        <v>1</v>
      </c>
      <c r="BF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2</v>
      </c>
      <c r="BS1517" s="13">
        <v>1</v>
      </c>
      <c r="BT1517" s="13">
        <v>27</v>
      </c>
      <c r="BU1517" s="13">
        <v>1</v>
      </c>
      <c r="BV1517" s="13">
        <v>2</v>
      </c>
      <c r="BX1517" s="13">
        <v>63</v>
      </c>
      <c r="CA1517" s="18">
        <v>1405</v>
      </c>
      <c r="CB1517" s="18"/>
      <c r="CC1517" s="18">
        <v>6390</v>
      </c>
      <c r="CD1517" s="18">
        <v>204307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40864</v>
      </c>
      <c r="CT1517" s="13">
        <v>4</v>
      </c>
      <c r="CW1517" s="13" t="s">
        <v>9191</v>
      </c>
      <c r="CX1517" s="38" t="s">
        <v>9192</v>
      </c>
      <c r="CY1517" s="38" t="s">
        <v>9193</v>
      </c>
      <c r="CZ1517" s="38"/>
      <c r="DA1517" s="38" t="s">
        <v>192</v>
      </c>
    </row>
    <row r="1518" spans="1:106" s="13" customFormat="1">
      <c r="A1518" s="84">
        <v>3080</v>
      </c>
      <c r="B1518" s="84">
        <v>5</v>
      </c>
      <c r="C1518" s="13" t="s">
        <v>2609</v>
      </c>
      <c r="D1518" s="13" t="s">
        <v>54</v>
      </c>
      <c r="E1518" s="14">
        <v>12392</v>
      </c>
      <c r="F1518" s="13" t="s">
        <v>396</v>
      </c>
      <c r="G1518" s="13" t="s">
        <v>396</v>
      </c>
      <c r="H1518" s="13" t="s">
        <v>396</v>
      </c>
      <c r="I1518" s="14">
        <v>40527</v>
      </c>
      <c r="J1518" s="13">
        <f t="shared" si="49"/>
        <v>77</v>
      </c>
      <c r="K1518" s="14">
        <v>40550</v>
      </c>
      <c r="L1518" s="13">
        <v>4</v>
      </c>
      <c r="M1518" s="14">
        <v>41048</v>
      </c>
      <c r="N1518" s="15">
        <f t="shared" si="50"/>
        <v>17.117043121149898</v>
      </c>
      <c r="O1518" s="16">
        <v>2</v>
      </c>
      <c r="Q1518" s="13" t="s">
        <v>9200</v>
      </c>
      <c r="R1518" s="13" t="s">
        <v>9201</v>
      </c>
      <c r="S1518" s="13">
        <v>3</v>
      </c>
      <c r="T1518" s="13">
        <v>2</v>
      </c>
      <c r="U1518" s="13">
        <v>2</v>
      </c>
      <c r="V1518" s="13">
        <v>2</v>
      </c>
      <c r="Z1518" s="13">
        <v>4</v>
      </c>
      <c r="AG1518" s="13">
        <v>1</v>
      </c>
      <c r="AH1518" s="13">
        <v>2</v>
      </c>
      <c r="AI1518" s="13">
        <v>1</v>
      </c>
      <c r="AJ1518" s="13">
        <v>1</v>
      </c>
      <c r="AK1518" s="13">
        <v>3</v>
      </c>
      <c r="AL1518" s="13">
        <v>1</v>
      </c>
      <c r="AM1518" s="13">
        <v>1</v>
      </c>
      <c r="AN1518" s="13">
        <v>1</v>
      </c>
      <c r="AO1518" s="13" t="s">
        <v>9202</v>
      </c>
      <c r="AP1518" s="13" t="s">
        <v>9203</v>
      </c>
      <c r="AQ1518" s="13">
        <v>1</v>
      </c>
      <c r="AR1518" s="13">
        <v>1</v>
      </c>
      <c r="AS1518" s="13">
        <v>2</v>
      </c>
      <c r="AT1518" s="13">
        <v>1</v>
      </c>
      <c r="AU1518" s="13">
        <v>0</v>
      </c>
      <c r="AV1518" s="13">
        <v>3</v>
      </c>
      <c r="AX1518" s="13">
        <v>3</v>
      </c>
      <c r="AZ1518" s="13">
        <v>3</v>
      </c>
      <c r="BB1518" s="13">
        <v>3</v>
      </c>
      <c r="BD1518" s="13">
        <v>1</v>
      </c>
      <c r="BE1518" s="13">
        <v>1</v>
      </c>
      <c r="BF1518" s="13">
        <v>1</v>
      </c>
      <c r="BG1518" s="13">
        <v>1</v>
      </c>
      <c r="BH1518" s="17">
        <v>1</v>
      </c>
      <c r="BI1518" s="13">
        <v>1</v>
      </c>
      <c r="BJ1518" s="13">
        <v>1</v>
      </c>
      <c r="BK1518" s="13">
        <v>1</v>
      </c>
      <c r="BL1518" s="13">
        <v>1</v>
      </c>
      <c r="BM1518" s="13">
        <v>3109</v>
      </c>
      <c r="BN1518" s="13">
        <v>2</v>
      </c>
      <c r="BO1518" s="13" t="s">
        <v>9204</v>
      </c>
      <c r="BP1518" s="13">
        <v>232</v>
      </c>
      <c r="BQ1518" s="13" t="s">
        <v>237</v>
      </c>
      <c r="BR1518" s="13" t="s">
        <v>238</v>
      </c>
      <c r="BS1518" s="13">
        <v>2</v>
      </c>
      <c r="BT1518" s="13">
        <v>52</v>
      </c>
      <c r="CA1518" s="18"/>
      <c r="CB1518" s="18"/>
      <c r="CC1518" s="18">
        <v>1660</v>
      </c>
      <c r="CD1518" s="18">
        <v>1082</v>
      </c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W1518" s="13" t="s">
        <v>9205</v>
      </c>
      <c r="CX1518" s="38" t="s">
        <v>9206</v>
      </c>
      <c r="CY1518" s="38" t="s">
        <v>1753</v>
      </c>
      <c r="CZ1518" s="38" t="s">
        <v>41</v>
      </c>
      <c r="DA1518" s="38" t="s">
        <v>9207</v>
      </c>
    </row>
    <row r="1519" spans="1:106" s="13" customFormat="1">
      <c r="A1519" s="84">
        <v>3081</v>
      </c>
      <c r="B1519" s="84">
        <v>1</v>
      </c>
      <c r="C1519" s="13" t="s">
        <v>6781</v>
      </c>
      <c r="D1519" s="13" t="s">
        <v>37</v>
      </c>
      <c r="E1519" s="14">
        <v>19086</v>
      </c>
      <c r="F1519" s="13" t="s">
        <v>219</v>
      </c>
      <c r="G1519" s="13" t="s">
        <v>219</v>
      </c>
      <c r="H1519" s="13" t="s">
        <v>219</v>
      </c>
      <c r="I1519" s="14">
        <v>40527</v>
      </c>
      <c r="J1519" s="13">
        <f t="shared" si="49"/>
        <v>58</v>
      </c>
      <c r="K1519" s="14">
        <v>40578</v>
      </c>
      <c r="L1519" s="13">
        <v>4</v>
      </c>
      <c r="M1519" s="14">
        <v>41047</v>
      </c>
      <c r="N1519" s="15">
        <f t="shared" si="50"/>
        <v>17.084188911704313</v>
      </c>
      <c r="O1519" s="16">
        <v>2</v>
      </c>
      <c r="Q1519" s="13" t="s">
        <v>9208</v>
      </c>
      <c r="R1519" s="13" t="s">
        <v>190</v>
      </c>
      <c r="S1519" s="13">
        <v>2</v>
      </c>
      <c r="T1519" s="13">
        <v>2</v>
      </c>
      <c r="U1519" s="13">
        <v>2</v>
      </c>
      <c r="V1519" s="13">
        <v>1</v>
      </c>
      <c r="W1519" s="13" t="s">
        <v>9209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1</v>
      </c>
      <c r="AL1519" s="13">
        <v>2</v>
      </c>
      <c r="AM1519" s="13">
        <v>2</v>
      </c>
      <c r="AN1519" s="13">
        <v>2</v>
      </c>
      <c r="AP1519" s="13" t="s">
        <v>3883</v>
      </c>
      <c r="AQ1519" s="13">
        <v>1</v>
      </c>
      <c r="AR1519" s="13">
        <v>2</v>
      </c>
      <c r="AT1519" s="13">
        <v>1</v>
      </c>
      <c r="AU1519" s="13">
        <v>0</v>
      </c>
      <c r="AV1519" s="13">
        <v>1</v>
      </c>
      <c r="AW1519" s="13">
        <v>1</v>
      </c>
      <c r="AX1519" s="13">
        <v>3</v>
      </c>
      <c r="AZ1519" s="13">
        <v>1</v>
      </c>
      <c r="BA1519" s="13">
        <v>1</v>
      </c>
      <c r="BB1519" s="13">
        <v>1</v>
      </c>
      <c r="BC1519" s="13">
        <v>1</v>
      </c>
      <c r="BD1519" s="13">
        <v>3</v>
      </c>
      <c r="BF1519" s="13">
        <v>1</v>
      </c>
      <c r="BG1519" s="13">
        <v>2</v>
      </c>
      <c r="BH1519" s="17">
        <v>1</v>
      </c>
      <c r="BI1519" s="13">
        <v>1</v>
      </c>
      <c r="BJ1519" s="13">
        <v>2</v>
      </c>
      <c r="BK1519" s="13">
        <v>1</v>
      </c>
      <c r="BL1519" s="13">
        <v>1</v>
      </c>
      <c r="BM1519" s="13">
        <v>3052</v>
      </c>
      <c r="BN1519" s="13">
        <v>2</v>
      </c>
      <c r="BQ1519" s="13" t="s">
        <v>237</v>
      </c>
      <c r="BR1519" s="13" t="s">
        <v>238</v>
      </c>
      <c r="BS1519" s="13">
        <v>1</v>
      </c>
      <c r="BT1519" s="13">
        <v>23</v>
      </c>
      <c r="BU1519" s="13">
        <v>1</v>
      </c>
      <c r="BV1519" s="13">
        <v>1</v>
      </c>
      <c r="CA1519" s="18"/>
      <c r="CB1519" s="18"/>
      <c r="CC1519" s="18">
        <v>1300</v>
      </c>
      <c r="CD1519" s="18">
        <v>2425</v>
      </c>
      <c r="CE1519" s="18"/>
      <c r="CF1519" s="18"/>
      <c r="CG1519" s="18"/>
      <c r="CH1519" s="13">
        <v>2</v>
      </c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40617</v>
      </c>
      <c r="CT1519" s="13">
        <v>1</v>
      </c>
      <c r="CW1519" s="13" t="s">
        <v>9210</v>
      </c>
      <c r="CX1519" s="38" t="s">
        <v>4532</v>
      </c>
      <c r="CY1519" s="38" t="s">
        <v>4420</v>
      </c>
      <c r="CZ1519" s="38" t="s">
        <v>41</v>
      </c>
      <c r="DA1519" s="38" t="s">
        <v>4965</v>
      </c>
    </row>
    <row r="1520" spans="1:106" s="13" customFormat="1">
      <c r="A1520" s="84">
        <v>3084</v>
      </c>
      <c r="B1520" s="84">
        <v>1</v>
      </c>
      <c r="C1520" s="13" t="s">
        <v>980</v>
      </c>
      <c r="D1520" s="13" t="s">
        <v>54</v>
      </c>
      <c r="E1520" s="14">
        <v>13947</v>
      </c>
      <c r="F1520" s="13" t="s">
        <v>710</v>
      </c>
      <c r="G1520" s="13" t="s">
        <v>648</v>
      </c>
      <c r="H1520" s="13" t="s">
        <v>648</v>
      </c>
      <c r="I1520" s="14">
        <v>40405</v>
      </c>
      <c r="J1520" s="13">
        <f t="shared" si="49"/>
        <v>72</v>
      </c>
      <c r="K1520" s="14">
        <v>40567</v>
      </c>
      <c r="L1520" s="13">
        <v>4</v>
      </c>
      <c r="M1520" s="14">
        <v>40653</v>
      </c>
      <c r="N1520" s="15">
        <f t="shared" si="50"/>
        <v>8.1478439425051334</v>
      </c>
      <c r="O1520" s="16">
        <v>2</v>
      </c>
      <c r="Q1520" s="13" t="s">
        <v>9211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2</v>
      </c>
      <c r="AL1520" s="13">
        <v>2</v>
      </c>
      <c r="AM1520" s="13">
        <v>3</v>
      </c>
      <c r="AN1520" s="13">
        <v>1</v>
      </c>
      <c r="AO1520" s="13" t="s">
        <v>4230</v>
      </c>
      <c r="AP1520" s="13" t="s">
        <v>1715</v>
      </c>
      <c r="AQ1520" s="13">
        <v>1</v>
      </c>
      <c r="AR1520" s="13">
        <v>1</v>
      </c>
      <c r="AS1520" s="13">
        <v>7</v>
      </c>
      <c r="AT1520" s="13">
        <v>1</v>
      </c>
      <c r="AU1520" s="13">
        <v>0</v>
      </c>
      <c r="AV1520" s="13">
        <v>1</v>
      </c>
      <c r="AW1520" s="13">
        <v>5</v>
      </c>
      <c r="AX1520" s="13">
        <v>1</v>
      </c>
      <c r="AY1520" s="13">
        <v>5</v>
      </c>
      <c r="AZ1520" s="13">
        <v>2</v>
      </c>
      <c r="BB1520" s="13">
        <v>1</v>
      </c>
      <c r="BC1520" s="13">
        <v>2</v>
      </c>
      <c r="BD1520" s="13">
        <v>3</v>
      </c>
      <c r="BF1520" s="13">
        <v>1</v>
      </c>
      <c r="BG1520" s="13">
        <v>5</v>
      </c>
      <c r="BH1520" s="17">
        <v>1</v>
      </c>
      <c r="BI1520" s="13">
        <v>1</v>
      </c>
      <c r="BJ1520" s="13">
        <v>2</v>
      </c>
      <c r="BK1520" s="13">
        <v>1</v>
      </c>
      <c r="BL1520" s="13">
        <v>2</v>
      </c>
      <c r="BS1520" s="13">
        <v>1</v>
      </c>
      <c r="BT1520" s="13">
        <v>36</v>
      </c>
      <c r="BU1520" s="13">
        <v>1</v>
      </c>
      <c r="BV1520" s="13">
        <v>2</v>
      </c>
      <c r="CA1520" s="18"/>
      <c r="CB1520" s="18"/>
      <c r="CC1520" s="18"/>
      <c r="CD1520" s="18"/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S1520" s="14">
        <v>40632</v>
      </c>
      <c r="CT1520" s="13">
        <v>1</v>
      </c>
      <c r="CW1520" s="13" t="s">
        <v>9212</v>
      </c>
      <c r="CX1520" s="38" t="s">
        <v>6103</v>
      </c>
      <c r="CY1520" s="38" t="s">
        <v>9213</v>
      </c>
      <c r="CZ1520" s="38" t="s">
        <v>41</v>
      </c>
      <c r="DA1520" s="38" t="s">
        <v>9214</v>
      </c>
    </row>
    <row r="1521" spans="1:105" s="13" customFormat="1">
      <c r="A1521" s="84">
        <v>3085</v>
      </c>
      <c r="B1521" s="84">
        <v>1</v>
      </c>
      <c r="C1521" s="13" t="s">
        <v>908</v>
      </c>
      <c r="D1521" s="13" t="s">
        <v>37</v>
      </c>
      <c r="E1521" s="14">
        <v>14234</v>
      </c>
      <c r="F1521" s="13" t="s">
        <v>263</v>
      </c>
      <c r="G1521" s="13" t="s">
        <v>263</v>
      </c>
      <c r="H1521" s="13" t="s">
        <v>263</v>
      </c>
      <c r="I1521" s="14">
        <v>40527</v>
      </c>
      <c r="J1521" s="13">
        <f t="shared" si="49"/>
        <v>71</v>
      </c>
      <c r="K1521" s="14">
        <v>40598</v>
      </c>
      <c r="L1521" s="13">
        <v>4</v>
      </c>
      <c r="M1521" s="14">
        <v>41329</v>
      </c>
      <c r="N1521" s="15">
        <f t="shared" si="50"/>
        <v>26.349075975359344</v>
      </c>
      <c r="O1521" s="16">
        <v>2</v>
      </c>
      <c r="Q1521" s="13" t="s">
        <v>9215</v>
      </c>
      <c r="R1521" s="13" t="s">
        <v>2597</v>
      </c>
      <c r="S1521" s="13">
        <v>2</v>
      </c>
      <c r="T1521" s="13">
        <v>2</v>
      </c>
      <c r="U1521" s="13">
        <v>2</v>
      </c>
      <c r="V1521" s="13">
        <v>2</v>
      </c>
      <c r="X1521" s="13">
        <v>1</v>
      </c>
      <c r="Z1521" s="13">
        <v>4</v>
      </c>
      <c r="AC1521" s="13">
        <v>2</v>
      </c>
      <c r="AD1521" s="13">
        <v>2</v>
      </c>
      <c r="AE1521" s="13">
        <v>2</v>
      </c>
      <c r="AF1521" s="13">
        <v>1</v>
      </c>
      <c r="AG1521" s="13">
        <v>1</v>
      </c>
      <c r="AH1521" s="13">
        <v>2</v>
      </c>
      <c r="AI1521" s="13">
        <v>2</v>
      </c>
      <c r="AJ1521" s="13">
        <v>3</v>
      </c>
      <c r="AK1521" s="13">
        <v>1</v>
      </c>
      <c r="AL1521" s="13">
        <v>2</v>
      </c>
      <c r="AM1521" s="13">
        <v>2</v>
      </c>
      <c r="AN1521" s="13">
        <v>2</v>
      </c>
      <c r="AO1521" s="13" t="s">
        <v>1984</v>
      </c>
      <c r="AP1521" s="13" t="s">
        <v>3837</v>
      </c>
      <c r="AQ1521" s="13">
        <v>1</v>
      </c>
      <c r="AR1521" s="13">
        <v>2</v>
      </c>
      <c r="AT1521" s="13">
        <v>1</v>
      </c>
      <c r="AU1521" s="13">
        <v>0</v>
      </c>
      <c r="AV1521" s="13">
        <v>2</v>
      </c>
      <c r="AX1521" s="13">
        <v>2</v>
      </c>
      <c r="AZ1521" s="13">
        <v>1</v>
      </c>
      <c r="BA1521" s="13">
        <v>3</v>
      </c>
      <c r="BB1521" s="13">
        <v>2</v>
      </c>
      <c r="BD1521" s="13">
        <v>2</v>
      </c>
      <c r="BF1521" s="13">
        <v>1</v>
      </c>
      <c r="BG1521" s="13">
        <v>20</v>
      </c>
      <c r="BH1521" s="17">
        <v>2</v>
      </c>
      <c r="BI1521" s="13">
        <v>1</v>
      </c>
      <c r="BJ1521" s="13">
        <v>2</v>
      </c>
      <c r="BK1521" s="13">
        <v>1</v>
      </c>
      <c r="BL1521" s="13">
        <v>2</v>
      </c>
      <c r="BS1521" s="13">
        <v>1</v>
      </c>
      <c r="BT1521" s="13">
        <v>24</v>
      </c>
      <c r="BU1521" s="13">
        <v>1</v>
      </c>
      <c r="BV1521" s="13">
        <v>0</v>
      </c>
      <c r="BW1521" s="13">
        <v>1</v>
      </c>
      <c r="BX1521" s="13">
        <v>14</v>
      </c>
      <c r="CA1521" s="18"/>
      <c r="CB1521" s="18"/>
      <c r="CC1521" s="18"/>
      <c r="CD1521" s="18"/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40897</v>
      </c>
      <c r="CT1521" s="13">
        <v>2</v>
      </c>
      <c r="CW1521" s="13" t="s">
        <v>8336</v>
      </c>
      <c r="CX1521" s="38" t="s">
        <v>5615</v>
      </c>
      <c r="CY1521" s="38" t="s">
        <v>8246</v>
      </c>
      <c r="CZ1521" s="38" t="s">
        <v>41</v>
      </c>
      <c r="DA1521" s="38" t="s">
        <v>8357</v>
      </c>
    </row>
    <row r="1522" spans="1:105" s="13" customFormat="1">
      <c r="A1522" s="84">
        <v>3089</v>
      </c>
      <c r="B1522" s="84">
        <v>1</v>
      </c>
      <c r="C1522" s="13" t="s">
        <v>11915</v>
      </c>
      <c r="D1522" s="13" t="s">
        <v>54</v>
      </c>
      <c r="E1522" s="14">
        <v>10102</v>
      </c>
      <c r="F1522" s="13" t="s">
        <v>691</v>
      </c>
      <c r="G1522" s="13" t="s">
        <v>194</v>
      </c>
      <c r="H1522" s="13" t="s">
        <v>194</v>
      </c>
      <c r="I1522" s="14">
        <v>40589</v>
      </c>
      <c r="J1522" s="13">
        <f t="shared" si="49"/>
        <v>83</v>
      </c>
      <c r="K1522" s="14">
        <v>40645</v>
      </c>
      <c r="L1522" s="13">
        <v>4</v>
      </c>
      <c r="M1522" s="14">
        <v>40667</v>
      </c>
      <c r="N1522" s="15">
        <f t="shared" si="50"/>
        <v>2.5626283367556466</v>
      </c>
      <c r="O1522" s="16">
        <v>2</v>
      </c>
      <c r="Q1522" s="13" t="s">
        <v>9222</v>
      </c>
      <c r="R1522" s="13" t="s">
        <v>1552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3</v>
      </c>
      <c r="AM1522" s="13">
        <v>1</v>
      </c>
      <c r="AO1522" s="13" t="s">
        <v>9223</v>
      </c>
      <c r="AP1522" s="13" t="s">
        <v>3883</v>
      </c>
      <c r="AQ1522" s="13">
        <v>1</v>
      </c>
      <c r="AR1522" s="13">
        <v>1</v>
      </c>
      <c r="AS1522" s="13">
        <v>1</v>
      </c>
      <c r="AT1522" s="13">
        <v>1</v>
      </c>
      <c r="AU1522" s="13">
        <v>0</v>
      </c>
      <c r="AV1522" s="13">
        <v>1</v>
      </c>
      <c r="AW1522" s="13">
        <v>1</v>
      </c>
      <c r="AX1522" s="13">
        <v>2</v>
      </c>
      <c r="AZ1522" s="13">
        <v>1</v>
      </c>
      <c r="BA1522" s="13">
        <v>0</v>
      </c>
      <c r="BB1522" s="13">
        <v>2</v>
      </c>
      <c r="BD1522" s="13">
        <v>1</v>
      </c>
      <c r="BE1522" s="13">
        <v>0</v>
      </c>
      <c r="BF1522" s="13">
        <v>1</v>
      </c>
      <c r="BG1522" s="13">
        <v>1</v>
      </c>
      <c r="BH1522" s="17">
        <v>1</v>
      </c>
      <c r="BJ1522" s="13">
        <v>1</v>
      </c>
      <c r="BK1522" s="13">
        <v>1</v>
      </c>
      <c r="BL1522" s="13">
        <v>2</v>
      </c>
      <c r="BS1522" s="13">
        <v>1</v>
      </c>
      <c r="BT1522" s="13">
        <v>41</v>
      </c>
      <c r="BU1522" s="13">
        <v>1</v>
      </c>
      <c r="BV1522" s="13">
        <v>2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40781</v>
      </c>
      <c r="CT1522" s="13">
        <v>2</v>
      </c>
      <c r="CW1522" s="13" t="s">
        <v>9224</v>
      </c>
      <c r="CX1522" s="38" t="s">
        <v>9225</v>
      </c>
      <c r="CY1522" s="38" t="s">
        <v>9226</v>
      </c>
      <c r="CZ1522" s="38" t="s">
        <v>41</v>
      </c>
      <c r="DA1522" s="38" t="s">
        <v>9227</v>
      </c>
    </row>
    <row r="1523" spans="1:105" s="13" customFormat="1">
      <c r="A1523" s="84">
        <v>3091</v>
      </c>
      <c r="B1523" s="84">
        <v>1</v>
      </c>
      <c r="C1523" s="13" t="s">
        <v>3599</v>
      </c>
      <c r="D1523" s="13" t="s">
        <v>37</v>
      </c>
      <c r="E1523" s="14">
        <v>13102</v>
      </c>
      <c r="F1523" s="13" t="s">
        <v>327</v>
      </c>
      <c r="G1523" s="13" t="s">
        <v>424</v>
      </c>
      <c r="H1523" s="13" t="s">
        <v>424</v>
      </c>
      <c r="I1523" s="14">
        <v>40617</v>
      </c>
      <c r="J1523" s="13">
        <f t="shared" si="49"/>
        <v>75</v>
      </c>
      <c r="K1523" s="14">
        <v>40644</v>
      </c>
      <c r="L1523" s="13">
        <v>4</v>
      </c>
      <c r="M1523" s="14">
        <v>40713</v>
      </c>
      <c r="N1523" s="15">
        <f t="shared" si="50"/>
        <v>3.1540041067761808</v>
      </c>
      <c r="O1523" s="16">
        <v>2</v>
      </c>
      <c r="Q1523" s="13" t="s">
        <v>9228</v>
      </c>
      <c r="R1523" s="13" t="s">
        <v>190</v>
      </c>
      <c r="S1523" s="13">
        <v>2</v>
      </c>
      <c r="T1523" s="13">
        <v>2</v>
      </c>
      <c r="U1523" s="13">
        <v>2</v>
      </c>
      <c r="V1523" s="13">
        <v>2</v>
      </c>
      <c r="X1523" s="13">
        <v>1</v>
      </c>
      <c r="Z1523" s="13">
        <v>4</v>
      </c>
      <c r="AC1523" s="13">
        <v>2</v>
      </c>
      <c r="AD1523" s="13">
        <v>2</v>
      </c>
      <c r="AE1523" s="13">
        <v>2</v>
      </c>
      <c r="AF1523" s="13">
        <v>2</v>
      </c>
      <c r="AG1523" s="13">
        <v>1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1</v>
      </c>
      <c r="AN1523" s="13">
        <v>1</v>
      </c>
      <c r="AO1523" s="13" t="s">
        <v>9229</v>
      </c>
      <c r="AP1523" s="13" t="s">
        <v>9230</v>
      </c>
      <c r="AQ1523" s="13">
        <v>1</v>
      </c>
      <c r="AR1523" s="13">
        <v>1</v>
      </c>
      <c r="AS1523" s="13">
        <v>1</v>
      </c>
      <c r="AT1523" s="13">
        <v>1</v>
      </c>
      <c r="AU1523" s="13">
        <v>0</v>
      </c>
      <c r="AV1523" s="13">
        <v>1</v>
      </c>
      <c r="AW1523" s="13">
        <v>1</v>
      </c>
      <c r="AX1523" s="13">
        <v>1</v>
      </c>
      <c r="AY1523" s="13">
        <v>1</v>
      </c>
      <c r="AZ1523" s="13">
        <v>1</v>
      </c>
      <c r="BA1523" s="13">
        <v>0</v>
      </c>
      <c r="BB1523" s="13">
        <v>3</v>
      </c>
      <c r="BD1523" s="13">
        <v>3</v>
      </c>
      <c r="BF1523" s="13">
        <v>2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38</v>
      </c>
      <c r="BU1523" s="13">
        <v>1</v>
      </c>
      <c r="BV1523" s="13">
        <v>2</v>
      </c>
      <c r="CA1523" s="18">
        <v>1577</v>
      </c>
      <c r="CB1523" s="18"/>
      <c r="CC1523" s="18">
        <v>11250</v>
      </c>
      <c r="CD1523" s="18">
        <v>35412</v>
      </c>
      <c r="CE1523" s="18"/>
      <c r="CF1523" s="18"/>
      <c r="CG1523" s="18"/>
      <c r="CH1523" s="13">
        <v>1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40903</v>
      </c>
      <c r="CT1523" s="13">
        <v>2</v>
      </c>
      <c r="CW1523" s="13" t="s">
        <v>9231</v>
      </c>
      <c r="CX1523" s="38" t="s">
        <v>9232</v>
      </c>
      <c r="CY1523" s="38" t="s">
        <v>2072</v>
      </c>
      <c r="CZ1523" s="38"/>
      <c r="DA1523" s="38" t="s">
        <v>192</v>
      </c>
    </row>
    <row r="1524" spans="1:105" s="13" customFormat="1">
      <c r="A1524" s="84">
        <v>3093</v>
      </c>
      <c r="B1524" s="84">
        <v>1</v>
      </c>
      <c r="C1524" s="13" t="s">
        <v>213</v>
      </c>
      <c r="D1524" s="13" t="s">
        <v>37</v>
      </c>
      <c r="E1524" s="65">
        <v>13316</v>
      </c>
      <c r="F1524" s="13" t="s">
        <v>691</v>
      </c>
      <c r="G1524" s="13" t="s">
        <v>691</v>
      </c>
      <c r="H1524" s="13" t="s">
        <v>691</v>
      </c>
      <c r="I1524" s="14">
        <v>41105</v>
      </c>
      <c r="J1524" s="13">
        <f t="shared" si="49"/>
        <v>76</v>
      </c>
      <c r="K1524" s="14">
        <v>41141</v>
      </c>
      <c r="L1524" s="13">
        <v>4</v>
      </c>
      <c r="M1524" s="14">
        <v>41615</v>
      </c>
      <c r="N1524" s="15">
        <f t="shared" si="50"/>
        <v>16.755646817248461</v>
      </c>
      <c r="O1524" s="16">
        <v>2</v>
      </c>
      <c r="Q1524" s="13" t="s">
        <v>39</v>
      </c>
      <c r="R1524" s="13" t="s">
        <v>38</v>
      </c>
      <c r="S1524" s="13">
        <v>2</v>
      </c>
      <c r="T1524" s="13">
        <v>2</v>
      </c>
      <c r="U1524" s="13">
        <v>2</v>
      </c>
      <c r="V1524" s="13">
        <v>1</v>
      </c>
      <c r="W1524" s="13" t="s">
        <v>9233</v>
      </c>
      <c r="X1524" s="13">
        <v>2</v>
      </c>
      <c r="Z1524" s="13">
        <v>4</v>
      </c>
      <c r="AC1524" s="13">
        <v>2</v>
      </c>
      <c r="AD1524" s="13">
        <v>2</v>
      </c>
      <c r="AE1524" s="13">
        <v>2</v>
      </c>
      <c r="AF1524" s="13">
        <v>2</v>
      </c>
      <c r="AG1524" s="13">
        <v>2</v>
      </c>
      <c r="AI1524" s="13">
        <v>2</v>
      </c>
      <c r="AJ1524" s="13">
        <v>2</v>
      </c>
      <c r="AK1524" s="13">
        <v>2</v>
      </c>
      <c r="AM1524" s="13">
        <v>1</v>
      </c>
      <c r="AN1524" s="13">
        <v>1</v>
      </c>
      <c r="AO1524" s="13" t="s">
        <v>9234</v>
      </c>
      <c r="AP1524" s="13" t="s">
        <v>1637</v>
      </c>
      <c r="AQ1524" s="13">
        <v>1</v>
      </c>
      <c r="AR1524" s="13">
        <v>1</v>
      </c>
      <c r="AS1524" s="13">
        <v>1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1</v>
      </c>
      <c r="AZ1524" s="13">
        <v>1</v>
      </c>
      <c r="BA1524" s="13">
        <v>1</v>
      </c>
      <c r="BB1524" s="13">
        <v>1</v>
      </c>
      <c r="BC1524" s="13">
        <v>0</v>
      </c>
      <c r="BD1524" s="13">
        <v>1</v>
      </c>
      <c r="BE1524" s="13">
        <v>0</v>
      </c>
      <c r="BF1524" s="13">
        <v>1</v>
      </c>
      <c r="BG1524" s="13">
        <v>2</v>
      </c>
      <c r="BH1524" s="17">
        <v>1</v>
      </c>
      <c r="BJ1524" s="13">
        <v>1</v>
      </c>
      <c r="BK1524" s="13">
        <v>1</v>
      </c>
      <c r="BL1524" s="13">
        <v>1</v>
      </c>
      <c r="BM1524" s="13">
        <v>3566</v>
      </c>
      <c r="BN1524" s="13">
        <v>2</v>
      </c>
      <c r="BQ1524" s="13" t="s">
        <v>694</v>
      </c>
      <c r="BR1524" s="13" t="s">
        <v>695</v>
      </c>
      <c r="BS1524" s="13">
        <v>2</v>
      </c>
      <c r="BT1524" s="13">
        <v>102</v>
      </c>
      <c r="BU1524" s="13">
        <v>1</v>
      </c>
      <c r="BV1524" s="13">
        <v>3</v>
      </c>
      <c r="CA1524" s="18">
        <v>2243</v>
      </c>
      <c r="CB1524" s="18"/>
      <c r="CC1524" s="18" t="s">
        <v>9235</v>
      </c>
      <c r="CD1524" s="18">
        <v>388.4</v>
      </c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41354</v>
      </c>
      <c r="CT1524" s="13">
        <v>2</v>
      </c>
      <c r="CW1524" s="13" t="s">
        <v>9236</v>
      </c>
      <c r="CX1524" s="38" t="s">
        <v>9237</v>
      </c>
      <c r="CY1524" s="38" t="s">
        <v>9238</v>
      </c>
      <c r="CZ1524" s="38"/>
      <c r="DA1524" s="38" t="s">
        <v>192</v>
      </c>
    </row>
    <row r="1525" spans="1:105" s="13" customFormat="1">
      <c r="A1525" s="84">
        <v>3096</v>
      </c>
      <c r="B1525" s="84">
        <v>1</v>
      </c>
      <c r="C1525" s="13" t="s">
        <v>9239</v>
      </c>
      <c r="D1525" s="13" t="s">
        <v>37</v>
      </c>
      <c r="E1525" s="14">
        <v>11657</v>
      </c>
      <c r="F1525" s="13" t="s">
        <v>648</v>
      </c>
      <c r="G1525" s="13" t="s">
        <v>648</v>
      </c>
      <c r="H1525" s="13" t="s">
        <v>648</v>
      </c>
      <c r="I1525" s="14">
        <v>40374</v>
      </c>
      <c r="J1525" s="13">
        <f t="shared" si="49"/>
        <v>78</v>
      </c>
      <c r="K1525" s="14">
        <v>40392</v>
      </c>
      <c r="L1525" s="13">
        <v>4</v>
      </c>
      <c r="M1525" s="14">
        <v>41202</v>
      </c>
      <c r="N1525" s="15">
        <f t="shared" si="50"/>
        <v>27.20328542094456</v>
      </c>
      <c r="O1525" s="16">
        <v>2</v>
      </c>
      <c r="Q1525" s="13" t="s">
        <v>7747</v>
      </c>
      <c r="R1525" s="13" t="s">
        <v>190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1</v>
      </c>
      <c r="AG1525" s="13">
        <v>1</v>
      </c>
      <c r="AH1525" s="13">
        <v>2</v>
      </c>
      <c r="AI1525" s="13">
        <v>2</v>
      </c>
      <c r="AJ1525" s="13">
        <v>3</v>
      </c>
      <c r="AK1525" s="13">
        <v>2</v>
      </c>
      <c r="AL1525" s="13">
        <v>2</v>
      </c>
      <c r="AM1525" s="13">
        <v>3</v>
      </c>
      <c r="AN1525" s="13">
        <v>1</v>
      </c>
      <c r="AO1525" s="13" t="s">
        <v>9240</v>
      </c>
      <c r="AP1525" s="13" t="s">
        <v>809</v>
      </c>
      <c r="AQ1525" s="13">
        <v>1</v>
      </c>
      <c r="AR1525" s="13">
        <v>1</v>
      </c>
      <c r="AS1525" s="13">
        <v>9</v>
      </c>
      <c r="AT1525" s="13">
        <v>1</v>
      </c>
      <c r="AU1525" s="13">
        <v>1</v>
      </c>
      <c r="AV1525" s="13">
        <v>2</v>
      </c>
      <c r="AX1525" s="13">
        <v>1</v>
      </c>
      <c r="AZ1525" s="13">
        <v>3</v>
      </c>
      <c r="BB1525" s="13">
        <v>2</v>
      </c>
      <c r="BD1525" s="13">
        <v>1</v>
      </c>
      <c r="BE1525" s="13">
        <v>1</v>
      </c>
      <c r="BF1525" s="13">
        <v>1</v>
      </c>
      <c r="BG1525" s="13">
        <v>6</v>
      </c>
      <c r="BH1525" s="17">
        <v>1</v>
      </c>
      <c r="BI1525" s="13">
        <v>1</v>
      </c>
      <c r="BJ1525" s="13">
        <v>1</v>
      </c>
      <c r="BK1525" s="13">
        <v>1</v>
      </c>
      <c r="BL1525" s="13">
        <v>1</v>
      </c>
      <c r="BM1525" s="13">
        <v>3081</v>
      </c>
      <c r="BN1525" s="13">
        <v>2</v>
      </c>
      <c r="BQ1525" s="13" t="s">
        <v>237</v>
      </c>
      <c r="BR1525" s="13" t="s">
        <v>238</v>
      </c>
      <c r="BS1525" s="13">
        <v>2</v>
      </c>
      <c r="BT1525" s="13">
        <v>167</v>
      </c>
      <c r="BU1525" s="13">
        <v>1</v>
      </c>
      <c r="BV1525" s="13">
        <v>5</v>
      </c>
      <c r="CA1525" s="18">
        <v>1587</v>
      </c>
      <c r="CB1525" s="18"/>
      <c r="CC1525" s="18">
        <v>2980</v>
      </c>
      <c r="CD1525" s="18">
        <v>0</v>
      </c>
      <c r="CE1525" s="18"/>
      <c r="CF1525" s="18"/>
      <c r="CG1525" s="18"/>
      <c r="CH1525" s="13">
        <v>2</v>
      </c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40690</v>
      </c>
      <c r="CT1525" s="13">
        <v>1</v>
      </c>
      <c r="CW1525" s="13" t="s">
        <v>9241</v>
      </c>
      <c r="CX1525" s="38" t="s">
        <v>9242</v>
      </c>
      <c r="CY1525" s="38" t="s">
        <v>9243</v>
      </c>
      <c r="CZ1525" s="38" t="s">
        <v>41</v>
      </c>
      <c r="DA1525" s="38" t="s">
        <v>9244</v>
      </c>
    </row>
    <row r="1526" spans="1:105" s="13" customFormat="1">
      <c r="A1526" s="84">
        <v>3099</v>
      </c>
      <c r="B1526" s="84">
        <v>1</v>
      </c>
      <c r="C1526" s="13" t="s">
        <v>193</v>
      </c>
      <c r="D1526" s="13" t="s">
        <v>54</v>
      </c>
      <c r="E1526" s="14">
        <v>17351</v>
      </c>
      <c r="F1526" s="13" t="s">
        <v>381</v>
      </c>
      <c r="G1526" s="13" t="s">
        <v>381</v>
      </c>
      <c r="H1526" s="13" t="s">
        <v>381</v>
      </c>
      <c r="I1526" s="14">
        <v>40589</v>
      </c>
      <c r="J1526" s="13">
        <f t="shared" si="49"/>
        <v>63</v>
      </c>
      <c r="K1526" s="14">
        <v>40635</v>
      </c>
      <c r="L1526" s="13">
        <v>4</v>
      </c>
      <c r="M1526" s="14">
        <v>41187</v>
      </c>
      <c r="N1526" s="15">
        <f t="shared" si="50"/>
        <v>19.646817248459961</v>
      </c>
      <c r="O1526" s="16">
        <v>2</v>
      </c>
      <c r="Q1526" s="13" t="s">
        <v>52</v>
      </c>
      <c r="S1526" s="13">
        <v>3</v>
      </c>
      <c r="T1526" s="13">
        <v>2</v>
      </c>
      <c r="U1526" s="13">
        <v>2</v>
      </c>
      <c r="V1526" s="13">
        <v>2</v>
      </c>
      <c r="X1526" s="13">
        <v>2</v>
      </c>
      <c r="Z1526" s="13">
        <v>4</v>
      </c>
      <c r="AH1526" s="13">
        <v>2</v>
      </c>
      <c r="AI1526" s="13">
        <v>1</v>
      </c>
      <c r="AJ1526" s="13">
        <v>2</v>
      </c>
      <c r="AK1526" s="13">
        <v>2</v>
      </c>
      <c r="AL1526" s="13">
        <v>2</v>
      </c>
      <c r="AM1526" s="13">
        <v>3</v>
      </c>
      <c r="AN1526" s="13">
        <v>1</v>
      </c>
      <c r="AO1526" s="13" t="s">
        <v>4898</v>
      </c>
      <c r="AP1526" s="13" t="s">
        <v>125</v>
      </c>
      <c r="AQ1526" s="13">
        <v>1</v>
      </c>
      <c r="AR1526" s="13">
        <v>1</v>
      </c>
      <c r="AS1526" s="13">
        <v>1</v>
      </c>
      <c r="AT1526" s="13">
        <v>1</v>
      </c>
      <c r="AU1526" s="13">
        <v>1</v>
      </c>
      <c r="AV1526" s="13">
        <v>1</v>
      </c>
      <c r="AW1526" s="13">
        <v>1</v>
      </c>
      <c r="AX1526" s="13">
        <v>1</v>
      </c>
      <c r="AY1526" s="13">
        <v>1</v>
      </c>
      <c r="AZ1526" s="13">
        <v>1</v>
      </c>
      <c r="BA1526" s="13">
        <v>1</v>
      </c>
      <c r="BB1526" s="13">
        <v>1</v>
      </c>
      <c r="BC1526" s="13">
        <v>1</v>
      </c>
      <c r="BD1526" s="13">
        <v>1</v>
      </c>
      <c r="BE1526" s="13">
        <v>1</v>
      </c>
      <c r="BF1526" s="13">
        <v>1</v>
      </c>
      <c r="BH1526" s="17">
        <v>1</v>
      </c>
      <c r="BI1526" s="13">
        <v>1</v>
      </c>
      <c r="BJ1526" s="13">
        <v>1</v>
      </c>
      <c r="BK1526" s="13">
        <v>1</v>
      </c>
      <c r="BL1526" s="13">
        <v>1</v>
      </c>
      <c r="BM1526" s="13">
        <v>3067</v>
      </c>
      <c r="BN1526" s="13">
        <v>2</v>
      </c>
      <c r="BQ1526" s="13" t="s">
        <v>237</v>
      </c>
      <c r="BR1526" s="13" t="s">
        <v>238</v>
      </c>
      <c r="BS1526" s="13">
        <v>2</v>
      </c>
      <c r="BT1526" s="13">
        <v>43</v>
      </c>
      <c r="BU1526" s="13">
        <v>1</v>
      </c>
      <c r="BV1526" s="13">
        <v>1</v>
      </c>
      <c r="CA1526" s="18">
        <v>1552</v>
      </c>
      <c r="CB1526" s="18"/>
      <c r="CC1526" s="18">
        <v>6570</v>
      </c>
      <c r="CD1526" s="18">
        <v>8435.6</v>
      </c>
      <c r="CE1526" s="18"/>
      <c r="CF1526" s="18" t="s">
        <v>453</v>
      </c>
      <c r="CG1526" s="18"/>
      <c r="CH1526" s="13">
        <v>1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S1526" s="14">
        <v>40792</v>
      </c>
      <c r="CT1526" s="13">
        <v>1</v>
      </c>
      <c r="CW1526" s="13" t="s">
        <v>10885</v>
      </c>
      <c r="CX1526" s="38" t="s">
        <v>9251</v>
      </c>
      <c r="CY1526" s="38" t="s">
        <v>9252</v>
      </c>
      <c r="CZ1526" s="38"/>
      <c r="DA1526" s="38" t="s">
        <v>4169</v>
      </c>
    </row>
    <row r="1527" spans="1:105" s="13" customFormat="1">
      <c r="A1527" s="84">
        <v>3102</v>
      </c>
      <c r="B1527" s="84">
        <v>5</v>
      </c>
      <c r="C1527" s="13" t="s">
        <v>1095</v>
      </c>
      <c r="D1527" s="13" t="s">
        <v>37</v>
      </c>
      <c r="E1527" s="14">
        <v>12524</v>
      </c>
      <c r="F1527" s="13" t="s">
        <v>362</v>
      </c>
      <c r="G1527" s="13" t="s">
        <v>396</v>
      </c>
      <c r="H1527" s="13" t="s">
        <v>396</v>
      </c>
      <c r="I1527" s="14">
        <v>40558</v>
      </c>
      <c r="J1527" s="13">
        <f t="shared" si="49"/>
        <v>76</v>
      </c>
      <c r="K1527" s="14">
        <v>40638</v>
      </c>
      <c r="L1527" s="13">
        <v>4</v>
      </c>
      <c r="M1527" s="14">
        <v>41072</v>
      </c>
      <c r="N1527" s="15">
        <f t="shared" si="50"/>
        <v>16.887063655030801</v>
      </c>
      <c r="O1527" s="16">
        <v>3</v>
      </c>
      <c r="Q1527" s="13" t="s">
        <v>1118</v>
      </c>
      <c r="S1527" s="13">
        <v>3</v>
      </c>
      <c r="T1527" s="13">
        <v>2</v>
      </c>
      <c r="U1527" s="13">
        <v>2</v>
      </c>
      <c r="V1527" s="13">
        <v>2</v>
      </c>
      <c r="Z1527" s="13">
        <v>4</v>
      </c>
      <c r="AG1527" s="13">
        <v>1</v>
      </c>
      <c r="AO1527" s="13" t="s">
        <v>2006</v>
      </c>
      <c r="AP1527" s="13" t="s">
        <v>809</v>
      </c>
      <c r="AQ1527" s="13">
        <v>1</v>
      </c>
      <c r="AT1527" s="13">
        <v>1</v>
      </c>
      <c r="AU1527" s="13">
        <v>0</v>
      </c>
      <c r="AX1527" s="13">
        <v>1</v>
      </c>
      <c r="AY1527" s="13">
        <v>3</v>
      </c>
      <c r="AZ1527" s="13">
        <v>2</v>
      </c>
      <c r="BB1527" s="13">
        <v>2</v>
      </c>
      <c r="BD1527" s="13">
        <v>2</v>
      </c>
      <c r="BF1527" s="13">
        <v>1</v>
      </c>
      <c r="BG1527" s="13">
        <v>11</v>
      </c>
      <c r="BH1527" s="17">
        <v>2</v>
      </c>
      <c r="BI1527" s="13">
        <v>1</v>
      </c>
      <c r="BJ1527" s="13">
        <v>2</v>
      </c>
      <c r="BK1527" s="13">
        <v>1</v>
      </c>
      <c r="BL1527" s="13">
        <v>1</v>
      </c>
      <c r="BM1527" s="13">
        <v>3071</v>
      </c>
      <c r="BN1527" s="13">
        <v>1</v>
      </c>
      <c r="BO1527" s="13" t="s">
        <v>3147</v>
      </c>
      <c r="BP1527" s="13">
        <v>180</v>
      </c>
      <c r="BQ1527" s="13" t="s">
        <v>237</v>
      </c>
      <c r="BR1527" s="13" t="s">
        <v>238</v>
      </c>
      <c r="BS1527" s="13">
        <v>1</v>
      </c>
      <c r="BT1527" s="13">
        <v>38</v>
      </c>
      <c r="BU1527" s="13">
        <v>1</v>
      </c>
      <c r="BV1527" s="13">
        <v>1</v>
      </c>
      <c r="BW1527" s="13">
        <v>2</v>
      </c>
      <c r="BX1527" s="13">
        <v>54</v>
      </c>
      <c r="CA1527" s="18">
        <v>1556</v>
      </c>
      <c r="CB1527" s="18"/>
      <c r="CC1527" s="18">
        <v>2680</v>
      </c>
      <c r="CD1527" s="18">
        <v>3753.1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W1527" s="13" t="s">
        <v>9253</v>
      </c>
      <c r="CX1527" s="38" t="s">
        <v>9254</v>
      </c>
      <c r="CY1527" s="38" t="s">
        <v>9255</v>
      </c>
      <c r="CZ1527" s="38" t="s">
        <v>386</v>
      </c>
      <c r="DA1527" s="38" t="s">
        <v>9256</v>
      </c>
    </row>
    <row r="1528" spans="1:105" s="13" customFormat="1">
      <c r="A1528" s="84">
        <v>3106</v>
      </c>
      <c r="B1528" s="84">
        <v>1</v>
      </c>
      <c r="C1528" s="13" t="s">
        <v>9257</v>
      </c>
      <c r="D1528" s="13" t="s">
        <v>54</v>
      </c>
      <c r="E1528" s="14">
        <v>19711</v>
      </c>
      <c r="F1528" s="13" t="s">
        <v>295</v>
      </c>
      <c r="G1528" s="13" t="s">
        <v>295</v>
      </c>
      <c r="H1528" s="13" t="s">
        <v>327</v>
      </c>
      <c r="I1528" s="14">
        <v>40589</v>
      </c>
      <c r="J1528" s="13">
        <f t="shared" si="49"/>
        <v>57</v>
      </c>
      <c r="K1528" s="14">
        <v>40631</v>
      </c>
      <c r="L1528" s="13">
        <v>4</v>
      </c>
      <c r="M1528" s="14">
        <v>40728</v>
      </c>
      <c r="N1528" s="15">
        <f t="shared" si="50"/>
        <v>4.5667351129363452</v>
      </c>
      <c r="O1528" s="16">
        <v>2</v>
      </c>
      <c r="Q1528" s="13" t="s">
        <v>9258</v>
      </c>
      <c r="R1528" s="13" t="s">
        <v>543</v>
      </c>
      <c r="S1528" s="13">
        <v>3</v>
      </c>
      <c r="U1528" s="13">
        <v>2</v>
      </c>
      <c r="V1528" s="13">
        <v>2</v>
      </c>
      <c r="X1528" s="13">
        <v>1</v>
      </c>
      <c r="AG1528" s="13">
        <v>1</v>
      </c>
      <c r="AI1528" s="13">
        <v>2</v>
      </c>
      <c r="AJ1528" s="13">
        <v>2</v>
      </c>
      <c r="AK1528" s="13">
        <v>2</v>
      </c>
      <c r="AL1528" s="13">
        <v>2</v>
      </c>
      <c r="AM1528" s="13">
        <v>1</v>
      </c>
      <c r="AN1528" s="13">
        <v>2</v>
      </c>
      <c r="AO1528" s="13" t="s">
        <v>9259</v>
      </c>
      <c r="AP1528" s="13" t="s">
        <v>127</v>
      </c>
      <c r="AQ1528" s="13">
        <v>1</v>
      </c>
      <c r="AR1528" s="13">
        <v>1</v>
      </c>
      <c r="AS1528" s="13">
        <v>1</v>
      </c>
      <c r="AT1528" s="13">
        <v>1</v>
      </c>
      <c r="AU1528" s="13">
        <v>1</v>
      </c>
      <c r="AV1528" s="13">
        <v>1</v>
      </c>
      <c r="AW1528" s="13">
        <v>1</v>
      </c>
      <c r="AX1528" s="13">
        <v>2</v>
      </c>
      <c r="AZ1528" s="13">
        <v>3</v>
      </c>
      <c r="BB1528" s="13">
        <v>1</v>
      </c>
      <c r="BC1528" s="13">
        <v>1</v>
      </c>
      <c r="BD1528" s="13">
        <v>1</v>
      </c>
      <c r="BE1528" s="13">
        <v>1</v>
      </c>
      <c r="BF1528" s="13">
        <v>1</v>
      </c>
      <c r="BG1528" s="13">
        <v>3</v>
      </c>
      <c r="BH1528" s="17">
        <v>1</v>
      </c>
      <c r="BI1528" s="13">
        <v>1</v>
      </c>
      <c r="BJ1528" s="13">
        <v>1</v>
      </c>
      <c r="BK1528" s="13">
        <v>1</v>
      </c>
      <c r="BS1528" s="13">
        <v>2</v>
      </c>
      <c r="BT1528" s="13">
        <v>42</v>
      </c>
      <c r="BV1528" s="13">
        <v>1</v>
      </c>
      <c r="BW1528" s="13">
        <v>2</v>
      </c>
      <c r="BX1528" s="13">
        <v>42.9</v>
      </c>
      <c r="CA1528" s="18">
        <v>1560</v>
      </c>
      <c r="CB1528" s="18"/>
      <c r="CC1528" s="18">
        <v>8600</v>
      </c>
      <c r="CD1528" s="18">
        <v>5017.5</v>
      </c>
      <c r="CE1528" s="18"/>
      <c r="CF1528" s="18"/>
      <c r="CG1528" s="18"/>
      <c r="CH1528" s="13">
        <v>1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41142</v>
      </c>
      <c r="CT1528" s="13">
        <v>2</v>
      </c>
      <c r="CW1528" s="13" t="s">
        <v>9260</v>
      </c>
      <c r="CX1528" s="38" t="s">
        <v>9261</v>
      </c>
      <c r="CY1528" s="38" t="s">
        <v>9262</v>
      </c>
      <c r="CZ1528" s="38" t="s">
        <v>41</v>
      </c>
      <c r="DA1528" s="38" t="s">
        <v>9263</v>
      </c>
    </row>
    <row r="1529" spans="1:105" s="13" customFormat="1">
      <c r="A1529" s="84">
        <v>3107</v>
      </c>
      <c r="B1529" s="84">
        <v>1</v>
      </c>
      <c r="C1529" s="13" t="s">
        <v>9264</v>
      </c>
      <c r="D1529" s="13" t="s">
        <v>37</v>
      </c>
      <c r="E1529" s="14">
        <v>14488</v>
      </c>
      <c r="F1529" s="13" t="s">
        <v>240</v>
      </c>
      <c r="G1529" s="13" t="s">
        <v>240</v>
      </c>
      <c r="H1529" s="13" t="s">
        <v>240</v>
      </c>
      <c r="I1529" s="14">
        <v>40344</v>
      </c>
      <c r="J1529" s="13">
        <f t="shared" si="49"/>
        <v>70</v>
      </c>
      <c r="K1529" s="14">
        <v>40652</v>
      </c>
      <c r="L1529" s="13">
        <v>4</v>
      </c>
      <c r="M1529" s="14">
        <v>40675</v>
      </c>
      <c r="N1529" s="15">
        <f t="shared" si="50"/>
        <v>10.874743326488707</v>
      </c>
      <c r="O1529" s="16">
        <v>2</v>
      </c>
      <c r="Q1529" s="13" t="s">
        <v>9265</v>
      </c>
      <c r="R1529" s="13" t="s">
        <v>38</v>
      </c>
      <c r="S1529" s="13">
        <v>2</v>
      </c>
      <c r="T1529" s="13">
        <v>2</v>
      </c>
      <c r="U1529" s="13">
        <v>2</v>
      </c>
      <c r="V1529" s="13">
        <v>2</v>
      </c>
      <c r="X1529" s="13">
        <v>2</v>
      </c>
      <c r="Z1529" s="13">
        <v>4</v>
      </c>
      <c r="AH1529" s="13">
        <v>2</v>
      </c>
      <c r="AI1529" s="13">
        <v>1</v>
      </c>
      <c r="AJ1529" s="13">
        <v>2</v>
      </c>
      <c r="AK1529" s="13">
        <v>1</v>
      </c>
      <c r="AL1529" s="13">
        <v>2</v>
      </c>
      <c r="AM1529" s="13">
        <v>1</v>
      </c>
      <c r="AN1529" s="13">
        <v>1</v>
      </c>
      <c r="AO1529" s="13" t="s">
        <v>9266</v>
      </c>
      <c r="AP1529" s="13" t="s">
        <v>9170</v>
      </c>
      <c r="AQ1529" s="13">
        <v>1</v>
      </c>
      <c r="AR1529" s="13">
        <v>1</v>
      </c>
      <c r="AT1529" s="13">
        <v>1</v>
      </c>
      <c r="AU1529" s="13">
        <v>0</v>
      </c>
      <c r="AV1529" s="13">
        <v>1</v>
      </c>
      <c r="AX1529" s="13">
        <v>1</v>
      </c>
      <c r="AZ1529" s="13">
        <v>1</v>
      </c>
      <c r="BB1529" s="13">
        <v>2</v>
      </c>
      <c r="BD1529" s="13">
        <v>2</v>
      </c>
      <c r="BF1529" s="13">
        <v>1</v>
      </c>
      <c r="BG1529" s="13">
        <v>12</v>
      </c>
      <c r="BH1529" s="17">
        <v>2</v>
      </c>
      <c r="BI1529" s="13">
        <v>1</v>
      </c>
      <c r="BJ1529" s="13">
        <v>1</v>
      </c>
      <c r="BK1529" s="13">
        <v>1</v>
      </c>
      <c r="BL1529" s="13">
        <v>2</v>
      </c>
      <c r="BS1529" s="13">
        <v>1</v>
      </c>
      <c r="BT1529" s="13">
        <v>47</v>
      </c>
      <c r="BU1529" s="13">
        <v>1</v>
      </c>
      <c r="BV1529" s="13">
        <v>3</v>
      </c>
      <c r="CA1529" s="18">
        <v>1561</v>
      </c>
      <c r="CB1529" s="18"/>
      <c r="CC1529" s="18">
        <v>708</v>
      </c>
      <c r="CD1529" s="18" t="s">
        <v>6793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40774</v>
      </c>
      <c r="CT1529" s="13">
        <v>2</v>
      </c>
      <c r="CW1529" s="13" t="s">
        <v>9267</v>
      </c>
      <c r="CX1529" s="38" t="s">
        <v>9094</v>
      </c>
      <c r="CY1529" s="38" t="s">
        <v>9268</v>
      </c>
      <c r="CZ1529" s="38" t="s">
        <v>9269</v>
      </c>
      <c r="DA1529" s="38" t="s">
        <v>9270</v>
      </c>
    </row>
    <row r="1530" spans="1:105" s="13" customFormat="1">
      <c r="A1530" s="84">
        <v>3113</v>
      </c>
      <c r="B1530" s="84">
        <v>1</v>
      </c>
      <c r="C1530" s="13" t="s">
        <v>11916</v>
      </c>
      <c r="D1530" s="13" t="s">
        <v>37</v>
      </c>
      <c r="E1530" s="14">
        <v>12423</v>
      </c>
      <c r="F1530" s="13" t="s">
        <v>370</v>
      </c>
      <c r="G1530" s="13" t="s">
        <v>370</v>
      </c>
      <c r="H1530" s="13" t="s">
        <v>370</v>
      </c>
      <c r="I1530" s="14">
        <v>40558</v>
      </c>
      <c r="J1530" s="13">
        <f t="shared" si="49"/>
        <v>77</v>
      </c>
      <c r="K1530" s="14">
        <v>40658</v>
      </c>
      <c r="L1530" s="13">
        <v>4</v>
      </c>
      <c r="M1530" s="14">
        <v>41514</v>
      </c>
      <c r="N1530" s="15">
        <f t="shared" si="50"/>
        <v>31.408624229979466</v>
      </c>
      <c r="O1530" s="16">
        <v>2</v>
      </c>
      <c r="Q1530" s="13" t="s">
        <v>9279</v>
      </c>
      <c r="R1530" s="13" t="s">
        <v>38</v>
      </c>
      <c r="S1530" s="13">
        <v>2</v>
      </c>
      <c r="T1530" s="13">
        <v>2</v>
      </c>
      <c r="U1530" s="13">
        <v>2</v>
      </c>
      <c r="V1530" s="13">
        <v>1</v>
      </c>
      <c r="W1530" s="13" t="s">
        <v>9280</v>
      </c>
      <c r="X1530" s="13">
        <v>1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I1530" s="13">
        <v>2</v>
      </c>
      <c r="AJ1530" s="13">
        <v>2</v>
      </c>
      <c r="AK1530" s="13">
        <v>2</v>
      </c>
      <c r="AL1530" s="13">
        <v>2</v>
      </c>
      <c r="AM1530" s="13">
        <v>2</v>
      </c>
      <c r="AN1530" s="13">
        <v>1</v>
      </c>
      <c r="AO1530" s="13" t="s">
        <v>9281</v>
      </c>
      <c r="AP1530" s="13" t="s">
        <v>9282</v>
      </c>
      <c r="AQ1530" s="13">
        <v>1</v>
      </c>
      <c r="AR1530" s="13">
        <v>1</v>
      </c>
      <c r="AS1530" s="13">
        <v>3</v>
      </c>
      <c r="AT1530" s="13">
        <v>1</v>
      </c>
      <c r="AU1530" s="13">
        <v>3</v>
      </c>
      <c r="AV1530" s="13">
        <v>1</v>
      </c>
      <c r="AX1530" s="13">
        <v>1</v>
      </c>
      <c r="AZ1530" s="13">
        <v>1</v>
      </c>
      <c r="BB1530" s="13">
        <v>2</v>
      </c>
      <c r="BD1530" s="13">
        <v>2</v>
      </c>
      <c r="BF1530" s="13">
        <v>2</v>
      </c>
      <c r="BH1530" s="17">
        <v>2</v>
      </c>
      <c r="BI1530" s="13">
        <v>1</v>
      </c>
      <c r="BJ1530" s="13">
        <v>2</v>
      </c>
      <c r="BK1530" s="13">
        <v>1</v>
      </c>
      <c r="BL1530" s="13">
        <v>2</v>
      </c>
      <c r="BT1530" s="13">
        <v>54</v>
      </c>
      <c r="BV1530" s="13">
        <v>2</v>
      </c>
      <c r="CA1530" s="18">
        <v>1567</v>
      </c>
      <c r="CB1530" s="18"/>
      <c r="CC1530" s="18">
        <v>1940</v>
      </c>
      <c r="CD1530" s="18">
        <v>818.75</v>
      </c>
      <c r="CE1530" s="18"/>
      <c r="CF1530" s="18"/>
      <c r="CG1530" s="18"/>
      <c r="CH1530" s="13">
        <v>2</v>
      </c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40837</v>
      </c>
      <c r="CT1530" s="13">
        <v>1</v>
      </c>
      <c r="CW1530" s="13" t="s">
        <v>9283</v>
      </c>
      <c r="CX1530" s="38" t="s">
        <v>9284</v>
      </c>
      <c r="CY1530" s="38" t="s">
        <v>9285</v>
      </c>
      <c r="CZ1530" s="38" t="s">
        <v>41</v>
      </c>
      <c r="DA1530" s="38" t="s">
        <v>9286</v>
      </c>
    </row>
    <row r="1531" spans="1:105" s="13" customFormat="1">
      <c r="A1531" s="84">
        <v>3120</v>
      </c>
      <c r="B1531" s="84">
        <v>9</v>
      </c>
      <c r="C1531" s="13" t="s">
        <v>3184</v>
      </c>
      <c r="D1531" s="13" t="s">
        <v>54</v>
      </c>
      <c r="E1531" s="14">
        <v>15555</v>
      </c>
      <c r="F1531" s="13" t="s">
        <v>264</v>
      </c>
      <c r="G1531" s="13" t="s">
        <v>264</v>
      </c>
      <c r="H1531" s="13" t="s">
        <v>264</v>
      </c>
      <c r="I1531" s="14">
        <v>40617</v>
      </c>
      <c r="J1531" s="13">
        <f t="shared" si="49"/>
        <v>68</v>
      </c>
      <c r="K1531" s="14">
        <v>40669</v>
      </c>
      <c r="L1531" s="13">
        <v>4</v>
      </c>
      <c r="M1531" s="14">
        <v>40806</v>
      </c>
      <c r="N1531" s="15">
        <f t="shared" si="50"/>
        <v>6.2094455852156054</v>
      </c>
      <c r="O1531" s="16">
        <v>2</v>
      </c>
      <c r="Q1531" s="13" t="s">
        <v>180</v>
      </c>
      <c r="S1531" s="13">
        <v>2</v>
      </c>
      <c r="T1531" s="13">
        <v>2</v>
      </c>
      <c r="U1531" s="13">
        <v>2</v>
      </c>
      <c r="V1531" s="13">
        <v>1</v>
      </c>
      <c r="W1531" s="13" t="s">
        <v>9291</v>
      </c>
      <c r="X1531" s="13">
        <v>1</v>
      </c>
      <c r="Z1531" s="13">
        <v>4</v>
      </c>
      <c r="AC1531" s="13">
        <v>2</v>
      </c>
      <c r="AD1531" s="13">
        <v>2</v>
      </c>
      <c r="AE1531" s="13">
        <v>1</v>
      </c>
      <c r="AF1531" s="13">
        <v>2</v>
      </c>
      <c r="AG1531" s="13">
        <v>2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1</v>
      </c>
      <c r="AN1531" s="13">
        <v>2</v>
      </c>
      <c r="AO1531" s="13" t="s">
        <v>3273</v>
      </c>
      <c r="AP1531" s="13" t="s">
        <v>9292</v>
      </c>
      <c r="AQ1531" s="13">
        <v>1</v>
      </c>
      <c r="AR1531" s="13">
        <v>1</v>
      </c>
      <c r="AS1531" s="13">
        <v>2</v>
      </c>
      <c r="AT1531" s="13">
        <v>1</v>
      </c>
      <c r="AU1531" s="13">
        <v>1</v>
      </c>
      <c r="AV1531" s="13">
        <v>1</v>
      </c>
      <c r="AW1531" s="13">
        <v>1</v>
      </c>
      <c r="AX1531" s="13">
        <v>1</v>
      </c>
      <c r="AY1531" s="13">
        <v>1</v>
      </c>
      <c r="AZ1531" s="13">
        <v>1</v>
      </c>
      <c r="BA1531" s="13">
        <v>1</v>
      </c>
      <c r="BB1531" s="13">
        <v>1</v>
      </c>
      <c r="BC1531" s="13">
        <v>0</v>
      </c>
      <c r="BD1531" s="13">
        <v>1</v>
      </c>
      <c r="BE1531" s="13">
        <v>0</v>
      </c>
      <c r="BF1531" s="13">
        <v>1</v>
      </c>
      <c r="BH1531" s="17">
        <v>1</v>
      </c>
      <c r="BI1531" s="13">
        <v>1</v>
      </c>
      <c r="BJ1531" s="13">
        <v>2</v>
      </c>
      <c r="BK1531" s="13">
        <v>1</v>
      </c>
      <c r="BL1531" s="13">
        <v>2</v>
      </c>
      <c r="BS1531" s="13">
        <v>1</v>
      </c>
      <c r="BT1531" s="13">
        <v>16</v>
      </c>
      <c r="BU1531" s="13">
        <v>1</v>
      </c>
      <c r="BV1531" s="13">
        <v>3</v>
      </c>
      <c r="BW1531" s="13">
        <v>2</v>
      </c>
      <c r="BX1531" s="13">
        <v>136.9</v>
      </c>
      <c r="CA1531" s="18">
        <v>1575</v>
      </c>
      <c r="CB1531" s="18"/>
      <c r="CC1531" s="18">
        <v>7600</v>
      </c>
      <c r="CD1531" s="18">
        <v>4167.5</v>
      </c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1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1</v>
      </c>
      <c r="CR1531" s="13">
        <v>1</v>
      </c>
      <c r="CS1531" s="14">
        <v>40785</v>
      </c>
      <c r="CT1531" s="13">
        <v>1</v>
      </c>
      <c r="CW1531" s="13" t="s">
        <v>8829</v>
      </c>
      <c r="CX1531" s="38" t="s">
        <v>9293</v>
      </c>
      <c r="CY1531" s="38" t="s">
        <v>6094</v>
      </c>
      <c r="CZ1531" s="38" t="s">
        <v>41</v>
      </c>
      <c r="DA1531" s="38" t="s">
        <v>9075</v>
      </c>
    </row>
    <row r="1532" spans="1:105" s="13" customFormat="1">
      <c r="A1532" s="84">
        <v>3121</v>
      </c>
      <c r="B1532" s="84">
        <v>1</v>
      </c>
      <c r="C1532" s="13" t="s">
        <v>423</v>
      </c>
      <c r="D1532" s="13" t="s">
        <v>37</v>
      </c>
      <c r="E1532" s="14">
        <v>12377</v>
      </c>
      <c r="G1532" s="13" t="s">
        <v>396</v>
      </c>
      <c r="H1532" s="13" t="s">
        <v>396</v>
      </c>
      <c r="I1532" s="14">
        <v>40617</v>
      </c>
      <c r="J1532" s="13">
        <f t="shared" si="49"/>
        <v>77</v>
      </c>
      <c r="K1532" s="14">
        <v>40651</v>
      </c>
      <c r="L1532" s="13">
        <v>4</v>
      </c>
      <c r="M1532" s="14">
        <v>40848</v>
      </c>
      <c r="N1532" s="15">
        <f t="shared" si="50"/>
        <v>7.5893223819301845</v>
      </c>
      <c r="O1532" s="16">
        <v>2</v>
      </c>
      <c r="S1532" s="13">
        <v>2</v>
      </c>
      <c r="T1532" s="13">
        <v>2</v>
      </c>
      <c r="U1532" s="13">
        <v>2</v>
      </c>
      <c r="V1532" s="13">
        <v>1</v>
      </c>
      <c r="W1532" s="13" t="s">
        <v>9294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1</v>
      </c>
      <c r="AK1532" s="13">
        <v>2</v>
      </c>
      <c r="AL1532" s="13">
        <v>2</v>
      </c>
      <c r="AM1532" s="13">
        <v>2</v>
      </c>
      <c r="AO1532" s="13" t="s">
        <v>6770</v>
      </c>
      <c r="AP1532" s="13" t="s">
        <v>1805</v>
      </c>
      <c r="AQ1532" s="13">
        <v>1</v>
      </c>
      <c r="AR1532" s="13">
        <v>1</v>
      </c>
      <c r="AS1532" s="13">
        <v>2</v>
      </c>
      <c r="AT1532" s="13">
        <v>1</v>
      </c>
      <c r="AU1532" s="13">
        <v>2</v>
      </c>
      <c r="AV1532" s="13">
        <v>1</v>
      </c>
      <c r="AW1532" s="13">
        <v>2</v>
      </c>
      <c r="AX1532" s="13">
        <v>1</v>
      </c>
      <c r="AY1532" s="13">
        <v>2</v>
      </c>
      <c r="AZ1532" s="13">
        <v>1</v>
      </c>
      <c r="BA1532" s="13">
        <v>1</v>
      </c>
      <c r="BB1532" s="13">
        <v>2</v>
      </c>
      <c r="BD1532" s="13">
        <v>2</v>
      </c>
      <c r="BF1532" s="13">
        <v>1</v>
      </c>
      <c r="BH1532" s="17">
        <v>1</v>
      </c>
      <c r="BI1532" s="13">
        <v>1</v>
      </c>
      <c r="BJ1532" s="13">
        <v>1</v>
      </c>
      <c r="BK1532" s="13">
        <v>1</v>
      </c>
      <c r="BL1532" s="13">
        <v>2</v>
      </c>
      <c r="BS1532" s="13">
        <v>2</v>
      </c>
      <c r="BT1532" s="13">
        <v>41</v>
      </c>
      <c r="BU1532" s="13">
        <v>1</v>
      </c>
      <c r="BV1532" s="13">
        <v>2</v>
      </c>
      <c r="CA1532" s="18">
        <v>1577</v>
      </c>
      <c r="CB1532" s="18"/>
      <c r="CC1532" s="18">
        <v>7335</v>
      </c>
      <c r="CD1532" s="18">
        <v>6463.7</v>
      </c>
      <c r="CE1532" s="18"/>
      <c r="CF1532" s="18"/>
      <c r="CG1532" s="18"/>
      <c r="CH1532" s="13">
        <v>2</v>
      </c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W1532" s="13" t="s">
        <v>9295</v>
      </c>
      <c r="CX1532" s="38" t="s">
        <v>9296</v>
      </c>
      <c r="CY1532" s="38" t="s">
        <v>9297</v>
      </c>
      <c r="CZ1532" s="38"/>
      <c r="DA1532" s="38" t="s">
        <v>192</v>
      </c>
    </row>
    <row r="1533" spans="1:105" s="13" customFormat="1">
      <c r="A1533" s="84">
        <v>3122</v>
      </c>
      <c r="B1533" s="84">
        <v>1</v>
      </c>
      <c r="C1533" s="13" t="s">
        <v>4861</v>
      </c>
      <c r="D1533" s="13" t="s">
        <v>37</v>
      </c>
      <c r="E1533" s="14">
        <v>13015</v>
      </c>
      <c r="F1533" s="13" t="s">
        <v>249</v>
      </c>
      <c r="G1533" s="13" t="s">
        <v>249</v>
      </c>
      <c r="H1533" s="13" t="s">
        <v>249</v>
      </c>
      <c r="I1533" s="14">
        <v>40617</v>
      </c>
      <c r="J1533" s="13">
        <f t="shared" si="49"/>
        <v>75</v>
      </c>
      <c r="K1533" s="14">
        <v>40654</v>
      </c>
      <c r="L1533" s="13">
        <v>4</v>
      </c>
      <c r="M1533" s="14">
        <v>40682</v>
      </c>
      <c r="N1533" s="15">
        <f t="shared" si="50"/>
        <v>2.1355236139630391</v>
      </c>
      <c r="O1533" s="16">
        <v>2</v>
      </c>
      <c r="Q1533" s="13" t="s">
        <v>9298</v>
      </c>
      <c r="R1533" s="13" t="s">
        <v>46</v>
      </c>
      <c r="S1533" s="13">
        <v>3</v>
      </c>
      <c r="T1533" s="13">
        <v>1</v>
      </c>
      <c r="U1533" s="13">
        <v>2</v>
      </c>
      <c r="V1533" s="13">
        <v>2</v>
      </c>
      <c r="W1533" s="13" t="s">
        <v>9299</v>
      </c>
      <c r="X1533" s="13">
        <v>1</v>
      </c>
      <c r="Z1533" s="13">
        <v>4</v>
      </c>
      <c r="AC1533" s="13">
        <v>2</v>
      </c>
      <c r="AD1533" s="13">
        <v>2</v>
      </c>
      <c r="AE1533" s="13">
        <v>2</v>
      </c>
      <c r="AF1533" s="13">
        <v>2</v>
      </c>
      <c r="AG1533" s="13">
        <v>1</v>
      </c>
      <c r="AI1533" s="13">
        <v>2</v>
      </c>
      <c r="AJ1533" s="13">
        <v>2</v>
      </c>
      <c r="AK1533" s="13">
        <v>3</v>
      </c>
      <c r="AL1533" s="13">
        <v>3</v>
      </c>
      <c r="AM1533" s="13">
        <v>2</v>
      </c>
      <c r="AN1533" s="13">
        <v>2</v>
      </c>
      <c r="AO1533" s="13" t="s">
        <v>9300</v>
      </c>
      <c r="AP1533" s="13" t="s">
        <v>125</v>
      </c>
      <c r="AQ1533" s="13">
        <v>1</v>
      </c>
      <c r="AR1533" s="13">
        <v>1</v>
      </c>
      <c r="AS1533" s="13">
        <v>2</v>
      </c>
      <c r="AT1533" s="13">
        <v>1</v>
      </c>
      <c r="AU1533" s="13">
        <v>1</v>
      </c>
      <c r="AV1533" s="13">
        <v>1</v>
      </c>
      <c r="AW1533" s="13">
        <v>2</v>
      </c>
      <c r="AX1533" s="13">
        <v>2</v>
      </c>
      <c r="AZ1533" s="13">
        <v>2</v>
      </c>
      <c r="BB1533" s="13">
        <v>1</v>
      </c>
      <c r="BC1533" s="13">
        <v>0</v>
      </c>
      <c r="BD1533" s="13">
        <v>1</v>
      </c>
      <c r="BE1533" s="13">
        <v>1</v>
      </c>
      <c r="BF1533" s="13">
        <v>2</v>
      </c>
      <c r="BH1533" s="17"/>
      <c r="BJ1533" s="13">
        <v>1</v>
      </c>
      <c r="BK1533" s="13">
        <v>1</v>
      </c>
      <c r="BL1533" s="13">
        <v>2</v>
      </c>
      <c r="BS1533" s="13">
        <v>1</v>
      </c>
      <c r="BT1533" s="13">
        <v>33</v>
      </c>
      <c r="BU1533" s="13">
        <v>1</v>
      </c>
      <c r="BV1533" s="13">
        <v>1</v>
      </c>
      <c r="CA1533" s="18">
        <v>1578</v>
      </c>
      <c r="CB1533" s="18"/>
      <c r="CC1533" s="18">
        <v>360</v>
      </c>
      <c r="CD1533" s="18">
        <v>1526.8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40877</v>
      </c>
      <c r="CT1533" s="13">
        <v>2</v>
      </c>
      <c r="CW1533" s="13" t="s">
        <v>8241</v>
      </c>
      <c r="CX1533" s="38" t="s">
        <v>9301</v>
      </c>
      <c r="CY1533" s="38" t="s">
        <v>4149</v>
      </c>
      <c r="CZ1533" s="38" t="s">
        <v>41</v>
      </c>
      <c r="DA1533" s="38" t="s">
        <v>9302</v>
      </c>
    </row>
    <row r="1534" spans="1:105" s="13" customFormat="1">
      <c r="A1534" s="84">
        <v>3127</v>
      </c>
      <c r="B1534" s="84">
        <v>1</v>
      </c>
      <c r="C1534" s="13" t="s">
        <v>11917</v>
      </c>
      <c r="D1534" s="13" t="s">
        <v>37</v>
      </c>
      <c r="E1534" s="14">
        <v>17552</v>
      </c>
      <c r="F1534" s="13" t="s">
        <v>764</v>
      </c>
      <c r="G1534" s="13" t="s">
        <v>764</v>
      </c>
      <c r="H1534" s="13" t="s">
        <v>764</v>
      </c>
      <c r="I1534" s="14">
        <v>40648</v>
      </c>
      <c r="J1534" s="13">
        <f t="shared" si="49"/>
        <v>63</v>
      </c>
      <c r="K1534" s="14">
        <v>40676</v>
      </c>
      <c r="L1534" s="13">
        <v>4</v>
      </c>
      <c r="M1534" s="14">
        <v>40807</v>
      </c>
      <c r="N1534" s="15">
        <f t="shared" si="50"/>
        <v>5.2238193018480494</v>
      </c>
      <c r="O1534" s="16">
        <v>2</v>
      </c>
      <c r="Q1534" s="13" t="s">
        <v>323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4</v>
      </c>
      <c r="AC1534" s="13">
        <v>2</v>
      </c>
      <c r="AD1534" s="13">
        <v>2</v>
      </c>
      <c r="AE1534" s="13">
        <v>2</v>
      </c>
      <c r="AF1534" s="13">
        <v>1</v>
      </c>
      <c r="AG1534" s="13">
        <v>2</v>
      </c>
      <c r="AH1534" s="13">
        <v>2</v>
      </c>
      <c r="AI1534" s="13">
        <v>1</v>
      </c>
      <c r="AJ1534" s="13">
        <v>2</v>
      </c>
      <c r="AK1534" s="13">
        <v>2</v>
      </c>
      <c r="AL1534" s="13">
        <v>2</v>
      </c>
      <c r="AM1534" s="13">
        <v>2</v>
      </c>
      <c r="AN1534" s="13">
        <v>2</v>
      </c>
      <c r="AO1534" s="13" t="s">
        <v>9317</v>
      </c>
      <c r="AQ1534" s="13">
        <v>1</v>
      </c>
      <c r="AR1534" s="13">
        <v>2</v>
      </c>
      <c r="AT1534" s="13">
        <v>1</v>
      </c>
      <c r="AU1534" s="13">
        <v>0</v>
      </c>
      <c r="AV1534" s="13">
        <v>2</v>
      </c>
      <c r="AX1534" s="13">
        <v>2</v>
      </c>
      <c r="AZ1534" s="13">
        <v>1</v>
      </c>
      <c r="BA1534" s="13">
        <v>0</v>
      </c>
      <c r="BB1534" s="13">
        <v>1</v>
      </c>
      <c r="BC1534" s="13">
        <v>0</v>
      </c>
      <c r="BD1534" s="13">
        <v>1</v>
      </c>
      <c r="BF1534" s="13">
        <v>2</v>
      </c>
      <c r="BH1534" s="17">
        <v>2</v>
      </c>
      <c r="BI1534" s="13">
        <v>2</v>
      </c>
      <c r="BJ1534" s="13">
        <v>1</v>
      </c>
      <c r="BK1534" s="13">
        <v>1</v>
      </c>
      <c r="BN1534" s="13">
        <v>2</v>
      </c>
      <c r="BQ1534" s="13" t="s">
        <v>237</v>
      </c>
      <c r="BR1534" s="13" t="s">
        <v>238</v>
      </c>
      <c r="CA1534" s="18">
        <v>1585</v>
      </c>
      <c r="CB1534" s="18"/>
      <c r="CC1534" s="18"/>
      <c r="CD1534" s="18"/>
      <c r="CE1534" s="18"/>
      <c r="CF1534" s="18"/>
      <c r="CG1534" s="18"/>
      <c r="CH1534" s="13">
        <v>1</v>
      </c>
      <c r="CW1534" s="13" t="s">
        <v>9318</v>
      </c>
      <c r="CX1534" s="38" t="s">
        <v>9319</v>
      </c>
      <c r="CY1534" s="38" t="s">
        <v>9320</v>
      </c>
      <c r="CZ1534" s="38" t="s">
        <v>41</v>
      </c>
      <c r="DA1534" s="38" t="s">
        <v>9321</v>
      </c>
    </row>
    <row r="1535" spans="1:105" s="13" customFormat="1">
      <c r="A1535" s="84">
        <v>3129</v>
      </c>
      <c r="B1535" s="84">
        <v>5</v>
      </c>
      <c r="C1535" s="13" t="s">
        <v>5088</v>
      </c>
      <c r="D1535" s="13" t="s">
        <v>37</v>
      </c>
      <c r="E1535" s="14">
        <v>21465</v>
      </c>
      <c r="F1535" s="13" t="s">
        <v>757</v>
      </c>
      <c r="G1535" s="13" t="s">
        <v>396</v>
      </c>
      <c r="H1535" s="13" t="s">
        <v>396</v>
      </c>
      <c r="I1535" s="14">
        <v>40617</v>
      </c>
      <c r="J1535" s="13">
        <f t="shared" si="49"/>
        <v>52</v>
      </c>
      <c r="K1535" s="14">
        <v>40648</v>
      </c>
      <c r="L1535" s="13">
        <v>4</v>
      </c>
      <c r="M1535" s="14">
        <v>40702</v>
      </c>
      <c r="N1535" s="15">
        <f t="shared" si="50"/>
        <v>2.7926078028747434</v>
      </c>
      <c r="O1535" s="16">
        <v>1</v>
      </c>
      <c r="P1535" s="13" t="s">
        <v>9322</v>
      </c>
      <c r="Q1535" s="13" t="s">
        <v>205</v>
      </c>
      <c r="R1535" s="13" t="s">
        <v>42</v>
      </c>
      <c r="S1535" s="13">
        <v>1</v>
      </c>
      <c r="T1535" s="13">
        <v>2</v>
      </c>
      <c r="U1535" s="13">
        <v>2</v>
      </c>
      <c r="V1535" s="13">
        <v>2</v>
      </c>
      <c r="W1535" s="13" t="s">
        <v>9323</v>
      </c>
      <c r="X1535" s="13">
        <v>2</v>
      </c>
      <c r="Z1535" s="13">
        <v>4</v>
      </c>
      <c r="AH1535" s="13">
        <v>2</v>
      </c>
      <c r="AI1535" s="13">
        <v>3</v>
      </c>
      <c r="AJ1535" s="13">
        <v>2</v>
      </c>
      <c r="AK1535" s="13">
        <v>3</v>
      </c>
      <c r="AL1535" s="13">
        <v>3</v>
      </c>
      <c r="AM1535" s="13">
        <v>3</v>
      </c>
      <c r="AN1535" s="13">
        <v>1</v>
      </c>
      <c r="AO1535" s="13" t="s">
        <v>9324</v>
      </c>
      <c r="AP1535" s="13" t="s">
        <v>9325</v>
      </c>
      <c r="AQ1535" s="13">
        <v>1</v>
      </c>
      <c r="AR1535" s="13">
        <v>1</v>
      </c>
      <c r="AS1535" s="13">
        <v>1</v>
      </c>
      <c r="AT1535" s="13">
        <v>1</v>
      </c>
      <c r="AU1535" s="13">
        <v>1</v>
      </c>
      <c r="AV1535" s="13">
        <v>1</v>
      </c>
      <c r="AW1535" s="13">
        <v>1</v>
      </c>
      <c r="BD1535" s="13">
        <v>1</v>
      </c>
      <c r="BE1535" s="13">
        <v>2</v>
      </c>
      <c r="BF1535" s="13">
        <v>1</v>
      </c>
      <c r="BG1535" s="13">
        <v>2</v>
      </c>
      <c r="BH1535" s="17">
        <v>1</v>
      </c>
      <c r="BI1535" s="13">
        <v>1</v>
      </c>
      <c r="BJ1535" s="13">
        <v>1</v>
      </c>
      <c r="BK1535" s="13">
        <v>1</v>
      </c>
      <c r="BL1535" s="13">
        <v>1</v>
      </c>
      <c r="BM1535" s="13">
        <v>3069</v>
      </c>
      <c r="BN1535" s="13">
        <v>1</v>
      </c>
      <c r="BO1535" s="13" t="s">
        <v>9326</v>
      </c>
      <c r="BP1535" s="13">
        <v>200</v>
      </c>
      <c r="BQ1535" s="13" t="s">
        <v>670</v>
      </c>
      <c r="BR1535" s="13" t="s">
        <v>671</v>
      </c>
      <c r="BS1535" s="13">
        <v>2</v>
      </c>
      <c r="BT1535" s="13">
        <v>48</v>
      </c>
      <c r="BU1535" s="13">
        <v>1</v>
      </c>
      <c r="BV1535" s="13">
        <v>3</v>
      </c>
      <c r="CA1535" s="18">
        <v>1588</v>
      </c>
      <c r="CB1535" s="18"/>
      <c r="CC1535" s="18">
        <v>4368</v>
      </c>
      <c r="CD1535" s="18">
        <v>2203.1</v>
      </c>
      <c r="CE1535" s="18"/>
      <c r="CF1535" s="18"/>
      <c r="CG1535" s="18"/>
      <c r="CH1535" s="13">
        <v>1</v>
      </c>
      <c r="CI1535" s="13">
        <v>1</v>
      </c>
      <c r="CJ1535" s="13">
        <v>1</v>
      </c>
      <c r="CK1535" s="13">
        <v>1</v>
      </c>
      <c r="CL1535" s="13">
        <v>1</v>
      </c>
      <c r="CM1535" s="13">
        <v>1</v>
      </c>
      <c r="CN1535" s="13">
        <v>1</v>
      </c>
      <c r="CO1535" s="13">
        <v>1</v>
      </c>
      <c r="CP1535" s="13">
        <v>1</v>
      </c>
      <c r="CQ1535" s="13">
        <v>1</v>
      </c>
      <c r="CR1535" s="13">
        <v>1</v>
      </c>
      <c r="CW1535" s="13" t="s">
        <v>9327</v>
      </c>
      <c r="CX1535" s="38" t="s">
        <v>209</v>
      </c>
      <c r="CY1535" s="38" t="s">
        <v>9328</v>
      </c>
      <c r="CZ1535" s="38" t="s">
        <v>41</v>
      </c>
      <c r="DA1535" s="38" t="s">
        <v>9329</v>
      </c>
    </row>
    <row r="1536" spans="1:105" s="13" customFormat="1">
      <c r="A1536" s="84">
        <v>3134</v>
      </c>
      <c r="B1536" s="84">
        <v>1</v>
      </c>
      <c r="C1536" s="13" t="s">
        <v>3452</v>
      </c>
      <c r="D1536" s="13" t="s">
        <v>54</v>
      </c>
      <c r="E1536" s="14">
        <v>11385</v>
      </c>
      <c r="F1536" s="13" t="s">
        <v>259</v>
      </c>
      <c r="G1536" s="13" t="s">
        <v>259</v>
      </c>
      <c r="H1536" s="13" t="s">
        <v>259</v>
      </c>
      <c r="I1536" s="14">
        <v>40648</v>
      </c>
      <c r="J1536" s="13">
        <f t="shared" si="49"/>
        <v>80</v>
      </c>
      <c r="K1536" s="14">
        <v>40679</v>
      </c>
      <c r="L1536" s="13">
        <v>4</v>
      </c>
      <c r="M1536" s="14">
        <v>41259</v>
      </c>
      <c r="N1536" s="15">
        <f t="shared" si="50"/>
        <v>20.073921971252567</v>
      </c>
      <c r="O1536" s="16">
        <v>2</v>
      </c>
      <c r="Q1536" s="13" t="s">
        <v>9330</v>
      </c>
      <c r="R1536" s="13" t="s">
        <v>38</v>
      </c>
      <c r="S1536" s="13">
        <v>2</v>
      </c>
      <c r="T1536" s="13">
        <v>2</v>
      </c>
      <c r="U1536" s="13">
        <v>2</v>
      </c>
      <c r="V1536" s="13">
        <v>2</v>
      </c>
      <c r="X1536" s="13">
        <v>1</v>
      </c>
      <c r="Z1536" s="13">
        <v>4</v>
      </c>
      <c r="AG1536" s="13">
        <v>1</v>
      </c>
      <c r="AH1536" s="13">
        <v>2</v>
      </c>
      <c r="AO1536" s="13" t="s">
        <v>2006</v>
      </c>
      <c r="AP1536" s="13" t="s">
        <v>9331</v>
      </c>
      <c r="AQ1536" s="13">
        <v>1</v>
      </c>
      <c r="AR1536" s="13">
        <v>2</v>
      </c>
      <c r="AT1536" s="13">
        <v>1</v>
      </c>
      <c r="AU1536" s="13">
        <v>1</v>
      </c>
      <c r="AV1536" s="13">
        <v>2</v>
      </c>
      <c r="AX1536" s="13">
        <v>2</v>
      </c>
      <c r="AZ1536" s="13">
        <v>2</v>
      </c>
      <c r="BB1536" s="13">
        <v>2</v>
      </c>
      <c r="BD1536" s="13">
        <v>1</v>
      </c>
      <c r="BE1536" s="13">
        <v>1</v>
      </c>
      <c r="BF1536" s="13">
        <v>1</v>
      </c>
      <c r="BG1536" s="13">
        <v>2</v>
      </c>
      <c r="BH1536" s="17">
        <v>1</v>
      </c>
      <c r="BI1536" s="13">
        <v>1</v>
      </c>
      <c r="BJ1536" s="13">
        <v>2</v>
      </c>
      <c r="BK1536" s="13">
        <v>1</v>
      </c>
      <c r="BL1536" s="13">
        <v>1</v>
      </c>
      <c r="BM1536" s="13">
        <v>3072</v>
      </c>
      <c r="BN1536" s="13">
        <v>2</v>
      </c>
      <c r="BQ1536" s="13" t="s">
        <v>670</v>
      </c>
      <c r="BR1536" s="13" t="s">
        <v>671</v>
      </c>
      <c r="BS1536" s="13">
        <v>2</v>
      </c>
      <c r="BT1536" s="13">
        <v>55</v>
      </c>
      <c r="BU1536" s="13">
        <v>1</v>
      </c>
      <c r="BV1536" s="13">
        <v>0</v>
      </c>
      <c r="BW1536" s="13">
        <v>2</v>
      </c>
      <c r="BX1536" s="13">
        <v>62.24</v>
      </c>
      <c r="CA1536" s="18">
        <v>1594</v>
      </c>
      <c r="CB1536" s="18"/>
      <c r="CC1536" s="18">
        <v>5340</v>
      </c>
      <c r="CD1536" s="18">
        <v>615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40794</v>
      </c>
      <c r="CT1536" s="13">
        <v>2</v>
      </c>
      <c r="CW1536" s="13" t="s">
        <v>9332</v>
      </c>
      <c r="CX1536" s="38" t="s">
        <v>6196</v>
      </c>
      <c r="CY1536" s="38" t="s">
        <v>3956</v>
      </c>
      <c r="CZ1536" s="38" t="s">
        <v>41</v>
      </c>
      <c r="DA1536" s="38" t="s">
        <v>7193</v>
      </c>
    </row>
    <row r="1537" spans="1:105" s="13" customFormat="1">
      <c r="A1537" s="84">
        <v>3141</v>
      </c>
      <c r="B1537" s="84">
        <v>5</v>
      </c>
      <c r="C1537" s="13" t="s">
        <v>9338</v>
      </c>
      <c r="D1537" s="13" t="s">
        <v>54</v>
      </c>
      <c r="E1537" s="14">
        <v>17608</v>
      </c>
      <c r="F1537" s="13" t="s">
        <v>461</v>
      </c>
      <c r="G1537" s="13" t="s">
        <v>461</v>
      </c>
      <c r="H1537" s="13" t="s">
        <v>461</v>
      </c>
      <c r="I1537" s="14">
        <v>40344</v>
      </c>
      <c r="J1537" s="13">
        <f t="shared" si="49"/>
        <v>62</v>
      </c>
      <c r="L1537" s="13">
        <v>4</v>
      </c>
      <c r="M1537" s="14">
        <v>40754</v>
      </c>
      <c r="N1537" s="15">
        <f t="shared" si="50"/>
        <v>13.470225872689939</v>
      </c>
      <c r="O1537" s="15"/>
      <c r="Q1537" s="13" t="s">
        <v>9343</v>
      </c>
      <c r="S1537" s="13">
        <v>2</v>
      </c>
      <c r="T1537" s="13">
        <v>2</v>
      </c>
      <c r="U1537" s="13">
        <v>2</v>
      </c>
      <c r="V1537" s="13">
        <v>1</v>
      </c>
      <c r="W1537" s="13" t="s">
        <v>9344</v>
      </c>
      <c r="X1537" s="13">
        <v>2</v>
      </c>
      <c r="Z1537" s="13">
        <v>4</v>
      </c>
      <c r="AH1537" s="13">
        <v>2</v>
      </c>
      <c r="AI1537" s="13">
        <v>2</v>
      </c>
      <c r="AJ1537" s="13">
        <v>3</v>
      </c>
      <c r="AK1537" s="13">
        <v>3</v>
      </c>
      <c r="AL1537" s="13">
        <v>2</v>
      </c>
      <c r="AM1537" s="13">
        <v>2</v>
      </c>
      <c r="AN1537" s="13">
        <v>2</v>
      </c>
      <c r="AP1537" s="13" t="s">
        <v>625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4</v>
      </c>
      <c r="AV1537" s="13">
        <v>2</v>
      </c>
      <c r="AX1537" s="13">
        <v>1</v>
      </c>
      <c r="AY1537" s="13">
        <v>1</v>
      </c>
      <c r="AZ1537" s="13">
        <v>1</v>
      </c>
      <c r="BA1537" s="13">
        <v>4</v>
      </c>
      <c r="BB1537" s="13">
        <v>1</v>
      </c>
      <c r="BC1537" s="13">
        <v>1</v>
      </c>
      <c r="BD1537" s="13">
        <v>1</v>
      </c>
      <c r="BE1537" s="13">
        <v>0</v>
      </c>
      <c r="BF1537" s="13">
        <v>1</v>
      </c>
      <c r="BG1537" s="13">
        <v>13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3093</v>
      </c>
      <c r="BN1537" s="13">
        <v>1</v>
      </c>
      <c r="BO1537" s="13" t="s">
        <v>9345</v>
      </c>
      <c r="BQ1537" s="13" t="s">
        <v>670</v>
      </c>
      <c r="BR1537" s="13" t="s">
        <v>671</v>
      </c>
      <c r="BS1537" s="13">
        <v>1</v>
      </c>
      <c r="BT1537" s="13">
        <v>16</v>
      </c>
      <c r="BU1537" s="13">
        <v>1</v>
      </c>
      <c r="BV1537" s="13">
        <v>1</v>
      </c>
      <c r="BW1537" s="13">
        <v>2</v>
      </c>
      <c r="BX1537" s="13">
        <v>58.7</v>
      </c>
      <c r="CA1537" s="18">
        <v>1622</v>
      </c>
      <c r="CB1537" s="18"/>
      <c r="CC1537" s="18">
        <v>4544</v>
      </c>
      <c r="CD1537" s="18">
        <v>6750.6</v>
      </c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R1537" s="13">
        <v>1</v>
      </c>
      <c r="CS1537" s="14">
        <v>40746</v>
      </c>
      <c r="CT1537" s="13">
        <v>2</v>
      </c>
      <c r="CU1537" s="13" t="s">
        <v>9346</v>
      </c>
      <c r="CW1537" s="13" t="s">
        <v>9347</v>
      </c>
      <c r="CX1537" s="38" t="s">
        <v>9348</v>
      </c>
      <c r="CY1537" s="38" t="s">
        <v>6499</v>
      </c>
      <c r="CZ1537" s="38" t="s">
        <v>41</v>
      </c>
      <c r="DA1537" s="38" t="s">
        <v>192</v>
      </c>
    </row>
    <row r="1538" spans="1:105" s="13" customFormat="1">
      <c r="A1538" s="84">
        <v>3143</v>
      </c>
      <c r="B1538" s="84">
        <v>1</v>
      </c>
      <c r="C1538" s="13" t="s">
        <v>11101</v>
      </c>
      <c r="D1538" s="13" t="s">
        <v>54</v>
      </c>
      <c r="E1538" s="14">
        <v>9572</v>
      </c>
      <c r="F1538" s="13" t="s">
        <v>319</v>
      </c>
      <c r="G1538" s="13" t="s">
        <v>319</v>
      </c>
      <c r="H1538" s="13" t="s">
        <v>319</v>
      </c>
      <c r="I1538" s="14">
        <v>40648</v>
      </c>
      <c r="J1538" s="13">
        <f t="shared" si="49"/>
        <v>85</v>
      </c>
      <c r="K1538" s="14">
        <v>40658</v>
      </c>
      <c r="L1538" s="13">
        <v>4</v>
      </c>
      <c r="M1538" s="14">
        <v>40901</v>
      </c>
      <c r="N1538" s="15">
        <f t="shared" si="50"/>
        <v>8.3121149897330593</v>
      </c>
      <c r="O1538" s="16">
        <v>2</v>
      </c>
      <c r="Q1538" s="13" t="s">
        <v>2394</v>
      </c>
      <c r="R1538" s="13" t="s">
        <v>38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1</v>
      </c>
      <c r="AG1538" s="13">
        <v>1</v>
      </c>
      <c r="AI1538" s="13">
        <v>2</v>
      </c>
      <c r="AJ1538" s="13">
        <v>2</v>
      </c>
      <c r="AK1538" s="13">
        <v>2</v>
      </c>
      <c r="AL1538" s="13">
        <v>2</v>
      </c>
      <c r="AM1538" s="13">
        <v>2</v>
      </c>
      <c r="AN1538" s="13">
        <v>2</v>
      </c>
      <c r="AO1538" s="13" t="s">
        <v>9355</v>
      </c>
      <c r="AP1538" s="13" t="s">
        <v>1946</v>
      </c>
      <c r="AQ1538" s="13">
        <v>1</v>
      </c>
      <c r="AR1538" s="13">
        <v>1</v>
      </c>
      <c r="AS1538" s="13">
        <v>1</v>
      </c>
      <c r="AT1538" s="13">
        <v>1</v>
      </c>
      <c r="AU1538" s="13">
        <v>1</v>
      </c>
      <c r="AV1538" s="13">
        <v>1</v>
      </c>
      <c r="AW1538" s="13">
        <v>2</v>
      </c>
      <c r="AX1538" s="13">
        <v>1</v>
      </c>
      <c r="AY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1</v>
      </c>
      <c r="BF1538" s="13">
        <v>1</v>
      </c>
      <c r="BG1538" s="13">
        <v>2</v>
      </c>
      <c r="BH1538" s="17"/>
      <c r="BK1538" s="13">
        <v>1</v>
      </c>
      <c r="BL1538" s="13">
        <v>1</v>
      </c>
      <c r="BM1538" s="13">
        <v>3174</v>
      </c>
      <c r="BN1538" s="13">
        <v>2</v>
      </c>
      <c r="BQ1538" s="13" t="s">
        <v>670</v>
      </c>
      <c r="BR1538" s="13" t="s">
        <v>671</v>
      </c>
      <c r="CA1538" s="18"/>
      <c r="CB1538" s="18"/>
      <c r="CC1538" s="18"/>
      <c r="CD1538" s="18"/>
      <c r="CE1538" s="18"/>
      <c r="CF1538" s="18"/>
      <c r="CG1538" s="18"/>
      <c r="CH1538" s="13">
        <v>2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40775</v>
      </c>
      <c r="CT1538" s="13">
        <v>1</v>
      </c>
      <c r="CW1538" s="13" t="s">
        <v>11918</v>
      </c>
      <c r="CX1538" s="38" t="s">
        <v>9357</v>
      </c>
      <c r="CY1538" s="38" t="s">
        <v>9358</v>
      </c>
      <c r="CZ1538" s="38"/>
      <c r="DA1538" s="38" t="s">
        <v>9359</v>
      </c>
    </row>
    <row r="1539" spans="1:105" s="13" customFormat="1">
      <c r="A1539" s="84">
        <v>3144</v>
      </c>
      <c r="B1539" s="84">
        <v>5</v>
      </c>
      <c r="C1539" s="13" t="s">
        <v>2426</v>
      </c>
      <c r="D1539" s="13" t="s">
        <v>54</v>
      </c>
      <c r="E1539" s="14">
        <v>13829</v>
      </c>
      <c r="F1539" s="13" t="s">
        <v>673</v>
      </c>
      <c r="G1539" s="13" t="s">
        <v>673</v>
      </c>
      <c r="H1539" s="13" t="s">
        <v>673</v>
      </c>
      <c r="I1539" s="14">
        <v>40678</v>
      </c>
      <c r="J1539" s="13">
        <f t="shared" si="49"/>
        <v>73</v>
      </c>
      <c r="K1539" s="14">
        <v>40743</v>
      </c>
      <c r="L1539" s="13">
        <v>4</v>
      </c>
      <c r="M1539" s="14">
        <v>41475</v>
      </c>
      <c r="N1539" s="15">
        <f t="shared" si="50"/>
        <v>26.184804928131417</v>
      </c>
      <c r="O1539" s="16">
        <v>2</v>
      </c>
      <c r="Q1539" s="13" t="s">
        <v>3152</v>
      </c>
      <c r="R1539" s="13" t="s">
        <v>8839</v>
      </c>
      <c r="S1539" s="13">
        <v>2</v>
      </c>
      <c r="T1539" s="13">
        <v>2</v>
      </c>
      <c r="U1539" s="13">
        <v>2</v>
      </c>
      <c r="V1539" s="13">
        <v>2</v>
      </c>
      <c r="X1539" s="13">
        <v>2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2</v>
      </c>
      <c r="AH1539" s="13">
        <v>2</v>
      </c>
      <c r="AI1539" s="13">
        <v>2</v>
      </c>
      <c r="AJ1539" s="13">
        <v>2</v>
      </c>
      <c r="AK1539" s="13">
        <v>2</v>
      </c>
      <c r="AL1539" s="13">
        <v>2</v>
      </c>
      <c r="AM1539" s="13">
        <v>2</v>
      </c>
      <c r="AN1539" s="13">
        <v>2</v>
      </c>
      <c r="AP1539" s="13" t="s">
        <v>3624</v>
      </c>
      <c r="AQ1539" s="13">
        <v>1</v>
      </c>
      <c r="AR1539" s="13">
        <v>1</v>
      </c>
      <c r="AS1539" s="13">
        <v>2</v>
      </c>
      <c r="AT1539" s="13">
        <v>1</v>
      </c>
      <c r="AU1539" s="13">
        <v>1</v>
      </c>
      <c r="AV1539" s="13">
        <v>1</v>
      </c>
      <c r="AW1539" s="13">
        <v>1</v>
      </c>
      <c r="AX1539" s="13">
        <v>2</v>
      </c>
      <c r="AZ1539" s="13">
        <v>1</v>
      </c>
      <c r="BA1539" s="13">
        <v>0</v>
      </c>
      <c r="BB1539" s="13">
        <v>2</v>
      </c>
      <c r="BD1539" s="13">
        <v>2</v>
      </c>
      <c r="BF1539" s="13">
        <v>1</v>
      </c>
      <c r="BG1539" s="13">
        <v>1</v>
      </c>
      <c r="BH1539" s="17">
        <v>1</v>
      </c>
      <c r="BI1539" s="13">
        <v>1</v>
      </c>
      <c r="BJ1539" s="13">
        <v>1</v>
      </c>
      <c r="BK1539" s="13">
        <v>1</v>
      </c>
      <c r="BL1539" s="13">
        <v>1</v>
      </c>
      <c r="BN1539" s="13">
        <v>1</v>
      </c>
      <c r="BO1539" s="13" t="s">
        <v>11919</v>
      </c>
      <c r="BP1539" s="13">
        <v>203</v>
      </c>
      <c r="BQ1539" s="13" t="s">
        <v>670</v>
      </c>
      <c r="BR1539" s="13" t="s">
        <v>671</v>
      </c>
      <c r="BS1539" s="13">
        <v>1</v>
      </c>
      <c r="BT1539" s="13">
        <v>27</v>
      </c>
      <c r="BU1539" s="13">
        <v>1</v>
      </c>
      <c r="BV1539" s="13">
        <v>0</v>
      </c>
      <c r="BW1539" s="13">
        <v>2</v>
      </c>
      <c r="BX1539" s="13">
        <v>330</v>
      </c>
      <c r="CA1539" s="18">
        <v>1659</v>
      </c>
      <c r="CB1539" s="18"/>
      <c r="CC1539" s="18">
        <v>22528</v>
      </c>
      <c r="CD1539" s="18">
        <v>5428</v>
      </c>
      <c r="CE1539" s="18"/>
      <c r="CF1539" s="18"/>
      <c r="CG1539" s="18"/>
      <c r="CH1539" s="13">
        <v>2</v>
      </c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40786</v>
      </c>
      <c r="CT1539" s="13">
        <v>1</v>
      </c>
      <c r="CW1539" s="13" t="s">
        <v>11920</v>
      </c>
      <c r="CX1539" s="38" t="s">
        <v>9360</v>
      </c>
      <c r="CY1539" s="38" t="s">
        <v>5389</v>
      </c>
      <c r="CZ1539" s="38" t="s">
        <v>41</v>
      </c>
      <c r="DA1539" s="38" t="s">
        <v>6204</v>
      </c>
    </row>
    <row r="1540" spans="1:105" s="13" customFormat="1">
      <c r="A1540" s="84">
        <v>3148</v>
      </c>
      <c r="B1540" s="84">
        <v>1</v>
      </c>
      <c r="C1540" s="13" t="s">
        <v>11921</v>
      </c>
      <c r="D1540" s="13" t="s">
        <v>54</v>
      </c>
      <c r="E1540" s="14">
        <v>15567</v>
      </c>
      <c r="F1540" s="13" t="s">
        <v>424</v>
      </c>
      <c r="G1540" s="13" t="s">
        <v>424</v>
      </c>
      <c r="H1540" s="13" t="s">
        <v>424</v>
      </c>
      <c r="I1540" s="14">
        <v>40648</v>
      </c>
      <c r="J1540" s="13">
        <f t="shared" si="49"/>
        <v>68</v>
      </c>
      <c r="K1540" s="14">
        <v>40693</v>
      </c>
      <c r="L1540" s="13">
        <v>4</v>
      </c>
      <c r="M1540" s="14">
        <v>40879</v>
      </c>
      <c r="N1540" s="15">
        <f t="shared" si="50"/>
        <v>7.5893223819301845</v>
      </c>
      <c r="O1540" s="16">
        <v>2</v>
      </c>
      <c r="Q1540" s="13" t="s">
        <v>6393</v>
      </c>
      <c r="R1540" s="13" t="s">
        <v>9367</v>
      </c>
      <c r="S1540" s="13">
        <v>2</v>
      </c>
      <c r="T1540" s="13">
        <v>2</v>
      </c>
      <c r="U1540" s="13">
        <v>2</v>
      </c>
      <c r="V1540" s="13">
        <v>2</v>
      </c>
      <c r="X1540" s="13">
        <v>1</v>
      </c>
      <c r="Z1540" s="13">
        <v>4</v>
      </c>
      <c r="AC1540" s="13">
        <v>2</v>
      </c>
      <c r="AD1540" s="13">
        <v>2</v>
      </c>
      <c r="AE1540" s="13">
        <v>2</v>
      </c>
      <c r="AF1540" s="13">
        <v>2</v>
      </c>
      <c r="AG1540" s="13">
        <v>1</v>
      </c>
      <c r="AH1540" s="13">
        <v>2</v>
      </c>
      <c r="AI1540" s="13">
        <v>2</v>
      </c>
      <c r="AJ1540" s="13">
        <v>2</v>
      </c>
      <c r="AK1540" s="13">
        <v>2</v>
      </c>
      <c r="AL1540" s="13">
        <v>2</v>
      </c>
      <c r="AM1540" s="13">
        <v>2</v>
      </c>
      <c r="AN1540" s="13">
        <v>1</v>
      </c>
      <c r="AO1540" s="13" t="s">
        <v>9368</v>
      </c>
      <c r="AP1540" s="13" t="s">
        <v>3649</v>
      </c>
      <c r="AQ1540" s="13">
        <v>1</v>
      </c>
      <c r="AR1540" s="13">
        <v>1</v>
      </c>
      <c r="AT1540" s="13">
        <v>1</v>
      </c>
      <c r="AV1540" s="13">
        <v>1</v>
      </c>
      <c r="AX1540" s="13">
        <v>1</v>
      </c>
      <c r="AZ1540" s="13">
        <v>1</v>
      </c>
      <c r="BB1540" s="13">
        <v>1</v>
      </c>
      <c r="BD1540" s="13">
        <v>1</v>
      </c>
      <c r="BF1540" s="13">
        <v>1</v>
      </c>
      <c r="BH1540" s="17">
        <v>1</v>
      </c>
      <c r="BI1540" s="13">
        <v>3</v>
      </c>
      <c r="BJ1540" s="13">
        <v>2</v>
      </c>
      <c r="BK1540" s="13">
        <v>1</v>
      </c>
      <c r="BL1540" s="13">
        <v>1</v>
      </c>
      <c r="BM1540" s="13">
        <v>3078</v>
      </c>
      <c r="BN1540" s="13">
        <v>2</v>
      </c>
      <c r="BQ1540" s="13" t="s">
        <v>670</v>
      </c>
      <c r="BR1540" s="13" t="s">
        <v>671</v>
      </c>
      <c r="BS1540" s="13">
        <v>2</v>
      </c>
      <c r="BT1540" s="13">
        <v>55</v>
      </c>
      <c r="BU1540" s="13">
        <v>1</v>
      </c>
      <c r="BV1540" s="13">
        <v>4</v>
      </c>
      <c r="CA1540" s="18">
        <v>1604</v>
      </c>
      <c r="CB1540" s="18"/>
      <c r="CC1540" s="18">
        <v>10020</v>
      </c>
      <c r="CD1540" s="18">
        <v>5499.3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40855</v>
      </c>
      <c r="CT1540" s="13">
        <v>2</v>
      </c>
      <c r="CW1540" s="13" t="s">
        <v>11922</v>
      </c>
      <c r="CX1540" s="38" t="s">
        <v>9370</v>
      </c>
      <c r="CY1540" s="38" t="s">
        <v>9371</v>
      </c>
      <c r="CZ1540" s="38"/>
      <c r="DA1540" s="38" t="s">
        <v>192</v>
      </c>
    </row>
    <row r="1541" spans="1:105" s="13" customFormat="1">
      <c r="A1541" s="84">
        <v>3154</v>
      </c>
      <c r="B1541" s="84">
        <v>1</v>
      </c>
      <c r="C1541" s="13" t="s">
        <v>11923</v>
      </c>
      <c r="D1541" s="13" t="s">
        <v>37</v>
      </c>
      <c r="E1541" s="14">
        <v>20352</v>
      </c>
      <c r="F1541" s="13" t="s">
        <v>362</v>
      </c>
      <c r="G1541" s="13" t="s">
        <v>362</v>
      </c>
      <c r="H1541" s="13" t="s">
        <v>362</v>
      </c>
      <c r="I1541" s="14">
        <v>40678</v>
      </c>
      <c r="J1541" s="13">
        <f t="shared" si="49"/>
        <v>55</v>
      </c>
      <c r="K1541" s="14">
        <v>40694</v>
      </c>
      <c r="L1541" s="13">
        <v>4</v>
      </c>
      <c r="M1541" s="14">
        <v>40793</v>
      </c>
      <c r="N1541" s="15">
        <f t="shared" si="50"/>
        <v>3.7782340862422998</v>
      </c>
      <c r="O1541" s="16">
        <v>2</v>
      </c>
      <c r="Q1541" s="13" t="s">
        <v>9376</v>
      </c>
      <c r="S1541" s="13">
        <v>2</v>
      </c>
      <c r="T1541" s="13">
        <v>2</v>
      </c>
      <c r="U1541" s="13">
        <v>2</v>
      </c>
      <c r="V1541" s="13">
        <v>2</v>
      </c>
      <c r="X1541" s="13">
        <v>2</v>
      </c>
      <c r="Z1541" s="13">
        <v>4</v>
      </c>
      <c r="AH1541" s="13">
        <v>2</v>
      </c>
      <c r="AI1541" s="13">
        <v>2</v>
      </c>
      <c r="AJ1541" s="13">
        <v>2</v>
      </c>
      <c r="AK1541" s="13">
        <v>2</v>
      </c>
      <c r="AL1541" s="13">
        <v>2</v>
      </c>
      <c r="AM1541" s="13">
        <v>2</v>
      </c>
      <c r="AN1541" s="13">
        <v>2</v>
      </c>
      <c r="AP1541" s="13" t="s">
        <v>9377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W1541" s="13">
        <v>0</v>
      </c>
      <c r="AX1541" s="13">
        <v>2</v>
      </c>
      <c r="AZ1541" s="13">
        <v>1</v>
      </c>
      <c r="BA1541" s="13">
        <v>0</v>
      </c>
      <c r="BB1541" s="13">
        <v>1</v>
      </c>
      <c r="BC1541" s="13">
        <v>0</v>
      </c>
      <c r="BD1541" s="13">
        <v>2</v>
      </c>
      <c r="BF1541" s="13">
        <v>1</v>
      </c>
      <c r="BG1541" s="13">
        <v>2</v>
      </c>
      <c r="BH1541" s="17">
        <v>2</v>
      </c>
      <c r="BI1541" s="13">
        <v>1</v>
      </c>
      <c r="BJ1541" s="13">
        <v>2</v>
      </c>
      <c r="BK1541" s="13">
        <v>1</v>
      </c>
      <c r="BL1541" s="13">
        <v>1</v>
      </c>
      <c r="BM1541" s="13">
        <v>3103</v>
      </c>
      <c r="BN1541" s="13">
        <v>2</v>
      </c>
      <c r="BQ1541" s="13" t="s">
        <v>237</v>
      </c>
      <c r="BR1541" s="13" t="s">
        <v>238</v>
      </c>
      <c r="BS1541" s="13">
        <v>2</v>
      </c>
      <c r="BT1541" s="13">
        <v>65</v>
      </c>
      <c r="BU1541" s="13">
        <v>1</v>
      </c>
      <c r="BV1541" s="13">
        <v>1</v>
      </c>
      <c r="CA1541" s="18">
        <v>1610</v>
      </c>
      <c r="CB1541" s="18"/>
      <c r="CC1541" s="18">
        <v>8514</v>
      </c>
      <c r="CD1541" s="18">
        <v>5773.1</v>
      </c>
      <c r="CE1541" s="18"/>
      <c r="CF1541" s="18"/>
      <c r="CG1541" s="18"/>
      <c r="CH1541" s="13">
        <v>2</v>
      </c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S1541" s="14">
        <v>40840</v>
      </c>
      <c r="CT1541" s="13">
        <v>2</v>
      </c>
      <c r="CW1541" s="13" t="s">
        <v>8967</v>
      </c>
      <c r="CX1541" s="38" t="s">
        <v>9378</v>
      </c>
      <c r="CY1541" s="38" t="s">
        <v>5041</v>
      </c>
      <c r="CZ1541" s="38" t="s">
        <v>41</v>
      </c>
      <c r="DA1541" s="38" t="s">
        <v>9379</v>
      </c>
    </row>
    <row r="1542" spans="1:105" s="13" customFormat="1">
      <c r="A1542" s="84">
        <v>3155</v>
      </c>
      <c r="B1542" s="84">
        <v>5</v>
      </c>
      <c r="C1542" s="13" t="s">
        <v>239</v>
      </c>
      <c r="D1542" s="13" t="s">
        <v>37</v>
      </c>
      <c r="E1542" s="14">
        <v>13427</v>
      </c>
      <c r="F1542" s="13" t="s">
        <v>757</v>
      </c>
      <c r="G1542" s="13" t="s">
        <v>757</v>
      </c>
      <c r="H1542" s="13" t="s">
        <v>757</v>
      </c>
      <c r="I1542" s="14">
        <v>40589</v>
      </c>
      <c r="J1542" s="13">
        <f t="shared" si="49"/>
        <v>74</v>
      </c>
      <c r="K1542" s="14">
        <v>40702</v>
      </c>
      <c r="L1542" s="13">
        <v>4</v>
      </c>
      <c r="M1542" s="14">
        <v>41708</v>
      </c>
      <c r="N1542" s="15">
        <f t="shared" si="50"/>
        <v>36.763860369609858</v>
      </c>
      <c r="O1542" s="16">
        <v>2</v>
      </c>
      <c r="Q1542" s="13" t="s">
        <v>5587</v>
      </c>
      <c r="S1542" s="13">
        <v>2</v>
      </c>
      <c r="T1542" s="13">
        <v>2</v>
      </c>
      <c r="U1542" s="13">
        <v>2</v>
      </c>
      <c r="V1542" s="13">
        <v>2</v>
      </c>
      <c r="X1542" s="13">
        <v>2</v>
      </c>
      <c r="Z1542" s="13">
        <v>4</v>
      </c>
      <c r="AC1542" s="13">
        <v>2</v>
      </c>
      <c r="AD1542" s="13">
        <v>2</v>
      </c>
      <c r="AE1542" s="13">
        <v>2</v>
      </c>
      <c r="AF1542" s="13">
        <v>2</v>
      </c>
      <c r="AG1542" s="13">
        <v>2</v>
      </c>
      <c r="AI1542" s="13">
        <v>2</v>
      </c>
      <c r="AJ1542" s="13">
        <v>2</v>
      </c>
      <c r="AK1542" s="13">
        <v>1</v>
      </c>
      <c r="AL1542" s="13">
        <v>2</v>
      </c>
      <c r="AM1542" s="13">
        <v>2</v>
      </c>
      <c r="AN1542" s="13">
        <v>2</v>
      </c>
      <c r="AP1542" s="13" t="s">
        <v>4574</v>
      </c>
      <c r="AQ1542" s="13">
        <v>1</v>
      </c>
      <c r="AR1542" s="13">
        <v>1</v>
      </c>
      <c r="AS1542" s="13">
        <v>4</v>
      </c>
      <c r="AT1542" s="13">
        <v>1</v>
      </c>
      <c r="AU1542" s="13">
        <v>1</v>
      </c>
      <c r="AV1542" s="13">
        <v>1</v>
      </c>
      <c r="AW1542" s="13">
        <v>0</v>
      </c>
      <c r="AX1542" s="13">
        <v>2</v>
      </c>
      <c r="AZ1542" s="13">
        <v>25</v>
      </c>
      <c r="BB1542" s="13">
        <v>2</v>
      </c>
      <c r="BD1542" s="13">
        <v>1</v>
      </c>
      <c r="BE1542" s="13">
        <v>2</v>
      </c>
      <c r="BF1542" s="13">
        <v>1</v>
      </c>
      <c r="BG1542" s="13">
        <v>10</v>
      </c>
      <c r="BH1542" s="17">
        <v>2</v>
      </c>
      <c r="BI1542" s="13">
        <v>1</v>
      </c>
      <c r="BJ1542" s="13">
        <v>2</v>
      </c>
      <c r="BK1542" s="13">
        <v>1</v>
      </c>
      <c r="BL1542" s="13">
        <v>1</v>
      </c>
      <c r="BM1542" s="13">
        <v>3087</v>
      </c>
      <c r="BN1542" s="13">
        <v>1</v>
      </c>
      <c r="BO1542" s="13" t="s">
        <v>9380</v>
      </c>
      <c r="BP1542" s="66" t="s">
        <v>9381</v>
      </c>
      <c r="BQ1542" s="13" t="s">
        <v>5590</v>
      </c>
      <c r="BR1542" s="13" t="s">
        <v>5591</v>
      </c>
      <c r="BS1542" s="13">
        <v>1</v>
      </c>
      <c r="BT1542" s="13">
        <v>28</v>
      </c>
      <c r="BU1542" s="13">
        <v>1</v>
      </c>
      <c r="BV1542" s="13">
        <v>3</v>
      </c>
      <c r="CA1542" s="18">
        <v>1611</v>
      </c>
      <c r="CB1542" s="18"/>
      <c r="CC1542" s="18">
        <v>4242</v>
      </c>
      <c r="CD1542" s="18">
        <v>3201.8</v>
      </c>
      <c r="CE1542" s="18"/>
      <c r="CF1542" s="18"/>
      <c r="CG1542" s="18"/>
      <c r="CH1542" s="13">
        <v>2</v>
      </c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40897</v>
      </c>
      <c r="CT1542" s="13">
        <v>2</v>
      </c>
      <c r="CU1542" s="13" t="s">
        <v>9382</v>
      </c>
      <c r="CW1542" s="13" t="s">
        <v>9383</v>
      </c>
      <c r="CX1542" s="38" t="s">
        <v>9384</v>
      </c>
      <c r="CY1542" s="38" t="s">
        <v>9385</v>
      </c>
      <c r="CZ1542" s="38" t="s">
        <v>9386</v>
      </c>
      <c r="DA1542" s="38" t="s">
        <v>9387</v>
      </c>
    </row>
    <row r="1543" spans="1:105" s="13" customFormat="1">
      <c r="A1543" s="84">
        <v>3162</v>
      </c>
      <c r="B1543" s="84">
        <v>1</v>
      </c>
      <c r="C1543" s="13" t="s">
        <v>11924</v>
      </c>
      <c r="D1543" s="13" t="s">
        <v>37</v>
      </c>
      <c r="E1543" s="14">
        <v>24021</v>
      </c>
      <c r="G1543" s="13" t="s">
        <v>396</v>
      </c>
      <c r="H1543" s="13" t="s">
        <v>396</v>
      </c>
      <c r="I1543" s="14">
        <v>40344</v>
      </c>
      <c r="J1543" s="13">
        <f t="shared" si="49"/>
        <v>44</v>
      </c>
      <c r="K1543" s="14">
        <v>40658</v>
      </c>
      <c r="L1543" s="13">
        <v>4</v>
      </c>
      <c r="M1543" s="14">
        <v>40901</v>
      </c>
      <c r="N1543" s="15">
        <f t="shared" si="50"/>
        <v>18.299794661190965</v>
      </c>
      <c r="O1543" s="16">
        <v>2</v>
      </c>
      <c r="S1543" s="13">
        <v>2</v>
      </c>
      <c r="T1543" s="13">
        <v>2</v>
      </c>
      <c r="U1543" s="13">
        <v>2</v>
      </c>
      <c r="V1543" s="13">
        <v>2</v>
      </c>
      <c r="X1543" s="13">
        <v>2</v>
      </c>
      <c r="Z1543" s="13">
        <v>4</v>
      </c>
      <c r="AH1543" s="13">
        <v>2</v>
      </c>
      <c r="AP1543" s="13" t="s">
        <v>9406</v>
      </c>
      <c r="AQ1543" s="13">
        <v>1</v>
      </c>
      <c r="AR1543" s="13">
        <v>2</v>
      </c>
      <c r="AT1543" s="13">
        <v>1</v>
      </c>
      <c r="AU1543" s="13">
        <v>0</v>
      </c>
      <c r="AV1543" s="13">
        <v>1</v>
      </c>
      <c r="AW1543" s="13">
        <v>12</v>
      </c>
      <c r="AX1543" s="13">
        <v>1</v>
      </c>
      <c r="AY1543" s="13">
        <v>12</v>
      </c>
      <c r="AZ1543" s="13">
        <v>1</v>
      </c>
      <c r="BA1543" s="13">
        <v>12</v>
      </c>
      <c r="BB1543" s="13">
        <v>1</v>
      </c>
      <c r="BC1543" s="13">
        <v>0</v>
      </c>
      <c r="BD1543" s="13">
        <v>1</v>
      </c>
      <c r="BF1543" s="13">
        <v>2</v>
      </c>
      <c r="BH1543" s="17">
        <v>2</v>
      </c>
      <c r="BI1543" s="13">
        <v>1</v>
      </c>
      <c r="BJ1543" s="13">
        <v>2</v>
      </c>
      <c r="BK1543" s="13">
        <v>2</v>
      </c>
      <c r="BL1543" s="13">
        <v>1</v>
      </c>
      <c r="BM1543" s="13">
        <v>3121</v>
      </c>
      <c r="BN1543" s="13">
        <v>2</v>
      </c>
      <c r="BQ1543" s="13" t="s">
        <v>237</v>
      </c>
      <c r="BR1543" s="13" t="s">
        <v>238</v>
      </c>
      <c r="BT1543" s="13">
        <v>44</v>
      </c>
      <c r="BV1543" s="13">
        <v>1</v>
      </c>
      <c r="CA1543" s="18">
        <v>1619</v>
      </c>
      <c r="CB1543" s="18"/>
      <c r="CC1543" s="18">
        <v>182</v>
      </c>
      <c r="CD1543" s="18">
        <v>0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2</v>
      </c>
      <c r="CW1543" s="13" t="s">
        <v>9407</v>
      </c>
      <c r="CX1543" s="38" t="s">
        <v>4576</v>
      </c>
      <c r="CY1543" s="38" t="s">
        <v>9408</v>
      </c>
      <c r="CZ1543" s="38" t="s">
        <v>2376</v>
      </c>
      <c r="DA1543" s="38" t="s">
        <v>9409</v>
      </c>
    </row>
    <row r="1544" spans="1:105" s="13" customFormat="1">
      <c r="A1544" s="84">
        <v>3167</v>
      </c>
      <c r="B1544" s="84">
        <v>1</v>
      </c>
      <c r="C1544" s="13" t="s">
        <v>1248</v>
      </c>
      <c r="D1544" s="13" t="s">
        <v>54</v>
      </c>
      <c r="E1544" s="14">
        <v>11350</v>
      </c>
      <c r="F1544" s="13" t="s">
        <v>362</v>
      </c>
      <c r="G1544" s="13" t="s">
        <v>194</v>
      </c>
      <c r="H1544" s="13" t="s">
        <v>194</v>
      </c>
      <c r="K1544" s="14">
        <v>40251</v>
      </c>
      <c r="L1544" s="13">
        <v>4</v>
      </c>
      <c r="M1544" s="14">
        <v>40779</v>
      </c>
      <c r="N1544" s="15"/>
      <c r="O1544" s="16">
        <v>2</v>
      </c>
      <c r="Q1544" s="13" t="s">
        <v>758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H1544" s="13">
        <v>2</v>
      </c>
      <c r="AQ1544" s="13">
        <v>1</v>
      </c>
      <c r="AR1544" s="13">
        <v>1</v>
      </c>
      <c r="AT1544" s="13">
        <v>1</v>
      </c>
      <c r="AV1544" s="13">
        <v>2</v>
      </c>
      <c r="AX1544" s="13">
        <v>2</v>
      </c>
      <c r="AZ1544" s="13">
        <v>3</v>
      </c>
      <c r="BB1544" s="13">
        <v>3</v>
      </c>
      <c r="BD1544" s="13">
        <v>1</v>
      </c>
      <c r="BF1544" s="13">
        <v>2</v>
      </c>
      <c r="BH1544" s="17">
        <v>2</v>
      </c>
      <c r="BI1544" s="13">
        <v>2</v>
      </c>
      <c r="BJ1544" s="13">
        <v>2</v>
      </c>
      <c r="BK1544" s="13">
        <v>1</v>
      </c>
      <c r="BL1544" s="13">
        <v>1</v>
      </c>
      <c r="BM1544" s="13">
        <v>3131</v>
      </c>
      <c r="BN1544" s="13">
        <v>2</v>
      </c>
      <c r="BQ1544" s="13" t="s">
        <v>594</v>
      </c>
      <c r="BR1544" s="13" t="s">
        <v>595</v>
      </c>
      <c r="BS1544" s="13">
        <v>1</v>
      </c>
      <c r="BT1544" s="13">
        <v>82</v>
      </c>
      <c r="BU1544" s="13">
        <v>1</v>
      </c>
      <c r="BV1544" s="13">
        <v>1</v>
      </c>
      <c r="CA1544" s="18">
        <v>1625</v>
      </c>
      <c r="CB1544" s="18"/>
      <c r="CC1544" s="18">
        <v>10454</v>
      </c>
      <c r="CD1544" s="18">
        <v>13536</v>
      </c>
      <c r="CE1544" s="18"/>
      <c r="CF1544" s="18"/>
      <c r="CG1544" s="18"/>
      <c r="CH1544" s="13">
        <v>2</v>
      </c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S1544" s="14">
        <v>40855</v>
      </c>
      <c r="CT1544" s="13">
        <v>3</v>
      </c>
      <c r="CW1544" s="13" t="s">
        <v>9410</v>
      </c>
      <c r="CX1544" s="38" t="s">
        <v>9411</v>
      </c>
      <c r="CY1544" s="38" t="s">
        <v>9412</v>
      </c>
      <c r="CZ1544" s="38" t="s">
        <v>9413</v>
      </c>
      <c r="DA1544" s="38" t="s">
        <v>1884</v>
      </c>
    </row>
    <row r="1545" spans="1:105" s="13" customFormat="1">
      <c r="A1545" s="84">
        <v>3170</v>
      </c>
      <c r="B1545" s="84">
        <v>1</v>
      </c>
      <c r="C1545" s="13" t="s">
        <v>9414</v>
      </c>
      <c r="D1545" s="13" t="s">
        <v>54</v>
      </c>
      <c r="E1545" s="14">
        <v>11699</v>
      </c>
      <c r="F1545" s="13" t="s">
        <v>295</v>
      </c>
      <c r="G1545" s="13" t="s">
        <v>295</v>
      </c>
      <c r="H1545" s="13" t="s">
        <v>295</v>
      </c>
      <c r="I1545" s="14">
        <v>40678</v>
      </c>
      <c r="J1545" s="13">
        <f t="shared" ref="J1545:J1608" si="51">INT((I1545-E1545)/365.25)</f>
        <v>79</v>
      </c>
      <c r="K1545" s="14">
        <v>40714</v>
      </c>
      <c r="L1545" s="13">
        <v>4</v>
      </c>
      <c r="M1545" s="14">
        <v>40754</v>
      </c>
      <c r="N1545" s="15">
        <f t="shared" ref="N1545:N1608" si="52">(M1545-I1545)*12/365.25</f>
        <v>2.4969199178644765</v>
      </c>
      <c r="O1545" s="16">
        <v>2</v>
      </c>
      <c r="Q1545" s="13" t="s">
        <v>180</v>
      </c>
      <c r="R1545" s="13" t="s">
        <v>38</v>
      </c>
      <c r="S1545" s="13">
        <v>3</v>
      </c>
      <c r="T1545" s="13">
        <v>2</v>
      </c>
      <c r="U1545" s="13">
        <v>2</v>
      </c>
      <c r="V1545" s="13">
        <v>2</v>
      </c>
      <c r="X1545" s="13">
        <v>1</v>
      </c>
      <c r="Z1545" s="13">
        <v>4</v>
      </c>
      <c r="AC1545" s="13">
        <v>1</v>
      </c>
      <c r="AD1545" s="13">
        <v>2</v>
      </c>
      <c r="AE1545" s="13">
        <v>2</v>
      </c>
      <c r="AF1545" s="13">
        <v>2</v>
      </c>
      <c r="AG1545" s="13">
        <v>1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1</v>
      </c>
      <c r="AO1545" s="13" t="s">
        <v>9415</v>
      </c>
      <c r="AP1545" s="13" t="s">
        <v>5316</v>
      </c>
      <c r="AQ1545" s="13">
        <v>1</v>
      </c>
      <c r="AR1545" s="13">
        <v>1</v>
      </c>
      <c r="AS1545" s="13">
        <v>1</v>
      </c>
      <c r="AT1545" s="13">
        <v>1</v>
      </c>
      <c r="AU1545" s="13">
        <v>0</v>
      </c>
      <c r="AV1545" s="13">
        <v>2</v>
      </c>
      <c r="AX1545" s="13">
        <v>1</v>
      </c>
      <c r="AY1545" s="13">
        <v>1</v>
      </c>
      <c r="AZ1545" s="13">
        <v>1</v>
      </c>
      <c r="BA1545" s="13">
        <v>1</v>
      </c>
      <c r="BB1545" s="13">
        <v>2</v>
      </c>
      <c r="BD1545" s="13">
        <v>2</v>
      </c>
      <c r="BF1545" s="13">
        <v>1</v>
      </c>
      <c r="BG1545" s="13">
        <v>2</v>
      </c>
      <c r="BH1545" s="17">
        <v>1</v>
      </c>
      <c r="BI1545" s="13">
        <v>1</v>
      </c>
      <c r="BJ1545" s="13">
        <v>1</v>
      </c>
      <c r="BK1545" s="13">
        <v>1</v>
      </c>
      <c r="BL1545" s="13">
        <v>1</v>
      </c>
      <c r="BM1545" s="13">
        <v>3112</v>
      </c>
      <c r="BN1545" s="13">
        <v>2</v>
      </c>
      <c r="BQ1545" s="13" t="s">
        <v>289</v>
      </c>
      <c r="BR1545" s="13" t="s">
        <v>222</v>
      </c>
      <c r="BS1545" s="13">
        <v>1</v>
      </c>
      <c r="BT1545" s="13">
        <v>37.799999999999997</v>
      </c>
      <c r="BU1545" s="13">
        <v>1</v>
      </c>
      <c r="BV1545" s="13">
        <v>0</v>
      </c>
      <c r="CA1545" s="18">
        <v>1628</v>
      </c>
      <c r="CB1545" s="18"/>
      <c r="CC1545" s="18" t="s">
        <v>5960</v>
      </c>
      <c r="CD1545" s="18">
        <v>6321.8</v>
      </c>
      <c r="CE1545" s="18"/>
      <c r="CF1545" s="18"/>
      <c r="CG1545" s="18"/>
      <c r="CH1545" s="13">
        <v>2</v>
      </c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40837</v>
      </c>
      <c r="CT1545" s="13">
        <v>2</v>
      </c>
      <c r="CW1545" s="13" t="s">
        <v>9416</v>
      </c>
      <c r="CX1545" s="38" t="s">
        <v>9417</v>
      </c>
      <c r="CY1545" s="38" t="s">
        <v>9418</v>
      </c>
      <c r="CZ1545" s="38" t="s">
        <v>41</v>
      </c>
      <c r="DA1545" s="38" t="s">
        <v>9419</v>
      </c>
    </row>
    <row r="1546" spans="1:105" s="13" customFormat="1">
      <c r="A1546" s="84">
        <v>3175</v>
      </c>
      <c r="B1546" s="84">
        <v>6</v>
      </c>
      <c r="C1546" s="13" t="s">
        <v>4373</v>
      </c>
      <c r="D1546" s="13" t="s">
        <v>37</v>
      </c>
      <c r="E1546" s="14">
        <v>20250</v>
      </c>
      <c r="F1546" s="13" t="s">
        <v>295</v>
      </c>
      <c r="G1546" s="13" t="s">
        <v>295</v>
      </c>
      <c r="H1546" s="13" t="s">
        <v>295</v>
      </c>
      <c r="I1546" s="14">
        <v>40527</v>
      </c>
      <c r="J1546" s="13">
        <f t="shared" si="51"/>
        <v>55</v>
      </c>
      <c r="K1546" s="14">
        <v>40702</v>
      </c>
      <c r="L1546" s="13">
        <v>4</v>
      </c>
      <c r="M1546" s="14">
        <v>40978</v>
      </c>
      <c r="N1546" s="15">
        <f t="shared" si="52"/>
        <v>14.817248459958932</v>
      </c>
      <c r="O1546" s="16">
        <v>1</v>
      </c>
      <c r="P1546" s="13" t="s">
        <v>9420</v>
      </c>
      <c r="Q1546" s="13" t="s">
        <v>9421</v>
      </c>
      <c r="R1546" s="13" t="s">
        <v>38</v>
      </c>
      <c r="S1546" s="13">
        <v>3</v>
      </c>
      <c r="T1546" s="13">
        <v>2</v>
      </c>
      <c r="U1546" s="13">
        <v>2</v>
      </c>
      <c r="V1546" s="13">
        <v>2</v>
      </c>
      <c r="X1546" s="13">
        <v>2</v>
      </c>
      <c r="Z1546" s="13">
        <v>4</v>
      </c>
      <c r="AH1546" s="13">
        <v>2</v>
      </c>
      <c r="AI1546" s="13">
        <v>2</v>
      </c>
      <c r="AJ1546" s="13">
        <v>2</v>
      </c>
      <c r="AK1546" s="13">
        <v>2</v>
      </c>
      <c r="AL1546" s="13">
        <v>2</v>
      </c>
      <c r="AM1546" s="13">
        <v>2</v>
      </c>
      <c r="AN1546" s="13">
        <v>1</v>
      </c>
      <c r="AO1546" s="13" t="s">
        <v>267</v>
      </c>
      <c r="AP1546" s="13" t="s">
        <v>9422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1</v>
      </c>
      <c r="BA1546" s="13">
        <v>0</v>
      </c>
      <c r="BB1546" s="13">
        <v>2</v>
      </c>
      <c r="BD1546" s="13">
        <v>2</v>
      </c>
      <c r="BF1546" s="13">
        <v>2</v>
      </c>
      <c r="BH1546" s="17">
        <v>2</v>
      </c>
      <c r="BI1546" s="13">
        <v>1</v>
      </c>
      <c r="BJ1546" s="13">
        <v>2</v>
      </c>
      <c r="BK1546" s="13">
        <v>1</v>
      </c>
      <c r="BL1546" s="13">
        <v>1</v>
      </c>
      <c r="BM1546" s="13">
        <v>3111</v>
      </c>
      <c r="BN1546" s="13">
        <v>1</v>
      </c>
      <c r="BO1546" s="13" t="s">
        <v>8898</v>
      </c>
      <c r="BP1546" s="13">
        <v>102</v>
      </c>
      <c r="BQ1546" s="13" t="s">
        <v>237</v>
      </c>
      <c r="BR1546" s="13" t="s">
        <v>238</v>
      </c>
      <c r="BS1546" s="13">
        <v>2</v>
      </c>
      <c r="BT1546" s="13">
        <v>54</v>
      </c>
      <c r="BU1546" s="13">
        <v>1</v>
      </c>
      <c r="BV1546" s="13">
        <v>3</v>
      </c>
      <c r="BW1546" s="13">
        <v>1</v>
      </c>
      <c r="BX1546" s="13">
        <v>12</v>
      </c>
      <c r="CA1546" s="18">
        <v>1636</v>
      </c>
      <c r="CB1546" s="18"/>
      <c r="CC1546" s="18">
        <v>514</v>
      </c>
      <c r="CD1546" s="18">
        <v>918.12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40928</v>
      </c>
      <c r="CT1546" s="13">
        <v>2</v>
      </c>
      <c r="CW1546" s="13" t="s">
        <v>9423</v>
      </c>
      <c r="CX1546" s="38" t="s">
        <v>9424</v>
      </c>
      <c r="CY1546" s="38" t="s">
        <v>9425</v>
      </c>
      <c r="CZ1546" s="38" t="s">
        <v>41</v>
      </c>
      <c r="DA1546" s="38" t="s">
        <v>9426</v>
      </c>
    </row>
    <row r="1547" spans="1:105" s="13" customFormat="1">
      <c r="A1547" s="84">
        <v>3180</v>
      </c>
      <c r="B1547" s="84">
        <v>1</v>
      </c>
      <c r="C1547" s="13" t="s">
        <v>1127</v>
      </c>
      <c r="D1547" s="13" t="s">
        <v>37</v>
      </c>
      <c r="E1547" s="14">
        <v>13011</v>
      </c>
      <c r="F1547" s="13" t="s">
        <v>461</v>
      </c>
      <c r="G1547" s="13" t="s">
        <v>461</v>
      </c>
      <c r="H1547" s="13" t="s">
        <v>461</v>
      </c>
      <c r="I1547" s="14">
        <v>40678</v>
      </c>
      <c r="J1547" s="13">
        <f t="shared" si="51"/>
        <v>75</v>
      </c>
      <c r="K1547" s="14">
        <v>40708</v>
      </c>
      <c r="L1547" s="13">
        <v>4</v>
      </c>
      <c r="M1547" s="14">
        <v>40756</v>
      </c>
      <c r="N1547" s="15">
        <f t="shared" si="52"/>
        <v>2.5626283367556466</v>
      </c>
      <c r="O1547" s="16">
        <v>2</v>
      </c>
      <c r="Q1547" s="13" t="s">
        <v>9437</v>
      </c>
      <c r="R1547" s="13" t="s">
        <v>42</v>
      </c>
      <c r="S1547" s="13">
        <v>2</v>
      </c>
      <c r="U1547" s="13">
        <v>2</v>
      </c>
      <c r="V1547" s="13">
        <v>2</v>
      </c>
      <c r="W1547" s="13" t="s">
        <v>9438</v>
      </c>
      <c r="X1547" s="13">
        <v>1</v>
      </c>
      <c r="Z1547" s="13">
        <v>4</v>
      </c>
      <c r="AC1547" s="13">
        <v>2</v>
      </c>
      <c r="AD1547" s="13">
        <v>2</v>
      </c>
      <c r="AE1547" s="13">
        <v>2</v>
      </c>
      <c r="AF1547" s="13">
        <v>3</v>
      </c>
      <c r="AG1547" s="13">
        <v>1</v>
      </c>
      <c r="AH1547" s="13">
        <v>2</v>
      </c>
      <c r="AI1547" s="13">
        <v>2</v>
      </c>
      <c r="AJ1547" s="13">
        <v>2</v>
      </c>
      <c r="AK1547" s="13">
        <v>2</v>
      </c>
      <c r="AL1547" s="13">
        <v>3</v>
      </c>
      <c r="AM1547" s="13">
        <v>1</v>
      </c>
      <c r="AO1547" s="13" t="s">
        <v>4297</v>
      </c>
      <c r="AP1547" s="13" t="s">
        <v>9439</v>
      </c>
      <c r="AQ1547" s="13">
        <v>1</v>
      </c>
      <c r="AR1547" s="13">
        <v>1</v>
      </c>
      <c r="AS1547" s="13">
        <v>1</v>
      </c>
      <c r="AT1547" s="13">
        <v>1</v>
      </c>
      <c r="AU1547" s="13">
        <v>0</v>
      </c>
      <c r="AV1547" s="13">
        <v>2</v>
      </c>
      <c r="AX1547" s="13">
        <v>2</v>
      </c>
      <c r="AZ1547" s="13">
        <v>3</v>
      </c>
      <c r="BB1547" s="13">
        <v>3</v>
      </c>
      <c r="BD1547" s="13">
        <v>1</v>
      </c>
      <c r="BE1547" s="13">
        <v>0</v>
      </c>
      <c r="BF1547" s="13">
        <v>1</v>
      </c>
      <c r="BG1547" s="13">
        <v>2</v>
      </c>
      <c r="BH1547" s="17">
        <v>1</v>
      </c>
      <c r="BI1547" s="13">
        <v>1</v>
      </c>
      <c r="BJ1547" s="13">
        <v>2</v>
      </c>
      <c r="BK1547" s="13">
        <v>1</v>
      </c>
      <c r="BL1547" s="13">
        <v>2</v>
      </c>
      <c r="BS1547" s="13">
        <v>1</v>
      </c>
      <c r="BU1547" s="13">
        <v>1</v>
      </c>
      <c r="CA1547" s="18">
        <v>1641</v>
      </c>
      <c r="CB1547" s="18"/>
      <c r="CC1547" s="18">
        <v>24940</v>
      </c>
      <c r="CD1547" s="18">
        <v>2871.8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41129</v>
      </c>
      <c r="CT1547" s="13">
        <v>2</v>
      </c>
      <c r="CW1547" s="13" t="s">
        <v>9440</v>
      </c>
      <c r="CX1547" s="38" t="s">
        <v>9441</v>
      </c>
      <c r="CY1547" s="38" t="s">
        <v>9442</v>
      </c>
      <c r="CZ1547" s="38" t="s">
        <v>41</v>
      </c>
      <c r="DA1547" s="38" t="s">
        <v>9443</v>
      </c>
    </row>
    <row r="1548" spans="1:105" s="13" customFormat="1">
      <c r="A1548" s="84">
        <v>3188</v>
      </c>
      <c r="B1548" s="84">
        <v>1</v>
      </c>
      <c r="C1548" s="13" t="s">
        <v>4126</v>
      </c>
      <c r="D1548" s="13" t="s">
        <v>37</v>
      </c>
      <c r="E1548" s="14">
        <v>12136</v>
      </c>
      <c r="F1548" s="13" t="s">
        <v>762</v>
      </c>
      <c r="G1548" s="13" t="s">
        <v>762</v>
      </c>
      <c r="H1548" s="13" t="s">
        <v>762</v>
      </c>
      <c r="I1548" s="14">
        <v>40709</v>
      </c>
      <c r="J1548" s="13">
        <f t="shared" si="51"/>
        <v>78</v>
      </c>
      <c r="K1548" s="14">
        <v>40730</v>
      </c>
      <c r="L1548" s="13">
        <v>4</v>
      </c>
      <c r="M1548" s="14">
        <v>40847</v>
      </c>
      <c r="N1548" s="15">
        <f t="shared" si="52"/>
        <v>4.5338809034907595</v>
      </c>
      <c r="O1548" s="16">
        <v>2</v>
      </c>
      <c r="Q1548" s="13" t="s">
        <v>9467</v>
      </c>
      <c r="R1548" s="13" t="s">
        <v>2537</v>
      </c>
      <c r="S1548" s="13">
        <v>2</v>
      </c>
      <c r="T1548" s="13">
        <v>2</v>
      </c>
      <c r="U1548" s="13">
        <v>2</v>
      </c>
      <c r="V1548" s="13">
        <v>2</v>
      </c>
      <c r="X1548" s="13">
        <v>2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2</v>
      </c>
      <c r="AI1548" s="13">
        <v>2</v>
      </c>
      <c r="AJ1548" s="13">
        <v>2</v>
      </c>
      <c r="AK1548" s="13">
        <v>1</v>
      </c>
      <c r="AL1548" s="13">
        <v>2</v>
      </c>
      <c r="AM1548" s="13">
        <v>3</v>
      </c>
      <c r="AN1548" s="13">
        <v>1</v>
      </c>
      <c r="AO1548" s="13" t="s">
        <v>9468</v>
      </c>
      <c r="AP1548" s="13" t="s">
        <v>2921</v>
      </c>
      <c r="AQ1548" s="13">
        <v>1</v>
      </c>
      <c r="AR1548" s="13">
        <v>2</v>
      </c>
      <c r="AT1548" s="13">
        <v>1</v>
      </c>
      <c r="AU1548" s="13">
        <v>0</v>
      </c>
      <c r="AV1548" s="13">
        <v>1</v>
      </c>
      <c r="AW1548" s="13">
        <v>0</v>
      </c>
      <c r="AX1548" s="13">
        <v>2</v>
      </c>
      <c r="AZ1548" s="13">
        <v>2</v>
      </c>
      <c r="BB1548" s="13">
        <v>2</v>
      </c>
      <c r="BD1548" s="13">
        <v>2</v>
      </c>
      <c r="BF1548" s="13">
        <v>1</v>
      </c>
      <c r="BG1548" s="13">
        <v>3</v>
      </c>
      <c r="BH1548" s="17">
        <v>2</v>
      </c>
      <c r="BI1548" s="13">
        <v>1</v>
      </c>
      <c r="BJ1548" s="13">
        <v>1</v>
      </c>
      <c r="BK1548" s="13">
        <v>1</v>
      </c>
      <c r="BL1548" s="13">
        <v>1</v>
      </c>
      <c r="BM1548" s="13">
        <v>3117</v>
      </c>
      <c r="BN1548" s="13">
        <v>2</v>
      </c>
      <c r="BQ1548" s="13" t="s">
        <v>938</v>
      </c>
      <c r="BR1548" s="13" t="s">
        <v>939</v>
      </c>
      <c r="BS1548" s="13">
        <v>1</v>
      </c>
      <c r="BT1548" s="13">
        <v>24</v>
      </c>
      <c r="BU1548" s="13">
        <v>1</v>
      </c>
      <c r="BV1548" s="13">
        <v>3</v>
      </c>
      <c r="CA1548" s="18">
        <v>1649</v>
      </c>
      <c r="CB1548" s="18"/>
      <c r="CC1548" s="18">
        <v>2886</v>
      </c>
      <c r="CD1548" s="18">
        <v>961.87</v>
      </c>
      <c r="CE1548" s="18"/>
      <c r="CF1548" s="18"/>
      <c r="CG1548" s="18"/>
      <c r="CH1548" s="13">
        <v>1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40865</v>
      </c>
      <c r="CT1548" s="13">
        <v>1</v>
      </c>
      <c r="CW1548" s="13" t="s">
        <v>9469</v>
      </c>
      <c r="CX1548" s="38" t="s">
        <v>4773</v>
      </c>
      <c r="CY1548" s="38" t="s">
        <v>3479</v>
      </c>
      <c r="CZ1548" s="38" t="s">
        <v>41</v>
      </c>
      <c r="DA1548" s="38" t="s">
        <v>9470</v>
      </c>
    </row>
    <row r="1549" spans="1:105" s="13" customFormat="1">
      <c r="A1549" s="84">
        <v>3189</v>
      </c>
      <c r="B1549" s="84">
        <v>1</v>
      </c>
      <c r="C1549" s="13" t="s">
        <v>8579</v>
      </c>
      <c r="D1549" s="13" t="s">
        <v>37</v>
      </c>
      <c r="E1549" s="14">
        <v>20454</v>
      </c>
      <c r="F1549" s="13" t="s">
        <v>235</v>
      </c>
      <c r="G1549" s="13" t="s">
        <v>235</v>
      </c>
      <c r="H1549" s="13" t="s">
        <v>235</v>
      </c>
      <c r="I1549" s="14">
        <v>40344</v>
      </c>
      <c r="J1549" s="13">
        <f t="shared" si="51"/>
        <v>54</v>
      </c>
      <c r="K1549" s="14">
        <v>40527</v>
      </c>
      <c r="L1549" s="13">
        <v>4</v>
      </c>
      <c r="M1549" s="14">
        <v>40909</v>
      </c>
      <c r="N1549" s="15">
        <f t="shared" si="52"/>
        <v>18.562628336755647</v>
      </c>
      <c r="O1549" s="16">
        <v>1</v>
      </c>
      <c r="P1549" s="13" t="s">
        <v>9471</v>
      </c>
      <c r="Q1549" s="13" t="s">
        <v>39</v>
      </c>
      <c r="X1549" s="13">
        <v>2</v>
      </c>
      <c r="AI1549" s="13">
        <v>2</v>
      </c>
      <c r="AJ1549" s="13">
        <v>2</v>
      </c>
      <c r="AK1549" s="13">
        <v>2</v>
      </c>
      <c r="AL1549" s="13">
        <v>2</v>
      </c>
      <c r="AM1549" s="13">
        <v>2</v>
      </c>
      <c r="AN1549" s="13">
        <v>1</v>
      </c>
      <c r="AO1549" s="13" t="s">
        <v>9472</v>
      </c>
      <c r="AP1549" s="13" t="s">
        <v>9473</v>
      </c>
      <c r="AQ1549" s="13">
        <v>1</v>
      </c>
      <c r="AR1549" s="13">
        <v>1</v>
      </c>
      <c r="AS1549" s="13">
        <v>10</v>
      </c>
      <c r="AT1549" s="13">
        <v>1</v>
      </c>
      <c r="AV1549" s="13">
        <v>1</v>
      </c>
      <c r="AW1549" s="13">
        <v>0</v>
      </c>
      <c r="AX1549" s="13">
        <v>1</v>
      </c>
      <c r="AY1549" s="13">
        <v>0</v>
      </c>
      <c r="AZ1549" s="13">
        <v>1</v>
      </c>
      <c r="BA1549" s="13">
        <v>0</v>
      </c>
      <c r="BB1549" s="13">
        <v>2</v>
      </c>
      <c r="BD1549" s="13">
        <v>1</v>
      </c>
      <c r="BE1549" s="13">
        <v>7</v>
      </c>
      <c r="BF1549" s="13">
        <v>1</v>
      </c>
      <c r="BG1549" s="13">
        <v>12</v>
      </c>
      <c r="BH1549" s="17">
        <v>2</v>
      </c>
      <c r="BI1549" s="13">
        <v>1</v>
      </c>
      <c r="BJ1549" s="13">
        <v>2</v>
      </c>
      <c r="BK1549" s="13">
        <v>1</v>
      </c>
      <c r="CA1549" s="18"/>
      <c r="CB1549" s="18"/>
      <c r="CC1549" s="18">
        <v>432</v>
      </c>
      <c r="CD1549" s="18" t="s">
        <v>9474</v>
      </c>
      <c r="CE1549" s="18"/>
      <c r="CF1549" s="18"/>
      <c r="CG1549" s="18"/>
      <c r="CH1549" s="13">
        <v>2</v>
      </c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S1549" s="14">
        <v>40669</v>
      </c>
      <c r="CT1549" s="13">
        <v>2</v>
      </c>
      <c r="CW1549" s="13" t="s">
        <v>9475</v>
      </c>
      <c r="CX1549" s="38" t="s">
        <v>9476</v>
      </c>
      <c r="CY1549" s="38" t="s">
        <v>8086</v>
      </c>
      <c r="CZ1549" s="38" t="s">
        <v>41</v>
      </c>
      <c r="DA1549" s="38" t="s">
        <v>9477</v>
      </c>
    </row>
    <row r="1550" spans="1:105" s="13" customFormat="1">
      <c r="A1550" s="84">
        <v>3192</v>
      </c>
      <c r="B1550" s="84">
        <v>5</v>
      </c>
      <c r="C1550" s="13" t="s">
        <v>9478</v>
      </c>
      <c r="D1550" s="13" t="s">
        <v>37</v>
      </c>
      <c r="E1550" s="14">
        <v>12404</v>
      </c>
      <c r="F1550" s="13" t="s">
        <v>240</v>
      </c>
      <c r="G1550" s="13" t="s">
        <v>240</v>
      </c>
      <c r="H1550" s="13" t="s">
        <v>240</v>
      </c>
      <c r="I1550" s="14">
        <v>40344</v>
      </c>
      <c r="J1550" s="13">
        <f t="shared" si="51"/>
        <v>76</v>
      </c>
      <c r="K1550" s="14">
        <v>40695</v>
      </c>
      <c r="L1550" s="13">
        <v>4</v>
      </c>
      <c r="M1550" s="14">
        <v>40909</v>
      </c>
      <c r="N1550" s="15">
        <f t="shared" si="52"/>
        <v>18.562628336755647</v>
      </c>
      <c r="O1550" s="16">
        <v>2</v>
      </c>
      <c r="Q1550" s="13" t="s">
        <v>9479</v>
      </c>
      <c r="R1550" s="13" t="s">
        <v>9479</v>
      </c>
      <c r="S1550" s="13">
        <v>2</v>
      </c>
      <c r="T1550" s="13">
        <v>2</v>
      </c>
      <c r="U1550" s="13" t="s">
        <v>42</v>
      </c>
      <c r="X1550" s="13">
        <v>2</v>
      </c>
      <c r="Z1550" s="13">
        <v>4</v>
      </c>
      <c r="AH1550" s="13">
        <v>3</v>
      </c>
      <c r="AI1550" s="13">
        <v>3</v>
      </c>
      <c r="AJ1550" s="13">
        <v>3</v>
      </c>
      <c r="AK1550" s="13">
        <v>3</v>
      </c>
      <c r="AL1550" s="13">
        <v>3</v>
      </c>
      <c r="AM1550" s="13">
        <v>3</v>
      </c>
      <c r="AP1550" s="13" t="s">
        <v>4756</v>
      </c>
      <c r="AQ1550" s="13">
        <v>1</v>
      </c>
      <c r="AR1550" s="13">
        <v>1</v>
      </c>
      <c r="AT1550" s="13">
        <v>1</v>
      </c>
      <c r="AU1550" s="13">
        <v>0</v>
      </c>
      <c r="AV1550" s="13">
        <v>2</v>
      </c>
      <c r="AX1550" s="13">
        <v>1</v>
      </c>
      <c r="AZ1550" s="13">
        <v>1</v>
      </c>
      <c r="BB1550" s="13">
        <v>2</v>
      </c>
      <c r="BD1550" s="13">
        <v>1</v>
      </c>
      <c r="BF1550" s="13">
        <v>1</v>
      </c>
      <c r="BG1550" s="13">
        <v>3</v>
      </c>
      <c r="BH1550" s="17">
        <v>2</v>
      </c>
      <c r="BI1550" s="13">
        <v>1</v>
      </c>
      <c r="BJ1550" s="13">
        <v>1</v>
      </c>
      <c r="BK1550" s="13">
        <v>1</v>
      </c>
      <c r="BL1550" s="13">
        <v>1</v>
      </c>
      <c r="BM1550" s="13">
        <v>3550</v>
      </c>
      <c r="BN1550" s="13">
        <v>1</v>
      </c>
      <c r="BO1550" s="13" t="s">
        <v>9480</v>
      </c>
      <c r="BP1550" s="13">
        <v>180</v>
      </c>
      <c r="BQ1550" s="13" t="s">
        <v>1163</v>
      </c>
      <c r="BR1550" s="13" t="s">
        <v>671</v>
      </c>
      <c r="CA1550" s="18"/>
      <c r="CB1550" s="18"/>
      <c r="CC1550" s="18"/>
      <c r="CD1550" s="18"/>
      <c r="CE1550" s="18"/>
      <c r="CF1550" s="18"/>
      <c r="CG1550" s="18"/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40847</v>
      </c>
      <c r="CT1550" s="13">
        <v>2</v>
      </c>
      <c r="CU1550" s="13" t="s">
        <v>9481</v>
      </c>
      <c r="CW1550" s="13" t="s">
        <v>9482</v>
      </c>
      <c r="CX1550" s="38" t="s">
        <v>9483</v>
      </c>
      <c r="CY1550" s="38" t="s">
        <v>2672</v>
      </c>
      <c r="CZ1550" s="38" t="s">
        <v>41</v>
      </c>
      <c r="DA1550" s="38" t="s">
        <v>9484</v>
      </c>
    </row>
    <row r="1551" spans="1:105" s="13" customFormat="1">
      <c r="A1551" s="84">
        <v>3209</v>
      </c>
      <c r="B1551" s="84">
        <v>1</v>
      </c>
      <c r="C1551" s="13" t="s">
        <v>11925</v>
      </c>
      <c r="D1551" s="13" t="s">
        <v>37</v>
      </c>
      <c r="E1551" s="14">
        <v>12724</v>
      </c>
      <c r="F1551" s="13" t="s">
        <v>338</v>
      </c>
      <c r="G1551" s="13" t="s">
        <v>338</v>
      </c>
      <c r="H1551" s="13" t="s">
        <v>338</v>
      </c>
      <c r="I1551" s="14">
        <v>40436</v>
      </c>
      <c r="J1551" s="13">
        <f t="shared" si="51"/>
        <v>75</v>
      </c>
      <c r="K1551" s="14">
        <v>40480</v>
      </c>
      <c r="L1551" s="13">
        <v>4</v>
      </c>
      <c r="M1551" s="14">
        <v>41357</v>
      </c>
      <c r="N1551" s="15">
        <f t="shared" si="52"/>
        <v>30.258726899383984</v>
      </c>
      <c r="O1551" s="16">
        <v>2</v>
      </c>
      <c r="Q1551" s="13" t="s">
        <v>1692</v>
      </c>
      <c r="R1551" s="13" t="s">
        <v>9490</v>
      </c>
      <c r="S1551" s="13">
        <v>3</v>
      </c>
      <c r="T1551" s="13">
        <v>2</v>
      </c>
      <c r="U1551" s="13">
        <v>2</v>
      </c>
      <c r="V1551" s="13">
        <v>2</v>
      </c>
      <c r="X1551" s="13">
        <v>1</v>
      </c>
      <c r="Z1551" s="13">
        <v>4</v>
      </c>
      <c r="AC1551" s="13">
        <v>2</v>
      </c>
      <c r="AD1551" s="13">
        <v>2</v>
      </c>
      <c r="AE1551" s="13">
        <v>2</v>
      </c>
      <c r="AF1551" s="13">
        <v>2</v>
      </c>
      <c r="AG1551" s="13">
        <v>1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1</v>
      </c>
      <c r="AO1551" s="13" t="s">
        <v>9491</v>
      </c>
      <c r="AP1551" s="13" t="s">
        <v>125</v>
      </c>
      <c r="AQ1551" s="13">
        <v>1</v>
      </c>
      <c r="AR1551" s="13">
        <v>1</v>
      </c>
      <c r="AS1551" s="13">
        <v>0</v>
      </c>
      <c r="AT1551" s="13">
        <v>1</v>
      </c>
      <c r="AU1551" s="13">
        <v>1</v>
      </c>
      <c r="AV1551" s="13">
        <v>1</v>
      </c>
      <c r="AW1551" s="13">
        <v>1</v>
      </c>
      <c r="AX1551" s="13">
        <v>1</v>
      </c>
      <c r="AY1551" s="13">
        <v>1</v>
      </c>
      <c r="AZ1551" s="13">
        <v>1</v>
      </c>
      <c r="BA1551" s="13">
        <v>1</v>
      </c>
      <c r="BB1551" s="13">
        <v>1</v>
      </c>
      <c r="BC1551" s="13">
        <v>0</v>
      </c>
      <c r="BD1551" s="13">
        <v>2</v>
      </c>
      <c r="BF1551" s="13">
        <v>1</v>
      </c>
      <c r="BH1551" s="17">
        <v>1</v>
      </c>
      <c r="BI1551" s="13">
        <v>2</v>
      </c>
      <c r="BJ1551" s="13">
        <v>1</v>
      </c>
      <c r="BK1551" s="13">
        <v>1</v>
      </c>
      <c r="BL1551" s="13">
        <v>1</v>
      </c>
      <c r="BN1551" s="13">
        <v>2</v>
      </c>
      <c r="BQ1551" s="13" t="s">
        <v>1965</v>
      </c>
      <c r="BR1551" s="13" t="s">
        <v>1697</v>
      </c>
      <c r="BS1551" s="13">
        <v>1</v>
      </c>
      <c r="BT1551" s="13">
        <v>32.6</v>
      </c>
      <c r="BU1551" s="13">
        <v>1</v>
      </c>
      <c r="BV1551" s="13">
        <v>3</v>
      </c>
      <c r="CA1551" s="18">
        <v>1384</v>
      </c>
      <c r="CB1551" s="18"/>
      <c r="CC1551" s="18">
        <v>1710</v>
      </c>
      <c r="CD1551" s="18">
        <v>1509.3</v>
      </c>
      <c r="CE1551" s="18"/>
      <c r="CF1551" s="18"/>
      <c r="CG1551" s="18"/>
      <c r="CH1551" s="13">
        <v>2</v>
      </c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40847</v>
      </c>
      <c r="CT1551" s="13">
        <v>3</v>
      </c>
      <c r="CW1551" s="13" t="s">
        <v>9492</v>
      </c>
      <c r="CX1551" s="38" t="s">
        <v>9493</v>
      </c>
      <c r="CY1551" s="38" t="s">
        <v>9494</v>
      </c>
      <c r="CZ1551" s="38" t="s">
        <v>41</v>
      </c>
      <c r="DA1551" s="38" t="s">
        <v>9495</v>
      </c>
    </row>
    <row r="1552" spans="1:105" s="13" customFormat="1">
      <c r="A1552" s="84">
        <v>3229</v>
      </c>
      <c r="B1552" s="84">
        <v>1</v>
      </c>
      <c r="C1552" s="13" t="s">
        <v>11926</v>
      </c>
      <c r="D1552" s="13" t="s">
        <v>37</v>
      </c>
      <c r="E1552" s="14">
        <v>17787</v>
      </c>
      <c r="F1552" s="13" t="s">
        <v>219</v>
      </c>
      <c r="G1552" s="13" t="s">
        <v>219</v>
      </c>
      <c r="H1552" s="13" t="s">
        <v>219</v>
      </c>
      <c r="I1552" s="14">
        <v>40497</v>
      </c>
      <c r="J1552" s="13">
        <f t="shared" si="51"/>
        <v>62</v>
      </c>
      <c r="K1552" s="14">
        <v>40578</v>
      </c>
      <c r="L1552" s="13">
        <v>4</v>
      </c>
      <c r="M1552" s="14">
        <v>41047</v>
      </c>
      <c r="N1552" s="15">
        <f t="shared" si="52"/>
        <v>18.069815195071868</v>
      </c>
      <c r="O1552" s="16">
        <v>2</v>
      </c>
      <c r="Q1552" s="13" t="s">
        <v>9512</v>
      </c>
      <c r="R1552" s="13" t="s">
        <v>190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9513</v>
      </c>
      <c r="X1552" s="13">
        <v>2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2</v>
      </c>
      <c r="AH1552" s="13">
        <v>2</v>
      </c>
      <c r="AI1552" s="13">
        <v>2</v>
      </c>
      <c r="AJ1552" s="13">
        <v>2</v>
      </c>
      <c r="AK1552" s="13">
        <v>3</v>
      </c>
      <c r="AL1552" s="13">
        <v>2</v>
      </c>
      <c r="AM1552" s="13">
        <v>2</v>
      </c>
      <c r="AP1552" s="13" t="s">
        <v>288</v>
      </c>
      <c r="AQ1552" s="13">
        <v>1</v>
      </c>
      <c r="AR1552" s="13">
        <v>1</v>
      </c>
      <c r="AS1552" s="13">
        <v>3</v>
      </c>
      <c r="AT1552" s="13">
        <v>1</v>
      </c>
      <c r="AU1552" s="13">
        <v>2</v>
      </c>
      <c r="AV1552" s="13">
        <v>3</v>
      </c>
      <c r="AX1552" s="13">
        <v>1</v>
      </c>
      <c r="AY1552" s="13">
        <v>3</v>
      </c>
      <c r="AZ1552" s="13">
        <v>3</v>
      </c>
      <c r="BB1552" s="13">
        <v>3</v>
      </c>
      <c r="BD1552" s="13">
        <v>2</v>
      </c>
      <c r="BF1552" s="13">
        <v>1</v>
      </c>
      <c r="BG1552" s="13">
        <v>3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3052</v>
      </c>
      <c r="BN1552" s="13">
        <v>2</v>
      </c>
      <c r="BQ1552" s="13" t="s">
        <v>289</v>
      </c>
      <c r="BR1552" s="13" t="s">
        <v>222</v>
      </c>
      <c r="BS1552" s="13">
        <v>1</v>
      </c>
      <c r="BT1552" s="13">
        <v>23</v>
      </c>
      <c r="BU1552" s="13">
        <v>1</v>
      </c>
      <c r="BV1552" s="13">
        <v>1</v>
      </c>
      <c r="CA1552" s="18">
        <v>1450</v>
      </c>
      <c r="CB1552" s="18"/>
      <c r="CC1552" s="18" t="s">
        <v>9514</v>
      </c>
      <c r="CD1552" s="18">
        <v>2425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41163</v>
      </c>
      <c r="CT1552" s="13">
        <v>3</v>
      </c>
      <c r="CW1552" s="13" t="s">
        <v>9515</v>
      </c>
      <c r="CX1552" s="38" t="s">
        <v>4532</v>
      </c>
      <c r="CY1552" s="38" t="s">
        <v>4964</v>
      </c>
      <c r="CZ1552" s="38"/>
      <c r="DA1552" s="38" t="s">
        <v>4965</v>
      </c>
    </row>
    <row r="1553" spans="1:105" s="13" customFormat="1">
      <c r="A1553" s="84">
        <v>3235</v>
      </c>
      <c r="B1553" s="84">
        <v>6</v>
      </c>
      <c r="C1553" s="13" t="s">
        <v>1370</v>
      </c>
      <c r="D1553" s="13" t="s">
        <v>54</v>
      </c>
      <c r="E1553" s="14">
        <v>20122</v>
      </c>
      <c r="F1553" s="13" t="s">
        <v>396</v>
      </c>
      <c r="G1553" s="13" t="s">
        <v>381</v>
      </c>
      <c r="H1553" s="13" t="s">
        <v>381</v>
      </c>
      <c r="I1553" s="14">
        <v>34895</v>
      </c>
      <c r="J1553" s="13">
        <f t="shared" si="51"/>
        <v>40</v>
      </c>
      <c r="K1553" s="14">
        <v>36286</v>
      </c>
      <c r="L1553" s="13">
        <v>4</v>
      </c>
      <c r="M1553" s="14">
        <v>40543</v>
      </c>
      <c r="N1553" s="15">
        <f t="shared" si="52"/>
        <v>185.56057494866531</v>
      </c>
      <c r="O1553" s="16">
        <v>1</v>
      </c>
      <c r="P1553" s="13" t="s">
        <v>9516</v>
      </c>
      <c r="Q1553" s="13" t="s">
        <v>180</v>
      </c>
      <c r="R1553" s="13" t="s">
        <v>46</v>
      </c>
      <c r="S1553" s="13">
        <v>2</v>
      </c>
      <c r="T1553" s="13">
        <v>2</v>
      </c>
      <c r="U1553" s="13">
        <v>2</v>
      </c>
      <c r="V1553" s="13">
        <v>2</v>
      </c>
      <c r="X1553" s="13">
        <v>1</v>
      </c>
      <c r="Z1553" s="13">
        <v>4</v>
      </c>
      <c r="AC1553" s="13">
        <v>2</v>
      </c>
      <c r="AD1553" s="13">
        <v>2</v>
      </c>
      <c r="AE1553" s="13">
        <v>2</v>
      </c>
      <c r="AF1553" s="13">
        <v>2</v>
      </c>
      <c r="AG1553" s="13">
        <v>1</v>
      </c>
      <c r="AH1553" s="13">
        <v>2</v>
      </c>
      <c r="AI1553" s="13">
        <v>2</v>
      </c>
      <c r="AJ1553" s="13">
        <v>2</v>
      </c>
      <c r="AK1553" s="13">
        <v>2</v>
      </c>
      <c r="AL1553" s="13">
        <v>2</v>
      </c>
      <c r="AM1553" s="13">
        <v>1</v>
      </c>
      <c r="AN1553" s="13">
        <v>2</v>
      </c>
      <c r="AO1553" s="13" t="s">
        <v>9517</v>
      </c>
      <c r="AQ1553" s="13">
        <v>1</v>
      </c>
      <c r="AR1553" s="13">
        <v>2</v>
      </c>
      <c r="AT1553" s="13">
        <v>1</v>
      </c>
      <c r="AV1553" s="13">
        <v>2</v>
      </c>
      <c r="AX1553" s="13">
        <v>2</v>
      </c>
      <c r="AZ1553" s="13">
        <v>1</v>
      </c>
      <c r="BB1553" s="13">
        <v>2</v>
      </c>
      <c r="BD1553" s="13">
        <v>2</v>
      </c>
      <c r="BF1553" s="13">
        <v>2</v>
      </c>
      <c r="BH1553" s="17">
        <v>3</v>
      </c>
      <c r="BJ1553" s="13">
        <v>1</v>
      </c>
      <c r="BL1553" s="13">
        <v>1</v>
      </c>
      <c r="BN1553" s="13">
        <v>1</v>
      </c>
      <c r="BO1553" s="13" t="s">
        <v>9518</v>
      </c>
      <c r="BP1553" s="13">
        <v>102</v>
      </c>
      <c r="CA1553" s="18"/>
      <c r="CB1553" s="18"/>
      <c r="CC1553" s="18"/>
      <c r="CD1553" s="18"/>
      <c r="CE1553" s="18"/>
      <c r="CF1553" s="18"/>
      <c r="CG1553" s="18"/>
      <c r="CH1553" s="13">
        <v>1</v>
      </c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W1553" s="13" t="s">
        <v>9065</v>
      </c>
      <c r="CX1553" s="38" t="s">
        <v>7179</v>
      </c>
      <c r="CY1553" s="38" t="s">
        <v>4594</v>
      </c>
      <c r="CZ1553" s="38" t="s">
        <v>41</v>
      </c>
      <c r="DA1553" s="38" t="s">
        <v>7185</v>
      </c>
    </row>
    <row r="1554" spans="1:105" s="13" customFormat="1">
      <c r="A1554" s="84">
        <v>3236</v>
      </c>
      <c r="B1554" s="84">
        <v>1</v>
      </c>
      <c r="C1554" s="13" t="s">
        <v>9519</v>
      </c>
      <c r="D1554" s="13" t="s">
        <v>37</v>
      </c>
      <c r="E1554" s="14">
        <v>11765</v>
      </c>
      <c r="F1554" s="13" t="s">
        <v>319</v>
      </c>
      <c r="G1554" s="13" t="s">
        <v>319</v>
      </c>
      <c r="H1554" s="13" t="s">
        <v>319</v>
      </c>
      <c r="I1554" s="14">
        <v>40678</v>
      </c>
      <c r="J1554" s="13">
        <f t="shared" si="51"/>
        <v>79</v>
      </c>
      <c r="K1554" s="14">
        <v>40688</v>
      </c>
      <c r="L1554" s="13">
        <v>4</v>
      </c>
      <c r="M1554" s="14">
        <v>40861</v>
      </c>
      <c r="N1554" s="15">
        <f t="shared" si="52"/>
        <v>6.0123203285420947</v>
      </c>
      <c r="O1554" s="16">
        <v>2</v>
      </c>
      <c r="Q1554" s="13" t="s">
        <v>9520</v>
      </c>
      <c r="R1554" s="13" t="s">
        <v>38</v>
      </c>
      <c r="S1554" s="13">
        <v>2</v>
      </c>
      <c r="T1554" s="13">
        <v>1</v>
      </c>
      <c r="U1554" s="13">
        <v>2</v>
      </c>
      <c r="V1554" s="13">
        <v>2</v>
      </c>
      <c r="W1554" s="13" t="s">
        <v>9521</v>
      </c>
      <c r="X1554" s="13">
        <v>1</v>
      </c>
      <c r="AC1554" s="13">
        <v>2</v>
      </c>
      <c r="AD1554" s="13">
        <v>1</v>
      </c>
      <c r="AE1554" s="13">
        <v>2</v>
      </c>
      <c r="AF1554" s="13">
        <v>2</v>
      </c>
      <c r="AG1554" s="13">
        <v>1</v>
      </c>
      <c r="AI1554" s="13">
        <v>2</v>
      </c>
      <c r="AJ1554" s="13">
        <v>2</v>
      </c>
      <c r="AK1554" s="13">
        <v>2</v>
      </c>
      <c r="AL1554" s="13">
        <v>2</v>
      </c>
      <c r="AM1554" s="13">
        <v>1</v>
      </c>
      <c r="AN1554" s="13">
        <v>1</v>
      </c>
      <c r="AO1554" s="13" t="s">
        <v>9522</v>
      </c>
      <c r="AP1554" s="13" t="s">
        <v>809</v>
      </c>
      <c r="AQ1554" s="13">
        <v>1</v>
      </c>
      <c r="AR1554" s="13">
        <v>1</v>
      </c>
      <c r="AS1554" s="13">
        <v>1</v>
      </c>
      <c r="AT1554" s="13">
        <v>1</v>
      </c>
      <c r="AU1554" s="13">
        <v>0</v>
      </c>
      <c r="AV1554" s="13">
        <v>1</v>
      </c>
      <c r="AW1554" s="13">
        <v>1</v>
      </c>
      <c r="AX1554" s="13">
        <v>1</v>
      </c>
      <c r="AY1554" s="13">
        <v>1</v>
      </c>
      <c r="AZ1554" s="13">
        <v>1</v>
      </c>
      <c r="BA1554" s="13">
        <v>0</v>
      </c>
      <c r="BB1554" s="13">
        <v>1</v>
      </c>
      <c r="BC1554" s="13">
        <v>0</v>
      </c>
      <c r="BD1554" s="13">
        <v>1</v>
      </c>
      <c r="BE1554" s="13">
        <v>0</v>
      </c>
      <c r="BF1554" s="13">
        <v>1</v>
      </c>
      <c r="BG1554" s="13">
        <v>2</v>
      </c>
      <c r="BH1554" s="17">
        <v>1</v>
      </c>
      <c r="BI1554" s="13">
        <v>1</v>
      </c>
      <c r="BJ1554" s="13">
        <v>1</v>
      </c>
      <c r="BK1554" s="13">
        <v>1</v>
      </c>
      <c r="BL1554" s="13">
        <v>1</v>
      </c>
      <c r="BM1554" s="13">
        <v>3129</v>
      </c>
      <c r="BN1554" s="13">
        <v>2</v>
      </c>
      <c r="BQ1554" s="13" t="s">
        <v>237</v>
      </c>
      <c r="BR1554" s="13" t="s">
        <v>238</v>
      </c>
      <c r="BS1554" s="13">
        <v>2</v>
      </c>
      <c r="BT1554" s="13">
        <v>58.8</v>
      </c>
      <c r="CA1554" s="18">
        <v>1654</v>
      </c>
      <c r="CB1554" s="18"/>
      <c r="CC1554" s="18">
        <v>1478</v>
      </c>
      <c r="CD1554" s="18">
        <v>506</v>
      </c>
      <c r="CE1554" s="18"/>
      <c r="CF1554" s="18"/>
      <c r="CG1554" s="18"/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S1554" s="14">
        <v>40769</v>
      </c>
      <c r="CT1554" s="13">
        <v>1</v>
      </c>
      <c r="CW1554" s="13" t="s">
        <v>9523</v>
      </c>
      <c r="CX1554" s="38" t="s">
        <v>7107</v>
      </c>
      <c r="CY1554" s="38" t="s">
        <v>3462</v>
      </c>
      <c r="CZ1554" s="38" t="s">
        <v>41</v>
      </c>
      <c r="DA1554" s="38" t="s">
        <v>7108</v>
      </c>
    </row>
    <row r="1555" spans="1:105" s="13" customFormat="1">
      <c r="A1555" s="84">
        <v>3238</v>
      </c>
      <c r="B1555" s="84">
        <v>5</v>
      </c>
      <c r="C1555" s="13" t="s">
        <v>825</v>
      </c>
      <c r="D1555" s="13" t="s">
        <v>37</v>
      </c>
      <c r="E1555" s="14">
        <v>12358</v>
      </c>
      <c r="F1555" s="13" t="s">
        <v>319</v>
      </c>
      <c r="G1555" s="13" t="s">
        <v>319</v>
      </c>
      <c r="H1555" s="13" t="s">
        <v>319</v>
      </c>
      <c r="I1555" s="14">
        <v>40678</v>
      </c>
      <c r="J1555" s="13">
        <f t="shared" si="51"/>
        <v>77</v>
      </c>
      <c r="K1555" s="14">
        <v>40729</v>
      </c>
      <c r="L1555" s="13">
        <v>4</v>
      </c>
      <c r="M1555" s="14">
        <v>41288</v>
      </c>
      <c r="N1555" s="15">
        <f t="shared" si="52"/>
        <v>20.041067761806982</v>
      </c>
      <c r="O1555" s="16">
        <v>2</v>
      </c>
      <c r="Q1555" s="13" t="s">
        <v>9526</v>
      </c>
      <c r="R1555" s="13" t="s">
        <v>38</v>
      </c>
      <c r="S1555" s="13">
        <v>2</v>
      </c>
      <c r="T1555" s="13">
        <v>2</v>
      </c>
      <c r="U1555" s="13">
        <v>2</v>
      </c>
      <c r="V1555" s="13">
        <v>2</v>
      </c>
      <c r="X1555" s="13">
        <v>1</v>
      </c>
      <c r="Z1555" s="13">
        <v>4</v>
      </c>
      <c r="AC1555" s="13">
        <v>2</v>
      </c>
      <c r="AD1555" s="13">
        <v>1</v>
      </c>
      <c r="AE1555" s="13">
        <v>2</v>
      </c>
      <c r="AF1555" s="13">
        <v>2</v>
      </c>
      <c r="AG1555" s="13">
        <v>2</v>
      </c>
      <c r="AI1555" s="13">
        <v>2</v>
      </c>
      <c r="AJ1555" s="13">
        <v>2</v>
      </c>
      <c r="AK1555" s="13">
        <v>2</v>
      </c>
      <c r="AL1555" s="13">
        <v>1</v>
      </c>
      <c r="AM1555" s="13">
        <v>1</v>
      </c>
      <c r="AN1555" s="13">
        <v>2</v>
      </c>
      <c r="AO1555" s="13" t="s">
        <v>9527</v>
      </c>
      <c r="AP1555" s="13" t="s">
        <v>40</v>
      </c>
      <c r="AQ1555" s="13">
        <v>1</v>
      </c>
      <c r="AR1555" s="13">
        <v>1</v>
      </c>
      <c r="AS1555" s="13">
        <v>3</v>
      </c>
      <c r="AT1555" s="13">
        <v>1</v>
      </c>
      <c r="AU1555" s="13">
        <v>0</v>
      </c>
      <c r="AV1555" s="13">
        <v>1</v>
      </c>
      <c r="AW1555" s="13">
        <v>2</v>
      </c>
      <c r="AX1555" s="13">
        <v>2</v>
      </c>
      <c r="AZ1555" s="13">
        <v>1</v>
      </c>
      <c r="BA1555" s="13">
        <v>1</v>
      </c>
      <c r="BB1555" s="13">
        <v>2</v>
      </c>
      <c r="BD1555" s="13">
        <v>1</v>
      </c>
      <c r="BE1555" s="13">
        <v>2</v>
      </c>
      <c r="BF1555" s="13">
        <v>1</v>
      </c>
      <c r="BG1555" s="13">
        <v>12</v>
      </c>
      <c r="BH1555" s="17">
        <v>2</v>
      </c>
      <c r="BI1555" s="13">
        <v>1</v>
      </c>
      <c r="BJ1555" s="13">
        <v>1</v>
      </c>
      <c r="BK1555" s="13">
        <v>1</v>
      </c>
      <c r="BL1555" s="13">
        <v>1</v>
      </c>
      <c r="BM1555" s="13">
        <v>3143</v>
      </c>
      <c r="BN1555" s="13">
        <v>1</v>
      </c>
      <c r="BO1555" s="13" t="s">
        <v>3147</v>
      </c>
      <c r="BP1555" s="13">
        <v>180</v>
      </c>
      <c r="BQ1555" s="13" t="s">
        <v>237</v>
      </c>
      <c r="BR1555" s="13" t="s">
        <v>238</v>
      </c>
      <c r="BS1555" s="13">
        <v>2</v>
      </c>
      <c r="BT1555" s="13">
        <v>97.9</v>
      </c>
      <c r="BU1555" s="13">
        <v>1</v>
      </c>
      <c r="BW1555" s="13">
        <v>2</v>
      </c>
      <c r="BX1555" s="13">
        <v>35</v>
      </c>
      <c r="CA1555" s="18" t="s">
        <v>9528</v>
      </c>
      <c r="CB1555" s="18"/>
      <c r="CC1555" s="18">
        <v>7686</v>
      </c>
      <c r="CD1555" s="18">
        <v>598.75</v>
      </c>
      <c r="CE1555" s="18"/>
      <c r="CF1555" s="18" t="s">
        <v>1151</v>
      </c>
      <c r="CG1555" s="18"/>
      <c r="CH1555" s="13">
        <v>1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S1555" s="14">
        <v>40806</v>
      </c>
      <c r="CT1555" s="13">
        <v>1</v>
      </c>
      <c r="CW1555" s="13" t="s">
        <v>9529</v>
      </c>
      <c r="CX1555" s="38" t="s">
        <v>8551</v>
      </c>
      <c r="CY1555" s="38" t="s">
        <v>8394</v>
      </c>
      <c r="CZ1555" s="38" t="s">
        <v>41</v>
      </c>
      <c r="DA1555" s="38" t="s">
        <v>9530</v>
      </c>
    </row>
    <row r="1556" spans="1:105" s="13" customFormat="1">
      <c r="A1556" s="84">
        <v>3240</v>
      </c>
      <c r="B1556" s="84">
        <v>5</v>
      </c>
      <c r="C1556" s="13" t="s">
        <v>751</v>
      </c>
      <c r="D1556" s="13" t="s">
        <v>37</v>
      </c>
      <c r="E1556" s="14">
        <v>15263</v>
      </c>
      <c r="F1556" s="13" t="s">
        <v>559</v>
      </c>
      <c r="G1556" s="13" t="s">
        <v>559</v>
      </c>
      <c r="H1556" s="13" t="s">
        <v>559</v>
      </c>
      <c r="I1556" s="14">
        <v>40770</v>
      </c>
      <c r="J1556" s="13">
        <f t="shared" si="51"/>
        <v>69</v>
      </c>
      <c r="K1556" s="14">
        <v>40796</v>
      </c>
      <c r="L1556" s="13">
        <v>4</v>
      </c>
      <c r="M1556" s="14">
        <v>40992</v>
      </c>
      <c r="N1556" s="15">
        <f t="shared" si="52"/>
        <v>7.2936344969199176</v>
      </c>
      <c r="O1556" s="16">
        <v>2</v>
      </c>
      <c r="Q1556" s="13" t="s">
        <v>1986</v>
      </c>
      <c r="R1556" s="13" t="s">
        <v>38</v>
      </c>
      <c r="S1556" s="13">
        <v>2</v>
      </c>
      <c r="T1556" s="13">
        <v>1</v>
      </c>
      <c r="U1556" s="13">
        <v>2</v>
      </c>
      <c r="V1556" s="13">
        <v>2</v>
      </c>
      <c r="W1556" s="13" t="s">
        <v>3856</v>
      </c>
      <c r="X1556" s="13">
        <v>2</v>
      </c>
      <c r="AH1556" s="13">
        <v>2</v>
      </c>
      <c r="AI1556" s="13">
        <v>2</v>
      </c>
      <c r="AJ1556" s="13">
        <v>2</v>
      </c>
      <c r="AK1556" s="13">
        <v>2</v>
      </c>
      <c r="AL1556" s="13">
        <v>2</v>
      </c>
      <c r="AM1556" s="13">
        <v>1</v>
      </c>
      <c r="AN1556" s="13">
        <v>2</v>
      </c>
      <c r="AP1556" s="13" t="s">
        <v>9538</v>
      </c>
      <c r="AQ1556" s="13">
        <v>1</v>
      </c>
      <c r="AR1556" s="13">
        <v>2</v>
      </c>
      <c r="AT1556" s="13">
        <v>1</v>
      </c>
      <c r="AU1556" s="13">
        <v>0</v>
      </c>
      <c r="AV1556" s="13">
        <v>1</v>
      </c>
      <c r="AW1556" s="13">
        <v>0</v>
      </c>
      <c r="AX1556" s="13">
        <v>1</v>
      </c>
      <c r="AY1556" s="13">
        <v>0</v>
      </c>
      <c r="AZ1556" s="13">
        <v>2</v>
      </c>
      <c r="BB1556" s="13">
        <v>3</v>
      </c>
      <c r="BD1556" s="13">
        <v>2</v>
      </c>
      <c r="BF1556" s="13">
        <v>1</v>
      </c>
      <c r="BH1556" s="17">
        <v>1</v>
      </c>
      <c r="BI1556" s="13">
        <v>1</v>
      </c>
      <c r="BJ1556" s="13">
        <v>2</v>
      </c>
      <c r="BK1556" s="13">
        <v>1</v>
      </c>
      <c r="BL1556" s="13">
        <v>1</v>
      </c>
      <c r="BM1556" s="13">
        <v>3178</v>
      </c>
      <c r="BN1556" s="13">
        <v>1</v>
      </c>
      <c r="BO1556" s="13" t="s">
        <v>9539</v>
      </c>
      <c r="BP1556" s="13">
        <v>232</v>
      </c>
      <c r="BQ1556" s="13" t="s">
        <v>3858</v>
      </c>
      <c r="BR1556" s="13" t="s">
        <v>3859</v>
      </c>
      <c r="CA1556" s="18"/>
      <c r="CB1556" s="18"/>
      <c r="CC1556" s="18"/>
      <c r="CD1556" s="18"/>
      <c r="CE1556" s="18"/>
      <c r="CF1556" s="18"/>
      <c r="CG1556" s="18"/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40875</v>
      </c>
      <c r="CW1556" s="13" t="s">
        <v>9540</v>
      </c>
      <c r="CX1556" s="38" t="s">
        <v>4077</v>
      </c>
      <c r="CY1556" s="38" t="s">
        <v>9541</v>
      </c>
      <c r="CZ1556" s="38" t="s">
        <v>41</v>
      </c>
      <c r="DA1556" s="38" t="s">
        <v>4169</v>
      </c>
    </row>
    <row r="1557" spans="1:105" s="13" customFormat="1">
      <c r="A1557" s="84">
        <v>3245</v>
      </c>
      <c r="B1557" s="84">
        <v>5</v>
      </c>
      <c r="C1557" s="13" t="s">
        <v>9542</v>
      </c>
      <c r="D1557" s="13" t="s">
        <v>37</v>
      </c>
      <c r="E1557" s="14">
        <v>12754</v>
      </c>
      <c r="F1557" s="13" t="s">
        <v>941</v>
      </c>
      <c r="G1557" s="13" t="s">
        <v>941</v>
      </c>
      <c r="H1557" s="13" t="s">
        <v>941</v>
      </c>
      <c r="I1557" s="14">
        <v>40617</v>
      </c>
      <c r="J1557" s="13">
        <f t="shared" si="51"/>
        <v>76</v>
      </c>
      <c r="K1557" s="14">
        <v>40736</v>
      </c>
      <c r="L1557" s="13">
        <v>4</v>
      </c>
      <c r="M1557" s="14">
        <v>41277</v>
      </c>
      <c r="N1557" s="15">
        <f t="shared" si="52"/>
        <v>21.683778234086244</v>
      </c>
      <c r="O1557" s="16">
        <v>2</v>
      </c>
      <c r="Q1557" s="13" t="s">
        <v>9543</v>
      </c>
      <c r="S1557" s="13">
        <v>3</v>
      </c>
      <c r="T1557" s="13">
        <v>1</v>
      </c>
      <c r="W1557" s="13" t="s">
        <v>9544</v>
      </c>
      <c r="X1557" s="13">
        <v>1</v>
      </c>
      <c r="Z1557" s="13">
        <v>4</v>
      </c>
      <c r="AB1557" s="13" t="s">
        <v>1715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3</v>
      </c>
      <c r="AI1557" s="13">
        <v>3</v>
      </c>
      <c r="AJ1557" s="13">
        <v>3</v>
      </c>
      <c r="AK1557" s="13">
        <v>2</v>
      </c>
      <c r="AL1557" s="13">
        <v>2</v>
      </c>
      <c r="AM1557" s="13">
        <v>1</v>
      </c>
      <c r="AO1557" s="13" t="s">
        <v>3799</v>
      </c>
      <c r="AQ1557" s="13">
        <v>1</v>
      </c>
      <c r="AR1557" s="13">
        <v>2</v>
      </c>
      <c r="AT1557" s="13">
        <v>1</v>
      </c>
      <c r="AV1557" s="13">
        <v>1</v>
      </c>
      <c r="AX1557" s="13">
        <v>2</v>
      </c>
      <c r="AZ1557" s="13">
        <v>2</v>
      </c>
      <c r="BB1557" s="13">
        <v>2</v>
      </c>
      <c r="BD1557" s="13">
        <v>2</v>
      </c>
      <c r="BF1557" s="13">
        <v>1</v>
      </c>
      <c r="BG1557" s="13">
        <v>15</v>
      </c>
      <c r="BH1557" s="17">
        <v>2</v>
      </c>
      <c r="BI1557" s="13">
        <v>2</v>
      </c>
      <c r="BJ1557" s="13">
        <v>1</v>
      </c>
      <c r="BK1557" s="13">
        <v>1</v>
      </c>
      <c r="BM1557" s="13">
        <v>3123</v>
      </c>
      <c r="BN1557" s="13">
        <v>1</v>
      </c>
      <c r="BO1557" s="13" t="s">
        <v>9545</v>
      </c>
      <c r="BP1557" s="13">
        <v>180</v>
      </c>
      <c r="BQ1557" s="13" t="s">
        <v>938</v>
      </c>
      <c r="BR1557" s="13" t="s">
        <v>939</v>
      </c>
      <c r="BS1557" s="13">
        <v>1</v>
      </c>
      <c r="BT1557" s="13">
        <v>40</v>
      </c>
      <c r="BU1557" s="13">
        <v>1</v>
      </c>
      <c r="BV1557" s="13">
        <v>0</v>
      </c>
      <c r="CA1557" s="18">
        <v>1655</v>
      </c>
      <c r="CB1557" s="18"/>
      <c r="CC1557" s="18">
        <v>5238</v>
      </c>
      <c r="CD1557" s="18">
        <v>1956.8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41131</v>
      </c>
      <c r="CT1557" s="13">
        <v>2</v>
      </c>
      <c r="CW1557" s="13" t="s">
        <v>9546</v>
      </c>
      <c r="CX1557" s="38" t="s">
        <v>9547</v>
      </c>
      <c r="CY1557" s="38" t="s">
        <v>5900</v>
      </c>
      <c r="CZ1557" s="38"/>
      <c r="DA1557" s="38" t="s">
        <v>192</v>
      </c>
    </row>
    <row r="1558" spans="1:105" s="13" customFormat="1">
      <c r="A1558" s="84">
        <v>3249</v>
      </c>
      <c r="B1558" s="84">
        <v>6</v>
      </c>
      <c r="C1558" s="13" t="s">
        <v>9548</v>
      </c>
      <c r="D1558" s="13" t="s">
        <v>37</v>
      </c>
      <c r="E1558" s="14">
        <v>16834</v>
      </c>
      <c r="F1558" s="13" t="s">
        <v>697</v>
      </c>
      <c r="G1558" s="13" t="s">
        <v>424</v>
      </c>
      <c r="H1558" s="13" t="s">
        <v>424</v>
      </c>
      <c r="I1558" s="14">
        <v>40617</v>
      </c>
      <c r="J1558" s="13">
        <f t="shared" si="51"/>
        <v>65</v>
      </c>
      <c r="K1558" s="14">
        <v>40737</v>
      </c>
      <c r="L1558" s="13">
        <v>4</v>
      </c>
      <c r="M1558" s="14">
        <v>41346</v>
      </c>
      <c r="N1558" s="15">
        <f t="shared" si="52"/>
        <v>23.950718685831621</v>
      </c>
      <c r="O1558" s="16">
        <v>1</v>
      </c>
      <c r="P1558" s="13" t="s">
        <v>9549</v>
      </c>
      <c r="Q1558" s="13" t="s">
        <v>9550</v>
      </c>
      <c r="R1558" s="13" t="s">
        <v>9551</v>
      </c>
      <c r="S1558" s="13">
        <v>2</v>
      </c>
      <c r="T1558" s="13">
        <v>2</v>
      </c>
      <c r="U1558" s="13">
        <v>1</v>
      </c>
      <c r="V1558" s="13">
        <v>1</v>
      </c>
      <c r="W1558" s="13" t="s">
        <v>9552</v>
      </c>
      <c r="X1558" s="13">
        <v>1</v>
      </c>
      <c r="Z1558" s="13">
        <v>4</v>
      </c>
      <c r="AC1558" s="13">
        <v>2</v>
      </c>
      <c r="AD1558" s="13">
        <v>2</v>
      </c>
      <c r="AE1558" s="13">
        <v>2</v>
      </c>
      <c r="AF1558" s="13">
        <v>2</v>
      </c>
      <c r="AG1558" s="13">
        <v>1</v>
      </c>
      <c r="AH1558" s="13">
        <v>2</v>
      </c>
      <c r="AI1558" s="13">
        <v>2</v>
      </c>
      <c r="AJ1558" s="13">
        <v>2</v>
      </c>
      <c r="AK1558" s="13">
        <v>2</v>
      </c>
      <c r="AL1558" s="13">
        <v>2</v>
      </c>
      <c r="AM1558" s="13">
        <v>1</v>
      </c>
      <c r="AN1558" s="13">
        <v>1</v>
      </c>
      <c r="AO1558" s="13" t="s">
        <v>9553</v>
      </c>
      <c r="AP1558" s="13" t="s">
        <v>9554</v>
      </c>
      <c r="AQ1558" s="13">
        <v>1</v>
      </c>
      <c r="AR1558" s="13">
        <v>1</v>
      </c>
      <c r="AS1558" s="13">
        <v>2</v>
      </c>
      <c r="AT1558" s="13">
        <v>1</v>
      </c>
      <c r="AU1558" s="13">
        <v>0</v>
      </c>
      <c r="AV1558" s="13">
        <v>2</v>
      </c>
      <c r="AX1558" s="13">
        <v>2</v>
      </c>
      <c r="AZ1558" s="13">
        <v>1</v>
      </c>
      <c r="BA1558" s="13">
        <v>0</v>
      </c>
      <c r="BB1558" s="13">
        <v>2</v>
      </c>
      <c r="BD1558" s="13">
        <v>2</v>
      </c>
      <c r="BF1558" s="13">
        <v>1</v>
      </c>
      <c r="BG1558" s="13">
        <v>10</v>
      </c>
      <c r="BH1558" s="17">
        <v>2</v>
      </c>
      <c r="BI1558" s="13">
        <v>1</v>
      </c>
      <c r="BJ1558" s="13">
        <v>2</v>
      </c>
      <c r="BK1558" s="13">
        <v>1</v>
      </c>
      <c r="BL1558" s="13">
        <v>1</v>
      </c>
      <c r="BM1558" s="13">
        <v>3132</v>
      </c>
      <c r="BN1558" s="13">
        <v>1</v>
      </c>
      <c r="BO1558" s="13" t="s">
        <v>9555</v>
      </c>
      <c r="BP1558" s="13">
        <v>102</v>
      </c>
      <c r="BQ1558" s="13" t="s">
        <v>270</v>
      </c>
      <c r="BR1558" s="13" t="s">
        <v>271</v>
      </c>
      <c r="BS1558" s="13">
        <v>1</v>
      </c>
      <c r="BT1558" s="13">
        <v>31</v>
      </c>
      <c r="BU1558" s="13">
        <v>1</v>
      </c>
      <c r="BV1558" s="13">
        <v>5</v>
      </c>
      <c r="CA1558" s="18" t="s">
        <v>9556</v>
      </c>
      <c r="CB1558" s="18"/>
      <c r="CC1558" s="18">
        <v>2418</v>
      </c>
      <c r="CD1558" s="18">
        <v>697.5</v>
      </c>
      <c r="CE1558" s="18"/>
      <c r="CF1558" s="18"/>
      <c r="CG1558" s="18"/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40905</v>
      </c>
      <c r="CT1558" s="13">
        <v>3</v>
      </c>
      <c r="CW1558" s="13" t="s">
        <v>9557</v>
      </c>
      <c r="CX1558" s="38" t="s">
        <v>9178</v>
      </c>
      <c r="CY1558" s="38" t="s">
        <v>4352</v>
      </c>
      <c r="CZ1558" s="38" t="s">
        <v>41</v>
      </c>
      <c r="DA1558" s="38" t="s">
        <v>9558</v>
      </c>
    </row>
    <row r="1559" spans="1:105" s="13" customFormat="1">
      <c r="A1559" s="84">
        <v>3253</v>
      </c>
      <c r="B1559" s="84">
        <v>1</v>
      </c>
      <c r="C1559" s="13" t="s">
        <v>9559</v>
      </c>
      <c r="D1559" s="13" t="s">
        <v>37</v>
      </c>
      <c r="E1559" s="14">
        <v>9656</v>
      </c>
      <c r="F1559" s="13" t="s">
        <v>295</v>
      </c>
      <c r="G1559" s="13" t="s">
        <v>295</v>
      </c>
      <c r="H1559" s="13" t="s">
        <v>295</v>
      </c>
      <c r="I1559" s="14">
        <v>40709</v>
      </c>
      <c r="J1559" s="13">
        <f t="shared" si="51"/>
        <v>85</v>
      </c>
      <c r="K1559" s="14">
        <v>40736</v>
      </c>
      <c r="L1559" s="13">
        <v>4</v>
      </c>
      <c r="M1559" s="14">
        <v>40790</v>
      </c>
      <c r="N1559" s="15">
        <f t="shared" si="52"/>
        <v>2.6611909650924024</v>
      </c>
      <c r="O1559" s="16">
        <v>2</v>
      </c>
      <c r="Q1559" s="13" t="s">
        <v>1986</v>
      </c>
      <c r="R1559" s="13" t="s">
        <v>38</v>
      </c>
      <c r="S1559" s="13">
        <v>2</v>
      </c>
      <c r="T1559" s="13">
        <v>2</v>
      </c>
      <c r="U1559" s="13">
        <v>2</v>
      </c>
      <c r="V1559" s="13">
        <v>2</v>
      </c>
      <c r="X1559" s="13">
        <v>2</v>
      </c>
      <c r="Z1559" s="13">
        <v>4</v>
      </c>
      <c r="AH1559" s="13">
        <v>2</v>
      </c>
      <c r="AI1559" s="13">
        <v>3</v>
      </c>
      <c r="AJ1559" s="13">
        <v>3</v>
      </c>
      <c r="AK1559" s="13">
        <v>3</v>
      </c>
      <c r="AL1559" s="13">
        <v>3</v>
      </c>
      <c r="AM1559" s="13">
        <v>3</v>
      </c>
      <c r="AN1559" s="13">
        <v>3</v>
      </c>
      <c r="AP1559" s="13" t="s">
        <v>9560</v>
      </c>
      <c r="AQ1559" s="13">
        <v>1</v>
      </c>
      <c r="AR1559" s="13">
        <v>2</v>
      </c>
      <c r="AT1559" s="13">
        <v>1</v>
      </c>
      <c r="AU1559" s="13">
        <v>1</v>
      </c>
      <c r="AV1559" s="13">
        <v>1</v>
      </c>
      <c r="AW1559" s="13">
        <v>1</v>
      </c>
      <c r="AX1559" s="13">
        <v>2</v>
      </c>
      <c r="AZ1559" s="13">
        <v>1</v>
      </c>
      <c r="BA1559" s="13">
        <v>0</v>
      </c>
      <c r="BB1559" s="13">
        <v>1</v>
      </c>
      <c r="BC1559" s="13">
        <v>1</v>
      </c>
      <c r="BD1559" s="13">
        <v>2</v>
      </c>
      <c r="BF1559" s="13">
        <v>2</v>
      </c>
      <c r="BH1559" s="17">
        <v>1</v>
      </c>
      <c r="BI1559" s="13">
        <v>1</v>
      </c>
      <c r="BJ1559" s="13">
        <v>2</v>
      </c>
      <c r="BK1559" s="13">
        <v>1</v>
      </c>
      <c r="BS1559" s="13">
        <v>1</v>
      </c>
      <c r="BT1559" s="13">
        <v>37</v>
      </c>
      <c r="BU1559" s="13">
        <v>1</v>
      </c>
      <c r="BV1559" s="13">
        <v>2</v>
      </c>
      <c r="CA1559" s="18" t="s">
        <v>9561</v>
      </c>
      <c r="CB1559" s="18"/>
      <c r="CC1559" s="18">
        <v>3802</v>
      </c>
      <c r="CD1559" s="18">
        <v>715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41257</v>
      </c>
      <c r="CT1559" s="13">
        <v>2</v>
      </c>
      <c r="CW1559" s="13" t="s">
        <v>9562</v>
      </c>
      <c r="CX1559" s="38" t="s">
        <v>3626</v>
      </c>
      <c r="CY1559" s="38" t="s">
        <v>3627</v>
      </c>
      <c r="CZ1559" s="38"/>
      <c r="DA1559" s="38" t="s">
        <v>9563</v>
      </c>
    </row>
    <row r="1560" spans="1:105" s="13" customFormat="1">
      <c r="A1560" s="84">
        <v>3257</v>
      </c>
      <c r="B1560" s="84">
        <v>1</v>
      </c>
      <c r="C1560" s="13" t="s">
        <v>5088</v>
      </c>
      <c r="D1560" s="13" t="s">
        <v>37</v>
      </c>
      <c r="E1560" s="14">
        <v>13265</v>
      </c>
      <c r="F1560" s="13" t="s">
        <v>697</v>
      </c>
      <c r="G1560" s="13" t="s">
        <v>697</v>
      </c>
      <c r="H1560" s="13" t="s">
        <v>697</v>
      </c>
      <c r="I1560" s="14">
        <v>40648</v>
      </c>
      <c r="J1560" s="13">
        <f t="shared" si="51"/>
        <v>74</v>
      </c>
      <c r="K1560" s="14">
        <v>40752</v>
      </c>
      <c r="L1560" s="13">
        <v>4</v>
      </c>
      <c r="M1560" s="14">
        <v>40801</v>
      </c>
      <c r="N1560" s="15">
        <f t="shared" si="52"/>
        <v>5.0266940451745379</v>
      </c>
      <c r="O1560" s="16">
        <v>2</v>
      </c>
      <c r="S1560" s="13">
        <v>2</v>
      </c>
      <c r="T1560" s="13">
        <v>2</v>
      </c>
      <c r="U1560" s="13">
        <v>2</v>
      </c>
      <c r="V1560" s="13">
        <v>2</v>
      </c>
      <c r="X1560" s="13">
        <v>2</v>
      </c>
      <c r="Z1560" s="13">
        <v>4</v>
      </c>
      <c r="AH1560" s="13">
        <v>2</v>
      </c>
      <c r="AP1560" s="13" t="s">
        <v>9564</v>
      </c>
      <c r="AQ1560" s="13">
        <v>1</v>
      </c>
      <c r="AR1560" s="13">
        <v>1</v>
      </c>
      <c r="AS1560" s="13">
        <v>3</v>
      </c>
      <c r="AT1560" s="13">
        <v>1</v>
      </c>
      <c r="AU1560" s="13">
        <v>0</v>
      </c>
      <c r="AV1560" s="13">
        <v>2</v>
      </c>
      <c r="AX1560" s="13">
        <v>1</v>
      </c>
      <c r="AY1560" s="13">
        <v>2</v>
      </c>
      <c r="AZ1560" s="13">
        <v>1</v>
      </c>
      <c r="BA1560" s="13">
        <v>2</v>
      </c>
      <c r="BB1560" s="13">
        <v>1</v>
      </c>
      <c r="BC1560" s="13">
        <v>3</v>
      </c>
      <c r="BD1560" s="13">
        <v>2</v>
      </c>
      <c r="BF1560" s="13">
        <v>2</v>
      </c>
      <c r="BH1560" s="17">
        <v>2</v>
      </c>
      <c r="BJ1560" s="13">
        <v>2</v>
      </c>
      <c r="BK1560" s="13">
        <v>1</v>
      </c>
      <c r="BL1560" s="13">
        <v>2</v>
      </c>
      <c r="BS1560" s="13">
        <v>2</v>
      </c>
      <c r="BT1560" s="13">
        <v>51</v>
      </c>
      <c r="BU1560" s="13">
        <v>1</v>
      </c>
      <c r="BV1560" s="13">
        <v>3</v>
      </c>
      <c r="CA1560" s="18" t="s">
        <v>9565</v>
      </c>
      <c r="CB1560" s="18"/>
      <c r="CC1560" s="18">
        <v>922</v>
      </c>
      <c r="CD1560" s="18">
        <v>0</v>
      </c>
      <c r="CE1560" s="18"/>
      <c r="CF1560" s="18"/>
      <c r="CG1560" s="18"/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40945</v>
      </c>
      <c r="CT1560" s="13">
        <v>3</v>
      </c>
      <c r="CW1560" s="13" t="s">
        <v>9566</v>
      </c>
      <c r="CX1560" s="38" t="s">
        <v>9567</v>
      </c>
      <c r="CY1560" s="38" t="s">
        <v>2912</v>
      </c>
      <c r="CZ1560" s="38" t="s">
        <v>41</v>
      </c>
      <c r="DA1560" s="38" t="s">
        <v>9568</v>
      </c>
    </row>
    <row r="1561" spans="1:105" s="13" customFormat="1">
      <c r="A1561" s="84">
        <v>3266</v>
      </c>
      <c r="B1561" s="84">
        <v>1</v>
      </c>
      <c r="C1561" s="13" t="s">
        <v>11927</v>
      </c>
      <c r="D1561" s="13" t="s">
        <v>54</v>
      </c>
      <c r="E1561" s="14">
        <v>12451</v>
      </c>
      <c r="F1561" s="13" t="s">
        <v>550</v>
      </c>
      <c r="G1561" s="13" t="s">
        <v>9586</v>
      </c>
      <c r="H1561" s="13" t="s">
        <v>214</v>
      </c>
      <c r="I1561" s="14">
        <v>40709</v>
      </c>
      <c r="J1561" s="13">
        <f t="shared" si="51"/>
        <v>77</v>
      </c>
      <c r="K1561" s="14">
        <v>40726</v>
      </c>
      <c r="L1561" s="13">
        <v>4</v>
      </c>
      <c r="M1561" s="14">
        <v>41278</v>
      </c>
      <c r="N1561" s="15">
        <f t="shared" si="52"/>
        <v>18.694045174537987</v>
      </c>
      <c r="O1561" s="16">
        <v>1</v>
      </c>
      <c r="P1561" s="13" t="s">
        <v>9587</v>
      </c>
      <c r="Q1561" s="13" t="s">
        <v>9588</v>
      </c>
      <c r="R1561" s="13" t="s">
        <v>9589</v>
      </c>
      <c r="S1561" s="13">
        <v>2</v>
      </c>
      <c r="T1561" s="13">
        <v>2</v>
      </c>
      <c r="U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2</v>
      </c>
      <c r="AK1561" s="13">
        <v>2</v>
      </c>
      <c r="AL1561" s="13">
        <v>1</v>
      </c>
      <c r="AM1561" s="13">
        <v>1</v>
      </c>
      <c r="AN1561" s="13">
        <v>1</v>
      </c>
      <c r="AO1561" s="13" t="s">
        <v>9590</v>
      </c>
      <c r="AP1561" s="13" t="s">
        <v>809</v>
      </c>
      <c r="AQ1561" s="13">
        <v>1</v>
      </c>
      <c r="AR1561" s="13">
        <v>1</v>
      </c>
      <c r="AS1561" s="13">
        <v>2</v>
      </c>
      <c r="AT1561" s="13">
        <v>1</v>
      </c>
      <c r="AU1561" s="13">
        <v>0</v>
      </c>
      <c r="AV1561" s="13">
        <v>2</v>
      </c>
      <c r="AX1561" s="13">
        <v>2</v>
      </c>
      <c r="AZ1561" s="13">
        <v>2</v>
      </c>
      <c r="BB1561" s="13">
        <v>1</v>
      </c>
      <c r="BC1561" s="13">
        <v>0</v>
      </c>
      <c r="BD1561" s="13">
        <v>1</v>
      </c>
      <c r="BE1561" s="13">
        <v>0</v>
      </c>
      <c r="BF1561" s="13">
        <v>1</v>
      </c>
      <c r="BG1561" s="13">
        <v>12</v>
      </c>
      <c r="BH1561" s="17">
        <v>2</v>
      </c>
      <c r="BJ1561" s="13">
        <v>1</v>
      </c>
      <c r="BK1561" s="13">
        <v>1</v>
      </c>
      <c r="BL1561" s="13">
        <v>1</v>
      </c>
      <c r="BM1561" s="13">
        <v>3264</v>
      </c>
      <c r="BN1561" s="13">
        <v>2</v>
      </c>
      <c r="BQ1561" s="13" t="s">
        <v>270</v>
      </c>
      <c r="BR1561" s="13" t="s">
        <v>271</v>
      </c>
      <c r="BS1561" s="13">
        <v>1</v>
      </c>
      <c r="BT1561" s="13">
        <v>25</v>
      </c>
      <c r="BU1561" s="13">
        <v>1</v>
      </c>
      <c r="BV1561" s="13">
        <v>0</v>
      </c>
      <c r="CA1561" s="18" t="s">
        <v>11928</v>
      </c>
      <c r="CB1561" s="18"/>
      <c r="CC1561" s="18">
        <v>1640</v>
      </c>
      <c r="CD1561" s="18">
        <v>640</v>
      </c>
      <c r="CE1561" s="18"/>
      <c r="CF1561" s="18"/>
      <c r="CG1561" s="18"/>
      <c r="CH1561" s="13">
        <v>1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40894</v>
      </c>
      <c r="CT1561" s="13">
        <v>1</v>
      </c>
      <c r="CW1561" s="13" t="s">
        <v>11929</v>
      </c>
      <c r="CX1561" s="38" t="s">
        <v>8963</v>
      </c>
      <c r="CY1561" s="38" t="s">
        <v>9593</v>
      </c>
      <c r="CZ1561" s="38" t="s">
        <v>41</v>
      </c>
      <c r="DA1561" s="38" t="s">
        <v>8964</v>
      </c>
    </row>
    <row r="1562" spans="1:105" s="13" customFormat="1">
      <c r="A1562" s="84">
        <v>3272</v>
      </c>
      <c r="B1562" s="84">
        <v>1</v>
      </c>
      <c r="C1562" s="13" t="s">
        <v>11927</v>
      </c>
      <c r="D1562" s="13" t="s">
        <v>54</v>
      </c>
      <c r="E1562" s="14">
        <v>12391</v>
      </c>
      <c r="F1562" s="13" t="s">
        <v>764</v>
      </c>
      <c r="G1562" s="13" t="s">
        <v>214</v>
      </c>
      <c r="H1562" s="13" t="s">
        <v>214</v>
      </c>
      <c r="I1562" s="14">
        <v>40709</v>
      </c>
      <c r="J1562" s="13">
        <f t="shared" si="51"/>
        <v>77</v>
      </c>
      <c r="K1562" s="14">
        <v>40745</v>
      </c>
      <c r="L1562" s="13">
        <v>4</v>
      </c>
      <c r="M1562" s="14">
        <v>41331</v>
      </c>
      <c r="N1562" s="15">
        <f t="shared" si="52"/>
        <v>20.435318275154003</v>
      </c>
      <c r="O1562" s="16">
        <v>2</v>
      </c>
      <c r="S1562" s="13">
        <v>2</v>
      </c>
      <c r="T1562" s="13">
        <v>2</v>
      </c>
      <c r="U1562" s="13">
        <v>2</v>
      </c>
      <c r="V1562" s="13">
        <v>2</v>
      </c>
      <c r="Z1562" s="13">
        <v>4</v>
      </c>
      <c r="AC1562" s="13">
        <v>2</v>
      </c>
      <c r="AD1562" s="13">
        <v>2</v>
      </c>
      <c r="AE1562" s="13">
        <v>2</v>
      </c>
      <c r="AF1562" s="13">
        <v>2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2</v>
      </c>
      <c r="AN1562" s="13">
        <v>2</v>
      </c>
      <c r="AO1562" s="13" t="s">
        <v>9594</v>
      </c>
      <c r="AP1562" s="13" t="s">
        <v>5864</v>
      </c>
      <c r="AQ1562" s="13">
        <v>1</v>
      </c>
      <c r="AR1562" s="13">
        <v>2</v>
      </c>
      <c r="AT1562" s="13">
        <v>1</v>
      </c>
      <c r="AU1562" s="13">
        <v>0</v>
      </c>
      <c r="AV1562" s="13">
        <v>1</v>
      </c>
      <c r="AW1562" s="13">
        <v>1</v>
      </c>
      <c r="AX1562" s="13">
        <v>1</v>
      </c>
      <c r="AY1562" s="13">
        <v>1</v>
      </c>
      <c r="BB1562" s="13">
        <v>1</v>
      </c>
      <c r="BC1562" s="13">
        <v>1</v>
      </c>
      <c r="BD1562" s="13">
        <v>1</v>
      </c>
      <c r="BE1562" s="13">
        <v>1</v>
      </c>
      <c r="BF1562" s="13">
        <v>1</v>
      </c>
      <c r="BG1562" s="13">
        <v>1</v>
      </c>
      <c r="BH1562" s="17">
        <v>1</v>
      </c>
      <c r="BJ1562" s="13">
        <v>1</v>
      </c>
      <c r="BK1562" s="13">
        <v>1</v>
      </c>
      <c r="BL1562" s="13">
        <v>2</v>
      </c>
      <c r="BS1562" s="13">
        <v>1</v>
      </c>
      <c r="BU1562" s="13">
        <v>1</v>
      </c>
      <c r="BV1562" s="13">
        <v>3</v>
      </c>
      <c r="CA1562" s="18" t="s">
        <v>9595</v>
      </c>
      <c r="CB1562" s="18"/>
      <c r="CC1562" s="18">
        <v>1063</v>
      </c>
      <c r="CD1562" s="18">
        <v>2862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S1562" s="14">
        <v>40890</v>
      </c>
      <c r="CT1562" s="13">
        <v>1</v>
      </c>
      <c r="CW1562" s="13" t="s">
        <v>11930</v>
      </c>
      <c r="CX1562" s="38" t="s">
        <v>6143</v>
      </c>
      <c r="CY1562" s="38" t="s">
        <v>6144</v>
      </c>
      <c r="CZ1562" s="38"/>
      <c r="DA1562" s="38" t="s">
        <v>192</v>
      </c>
    </row>
    <row r="1563" spans="1:105" s="13" customFormat="1">
      <c r="A1563" s="84">
        <v>3273</v>
      </c>
      <c r="B1563" s="84">
        <v>1</v>
      </c>
      <c r="C1563" s="13" t="s">
        <v>788</v>
      </c>
      <c r="D1563" s="13" t="s">
        <v>54</v>
      </c>
      <c r="E1563" s="14">
        <v>7738</v>
      </c>
      <c r="F1563" s="13" t="s">
        <v>338</v>
      </c>
      <c r="G1563" s="13" t="s">
        <v>295</v>
      </c>
      <c r="H1563" s="13" t="s">
        <v>295</v>
      </c>
      <c r="I1563" s="14">
        <v>40648</v>
      </c>
      <c r="J1563" s="13">
        <f t="shared" si="51"/>
        <v>90</v>
      </c>
      <c r="K1563" s="14">
        <v>40723</v>
      </c>
      <c r="L1563" s="13">
        <v>4</v>
      </c>
      <c r="M1563" s="14">
        <v>41179</v>
      </c>
      <c r="N1563" s="15">
        <f t="shared" si="52"/>
        <v>17.44558521560575</v>
      </c>
      <c r="O1563" s="16">
        <v>2</v>
      </c>
      <c r="Q1563" s="13" t="s">
        <v>180</v>
      </c>
      <c r="R1563" s="13" t="s">
        <v>38</v>
      </c>
      <c r="S1563" s="13">
        <v>3</v>
      </c>
      <c r="T1563" s="13">
        <v>2</v>
      </c>
      <c r="U1563" s="13">
        <v>2</v>
      </c>
      <c r="V1563" s="13">
        <v>2</v>
      </c>
      <c r="X1563" s="13">
        <v>1</v>
      </c>
      <c r="Z1563" s="13">
        <v>4</v>
      </c>
      <c r="AC1563" s="13">
        <v>2</v>
      </c>
      <c r="AD1563" s="13">
        <v>2</v>
      </c>
      <c r="AE1563" s="13">
        <v>2</v>
      </c>
      <c r="AF1563" s="13">
        <v>2</v>
      </c>
      <c r="AG1563" s="13">
        <v>1</v>
      </c>
      <c r="AH1563" s="13">
        <v>2</v>
      </c>
      <c r="AI1563" s="13">
        <v>2</v>
      </c>
      <c r="AJ1563" s="13">
        <v>2</v>
      </c>
      <c r="AK1563" s="13">
        <v>2</v>
      </c>
      <c r="AL1563" s="13">
        <v>2</v>
      </c>
      <c r="AM1563" s="13">
        <v>1</v>
      </c>
      <c r="AN1563" s="13">
        <v>2</v>
      </c>
      <c r="AO1563" s="13" t="s">
        <v>9597</v>
      </c>
      <c r="AP1563" s="13" t="s">
        <v>917</v>
      </c>
      <c r="AQ1563" s="13">
        <v>1</v>
      </c>
      <c r="AR1563" s="13">
        <v>2</v>
      </c>
      <c r="AT1563" s="13">
        <v>1</v>
      </c>
      <c r="AU1563" s="13">
        <v>0</v>
      </c>
      <c r="AV1563" s="13">
        <v>2</v>
      </c>
      <c r="AX1563" s="13">
        <v>1</v>
      </c>
      <c r="AY1563" s="13">
        <v>0</v>
      </c>
      <c r="AZ1563" s="13">
        <v>1</v>
      </c>
      <c r="BA1563" s="13">
        <v>0</v>
      </c>
      <c r="BB1563" s="13">
        <v>2</v>
      </c>
      <c r="BD1563" s="13">
        <v>2</v>
      </c>
      <c r="BF1563" s="13">
        <v>1</v>
      </c>
      <c r="BG1563" s="13">
        <v>12</v>
      </c>
      <c r="BH1563" s="17">
        <v>2</v>
      </c>
      <c r="BI1563" s="13">
        <v>1</v>
      </c>
      <c r="BJ1563" s="13">
        <v>2</v>
      </c>
      <c r="BK1563" s="13">
        <v>1</v>
      </c>
      <c r="BL1563" s="13">
        <v>2</v>
      </c>
      <c r="BS1563" s="13">
        <v>1</v>
      </c>
      <c r="BT1563" s="13">
        <v>42</v>
      </c>
      <c r="BU1563" s="13">
        <v>1</v>
      </c>
      <c r="BV1563" s="13">
        <v>1</v>
      </c>
      <c r="CA1563" s="18" t="s">
        <v>9598</v>
      </c>
      <c r="CB1563" s="18"/>
      <c r="CC1563" s="18">
        <v>3676</v>
      </c>
      <c r="CD1563" s="18">
        <v>2327.5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40879</v>
      </c>
      <c r="CT1563" s="13">
        <v>2</v>
      </c>
      <c r="CW1563" s="13" t="s">
        <v>9061</v>
      </c>
      <c r="CX1563" s="38" t="s">
        <v>2481</v>
      </c>
      <c r="CY1563" s="38" t="s">
        <v>2980</v>
      </c>
      <c r="CZ1563" s="38"/>
      <c r="DA1563" s="38" t="s">
        <v>192</v>
      </c>
    </row>
    <row r="1564" spans="1:105" s="13" customFormat="1">
      <c r="A1564" s="84">
        <v>3274</v>
      </c>
      <c r="B1564" s="84">
        <v>1</v>
      </c>
      <c r="C1564" s="13" t="s">
        <v>9599</v>
      </c>
      <c r="D1564" s="13" t="s">
        <v>54</v>
      </c>
      <c r="E1564" s="14">
        <v>11268</v>
      </c>
      <c r="F1564" s="13" t="s">
        <v>362</v>
      </c>
      <c r="G1564" s="13" t="s">
        <v>362</v>
      </c>
      <c r="H1564" s="13" t="s">
        <v>362</v>
      </c>
      <c r="I1564" s="14">
        <v>40739</v>
      </c>
      <c r="J1564" s="13">
        <f t="shared" si="51"/>
        <v>80</v>
      </c>
      <c r="K1564" s="14">
        <v>40763</v>
      </c>
      <c r="L1564" s="13">
        <v>4</v>
      </c>
      <c r="M1564" s="14">
        <v>41255</v>
      </c>
      <c r="N1564" s="15">
        <f t="shared" si="52"/>
        <v>16.95277207392197</v>
      </c>
      <c r="O1564" s="16">
        <v>2</v>
      </c>
      <c r="Q1564" s="13" t="s">
        <v>9600</v>
      </c>
      <c r="R1564" s="13" t="s">
        <v>1686</v>
      </c>
      <c r="S1564" s="13">
        <v>2</v>
      </c>
      <c r="T1564" s="13">
        <v>2</v>
      </c>
      <c r="U1564" s="13">
        <v>2</v>
      </c>
      <c r="V1564" s="13">
        <v>2</v>
      </c>
      <c r="X1564" s="13">
        <v>1</v>
      </c>
      <c r="Z1564" s="13">
        <v>4</v>
      </c>
      <c r="AC1564" s="13">
        <v>2</v>
      </c>
      <c r="AD1564" s="13">
        <v>2</v>
      </c>
      <c r="AE1564" s="13">
        <v>2</v>
      </c>
      <c r="AF1564" s="13">
        <v>2</v>
      </c>
      <c r="AG1564" s="13">
        <v>1</v>
      </c>
      <c r="AH1564" s="13">
        <v>2</v>
      </c>
      <c r="AI1564" s="13">
        <v>3</v>
      </c>
      <c r="AJ1564" s="13">
        <v>2</v>
      </c>
      <c r="AK1564" s="13">
        <v>1</v>
      </c>
      <c r="AL1564" s="13">
        <v>2</v>
      </c>
      <c r="AM1564" s="13">
        <v>2</v>
      </c>
      <c r="AN1564" s="13">
        <v>1</v>
      </c>
      <c r="AO1564" s="13" t="s">
        <v>9601</v>
      </c>
      <c r="AQ1564" s="13">
        <v>1</v>
      </c>
      <c r="AR1564" s="13">
        <v>1</v>
      </c>
      <c r="AS1564" s="13">
        <v>1</v>
      </c>
      <c r="AT1564" s="13">
        <v>1</v>
      </c>
      <c r="AU1564" s="13">
        <v>0</v>
      </c>
      <c r="AV1564" s="13">
        <v>2</v>
      </c>
      <c r="AX1564" s="13">
        <v>1</v>
      </c>
      <c r="AY1564" s="13">
        <v>1</v>
      </c>
      <c r="AZ1564" s="13">
        <v>2</v>
      </c>
      <c r="BB1564" s="13">
        <v>1</v>
      </c>
      <c r="BC1564" s="13">
        <v>0</v>
      </c>
      <c r="BD1564" s="13">
        <v>1</v>
      </c>
      <c r="BE1564" s="13">
        <v>1</v>
      </c>
      <c r="BF1564" s="13">
        <v>1</v>
      </c>
      <c r="BG1564" s="13">
        <v>2</v>
      </c>
      <c r="BH1564" s="17">
        <v>1</v>
      </c>
      <c r="BI1564" s="13">
        <v>1</v>
      </c>
      <c r="BJ1564" s="13">
        <v>2</v>
      </c>
      <c r="BK1564" s="13">
        <v>1</v>
      </c>
      <c r="BL1564" s="13">
        <v>1</v>
      </c>
      <c r="BM1564" s="13">
        <v>3159</v>
      </c>
      <c r="BN1564" s="13">
        <v>2</v>
      </c>
      <c r="BQ1564" s="13" t="s">
        <v>289</v>
      </c>
      <c r="BR1564" s="13" t="s">
        <v>222</v>
      </c>
      <c r="BS1564" s="13">
        <v>1</v>
      </c>
      <c r="BT1564" s="13">
        <v>35</v>
      </c>
      <c r="BU1564" s="13">
        <v>1</v>
      </c>
      <c r="BV1564" s="13">
        <v>4</v>
      </c>
      <c r="CA1564" s="18" t="s">
        <v>9602</v>
      </c>
      <c r="CB1564" s="18"/>
      <c r="CC1564" s="18">
        <v>3338</v>
      </c>
      <c r="CD1564" s="18">
        <v>2544.3000000000002</v>
      </c>
      <c r="CE1564" s="18"/>
      <c r="CF1564" s="18"/>
      <c r="CG1564" s="18"/>
      <c r="CH1564" s="13">
        <v>2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W1564" s="13" t="s">
        <v>9603</v>
      </c>
      <c r="CX1564" s="38" t="s">
        <v>6302</v>
      </c>
      <c r="CY1564" s="38" t="s">
        <v>3834</v>
      </c>
      <c r="CZ1564" s="38" t="s">
        <v>41</v>
      </c>
      <c r="DA1564" s="38" t="s">
        <v>8884</v>
      </c>
    </row>
    <row r="1565" spans="1:105" s="13" customFormat="1">
      <c r="A1565" s="84">
        <v>3278</v>
      </c>
      <c r="B1565" s="84">
        <v>5</v>
      </c>
      <c r="C1565" s="13" t="s">
        <v>9604</v>
      </c>
      <c r="D1565" s="13" t="s">
        <v>37</v>
      </c>
      <c r="E1565" s="14">
        <v>19217</v>
      </c>
      <c r="F1565" s="13" t="s">
        <v>424</v>
      </c>
      <c r="H1565" s="13" t="s">
        <v>396</v>
      </c>
      <c r="I1565" s="14">
        <v>40678</v>
      </c>
      <c r="J1565" s="13">
        <f t="shared" si="51"/>
        <v>58</v>
      </c>
      <c r="K1565" s="14">
        <v>40764</v>
      </c>
      <c r="L1565" s="13">
        <v>4</v>
      </c>
      <c r="M1565" s="14">
        <v>41149</v>
      </c>
      <c r="N1565" s="15">
        <f t="shared" si="52"/>
        <v>15.474332648870636</v>
      </c>
      <c r="O1565" s="13">
        <v>2</v>
      </c>
      <c r="Q1565" s="13" t="s">
        <v>9605</v>
      </c>
      <c r="R1565" s="13" t="s">
        <v>46</v>
      </c>
      <c r="S1565" s="13">
        <v>2</v>
      </c>
      <c r="T1565" s="13">
        <v>2</v>
      </c>
      <c r="U1565" s="13">
        <v>1</v>
      </c>
      <c r="V1565" s="13">
        <v>1</v>
      </c>
      <c r="W1565" s="13" t="s">
        <v>9606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1</v>
      </c>
      <c r="AG1565" s="13">
        <v>2</v>
      </c>
      <c r="AH1565" s="13">
        <v>2</v>
      </c>
      <c r="AI1565" s="13">
        <v>2</v>
      </c>
      <c r="AJ1565" s="13">
        <v>2</v>
      </c>
      <c r="AK1565" s="13">
        <v>2</v>
      </c>
      <c r="AL1565" s="13">
        <v>1</v>
      </c>
      <c r="AM1565" s="13">
        <v>1</v>
      </c>
      <c r="AN1565" s="13">
        <v>1</v>
      </c>
      <c r="AO1565" s="13" t="s">
        <v>9607</v>
      </c>
      <c r="AP1565" s="13" t="s">
        <v>5598</v>
      </c>
      <c r="AQ1565" s="13">
        <v>1</v>
      </c>
      <c r="AR1565" s="13">
        <v>1</v>
      </c>
      <c r="AS1565" s="13">
        <v>3</v>
      </c>
      <c r="AT1565" s="13">
        <v>1</v>
      </c>
      <c r="AU1565" s="13">
        <v>0</v>
      </c>
      <c r="AV1565" s="13">
        <v>2</v>
      </c>
      <c r="AX1565" s="13">
        <v>1</v>
      </c>
      <c r="AY1565" s="13">
        <v>3</v>
      </c>
      <c r="AZ1565" s="13">
        <v>1</v>
      </c>
      <c r="BA1565" s="13">
        <v>2</v>
      </c>
      <c r="BB1565" s="13">
        <v>1</v>
      </c>
      <c r="BC1565" s="13">
        <v>2</v>
      </c>
      <c r="BD1565" s="13">
        <v>2</v>
      </c>
      <c r="BF1565" s="13">
        <v>1</v>
      </c>
      <c r="BG1565" s="13">
        <v>5</v>
      </c>
      <c r="BH1565" s="17">
        <v>1</v>
      </c>
      <c r="BI1565" s="13">
        <v>1</v>
      </c>
      <c r="BJ1565" s="13">
        <v>2</v>
      </c>
      <c r="BK1565" s="13">
        <v>1</v>
      </c>
      <c r="BL1565" s="13">
        <v>1</v>
      </c>
      <c r="BM1565" s="13">
        <v>3162</v>
      </c>
      <c r="BN1565" s="13">
        <v>1</v>
      </c>
      <c r="BO1565" s="13" t="s">
        <v>8438</v>
      </c>
      <c r="BP1565" s="13">
        <v>232</v>
      </c>
      <c r="BQ1565" s="13" t="s">
        <v>237</v>
      </c>
      <c r="BR1565" s="13" t="s">
        <v>238</v>
      </c>
      <c r="BS1565" s="13">
        <v>1</v>
      </c>
      <c r="BT1565" s="13">
        <v>38</v>
      </c>
      <c r="BU1565" s="13">
        <v>1</v>
      </c>
      <c r="BV1565" s="13">
        <v>1</v>
      </c>
      <c r="CA1565" s="18" t="s">
        <v>9608</v>
      </c>
      <c r="CB1565" s="18"/>
      <c r="CC1565" s="18">
        <v>10470</v>
      </c>
      <c r="CD1565" s="18">
        <v>3994.3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S1565" s="14">
        <v>40858</v>
      </c>
      <c r="CT1565" s="13">
        <v>2</v>
      </c>
      <c r="CW1565" s="13" t="s">
        <v>5184</v>
      </c>
      <c r="CX1565" s="38" t="s">
        <v>9609</v>
      </c>
      <c r="CY1565" s="38" t="s">
        <v>9610</v>
      </c>
      <c r="CZ1565" s="38" t="s">
        <v>386</v>
      </c>
      <c r="DA1565" s="38" t="s">
        <v>9611</v>
      </c>
    </row>
    <row r="1566" spans="1:105" s="13" customFormat="1">
      <c r="A1566" s="84">
        <v>3279</v>
      </c>
      <c r="B1566" s="84">
        <v>1</v>
      </c>
      <c r="C1566" s="13" t="s">
        <v>9612</v>
      </c>
      <c r="D1566" s="13" t="s">
        <v>54</v>
      </c>
      <c r="E1566" s="14">
        <v>9905</v>
      </c>
      <c r="F1566" s="13" t="s">
        <v>327</v>
      </c>
      <c r="G1566" s="13" t="s">
        <v>327</v>
      </c>
      <c r="H1566" s="13" t="s">
        <v>327</v>
      </c>
      <c r="I1566" s="14">
        <v>40709</v>
      </c>
      <c r="J1566" s="13">
        <f t="shared" si="51"/>
        <v>84</v>
      </c>
      <c r="K1566" s="14">
        <v>40756</v>
      </c>
      <c r="L1566" s="13">
        <v>4</v>
      </c>
      <c r="M1566" s="14">
        <v>41030</v>
      </c>
      <c r="N1566" s="15">
        <f t="shared" si="52"/>
        <v>10.546201232032855</v>
      </c>
      <c r="O1566" s="16">
        <v>2</v>
      </c>
      <c r="Q1566" s="13" t="s">
        <v>9613</v>
      </c>
      <c r="R1566" s="13" t="s">
        <v>3257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2</v>
      </c>
      <c r="AL1566" s="13">
        <v>2</v>
      </c>
      <c r="AM1566" s="13">
        <v>1</v>
      </c>
      <c r="AN1566" s="13">
        <v>1</v>
      </c>
      <c r="AO1566" s="13" t="s">
        <v>9614</v>
      </c>
      <c r="AP1566" s="13" t="s">
        <v>1715</v>
      </c>
      <c r="AQ1566" s="13">
        <v>1</v>
      </c>
      <c r="AR1566" s="13">
        <v>2</v>
      </c>
      <c r="AT1566" s="13">
        <v>1</v>
      </c>
      <c r="AU1566" s="13">
        <v>0</v>
      </c>
      <c r="AV1566" s="13">
        <v>2</v>
      </c>
      <c r="AX1566" s="13">
        <v>1</v>
      </c>
      <c r="AZ1566" s="13">
        <v>2</v>
      </c>
      <c r="BB1566" s="13">
        <v>2</v>
      </c>
      <c r="BD1566" s="13">
        <v>2</v>
      </c>
      <c r="BF1566" s="13">
        <v>1</v>
      </c>
      <c r="BH1566" s="17">
        <v>2</v>
      </c>
      <c r="BI1566" s="13">
        <v>1</v>
      </c>
      <c r="BJ1566" s="13">
        <v>1</v>
      </c>
      <c r="BK1566" s="13">
        <v>1</v>
      </c>
      <c r="BL1566" s="13">
        <v>1</v>
      </c>
      <c r="BM1566" s="13">
        <v>3156</v>
      </c>
      <c r="BN1566" s="13">
        <v>2</v>
      </c>
      <c r="BQ1566" s="13" t="s">
        <v>954</v>
      </c>
      <c r="BR1566" s="13" t="s">
        <v>955</v>
      </c>
      <c r="BS1566" s="13">
        <v>1</v>
      </c>
      <c r="BT1566" s="13">
        <v>24</v>
      </c>
      <c r="BU1566" s="13">
        <v>1</v>
      </c>
      <c r="BV1566" s="13">
        <v>0</v>
      </c>
      <c r="CA1566" s="18" t="s">
        <v>9615</v>
      </c>
      <c r="CB1566" s="18"/>
      <c r="CC1566" s="18">
        <v>2300</v>
      </c>
      <c r="CD1566" s="18">
        <v>506.25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40902</v>
      </c>
      <c r="CT1566" s="13">
        <v>4</v>
      </c>
      <c r="CW1566" s="13" t="s">
        <v>9616</v>
      </c>
      <c r="CX1566" s="38" t="s">
        <v>9617</v>
      </c>
      <c r="CY1566" s="38" t="s">
        <v>8866</v>
      </c>
      <c r="CZ1566" s="38" t="s">
        <v>41</v>
      </c>
      <c r="DA1566" s="38" t="s">
        <v>9618</v>
      </c>
    </row>
    <row r="1567" spans="1:105" s="13" customFormat="1">
      <c r="A1567" s="84">
        <v>3281</v>
      </c>
      <c r="B1567" s="84">
        <v>5</v>
      </c>
      <c r="C1567" s="13" t="s">
        <v>3816</v>
      </c>
      <c r="D1567" s="13" t="s">
        <v>54</v>
      </c>
      <c r="E1567" s="14">
        <v>19821</v>
      </c>
      <c r="F1567" s="13" t="s">
        <v>264</v>
      </c>
      <c r="G1567" s="13" t="s">
        <v>381</v>
      </c>
      <c r="H1567" s="13" t="s">
        <v>381</v>
      </c>
      <c r="I1567" s="14">
        <v>40739</v>
      </c>
      <c r="J1567" s="13">
        <f t="shared" si="51"/>
        <v>57</v>
      </c>
      <c r="K1567" s="14">
        <v>40785</v>
      </c>
      <c r="L1567" s="13">
        <v>4</v>
      </c>
      <c r="M1567" s="14">
        <v>40918</v>
      </c>
      <c r="N1567" s="15">
        <f t="shared" si="52"/>
        <v>5.8809034907597537</v>
      </c>
      <c r="O1567" s="16">
        <v>2</v>
      </c>
      <c r="Q1567" s="13" t="s">
        <v>9622</v>
      </c>
      <c r="R1567" s="13" t="s">
        <v>8839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1</v>
      </c>
      <c r="AN1567" s="13">
        <v>2</v>
      </c>
      <c r="AP1567" s="13" t="s">
        <v>7462</v>
      </c>
      <c r="AQ1567" s="13">
        <v>1</v>
      </c>
      <c r="AR1567" s="13">
        <v>1</v>
      </c>
      <c r="AS1567" s="13">
        <v>1</v>
      </c>
      <c r="AT1567" s="13">
        <v>1</v>
      </c>
      <c r="AU1567" s="13">
        <v>1</v>
      </c>
      <c r="AV1567" s="13">
        <v>2</v>
      </c>
      <c r="AX1567" s="13">
        <v>1</v>
      </c>
      <c r="AY1567" s="13">
        <v>1</v>
      </c>
      <c r="AZ1567" s="13">
        <v>1</v>
      </c>
      <c r="BA1567" s="13">
        <v>1</v>
      </c>
      <c r="BB1567" s="13">
        <v>1</v>
      </c>
      <c r="BC1567" s="13">
        <v>1</v>
      </c>
      <c r="BD1567" s="13">
        <v>1</v>
      </c>
      <c r="BE1567" s="13">
        <v>1</v>
      </c>
      <c r="BF1567" s="13">
        <v>1</v>
      </c>
      <c r="BG1567" s="13">
        <v>2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3220</v>
      </c>
      <c r="BN1567" s="13">
        <v>1</v>
      </c>
      <c r="BO1567" s="13" t="s">
        <v>9623</v>
      </c>
      <c r="BP1567" s="13">
        <v>232</v>
      </c>
      <c r="BQ1567" s="13" t="s">
        <v>9624</v>
      </c>
      <c r="BR1567" s="13" t="s">
        <v>271</v>
      </c>
      <c r="BS1567" s="13">
        <v>1</v>
      </c>
      <c r="BT1567" s="13">
        <v>37</v>
      </c>
      <c r="BU1567" s="13">
        <v>1</v>
      </c>
      <c r="BV1567" s="13">
        <v>1</v>
      </c>
      <c r="CA1567" s="18" t="s">
        <v>9625</v>
      </c>
      <c r="CB1567" s="18"/>
      <c r="CC1567" s="18">
        <v>7290</v>
      </c>
      <c r="CD1567" s="18">
        <v>2341.8000000000002</v>
      </c>
      <c r="CE1567" s="18"/>
      <c r="CF1567" s="18"/>
      <c r="CG1567" s="18"/>
      <c r="CH1567" s="13">
        <v>1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9626</v>
      </c>
      <c r="CX1567" s="38" t="s">
        <v>9627</v>
      </c>
      <c r="CY1567" s="38" t="s">
        <v>9628</v>
      </c>
      <c r="CZ1567" s="38"/>
      <c r="DA1567" s="38" t="s">
        <v>9629</v>
      </c>
    </row>
    <row r="1568" spans="1:105" s="13" customFormat="1">
      <c r="A1568" s="84">
        <v>3286</v>
      </c>
      <c r="B1568" s="84">
        <v>1</v>
      </c>
      <c r="C1568" s="13" t="s">
        <v>5208</v>
      </c>
      <c r="D1568" s="13" t="s">
        <v>54</v>
      </c>
      <c r="E1568" s="14">
        <v>12034</v>
      </c>
      <c r="F1568" s="13" t="s">
        <v>762</v>
      </c>
      <c r="G1568" s="13" t="s">
        <v>762</v>
      </c>
      <c r="H1568" s="13" t="s">
        <v>762</v>
      </c>
      <c r="I1568" s="14">
        <v>40709</v>
      </c>
      <c r="J1568" s="13">
        <f t="shared" si="51"/>
        <v>78</v>
      </c>
      <c r="K1568" s="14">
        <v>40718</v>
      </c>
      <c r="L1568" s="13">
        <v>4</v>
      </c>
      <c r="M1568" s="14">
        <v>41396</v>
      </c>
      <c r="N1568" s="15">
        <f t="shared" si="52"/>
        <v>22.570841889117045</v>
      </c>
      <c r="O1568" s="16">
        <v>2</v>
      </c>
      <c r="Q1568" s="13" t="s">
        <v>180</v>
      </c>
      <c r="R1568" s="13" t="s">
        <v>1996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P1568" s="13" t="s">
        <v>9630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1</v>
      </c>
      <c r="AX1568" s="13">
        <v>2</v>
      </c>
      <c r="AZ1568" s="13">
        <v>1</v>
      </c>
      <c r="BA1568" s="13">
        <v>0</v>
      </c>
      <c r="BB1568" s="13">
        <v>1</v>
      </c>
      <c r="BC1568" s="13">
        <v>0</v>
      </c>
      <c r="BD1568" s="13">
        <v>1</v>
      </c>
      <c r="BE1568" s="13">
        <v>0</v>
      </c>
      <c r="BF1568" s="13">
        <v>1</v>
      </c>
      <c r="BG1568" s="13">
        <v>5</v>
      </c>
      <c r="BH1568" s="17">
        <v>1</v>
      </c>
      <c r="BI1568" s="13">
        <v>1</v>
      </c>
      <c r="BJ1568" s="13">
        <v>1</v>
      </c>
      <c r="BK1568" s="13">
        <v>1</v>
      </c>
      <c r="BL1568" s="13">
        <v>1</v>
      </c>
      <c r="BM1568" s="13">
        <v>3434</v>
      </c>
      <c r="BN1568" s="13">
        <v>2</v>
      </c>
      <c r="BQ1568" s="13" t="s">
        <v>289</v>
      </c>
      <c r="BR1568" s="13" t="s">
        <v>222</v>
      </c>
      <c r="BS1568" s="13">
        <v>1</v>
      </c>
      <c r="BT1568" s="13">
        <v>28</v>
      </c>
      <c r="BU1568" s="13">
        <v>1</v>
      </c>
      <c r="BV1568" s="13">
        <v>1</v>
      </c>
      <c r="CA1568" s="18"/>
      <c r="CB1568" s="18"/>
      <c r="CC1568" s="18"/>
      <c r="CD1568" s="18"/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W1568" s="13" t="s">
        <v>9631</v>
      </c>
      <c r="CX1568" s="38" t="s">
        <v>9632</v>
      </c>
      <c r="CY1568" s="38" t="s">
        <v>9633</v>
      </c>
      <c r="CZ1568" s="38" t="s">
        <v>386</v>
      </c>
      <c r="DA1568" s="38" t="s">
        <v>9634</v>
      </c>
    </row>
    <row r="1569" spans="1:105" s="13" customFormat="1">
      <c r="A1569" s="84">
        <v>3287</v>
      </c>
      <c r="B1569" s="84">
        <v>1</v>
      </c>
      <c r="C1569" s="13" t="s">
        <v>4434</v>
      </c>
      <c r="D1569" s="13" t="s">
        <v>54</v>
      </c>
      <c r="E1569" s="14">
        <v>11444</v>
      </c>
      <c r="F1569" s="13" t="s">
        <v>319</v>
      </c>
      <c r="G1569" s="13" t="s">
        <v>319</v>
      </c>
      <c r="H1569" s="13" t="s">
        <v>319</v>
      </c>
      <c r="I1569" s="14">
        <v>40645</v>
      </c>
      <c r="J1569" s="13">
        <f t="shared" si="51"/>
        <v>79</v>
      </c>
      <c r="K1569" s="14">
        <v>40688</v>
      </c>
      <c r="L1569" s="13">
        <v>4</v>
      </c>
      <c r="M1569" s="14">
        <v>41390</v>
      </c>
      <c r="N1569" s="15">
        <f t="shared" si="52"/>
        <v>24.476386036960985</v>
      </c>
      <c r="O1569" s="16">
        <v>2</v>
      </c>
      <c r="Q1569" s="13" t="s">
        <v>180</v>
      </c>
      <c r="R1569" s="13" t="s">
        <v>38</v>
      </c>
      <c r="S1569" s="13">
        <v>2</v>
      </c>
      <c r="T1569" s="13">
        <v>1</v>
      </c>
      <c r="U1569" s="13">
        <v>2</v>
      </c>
      <c r="V1569" s="13">
        <v>2</v>
      </c>
      <c r="W1569" s="13" t="s">
        <v>3856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9635</v>
      </c>
      <c r="AQ1569" s="13">
        <v>1</v>
      </c>
      <c r="AR1569" s="13">
        <v>1</v>
      </c>
      <c r="AS1569" s="13">
        <v>3</v>
      </c>
      <c r="AT1569" s="13">
        <v>1</v>
      </c>
      <c r="AU1569" s="13">
        <v>0</v>
      </c>
      <c r="AV1569" s="13">
        <v>1</v>
      </c>
      <c r="AW1569" s="13">
        <v>2</v>
      </c>
      <c r="AX1569" s="13">
        <v>1</v>
      </c>
      <c r="AY1569" s="13">
        <v>2</v>
      </c>
      <c r="AZ1569" s="13">
        <v>1</v>
      </c>
      <c r="BA1569" s="13">
        <v>2</v>
      </c>
      <c r="BB1569" s="13">
        <v>1</v>
      </c>
      <c r="BC1569" s="13">
        <v>0</v>
      </c>
      <c r="BD1569" s="13">
        <v>2</v>
      </c>
      <c r="BF1569" s="13">
        <v>1</v>
      </c>
      <c r="BG1569" s="13">
        <v>4</v>
      </c>
      <c r="BH1569" s="17">
        <v>1</v>
      </c>
      <c r="BI1569" s="13">
        <v>1</v>
      </c>
      <c r="BJ1569" s="13">
        <v>2</v>
      </c>
      <c r="BK1569" s="13">
        <v>1</v>
      </c>
      <c r="BL1569" s="13">
        <v>1</v>
      </c>
      <c r="BM1569" s="13">
        <v>3257</v>
      </c>
      <c r="BN1569" s="13">
        <v>2</v>
      </c>
      <c r="BQ1569" s="13" t="s">
        <v>3858</v>
      </c>
      <c r="BR1569" s="13" t="s">
        <v>3859</v>
      </c>
      <c r="BS1569" s="13">
        <v>1</v>
      </c>
      <c r="BT1569" s="13">
        <v>35</v>
      </c>
      <c r="BU1569" s="13">
        <v>1</v>
      </c>
      <c r="BV1569" s="13">
        <v>3</v>
      </c>
      <c r="CA1569" s="18"/>
      <c r="CB1569" s="18"/>
      <c r="CC1569" s="18"/>
      <c r="CD1569" s="18"/>
      <c r="CE1569" s="18"/>
      <c r="CF1569" s="18"/>
      <c r="CG1569" s="18"/>
      <c r="CH1569" s="13">
        <v>2</v>
      </c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40871</v>
      </c>
      <c r="CW1569" s="13" t="s">
        <v>9636</v>
      </c>
      <c r="CX1569" s="38" t="s">
        <v>9637</v>
      </c>
      <c r="CY1569" s="38" t="s">
        <v>9638</v>
      </c>
      <c r="CZ1569" s="38" t="s">
        <v>736</v>
      </c>
      <c r="DA1569" s="38" t="s">
        <v>9639</v>
      </c>
    </row>
    <row r="1570" spans="1:105" s="13" customFormat="1">
      <c r="A1570" s="84">
        <v>3291</v>
      </c>
      <c r="B1570" s="84">
        <v>1</v>
      </c>
      <c r="C1570" s="13" t="s">
        <v>9645</v>
      </c>
      <c r="D1570" s="13" t="s">
        <v>54</v>
      </c>
      <c r="E1570" s="14">
        <v>8017</v>
      </c>
      <c r="F1570" s="13" t="s">
        <v>264</v>
      </c>
      <c r="G1570" s="13" t="s">
        <v>264</v>
      </c>
      <c r="H1570" s="13" t="s">
        <v>264</v>
      </c>
      <c r="I1570" s="14">
        <v>40101</v>
      </c>
      <c r="J1570" s="13">
        <f t="shared" si="51"/>
        <v>87</v>
      </c>
      <c r="K1570" s="14">
        <v>40128</v>
      </c>
      <c r="L1570" s="13">
        <v>4</v>
      </c>
      <c r="M1570" s="14">
        <v>40760</v>
      </c>
      <c r="N1570" s="15">
        <f t="shared" si="52"/>
        <v>21.650924024640656</v>
      </c>
      <c r="O1570" s="16">
        <v>2</v>
      </c>
      <c r="Q1570" s="13" t="s">
        <v>180</v>
      </c>
      <c r="R1570" s="13" t="s">
        <v>181</v>
      </c>
      <c r="S1570" s="13">
        <v>2</v>
      </c>
      <c r="T1570" s="13">
        <v>2</v>
      </c>
      <c r="X1570" s="13">
        <v>2</v>
      </c>
      <c r="Z1570" s="13">
        <v>4</v>
      </c>
      <c r="AC1570" s="13">
        <v>2</v>
      </c>
      <c r="AD1570" s="13">
        <v>2</v>
      </c>
      <c r="AE1570" s="13">
        <v>2</v>
      </c>
      <c r="AF1570" s="13">
        <v>2</v>
      </c>
      <c r="AG1570" s="13">
        <v>2</v>
      </c>
      <c r="AI1570" s="13">
        <v>2</v>
      </c>
      <c r="AJ1570" s="13">
        <v>2</v>
      </c>
      <c r="AK1570" s="13">
        <v>2</v>
      </c>
      <c r="AL1570" s="13">
        <v>3</v>
      </c>
      <c r="AM1570" s="13">
        <v>1</v>
      </c>
      <c r="AN1570" s="13">
        <v>1</v>
      </c>
      <c r="AO1570" s="13" t="s">
        <v>9646</v>
      </c>
      <c r="AP1570" s="13" t="s">
        <v>9647</v>
      </c>
      <c r="AQ1570" s="13">
        <v>1</v>
      </c>
      <c r="AR1570" s="13">
        <v>1</v>
      </c>
      <c r="AT1570" s="13">
        <v>1</v>
      </c>
      <c r="AV1570" s="13">
        <v>1</v>
      </c>
      <c r="AX1570" s="13">
        <v>1</v>
      </c>
      <c r="AZ1570" s="13">
        <v>3</v>
      </c>
      <c r="BB1570" s="13">
        <v>1</v>
      </c>
      <c r="BD1570" s="13">
        <v>1</v>
      </c>
      <c r="BF1570" s="13">
        <v>1</v>
      </c>
      <c r="BH1570" s="17">
        <v>1</v>
      </c>
      <c r="BI1570" s="13">
        <v>1</v>
      </c>
      <c r="BJ1570" s="13">
        <v>1</v>
      </c>
      <c r="BK1570" s="13">
        <v>1</v>
      </c>
      <c r="BL1570" s="13">
        <v>2</v>
      </c>
      <c r="BS1570" s="13">
        <v>2</v>
      </c>
      <c r="BT1570" s="13">
        <v>58</v>
      </c>
      <c r="BU1570" s="13">
        <v>1</v>
      </c>
      <c r="BV1570" s="13">
        <v>1</v>
      </c>
      <c r="BW1570" s="13">
        <v>1</v>
      </c>
      <c r="BX1570" s="13">
        <v>42.3</v>
      </c>
      <c r="CA1570" s="18"/>
      <c r="CB1570" s="18"/>
      <c r="CC1570" s="18"/>
      <c r="CD1570" s="18"/>
      <c r="CE1570" s="18"/>
      <c r="CF1570" s="18"/>
      <c r="CG1570" s="18"/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S1570" s="14">
        <v>40891</v>
      </c>
      <c r="CT1570" s="13">
        <v>1</v>
      </c>
      <c r="CW1570" s="13" t="s">
        <v>8829</v>
      </c>
      <c r="CX1570" s="38" t="s">
        <v>6093</v>
      </c>
      <c r="CY1570" s="38" t="s">
        <v>6094</v>
      </c>
      <c r="CZ1570" s="38" t="s">
        <v>41</v>
      </c>
      <c r="DA1570" s="38" t="s">
        <v>6095</v>
      </c>
    </row>
    <row r="1571" spans="1:105" s="13" customFormat="1">
      <c r="A1571" s="84">
        <v>3293</v>
      </c>
      <c r="B1571" s="84">
        <v>1</v>
      </c>
      <c r="C1571" s="13" t="s">
        <v>5964</v>
      </c>
      <c r="D1571" s="13" t="s">
        <v>54</v>
      </c>
      <c r="E1571" s="14">
        <v>12540</v>
      </c>
      <c r="F1571" s="13" t="s">
        <v>370</v>
      </c>
      <c r="G1571" s="13" t="s">
        <v>370</v>
      </c>
      <c r="H1571" s="13" t="s">
        <v>370</v>
      </c>
      <c r="I1571" s="14">
        <v>40739</v>
      </c>
      <c r="J1571" s="13">
        <f t="shared" si="51"/>
        <v>77</v>
      </c>
      <c r="K1571" s="14">
        <v>40756</v>
      </c>
      <c r="L1571" s="13">
        <v>4</v>
      </c>
      <c r="M1571" s="14">
        <v>40912</v>
      </c>
      <c r="N1571" s="15">
        <f t="shared" si="52"/>
        <v>5.6837782340862422</v>
      </c>
      <c r="O1571" s="16">
        <v>2</v>
      </c>
      <c r="Q1571" s="13" t="s">
        <v>9652</v>
      </c>
      <c r="R1571" s="13" t="s">
        <v>38</v>
      </c>
      <c r="S1571" s="13">
        <v>2</v>
      </c>
      <c r="T1571" s="13">
        <v>2</v>
      </c>
      <c r="U1571" s="13">
        <v>2</v>
      </c>
      <c r="V1571" s="13">
        <v>2</v>
      </c>
      <c r="X1571" s="13">
        <v>1</v>
      </c>
      <c r="Z1571" s="13">
        <v>4</v>
      </c>
      <c r="AG1571" s="13">
        <v>1</v>
      </c>
      <c r="AH1571" s="13">
        <v>2</v>
      </c>
      <c r="AI1571" s="13">
        <v>2</v>
      </c>
      <c r="AJ1571" s="13">
        <v>2</v>
      </c>
      <c r="AK1571" s="13">
        <v>2</v>
      </c>
      <c r="AL1571" s="13">
        <v>2</v>
      </c>
      <c r="AM1571" s="13">
        <v>1</v>
      </c>
      <c r="AN1571" s="13">
        <v>1</v>
      </c>
      <c r="AO1571" s="13" t="s">
        <v>1984</v>
      </c>
      <c r="AP1571" s="13" t="s">
        <v>809</v>
      </c>
      <c r="AQ1571" s="13">
        <v>1</v>
      </c>
      <c r="AR1571" s="13">
        <v>1</v>
      </c>
      <c r="AS1571" s="13">
        <v>2</v>
      </c>
      <c r="AT1571" s="13">
        <v>1</v>
      </c>
      <c r="AU1571" s="13">
        <v>0</v>
      </c>
      <c r="AV1571" s="13">
        <v>2</v>
      </c>
      <c r="AX1571" s="13">
        <v>1</v>
      </c>
      <c r="AY1571" s="13">
        <v>2</v>
      </c>
      <c r="AZ1571" s="13">
        <v>2</v>
      </c>
      <c r="BB1571" s="13">
        <v>2</v>
      </c>
      <c r="BD1571" s="13">
        <v>1</v>
      </c>
      <c r="BE1571" s="13">
        <v>1</v>
      </c>
      <c r="BF1571" s="13">
        <v>1</v>
      </c>
      <c r="BG1571" s="13">
        <v>3</v>
      </c>
      <c r="BH1571" s="17">
        <v>1</v>
      </c>
      <c r="BI1571" s="13">
        <v>1</v>
      </c>
      <c r="BJ1571" s="13">
        <v>2</v>
      </c>
      <c r="BK1571" s="13">
        <v>1</v>
      </c>
      <c r="BS1571" s="13">
        <v>1</v>
      </c>
      <c r="BT1571" s="13">
        <v>30</v>
      </c>
      <c r="BU1571" s="13">
        <v>1</v>
      </c>
      <c r="BV1571" s="13">
        <v>1</v>
      </c>
      <c r="CA1571" s="18" t="s">
        <v>11931</v>
      </c>
      <c r="CB1571" s="18"/>
      <c r="CC1571" s="18">
        <v>3486</v>
      </c>
      <c r="CD1571" s="18">
        <v>1711.2</v>
      </c>
      <c r="CE1571" s="18"/>
      <c r="CF1571" s="18"/>
      <c r="CG1571" s="18"/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40883</v>
      </c>
      <c r="CT1571" s="13">
        <v>1</v>
      </c>
      <c r="CW1571" s="13" t="s">
        <v>11932</v>
      </c>
      <c r="CX1571" s="38" t="s">
        <v>9655</v>
      </c>
      <c r="CY1571" s="38" t="s">
        <v>9656</v>
      </c>
      <c r="CZ1571" s="38"/>
      <c r="DA1571" s="38" t="s">
        <v>9657</v>
      </c>
    </row>
    <row r="1572" spans="1:105" s="13" customFormat="1">
      <c r="A1572" s="84">
        <v>3297</v>
      </c>
      <c r="B1572" s="84">
        <v>1</v>
      </c>
      <c r="C1572" s="13" t="s">
        <v>10840</v>
      </c>
      <c r="D1572" s="13" t="s">
        <v>37</v>
      </c>
      <c r="E1572" s="14">
        <v>13192</v>
      </c>
      <c r="F1572" s="13" t="s">
        <v>476</v>
      </c>
      <c r="G1572" s="13" t="s">
        <v>941</v>
      </c>
      <c r="H1572" s="13" t="s">
        <v>941</v>
      </c>
      <c r="I1572" s="14">
        <v>40739</v>
      </c>
      <c r="J1572" s="13">
        <f t="shared" si="51"/>
        <v>75</v>
      </c>
      <c r="K1572" s="14">
        <v>40771</v>
      </c>
      <c r="L1572" s="13">
        <v>4</v>
      </c>
      <c r="M1572" s="14">
        <v>40840</v>
      </c>
      <c r="N1572" s="15">
        <f t="shared" si="52"/>
        <v>3.3182751540041067</v>
      </c>
      <c r="O1572" s="16">
        <v>2</v>
      </c>
      <c r="Q1572" s="13" t="s">
        <v>9659</v>
      </c>
      <c r="R1572" s="13" t="s">
        <v>9660</v>
      </c>
      <c r="S1572" s="13">
        <v>2</v>
      </c>
      <c r="T1572" s="13">
        <v>2</v>
      </c>
      <c r="U1572" s="13">
        <v>2</v>
      </c>
      <c r="V1572" s="13">
        <v>2</v>
      </c>
      <c r="X1572" s="13">
        <v>2</v>
      </c>
      <c r="Z1572" s="13">
        <v>4</v>
      </c>
      <c r="AH1572" s="13">
        <v>2</v>
      </c>
      <c r="AI1572" s="13">
        <v>2</v>
      </c>
      <c r="AJ1572" s="13">
        <v>2</v>
      </c>
      <c r="AK1572" s="13">
        <v>3</v>
      </c>
      <c r="AL1572" s="13">
        <v>2</v>
      </c>
      <c r="AM1572" s="13">
        <v>1</v>
      </c>
      <c r="AN1572" s="13">
        <v>1</v>
      </c>
      <c r="AO1572" s="13" t="s">
        <v>6326</v>
      </c>
      <c r="AQ1572" s="13">
        <v>1</v>
      </c>
      <c r="AR1572" s="13">
        <v>1</v>
      </c>
      <c r="AS1572" s="13">
        <v>0</v>
      </c>
      <c r="AT1572" s="13">
        <v>1</v>
      </c>
      <c r="AU1572" s="13">
        <v>0</v>
      </c>
      <c r="AV1572" s="13">
        <v>1</v>
      </c>
      <c r="AW1572" s="13">
        <v>0</v>
      </c>
      <c r="AX1572" s="13">
        <v>1</v>
      </c>
      <c r="AY1572" s="13">
        <v>0</v>
      </c>
      <c r="AZ1572" s="13">
        <v>3</v>
      </c>
      <c r="BB1572" s="13">
        <v>1</v>
      </c>
      <c r="BD1572" s="13">
        <v>1</v>
      </c>
      <c r="BE1572" s="13">
        <v>0</v>
      </c>
      <c r="BF1572" s="13">
        <v>1</v>
      </c>
      <c r="BG1572" s="13">
        <v>0</v>
      </c>
      <c r="BH1572" s="17">
        <v>1</v>
      </c>
      <c r="BJ1572" s="13">
        <v>2</v>
      </c>
      <c r="BK1572" s="13">
        <v>1</v>
      </c>
      <c r="BL1572" s="13">
        <v>1</v>
      </c>
      <c r="BM1572" s="13">
        <v>3163</v>
      </c>
      <c r="BN1572" s="13">
        <v>2</v>
      </c>
      <c r="BQ1572" s="13" t="s">
        <v>938</v>
      </c>
      <c r="BR1572" s="13" t="s">
        <v>939</v>
      </c>
      <c r="BS1572" s="13">
        <v>1</v>
      </c>
      <c r="BT1572" s="13">
        <v>21</v>
      </c>
      <c r="BU1572" s="13">
        <v>1</v>
      </c>
      <c r="BV1572" s="13">
        <v>2</v>
      </c>
      <c r="CA1572" s="18" t="s">
        <v>9661</v>
      </c>
      <c r="CB1572" s="18"/>
      <c r="CC1572" s="18">
        <v>1018</v>
      </c>
      <c r="CD1572" s="18">
        <v>1241.8</v>
      </c>
      <c r="CE1572" s="18"/>
      <c r="CF1572" s="18"/>
      <c r="CG1572" s="18"/>
      <c r="CH1572" s="13">
        <v>1</v>
      </c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40812</v>
      </c>
      <c r="CT1572" s="13">
        <v>1</v>
      </c>
      <c r="CW1572" s="13" t="s">
        <v>9662</v>
      </c>
      <c r="CX1572" s="38" t="s">
        <v>9663</v>
      </c>
      <c r="CY1572" s="38" t="s">
        <v>9664</v>
      </c>
      <c r="CZ1572" s="38" t="s">
        <v>41</v>
      </c>
      <c r="DA1572" s="38" t="s">
        <v>9665</v>
      </c>
    </row>
    <row r="1573" spans="1:105" s="13" customFormat="1">
      <c r="A1573" s="84">
        <v>3298</v>
      </c>
      <c r="B1573" s="84">
        <v>1</v>
      </c>
      <c r="C1573" s="13" t="s">
        <v>9666</v>
      </c>
      <c r="D1573" s="13" t="s">
        <v>37</v>
      </c>
      <c r="E1573" s="14">
        <v>10788</v>
      </c>
      <c r="F1573" s="13" t="s">
        <v>592</v>
      </c>
      <c r="G1573" s="13" t="s">
        <v>592</v>
      </c>
      <c r="H1573" s="13" t="s">
        <v>592</v>
      </c>
      <c r="I1573" s="14">
        <v>40617</v>
      </c>
      <c r="J1573" s="13">
        <f t="shared" si="51"/>
        <v>81</v>
      </c>
      <c r="K1573" s="14">
        <v>40725</v>
      </c>
      <c r="L1573" s="13">
        <v>4</v>
      </c>
      <c r="M1573" s="14">
        <v>41125</v>
      </c>
      <c r="N1573" s="15">
        <f t="shared" si="52"/>
        <v>16.689938398357288</v>
      </c>
      <c r="O1573" s="16">
        <v>2</v>
      </c>
      <c r="Q1573" s="13" t="s">
        <v>950</v>
      </c>
      <c r="R1573" s="13" t="s">
        <v>38</v>
      </c>
      <c r="S1573" s="13">
        <v>2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1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3</v>
      </c>
      <c r="AJ1573" s="13">
        <v>3</v>
      </c>
      <c r="AK1573" s="13">
        <v>3</v>
      </c>
      <c r="AL1573" s="13">
        <v>3</v>
      </c>
      <c r="AM1573" s="13">
        <v>3</v>
      </c>
      <c r="AO1573" s="13" t="s">
        <v>9667</v>
      </c>
      <c r="AP1573" s="13" t="s">
        <v>1715</v>
      </c>
      <c r="AQ1573" s="13">
        <v>1</v>
      </c>
      <c r="AR1573" s="13">
        <v>1</v>
      </c>
      <c r="AS1573" s="13">
        <v>6</v>
      </c>
      <c r="AT1573" s="13">
        <v>1</v>
      </c>
      <c r="AU1573" s="13">
        <v>0</v>
      </c>
      <c r="AV1573" s="13">
        <v>2</v>
      </c>
      <c r="AX1573" s="13">
        <v>2</v>
      </c>
      <c r="AZ1573" s="13">
        <v>1</v>
      </c>
      <c r="BA1573" s="13">
        <v>5</v>
      </c>
      <c r="BB1573" s="13">
        <v>2</v>
      </c>
      <c r="BD1573" s="13">
        <v>2</v>
      </c>
      <c r="BF1573" s="13">
        <v>1</v>
      </c>
      <c r="BG1573" s="13">
        <v>7</v>
      </c>
      <c r="BH1573" s="17">
        <v>2</v>
      </c>
      <c r="BI1573" s="13">
        <v>1</v>
      </c>
      <c r="BJ1573" s="13">
        <v>1</v>
      </c>
      <c r="BK1573" s="13">
        <v>1</v>
      </c>
      <c r="BL1573" s="13">
        <v>1</v>
      </c>
      <c r="BM1573" s="13">
        <v>3251</v>
      </c>
      <c r="BN1573" s="13">
        <v>2</v>
      </c>
      <c r="BQ1573" s="13" t="s">
        <v>1001</v>
      </c>
      <c r="BR1573" s="13" t="s">
        <v>1002</v>
      </c>
      <c r="BS1573" s="13">
        <v>2</v>
      </c>
      <c r="BT1573" s="13">
        <v>48</v>
      </c>
      <c r="BU1573" s="13">
        <v>1</v>
      </c>
      <c r="BV1573" s="13">
        <v>1</v>
      </c>
      <c r="CA1573" s="18" t="s">
        <v>9668</v>
      </c>
      <c r="CB1573" s="18"/>
      <c r="CC1573" s="18">
        <v>416</v>
      </c>
      <c r="CD1573" s="18">
        <v>911.25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41226</v>
      </c>
      <c r="CT1573" s="13">
        <v>2</v>
      </c>
      <c r="CW1573" s="13" t="s">
        <v>9669</v>
      </c>
      <c r="CX1573" s="38" t="s">
        <v>9670</v>
      </c>
      <c r="CY1573" s="38" t="s">
        <v>9671</v>
      </c>
      <c r="CZ1573" s="38"/>
      <c r="DA1573" s="38" t="s">
        <v>1006</v>
      </c>
    </row>
    <row r="1574" spans="1:105" s="13" customFormat="1">
      <c r="A1574" s="84">
        <v>3301</v>
      </c>
      <c r="B1574" s="84">
        <v>1</v>
      </c>
      <c r="C1574" s="13" t="s">
        <v>11933</v>
      </c>
      <c r="D1574" s="13" t="s">
        <v>54</v>
      </c>
      <c r="E1574" s="14">
        <v>20160</v>
      </c>
      <c r="F1574" s="13" t="s">
        <v>461</v>
      </c>
      <c r="G1574" s="13" t="s">
        <v>424</v>
      </c>
      <c r="H1574" s="13" t="s">
        <v>424</v>
      </c>
      <c r="I1574" s="14">
        <v>40678</v>
      </c>
      <c r="J1574" s="13">
        <f t="shared" si="51"/>
        <v>56</v>
      </c>
      <c r="K1574" s="14">
        <v>40740</v>
      </c>
      <c r="L1574" s="13">
        <v>4</v>
      </c>
      <c r="M1574" s="14">
        <v>41258</v>
      </c>
      <c r="N1574" s="15">
        <f t="shared" si="52"/>
        <v>19.055441478439427</v>
      </c>
      <c r="O1574" s="16">
        <v>2</v>
      </c>
      <c r="Q1574" s="13" t="s">
        <v>9680</v>
      </c>
      <c r="R1574" s="13" t="s">
        <v>9681</v>
      </c>
      <c r="S1574" s="13">
        <v>2</v>
      </c>
      <c r="T1574" s="13">
        <v>2</v>
      </c>
      <c r="U1574" s="13">
        <v>2</v>
      </c>
      <c r="V1574" s="13">
        <v>2</v>
      </c>
      <c r="X1574" s="13">
        <v>1</v>
      </c>
      <c r="Z1574" s="13">
        <v>4</v>
      </c>
      <c r="AC1574" s="13">
        <v>2</v>
      </c>
      <c r="AD1574" s="13">
        <v>2</v>
      </c>
      <c r="AE1574" s="13">
        <v>2</v>
      </c>
      <c r="AF1574" s="13">
        <v>2</v>
      </c>
      <c r="AG1574" s="13">
        <v>1</v>
      </c>
      <c r="AH1574" s="13">
        <v>2</v>
      </c>
      <c r="AI1574" s="13">
        <v>3</v>
      </c>
      <c r="AJ1574" s="13">
        <v>2</v>
      </c>
      <c r="AK1574" s="13">
        <v>3</v>
      </c>
      <c r="AL1574" s="13">
        <v>3</v>
      </c>
      <c r="AM1574" s="13">
        <v>2</v>
      </c>
      <c r="AN1574" s="13">
        <v>2</v>
      </c>
      <c r="AO1574" s="13" t="s">
        <v>9682</v>
      </c>
      <c r="AP1574" s="13" t="s">
        <v>9683</v>
      </c>
      <c r="AQ1574" s="13">
        <v>1</v>
      </c>
      <c r="AR1574" s="13">
        <v>1</v>
      </c>
      <c r="AS1574" s="13">
        <v>2</v>
      </c>
      <c r="AT1574" s="13">
        <v>1</v>
      </c>
      <c r="AU1574" s="13">
        <v>0</v>
      </c>
      <c r="AV1574" s="13">
        <v>1</v>
      </c>
      <c r="AW1574" s="13">
        <v>2</v>
      </c>
      <c r="AX1574" s="13">
        <v>1</v>
      </c>
      <c r="AY1574" s="13">
        <v>0</v>
      </c>
      <c r="AZ1574" s="13">
        <v>1</v>
      </c>
      <c r="BA1574" s="13">
        <v>0</v>
      </c>
      <c r="BB1574" s="13">
        <v>3</v>
      </c>
      <c r="BD1574" s="13">
        <v>3</v>
      </c>
      <c r="BF1574" s="13">
        <v>1</v>
      </c>
      <c r="BG1574" s="13">
        <v>2</v>
      </c>
      <c r="BH1574" s="17">
        <v>1</v>
      </c>
      <c r="BJ1574" s="13">
        <v>2</v>
      </c>
      <c r="BK1574" s="13">
        <v>1</v>
      </c>
      <c r="BL1574" s="13">
        <v>1</v>
      </c>
      <c r="BM1574" s="13">
        <v>3164</v>
      </c>
      <c r="BN1574" s="13">
        <v>2</v>
      </c>
      <c r="BQ1574" s="13" t="s">
        <v>1001</v>
      </c>
      <c r="BR1574" s="13" t="s">
        <v>1002</v>
      </c>
      <c r="CA1574" s="18" t="s">
        <v>11934</v>
      </c>
      <c r="CB1574" s="18"/>
      <c r="CC1574" s="18">
        <v>7610</v>
      </c>
      <c r="CD1574" s="18">
        <v>2418.6999999999998</v>
      </c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41274</v>
      </c>
      <c r="CT1574" s="13">
        <v>2</v>
      </c>
      <c r="CW1574" s="13" t="s">
        <v>11935</v>
      </c>
      <c r="CX1574" s="38" t="s">
        <v>8292</v>
      </c>
      <c r="CY1574" s="38" t="s">
        <v>8293</v>
      </c>
      <c r="CZ1574" s="38" t="s">
        <v>1548</v>
      </c>
      <c r="DA1574" s="38" t="s">
        <v>9686</v>
      </c>
    </row>
    <row r="1575" spans="1:105" s="13" customFormat="1">
      <c r="A1575" s="84">
        <v>3305</v>
      </c>
      <c r="B1575" s="84">
        <v>1</v>
      </c>
      <c r="C1575" s="13" t="s">
        <v>11149</v>
      </c>
      <c r="D1575" s="13" t="s">
        <v>54</v>
      </c>
      <c r="E1575" s="14">
        <v>15191</v>
      </c>
      <c r="F1575" s="13" t="s">
        <v>9696</v>
      </c>
      <c r="G1575" s="13" t="s">
        <v>302</v>
      </c>
      <c r="H1575" s="13" t="s">
        <v>302</v>
      </c>
      <c r="I1575" s="14">
        <v>40739</v>
      </c>
      <c r="J1575" s="13">
        <f t="shared" si="51"/>
        <v>69</v>
      </c>
      <c r="K1575" s="14">
        <v>40794</v>
      </c>
      <c r="L1575" s="13">
        <v>4</v>
      </c>
      <c r="M1575" s="14">
        <v>41217</v>
      </c>
      <c r="N1575" s="15">
        <f t="shared" si="52"/>
        <v>15.704312114989733</v>
      </c>
      <c r="O1575" s="16">
        <v>2</v>
      </c>
      <c r="Q1575" s="13" t="s">
        <v>9697</v>
      </c>
      <c r="R1575" s="13" t="s">
        <v>38</v>
      </c>
      <c r="S1575" s="13">
        <v>3</v>
      </c>
      <c r="T1575" s="13">
        <v>2</v>
      </c>
      <c r="U1575" s="13">
        <v>2</v>
      </c>
      <c r="V1575" s="13">
        <v>2</v>
      </c>
      <c r="X1575" s="13">
        <v>1</v>
      </c>
      <c r="Z1575" s="13">
        <v>4</v>
      </c>
      <c r="AC1575" s="13">
        <v>2</v>
      </c>
      <c r="AD1575" s="13">
        <v>2</v>
      </c>
      <c r="AE1575" s="13">
        <v>2</v>
      </c>
      <c r="AF1575" s="13">
        <v>2</v>
      </c>
      <c r="AG1575" s="13">
        <v>1</v>
      </c>
      <c r="AH1575" s="13">
        <v>2</v>
      </c>
      <c r="AI1575" s="13">
        <v>2</v>
      </c>
      <c r="AJ1575" s="13">
        <v>2</v>
      </c>
      <c r="AK1575" s="13">
        <v>3</v>
      </c>
      <c r="AL1575" s="13">
        <v>2</v>
      </c>
      <c r="AM1575" s="13">
        <v>3</v>
      </c>
      <c r="AN1575" s="13">
        <v>2</v>
      </c>
      <c r="AO1575" s="13" t="s">
        <v>9698</v>
      </c>
      <c r="AP1575" s="13" t="s">
        <v>9699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1</v>
      </c>
      <c r="AW1575" s="13">
        <v>1</v>
      </c>
      <c r="AX1575" s="13">
        <v>1</v>
      </c>
      <c r="AY1575" s="13">
        <v>1</v>
      </c>
      <c r="AZ1575" s="13">
        <v>3</v>
      </c>
      <c r="BB1575" s="13">
        <v>1</v>
      </c>
      <c r="BC1575" s="13">
        <v>0</v>
      </c>
      <c r="BD1575" s="13">
        <v>2</v>
      </c>
      <c r="BF1575" s="13">
        <v>1</v>
      </c>
      <c r="BG1575" s="13">
        <v>1</v>
      </c>
      <c r="BH1575" s="17">
        <v>1</v>
      </c>
      <c r="BI1575" s="13">
        <v>1</v>
      </c>
      <c r="BJ1575" s="13">
        <v>1</v>
      </c>
      <c r="BK1575" s="13">
        <v>1</v>
      </c>
      <c r="BL1575" s="13">
        <v>2</v>
      </c>
      <c r="BS1575" s="13">
        <v>1</v>
      </c>
      <c r="BT1575" s="13">
        <v>32</v>
      </c>
      <c r="BU1575" s="13">
        <v>1</v>
      </c>
      <c r="BV1575" s="13">
        <v>1</v>
      </c>
      <c r="CA1575" s="18" t="s">
        <v>11936</v>
      </c>
      <c r="CB1575" s="18"/>
      <c r="CC1575" s="18">
        <v>14690</v>
      </c>
      <c r="CD1575" s="18">
        <v>6553.1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3" t="s">
        <v>11937</v>
      </c>
      <c r="CW1575" s="13" t="s">
        <v>11938</v>
      </c>
      <c r="CX1575" s="38" t="s">
        <v>8776</v>
      </c>
      <c r="CY1575" s="38" t="s">
        <v>6788</v>
      </c>
      <c r="CZ1575" s="38" t="s">
        <v>41</v>
      </c>
      <c r="DA1575" s="38" t="s">
        <v>9703</v>
      </c>
    </row>
    <row r="1576" spans="1:105" s="13" customFormat="1">
      <c r="A1576" s="84">
        <v>3309</v>
      </c>
      <c r="B1576" s="84">
        <v>1</v>
      </c>
      <c r="C1576" s="13" t="s">
        <v>11939</v>
      </c>
      <c r="D1576" s="13" t="s">
        <v>54</v>
      </c>
      <c r="E1576" s="14">
        <v>17310</v>
      </c>
      <c r="F1576" s="13" t="s">
        <v>264</v>
      </c>
      <c r="G1576" s="13" t="s">
        <v>264</v>
      </c>
      <c r="H1576" s="13" t="s">
        <v>264</v>
      </c>
      <c r="I1576" s="14">
        <v>40678</v>
      </c>
      <c r="J1576" s="13">
        <f t="shared" si="51"/>
        <v>63</v>
      </c>
      <c r="K1576" s="14">
        <v>40784</v>
      </c>
      <c r="L1576" s="13">
        <v>4</v>
      </c>
      <c r="M1576" s="14">
        <v>40831</v>
      </c>
      <c r="N1576" s="15">
        <f t="shared" si="52"/>
        <v>5.0266940451745379</v>
      </c>
      <c r="O1576" s="16">
        <v>2</v>
      </c>
      <c r="Q1576" s="13" t="s">
        <v>180</v>
      </c>
      <c r="R1576" s="13" t="s">
        <v>2597</v>
      </c>
      <c r="S1576" s="13">
        <v>2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H1576" s="13">
        <v>2</v>
      </c>
      <c r="AM1576" s="13">
        <v>1</v>
      </c>
      <c r="AP1576" s="13" t="s">
        <v>4756</v>
      </c>
      <c r="AQ1576" s="13">
        <v>1</v>
      </c>
      <c r="AR1576" s="13">
        <v>2</v>
      </c>
      <c r="AT1576" s="13">
        <v>1</v>
      </c>
      <c r="AU1576" s="13">
        <v>0</v>
      </c>
      <c r="AV1576" s="13">
        <v>2</v>
      </c>
      <c r="AX1576" s="13">
        <v>2</v>
      </c>
      <c r="AZ1576" s="13">
        <v>2</v>
      </c>
      <c r="BB1576" s="13">
        <v>2</v>
      </c>
      <c r="BD1576" s="13">
        <v>1</v>
      </c>
      <c r="BE1576" s="13">
        <v>0</v>
      </c>
      <c r="BF1576" s="13">
        <v>1</v>
      </c>
      <c r="BG1576" s="13">
        <v>0</v>
      </c>
      <c r="BH1576" s="17">
        <v>2</v>
      </c>
      <c r="BI1576" s="13">
        <v>1</v>
      </c>
      <c r="BJ1576" s="13">
        <v>1</v>
      </c>
      <c r="BK1576" s="13">
        <v>1</v>
      </c>
      <c r="BL1576" s="13">
        <v>2</v>
      </c>
      <c r="BS1576" s="13">
        <v>1</v>
      </c>
      <c r="BT1576" s="13">
        <v>41</v>
      </c>
      <c r="BV1576" s="13">
        <v>26</v>
      </c>
      <c r="CA1576" s="18" t="s">
        <v>9709</v>
      </c>
      <c r="CB1576" s="18"/>
      <c r="CC1576" s="18">
        <v>116</v>
      </c>
      <c r="CD1576" s="18">
        <v>1373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40891</v>
      </c>
      <c r="CT1576" s="13">
        <v>1</v>
      </c>
      <c r="CW1576" s="13" t="s">
        <v>9710</v>
      </c>
      <c r="CX1576" s="38" t="s">
        <v>1178</v>
      </c>
      <c r="CY1576" s="38" t="s">
        <v>9711</v>
      </c>
      <c r="CZ1576" s="38" t="s">
        <v>41</v>
      </c>
      <c r="DA1576" s="38" t="s">
        <v>9712</v>
      </c>
    </row>
    <row r="1577" spans="1:105" s="13" customFormat="1">
      <c r="A1577" s="84">
        <v>3310</v>
      </c>
      <c r="B1577" s="84">
        <v>1</v>
      </c>
      <c r="C1577" s="13" t="s">
        <v>3518</v>
      </c>
      <c r="D1577" s="13" t="s">
        <v>54</v>
      </c>
      <c r="E1577" s="14">
        <v>12864</v>
      </c>
      <c r="F1577" s="13" t="s">
        <v>214</v>
      </c>
      <c r="G1577" s="13" t="s">
        <v>214</v>
      </c>
      <c r="H1577" s="13" t="s">
        <v>214</v>
      </c>
      <c r="I1577" s="14">
        <v>40405</v>
      </c>
      <c r="J1577" s="13">
        <f t="shared" si="51"/>
        <v>75</v>
      </c>
      <c r="K1577" s="14">
        <v>40756</v>
      </c>
      <c r="L1577" s="13">
        <v>4</v>
      </c>
      <c r="M1577" s="14">
        <v>41171</v>
      </c>
      <c r="N1577" s="15">
        <f t="shared" si="52"/>
        <v>25.166324435318277</v>
      </c>
      <c r="O1577" s="16">
        <v>2</v>
      </c>
      <c r="S1577" s="13">
        <v>2</v>
      </c>
      <c r="T1577" s="13">
        <v>2</v>
      </c>
      <c r="U1577" s="13">
        <v>2</v>
      </c>
      <c r="V1577" s="13">
        <v>2</v>
      </c>
      <c r="X1577" s="13">
        <v>1</v>
      </c>
      <c r="Z1577" s="13">
        <v>4</v>
      </c>
      <c r="AC1577" s="13">
        <v>2</v>
      </c>
      <c r="AD1577" s="13">
        <v>2</v>
      </c>
      <c r="AE1577" s="13">
        <v>2</v>
      </c>
      <c r="AF1577" s="13">
        <v>2</v>
      </c>
      <c r="AG1577" s="13">
        <v>1</v>
      </c>
      <c r="AH1577" s="13">
        <v>2</v>
      </c>
      <c r="AI1577" s="13">
        <v>2</v>
      </c>
      <c r="AJ1577" s="13">
        <v>2</v>
      </c>
      <c r="AK1577" s="13">
        <v>1</v>
      </c>
      <c r="AL1577" s="13">
        <v>2</v>
      </c>
      <c r="AM1577" s="13">
        <v>1</v>
      </c>
      <c r="AO1577" s="13" t="s">
        <v>9713</v>
      </c>
      <c r="AP1577" s="13" t="s">
        <v>1715</v>
      </c>
      <c r="AQ1577" s="13">
        <v>1</v>
      </c>
      <c r="AR1577" s="13">
        <v>2</v>
      </c>
      <c r="AT1577" s="13">
        <v>1</v>
      </c>
      <c r="AU1577" s="13">
        <v>0</v>
      </c>
      <c r="AV1577" s="13">
        <v>2</v>
      </c>
      <c r="AX1577" s="13">
        <v>2</v>
      </c>
      <c r="AZ1577" s="13">
        <v>2</v>
      </c>
      <c r="BB1577" s="13">
        <v>2</v>
      </c>
      <c r="BD1577" s="13">
        <v>2</v>
      </c>
      <c r="BF1577" s="13">
        <v>1</v>
      </c>
      <c r="BG1577" s="13">
        <v>2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3368</v>
      </c>
      <c r="BN1577" s="13">
        <v>2</v>
      </c>
      <c r="BQ1577" s="13" t="s">
        <v>289</v>
      </c>
      <c r="BR1577" s="13" t="s">
        <v>222</v>
      </c>
      <c r="BS1577" s="13">
        <v>1</v>
      </c>
      <c r="BT1577" s="13">
        <v>40</v>
      </c>
      <c r="BU1577" s="13">
        <v>1</v>
      </c>
      <c r="BV1577" s="13">
        <v>1</v>
      </c>
      <c r="CA1577" s="18" t="s">
        <v>9714</v>
      </c>
      <c r="CB1577" s="18"/>
      <c r="CC1577" s="18" t="s">
        <v>9715</v>
      </c>
      <c r="CD1577" s="18" t="s">
        <v>6793</v>
      </c>
      <c r="CE1577" s="18"/>
      <c r="CF1577" s="18"/>
      <c r="CG1577" s="18"/>
      <c r="CS1577" s="14">
        <v>40897</v>
      </c>
      <c r="CT1577" s="13">
        <v>1</v>
      </c>
      <c r="CW1577" s="13" t="s">
        <v>9716</v>
      </c>
      <c r="CX1577" s="38" t="s">
        <v>9717</v>
      </c>
      <c r="CY1577" s="38" t="s">
        <v>9718</v>
      </c>
      <c r="CZ1577" s="38" t="s">
        <v>41</v>
      </c>
      <c r="DA1577" s="38" t="s">
        <v>9719</v>
      </c>
    </row>
    <row r="1578" spans="1:105" s="13" customFormat="1">
      <c r="A1578" s="84">
        <v>3311</v>
      </c>
      <c r="B1578" s="84">
        <v>1</v>
      </c>
      <c r="C1578" s="13" t="s">
        <v>9720</v>
      </c>
      <c r="D1578" s="13" t="s">
        <v>54</v>
      </c>
      <c r="E1578" s="14">
        <v>17910</v>
      </c>
      <c r="F1578" s="13" t="s">
        <v>295</v>
      </c>
      <c r="G1578" s="13" t="s">
        <v>295</v>
      </c>
      <c r="H1578" s="13" t="s">
        <v>295</v>
      </c>
      <c r="I1578" s="14">
        <v>40739</v>
      </c>
      <c r="J1578" s="13">
        <f t="shared" si="51"/>
        <v>62</v>
      </c>
      <c r="K1578" s="14">
        <v>40784</v>
      </c>
      <c r="L1578" s="13">
        <v>4</v>
      </c>
      <c r="M1578" s="14">
        <v>41714</v>
      </c>
      <c r="N1578" s="15">
        <f t="shared" si="52"/>
        <v>32.032854209445588</v>
      </c>
      <c r="O1578" s="16">
        <v>2</v>
      </c>
      <c r="Q1578" s="13" t="s">
        <v>39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I1578" s="13">
        <v>2</v>
      </c>
      <c r="AJ1578" s="13">
        <v>2</v>
      </c>
      <c r="AK1578" s="13">
        <v>2</v>
      </c>
      <c r="AL1578" s="13">
        <v>2</v>
      </c>
      <c r="AM1578" s="13">
        <v>2</v>
      </c>
      <c r="AN1578" s="13">
        <v>1</v>
      </c>
      <c r="AO1578" s="13" t="s">
        <v>267</v>
      </c>
      <c r="AP1578" s="13" t="s">
        <v>9721</v>
      </c>
      <c r="AQ1578" s="13">
        <v>1</v>
      </c>
      <c r="AR1578" s="13">
        <v>1</v>
      </c>
      <c r="AS1578" s="13">
        <v>1</v>
      </c>
      <c r="AT1578" s="13">
        <v>1</v>
      </c>
      <c r="AU1578" s="13">
        <v>1</v>
      </c>
      <c r="AV1578" s="13">
        <v>2</v>
      </c>
      <c r="AX1578" s="13">
        <v>2</v>
      </c>
      <c r="AZ1578" s="13">
        <v>1</v>
      </c>
      <c r="BA1578" s="13">
        <v>1</v>
      </c>
      <c r="BB1578" s="13">
        <v>1</v>
      </c>
      <c r="BC1578" s="13">
        <v>1</v>
      </c>
      <c r="BD1578" s="13">
        <v>2</v>
      </c>
      <c r="BF1578" s="13">
        <v>1</v>
      </c>
      <c r="BG1578" s="13">
        <v>3</v>
      </c>
      <c r="BH1578" s="17">
        <v>1</v>
      </c>
      <c r="BI1578" s="13">
        <v>1</v>
      </c>
      <c r="BJ1578" s="13">
        <v>2</v>
      </c>
      <c r="BK1578" s="13">
        <v>1</v>
      </c>
      <c r="BL1578" s="13">
        <v>2</v>
      </c>
      <c r="BS1578" s="13">
        <v>1</v>
      </c>
      <c r="BT1578" s="13">
        <v>32</v>
      </c>
      <c r="BU1578" s="13">
        <v>1</v>
      </c>
      <c r="BV1578" s="13">
        <v>0</v>
      </c>
      <c r="CA1578" s="18" t="s">
        <v>9722</v>
      </c>
      <c r="CB1578" s="18"/>
      <c r="CC1578" s="18">
        <v>12240</v>
      </c>
      <c r="CD1578" s="18">
        <v>2840.6</v>
      </c>
      <c r="CE1578" s="18"/>
      <c r="CF1578" s="18"/>
      <c r="CG1578" s="18"/>
      <c r="CH1578" s="13">
        <v>2</v>
      </c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40879</v>
      </c>
      <c r="CT1578" s="13">
        <v>2</v>
      </c>
      <c r="CW1578" s="13" t="s">
        <v>9723</v>
      </c>
      <c r="CX1578" s="38" t="s">
        <v>9724</v>
      </c>
      <c r="CY1578" s="38" t="s">
        <v>9725</v>
      </c>
      <c r="CZ1578" s="38" t="s">
        <v>386</v>
      </c>
      <c r="DA1578" s="38" t="s">
        <v>9726</v>
      </c>
    </row>
    <row r="1579" spans="1:105" s="13" customFormat="1">
      <c r="A1579" s="84">
        <v>3315</v>
      </c>
      <c r="B1579" s="84">
        <v>1</v>
      </c>
      <c r="C1579" s="13" t="s">
        <v>3922</v>
      </c>
      <c r="D1579" s="13" t="s">
        <v>54</v>
      </c>
      <c r="E1579" s="14">
        <v>18095</v>
      </c>
      <c r="F1579" s="13" t="s">
        <v>263</v>
      </c>
      <c r="G1579" s="13" t="s">
        <v>263</v>
      </c>
      <c r="H1579" s="13" t="s">
        <v>263</v>
      </c>
      <c r="I1579" s="14">
        <v>40739</v>
      </c>
      <c r="J1579" s="13">
        <f t="shared" si="51"/>
        <v>61</v>
      </c>
      <c r="K1579" s="14">
        <v>40785</v>
      </c>
      <c r="L1579" s="13">
        <v>4</v>
      </c>
      <c r="M1579" s="14">
        <v>41161</v>
      </c>
      <c r="N1579" s="15">
        <f t="shared" si="52"/>
        <v>13.86447638603696</v>
      </c>
      <c r="O1579" s="16">
        <v>2</v>
      </c>
      <c r="Q1579" s="13" t="s">
        <v>9727</v>
      </c>
      <c r="R1579" s="13" t="s">
        <v>38</v>
      </c>
      <c r="S1579" s="13">
        <v>2</v>
      </c>
      <c r="T1579" s="13">
        <v>2</v>
      </c>
      <c r="U1579" s="13">
        <v>2</v>
      </c>
      <c r="V1579" s="13">
        <v>2</v>
      </c>
      <c r="X1579" s="13">
        <v>1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1</v>
      </c>
      <c r="AH1579" s="13">
        <v>2</v>
      </c>
      <c r="AI1579" s="13">
        <v>3</v>
      </c>
      <c r="AJ1579" s="13">
        <v>2</v>
      </c>
      <c r="AK1579" s="13">
        <v>2</v>
      </c>
      <c r="AL1579" s="13">
        <v>1</v>
      </c>
      <c r="AM1579" s="13">
        <v>2</v>
      </c>
      <c r="AN1579" s="13">
        <v>2</v>
      </c>
      <c r="AO1579" s="13" t="s">
        <v>3318</v>
      </c>
      <c r="AP1579" s="13" t="s">
        <v>9728</v>
      </c>
      <c r="AQ1579" s="13">
        <v>1</v>
      </c>
      <c r="AR1579" s="13">
        <v>1</v>
      </c>
      <c r="AS1579" s="13">
        <v>3</v>
      </c>
      <c r="AT1579" s="13">
        <v>1</v>
      </c>
      <c r="AU1579" s="13">
        <v>0</v>
      </c>
      <c r="AV1579" s="13">
        <v>3</v>
      </c>
      <c r="AX1579" s="13">
        <v>1</v>
      </c>
      <c r="AY1579" s="13">
        <v>3</v>
      </c>
      <c r="AZ1579" s="13">
        <v>3</v>
      </c>
      <c r="BB1579" s="13">
        <v>2</v>
      </c>
      <c r="BD1579" s="13">
        <v>2</v>
      </c>
      <c r="BF1579" s="13">
        <v>1</v>
      </c>
      <c r="BG1579" s="13">
        <v>5</v>
      </c>
      <c r="BH1579" s="17">
        <v>2</v>
      </c>
      <c r="BI1579" s="13">
        <v>1</v>
      </c>
      <c r="BJ1579" s="13">
        <v>2</v>
      </c>
      <c r="BK1579" s="13">
        <v>1</v>
      </c>
      <c r="BL1579" s="13">
        <v>1</v>
      </c>
      <c r="BM1579" s="13">
        <v>3190</v>
      </c>
      <c r="BN1579" s="13">
        <v>2</v>
      </c>
      <c r="BQ1579" s="13" t="s">
        <v>1460</v>
      </c>
      <c r="BR1579" s="13" t="s">
        <v>375</v>
      </c>
      <c r="BS1579" s="13">
        <v>1</v>
      </c>
      <c r="BT1579" s="13">
        <v>39</v>
      </c>
      <c r="BU1579" s="13">
        <v>1</v>
      </c>
      <c r="BV1579" s="13">
        <v>1</v>
      </c>
      <c r="CA1579" s="18" t="s">
        <v>9729</v>
      </c>
      <c r="CB1579" s="18"/>
      <c r="CC1579" s="18">
        <v>820</v>
      </c>
      <c r="CD1579" s="18">
        <v>0</v>
      </c>
      <c r="CE1579" s="18"/>
      <c r="CF1579" s="18" t="s">
        <v>1613</v>
      </c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S1579" s="14">
        <v>41047</v>
      </c>
      <c r="CT1579" s="13">
        <v>2</v>
      </c>
      <c r="CW1579" s="13" t="s">
        <v>9730</v>
      </c>
      <c r="CX1579" s="38" t="s">
        <v>9731</v>
      </c>
      <c r="CY1579" s="38" t="s">
        <v>9732</v>
      </c>
      <c r="CZ1579" s="38" t="s">
        <v>41</v>
      </c>
      <c r="DA1579" s="38" t="s">
        <v>9733</v>
      </c>
    </row>
    <row r="1580" spans="1:105" s="13" customFormat="1">
      <c r="A1580" s="84">
        <v>3317</v>
      </c>
      <c r="B1580" s="84">
        <v>5</v>
      </c>
      <c r="C1580" s="13" t="s">
        <v>9734</v>
      </c>
      <c r="D1580" s="13" t="s">
        <v>54</v>
      </c>
      <c r="E1580" s="14">
        <v>14463</v>
      </c>
      <c r="F1580" s="13" t="s">
        <v>302</v>
      </c>
      <c r="G1580" s="13" t="s">
        <v>461</v>
      </c>
      <c r="H1580" s="13" t="s">
        <v>461</v>
      </c>
      <c r="I1580" s="14">
        <v>40739</v>
      </c>
      <c r="J1580" s="13">
        <f t="shared" si="51"/>
        <v>71</v>
      </c>
      <c r="K1580" s="14">
        <v>40784</v>
      </c>
      <c r="L1580" s="13">
        <v>4</v>
      </c>
      <c r="M1580" s="14">
        <v>41073</v>
      </c>
      <c r="N1580" s="15">
        <f t="shared" si="52"/>
        <v>10.973305954825461</v>
      </c>
      <c r="O1580" s="16">
        <v>2</v>
      </c>
      <c r="Q1580" s="13" t="s">
        <v>245</v>
      </c>
      <c r="R1580" s="13" t="s">
        <v>38</v>
      </c>
      <c r="S1580" s="13">
        <v>2</v>
      </c>
      <c r="T1580" s="13">
        <v>1</v>
      </c>
      <c r="U1580" s="13">
        <v>2</v>
      </c>
      <c r="V1580" s="13">
        <v>2</v>
      </c>
      <c r="W1580" s="13" t="s">
        <v>3856</v>
      </c>
      <c r="X1580" s="13">
        <v>2</v>
      </c>
      <c r="Z1580" s="13">
        <v>4</v>
      </c>
      <c r="AH1580" s="13">
        <v>2</v>
      </c>
      <c r="AI1580" s="13">
        <v>2</v>
      </c>
      <c r="AJ1580" s="13">
        <v>1</v>
      </c>
      <c r="AK1580" s="13">
        <v>2</v>
      </c>
      <c r="AL1580" s="13">
        <v>2</v>
      </c>
      <c r="AM1580" s="13">
        <v>1</v>
      </c>
      <c r="AN1580" s="13">
        <v>1</v>
      </c>
      <c r="AO1580" s="13" t="s">
        <v>981</v>
      </c>
      <c r="AP1580" s="13" t="s">
        <v>9735</v>
      </c>
      <c r="AQ1580" s="13">
        <v>1</v>
      </c>
      <c r="AR1580" s="13">
        <v>1</v>
      </c>
      <c r="AS1580" s="13">
        <v>1</v>
      </c>
      <c r="AT1580" s="13">
        <v>1</v>
      </c>
      <c r="AU1580" s="13">
        <v>0</v>
      </c>
      <c r="AV1580" s="13">
        <v>1</v>
      </c>
      <c r="AW1580" s="13">
        <v>1</v>
      </c>
      <c r="AX1580" s="13">
        <v>1</v>
      </c>
      <c r="AY1580" s="13">
        <v>0</v>
      </c>
      <c r="AZ1580" s="13">
        <v>1</v>
      </c>
      <c r="BA1580" s="13">
        <v>0</v>
      </c>
      <c r="BB1580" s="13">
        <v>1</v>
      </c>
      <c r="BC1580" s="13">
        <v>1</v>
      </c>
      <c r="BD1580" s="13">
        <v>2</v>
      </c>
      <c r="BF1580" s="13">
        <v>1</v>
      </c>
      <c r="BG1580" s="13">
        <v>3</v>
      </c>
      <c r="BH1580" s="17">
        <v>1</v>
      </c>
      <c r="BI1580" s="13">
        <v>1</v>
      </c>
      <c r="BJ1580" s="13">
        <v>2</v>
      </c>
      <c r="BK1580" s="13">
        <v>1</v>
      </c>
      <c r="BL1580" s="13">
        <v>1</v>
      </c>
      <c r="BM1580" s="13">
        <v>3182</v>
      </c>
      <c r="BN1580" s="13">
        <v>1</v>
      </c>
      <c r="BO1580" s="13" t="s">
        <v>9736</v>
      </c>
      <c r="BP1580" s="13">
        <v>200</v>
      </c>
      <c r="BQ1580" s="13" t="s">
        <v>9737</v>
      </c>
      <c r="BR1580" s="13" t="s">
        <v>3859</v>
      </c>
      <c r="BS1580" s="13">
        <v>1</v>
      </c>
      <c r="BT1580" s="13">
        <v>23.2</v>
      </c>
      <c r="BU1580" s="13">
        <v>1</v>
      </c>
      <c r="BV1580" s="13">
        <v>2</v>
      </c>
      <c r="BW1580" s="13">
        <v>2</v>
      </c>
      <c r="BX1580" s="13">
        <v>114</v>
      </c>
      <c r="CA1580" s="18" t="s">
        <v>9738</v>
      </c>
      <c r="CB1580" s="18"/>
      <c r="CC1580" s="18">
        <v>6870</v>
      </c>
      <c r="CD1580" s="18">
        <v>2752.5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41129</v>
      </c>
      <c r="CT1580" s="13">
        <v>2</v>
      </c>
      <c r="CU1580" s="13" t="s">
        <v>9739</v>
      </c>
      <c r="CW1580" s="13" t="s">
        <v>9740</v>
      </c>
      <c r="CX1580" s="38" t="s">
        <v>9741</v>
      </c>
      <c r="CY1580" s="38" t="s">
        <v>8891</v>
      </c>
      <c r="CZ1580" s="38" t="s">
        <v>817</v>
      </c>
      <c r="DA1580" s="38" t="s">
        <v>9742</v>
      </c>
    </row>
    <row r="1581" spans="1:105" s="13" customFormat="1">
      <c r="A1581" s="84">
        <v>3320</v>
      </c>
      <c r="B1581" s="84">
        <v>1</v>
      </c>
      <c r="C1581" s="13" t="s">
        <v>10576</v>
      </c>
      <c r="D1581" s="13" t="s">
        <v>54</v>
      </c>
      <c r="E1581" s="14">
        <v>15677</v>
      </c>
      <c r="F1581" s="13" t="s">
        <v>42</v>
      </c>
      <c r="G1581" s="13" t="s">
        <v>461</v>
      </c>
      <c r="H1581" s="13" t="s">
        <v>461</v>
      </c>
      <c r="I1581" s="14">
        <v>40709</v>
      </c>
      <c r="J1581" s="13">
        <f t="shared" si="51"/>
        <v>68</v>
      </c>
      <c r="K1581" s="14">
        <v>40729</v>
      </c>
      <c r="L1581" s="13">
        <v>4</v>
      </c>
      <c r="M1581" s="14">
        <v>40986</v>
      </c>
      <c r="N1581" s="15">
        <f t="shared" si="52"/>
        <v>9.1006160164271055</v>
      </c>
      <c r="O1581" s="16">
        <v>2</v>
      </c>
      <c r="Q1581" s="13" t="s">
        <v>769</v>
      </c>
      <c r="R1581" s="13" t="s">
        <v>38</v>
      </c>
      <c r="S1581" s="13">
        <v>3</v>
      </c>
      <c r="T1581" s="13">
        <v>2</v>
      </c>
      <c r="U1581" s="13">
        <v>2</v>
      </c>
      <c r="V1581" s="13">
        <v>2</v>
      </c>
      <c r="X1581" s="13">
        <v>1</v>
      </c>
      <c r="Z1581" s="13">
        <v>4</v>
      </c>
      <c r="AC1581" s="13">
        <v>2</v>
      </c>
      <c r="AD1581" s="13">
        <v>2</v>
      </c>
      <c r="AE1581" s="13">
        <v>2</v>
      </c>
      <c r="AF1581" s="13">
        <v>2</v>
      </c>
      <c r="AG1581" s="13">
        <v>1</v>
      </c>
      <c r="AH1581" s="13">
        <v>2</v>
      </c>
      <c r="AI1581" s="13">
        <v>2</v>
      </c>
      <c r="AJ1581" s="13">
        <v>3</v>
      </c>
      <c r="AK1581" s="13">
        <v>2</v>
      </c>
      <c r="AL1581" s="13">
        <v>3</v>
      </c>
      <c r="AM1581" s="13">
        <v>3</v>
      </c>
      <c r="AN1581" s="13">
        <v>1</v>
      </c>
      <c r="AO1581" s="13" t="s">
        <v>9754</v>
      </c>
      <c r="AP1581" s="13" t="s">
        <v>9755</v>
      </c>
      <c r="AQ1581" s="13">
        <v>1</v>
      </c>
      <c r="AR1581" s="13">
        <v>1</v>
      </c>
      <c r="AS1581" s="13">
        <v>1</v>
      </c>
      <c r="AT1581" s="13">
        <v>1</v>
      </c>
      <c r="AU1581" s="13">
        <v>0</v>
      </c>
      <c r="AV1581" s="13">
        <v>1</v>
      </c>
      <c r="AW1581" s="13">
        <v>1</v>
      </c>
      <c r="AX1581" s="13">
        <v>2</v>
      </c>
      <c r="AZ1581" s="13">
        <v>1</v>
      </c>
      <c r="BA1581" s="13">
        <v>1</v>
      </c>
      <c r="BB1581" s="13">
        <v>1</v>
      </c>
      <c r="BC1581" s="13">
        <v>0</v>
      </c>
      <c r="BD1581" s="13">
        <v>2</v>
      </c>
      <c r="BF1581" s="13">
        <v>1</v>
      </c>
      <c r="BG1581" s="13">
        <v>2</v>
      </c>
      <c r="BH1581" s="17">
        <v>1</v>
      </c>
      <c r="BI1581" s="13">
        <v>1</v>
      </c>
      <c r="BJ1581" s="13">
        <v>2</v>
      </c>
      <c r="BK1581" s="13">
        <v>1</v>
      </c>
      <c r="BL1581" s="13">
        <v>1</v>
      </c>
      <c r="BM1581" s="13">
        <v>3175</v>
      </c>
      <c r="BN1581" s="13">
        <v>2</v>
      </c>
      <c r="BQ1581" s="13" t="s">
        <v>670</v>
      </c>
      <c r="BR1581" s="13" t="s">
        <v>671</v>
      </c>
      <c r="BS1581" s="13">
        <v>1</v>
      </c>
      <c r="BT1581" s="13">
        <v>44.6</v>
      </c>
      <c r="BU1581" s="13">
        <v>1</v>
      </c>
      <c r="BV1581" s="13">
        <v>6</v>
      </c>
      <c r="BW1581" s="13">
        <v>2</v>
      </c>
      <c r="BX1581" s="13">
        <v>60.1</v>
      </c>
      <c r="CA1581" s="18" t="s">
        <v>9756</v>
      </c>
      <c r="CB1581" s="18"/>
      <c r="CC1581" s="18">
        <v>3960</v>
      </c>
      <c r="CD1581" s="18">
        <v>1545</v>
      </c>
      <c r="CE1581" s="18"/>
      <c r="CF1581" s="18"/>
      <c r="CG1581" s="18"/>
      <c r="CH1581" s="13">
        <v>2</v>
      </c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S1581" s="14">
        <v>41129</v>
      </c>
      <c r="CT1581" s="13">
        <v>2</v>
      </c>
      <c r="CW1581" s="13" t="s">
        <v>9757</v>
      </c>
      <c r="CX1581" s="38" t="s">
        <v>9741</v>
      </c>
      <c r="CY1581" s="38" t="s">
        <v>8891</v>
      </c>
      <c r="CZ1581" s="38" t="s">
        <v>817</v>
      </c>
      <c r="DA1581" s="38" t="s">
        <v>9758</v>
      </c>
    </row>
    <row r="1582" spans="1:105" s="13" customFormat="1">
      <c r="A1582" s="84">
        <v>3321</v>
      </c>
      <c r="B1582" s="84">
        <v>1</v>
      </c>
      <c r="C1582" s="13" t="s">
        <v>9759</v>
      </c>
      <c r="D1582" s="13" t="s">
        <v>37</v>
      </c>
      <c r="E1582" s="14">
        <v>13581</v>
      </c>
      <c r="F1582" s="13" t="s">
        <v>424</v>
      </c>
      <c r="G1582" s="13" t="s">
        <v>424</v>
      </c>
      <c r="H1582" s="13" t="s">
        <v>424</v>
      </c>
      <c r="I1582" s="14">
        <v>40739</v>
      </c>
      <c r="J1582" s="13">
        <f t="shared" si="51"/>
        <v>74</v>
      </c>
      <c r="K1582" s="14">
        <v>40772</v>
      </c>
      <c r="L1582" s="13">
        <v>4</v>
      </c>
      <c r="M1582" s="14">
        <v>40811</v>
      </c>
      <c r="N1582" s="15">
        <f t="shared" si="52"/>
        <v>2.3655030800821355</v>
      </c>
      <c r="O1582" s="16">
        <v>2</v>
      </c>
      <c r="Q1582" s="13" t="s">
        <v>9760</v>
      </c>
      <c r="R1582" s="13" t="s">
        <v>9761</v>
      </c>
      <c r="S1582" s="13">
        <v>2</v>
      </c>
      <c r="T1582" s="13">
        <v>2</v>
      </c>
      <c r="U1582" s="13">
        <v>2</v>
      </c>
      <c r="V1582" s="13">
        <v>2</v>
      </c>
      <c r="X1582" s="13">
        <v>2</v>
      </c>
      <c r="Z1582" s="13">
        <v>4</v>
      </c>
      <c r="AH1582" s="13">
        <v>2</v>
      </c>
      <c r="AI1582" s="13">
        <v>2</v>
      </c>
      <c r="AJ1582" s="13">
        <v>3</v>
      </c>
      <c r="AK1582" s="13">
        <v>3</v>
      </c>
      <c r="AL1582" s="13">
        <v>3</v>
      </c>
      <c r="AM1582" s="13">
        <v>3</v>
      </c>
      <c r="AN1582" s="13">
        <v>1</v>
      </c>
      <c r="AO1582" s="13" t="s">
        <v>9762</v>
      </c>
      <c r="AP1582" s="13" t="s">
        <v>3837</v>
      </c>
      <c r="AQ1582" s="13">
        <v>1</v>
      </c>
      <c r="AR1582" s="13">
        <v>1</v>
      </c>
      <c r="AS1582" s="13">
        <v>1</v>
      </c>
      <c r="AT1582" s="13">
        <v>1</v>
      </c>
      <c r="AU1582" s="13">
        <v>0</v>
      </c>
      <c r="AV1582" s="13">
        <v>2</v>
      </c>
      <c r="AX1582" s="13">
        <v>2</v>
      </c>
      <c r="AZ1582" s="13">
        <v>1</v>
      </c>
      <c r="BA1582" s="13">
        <v>1</v>
      </c>
      <c r="BB1582" s="13">
        <v>2</v>
      </c>
      <c r="BD1582" s="13">
        <v>1</v>
      </c>
      <c r="BE1582" s="13">
        <v>1</v>
      </c>
      <c r="BF1582" s="13">
        <v>1</v>
      </c>
      <c r="BG1582" s="13">
        <v>1</v>
      </c>
      <c r="BH1582" s="17">
        <v>1</v>
      </c>
      <c r="BI1582" s="13">
        <v>1</v>
      </c>
      <c r="BJ1582" s="13">
        <v>2</v>
      </c>
      <c r="BK1582" s="13">
        <v>1</v>
      </c>
      <c r="BL1582" s="13">
        <v>2</v>
      </c>
      <c r="BS1582" s="13">
        <v>2</v>
      </c>
      <c r="BT1582" s="13">
        <v>66.8</v>
      </c>
      <c r="BU1582" s="13">
        <v>1</v>
      </c>
      <c r="BV1582" s="13">
        <v>1</v>
      </c>
      <c r="BW1582" s="13">
        <v>2</v>
      </c>
      <c r="BX1582" s="13">
        <v>53</v>
      </c>
      <c r="CA1582" s="18" t="s">
        <v>9763</v>
      </c>
      <c r="CB1582" s="18"/>
      <c r="CC1582" s="18">
        <v>5550</v>
      </c>
      <c r="CD1582" s="18">
        <v>4068.7</v>
      </c>
      <c r="CE1582" s="18"/>
      <c r="CF1582" s="18"/>
      <c r="CG1582" s="18"/>
      <c r="CH1582" s="13">
        <v>2</v>
      </c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40903</v>
      </c>
      <c r="CT1582" s="13">
        <v>2</v>
      </c>
      <c r="CW1582" s="13" t="s">
        <v>9764</v>
      </c>
      <c r="CX1582" s="38" t="s">
        <v>6199</v>
      </c>
      <c r="CY1582" s="38" t="s">
        <v>6200</v>
      </c>
      <c r="CZ1582" s="38" t="s">
        <v>41</v>
      </c>
      <c r="DA1582" s="38" t="s">
        <v>9765</v>
      </c>
    </row>
    <row r="1583" spans="1:105" s="13" customFormat="1">
      <c r="A1583" s="84">
        <v>3328</v>
      </c>
      <c r="B1583" s="84">
        <v>1</v>
      </c>
      <c r="C1583" s="13" t="s">
        <v>344</v>
      </c>
      <c r="D1583" s="13" t="s">
        <v>37</v>
      </c>
      <c r="E1583" s="14">
        <v>15912</v>
      </c>
      <c r="F1583" s="13" t="s">
        <v>362</v>
      </c>
      <c r="G1583" s="13" t="s">
        <v>362</v>
      </c>
      <c r="H1583" s="13" t="s">
        <v>362</v>
      </c>
      <c r="I1583" s="14">
        <v>40739</v>
      </c>
      <c r="J1583" s="13">
        <f t="shared" si="51"/>
        <v>67</v>
      </c>
      <c r="K1583" s="14">
        <v>40792</v>
      </c>
      <c r="L1583" s="13">
        <v>4</v>
      </c>
      <c r="M1583" s="14">
        <v>40873</v>
      </c>
      <c r="N1583" s="15">
        <f t="shared" si="52"/>
        <v>4.4024640657084193</v>
      </c>
      <c r="O1583" s="16">
        <v>2</v>
      </c>
      <c r="Q1583" s="13" t="s">
        <v>1986</v>
      </c>
      <c r="R1583" s="13" t="s">
        <v>9790</v>
      </c>
      <c r="S1583" s="13">
        <v>2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1</v>
      </c>
      <c r="AO1583" s="13" t="s">
        <v>7233</v>
      </c>
      <c r="AP1583" s="13" t="s">
        <v>9791</v>
      </c>
      <c r="AQ1583" s="13">
        <v>1</v>
      </c>
      <c r="AR1583" s="13">
        <v>1</v>
      </c>
      <c r="AS1583" s="13">
        <v>1</v>
      </c>
      <c r="AT1583" s="13">
        <v>1</v>
      </c>
      <c r="AU1583" s="13">
        <v>1</v>
      </c>
      <c r="AV1583" s="13">
        <v>1</v>
      </c>
      <c r="AW1583" s="13">
        <v>2</v>
      </c>
      <c r="AX1583" s="13">
        <v>1</v>
      </c>
      <c r="AY1583" s="13">
        <v>1</v>
      </c>
      <c r="AZ1583" s="13">
        <v>1</v>
      </c>
      <c r="BA1583" s="13">
        <v>1</v>
      </c>
      <c r="BB1583" s="13">
        <v>1</v>
      </c>
      <c r="BC1583" s="13">
        <v>0</v>
      </c>
      <c r="BD1583" s="13">
        <v>2</v>
      </c>
      <c r="BF1583" s="13">
        <v>1</v>
      </c>
      <c r="BG1583" s="13">
        <v>2</v>
      </c>
      <c r="BH1583" s="17">
        <v>1</v>
      </c>
      <c r="BI1583" s="13">
        <v>1</v>
      </c>
      <c r="BJ1583" s="13">
        <v>2</v>
      </c>
      <c r="BK1583" s="13">
        <v>1</v>
      </c>
      <c r="BL1583" s="13">
        <v>1</v>
      </c>
      <c r="BM1583" s="13">
        <v>3231</v>
      </c>
      <c r="BN1583" s="13">
        <v>2</v>
      </c>
      <c r="BQ1583" s="13" t="s">
        <v>237</v>
      </c>
      <c r="BR1583" s="13" t="s">
        <v>238</v>
      </c>
      <c r="BS1583" s="13">
        <v>1</v>
      </c>
      <c r="BT1583" s="13">
        <v>30</v>
      </c>
      <c r="BU1583" s="13">
        <v>1</v>
      </c>
      <c r="BV1583" s="13">
        <v>2</v>
      </c>
      <c r="CA1583" s="18" t="s">
        <v>9792</v>
      </c>
      <c r="CB1583" s="18"/>
      <c r="CC1583" s="18">
        <v>2748</v>
      </c>
      <c r="CD1583" s="18">
        <v>1581.3</v>
      </c>
      <c r="CE1583" s="18"/>
      <c r="CF1583" s="18"/>
      <c r="CG1583" s="18"/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40875</v>
      </c>
      <c r="CW1583" s="13" t="s">
        <v>8967</v>
      </c>
      <c r="CX1583" s="38" t="s">
        <v>9378</v>
      </c>
      <c r="CY1583" s="38" t="s">
        <v>5041</v>
      </c>
      <c r="CZ1583" s="38" t="s">
        <v>41</v>
      </c>
      <c r="DA1583" s="38" t="s">
        <v>9793</v>
      </c>
    </row>
    <row r="1584" spans="1:105" s="13" customFormat="1">
      <c r="A1584" s="84">
        <v>3336</v>
      </c>
      <c r="B1584" s="84">
        <v>1</v>
      </c>
      <c r="C1584" s="13" t="s">
        <v>213</v>
      </c>
      <c r="D1584" s="13" t="s">
        <v>37</v>
      </c>
      <c r="E1584" s="14">
        <v>12268</v>
      </c>
      <c r="F1584" s="13" t="s">
        <v>240</v>
      </c>
      <c r="G1584" s="13" t="s">
        <v>240</v>
      </c>
      <c r="H1584" s="13" t="s">
        <v>240</v>
      </c>
      <c r="I1584" s="14">
        <v>40831</v>
      </c>
      <c r="J1584" s="13">
        <f t="shared" si="51"/>
        <v>78</v>
      </c>
      <c r="K1584" s="14">
        <v>40849</v>
      </c>
      <c r="L1584" s="13">
        <v>4</v>
      </c>
      <c r="M1584" s="14">
        <v>41066</v>
      </c>
      <c r="N1584" s="15">
        <f t="shared" si="52"/>
        <v>7.7207392197125255</v>
      </c>
      <c r="O1584" s="16">
        <v>2</v>
      </c>
      <c r="Q1584" s="13" t="s">
        <v>1692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2</v>
      </c>
      <c r="Z1584" s="13">
        <v>4</v>
      </c>
      <c r="AH1584" s="13">
        <v>2</v>
      </c>
      <c r="AI1584" s="13">
        <v>2</v>
      </c>
      <c r="AJ1584" s="13">
        <v>3</v>
      </c>
      <c r="AK1584" s="13">
        <v>3</v>
      </c>
      <c r="AL1584" s="13">
        <v>3</v>
      </c>
      <c r="AM1584" s="13">
        <v>3</v>
      </c>
      <c r="AN1584" s="13">
        <v>1</v>
      </c>
      <c r="AO1584" s="13" t="s">
        <v>2417</v>
      </c>
      <c r="AP1584" s="13" t="s">
        <v>9799</v>
      </c>
      <c r="AQ1584" s="13">
        <v>1</v>
      </c>
      <c r="AR1584" s="13">
        <v>1</v>
      </c>
      <c r="AS1584" s="13">
        <v>1</v>
      </c>
      <c r="AT1584" s="13">
        <v>1</v>
      </c>
      <c r="AU1584" s="13">
        <v>0</v>
      </c>
      <c r="AV1584" s="13">
        <v>2</v>
      </c>
      <c r="AX1584" s="13">
        <v>1</v>
      </c>
      <c r="AY1584" s="13">
        <v>1</v>
      </c>
      <c r="AZ1584" s="13">
        <v>1</v>
      </c>
      <c r="BA1584" s="13">
        <v>0</v>
      </c>
      <c r="BB1584" s="13">
        <v>1</v>
      </c>
      <c r="BC1584" s="13">
        <v>0</v>
      </c>
      <c r="BD1584" s="13">
        <v>1</v>
      </c>
      <c r="BE1584" s="13">
        <v>1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3226</v>
      </c>
      <c r="BN1584" s="13">
        <v>2</v>
      </c>
      <c r="BQ1584" s="13" t="s">
        <v>1965</v>
      </c>
      <c r="BR1584" s="13" t="s">
        <v>1697</v>
      </c>
      <c r="BS1584" s="13">
        <v>1</v>
      </c>
      <c r="BT1584" s="13">
        <v>26</v>
      </c>
      <c r="BU1584" s="13">
        <v>1</v>
      </c>
      <c r="BV1584" s="13">
        <v>1</v>
      </c>
      <c r="BW1584" s="13">
        <v>2</v>
      </c>
      <c r="BX1584" s="13">
        <v>22.2</v>
      </c>
      <c r="CA1584" s="18">
        <v>1896</v>
      </c>
      <c r="CB1584" s="18"/>
      <c r="CC1584" s="18"/>
      <c r="CD1584" s="18"/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40857</v>
      </c>
      <c r="CT1584" s="13">
        <v>1</v>
      </c>
      <c r="CW1584" s="13" t="s">
        <v>9800</v>
      </c>
      <c r="CX1584" s="38" t="s">
        <v>9801</v>
      </c>
      <c r="CY1584" s="38" t="s">
        <v>9802</v>
      </c>
      <c r="CZ1584" s="38" t="s">
        <v>41</v>
      </c>
      <c r="DA1584" s="38" t="s">
        <v>9803</v>
      </c>
    </row>
    <row r="1585" spans="1:105" s="13" customFormat="1">
      <c r="A1585" s="84">
        <v>3337</v>
      </c>
      <c r="B1585" s="84">
        <v>1</v>
      </c>
      <c r="C1585" s="13" t="s">
        <v>9804</v>
      </c>
      <c r="D1585" s="13" t="s">
        <v>54</v>
      </c>
      <c r="E1585" s="65">
        <v>15427</v>
      </c>
      <c r="F1585" s="13" t="s">
        <v>295</v>
      </c>
      <c r="G1585" s="13" t="s">
        <v>295</v>
      </c>
      <c r="H1585" s="13" t="s">
        <v>295</v>
      </c>
      <c r="I1585" s="14">
        <v>40709</v>
      </c>
      <c r="J1585" s="13">
        <f t="shared" si="51"/>
        <v>69</v>
      </c>
      <c r="K1585" s="14">
        <v>40718</v>
      </c>
      <c r="L1585" s="13">
        <v>4</v>
      </c>
      <c r="M1585" s="14">
        <v>41135</v>
      </c>
      <c r="N1585" s="15">
        <f t="shared" si="52"/>
        <v>13.995893223819301</v>
      </c>
      <c r="O1585" s="16">
        <v>2</v>
      </c>
      <c r="Q1585" s="13" t="s">
        <v>180</v>
      </c>
      <c r="R1585" s="13" t="s">
        <v>38</v>
      </c>
      <c r="S1585" s="13">
        <v>2</v>
      </c>
      <c r="T1585" s="13">
        <v>2</v>
      </c>
      <c r="U1585" s="13">
        <v>2</v>
      </c>
      <c r="V1585" s="13">
        <v>2</v>
      </c>
      <c r="X1585" s="13">
        <v>2</v>
      </c>
      <c r="Z1585" s="13">
        <v>4</v>
      </c>
      <c r="AH1585" s="13">
        <v>2</v>
      </c>
      <c r="AI1585" s="13">
        <v>2</v>
      </c>
      <c r="AJ1585" s="13">
        <v>2</v>
      </c>
      <c r="AK1585" s="13">
        <v>2</v>
      </c>
      <c r="AL1585" s="13">
        <v>2</v>
      </c>
      <c r="AM1585" s="13">
        <v>1</v>
      </c>
      <c r="AN1585" s="13">
        <v>2</v>
      </c>
      <c r="AP1585" s="13" t="s">
        <v>9805</v>
      </c>
      <c r="AQ1585" s="13">
        <v>1</v>
      </c>
      <c r="AR1585" s="13">
        <v>1</v>
      </c>
      <c r="AS1585" s="13">
        <v>0</v>
      </c>
      <c r="AT1585" s="13">
        <v>1</v>
      </c>
      <c r="AU1585" s="13">
        <v>0</v>
      </c>
      <c r="AV1585" s="13">
        <v>2</v>
      </c>
      <c r="AX1585" s="13">
        <v>1</v>
      </c>
      <c r="AY1585" s="13">
        <v>1</v>
      </c>
      <c r="AZ1585" s="13">
        <v>3</v>
      </c>
      <c r="BB1585" s="13">
        <v>1</v>
      </c>
      <c r="BC1585" s="13">
        <v>0</v>
      </c>
      <c r="BD1585" s="13">
        <v>2</v>
      </c>
      <c r="BF1585" s="13">
        <v>1</v>
      </c>
      <c r="BG1585" s="13">
        <v>1</v>
      </c>
      <c r="BH1585" s="17">
        <v>1</v>
      </c>
      <c r="BI1585" s="13">
        <v>1</v>
      </c>
      <c r="BJ1585" s="13">
        <v>2</v>
      </c>
      <c r="BK1585" s="13">
        <v>1</v>
      </c>
      <c r="BL1585" s="13">
        <v>1</v>
      </c>
      <c r="BM1585" s="13">
        <v>3144</v>
      </c>
      <c r="BN1585" s="13">
        <v>2</v>
      </c>
      <c r="BQ1585" s="13" t="s">
        <v>289</v>
      </c>
      <c r="BR1585" s="13" t="s">
        <v>222</v>
      </c>
      <c r="CA1585" s="18"/>
      <c r="CB1585" s="18"/>
      <c r="CC1585" s="18"/>
      <c r="CD1585" s="18"/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41019</v>
      </c>
      <c r="CT1585" s="13">
        <v>2</v>
      </c>
      <c r="CW1585" s="13" t="s">
        <v>9806</v>
      </c>
      <c r="CX1585" s="38" t="s">
        <v>9807</v>
      </c>
      <c r="CY1585" s="38" t="s">
        <v>9808</v>
      </c>
      <c r="CZ1585" s="38" t="s">
        <v>9809</v>
      </c>
      <c r="DA1585" s="38" t="s">
        <v>9810</v>
      </c>
    </row>
    <row r="1586" spans="1:105" s="13" customFormat="1">
      <c r="A1586" s="84">
        <v>3339</v>
      </c>
      <c r="B1586" s="84">
        <v>1</v>
      </c>
      <c r="C1586" s="13" t="s">
        <v>852</v>
      </c>
      <c r="D1586" s="13" t="s">
        <v>37</v>
      </c>
      <c r="E1586" s="14">
        <v>14385</v>
      </c>
      <c r="F1586" s="13" t="s">
        <v>319</v>
      </c>
      <c r="G1586" s="13" t="s">
        <v>319</v>
      </c>
      <c r="H1586" s="13" t="s">
        <v>319</v>
      </c>
      <c r="I1586" s="14">
        <v>40716</v>
      </c>
      <c r="J1586" s="13">
        <f t="shared" si="51"/>
        <v>72</v>
      </c>
      <c r="K1586" s="14">
        <v>40784</v>
      </c>
      <c r="L1586" s="13">
        <v>4</v>
      </c>
      <c r="M1586" s="14">
        <v>41225</v>
      </c>
      <c r="N1586" s="15">
        <f t="shared" si="52"/>
        <v>16.722792607802873</v>
      </c>
      <c r="O1586" s="16">
        <v>2</v>
      </c>
      <c r="Q1586" s="13" t="s">
        <v>1657</v>
      </c>
      <c r="R1586" s="13" t="s">
        <v>38</v>
      </c>
      <c r="S1586" s="13">
        <v>2</v>
      </c>
      <c r="T1586" s="13">
        <v>2</v>
      </c>
      <c r="U1586" s="13">
        <v>2</v>
      </c>
      <c r="V1586" s="13">
        <v>2</v>
      </c>
      <c r="X1586" s="13">
        <v>1</v>
      </c>
      <c r="Z1586" s="13">
        <v>4</v>
      </c>
      <c r="AC1586" s="13">
        <v>2</v>
      </c>
      <c r="AD1586" s="13">
        <v>2</v>
      </c>
      <c r="AE1586" s="13">
        <v>2</v>
      </c>
      <c r="AF1586" s="13">
        <v>2</v>
      </c>
      <c r="AG1586" s="13">
        <v>1</v>
      </c>
      <c r="AH1586" s="13">
        <v>2</v>
      </c>
      <c r="AI1586" s="13">
        <v>2</v>
      </c>
      <c r="AJ1586" s="13">
        <v>3</v>
      </c>
      <c r="AK1586" s="13">
        <v>2</v>
      </c>
      <c r="AL1586" s="13">
        <v>2</v>
      </c>
      <c r="AM1586" s="13">
        <v>1</v>
      </c>
      <c r="AN1586" s="13">
        <v>1</v>
      </c>
      <c r="AO1586" s="13" t="s">
        <v>9811</v>
      </c>
      <c r="AP1586" s="13" t="s">
        <v>4574</v>
      </c>
      <c r="AQ1586" s="13">
        <v>1</v>
      </c>
      <c r="AR1586" s="13">
        <v>1</v>
      </c>
      <c r="AS1586" s="13">
        <v>2</v>
      </c>
      <c r="AT1586" s="13">
        <v>1</v>
      </c>
      <c r="AU1586" s="13">
        <v>0</v>
      </c>
      <c r="AV1586" s="13">
        <v>2</v>
      </c>
      <c r="AX1586" s="13">
        <v>1</v>
      </c>
      <c r="AY1586" s="13">
        <v>2</v>
      </c>
      <c r="AZ1586" s="13">
        <v>1</v>
      </c>
      <c r="BA1586" s="13">
        <v>0</v>
      </c>
      <c r="BB1586" s="13">
        <v>3</v>
      </c>
      <c r="BD1586" s="13">
        <v>1</v>
      </c>
      <c r="BE1586" s="13">
        <v>0</v>
      </c>
      <c r="BF1586" s="13">
        <v>1</v>
      </c>
      <c r="BG1586" s="13">
        <v>3</v>
      </c>
      <c r="BH1586" s="17">
        <v>1</v>
      </c>
      <c r="BI1586" s="13">
        <v>1</v>
      </c>
      <c r="BJ1586" s="13">
        <v>2</v>
      </c>
      <c r="BK1586" s="13">
        <v>1</v>
      </c>
      <c r="BL1586" s="13">
        <v>2</v>
      </c>
      <c r="CA1586" s="18"/>
      <c r="CB1586" s="18"/>
      <c r="CC1586" s="18"/>
      <c r="CD1586" s="18"/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S1586" s="14">
        <v>40861</v>
      </c>
      <c r="CT1586" s="13">
        <v>1</v>
      </c>
      <c r="CW1586" s="13" t="s">
        <v>9812</v>
      </c>
      <c r="CX1586" s="38" t="s">
        <v>9813</v>
      </c>
      <c r="CY1586" s="38" t="s">
        <v>3470</v>
      </c>
      <c r="CZ1586" s="38" t="s">
        <v>41</v>
      </c>
      <c r="DA1586" s="38" t="s">
        <v>3471</v>
      </c>
    </row>
    <row r="1587" spans="1:105" s="13" customFormat="1">
      <c r="A1587" s="84">
        <v>3343</v>
      </c>
      <c r="B1587" s="84">
        <v>1</v>
      </c>
      <c r="C1587" s="13" t="s">
        <v>3041</v>
      </c>
      <c r="D1587" s="13" t="s">
        <v>54</v>
      </c>
      <c r="E1587" s="14">
        <v>10650</v>
      </c>
      <c r="F1587" s="13" t="s">
        <v>439</v>
      </c>
      <c r="G1587" s="13" t="s">
        <v>214</v>
      </c>
      <c r="H1587" s="13" t="s">
        <v>214</v>
      </c>
      <c r="I1587" s="14">
        <v>40770</v>
      </c>
      <c r="J1587" s="13">
        <f t="shared" si="51"/>
        <v>82</v>
      </c>
      <c r="K1587" s="14">
        <v>40794</v>
      </c>
      <c r="L1587" s="13">
        <v>4</v>
      </c>
      <c r="M1587" s="14">
        <v>40926</v>
      </c>
      <c r="N1587" s="15">
        <f t="shared" si="52"/>
        <v>5.1252566735112932</v>
      </c>
      <c r="O1587" s="16">
        <v>2</v>
      </c>
      <c r="Q1587" s="13" t="s">
        <v>323</v>
      </c>
      <c r="R1587" s="13" t="s">
        <v>38</v>
      </c>
      <c r="S1587" s="13">
        <v>3</v>
      </c>
      <c r="T1587" s="13">
        <v>2</v>
      </c>
      <c r="U1587" s="13">
        <v>2</v>
      </c>
      <c r="V1587" s="13">
        <v>2</v>
      </c>
      <c r="X1587" s="13">
        <v>2</v>
      </c>
      <c r="Z1587" s="13">
        <v>4</v>
      </c>
      <c r="AH1587" s="13">
        <v>2</v>
      </c>
      <c r="AI1587" s="13">
        <v>3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9820</v>
      </c>
      <c r="AP1587" s="13" t="s">
        <v>1715</v>
      </c>
      <c r="AQ1587" s="13">
        <v>1</v>
      </c>
      <c r="AR1587" s="13">
        <v>1</v>
      </c>
      <c r="AS1587" s="13">
        <v>2</v>
      </c>
      <c r="AT1587" s="13">
        <v>1</v>
      </c>
      <c r="AU1587" s="13">
        <v>0</v>
      </c>
      <c r="AV1587" s="13">
        <v>2</v>
      </c>
      <c r="AX1587" s="13">
        <v>1</v>
      </c>
      <c r="AY1587" s="13">
        <v>2</v>
      </c>
      <c r="AZ1587" s="13">
        <v>2</v>
      </c>
      <c r="BB1587" s="13">
        <v>2</v>
      </c>
      <c r="BD1587" s="13">
        <v>1</v>
      </c>
      <c r="BE1587" s="13">
        <v>0</v>
      </c>
      <c r="BF1587" s="13">
        <v>1</v>
      </c>
      <c r="BG1587" s="13">
        <v>4</v>
      </c>
      <c r="BH1587" s="17">
        <v>1</v>
      </c>
      <c r="BJ1587" s="13">
        <v>1</v>
      </c>
      <c r="BK1587" s="13">
        <v>1</v>
      </c>
      <c r="BL1587" s="13">
        <v>2</v>
      </c>
      <c r="BS1587" s="13">
        <v>1</v>
      </c>
      <c r="BU1587" s="13">
        <v>1</v>
      </c>
      <c r="BV1587" s="13">
        <v>15</v>
      </c>
      <c r="CA1587" s="18"/>
      <c r="CB1587" s="18"/>
      <c r="CC1587" s="18"/>
      <c r="CD1587" s="18"/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41101</v>
      </c>
      <c r="CT1587" s="13">
        <v>1</v>
      </c>
      <c r="CW1587" s="13" t="s">
        <v>9821</v>
      </c>
      <c r="CX1587" s="38" t="s">
        <v>9822</v>
      </c>
      <c r="CY1587" s="38" t="s">
        <v>6651</v>
      </c>
      <c r="CZ1587" s="38" t="s">
        <v>41</v>
      </c>
      <c r="DA1587" s="38" t="s">
        <v>9823</v>
      </c>
    </row>
    <row r="1588" spans="1:105" s="13" customFormat="1">
      <c r="A1588" s="84">
        <v>3344</v>
      </c>
      <c r="B1588" s="84">
        <v>1</v>
      </c>
      <c r="C1588" s="13" t="s">
        <v>9824</v>
      </c>
      <c r="D1588" s="13" t="s">
        <v>37</v>
      </c>
      <c r="E1588" s="14">
        <v>11220</v>
      </c>
      <c r="F1588" s="13" t="s">
        <v>264</v>
      </c>
      <c r="G1588" s="13" t="s">
        <v>194</v>
      </c>
      <c r="H1588" s="13" t="s">
        <v>194</v>
      </c>
      <c r="I1588" s="14">
        <v>40739</v>
      </c>
      <c r="J1588" s="13">
        <f t="shared" si="51"/>
        <v>80</v>
      </c>
      <c r="K1588" s="14">
        <v>40815</v>
      </c>
      <c r="L1588" s="13">
        <v>4</v>
      </c>
      <c r="M1588" s="14">
        <v>40856</v>
      </c>
      <c r="N1588" s="15">
        <f t="shared" si="52"/>
        <v>3.8439425051334704</v>
      </c>
      <c r="O1588" s="16">
        <v>2</v>
      </c>
      <c r="Q1588" s="13" t="s">
        <v>9825</v>
      </c>
      <c r="R1588" s="13" t="s">
        <v>9826</v>
      </c>
      <c r="S1588" s="13">
        <v>2</v>
      </c>
      <c r="T1588" s="13">
        <v>2</v>
      </c>
      <c r="U1588" s="13">
        <v>2</v>
      </c>
      <c r="V1588" s="13">
        <v>2</v>
      </c>
      <c r="X1588" s="13">
        <v>1</v>
      </c>
      <c r="Z1588" s="13">
        <v>4</v>
      </c>
      <c r="AC1588" s="13">
        <v>2</v>
      </c>
      <c r="AD1588" s="13">
        <v>2</v>
      </c>
      <c r="AE1588" s="13">
        <v>2</v>
      </c>
      <c r="AF1588" s="13">
        <v>2</v>
      </c>
      <c r="AG1588" s="13">
        <v>1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1</v>
      </c>
      <c r="AN1588" s="13">
        <v>2</v>
      </c>
      <c r="AO1588" s="13" t="s">
        <v>4297</v>
      </c>
      <c r="AP1588" s="13" t="s">
        <v>2938</v>
      </c>
      <c r="AQ1588" s="13">
        <v>1</v>
      </c>
      <c r="AR1588" s="13">
        <v>1</v>
      </c>
      <c r="AS1588" s="13">
        <v>1</v>
      </c>
      <c r="AT1588" s="13">
        <v>1</v>
      </c>
      <c r="AU1588" s="13">
        <v>0</v>
      </c>
      <c r="AV1588" s="13">
        <v>1</v>
      </c>
      <c r="AW1588" s="13">
        <v>0</v>
      </c>
      <c r="AX1588" s="13">
        <v>1</v>
      </c>
      <c r="AY1588" s="13">
        <v>1</v>
      </c>
      <c r="AZ1588" s="13">
        <v>3</v>
      </c>
      <c r="BB1588" s="13">
        <v>3</v>
      </c>
      <c r="BD1588" s="13">
        <v>3</v>
      </c>
      <c r="BF1588" s="13">
        <v>1</v>
      </c>
      <c r="BG1588" s="13">
        <v>1</v>
      </c>
      <c r="BH1588" s="17">
        <v>1</v>
      </c>
      <c r="BI1588" s="13">
        <v>1</v>
      </c>
      <c r="BK1588" s="13">
        <v>1</v>
      </c>
      <c r="BL1588" s="13">
        <v>1</v>
      </c>
      <c r="BM1588" s="13">
        <v>3202</v>
      </c>
      <c r="BN1588" s="13">
        <v>2</v>
      </c>
      <c r="BQ1588" s="13" t="s">
        <v>594</v>
      </c>
      <c r="BR1588" s="13" t="s">
        <v>595</v>
      </c>
      <c r="BS1588" s="13">
        <v>1</v>
      </c>
      <c r="BT1588" s="13">
        <v>45</v>
      </c>
      <c r="BU1588" s="13">
        <v>1</v>
      </c>
      <c r="BV1588" s="13">
        <v>3</v>
      </c>
      <c r="BW1588" s="13">
        <v>2</v>
      </c>
      <c r="BX1588" s="13">
        <v>220</v>
      </c>
      <c r="CA1588" s="18">
        <v>1871</v>
      </c>
      <c r="CB1588" s="18"/>
      <c r="CC1588" s="18">
        <v>30460</v>
      </c>
      <c r="CD1588" s="18">
        <v>6627.5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40933</v>
      </c>
      <c r="CW1588" s="13" t="s">
        <v>9827</v>
      </c>
      <c r="CX1588" s="38" t="s">
        <v>9828</v>
      </c>
      <c r="CY1588" s="38" t="s">
        <v>612</v>
      </c>
      <c r="CZ1588" s="38" t="s">
        <v>41</v>
      </c>
      <c r="DA1588" s="38" t="s">
        <v>8457</v>
      </c>
    </row>
    <row r="1589" spans="1:105" s="13" customFormat="1">
      <c r="A1589" s="84">
        <v>3346</v>
      </c>
      <c r="B1589" s="84">
        <v>1</v>
      </c>
      <c r="D1589" s="13" t="s">
        <v>37</v>
      </c>
      <c r="E1589" s="14">
        <v>16312</v>
      </c>
      <c r="F1589" s="13" t="s">
        <v>264</v>
      </c>
      <c r="H1589" s="13" t="s">
        <v>264</v>
      </c>
      <c r="I1589" s="14">
        <v>40739</v>
      </c>
      <c r="J1589" s="13">
        <f t="shared" si="51"/>
        <v>66</v>
      </c>
      <c r="K1589" s="14">
        <v>40787</v>
      </c>
      <c r="L1589" s="13">
        <v>4</v>
      </c>
      <c r="M1589" s="14">
        <v>41105</v>
      </c>
      <c r="N1589" s="15">
        <f t="shared" si="52"/>
        <v>12.024640657084189</v>
      </c>
      <c r="O1589" s="16">
        <v>2</v>
      </c>
      <c r="Q1589" s="13" t="s">
        <v>9829</v>
      </c>
      <c r="R1589" s="13" t="s">
        <v>9830</v>
      </c>
      <c r="S1589" s="13">
        <v>2</v>
      </c>
      <c r="T1589" s="13">
        <v>2</v>
      </c>
      <c r="U1589" s="13">
        <v>2</v>
      </c>
      <c r="V1589" s="13">
        <v>2</v>
      </c>
      <c r="Z1589" s="13">
        <v>4</v>
      </c>
      <c r="AC1589" s="13">
        <v>2</v>
      </c>
      <c r="AD1589" s="13">
        <v>2</v>
      </c>
      <c r="AE1589" s="13">
        <v>2</v>
      </c>
      <c r="AF1589" s="13">
        <v>2</v>
      </c>
      <c r="AG1589" s="13">
        <v>1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1</v>
      </c>
      <c r="AO1589" s="13" t="s">
        <v>9831</v>
      </c>
      <c r="AP1589" s="13" t="s">
        <v>125</v>
      </c>
      <c r="AQ1589" s="13">
        <v>1</v>
      </c>
      <c r="AR1589" s="13">
        <v>1</v>
      </c>
      <c r="AS1589" s="13">
        <v>2</v>
      </c>
      <c r="AT1589" s="13">
        <v>1</v>
      </c>
      <c r="AU1589" s="13">
        <v>1</v>
      </c>
      <c r="AV1589" s="13">
        <v>1</v>
      </c>
      <c r="AW1589" s="13">
        <v>2</v>
      </c>
      <c r="AX1589" s="13">
        <v>1</v>
      </c>
      <c r="AY1589" s="13">
        <v>2</v>
      </c>
      <c r="AZ1589" s="13">
        <v>1</v>
      </c>
      <c r="BA1589" s="13">
        <v>2</v>
      </c>
      <c r="BB1589" s="13">
        <v>1</v>
      </c>
      <c r="BC1589" s="13">
        <v>0</v>
      </c>
      <c r="BD1589" s="13">
        <v>1</v>
      </c>
      <c r="BE1589" s="13">
        <v>1</v>
      </c>
      <c r="BF1589" s="13">
        <v>1</v>
      </c>
      <c r="BG1589" s="13">
        <v>2</v>
      </c>
      <c r="BH1589" s="17">
        <v>1</v>
      </c>
      <c r="BI1589" s="13">
        <v>1</v>
      </c>
      <c r="BJ1589" s="13">
        <v>2</v>
      </c>
      <c r="BK1589" s="13">
        <v>1</v>
      </c>
      <c r="BS1589" s="13">
        <v>2</v>
      </c>
      <c r="BT1589" s="13">
        <v>41</v>
      </c>
      <c r="BU1589" s="13">
        <v>1</v>
      </c>
      <c r="BV1589" s="13">
        <v>1</v>
      </c>
      <c r="CA1589" s="18"/>
      <c r="CB1589" s="18"/>
      <c r="CC1589" s="18"/>
      <c r="CD1589" s="18"/>
      <c r="CE1589" s="18"/>
      <c r="CF1589" s="18"/>
      <c r="CG1589" s="18"/>
      <c r="CH1589" s="13">
        <v>2</v>
      </c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41141</v>
      </c>
      <c r="CT1589" s="13">
        <v>1</v>
      </c>
      <c r="CW1589" s="13" t="s">
        <v>9832</v>
      </c>
      <c r="CX1589" s="38" t="s">
        <v>9833</v>
      </c>
      <c r="CY1589" s="38" t="s">
        <v>1990</v>
      </c>
      <c r="CZ1589" s="38"/>
      <c r="DA1589" s="38" t="s">
        <v>9834</v>
      </c>
    </row>
    <row r="1590" spans="1:105" s="13" customFormat="1">
      <c r="A1590" s="84">
        <v>3350</v>
      </c>
      <c r="B1590" s="84">
        <v>1</v>
      </c>
      <c r="C1590" s="13" t="s">
        <v>709</v>
      </c>
      <c r="D1590" s="13" t="s">
        <v>54</v>
      </c>
      <c r="E1590" s="14">
        <v>13526</v>
      </c>
      <c r="F1590" s="13" t="s">
        <v>424</v>
      </c>
      <c r="G1590" s="13" t="s">
        <v>661</v>
      </c>
      <c r="H1590" s="13" t="s">
        <v>661</v>
      </c>
      <c r="I1590" s="14">
        <v>40770</v>
      </c>
      <c r="J1590" s="13">
        <f t="shared" si="51"/>
        <v>74</v>
      </c>
      <c r="K1590" s="14">
        <v>40835</v>
      </c>
      <c r="L1590" s="13">
        <v>4</v>
      </c>
      <c r="M1590" s="14">
        <v>41110</v>
      </c>
      <c r="N1590" s="15">
        <f t="shared" si="52"/>
        <v>11.170431211498974</v>
      </c>
      <c r="O1590" s="16">
        <v>2</v>
      </c>
      <c r="Q1590" s="13" t="s">
        <v>9835</v>
      </c>
      <c r="R1590" s="13" t="s">
        <v>9836</v>
      </c>
      <c r="S1590" s="13">
        <v>2</v>
      </c>
      <c r="T1590" s="13">
        <v>2</v>
      </c>
      <c r="U1590" s="13">
        <v>2</v>
      </c>
      <c r="V1590" s="13">
        <v>2</v>
      </c>
      <c r="X1590" s="13">
        <v>1</v>
      </c>
      <c r="Z1590" s="13">
        <v>4</v>
      </c>
      <c r="AC1590" s="13">
        <v>2</v>
      </c>
      <c r="AD1590" s="13">
        <v>2</v>
      </c>
      <c r="AE1590" s="13">
        <v>2</v>
      </c>
      <c r="AF1590" s="13">
        <v>2</v>
      </c>
      <c r="AG1590" s="13">
        <v>1</v>
      </c>
      <c r="AH1590" s="13">
        <v>2</v>
      </c>
      <c r="AI1590" s="13">
        <v>2</v>
      </c>
      <c r="AJ1590" s="13">
        <v>3</v>
      </c>
      <c r="AK1590" s="13">
        <v>3</v>
      </c>
      <c r="AL1590" s="13">
        <v>2</v>
      </c>
      <c r="AM1590" s="13">
        <v>1</v>
      </c>
      <c r="AO1590" s="13" t="s">
        <v>9837</v>
      </c>
      <c r="AP1590" s="13" t="s">
        <v>9838</v>
      </c>
      <c r="AQ1590" s="13">
        <v>1</v>
      </c>
      <c r="AR1590" s="13">
        <v>1</v>
      </c>
      <c r="AS1590" s="13">
        <v>1</v>
      </c>
      <c r="AT1590" s="13">
        <v>1</v>
      </c>
      <c r="AU1590" s="13">
        <v>0</v>
      </c>
      <c r="AV1590" s="13">
        <v>1</v>
      </c>
      <c r="AW1590" s="13">
        <v>2</v>
      </c>
      <c r="AX1590" s="13">
        <v>1</v>
      </c>
      <c r="AY1590" s="13">
        <v>1</v>
      </c>
      <c r="AZ1590" s="13">
        <v>3</v>
      </c>
      <c r="BB1590" s="13">
        <v>1</v>
      </c>
      <c r="BC1590" s="13">
        <v>0</v>
      </c>
      <c r="BD1590" s="13">
        <v>3</v>
      </c>
      <c r="BF1590" s="13">
        <v>1</v>
      </c>
      <c r="BG1590" s="13">
        <v>2</v>
      </c>
      <c r="BH1590" s="17">
        <v>1</v>
      </c>
      <c r="BJ1590" s="13">
        <v>2</v>
      </c>
      <c r="BK1590" s="13">
        <v>1</v>
      </c>
      <c r="BL1590" s="13">
        <v>1</v>
      </c>
      <c r="BM1590" s="13">
        <v>3216</v>
      </c>
      <c r="BN1590" s="13">
        <v>2</v>
      </c>
      <c r="BQ1590" s="13" t="s">
        <v>270</v>
      </c>
      <c r="BR1590" s="13" t="s">
        <v>271</v>
      </c>
      <c r="BS1590" s="13">
        <v>2</v>
      </c>
      <c r="BT1590" s="13">
        <v>47</v>
      </c>
      <c r="BU1590" s="13">
        <v>1</v>
      </c>
      <c r="BV1590" s="13">
        <v>4</v>
      </c>
      <c r="CA1590" s="18">
        <v>1879</v>
      </c>
      <c r="CB1590" s="18"/>
      <c r="CC1590" s="18">
        <v>22750</v>
      </c>
      <c r="CD1590" s="18">
        <v>8687.5</v>
      </c>
      <c r="CE1590" s="18"/>
      <c r="CF1590" s="18"/>
      <c r="CG1590" s="18"/>
      <c r="CH1590" s="13">
        <v>1</v>
      </c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40923</v>
      </c>
      <c r="CT1590" s="13">
        <v>2</v>
      </c>
      <c r="CW1590" s="13" t="s">
        <v>9839</v>
      </c>
      <c r="CX1590" s="38" t="s">
        <v>3186</v>
      </c>
      <c r="CY1590" s="38" t="s">
        <v>9840</v>
      </c>
      <c r="CZ1590" s="38"/>
      <c r="DA1590" s="38" t="s">
        <v>3188</v>
      </c>
    </row>
    <row r="1591" spans="1:105" s="13" customFormat="1">
      <c r="A1591" s="84">
        <v>3354</v>
      </c>
      <c r="B1591" s="84">
        <v>5</v>
      </c>
      <c r="C1591" s="13" t="s">
        <v>9841</v>
      </c>
      <c r="D1591" s="13" t="s">
        <v>37</v>
      </c>
      <c r="E1591" s="14">
        <v>17830</v>
      </c>
      <c r="F1591" s="13" t="s">
        <v>295</v>
      </c>
      <c r="G1591" s="13" t="s">
        <v>295</v>
      </c>
      <c r="H1591" s="13" t="s">
        <v>295</v>
      </c>
      <c r="I1591" s="14">
        <v>40770</v>
      </c>
      <c r="J1591" s="13">
        <f t="shared" si="51"/>
        <v>62</v>
      </c>
      <c r="K1591" s="14">
        <v>40799</v>
      </c>
      <c r="L1591" s="13">
        <v>4</v>
      </c>
      <c r="M1591" s="14">
        <v>41103</v>
      </c>
      <c r="N1591" s="15">
        <f t="shared" si="52"/>
        <v>10.940451745379876</v>
      </c>
      <c r="O1591" s="16">
        <v>2</v>
      </c>
      <c r="P1591" s="13" t="s">
        <v>9842</v>
      </c>
      <c r="Q1591" s="13" t="s">
        <v>9843</v>
      </c>
      <c r="R1591" s="13" t="s">
        <v>38</v>
      </c>
      <c r="S1591" s="13">
        <v>3</v>
      </c>
      <c r="T1591" s="13">
        <v>2</v>
      </c>
      <c r="U1591" s="13">
        <v>2</v>
      </c>
      <c r="V1591" s="13">
        <v>2</v>
      </c>
      <c r="X1591" s="13">
        <v>2</v>
      </c>
      <c r="Z1591" s="13">
        <v>4</v>
      </c>
      <c r="AH1591" s="13">
        <v>2</v>
      </c>
      <c r="AI1591" s="13">
        <v>2</v>
      </c>
      <c r="AJ1591" s="13">
        <v>2</v>
      </c>
      <c r="AK1591" s="13">
        <v>1</v>
      </c>
      <c r="AL1591" s="13">
        <v>2</v>
      </c>
      <c r="AM1591" s="13">
        <v>1</v>
      </c>
      <c r="AN1591" s="13">
        <v>2</v>
      </c>
      <c r="AP1591" s="13" t="s">
        <v>9844</v>
      </c>
      <c r="AQ1591" s="13">
        <v>1</v>
      </c>
      <c r="AR1591" s="13">
        <v>1</v>
      </c>
      <c r="AS1591" s="13">
        <v>1</v>
      </c>
      <c r="AT1591" s="13">
        <v>1</v>
      </c>
      <c r="AU1591" s="13">
        <v>0</v>
      </c>
      <c r="AV1591" s="13">
        <v>2</v>
      </c>
      <c r="AX1591" s="13">
        <v>1</v>
      </c>
      <c r="AY1591" s="13">
        <v>1</v>
      </c>
      <c r="AZ1591" s="13">
        <v>1</v>
      </c>
      <c r="BA1591" s="13">
        <v>1</v>
      </c>
      <c r="BB1591" s="13">
        <v>1</v>
      </c>
      <c r="BC1591" s="13">
        <v>0</v>
      </c>
      <c r="BD1591" s="13">
        <v>2</v>
      </c>
      <c r="BF1591" s="13">
        <v>1</v>
      </c>
      <c r="BG1591" s="13">
        <v>4</v>
      </c>
      <c r="BH1591" s="17">
        <v>1</v>
      </c>
      <c r="BI1591" s="13">
        <v>1</v>
      </c>
      <c r="BJ1591" s="13">
        <v>2</v>
      </c>
      <c r="BK1591" s="13">
        <v>1</v>
      </c>
      <c r="BL1591" s="13">
        <v>1</v>
      </c>
      <c r="BM1591" s="13">
        <v>3196</v>
      </c>
      <c r="BN1591" s="13">
        <v>1</v>
      </c>
      <c r="BO1591" s="13" t="s">
        <v>9845</v>
      </c>
      <c r="BP1591" s="13">
        <v>200</v>
      </c>
      <c r="BQ1591" s="13" t="s">
        <v>237</v>
      </c>
      <c r="BR1591" s="13" t="s">
        <v>238</v>
      </c>
      <c r="BS1591" s="13">
        <v>2</v>
      </c>
      <c r="BT1591" s="13">
        <v>62</v>
      </c>
      <c r="BU1591" s="13">
        <v>1</v>
      </c>
      <c r="BV1591" s="13">
        <v>0</v>
      </c>
      <c r="CA1591" s="18"/>
      <c r="CB1591" s="18"/>
      <c r="CC1591" s="18" t="s">
        <v>6522</v>
      </c>
      <c r="CD1591" s="18">
        <v>802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41120</v>
      </c>
      <c r="CT1591" s="13">
        <v>1</v>
      </c>
      <c r="CW1591" s="13" t="s">
        <v>9846</v>
      </c>
      <c r="CX1591" s="38" t="s">
        <v>6398</v>
      </c>
      <c r="CY1591" s="38" t="s">
        <v>1625</v>
      </c>
      <c r="CZ1591" s="38" t="s">
        <v>41</v>
      </c>
      <c r="DA1591" s="38" t="s">
        <v>9847</v>
      </c>
    </row>
    <row r="1592" spans="1:105" s="13" customFormat="1">
      <c r="A1592" s="84">
        <v>3355</v>
      </c>
      <c r="B1592" s="84">
        <v>5</v>
      </c>
      <c r="C1592" s="13" t="s">
        <v>322</v>
      </c>
      <c r="D1592" s="13" t="s">
        <v>37</v>
      </c>
      <c r="E1592" s="14">
        <v>10614</v>
      </c>
      <c r="F1592" s="13" t="s">
        <v>194</v>
      </c>
      <c r="G1592" s="13" t="s">
        <v>194</v>
      </c>
      <c r="H1592" s="13" t="s">
        <v>194</v>
      </c>
      <c r="I1592" s="14">
        <v>40739</v>
      </c>
      <c r="J1592" s="13">
        <f t="shared" si="51"/>
        <v>82</v>
      </c>
      <c r="K1592" s="14">
        <v>40791</v>
      </c>
      <c r="L1592" s="13">
        <v>4</v>
      </c>
      <c r="M1592" s="14">
        <v>41389</v>
      </c>
      <c r="N1592" s="15">
        <f t="shared" si="52"/>
        <v>21.355236139630389</v>
      </c>
      <c r="O1592" s="16">
        <v>2</v>
      </c>
      <c r="Q1592" s="13" t="s">
        <v>9848</v>
      </c>
      <c r="R1592" s="13" t="s">
        <v>46</v>
      </c>
      <c r="S1592" s="13">
        <v>2</v>
      </c>
      <c r="T1592" s="13">
        <v>2</v>
      </c>
      <c r="U1592" s="13">
        <v>2</v>
      </c>
      <c r="V1592" s="13">
        <v>2</v>
      </c>
      <c r="X1592" s="13">
        <v>1</v>
      </c>
      <c r="Z1592" s="13">
        <v>4</v>
      </c>
      <c r="AC1592" s="13">
        <v>2</v>
      </c>
      <c r="AD1592" s="13">
        <v>2</v>
      </c>
      <c r="AE1592" s="13">
        <v>2</v>
      </c>
      <c r="AF1592" s="13">
        <v>2</v>
      </c>
      <c r="AG1592" s="13">
        <v>1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1</v>
      </c>
      <c r="AN1592" s="13">
        <v>1</v>
      </c>
      <c r="AO1592" s="13" t="s">
        <v>9849</v>
      </c>
      <c r="AP1592" s="13" t="s">
        <v>9850</v>
      </c>
      <c r="AQ1592" s="13">
        <v>1</v>
      </c>
      <c r="AR1592" s="13">
        <v>1</v>
      </c>
      <c r="AS1592" s="13">
        <v>2</v>
      </c>
      <c r="AT1592" s="13">
        <v>1</v>
      </c>
      <c r="AU1592" s="13">
        <v>0</v>
      </c>
      <c r="AV1592" s="13">
        <v>2</v>
      </c>
      <c r="AX1592" s="13">
        <v>2</v>
      </c>
      <c r="AZ1592" s="13">
        <v>1</v>
      </c>
      <c r="BB1592" s="13">
        <v>2</v>
      </c>
      <c r="BD1592" s="13">
        <v>2</v>
      </c>
      <c r="BF1592" s="13">
        <v>1</v>
      </c>
      <c r="BG1592" s="13">
        <v>8</v>
      </c>
      <c r="BH1592" s="17">
        <v>2</v>
      </c>
      <c r="BI1592" s="13">
        <v>2</v>
      </c>
      <c r="BJ1592" s="13">
        <v>1</v>
      </c>
      <c r="BK1592" s="13">
        <v>1</v>
      </c>
      <c r="BL1592" s="13">
        <v>1</v>
      </c>
      <c r="BM1592" s="13">
        <v>3317</v>
      </c>
      <c r="BN1592" s="13">
        <v>1</v>
      </c>
      <c r="BO1592" s="13" t="s">
        <v>9851</v>
      </c>
      <c r="BP1592" s="13">
        <v>180</v>
      </c>
      <c r="BQ1592" s="13" t="s">
        <v>1304</v>
      </c>
      <c r="BR1592" s="13" t="s">
        <v>595</v>
      </c>
      <c r="BS1592" s="13">
        <v>2</v>
      </c>
      <c r="BT1592" s="13">
        <v>113</v>
      </c>
      <c r="BU1592" s="13">
        <v>1</v>
      </c>
      <c r="BV1592" s="13">
        <v>1</v>
      </c>
      <c r="BX1592" s="13">
        <v>14.3</v>
      </c>
      <c r="CA1592" s="18">
        <v>1853</v>
      </c>
      <c r="CB1592" s="18"/>
      <c r="CC1592" s="18">
        <v>1224</v>
      </c>
      <c r="CD1592" s="18">
        <v>840</v>
      </c>
      <c r="CE1592" s="18"/>
      <c r="CF1592" s="18"/>
      <c r="CG1592" s="18"/>
      <c r="CH1592" s="13">
        <v>2</v>
      </c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40945</v>
      </c>
      <c r="CT1592" s="13">
        <v>3</v>
      </c>
      <c r="CU1592" s="13" t="s">
        <v>9852</v>
      </c>
      <c r="CW1592" s="13" t="s">
        <v>8101</v>
      </c>
      <c r="CX1592" s="38" t="s">
        <v>5695</v>
      </c>
      <c r="CY1592" s="38" t="s">
        <v>9853</v>
      </c>
      <c r="CZ1592" s="38" t="s">
        <v>1548</v>
      </c>
      <c r="DA1592" s="38" t="s">
        <v>9854</v>
      </c>
    </row>
    <row r="1593" spans="1:105" s="13" customFormat="1">
      <c r="A1593" s="84">
        <v>3356</v>
      </c>
      <c r="B1593" s="84">
        <v>1</v>
      </c>
      <c r="C1593" s="13" t="s">
        <v>1878</v>
      </c>
      <c r="D1593" s="13" t="s">
        <v>54</v>
      </c>
      <c r="E1593" s="14">
        <v>11921</v>
      </c>
      <c r="F1593" s="13" t="s">
        <v>259</v>
      </c>
      <c r="G1593" s="13" t="s">
        <v>259</v>
      </c>
      <c r="H1593" s="13" t="s">
        <v>259</v>
      </c>
      <c r="I1593" s="14">
        <v>40801</v>
      </c>
      <c r="J1593" s="13">
        <f t="shared" si="51"/>
        <v>79</v>
      </c>
      <c r="K1593" s="14">
        <v>40829</v>
      </c>
      <c r="L1593" s="13">
        <v>4</v>
      </c>
      <c r="M1593" s="14">
        <v>40994</v>
      </c>
      <c r="N1593" s="15">
        <f t="shared" si="52"/>
        <v>6.3408624229979464</v>
      </c>
      <c r="O1593" s="16">
        <v>2</v>
      </c>
      <c r="Q1593" s="13" t="s">
        <v>9855</v>
      </c>
      <c r="R1593" s="13" t="s">
        <v>46</v>
      </c>
      <c r="S1593" s="13">
        <v>2</v>
      </c>
      <c r="T1593" s="13">
        <v>2</v>
      </c>
      <c r="U1593" s="13">
        <v>2</v>
      </c>
      <c r="V1593" s="13">
        <v>2</v>
      </c>
      <c r="X1593" s="13">
        <v>1</v>
      </c>
      <c r="Z1593" s="13">
        <v>4</v>
      </c>
      <c r="AC1593" s="13">
        <v>2</v>
      </c>
      <c r="AD1593" s="13">
        <v>2</v>
      </c>
      <c r="AE1593" s="13">
        <v>2</v>
      </c>
      <c r="AF1593" s="13">
        <v>2</v>
      </c>
      <c r="AG1593" s="13">
        <v>1</v>
      </c>
      <c r="AH1593" s="13">
        <v>2</v>
      </c>
      <c r="AI1593" s="13">
        <v>2</v>
      </c>
      <c r="AJ1593" s="13">
        <v>2</v>
      </c>
      <c r="AK1593" s="13">
        <v>2</v>
      </c>
      <c r="AL1593" s="13">
        <v>2</v>
      </c>
      <c r="AM1593" s="13">
        <v>1</v>
      </c>
      <c r="AN1593" s="13">
        <v>2</v>
      </c>
      <c r="AO1593" s="13" t="s">
        <v>9856</v>
      </c>
      <c r="AP1593" s="13" t="s">
        <v>125</v>
      </c>
      <c r="AQ1593" s="13">
        <v>1</v>
      </c>
      <c r="AR1593" s="13">
        <v>2</v>
      </c>
      <c r="AT1593" s="13">
        <v>1</v>
      </c>
      <c r="AU1593" s="13">
        <v>1</v>
      </c>
      <c r="AV1593" s="13">
        <v>1</v>
      </c>
      <c r="AW1593" s="13">
        <v>1</v>
      </c>
      <c r="AX1593" s="13">
        <v>1</v>
      </c>
      <c r="AY1593" s="13">
        <v>1</v>
      </c>
      <c r="AZ1593" s="13">
        <v>2</v>
      </c>
      <c r="BB1593" s="13">
        <v>1</v>
      </c>
      <c r="BC1593" s="13">
        <v>0</v>
      </c>
      <c r="BD1593" s="13">
        <v>2</v>
      </c>
      <c r="BF1593" s="13">
        <v>1</v>
      </c>
      <c r="BG1593" s="13">
        <v>3</v>
      </c>
      <c r="BH1593" s="17">
        <v>1</v>
      </c>
      <c r="BI1593" s="13">
        <v>1</v>
      </c>
      <c r="BJ1593" s="13">
        <v>2</v>
      </c>
      <c r="BK1593" s="13">
        <v>1</v>
      </c>
      <c r="BL1593" s="13">
        <v>1</v>
      </c>
      <c r="BM1593" s="13">
        <v>3218</v>
      </c>
      <c r="BN1593" s="13">
        <v>2</v>
      </c>
      <c r="BQ1593" s="13" t="s">
        <v>594</v>
      </c>
      <c r="BR1593" s="13" t="s">
        <v>595</v>
      </c>
      <c r="BS1593" s="13">
        <v>2</v>
      </c>
      <c r="BT1593" s="13">
        <v>67</v>
      </c>
      <c r="BU1593" s="13">
        <v>1</v>
      </c>
      <c r="BV1593" s="13">
        <v>3</v>
      </c>
      <c r="BW1593" s="13">
        <v>2</v>
      </c>
      <c r="BX1593" s="13">
        <v>92.11</v>
      </c>
      <c r="CA1593" s="18">
        <v>1881</v>
      </c>
      <c r="CB1593" s="18"/>
      <c r="CC1593" s="18">
        <v>10690</v>
      </c>
      <c r="CD1593" s="18">
        <v>3838.7</v>
      </c>
      <c r="CE1593" s="18"/>
      <c r="CF1593" s="18"/>
      <c r="CG1593" s="18"/>
      <c r="CH1593" s="13">
        <v>2</v>
      </c>
      <c r="CI1593" s="13">
        <v>1</v>
      </c>
      <c r="CJ1593" s="13">
        <v>1</v>
      </c>
      <c r="CK1593" s="13">
        <v>1</v>
      </c>
      <c r="CL1593" s="13">
        <v>1</v>
      </c>
      <c r="CM1593" s="13">
        <v>1</v>
      </c>
      <c r="CN1593" s="13">
        <v>1</v>
      </c>
      <c r="CO1593" s="13">
        <v>1</v>
      </c>
      <c r="CP1593" s="13">
        <v>1</v>
      </c>
      <c r="CQ1593" s="13">
        <v>1</v>
      </c>
      <c r="CR1593" s="13">
        <v>1</v>
      </c>
      <c r="CS1593" s="14">
        <v>41487</v>
      </c>
      <c r="CT1593" s="13">
        <v>2</v>
      </c>
      <c r="CW1593" s="13" t="s">
        <v>9857</v>
      </c>
      <c r="CX1593" s="38" t="s">
        <v>6407</v>
      </c>
      <c r="CY1593" s="38" t="s">
        <v>6408</v>
      </c>
      <c r="CZ1593" s="38" t="s">
        <v>41</v>
      </c>
      <c r="DA1593" s="38" t="s">
        <v>9858</v>
      </c>
    </row>
    <row r="1594" spans="1:105" s="13" customFormat="1">
      <c r="A1594" s="84">
        <v>3358</v>
      </c>
      <c r="B1594" s="84">
        <v>1</v>
      </c>
      <c r="C1594" s="13" t="s">
        <v>1129</v>
      </c>
      <c r="D1594" s="13" t="s">
        <v>54</v>
      </c>
      <c r="E1594" s="14">
        <v>13616</v>
      </c>
      <c r="F1594" s="13" t="s">
        <v>691</v>
      </c>
      <c r="G1594" s="13" t="s">
        <v>691</v>
      </c>
      <c r="H1594" s="13" t="s">
        <v>691</v>
      </c>
      <c r="I1594" s="14">
        <v>40770</v>
      </c>
      <c r="J1594" s="13">
        <f t="shared" si="51"/>
        <v>74</v>
      </c>
      <c r="K1594" s="14">
        <v>40802</v>
      </c>
      <c r="L1594" s="13">
        <v>4</v>
      </c>
      <c r="M1594" s="14">
        <v>41473</v>
      </c>
      <c r="N1594" s="15">
        <f t="shared" si="52"/>
        <v>23.096509240246405</v>
      </c>
      <c r="O1594" s="16">
        <v>2</v>
      </c>
      <c r="Q1594" s="13" t="s">
        <v>9865</v>
      </c>
      <c r="R1594" s="13" t="s">
        <v>2597</v>
      </c>
      <c r="S1594" s="13">
        <v>2</v>
      </c>
      <c r="T1594" s="13">
        <v>2</v>
      </c>
      <c r="U1594" s="13">
        <v>2</v>
      </c>
      <c r="V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1</v>
      </c>
      <c r="AG1594" s="13">
        <v>1</v>
      </c>
      <c r="AH1594" s="13">
        <v>2</v>
      </c>
      <c r="AI1594" s="13">
        <v>2</v>
      </c>
      <c r="AJ1594" s="13">
        <v>3</v>
      </c>
      <c r="AK1594" s="13">
        <v>2</v>
      </c>
      <c r="AL1594" s="13">
        <v>1</v>
      </c>
      <c r="AM1594" s="13">
        <v>3</v>
      </c>
      <c r="AN1594" s="13">
        <v>1</v>
      </c>
      <c r="AO1594" s="13" t="s">
        <v>9866</v>
      </c>
      <c r="AP1594" s="13" t="s">
        <v>9867</v>
      </c>
      <c r="AQ1594" s="13">
        <v>1</v>
      </c>
      <c r="AR1594" s="13">
        <v>1</v>
      </c>
      <c r="AS1594" s="13">
        <v>2</v>
      </c>
      <c r="AT1594" s="13">
        <v>1</v>
      </c>
      <c r="AU1594" s="13">
        <v>1</v>
      </c>
      <c r="AV1594" s="13">
        <v>1</v>
      </c>
      <c r="AW1594" s="13">
        <v>1</v>
      </c>
      <c r="AX1594" s="13">
        <v>1</v>
      </c>
      <c r="AY1594" s="13">
        <v>1</v>
      </c>
      <c r="AZ1594" s="13">
        <v>1</v>
      </c>
      <c r="BA1594" s="13">
        <v>1</v>
      </c>
      <c r="BB1594" s="13">
        <v>2</v>
      </c>
      <c r="BD1594" s="13">
        <v>1</v>
      </c>
      <c r="BE1594" s="13">
        <v>1</v>
      </c>
      <c r="BF1594" s="13">
        <v>1</v>
      </c>
      <c r="BG1594" s="13">
        <v>3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3214</v>
      </c>
      <c r="BN1594" s="13">
        <v>2</v>
      </c>
      <c r="BQ1594" s="13" t="s">
        <v>694</v>
      </c>
      <c r="BR1594" s="13" t="s">
        <v>695</v>
      </c>
      <c r="BS1594" s="13">
        <v>1</v>
      </c>
      <c r="BT1594" s="13">
        <v>25</v>
      </c>
      <c r="BU1594" s="13">
        <v>1</v>
      </c>
      <c r="BV1594" s="13">
        <v>3</v>
      </c>
      <c r="CA1594" s="18">
        <v>1876</v>
      </c>
      <c r="CB1594" s="18"/>
      <c r="CC1594" s="18">
        <v>4232</v>
      </c>
      <c r="CD1594" s="18">
        <v>4231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40966</v>
      </c>
      <c r="CT1594" s="13">
        <v>2</v>
      </c>
      <c r="CW1594" s="13" t="s">
        <v>9868</v>
      </c>
      <c r="CX1594" s="38" t="s">
        <v>3697</v>
      </c>
      <c r="CY1594" s="38" t="s">
        <v>3698</v>
      </c>
      <c r="CZ1594" s="38" t="s">
        <v>386</v>
      </c>
      <c r="DA1594" s="38" t="s">
        <v>9869</v>
      </c>
    </row>
    <row r="1595" spans="1:105" s="13" customFormat="1">
      <c r="A1595" s="84">
        <v>3360</v>
      </c>
      <c r="B1595" s="84">
        <v>1</v>
      </c>
      <c r="C1595" s="13" t="s">
        <v>4707</v>
      </c>
      <c r="D1595" s="13" t="s">
        <v>37</v>
      </c>
      <c r="E1595" s="14">
        <v>14296</v>
      </c>
      <c r="F1595" s="13" t="s">
        <v>338</v>
      </c>
      <c r="G1595" s="13" t="s">
        <v>327</v>
      </c>
      <c r="H1595" s="13" t="s">
        <v>327</v>
      </c>
      <c r="I1595" s="14">
        <v>40770</v>
      </c>
      <c r="J1595" s="13">
        <f t="shared" si="51"/>
        <v>72</v>
      </c>
      <c r="K1595" s="14">
        <v>40778</v>
      </c>
      <c r="L1595" s="13">
        <v>4</v>
      </c>
      <c r="M1595" s="14">
        <v>41032</v>
      </c>
      <c r="N1595" s="15">
        <f t="shared" si="52"/>
        <v>8.6078028747433262</v>
      </c>
      <c r="O1595" s="16">
        <v>2</v>
      </c>
      <c r="Q1595" s="13" t="s">
        <v>9760</v>
      </c>
      <c r="R1595" s="13" t="s">
        <v>190</v>
      </c>
      <c r="S1595" s="13">
        <v>2</v>
      </c>
      <c r="T1595" s="13">
        <v>2</v>
      </c>
      <c r="U1595" s="13">
        <v>2</v>
      </c>
      <c r="V1595" s="13">
        <v>2</v>
      </c>
      <c r="X1595" s="13">
        <v>2</v>
      </c>
      <c r="Z1595" s="13">
        <v>4</v>
      </c>
      <c r="AH1595" s="13">
        <v>2</v>
      </c>
      <c r="AP1595" s="13" t="s">
        <v>3550</v>
      </c>
      <c r="AQ1595" s="13">
        <v>1</v>
      </c>
      <c r="AR1595" s="13">
        <v>2</v>
      </c>
      <c r="AT1595" s="13">
        <v>1</v>
      </c>
      <c r="AU1595" s="13">
        <v>0</v>
      </c>
      <c r="AV1595" s="13">
        <v>1</v>
      </c>
      <c r="AW1595" s="13">
        <v>5</v>
      </c>
      <c r="AX1595" s="13">
        <v>1</v>
      </c>
      <c r="AY1595" s="13">
        <v>0</v>
      </c>
      <c r="AZ1595" s="13">
        <v>3</v>
      </c>
      <c r="BB1595" s="13">
        <v>1</v>
      </c>
      <c r="BC1595" s="13">
        <v>0</v>
      </c>
      <c r="BD1595" s="13">
        <v>1</v>
      </c>
      <c r="BE1595" s="13">
        <v>0</v>
      </c>
      <c r="BF1595" s="13">
        <v>1</v>
      </c>
      <c r="BG1595" s="13">
        <v>7</v>
      </c>
      <c r="BH1595" s="17">
        <v>1</v>
      </c>
      <c r="BI1595" s="13">
        <v>2</v>
      </c>
      <c r="BJ1595" s="13">
        <v>1</v>
      </c>
      <c r="BK1595" s="13">
        <v>1</v>
      </c>
      <c r="BL1595" s="13">
        <v>2</v>
      </c>
      <c r="CA1595" s="18"/>
      <c r="CB1595" s="18"/>
      <c r="CC1595" s="18"/>
      <c r="CD1595" s="18"/>
      <c r="CE1595" s="18"/>
      <c r="CF1595" s="18"/>
      <c r="CG1595" s="18"/>
      <c r="CH1595" s="13">
        <v>2</v>
      </c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4">
        <v>41004</v>
      </c>
      <c r="CT1595" s="13">
        <v>3</v>
      </c>
      <c r="CW1595" s="13" t="s">
        <v>9870</v>
      </c>
      <c r="CX1595" s="38" t="s">
        <v>9871</v>
      </c>
      <c r="CY1595" s="38" t="s">
        <v>9872</v>
      </c>
      <c r="CZ1595" s="38" t="s">
        <v>41</v>
      </c>
      <c r="DA1595" s="38" t="s">
        <v>9873</v>
      </c>
    </row>
    <row r="1596" spans="1:105" s="13" customFormat="1">
      <c r="A1596" s="84">
        <v>3364</v>
      </c>
      <c r="B1596" s="84">
        <v>1</v>
      </c>
      <c r="C1596" s="13" t="s">
        <v>9874</v>
      </c>
      <c r="D1596" s="13" t="s">
        <v>54</v>
      </c>
      <c r="E1596" s="14">
        <v>21662</v>
      </c>
      <c r="F1596" s="13" t="s">
        <v>381</v>
      </c>
      <c r="G1596" s="13" t="s">
        <v>381</v>
      </c>
      <c r="H1596" s="13" t="s">
        <v>381</v>
      </c>
      <c r="I1596" s="14">
        <v>40193</v>
      </c>
      <c r="J1596" s="13">
        <f t="shared" si="51"/>
        <v>50</v>
      </c>
      <c r="K1596" s="14">
        <v>40344</v>
      </c>
      <c r="L1596" s="13">
        <v>4</v>
      </c>
      <c r="M1596" s="14">
        <v>41422</v>
      </c>
      <c r="N1596" s="15">
        <f t="shared" si="52"/>
        <v>40.377823408624231</v>
      </c>
      <c r="O1596" s="16">
        <v>2</v>
      </c>
      <c r="Q1596" s="13" t="s">
        <v>9875</v>
      </c>
      <c r="R1596" s="13" t="s">
        <v>9876</v>
      </c>
      <c r="S1596" s="13">
        <v>2</v>
      </c>
      <c r="T1596" s="13">
        <v>2</v>
      </c>
      <c r="U1596" s="13">
        <v>2</v>
      </c>
      <c r="V1596" s="13">
        <v>2</v>
      </c>
      <c r="X1596" s="13">
        <v>2</v>
      </c>
      <c r="Z1596" s="13">
        <v>4</v>
      </c>
      <c r="AH1596" s="13">
        <v>2</v>
      </c>
      <c r="AI1596" s="13">
        <v>2</v>
      </c>
      <c r="AJ1596" s="13">
        <v>2</v>
      </c>
      <c r="AK1596" s="13">
        <v>3</v>
      </c>
      <c r="AL1596" s="13">
        <v>2</v>
      </c>
      <c r="AM1596" s="13">
        <v>1</v>
      </c>
      <c r="AN1596" s="13">
        <v>2</v>
      </c>
      <c r="AO1596" s="13" t="s">
        <v>9877</v>
      </c>
      <c r="AP1596" s="13" t="s">
        <v>9878</v>
      </c>
      <c r="AQ1596" s="13">
        <v>1</v>
      </c>
      <c r="AR1596" s="13">
        <v>1</v>
      </c>
      <c r="AS1596" s="13">
        <v>15</v>
      </c>
      <c r="AT1596" s="13">
        <v>1</v>
      </c>
      <c r="AU1596" s="13">
        <v>0</v>
      </c>
      <c r="AV1596" s="13">
        <v>3</v>
      </c>
      <c r="AX1596" s="13">
        <v>3</v>
      </c>
      <c r="AZ1596" s="13">
        <v>1</v>
      </c>
      <c r="BA1596" s="13">
        <v>12</v>
      </c>
      <c r="BB1596" s="13">
        <v>3</v>
      </c>
      <c r="BD1596" s="13">
        <v>1</v>
      </c>
      <c r="BE1596" s="13">
        <v>11</v>
      </c>
      <c r="BF1596" s="13">
        <v>1</v>
      </c>
      <c r="BG1596" s="13">
        <v>16</v>
      </c>
      <c r="BH1596" s="17">
        <v>1</v>
      </c>
      <c r="BI1596" s="13">
        <v>1</v>
      </c>
      <c r="BJ1596" s="13">
        <v>1</v>
      </c>
      <c r="BK1596" s="13">
        <v>1</v>
      </c>
      <c r="BL1596" s="13">
        <v>1</v>
      </c>
      <c r="BM1596" s="13">
        <v>3128</v>
      </c>
      <c r="BN1596" s="13">
        <v>2</v>
      </c>
      <c r="BQ1596" s="13" t="s">
        <v>3551</v>
      </c>
      <c r="BR1596" s="13" t="s">
        <v>3552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W1596" s="13" t="s">
        <v>9879</v>
      </c>
      <c r="CX1596" s="38" t="s">
        <v>7179</v>
      </c>
      <c r="CY1596" s="38" t="s">
        <v>4594</v>
      </c>
      <c r="CZ1596" s="38" t="s">
        <v>41</v>
      </c>
      <c r="DA1596" s="38" t="s">
        <v>9880</v>
      </c>
    </row>
    <row r="1597" spans="1:105" s="13" customFormat="1">
      <c r="A1597" s="84">
        <v>3370</v>
      </c>
      <c r="B1597" s="84">
        <v>5</v>
      </c>
      <c r="C1597" s="13" t="s">
        <v>11940</v>
      </c>
      <c r="D1597" s="13" t="s">
        <v>54</v>
      </c>
      <c r="E1597" s="14">
        <v>22506</v>
      </c>
      <c r="F1597" s="13" t="s">
        <v>219</v>
      </c>
      <c r="G1597" s="13" t="s">
        <v>219</v>
      </c>
      <c r="H1597" s="13" t="s">
        <v>219</v>
      </c>
      <c r="I1597" s="14">
        <v>40831</v>
      </c>
      <c r="J1597" s="13">
        <f t="shared" si="51"/>
        <v>50</v>
      </c>
      <c r="K1597" s="14">
        <v>40842</v>
      </c>
      <c r="L1597" s="13">
        <v>4</v>
      </c>
      <c r="M1597" s="14">
        <v>41358</v>
      </c>
      <c r="N1597" s="15">
        <f t="shared" si="52"/>
        <v>17.31416837782341</v>
      </c>
      <c r="O1597" s="16">
        <v>1</v>
      </c>
      <c r="P1597" s="13" t="s">
        <v>3360</v>
      </c>
      <c r="Q1597" s="13" t="s">
        <v>9901</v>
      </c>
      <c r="R1597" s="13" t="s">
        <v>2597</v>
      </c>
      <c r="S1597" s="13">
        <v>2</v>
      </c>
      <c r="T1597" s="13">
        <v>2</v>
      </c>
      <c r="U1597" s="13">
        <v>2</v>
      </c>
      <c r="V1597" s="13">
        <v>1</v>
      </c>
      <c r="W1597" s="13" t="s">
        <v>11941</v>
      </c>
      <c r="X1597" s="13">
        <v>2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2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2</v>
      </c>
      <c r="AN1597" s="13">
        <v>2</v>
      </c>
      <c r="AP1597" s="13" t="s">
        <v>3883</v>
      </c>
      <c r="AQ1597" s="13">
        <v>1</v>
      </c>
      <c r="AR1597" s="13">
        <v>2</v>
      </c>
      <c r="AT1597" s="13">
        <v>1</v>
      </c>
      <c r="AU1597" s="13">
        <v>0</v>
      </c>
      <c r="AV1597" s="13">
        <v>1</v>
      </c>
      <c r="AW1597" s="13">
        <v>0</v>
      </c>
      <c r="AX1597" s="13">
        <v>1</v>
      </c>
      <c r="AY1597" s="13">
        <v>0</v>
      </c>
      <c r="AZ1597" s="13">
        <v>1</v>
      </c>
      <c r="BA1597" s="13">
        <v>0</v>
      </c>
      <c r="BB1597" s="13">
        <v>2</v>
      </c>
      <c r="BD1597" s="13">
        <v>1</v>
      </c>
      <c r="BE1597" s="13">
        <v>0</v>
      </c>
      <c r="BF1597" s="13">
        <v>1</v>
      </c>
      <c r="BG1597" s="13">
        <v>1</v>
      </c>
      <c r="BH1597" s="17">
        <v>1</v>
      </c>
      <c r="BI1597" s="13">
        <v>1</v>
      </c>
      <c r="BJ1597" s="13">
        <v>1</v>
      </c>
      <c r="BK1597" s="13">
        <v>1</v>
      </c>
      <c r="BL1597" s="13">
        <v>1</v>
      </c>
      <c r="BM1597" s="13">
        <v>3229</v>
      </c>
      <c r="BN1597" s="13">
        <v>1</v>
      </c>
      <c r="BO1597" s="13" t="s">
        <v>11942</v>
      </c>
      <c r="BP1597" s="13">
        <v>200</v>
      </c>
      <c r="BQ1597" s="13" t="s">
        <v>3551</v>
      </c>
      <c r="BR1597" s="13" t="s">
        <v>3552</v>
      </c>
      <c r="BS1597" s="13">
        <v>1</v>
      </c>
      <c r="CA1597" s="18">
        <v>1899</v>
      </c>
      <c r="CB1597" s="18"/>
      <c r="CC1597" s="18">
        <v>5252</v>
      </c>
      <c r="CD1597" s="18">
        <v>1813.7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41152</v>
      </c>
      <c r="CT1597" s="13">
        <v>1</v>
      </c>
      <c r="CW1597" s="13" t="s">
        <v>11943</v>
      </c>
      <c r="CX1597" s="38" t="s">
        <v>4362</v>
      </c>
      <c r="CY1597" s="38" t="s">
        <v>1514</v>
      </c>
      <c r="CZ1597" s="38" t="s">
        <v>41</v>
      </c>
      <c r="DA1597" s="38" t="s">
        <v>9905</v>
      </c>
    </row>
    <row r="1598" spans="1:105" s="13" customFormat="1">
      <c r="A1598" s="84">
        <v>3372</v>
      </c>
      <c r="B1598" s="84">
        <v>1</v>
      </c>
      <c r="C1598" s="13" t="s">
        <v>11944</v>
      </c>
      <c r="D1598" s="13" t="s">
        <v>37</v>
      </c>
      <c r="E1598" s="14">
        <v>16213</v>
      </c>
      <c r="F1598" s="13" t="s">
        <v>188</v>
      </c>
      <c r="G1598" s="13" t="s">
        <v>188</v>
      </c>
      <c r="H1598" s="13" t="s">
        <v>188</v>
      </c>
      <c r="I1598" s="14">
        <v>40801</v>
      </c>
      <c r="J1598" s="13">
        <f t="shared" si="51"/>
        <v>67</v>
      </c>
      <c r="K1598" s="14">
        <v>40851</v>
      </c>
      <c r="L1598" s="13">
        <v>4</v>
      </c>
      <c r="M1598" s="14">
        <v>41037</v>
      </c>
      <c r="N1598" s="15">
        <f t="shared" si="52"/>
        <v>7.7535934291581112</v>
      </c>
      <c r="O1598" s="16">
        <v>2</v>
      </c>
      <c r="Q1598" s="13" t="s">
        <v>9910</v>
      </c>
      <c r="R1598" s="13" t="s">
        <v>38</v>
      </c>
      <c r="S1598" s="13">
        <v>2</v>
      </c>
      <c r="T1598" s="13">
        <v>2</v>
      </c>
      <c r="U1598" s="13">
        <v>2</v>
      </c>
      <c r="V1598" s="13">
        <v>2</v>
      </c>
      <c r="X1598" s="13">
        <v>2</v>
      </c>
      <c r="Z1598" s="13">
        <v>4</v>
      </c>
      <c r="AH1598" s="13">
        <v>2</v>
      </c>
      <c r="AI1598" s="13">
        <v>3</v>
      </c>
      <c r="AJ1598" s="13">
        <v>3</v>
      </c>
      <c r="AK1598" s="13">
        <v>3</v>
      </c>
      <c r="AL1598" s="13">
        <v>3</v>
      </c>
      <c r="AM1598" s="13">
        <v>3</v>
      </c>
      <c r="AN1598" s="13">
        <v>2</v>
      </c>
      <c r="AP1598" s="13" t="s">
        <v>9911</v>
      </c>
      <c r="AQ1598" s="13">
        <v>1</v>
      </c>
      <c r="AR1598" s="13">
        <v>1</v>
      </c>
      <c r="AS1598" s="13">
        <v>0</v>
      </c>
      <c r="AT1598" s="13">
        <v>1</v>
      </c>
      <c r="AU1598" s="13">
        <v>0</v>
      </c>
      <c r="AV1598" s="13">
        <v>1</v>
      </c>
      <c r="AW1598" s="13">
        <v>2</v>
      </c>
      <c r="AX1598" s="13">
        <v>1</v>
      </c>
      <c r="AY1598" s="13">
        <v>2</v>
      </c>
      <c r="AZ1598" s="13">
        <v>3</v>
      </c>
      <c r="BB1598" s="13">
        <v>1</v>
      </c>
      <c r="BC1598" s="13">
        <v>0</v>
      </c>
      <c r="BD1598" s="13">
        <v>2</v>
      </c>
      <c r="BF1598" s="13">
        <v>1</v>
      </c>
      <c r="BG1598" s="13">
        <v>2</v>
      </c>
      <c r="BH1598" s="17">
        <v>1</v>
      </c>
      <c r="BI1598" s="13">
        <v>1</v>
      </c>
      <c r="BJ1598" s="13">
        <v>2</v>
      </c>
      <c r="BK1598" s="13">
        <v>1</v>
      </c>
      <c r="BL1598" s="13">
        <v>1</v>
      </c>
      <c r="BM1598" s="13">
        <v>3248</v>
      </c>
      <c r="BN1598" s="13">
        <v>2</v>
      </c>
      <c r="BQ1598" s="13" t="s">
        <v>237</v>
      </c>
      <c r="BR1598" s="13" t="s">
        <v>238</v>
      </c>
      <c r="BS1598" s="13">
        <v>1</v>
      </c>
      <c r="BT1598" s="13">
        <v>15</v>
      </c>
      <c r="BU1598" s="13">
        <v>1</v>
      </c>
      <c r="BV1598" s="13">
        <v>1</v>
      </c>
      <c r="CA1598" s="18">
        <v>1906</v>
      </c>
      <c r="CB1598" s="18"/>
      <c r="CC1598" s="18" t="s">
        <v>8706</v>
      </c>
      <c r="CD1598" s="18">
        <v>4280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41103</v>
      </c>
      <c r="CT1598" s="13">
        <v>2</v>
      </c>
      <c r="CW1598" s="13" t="s">
        <v>9912</v>
      </c>
      <c r="CX1598" s="38" t="s">
        <v>9913</v>
      </c>
      <c r="CY1598" s="38" t="s">
        <v>9914</v>
      </c>
      <c r="CZ1598" s="38" t="s">
        <v>817</v>
      </c>
      <c r="DA1598" s="38" t="s">
        <v>9915</v>
      </c>
    </row>
    <row r="1599" spans="1:105" s="13" customFormat="1">
      <c r="A1599" s="84">
        <v>3377</v>
      </c>
      <c r="B1599" s="84">
        <v>1</v>
      </c>
      <c r="C1599" s="13" t="s">
        <v>517</v>
      </c>
      <c r="D1599" s="13" t="s">
        <v>54</v>
      </c>
      <c r="E1599" s="14">
        <v>14840</v>
      </c>
      <c r="F1599" s="13" t="s">
        <v>396</v>
      </c>
      <c r="G1599" s="13" t="s">
        <v>204</v>
      </c>
      <c r="H1599" s="13" t="s">
        <v>204</v>
      </c>
      <c r="I1599" s="14">
        <v>40589</v>
      </c>
      <c r="J1599" s="13">
        <f t="shared" si="51"/>
        <v>70</v>
      </c>
      <c r="K1599" s="14">
        <v>40872</v>
      </c>
      <c r="L1599" s="13">
        <v>4</v>
      </c>
      <c r="M1599" s="14">
        <v>41269</v>
      </c>
      <c r="N1599" s="15">
        <f t="shared" si="52"/>
        <v>22.340862422997947</v>
      </c>
      <c r="O1599" s="16">
        <v>2</v>
      </c>
      <c r="Q1599" s="13" t="s">
        <v>2457</v>
      </c>
      <c r="R1599" s="13" t="s">
        <v>38</v>
      </c>
      <c r="S1599" s="13">
        <v>2</v>
      </c>
      <c r="T1599" s="13">
        <v>2</v>
      </c>
      <c r="U1599" s="13">
        <v>2</v>
      </c>
      <c r="V1599" s="13">
        <v>2</v>
      </c>
      <c r="X1599" s="13">
        <v>1</v>
      </c>
      <c r="AG1599" s="13">
        <v>1</v>
      </c>
      <c r="AI1599" s="13">
        <v>2</v>
      </c>
      <c r="AJ1599" s="13">
        <v>2</v>
      </c>
      <c r="AK1599" s="13">
        <v>1</v>
      </c>
      <c r="AL1599" s="13">
        <v>3</v>
      </c>
      <c r="AM1599" s="13">
        <v>1</v>
      </c>
      <c r="AN1599" s="13">
        <v>1</v>
      </c>
      <c r="AO1599" s="13" t="s">
        <v>9916</v>
      </c>
      <c r="AQ1599" s="13">
        <v>1</v>
      </c>
      <c r="AR1599" s="13">
        <v>1</v>
      </c>
      <c r="AS1599" s="13">
        <v>9</v>
      </c>
      <c r="AT1599" s="13">
        <v>1</v>
      </c>
      <c r="AU1599" s="13">
        <v>2</v>
      </c>
      <c r="AV1599" s="13">
        <v>1</v>
      </c>
      <c r="AW1599" s="13">
        <v>8</v>
      </c>
      <c r="AX1599" s="13">
        <v>3</v>
      </c>
      <c r="AZ1599" s="13">
        <v>3</v>
      </c>
      <c r="BB1599" s="13">
        <v>1</v>
      </c>
      <c r="BC1599" s="13">
        <v>9</v>
      </c>
      <c r="BD1599" s="13">
        <v>1</v>
      </c>
      <c r="BE1599" s="13">
        <v>8</v>
      </c>
      <c r="BF1599" s="13">
        <v>1</v>
      </c>
      <c r="BG1599" s="13">
        <v>9</v>
      </c>
      <c r="BH1599" s="17">
        <v>1</v>
      </c>
      <c r="BJ1599" s="13">
        <v>1</v>
      </c>
      <c r="BK1599" s="13">
        <v>1</v>
      </c>
      <c r="BL1599" s="13">
        <v>1</v>
      </c>
      <c r="BM1599" s="13">
        <v>3272</v>
      </c>
      <c r="BN1599" s="13">
        <v>2</v>
      </c>
      <c r="BQ1599" s="13" t="s">
        <v>237</v>
      </c>
      <c r="BR1599" s="13" t="s">
        <v>238</v>
      </c>
      <c r="BS1599" s="13">
        <v>1</v>
      </c>
      <c r="BT1599" s="13">
        <v>42</v>
      </c>
      <c r="BU1599" s="13">
        <v>1</v>
      </c>
      <c r="BV1599" s="13">
        <v>3</v>
      </c>
      <c r="BW1599" s="13">
        <v>2</v>
      </c>
      <c r="BX1599" s="13">
        <v>71</v>
      </c>
      <c r="CA1599" s="18">
        <v>1928</v>
      </c>
      <c r="CB1599" s="18"/>
      <c r="CC1599" s="18">
        <v>1696</v>
      </c>
      <c r="CD1599" s="18">
        <v>0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W1599" s="13" t="s">
        <v>9917</v>
      </c>
      <c r="CX1599" s="38" t="s">
        <v>9918</v>
      </c>
      <c r="CY1599" s="38" t="s">
        <v>9919</v>
      </c>
      <c r="CZ1599" s="38" t="s">
        <v>41</v>
      </c>
      <c r="DA1599" s="38" t="s">
        <v>4469</v>
      </c>
    </row>
    <row r="1600" spans="1:105" s="13" customFormat="1">
      <c r="A1600" s="84">
        <v>3380</v>
      </c>
      <c r="B1600" s="84">
        <v>1</v>
      </c>
      <c r="C1600" s="13" t="s">
        <v>11945</v>
      </c>
      <c r="D1600" s="13" t="s">
        <v>54</v>
      </c>
      <c r="E1600" s="14">
        <v>13580</v>
      </c>
      <c r="F1600" s="13" t="s">
        <v>319</v>
      </c>
      <c r="G1600" s="13" t="s">
        <v>319</v>
      </c>
      <c r="H1600" s="13" t="s">
        <v>319</v>
      </c>
      <c r="I1600" s="14">
        <v>40709</v>
      </c>
      <c r="J1600" s="13">
        <f t="shared" si="51"/>
        <v>74</v>
      </c>
      <c r="K1600" s="14">
        <v>40807</v>
      </c>
      <c r="L1600" s="13">
        <v>4</v>
      </c>
      <c r="M1600" s="14">
        <v>40875</v>
      </c>
      <c r="N1600" s="15">
        <f t="shared" si="52"/>
        <v>5.4537987679671458</v>
      </c>
      <c r="O1600" s="16">
        <v>2</v>
      </c>
      <c r="Q1600" s="13" t="s">
        <v>180</v>
      </c>
      <c r="R1600" s="13" t="s">
        <v>38</v>
      </c>
      <c r="S1600" s="13">
        <v>2</v>
      </c>
      <c r="T1600" s="13">
        <v>2</v>
      </c>
      <c r="U1600" s="13">
        <v>2</v>
      </c>
      <c r="V1600" s="13">
        <v>2</v>
      </c>
      <c r="X1600" s="13">
        <v>2</v>
      </c>
      <c r="Z1600" s="13">
        <v>4</v>
      </c>
      <c r="AH1600" s="13">
        <v>2</v>
      </c>
      <c r="AI1600" s="13">
        <v>2</v>
      </c>
      <c r="AJ1600" s="13">
        <v>2</v>
      </c>
      <c r="AK1600" s="13">
        <v>2</v>
      </c>
      <c r="AL1600" s="13">
        <v>1</v>
      </c>
      <c r="AM1600" s="13">
        <v>2</v>
      </c>
      <c r="AN1600" s="13">
        <v>2</v>
      </c>
      <c r="AP1600" s="13" t="s">
        <v>9928</v>
      </c>
      <c r="AQ1600" s="13">
        <v>1</v>
      </c>
      <c r="AR1600" s="13">
        <v>1</v>
      </c>
      <c r="AS1600" s="13">
        <v>4</v>
      </c>
      <c r="AT1600" s="13">
        <v>1</v>
      </c>
      <c r="AU1600" s="13">
        <v>3</v>
      </c>
      <c r="AV1600" s="13">
        <v>1</v>
      </c>
      <c r="AW1600" s="13">
        <v>3</v>
      </c>
      <c r="AX1600" s="13">
        <v>1</v>
      </c>
      <c r="AY1600" s="13">
        <v>3</v>
      </c>
      <c r="AZ1600" s="13">
        <v>1</v>
      </c>
      <c r="BA1600" s="13">
        <v>3</v>
      </c>
      <c r="BF1600" s="13">
        <v>1</v>
      </c>
      <c r="BG1600" s="13">
        <v>4</v>
      </c>
      <c r="BH1600" s="17">
        <v>1</v>
      </c>
      <c r="BI1600" s="13">
        <v>1</v>
      </c>
      <c r="BJ1600" s="13">
        <v>1</v>
      </c>
      <c r="BK1600" s="13">
        <v>1</v>
      </c>
      <c r="BL1600" s="13">
        <v>1</v>
      </c>
      <c r="BM1600" s="13">
        <v>3212</v>
      </c>
      <c r="BN1600" s="13">
        <v>2</v>
      </c>
      <c r="BQ1600" s="13" t="s">
        <v>289</v>
      </c>
      <c r="BR1600" s="13" t="s">
        <v>222</v>
      </c>
      <c r="CA1600" s="18"/>
      <c r="CB1600" s="18"/>
      <c r="CC1600" s="18"/>
      <c r="CD1600" s="18"/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S1600" s="14">
        <v>40878</v>
      </c>
      <c r="CT1600" s="13">
        <v>3</v>
      </c>
      <c r="CW1600" s="13" t="s">
        <v>8715</v>
      </c>
      <c r="CX1600" s="38" t="s">
        <v>6060</v>
      </c>
      <c r="CY1600" s="38" t="s">
        <v>6061</v>
      </c>
      <c r="CZ1600" s="38" t="s">
        <v>41</v>
      </c>
      <c r="DA1600" s="38" t="s">
        <v>9929</v>
      </c>
    </row>
    <row r="1601" spans="1:105" s="13" customFormat="1">
      <c r="A1601" s="84">
        <v>3381</v>
      </c>
      <c r="B1601" s="84">
        <v>5</v>
      </c>
      <c r="C1601" s="13" t="s">
        <v>9930</v>
      </c>
      <c r="D1601" s="13" t="s">
        <v>54</v>
      </c>
      <c r="E1601" s="14">
        <v>22018</v>
      </c>
      <c r="F1601" s="13" t="s">
        <v>219</v>
      </c>
      <c r="G1601" s="13" t="s">
        <v>219</v>
      </c>
      <c r="H1601" s="13" t="s">
        <v>219</v>
      </c>
      <c r="I1601" s="14">
        <v>40739</v>
      </c>
      <c r="J1601" s="13">
        <f t="shared" si="51"/>
        <v>51</v>
      </c>
      <c r="K1601" s="14">
        <v>40787</v>
      </c>
      <c r="L1601" s="13">
        <v>4</v>
      </c>
      <c r="M1601" s="14">
        <v>41351</v>
      </c>
      <c r="N1601" s="15">
        <f t="shared" si="52"/>
        <v>20.106776180698152</v>
      </c>
      <c r="O1601" s="16">
        <v>1</v>
      </c>
      <c r="P1601" s="13" t="s">
        <v>9931</v>
      </c>
      <c r="Q1601" s="13" t="s">
        <v>9932</v>
      </c>
      <c r="R1601" s="13" t="s">
        <v>181</v>
      </c>
      <c r="S1601" s="13">
        <v>2</v>
      </c>
      <c r="T1601" s="13">
        <v>2</v>
      </c>
      <c r="U1601" s="13">
        <v>2</v>
      </c>
      <c r="V1601" s="13">
        <v>2</v>
      </c>
      <c r="X1601" s="13">
        <v>1</v>
      </c>
      <c r="Z1601" s="13">
        <v>4</v>
      </c>
      <c r="AC1601" s="13">
        <v>2</v>
      </c>
      <c r="AD1601" s="13">
        <v>2</v>
      </c>
      <c r="AE1601" s="13">
        <v>2</v>
      </c>
      <c r="AF1601" s="13">
        <v>2</v>
      </c>
      <c r="AG1601" s="13">
        <v>1</v>
      </c>
      <c r="AH1601" s="13">
        <v>2</v>
      </c>
      <c r="AI1601" s="13">
        <v>2</v>
      </c>
      <c r="AJ1601" s="13">
        <v>3</v>
      </c>
      <c r="AK1601" s="13">
        <v>2</v>
      </c>
      <c r="AL1601" s="13">
        <v>3</v>
      </c>
      <c r="AM1601" s="13">
        <v>1</v>
      </c>
      <c r="AN1601" s="13">
        <v>2</v>
      </c>
      <c r="AO1601" s="13" t="s">
        <v>9933</v>
      </c>
      <c r="AP1601" s="13" t="s">
        <v>1715</v>
      </c>
      <c r="AQ1601" s="13">
        <v>1</v>
      </c>
      <c r="AR1601" s="13">
        <v>1</v>
      </c>
      <c r="AS1601" s="13">
        <v>2</v>
      </c>
      <c r="AT1601" s="13">
        <v>1</v>
      </c>
      <c r="AU1601" s="13">
        <v>0</v>
      </c>
      <c r="AV1601" s="13">
        <v>1</v>
      </c>
      <c r="AW1601" s="13">
        <v>0</v>
      </c>
      <c r="AX1601" s="13">
        <v>2</v>
      </c>
      <c r="AZ1601" s="13">
        <v>1</v>
      </c>
      <c r="BB1601" s="13">
        <v>3</v>
      </c>
      <c r="BD1601" s="13">
        <v>1</v>
      </c>
      <c r="BE1601" s="13">
        <v>2</v>
      </c>
      <c r="BF1601" s="13">
        <v>1</v>
      </c>
      <c r="BG1601" s="13">
        <v>3</v>
      </c>
      <c r="BH1601" s="17">
        <v>1</v>
      </c>
      <c r="BI1601" s="13">
        <v>1</v>
      </c>
      <c r="BJ1601" s="13">
        <v>2</v>
      </c>
      <c r="BK1601" s="13">
        <v>1</v>
      </c>
      <c r="BS1601" s="13">
        <v>1</v>
      </c>
      <c r="BT1601" s="13">
        <v>30</v>
      </c>
      <c r="BU1601" s="13">
        <v>1</v>
      </c>
      <c r="BV1601" s="13">
        <v>0</v>
      </c>
      <c r="CA1601" s="18">
        <v>1851</v>
      </c>
      <c r="CB1601" s="18"/>
      <c r="CC1601" s="18">
        <v>3230</v>
      </c>
      <c r="CD1601" s="18">
        <v>2063.6999999999998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41282</v>
      </c>
      <c r="CT1601" s="13">
        <v>1</v>
      </c>
      <c r="CW1601" s="13" t="s">
        <v>9934</v>
      </c>
      <c r="CX1601" s="38" t="s">
        <v>9935</v>
      </c>
      <c r="CY1601" s="38" t="s">
        <v>9936</v>
      </c>
      <c r="CZ1601" s="38"/>
      <c r="DA1601" s="38" t="s">
        <v>9937</v>
      </c>
    </row>
    <row r="1602" spans="1:105" s="13" customFormat="1">
      <c r="A1602" s="84">
        <v>3392</v>
      </c>
      <c r="B1602" s="84">
        <v>1</v>
      </c>
      <c r="C1602" s="13" t="s">
        <v>203</v>
      </c>
      <c r="D1602" s="13" t="s">
        <v>37</v>
      </c>
      <c r="E1602" s="14">
        <v>15962</v>
      </c>
      <c r="F1602" s="13" t="s">
        <v>762</v>
      </c>
      <c r="G1602" s="13" t="s">
        <v>762</v>
      </c>
      <c r="H1602" s="13" t="s">
        <v>762</v>
      </c>
      <c r="I1602" s="14">
        <v>40801</v>
      </c>
      <c r="J1602" s="13">
        <f t="shared" si="51"/>
        <v>68</v>
      </c>
      <c r="K1602" s="14">
        <v>40813</v>
      </c>
      <c r="L1602" s="13">
        <v>4</v>
      </c>
      <c r="M1602" s="14">
        <v>40991</v>
      </c>
      <c r="N1602" s="15">
        <f t="shared" si="52"/>
        <v>6.2422997946611911</v>
      </c>
      <c r="O1602" s="16">
        <v>2</v>
      </c>
      <c r="Q1602" s="13" t="s">
        <v>9943</v>
      </c>
      <c r="R1602" s="13" t="s">
        <v>46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2</v>
      </c>
      <c r="AI1602" s="13">
        <v>2</v>
      </c>
      <c r="AJ1602" s="13">
        <v>2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9944</v>
      </c>
      <c r="AP1602" s="13" t="s">
        <v>4756</v>
      </c>
      <c r="AQ1602" s="13">
        <v>1</v>
      </c>
      <c r="AR1602" s="13">
        <v>2</v>
      </c>
      <c r="AT1602" s="13">
        <v>1</v>
      </c>
      <c r="AU1602" s="13">
        <v>0</v>
      </c>
      <c r="AV1602" s="13">
        <v>2</v>
      </c>
      <c r="AX1602" s="13">
        <v>2</v>
      </c>
      <c r="AZ1602" s="13">
        <v>1</v>
      </c>
      <c r="BA1602" s="13">
        <v>0</v>
      </c>
      <c r="BB1602" s="13">
        <v>1</v>
      </c>
      <c r="BC1602" s="13">
        <v>0</v>
      </c>
      <c r="BD1602" s="13">
        <v>1</v>
      </c>
      <c r="BE1602" s="13">
        <v>0</v>
      </c>
      <c r="BF1602" s="13">
        <v>1</v>
      </c>
      <c r="BG1602" s="13">
        <v>3</v>
      </c>
      <c r="BH1602" s="17">
        <v>1</v>
      </c>
      <c r="BI1602" s="13">
        <v>1</v>
      </c>
      <c r="BK1602" s="13">
        <v>1</v>
      </c>
      <c r="BL1602" s="13">
        <v>1</v>
      </c>
      <c r="BM1602" s="13">
        <v>3208</v>
      </c>
      <c r="BN1602" s="13">
        <v>2</v>
      </c>
      <c r="BQ1602" s="13" t="s">
        <v>938</v>
      </c>
      <c r="BR1602" s="13" t="s">
        <v>939</v>
      </c>
      <c r="BS1602" s="13">
        <v>1</v>
      </c>
      <c r="BT1602" s="13">
        <v>37.799999999999997</v>
      </c>
      <c r="BU1602" s="13">
        <v>1</v>
      </c>
      <c r="BV1602" s="13" t="s">
        <v>9945</v>
      </c>
      <c r="CA1602" s="18">
        <v>1870</v>
      </c>
      <c r="CB1602" s="18"/>
      <c r="CC1602" s="18">
        <v>3374</v>
      </c>
      <c r="CD1602" s="18">
        <v>1490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40998</v>
      </c>
      <c r="CT1602" s="13">
        <v>2</v>
      </c>
      <c r="CW1602" s="13" t="s">
        <v>9946</v>
      </c>
      <c r="CX1602" s="38" t="s">
        <v>9947</v>
      </c>
      <c r="CY1602" s="38" t="s">
        <v>5104</v>
      </c>
      <c r="CZ1602" s="38" t="s">
        <v>41</v>
      </c>
      <c r="DA1602" s="38" t="s">
        <v>9948</v>
      </c>
    </row>
    <row r="1603" spans="1:105" s="13" customFormat="1">
      <c r="A1603" s="84">
        <v>3398</v>
      </c>
      <c r="B1603" s="84">
        <v>1</v>
      </c>
      <c r="C1603" s="13" t="s">
        <v>9997</v>
      </c>
      <c r="D1603" s="13" t="s">
        <v>54</v>
      </c>
      <c r="E1603" s="14">
        <v>14978</v>
      </c>
      <c r="F1603" s="13" t="s">
        <v>338</v>
      </c>
      <c r="G1603" s="13" t="s">
        <v>338</v>
      </c>
      <c r="H1603" s="13" t="s">
        <v>338</v>
      </c>
      <c r="I1603" s="14">
        <v>40801</v>
      </c>
      <c r="J1603" s="13">
        <f t="shared" si="51"/>
        <v>70</v>
      </c>
      <c r="K1603" s="14">
        <v>40821</v>
      </c>
      <c r="L1603" s="13">
        <v>4</v>
      </c>
      <c r="M1603" s="14">
        <v>40935</v>
      </c>
      <c r="N1603" s="15">
        <f t="shared" si="52"/>
        <v>4.4024640657084193</v>
      </c>
      <c r="O1603" s="16">
        <v>2</v>
      </c>
      <c r="Q1603" s="13" t="s">
        <v>11946</v>
      </c>
      <c r="R1603" s="13" t="s">
        <v>2597</v>
      </c>
      <c r="S1603" s="13">
        <v>2</v>
      </c>
      <c r="T1603" s="13">
        <v>2</v>
      </c>
      <c r="U1603" s="13">
        <v>2</v>
      </c>
      <c r="V1603" s="13">
        <v>2</v>
      </c>
      <c r="X1603" s="13">
        <v>2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2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2</v>
      </c>
      <c r="AN1603" s="13">
        <v>2</v>
      </c>
      <c r="AP1603" s="13" t="s">
        <v>2721</v>
      </c>
      <c r="AQ1603" s="13">
        <v>1</v>
      </c>
      <c r="AR1603" s="13">
        <v>1</v>
      </c>
      <c r="AS1603" s="13">
        <v>0</v>
      </c>
      <c r="AT1603" s="13">
        <v>1</v>
      </c>
      <c r="AU1603" s="13">
        <v>0</v>
      </c>
      <c r="AV1603" s="13">
        <v>1</v>
      </c>
      <c r="AW1603" s="13">
        <v>0</v>
      </c>
      <c r="AX1603" s="13">
        <v>1</v>
      </c>
      <c r="AY1603" s="13">
        <v>0</v>
      </c>
      <c r="AZ1603" s="13">
        <v>3</v>
      </c>
      <c r="BB1603" s="13">
        <v>2</v>
      </c>
      <c r="BD1603" s="13">
        <v>1</v>
      </c>
      <c r="BE1603" s="13">
        <v>0</v>
      </c>
      <c r="BF1603" s="13">
        <v>2</v>
      </c>
      <c r="BH1603" s="17">
        <v>1</v>
      </c>
      <c r="BI1603" s="13">
        <v>1</v>
      </c>
      <c r="BJ1603" s="13">
        <v>1</v>
      </c>
      <c r="BK1603" s="13">
        <v>1</v>
      </c>
      <c r="BL1603" s="13">
        <v>1</v>
      </c>
      <c r="BN1603" s="13">
        <v>2</v>
      </c>
      <c r="BQ1603" s="13" t="s">
        <v>938</v>
      </c>
      <c r="BR1603" s="13" t="s">
        <v>939</v>
      </c>
      <c r="BS1603" s="13">
        <v>1</v>
      </c>
      <c r="BT1603" s="13">
        <v>28</v>
      </c>
      <c r="BU1603" s="13">
        <v>1</v>
      </c>
      <c r="BV1603" s="13">
        <v>0</v>
      </c>
      <c r="BX1603" s="13">
        <v>233</v>
      </c>
      <c r="CA1603" s="18">
        <v>1885</v>
      </c>
      <c r="CB1603" s="18"/>
      <c r="CC1603" s="18">
        <v>13900</v>
      </c>
      <c r="CD1603" s="18">
        <v>4685.6000000000004</v>
      </c>
      <c r="CE1603" s="18"/>
      <c r="CF1603" s="18"/>
      <c r="CG1603" s="18"/>
      <c r="CH1603" s="13">
        <v>2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41082</v>
      </c>
      <c r="CT1603" s="13">
        <v>2</v>
      </c>
      <c r="CW1603" s="13" t="s">
        <v>11947</v>
      </c>
      <c r="CX1603" s="38" t="s">
        <v>9961</v>
      </c>
      <c r="CY1603" s="38" t="s">
        <v>816</v>
      </c>
      <c r="CZ1603" s="38" t="s">
        <v>41</v>
      </c>
      <c r="DA1603" s="38" t="s">
        <v>9962</v>
      </c>
    </row>
    <row r="1604" spans="1:105" s="13" customFormat="1">
      <c r="A1604" s="84">
        <v>3410</v>
      </c>
      <c r="B1604" s="84">
        <v>1</v>
      </c>
      <c r="C1604" s="13" t="s">
        <v>9172</v>
      </c>
      <c r="D1604" s="13" t="s">
        <v>54</v>
      </c>
      <c r="E1604" s="14">
        <v>20593</v>
      </c>
      <c r="F1604" s="13" t="s">
        <v>710</v>
      </c>
      <c r="G1604" s="13" t="s">
        <v>648</v>
      </c>
      <c r="H1604" s="13" t="s">
        <v>648</v>
      </c>
      <c r="I1604" s="14">
        <v>39644</v>
      </c>
      <c r="J1604" s="13">
        <f t="shared" si="51"/>
        <v>52</v>
      </c>
      <c r="K1604" s="14">
        <v>39995</v>
      </c>
      <c r="L1604" s="13">
        <v>4</v>
      </c>
      <c r="M1604" s="14">
        <v>41044</v>
      </c>
      <c r="N1604" s="67">
        <f t="shared" si="52"/>
        <v>45.995893223819301</v>
      </c>
      <c r="O1604" s="16">
        <v>2</v>
      </c>
      <c r="Q1604" s="13" t="s">
        <v>3622</v>
      </c>
      <c r="R1604" s="13" t="s">
        <v>46</v>
      </c>
      <c r="S1604" s="13">
        <v>2</v>
      </c>
      <c r="T1604" s="13">
        <v>2</v>
      </c>
      <c r="U1604" s="13">
        <v>2</v>
      </c>
      <c r="V1604" s="13">
        <v>2</v>
      </c>
      <c r="X1604" s="13">
        <v>1</v>
      </c>
      <c r="Z1604" s="13">
        <v>4</v>
      </c>
      <c r="AC1604" s="13">
        <v>2</v>
      </c>
      <c r="AD1604" s="13">
        <v>2</v>
      </c>
      <c r="AE1604" s="13">
        <v>2</v>
      </c>
      <c r="AF1604" s="13">
        <v>2</v>
      </c>
      <c r="AG1604" s="13">
        <v>1</v>
      </c>
      <c r="AH1604" s="13">
        <v>2</v>
      </c>
      <c r="AI1604" s="13">
        <v>2</v>
      </c>
      <c r="AJ1604" s="13">
        <v>2</v>
      </c>
      <c r="AK1604" s="13">
        <v>2</v>
      </c>
      <c r="AL1604" s="13">
        <v>2</v>
      </c>
      <c r="AM1604" s="13">
        <v>2</v>
      </c>
      <c r="AN1604" s="13">
        <v>2</v>
      </c>
      <c r="AO1604" s="13" t="s">
        <v>2856</v>
      </c>
      <c r="AP1604" s="13" t="s">
        <v>1738</v>
      </c>
      <c r="AQ1604" s="13">
        <v>1</v>
      </c>
      <c r="AR1604" s="13">
        <v>1</v>
      </c>
      <c r="AS1604" s="13">
        <v>0</v>
      </c>
      <c r="AT1604" s="13">
        <v>1</v>
      </c>
      <c r="AU1604" s="13">
        <v>31</v>
      </c>
      <c r="AV1604" s="13">
        <v>1</v>
      </c>
      <c r="AW1604" s="13">
        <v>0</v>
      </c>
      <c r="AX1604" s="13">
        <v>1</v>
      </c>
      <c r="AY1604" s="13">
        <v>0</v>
      </c>
      <c r="AZ1604" s="13">
        <v>2</v>
      </c>
      <c r="BB1604" s="13">
        <v>2</v>
      </c>
      <c r="BD1604" s="13">
        <v>1</v>
      </c>
      <c r="BE1604" s="13">
        <v>0</v>
      </c>
      <c r="BF1604" s="13">
        <v>1</v>
      </c>
      <c r="BG1604" s="13">
        <v>32</v>
      </c>
      <c r="BH1604" s="17">
        <v>1</v>
      </c>
      <c r="BI1604" s="13">
        <v>1</v>
      </c>
      <c r="BJ1604" s="13">
        <v>1</v>
      </c>
      <c r="BK1604" s="13">
        <v>1</v>
      </c>
      <c r="BL1604" s="13">
        <v>2</v>
      </c>
      <c r="BS1604" s="13">
        <v>1</v>
      </c>
      <c r="BT1604" s="13">
        <v>20.8</v>
      </c>
      <c r="BU1604" s="13">
        <v>1</v>
      </c>
      <c r="BV1604" s="13">
        <v>2</v>
      </c>
      <c r="CA1604" s="18">
        <v>1901</v>
      </c>
      <c r="CB1604" s="18"/>
      <c r="CC1604" s="18">
        <v>2336</v>
      </c>
      <c r="CD1604" s="18">
        <v>710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41016</v>
      </c>
      <c r="CT1604" s="13">
        <v>1</v>
      </c>
      <c r="CW1604" s="13" t="s">
        <v>11948</v>
      </c>
      <c r="CX1604" s="38" t="s">
        <v>9964</v>
      </c>
      <c r="CY1604" s="38" t="s">
        <v>9965</v>
      </c>
      <c r="CZ1604" s="38" t="s">
        <v>41</v>
      </c>
      <c r="DA1604" s="38" t="s">
        <v>9966</v>
      </c>
    </row>
    <row r="1605" spans="1:105" s="13" customFormat="1">
      <c r="A1605" s="84">
        <v>3417</v>
      </c>
      <c r="B1605" s="84">
        <v>1</v>
      </c>
      <c r="C1605" s="13" t="s">
        <v>5009</v>
      </c>
      <c r="D1605" s="13" t="s">
        <v>54</v>
      </c>
      <c r="E1605" s="14">
        <v>14347</v>
      </c>
      <c r="F1605" s="13" t="s">
        <v>302</v>
      </c>
      <c r="G1605" s="13" t="s">
        <v>302</v>
      </c>
      <c r="H1605" s="13" t="s">
        <v>302</v>
      </c>
      <c r="I1605" s="14">
        <v>40801</v>
      </c>
      <c r="J1605" s="13">
        <f t="shared" si="51"/>
        <v>72</v>
      </c>
      <c r="K1605" s="14">
        <v>40793</v>
      </c>
      <c r="L1605" s="13">
        <v>4</v>
      </c>
      <c r="M1605" s="14">
        <v>40908</v>
      </c>
      <c r="N1605" s="67">
        <f t="shared" si="52"/>
        <v>3.5154004106776182</v>
      </c>
      <c r="O1605" s="16">
        <v>2</v>
      </c>
      <c r="Q1605" s="13" t="s">
        <v>180</v>
      </c>
      <c r="R1605" s="13" t="s">
        <v>38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1</v>
      </c>
      <c r="AN1605" s="13">
        <v>1</v>
      </c>
      <c r="AO1605" s="13" t="s">
        <v>9967</v>
      </c>
      <c r="AP1605" s="13" t="s">
        <v>9968</v>
      </c>
      <c r="AQ1605" s="13">
        <v>1</v>
      </c>
      <c r="AR1605" s="13">
        <v>1</v>
      </c>
      <c r="AS1605" s="13">
        <v>1</v>
      </c>
      <c r="AT1605" s="13">
        <v>1</v>
      </c>
      <c r="AU1605" s="13">
        <v>1</v>
      </c>
      <c r="AV1605" s="13">
        <v>1</v>
      </c>
      <c r="AW1605" s="13">
        <v>1</v>
      </c>
      <c r="AX1605" s="13">
        <v>1</v>
      </c>
      <c r="AY1605" s="13">
        <v>1</v>
      </c>
      <c r="AZ1605" s="13">
        <v>2</v>
      </c>
      <c r="BB1605" s="13">
        <v>1</v>
      </c>
      <c r="BC1605" s="13">
        <v>0</v>
      </c>
      <c r="BD1605" s="13">
        <v>1</v>
      </c>
      <c r="BE1605" s="13">
        <v>0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2</v>
      </c>
      <c r="BS1605" s="13">
        <v>1</v>
      </c>
      <c r="BT1605" s="13">
        <v>30</v>
      </c>
      <c r="BU1605" s="13">
        <v>1</v>
      </c>
      <c r="BV1605" s="13">
        <v>1</v>
      </c>
      <c r="BW1605" s="13">
        <v>2</v>
      </c>
      <c r="BX1605" s="13">
        <v>120</v>
      </c>
      <c r="CA1605" s="18">
        <v>1912</v>
      </c>
      <c r="CB1605" s="18"/>
      <c r="CC1605" s="18" t="s">
        <v>5960</v>
      </c>
      <c r="CD1605" s="18">
        <v>4831.2</v>
      </c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W1605" s="13" t="s">
        <v>9969</v>
      </c>
      <c r="CX1605" s="38" t="s">
        <v>7488</v>
      </c>
      <c r="CY1605" s="38" t="s">
        <v>9970</v>
      </c>
      <c r="CZ1605" s="38" t="s">
        <v>41</v>
      </c>
      <c r="DA1605" s="38" t="s">
        <v>9971</v>
      </c>
    </row>
    <row r="1606" spans="1:105" s="13" customFormat="1">
      <c r="A1606" s="84">
        <v>3423</v>
      </c>
      <c r="B1606" s="84">
        <v>5</v>
      </c>
      <c r="C1606" s="13" t="s">
        <v>536</v>
      </c>
      <c r="D1606" s="13" t="s">
        <v>54</v>
      </c>
      <c r="E1606" s="14">
        <v>10180</v>
      </c>
      <c r="F1606" s="13" t="s">
        <v>219</v>
      </c>
      <c r="G1606" s="13" t="s">
        <v>219</v>
      </c>
      <c r="H1606" s="13" t="s">
        <v>219</v>
      </c>
      <c r="I1606" s="14">
        <v>39979</v>
      </c>
      <c r="J1606" s="13">
        <f t="shared" si="51"/>
        <v>81</v>
      </c>
      <c r="K1606" s="14">
        <v>40344</v>
      </c>
      <c r="L1606" s="13">
        <v>4</v>
      </c>
      <c r="M1606" s="14">
        <v>40958</v>
      </c>
      <c r="N1606" s="67">
        <f t="shared" si="52"/>
        <v>32.164271047227928</v>
      </c>
      <c r="O1606" s="16">
        <v>2</v>
      </c>
      <c r="S1606" s="13">
        <v>2</v>
      </c>
      <c r="T1606" s="13">
        <v>2</v>
      </c>
      <c r="U1606" s="13">
        <v>2</v>
      </c>
      <c r="V1606" s="13">
        <v>2</v>
      </c>
      <c r="X1606" s="13">
        <v>2</v>
      </c>
      <c r="Z1606" s="13">
        <v>4</v>
      </c>
      <c r="AH1606" s="13">
        <v>2</v>
      </c>
      <c r="AI1606" s="13">
        <v>2</v>
      </c>
      <c r="AJ1606" s="13">
        <v>2</v>
      </c>
      <c r="AK1606" s="13">
        <v>2</v>
      </c>
      <c r="AL1606" s="13">
        <v>2</v>
      </c>
      <c r="AM1606" s="13">
        <v>2</v>
      </c>
      <c r="AN1606" s="13">
        <v>2</v>
      </c>
      <c r="AP1606" s="13" t="s">
        <v>9981</v>
      </c>
      <c r="AQ1606" s="13">
        <v>1</v>
      </c>
      <c r="AR1606" s="13">
        <v>2</v>
      </c>
      <c r="AT1606" s="13">
        <v>1</v>
      </c>
      <c r="AV1606" s="13">
        <v>1</v>
      </c>
      <c r="AX1606" s="13">
        <v>3</v>
      </c>
      <c r="AZ1606" s="13">
        <v>3</v>
      </c>
      <c r="BB1606" s="13">
        <v>1</v>
      </c>
      <c r="BD1606" s="13">
        <v>1</v>
      </c>
      <c r="BF1606" s="13">
        <v>2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3274</v>
      </c>
      <c r="BN1606" s="13">
        <v>1</v>
      </c>
      <c r="BO1606" s="13" t="s">
        <v>9982</v>
      </c>
      <c r="BP1606" s="13">
        <v>200</v>
      </c>
      <c r="BQ1606" s="13" t="s">
        <v>289</v>
      </c>
      <c r="BR1606" s="13" t="s">
        <v>7633</v>
      </c>
      <c r="BS1606" s="13">
        <v>2</v>
      </c>
      <c r="BT1606" s="13">
        <v>229</v>
      </c>
      <c r="BU1606" s="13">
        <v>2</v>
      </c>
      <c r="BV1606" s="13">
        <v>17</v>
      </c>
      <c r="CA1606" s="18">
        <v>1918</v>
      </c>
      <c r="CB1606" s="18"/>
      <c r="CC1606" s="18">
        <v>3338</v>
      </c>
      <c r="CD1606" s="18">
        <v>803.7</v>
      </c>
      <c r="CE1606" s="18"/>
      <c r="CF1606" s="18"/>
      <c r="CG1606" s="18"/>
      <c r="CH1606" s="13">
        <v>2</v>
      </c>
      <c r="CI1606" s="13">
        <v>2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41156</v>
      </c>
      <c r="CT1606" s="13">
        <v>2</v>
      </c>
      <c r="CU1606" s="13" t="s">
        <v>9983</v>
      </c>
      <c r="CW1606" s="13" t="s">
        <v>9984</v>
      </c>
      <c r="CX1606" s="38" t="s">
        <v>9985</v>
      </c>
      <c r="CY1606" s="38" t="s">
        <v>9986</v>
      </c>
      <c r="CZ1606" s="38" t="s">
        <v>41</v>
      </c>
      <c r="DA1606" s="38" t="s">
        <v>9987</v>
      </c>
    </row>
    <row r="1607" spans="1:105" s="13" customFormat="1">
      <c r="A1607" s="84">
        <v>3431</v>
      </c>
      <c r="B1607" s="84">
        <v>1</v>
      </c>
      <c r="C1607" s="13" t="s">
        <v>5520</v>
      </c>
      <c r="D1607" s="13" t="s">
        <v>54</v>
      </c>
      <c r="E1607" s="14">
        <v>14187</v>
      </c>
      <c r="F1607" s="13" t="s">
        <v>762</v>
      </c>
      <c r="G1607" s="13" t="s">
        <v>762</v>
      </c>
      <c r="H1607" s="13" t="s">
        <v>762</v>
      </c>
      <c r="I1607" s="14">
        <v>40862</v>
      </c>
      <c r="J1607" s="13">
        <f t="shared" si="51"/>
        <v>73</v>
      </c>
      <c r="K1607" s="14">
        <v>40556</v>
      </c>
      <c r="L1607" s="13">
        <v>4</v>
      </c>
      <c r="M1607" s="14">
        <v>40972</v>
      </c>
      <c r="N1607" s="67">
        <f t="shared" si="52"/>
        <v>3.6139630390143735</v>
      </c>
      <c r="O1607" s="16">
        <v>2</v>
      </c>
      <c r="Q1607" s="13" t="s">
        <v>9995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P1607" s="13" t="s">
        <v>9996</v>
      </c>
      <c r="AQ1607" s="13">
        <v>1</v>
      </c>
      <c r="AR1607" s="13">
        <v>1</v>
      </c>
      <c r="AS1607" s="13">
        <v>0</v>
      </c>
      <c r="AT1607" s="13">
        <v>1</v>
      </c>
      <c r="AU1607" s="13">
        <v>0</v>
      </c>
      <c r="AV1607" s="13">
        <v>3</v>
      </c>
      <c r="AX1607" s="13">
        <v>3</v>
      </c>
      <c r="AZ1607" s="13">
        <v>3</v>
      </c>
      <c r="BB1607" s="13">
        <v>1</v>
      </c>
      <c r="BC1607" s="13">
        <v>0</v>
      </c>
      <c r="BD1607" s="13">
        <v>1</v>
      </c>
      <c r="BE1607" s="13">
        <v>0</v>
      </c>
      <c r="BF1607" s="13">
        <v>1</v>
      </c>
      <c r="BG1607" s="13">
        <v>0</v>
      </c>
      <c r="BH1607" s="17">
        <v>1</v>
      </c>
      <c r="BJ1607" s="13">
        <v>2</v>
      </c>
      <c r="BK1607" s="13">
        <v>1</v>
      </c>
      <c r="BL1607" s="13">
        <v>1</v>
      </c>
      <c r="BM1607" s="13">
        <v>3258</v>
      </c>
      <c r="BN1607" s="13">
        <v>2</v>
      </c>
      <c r="BQ1607" s="13" t="s">
        <v>938</v>
      </c>
      <c r="BR1607" s="13" t="s">
        <v>939</v>
      </c>
      <c r="BT1607" s="13">
        <v>35</v>
      </c>
      <c r="BV1607" s="13">
        <v>1</v>
      </c>
      <c r="CA1607" s="18">
        <v>1927</v>
      </c>
      <c r="CB1607" s="18"/>
      <c r="CC1607" s="18">
        <v>10005</v>
      </c>
      <c r="CD1607" s="18">
        <v>4180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R1607" s="13">
        <v>1</v>
      </c>
      <c r="CS1607" s="14">
        <v>40994</v>
      </c>
      <c r="CT1607" s="13">
        <v>2</v>
      </c>
      <c r="CW1607" s="13" t="s">
        <v>9167</v>
      </c>
      <c r="CX1607" s="38" t="s">
        <v>7741</v>
      </c>
      <c r="CY1607" s="38" t="s">
        <v>5524</v>
      </c>
      <c r="CZ1607" s="38"/>
      <c r="DA1607" s="38" t="s">
        <v>192</v>
      </c>
    </row>
    <row r="1608" spans="1:105" s="13" customFormat="1">
      <c r="A1608" s="84">
        <v>3448</v>
      </c>
      <c r="B1608" s="84">
        <v>1</v>
      </c>
      <c r="C1608" s="13" t="s">
        <v>2790</v>
      </c>
      <c r="D1608" s="13" t="s">
        <v>37</v>
      </c>
      <c r="E1608" s="14">
        <v>11204</v>
      </c>
      <c r="H1608" s="13" t="s">
        <v>381</v>
      </c>
      <c r="I1608" s="14">
        <v>40862</v>
      </c>
      <c r="J1608" s="13">
        <f t="shared" si="51"/>
        <v>81</v>
      </c>
      <c r="K1608" s="14">
        <v>40871</v>
      </c>
      <c r="L1608" s="13">
        <v>4</v>
      </c>
      <c r="M1608" s="14">
        <v>40931</v>
      </c>
      <c r="N1608" s="67">
        <f t="shared" si="52"/>
        <v>2.2669404517453797</v>
      </c>
      <c r="O1608" s="16">
        <v>2</v>
      </c>
      <c r="Q1608" s="13" t="s">
        <v>6823</v>
      </c>
      <c r="R1608" s="13" t="s">
        <v>38</v>
      </c>
      <c r="S1608" s="13">
        <v>2</v>
      </c>
      <c r="T1608" s="13">
        <v>2</v>
      </c>
      <c r="U1608" s="13">
        <v>2</v>
      </c>
      <c r="V1608" s="13">
        <v>2</v>
      </c>
      <c r="X1608" s="13">
        <v>2</v>
      </c>
      <c r="Z1608" s="13">
        <v>4</v>
      </c>
      <c r="AH1608" s="13">
        <v>2</v>
      </c>
      <c r="AI1608" s="13">
        <v>2</v>
      </c>
      <c r="AJ1608" s="13">
        <v>2</v>
      </c>
      <c r="AK1608" s="13">
        <v>2</v>
      </c>
      <c r="AL1608" s="13">
        <v>3</v>
      </c>
      <c r="AM1608" s="13">
        <v>1</v>
      </c>
      <c r="AN1608" s="13">
        <v>1</v>
      </c>
      <c r="AO1608" s="13" t="s">
        <v>1009</v>
      </c>
      <c r="AP1608" s="13" t="s">
        <v>9245</v>
      </c>
      <c r="AQ1608" s="13">
        <v>1</v>
      </c>
      <c r="AR1608" s="13">
        <v>1</v>
      </c>
      <c r="AS1608" s="13">
        <v>1</v>
      </c>
      <c r="AT1608" s="13">
        <v>1</v>
      </c>
      <c r="AU1608" s="13">
        <v>1</v>
      </c>
      <c r="AV1608" s="13">
        <v>1</v>
      </c>
      <c r="AW1608" s="13">
        <v>1</v>
      </c>
      <c r="AX1608" s="13">
        <v>3</v>
      </c>
      <c r="AZ1608" s="13">
        <v>3</v>
      </c>
      <c r="BB1608" s="13">
        <v>3</v>
      </c>
      <c r="BD1608" s="13">
        <v>1</v>
      </c>
      <c r="BE1608" s="13">
        <v>0</v>
      </c>
      <c r="BF1608" s="13">
        <v>1</v>
      </c>
      <c r="BG1608" s="13">
        <v>1</v>
      </c>
      <c r="BH1608" s="17">
        <v>2</v>
      </c>
      <c r="BI1608" s="13">
        <v>1</v>
      </c>
      <c r="BJ1608" s="13">
        <v>1</v>
      </c>
      <c r="BK1608" s="13">
        <v>1</v>
      </c>
      <c r="BL1608" s="13">
        <v>1</v>
      </c>
      <c r="BM1608" s="13">
        <v>3599</v>
      </c>
      <c r="BN1608" s="13">
        <v>2</v>
      </c>
      <c r="BQ1608" s="13" t="s">
        <v>237</v>
      </c>
      <c r="BR1608" s="13" t="s">
        <v>238</v>
      </c>
      <c r="BS1608" s="13">
        <v>2</v>
      </c>
      <c r="BT1608" s="13">
        <v>50.3</v>
      </c>
      <c r="BU1608" s="13">
        <v>1</v>
      </c>
      <c r="BV1608" s="13">
        <v>0</v>
      </c>
      <c r="BW1608" s="13">
        <v>2</v>
      </c>
      <c r="CA1608" s="18">
        <v>1945</v>
      </c>
      <c r="CB1608" s="18"/>
      <c r="CC1608" s="18" t="s">
        <v>5837</v>
      </c>
      <c r="CD1608" s="18">
        <v>6388.1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41535</v>
      </c>
      <c r="CT1608" s="13">
        <v>2</v>
      </c>
      <c r="CW1608" s="13" t="s">
        <v>10020</v>
      </c>
      <c r="CX1608" s="38" t="s">
        <v>10021</v>
      </c>
      <c r="CY1608" s="38" t="s">
        <v>10022</v>
      </c>
      <c r="CZ1608" s="38" t="s">
        <v>41</v>
      </c>
      <c r="DA1608" s="38" t="s">
        <v>10023</v>
      </c>
    </row>
    <row r="1609" spans="1:105" s="13" customFormat="1">
      <c r="A1609" s="84">
        <v>3453</v>
      </c>
      <c r="B1609" s="84">
        <v>1</v>
      </c>
      <c r="C1609" s="13" t="s">
        <v>10024</v>
      </c>
      <c r="D1609" s="13" t="s">
        <v>54</v>
      </c>
      <c r="E1609" s="14">
        <v>14283</v>
      </c>
      <c r="F1609" s="13" t="s">
        <v>691</v>
      </c>
      <c r="G1609" s="13" t="s">
        <v>691</v>
      </c>
      <c r="H1609" s="13" t="s">
        <v>691</v>
      </c>
      <c r="I1609" s="14">
        <v>40831</v>
      </c>
      <c r="J1609" s="13">
        <f t="shared" ref="J1609:J1672" si="53">INT((I1609-E1609)/365.25)</f>
        <v>72</v>
      </c>
      <c r="K1609" s="14">
        <v>40526</v>
      </c>
      <c r="L1609" s="13">
        <v>4</v>
      </c>
      <c r="M1609" s="14">
        <v>41463</v>
      </c>
      <c r="N1609" s="67">
        <f t="shared" ref="N1609:N1672" si="54">(M1609-I1609)*12/365.25</f>
        <v>20.763860369609855</v>
      </c>
      <c r="O1609" s="16">
        <v>2</v>
      </c>
      <c r="Q1609" s="13" t="s">
        <v>693</v>
      </c>
      <c r="R1609" s="13" t="s">
        <v>693</v>
      </c>
      <c r="S1609" s="13">
        <v>2</v>
      </c>
      <c r="T1609" s="13">
        <v>2</v>
      </c>
      <c r="U1609" s="13">
        <v>2</v>
      </c>
      <c r="V1609" s="13">
        <v>2</v>
      </c>
      <c r="X1609" s="13">
        <v>2</v>
      </c>
      <c r="Z1609" s="13">
        <v>4</v>
      </c>
      <c r="AH1609" s="13">
        <v>2</v>
      </c>
      <c r="AI1609" s="13">
        <v>2</v>
      </c>
      <c r="AJ1609" s="13">
        <v>2</v>
      </c>
      <c r="AK1609" s="13">
        <v>2</v>
      </c>
      <c r="AL1609" s="13">
        <v>2</v>
      </c>
      <c r="AM1609" s="13">
        <v>2</v>
      </c>
      <c r="AP1609" s="13" t="s">
        <v>125</v>
      </c>
      <c r="AQ1609" s="13">
        <v>1</v>
      </c>
      <c r="AR1609" s="13">
        <v>1</v>
      </c>
      <c r="AS1609" s="13">
        <v>2</v>
      </c>
      <c r="AT1609" s="13">
        <v>1</v>
      </c>
      <c r="AU1609" s="13">
        <v>2</v>
      </c>
      <c r="AV1609" s="13">
        <v>1</v>
      </c>
      <c r="AW1609" s="13">
        <v>2</v>
      </c>
      <c r="AX1609" s="13">
        <v>1</v>
      </c>
      <c r="AY1609" s="13">
        <v>2</v>
      </c>
      <c r="AZ1609" s="13">
        <v>2</v>
      </c>
      <c r="BB1609" s="13">
        <v>1</v>
      </c>
      <c r="BC1609" s="13">
        <v>0</v>
      </c>
      <c r="BD1609" s="13">
        <v>1</v>
      </c>
      <c r="BE1609" s="13">
        <v>0</v>
      </c>
      <c r="BF1609" s="13">
        <v>1</v>
      </c>
      <c r="BG1609" s="13">
        <v>13</v>
      </c>
      <c r="BH1609" s="17">
        <v>1</v>
      </c>
      <c r="BI1609" s="13">
        <v>1</v>
      </c>
      <c r="BJ1609" s="13">
        <v>1</v>
      </c>
      <c r="BK1609" s="13">
        <v>1</v>
      </c>
      <c r="BL1609" s="13">
        <v>1</v>
      </c>
      <c r="BM1609" s="13">
        <v>3275</v>
      </c>
      <c r="BN1609" s="13">
        <v>2</v>
      </c>
      <c r="BQ1609" s="13" t="s">
        <v>694</v>
      </c>
      <c r="BR1609" s="13" t="s">
        <v>695</v>
      </c>
      <c r="BS1609" s="13">
        <v>1</v>
      </c>
      <c r="BT1609" s="13">
        <v>34</v>
      </c>
      <c r="BU1609" s="13">
        <v>1</v>
      </c>
      <c r="BV1609" s="13">
        <v>3</v>
      </c>
      <c r="BX1609" s="13">
        <v>25.3</v>
      </c>
      <c r="CA1609" s="18">
        <v>1950</v>
      </c>
      <c r="CB1609" s="18"/>
      <c r="CC1609" s="18">
        <v>1762</v>
      </c>
      <c r="CD1609" s="18">
        <v>836.25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40970</v>
      </c>
      <c r="CT1609" s="13">
        <v>2</v>
      </c>
      <c r="CW1609" s="13" t="s">
        <v>10025</v>
      </c>
      <c r="CX1609" s="38" t="s">
        <v>10026</v>
      </c>
      <c r="CY1609" s="38" t="s">
        <v>5150</v>
      </c>
      <c r="CZ1609" s="38" t="s">
        <v>41</v>
      </c>
      <c r="DA1609" s="38" t="s">
        <v>10027</v>
      </c>
    </row>
    <row r="1610" spans="1:105" s="13" customFormat="1">
      <c r="A1610" s="84">
        <v>3458</v>
      </c>
      <c r="B1610" s="84">
        <v>1</v>
      </c>
      <c r="C1610" s="13" t="s">
        <v>11949</v>
      </c>
      <c r="D1610" s="13" t="s">
        <v>54</v>
      </c>
      <c r="E1610" s="14">
        <v>10770</v>
      </c>
      <c r="F1610" s="13" t="s">
        <v>6654</v>
      </c>
      <c r="G1610" s="13" t="s">
        <v>194</v>
      </c>
      <c r="H1610" s="13" t="s">
        <v>194</v>
      </c>
      <c r="I1610" s="14">
        <v>40862</v>
      </c>
      <c r="J1610" s="13">
        <f t="shared" si="53"/>
        <v>82</v>
      </c>
      <c r="K1610" s="14">
        <v>40903</v>
      </c>
      <c r="L1610" s="13">
        <v>4</v>
      </c>
      <c r="M1610" s="14">
        <v>41085</v>
      </c>
      <c r="N1610" s="67">
        <f t="shared" si="54"/>
        <v>7.3264887063655033</v>
      </c>
      <c r="O1610" s="16">
        <v>2</v>
      </c>
      <c r="Q1610" s="13" t="s">
        <v>3830</v>
      </c>
      <c r="R1610" s="13" t="s">
        <v>46</v>
      </c>
      <c r="S1610" s="13">
        <v>2</v>
      </c>
      <c r="T1610" s="13">
        <v>2</v>
      </c>
      <c r="U1610" s="13">
        <v>2</v>
      </c>
      <c r="V1610" s="13">
        <v>2</v>
      </c>
      <c r="X1610" s="13">
        <v>1</v>
      </c>
      <c r="Z1610" s="13">
        <v>4</v>
      </c>
      <c r="AC1610" s="13">
        <v>2</v>
      </c>
      <c r="AD1610" s="13">
        <v>2</v>
      </c>
      <c r="AE1610" s="13">
        <v>2</v>
      </c>
      <c r="AF1610" s="13">
        <v>2</v>
      </c>
      <c r="AG1610" s="13">
        <v>1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1</v>
      </c>
      <c r="AO1610" s="13" t="s">
        <v>10039</v>
      </c>
      <c r="AP1610" s="13" t="s">
        <v>3508</v>
      </c>
      <c r="AQ1610" s="13">
        <v>1</v>
      </c>
      <c r="AR1610" s="13">
        <v>1</v>
      </c>
      <c r="AS1610" s="13">
        <v>1</v>
      </c>
      <c r="AT1610" s="13">
        <v>1</v>
      </c>
      <c r="AU1610" s="13">
        <v>0</v>
      </c>
      <c r="AV1610" s="13">
        <v>2</v>
      </c>
      <c r="AX1610" s="13">
        <v>1</v>
      </c>
      <c r="AY1610" s="13">
        <v>1</v>
      </c>
      <c r="AZ1610" s="13">
        <v>2</v>
      </c>
      <c r="BB1610" s="13">
        <v>2</v>
      </c>
      <c r="BD1610" s="13">
        <v>1</v>
      </c>
      <c r="BE1610" s="13">
        <v>1</v>
      </c>
      <c r="BF1610" s="13">
        <v>1</v>
      </c>
      <c r="BG1610" s="13">
        <v>3</v>
      </c>
      <c r="BH1610" s="17">
        <v>1</v>
      </c>
      <c r="BI1610" s="13">
        <v>1</v>
      </c>
      <c r="BJ1610" s="13">
        <v>1</v>
      </c>
      <c r="BK1610" s="13">
        <v>1</v>
      </c>
      <c r="BL1610" s="13">
        <v>1</v>
      </c>
      <c r="BM1610" s="13">
        <v>3276</v>
      </c>
      <c r="BN1610" s="13">
        <v>2</v>
      </c>
      <c r="BQ1610" s="13" t="s">
        <v>8955</v>
      </c>
      <c r="BR1610" s="13" t="s">
        <v>8956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40968</v>
      </c>
      <c r="CT1610" s="13">
        <v>1</v>
      </c>
      <c r="CW1610" s="13" t="s">
        <v>10040</v>
      </c>
      <c r="CX1610" s="38" t="s">
        <v>2683</v>
      </c>
      <c r="CY1610" s="38" t="s">
        <v>5349</v>
      </c>
      <c r="CZ1610" s="38"/>
      <c r="DA1610" s="38" t="s">
        <v>192</v>
      </c>
    </row>
    <row r="1611" spans="1:105" s="13" customFormat="1">
      <c r="A1611" s="84">
        <v>3465</v>
      </c>
      <c r="B1611" s="84">
        <v>1</v>
      </c>
      <c r="C1611" s="13" t="s">
        <v>11950</v>
      </c>
      <c r="D1611" s="13" t="s">
        <v>37</v>
      </c>
      <c r="E1611" s="14">
        <v>15466</v>
      </c>
      <c r="G1611" s="13" t="s">
        <v>194</v>
      </c>
      <c r="H1611" s="13" t="s">
        <v>194</v>
      </c>
      <c r="I1611" s="14">
        <v>40892</v>
      </c>
      <c r="J1611" s="13">
        <f t="shared" si="53"/>
        <v>69</v>
      </c>
      <c r="K1611" s="14">
        <v>40914</v>
      </c>
      <c r="L1611" s="13">
        <v>4</v>
      </c>
      <c r="M1611" s="14">
        <v>41061</v>
      </c>
      <c r="N1611" s="67">
        <f t="shared" si="54"/>
        <v>5.5523613963039011</v>
      </c>
      <c r="O1611" s="16">
        <v>2</v>
      </c>
      <c r="Q1611" s="13" t="s">
        <v>5662</v>
      </c>
      <c r="R1611" s="13" t="s">
        <v>38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C1611" s="13">
        <v>2</v>
      </c>
      <c r="AD1611" s="13">
        <v>2</v>
      </c>
      <c r="AE1611" s="13">
        <v>2</v>
      </c>
      <c r="AF1611" s="13">
        <v>2</v>
      </c>
      <c r="AG1611" s="13">
        <v>2</v>
      </c>
      <c r="AH1611" s="13">
        <v>2</v>
      </c>
      <c r="AI1611" s="13">
        <v>2</v>
      </c>
      <c r="AJ1611" s="13">
        <v>2</v>
      </c>
      <c r="AK1611" s="13">
        <v>2</v>
      </c>
      <c r="AL1611" s="13">
        <v>2</v>
      </c>
      <c r="AM1611" s="13">
        <v>2</v>
      </c>
      <c r="AN1611" s="13">
        <v>1</v>
      </c>
      <c r="AP1611" s="13" t="s">
        <v>2680</v>
      </c>
      <c r="AQ1611" s="13">
        <v>1</v>
      </c>
      <c r="AR1611" s="13">
        <v>1</v>
      </c>
      <c r="AS1611" s="13">
        <v>1</v>
      </c>
      <c r="AT1611" s="13">
        <v>1</v>
      </c>
      <c r="AU1611" s="13">
        <v>0</v>
      </c>
      <c r="AV1611" s="13">
        <v>1</v>
      </c>
      <c r="AW1611" s="13">
        <v>0</v>
      </c>
      <c r="AX1611" s="13">
        <v>2</v>
      </c>
      <c r="AZ1611" s="13">
        <v>1</v>
      </c>
      <c r="BA1611" s="13">
        <v>0</v>
      </c>
      <c r="BB1611" s="13">
        <v>2</v>
      </c>
      <c r="BD1611" s="13">
        <v>1</v>
      </c>
      <c r="BE1611" s="13">
        <v>0</v>
      </c>
      <c r="BF1611" s="13">
        <v>1</v>
      </c>
      <c r="BG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1</v>
      </c>
      <c r="BU1611" s="13">
        <v>1</v>
      </c>
      <c r="CA1611" s="18">
        <v>1970</v>
      </c>
      <c r="CB1611" s="18"/>
      <c r="CC1611" s="18" t="s">
        <v>5830</v>
      </c>
      <c r="CD1611" s="18">
        <v>3857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W1611" s="13" t="s">
        <v>10047</v>
      </c>
      <c r="CX1611" s="38" t="s">
        <v>10048</v>
      </c>
      <c r="CY1611" s="38" t="s">
        <v>10049</v>
      </c>
      <c r="CZ1611" s="38"/>
      <c r="DA1611" s="38" t="s">
        <v>192</v>
      </c>
    </row>
    <row r="1612" spans="1:105" s="13" customFormat="1">
      <c r="A1612" s="84">
        <v>3468</v>
      </c>
      <c r="B1612" s="84">
        <v>5</v>
      </c>
      <c r="C1612" s="13" t="s">
        <v>1281</v>
      </c>
      <c r="D1612" s="13" t="s">
        <v>37</v>
      </c>
      <c r="E1612" s="14">
        <v>12080</v>
      </c>
      <c r="F1612" s="13" t="s">
        <v>396</v>
      </c>
      <c r="G1612" s="13" t="s">
        <v>194</v>
      </c>
      <c r="H1612" s="13" t="s">
        <v>194</v>
      </c>
      <c r="I1612" s="14">
        <v>40862</v>
      </c>
      <c r="J1612" s="13">
        <f t="shared" si="53"/>
        <v>78</v>
      </c>
      <c r="K1612" s="14">
        <v>40898</v>
      </c>
      <c r="L1612" s="13">
        <v>4</v>
      </c>
      <c r="M1612" s="14">
        <v>41371</v>
      </c>
      <c r="N1612" s="67">
        <f t="shared" si="54"/>
        <v>16.722792607802873</v>
      </c>
      <c r="O1612" s="16">
        <v>2</v>
      </c>
      <c r="Q1612" s="13" t="s">
        <v>950</v>
      </c>
      <c r="R1612" s="13" t="s">
        <v>46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10058</v>
      </c>
      <c r="X1612" s="13">
        <v>1</v>
      </c>
      <c r="Z1612" s="13">
        <v>4</v>
      </c>
      <c r="AG1612" s="13">
        <v>1</v>
      </c>
      <c r="AH1612" s="13">
        <v>2</v>
      </c>
      <c r="AI1612" s="13">
        <v>2</v>
      </c>
      <c r="AJ1612" s="13">
        <v>2</v>
      </c>
      <c r="AK1612" s="13">
        <v>3</v>
      </c>
      <c r="AL1612" s="13">
        <v>3</v>
      </c>
      <c r="AM1612" s="13">
        <v>3</v>
      </c>
      <c r="AN1612" s="13">
        <v>1</v>
      </c>
      <c r="AO1612" s="13" t="s">
        <v>10059</v>
      </c>
      <c r="AP1612" s="13" t="s">
        <v>10060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0</v>
      </c>
      <c r="AX1612" s="13">
        <v>1</v>
      </c>
      <c r="AY1612" s="13">
        <v>0</v>
      </c>
      <c r="AZ1612" s="13">
        <v>2</v>
      </c>
      <c r="BB1612" s="13">
        <v>2</v>
      </c>
      <c r="BD1612" s="13">
        <v>2</v>
      </c>
      <c r="BF1612" s="13">
        <v>2</v>
      </c>
      <c r="BH1612" s="17">
        <v>2</v>
      </c>
      <c r="BI1612" s="13">
        <v>1</v>
      </c>
      <c r="BJ1612" s="13">
        <v>2</v>
      </c>
      <c r="BK1612" s="13">
        <v>1</v>
      </c>
      <c r="BL1612" s="13">
        <v>1</v>
      </c>
      <c r="BM1612" s="13">
        <v>3288</v>
      </c>
      <c r="BN1612" s="13">
        <v>1</v>
      </c>
      <c r="BO1612" s="13" t="s">
        <v>9851</v>
      </c>
      <c r="BP1612" s="13">
        <v>180</v>
      </c>
      <c r="BQ1612" s="13" t="s">
        <v>1304</v>
      </c>
      <c r="BR1612" s="13" t="s">
        <v>595</v>
      </c>
      <c r="BS1612" s="13">
        <v>1</v>
      </c>
      <c r="BT1612" s="13">
        <v>32</v>
      </c>
      <c r="BU1612" s="13">
        <v>1</v>
      </c>
      <c r="BV1612" s="13">
        <v>4</v>
      </c>
      <c r="BW1612" s="13">
        <v>2</v>
      </c>
      <c r="BX1612" s="13">
        <v>22.7</v>
      </c>
      <c r="CA1612" s="18">
        <v>1963</v>
      </c>
      <c r="CB1612" s="18"/>
      <c r="CC1612" s="18">
        <v>2748</v>
      </c>
      <c r="CD1612" s="18">
        <v>988.75</v>
      </c>
      <c r="CE1612" s="18"/>
      <c r="CF1612" s="18"/>
      <c r="CG1612" s="18"/>
      <c r="CH1612" s="13">
        <v>2</v>
      </c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R1612" s="13">
        <v>1</v>
      </c>
      <c r="CS1612" s="14">
        <v>41061</v>
      </c>
      <c r="CT1612" s="13">
        <v>3</v>
      </c>
      <c r="CU1612" s="13" t="s">
        <v>10061</v>
      </c>
      <c r="CW1612" s="13" t="s">
        <v>9004</v>
      </c>
      <c r="CX1612" s="38" t="s">
        <v>10062</v>
      </c>
      <c r="CY1612" s="38" t="s">
        <v>5349</v>
      </c>
      <c r="CZ1612" s="38" t="s">
        <v>41</v>
      </c>
      <c r="DA1612" s="38" t="s">
        <v>10063</v>
      </c>
    </row>
    <row r="1613" spans="1:105" s="13" customFormat="1">
      <c r="A1613" s="84">
        <v>3470</v>
      </c>
      <c r="B1613" s="84">
        <v>5</v>
      </c>
      <c r="C1613" s="13" t="s">
        <v>10071</v>
      </c>
      <c r="D1613" s="13" t="s">
        <v>37</v>
      </c>
      <c r="E1613" s="14">
        <v>8956</v>
      </c>
      <c r="F1613" s="13" t="s">
        <v>439</v>
      </c>
      <c r="G1613" s="13" t="s">
        <v>439</v>
      </c>
      <c r="H1613" s="13" t="s">
        <v>439</v>
      </c>
      <c r="I1613" s="14">
        <v>40862</v>
      </c>
      <c r="J1613" s="13">
        <f t="shared" si="53"/>
        <v>87</v>
      </c>
      <c r="K1613" s="14">
        <v>40896</v>
      </c>
      <c r="L1613" s="13">
        <v>4</v>
      </c>
      <c r="M1613" s="14">
        <v>41529</v>
      </c>
      <c r="N1613" s="67">
        <f t="shared" si="54"/>
        <v>21.913757700205338</v>
      </c>
      <c r="O1613" s="16">
        <v>2</v>
      </c>
      <c r="Q1613" s="13" t="s">
        <v>10072</v>
      </c>
      <c r="R1613" s="13" t="s">
        <v>441</v>
      </c>
      <c r="S1613" s="13">
        <v>2</v>
      </c>
      <c r="T1613" s="13">
        <v>2</v>
      </c>
      <c r="U1613" s="13">
        <v>2</v>
      </c>
      <c r="V1613" s="13">
        <v>2</v>
      </c>
      <c r="X1613" s="13">
        <v>2</v>
      </c>
      <c r="AC1613" s="13">
        <v>2</v>
      </c>
      <c r="AD1613" s="13">
        <v>2</v>
      </c>
      <c r="AE1613" s="13">
        <v>2</v>
      </c>
      <c r="AF1613" s="13">
        <v>2</v>
      </c>
      <c r="AG1613" s="13">
        <v>2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2</v>
      </c>
      <c r="AN1613" s="13">
        <v>2</v>
      </c>
      <c r="AP1613" s="13" t="s">
        <v>10073</v>
      </c>
      <c r="AQ1613" s="13">
        <v>1</v>
      </c>
      <c r="AR1613" s="13">
        <v>2</v>
      </c>
      <c r="AT1613" s="13">
        <v>1</v>
      </c>
      <c r="AU1613" s="13">
        <v>1</v>
      </c>
      <c r="AV1613" s="13">
        <v>2</v>
      </c>
      <c r="AX1613" s="13">
        <v>1</v>
      </c>
      <c r="AY1613" s="13">
        <v>2</v>
      </c>
      <c r="AZ1613" s="13">
        <v>3</v>
      </c>
      <c r="BB1613" s="13">
        <v>3</v>
      </c>
      <c r="BD1613" s="13">
        <v>1</v>
      </c>
      <c r="BE1613" s="13">
        <v>3</v>
      </c>
      <c r="BF1613" s="13">
        <v>1</v>
      </c>
      <c r="BG1613" s="13">
        <v>3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3284</v>
      </c>
      <c r="BN1613" s="13">
        <v>1</v>
      </c>
      <c r="BO1613" s="13" t="s">
        <v>10074</v>
      </c>
      <c r="BP1613" s="13">
        <v>180</v>
      </c>
      <c r="BQ1613" s="13" t="s">
        <v>442</v>
      </c>
      <c r="BR1613" s="13" t="s">
        <v>443</v>
      </c>
      <c r="BS1613" s="13">
        <v>2</v>
      </c>
      <c r="BT1613" s="13">
        <v>55</v>
      </c>
      <c r="BU1613" s="13">
        <v>1</v>
      </c>
      <c r="BV1613" s="13">
        <v>5</v>
      </c>
      <c r="BW1613" s="13">
        <v>2</v>
      </c>
      <c r="BX1613" s="13">
        <v>26</v>
      </c>
      <c r="CA1613" s="18"/>
      <c r="CB1613" s="18"/>
      <c r="CC1613" s="18" t="s">
        <v>10075</v>
      </c>
      <c r="CD1613" s="18">
        <v>4926.8</v>
      </c>
      <c r="CE1613" s="18"/>
      <c r="CF1613" s="18"/>
      <c r="CG1613" s="18"/>
      <c r="CH1613" s="13">
        <v>2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41026</v>
      </c>
      <c r="CT1613" s="13">
        <v>2</v>
      </c>
      <c r="CW1613" s="13" t="s">
        <v>10076</v>
      </c>
      <c r="CX1613" s="38" t="s">
        <v>10077</v>
      </c>
      <c r="CY1613" s="38" t="s">
        <v>10078</v>
      </c>
      <c r="CZ1613" s="38"/>
      <c r="DA1613" s="38" t="s">
        <v>192</v>
      </c>
    </row>
    <row r="1614" spans="1:105" s="13" customFormat="1">
      <c r="A1614" s="84">
        <v>3471</v>
      </c>
      <c r="B1614" s="84">
        <v>1</v>
      </c>
      <c r="C1614" s="13" t="s">
        <v>10079</v>
      </c>
      <c r="D1614" s="13" t="s">
        <v>37</v>
      </c>
      <c r="E1614" s="14">
        <v>19018</v>
      </c>
      <c r="F1614" s="13" t="s">
        <v>673</v>
      </c>
      <c r="G1614" s="13" t="s">
        <v>673</v>
      </c>
      <c r="H1614" s="13" t="s">
        <v>673</v>
      </c>
      <c r="I1614" s="14">
        <v>40862</v>
      </c>
      <c r="J1614" s="13">
        <f t="shared" si="53"/>
        <v>59</v>
      </c>
      <c r="K1614" s="14">
        <v>40959</v>
      </c>
      <c r="L1614" s="13">
        <v>4</v>
      </c>
      <c r="M1614" s="14">
        <v>41527</v>
      </c>
      <c r="N1614" s="67">
        <f t="shared" si="54"/>
        <v>21.848049281314168</v>
      </c>
      <c r="O1614" s="16">
        <v>2</v>
      </c>
      <c r="Q1614" s="13" t="s">
        <v>10080</v>
      </c>
      <c r="R1614" s="13" t="s">
        <v>46</v>
      </c>
      <c r="S1614" s="13">
        <v>2</v>
      </c>
      <c r="T1614" s="13">
        <v>2</v>
      </c>
      <c r="U1614" s="13">
        <v>2</v>
      </c>
      <c r="V1614" s="13">
        <v>2</v>
      </c>
      <c r="X1614" s="13">
        <v>2</v>
      </c>
      <c r="Z1614" s="13">
        <v>4</v>
      </c>
      <c r="AC1614" s="13">
        <v>2</v>
      </c>
      <c r="AD1614" s="13">
        <v>2</v>
      </c>
      <c r="AE1614" s="13">
        <v>2</v>
      </c>
      <c r="AF1614" s="13">
        <v>2</v>
      </c>
      <c r="AG1614" s="13">
        <v>2</v>
      </c>
      <c r="AH1614" s="13">
        <v>2</v>
      </c>
      <c r="AI1614" s="13">
        <v>2</v>
      </c>
      <c r="AJ1614" s="13">
        <v>2</v>
      </c>
      <c r="AK1614" s="13">
        <v>2</v>
      </c>
      <c r="AL1614" s="13">
        <v>2</v>
      </c>
      <c r="AM1614" s="13">
        <v>1</v>
      </c>
      <c r="AN1614" s="13">
        <v>1</v>
      </c>
      <c r="AO1614" s="13" t="s">
        <v>10081</v>
      </c>
      <c r="AP1614" s="13" t="s">
        <v>3624</v>
      </c>
      <c r="AQ1614" s="13">
        <v>1</v>
      </c>
      <c r="AR1614" s="13">
        <v>1</v>
      </c>
      <c r="AS1614" s="13">
        <v>1</v>
      </c>
      <c r="AT1614" s="13">
        <v>1</v>
      </c>
      <c r="AU1614" s="13">
        <v>3</v>
      </c>
      <c r="AV1614" s="13">
        <v>2</v>
      </c>
      <c r="AX1614" s="13">
        <v>2</v>
      </c>
      <c r="AZ1614" s="13">
        <v>1</v>
      </c>
      <c r="BA1614" s="13">
        <v>2</v>
      </c>
      <c r="BB1614" s="13">
        <v>2</v>
      </c>
      <c r="BD1614" s="13">
        <v>2</v>
      </c>
      <c r="BF1614" s="13">
        <v>1</v>
      </c>
      <c r="BG1614" s="13">
        <v>14</v>
      </c>
      <c r="BH1614" s="17">
        <v>2</v>
      </c>
      <c r="BI1614" s="13">
        <v>2</v>
      </c>
      <c r="BJ1614" s="13">
        <v>2</v>
      </c>
      <c r="BK1614" s="13">
        <v>1</v>
      </c>
      <c r="BL1614" s="13">
        <v>1</v>
      </c>
      <c r="BM1614" s="13">
        <v>3331</v>
      </c>
      <c r="BN1614" s="13">
        <v>2</v>
      </c>
      <c r="BQ1614" s="13" t="s">
        <v>237</v>
      </c>
      <c r="BR1614" s="13" t="s">
        <v>238</v>
      </c>
      <c r="BS1614" s="13">
        <v>1</v>
      </c>
      <c r="BT1614" s="13">
        <v>38</v>
      </c>
      <c r="BU1614" s="13">
        <v>1</v>
      </c>
      <c r="BV1614" s="13">
        <v>1</v>
      </c>
      <c r="BW1614" s="13">
        <v>1</v>
      </c>
      <c r="BX1614" s="13">
        <v>15.1</v>
      </c>
      <c r="CA1614" s="18">
        <v>2041</v>
      </c>
      <c r="CB1614" s="18"/>
      <c r="CC1614" s="18">
        <v>1174.8</v>
      </c>
      <c r="CD1614" s="18">
        <v>1054.3</v>
      </c>
      <c r="CE1614" s="18"/>
      <c r="CF1614" s="18"/>
      <c r="CG1614" s="18"/>
      <c r="CH1614" s="13">
        <v>2</v>
      </c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41016</v>
      </c>
      <c r="CW1614" s="13" t="s">
        <v>8235</v>
      </c>
      <c r="CX1614" s="38" t="s">
        <v>10082</v>
      </c>
      <c r="CY1614" s="38" t="s">
        <v>5389</v>
      </c>
      <c r="CZ1614" s="38" t="s">
        <v>41</v>
      </c>
      <c r="DA1614" s="38" t="s">
        <v>10083</v>
      </c>
    </row>
    <row r="1615" spans="1:105" s="13" customFormat="1">
      <c r="A1615" s="84">
        <v>3475</v>
      </c>
      <c r="B1615" s="84">
        <v>1</v>
      </c>
      <c r="C1615" s="13" t="s">
        <v>556</v>
      </c>
      <c r="D1615" s="13" t="s">
        <v>37</v>
      </c>
      <c r="E1615" s="14">
        <v>12059</v>
      </c>
      <c r="F1615" s="13" t="s">
        <v>264</v>
      </c>
      <c r="H1615" s="13" t="s">
        <v>264</v>
      </c>
      <c r="I1615" s="14">
        <v>40770</v>
      </c>
      <c r="J1615" s="13">
        <f t="shared" si="53"/>
        <v>78</v>
      </c>
      <c r="K1615" s="14">
        <v>40819</v>
      </c>
      <c r="L1615" s="13">
        <v>4</v>
      </c>
      <c r="M1615" s="14">
        <v>40872</v>
      </c>
      <c r="N1615" s="67">
        <f t="shared" si="54"/>
        <v>3.3511293634496919</v>
      </c>
      <c r="O1615" s="16">
        <v>2</v>
      </c>
      <c r="Q1615" s="13" t="s">
        <v>323</v>
      </c>
      <c r="R1615" s="13" t="s">
        <v>10088</v>
      </c>
      <c r="S1615" s="13">
        <v>2</v>
      </c>
      <c r="T1615" s="13">
        <v>2</v>
      </c>
      <c r="U1615" s="13">
        <v>2</v>
      </c>
      <c r="V1615" s="13">
        <v>2</v>
      </c>
      <c r="Z1615" s="13">
        <v>4</v>
      </c>
      <c r="AC1615" s="13">
        <v>2</v>
      </c>
      <c r="AD1615" s="13">
        <v>2</v>
      </c>
      <c r="AE1615" s="13">
        <v>2</v>
      </c>
      <c r="AF1615" s="13">
        <v>2</v>
      </c>
      <c r="AG1615" s="13">
        <v>2</v>
      </c>
      <c r="AH1615" s="13">
        <v>2</v>
      </c>
      <c r="AP1615" s="13" t="s">
        <v>8483</v>
      </c>
      <c r="AQ1615" s="13">
        <v>1</v>
      </c>
      <c r="AR1615" s="13">
        <v>2</v>
      </c>
      <c r="AS1615" s="13">
        <v>1</v>
      </c>
      <c r="AT1615" s="13">
        <v>2</v>
      </c>
      <c r="AU1615" s="13">
        <v>1</v>
      </c>
      <c r="AV1615" s="13">
        <v>0</v>
      </c>
      <c r="AW1615" s="13">
        <v>3</v>
      </c>
      <c r="AY1615" s="13">
        <v>1</v>
      </c>
      <c r="AZ1615" s="13">
        <v>1</v>
      </c>
      <c r="BA1615" s="13">
        <v>1</v>
      </c>
      <c r="BB1615" s="13">
        <v>2</v>
      </c>
      <c r="BD1615" s="13">
        <v>3</v>
      </c>
      <c r="BF1615" s="13">
        <v>1</v>
      </c>
      <c r="BG1615" s="13">
        <v>2</v>
      </c>
      <c r="BH1615" s="17">
        <v>1</v>
      </c>
      <c r="BI1615" s="13">
        <v>1</v>
      </c>
      <c r="BJ1615" s="13">
        <v>2</v>
      </c>
      <c r="BK1615" s="13">
        <v>1</v>
      </c>
      <c r="BS1615" s="13">
        <v>2</v>
      </c>
      <c r="BT1615" s="13">
        <v>76</v>
      </c>
      <c r="BU1615" s="13">
        <v>1</v>
      </c>
      <c r="CA1615" s="18"/>
      <c r="CB1615" s="18"/>
      <c r="CC1615" s="18"/>
      <c r="CD1615" s="18"/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41135</v>
      </c>
      <c r="CT1615" s="13">
        <v>1</v>
      </c>
      <c r="CW1615" s="13" t="s">
        <v>10089</v>
      </c>
      <c r="CX1615" s="38" t="s">
        <v>10090</v>
      </c>
      <c r="CY1615" s="38" t="s">
        <v>6574</v>
      </c>
      <c r="CZ1615" s="38" t="s">
        <v>41</v>
      </c>
      <c r="DA1615" s="38" t="s">
        <v>192</v>
      </c>
    </row>
    <row r="1616" spans="1:105" s="13" customFormat="1">
      <c r="A1616" s="84">
        <v>3478</v>
      </c>
      <c r="B1616" s="84">
        <v>1</v>
      </c>
      <c r="C1616" s="13" t="s">
        <v>1175</v>
      </c>
      <c r="D1616" s="13" t="s">
        <v>37</v>
      </c>
      <c r="E1616" s="14">
        <v>12194</v>
      </c>
      <c r="F1616" s="13" t="s">
        <v>535</v>
      </c>
      <c r="G1616" s="13" t="s">
        <v>194</v>
      </c>
      <c r="H1616" s="13" t="s">
        <v>194</v>
      </c>
      <c r="I1616" s="14">
        <v>40678</v>
      </c>
      <c r="J1616" s="13">
        <f t="shared" si="53"/>
        <v>77</v>
      </c>
      <c r="K1616" s="14">
        <v>40931</v>
      </c>
      <c r="L1616" s="13">
        <v>4</v>
      </c>
      <c r="M1616" s="14">
        <v>41681</v>
      </c>
      <c r="N1616" s="67">
        <f t="shared" si="54"/>
        <v>32.95277207392197</v>
      </c>
      <c r="O1616" s="16">
        <v>2</v>
      </c>
      <c r="Q1616" s="13" t="s">
        <v>10091</v>
      </c>
      <c r="R1616" s="13" t="s">
        <v>2597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G1616" s="13">
        <v>1</v>
      </c>
      <c r="AH1616" s="13">
        <v>2</v>
      </c>
      <c r="AI1616" s="13">
        <v>2</v>
      </c>
      <c r="AJ1616" s="13">
        <v>2</v>
      </c>
      <c r="AK1616" s="13">
        <v>2</v>
      </c>
      <c r="AL1616" s="13">
        <v>2</v>
      </c>
      <c r="AM1616" s="13">
        <v>2</v>
      </c>
      <c r="AN1616" s="13">
        <v>2</v>
      </c>
      <c r="AO1616" s="13" t="s">
        <v>10092</v>
      </c>
      <c r="AP1616" s="13" t="s">
        <v>1715</v>
      </c>
      <c r="AQ1616" s="13">
        <v>1</v>
      </c>
      <c r="AR1616" s="13">
        <v>1</v>
      </c>
      <c r="AS1616" s="13">
        <v>0</v>
      </c>
      <c r="AT1616" s="13">
        <v>1</v>
      </c>
      <c r="AU1616" s="13">
        <v>0</v>
      </c>
      <c r="AV1616" s="13">
        <v>2</v>
      </c>
      <c r="AX1616" s="13">
        <v>2</v>
      </c>
      <c r="AZ1616" s="13">
        <v>3</v>
      </c>
      <c r="BB1616" s="13">
        <v>3</v>
      </c>
      <c r="BD1616" s="13">
        <v>1</v>
      </c>
      <c r="BE1616" s="13">
        <v>0</v>
      </c>
      <c r="BF1616" s="13">
        <v>1</v>
      </c>
      <c r="BG1616" s="13">
        <v>7</v>
      </c>
      <c r="BH1616" s="17">
        <v>2</v>
      </c>
      <c r="BJ1616" s="13">
        <v>2</v>
      </c>
      <c r="BK1616" s="13">
        <v>1</v>
      </c>
      <c r="BL1616" s="13">
        <v>2</v>
      </c>
      <c r="BS1616" s="13">
        <v>1</v>
      </c>
      <c r="BU1616" s="13">
        <v>1</v>
      </c>
      <c r="BW1616" s="13">
        <v>2</v>
      </c>
      <c r="BX1616" s="13">
        <v>79</v>
      </c>
      <c r="CA1616" s="18">
        <v>1998</v>
      </c>
      <c r="CB1616" s="18"/>
      <c r="CC1616" s="18">
        <v>3198</v>
      </c>
      <c r="CD1616" s="18">
        <v>2365.6</v>
      </c>
      <c r="CE1616" s="18"/>
      <c r="CF1616" s="18"/>
      <c r="CG1616" s="18"/>
      <c r="CH1616" s="13">
        <v>2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S1616" s="14">
        <v>41054</v>
      </c>
      <c r="CT1616" s="13">
        <v>3</v>
      </c>
      <c r="CW1616" s="13" t="s">
        <v>5831</v>
      </c>
      <c r="CX1616" s="38" t="s">
        <v>4247</v>
      </c>
      <c r="CY1616" s="38" t="s">
        <v>874</v>
      </c>
      <c r="CZ1616" s="38" t="s">
        <v>47</v>
      </c>
      <c r="DA1616" s="38" t="s">
        <v>857</v>
      </c>
    </row>
    <row r="1617" spans="1:106" s="13" customFormat="1">
      <c r="A1617" s="84">
        <v>3485</v>
      </c>
      <c r="B1617" s="84">
        <v>1</v>
      </c>
      <c r="C1617" s="13" t="s">
        <v>4730</v>
      </c>
      <c r="D1617" s="13" t="s">
        <v>37</v>
      </c>
      <c r="E1617" s="14">
        <v>17107</v>
      </c>
      <c r="F1617" s="13" t="s">
        <v>673</v>
      </c>
      <c r="G1617" s="13" t="s">
        <v>673</v>
      </c>
      <c r="H1617" s="13" t="s">
        <v>673</v>
      </c>
      <c r="I1617" s="14">
        <v>40923</v>
      </c>
      <c r="J1617" s="13">
        <f t="shared" si="53"/>
        <v>65</v>
      </c>
      <c r="K1617" s="14">
        <v>40981</v>
      </c>
      <c r="L1617" s="13">
        <v>4</v>
      </c>
      <c r="M1617" s="14">
        <v>41083</v>
      </c>
      <c r="N1617" s="67">
        <f t="shared" si="54"/>
        <v>5.2566735112936342</v>
      </c>
      <c r="O1617" s="16">
        <v>2</v>
      </c>
      <c r="Q1617" s="13" t="s">
        <v>10115</v>
      </c>
      <c r="R1617" s="13" t="s">
        <v>1996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10116</v>
      </c>
      <c r="AP1617" s="13" t="s">
        <v>1715</v>
      </c>
      <c r="AQ1617" s="13">
        <v>1</v>
      </c>
      <c r="AR1617" s="13">
        <v>1</v>
      </c>
      <c r="AS1617" s="13">
        <v>1</v>
      </c>
      <c r="AT1617" s="13">
        <v>1</v>
      </c>
      <c r="AU1617" s="13">
        <v>0</v>
      </c>
      <c r="AV1617" s="13">
        <v>1</v>
      </c>
      <c r="AW1617" s="13">
        <v>2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1</v>
      </c>
      <c r="BG1617" s="13">
        <v>1</v>
      </c>
      <c r="BH1617" s="17">
        <v>1</v>
      </c>
      <c r="BJ1617" s="13">
        <v>1</v>
      </c>
      <c r="BK1617" s="13">
        <v>1</v>
      </c>
      <c r="BL1617" s="13">
        <v>1</v>
      </c>
      <c r="BM1617" s="13">
        <v>3372</v>
      </c>
      <c r="BN1617" s="13">
        <v>2</v>
      </c>
      <c r="BQ1617" s="13" t="s">
        <v>237</v>
      </c>
      <c r="BR1617" s="13" t="s">
        <v>238</v>
      </c>
      <c r="BS1617" s="13">
        <v>1</v>
      </c>
      <c r="BT1617" s="13">
        <v>33</v>
      </c>
      <c r="BU1617" s="13">
        <v>1</v>
      </c>
      <c r="BV1617" s="13">
        <v>3</v>
      </c>
      <c r="BW1617" s="13">
        <v>2</v>
      </c>
      <c r="BX1617" s="13">
        <v>472</v>
      </c>
      <c r="CA1617" s="18">
        <v>2058</v>
      </c>
      <c r="CB1617" s="18"/>
      <c r="CC1617" s="18" t="s">
        <v>5837</v>
      </c>
      <c r="CD1617" s="18">
        <v>7701.8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W1617" s="13" t="s">
        <v>10117</v>
      </c>
      <c r="CX1617" s="38" t="s">
        <v>10118</v>
      </c>
      <c r="CY1617" s="38" t="s">
        <v>679</v>
      </c>
      <c r="CZ1617" s="38" t="s">
        <v>41</v>
      </c>
      <c r="DA1617" s="38" t="s">
        <v>10119</v>
      </c>
    </row>
    <row r="1618" spans="1:106" s="13" customFormat="1">
      <c r="A1618" s="84">
        <v>3487</v>
      </c>
      <c r="B1618" s="84">
        <v>6</v>
      </c>
      <c r="C1618" s="13" t="s">
        <v>761</v>
      </c>
      <c r="D1618" s="13" t="s">
        <v>54</v>
      </c>
      <c r="E1618" s="14">
        <v>17549</v>
      </c>
      <c r="F1618" s="13" t="s">
        <v>295</v>
      </c>
      <c r="G1618" s="13" t="s">
        <v>424</v>
      </c>
      <c r="H1618" s="13" t="s">
        <v>424</v>
      </c>
      <c r="I1618" s="14">
        <v>40497</v>
      </c>
      <c r="J1618" s="13">
        <f t="shared" si="53"/>
        <v>62</v>
      </c>
      <c r="K1618" s="14">
        <v>40492</v>
      </c>
      <c r="L1618" s="13">
        <v>4</v>
      </c>
      <c r="M1618" s="14">
        <v>41180</v>
      </c>
      <c r="N1618" s="67">
        <f t="shared" si="54"/>
        <v>22.439425051334702</v>
      </c>
      <c r="O1618" s="16">
        <v>1</v>
      </c>
      <c r="P1618" s="13" t="s">
        <v>10120</v>
      </c>
      <c r="Q1618" s="13" t="s">
        <v>38</v>
      </c>
      <c r="R1618" s="13" t="s">
        <v>38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3</v>
      </c>
      <c r="AI1618" s="13">
        <v>2</v>
      </c>
      <c r="AJ1618" s="13">
        <v>3</v>
      </c>
      <c r="AK1618" s="13">
        <v>3</v>
      </c>
      <c r="AL1618" s="13">
        <v>3</v>
      </c>
      <c r="AM1618" s="13">
        <v>2</v>
      </c>
      <c r="AN1618" s="13">
        <v>2</v>
      </c>
      <c r="AP1618" s="13" t="s">
        <v>1715</v>
      </c>
      <c r="AQ1618" s="13">
        <v>1</v>
      </c>
      <c r="AR1618" s="13">
        <v>2</v>
      </c>
      <c r="AT1618" s="13">
        <v>1</v>
      </c>
      <c r="AV1618" s="13">
        <v>2</v>
      </c>
      <c r="AX1618" s="13">
        <v>2</v>
      </c>
      <c r="AZ1618" s="13">
        <v>1</v>
      </c>
      <c r="BB1618" s="13">
        <v>2</v>
      </c>
      <c r="BD1618" s="13">
        <v>1</v>
      </c>
      <c r="BF1618" s="13">
        <v>2</v>
      </c>
      <c r="BH1618" s="17">
        <v>2</v>
      </c>
      <c r="BI1618" s="13">
        <v>2</v>
      </c>
      <c r="BJ1618" s="13">
        <v>2</v>
      </c>
      <c r="BK1618" s="13">
        <v>1</v>
      </c>
      <c r="BL1618" s="13">
        <v>1</v>
      </c>
      <c r="BM1618" s="13">
        <v>3262</v>
      </c>
      <c r="BN1618" s="13">
        <v>1</v>
      </c>
      <c r="BO1618" s="13" t="s">
        <v>8898</v>
      </c>
      <c r="BP1618" s="13">
        <v>102</v>
      </c>
      <c r="BQ1618" s="13" t="s">
        <v>237</v>
      </c>
      <c r="BR1618" s="13" t="s">
        <v>238</v>
      </c>
      <c r="BS1618" s="13">
        <v>2</v>
      </c>
      <c r="BT1618" s="13">
        <v>74</v>
      </c>
      <c r="BU1618" s="13">
        <v>1</v>
      </c>
      <c r="BV1618" s="13">
        <v>3</v>
      </c>
      <c r="CA1618" s="18"/>
      <c r="CB1618" s="18"/>
      <c r="CC1618" s="18"/>
      <c r="CD1618" s="18"/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41274</v>
      </c>
      <c r="CT1618" s="13">
        <v>2</v>
      </c>
      <c r="CW1618" s="13" t="s">
        <v>10121</v>
      </c>
      <c r="CX1618" s="38" t="s">
        <v>10122</v>
      </c>
      <c r="CY1618" s="38" t="s">
        <v>10123</v>
      </c>
      <c r="CZ1618" s="38"/>
      <c r="DA1618" s="38" t="s">
        <v>192</v>
      </c>
    </row>
    <row r="1619" spans="1:106" s="13" customFormat="1">
      <c r="A1619" s="84">
        <v>3490</v>
      </c>
      <c r="B1619" s="84">
        <v>5</v>
      </c>
      <c r="C1619" s="13" t="s">
        <v>3529</v>
      </c>
      <c r="D1619" s="13" t="s">
        <v>37</v>
      </c>
      <c r="E1619" s="14">
        <v>13421</v>
      </c>
      <c r="F1619" s="13" t="s">
        <v>381</v>
      </c>
      <c r="G1619" s="13" t="s">
        <v>381</v>
      </c>
      <c r="H1619" s="13" t="s">
        <v>381</v>
      </c>
      <c r="I1619" s="14">
        <v>40923</v>
      </c>
      <c r="J1619" s="13">
        <f t="shared" si="53"/>
        <v>75</v>
      </c>
      <c r="K1619" s="14">
        <v>41012</v>
      </c>
      <c r="L1619" s="13">
        <v>4</v>
      </c>
      <c r="M1619" s="14">
        <v>41266</v>
      </c>
      <c r="N1619" s="67">
        <f t="shared" si="54"/>
        <v>11.268993839835728</v>
      </c>
      <c r="O1619" s="16">
        <v>2</v>
      </c>
      <c r="Q1619" s="13" t="s">
        <v>245</v>
      </c>
      <c r="R1619" s="13" t="s">
        <v>38</v>
      </c>
      <c r="S1619" s="13">
        <v>2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I1619" s="13">
        <v>2</v>
      </c>
      <c r="AJ1619" s="13">
        <v>2</v>
      </c>
      <c r="AK1619" s="13">
        <v>1</v>
      </c>
      <c r="AL1619" s="13">
        <v>2</v>
      </c>
      <c r="AM1619" s="13">
        <v>2</v>
      </c>
      <c r="AN1619" s="13">
        <v>1</v>
      </c>
      <c r="AO1619" s="13" t="s">
        <v>10126</v>
      </c>
      <c r="AP1619" s="13" t="s">
        <v>10127</v>
      </c>
      <c r="AQ1619" s="13">
        <v>1</v>
      </c>
      <c r="AR1619" s="13">
        <v>2</v>
      </c>
      <c r="AT1619" s="13">
        <v>1</v>
      </c>
      <c r="AV1619" s="13">
        <v>2</v>
      </c>
      <c r="AX1619" s="13">
        <v>2</v>
      </c>
      <c r="AZ1619" s="13">
        <v>2</v>
      </c>
      <c r="BB1619" s="13">
        <v>2</v>
      </c>
      <c r="BD1619" s="13">
        <v>1</v>
      </c>
      <c r="BF1619" s="13">
        <v>2</v>
      </c>
      <c r="BH1619" s="17">
        <v>2</v>
      </c>
      <c r="BI1619" s="13">
        <v>2</v>
      </c>
      <c r="BK1619" s="13">
        <v>1</v>
      </c>
      <c r="BL1619" s="13">
        <v>1</v>
      </c>
      <c r="BM1619" s="13">
        <v>3422</v>
      </c>
      <c r="BN1619" s="13">
        <v>1</v>
      </c>
      <c r="BO1619" s="13" t="s">
        <v>3147</v>
      </c>
      <c r="BP1619" s="13">
        <v>180</v>
      </c>
      <c r="BQ1619" s="13" t="s">
        <v>237</v>
      </c>
      <c r="BR1619" s="13" t="s">
        <v>238</v>
      </c>
      <c r="BS1619" s="13">
        <v>1</v>
      </c>
      <c r="BT1619" s="13">
        <v>24</v>
      </c>
      <c r="BU1619" s="13">
        <v>1</v>
      </c>
      <c r="BV1619" s="13">
        <v>3</v>
      </c>
      <c r="BW1619" s="13">
        <v>2</v>
      </c>
      <c r="BX1619" s="13">
        <v>60.3</v>
      </c>
      <c r="CA1619" s="18"/>
      <c r="CB1619" s="18"/>
      <c r="CC1619" s="18"/>
      <c r="CD1619" s="18"/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W1619" s="13" t="s">
        <v>9086</v>
      </c>
      <c r="CX1619" s="38" t="s">
        <v>9087</v>
      </c>
      <c r="CY1619" s="38" t="s">
        <v>6178</v>
      </c>
      <c r="CZ1619" s="38" t="s">
        <v>386</v>
      </c>
      <c r="DA1619" s="38" t="s">
        <v>10128</v>
      </c>
    </row>
    <row r="1620" spans="1:106" s="13" customFormat="1">
      <c r="A1620" s="84">
        <v>3494</v>
      </c>
      <c r="B1620" s="84">
        <v>5</v>
      </c>
      <c r="C1620" s="13" t="s">
        <v>8218</v>
      </c>
      <c r="D1620" s="13" t="s">
        <v>54</v>
      </c>
      <c r="E1620" s="14">
        <v>11842</v>
      </c>
      <c r="F1620" s="13" t="s">
        <v>661</v>
      </c>
      <c r="G1620" s="13" t="s">
        <v>691</v>
      </c>
      <c r="H1620" s="13" t="s">
        <v>691</v>
      </c>
      <c r="I1620" s="14">
        <v>40466</v>
      </c>
      <c r="J1620" s="13">
        <f t="shared" si="53"/>
        <v>78</v>
      </c>
      <c r="K1620" s="14">
        <v>40689</v>
      </c>
      <c r="L1620" s="13">
        <v>4</v>
      </c>
      <c r="M1620" s="14">
        <v>40943</v>
      </c>
      <c r="N1620" s="67">
        <f t="shared" si="54"/>
        <v>15.671457905544148</v>
      </c>
      <c r="O1620" s="16">
        <v>1</v>
      </c>
      <c r="P1620" s="13" t="s">
        <v>10132</v>
      </c>
      <c r="Q1620" s="13" t="s">
        <v>693</v>
      </c>
      <c r="S1620" s="13">
        <v>2</v>
      </c>
      <c r="T1620" s="13">
        <v>2</v>
      </c>
      <c r="U1620" s="13">
        <v>1</v>
      </c>
      <c r="W1620" s="13" t="s">
        <v>10133</v>
      </c>
      <c r="X1620" s="13">
        <v>2</v>
      </c>
      <c r="Z1620" s="13">
        <v>4</v>
      </c>
      <c r="AH1620" s="13">
        <v>2</v>
      </c>
      <c r="AP1620" s="13" t="s">
        <v>4774</v>
      </c>
      <c r="AQ1620" s="13">
        <v>1</v>
      </c>
      <c r="AR1620" s="13">
        <v>2</v>
      </c>
      <c r="AT1620" s="13">
        <v>1</v>
      </c>
      <c r="AU1620" s="13">
        <v>7</v>
      </c>
      <c r="AV1620" s="13">
        <v>1</v>
      </c>
      <c r="AW1620" s="13">
        <v>19</v>
      </c>
      <c r="AX1620" s="13">
        <v>1</v>
      </c>
      <c r="AY1620" s="13">
        <v>19</v>
      </c>
      <c r="AZ1620" s="13">
        <v>3</v>
      </c>
      <c r="BB1620" s="13">
        <v>2</v>
      </c>
      <c r="BD1620" s="13">
        <v>1</v>
      </c>
      <c r="BE1620" s="13">
        <v>19</v>
      </c>
      <c r="BF1620" s="13">
        <v>1</v>
      </c>
      <c r="BG1620" s="13">
        <v>19</v>
      </c>
      <c r="BH1620" s="17"/>
      <c r="BK1620" s="13">
        <v>1</v>
      </c>
      <c r="BL1620" s="13">
        <v>1</v>
      </c>
      <c r="BM1620" s="13">
        <v>3230</v>
      </c>
      <c r="BN1620" s="13">
        <v>1</v>
      </c>
      <c r="BO1620" s="13" t="s">
        <v>10134</v>
      </c>
      <c r="BP1620" s="13">
        <v>180</v>
      </c>
      <c r="BQ1620" s="13" t="s">
        <v>694</v>
      </c>
      <c r="BR1620" s="13" t="s">
        <v>695</v>
      </c>
      <c r="CA1620" s="18"/>
      <c r="CB1620" s="18"/>
      <c r="CC1620" s="18"/>
      <c r="CD1620" s="18"/>
      <c r="CE1620" s="18"/>
      <c r="CF1620" s="18"/>
      <c r="CG1620" s="18"/>
      <c r="CH1620" s="13">
        <v>2</v>
      </c>
      <c r="CI1620" s="13">
        <v>1</v>
      </c>
      <c r="CJ1620" s="13">
        <v>1</v>
      </c>
      <c r="CK1620" s="13">
        <v>1</v>
      </c>
      <c r="CL1620" s="13">
        <v>1</v>
      </c>
      <c r="CM1620" s="13">
        <v>2</v>
      </c>
      <c r="CN1620" s="13">
        <v>2</v>
      </c>
      <c r="CO1620" s="13">
        <v>1</v>
      </c>
      <c r="CP1620" s="13">
        <v>1</v>
      </c>
      <c r="CQ1620" s="13">
        <v>1</v>
      </c>
      <c r="CR1620" s="13">
        <v>2</v>
      </c>
      <c r="CS1620" s="14">
        <v>41096</v>
      </c>
      <c r="CU1620" s="13" t="s">
        <v>10135</v>
      </c>
      <c r="CW1620" s="13" t="s">
        <v>10136</v>
      </c>
      <c r="CX1620" s="38" t="s">
        <v>10137</v>
      </c>
      <c r="CY1620" s="38" t="s">
        <v>10138</v>
      </c>
      <c r="CZ1620" s="38" t="s">
        <v>41</v>
      </c>
      <c r="DA1620" s="38" t="s">
        <v>10139</v>
      </c>
    </row>
    <row r="1621" spans="1:106" s="13" customFormat="1">
      <c r="A1621" s="84">
        <v>3496</v>
      </c>
      <c r="B1621" s="84">
        <v>5</v>
      </c>
      <c r="C1621" s="13" t="s">
        <v>10140</v>
      </c>
      <c r="D1621" s="13" t="s">
        <v>37</v>
      </c>
      <c r="E1621" s="14">
        <v>9883</v>
      </c>
      <c r="F1621" s="13" t="s">
        <v>710</v>
      </c>
      <c r="G1621" s="13" t="s">
        <v>710</v>
      </c>
      <c r="H1621" s="13" t="s">
        <v>710</v>
      </c>
      <c r="I1621" s="14">
        <v>40617</v>
      </c>
      <c r="J1621" s="13">
        <f t="shared" si="53"/>
        <v>84</v>
      </c>
      <c r="K1621" s="14">
        <v>40869</v>
      </c>
      <c r="L1621" s="13">
        <v>4</v>
      </c>
      <c r="M1621" s="14">
        <v>41227</v>
      </c>
      <c r="N1621" s="67">
        <f t="shared" si="54"/>
        <v>20.041067761806982</v>
      </c>
      <c r="O1621" s="16">
        <v>2</v>
      </c>
      <c r="Q1621" s="13" t="s">
        <v>42</v>
      </c>
      <c r="R1621" s="13" t="s">
        <v>42</v>
      </c>
      <c r="S1621" s="13">
        <v>2</v>
      </c>
      <c r="T1621" s="13">
        <v>2</v>
      </c>
      <c r="U1621" s="13">
        <v>2</v>
      </c>
      <c r="V1621" s="13">
        <v>2</v>
      </c>
      <c r="Z1621" s="13">
        <v>4</v>
      </c>
      <c r="AC1621" s="13">
        <v>2</v>
      </c>
      <c r="AD1621" s="13">
        <v>2</v>
      </c>
      <c r="AE1621" s="13">
        <v>2</v>
      </c>
      <c r="AF1621" s="13">
        <v>2</v>
      </c>
      <c r="AG1621" s="13">
        <v>1</v>
      </c>
      <c r="AI1621" s="13">
        <v>2</v>
      </c>
      <c r="AJ1621" s="13">
        <v>2</v>
      </c>
      <c r="AK1621" s="13">
        <v>2</v>
      </c>
      <c r="AL1621" s="13">
        <v>2</v>
      </c>
      <c r="AM1621" s="13">
        <v>2</v>
      </c>
      <c r="AN1621" s="13">
        <v>2</v>
      </c>
      <c r="AO1621" s="13" t="s">
        <v>10141</v>
      </c>
      <c r="AP1621" s="13" t="s">
        <v>1715</v>
      </c>
      <c r="AQ1621" s="13">
        <v>1</v>
      </c>
      <c r="AR1621" s="13">
        <v>2</v>
      </c>
      <c r="AT1621" s="13">
        <v>1</v>
      </c>
      <c r="AU1621" s="13">
        <v>0</v>
      </c>
      <c r="AV1621" s="13">
        <v>2</v>
      </c>
      <c r="AX1621" s="13">
        <v>2</v>
      </c>
      <c r="AZ1621" s="13">
        <v>2</v>
      </c>
      <c r="BB1621" s="13">
        <v>3</v>
      </c>
      <c r="BD1621" s="13">
        <v>3</v>
      </c>
      <c r="BF1621" s="13">
        <v>2</v>
      </c>
      <c r="BH1621" s="17">
        <v>2</v>
      </c>
      <c r="BI1621" s="13">
        <v>1</v>
      </c>
      <c r="BJ1621" s="13">
        <v>1</v>
      </c>
      <c r="BK1621" s="13">
        <v>1</v>
      </c>
      <c r="BL1621" s="13">
        <v>1</v>
      </c>
      <c r="BM1621" s="13">
        <v>3340</v>
      </c>
      <c r="BN1621" s="13">
        <v>1</v>
      </c>
      <c r="BO1621" s="13" t="s">
        <v>9480</v>
      </c>
      <c r="BP1621" s="13">
        <v>180</v>
      </c>
      <c r="BQ1621" s="13" t="s">
        <v>670</v>
      </c>
      <c r="BR1621" s="13" t="s">
        <v>671</v>
      </c>
      <c r="BS1621" s="13">
        <v>1</v>
      </c>
      <c r="BT1621" s="13">
        <v>33</v>
      </c>
      <c r="BU1621" s="13">
        <v>1</v>
      </c>
      <c r="BV1621" s="13">
        <v>2</v>
      </c>
      <c r="BX1621" s="13">
        <v>12.1</v>
      </c>
      <c r="CA1621" s="68" t="s">
        <v>10142</v>
      </c>
      <c r="CB1621" s="18"/>
      <c r="CC1621" s="18">
        <v>2934</v>
      </c>
      <c r="CD1621" s="18">
        <v>778.75</v>
      </c>
      <c r="CE1621" s="18"/>
      <c r="CF1621" s="18"/>
      <c r="CG1621" s="18"/>
      <c r="CH1621" s="13">
        <v>2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41086</v>
      </c>
      <c r="CT1621" s="13">
        <v>1</v>
      </c>
      <c r="CW1621" s="13" t="s">
        <v>10143</v>
      </c>
      <c r="CX1621" s="38" t="s">
        <v>10144</v>
      </c>
      <c r="CY1621" s="38" t="s">
        <v>4705</v>
      </c>
      <c r="CZ1621" s="38" t="s">
        <v>41</v>
      </c>
      <c r="DA1621" s="38" t="s">
        <v>9183</v>
      </c>
    </row>
    <row r="1622" spans="1:106" s="13" customFormat="1">
      <c r="A1622" s="84">
        <v>3497</v>
      </c>
      <c r="B1622" s="84">
        <v>1</v>
      </c>
      <c r="C1622" s="13" t="s">
        <v>10145</v>
      </c>
      <c r="D1622" s="13" t="s">
        <v>37</v>
      </c>
      <c r="E1622" s="14">
        <v>13585</v>
      </c>
      <c r="F1622" s="13" t="s">
        <v>370</v>
      </c>
      <c r="G1622" s="13" t="s">
        <v>240</v>
      </c>
      <c r="H1622" s="13" t="s">
        <v>240</v>
      </c>
      <c r="I1622" s="14">
        <v>40892</v>
      </c>
      <c r="J1622" s="13">
        <f t="shared" si="53"/>
        <v>74</v>
      </c>
      <c r="K1622" s="14">
        <v>40913</v>
      </c>
      <c r="L1622" s="13">
        <v>4</v>
      </c>
      <c r="M1622" s="14">
        <v>40956</v>
      </c>
      <c r="N1622" s="67">
        <f t="shared" si="54"/>
        <v>2.1026694045174539</v>
      </c>
      <c r="O1622" s="16">
        <v>2</v>
      </c>
      <c r="Q1622" s="13" t="s">
        <v>10146</v>
      </c>
      <c r="R1622" s="13" t="s">
        <v>38</v>
      </c>
      <c r="S1622" s="13">
        <v>2</v>
      </c>
      <c r="T1622" s="13">
        <v>2</v>
      </c>
      <c r="U1622" s="13">
        <v>2</v>
      </c>
      <c r="V1622" s="13">
        <v>1</v>
      </c>
      <c r="W1622" s="13" t="s">
        <v>10147</v>
      </c>
      <c r="Z1622" s="13">
        <v>4</v>
      </c>
      <c r="AC1622" s="13">
        <v>2</v>
      </c>
      <c r="AD1622" s="13">
        <v>2</v>
      </c>
      <c r="AE1622" s="13">
        <v>2</v>
      </c>
      <c r="AF1622" s="13">
        <v>2</v>
      </c>
      <c r="AG1622" s="13">
        <v>1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10148</v>
      </c>
      <c r="AP1622" s="13" t="s">
        <v>9130</v>
      </c>
      <c r="AQ1622" s="13">
        <v>1</v>
      </c>
      <c r="AR1622" s="13">
        <v>1</v>
      </c>
      <c r="AS1622" s="13">
        <v>1</v>
      </c>
      <c r="AT1622" s="13">
        <v>1</v>
      </c>
      <c r="AU1622" s="13">
        <v>0</v>
      </c>
      <c r="AV1622" s="13">
        <v>1</v>
      </c>
      <c r="AW1622" s="13">
        <v>0</v>
      </c>
      <c r="AX1622" s="13">
        <v>3</v>
      </c>
      <c r="AZ1622" s="13">
        <v>1</v>
      </c>
      <c r="BA1622" s="13">
        <v>1</v>
      </c>
      <c r="BB1622" s="13">
        <v>3</v>
      </c>
      <c r="BD1622" s="13">
        <v>1</v>
      </c>
      <c r="BE1622" s="13">
        <v>0</v>
      </c>
      <c r="BF1622" s="13">
        <v>1</v>
      </c>
      <c r="BG1622" s="13">
        <v>1</v>
      </c>
      <c r="BH1622" s="17">
        <v>1</v>
      </c>
      <c r="BI1622" s="13">
        <v>1</v>
      </c>
      <c r="BJ1622" s="13">
        <v>1</v>
      </c>
      <c r="BK1622" s="13">
        <v>1</v>
      </c>
      <c r="BL1622" s="13">
        <v>2</v>
      </c>
      <c r="BS1622" s="13">
        <v>1</v>
      </c>
      <c r="BT1622" s="13">
        <v>38</v>
      </c>
      <c r="BU1622" s="13">
        <v>1</v>
      </c>
      <c r="BV1622" s="13">
        <v>2</v>
      </c>
      <c r="CA1622" s="18">
        <v>2003</v>
      </c>
      <c r="CB1622" s="18"/>
      <c r="CC1622" s="18" t="s">
        <v>10149</v>
      </c>
      <c r="CD1622" s="18">
        <v>4688.1000000000004</v>
      </c>
      <c r="CE1622" s="18"/>
      <c r="CF1622" s="18"/>
      <c r="CG1622" s="18"/>
      <c r="CH1622" s="13">
        <v>2</v>
      </c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41113</v>
      </c>
      <c r="CT1622" s="13">
        <v>2</v>
      </c>
      <c r="CW1622" s="13" t="s">
        <v>10150</v>
      </c>
      <c r="CX1622" s="38" t="s">
        <v>10151</v>
      </c>
      <c r="CY1622" s="38" t="s">
        <v>5270</v>
      </c>
      <c r="CZ1622" s="38" t="s">
        <v>5924</v>
      </c>
      <c r="DA1622" s="38" t="s">
        <v>10152</v>
      </c>
    </row>
    <row r="1623" spans="1:106" s="13" customFormat="1">
      <c r="A1623" s="84">
        <v>3509</v>
      </c>
      <c r="B1623" s="84">
        <v>1</v>
      </c>
      <c r="C1623" s="13" t="s">
        <v>11951</v>
      </c>
      <c r="D1623" s="13" t="s">
        <v>37</v>
      </c>
      <c r="E1623" s="14">
        <v>13974</v>
      </c>
      <c r="F1623" s="13" t="s">
        <v>396</v>
      </c>
      <c r="G1623" s="13" t="s">
        <v>10157</v>
      </c>
      <c r="H1623" s="13" t="s">
        <v>214</v>
      </c>
      <c r="I1623" s="14">
        <v>40892</v>
      </c>
      <c r="J1623" s="13">
        <f t="shared" si="53"/>
        <v>73</v>
      </c>
      <c r="K1623" s="14">
        <v>40938</v>
      </c>
      <c r="L1623" s="13">
        <v>4</v>
      </c>
      <c r="M1623" s="14">
        <v>41006</v>
      </c>
      <c r="N1623" s="67">
        <f t="shared" si="54"/>
        <v>3.7453798767967146</v>
      </c>
      <c r="O1623" s="16">
        <v>2</v>
      </c>
      <c r="Q1623" s="13" t="s">
        <v>10165</v>
      </c>
      <c r="R1623" s="13" t="s">
        <v>46</v>
      </c>
      <c r="S1623" s="13">
        <v>3</v>
      </c>
      <c r="T1623" s="13">
        <v>2</v>
      </c>
      <c r="U1623" s="13">
        <v>1</v>
      </c>
      <c r="V1623" s="13">
        <v>1</v>
      </c>
      <c r="W1623" s="13" t="s">
        <v>10166</v>
      </c>
      <c r="X1623" s="13">
        <v>1</v>
      </c>
      <c r="Z1623" s="13">
        <v>4</v>
      </c>
      <c r="AC1623" s="13">
        <v>2</v>
      </c>
      <c r="AD1623" s="13">
        <v>2</v>
      </c>
      <c r="AE1623" s="13">
        <v>2</v>
      </c>
      <c r="AF1623" s="13">
        <v>2</v>
      </c>
      <c r="AG1623" s="13">
        <v>1</v>
      </c>
      <c r="AH1623" s="13">
        <v>2</v>
      </c>
      <c r="AI1623" s="13">
        <v>2</v>
      </c>
      <c r="AJ1623" s="13">
        <v>2</v>
      </c>
      <c r="AK1623" s="13">
        <v>1</v>
      </c>
      <c r="AL1623" s="13">
        <v>2</v>
      </c>
      <c r="AM1623" s="13">
        <v>1</v>
      </c>
      <c r="AN1623" s="13">
        <v>2</v>
      </c>
      <c r="AO1623" s="13" t="s">
        <v>10167</v>
      </c>
      <c r="AP1623" s="13" t="s">
        <v>10168</v>
      </c>
      <c r="AQ1623" s="13">
        <v>1</v>
      </c>
      <c r="AR1623" s="13">
        <v>1</v>
      </c>
      <c r="AS1623" s="13">
        <v>1</v>
      </c>
      <c r="AT1623" s="13">
        <v>1</v>
      </c>
      <c r="AU1623" s="13">
        <v>1</v>
      </c>
      <c r="AV1623" s="13">
        <v>2</v>
      </c>
      <c r="AX1623" s="13">
        <v>2</v>
      </c>
      <c r="AZ1623" s="13">
        <v>1</v>
      </c>
      <c r="BA1623" s="13">
        <v>1</v>
      </c>
      <c r="BB1623" s="13">
        <v>2</v>
      </c>
      <c r="BD1623" s="13">
        <v>2</v>
      </c>
      <c r="BF1623" s="13">
        <v>1</v>
      </c>
      <c r="BG1623" s="13">
        <v>2</v>
      </c>
      <c r="BH1623" s="17">
        <v>1</v>
      </c>
      <c r="BI1623" s="13">
        <v>1</v>
      </c>
      <c r="BJ1623" s="13">
        <v>2</v>
      </c>
      <c r="BK1623" s="13">
        <v>1</v>
      </c>
      <c r="BL1623" s="13">
        <v>1</v>
      </c>
      <c r="BM1623" s="13">
        <v>3325</v>
      </c>
      <c r="BN1623" s="13">
        <v>2</v>
      </c>
      <c r="BQ1623" s="13" t="s">
        <v>237</v>
      </c>
      <c r="BR1623" s="13" t="s">
        <v>238</v>
      </c>
      <c r="BS1623" s="13">
        <v>1</v>
      </c>
      <c r="BT1623" s="13">
        <v>67.3</v>
      </c>
      <c r="BU1623" s="13">
        <v>1</v>
      </c>
      <c r="BV1623" s="13" t="s">
        <v>5276</v>
      </c>
      <c r="CA1623" s="18">
        <v>2020</v>
      </c>
      <c r="CB1623" s="18" t="s">
        <v>453</v>
      </c>
      <c r="CC1623" s="18">
        <v>3674</v>
      </c>
      <c r="CD1623" s="18">
        <v>1538.7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W1623" s="13" t="s">
        <v>6505</v>
      </c>
      <c r="CX1623" s="38" t="s">
        <v>6506</v>
      </c>
      <c r="CY1623" s="38" t="s">
        <v>10169</v>
      </c>
      <c r="CZ1623" s="38" t="s">
        <v>41</v>
      </c>
      <c r="DA1623" s="38" t="s">
        <v>10170</v>
      </c>
    </row>
    <row r="1624" spans="1:106" s="13" customFormat="1">
      <c r="A1624" s="84">
        <v>3511</v>
      </c>
      <c r="B1624" s="84">
        <v>1</v>
      </c>
      <c r="C1624" s="13" t="s">
        <v>825</v>
      </c>
      <c r="D1624" s="13" t="s">
        <v>54</v>
      </c>
      <c r="E1624" s="14">
        <v>13719</v>
      </c>
      <c r="F1624" s="13" t="s">
        <v>249</v>
      </c>
      <c r="G1624" s="13" t="s">
        <v>179</v>
      </c>
      <c r="H1624" s="13" t="s">
        <v>179</v>
      </c>
      <c r="I1624" s="14">
        <v>40374</v>
      </c>
      <c r="J1624" s="13">
        <f t="shared" si="53"/>
        <v>72</v>
      </c>
      <c r="K1624" s="14">
        <v>40389</v>
      </c>
      <c r="L1624" s="13">
        <v>4</v>
      </c>
      <c r="M1624" s="14">
        <v>41195</v>
      </c>
      <c r="N1624" s="67">
        <f t="shared" si="54"/>
        <v>26.973305954825463</v>
      </c>
      <c r="O1624" s="16">
        <v>2</v>
      </c>
      <c r="Q1624" s="13" t="s">
        <v>180</v>
      </c>
      <c r="R1624" s="13" t="s">
        <v>8839</v>
      </c>
      <c r="S1624" s="13">
        <v>2</v>
      </c>
      <c r="T1624" s="13">
        <v>2</v>
      </c>
      <c r="U1624" s="13">
        <v>2</v>
      </c>
      <c r="V1624" s="13">
        <v>2</v>
      </c>
      <c r="X1624" s="13">
        <v>1</v>
      </c>
      <c r="Z1624" s="13">
        <v>4</v>
      </c>
      <c r="AC1624" s="13">
        <v>2</v>
      </c>
      <c r="AD1624" s="13">
        <v>2</v>
      </c>
      <c r="AE1624" s="13">
        <v>2</v>
      </c>
      <c r="AF1624" s="13">
        <v>2</v>
      </c>
      <c r="AG1624" s="13">
        <v>1</v>
      </c>
      <c r="AH1624" s="13">
        <v>2</v>
      </c>
      <c r="AI1624" s="13">
        <v>2</v>
      </c>
      <c r="AJ1624" s="13">
        <v>1</v>
      </c>
      <c r="AK1624" s="13">
        <v>1</v>
      </c>
      <c r="AL1624" s="13">
        <v>2</v>
      </c>
      <c r="AM1624" s="13">
        <v>2</v>
      </c>
      <c r="AO1624" s="13" t="s">
        <v>919</v>
      </c>
      <c r="AP1624" s="13" t="s">
        <v>10174</v>
      </c>
      <c r="AQ1624" s="13">
        <v>1</v>
      </c>
      <c r="AR1624" s="13">
        <v>1</v>
      </c>
      <c r="AS1624" s="13">
        <v>0</v>
      </c>
      <c r="AT1624" s="13">
        <v>1</v>
      </c>
      <c r="AU1624" s="13">
        <v>0</v>
      </c>
      <c r="AV1624" s="13">
        <v>1</v>
      </c>
      <c r="AW1624" s="13">
        <v>0</v>
      </c>
      <c r="AX1624" s="13">
        <v>2</v>
      </c>
      <c r="AZ1624" s="13">
        <v>1</v>
      </c>
      <c r="BB1624" s="13">
        <v>1</v>
      </c>
      <c r="BD1624" s="13">
        <v>1</v>
      </c>
      <c r="BE1624" s="13">
        <v>0</v>
      </c>
      <c r="BF1624" s="13">
        <v>1</v>
      </c>
      <c r="BG1624" s="13">
        <v>2</v>
      </c>
      <c r="BH1624" s="17">
        <v>1</v>
      </c>
      <c r="BI1624" s="13">
        <v>1</v>
      </c>
      <c r="BJ1624" s="13">
        <v>2</v>
      </c>
      <c r="BK1624" s="13">
        <v>1</v>
      </c>
      <c r="BL1624" s="13">
        <v>1</v>
      </c>
      <c r="BM1624" s="13">
        <v>3040</v>
      </c>
      <c r="BN1624" s="13">
        <v>2</v>
      </c>
      <c r="BQ1624" s="13" t="s">
        <v>289</v>
      </c>
      <c r="BR1624" s="13" t="s">
        <v>222</v>
      </c>
      <c r="BS1624" s="13">
        <v>1</v>
      </c>
      <c r="BT1624" s="13">
        <v>40</v>
      </c>
      <c r="BU1624" s="13">
        <v>1</v>
      </c>
      <c r="BV1624" s="13">
        <v>5</v>
      </c>
      <c r="BW1624" s="13">
        <v>1</v>
      </c>
      <c r="BX1624" s="13">
        <v>17</v>
      </c>
      <c r="CA1624" s="18"/>
      <c r="CB1624" s="18"/>
      <c r="CC1624" s="18"/>
      <c r="CD1624" s="18"/>
      <c r="CE1624" s="18"/>
      <c r="CF1624" s="18"/>
      <c r="CG1624" s="18"/>
      <c r="CH1624" s="13">
        <v>2</v>
      </c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41206</v>
      </c>
      <c r="CT1624" s="13">
        <v>3</v>
      </c>
      <c r="CW1624" s="13" t="s">
        <v>10175</v>
      </c>
      <c r="CX1624" s="38" t="s">
        <v>10176</v>
      </c>
      <c r="CY1624" s="38" t="s">
        <v>3738</v>
      </c>
      <c r="CZ1624" s="38" t="s">
        <v>41</v>
      </c>
      <c r="DA1624" s="38" t="s">
        <v>10177</v>
      </c>
    </row>
    <row r="1625" spans="1:106" s="13" customFormat="1">
      <c r="A1625" s="84">
        <v>3516</v>
      </c>
      <c r="B1625" s="84">
        <v>1</v>
      </c>
      <c r="C1625" s="13" t="s">
        <v>4676</v>
      </c>
      <c r="D1625" s="13" t="s">
        <v>37</v>
      </c>
      <c r="E1625" s="14">
        <v>17046</v>
      </c>
      <c r="F1625" s="13" t="s">
        <v>396</v>
      </c>
      <c r="G1625" s="13" t="s">
        <v>10182</v>
      </c>
      <c r="H1625" s="13" t="s">
        <v>396</v>
      </c>
      <c r="I1625" s="14">
        <v>40132</v>
      </c>
      <c r="J1625" s="13">
        <f t="shared" si="53"/>
        <v>63</v>
      </c>
      <c r="K1625" s="14">
        <v>40636</v>
      </c>
      <c r="L1625" s="13">
        <v>4</v>
      </c>
      <c r="M1625" s="14">
        <v>40819</v>
      </c>
      <c r="N1625" s="67">
        <f t="shared" si="54"/>
        <v>22.570841889117045</v>
      </c>
      <c r="O1625" s="16">
        <v>2</v>
      </c>
      <c r="Q1625" s="13" t="s">
        <v>10183</v>
      </c>
      <c r="S1625" s="13">
        <v>2</v>
      </c>
      <c r="T1625" s="13">
        <v>2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1</v>
      </c>
      <c r="AG1625" s="13">
        <v>2</v>
      </c>
      <c r="AO1625" s="13" t="s">
        <v>10184</v>
      </c>
      <c r="AP1625" s="13" t="s">
        <v>528</v>
      </c>
      <c r="AQ1625" s="13">
        <v>1</v>
      </c>
      <c r="AR1625" s="13">
        <v>1</v>
      </c>
      <c r="AT1625" s="13">
        <v>1</v>
      </c>
      <c r="AV1625" s="13">
        <v>1</v>
      </c>
      <c r="AX1625" s="13">
        <v>1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K1625" s="13">
        <v>1</v>
      </c>
      <c r="BL1625" s="13">
        <v>1</v>
      </c>
      <c r="BM1625" s="13">
        <v>3147</v>
      </c>
      <c r="BN1625" s="13">
        <v>2</v>
      </c>
      <c r="BQ1625" s="13" t="s">
        <v>237</v>
      </c>
      <c r="BR1625" s="13" t="s">
        <v>238</v>
      </c>
      <c r="BS1625" s="13">
        <v>2</v>
      </c>
      <c r="BT1625" s="13">
        <v>44</v>
      </c>
      <c r="BU1625" s="13">
        <v>1</v>
      </c>
      <c r="BV1625" s="13">
        <v>1</v>
      </c>
      <c r="BW1625" s="13">
        <v>2</v>
      </c>
      <c r="BX1625" s="13">
        <v>35</v>
      </c>
      <c r="CA1625" s="18"/>
      <c r="CB1625" s="18"/>
      <c r="CC1625" s="18">
        <v>1810</v>
      </c>
      <c r="CD1625" s="18"/>
      <c r="CE1625" s="18"/>
      <c r="CF1625" s="18"/>
      <c r="CG1625" s="18"/>
      <c r="CH1625" s="13">
        <v>1</v>
      </c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W1625" s="13" t="s">
        <v>10185</v>
      </c>
      <c r="CX1625" s="38" t="s">
        <v>10186</v>
      </c>
      <c r="CY1625" s="38" t="s">
        <v>3906</v>
      </c>
      <c r="CZ1625" s="38" t="s">
        <v>41</v>
      </c>
      <c r="DA1625" s="38" t="s">
        <v>10187</v>
      </c>
    </row>
    <row r="1626" spans="1:106" s="13" customFormat="1">
      <c r="A1626" s="84">
        <v>3517</v>
      </c>
      <c r="B1626" s="84">
        <v>1</v>
      </c>
      <c r="C1626" s="13" t="s">
        <v>5187</v>
      </c>
      <c r="D1626" s="13" t="s">
        <v>54</v>
      </c>
      <c r="E1626" s="14">
        <v>9079</v>
      </c>
      <c r="F1626" s="13" t="s">
        <v>219</v>
      </c>
      <c r="G1626" s="13" t="s">
        <v>219</v>
      </c>
      <c r="H1626" s="13" t="s">
        <v>219</v>
      </c>
      <c r="I1626" s="14">
        <v>40527</v>
      </c>
      <c r="J1626" s="13">
        <f t="shared" si="53"/>
        <v>86</v>
      </c>
      <c r="K1626" s="14">
        <v>40557</v>
      </c>
      <c r="L1626" s="13">
        <v>4</v>
      </c>
      <c r="M1626" s="14">
        <v>40785</v>
      </c>
      <c r="N1626" s="67">
        <f t="shared" si="54"/>
        <v>8.4763860369609851</v>
      </c>
      <c r="O1626" s="16">
        <v>2</v>
      </c>
      <c r="Q1626" s="13" t="s">
        <v>6389</v>
      </c>
      <c r="R1626" s="13" t="s">
        <v>190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2</v>
      </c>
      <c r="AG1626" s="13">
        <v>1</v>
      </c>
      <c r="AH1626" s="13">
        <v>2</v>
      </c>
      <c r="AI1626" s="13">
        <v>2</v>
      </c>
      <c r="AJ1626" s="13">
        <v>2</v>
      </c>
      <c r="AK1626" s="13">
        <v>3</v>
      </c>
      <c r="AL1626" s="13">
        <v>3</v>
      </c>
      <c r="AM1626" s="13">
        <v>3</v>
      </c>
      <c r="AN1626" s="13">
        <v>1</v>
      </c>
      <c r="AO1626" s="13" t="s">
        <v>10188</v>
      </c>
      <c r="AP1626" s="13" t="s">
        <v>10189</v>
      </c>
      <c r="AQ1626" s="13">
        <v>1</v>
      </c>
      <c r="AR1626" s="13">
        <v>1</v>
      </c>
      <c r="AS1626" s="13">
        <v>1</v>
      </c>
      <c r="AT1626" s="13">
        <v>1</v>
      </c>
      <c r="AU1626" s="13">
        <v>0</v>
      </c>
      <c r="AV1626" s="13">
        <v>1</v>
      </c>
      <c r="AW1626" s="13">
        <v>0</v>
      </c>
      <c r="AX1626" s="13">
        <v>3</v>
      </c>
      <c r="AZ1626" s="13">
        <v>3</v>
      </c>
      <c r="BB1626" s="13">
        <v>3</v>
      </c>
      <c r="BD1626" s="13">
        <v>3</v>
      </c>
      <c r="BF1626" s="13">
        <v>1</v>
      </c>
      <c r="BG1626" s="13">
        <v>1</v>
      </c>
      <c r="BH1626" s="17">
        <v>1</v>
      </c>
      <c r="BI1626" s="13">
        <v>1</v>
      </c>
      <c r="BJ1626" s="13">
        <v>1</v>
      </c>
      <c r="BK1626" s="13">
        <v>1</v>
      </c>
      <c r="BL1626" s="13">
        <v>1</v>
      </c>
      <c r="BM1626" s="13">
        <v>3169</v>
      </c>
      <c r="BN1626" s="13">
        <v>2</v>
      </c>
      <c r="BQ1626" s="13" t="s">
        <v>237</v>
      </c>
      <c r="BR1626" s="13" t="s">
        <v>238</v>
      </c>
      <c r="CA1626" s="18"/>
      <c r="CB1626" s="18"/>
      <c r="CC1626" s="18"/>
      <c r="CD1626" s="18"/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41290</v>
      </c>
      <c r="CT1626" s="13">
        <v>1</v>
      </c>
      <c r="CW1626" s="13" t="s">
        <v>10190</v>
      </c>
      <c r="CX1626" s="38" t="s">
        <v>10191</v>
      </c>
      <c r="CY1626" s="38" t="s">
        <v>10192</v>
      </c>
      <c r="CZ1626" s="38" t="s">
        <v>41</v>
      </c>
      <c r="DA1626" s="38" t="s">
        <v>10193</v>
      </c>
    </row>
    <row r="1627" spans="1:106" s="13" customFormat="1">
      <c r="A1627" s="84">
        <v>3520</v>
      </c>
      <c r="B1627" s="84">
        <v>1</v>
      </c>
      <c r="C1627" s="13" t="s">
        <v>738</v>
      </c>
      <c r="D1627" s="13" t="s">
        <v>54</v>
      </c>
      <c r="E1627" s="14">
        <v>10250</v>
      </c>
      <c r="F1627" s="13" t="s">
        <v>757</v>
      </c>
      <c r="G1627" s="13" t="s">
        <v>757</v>
      </c>
      <c r="H1627" s="13" t="s">
        <v>757</v>
      </c>
      <c r="I1627" s="14">
        <v>40678</v>
      </c>
      <c r="J1627" s="13">
        <f t="shared" si="53"/>
        <v>83</v>
      </c>
      <c r="K1627" s="14">
        <v>40712</v>
      </c>
      <c r="L1627" s="13">
        <v>4</v>
      </c>
      <c r="M1627" s="14">
        <v>40949</v>
      </c>
      <c r="N1627" s="67">
        <f t="shared" si="54"/>
        <v>8.9034907597535931</v>
      </c>
      <c r="O1627" s="16">
        <v>2</v>
      </c>
      <c r="Q1627" s="13" t="s">
        <v>180</v>
      </c>
      <c r="R1627" s="13" t="s">
        <v>38</v>
      </c>
      <c r="S1627" s="13">
        <v>3</v>
      </c>
      <c r="T1627" s="13">
        <v>2</v>
      </c>
      <c r="U1627" s="13">
        <v>2</v>
      </c>
      <c r="V1627" s="13">
        <v>2</v>
      </c>
      <c r="X1627" s="13">
        <v>1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1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1</v>
      </c>
      <c r="AO1627" s="13" t="s">
        <v>10194</v>
      </c>
      <c r="AP1627" s="13" t="s">
        <v>1694</v>
      </c>
      <c r="AQ1627" s="13">
        <v>1</v>
      </c>
      <c r="AR1627" s="13">
        <v>1</v>
      </c>
      <c r="AS1627" s="13">
        <v>3</v>
      </c>
      <c r="AT1627" s="13">
        <v>1</v>
      </c>
      <c r="AU1627" s="13">
        <v>0</v>
      </c>
      <c r="AV1627" s="13">
        <v>3</v>
      </c>
      <c r="AX1627" s="13">
        <v>1</v>
      </c>
      <c r="AY1627" s="13">
        <v>1</v>
      </c>
      <c r="AZ1627" s="13">
        <v>1</v>
      </c>
      <c r="BA1627" s="13">
        <v>1</v>
      </c>
      <c r="BD1627" s="13">
        <v>2</v>
      </c>
      <c r="BF1627" s="13">
        <v>1</v>
      </c>
      <c r="BG1627" s="13">
        <v>3</v>
      </c>
      <c r="BH1627" s="17">
        <v>1</v>
      </c>
      <c r="BI1627" s="13">
        <v>1</v>
      </c>
      <c r="BK1627" s="13">
        <v>1</v>
      </c>
      <c r="BL1627" s="13">
        <v>1</v>
      </c>
      <c r="BM1627" s="13">
        <v>3187</v>
      </c>
      <c r="BN1627" s="13">
        <v>2</v>
      </c>
      <c r="BQ1627" s="13" t="s">
        <v>289</v>
      </c>
      <c r="BR1627" s="13" t="s">
        <v>222</v>
      </c>
      <c r="CA1627" s="18"/>
      <c r="CB1627" s="18"/>
      <c r="CC1627" s="18"/>
      <c r="CD1627" s="18"/>
      <c r="CE1627" s="18"/>
      <c r="CF1627" s="18"/>
      <c r="CG1627" s="18"/>
      <c r="CH1627" s="13">
        <v>2</v>
      </c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40736</v>
      </c>
      <c r="CT1627" s="13">
        <v>2</v>
      </c>
      <c r="CW1627" s="13" t="s">
        <v>10195</v>
      </c>
      <c r="CX1627" s="38" t="s">
        <v>10196</v>
      </c>
      <c r="CY1627" s="38" t="s">
        <v>6698</v>
      </c>
      <c r="CZ1627" s="38" t="s">
        <v>1548</v>
      </c>
      <c r="DA1627" s="38" t="s">
        <v>10197</v>
      </c>
    </row>
    <row r="1628" spans="1:106" s="13" customFormat="1">
      <c r="A1628" s="84">
        <v>3523</v>
      </c>
      <c r="B1628" s="84">
        <v>1</v>
      </c>
      <c r="C1628" s="13" t="s">
        <v>1803</v>
      </c>
      <c r="D1628" s="13" t="s">
        <v>37</v>
      </c>
      <c r="E1628" s="14">
        <v>14583</v>
      </c>
      <c r="F1628" s="13" t="s">
        <v>2087</v>
      </c>
      <c r="G1628" s="13" t="s">
        <v>424</v>
      </c>
      <c r="H1628" s="13" t="s">
        <v>424</v>
      </c>
      <c r="I1628" s="14">
        <v>40831</v>
      </c>
      <c r="J1628" s="13">
        <f t="shared" si="53"/>
        <v>71</v>
      </c>
      <c r="K1628" s="14">
        <v>40904</v>
      </c>
      <c r="L1628" s="13">
        <v>4</v>
      </c>
      <c r="M1628" s="14">
        <v>41319</v>
      </c>
      <c r="N1628" s="67">
        <f t="shared" si="54"/>
        <v>16.032854209445585</v>
      </c>
      <c r="O1628" s="16">
        <v>2</v>
      </c>
      <c r="Q1628" s="13" t="s">
        <v>39</v>
      </c>
      <c r="R1628" s="13" t="s">
        <v>8839</v>
      </c>
      <c r="S1628" s="13">
        <v>2</v>
      </c>
      <c r="T1628" s="13">
        <v>2</v>
      </c>
      <c r="U1628" s="13">
        <v>2</v>
      </c>
      <c r="V1628" s="13">
        <v>2</v>
      </c>
      <c r="X1628" s="13">
        <v>2</v>
      </c>
      <c r="Z1628" s="13">
        <v>4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2311</v>
      </c>
      <c r="AP1628" s="13" t="s">
        <v>10198</v>
      </c>
      <c r="AQ1628" s="13">
        <v>1</v>
      </c>
      <c r="AR1628" s="13">
        <v>1</v>
      </c>
      <c r="AS1628" s="13">
        <v>1</v>
      </c>
      <c r="AT1628" s="13">
        <v>1</v>
      </c>
      <c r="AU1628" s="13">
        <v>3</v>
      </c>
      <c r="AV1628" s="13">
        <v>1</v>
      </c>
      <c r="AW1628" s="13">
        <v>2</v>
      </c>
      <c r="AX1628" s="13">
        <v>2</v>
      </c>
      <c r="AZ1628" s="13">
        <v>3</v>
      </c>
      <c r="BB1628" s="13">
        <v>2</v>
      </c>
      <c r="BD1628" s="13">
        <v>3</v>
      </c>
      <c r="BF1628" s="13">
        <v>1</v>
      </c>
      <c r="BG1628" s="13">
        <v>3</v>
      </c>
      <c r="BH1628" s="17">
        <v>1</v>
      </c>
      <c r="BI1628" s="13">
        <v>1</v>
      </c>
      <c r="BJ1628" s="13">
        <v>2</v>
      </c>
      <c r="BK1628" s="13">
        <v>1</v>
      </c>
      <c r="BL1628" s="13">
        <v>1</v>
      </c>
      <c r="BM1628" s="13">
        <v>3309</v>
      </c>
      <c r="BN1628" s="13">
        <v>2</v>
      </c>
      <c r="BQ1628" s="13" t="s">
        <v>237</v>
      </c>
      <c r="BR1628" s="13" t="s">
        <v>238</v>
      </c>
      <c r="BS1628" s="13">
        <v>2</v>
      </c>
      <c r="BT1628" s="13">
        <v>112</v>
      </c>
      <c r="BU1628" s="13">
        <v>1</v>
      </c>
      <c r="BV1628" s="13">
        <v>5</v>
      </c>
      <c r="CA1628" s="18"/>
      <c r="CB1628" s="18"/>
      <c r="CC1628" s="18"/>
      <c r="CD1628" s="18"/>
      <c r="CE1628" s="18"/>
      <c r="CF1628" s="18"/>
      <c r="CG1628" s="18"/>
      <c r="CH1628" s="13">
        <v>2</v>
      </c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S1628" s="14">
        <v>41477</v>
      </c>
      <c r="CT1628" s="13">
        <v>2</v>
      </c>
      <c r="CW1628" s="13" t="s">
        <v>10199</v>
      </c>
      <c r="CX1628" s="38" t="s">
        <v>10200</v>
      </c>
      <c r="CY1628" s="38" t="s">
        <v>10201</v>
      </c>
      <c r="CZ1628" s="38"/>
      <c r="DA1628" s="38" t="s">
        <v>8741</v>
      </c>
      <c r="DB1628" s="13">
        <v>14</v>
      </c>
    </row>
    <row r="1629" spans="1:106" s="13" customFormat="1">
      <c r="A1629" s="84">
        <v>3527</v>
      </c>
      <c r="B1629" s="84">
        <v>1</v>
      </c>
      <c r="C1629" s="13" t="s">
        <v>4483</v>
      </c>
      <c r="D1629" s="13" t="s">
        <v>37</v>
      </c>
      <c r="E1629" s="14">
        <v>12702</v>
      </c>
      <c r="F1629" s="13" t="s">
        <v>277</v>
      </c>
      <c r="G1629" s="13" t="s">
        <v>277</v>
      </c>
      <c r="H1629" s="13" t="s">
        <v>277</v>
      </c>
      <c r="I1629" s="14">
        <v>40923</v>
      </c>
      <c r="J1629" s="13">
        <f t="shared" si="53"/>
        <v>77</v>
      </c>
      <c r="K1629" s="14">
        <v>40947</v>
      </c>
      <c r="L1629" s="13">
        <v>4</v>
      </c>
      <c r="M1629" s="14">
        <v>41120</v>
      </c>
      <c r="N1629" s="67">
        <f t="shared" si="54"/>
        <v>6.4722792607802875</v>
      </c>
      <c r="O1629" s="16">
        <v>2</v>
      </c>
      <c r="Q1629" s="13" t="s">
        <v>10202</v>
      </c>
      <c r="R1629" s="13" t="s">
        <v>38</v>
      </c>
      <c r="S1629" s="13">
        <v>2</v>
      </c>
      <c r="T1629" s="13">
        <v>2</v>
      </c>
      <c r="U1629" s="13">
        <v>2</v>
      </c>
      <c r="V1629" s="13">
        <v>2</v>
      </c>
      <c r="X1629" s="13">
        <v>2</v>
      </c>
      <c r="Z1629" s="13">
        <v>4</v>
      </c>
      <c r="AH1629" s="13">
        <v>2</v>
      </c>
      <c r="AI1629" s="13">
        <v>3</v>
      </c>
      <c r="AJ1629" s="13">
        <v>3</v>
      </c>
      <c r="AK1629" s="13">
        <v>3</v>
      </c>
      <c r="AL1629" s="13">
        <v>3</v>
      </c>
      <c r="AM1629" s="13">
        <v>3</v>
      </c>
      <c r="AN1629" s="13">
        <v>3</v>
      </c>
      <c r="AP1629" s="13" t="s">
        <v>40</v>
      </c>
      <c r="AQ1629" s="13">
        <v>1</v>
      </c>
      <c r="AR1629" s="13">
        <v>1</v>
      </c>
      <c r="AS1629" s="13">
        <v>1</v>
      </c>
      <c r="AT1629" s="13">
        <v>1</v>
      </c>
      <c r="AU1629" s="13">
        <v>0</v>
      </c>
      <c r="AV1629" s="13">
        <v>2</v>
      </c>
      <c r="AX1629" s="13">
        <v>1</v>
      </c>
      <c r="AY1629" s="13">
        <v>1</v>
      </c>
      <c r="AZ1629" s="13">
        <v>3</v>
      </c>
      <c r="BB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I1629" s="13">
        <v>1</v>
      </c>
      <c r="BJ1629" s="13">
        <v>1</v>
      </c>
      <c r="BK1629" s="13">
        <v>1</v>
      </c>
      <c r="BL1629" s="13">
        <v>1</v>
      </c>
      <c r="BM1629" s="13">
        <v>3328</v>
      </c>
      <c r="BN1629" s="13">
        <v>2</v>
      </c>
      <c r="BQ1629" s="13" t="s">
        <v>237</v>
      </c>
      <c r="BR1629" s="13" t="s">
        <v>238</v>
      </c>
      <c r="BS1629" s="13">
        <v>1</v>
      </c>
      <c r="BT1629" s="13">
        <v>33</v>
      </c>
      <c r="BU1629" s="13">
        <v>1</v>
      </c>
      <c r="BV1629" s="13">
        <v>1</v>
      </c>
      <c r="CA1629" s="18">
        <v>2025</v>
      </c>
      <c r="CB1629" s="18" t="s">
        <v>453</v>
      </c>
      <c r="CC1629" s="18">
        <v>1476</v>
      </c>
      <c r="CD1629" s="18">
        <v>788.75</v>
      </c>
      <c r="CE1629" s="18"/>
      <c r="CF1629" s="18"/>
      <c r="CG1629" s="18"/>
      <c r="CH1629" s="13">
        <v>1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S1629" s="14">
        <v>41479</v>
      </c>
      <c r="CT1629" s="13">
        <v>2</v>
      </c>
      <c r="CW1629" s="13" t="s">
        <v>10203</v>
      </c>
      <c r="CX1629" s="38" t="s">
        <v>5584</v>
      </c>
      <c r="CY1629" s="38" t="s">
        <v>10204</v>
      </c>
      <c r="CZ1629" s="38"/>
      <c r="DA1629" s="38" t="s">
        <v>10205</v>
      </c>
    </row>
    <row r="1630" spans="1:106" s="13" customFormat="1">
      <c r="A1630" s="84">
        <v>3528</v>
      </c>
      <c r="B1630" s="84">
        <v>1</v>
      </c>
      <c r="C1630" s="13" t="s">
        <v>514</v>
      </c>
      <c r="D1630" s="13" t="s">
        <v>54</v>
      </c>
      <c r="E1630" s="14">
        <v>12786</v>
      </c>
      <c r="F1630" s="13" t="s">
        <v>264</v>
      </c>
      <c r="G1630" s="13" t="s">
        <v>264</v>
      </c>
      <c r="H1630" s="13" t="s">
        <v>264</v>
      </c>
      <c r="I1630" s="14">
        <v>39828</v>
      </c>
      <c r="J1630" s="13">
        <f t="shared" si="53"/>
        <v>74</v>
      </c>
      <c r="K1630" s="14">
        <v>40382</v>
      </c>
      <c r="L1630" s="13">
        <v>4</v>
      </c>
      <c r="M1630" s="14">
        <v>41043</v>
      </c>
      <c r="N1630" s="67">
        <f t="shared" si="54"/>
        <v>39.917864476386036</v>
      </c>
      <c r="O1630" s="16">
        <v>2</v>
      </c>
      <c r="Q1630" s="13" t="s">
        <v>10206</v>
      </c>
      <c r="R1630" s="13" t="s">
        <v>2845</v>
      </c>
      <c r="S1630" s="13">
        <v>2</v>
      </c>
      <c r="T1630" s="13">
        <v>2</v>
      </c>
      <c r="U1630" s="13">
        <v>2</v>
      </c>
      <c r="V1630" s="13">
        <v>2</v>
      </c>
      <c r="X1630" s="13">
        <v>2</v>
      </c>
      <c r="Z1630" s="13">
        <v>4</v>
      </c>
      <c r="AC1630" s="13">
        <v>2</v>
      </c>
      <c r="AD1630" s="13">
        <v>2</v>
      </c>
      <c r="AE1630" s="13">
        <v>2</v>
      </c>
      <c r="AF1630" s="13">
        <v>2</v>
      </c>
      <c r="AG1630" s="13">
        <v>2</v>
      </c>
      <c r="AH1630" s="13">
        <v>2</v>
      </c>
      <c r="AP1630" s="13" t="s">
        <v>3508</v>
      </c>
      <c r="AQ1630" s="13">
        <v>1</v>
      </c>
      <c r="AR1630" s="13">
        <v>1</v>
      </c>
      <c r="AT1630" s="13">
        <v>1</v>
      </c>
      <c r="AV1630" s="13">
        <v>1</v>
      </c>
      <c r="AX1630" s="13">
        <v>2</v>
      </c>
      <c r="AZ1630" s="13">
        <v>2</v>
      </c>
      <c r="BB1630" s="13">
        <v>3</v>
      </c>
      <c r="BD1630" s="13">
        <v>3</v>
      </c>
      <c r="BF1630" s="13">
        <v>1</v>
      </c>
      <c r="BH1630" s="17">
        <v>2</v>
      </c>
      <c r="BI1630" s="13">
        <v>1</v>
      </c>
      <c r="BL1630" s="13">
        <v>1</v>
      </c>
      <c r="BM1630" s="13">
        <v>3356</v>
      </c>
      <c r="BN1630" s="13">
        <v>2</v>
      </c>
      <c r="BQ1630" s="13" t="s">
        <v>270</v>
      </c>
      <c r="BR1630" s="13" t="s">
        <v>271</v>
      </c>
      <c r="BS1630" s="13">
        <v>1</v>
      </c>
      <c r="BT1630" s="13">
        <v>29.6</v>
      </c>
      <c r="BU1630" s="13">
        <v>1</v>
      </c>
      <c r="BV1630" s="13">
        <v>1</v>
      </c>
      <c r="CA1630" s="18">
        <v>2026</v>
      </c>
      <c r="CB1630" s="18"/>
      <c r="CC1630" s="18">
        <v>432.9</v>
      </c>
      <c r="CD1630" s="18">
        <v>910</v>
      </c>
      <c r="CE1630" s="18"/>
      <c r="CF1630" s="18"/>
      <c r="CG1630" s="18"/>
      <c r="CH1630" s="13">
        <v>2</v>
      </c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T1630" s="13">
        <v>2</v>
      </c>
      <c r="CW1630" s="13" t="s">
        <v>10207</v>
      </c>
      <c r="CX1630" s="38" t="s">
        <v>10208</v>
      </c>
      <c r="CY1630" s="38" t="s">
        <v>6660</v>
      </c>
      <c r="CZ1630" s="38" t="s">
        <v>41</v>
      </c>
      <c r="DA1630" s="38" t="s">
        <v>10209</v>
      </c>
    </row>
    <row r="1631" spans="1:106" s="13" customFormat="1">
      <c r="A1631" s="84">
        <v>3531</v>
      </c>
      <c r="B1631" s="84">
        <v>1</v>
      </c>
      <c r="C1631" s="13" t="s">
        <v>10210</v>
      </c>
      <c r="D1631" s="13" t="s">
        <v>37</v>
      </c>
      <c r="E1631" s="14">
        <v>18342</v>
      </c>
      <c r="F1631" s="13" t="s">
        <v>319</v>
      </c>
      <c r="G1631" s="13" t="s">
        <v>319</v>
      </c>
      <c r="H1631" s="13" t="s">
        <v>319</v>
      </c>
      <c r="I1631" s="14">
        <v>40831</v>
      </c>
      <c r="J1631" s="13">
        <f t="shared" si="53"/>
        <v>61</v>
      </c>
      <c r="K1631" s="14">
        <v>40955</v>
      </c>
      <c r="L1631" s="13">
        <v>4</v>
      </c>
      <c r="M1631" s="14">
        <v>41221</v>
      </c>
      <c r="N1631" s="67">
        <f t="shared" si="54"/>
        <v>12.813141683778234</v>
      </c>
      <c r="O1631" s="16">
        <v>2</v>
      </c>
      <c r="Q1631" s="13" t="s">
        <v>10211</v>
      </c>
      <c r="R1631" s="13" t="s">
        <v>38</v>
      </c>
      <c r="S1631" s="13">
        <v>2</v>
      </c>
      <c r="T1631" s="13">
        <v>2</v>
      </c>
      <c r="U1631" s="13">
        <v>2</v>
      </c>
      <c r="V1631" s="13">
        <v>2</v>
      </c>
      <c r="X1631" s="13">
        <v>1</v>
      </c>
      <c r="Z1631" s="13">
        <v>4</v>
      </c>
      <c r="AC1631" s="13">
        <v>2</v>
      </c>
      <c r="AD1631" s="13">
        <v>2</v>
      </c>
      <c r="AE1631" s="13">
        <v>2</v>
      </c>
      <c r="AF1631" s="13">
        <v>2</v>
      </c>
      <c r="AG1631" s="13">
        <v>1</v>
      </c>
      <c r="AI1631" s="13">
        <v>2</v>
      </c>
      <c r="AJ1631" s="13">
        <v>2</v>
      </c>
      <c r="AK1631" s="13">
        <v>2</v>
      </c>
      <c r="AL1631" s="13">
        <v>2</v>
      </c>
      <c r="AM1631" s="13">
        <v>1</v>
      </c>
      <c r="AN1631" s="13">
        <v>1</v>
      </c>
      <c r="AO1631" s="13" t="s">
        <v>10212</v>
      </c>
      <c r="AP1631" s="13" t="s">
        <v>125</v>
      </c>
      <c r="AQ1631" s="13">
        <v>1</v>
      </c>
      <c r="AR1631" s="13">
        <v>1</v>
      </c>
      <c r="AS1631" s="13">
        <v>4</v>
      </c>
      <c r="AT1631" s="13">
        <v>1</v>
      </c>
      <c r="AU1631" s="13">
        <v>0</v>
      </c>
      <c r="AV1631" s="13">
        <v>2</v>
      </c>
      <c r="AX1631" s="13">
        <v>2</v>
      </c>
      <c r="AZ1631" s="13">
        <v>2</v>
      </c>
      <c r="BB1631" s="13">
        <v>1</v>
      </c>
      <c r="BC1631" s="13">
        <v>0</v>
      </c>
      <c r="BD1631" s="13">
        <v>1</v>
      </c>
      <c r="BE1631" s="13">
        <v>0</v>
      </c>
      <c r="BF1631" s="13">
        <v>2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3330</v>
      </c>
      <c r="BN1631" s="13">
        <v>2</v>
      </c>
      <c r="BQ1631" s="13" t="s">
        <v>237</v>
      </c>
      <c r="BR1631" s="13" t="s">
        <v>238</v>
      </c>
      <c r="BS1631" s="13">
        <v>1</v>
      </c>
      <c r="BT1631" s="13">
        <v>40</v>
      </c>
      <c r="BU1631" s="13">
        <v>1</v>
      </c>
      <c r="BV1631" s="13">
        <v>1</v>
      </c>
      <c r="CA1631" s="18">
        <v>2030</v>
      </c>
      <c r="CB1631" s="18"/>
      <c r="CC1631" s="18">
        <v>568.9</v>
      </c>
      <c r="CD1631" s="18">
        <v>801.25</v>
      </c>
      <c r="CE1631" s="18"/>
      <c r="CF1631" s="18"/>
      <c r="CG1631" s="18"/>
      <c r="CH1631" s="13">
        <v>2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41050</v>
      </c>
      <c r="CT1631" s="13">
        <v>1</v>
      </c>
      <c r="CW1631" s="13" t="s">
        <v>9523</v>
      </c>
      <c r="CX1631" s="38" t="s">
        <v>7107</v>
      </c>
      <c r="CY1631" s="38" t="s">
        <v>3462</v>
      </c>
      <c r="CZ1631" s="38" t="s">
        <v>41</v>
      </c>
      <c r="DA1631" s="38" t="s">
        <v>7108</v>
      </c>
    </row>
    <row r="1632" spans="1:106" s="13" customFormat="1">
      <c r="A1632" s="84">
        <v>3537</v>
      </c>
      <c r="B1632" s="84">
        <v>1</v>
      </c>
      <c r="C1632" s="13" t="s">
        <v>722</v>
      </c>
      <c r="D1632" s="13" t="s">
        <v>54</v>
      </c>
      <c r="E1632" s="14">
        <v>13968</v>
      </c>
      <c r="F1632" s="13" t="s">
        <v>424</v>
      </c>
      <c r="G1632" s="13" t="s">
        <v>424</v>
      </c>
      <c r="H1632" s="13" t="s">
        <v>424</v>
      </c>
      <c r="I1632" s="14">
        <v>40923</v>
      </c>
      <c r="J1632" s="13">
        <f t="shared" si="53"/>
        <v>73</v>
      </c>
      <c r="K1632" s="14">
        <v>40960</v>
      </c>
      <c r="L1632" s="13">
        <v>4</v>
      </c>
      <c r="M1632" s="14">
        <v>41693</v>
      </c>
      <c r="N1632" s="67">
        <f t="shared" si="54"/>
        <v>25.297741273100616</v>
      </c>
      <c r="O1632" s="16">
        <v>2</v>
      </c>
      <c r="Q1632" s="13" t="s">
        <v>180</v>
      </c>
      <c r="R1632" s="13" t="s">
        <v>181</v>
      </c>
      <c r="S1632" s="13">
        <v>2</v>
      </c>
      <c r="T1632" s="13">
        <v>2</v>
      </c>
      <c r="U1632" s="13">
        <v>2</v>
      </c>
      <c r="V1632" s="13">
        <v>2</v>
      </c>
      <c r="X1632" s="13">
        <v>1</v>
      </c>
      <c r="Z1632" s="13">
        <v>4</v>
      </c>
      <c r="AC1632" s="13">
        <v>2</v>
      </c>
      <c r="AD1632" s="13">
        <v>2</v>
      </c>
      <c r="AE1632" s="13">
        <v>2</v>
      </c>
      <c r="AF1632" s="13">
        <v>2</v>
      </c>
      <c r="AG1632" s="13">
        <v>1</v>
      </c>
      <c r="AH1632" s="13">
        <v>2</v>
      </c>
      <c r="AI1632" s="13">
        <v>2</v>
      </c>
      <c r="AJ1632" s="13">
        <v>2</v>
      </c>
      <c r="AK1632" s="13">
        <v>3</v>
      </c>
      <c r="AL1632" s="13">
        <v>3</v>
      </c>
      <c r="AM1632" s="13">
        <v>3</v>
      </c>
      <c r="AN1632" s="13">
        <v>2</v>
      </c>
      <c r="AO1632" s="13" t="s">
        <v>10218</v>
      </c>
      <c r="AP1632" s="13" t="s">
        <v>4574</v>
      </c>
      <c r="AQ1632" s="13">
        <v>1</v>
      </c>
      <c r="AR1632" s="13">
        <v>1</v>
      </c>
      <c r="AS1632" s="13">
        <v>1</v>
      </c>
      <c r="AT1632" s="13">
        <v>1</v>
      </c>
      <c r="AU1632" s="13">
        <v>0</v>
      </c>
      <c r="AV1632" s="13">
        <v>1</v>
      </c>
      <c r="AW1632" s="13">
        <v>1</v>
      </c>
      <c r="AX1632" s="13">
        <v>2</v>
      </c>
      <c r="AZ1632" s="13">
        <v>1</v>
      </c>
      <c r="BA1632" s="13">
        <v>0</v>
      </c>
      <c r="BB1632" s="13">
        <v>2</v>
      </c>
      <c r="BD1632" s="13">
        <v>2</v>
      </c>
      <c r="BF1632" s="13">
        <v>1</v>
      </c>
      <c r="BG1632" s="13">
        <v>2</v>
      </c>
      <c r="BH1632" s="17">
        <v>1</v>
      </c>
      <c r="BJ1632" s="13">
        <v>1</v>
      </c>
      <c r="BK1632" s="13">
        <v>1</v>
      </c>
      <c r="BL1632" s="13">
        <v>1</v>
      </c>
      <c r="BM1632" s="13">
        <v>3407</v>
      </c>
      <c r="BN1632" s="13">
        <v>2</v>
      </c>
      <c r="BQ1632" s="13" t="s">
        <v>289</v>
      </c>
      <c r="BR1632" s="13" t="s">
        <v>222</v>
      </c>
      <c r="BS1632" s="13">
        <v>2</v>
      </c>
      <c r="BT1632" s="13">
        <v>45</v>
      </c>
      <c r="BU1632" s="13">
        <v>1</v>
      </c>
      <c r="BV1632" s="13">
        <v>1</v>
      </c>
      <c r="BW1632" s="13">
        <v>2</v>
      </c>
      <c r="BX1632" s="13">
        <v>29.8</v>
      </c>
      <c r="CA1632" s="18">
        <v>2038</v>
      </c>
      <c r="CB1632" s="18" t="s">
        <v>4369</v>
      </c>
      <c r="CC1632" s="18">
        <v>78.2</v>
      </c>
      <c r="CD1632" s="18">
        <v>902.5</v>
      </c>
      <c r="CE1632" s="18"/>
      <c r="CF1632" s="18"/>
      <c r="CG1632" s="18"/>
      <c r="CH1632" s="13">
        <v>2</v>
      </c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41274</v>
      </c>
      <c r="CT1632" s="13">
        <v>2</v>
      </c>
      <c r="CW1632" s="13" t="s">
        <v>7678</v>
      </c>
      <c r="CX1632" s="38" t="s">
        <v>10219</v>
      </c>
      <c r="CY1632" s="38" t="s">
        <v>6832</v>
      </c>
      <c r="CZ1632" s="38" t="s">
        <v>41</v>
      </c>
      <c r="DA1632" s="38" t="s">
        <v>10220</v>
      </c>
    </row>
    <row r="1633" spans="1:106" s="13" customFormat="1">
      <c r="A1633" s="84">
        <v>3542</v>
      </c>
      <c r="B1633" s="84">
        <v>5</v>
      </c>
      <c r="C1633" s="13" t="s">
        <v>3368</v>
      </c>
      <c r="D1633" s="13" t="s">
        <v>37</v>
      </c>
      <c r="E1633" s="14">
        <v>14462</v>
      </c>
      <c r="F1633" s="13" t="s">
        <v>667</v>
      </c>
      <c r="G1633" s="13" t="s">
        <v>667</v>
      </c>
      <c r="H1633" s="13" t="s">
        <v>667</v>
      </c>
      <c r="I1633" s="14">
        <v>40831</v>
      </c>
      <c r="J1633" s="13">
        <f t="shared" si="53"/>
        <v>72</v>
      </c>
      <c r="K1633" s="14">
        <v>40915</v>
      </c>
      <c r="L1633" s="13">
        <v>4</v>
      </c>
      <c r="M1633" s="14">
        <v>41077</v>
      </c>
      <c r="N1633" s="67">
        <f t="shared" si="54"/>
        <v>8.0821355236139638</v>
      </c>
      <c r="O1633" s="16">
        <v>2</v>
      </c>
      <c r="Q1633" s="13" t="s">
        <v>10227</v>
      </c>
      <c r="R1633" s="13" t="s">
        <v>46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H1633" s="13">
        <v>2</v>
      </c>
      <c r="AP1633" s="13" t="s">
        <v>7316</v>
      </c>
      <c r="AQ1633" s="13">
        <v>2</v>
      </c>
      <c r="AR1633" s="13">
        <v>1</v>
      </c>
      <c r="AS1633" s="13">
        <v>3</v>
      </c>
      <c r="AT1633" s="13">
        <v>1</v>
      </c>
      <c r="AU1633" s="13">
        <v>3</v>
      </c>
      <c r="AV1633" s="13">
        <v>2</v>
      </c>
      <c r="AX1633" s="13">
        <v>2</v>
      </c>
      <c r="AZ1633" s="13">
        <v>1</v>
      </c>
      <c r="BA1633" s="13">
        <v>0</v>
      </c>
      <c r="BB1633" s="13">
        <v>3</v>
      </c>
      <c r="BD1633" s="13">
        <v>3</v>
      </c>
      <c r="BF1633" s="13">
        <v>1</v>
      </c>
      <c r="BG1633" s="13">
        <v>3</v>
      </c>
      <c r="BH1633" s="17">
        <v>1</v>
      </c>
      <c r="BI1633" s="13">
        <v>1</v>
      </c>
      <c r="BJ1633" s="13">
        <v>1</v>
      </c>
      <c r="BK1633" s="13">
        <v>1</v>
      </c>
      <c r="BL1633" s="13">
        <v>1</v>
      </c>
      <c r="BM1633" s="13">
        <v>3489</v>
      </c>
      <c r="BN1633" s="13">
        <v>1</v>
      </c>
      <c r="BO1633" s="13" t="s">
        <v>10228</v>
      </c>
      <c r="BP1633" s="13">
        <v>232</v>
      </c>
      <c r="BQ1633" s="13" t="s">
        <v>670</v>
      </c>
      <c r="BR1633" s="13" t="s">
        <v>671</v>
      </c>
      <c r="BS1633" s="13">
        <v>1</v>
      </c>
      <c r="BT1633" s="13">
        <v>41</v>
      </c>
      <c r="BU1633" s="13">
        <v>1</v>
      </c>
      <c r="CA1633" s="18">
        <v>2044</v>
      </c>
      <c r="CB1633" s="18"/>
      <c r="CC1633" s="18" t="s">
        <v>10229</v>
      </c>
      <c r="CD1633" s="18"/>
      <c r="CE1633" s="18"/>
      <c r="CF1633" s="18" t="s">
        <v>10230</v>
      </c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41075</v>
      </c>
      <c r="CT1633" s="13">
        <v>1</v>
      </c>
      <c r="CW1633" s="13" t="s">
        <v>10231</v>
      </c>
      <c r="CX1633" s="38" t="s">
        <v>10232</v>
      </c>
      <c r="CY1633" s="38" t="s">
        <v>10233</v>
      </c>
      <c r="CZ1633" s="38" t="s">
        <v>41</v>
      </c>
      <c r="DA1633" s="38" t="s">
        <v>10234</v>
      </c>
    </row>
    <row r="1634" spans="1:106" s="13" customFormat="1">
      <c r="A1634" s="84">
        <v>3546</v>
      </c>
      <c r="B1634" s="84">
        <v>1</v>
      </c>
      <c r="C1634" s="13" t="s">
        <v>10235</v>
      </c>
      <c r="D1634" s="13" t="s">
        <v>37</v>
      </c>
      <c r="E1634" s="14">
        <v>16491</v>
      </c>
      <c r="F1634" s="13" t="s">
        <v>194</v>
      </c>
      <c r="G1634" s="13" t="s">
        <v>194</v>
      </c>
      <c r="H1634" s="13" t="s">
        <v>194</v>
      </c>
      <c r="I1634" s="14">
        <v>40862</v>
      </c>
      <c r="J1634" s="13">
        <f t="shared" si="53"/>
        <v>66</v>
      </c>
      <c r="K1634" s="14">
        <v>40918</v>
      </c>
      <c r="L1634" s="13">
        <v>4</v>
      </c>
      <c r="M1634" s="14">
        <v>41778</v>
      </c>
      <c r="N1634" s="67">
        <f t="shared" si="54"/>
        <v>30.094455852156056</v>
      </c>
      <c r="O1634" s="16">
        <v>2</v>
      </c>
      <c r="Q1634" s="13" t="s">
        <v>5396</v>
      </c>
      <c r="R1634" s="13" t="s">
        <v>38</v>
      </c>
      <c r="S1634" s="13">
        <v>2</v>
      </c>
      <c r="T1634" s="13">
        <v>2</v>
      </c>
      <c r="U1634" s="13">
        <v>1</v>
      </c>
      <c r="V1634" s="13">
        <v>1</v>
      </c>
      <c r="W1634" s="13" t="s">
        <v>10236</v>
      </c>
      <c r="X1634" s="13">
        <v>2</v>
      </c>
      <c r="Z1634" s="13">
        <v>4</v>
      </c>
      <c r="AC1634" s="13">
        <v>2</v>
      </c>
      <c r="AD1634" s="13">
        <v>2</v>
      </c>
      <c r="AE1634" s="13">
        <v>2</v>
      </c>
      <c r="AF1634" s="13">
        <v>2</v>
      </c>
      <c r="AG1634" s="13">
        <v>2</v>
      </c>
      <c r="AI1634" s="13">
        <v>2</v>
      </c>
      <c r="AJ1634" s="13">
        <v>2</v>
      </c>
      <c r="AK1634" s="13">
        <v>2</v>
      </c>
      <c r="AL1634" s="13">
        <v>2</v>
      </c>
      <c r="AM1634" s="13">
        <v>1</v>
      </c>
      <c r="AN1634" s="13">
        <v>2</v>
      </c>
      <c r="AP1634" s="13" t="s">
        <v>809</v>
      </c>
      <c r="AQ1634" s="13">
        <v>1</v>
      </c>
      <c r="AR1634" s="13">
        <v>2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2</v>
      </c>
      <c r="BD1634" s="13">
        <v>1</v>
      </c>
      <c r="BE1634" s="13">
        <v>0</v>
      </c>
      <c r="BF1634" s="13">
        <v>1</v>
      </c>
      <c r="BG1634" s="13">
        <v>14</v>
      </c>
      <c r="BH1634" s="17">
        <v>1</v>
      </c>
      <c r="BJ1634" s="13">
        <v>2</v>
      </c>
      <c r="BK1634" s="13">
        <v>1</v>
      </c>
      <c r="BL1634" s="13">
        <v>1</v>
      </c>
      <c r="BM1634" s="13">
        <v>3359</v>
      </c>
      <c r="BN1634" s="13">
        <v>2</v>
      </c>
      <c r="BQ1634" s="13" t="s">
        <v>594</v>
      </c>
      <c r="BR1634" s="13" t="s">
        <v>595</v>
      </c>
      <c r="CA1634" s="18">
        <v>2048</v>
      </c>
      <c r="CB1634" s="18"/>
      <c r="CC1634" s="18">
        <v>1813.7</v>
      </c>
      <c r="CD1634" s="18">
        <v>892.5</v>
      </c>
      <c r="CE1634" s="18"/>
      <c r="CF1634" s="18"/>
      <c r="CG1634" s="18"/>
      <c r="CH1634" s="13">
        <v>1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41061</v>
      </c>
      <c r="CT1634" s="13">
        <v>3</v>
      </c>
      <c r="CW1634" s="13" t="s">
        <v>8258</v>
      </c>
      <c r="CX1634" s="38" t="s">
        <v>2686</v>
      </c>
      <c r="CY1634" s="38" t="s">
        <v>4379</v>
      </c>
      <c r="CZ1634" s="38" t="s">
        <v>41</v>
      </c>
      <c r="DA1634" s="38" t="s">
        <v>10063</v>
      </c>
      <c r="DB1634" s="13">
        <v>168</v>
      </c>
    </row>
    <row r="1635" spans="1:106" s="13" customFormat="1">
      <c r="A1635" s="84">
        <v>3553</v>
      </c>
      <c r="B1635" s="84">
        <v>1</v>
      </c>
      <c r="C1635" s="13" t="s">
        <v>2277</v>
      </c>
      <c r="D1635" s="13" t="s">
        <v>54</v>
      </c>
      <c r="E1635" s="14">
        <v>10677</v>
      </c>
      <c r="F1635" s="13" t="s">
        <v>396</v>
      </c>
      <c r="G1635" s="13" t="s">
        <v>214</v>
      </c>
      <c r="H1635" s="13" t="s">
        <v>214</v>
      </c>
      <c r="I1635" s="14">
        <v>40801</v>
      </c>
      <c r="J1635" s="13">
        <f t="shared" si="53"/>
        <v>82</v>
      </c>
      <c r="K1635" s="14">
        <v>40892</v>
      </c>
      <c r="L1635" s="13">
        <v>4</v>
      </c>
      <c r="M1635" s="14">
        <v>41076</v>
      </c>
      <c r="N1635" s="67">
        <f t="shared" si="54"/>
        <v>9.0349075975359341</v>
      </c>
      <c r="O1635" s="16">
        <v>1</v>
      </c>
      <c r="P1635" s="13" t="s">
        <v>10245</v>
      </c>
      <c r="Q1635" s="13" t="s">
        <v>180</v>
      </c>
      <c r="R1635" s="13" t="s">
        <v>38</v>
      </c>
      <c r="S1635" s="13">
        <v>3</v>
      </c>
      <c r="T1635" s="13">
        <v>2</v>
      </c>
      <c r="U1635" s="13">
        <v>1</v>
      </c>
      <c r="V1635" s="13">
        <v>1</v>
      </c>
      <c r="W1635" s="13" t="s">
        <v>10246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I1635" s="13">
        <v>2</v>
      </c>
      <c r="AJ1635" s="13">
        <v>3</v>
      </c>
      <c r="AK1635" s="13">
        <v>3</v>
      </c>
      <c r="AL1635" s="13">
        <v>3</v>
      </c>
      <c r="AM1635" s="13">
        <v>1</v>
      </c>
      <c r="AN1635" s="13">
        <v>1</v>
      </c>
      <c r="AO1635" s="13" t="s">
        <v>10247</v>
      </c>
      <c r="AP1635" s="13" t="s">
        <v>288</v>
      </c>
      <c r="AQ1635" s="13">
        <v>1</v>
      </c>
      <c r="AR1635" s="13">
        <v>2</v>
      </c>
      <c r="AT1635" s="13">
        <v>1</v>
      </c>
      <c r="AU1635" s="13">
        <v>0</v>
      </c>
      <c r="AV1635" s="13">
        <v>1</v>
      </c>
      <c r="AW1635" s="13">
        <v>3</v>
      </c>
      <c r="AX1635" s="13">
        <v>1</v>
      </c>
      <c r="AY1635" s="13">
        <v>3</v>
      </c>
      <c r="AZ1635" s="13">
        <v>2</v>
      </c>
      <c r="BB1635" s="13">
        <v>2</v>
      </c>
      <c r="BD1635" s="13">
        <v>1</v>
      </c>
      <c r="BE1635" s="13">
        <v>1</v>
      </c>
      <c r="BF1635" s="13">
        <v>1</v>
      </c>
      <c r="BG1635" s="13">
        <v>3</v>
      </c>
      <c r="BH1635" s="17">
        <v>1</v>
      </c>
      <c r="BJ1635" s="13">
        <v>2</v>
      </c>
      <c r="BL1635" s="13">
        <v>1</v>
      </c>
      <c r="BM1635" s="13">
        <v>3278</v>
      </c>
      <c r="BN1635" s="13">
        <v>2</v>
      </c>
      <c r="BQ1635" s="13" t="s">
        <v>289</v>
      </c>
      <c r="BR1635" s="13" t="s">
        <v>222</v>
      </c>
      <c r="BS1635" s="13">
        <v>1</v>
      </c>
      <c r="BU1635" s="13">
        <v>1</v>
      </c>
      <c r="CA1635" s="18">
        <v>1956</v>
      </c>
      <c r="CB1635" s="18"/>
      <c r="CC1635" s="18" t="s">
        <v>5960</v>
      </c>
      <c r="CD1635" s="18">
        <v>1713.7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41070</v>
      </c>
      <c r="CT1635" s="13">
        <v>1</v>
      </c>
      <c r="CW1635" s="13" t="s">
        <v>10248</v>
      </c>
      <c r="CX1635" s="38" t="s">
        <v>3307</v>
      </c>
      <c r="CY1635" s="38" t="s">
        <v>10249</v>
      </c>
      <c r="CZ1635" s="38" t="s">
        <v>41</v>
      </c>
      <c r="DA1635" s="38" t="s">
        <v>10250</v>
      </c>
    </row>
    <row r="1636" spans="1:106" s="13" customFormat="1">
      <c r="A1636" s="84">
        <v>3555</v>
      </c>
      <c r="B1636" s="84">
        <v>1</v>
      </c>
      <c r="C1636" s="13" t="s">
        <v>1729</v>
      </c>
      <c r="D1636" s="13" t="s">
        <v>54</v>
      </c>
      <c r="E1636" s="14">
        <v>16242</v>
      </c>
      <c r="F1636" s="13" t="s">
        <v>42</v>
      </c>
      <c r="G1636" s="13" t="s">
        <v>396</v>
      </c>
      <c r="H1636" s="13" t="s">
        <v>396</v>
      </c>
      <c r="I1636" s="14">
        <v>40892</v>
      </c>
      <c r="J1636" s="13">
        <f t="shared" si="53"/>
        <v>67</v>
      </c>
      <c r="K1636" s="14">
        <v>41273</v>
      </c>
      <c r="L1636" s="13">
        <v>4</v>
      </c>
      <c r="M1636" s="14">
        <v>41168</v>
      </c>
      <c r="N1636" s="67">
        <f t="shared" si="54"/>
        <v>9.0677618069815189</v>
      </c>
      <c r="O1636" s="16">
        <v>2</v>
      </c>
      <c r="Q1636" s="13" t="s">
        <v>42</v>
      </c>
      <c r="R1636" s="13" t="s">
        <v>42</v>
      </c>
      <c r="S1636" s="13">
        <v>3</v>
      </c>
      <c r="T1636" s="13">
        <v>2</v>
      </c>
      <c r="U1636" s="13">
        <v>2</v>
      </c>
      <c r="V1636" s="13">
        <v>2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2</v>
      </c>
      <c r="AH1636" s="13">
        <v>2</v>
      </c>
      <c r="AI1636" s="13">
        <v>3</v>
      </c>
      <c r="AJ1636" s="13">
        <v>2</v>
      </c>
      <c r="AK1636" s="13">
        <v>2</v>
      </c>
      <c r="AL1636" s="13">
        <v>2</v>
      </c>
      <c r="AM1636" s="13">
        <v>2</v>
      </c>
      <c r="AN1636" s="13">
        <v>2</v>
      </c>
      <c r="AP1636" s="13" t="s">
        <v>7005</v>
      </c>
      <c r="AQ1636" s="13">
        <v>1</v>
      </c>
      <c r="AR1636" s="13">
        <v>1</v>
      </c>
      <c r="AS1636" s="13">
        <v>0</v>
      </c>
      <c r="AT1636" s="13">
        <v>1</v>
      </c>
      <c r="AU1636" s="13">
        <v>0</v>
      </c>
      <c r="AV1636" s="13">
        <v>2</v>
      </c>
      <c r="AX1636" s="13">
        <v>2</v>
      </c>
      <c r="AZ1636" s="13">
        <v>2</v>
      </c>
      <c r="BB1636" s="13">
        <v>2</v>
      </c>
      <c r="BD1636" s="13">
        <v>1</v>
      </c>
      <c r="BE1636" s="13">
        <v>0</v>
      </c>
      <c r="BF1636" s="13">
        <v>1</v>
      </c>
      <c r="BH1636" s="17">
        <v>1</v>
      </c>
      <c r="BI1636" s="13">
        <v>1</v>
      </c>
      <c r="BJ1636" s="13">
        <v>2</v>
      </c>
      <c r="BK1636" s="13">
        <v>1</v>
      </c>
      <c r="BL1636" s="13">
        <v>2</v>
      </c>
      <c r="BS1636" s="13">
        <v>1</v>
      </c>
      <c r="BU1636" s="13">
        <v>1</v>
      </c>
      <c r="CA1636" s="18">
        <v>1958</v>
      </c>
      <c r="CB1636" s="18"/>
      <c r="CC1636" s="18">
        <v>3152</v>
      </c>
      <c r="CD1636" s="18">
        <v>923.75</v>
      </c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S1636" s="14">
        <v>41074</v>
      </c>
      <c r="CT1636" s="13">
        <v>3</v>
      </c>
      <c r="CW1636" s="13" t="s">
        <v>10251</v>
      </c>
      <c r="CX1636" s="38" t="s">
        <v>10252</v>
      </c>
      <c r="CY1636" s="38" t="s">
        <v>10253</v>
      </c>
      <c r="CZ1636" s="38"/>
      <c r="DA1636" s="38" t="s">
        <v>192</v>
      </c>
    </row>
    <row r="1637" spans="1:106" s="13" customFormat="1">
      <c r="A1637" s="84">
        <v>3558</v>
      </c>
      <c r="B1637" s="84">
        <v>1</v>
      </c>
      <c r="C1637" s="13" t="s">
        <v>1550</v>
      </c>
      <c r="D1637" s="13" t="s">
        <v>54</v>
      </c>
      <c r="E1637" s="14">
        <v>18006</v>
      </c>
      <c r="F1637" s="13" t="s">
        <v>338</v>
      </c>
      <c r="G1637" s="13" t="s">
        <v>396</v>
      </c>
      <c r="H1637" s="13" t="s">
        <v>396</v>
      </c>
      <c r="I1637" s="14">
        <v>40862</v>
      </c>
      <c r="J1637" s="13">
        <f t="shared" si="53"/>
        <v>62</v>
      </c>
      <c r="K1637" s="14">
        <v>40903</v>
      </c>
      <c r="L1637" s="13">
        <v>4</v>
      </c>
      <c r="M1637" s="14">
        <v>41471</v>
      </c>
      <c r="N1637" s="67">
        <f t="shared" si="54"/>
        <v>20.008213552361397</v>
      </c>
      <c r="O1637" s="16">
        <v>2</v>
      </c>
      <c r="Q1637" s="13" t="s">
        <v>39</v>
      </c>
      <c r="R1637" s="13" t="s">
        <v>38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C1637" s="13">
        <v>2</v>
      </c>
      <c r="AD1637" s="13">
        <v>2</v>
      </c>
      <c r="AE1637" s="13">
        <v>2</v>
      </c>
      <c r="AF1637" s="13">
        <v>2</v>
      </c>
      <c r="AG1637" s="13">
        <v>1</v>
      </c>
      <c r="AH1637" s="13">
        <v>2</v>
      </c>
      <c r="AI1637" s="13">
        <v>2</v>
      </c>
      <c r="AJ1637" s="13">
        <v>2</v>
      </c>
      <c r="AK1637" s="13">
        <v>3</v>
      </c>
      <c r="AL1637" s="13">
        <v>3</v>
      </c>
      <c r="AM1637" s="13">
        <v>3</v>
      </c>
      <c r="AN1637" s="13">
        <v>1</v>
      </c>
      <c r="AO1637" s="13" t="s">
        <v>10263</v>
      </c>
      <c r="AP1637" s="13" t="s">
        <v>125</v>
      </c>
      <c r="AQ1637" s="13">
        <v>1</v>
      </c>
      <c r="AR1637" s="13">
        <v>1</v>
      </c>
      <c r="AT1637" s="13">
        <v>1</v>
      </c>
      <c r="AU1637" s="13">
        <v>0</v>
      </c>
      <c r="BB1637" s="13">
        <v>1</v>
      </c>
      <c r="BC1637" s="13">
        <v>0</v>
      </c>
      <c r="BD1637" s="13">
        <v>1</v>
      </c>
      <c r="BE1637" s="13">
        <v>0</v>
      </c>
      <c r="BF1637" s="13">
        <v>1</v>
      </c>
      <c r="BG1637" s="13">
        <v>2</v>
      </c>
      <c r="BH1637" s="17">
        <v>1</v>
      </c>
      <c r="BI1637" s="13">
        <v>1</v>
      </c>
      <c r="BK1637" s="13">
        <v>1</v>
      </c>
      <c r="BL1637" s="13">
        <v>1</v>
      </c>
      <c r="BM1637" s="13">
        <v>3281</v>
      </c>
      <c r="BN1637" s="13">
        <v>2</v>
      </c>
      <c r="BQ1637" s="13" t="s">
        <v>670</v>
      </c>
      <c r="BR1637" s="13" t="s">
        <v>671</v>
      </c>
      <c r="BS1637" s="13">
        <v>1</v>
      </c>
      <c r="BT1637" s="13">
        <v>44</v>
      </c>
      <c r="BU1637" s="13">
        <v>1</v>
      </c>
      <c r="BV1637" s="13">
        <v>12</v>
      </c>
      <c r="CA1637" s="18">
        <v>1964</v>
      </c>
      <c r="CB1637" s="18"/>
      <c r="CC1637" s="18" t="s">
        <v>11952</v>
      </c>
      <c r="CD1637" s="18"/>
      <c r="CE1637" s="18"/>
      <c r="CF1637" s="18"/>
      <c r="CG1637" s="18"/>
      <c r="CH1637" s="13">
        <v>2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41122</v>
      </c>
      <c r="CT1637" s="13">
        <v>1</v>
      </c>
      <c r="CW1637" s="13" t="s">
        <v>11953</v>
      </c>
      <c r="CX1637" s="38" t="s">
        <v>10266</v>
      </c>
      <c r="CY1637" s="38" t="s">
        <v>10267</v>
      </c>
      <c r="CZ1637" s="38" t="s">
        <v>5924</v>
      </c>
      <c r="DA1637" s="38" t="s">
        <v>6145</v>
      </c>
    </row>
    <row r="1638" spans="1:106" s="13" customFormat="1">
      <c r="A1638" s="84">
        <v>3561</v>
      </c>
      <c r="B1638" s="84">
        <v>1</v>
      </c>
      <c r="C1638" s="13" t="s">
        <v>11954</v>
      </c>
      <c r="D1638" s="13" t="s">
        <v>37</v>
      </c>
      <c r="E1638" s="14">
        <v>11083</v>
      </c>
      <c r="F1638" s="13" t="s">
        <v>338</v>
      </c>
      <c r="G1638" s="13" t="s">
        <v>338</v>
      </c>
      <c r="H1638" s="13" t="s">
        <v>338</v>
      </c>
      <c r="I1638" s="14">
        <v>40862</v>
      </c>
      <c r="J1638" s="13">
        <f t="shared" si="53"/>
        <v>81</v>
      </c>
      <c r="K1638" s="14">
        <v>40919</v>
      </c>
      <c r="L1638" s="13">
        <v>4</v>
      </c>
      <c r="M1638" s="14">
        <v>41175</v>
      </c>
      <c r="N1638" s="67">
        <f t="shared" si="54"/>
        <v>10.283367556468173</v>
      </c>
      <c r="O1638" s="16">
        <v>2</v>
      </c>
      <c r="Q1638" s="13" t="s">
        <v>10272</v>
      </c>
      <c r="S1638" s="13">
        <v>3</v>
      </c>
      <c r="T1638" s="13">
        <v>1</v>
      </c>
      <c r="U1638" s="13">
        <v>2</v>
      </c>
      <c r="V1638" s="13">
        <v>2</v>
      </c>
      <c r="W1638" s="13" t="s">
        <v>10273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H1638" s="13">
        <v>2</v>
      </c>
      <c r="AI1638" s="13">
        <v>2</v>
      </c>
      <c r="AJ1638" s="13">
        <v>2</v>
      </c>
      <c r="AK1638" s="13">
        <v>3</v>
      </c>
      <c r="AL1638" s="13">
        <v>3</v>
      </c>
      <c r="AM1638" s="13">
        <v>3</v>
      </c>
      <c r="AN1638" s="13">
        <v>1</v>
      </c>
      <c r="AO1638" s="13" t="s">
        <v>10274</v>
      </c>
      <c r="AP1638" s="13" t="s">
        <v>10275</v>
      </c>
      <c r="AQ1638" s="13">
        <v>1</v>
      </c>
      <c r="AR1638" s="13">
        <v>2</v>
      </c>
      <c r="AT1638" s="13">
        <v>1</v>
      </c>
      <c r="AU1638" s="13">
        <v>0</v>
      </c>
      <c r="AV1638" s="13">
        <v>1</v>
      </c>
      <c r="AW1638" s="13">
        <v>1</v>
      </c>
      <c r="AX1638" s="13">
        <v>1</v>
      </c>
      <c r="AY1638" s="13">
        <v>1</v>
      </c>
      <c r="AZ1638" s="13">
        <v>3</v>
      </c>
      <c r="BB1638" s="13">
        <v>3</v>
      </c>
      <c r="BD1638" s="13">
        <v>1</v>
      </c>
      <c r="BF1638" s="13">
        <v>1</v>
      </c>
      <c r="BG1638" s="13">
        <v>1</v>
      </c>
      <c r="BH1638" s="17">
        <v>1</v>
      </c>
      <c r="BI1638" s="13">
        <v>3</v>
      </c>
      <c r="BJ1638" s="13">
        <v>3</v>
      </c>
      <c r="BK1638" s="13">
        <v>1</v>
      </c>
      <c r="BL1638" s="13">
        <v>2</v>
      </c>
      <c r="BS1638" s="13">
        <v>2</v>
      </c>
      <c r="BT1638" s="13">
        <v>54.1</v>
      </c>
      <c r="BU1638" s="13">
        <v>1</v>
      </c>
      <c r="BV1638" s="13">
        <v>3</v>
      </c>
      <c r="CA1638" s="18">
        <v>1968</v>
      </c>
      <c r="CB1638" s="18"/>
      <c r="CC1638" s="18" t="s">
        <v>5837</v>
      </c>
      <c r="CD1638" s="18">
        <v>3601.8</v>
      </c>
      <c r="CE1638" s="18"/>
      <c r="CF1638" s="18"/>
      <c r="CG1638" s="18"/>
      <c r="CH1638" s="13">
        <v>2</v>
      </c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41087</v>
      </c>
      <c r="CT1638" s="13">
        <v>4</v>
      </c>
      <c r="CW1638" s="13" t="s">
        <v>10276</v>
      </c>
      <c r="CX1638" s="38" t="s">
        <v>10277</v>
      </c>
      <c r="CY1638" s="38" t="s">
        <v>10278</v>
      </c>
      <c r="CZ1638" s="38"/>
      <c r="DA1638" s="38" t="s">
        <v>192</v>
      </c>
    </row>
    <row r="1639" spans="1:106" s="13" customFormat="1">
      <c r="A1639" s="84">
        <v>3566</v>
      </c>
      <c r="B1639" s="84">
        <v>5</v>
      </c>
      <c r="C1639" s="13" t="s">
        <v>286</v>
      </c>
      <c r="D1639" s="13" t="s">
        <v>37</v>
      </c>
      <c r="E1639" s="14">
        <v>18211</v>
      </c>
      <c r="F1639" s="13" t="s">
        <v>214</v>
      </c>
      <c r="G1639" s="13" t="s">
        <v>295</v>
      </c>
      <c r="H1639" s="13" t="s">
        <v>295</v>
      </c>
      <c r="I1639" s="14">
        <v>40739</v>
      </c>
      <c r="J1639" s="13">
        <f t="shared" si="53"/>
        <v>61</v>
      </c>
      <c r="K1639" s="14">
        <v>40921</v>
      </c>
      <c r="L1639" s="13">
        <v>4</v>
      </c>
      <c r="M1639" s="14">
        <v>41417</v>
      </c>
      <c r="N1639" s="67">
        <f t="shared" si="54"/>
        <v>22.275154004106778</v>
      </c>
      <c r="O1639" s="16">
        <v>1</v>
      </c>
      <c r="P1639" s="13" t="s">
        <v>5392</v>
      </c>
      <c r="Q1639" s="13" t="s">
        <v>10286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1</v>
      </c>
      <c r="W1639" s="13" t="s">
        <v>10287</v>
      </c>
      <c r="X1639" s="13">
        <v>1</v>
      </c>
      <c r="Z1639" s="13">
        <v>4</v>
      </c>
      <c r="AC1639" s="13">
        <v>2</v>
      </c>
      <c r="AD1639" s="13">
        <v>1</v>
      </c>
      <c r="AE1639" s="13">
        <v>2</v>
      </c>
      <c r="AF1639" s="13">
        <v>1</v>
      </c>
      <c r="AG1639" s="13">
        <v>2</v>
      </c>
      <c r="AH1639" s="13">
        <v>2</v>
      </c>
      <c r="AI1639" s="13">
        <v>2</v>
      </c>
      <c r="AJ1639" s="13">
        <v>1</v>
      </c>
      <c r="AK1639" s="13">
        <v>1</v>
      </c>
      <c r="AL1639" s="13">
        <v>2</v>
      </c>
      <c r="AM1639" s="13">
        <v>1</v>
      </c>
      <c r="AN1639" s="13">
        <v>2</v>
      </c>
      <c r="AO1639" s="13" t="s">
        <v>10288</v>
      </c>
      <c r="AP1639" s="13" t="s">
        <v>9068</v>
      </c>
      <c r="AQ1639" s="13">
        <v>1</v>
      </c>
      <c r="AR1639" s="13">
        <v>1</v>
      </c>
      <c r="AS1639" s="13">
        <v>7</v>
      </c>
      <c r="AT1639" s="13">
        <v>1</v>
      </c>
      <c r="AU1639" s="13">
        <v>6</v>
      </c>
      <c r="AV1639" s="13">
        <v>1</v>
      </c>
      <c r="AW1639" s="13">
        <v>0</v>
      </c>
      <c r="AX1639" s="13">
        <v>1</v>
      </c>
      <c r="AY1639" s="13">
        <v>6</v>
      </c>
      <c r="AZ1639" s="13">
        <v>1</v>
      </c>
      <c r="BA1639" s="13">
        <v>5</v>
      </c>
      <c r="BB1639" s="13">
        <v>2</v>
      </c>
      <c r="BD1639" s="13">
        <v>2</v>
      </c>
      <c r="BF1639" s="13">
        <v>1</v>
      </c>
      <c r="BG1639" s="13">
        <v>7</v>
      </c>
      <c r="BH1639" s="17">
        <v>1</v>
      </c>
      <c r="BI1639" s="13">
        <v>2</v>
      </c>
      <c r="BJ1639" s="13">
        <v>1</v>
      </c>
      <c r="BK1639" s="13">
        <v>1</v>
      </c>
      <c r="BL1639" s="13">
        <v>1</v>
      </c>
      <c r="BN1639" s="13">
        <v>1</v>
      </c>
      <c r="BO1639" s="13" t="s">
        <v>9845</v>
      </c>
      <c r="BP1639" s="13">
        <v>200</v>
      </c>
      <c r="BQ1639" s="13" t="s">
        <v>237</v>
      </c>
      <c r="BR1639" s="13" t="s">
        <v>238</v>
      </c>
      <c r="BS1639" s="13">
        <v>2</v>
      </c>
      <c r="BT1639" s="13">
        <v>41</v>
      </c>
      <c r="BU1639" s="13">
        <v>1</v>
      </c>
      <c r="BV1639" s="13">
        <v>0</v>
      </c>
      <c r="BW1639" s="13">
        <v>1</v>
      </c>
      <c r="BX1639" s="13">
        <v>13.5</v>
      </c>
      <c r="CA1639" s="18">
        <v>1975</v>
      </c>
      <c r="CB1639" s="18"/>
      <c r="CC1639" s="18">
        <v>372</v>
      </c>
      <c r="CD1639" s="18">
        <v>1248.7</v>
      </c>
      <c r="CE1639" s="18"/>
      <c r="CF1639" s="18"/>
      <c r="CG1639" s="18"/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40956</v>
      </c>
      <c r="CT1639" s="13">
        <v>1</v>
      </c>
      <c r="CW1639" s="13" t="s">
        <v>10289</v>
      </c>
      <c r="CX1639" s="38" t="s">
        <v>10290</v>
      </c>
      <c r="CY1639" s="38" t="s">
        <v>10291</v>
      </c>
      <c r="CZ1639" s="38" t="s">
        <v>386</v>
      </c>
      <c r="DA1639" s="38" t="s">
        <v>10292</v>
      </c>
    </row>
    <row r="1640" spans="1:106" s="13" customFormat="1">
      <c r="A1640" s="84">
        <v>3571</v>
      </c>
      <c r="B1640" s="84">
        <v>1</v>
      </c>
      <c r="C1640" s="13" t="s">
        <v>2628</v>
      </c>
      <c r="D1640" s="13" t="s">
        <v>54</v>
      </c>
      <c r="E1640" s="14">
        <v>10815</v>
      </c>
      <c r="F1640" s="13" t="s">
        <v>264</v>
      </c>
      <c r="G1640" s="13" t="s">
        <v>264</v>
      </c>
      <c r="H1640" s="13" t="s">
        <v>264</v>
      </c>
      <c r="I1640" s="14">
        <v>40892</v>
      </c>
      <c r="J1640" s="13">
        <f t="shared" si="53"/>
        <v>82</v>
      </c>
      <c r="K1640" s="14">
        <v>40919</v>
      </c>
      <c r="L1640" s="13">
        <v>4</v>
      </c>
      <c r="M1640" s="14">
        <v>40959</v>
      </c>
      <c r="N1640" s="67">
        <f t="shared" si="54"/>
        <v>2.2012320328542097</v>
      </c>
      <c r="O1640" s="16">
        <v>3</v>
      </c>
      <c r="Q1640" s="13" t="s">
        <v>266</v>
      </c>
      <c r="R1640" s="13" t="s">
        <v>266</v>
      </c>
      <c r="S1640" s="13">
        <v>2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C1640" s="13">
        <v>2</v>
      </c>
      <c r="AD1640" s="13">
        <v>2</v>
      </c>
      <c r="AE1640" s="13">
        <v>2</v>
      </c>
      <c r="AF1640" s="13">
        <v>2</v>
      </c>
      <c r="AG1640" s="13">
        <v>2</v>
      </c>
      <c r="AH1640" s="13">
        <v>2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N1640" s="13">
        <v>2</v>
      </c>
      <c r="AP1640" s="13" t="s">
        <v>1715</v>
      </c>
      <c r="AQ1640" s="13">
        <v>1</v>
      </c>
      <c r="AR1640" s="13">
        <v>1</v>
      </c>
      <c r="AS1640" s="13">
        <v>1</v>
      </c>
      <c r="AT1640" s="13">
        <v>1</v>
      </c>
      <c r="AU1640" s="13">
        <v>0</v>
      </c>
      <c r="AV1640" s="13">
        <v>3</v>
      </c>
      <c r="AX1640" s="13">
        <v>1</v>
      </c>
      <c r="AY1640" s="13">
        <v>1</v>
      </c>
      <c r="AZ1640" s="13">
        <v>2</v>
      </c>
      <c r="BB1640" s="13">
        <v>2</v>
      </c>
      <c r="BD1640" s="13">
        <v>1</v>
      </c>
      <c r="BE1640" s="13">
        <v>0</v>
      </c>
      <c r="BF1640" s="13">
        <v>1</v>
      </c>
      <c r="BH1640" s="17">
        <v>1</v>
      </c>
      <c r="BJ1640" s="13">
        <v>1</v>
      </c>
      <c r="BK1640" s="13">
        <v>1</v>
      </c>
      <c r="BT1640" s="13">
        <v>88</v>
      </c>
      <c r="BV1640" s="13">
        <v>0</v>
      </c>
      <c r="CA1640" s="18">
        <v>1982</v>
      </c>
      <c r="CB1640" s="18"/>
      <c r="CC1640" s="18" t="s">
        <v>10295</v>
      </c>
      <c r="CD1640" s="18">
        <v>3340.6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41166</v>
      </c>
      <c r="CW1640" s="13" t="s">
        <v>10296</v>
      </c>
      <c r="CX1640" s="38" t="s">
        <v>10297</v>
      </c>
      <c r="CY1640" s="38" t="s">
        <v>10298</v>
      </c>
      <c r="CZ1640" s="38" t="s">
        <v>386</v>
      </c>
      <c r="DA1640" s="38" t="s">
        <v>10299</v>
      </c>
    </row>
    <row r="1641" spans="1:106" s="13" customFormat="1">
      <c r="A1641" s="84">
        <v>3575</v>
      </c>
      <c r="B1641" s="84">
        <v>5</v>
      </c>
      <c r="C1641" s="13" t="s">
        <v>6332</v>
      </c>
      <c r="D1641" s="13" t="s">
        <v>54</v>
      </c>
      <c r="E1641" s="14">
        <v>12408</v>
      </c>
      <c r="F1641" s="13" t="s">
        <v>338</v>
      </c>
      <c r="G1641" s="13" t="s">
        <v>338</v>
      </c>
      <c r="H1641" s="13" t="s">
        <v>338</v>
      </c>
      <c r="I1641" s="14">
        <v>40862</v>
      </c>
      <c r="J1641" s="13">
        <f t="shared" si="53"/>
        <v>77</v>
      </c>
      <c r="K1641" s="14">
        <v>40921</v>
      </c>
      <c r="L1641" s="13">
        <v>4</v>
      </c>
      <c r="M1641" s="14">
        <v>41145</v>
      </c>
      <c r="N1641" s="67">
        <f t="shared" si="54"/>
        <v>9.2977412731006162</v>
      </c>
      <c r="O1641" s="16">
        <v>2</v>
      </c>
      <c r="Q1641" s="13" t="s">
        <v>180</v>
      </c>
      <c r="R1641" s="13" t="s">
        <v>2597</v>
      </c>
      <c r="S1641" s="13">
        <v>2</v>
      </c>
      <c r="T1641" s="13">
        <v>2</v>
      </c>
      <c r="U1641" s="13">
        <v>1</v>
      </c>
      <c r="V1641" s="13">
        <v>1</v>
      </c>
      <c r="W1641" s="13" t="s">
        <v>10305</v>
      </c>
      <c r="X1641" s="13">
        <v>1</v>
      </c>
      <c r="Z1641" s="13">
        <v>4</v>
      </c>
      <c r="AC1641" s="13">
        <v>2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2</v>
      </c>
      <c r="AK1641" s="13">
        <v>2</v>
      </c>
      <c r="AL1641" s="13">
        <v>2</v>
      </c>
      <c r="AM1641" s="13">
        <v>2</v>
      </c>
      <c r="AN1641" s="13">
        <v>1</v>
      </c>
      <c r="AO1641" s="13" t="s">
        <v>10306</v>
      </c>
      <c r="AP1641" s="13" t="s">
        <v>1715</v>
      </c>
      <c r="AQ1641" s="13">
        <v>1</v>
      </c>
      <c r="AR1641" s="13">
        <v>2</v>
      </c>
      <c r="AT1641" s="13">
        <v>1</v>
      </c>
      <c r="AU1641" s="13">
        <v>0</v>
      </c>
      <c r="AV1641" s="13">
        <v>2</v>
      </c>
      <c r="AX1641" s="13">
        <v>2</v>
      </c>
      <c r="AZ1641" s="13">
        <v>2</v>
      </c>
      <c r="BB1641" s="13">
        <v>2</v>
      </c>
      <c r="BD1641" s="13">
        <v>1</v>
      </c>
      <c r="BE1641" s="13">
        <v>0</v>
      </c>
      <c r="BF1641" s="13">
        <v>2</v>
      </c>
      <c r="BH1641" s="17">
        <v>2</v>
      </c>
      <c r="BI1641" s="13">
        <v>2</v>
      </c>
      <c r="BJ1641" s="13">
        <v>2</v>
      </c>
      <c r="BK1641" s="13">
        <v>1</v>
      </c>
      <c r="BL1641" s="13">
        <v>1</v>
      </c>
      <c r="BN1641" s="13">
        <v>1</v>
      </c>
      <c r="BO1641" s="13" t="s">
        <v>5232</v>
      </c>
      <c r="BP1641" s="13">
        <v>180</v>
      </c>
      <c r="BQ1641" s="13" t="s">
        <v>289</v>
      </c>
      <c r="BR1641" s="13" t="s">
        <v>222</v>
      </c>
      <c r="BS1641" s="13">
        <v>1</v>
      </c>
      <c r="BT1641" s="13">
        <v>34</v>
      </c>
      <c r="BU1641" s="13">
        <v>1</v>
      </c>
      <c r="BV1641" s="13">
        <v>6</v>
      </c>
      <c r="BW1641" s="13">
        <v>2</v>
      </c>
      <c r="BX1641" s="13">
        <v>77.400000000000006</v>
      </c>
      <c r="CA1641" s="18">
        <v>1986</v>
      </c>
      <c r="CB1641" s="18"/>
      <c r="CC1641" s="18" t="s">
        <v>5960</v>
      </c>
      <c r="CD1641" s="18">
        <v>3894.3</v>
      </c>
      <c r="CE1641" s="18"/>
      <c r="CF1641" s="18"/>
      <c r="CG1641" s="18"/>
      <c r="CH1641" s="13">
        <v>2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41082</v>
      </c>
      <c r="CT1641" s="13">
        <v>2</v>
      </c>
      <c r="CW1641" s="13" t="s">
        <v>10307</v>
      </c>
      <c r="CX1641" s="38" t="s">
        <v>814</v>
      </c>
      <c r="CY1641" s="38" t="s">
        <v>816</v>
      </c>
      <c r="CZ1641" s="38" t="s">
        <v>41</v>
      </c>
      <c r="DA1641" s="38" t="s">
        <v>10308</v>
      </c>
    </row>
    <row r="1642" spans="1:106" s="13" customFormat="1">
      <c r="A1642" s="84">
        <v>3580</v>
      </c>
      <c r="B1642" s="84">
        <v>5</v>
      </c>
      <c r="C1642" s="13" t="s">
        <v>3740</v>
      </c>
      <c r="D1642" s="13" t="s">
        <v>37</v>
      </c>
      <c r="E1642" s="14">
        <v>12647</v>
      </c>
      <c r="F1642" s="13" t="s">
        <v>319</v>
      </c>
      <c r="G1642" s="13" t="s">
        <v>214</v>
      </c>
      <c r="H1642" s="13" t="s">
        <v>214</v>
      </c>
      <c r="I1642" s="14">
        <v>40466</v>
      </c>
      <c r="J1642" s="13">
        <f t="shared" si="53"/>
        <v>76</v>
      </c>
      <c r="K1642" s="14">
        <v>40604</v>
      </c>
      <c r="L1642" s="13">
        <v>4</v>
      </c>
      <c r="M1642" s="14">
        <v>40935</v>
      </c>
      <c r="N1642" s="67">
        <f t="shared" si="54"/>
        <v>15.408624229979466</v>
      </c>
      <c r="O1642" s="16">
        <v>2</v>
      </c>
      <c r="Q1642" s="13" t="s">
        <v>323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Z1642" s="13">
        <v>4</v>
      </c>
      <c r="AC1642" s="13">
        <v>2</v>
      </c>
      <c r="AD1642" s="13">
        <v>2</v>
      </c>
      <c r="AE1642" s="13">
        <v>2</v>
      </c>
      <c r="AF1642" s="13">
        <v>2</v>
      </c>
      <c r="AG1642" s="13">
        <v>1</v>
      </c>
      <c r="AH1642" s="13">
        <v>2</v>
      </c>
      <c r="AI1642" s="13">
        <v>2</v>
      </c>
      <c r="AJ1642" s="13">
        <v>2</v>
      </c>
      <c r="AK1642" s="13">
        <v>2</v>
      </c>
      <c r="AL1642" s="13">
        <v>2</v>
      </c>
      <c r="AM1642" s="13">
        <v>1</v>
      </c>
      <c r="AN1642" s="13">
        <v>1</v>
      </c>
      <c r="AO1642" s="13" t="s">
        <v>10309</v>
      </c>
      <c r="AP1642" s="13" t="s">
        <v>1715</v>
      </c>
      <c r="AQ1642" s="13">
        <v>1</v>
      </c>
      <c r="AR1642" s="13">
        <v>1</v>
      </c>
      <c r="AS1642" s="13">
        <v>14</v>
      </c>
      <c r="AT1642" s="13">
        <v>1</v>
      </c>
      <c r="AU1642" s="13">
        <v>0</v>
      </c>
      <c r="AV1642" s="13">
        <v>2</v>
      </c>
      <c r="AX1642" s="13">
        <v>2</v>
      </c>
      <c r="AZ1642" s="13">
        <v>1</v>
      </c>
      <c r="BA1642" s="13">
        <v>12</v>
      </c>
      <c r="BF1642" s="13">
        <v>1</v>
      </c>
      <c r="BG1642" s="13">
        <v>15</v>
      </c>
      <c r="BH1642" s="17">
        <v>2</v>
      </c>
      <c r="BI1642" s="13">
        <v>1</v>
      </c>
      <c r="BJ1642" s="13">
        <v>1</v>
      </c>
      <c r="BK1642" s="13">
        <v>1</v>
      </c>
      <c r="BL1642" s="13">
        <v>1</v>
      </c>
      <c r="BM1642" s="13">
        <v>3302</v>
      </c>
      <c r="BN1642" s="13">
        <v>1</v>
      </c>
      <c r="BO1642" s="13" t="s">
        <v>3147</v>
      </c>
      <c r="BP1642" s="13">
        <v>180</v>
      </c>
      <c r="BQ1642" s="13" t="s">
        <v>1133</v>
      </c>
      <c r="BR1642" s="13" t="s">
        <v>238</v>
      </c>
      <c r="BS1642" s="13">
        <v>1</v>
      </c>
      <c r="BT1642" s="13">
        <v>22</v>
      </c>
      <c r="BU1642" s="13">
        <v>1</v>
      </c>
      <c r="BV1642" s="13">
        <v>2</v>
      </c>
      <c r="CA1642" s="18">
        <v>1993</v>
      </c>
      <c r="CB1642" s="18"/>
      <c r="CC1642" s="18">
        <v>1406</v>
      </c>
      <c r="CD1642" s="18">
        <v>545.62</v>
      </c>
      <c r="CE1642" s="18"/>
      <c r="CF1642" s="18"/>
      <c r="CG1642" s="18"/>
      <c r="CH1642" s="13">
        <v>2</v>
      </c>
      <c r="CI1642" s="13">
        <v>1</v>
      </c>
      <c r="CJ1642" s="13">
        <v>1</v>
      </c>
      <c r="CK1642" s="13">
        <v>1</v>
      </c>
      <c r="CL1642" s="13">
        <v>1</v>
      </c>
      <c r="CM1642" s="13">
        <v>1</v>
      </c>
      <c r="CN1642" s="13">
        <v>1</v>
      </c>
      <c r="CO1642" s="13">
        <v>1</v>
      </c>
      <c r="CP1642" s="13">
        <v>1</v>
      </c>
      <c r="CQ1642" s="13">
        <v>1</v>
      </c>
      <c r="CR1642" s="13">
        <v>1</v>
      </c>
      <c r="CS1642" s="14">
        <v>41110</v>
      </c>
      <c r="CT1642" s="13">
        <v>1</v>
      </c>
      <c r="CU1642" s="13" t="s">
        <v>10310</v>
      </c>
      <c r="CW1642" s="13" t="s">
        <v>10311</v>
      </c>
      <c r="CX1642" s="38" t="s">
        <v>10312</v>
      </c>
      <c r="CY1642" s="38" t="s">
        <v>10313</v>
      </c>
      <c r="CZ1642" s="38" t="s">
        <v>41</v>
      </c>
      <c r="DA1642" s="38" t="s">
        <v>10314</v>
      </c>
    </row>
    <row r="1643" spans="1:106" s="13" customFormat="1">
      <c r="A1643" s="84">
        <v>3581</v>
      </c>
      <c r="B1643" s="84">
        <v>5</v>
      </c>
      <c r="C1643" s="13" t="s">
        <v>2609</v>
      </c>
      <c r="D1643" s="13" t="s">
        <v>37</v>
      </c>
      <c r="E1643" s="14">
        <v>14200</v>
      </c>
      <c r="F1643" s="13" t="s">
        <v>235</v>
      </c>
      <c r="G1643" s="13" t="s">
        <v>327</v>
      </c>
      <c r="H1643" s="13" t="s">
        <v>327</v>
      </c>
      <c r="I1643" s="14">
        <v>40831</v>
      </c>
      <c r="J1643" s="13">
        <f t="shared" si="53"/>
        <v>72</v>
      </c>
      <c r="K1643" s="14">
        <v>40918</v>
      </c>
      <c r="L1643" s="13">
        <v>4</v>
      </c>
      <c r="M1643" s="14">
        <v>41226</v>
      </c>
      <c r="N1643" s="67">
        <f t="shared" si="54"/>
        <v>12.97741273100616</v>
      </c>
      <c r="O1643" s="13">
        <v>2</v>
      </c>
      <c r="Q1643" s="16" t="s">
        <v>10315</v>
      </c>
      <c r="R1643" s="13" t="s">
        <v>10316</v>
      </c>
      <c r="S1643" s="13">
        <v>3</v>
      </c>
      <c r="T1643" s="13">
        <v>2</v>
      </c>
      <c r="U1643" s="13">
        <v>1</v>
      </c>
      <c r="V1643" s="13">
        <v>1</v>
      </c>
      <c r="W1643" s="13" t="s">
        <v>10317</v>
      </c>
      <c r="X1643" s="13">
        <v>2</v>
      </c>
      <c r="Z1643" s="13">
        <v>4</v>
      </c>
      <c r="AH1643" s="13">
        <v>2</v>
      </c>
      <c r="AI1643" s="13">
        <v>2</v>
      </c>
      <c r="AJ1643" s="13">
        <v>2</v>
      </c>
      <c r="AK1643" s="13">
        <v>2</v>
      </c>
      <c r="AL1643" s="13">
        <v>2</v>
      </c>
      <c r="AM1643" s="13">
        <v>1</v>
      </c>
      <c r="AN1643" s="13">
        <v>1</v>
      </c>
      <c r="AO1643" s="13" t="s">
        <v>2539</v>
      </c>
      <c r="AP1643" s="13" t="s">
        <v>10318</v>
      </c>
      <c r="AQ1643" s="13">
        <v>1</v>
      </c>
      <c r="AR1643" s="13">
        <v>2</v>
      </c>
      <c r="AT1643" s="13">
        <v>1</v>
      </c>
      <c r="AV1643" s="13">
        <v>2</v>
      </c>
      <c r="AX1643" s="13">
        <v>2</v>
      </c>
      <c r="AZ1643" s="13">
        <v>2</v>
      </c>
      <c r="BB1643" s="13">
        <v>2</v>
      </c>
      <c r="BD1643" s="13">
        <v>2</v>
      </c>
      <c r="BF1643" s="13">
        <v>2</v>
      </c>
      <c r="BH1643" s="17">
        <v>2</v>
      </c>
      <c r="BI1643" s="13">
        <v>2</v>
      </c>
      <c r="BJ1643" s="13">
        <v>2</v>
      </c>
      <c r="BK1643" s="13">
        <v>1</v>
      </c>
      <c r="BL1643" s="13">
        <v>1</v>
      </c>
      <c r="BM1643" s="13">
        <v>3435</v>
      </c>
      <c r="BN1643" s="13">
        <v>1</v>
      </c>
      <c r="BO1643" s="13" t="s">
        <v>3147</v>
      </c>
      <c r="BP1643" s="13">
        <v>180</v>
      </c>
      <c r="BQ1643" s="13" t="s">
        <v>237</v>
      </c>
      <c r="BR1643" s="13" t="s">
        <v>238</v>
      </c>
      <c r="BS1643" s="13">
        <v>2</v>
      </c>
      <c r="BT1643" s="13">
        <v>52</v>
      </c>
      <c r="BU1643" s="13">
        <v>1</v>
      </c>
      <c r="BV1643" s="13">
        <v>9</v>
      </c>
      <c r="BW1643" s="13">
        <v>2</v>
      </c>
      <c r="BX1643" s="13">
        <v>63.8</v>
      </c>
      <c r="CA1643" s="18">
        <v>1994</v>
      </c>
      <c r="CB1643" s="18"/>
      <c r="CC1643" s="18"/>
      <c r="CD1643" s="18"/>
      <c r="CE1643" s="18"/>
      <c r="CF1643" s="18"/>
      <c r="CG1643" s="18"/>
      <c r="CH1643" s="13">
        <v>2</v>
      </c>
      <c r="CI1643" s="13">
        <v>1</v>
      </c>
      <c r="CJ1643" s="13">
        <v>1</v>
      </c>
      <c r="CK1643" s="13">
        <v>1</v>
      </c>
      <c r="CL1643" s="13">
        <v>1</v>
      </c>
      <c r="CM1643" s="13">
        <v>1</v>
      </c>
      <c r="CN1643" s="13">
        <v>1</v>
      </c>
      <c r="CO1643" s="13">
        <v>1</v>
      </c>
      <c r="CP1643" s="13">
        <v>1</v>
      </c>
      <c r="CQ1643" s="13">
        <v>1</v>
      </c>
      <c r="CR1643" s="13">
        <v>1</v>
      </c>
      <c r="CW1643" s="13" t="s">
        <v>10319</v>
      </c>
      <c r="CX1643" s="38" t="s">
        <v>10320</v>
      </c>
      <c r="CY1643" s="38" t="s">
        <v>9633</v>
      </c>
      <c r="CZ1643" s="38" t="s">
        <v>41</v>
      </c>
      <c r="DA1643" s="38" t="s">
        <v>192</v>
      </c>
    </row>
    <row r="1644" spans="1:106" s="13" customFormat="1">
      <c r="A1644" s="84">
        <v>3584</v>
      </c>
      <c r="B1644" s="84">
        <v>1</v>
      </c>
      <c r="C1644" s="13" t="s">
        <v>4483</v>
      </c>
      <c r="D1644" s="13" t="s">
        <v>54</v>
      </c>
      <c r="E1644" s="14">
        <v>12006</v>
      </c>
      <c r="F1644" s="13" t="s">
        <v>757</v>
      </c>
      <c r="G1644" s="13" t="s">
        <v>757</v>
      </c>
      <c r="H1644" s="13" t="s">
        <v>757</v>
      </c>
      <c r="I1644" s="14">
        <v>40892</v>
      </c>
      <c r="J1644" s="13">
        <f t="shared" si="53"/>
        <v>79</v>
      </c>
      <c r="K1644" s="14">
        <v>40938</v>
      </c>
      <c r="L1644" s="13">
        <v>4</v>
      </c>
      <c r="M1644" s="14">
        <v>41097</v>
      </c>
      <c r="N1644" s="67">
        <f t="shared" si="54"/>
        <v>6.7351129363449695</v>
      </c>
      <c r="O1644" s="16">
        <v>2</v>
      </c>
      <c r="Q1644" s="13" t="s">
        <v>52</v>
      </c>
      <c r="S1644" s="13">
        <v>2</v>
      </c>
      <c r="T1644" s="13">
        <v>2</v>
      </c>
      <c r="U1644" s="13">
        <v>2</v>
      </c>
      <c r="V1644" s="13">
        <v>2</v>
      </c>
      <c r="X1644" s="13">
        <v>1</v>
      </c>
      <c r="Z1644" s="13">
        <v>4</v>
      </c>
      <c r="AC1644" s="13">
        <v>2</v>
      </c>
      <c r="AD1644" s="13">
        <v>1</v>
      </c>
      <c r="AE1644" s="13">
        <v>2</v>
      </c>
      <c r="AF1644" s="13">
        <v>2</v>
      </c>
      <c r="AG1644" s="13">
        <v>1</v>
      </c>
      <c r="AH1644" s="13">
        <v>2</v>
      </c>
      <c r="AO1644" s="13" t="s">
        <v>10322</v>
      </c>
      <c r="AP1644" s="13" t="s">
        <v>4574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BB1644" s="13">
        <v>3</v>
      </c>
      <c r="BD1644" s="13">
        <v>1</v>
      </c>
      <c r="BE1644" s="13">
        <v>1</v>
      </c>
      <c r="BF1644" s="13">
        <v>2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3307</v>
      </c>
      <c r="BN1644" s="13">
        <v>2</v>
      </c>
      <c r="BQ1644" s="13" t="s">
        <v>237</v>
      </c>
      <c r="BR1644" s="13" t="s">
        <v>238</v>
      </c>
      <c r="BS1644" s="13">
        <v>2</v>
      </c>
      <c r="BT1644" s="13">
        <v>43</v>
      </c>
      <c r="BU1644" s="13">
        <v>1</v>
      </c>
      <c r="BV1644" s="13">
        <v>3</v>
      </c>
      <c r="BW1644" s="13">
        <v>2</v>
      </c>
      <c r="BX1644" s="13">
        <v>71.48</v>
      </c>
      <c r="CA1644" s="18">
        <v>1997</v>
      </c>
      <c r="CB1644" s="18"/>
      <c r="CC1644" s="18" t="s">
        <v>5837</v>
      </c>
      <c r="CD1644" s="18">
        <v>1105.5999999999999</v>
      </c>
      <c r="CE1644" s="18"/>
      <c r="CF1644" s="18"/>
      <c r="CG1644" s="18"/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1</v>
      </c>
      <c r="CO1644" s="13">
        <v>1</v>
      </c>
      <c r="CP1644" s="13">
        <v>1</v>
      </c>
      <c r="CQ1644" s="13">
        <v>1</v>
      </c>
      <c r="CR1644" s="13">
        <v>1</v>
      </c>
      <c r="CS1644" s="14">
        <v>41107</v>
      </c>
      <c r="CT1644" s="13">
        <v>3</v>
      </c>
      <c r="CW1644" s="13" t="s">
        <v>6944</v>
      </c>
      <c r="CX1644" s="38" t="s">
        <v>8843</v>
      </c>
      <c r="CY1644" s="38" t="s">
        <v>10324</v>
      </c>
      <c r="CZ1644" s="38" t="s">
        <v>41</v>
      </c>
      <c r="DA1644" s="38" t="s">
        <v>4348</v>
      </c>
    </row>
    <row r="1645" spans="1:106" s="13" customFormat="1">
      <c r="A1645" s="84">
        <v>3585</v>
      </c>
      <c r="B1645" s="84">
        <v>5</v>
      </c>
      <c r="C1645" s="13" t="s">
        <v>1635</v>
      </c>
      <c r="D1645" s="13" t="s">
        <v>37</v>
      </c>
      <c r="E1645" s="14">
        <v>12187</v>
      </c>
      <c r="F1645" s="13" t="s">
        <v>757</v>
      </c>
      <c r="G1645" s="13" t="s">
        <v>757</v>
      </c>
      <c r="H1645" s="13" t="s">
        <v>757</v>
      </c>
      <c r="I1645" s="14">
        <v>40892</v>
      </c>
      <c r="J1645" s="13">
        <f t="shared" si="53"/>
        <v>78</v>
      </c>
      <c r="K1645" s="14">
        <v>40924</v>
      </c>
      <c r="L1645" s="13">
        <v>4</v>
      </c>
      <c r="M1645" s="14">
        <v>40997</v>
      </c>
      <c r="N1645" s="67">
        <f t="shared" si="54"/>
        <v>3.4496919917864477</v>
      </c>
      <c r="O1645" s="16">
        <v>2</v>
      </c>
      <c r="Q1645" s="13" t="s">
        <v>323</v>
      </c>
      <c r="R1645" s="13" t="s">
        <v>190</v>
      </c>
      <c r="S1645" s="13">
        <v>2</v>
      </c>
      <c r="T1645" s="13">
        <v>2</v>
      </c>
      <c r="U1645" s="13">
        <v>2</v>
      </c>
      <c r="V1645" s="13">
        <v>2</v>
      </c>
      <c r="X1645" s="13">
        <v>2</v>
      </c>
      <c r="Z1645" s="13">
        <v>4</v>
      </c>
      <c r="AC1645" s="13">
        <v>2</v>
      </c>
      <c r="AD1645" s="13">
        <v>2</v>
      </c>
      <c r="AE1645" s="13">
        <v>2</v>
      </c>
      <c r="AF1645" s="13">
        <v>2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2</v>
      </c>
      <c r="AN1645" s="13">
        <v>2</v>
      </c>
      <c r="AP1645" s="13" t="s">
        <v>3624</v>
      </c>
      <c r="AQ1645" s="13">
        <v>1</v>
      </c>
      <c r="AR1645" s="13">
        <v>1</v>
      </c>
      <c r="AS1645" s="13">
        <v>1</v>
      </c>
      <c r="AT1645" s="13">
        <v>1</v>
      </c>
      <c r="AU1645" s="13">
        <v>1</v>
      </c>
      <c r="AV1645" s="13">
        <v>1</v>
      </c>
      <c r="AW1645" s="13">
        <v>1</v>
      </c>
      <c r="AX1645" s="13">
        <v>2</v>
      </c>
      <c r="AZ1645" s="13">
        <v>1</v>
      </c>
      <c r="BA1645" s="13">
        <v>0</v>
      </c>
      <c r="BB1645" s="13">
        <v>2</v>
      </c>
      <c r="BD1645" s="13">
        <v>2</v>
      </c>
      <c r="BF1645" s="13">
        <v>1</v>
      </c>
      <c r="BG1645" s="13">
        <v>4</v>
      </c>
      <c r="BH1645" s="17">
        <v>1</v>
      </c>
      <c r="BI1645" s="13">
        <v>1</v>
      </c>
      <c r="BJ1645" s="13">
        <v>2</v>
      </c>
      <c r="BK1645" s="13">
        <v>1</v>
      </c>
      <c r="BL1645" s="13">
        <v>1</v>
      </c>
      <c r="BM1645" s="13">
        <v>3306</v>
      </c>
      <c r="BN1645" s="13">
        <v>1</v>
      </c>
      <c r="BO1645" s="13" t="s">
        <v>9845</v>
      </c>
      <c r="BQ1645" s="13" t="s">
        <v>237</v>
      </c>
      <c r="BR1645" s="13" t="s">
        <v>238</v>
      </c>
      <c r="BS1645" s="13">
        <v>2</v>
      </c>
      <c r="BT1645" s="13">
        <v>54</v>
      </c>
      <c r="BV1645" s="13">
        <v>1</v>
      </c>
      <c r="BW1645" s="13">
        <v>1</v>
      </c>
      <c r="BX1645" s="13">
        <v>22.6</v>
      </c>
      <c r="CA1645" s="18">
        <v>2000</v>
      </c>
      <c r="CB1645" s="18"/>
      <c r="CC1645" s="18">
        <v>2146</v>
      </c>
      <c r="CD1645" s="18">
        <v>669.37</v>
      </c>
      <c r="CE1645" s="18"/>
      <c r="CF1645" s="18"/>
      <c r="CG1645" s="18"/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41102</v>
      </c>
      <c r="CT1645" s="13">
        <v>2</v>
      </c>
      <c r="CW1645" s="13" t="s">
        <v>10325</v>
      </c>
      <c r="CX1645" s="38" t="s">
        <v>10326</v>
      </c>
      <c r="CY1645" s="38" t="s">
        <v>5845</v>
      </c>
      <c r="CZ1645" s="38" t="s">
        <v>41</v>
      </c>
      <c r="DA1645" s="38" t="s">
        <v>6269</v>
      </c>
    </row>
    <row r="1646" spans="1:106" s="13" customFormat="1">
      <c r="A1646" s="84">
        <v>3591</v>
      </c>
      <c r="B1646" s="84">
        <v>1</v>
      </c>
      <c r="C1646" s="13" t="s">
        <v>1221</v>
      </c>
      <c r="D1646" s="13" t="s">
        <v>37</v>
      </c>
      <c r="E1646" s="14">
        <v>10577</v>
      </c>
      <c r="F1646" s="13" t="s">
        <v>941</v>
      </c>
      <c r="G1646" s="13" t="s">
        <v>319</v>
      </c>
      <c r="H1646" s="13" t="s">
        <v>319</v>
      </c>
      <c r="I1646" s="14">
        <v>41014</v>
      </c>
      <c r="J1646" s="13">
        <f t="shared" si="53"/>
        <v>83</v>
      </c>
      <c r="K1646" s="14">
        <v>41043</v>
      </c>
      <c r="L1646" s="13">
        <v>4</v>
      </c>
      <c r="M1646" s="14">
        <v>41609</v>
      </c>
      <c r="N1646" s="67">
        <f t="shared" si="54"/>
        <v>19.548254620123203</v>
      </c>
      <c r="O1646" s="16">
        <v>2</v>
      </c>
      <c r="Q1646" s="13" t="s">
        <v>10331</v>
      </c>
      <c r="R1646" s="13" t="s">
        <v>38</v>
      </c>
      <c r="S1646" s="13">
        <v>2</v>
      </c>
      <c r="T1646" s="13">
        <v>2</v>
      </c>
      <c r="U1646" s="13">
        <v>2</v>
      </c>
      <c r="V1646" s="13">
        <v>2</v>
      </c>
      <c r="X1646" s="13">
        <v>1</v>
      </c>
      <c r="Z1646" s="13">
        <v>4</v>
      </c>
      <c r="AC1646" s="13">
        <v>2</v>
      </c>
      <c r="AD1646" s="13">
        <v>2</v>
      </c>
      <c r="AE1646" s="13">
        <v>2</v>
      </c>
      <c r="AF1646" s="13">
        <v>2</v>
      </c>
      <c r="AG1646" s="13">
        <v>1</v>
      </c>
      <c r="AH1646" s="13">
        <v>2</v>
      </c>
      <c r="AI1646" s="13">
        <v>2</v>
      </c>
      <c r="AJ1646" s="13">
        <v>2</v>
      </c>
      <c r="AK1646" s="13">
        <v>2</v>
      </c>
      <c r="AL1646" s="13">
        <v>2</v>
      </c>
      <c r="AM1646" s="13">
        <v>2</v>
      </c>
      <c r="AN1646" s="13">
        <v>1</v>
      </c>
      <c r="AO1646" s="13" t="s">
        <v>10332</v>
      </c>
      <c r="AP1646" s="13" t="s">
        <v>1946</v>
      </c>
      <c r="AQ1646" s="13">
        <v>1</v>
      </c>
      <c r="AR1646" s="13">
        <v>1</v>
      </c>
      <c r="AS1646" s="13">
        <v>1</v>
      </c>
      <c r="AT1646" s="13">
        <v>1</v>
      </c>
      <c r="AU1646" s="13">
        <v>1</v>
      </c>
      <c r="AV1646" s="13">
        <v>1</v>
      </c>
      <c r="AW1646" s="13">
        <v>1</v>
      </c>
      <c r="AX1646" s="13">
        <v>1</v>
      </c>
      <c r="AY1646" s="13">
        <v>1</v>
      </c>
      <c r="AZ1646" s="13">
        <v>1</v>
      </c>
      <c r="BA1646" s="13">
        <v>0</v>
      </c>
      <c r="BB1646" s="13">
        <v>1</v>
      </c>
      <c r="BC1646" s="13">
        <v>0</v>
      </c>
      <c r="BD1646" s="13">
        <v>1</v>
      </c>
      <c r="BE1646" s="13">
        <v>0</v>
      </c>
      <c r="BF1646" s="13">
        <v>1</v>
      </c>
      <c r="BG1646" s="13">
        <v>2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3471</v>
      </c>
      <c r="BN1646" s="13">
        <v>2</v>
      </c>
      <c r="BQ1646" s="13" t="s">
        <v>938</v>
      </c>
      <c r="BR1646" s="13" t="s">
        <v>939</v>
      </c>
      <c r="CA1646" s="18"/>
      <c r="CB1646" s="18"/>
      <c r="CC1646" s="18"/>
      <c r="CD1646" s="18"/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41058</v>
      </c>
      <c r="CT1646" s="13">
        <v>1</v>
      </c>
      <c r="CW1646" s="13" t="s">
        <v>10333</v>
      </c>
      <c r="CX1646" s="38" t="s">
        <v>9044</v>
      </c>
      <c r="CY1646" s="38" t="s">
        <v>1421</v>
      </c>
      <c r="CZ1646" s="38" t="s">
        <v>41</v>
      </c>
      <c r="DA1646" s="38" t="s">
        <v>1423</v>
      </c>
    </row>
    <row r="1647" spans="1:106" s="13" customFormat="1">
      <c r="A1647" s="84">
        <v>3599</v>
      </c>
      <c r="B1647" s="84">
        <v>1</v>
      </c>
      <c r="C1647" s="13" t="s">
        <v>11955</v>
      </c>
      <c r="D1647" s="13" t="s">
        <v>54</v>
      </c>
      <c r="E1647" s="14">
        <v>13245</v>
      </c>
      <c r="F1647" s="13" t="s">
        <v>179</v>
      </c>
      <c r="G1647" s="13" t="s">
        <v>648</v>
      </c>
      <c r="H1647" s="13" t="s">
        <v>648</v>
      </c>
      <c r="I1647" s="14">
        <v>40954</v>
      </c>
      <c r="J1647" s="13">
        <f t="shared" si="53"/>
        <v>75</v>
      </c>
      <c r="K1647" s="14">
        <v>40990</v>
      </c>
      <c r="L1647" s="13">
        <v>4</v>
      </c>
      <c r="M1647" s="14">
        <v>41019</v>
      </c>
      <c r="N1647" s="67">
        <f t="shared" si="54"/>
        <v>2.1355236139630391</v>
      </c>
      <c r="O1647" s="16">
        <v>2</v>
      </c>
      <c r="Q1647" s="13" t="s">
        <v>10345</v>
      </c>
      <c r="R1647" s="13" t="s">
        <v>8839</v>
      </c>
      <c r="S1647" s="13">
        <v>3</v>
      </c>
      <c r="T1647" s="13">
        <v>1</v>
      </c>
      <c r="U1647" s="13">
        <v>2</v>
      </c>
      <c r="V1647" s="13">
        <v>2</v>
      </c>
      <c r="W1647" s="13" t="s">
        <v>10345</v>
      </c>
      <c r="X1647" s="13">
        <v>1</v>
      </c>
      <c r="Z1647" s="13">
        <v>4</v>
      </c>
      <c r="AC1647" s="13">
        <v>2</v>
      </c>
      <c r="AD1647" s="13">
        <v>2</v>
      </c>
      <c r="AE1647" s="13">
        <v>2</v>
      </c>
      <c r="AF1647" s="13">
        <v>2</v>
      </c>
      <c r="AG1647" s="13">
        <v>1</v>
      </c>
      <c r="AH1647" s="13">
        <v>2</v>
      </c>
      <c r="AI1647" s="13">
        <v>2</v>
      </c>
      <c r="AJ1647" s="13">
        <v>2</v>
      </c>
      <c r="AK1647" s="13">
        <v>3</v>
      </c>
      <c r="AL1647" s="13">
        <v>3</v>
      </c>
      <c r="AM1647" s="13">
        <v>2</v>
      </c>
      <c r="AN1647" s="13">
        <v>1</v>
      </c>
      <c r="AO1647" s="13" t="s">
        <v>10346</v>
      </c>
      <c r="AP1647" s="13" t="s">
        <v>10347</v>
      </c>
      <c r="AQ1647" s="13">
        <v>1</v>
      </c>
      <c r="AR1647" s="13">
        <v>1</v>
      </c>
      <c r="AS1647" s="13">
        <v>1</v>
      </c>
      <c r="AT1647" s="13">
        <v>1</v>
      </c>
      <c r="AU1647" s="13">
        <v>0</v>
      </c>
      <c r="AV1647" s="13">
        <v>2</v>
      </c>
      <c r="AX1647" s="13">
        <v>1</v>
      </c>
      <c r="AY1647" s="13">
        <v>1</v>
      </c>
      <c r="AZ1647" s="13">
        <v>1</v>
      </c>
      <c r="BA1647" s="13">
        <v>1</v>
      </c>
      <c r="BB1647" s="13">
        <v>2</v>
      </c>
      <c r="BD1647" s="13">
        <v>1</v>
      </c>
      <c r="BE1647" s="13">
        <v>1</v>
      </c>
      <c r="BF1647" s="13">
        <v>1</v>
      </c>
      <c r="BG1647" s="13">
        <v>1</v>
      </c>
      <c r="BH1647" s="17">
        <v>1</v>
      </c>
      <c r="BI1647" s="13">
        <v>1</v>
      </c>
      <c r="BJ1647" s="13">
        <v>1</v>
      </c>
      <c r="BK1647" s="13">
        <v>1</v>
      </c>
      <c r="CA1647" s="18"/>
      <c r="CB1647" s="18"/>
      <c r="CC1647" s="18"/>
      <c r="CD1647" s="18"/>
      <c r="CE1647" s="18"/>
      <c r="CF1647" s="18"/>
      <c r="CG1647" s="18"/>
      <c r="CH1647" s="13">
        <v>2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41138</v>
      </c>
      <c r="CT1647" s="13">
        <v>1</v>
      </c>
      <c r="CW1647" s="13" t="s">
        <v>10348</v>
      </c>
      <c r="CX1647" s="38" t="s">
        <v>10349</v>
      </c>
      <c r="CY1647" s="38" t="s">
        <v>10350</v>
      </c>
      <c r="CZ1647" s="38" t="s">
        <v>41</v>
      </c>
      <c r="DA1647" s="38" t="s">
        <v>10351</v>
      </c>
    </row>
    <row r="1648" spans="1:106" s="13" customFormat="1">
      <c r="A1648" s="84">
        <v>3601</v>
      </c>
      <c r="B1648" s="84">
        <v>3</v>
      </c>
      <c r="C1648" s="13" t="s">
        <v>8030</v>
      </c>
      <c r="D1648" s="13" t="s">
        <v>54</v>
      </c>
      <c r="E1648" s="14">
        <v>20958</v>
      </c>
      <c r="F1648" s="13" t="s">
        <v>476</v>
      </c>
      <c r="G1648" s="13" t="s">
        <v>476</v>
      </c>
      <c r="H1648" s="13" t="s">
        <v>476</v>
      </c>
      <c r="I1648" s="14">
        <v>40558</v>
      </c>
      <c r="J1648" s="13">
        <f t="shared" si="53"/>
        <v>53</v>
      </c>
      <c r="K1648" s="14">
        <v>40891</v>
      </c>
      <c r="L1648" s="13">
        <v>4</v>
      </c>
      <c r="M1648" s="14">
        <v>40969</v>
      </c>
      <c r="N1648" s="67">
        <f t="shared" si="54"/>
        <v>13.503080082135524</v>
      </c>
      <c r="O1648" s="16">
        <v>2</v>
      </c>
      <c r="Q1648" s="13" t="s">
        <v>180</v>
      </c>
      <c r="R1648" s="13" t="s">
        <v>46</v>
      </c>
      <c r="S1648" s="13">
        <v>2</v>
      </c>
      <c r="T1648" s="13">
        <v>2</v>
      </c>
      <c r="U1648" s="13">
        <v>2</v>
      </c>
      <c r="V1648" s="13">
        <v>2</v>
      </c>
      <c r="X1648" s="13">
        <v>1</v>
      </c>
      <c r="Z1648" s="13">
        <v>1</v>
      </c>
      <c r="AA1648" s="14">
        <v>31950</v>
      </c>
      <c r="AB1648" s="13" t="s">
        <v>10354</v>
      </c>
      <c r="AC1648" s="13">
        <v>1</v>
      </c>
      <c r="AD1648" s="13">
        <v>2</v>
      </c>
      <c r="AE1648" s="13">
        <v>2</v>
      </c>
      <c r="AF1648" s="13">
        <v>2</v>
      </c>
      <c r="AG1648" s="13">
        <v>1</v>
      </c>
      <c r="AH1648" s="13">
        <v>2</v>
      </c>
      <c r="AI1648" s="13">
        <v>2</v>
      </c>
      <c r="AJ1648" s="13">
        <v>3</v>
      </c>
      <c r="AK1648" s="13">
        <v>3</v>
      </c>
      <c r="AL1648" s="13">
        <v>3</v>
      </c>
      <c r="AM1648" s="13">
        <v>3</v>
      </c>
      <c r="AN1648" s="13">
        <v>1</v>
      </c>
      <c r="AO1648" s="13" t="s">
        <v>10355</v>
      </c>
      <c r="AP1648" s="13" t="s">
        <v>10356</v>
      </c>
      <c r="AQ1648" s="13">
        <v>1</v>
      </c>
      <c r="AR1648" s="13">
        <v>1</v>
      </c>
      <c r="AS1648" s="13">
        <v>10</v>
      </c>
      <c r="AT1648" s="13">
        <v>1</v>
      </c>
      <c r="AU1648" s="13">
        <v>0</v>
      </c>
      <c r="AV1648" s="13">
        <v>1</v>
      </c>
      <c r="AX1648" s="13">
        <v>1</v>
      </c>
      <c r="AZ1648" s="13">
        <v>3</v>
      </c>
      <c r="BB1648" s="13">
        <v>3</v>
      </c>
      <c r="BD1648" s="13">
        <v>1</v>
      </c>
      <c r="BE1648" s="13">
        <v>0</v>
      </c>
      <c r="BF1648" s="13">
        <v>1</v>
      </c>
      <c r="BG1648" s="13">
        <v>10</v>
      </c>
      <c r="BH1648" s="17">
        <v>2</v>
      </c>
      <c r="BI1648" s="13">
        <v>1</v>
      </c>
      <c r="BJ1648" s="13">
        <v>1</v>
      </c>
      <c r="BK1648" s="13">
        <v>1</v>
      </c>
      <c r="BL1648" s="13">
        <v>1</v>
      </c>
      <c r="BM1648" s="13">
        <v>3271</v>
      </c>
      <c r="BN1648" s="13">
        <v>2</v>
      </c>
      <c r="BQ1648" s="13" t="s">
        <v>289</v>
      </c>
      <c r="BR1648" s="13" t="s">
        <v>222</v>
      </c>
      <c r="BS1648" s="13">
        <v>2</v>
      </c>
      <c r="BT1648" s="13">
        <v>74</v>
      </c>
      <c r="BU1648" s="13">
        <v>1</v>
      </c>
      <c r="CA1648" s="18"/>
      <c r="CB1648" s="18"/>
      <c r="CC1648" s="18"/>
      <c r="CD1648" s="18"/>
      <c r="CE1648" s="18"/>
      <c r="CF1648" s="18"/>
      <c r="CG1648" s="18"/>
      <c r="CH1648" s="13">
        <v>1</v>
      </c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R1648" s="13">
        <v>1</v>
      </c>
      <c r="CU1648" s="13" t="s">
        <v>10357</v>
      </c>
      <c r="CW1648" s="13" t="s">
        <v>10358</v>
      </c>
      <c r="CX1648" s="38" t="s">
        <v>9508</v>
      </c>
      <c r="CY1648" s="38" t="s">
        <v>9509</v>
      </c>
      <c r="CZ1648" s="38" t="s">
        <v>41</v>
      </c>
      <c r="DA1648" s="38" t="s">
        <v>10359</v>
      </c>
    </row>
    <row r="1649" spans="1:106" s="13" customFormat="1">
      <c r="A1649" s="84">
        <v>3604</v>
      </c>
      <c r="B1649" s="84">
        <v>1</v>
      </c>
      <c r="C1649" s="13" t="s">
        <v>10360</v>
      </c>
      <c r="D1649" s="13" t="s">
        <v>54</v>
      </c>
      <c r="E1649" s="14">
        <v>14258</v>
      </c>
      <c r="F1649" s="13" t="s">
        <v>319</v>
      </c>
      <c r="G1649" s="13" t="s">
        <v>319</v>
      </c>
      <c r="H1649" s="13" t="s">
        <v>319</v>
      </c>
      <c r="I1649" s="14">
        <v>40801</v>
      </c>
      <c r="J1649" s="13">
        <f t="shared" si="53"/>
        <v>72</v>
      </c>
      <c r="K1649" s="14">
        <v>40812</v>
      </c>
      <c r="L1649" s="13">
        <v>4</v>
      </c>
      <c r="M1649" s="14">
        <v>41100</v>
      </c>
      <c r="N1649" s="67">
        <f t="shared" si="54"/>
        <v>9.8234086242299803</v>
      </c>
      <c r="O1649" s="16">
        <v>2</v>
      </c>
      <c r="Q1649" s="13" t="s">
        <v>180</v>
      </c>
      <c r="R1649" s="13" t="s">
        <v>38</v>
      </c>
      <c r="S1649" s="13">
        <v>2</v>
      </c>
      <c r="T1649" s="13">
        <v>2</v>
      </c>
      <c r="U1649" s="13">
        <v>1</v>
      </c>
      <c r="V1649" s="13">
        <v>1</v>
      </c>
      <c r="W1649" s="13" t="s">
        <v>10361</v>
      </c>
      <c r="X1649" s="13">
        <v>2</v>
      </c>
      <c r="Z1649" s="13">
        <v>4</v>
      </c>
      <c r="AI1649" s="13">
        <v>2</v>
      </c>
      <c r="AJ1649" s="13">
        <v>2</v>
      </c>
      <c r="AK1649" s="13">
        <v>2</v>
      </c>
      <c r="AL1649" s="13">
        <v>2</v>
      </c>
      <c r="AM1649" s="13">
        <v>2</v>
      </c>
      <c r="AN1649" s="13">
        <v>2</v>
      </c>
      <c r="AP1649" s="13" t="s">
        <v>10362</v>
      </c>
      <c r="AQ1649" s="13">
        <v>1</v>
      </c>
      <c r="AR1649" s="13">
        <v>1</v>
      </c>
      <c r="AS1649" s="13">
        <v>2</v>
      </c>
      <c r="AT1649" s="13">
        <v>1</v>
      </c>
      <c r="AU1649" s="13">
        <v>0</v>
      </c>
      <c r="AV1649" s="13">
        <v>1</v>
      </c>
      <c r="AW1649" s="13">
        <v>0</v>
      </c>
      <c r="AX1649" s="13">
        <v>1</v>
      </c>
      <c r="AY1649" s="13">
        <v>0</v>
      </c>
      <c r="AZ1649" s="13">
        <v>1</v>
      </c>
      <c r="BA1649" s="13">
        <v>0</v>
      </c>
      <c r="BB1649" s="13">
        <v>1</v>
      </c>
      <c r="BC1649" s="13">
        <v>1</v>
      </c>
      <c r="BD1649" s="13">
        <v>1</v>
      </c>
      <c r="BE1649" s="13">
        <v>0</v>
      </c>
      <c r="BF1649" s="13">
        <v>1</v>
      </c>
      <c r="BG1649" s="13">
        <v>3</v>
      </c>
      <c r="BH1649" s="17">
        <v>1</v>
      </c>
      <c r="BI1649" s="13">
        <v>1</v>
      </c>
      <c r="BJ1649" s="13">
        <v>1</v>
      </c>
      <c r="BK1649" s="13">
        <v>1</v>
      </c>
      <c r="BL1649" s="13">
        <v>1</v>
      </c>
      <c r="BM1649" s="13">
        <v>3296</v>
      </c>
      <c r="BN1649" s="13">
        <v>2</v>
      </c>
      <c r="BQ1649" s="13" t="s">
        <v>289</v>
      </c>
      <c r="BR1649" s="13" t="s">
        <v>222</v>
      </c>
      <c r="CA1649" s="18"/>
      <c r="CB1649" s="18"/>
      <c r="CC1649" s="18"/>
      <c r="CD1649" s="18"/>
      <c r="CE1649" s="18"/>
      <c r="CF1649" s="18"/>
      <c r="CG1649" s="18"/>
      <c r="CI1649" s="13">
        <v>1</v>
      </c>
      <c r="CJ1649" s="13">
        <v>1</v>
      </c>
      <c r="CK1649" s="13">
        <v>1</v>
      </c>
      <c r="CL1649" s="13">
        <v>1</v>
      </c>
      <c r="CM1649" s="13">
        <v>1</v>
      </c>
      <c r="CN1649" s="13">
        <v>1</v>
      </c>
      <c r="CO1649" s="13">
        <v>1</v>
      </c>
      <c r="CP1649" s="13">
        <v>1</v>
      </c>
      <c r="CQ1649" s="13">
        <v>1</v>
      </c>
      <c r="CR1649" s="13">
        <v>1</v>
      </c>
      <c r="CS1649" s="14">
        <v>40946</v>
      </c>
      <c r="CT1649" s="13">
        <v>1</v>
      </c>
      <c r="CW1649" s="13" t="s">
        <v>8715</v>
      </c>
      <c r="CX1649" s="38" t="s">
        <v>6060</v>
      </c>
      <c r="CY1649" s="38" t="s">
        <v>6061</v>
      </c>
      <c r="CZ1649" s="38" t="s">
        <v>41</v>
      </c>
      <c r="DA1649" s="38" t="s">
        <v>7859</v>
      </c>
    </row>
    <row r="1650" spans="1:106" s="13" customFormat="1">
      <c r="A1650" s="84">
        <v>3605</v>
      </c>
      <c r="B1650" s="84">
        <v>5</v>
      </c>
      <c r="C1650" s="13" t="s">
        <v>500</v>
      </c>
      <c r="D1650" s="13" t="s">
        <v>37</v>
      </c>
      <c r="E1650" s="14">
        <v>11789</v>
      </c>
      <c r="F1650" s="13" t="s">
        <v>42</v>
      </c>
      <c r="G1650" s="13" t="s">
        <v>295</v>
      </c>
      <c r="H1650" s="13" t="s">
        <v>295</v>
      </c>
      <c r="I1650" s="14">
        <v>40862</v>
      </c>
      <c r="J1650" s="13">
        <f t="shared" si="53"/>
        <v>79</v>
      </c>
      <c r="K1650" s="14">
        <v>40883</v>
      </c>
      <c r="L1650" s="13">
        <v>4</v>
      </c>
      <c r="M1650" s="14">
        <v>41255</v>
      </c>
      <c r="N1650" s="67">
        <f t="shared" si="54"/>
        <v>12.91170431211499</v>
      </c>
      <c r="O1650" s="16">
        <v>2</v>
      </c>
      <c r="Q1650" s="13" t="s">
        <v>42</v>
      </c>
      <c r="R1650" s="13" t="s">
        <v>42</v>
      </c>
      <c r="S1650" s="13">
        <v>2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H1650" s="13">
        <v>2</v>
      </c>
      <c r="AI1650" s="13">
        <v>2</v>
      </c>
      <c r="AJ1650" s="13">
        <v>2</v>
      </c>
      <c r="AK1650" s="13">
        <v>2</v>
      </c>
      <c r="AL1650" s="13">
        <v>2</v>
      </c>
      <c r="AM1650" s="13">
        <v>3</v>
      </c>
      <c r="AN1650" s="13">
        <v>2</v>
      </c>
      <c r="AP1650" s="13" t="s">
        <v>40</v>
      </c>
      <c r="AQ1650" s="13">
        <v>1</v>
      </c>
      <c r="AR1650" s="13">
        <v>2</v>
      </c>
      <c r="AT1650" s="13">
        <v>1</v>
      </c>
      <c r="AU1650" s="13">
        <v>0</v>
      </c>
      <c r="AV1650" s="13">
        <v>2</v>
      </c>
      <c r="AX1650" s="13">
        <v>2</v>
      </c>
      <c r="AZ1650" s="13">
        <v>1</v>
      </c>
      <c r="BA1650" s="13">
        <v>3</v>
      </c>
      <c r="BB1650" s="13">
        <v>2</v>
      </c>
      <c r="BD1650" s="13">
        <v>2</v>
      </c>
      <c r="BF1650" s="13">
        <v>2</v>
      </c>
      <c r="BH1650" s="17">
        <v>2</v>
      </c>
      <c r="BI1650" s="13">
        <v>2</v>
      </c>
      <c r="BJ1650" s="13">
        <v>1</v>
      </c>
      <c r="BK1650" s="13">
        <v>1</v>
      </c>
      <c r="BL1650" s="13">
        <v>1</v>
      </c>
      <c r="BM1650" s="13">
        <v>3297</v>
      </c>
      <c r="BN1650" s="13">
        <v>1</v>
      </c>
      <c r="BO1650" s="13" t="s">
        <v>9480</v>
      </c>
      <c r="BP1650" s="13">
        <v>180</v>
      </c>
      <c r="BQ1650" s="13" t="s">
        <v>670</v>
      </c>
      <c r="BR1650" s="13" t="s">
        <v>671</v>
      </c>
      <c r="CA1650" s="18"/>
      <c r="CB1650" s="18"/>
      <c r="CC1650" s="18"/>
      <c r="CD1650" s="18"/>
      <c r="CE1650" s="18"/>
      <c r="CF1650" s="18"/>
      <c r="CG1650" s="18"/>
      <c r="CH1650" s="13">
        <v>2</v>
      </c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41244</v>
      </c>
      <c r="CT1650" s="13">
        <v>4</v>
      </c>
      <c r="CW1650" s="13" t="s">
        <v>10363</v>
      </c>
      <c r="CX1650" s="38" t="s">
        <v>10364</v>
      </c>
      <c r="CY1650" s="38" t="s">
        <v>10365</v>
      </c>
      <c r="CZ1650" s="38" t="s">
        <v>41</v>
      </c>
      <c r="DA1650" s="38" t="s">
        <v>3651</v>
      </c>
    </row>
    <row r="1651" spans="1:106" s="13" customFormat="1">
      <c r="A1651" s="84">
        <v>3609</v>
      </c>
      <c r="B1651" s="84">
        <v>1</v>
      </c>
      <c r="C1651" s="13" t="s">
        <v>747</v>
      </c>
      <c r="D1651" s="13" t="s">
        <v>37</v>
      </c>
      <c r="E1651" s="14">
        <v>12024</v>
      </c>
      <c r="F1651" s="13" t="s">
        <v>319</v>
      </c>
      <c r="G1651" s="13" t="s">
        <v>319</v>
      </c>
      <c r="H1651" s="13" t="s">
        <v>319</v>
      </c>
      <c r="I1651" s="14">
        <v>40770</v>
      </c>
      <c r="J1651" s="13">
        <f t="shared" si="53"/>
        <v>78</v>
      </c>
      <c r="K1651" s="14">
        <v>40849</v>
      </c>
      <c r="L1651" s="13">
        <v>4</v>
      </c>
      <c r="M1651" s="14">
        <v>40958</v>
      </c>
      <c r="N1651" s="67">
        <f t="shared" si="54"/>
        <v>6.1765913757700206</v>
      </c>
      <c r="O1651" s="16">
        <v>2</v>
      </c>
      <c r="Q1651" s="13" t="s">
        <v>10368</v>
      </c>
      <c r="R1651" s="13" t="s">
        <v>9681</v>
      </c>
      <c r="S1651" s="13">
        <v>2</v>
      </c>
      <c r="T1651" s="13">
        <v>2</v>
      </c>
      <c r="U1651" s="13">
        <v>2</v>
      </c>
      <c r="V1651" s="13">
        <v>2</v>
      </c>
      <c r="X1651" s="13">
        <v>1</v>
      </c>
      <c r="Z1651" s="13">
        <v>4</v>
      </c>
      <c r="AC1651" s="13">
        <v>1</v>
      </c>
      <c r="AD1651" s="13">
        <v>2</v>
      </c>
      <c r="AE1651" s="13">
        <v>2</v>
      </c>
      <c r="AF1651" s="13">
        <v>2</v>
      </c>
      <c r="AG1651" s="13">
        <v>1</v>
      </c>
      <c r="AI1651" s="13">
        <v>2</v>
      </c>
      <c r="AJ1651" s="13">
        <v>1</v>
      </c>
      <c r="AK1651" s="13">
        <v>2</v>
      </c>
      <c r="AL1651" s="13">
        <v>2</v>
      </c>
      <c r="AM1651" s="13">
        <v>2</v>
      </c>
      <c r="AN1651" s="13">
        <v>1</v>
      </c>
      <c r="AO1651" s="13" t="s">
        <v>10369</v>
      </c>
      <c r="AP1651" s="13" t="s">
        <v>1715</v>
      </c>
      <c r="AQ1651" s="13">
        <v>1</v>
      </c>
      <c r="AR1651" s="13">
        <v>1</v>
      </c>
      <c r="AS1651" s="13">
        <v>4</v>
      </c>
      <c r="AT1651" s="13">
        <v>1</v>
      </c>
      <c r="AU1651" s="13">
        <v>0</v>
      </c>
      <c r="AV1651" s="13">
        <v>2</v>
      </c>
      <c r="AX1651" s="13">
        <v>1</v>
      </c>
      <c r="AY1651" s="13">
        <v>4</v>
      </c>
      <c r="AZ1651" s="13">
        <v>2</v>
      </c>
      <c r="BB1651" s="13">
        <v>2</v>
      </c>
      <c r="BD1651" s="13">
        <v>2</v>
      </c>
      <c r="BF1651" s="13">
        <v>1</v>
      </c>
      <c r="BG1651" s="13">
        <v>6</v>
      </c>
      <c r="BH1651" s="17">
        <v>1</v>
      </c>
      <c r="BI1651" s="13">
        <v>1</v>
      </c>
      <c r="BJ1651" s="13">
        <v>1</v>
      </c>
      <c r="BK1651" s="13">
        <v>1</v>
      </c>
      <c r="BL1651" s="13">
        <v>1</v>
      </c>
      <c r="BM1651" s="13">
        <v>3316</v>
      </c>
      <c r="BN1651" s="13">
        <v>2</v>
      </c>
      <c r="BQ1651" s="13" t="s">
        <v>237</v>
      </c>
      <c r="BR1651" s="13" t="s">
        <v>238</v>
      </c>
      <c r="CA1651" s="18"/>
      <c r="CB1651" s="18"/>
      <c r="CC1651" s="18"/>
      <c r="CD1651" s="18"/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R1651" s="13">
        <v>1</v>
      </c>
      <c r="CS1651" s="14">
        <v>40966</v>
      </c>
      <c r="CT1651" s="13">
        <v>2</v>
      </c>
      <c r="CW1651" s="13" t="s">
        <v>10370</v>
      </c>
      <c r="CX1651" s="38" t="s">
        <v>10371</v>
      </c>
      <c r="CY1651" s="38" t="s">
        <v>10372</v>
      </c>
      <c r="CZ1651" s="38" t="s">
        <v>736</v>
      </c>
      <c r="DA1651" s="38" t="s">
        <v>10373</v>
      </c>
    </row>
    <row r="1652" spans="1:106" s="13" customFormat="1">
      <c r="A1652" s="84">
        <v>3613</v>
      </c>
      <c r="B1652" s="84">
        <v>1</v>
      </c>
      <c r="C1652" s="13" t="s">
        <v>417</v>
      </c>
      <c r="D1652" s="13" t="s">
        <v>54</v>
      </c>
      <c r="E1652" s="14">
        <v>12544</v>
      </c>
      <c r="H1652" s="13" t="s">
        <v>381</v>
      </c>
      <c r="I1652" s="14">
        <v>40709</v>
      </c>
      <c r="J1652" s="13">
        <f t="shared" si="53"/>
        <v>77</v>
      </c>
      <c r="K1652" s="14">
        <v>41037</v>
      </c>
      <c r="L1652" s="13">
        <v>4</v>
      </c>
      <c r="M1652" s="14">
        <v>41268</v>
      </c>
      <c r="N1652" s="67">
        <f t="shared" si="54"/>
        <v>18.365503080082135</v>
      </c>
      <c r="O1652" s="16">
        <v>2</v>
      </c>
      <c r="Q1652" s="13" t="s">
        <v>190</v>
      </c>
      <c r="R1652" s="13" t="s">
        <v>2597</v>
      </c>
      <c r="S1652" s="13">
        <v>3</v>
      </c>
      <c r="T1652" s="13">
        <v>2</v>
      </c>
      <c r="U1652" s="13">
        <v>2</v>
      </c>
      <c r="V1652" s="13">
        <v>2</v>
      </c>
      <c r="X1652" s="13">
        <v>1</v>
      </c>
      <c r="Z1652" s="13">
        <v>4</v>
      </c>
      <c r="AC1652" s="13">
        <v>1</v>
      </c>
      <c r="AD1652" s="13">
        <v>1</v>
      </c>
      <c r="AE1652" s="13">
        <v>2</v>
      </c>
      <c r="AF1652" s="13">
        <v>2</v>
      </c>
      <c r="AG1652" s="13">
        <v>1</v>
      </c>
      <c r="AH1652" s="13">
        <v>2</v>
      </c>
      <c r="AO1652" s="13" t="s">
        <v>10374</v>
      </c>
      <c r="AP1652" s="13" t="s">
        <v>1715</v>
      </c>
      <c r="AQ1652" s="13">
        <v>1</v>
      </c>
      <c r="AR1652" s="13">
        <v>1</v>
      </c>
      <c r="AS1652" s="13">
        <v>10</v>
      </c>
      <c r="AT1652" s="13">
        <v>1</v>
      </c>
      <c r="AU1652" s="13">
        <v>0</v>
      </c>
      <c r="AV1652" s="13">
        <v>3</v>
      </c>
      <c r="AX1652" s="13">
        <v>1</v>
      </c>
      <c r="AY1652" s="13">
        <v>11</v>
      </c>
      <c r="AZ1652" s="13">
        <v>1</v>
      </c>
      <c r="BA1652" s="13">
        <v>2</v>
      </c>
      <c r="BB1652" s="13">
        <v>1</v>
      </c>
      <c r="BC1652" s="13">
        <v>9</v>
      </c>
      <c r="BD1652" s="13">
        <v>3</v>
      </c>
      <c r="BF1652" s="13">
        <v>1</v>
      </c>
      <c r="BG1652" s="13">
        <v>10</v>
      </c>
      <c r="BH1652" s="17">
        <v>1</v>
      </c>
      <c r="BI1652" s="13">
        <v>3</v>
      </c>
      <c r="BJ1652" s="13">
        <v>1</v>
      </c>
      <c r="BK1652" s="13">
        <v>1</v>
      </c>
      <c r="BL1652" s="13">
        <v>1</v>
      </c>
      <c r="BM1652" s="13">
        <v>3460</v>
      </c>
      <c r="BN1652" s="13">
        <v>2</v>
      </c>
      <c r="BQ1652" s="13" t="s">
        <v>237</v>
      </c>
      <c r="BR1652" s="13" t="s">
        <v>238</v>
      </c>
      <c r="BS1652" s="13">
        <v>1</v>
      </c>
      <c r="BU1652" s="13">
        <v>1</v>
      </c>
      <c r="CA1652" s="18"/>
      <c r="CB1652" s="18"/>
      <c r="CC1652" s="18" t="s">
        <v>6873</v>
      </c>
      <c r="CD1652" s="18" t="s">
        <v>6873</v>
      </c>
      <c r="CE1652" s="18"/>
      <c r="CF1652" s="18"/>
      <c r="CG1652" s="18"/>
      <c r="CH1652" s="13">
        <v>1</v>
      </c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41103</v>
      </c>
      <c r="CT1652" s="13">
        <v>1</v>
      </c>
      <c r="CW1652" s="13" t="s">
        <v>10375</v>
      </c>
      <c r="CX1652" s="38" t="s">
        <v>209</v>
      </c>
      <c r="CY1652" s="38" t="s">
        <v>3605</v>
      </c>
      <c r="CZ1652" s="38" t="s">
        <v>41</v>
      </c>
      <c r="DA1652" s="38" t="s">
        <v>10376</v>
      </c>
    </row>
    <row r="1653" spans="1:106" s="13" customFormat="1">
      <c r="A1653" s="84">
        <v>3615</v>
      </c>
      <c r="B1653" s="84">
        <v>1</v>
      </c>
      <c r="C1653" s="13" t="s">
        <v>11956</v>
      </c>
      <c r="D1653" s="13" t="s">
        <v>54</v>
      </c>
      <c r="E1653" s="14">
        <v>15880</v>
      </c>
      <c r="F1653" s="13" t="s">
        <v>179</v>
      </c>
      <c r="G1653" s="13" t="s">
        <v>179</v>
      </c>
      <c r="H1653" s="13" t="s">
        <v>179</v>
      </c>
      <c r="I1653" s="14">
        <v>40527</v>
      </c>
      <c r="J1653" s="13">
        <f t="shared" si="53"/>
        <v>67</v>
      </c>
      <c r="K1653" s="14">
        <v>40891</v>
      </c>
      <c r="L1653" s="13">
        <v>4</v>
      </c>
      <c r="M1653" s="14">
        <v>41095</v>
      </c>
      <c r="N1653" s="67">
        <f t="shared" si="54"/>
        <v>18.661190965092402</v>
      </c>
      <c r="O1653" s="16">
        <v>2</v>
      </c>
      <c r="Q1653" s="13" t="s">
        <v>10385</v>
      </c>
      <c r="S1653" s="13">
        <v>2</v>
      </c>
      <c r="T1653" s="13">
        <v>2</v>
      </c>
      <c r="U1653" s="13">
        <v>2</v>
      </c>
      <c r="V1653" s="13">
        <v>2</v>
      </c>
      <c r="X1653" s="13">
        <v>2</v>
      </c>
      <c r="Z1653" s="13">
        <v>4</v>
      </c>
      <c r="AH1653" s="13">
        <v>2</v>
      </c>
      <c r="AP1653" s="13" t="s">
        <v>1553</v>
      </c>
      <c r="AQ1653" s="13">
        <v>1</v>
      </c>
      <c r="AR1653" s="13">
        <v>1</v>
      </c>
      <c r="AT1653" s="13">
        <v>1</v>
      </c>
      <c r="AV1653" s="13">
        <v>1</v>
      </c>
      <c r="AX1653" s="13">
        <v>1</v>
      </c>
      <c r="AZ1653" s="13">
        <v>1</v>
      </c>
      <c r="BB1653" s="13">
        <v>3</v>
      </c>
      <c r="BD1653" s="13">
        <v>3</v>
      </c>
      <c r="BF1653" s="13">
        <v>1</v>
      </c>
      <c r="BH1653" s="17">
        <v>1</v>
      </c>
      <c r="BJ1653" s="13">
        <v>1</v>
      </c>
      <c r="BK1653" s="13">
        <v>1</v>
      </c>
      <c r="BL1653" s="13">
        <v>1</v>
      </c>
      <c r="BM1653" s="13">
        <v>3358</v>
      </c>
      <c r="BN1653" s="13">
        <v>2</v>
      </c>
      <c r="BQ1653" s="13" t="s">
        <v>289</v>
      </c>
      <c r="BR1653" s="13" t="s">
        <v>222</v>
      </c>
      <c r="CA1653" s="18"/>
      <c r="CB1653" s="18"/>
      <c r="CC1653" s="18"/>
      <c r="CD1653" s="18"/>
      <c r="CE1653" s="18"/>
      <c r="CF1653" s="18"/>
      <c r="CG1653" s="18"/>
      <c r="CH1653" s="13">
        <v>2</v>
      </c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S1653" s="14">
        <v>41206</v>
      </c>
      <c r="CT1653" s="13">
        <v>3</v>
      </c>
      <c r="CW1653" s="13" t="s">
        <v>10386</v>
      </c>
      <c r="CX1653" s="38" t="s">
        <v>10387</v>
      </c>
      <c r="CY1653" s="38" t="s">
        <v>10388</v>
      </c>
      <c r="CZ1653" s="38"/>
      <c r="DA1653" s="38" t="s">
        <v>10389</v>
      </c>
    </row>
    <row r="1654" spans="1:106" s="13" customFormat="1">
      <c r="A1654" s="84">
        <v>3620</v>
      </c>
      <c r="B1654" s="84">
        <v>1</v>
      </c>
      <c r="C1654" s="13" t="s">
        <v>3368</v>
      </c>
      <c r="D1654" s="13" t="s">
        <v>37</v>
      </c>
      <c r="E1654" s="14">
        <v>20096</v>
      </c>
      <c r="F1654" s="13" t="s">
        <v>710</v>
      </c>
      <c r="G1654" s="13" t="s">
        <v>710</v>
      </c>
      <c r="H1654" s="13" t="s">
        <v>710</v>
      </c>
      <c r="I1654" s="14">
        <v>40801</v>
      </c>
      <c r="J1654" s="13">
        <f t="shared" si="53"/>
        <v>56</v>
      </c>
      <c r="K1654" s="14">
        <v>40963</v>
      </c>
      <c r="L1654" s="13">
        <v>4</v>
      </c>
      <c r="M1654" s="14">
        <v>41601</v>
      </c>
      <c r="N1654" s="67">
        <f t="shared" si="54"/>
        <v>26.283367556468171</v>
      </c>
      <c r="O1654" s="16">
        <v>2</v>
      </c>
      <c r="Q1654" s="13" t="s">
        <v>10400</v>
      </c>
      <c r="R1654" s="13" t="s">
        <v>8839</v>
      </c>
      <c r="S1654" s="13">
        <v>2</v>
      </c>
      <c r="T1654" s="13">
        <v>2</v>
      </c>
      <c r="U1654" s="13">
        <v>2</v>
      </c>
      <c r="V1654" s="13">
        <v>2</v>
      </c>
      <c r="X1654" s="13">
        <v>2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2</v>
      </c>
      <c r="AH1654" s="13">
        <v>2</v>
      </c>
      <c r="AI1654" s="13">
        <v>2</v>
      </c>
      <c r="AJ1654" s="13">
        <v>2</v>
      </c>
      <c r="AK1654" s="13">
        <v>2</v>
      </c>
      <c r="AL1654" s="13">
        <v>2</v>
      </c>
      <c r="AM1654" s="13">
        <v>3</v>
      </c>
      <c r="AN1654" s="13">
        <v>3</v>
      </c>
      <c r="AP1654" s="13" t="s">
        <v>10401</v>
      </c>
      <c r="AQ1654" s="13">
        <v>1</v>
      </c>
      <c r="AR1654" s="13">
        <v>2</v>
      </c>
      <c r="AT1654" s="13">
        <v>1</v>
      </c>
      <c r="AU1654" s="13">
        <v>0</v>
      </c>
      <c r="AV1654" s="13">
        <v>1</v>
      </c>
      <c r="AW1654" s="13">
        <v>4</v>
      </c>
      <c r="AX1654" s="13">
        <v>2</v>
      </c>
      <c r="AZ1654" s="13">
        <v>2</v>
      </c>
      <c r="BB1654" s="13">
        <v>2</v>
      </c>
      <c r="BD1654" s="13">
        <v>1</v>
      </c>
      <c r="BE1654" s="13">
        <v>4</v>
      </c>
      <c r="BF1654" s="13">
        <v>2</v>
      </c>
      <c r="BH1654" s="17">
        <v>1</v>
      </c>
      <c r="BI1654" s="13">
        <v>1</v>
      </c>
      <c r="BJ1654" s="13">
        <v>1</v>
      </c>
      <c r="BK1654" s="13">
        <v>1</v>
      </c>
      <c r="BL1654" s="13">
        <v>1</v>
      </c>
      <c r="BM1654" s="13">
        <v>3374</v>
      </c>
      <c r="BN1654" s="13">
        <v>2</v>
      </c>
      <c r="BQ1654" s="13" t="s">
        <v>237</v>
      </c>
      <c r="BR1654" s="13" t="s">
        <v>238</v>
      </c>
      <c r="BS1654" s="13">
        <v>1</v>
      </c>
      <c r="BT1654" s="13">
        <v>33.700000000000003</v>
      </c>
      <c r="BU1654" s="13">
        <v>1</v>
      </c>
      <c r="BV1654" s="13">
        <v>1</v>
      </c>
      <c r="CA1654" s="18">
        <v>2056</v>
      </c>
      <c r="CB1654" s="18" t="s">
        <v>1151</v>
      </c>
      <c r="CC1654" s="18">
        <v>694.8</v>
      </c>
      <c r="CD1654" s="18">
        <v>1413.1</v>
      </c>
      <c r="CE1654" s="18"/>
      <c r="CF1654" s="18"/>
      <c r="CG1654" s="18"/>
      <c r="CH1654" s="13">
        <v>1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41261</v>
      </c>
      <c r="CT1654" s="13">
        <v>2</v>
      </c>
      <c r="CW1654" s="13" t="s">
        <v>10402</v>
      </c>
      <c r="CX1654" s="38" t="s">
        <v>10403</v>
      </c>
      <c r="CY1654" s="38" t="s">
        <v>1125</v>
      </c>
      <c r="CZ1654" s="38" t="s">
        <v>41</v>
      </c>
      <c r="DA1654" s="38" t="s">
        <v>10404</v>
      </c>
    </row>
    <row r="1655" spans="1:106" s="13" customFormat="1">
      <c r="A1655" s="84">
        <v>3632</v>
      </c>
      <c r="B1655" s="84">
        <v>5</v>
      </c>
      <c r="C1655" s="13" t="s">
        <v>751</v>
      </c>
      <c r="D1655" s="13" t="s">
        <v>54</v>
      </c>
      <c r="E1655" s="14">
        <v>10822</v>
      </c>
      <c r="F1655" s="13" t="s">
        <v>214</v>
      </c>
      <c r="G1655" s="13" t="s">
        <v>214</v>
      </c>
      <c r="H1655" s="13" t="s">
        <v>214</v>
      </c>
      <c r="I1655" s="14">
        <v>40923</v>
      </c>
      <c r="J1655" s="13">
        <f t="shared" si="53"/>
        <v>82</v>
      </c>
      <c r="K1655" s="14">
        <v>40938</v>
      </c>
      <c r="L1655" s="13">
        <v>4</v>
      </c>
      <c r="M1655" s="14">
        <v>41078</v>
      </c>
      <c r="N1655" s="67">
        <f t="shared" si="54"/>
        <v>5.0924024640657084</v>
      </c>
      <c r="O1655" s="16">
        <v>2</v>
      </c>
      <c r="Q1655" s="13" t="s">
        <v>180</v>
      </c>
      <c r="R1655" s="13" t="s">
        <v>181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H1655" s="13">
        <v>2</v>
      </c>
      <c r="AI1655" s="13">
        <v>2</v>
      </c>
      <c r="AJ1655" s="13">
        <v>2</v>
      </c>
      <c r="AK1655" s="13">
        <v>2</v>
      </c>
      <c r="AL1655" s="13">
        <v>2</v>
      </c>
      <c r="AM1655" s="13">
        <v>2</v>
      </c>
      <c r="AN1655" s="13">
        <v>1</v>
      </c>
      <c r="AO1655" s="13" t="s">
        <v>10423</v>
      </c>
      <c r="AP1655" s="13" t="s">
        <v>4109</v>
      </c>
      <c r="AQ1655" s="13">
        <v>1</v>
      </c>
      <c r="AR1655" s="13">
        <v>1</v>
      </c>
      <c r="AS1655" s="13">
        <v>0</v>
      </c>
      <c r="AT1655" s="13">
        <v>1</v>
      </c>
      <c r="AU1655" s="13">
        <v>1</v>
      </c>
      <c r="AV1655" s="13">
        <v>3</v>
      </c>
      <c r="AX1655" s="13">
        <v>3</v>
      </c>
      <c r="AZ1655" s="13">
        <v>3</v>
      </c>
      <c r="BB1655" s="13">
        <v>3</v>
      </c>
      <c r="BD1655" s="13">
        <v>2</v>
      </c>
      <c r="BF1655" s="13">
        <v>1</v>
      </c>
      <c r="BG1655" s="13">
        <v>3</v>
      </c>
      <c r="BH1655" s="17">
        <v>1</v>
      </c>
      <c r="BI1655" s="13">
        <v>2</v>
      </c>
      <c r="BJ1655" s="13">
        <v>2</v>
      </c>
      <c r="BK1655" s="13">
        <v>1</v>
      </c>
      <c r="BL1655" s="13">
        <v>1</v>
      </c>
      <c r="BM1655" s="13">
        <v>3425</v>
      </c>
      <c r="BN1655" s="13">
        <v>1</v>
      </c>
      <c r="BO1655" s="13" t="s">
        <v>10424</v>
      </c>
      <c r="BP1655" s="13">
        <v>232</v>
      </c>
      <c r="BQ1655" s="13" t="s">
        <v>289</v>
      </c>
      <c r="BR1655" s="13" t="s">
        <v>222</v>
      </c>
      <c r="BS1655" s="13">
        <v>1</v>
      </c>
      <c r="BT1655" s="13">
        <v>27.6</v>
      </c>
      <c r="BU1655" s="13">
        <v>1</v>
      </c>
      <c r="BV1655" s="13">
        <v>0</v>
      </c>
      <c r="CA1655" s="18">
        <v>2069</v>
      </c>
      <c r="CB1655" s="18" t="s">
        <v>778</v>
      </c>
      <c r="CC1655" s="18">
        <v>1185</v>
      </c>
      <c r="CD1655" s="18">
        <v>1195</v>
      </c>
      <c r="CE1655" s="18"/>
      <c r="CF1655" s="18"/>
      <c r="CG1655" s="18"/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41244</v>
      </c>
      <c r="CT1655" s="13">
        <v>1</v>
      </c>
      <c r="CW1655" s="13" t="s">
        <v>10425</v>
      </c>
      <c r="CX1655" s="38" t="s">
        <v>10426</v>
      </c>
      <c r="CY1655" s="38" t="s">
        <v>2968</v>
      </c>
      <c r="CZ1655" s="38" t="s">
        <v>10427</v>
      </c>
      <c r="DA1655" s="38" t="s">
        <v>10428</v>
      </c>
    </row>
    <row r="1656" spans="1:106" s="13" customFormat="1">
      <c r="A1656" s="84">
        <v>3634</v>
      </c>
      <c r="B1656" s="84">
        <v>1</v>
      </c>
      <c r="C1656" s="13" t="s">
        <v>356</v>
      </c>
      <c r="D1656" s="13" t="s">
        <v>54</v>
      </c>
      <c r="E1656" s="14">
        <v>16844</v>
      </c>
      <c r="F1656" s="13" t="s">
        <v>295</v>
      </c>
      <c r="G1656" s="13" t="s">
        <v>295</v>
      </c>
      <c r="H1656" s="13" t="s">
        <v>295</v>
      </c>
      <c r="I1656" s="14">
        <v>40923</v>
      </c>
      <c r="J1656" s="13">
        <f t="shared" si="53"/>
        <v>65</v>
      </c>
      <c r="K1656" s="14">
        <v>41011</v>
      </c>
      <c r="L1656" s="13">
        <v>4</v>
      </c>
      <c r="M1656" s="14">
        <v>41049</v>
      </c>
      <c r="N1656" s="67">
        <f t="shared" si="54"/>
        <v>4.1396303901437372</v>
      </c>
      <c r="O1656" s="16">
        <v>2</v>
      </c>
      <c r="Q1656" s="13" t="s">
        <v>2394</v>
      </c>
      <c r="R1656" s="13" t="s">
        <v>38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1</v>
      </c>
      <c r="AJ1656" s="13">
        <v>2</v>
      </c>
      <c r="AK1656" s="13">
        <v>3</v>
      </c>
      <c r="AL1656" s="13">
        <v>2</v>
      </c>
      <c r="AM1656" s="13">
        <v>2</v>
      </c>
      <c r="AN1656" s="13">
        <v>2</v>
      </c>
      <c r="AO1656" s="13" t="s">
        <v>3318</v>
      </c>
      <c r="AP1656" s="13" t="s">
        <v>10436</v>
      </c>
      <c r="AQ1656" s="13">
        <v>1</v>
      </c>
      <c r="AR1656" s="13">
        <v>1</v>
      </c>
      <c r="AS1656" s="13">
        <v>2</v>
      </c>
      <c r="AT1656" s="13">
        <v>1</v>
      </c>
      <c r="AU1656" s="13">
        <v>3</v>
      </c>
      <c r="AV1656" s="13">
        <v>2</v>
      </c>
      <c r="AX1656" s="13">
        <v>2</v>
      </c>
      <c r="AZ1656" s="13">
        <v>1</v>
      </c>
      <c r="BA1656" s="13">
        <v>1</v>
      </c>
      <c r="BB1656" s="13">
        <v>2</v>
      </c>
      <c r="BD1656" s="13">
        <v>2</v>
      </c>
      <c r="BF1656" s="13">
        <v>1</v>
      </c>
      <c r="BG1656" s="13">
        <v>3</v>
      </c>
      <c r="BH1656" s="17">
        <v>2</v>
      </c>
      <c r="BI1656" s="13">
        <v>1</v>
      </c>
      <c r="BJ1656" s="13">
        <v>2</v>
      </c>
      <c r="BK1656" s="13">
        <v>1</v>
      </c>
      <c r="BL1656" s="13">
        <v>1</v>
      </c>
      <c r="BM1656" s="13">
        <v>3426</v>
      </c>
      <c r="BN1656" s="13">
        <v>2</v>
      </c>
      <c r="BQ1656" s="13" t="s">
        <v>289</v>
      </c>
      <c r="BR1656" s="13" t="s">
        <v>222</v>
      </c>
      <c r="BS1656" s="13">
        <v>2</v>
      </c>
      <c r="BT1656" s="13">
        <v>45</v>
      </c>
      <c r="BV1656" s="13">
        <v>1</v>
      </c>
      <c r="CA1656" s="18">
        <v>2094</v>
      </c>
      <c r="CB1656" s="18" t="s">
        <v>778</v>
      </c>
      <c r="CC1656" s="18"/>
      <c r="CD1656" s="18" t="s">
        <v>778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S1656" s="14">
        <v>41244</v>
      </c>
      <c r="CT1656" s="13">
        <v>2</v>
      </c>
      <c r="CW1656" s="13" t="s">
        <v>11848</v>
      </c>
      <c r="CX1656" s="38" t="s">
        <v>1592</v>
      </c>
      <c r="CY1656" s="38" t="s">
        <v>1593</v>
      </c>
      <c r="CZ1656" s="38" t="s">
        <v>41</v>
      </c>
      <c r="DA1656" s="38" t="s">
        <v>10438</v>
      </c>
    </row>
    <row r="1657" spans="1:106" s="13" customFormat="1">
      <c r="A1657" s="84">
        <v>3637</v>
      </c>
      <c r="B1657" s="84">
        <v>1</v>
      </c>
      <c r="C1657" s="13" t="s">
        <v>203</v>
      </c>
      <c r="D1657" s="13" t="s">
        <v>54</v>
      </c>
      <c r="E1657" s="14">
        <v>19885</v>
      </c>
      <c r="F1657" s="13" t="s">
        <v>240</v>
      </c>
      <c r="G1657" s="13" t="s">
        <v>240</v>
      </c>
      <c r="H1657" s="13" t="s">
        <v>240</v>
      </c>
      <c r="I1657" s="14">
        <v>40678</v>
      </c>
      <c r="J1657" s="13">
        <f t="shared" si="53"/>
        <v>56</v>
      </c>
      <c r="K1657" s="14">
        <v>40945</v>
      </c>
      <c r="L1657" s="13">
        <v>4</v>
      </c>
      <c r="M1657" s="14">
        <v>41058</v>
      </c>
      <c r="N1657" s="67">
        <f t="shared" si="54"/>
        <v>12.484599589322382</v>
      </c>
      <c r="O1657" s="16">
        <v>2</v>
      </c>
      <c r="S1657" s="13">
        <v>3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2</v>
      </c>
      <c r="AJ1657" s="13">
        <v>2</v>
      </c>
      <c r="AK1657" s="13">
        <v>2</v>
      </c>
      <c r="AL1657" s="13">
        <v>3</v>
      </c>
      <c r="AM1657" s="13">
        <v>3</v>
      </c>
      <c r="AO1657" s="13" t="s">
        <v>10439</v>
      </c>
      <c r="AP1657" s="13" t="s">
        <v>10440</v>
      </c>
      <c r="AQ1657" s="13">
        <v>1</v>
      </c>
      <c r="AR1657" s="13">
        <v>1</v>
      </c>
      <c r="AS1657" s="13">
        <v>7</v>
      </c>
      <c r="AT1657" s="13">
        <v>1</v>
      </c>
      <c r="AU1657" s="13">
        <v>0</v>
      </c>
      <c r="AV1657" s="13">
        <v>1</v>
      </c>
      <c r="AW1657" s="13">
        <v>0</v>
      </c>
      <c r="AX1657" s="13">
        <v>1</v>
      </c>
      <c r="AY1657" s="13">
        <v>0</v>
      </c>
      <c r="AZ1657" s="13">
        <v>3</v>
      </c>
      <c r="BB1657" s="13">
        <v>1</v>
      </c>
      <c r="BC1657" s="13">
        <v>0</v>
      </c>
      <c r="BD1657" s="13">
        <v>1</v>
      </c>
      <c r="BE1657" s="13">
        <v>0</v>
      </c>
      <c r="BF1657" s="13">
        <v>1</v>
      </c>
      <c r="BG1657" s="13">
        <v>7</v>
      </c>
      <c r="BH1657" s="17">
        <v>2</v>
      </c>
      <c r="BI1657" s="13">
        <v>1</v>
      </c>
      <c r="BJ1657" s="13">
        <v>1</v>
      </c>
      <c r="BK1657" s="13">
        <v>1</v>
      </c>
      <c r="BL1657" s="13">
        <v>2</v>
      </c>
      <c r="CA1657" s="18">
        <v>2054</v>
      </c>
      <c r="CB1657" s="18"/>
      <c r="CC1657" s="18" t="s">
        <v>10149</v>
      </c>
      <c r="CD1657" s="18" t="s">
        <v>10441</v>
      </c>
      <c r="CE1657" s="18"/>
      <c r="CF1657" s="18"/>
      <c r="CG1657" s="18"/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41127</v>
      </c>
      <c r="CT1657" s="13">
        <v>2</v>
      </c>
      <c r="CW1657" s="13" t="s">
        <v>10442</v>
      </c>
      <c r="CX1657" s="38" t="s">
        <v>10443</v>
      </c>
      <c r="CY1657" s="38" t="s">
        <v>10444</v>
      </c>
      <c r="CZ1657" s="38" t="s">
        <v>41</v>
      </c>
      <c r="DA1657" s="38" t="s">
        <v>10445</v>
      </c>
    </row>
    <row r="1658" spans="1:106" s="13" customFormat="1">
      <c r="A1658" s="84">
        <v>3639</v>
      </c>
      <c r="B1658" s="84">
        <v>1</v>
      </c>
      <c r="C1658" s="13" t="s">
        <v>10446</v>
      </c>
      <c r="D1658" s="13" t="s">
        <v>54</v>
      </c>
      <c r="E1658" s="14">
        <v>16323</v>
      </c>
      <c r="F1658" s="13" t="s">
        <v>319</v>
      </c>
      <c r="G1658" s="13" t="s">
        <v>319</v>
      </c>
      <c r="H1658" s="13" t="s">
        <v>319</v>
      </c>
      <c r="I1658" s="14">
        <v>40770</v>
      </c>
      <c r="J1658" s="13">
        <f t="shared" si="53"/>
        <v>66</v>
      </c>
      <c r="K1658" s="14">
        <v>40799</v>
      </c>
      <c r="L1658" s="13">
        <v>4</v>
      </c>
      <c r="M1658" s="14">
        <v>41108</v>
      </c>
      <c r="N1658" s="67">
        <f t="shared" si="54"/>
        <v>11.104722792607802</v>
      </c>
      <c r="O1658" s="16">
        <v>2</v>
      </c>
      <c r="Q1658" s="13" t="s">
        <v>3152</v>
      </c>
      <c r="R1658" s="13" t="s">
        <v>38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C1658" s="13">
        <v>2</v>
      </c>
      <c r="AD1658" s="13">
        <v>2</v>
      </c>
      <c r="AE1658" s="13">
        <v>2</v>
      </c>
      <c r="AF1658" s="13">
        <v>2</v>
      </c>
      <c r="AG1658" s="13">
        <v>2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10447</v>
      </c>
      <c r="AQ1658" s="13">
        <v>1</v>
      </c>
      <c r="AR1658" s="13">
        <v>1</v>
      </c>
      <c r="AS1658" s="13">
        <v>8</v>
      </c>
      <c r="AT1658" s="13">
        <v>1</v>
      </c>
      <c r="AU1658" s="13">
        <v>0</v>
      </c>
      <c r="AV1658" s="13">
        <v>2</v>
      </c>
      <c r="AX1658" s="13">
        <v>2</v>
      </c>
      <c r="AZ1658" s="13">
        <v>1</v>
      </c>
      <c r="BA1658" s="13">
        <v>7</v>
      </c>
      <c r="BB1658" s="13">
        <v>2</v>
      </c>
      <c r="BD1658" s="13">
        <v>2</v>
      </c>
      <c r="BF1658" s="13">
        <v>2</v>
      </c>
      <c r="BH1658" s="17">
        <v>2</v>
      </c>
      <c r="BI1658" s="13">
        <v>1</v>
      </c>
      <c r="BJ1658" s="13">
        <v>2</v>
      </c>
      <c r="BK1658" s="13">
        <v>1</v>
      </c>
      <c r="BS1658" s="13">
        <v>1</v>
      </c>
      <c r="BT1658" s="13">
        <v>0.27</v>
      </c>
      <c r="BU1658" s="13">
        <v>1</v>
      </c>
      <c r="BV1658" s="13">
        <v>4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41101</v>
      </c>
      <c r="CW1658" s="13" t="s">
        <v>9043</v>
      </c>
      <c r="CX1658" s="38" t="s">
        <v>10448</v>
      </c>
      <c r="CY1658" s="38" t="s">
        <v>1421</v>
      </c>
      <c r="CZ1658" s="38" t="s">
        <v>41</v>
      </c>
      <c r="DA1658" s="38" t="s">
        <v>3466</v>
      </c>
    </row>
    <row r="1659" spans="1:106" s="13" customFormat="1">
      <c r="A1659" s="84">
        <v>3641</v>
      </c>
      <c r="B1659" s="84">
        <v>1</v>
      </c>
      <c r="C1659" s="13" t="s">
        <v>10449</v>
      </c>
      <c r="D1659" s="13" t="s">
        <v>37</v>
      </c>
      <c r="E1659" s="14">
        <v>18203</v>
      </c>
      <c r="F1659" s="13" t="s">
        <v>691</v>
      </c>
      <c r="G1659" s="13" t="s">
        <v>194</v>
      </c>
      <c r="H1659" s="13" t="s">
        <v>194</v>
      </c>
      <c r="I1659" s="14">
        <v>40954</v>
      </c>
      <c r="J1659" s="13">
        <f t="shared" si="53"/>
        <v>62</v>
      </c>
      <c r="K1659" s="14">
        <v>41058</v>
      </c>
      <c r="L1659" s="13">
        <v>4</v>
      </c>
      <c r="M1659" s="14">
        <v>41777</v>
      </c>
      <c r="N1659" s="67">
        <f t="shared" si="54"/>
        <v>27.039014373716633</v>
      </c>
      <c r="O1659" s="16">
        <v>2</v>
      </c>
      <c r="Q1659" s="13" t="s">
        <v>10450</v>
      </c>
      <c r="R1659" s="13" t="s">
        <v>8839</v>
      </c>
      <c r="S1659" s="13">
        <v>2</v>
      </c>
      <c r="T1659" s="13">
        <v>2</v>
      </c>
      <c r="U1659" s="13">
        <v>2</v>
      </c>
      <c r="V1659" s="13">
        <v>1</v>
      </c>
      <c r="W1659" s="13" t="s">
        <v>10451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1</v>
      </c>
      <c r="AJ1659" s="13">
        <v>2</v>
      </c>
      <c r="AK1659" s="13">
        <v>2</v>
      </c>
      <c r="AL1659" s="13">
        <v>2</v>
      </c>
      <c r="AM1659" s="13">
        <v>2</v>
      </c>
      <c r="AN1659" s="13">
        <v>1</v>
      </c>
      <c r="AO1659" s="13" t="s">
        <v>10452</v>
      </c>
      <c r="AP1659" s="13" t="s">
        <v>43</v>
      </c>
      <c r="AQ1659" s="13">
        <v>1</v>
      </c>
      <c r="AR1659" s="13">
        <v>1</v>
      </c>
      <c r="AS1659" s="13">
        <v>2</v>
      </c>
      <c r="AT1659" s="13">
        <v>1</v>
      </c>
      <c r="AU1659" s="13">
        <v>1</v>
      </c>
      <c r="AV1659" s="13">
        <v>2</v>
      </c>
      <c r="AX1659" s="13">
        <v>2</v>
      </c>
      <c r="AZ1659" s="13">
        <v>1</v>
      </c>
      <c r="BA1659" s="13">
        <v>0</v>
      </c>
      <c r="BB1659" s="13">
        <v>1</v>
      </c>
      <c r="BC1659" s="13">
        <v>1</v>
      </c>
      <c r="BD1659" s="13">
        <v>2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1</v>
      </c>
      <c r="BM1659" s="13">
        <v>3505</v>
      </c>
      <c r="BN1659" s="13">
        <v>2</v>
      </c>
      <c r="BQ1659" s="13" t="s">
        <v>594</v>
      </c>
      <c r="BR1659" s="13" t="s">
        <v>595</v>
      </c>
      <c r="CA1659" s="18">
        <v>2147</v>
      </c>
      <c r="CB1659" s="18" t="s">
        <v>1882</v>
      </c>
      <c r="CC1659" s="18" t="s">
        <v>10067</v>
      </c>
      <c r="CD1659" s="18" t="s">
        <v>1882</v>
      </c>
      <c r="CE1659" s="18"/>
      <c r="CF1659" s="18"/>
      <c r="CG1659" s="18"/>
      <c r="CH1659" s="13">
        <v>1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S1659" s="14">
        <v>41137</v>
      </c>
      <c r="CT1659" s="13">
        <v>3</v>
      </c>
      <c r="CW1659" s="13" t="s">
        <v>8258</v>
      </c>
      <c r="CX1659" s="38" t="s">
        <v>2686</v>
      </c>
      <c r="CY1659" s="38" t="s">
        <v>4379</v>
      </c>
      <c r="CZ1659" s="38" t="s">
        <v>41</v>
      </c>
      <c r="DA1659" s="38" t="s">
        <v>6180</v>
      </c>
      <c r="DB1659" s="13">
        <v>172</v>
      </c>
    </row>
    <row r="1660" spans="1:106" s="13" customFormat="1">
      <c r="A1660" s="84">
        <v>3644</v>
      </c>
      <c r="B1660" s="84">
        <v>1</v>
      </c>
      <c r="C1660" s="13" t="s">
        <v>4248</v>
      </c>
      <c r="D1660" s="13" t="s">
        <v>55</v>
      </c>
      <c r="E1660" s="14">
        <v>16092</v>
      </c>
      <c r="F1660" s="13" t="s">
        <v>396</v>
      </c>
      <c r="G1660" s="13" t="s">
        <v>396</v>
      </c>
      <c r="H1660" s="13" t="s">
        <v>396</v>
      </c>
      <c r="I1660" s="14">
        <v>41044</v>
      </c>
      <c r="J1660" s="13">
        <f t="shared" si="53"/>
        <v>68</v>
      </c>
      <c r="K1660" s="14">
        <v>41047</v>
      </c>
      <c r="L1660" s="13">
        <v>4</v>
      </c>
      <c r="M1660" s="14">
        <v>41302</v>
      </c>
      <c r="N1660" s="67">
        <f t="shared" si="54"/>
        <v>8.4763860369609851</v>
      </c>
      <c r="O1660" s="16">
        <v>2</v>
      </c>
      <c r="Q1660" s="13" t="s">
        <v>10453</v>
      </c>
      <c r="R1660" s="13" t="s">
        <v>46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H1660" s="13">
        <v>2</v>
      </c>
      <c r="AI1660" s="13">
        <v>2</v>
      </c>
      <c r="AJ1660" s="13">
        <v>2</v>
      </c>
      <c r="AK1660" s="13">
        <v>1</v>
      </c>
      <c r="AL1660" s="13">
        <v>2</v>
      </c>
      <c r="AM1660" s="13">
        <v>1</v>
      </c>
      <c r="AO1660" s="13" t="s">
        <v>10454</v>
      </c>
      <c r="AP1660" s="13" t="s">
        <v>10455</v>
      </c>
      <c r="AQ1660" s="13">
        <v>1</v>
      </c>
      <c r="AR1660" s="13">
        <v>2</v>
      </c>
      <c r="AT1660" s="13">
        <v>2</v>
      </c>
      <c r="AV1660" s="13">
        <v>1</v>
      </c>
      <c r="AW1660" s="13">
        <v>0</v>
      </c>
      <c r="AX1660" s="13">
        <v>2</v>
      </c>
      <c r="AZ1660" s="13">
        <v>2</v>
      </c>
      <c r="BB1660" s="13">
        <v>2</v>
      </c>
      <c r="BD1660" s="13">
        <v>2</v>
      </c>
      <c r="BF1660" s="13">
        <v>1</v>
      </c>
      <c r="BH1660" s="17">
        <v>3</v>
      </c>
      <c r="BI1660" s="13">
        <v>1</v>
      </c>
      <c r="BJ1660" s="13">
        <v>2</v>
      </c>
      <c r="BK1660" s="13">
        <v>1</v>
      </c>
      <c r="BL1660" s="13">
        <v>1</v>
      </c>
      <c r="BM1660" s="13">
        <v>3475</v>
      </c>
      <c r="BN1660" s="13">
        <v>2</v>
      </c>
      <c r="BQ1660" s="13" t="s">
        <v>594</v>
      </c>
      <c r="BR1660" s="13" t="s">
        <v>595</v>
      </c>
      <c r="BS1660" s="13">
        <v>1</v>
      </c>
      <c r="BT1660" s="13">
        <v>38.6</v>
      </c>
      <c r="BU1660" s="13">
        <v>1</v>
      </c>
      <c r="BV1660" s="13">
        <v>4</v>
      </c>
      <c r="BW1660" s="13">
        <v>1</v>
      </c>
      <c r="BX1660" s="13">
        <v>30</v>
      </c>
      <c r="CA1660" s="18">
        <v>2132</v>
      </c>
      <c r="CB1660" s="18" t="s">
        <v>5967</v>
      </c>
      <c r="CC1660" s="18"/>
      <c r="CD1660" s="18" t="s">
        <v>5967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W1660" s="13" t="s">
        <v>10456</v>
      </c>
      <c r="CX1660" s="38" t="s">
        <v>10457</v>
      </c>
      <c r="CY1660" s="38" t="s">
        <v>10458</v>
      </c>
      <c r="CZ1660" s="38"/>
      <c r="DA1660" s="38" t="s">
        <v>192</v>
      </c>
    </row>
    <row r="1661" spans="1:106" s="13" customFormat="1">
      <c r="A1661" s="84">
        <v>3646</v>
      </c>
      <c r="B1661" s="84">
        <v>1</v>
      </c>
      <c r="C1661" s="13" t="s">
        <v>11957</v>
      </c>
      <c r="D1661" s="13" t="s">
        <v>55</v>
      </c>
      <c r="E1661" s="14">
        <v>16530</v>
      </c>
      <c r="F1661" s="13" t="s">
        <v>295</v>
      </c>
      <c r="G1661" s="13" t="s">
        <v>204</v>
      </c>
      <c r="H1661" s="13" t="s">
        <v>204</v>
      </c>
      <c r="I1661" s="14">
        <v>40983</v>
      </c>
      <c r="J1661" s="13">
        <f t="shared" si="53"/>
        <v>66</v>
      </c>
      <c r="K1661" s="14">
        <v>41005</v>
      </c>
      <c r="L1661" s="13">
        <v>4</v>
      </c>
      <c r="M1661" s="14">
        <v>41270</v>
      </c>
      <c r="N1661" s="67">
        <f t="shared" si="54"/>
        <v>9.4291581108829572</v>
      </c>
      <c r="O1661" s="16">
        <v>2</v>
      </c>
      <c r="Q1661" s="13" t="s">
        <v>10450</v>
      </c>
      <c r="R1661" s="13" t="s">
        <v>38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H1661" s="13">
        <v>2</v>
      </c>
      <c r="AI1661" s="13">
        <v>2</v>
      </c>
      <c r="AJ1661" s="13">
        <v>2</v>
      </c>
      <c r="AK1661" s="13">
        <v>2</v>
      </c>
      <c r="AL1661" s="13">
        <v>2</v>
      </c>
      <c r="AM1661" s="13">
        <v>2</v>
      </c>
      <c r="AN1661" s="13">
        <v>2</v>
      </c>
      <c r="AP1661" s="13" t="s">
        <v>125</v>
      </c>
      <c r="AQ1661" s="13">
        <v>1</v>
      </c>
      <c r="AR1661" s="13">
        <v>1</v>
      </c>
      <c r="AS1661" s="13">
        <v>1</v>
      </c>
      <c r="AT1661" s="13">
        <v>1</v>
      </c>
      <c r="AU1661" s="13">
        <v>1</v>
      </c>
      <c r="AV1661" s="13">
        <v>1</v>
      </c>
      <c r="AW1661" s="13">
        <v>1</v>
      </c>
      <c r="AX1661" s="13">
        <v>2</v>
      </c>
      <c r="AZ1661" s="13">
        <v>2</v>
      </c>
      <c r="BB1661" s="13">
        <v>1</v>
      </c>
      <c r="BC1661" s="13">
        <v>0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1</v>
      </c>
      <c r="BM1661" s="13">
        <v>3498</v>
      </c>
      <c r="BN1661" s="13">
        <v>2</v>
      </c>
      <c r="BQ1661" s="13" t="s">
        <v>594</v>
      </c>
      <c r="BR1661" s="13" t="s">
        <v>595</v>
      </c>
      <c r="BS1661" s="13">
        <v>2</v>
      </c>
      <c r="BT1661" s="13">
        <v>50</v>
      </c>
      <c r="BU1661" s="13">
        <v>1</v>
      </c>
      <c r="BV1661" s="13">
        <v>0</v>
      </c>
      <c r="CA1661" s="18"/>
      <c r="CB1661" s="18"/>
      <c r="CC1661" s="18" t="s">
        <v>10410</v>
      </c>
      <c r="CD1661" s="18" t="s">
        <v>11958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41283</v>
      </c>
      <c r="CT1661" s="13">
        <v>3</v>
      </c>
      <c r="CW1661" s="13" t="s">
        <v>11959</v>
      </c>
      <c r="CX1661" s="38" t="s">
        <v>10463</v>
      </c>
      <c r="CY1661" s="38" t="s">
        <v>1727</v>
      </c>
      <c r="CZ1661" s="38" t="s">
        <v>41</v>
      </c>
      <c r="DA1661" s="38" t="s">
        <v>1728</v>
      </c>
    </row>
    <row r="1662" spans="1:106" s="13" customFormat="1">
      <c r="A1662" s="84">
        <v>3649</v>
      </c>
      <c r="B1662" s="84">
        <v>1</v>
      </c>
      <c r="C1662" s="13" t="s">
        <v>1876</v>
      </c>
      <c r="D1662" s="13" t="s">
        <v>55</v>
      </c>
      <c r="E1662" s="14">
        <v>13482</v>
      </c>
      <c r="F1662" s="13" t="s">
        <v>661</v>
      </c>
      <c r="G1662" s="13" t="s">
        <v>661</v>
      </c>
      <c r="H1662" s="13" t="s">
        <v>661</v>
      </c>
      <c r="I1662" s="14">
        <v>40983</v>
      </c>
      <c r="J1662" s="13">
        <f t="shared" si="53"/>
        <v>75</v>
      </c>
      <c r="K1662" s="14">
        <v>41019</v>
      </c>
      <c r="L1662" s="13">
        <v>4</v>
      </c>
      <c r="M1662" s="14">
        <v>41354</v>
      </c>
      <c r="N1662" s="67">
        <f t="shared" si="54"/>
        <v>12.188911704312115</v>
      </c>
      <c r="O1662" s="16">
        <v>2</v>
      </c>
      <c r="Q1662" s="13" t="s">
        <v>10464</v>
      </c>
      <c r="R1662" s="13" t="s">
        <v>196</v>
      </c>
      <c r="S1662" s="13">
        <v>2</v>
      </c>
      <c r="T1662" s="13">
        <v>2</v>
      </c>
      <c r="U1662" s="13">
        <v>2</v>
      </c>
      <c r="V1662" s="13">
        <v>2</v>
      </c>
      <c r="X1662" s="13">
        <v>2</v>
      </c>
      <c r="Z1662" s="13">
        <v>4</v>
      </c>
      <c r="AH1662" s="13">
        <v>2</v>
      </c>
      <c r="AI1662" s="13">
        <v>1</v>
      </c>
      <c r="AJ1662" s="13">
        <v>2</v>
      </c>
      <c r="AK1662" s="13">
        <v>1</v>
      </c>
      <c r="AL1662" s="13">
        <v>2</v>
      </c>
      <c r="AM1662" s="13">
        <v>2</v>
      </c>
      <c r="AN1662" s="13">
        <v>1</v>
      </c>
      <c r="AO1662" s="13" t="s">
        <v>10465</v>
      </c>
      <c r="AP1662" s="13" t="s">
        <v>10466</v>
      </c>
      <c r="AQ1662" s="13">
        <v>1</v>
      </c>
      <c r="AR1662" s="13">
        <v>1</v>
      </c>
      <c r="AS1662" s="13">
        <v>0</v>
      </c>
      <c r="AT1662" s="13">
        <v>1</v>
      </c>
      <c r="AU1662" s="13">
        <v>1</v>
      </c>
      <c r="AV1662" s="13">
        <v>1</v>
      </c>
      <c r="AW1662" s="13">
        <v>1</v>
      </c>
      <c r="AX1662" s="13">
        <v>1</v>
      </c>
      <c r="AY1662" s="13">
        <v>1</v>
      </c>
      <c r="AZ1662" s="13">
        <v>1</v>
      </c>
      <c r="BA1662" s="13">
        <v>0</v>
      </c>
      <c r="BB1662" s="13">
        <v>2</v>
      </c>
      <c r="BD1662" s="13">
        <v>2</v>
      </c>
      <c r="BF1662" s="13">
        <v>2</v>
      </c>
      <c r="BH1662" s="17">
        <v>1</v>
      </c>
      <c r="BI1662" s="13">
        <v>2</v>
      </c>
      <c r="BJ1662" s="13">
        <v>1</v>
      </c>
      <c r="BK1662" s="13">
        <v>1</v>
      </c>
      <c r="BL1662" s="13">
        <v>1</v>
      </c>
      <c r="BM1662" s="13">
        <v>3431</v>
      </c>
      <c r="BN1662" s="13">
        <v>2</v>
      </c>
      <c r="BQ1662" s="13" t="s">
        <v>594</v>
      </c>
      <c r="BR1662" s="13" t="s">
        <v>595</v>
      </c>
      <c r="BS1662" s="13">
        <v>1</v>
      </c>
      <c r="BT1662" s="13">
        <v>25</v>
      </c>
      <c r="BU1662" s="13">
        <v>1</v>
      </c>
      <c r="BV1662" s="13">
        <v>2</v>
      </c>
      <c r="CA1662" s="18">
        <v>2100</v>
      </c>
      <c r="CB1662" s="18" t="s">
        <v>5967</v>
      </c>
      <c r="CC1662" s="18">
        <v>0</v>
      </c>
      <c r="CD1662" s="18">
        <v>2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41082</v>
      </c>
      <c r="CT1662" s="13">
        <v>4</v>
      </c>
      <c r="CW1662" s="13" t="s">
        <v>11960</v>
      </c>
      <c r="CX1662" s="38" t="s">
        <v>1062</v>
      </c>
      <c r="CY1662" s="38" t="s">
        <v>4294</v>
      </c>
      <c r="CZ1662" s="38" t="s">
        <v>41</v>
      </c>
      <c r="DA1662" s="38" t="s">
        <v>8989</v>
      </c>
    </row>
    <row r="1663" spans="1:106" s="13" customFormat="1">
      <c r="A1663" s="84">
        <v>3653</v>
      </c>
      <c r="B1663" s="84">
        <v>1</v>
      </c>
      <c r="C1663" s="13" t="s">
        <v>11961</v>
      </c>
      <c r="D1663" s="13" t="s">
        <v>55</v>
      </c>
      <c r="E1663" s="14">
        <v>14045</v>
      </c>
      <c r="F1663" s="13" t="s">
        <v>206</v>
      </c>
      <c r="G1663" s="13" t="s">
        <v>370</v>
      </c>
      <c r="H1663" s="13" t="s">
        <v>370</v>
      </c>
      <c r="I1663" s="14">
        <v>40983</v>
      </c>
      <c r="J1663" s="13">
        <f t="shared" si="53"/>
        <v>73</v>
      </c>
      <c r="K1663" s="14">
        <v>40982</v>
      </c>
      <c r="L1663" s="13">
        <v>4</v>
      </c>
      <c r="M1663" s="14">
        <v>41012</v>
      </c>
      <c r="N1663" s="67">
        <f t="shared" si="54"/>
        <v>0.95277207392197127</v>
      </c>
      <c r="O1663" s="16">
        <v>2</v>
      </c>
      <c r="Q1663" s="13" t="s">
        <v>206</v>
      </c>
      <c r="R1663" s="13" t="s">
        <v>206</v>
      </c>
      <c r="S1663" s="13">
        <v>3</v>
      </c>
      <c r="T1663" s="13">
        <v>2</v>
      </c>
      <c r="U1663" s="13">
        <v>2</v>
      </c>
      <c r="V1663" s="13">
        <v>2</v>
      </c>
      <c r="X1663" s="13">
        <v>3</v>
      </c>
      <c r="Z1663" s="13">
        <v>4</v>
      </c>
      <c r="AC1663" s="13">
        <v>2</v>
      </c>
      <c r="AD1663" s="13">
        <v>2</v>
      </c>
      <c r="AE1663" s="13">
        <v>2</v>
      </c>
      <c r="AF1663" s="13">
        <v>3</v>
      </c>
      <c r="AG1663" s="13">
        <v>3</v>
      </c>
      <c r="AH1663" s="13">
        <v>2</v>
      </c>
      <c r="AI1663" s="13">
        <v>3</v>
      </c>
      <c r="AJ1663" s="13">
        <v>2</v>
      </c>
      <c r="AK1663" s="13">
        <v>2</v>
      </c>
      <c r="AL1663" s="13">
        <v>2</v>
      </c>
      <c r="AM1663" s="13">
        <v>1</v>
      </c>
      <c r="AN1663" s="13">
        <v>3</v>
      </c>
      <c r="AP1663" s="13" t="s">
        <v>7796</v>
      </c>
      <c r="AQ1663" s="13">
        <v>1</v>
      </c>
      <c r="AR1663" s="13">
        <v>1</v>
      </c>
      <c r="AS1663" s="13">
        <v>0</v>
      </c>
      <c r="AT1663" s="13">
        <v>1</v>
      </c>
      <c r="AV1663" s="13">
        <v>2</v>
      </c>
      <c r="AX1663" s="13">
        <v>2</v>
      </c>
      <c r="AZ1663" s="13">
        <v>2</v>
      </c>
      <c r="BB1663" s="13">
        <v>2</v>
      </c>
      <c r="BD1663" s="13">
        <v>1</v>
      </c>
      <c r="BF1663" s="13">
        <v>1</v>
      </c>
      <c r="BH1663" s="17">
        <v>1</v>
      </c>
      <c r="BJ1663" s="13">
        <v>1</v>
      </c>
      <c r="BK1663" s="13">
        <v>1</v>
      </c>
      <c r="BL1663" s="13">
        <v>1</v>
      </c>
      <c r="BM1663" s="13">
        <v>3436</v>
      </c>
      <c r="BN1663" s="13">
        <v>2</v>
      </c>
      <c r="BQ1663" s="13" t="s">
        <v>594</v>
      </c>
      <c r="BR1663" s="13" t="s">
        <v>595</v>
      </c>
      <c r="CA1663" s="18"/>
      <c r="CB1663" s="18"/>
      <c r="CC1663" s="18"/>
      <c r="CD1663" s="18"/>
      <c r="CE1663" s="18"/>
      <c r="CF1663" s="18"/>
      <c r="CG1663" s="18"/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R1663" s="13">
        <v>1</v>
      </c>
      <c r="CS1663" s="14">
        <v>41143</v>
      </c>
      <c r="CT1663" s="13">
        <v>4</v>
      </c>
      <c r="CW1663" s="13" t="s">
        <v>11962</v>
      </c>
      <c r="CX1663" s="38" t="s">
        <v>10471</v>
      </c>
      <c r="CY1663" s="38" t="s">
        <v>10472</v>
      </c>
      <c r="CZ1663" s="38" t="s">
        <v>41</v>
      </c>
      <c r="DA1663" s="38" t="s">
        <v>10473</v>
      </c>
    </row>
    <row r="1664" spans="1:106" s="13" customFormat="1">
      <c r="A1664" s="84">
        <v>3654</v>
      </c>
      <c r="B1664" s="84">
        <v>1</v>
      </c>
      <c r="C1664" s="13" t="s">
        <v>7511</v>
      </c>
      <c r="D1664" s="13" t="s">
        <v>37</v>
      </c>
      <c r="E1664" s="14">
        <v>20108</v>
      </c>
      <c r="F1664" s="13" t="s">
        <v>1435</v>
      </c>
      <c r="G1664" s="13" t="s">
        <v>214</v>
      </c>
      <c r="H1664" s="13" t="s">
        <v>214</v>
      </c>
      <c r="I1664" s="14">
        <v>40983</v>
      </c>
      <c r="J1664" s="13">
        <f t="shared" si="53"/>
        <v>57</v>
      </c>
      <c r="K1664" s="14">
        <v>41026</v>
      </c>
      <c r="L1664" s="13">
        <v>4</v>
      </c>
      <c r="M1664" s="14">
        <v>41258</v>
      </c>
      <c r="N1664" s="67">
        <f t="shared" si="54"/>
        <v>9.0349075975359341</v>
      </c>
      <c r="O1664" s="16">
        <v>2</v>
      </c>
      <c r="Q1664" s="13" t="s">
        <v>10474</v>
      </c>
      <c r="R1664" s="13" t="s">
        <v>2597</v>
      </c>
      <c r="S1664" s="13">
        <v>2</v>
      </c>
      <c r="T1664" s="13">
        <v>2</v>
      </c>
      <c r="U1664" s="13">
        <v>2</v>
      </c>
      <c r="V1664" s="13">
        <v>1</v>
      </c>
      <c r="W1664" s="13" t="s">
        <v>10475</v>
      </c>
      <c r="X1664" s="13">
        <v>2</v>
      </c>
      <c r="Z1664" s="13">
        <v>4</v>
      </c>
      <c r="AH1664" s="13">
        <v>2</v>
      </c>
      <c r="AI1664" s="13">
        <v>2</v>
      </c>
      <c r="AJ1664" s="13">
        <v>3</v>
      </c>
      <c r="AK1664" s="13">
        <v>3</v>
      </c>
      <c r="AL1664" s="13">
        <v>3</v>
      </c>
      <c r="AM1664" s="13">
        <v>3</v>
      </c>
      <c r="AN1664" s="13">
        <v>3</v>
      </c>
      <c r="AP1664" s="13" t="s">
        <v>3508</v>
      </c>
      <c r="AQ1664" s="13">
        <v>1</v>
      </c>
      <c r="AR1664" s="13">
        <v>1</v>
      </c>
      <c r="AS1664" s="13">
        <v>1</v>
      </c>
      <c r="AT1664" s="13">
        <v>1</v>
      </c>
      <c r="AU1664" s="13">
        <v>0</v>
      </c>
      <c r="AV1664" s="13">
        <v>2</v>
      </c>
      <c r="AX1664" s="13">
        <v>1</v>
      </c>
      <c r="AY1664" s="13">
        <v>1</v>
      </c>
      <c r="AZ1664" s="13">
        <v>1</v>
      </c>
      <c r="BA1664" s="13">
        <v>1</v>
      </c>
      <c r="BB1664" s="13">
        <v>2</v>
      </c>
      <c r="BD1664" s="13">
        <v>1</v>
      </c>
      <c r="BE1664" s="13">
        <v>1</v>
      </c>
      <c r="BF1664" s="13">
        <v>1</v>
      </c>
      <c r="BH1664" s="17">
        <v>1</v>
      </c>
      <c r="BI1664" s="13">
        <v>1</v>
      </c>
      <c r="BJ1664" s="13">
        <v>2</v>
      </c>
      <c r="BK1664" s="13">
        <v>1</v>
      </c>
      <c r="BL1664" s="13">
        <v>1</v>
      </c>
      <c r="BM1664" s="13">
        <v>3437</v>
      </c>
      <c r="BN1664" s="13">
        <v>2</v>
      </c>
      <c r="BQ1664" s="13" t="s">
        <v>866</v>
      </c>
      <c r="BR1664" s="13" t="s">
        <v>867</v>
      </c>
      <c r="BS1664" s="13">
        <v>2</v>
      </c>
      <c r="BT1664" s="13">
        <v>59</v>
      </c>
      <c r="BU1664" s="13">
        <v>1</v>
      </c>
      <c r="BV1664" s="13">
        <v>2</v>
      </c>
      <c r="CA1664" s="18"/>
      <c r="CB1664" s="18"/>
      <c r="CC1664" s="18"/>
      <c r="CD1664" s="18"/>
      <c r="CE1664" s="18"/>
      <c r="CF1664" s="18"/>
      <c r="CG1664" s="18"/>
      <c r="CH1664" s="13">
        <v>2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S1664" s="14">
        <v>41124</v>
      </c>
      <c r="CT1664" s="13">
        <v>1</v>
      </c>
      <c r="CU1664" s="13" t="s">
        <v>10476</v>
      </c>
      <c r="CW1664" s="13" t="s">
        <v>10477</v>
      </c>
      <c r="CX1664" s="38" t="s">
        <v>10478</v>
      </c>
      <c r="CY1664" s="38" t="s">
        <v>10479</v>
      </c>
      <c r="CZ1664" s="38"/>
      <c r="DA1664" s="38" t="s">
        <v>192</v>
      </c>
    </row>
    <row r="1665" spans="1:105" s="13" customFormat="1">
      <c r="A1665" s="84">
        <v>3655</v>
      </c>
      <c r="B1665" s="84">
        <v>1</v>
      </c>
      <c r="C1665" s="13" t="s">
        <v>4667</v>
      </c>
      <c r="D1665" s="13" t="s">
        <v>37</v>
      </c>
      <c r="E1665" s="14">
        <v>15294</v>
      </c>
      <c r="F1665" s="13" t="s">
        <v>214</v>
      </c>
      <c r="G1665" s="13" t="s">
        <v>214</v>
      </c>
      <c r="H1665" s="13" t="s">
        <v>214</v>
      </c>
      <c r="I1665" s="14">
        <v>40983</v>
      </c>
      <c r="J1665" s="13">
        <f t="shared" si="53"/>
        <v>70</v>
      </c>
      <c r="K1665" s="14">
        <v>41020</v>
      </c>
      <c r="L1665" s="13">
        <v>4</v>
      </c>
      <c r="M1665" s="14">
        <v>41342</v>
      </c>
      <c r="N1665" s="67">
        <f t="shared" si="54"/>
        <v>11.794661190965092</v>
      </c>
      <c r="O1665" s="16">
        <v>2</v>
      </c>
      <c r="Q1665" s="13" t="s">
        <v>7747</v>
      </c>
      <c r="R1665" s="13" t="s">
        <v>38</v>
      </c>
      <c r="S1665" s="13">
        <v>2</v>
      </c>
      <c r="T1665" s="13">
        <v>2</v>
      </c>
      <c r="U1665" s="13">
        <v>2</v>
      </c>
      <c r="V1665" s="13">
        <v>2</v>
      </c>
      <c r="X1665" s="13">
        <v>1</v>
      </c>
      <c r="Z1665" s="13">
        <v>4</v>
      </c>
      <c r="AC1665" s="13">
        <v>1</v>
      </c>
      <c r="AD1665" s="13">
        <v>2</v>
      </c>
      <c r="AE1665" s="13">
        <v>2</v>
      </c>
      <c r="AF1665" s="13">
        <v>1</v>
      </c>
      <c r="AG1665" s="13">
        <v>1</v>
      </c>
      <c r="AH1665" s="13">
        <v>2</v>
      </c>
      <c r="AI1665" s="13">
        <v>2</v>
      </c>
      <c r="AJ1665" s="13">
        <v>1</v>
      </c>
      <c r="AK1665" s="13">
        <v>2</v>
      </c>
      <c r="AL1665" s="13">
        <v>2</v>
      </c>
      <c r="AM1665" s="13">
        <v>2</v>
      </c>
      <c r="AN1665" s="13">
        <v>1</v>
      </c>
      <c r="AO1665" s="13" t="s">
        <v>10480</v>
      </c>
      <c r="AP1665" s="13" t="s">
        <v>9815</v>
      </c>
      <c r="AQ1665" s="13">
        <v>1</v>
      </c>
      <c r="AR1665" s="13">
        <v>1</v>
      </c>
      <c r="AS1665" s="13">
        <v>1</v>
      </c>
      <c r="AT1665" s="13">
        <v>1</v>
      </c>
      <c r="AU1665" s="13">
        <v>1</v>
      </c>
      <c r="AV1665" s="13">
        <v>1</v>
      </c>
      <c r="AW1665" s="13">
        <v>1</v>
      </c>
      <c r="AX1665" s="13">
        <v>1</v>
      </c>
      <c r="AY1665" s="13">
        <v>1</v>
      </c>
      <c r="AZ1665" s="13">
        <v>2</v>
      </c>
      <c r="BB1665" s="13">
        <v>2</v>
      </c>
      <c r="BD1665" s="13">
        <v>2</v>
      </c>
      <c r="BF1665" s="13">
        <v>1</v>
      </c>
      <c r="BG1665" s="13">
        <v>2</v>
      </c>
      <c r="BH1665" s="17">
        <v>1</v>
      </c>
      <c r="BI1665" s="13">
        <v>1</v>
      </c>
      <c r="BJ1665" s="13">
        <v>2</v>
      </c>
      <c r="BK1665" s="13">
        <v>1</v>
      </c>
      <c r="BL1665" s="13">
        <v>1</v>
      </c>
      <c r="BM1665" s="13">
        <v>3446</v>
      </c>
      <c r="BN1665" s="13">
        <v>2</v>
      </c>
      <c r="BQ1665" s="13" t="s">
        <v>237</v>
      </c>
      <c r="BR1665" s="13" t="s">
        <v>238</v>
      </c>
      <c r="BS1665" s="13">
        <v>1</v>
      </c>
      <c r="BT1665" s="13">
        <v>39</v>
      </c>
      <c r="BU1665" s="13">
        <v>1</v>
      </c>
      <c r="BV1665" s="13">
        <v>0</v>
      </c>
      <c r="CA1665" s="25" t="s">
        <v>10481</v>
      </c>
      <c r="CB1665" s="18" t="s">
        <v>453</v>
      </c>
      <c r="CC1665" s="18"/>
      <c r="CD1665" s="18" t="s">
        <v>453</v>
      </c>
      <c r="CE1665" s="18"/>
      <c r="CF1665" s="18"/>
      <c r="CG1665" s="18"/>
      <c r="CH1665" s="13">
        <v>2</v>
      </c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41124</v>
      </c>
      <c r="CT1665" s="13">
        <v>1</v>
      </c>
      <c r="CW1665" s="13" t="s">
        <v>10482</v>
      </c>
      <c r="CX1665" s="38" t="s">
        <v>10483</v>
      </c>
      <c r="CY1665" s="38" t="s">
        <v>10484</v>
      </c>
      <c r="CZ1665" s="38" t="s">
        <v>386</v>
      </c>
      <c r="DA1665" s="38" t="s">
        <v>10485</v>
      </c>
    </row>
    <row r="1666" spans="1:105" s="13" customFormat="1">
      <c r="A1666" s="84">
        <v>3656</v>
      </c>
      <c r="B1666" s="84">
        <v>5</v>
      </c>
      <c r="C1666" s="13" t="s">
        <v>7494</v>
      </c>
      <c r="D1666" s="13" t="s">
        <v>54</v>
      </c>
      <c r="E1666" s="14">
        <v>14555</v>
      </c>
      <c r="F1666" s="13" t="s">
        <v>362</v>
      </c>
      <c r="G1666" s="13" t="s">
        <v>362</v>
      </c>
      <c r="H1666" s="13" t="s">
        <v>362</v>
      </c>
      <c r="I1666" s="14">
        <v>41014</v>
      </c>
      <c r="J1666" s="13">
        <f t="shared" si="53"/>
        <v>72</v>
      </c>
      <c r="K1666" s="14">
        <v>41027</v>
      </c>
      <c r="L1666" s="13">
        <v>4</v>
      </c>
      <c r="M1666" s="14">
        <v>41204</v>
      </c>
      <c r="N1666" s="67">
        <f t="shared" si="54"/>
        <v>6.2422997946611911</v>
      </c>
      <c r="O1666" s="16">
        <v>2</v>
      </c>
      <c r="Q1666" s="13" t="s">
        <v>245</v>
      </c>
      <c r="R1666" s="13" t="s">
        <v>38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3883</v>
      </c>
      <c r="AQ1666" s="13">
        <v>1</v>
      </c>
      <c r="AR1666" s="13">
        <v>2</v>
      </c>
      <c r="AT1666" s="13">
        <v>1</v>
      </c>
      <c r="AU1666" s="13">
        <v>0</v>
      </c>
      <c r="AV1666" s="13">
        <v>2</v>
      </c>
      <c r="AX1666" s="13">
        <v>2</v>
      </c>
      <c r="AZ1666" s="13">
        <v>2</v>
      </c>
      <c r="BB1666" s="13">
        <v>2</v>
      </c>
      <c r="BD1666" s="13">
        <v>2</v>
      </c>
      <c r="BF1666" s="13">
        <v>2</v>
      </c>
      <c r="BH1666" s="17">
        <v>2</v>
      </c>
      <c r="BJ1666" s="13">
        <v>2</v>
      </c>
      <c r="BK1666" s="13">
        <v>1</v>
      </c>
      <c r="BL1666" s="13">
        <v>1</v>
      </c>
      <c r="BM1666" s="13">
        <v>3447</v>
      </c>
      <c r="BN1666" s="13">
        <v>1</v>
      </c>
      <c r="BO1666" s="13" t="s">
        <v>10486</v>
      </c>
      <c r="BP1666" s="13">
        <v>180</v>
      </c>
      <c r="BQ1666" s="13" t="s">
        <v>954</v>
      </c>
      <c r="BR1666" s="13" t="s">
        <v>955</v>
      </c>
      <c r="BS1666" s="13">
        <v>1</v>
      </c>
      <c r="BU1666" s="13">
        <v>1</v>
      </c>
      <c r="CA1666" s="18">
        <v>2117</v>
      </c>
      <c r="CB1666" s="18" t="s">
        <v>6141</v>
      </c>
      <c r="CC1666" s="18">
        <v>0</v>
      </c>
      <c r="CD1666" s="18">
        <v>0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41199</v>
      </c>
      <c r="CT1666" s="13">
        <v>2</v>
      </c>
      <c r="CW1666" s="13" t="s">
        <v>10487</v>
      </c>
      <c r="CX1666" s="38" t="s">
        <v>10488</v>
      </c>
      <c r="CY1666" s="38" t="s">
        <v>10138</v>
      </c>
      <c r="CZ1666" s="38"/>
      <c r="DA1666" s="38" t="s">
        <v>192</v>
      </c>
    </row>
    <row r="1667" spans="1:105" s="13" customFormat="1">
      <c r="A1667" s="84">
        <v>3657</v>
      </c>
      <c r="B1667" s="84">
        <v>1</v>
      </c>
      <c r="C1667" s="13" t="s">
        <v>10489</v>
      </c>
      <c r="D1667" s="13" t="s">
        <v>54</v>
      </c>
      <c r="E1667" s="14">
        <v>11514</v>
      </c>
      <c r="F1667" s="13" t="s">
        <v>710</v>
      </c>
      <c r="G1667" s="13" t="s">
        <v>710</v>
      </c>
      <c r="H1667" s="13" t="s">
        <v>710</v>
      </c>
      <c r="I1667" s="14">
        <v>40983</v>
      </c>
      <c r="J1667" s="13">
        <f t="shared" si="53"/>
        <v>80</v>
      </c>
      <c r="K1667" s="14">
        <v>41019</v>
      </c>
      <c r="L1667" s="13">
        <v>4</v>
      </c>
      <c r="M1667" s="14">
        <v>41486</v>
      </c>
      <c r="N1667" s="67">
        <f t="shared" si="54"/>
        <v>16.525667351129364</v>
      </c>
      <c r="O1667" s="16">
        <v>2</v>
      </c>
      <c r="Q1667" s="13" t="s">
        <v>180</v>
      </c>
      <c r="R1667" s="13" t="s">
        <v>46</v>
      </c>
      <c r="S1667" s="13">
        <v>2</v>
      </c>
      <c r="T1667" s="13">
        <v>2</v>
      </c>
      <c r="U1667" s="13">
        <v>2</v>
      </c>
      <c r="V1667" s="13">
        <v>2</v>
      </c>
      <c r="X1667" s="13">
        <v>2</v>
      </c>
      <c r="Z1667" s="13">
        <v>4</v>
      </c>
      <c r="AC1667" s="13">
        <v>2</v>
      </c>
      <c r="AD1667" s="13">
        <v>2</v>
      </c>
      <c r="AE1667" s="13">
        <v>2</v>
      </c>
      <c r="AF1667" s="13">
        <v>2</v>
      </c>
      <c r="AG1667" s="13">
        <v>2</v>
      </c>
      <c r="AH1667" s="13">
        <v>2</v>
      </c>
      <c r="AI1667" s="13">
        <v>2</v>
      </c>
      <c r="AJ1667" s="13">
        <v>2</v>
      </c>
      <c r="AK1667" s="13">
        <v>2</v>
      </c>
      <c r="AL1667" s="13">
        <v>2</v>
      </c>
      <c r="AM1667" s="13">
        <v>2</v>
      </c>
      <c r="AN1667" s="13">
        <v>2</v>
      </c>
      <c r="AP1667" s="13" t="s">
        <v>10490</v>
      </c>
      <c r="AQ1667" s="13">
        <v>1</v>
      </c>
      <c r="AR1667" s="13">
        <v>1</v>
      </c>
      <c r="AS1667" s="13">
        <v>1</v>
      </c>
      <c r="AT1667" s="13">
        <v>1</v>
      </c>
      <c r="AU1667" s="13">
        <v>0</v>
      </c>
      <c r="AV1667" s="13">
        <v>1</v>
      </c>
      <c r="AW1667" s="13">
        <v>1</v>
      </c>
      <c r="AX1667" s="13">
        <v>1</v>
      </c>
      <c r="AY1667" s="13">
        <v>1</v>
      </c>
      <c r="AZ1667" s="13">
        <v>2</v>
      </c>
      <c r="BB1667" s="13">
        <v>3</v>
      </c>
      <c r="BD1667" s="13">
        <v>2</v>
      </c>
      <c r="BF1667" s="13">
        <v>1</v>
      </c>
      <c r="BG1667" s="13">
        <v>2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3456</v>
      </c>
      <c r="BN1667" s="13">
        <v>2</v>
      </c>
      <c r="BQ1667" s="13" t="s">
        <v>289</v>
      </c>
      <c r="BR1667" s="13" t="s">
        <v>222</v>
      </c>
      <c r="BS1667" s="13">
        <v>1</v>
      </c>
      <c r="BT1667" s="13">
        <v>38</v>
      </c>
      <c r="BU1667" s="13">
        <v>1</v>
      </c>
      <c r="BV1667" s="13">
        <v>2</v>
      </c>
      <c r="BW1667" s="13">
        <v>2</v>
      </c>
      <c r="BX1667" s="13">
        <v>83.1</v>
      </c>
      <c r="CA1667" s="18">
        <v>2096</v>
      </c>
      <c r="CB1667" s="18" t="s">
        <v>778</v>
      </c>
      <c r="CC1667" s="18"/>
      <c r="CD1667" s="18" t="s">
        <v>778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41267</v>
      </c>
      <c r="CT1667" s="13">
        <v>2</v>
      </c>
      <c r="CW1667" s="13" t="s">
        <v>10491</v>
      </c>
      <c r="CX1667" s="38" t="s">
        <v>10492</v>
      </c>
      <c r="CY1667" s="38" t="s">
        <v>6238</v>
      </c>
      <c r="CZ1667" s="38" t="s">
        <v>41</v>
      </c>
      <c r="DA1667" s="38" t="s">
        <v>10493</v>
      </c>
    </row>
    <row r="1668" spans="1:105" s="13" customFormat="1">
      <c r="A1668" s="84">
        <v>3670</v>
      </c>
      <c r="B1668" s="84">
        <v>1</v>
      </c>
      <c r="C1668" s="13" t="s">
        <v>2863</v>
      </c>
      <c r="D1668" s="13" t="s">
        <v>37</v>
      </c>
      <c r="E1668" s="14">
        <v>12084</v>
      </c>
      <c r="F1668" s="13" t="s">
        <v>264</v>
      </c>
      <c r="G1668" s="13" t="s">
        <v>264</v>
      </c>
      <c r="H1668" s="13" t="s">
        <v>264</v>
      </c>
      <c r="I1668" s="14">
        <v>40983</v>
      </c>
      <c r="J1668" s="13">
        <f t="shared" si="53"/>
        <v>79</v>
      </c>
      <c r="K1668" s="14">
        <v>40996</v>
      </c>
      <c r="L1668" s="13">
        <v>4</v>
      </c>
      <c r="M1668" s="14">
        <v>41141</v>
      </c>
      <c r="N1668" s="67">
        <f t="shared" si="54"/>
        <v>5.1909650924024637</v>
      </c>
      <c r="O1668" s="16">
        <v>2</v>
      </c>
      <c r="Q1668" s="13" t="s">
        <v>10494</v>
      </c>
      <c r="R1668" s="13" t="s">
        <v>1311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H1668" s="13">
        <v>2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1</v>
      </c>
      <c r="AO1668" s="13" t="s">
        <v>10495</v>
      </c>
      <c r="AP1668" s="13" t="s">
        <v>10496</v>
      </c>
      <c r="AQ1668" s="13">
        <v>1</v>
      </c>
      <c r="AR1668" s="13">
        <v>1</v>
      </c>
      <c r="AT1668" s="13">
        <v>1</v>
      </c>
      <c r="AV1668" s="13">
        <v>1</v>
      </c>
      <c r="AX1668" s="13">
        <v>3</v>
      </c>
      <c r="AZ1668" s="13">
        <v>3</v>
      </c>
      <c r="BB1668" s="13">
        <v>2</v>
      </c>
      <c r="BD1668" s="13">
        <v>2</v>
      </c>
      <c r="BF1668" s="13">
        <v>1</v>
      </c>
      <c r="BH1668" s="17">
        <v>1</v>
      </c>
      <c r="BI1668" s="13">
        <v>1</v>
      </c>
      <c r="BJ1668" s="13">
        <v>2</v>
      </c>
      <c r="BK1668" s="13">
        <v>1</v>
      </c>
      <c r="BN1668" s="13">
        <v>2</v>
      </c>
      <c r="BQ1668" s="13" t="s">
        <v>1315</v>
      </c>
      <c r="BR1668" s="13" t="s">
        <v>1316</v>
      </c>
      <c r="BS1668" s="13">
        <v>2</v>
      </c>
      <c r="BT1668" s="13">
        <v>73</v>
      </c>
      <c r="BU1668" s="13">
        <v>1</v>
      </c>
      <c r="BV1668" s="13">
        <v>1</v>
      </c>
      <c r="CA1668" s="18">
        <v>2090</v>
      </c>
      <c r="CB1668" s="18" t="s">
        <v>1317</v>
      </c>
      <c r="CC1668" s="18" t="s">
        <v>10418</v>
      </c>
      <c r="CD1668" s="18">
        <v>7296.2</v>
      </c>
      <c r="CE1668" s="18"/>
      <c r="CF1668" s="18"/>
      <c r="CG1668" s="18"/>
      <c r="CH1668" s="13">
        <v>2</v>
      </c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S1668" s="14">
        <v>41520</v>
      </c>
      <c r="CT1668" s="13">
        <v>2</v>
      </c>
      <c r="CW1668" s="13" t="s">
        <v>10497</v>
      </c>
      <c r="CX1668" s="38" t="s">
        <v>10498</v>
      </c>
      <c r="CY1668" s="38" t="s">
        <v>10499</v>
      </c>
      <c r="CZ1668" s="38" t="s">
        <v>386</v>
      </c>
      <c r="DA1668" s="38" t="s">
        <v>10500</v>
      </c>
    </row>
    <row r="1669" spans="1:105" s="13" customFormat="1">
      <c r="A1669" s="84">
        <v>3671</v>
      </c>
      <c r="B1669" s="84">
        <v>1</v>
      </c>
      <c r="C1669" s="13" t="s">
        <v>5341</v>
      </c>
      <c r="D1669" s="13" t="s">
        <v>54</v>
      </c>
      <c r="E1669" s="14">
        <v>12854</v>
      </c>
      <c r="F1669" s="13" t="s">
        <v>259</v>
      </c>
      <c r="G1669" s="13" t="s">
        <v>327</v>
      </c>
      <c r="H1669" s="13" t="s">
        <v>327</v>
      </c>
      <c r="I1669" s="14">
        <v>40983</v>
      </c>
      <c r="J1669" s="13">
        <f t="shared" si="53"/>
        <v>77</v>
      </c>
      <c r="K1669" s="14">
        <v>40987</v>
      </c>
      <c r="L1669" s="13">
        <v>4</v>
      </c>
      <c r="M1669" s="14">
        <v>41036</v>
      </c>
      <c r="N1669" s="67">
        <f t="shared" si="54"/>
        <v>1.7412731006160165</v>
      </c>
      <c r="O1669" s="16">
        <v>2</v>
      </c>
      <c r="Q1669" s="13" t="s">
        <v>9150</v>
      </c>
      <c r="R1669" s="13" t="s">
        <v>1311</v>
      </c>
      <c r="S1669" s="13">
        <v>2</v>
      </c>
      <c r="T1669" s="13">
        <v>2</v>
      </c>
      <c r="U1669" s="13">
        <v>2</v>
      </c>
      <c r="V1669" s="13">
        <v>2</v>
      </c>
      <c r="X1669" s="13">
        <v>2</v>
      </c>
      <c r="Z1669" s="13">
        <v>4</v>
      </c>
      <c r="AH1669" s="13">
        <v>2</v>
      </c>
      <c r="AI1669" s="13">
        <v>2</v>
      </c>
      <c r="AJ1669" s="13">
        <v>2</v>
      </c>
      <c r="AK1669" s="13">
        <v>2</v>
      </c>
      <c r="AL1669" s="13">
        <v>2</v>
      </c>
      <c r="AM1669" s="13">
        <v>1</v>
      </c>
      <c r="AN1669" s="13">
        <v>1</v>
      </c>
      <c r="AO1669" s="13" t="s">
        <v>1264</v>
      </c>
      <c r="AP1669" s="13" t="s">
        <v>10501</v>
      </c>
      <c r="AQ1669" s="13">
        <v>1</v>
      </c>
      <c r="AR1669" s="13">
        <v>2</v>
      </c>
      <c r="AT1669" s="13">
        <v>1</v>
      </c>
      <c r="AU1669" s="13">
        <v>0</v>
      </c>
      <c r="AV1669" s="13">
        <v>1</v>
      </c>
      <c r="AW1669" s="13">
        <v>0</v>
      </c>
      <c r="AX1669" s="13">
        <v>2</v>
      </c>
      <c r="AZ1669" s="13">
        <v>3</v>
      </c>
      <c r="BB1669" s="13">
        <v>3</v>
      </c>
      <c r="BD1669" s="13">
        <v>1</v>
      </c>
      <c r="BE1669" s="13">
        <v>0</v>
      </c>
      <c r="BF1669" s="13">
        <v>2</v>
      </c>
      <c r="BH1669" s="17">
        <v>1</v>
      </c>
      <c r="BJ1669" s="13">
        <v>2</v>
      </c>
      <c r="BK1669" s="13">
        <v>1</v>
      </c>
      <c r="CA1669" s="18">
        <v>2082</v>
      </c>
      <c r="CB1669" s="18" t="s">
        <v>1317</v>
      </c>
      <c r="CC1669" s="18" t="s">
        <v>10418</v>
      </c>
      <c r="CD1669" s="18">
        <v>4790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41178</v>
      </c>
      <c r="CT1669" s="13">
        <v>4</v>
      </c>
      <c r="CW1669" s="13" t="s">
        <v>10502</v>
      </c>
      <c r="CX1669" s="38" t="s">
        <v>10503</v>
      </c>
      <c r="CY1669" s="38" t="s">
        <v>8866</v>
      </c>
      <c r="CZ1669" s="38" t="s">
        <v>41</v>
      </c>
      <c r="DA1669" s="38" t="s">
        <v>10504</v>
      </c>
    </row>
    <row r="1670" spans="1:105" s="13" customFormat="1">
      <c r="A1670" s="84">
        <v>3677</v>
      </c>
      <c r="B1670" s="84">
        <v>1</v>
      </c>
      <c r="C1670" s="13" t="s">
        <v>10505</v>
      </c>
      <c r="D1670" s="13" t="s">
        <v>54</v>
      </c>
      <c r="E1670" s="14">
        <v>19377</v>
      </c>
      <c r="F1670" s="13" t="s">
        <v>661</v>
      </c>
      <c r="G1670" s="13" t="s">
        <v>249</v>
      </c>
      <c r="H1670" s="13" t="s">
        <v>249</v>
      </c>
      <c r="I1670" s="14">
        <v>41044</v>
      </c>
      <c r="J1670" s="13">
        <f t="shared" si="53"/>
        <v>59</v>
      </c>
      <c r="K1670" s="14">
        <v>41079</v>
      </c>
      <c r="L1670" s="13">
        <v>4</v>
      </c>
      <c r="M1670" s="14">
        <v>41467</v>
      </c>
      <c r="N1670" s="67">
        <f t="shared" si="54"/>
        <v>13.897330595482547</v>
      </c>
      <c r="O1670" s="16">
        <v>2</v>
      </c>
      <c r="Q1670" s="13" t="s">
        <v>10506</v>
      </c>
      <c r="R1670" s="13" t="s">
        <v>46</v>
      </c>
      <c r="S1670" s="13">
        <v>2</v>
      </c>
      <c r="T1670" s="13">
        <v>2</v>
      </c>
      <c r="U1670" s="13">
        <v>2</v>
      </c>
      <c r="V1670" s="13">
        <v>1</v>
      </c>
      <c r="W1670" s="13" t="s">
        <v>10507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O1670" s="13" t="s">
        <v>5038</v>
      </c>
      <c r="AP1670" s="13" t="s">
        <v>6357</v>
      </c>
      <c r="AQ1670" s="13">
        <v>1</v>
      </c>
      <c r="AR1670" s="13">
        <v>1</v>
      </c>
      <c r="AS1670" s="13">
        <v>0</v>
      </c>
      <c r="AT1670" s="13">
        <v>1</v>
      </c>
      <c r="AU1670" s="13">
        <v>0</v>
      </c>
      <c r="AV1670" s="13">
        <v>1</v>
      </c>
      <c r="AW1670" s="13">
        <v>0</v>
      </c>
      <c r="AX1670" s="13">
        <v>2</v>
      </c>
      <c r="AZ1670" s="13">
        <v>1</v>
      </c>
      <c r="BA1670" s="13">
        <v>0</v>
      </c>
      <c r="BD1670" s="13">
        <v>1</v>
      </c>
      <c r="BE1670" s="13">
        <v>0</v>
      </c>
      <c r="BF1670" s="13">
        <v>2</v>
      </c>
      <c r="BH1670" s="17">
        <v>1</v>
      </c>
      <c r="BI1670" s="13">
        <v>1</v>
      </c>
      <c r="BK1670" s="13">
        <v>1</v>
      </c>
      <c r="BL1670" s="13">
        <v>1</v>
      </c>
      <c r="BM1670" s="13">
        <v>3538</v>
      </c>
      <c r="BN1670" s="13">
        <v>2</v>
      </c>
      <c r="BQ1670" s="13" t="s">
        <v>2567</v>
      </c>
      <c r="BR1670" s="13" t="s">
        <v>2568</v>
      </c>
      <c r="BS1670" s="13">
        <v>1</v>
      </c>
      <c r="BT1670" s="13">
        <v>36</v>
      </c>
      <c r="BU1670" s="13">
        <v>1</v>
      </c>
      <c r="BV1670" s="13">
        <v>1</v>
      </c>
      <c r="CA1670" s="18">
        <v>2202</v>
      </c>
      <c r="CB1670" s="18" t="s">
        <v>6219</v>
      </c>
      <c r="CC1670" s="18" t="s">
        <v>10508</v>
      </c>
      <c r="CD1670" s="18">
        <v>1711.2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41221</v>
      </c>
      <c r="CT1670" s="13">
        <v>2</v>
      </c>
      <c r="CW1670" s="13" t="s">
        <v>10509</v>
      </c>
      <c r="CX1670" s="38" t="s">
        <v>10510</v>
      </c>
      <c r="CY1670" s="38" t="s">
        <v>10511</v>
      </c>
      <c r="CZ1670" s="38" t="s">
        <v>386</v>
      </c>
      <c r="DA1670" s="38" t="s">
        <v>10512</v>
      </c>
    </row>
    <row r="1671" spans="1:105" s="13" customFormat="1">
      <c r="A1671" s="84">
        <v>3687</v>
      </c>
      <c r="B1671" s="84">
        <v>1</v>
      </c>
      <c r="C1671" s="13" t="s">
        <v>8990</v>
      </c>
      <c r="D1671" s="13" t="s">
        <v>54</v>
      </c>
      <c r="E1671" s="14">
        <v>9937</v>
      </c>
      <c r="F1671" s="13" t="s">
        <v>757</v>
      </c>
      <c r="G1671" s="13" t="s">
        <v>757</v>
      </c>
      <c r="H1671" s="13" t="s">
        <v>757</v>
      </c>
      <c r="I1671" s="14">
        <v>41014</v>
      </c>
      <c r="J1671" s="13">
        <f t="shared" si="53"/>
        <v>85</v>
      </c>
      <c r="K1671" s="14">
        <v>41102</v>
      </c>
      <c r="L1671" s="13">
        <v>4</v>
      </c>
      <c r="M1671" s="14">
        <v>41163</v>
      </c>
      <c r="N1671" s="67">
        <f t="shared" si="54"/>
        <v>4.8952772073921968</v>
      </c>
      <c r="O1671" s="16">
        <v>2</v>
      </c>
      <c r="Q1671" s="13" t="s">
        <v>180</v>
      </c>
      <c r="R1671" s="13" t="s">
        <v>181</v>
      </c>
      <c r="S1671" s="13">
        <v>2</v>
      </c>
      <c r="T1671" s="13">
        <v>2</v>
      </c>
      <c r="U1671" s="13">
        <v>2</v>
      </c>
      <c r="V1671" s="13">
        <v>2</v>
      </c>
      <c r="X1671" s="13">
        <v>3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3</v>
      </c>
      <c r="AH1671" s="13">
        <v>3</v>
      </c>
      <c r="AI1671" s="13">
        <v>3</v>
      </c>
      <c r="AJ1671" s="13">
        <v>3</v>
      </c>
      <c r="AK1671" s="13">
        <v>3</v>
      </c>
      <c r="AL1671" s="13">
        <v>3</v>
      </c>
      <c r="AM1671" s="13">
        <v>3</v>
      </c>
      <c r="AN1671" s="13">
        <v>2</v>
      </c>
      <c r="AP1671" s="13" t="s">
        <v>809</v>
      </c>
      <c r="AQ1671" s="13">
        <v>1</v>
      </c>
      <c r="AR1671" s="13">
        <v>1</v>
      </c>
      <c r="AS1671" s="13">
        <v>3</v>
      </c>
      <c r="AT1671" s="13">
        <v>1</v>
      </c>
      <c r="AU1671" s="13">
        <v>2</v>
      </c>
      <c r="AV1671" s="13">
        <v>1</v>
      </c>
      <c r="AW1671" s="13">
        <v>3</v>
      </c>
      <c r="AX1671" s="13">
        <v>1</v>
      </c>
      <c r="AY1671" s="13">
        <v>3</v>
      </c>
      <c r="AZ1671" s="13">
        <v>3</v>
      </c>
      <c r="BB1671" s="13">
        <v>3</v>
      </c>
      <c r="BD1671" s="13">
        <v>3</v>
      </c>
      <c r="BF1671" s="13">
        <v>1</v>
      </c>
      <c r="BG1671" s="13">
        <v>4</v>
      </c>
      <c r="BH1671" s="17">
        <v>1</v>
      </c>
      <c r="BI1671" s="13">
        <v>1</v>
      </c>
      <c r="BK1671" s="13">
        <v>1</v>
      </c>
      <c r="BS1671" s="13">
        <v>1</v>
      </c>
      <c r="BT1671" s="13">
        <v>39</v>
      </c>
      <c r="BU1671" s="13">
        <v>1</v>
      </c>
      <c r="BV1671" s="13">
        <v>1</v>
      </c>
      <c r="CA1671" s="18">
        <v>2144</v>
      </c>
      <c r="CB1671" s="18" t="s">
        <v>4369</v>
      </c>
      <c r="CC1671" s="18">
        <v>470</v>
      </c>
      <c r="CD1671" s="18">
        <v>0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41214</v>
      </c>
      <c r="CT1671" s="13">
        <v>2</v>
      </c>
      <c r="CW1671" s="13" t="s">
        <v>10527</v>
      </c>
      <c r="CX1671" s="38" t="s">
        <v>10528</v>
      </c>
      <c r="CY1671" s="38" t="s">
        <v>10529</v>
      </c>
      <c r="CZ1671" s="38" t="s">
        <v>41</v>
      </c>
      <c r="DA1671" s="38" t="s">
        <v>10530</v>
      </c>
    </row>
    <row r="1672" spans="1:105" s="13" customFormat="1">
      <c r="A1672" s="84">
        <v>3694</v>
      </c>
      <c r="B1672" s="84">
        <v>1</v>
      </c>
      <c r="C1672" s="13" t="s">
        <v>8189</v>
      </c>
      <c r="D1672" s="13" t="s">
        <v>54</v>
      </c>
      <c r="E1672" s="14">
        <v>16108</v>
      </c>
      <c r="F1672" s="13" t="s">
        <v>319</v>
      </c>
      <c r="G1672" s="13" t="s">
        <v>319</v>
      </c>
      <c r="H1672" s="13" t="s">
        <v>319</v>
      </c>
      <c r="I1672" s="14">
        <v>40923</v>
      </c>
      <c r="J1672" s="13">
        <f t="shared" si="53"/>
        <v>67</v>
      </c>
      <c r="K1672" s="14">
        <v>41044</v>
      </c>
      <c r="L1672" s="13">
        <v>4</v>
      </c>
      <c r="M1672" s="14">
        <v>41071</v>
      </c>
      <c r="N1672" s="67">
        <f t="shared" si="54"/>
        <v>4.862422997946612</v>
      </c>
      <c r="O1672" s="16">
        <v>2</v>
      </c>
      <c r="Q1672" s="13" t="s">
        <v>2554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I1672" s="13">
        <v>2</v>
      </c>
      <c r="AJ1672" s="13">
        <v>1</v>
      </c>
      <c r="AK1672" s="13">
        <v>2</v>
      </c>
      <c r="AL1672" s="13">
        <v>2</v>
      </c>
      <c r="AM1672" s="13">
        <v>1</v>
      </c>
      <c r="AP1672" s="13" t="s">
        <v>625</v>
      </c>
      <c r="AQ1672" s="13">
        <v>1</v>
      </c>
      <c r="AR1672" s="13">
        <v>1</v>
      </c>
      <c r="AS1672" s="13">
        <v>4</v>
      </c>
      <c r="AT1672" s="13">
        <v>1</v>
      </c>
      <c r="AU1672" s="13">
        <v>1</v>
      </c>
      <c r="AV1672" s="13">
        <v>2</v>
      </c>
      <c r="AX1672" s="13">
        <v>2</v>
      </c>
      <c r="AZ1672" s="13">
        <v>1</v>
      </c>
      <c r="BA1672" s="13">
        <v>1</v>
      </c>
      <c r="BB1672" s="13">
        <v>1</v>
      </c>
      <c r="BC1672" s="13">
        <v>1</v>
      </c>
      <c r="BD1672" s="13">
        <v>1</v>
      </c>
      <c r="BE1672" s="13">
        <v>1</v>
      </c>
      <c r="BF1672" s="13">
        <v>1</v>
      </c>
      <c r="BG1672" s="13">
        <v>4</v>
      </c>
      <c r="BH1672" s="17">
        <v>1</v>
      </c>
      <c r="BI1672" s="13">
        <v>1</v>
      </c>
      <c r="BJ1672" s="13">
        <v>2</v>
      </c>
      <c r="BK1672" s="13">
        <v>1</v>
      </c>
      <c r="BS1672" s="13">
        <v>1</v>
      </c>
      <c r="BT1672" s="13">
        <v>27</v>
      </c>
      <c r="BU1672" s="13">
        <v>1</v>
      </c>
      <c r="BV1672" s="13">
        <v>1</v>
      </c>
      <c r="CA1672" s="18">
        <v>2129</v>
      </c>
      <c r="CB1672" s="18" t="s">
        <v>746</v>
      </c>
      <c r="CC1672" s="18">
        <v>1939</v>
      </c>
      <c r="CD1672" s="18">
        <v>2543.1999999999998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41202</v>
      </c>
      <c r="CW1672" s="13" t="s">
        <v>10537</v>
      </c>
      <c r="CX1672" s="38" t="s">
        <v>10538</v>
      </c>
      <c r="CY1672" s="38" t="s">
        <v>10539</v>
      </c>
      <c r="CZ1672" s="38" t="s">
        <v>41</v>
      </c>
      <c r="DA1672" s="38" t="s">
        <v>10540</v>
      </c>
    </row>
    <row r="1673" spans="1:105" s="13" customFormat="1">
      <c r="A1673" s="84">
        <v>3701</v>
      </c>
      <c r="B1673" s="84">
        <v>1</v>
      </c>
      <c r="C1673" s="13" t="s">
        <v>4995</v>
      </c>
      <c r="D1673" s="13" t="s">
        <v>37</v>
      </c>
      <c r="E1673" s="14">
        <v>15253</v>
      </c>
      <c r="I1673" s="14">
        <v>40252</v>
      </c>
      <c r="J1673" s="13">
        <f t="shared" ref="J1673:J1736" si="55">INT((I1673-E1673)/365.25)</f>
        <v>68</v>
      </c>
      <c r="L1673" s="13">
        <v>4</v>
      </c>
      <c r="M1673" s="14">
        <v>40290</v>
      </c>
      <c r="N1673" s="67">
        <f t="shared" ref="N1673:N1736" si="56">(M1673-I1673)*12/365.25</f>
        <v>1.2484599589322383</v>
      </c>
      <c r="O1673" s="16">
        <v>3</v>
      </c>
      <c r="X1673" s="13">
        <v>3</v>
      </c>
      <c r="AP1673" s="13" t="s">
        <v>3642</v>
      </c>
      <c r="AQ1673" s="13">
        <v>1</v>
      </c>
      <c r="AR1673" s="13">
        <v>1</v>
      </c>
      <c r="AS1673" s="13">
        <v>1</v>
      </c>
      <c r="AT1673" s="13">
        <v>1</v>
      </c>
      <c r="AU1673" s="13">
        <v>0</v>
      </c>
      <c r="BH1673" s="17">
        <v>1</v>
      </c>
      <c r="BI1673" s="13">
        <v>3</v>
      </c>
      <c r="BJ1673" s="13">
        <v>3</v>
      </c>
      <c r="BK1673" s="13">
        <v>1</v>
      </c>
      <c r="BL1673" s="13">
        <v>1</v>
      </c>
      <c r="BM1673" s="13">
        <v>1007</v>
      </c>
      <c r="BQ1673" s="13" t="s">
        <v>237</v>
      </c>
      <c r="BR1673" s="13" t="s">
        <v>238</v>
      </c>
      <c r="CA1673" s="18"/>
      <c r="CB1673" s="18"/>
      <c r="CC1673" s="18"/>
      <c r="CD1673" s="18"/>
      <c r="CE1673" s="18"/>
      <c r="CF1673" s="18"/>
      <c r="CG1673" s="18"/>
      <c r="CH1673" s="13">
        <v>1</v>
      </c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W1673" s="13" t="s">
        <v>10541</v>
      </c>
      <c r="CX1673" s="38" t="s">
        <v>8622</v>
      </c>
      <c r="CY1673" s="38" t="s">
        <v>10542</v>
      </c>
      <c r="CZ1673" s="38" t="s">
        <v>10543</v>
      </c>
      <c r="DA1673" s="38" t="s">
        <v>986</v>
      </c>
    </row>
    <row r="1674" spans="1:105" s="13" customFormat="1">
      <c r="A1674" s="84">
        <v>3702</v>
      </c>
      <c r="B1674" s="84">
        <v>1</v>
      </c>
      <c r="C1674" s="13" t="s">
        <v>454</v>
      </c>
      <c r="D1674" s="13" t="s">
        <v>37</v>
      </c>
      <c r="E1674" s="14">
        <v>12338</v>
      </c>
      <c r="F1674" s="13" t="s">
        <v>338</v>
      </c>
      <c r="G1674" s="13" t="s">
        <v>338</v>
      </c>
      <c r="H1674" s="13" t="s">
        <v>338</v>
      </c>
      <c r="I1674" s="14">
        <v>40983</v>
      </c>
      <c r="J1674" s="13">
        <f t="shared" si="55"/>
        <v>78</v>
      </c>
      <c r="K1674" s="14">
        <v>41085</v>
      </c>
      <c r="L1674" s="13">
        <v>4</v>
      </c>
      <c r="M1674" s="14">
        <v>41122</v>
      </c>
      <c r="N1674" s="67">
        <f t="shared" si="56"/>
        <v>4.5667351129363452</v>
      </c>
      <c r="O1674" s="16">
        <v>2</v>
      </c>
      <c r="Q1674" s="13" t="s">
        <v>1692</v>
      </c>
      <c r="R1674" s="13" t="s">
        <v>2287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2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10544</v>
      </c>
      <c r="AQ1674" s="13">
        <v>1</v>
      </c>
      <c r="AR1674" s="13">
        <v>1</v>
      </c>
      <c r="AS1674" s="13">
        <v>2</v>
      </c>
      <c r="AT1674" s="13">
        <v>1</v>
      </c>
      <c r="AU1674" s="13">
        <v>0</v>
      </c>
      <c r="AV1674" s="13">
        <v>1</v>
      </c>
      <c r="AW1674" s="13">
        <v>0</v>
      </c>
      <c r="AX1674" s="13">
        <v>1</v>
      </c>
      <c r="AY1674" s="13">
        <v>0</v>
      </c>
      <c r="AZ1674" s="13">
        <v>3</v>
      </c>
      <c r="BB1674" s="13">
        <v>3</v>
      </c>
      <c r="BD1674" s="13">
        <v>1</v>
      </c>
      <c r="BE1674" s="13">
        <v>0</v>
      </c>
      <c r="BF1674" s="13">
        <v>1</v>
      </c>
      <c r="BG1674" s="13">
        <v>3</v>
      </c>
      <c r="BH1674" s="17">
        <v>1</v>
      </c>
      <c r="BI1674" s="13">
        <v>1</v>
      </c>
      <c r="BJ1674" s="13">
        <v>1</v>
      </c>
      <c r="BK1674" s="13">
        <v>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2</v>
      </c>
      <c r="CS1674" s="14">
        <v>41241</v>
      </c>
      <c r="CT1674" s="13">
        <v>4</v>
      </c>
      <c r="CW1674" s="13" t="s">
        <v>10545</v>
      </c>
      <c r="CX1674" s="38" t="s">
        <v>10546</v>
      </c>
      <c r="CY1674" s="38" t="s">
        <v>10547</v>
      </c>
      <c r="CZ1674" s="38" t="s">
        <v>41</v>
      </c>
      <c r="DA1674" s="38" t="s">
        <v>10548</v>
      </c>
    </row>
    <row r="1675" spans="1:105" s="13" customFormat="1">
      <c r="A1675" s="84">
        <v>3707</v>
      </c>
      <c r="B1675" s="84">
        <v>1</v>
      </c>
      <c r="C1675" s="13" t="s">
        <v>11963</v>
      </c>
      <c r="D1675" s="13" t="s">
        <v>37</v>
      </c>
      <c r="E1675" s="14">
        <v>13232</v>
      </c>
      <c r="F1675" s="13" t="s">
        <v>947</v>
      </c>
      <c r="G1675" s="13" t="s">
        <v>319</v>
      </c>
      <c r="H1675" s="13" t="s">
        <v>319</v>
      </c>
      <c r="I1675" s="14">
        <v>41044</v>
      </c>
      <c r="J1675" s="13">
        <f t="shared" si="55"/>
        <v>76</v>
      </c>
      <c r="K1675" s="14">
        <v>41051</v>
      </c>
      <c r="L1675" s="13">
        <v>4</v>
      </c>
      <c r="M1675" s="14">
        <v>41226</v>
      </c>
      <c r="N1675" s="67">
        <f t="shared" si="56"/>
        <v>5.979466119096509</v>
      </c>
      <c r="O1675" s="16">
        <v>2</v>
      </c>
      <c r="Q1675" s="13" t="s">
        <v>10565</v>
      </c>
      <c r="R1675" s="13" t="s">
        <v>10566</v>
      </c>
      <c r="S1675" s="13">
        <v>2</v>
      </c>
      <c r="T1675" s="13">
        <v>2</v>
      </c>
      <c r="U1675" s="13">
        <v>2</v>
      </c>
      <c r="V1675" s="13">
        <v>2</v>
      </c>
      <c r="X1675" s="13">
        <v>1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1</v>
      </c>
      <c r="AI1675" s="13">
        <v>1</v>
      </c>
      <c r="AJ1675" s="13">
        <v>2</v>
      </c>
      <c r="AK1675" s="13">
        <v>1</v>
      </c>
      <c r="AL1675" s="13">
        <v>2</v>
      </c>
      <c r="AM1675" s="13">
        <v>2</v>
      </c>
      <c r="AN1675" s="13">
        <v>1</v>
      </c>
      <c r="AO1675" s="13" t="s">
        <v>10567</v>
      </c>
      <c r="AP1675" s="13" t="s">
        <v>1715</v>
      </c>
      <c r="AQ1675" s="13">
        <v>1</v>
      </c>
      <c r="AR1675" s="13">
        <v>1</v>
      </c>
      <c r="AS1675" s="13">
        <v>1</v>
      </c>
      <c r="AT1675" s="13">
        <v>1</v>
      </c>
      <c r="AU1675" s="13">
        <v>0</v>
      </c>
      <c r="AV1675" s="13">
        <v>2</v>
      </c>
      <c r="AX1675" s="13">
        <v>2</v>
      </c>
      <c r="AZ1675" s="13">
        <v>2</v>
      </c>
      <c r="BB1675" s="13">
        <v>2</v>
      </c>
      <c r="BD1675" s="13">
        <v>1</v>
      </c>
      <c r="BE1675" s="13">
        <v>0</v>
      </c>
      <c r="BF1675" s="13">
        <v>1</v>
      </c>
      <c r="BG1675" s="13">
        <v>1</v>
      </c>
      <c r="BH1675" s="17">
        <v>1</v>
      </c>
      <c r="BI1675" s="13">
        <v>1</v>
      </c>
      <c r="BJ1675" s="13">
        <v>2</v>
      </c>
      <c r="BK1675" s="13">
        <v>1</v>
      </c>
      <c r="BS1675" s="13">
        <v>2</v>
      </c>
      <c r="BT1675" s="13">
        <v>52</v>
      </c>
      <c r="BV1675" s="13">
        <v>0</v>
      </c>
      <c r="BW1675" s="13">
        <v>2</v>
      </c>
      <c r="BX1675" s="13">
        <v>21.2</v>
      </c>
      <c r="CA1675" s="18">
        <v>2150</v>
      </c>
      <c r="CB1675" s="18" t="s">
        <v>6219</v>
      </c>
      <c r="CC1675" s="18">
        <v>1858</v>
      </c>
      <c r="CD1675" s="18" t="s">
        <v>6219</v>
      </c>
      <c r="CE1675" s="18"/>
      <c r="CF1675" s="18"/>
      <c r="CG1675" s="18"/>
      <c r="CH1675" s="13">
        <v>2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41202</v>
      </c>
      <c r="CW1675" s="13" t="s">
        <v>10568</v>
      </c>
      <c r="CX1675" s="38" t="s">
        <v>10569</v>
      </c>
      <c r="CY1675" s="38" t="s">
        <v>10570</v>
      </c>
      <c r="CZ1675" s="38" t="s">
        <v>386</v>
      </c>
      <c r="DA1675" s="38" t="s">
        <v>10571</v>
      </c>
    </row>
    <row r="1676" spans="1:105" s="13" customFormat="1">
      <c r="A1676" s="84">
        <v>3709</v>
      </c>
      <c r="B1676" s="84">
        <v>1</v>
      </c>
      <c r="C1676" s="13" t="s">
        <v>5496</v>
      </c>
      <c r="D1676" s="13" t="s">
        <v>54</v>
      </c>
      <c r="E1676" s="14">
        <v>14336</v>
      </c>
      <c r="F1676" s="13" t="s">
        <v>42</v>
      </c>
      <c r="G1676" s="13" t="s">
        <v>214</v>
      </c>
      <c r="H1676" s="13" t="s">
        <v>214</v>
      </c>
      <c r="I1676" s="14">
        <v>40954</v>
      </c>
      <c r="J1676" s="13">
        <f t="shared" si="55"/>
        <v>72</v>
      </c>
      <c r="K1676" s="14">
        <v>41037</v>
      </c>
      <c r="L1676" s="13">
        <v>4</v>
      </c>
      <c r="M1676" s="14">
        <v>41420</v>
      </c>
      <c r="N1676" s="67">
        <f t="shared" si="56"/>
        <v>15.31006160164271</v>
      </c>
      <c r="O1676" s="16">
        <v>2</v>
      </c>
      <c r="Q1676" s="13" t="s">
        <v>180</v>
      </c>
      <c r="R1676" s="13" t="s">
        <v>181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C1676" s="13">
        <v>2</v>
      </c>
      <c r="AD1676" s="13">
        <v>2</v>
      </c>
      <c r="AE1676" s="13">
        <v>2</v>
      </c>
      <c r="AF1676" s="13">
        <v>2</v>
      </c>
      <c r="AG1676" s="13">
        <v>2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1</v>
      </c>
      <c r="AO1676" s="13" t="s">
        <v>10577</v>
      </c>
      <c r="AP1676" s="13" t="s">
        <v>809</v>
      </c>
      <c r="AQ1676" s="13">
        <v>1</v>
      </c>
      <c r="AR1676" s="13">
        <v>1</v>
      </c>
      <c r="AS1676" s="13">
        <v>3</v>
      </c>
      <c r="AT1676" s="13">
        <v>1</v>
      </c>
      <c r="AU1676" s="13">
        <v>3</v>
      </c>
      <c r="AV1676" s="13">
        <v>1</v>
      </c>
      <c r="AW1676" s="13">
        <v>3</v>
      </c>
      <c r="AX1676" s="13">
        <v>3</v>
      </c>
      <c r="AZ1676" s="13">
        <v>3</v>
      </c>
      <c r="BB1676" s="13">
        <v>1</v>
      </c>
      <c r="BC1676" s="13">
        <v>1</v>
      </c>
      <c r="BD1676" s="13">
        <v>1</v>
      </c>
      <c r="BE1676" s="13">
        <v>1</v>
      </c>
      <c r="BF1676" s="13">
        <v>1</v>
      </c>
      <c r="BG1676" s="13">
        <v>3</v>
      </c>
      <c r="BH1676" s="17">
        <v>1</v>
      </c>
      <c r="BI1676" s="13">
        <v>1</v>
      </c>
      <c r="BJ1676" s="13">
        <v>1</v>
      </c>
      <c r="BK1676" s="13">
        <v>1</v>
      </c>
      <c r="BS1676" s="13">
        <v>1</v>
      </c>
      <c r="BT1676" s="13">
        <v>34</v>
      </c>
      <c r="BU1676" s="13">
        <v>1</v>
      </c>
      <c r="BV1676" s="13">
        <v>1</v>
      </c>
      <c r="CA1676" s="18">
        <v>2153</v>
      </c>
      <c r="CB1676" s="18" t="s">
        <v>778</v>
      </c>
      <c r="CC1676" s="18" t="s">
        <v>10534</v>
      </c>
      <c r="CD1676" s="18">
        <v>5034.3999999999996</v>
      </c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41244</v>
      </c>
      <c r="CT1676" s="13">
        <v>3</v>
      </c>
      <c r="CW1676" s="13" t="s">
        <v>10578</v>
      </c>
      <c r="CX1676" s="38" t="s">
        <v>10563</v>
      </c>
      <c r="CY1676" s="38" t="s">
        <v>10564</v>
      </c>
      <c r="CZ1676" s="38"/>
      <c r="DA1676" s="38" t="s">
        <v>192</v>
      </c>
    </row>
    <row r="1677" spans="1:105" s="13" customFormat="1">
      <c r="A1677" s="84">
        <v>3711</v>
      </c>
      <c r="B1677" s="84">
        <v>1</v>
      </c>
      <c r="C1677" s="13" t="s">
        <v>10579</v>
      </c>
      <c r="D1677" s="13" t="s">
        <v>54</v>
      </c>
      <c r="E1677" s="14">
        <v>14535</v>
      </c>
      <c r="F1677" s="13" t="s">
        <v>264</v>
      </c>
      <c r="G1677" s="13" t="s">
        <v>264</v>
      </c>
      <c r="H1677" s="13" t="s">
        <v>264</v>
      </c>
      <c r="I1677" s="14">
        <v>41014</v>
      </c>
      <c r="J1677" s="13">
        <f t="shared" si="55"/>
        <v>72</v>
      </c>
      <c r="K1677" s="14">
        <v>41060</v>
      </c>
      <c r="L1677" s="13">
        <v>4</v>
      </c>
      <c r="M1677" s="14">
        <v>41098</v>
      </c>
      <c r="N1677" s="67">
        <f t="shared" si="56"/>
        <v>2.7597535934291582</v>
      </c>
      <c r="O1677" s="16">
        <v>2</v>
      </c>
      <c r="Q1677" s="13" t="s">
        <v>10580</v>
      </c>
      <c r="R1677" s="13" t="s">
        <v>38</v>
      </c>
      <c r="S1677" s="13">
        <v>2</v>
      </c>
      <c r="T1677" s="13">
        <v>2</v>
      </c>
      <c r="U1677" s="13">
        <v>2</v>
      </c>
      <c r="V1677" s="13">
        <v>2</v>
      </c>
      <c r="X1677" s="13">
        <v>2</v>
      </c>
      <c r="Z1677" s="13">
        <v>4</v>
      </c>
      <c r="AH1677" s="13">
        <v>2</v>
      </c>
      <c r="AI1677" s="13">
        <v>2</v>
      </c>
      <c r="AJ1677" s="13">
        <v>2</v>
      </c>
      <c r="AK1677" s="13">
        <v>1</v>
      </c>
      <c r="AL1677" s="13">
        <v>2</v>
      </c>
      <c r="AM1677" s="13">
        <v>2</v>
      </c>
      <c r="AN1677" s="13">
        <v>1</v>
      </c>
      <c r="AO1677" s="13" t="s">
        <v>267</v>
      </c>
      <c r="AP1677" s="13" t="s">
        <v>10581</v>
      </c>
      <c r="AQ1677" s="13">
        <v>1</v>
      </c>
      <c r="AR1677" s="13">
        <v>2</v>
      </c>
      <c r="AT1677" s="13">
        <v>1</v>
      </c>
      <c r="AU1677" s="13">
        <v>0</v>
      </c>
      <c r="AV1677" s="13">
        <v>2</v>
      </c>
      <c r="AX1677" s="13">
        <v>2</v>
      </c>
      <c r="AZ1677" s="13">
        <v>3</v>
      </c>
      <c r="BB1677" s="13">
        <v>3</v>
      </c>
      <c r="BD1677" s="13">
        <v>3</v>
      </c>
      <c r="BF1677" s="13">
        <v>1</v>
      </c>
      <c r="BG1677" s="13">
        <v>1</v>
      </c>
      <c r="BH1677" s="17">
        <v>1</v>
      </c>
      <c r="BI1677" s="13">
        <v>1</v>
      </c>
      <c r="BJ1677" s="13">
        <v>2</v>
      </c>
      <c r="BK1677" s="13">
        <v>1</v>
      </c>
      <c r="BL1677" s="13">
        <v>1</v>
      </c>
      <c r="BM1677" s="13">
        <v>3512</v>
      </c>
      <c r="BN1677" s="13">
        <v>2</v>
      </c>
      <c r="BQ1677" s="13" t="s">
        <v>270</v>
      </c>
      <c r="BR1677" s="13" t="s">
        <v>271</v>
      </c>
      <c r="BS1677" s="13">
        <v>2</v>
      </c>
      <c r="BT1677" s="13">
        <v>73</v>
      </c>
      <c r="BU1677" s="13">
        <v>1</v>
      </c>
      <c r="BV1677" s="13">
        <v>3</v>
      </c>
      <c r="CA1677" s="18">
        <v>2155</v>
      </c>
      <c r="CB1677" s="18" t="s">
        <v>707</v>
      </c>
      <c r="CC1677" s="18" t="s">
        <v>6387</v>
      </c>
      <c r="CD1677" s="18">
        <v>634.20000000000005</v>
      </c>
      <c r="CE1677" s="18"/>
      <c r="CF1677" s="18"/>
      <c r="CG1677" s="18"/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S1677" s="14">
        <v>41194</v>
      </c>
      <c r="CT1677" s="13">
        <v>2</v>
      </c>
      <c r="CW1677" s="13" t="s">
        <v>10207</v>
      </c>
      <c r="CX1677" s="38" t="s">
        <v>10582</v>
      </c>
      <c r="CY1677" s="38" t="s">
        <v>10583</v>
      </c>
      <c r="CZ1677" s="38" t="s">
        <v>41</v>
      </c>
      <c r="DA1677" s="38" t="s">
        <v>10584</v>
      </c>
    </row>
    <row r="1678" spans="1:105" s="13" customFormat="1">
      <c r="A1678" s="84">
        <v>3712</v>
      </c>
      <c r="B1678" s="84">
        <v>5</v>
      </c>
      <c r="C1678" s="13" t="s">
        <v>276</v>
      </c>
      <c r="D1678" s="13" t="s">
        <v>37</v>
      </c>
      <c r="E1678" s="14">
        <v>16613</v>
      </c>
      <c r="F1678" s="13" t="s">
        <v>219</v>
      </c>
      <c r="G1678" s="13" t="s">
        <v>214</v>
      </c>
      <c r="H1678" s="13" t="s">
        <v>214</v>
      </c>
      <c r="I1678" s="14">
        <v>41044</v>
      </c>
      <c r="J1678" s="13">
        <f t="shared" si="55"/>
        <v>66</v>
      </c>
      <c r="K1678" s="14">
        <v>41052</v>
      </c>
      <c r="L1678" s="13">
        <v>4</v>
      </c>
      <c r="M1678" s="14">
        <v>41606</v>
      </c>
      <c r="N1678" s="67">
        <f t="shared" si="56"/>
        <v>18.464065708418889</v>
      </c>
      <c r="O1678" s="16">
        <v>2</v>
      </c>
      <c r="Q1678" s="13" t="s">
        <v>10585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C1678" s="13">
        <v>2</v>
      </c>
      <c r="AD1678" s="13">
        <v>2</v>
      </c>
      <c r="AE1678" s="13">
        <v>2</v>
      </c>
      <c r="AF1678" s="13">
        <v>2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2</v>
      </c>
      <c r="AM1678" s="13">
        <v>1</v>
      </c>
      <c r="AN1678" s="13">
        <v>1</v>
      </c>
      <c r="AO1678" s="13" t="s">
        <v>10586</v>
      </c>
      <c r="AP1678" s="13" t="s">
        <v>10095</v>
      </c>
      <c r="AQ1678" s="13">
        <v>1</v>
      </c>
      <c r="AR1678" s="13">
        <v>1</v>
      </c>
      <c r="AS1678" s="13">
        <v>2</v>
      </c>
      <c r="AT1678" s="13">
        <v>1</v>
      </c>
      <c r="AU1678" s="13">
        <v>1</v>
      </c>
      <c r="AV1678" s="13">
        <v>1</v>
      </c>
      <c r="AW1678" s="13">
        <v>1</v>
      </c>
      <c r="AX1678" s="13">
        <v>1</v>
      </c>
      <c r="AY1678" s="13">
        <v>1</v>
      </c>
      <c r="AZ1678" s="13">
        <v>1</v>
      </c>
      <c r="BA1678" s="13">
        <v>0</v>
      </c>
      <c r="BB1678" s="13">
        <v>1</v>
      </c>
      <c r="BC1678" s="13">
        <v>1</v>
      </c>
      <c r="BD1678" s="13">
        <v>2</v>
      </c>
      <c r="BF1678" s="13">
        <v>1</v>
      </c>
      <c r="BG1678" s="13">
        <v>2</v>
      </c>
      <c r="BH1678" s="17">
        <v>1</v>
      </c>
      <c r="BI1678" s="13">
        <v>1</v>
      </c>
      <c r="BK1678" s="13">
        <v>1</v>
      </c>
      <c r="BL1678" s="13">
        <v>1</v>
      </c>
      <c r="BM1678" s="13">
        <v>3515</v>
      </c>
      <c r="BN1678" s="13">
        <v>1</v>
      </c>
      <c r="BO1678" s="13" t="s">
        <v>9204</v>
      </c>
      <c r="BP1678" s="13">
        <v>232</v>
      </c>
      <c r="BQ1678" s="13" t="s">
        <v>237</v>
      </c>
      <c r="BR1678" s="13" t="s">
        <v>238</v>
      </c>
      <c r="BS1678" s="13">
        <v>1</v>
      </c>
      <c r="BT1678" s="13">
        <v>38</v>
      </c>
      <c r="BU1678" s="13">
        <v>1</v>
      </c>
      <c r="BV1678" s="13">
        <v>2</v>
      </c>
      <c r="BW1678" s="13">
        <v>2</v>
      </c>
      <c r="BX1678" s="13">
        <v>59</v>
      </c>
      <c r="CA1678" s="18">
        <v>2156</v>
      </c>
      <c r="CB1678" s="18" t="s">
        <v>453</v>
      </c>
      <c r="CC1678" s="18" t="s">
        <v>10557</v>
      </c>
      <c r="CD1678" s="18">
        <v>1281.2</v>
      </c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41267</v>
      </c>
      <c r="CT1678" s="13">
        <v>2</v>
      </c>
      <c r="CW1678" s="13" t="s">
        <v>8036</v>
      </c>
      <c r="CX1678" s="38" t="s">
        <v>6281</v>
      </c>
      <c r="CY1678" s="38" t="s">
        <v>6631</v>
      </c>
      <c r="CZ1678" s="38"/>
      <c r="DA1678" s="38" t="s">
        <v>192</v>
      </c>
    </row>
    <row r="1679" spans="1:105" s="13" customFormat="1">
      <c r="A1679" s="84">
        <v>3713</v>
      </c>
      <c r="B1679" s="84">
        <v>1</v>
      </c>
      <c r="C1679" s="13" t="s">
        <v>2440</v>
      </c>
      <c r="D1679" s="13" t="s">
        <v>37</v>
      </c>
      <c r="E1679" s="14">
        <v>11724</v>
      </c>
      <c r="F1679" s="13" t="s">
        <v>263</v>
      </c>
      <c r="G1679" s="13" t="s">
        <v>263</v>
      </c>
      <c r="H1679" s="13" t="s">
        <v>263</v>
      </c>
      <c r="I1679" s="14">
        <v>41044</v>
      </c>
      <c r="J1679" s="13">
        <f t="shared" si="55"/>
        <v>80</v>
      </c>
      <c r="K1679" s="14">
        <v>41064</v>
      </c>
      <c r="L1679" s="13">
        <v>4</v>
      </c>
      <c r="M1679" s="14">
        <v>41113</v>
      </c>
      <c r="N1679" s="67">
        <f t="shared" si="56"/>
        <v>2.2669404517453797</v>
      </c>
      <c r="O1679" s="16">
        <v>2</v>
      </c>
      <c r="Q1679" s="13" t="s">
        <v>323</v>
      </c>
      <c r="R1679" s="13" t="s">
        <v>42</v>
      </c>
      <c r="S1679" s="13">
        <v>3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1</v>
      </c>
      <c r="AG1679" s="13">
        <v>2</v>
      </c>
      <c r="AH1679" s="13">
        <v>2</v>
      </c>
      <c r="AI1679" s="13">
        <v>2</v>
      </c>
      <c r="AJ1679" s="13">
        <v>3</v>
      </c>
      <c r="AK1679" s="13">
        <v>3</v>
      </c>
      <c r="AL1679" s="13">
        <v>2</v>
      </c>
      <c r="AM1679" s="13">
        <v>2</v>
      </c>
      <c r="AN1679" s="13">
        <v>1</v>
      </c>
      <c r="AO1679" s="13" t="s">
        <v>10587</v>
      </c>
      <c r="AP1679" s="13" t="s">
        <v>10588</v>
      </c>
      <c r="AQ1679" s="13">
        <v>1</v>
      </c>
      <c r="AR1679" s="13">
        <v>1</v>
      </c>
      <c r="AS1679" s="13">
        <v>0</v>
      </c>
      <c r="AT1679" s="13">
        <v>1</v>
      </c>
      <c r="AU1679" s="13">
        <v>0</v>
      </c>
      <c r="AV1679" s="13">
        <v>2</v>
      </c>
      <c r="AX1679" s="13">
        <v>1</v>
      </c>
      <c r="AY1679" s="13">
        <v>0</v>
      </c>
      <c r="AZ1679" s="13">
        <v>3</v>
      </c>
      <c r="BB1679" s="13">
        <v>2</v>
      </c>
      <c r="BD1679" s="13">
        <v>1</v>
      </c>
      <c r="BE1679" s="13">
        <v>0</v>
      </c>
      <c r="BF1679" s="13">
        <v>2</v>
      </c>
      <c r="BH1679" s="17">
        <v>1</v>
      </c>
      <c r="BI1679" s="13">
        <v>1</v>
      </c>
      <c r="BJ1679" s="13">
        <v>2</v>
      </c>
      <c r="BK1679" s="13">
        <v>1</v>
      </c>
      <c r="BL1679" s="13">
        <v>1</v>
      </c>
      <c r="BM1679" s="13">
        <v>3509</v>
      </c>
      <c r="BN1679" s="13">
        <v>2</v>
      </c>
      <c r="BQ1679" s="13" t="s">
        <v>670</v>
      </c>
      <c r="BR1679" s="13" t="s">
        <v>671</v>
      </c>
      <c r="BS1679" s="13">
        <v>2</v>
      </c>
      <c r="BT1679" s="13">
        <v>41</v>
      </c>
      <c r="BU1679" s="13">
        <v>1</v>
      </c>
      <c r="BV1679" s="13">
        <v>0</v>
      </c>
      <c r="BW1679" s="13">
        <v>2</v>
      </c>
      <c r="BX1679" s="13">
        <v>31</v>
      </c>
      <c r="CA1679" s="18">
        <v>2157</v>
      </c>
      <c r="CB1679" s="18" t="s">
        <v>746</v>
      </c>
      <c r="CC1679" s="18">
        <v>1867</v>
      </c>
      <c r="CD1679" s="18">
        <v>500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41262</v>
      </c>
      <c r="CT1679" s="13">
        <v>2</v>
      </c>
      <c r="CW1679" s="13" t="s">
        <v>10589</v>
      </c>
      <c r="CX1679" s="38" t="s">
        <v>5615</v>
      </c>
      <c r="CY1679" s="38" t="s">
        <v>9109</v>
      </c>
      <c r="CZ1679" s="38" t="s">
        <v>41</v>
      </c>
      <c r="DA1679" s="38" t="s">
        <v>10590</v>
      </c>
    </row>
    <row r="1680" spans="1:105" s="13" customFormat="1">
      <c r="A1680" s="84">
        <v>3719</v>
      </c>
      <c r="B1680" s="84">
        <v>5</v>
      </c>
      <c r="C1680" s="13" t="s">
        <v>10145</v>
      </c>
      <c r="D1680" s="13" t="s">
        <v>37</v>
      </c>
      <c r="E1680" s="14">
        <v>21201</v>
      </c>
      <c r="F1680" s="13" t="s">
        <v>219</v>
      </c>
      <c r="G1680" s="13" t="s">
        <v>219</v>
      </c>
      <c r="H1680" s="13" t="s">
        <v>219</v>
      </c>
      <c r="I1680" s="14">
        <v>40983</v>
      </c>
      <c r="J1680" s="13">
        <f t="shared" si="55"/>
        <v>54</v>
      </c>
      <c r="K1680" s="14">
        <v>41057</v>
      </c>
      <c r="L1680" s="13">
        <v>4</v>
      </c>
      <c r="M1680" s="14">
        <v>41608</v>
      </c>
      <c r="N1680" s="67">
        <f t="shared" si="56"/>
        <v>20.533880903490761</v>
      </c>
      <c r="O1680" s="16">
        <v>1</v>
      </c>
      <c r="P1680" s="13" t="s">
        <v>10605</v>
      </c>
      <c r="Q1680" s="13" t="s">
        <v>9228</v>
      </c>
      <c r="R1680" s="13" t="s">
        <v>190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1</v>
      </c>
      <c r="AG1680" s="13">
        <v>1</v>
      </c>
      <c r="AI1680" s="13">
        <v>2</v>
      </c>
      <c r="AJ1680" s="13">
        <v>2</v>
      </c>
      <c r="AK1680" s="13">
        <v>2</v>
      </c>
      <c r="AL1680" s="13">
        <v>2</v>
      </c>
      <c r="AM1680" s="13">
        <v>1</v>
      </c>
      <c r="AN1680" s="13">
        <v>1</v>
      </c>
      <c r="AO1680" s="13" t="s">
        <v>10606</v>
      </c>
      <c r="AP1680" s="13" t="s">
        <v>10607</v>
      </c>
      <c r="AQ1680" s="13">
        <v>1</v>
      </c>
      <c r="AR1680" s="13">
        <v>1</v>
      </c>
      <c r="AS1680" s="13">
        <v>3</v>
      </c>
      <c r="AT1680" s="13">
        <v>1</v>
      </c>
      <c r="AU1680" s="13">
        <v>3</v>
      </c>
      <c r="AV1680" s="13">
        <v>1</v>
      </c>
      <c r="AW1680" s="13">
        <v>3</v>
      </c>
      <c r="AX1680" s="13">
        <v>2</v>
      </c>
      <c r="AZ1680" s="13">
        <v>1</v>
      </c>
      <c r="BA1680" s="13">
        <v>2</v>
      </c>
      <c r="BB1680" s="13">
        <v>2</v>
      </c>
      <c r="BD1680" s="13">
        <v>2</v>
      </c>
      <c r="BF1680" s="13">
        <v>1</v>
      </c>
      <c r="BG1680" s="13">
        <v>5</v>
      </c>
      <c r="BH1680" s="17">
        <v>1</v>
      </c>
      <c r="BI1680" s="13">
        <v>1</v>
      </c>
      <c r="BJ1680" s="13">
        <v>1</v>
      </c>
      <c r="BK1680" s="13">
        <v>1</v>
      </c>
      <c r="BL1680" s="13">
        <v>1</v>
      </c>
      <c r="BM1680" s="13">
        <v>3516</v>
      </c>
      <c r="BN1680" s="13">
        <v>1</v>
      </c>
      <c r="BO1680" s="13" t="s">
        <v>9845</v>
      </c>
      <c r="BP1680" s="13">
        <v>200</v>
      </c>
      <c r="BQ1680" s="13" t="s">
        <v>237</v>
      </c>
      <c r="BR1680" s="13" t="s">
        <v>238</v>
      </c>
      <c r="BS1680" s="13">
        <v>2</v>
      </c>
      <c r="BT1680" s="13">
        <v>52</v>
      </c>
      <c r="BU1680" s="13">
        <v>1</v>
      </c>
      <c r="BV1680" s="13">
        <v>2</v>
      </c>
      <c r="CA1680" s="18">
        <v>2163</v>
      </c>
      <c r="CB1680" s="18" t="s">
        <v>1151</v>
      </c>
      <c r="CC1680" s="18">
        <v>548</v>
      </c>
      <c r="CD1680" s="18">
        <v>500</v>
      </c>
      <c r="CE1680" s="18"/>
      <c r="CF1680" s="18"/>
      <c r="CG1680" s="18"/>
      <c r="CH1680" s="13">
        <v>1</v>
      </c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40912</v>
      </c>
      <c r="CT1680" s="13">
        <v>1</v>
      </c>
      <c r="CW1680" s="13" t="s">
        <v>7908</v>
      </c>
      <c r="CX1680" s="38" t="s">
        <v>10608</v>
      </c>
      <c r="CY1680" s="38" t="s">
        <v>1514</v>
      </c>
      <c r="CZ1680" s="38" t="s">
        <v>41</v>
      </c>
      <c r="DA1680" s="38" t="s">
        <v>9071</v>
      </c>
    </row>
    <row r="1681" spans="1:106" s="13" customFormat="1">
      <c r="A1681" s="84">
        <v>3725</v>
      </c>
      <c r="B1681" s="84">
        <v>1</v>
      </c>
      <c r="C1681" s="13" t="s">
        <v>1326</v>
      </c>
      <c r="D1681" s="13" t="s">
        <v>54</v>
      </c>
      <c r="E1681" s="14">
        <v>18212</v>
      </c>
      <c r="F1681" s="13" t="s">
        <v>381</v>
      </c>
      <c r="G1681" s="13" t="s">
        <v>381</v>
      </c>
      <c r="H1681" s="13" t="s">
        <v>381</v>
      </c>
      <c r="I1681" s="14">
        <v>41075</v>
      </c>
      <c r="J1681" s="13">
        <f t="shared" si="55"/>
        <v>62</v>
      </c>
      <c r="K1681" s="14">
        <v>41071</v>
      </c>
      <c r="L1681" s="13">
        <v>4</v>
      </c>
      <c r="M1681" s="14">
        <v>41205</v>
      </c>
      <c r="N1681" s="67">
        <f t="shared" si="56"/>
        <v>4.2710472279260783</v>
      </c>
      <c r="O1681" s="16">
        <v>2</v>
      </c>
      <c r="Q1681" s="13" t="s">
        <v>328</v>
      </c>
      <c r="S1681" s="13">
        <v>2</v>
      </c>
      <c r="T1681" s="13">
        <v>1</v>
      </c>
      <c r="U1681" s="13">
        <v>2</v>
      </c>
      <c r="V1681" s="13">
        <v>2</v>
      </c>
      <c r="W1681" s="13" t="s">
        <v>10609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2</v>
      </c>
      <c r="AJ1681" s="13">
        <v>2</v>
      </c>
      <c r="AK1681" s="13">
        <v>2</v>
      </c>
      <c r="AL1681" s="13">
        <v>2</v>
      </c>
      <c r="AM1681" s="13">
        <v>2</v>
      </c>
      <c r="AN1681" s="13">
        <v>2</v>
      </c>
      <c r="AO1681" s="13" t="s">
        <v>10610</v>
      </c>
      <c r="AP1681" s="13" t="s">
        <v>40</v>
      </c>
      <c r="AQ1681" s="13">
        <v>1</v>
      </c>
      <c r="AR1681" s="13">
        <v>2</v>
      </c>
      <c r="AT1681" s="13">
        <v>1</v>
      </c>
      <c r="AU1681" s="13">
        <v>0</v>
      </c>
      <c r="AV1681" s="13">
        <v>1</v>
      </c>
      <c r="AW1681" s="13">
        <v>0</v>
      </c>
      <c r="AX1681" s="13">
        <v>2</v>
      </c>
      <c r="AZ1681" s="13">
        <v>2</v>
      </c>
      <c r="BB1681" s="13">
        <v>2</v>
      </c>
      <c r="BD1681" s="13">
        <v>2</v>
      </c>
      <c r="BF1681" s="13">
        <v>1</v>
      </c>
      <c r="BG1681" s="13">
        <v>1</v>
      </c>
      <c r="BH1681" s="17">
        <v>1</v>
      </c>
      <c r="BI1681" s="13">
        <v>1</v>
      </c>
      <c r="BJ1681" s="13">
        <v>2</v>
      </c>
      <c r="BK1681" s="13">
        <v>1</v>
      </c>
      <c r="BL1681" s="13">
        <v>1</v>
      </c>
      <c r="BM1681" s="13">
        <v>3528</v>
      </c>
      <c r="BN1681" s="13">
        <v>2</v>
      </c>
      <c r="BQ1681" s="13" t="s">
        <v>330</v>
      </c>
      <c r="BR1681" s="13" t="s">
        <v>331</v>
      </c>
      <c r="BS1681" s="13">
        <v>1</v>
      </c>
      <c r="BT1681" s="13">
        <v>15.7</v>
      </c>
      <c r="BU1681" s="13">
        <v>1</v>
      </c>
      <c r="BV1681" s="13">
        <v>2</v>
      </c>
      <c r="CA1681" s="18">
        <v>2175</v>
      </c>
      <c r="CB1681" s="18" t="s">
        <v>1256</v>
      </c>
      <c r="CC1681" s="18" t="s">
        <v>10611</v>
      </c>
      <c r="CD1681" s="18">
        <v>1640.8</v>
      </c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41187</v>
      </c>
      <c r="CT1681" s="13">
        <v>2</v>
      </c>
      <c r="CU1681" s="13" t="s">
        <v>10612</v>
      </c>
      <c r="CW1681" s="13" t="s">
        <v>10613</v>
      </c>
      <c r="CX1681" s="38" t="s">
        <v>10614</v>
      </c>
      <c r="CY1681" s="38" t="s">
        <v>5747</v>
      </c>
      <c r="CZ1681" s="38"/>
      <c r="DA1681" s="38" t="s">
        <v>8741</v>
      </c>
      <c r="DB1681" s="13">
        <v>18</v>
      </c>
    </row>
    <row r="1682" spans="1:106" s="13" customFormat="1">
      <c r="A1682" s="84">
        <v>3728</v>
      </c>
      <c r="B1682" s="84">
        <v>1</v>
      </c>
      <c r="C1682" s="13" t="s">
        <v>11964</v>
      </c>
      <c r="D1682" s="13" t="s">
        <v>54</v>
      </c>
      <c r="E1682" s="14">
        <v>10854</v>
      </c>
      <c r="F1682" s="13" t="s">
        <v>762</v>
      </c>
      <c r="G1682" s="13" t="s">
        <v>424</v>
      </c>
      <c r="H1682" s="13" t="s">
        <v>424</v>
      </c>
      <c r="I1682" s="14">
        <v>41044</v>
      </c>
      <c r="J1682" s="13">
        <f t="shared" si="55"/>
        <v>82</v>
      </c>
      <c r="K1682" s="14">
        <v>41044</v>
      </c>
      <c r="L1682" s="13">
        <v>4</v>
      </c>
      <c r="M1682" s="14">
        <v>41136</v>
      </c>
      <c r="N1682" s="67">
        <f t="shared" si="56"/>
        <v>3.0225872689938398</v>
      </c>
      <c r="O1682" s="16">
        <v>2</v>
      </c>
      <c r="Q1682" s="13" t="s">
        <v>180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D1682" s="13">
        <v>1</v>
      </c>
      <c r="AH1682" s="13">
        <v>2</v>
      </c>
      <c r="AI1682" s="13">
        <v>2</v>
      </c>
      <c r="AJ1682" s="13">
        <v>2</v>
      </c>
      <c r="AK1682" s="13">
        <v>2</v>
      </c>
      <c r="AM1682" s="13">
        <v>2</v>
      </c>
      <c r="AN1682" s="13">
        <v>1</v>
      </c>
      <c r="AO1682" s="13" t="s">
        <v>10623</v>
      </c>
      <c r="AP1682" s="13" t="s">
        <v>3508</v>
      </c>
      <c r="AQ1682" s="13">
        <v>1</v>
      </c>
      <c r="AR1682" s="13">
        <v>1</v>
      </c>
      <c r="AS1682" s="13">
        <v>1</v>
      </c>
      <c r="AT1682" s="13">
        <v>1</v>
      </c>
      <c r="AU1682" s="13">
        <v>0</v>
      </c>
      <c r="AV1682" s="13">
        <v>3</v>
      </c>
      <c r="AX1682" s="13">
        <v>2</v>
      </c>
      <c r="AZ1682" s="13">
        <v>3</v>
      </c>
      <c r="BB1682" s="13">
        <v>1</v>
      </c>
      <c r="BC1682" s="13">
        <v>0</v>
      </c>
      <c r="BD1682" s="13">
        <v>3</v>
      </c>
      <c r="BF1682" s="13">
        <v>1</v>
      </c>
      <c r="BG1682" s="13">
        <v>0</v>
      </c>
      <c r="BH1682" s="17">
        <v>1</v>
      </c>
      <c r="BK1682" s="13">
        <v>1</v>
      </c>
      <c r="BS1682" s="13">
        <v>2</v>
      </c>
      <c r="BT1682" s="13">
        <v>81</v>
      </c>
      <c r="BU1682" s="13">
        <v>1</v>
      </c>
      <c r="BV1682" s="13">
        <v>1</v>
      </c>
      <c r="CA1682" s="18">
        <v>2187</v>
      </c>
      <c r="CB1682" s="18" t="s">
        <v>778</v>
      </c>
      <c r="CC1682" s="18">
        <v>1438</v>
      </c>
      <c r="CD1682" s="18">
        <v>745.6</v>
      </c>
      <c r="CE1682" s="18"/>
      <c r="CF1682" s="18"/>
      <c r="CG1682" s="18"/>
      <c r="CH1682" s="13">
        <v>2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41278</v>
      </c>
      <c r="CT1682" s="13">
        <v>2</v>
      </c>
      <c r="CW1682" s="13" t="s">
        <v>10624</v>
      </c>
      <c r="CX1682" s="38" t="s">
        <v>5045</v>
      </c>
      <c r="CY1682" s="38" t="s">
        <v>5046</v>
      </c>
      <c r="CZ1682" s="38" t="s">
        <v>5924</v>
      </c>
      <c r="DA1682" s="38" t="s">
        <v>10625</v>
      </c>
    </row>
    <row r="1683" spans="1:106" s="13" customFormat="1">
      <c r="A1683" s="84">
        <v>3729</v>
      </c>
      <c r="B1683" s="84">
        <v>1</v>
      </c>
      <c r="C1683" s="13" t="s">
        <v>4676</v>
      </c>
      <c r="D1683" s="13" t="s">
        <v>54</v>
      </c>
      <c r="E1683" s="14">
        <v>9897</v>
      </c>
      <c r="F1683" s="13" t="s">
        <v>179</v>
      </c>
      <c r="G1683" s="13" t="s">
        <v>1234</v>
      </c>
      <c r="H1683" s="13" t="s">
        <v>1234</v>
      </c>
      <c r="I1683" s="14">
        <v>40923</v>
      </c>
      <c r="J1683" s="13">
        <f t="shared" si="55"/>
        <v>84</v>
      </c>
      <c r="K1683" s="14">
        <v>41071</v>
      </c>
      <c r="L1683" s="13">
        <v>4</v>
      </c>
      <c r="M1683" s="14">
        <v>41443</v>
      </c>
      <c r="N1683" s="67">
        <f t="shared" si="56"/>
        <v>17.084188911704313</v>
      </c>
      <c r="O1683" s="16">
        <v>2</v>
      </c>
      <c r="Q1683" s="13" t="s">
        <v>180</v>
      </c>
      <c r="S1683" s="13">
        <v>2</v>
      </c>
      <c r="T1683" s="13">
        <v>2</v>
      </c>
      <c r="U1683" s="13">
        <v>2</v>
      </c>
      <c r="V1683" s="13">
        <v>2</v>
      </c>
      <c r="X1683" s="13">
        <v>1</v>
      </c>
      <c r="Z1683" s="13">
        <v>4</v>
      </c>
      <c r="AC1683" s="13">
        <v>2</v>
      </c>
      <c r="AD1683" s="13">
        <v>2</v>
      </c>
      <c r="AE1683" s="13">
        <v>2</v>
      </c>
      <c r="AF1683" s="13">
        <v>2</v>
      </c>
      <c r="AG1683" s="13">
        <v>1</v>
      </c>
      <c r="AH1683" s="13">
        <v>2</v>
      </c>
      <c r="AI1683" s="13">
        <v>2</v>
      </c>
      <c r="AJ1683" s="13">
        <v>1</v>
      </c>
      <c r="AK1683" s="13">
        <v>2</v>
      </c>
      <c r="AL1683" s="13">
        <v>2</v>
      </c>
      <c r="AM1683" s="13">
        <v>1</v>
      </c>
      <c r="AO1683" s="13" t="s">
        <v>10626</v>
      </c>
      <c r="AQ1683" s="13">
        <v>1</v>
      </c>
      <c r="AR1683" s="13">
        <v>1</v>
      </c>
      <c r="AS1683" s="13">
        <v>9</v>
      </c>
      <c r="AT1683" s="13">
        <v>1</v>
      </c>
      <c r="AU1683" s="13">
        <v>5</v>
      </c>
      <c r="AV1683" s="13">
        <v>1</v>
      </c>
      <c r="AW1683" s="13">
        <v>0</v>
      </c>
      <c r="AX1683" s="13">
        <v>1</v>
      </c>
      <c r="AY1683" s="13">
        <v>0</v>
      </c>
      <c r="AZ1683" s="13">
        <v>2</v>
      </c>
      <c r="BB1683" s="13">
        <v>2</v>
      </c>
      <c r="BD1683" s="13">
        <v>2</v>
      </c>
      <c r="BF1683" s="13">
        <v>1</v>
      </c>
      <c r="BG1683" s="13">
        <v>7</v>
      </c>
      <c r="BH1683" s="17">
        <v>1</v>
      </c>
      <c r="BI1683" s="13">
        <v>1</v>
      </c>
      <c r="BJ1683" s="13">
        <v>1</v>
      </c>
      <c r="BK1683" s="13">
        <v>1</v>
      </c>
      <c r="BS1683" s="13">
        <v>2</v>
      </c>
      <c r="BT1683" s="13">
        <v>51.8</v>
      </c>
      <c r="BV1683" s="13">
        <v>1</v>
      </c>
      <c r="CA1683" s="18">
        <v>2186</v>
      </c>
      <c r="CB1683" s="18" t="s">
        <v>4369</v>
      </c>
      <c r="CC1683" s="18">
        <v>934</v>
      </c>
      <c r="CD1683" s="18">
        <v>0</v>
      </c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41212</v>
      </c>
      <c r="CT1683" s="13">
        <v>3</v>
      </c>
      <c r="CW1683" s="13" t="s">
        <v>10627</v>
      </c>
      <c r="CX1683" s="38" t="s">
        <v>10628</v>
      </c>
      <c r="CY1683" s="38" t="s">
        <v>10629</v>
      </c>
      <c r="CZ1683" s="38" t="s">
        <v>5924</v>
      </c>
      <c r="DA1683" s="38" t="s">
        <v>10630</v>
      </c>
    </row>
    <row r="1684" spans="1:106" s="13" customFormat="1">
      <c r="A1684" s="84">
        <v>3732</v>
      </c>
      <c r="B1684" s="84">
        <v>5</v>
      </c>
      <c r="C1684" s="13" t="s">
        <v>9930</v>
      </c>
      <c r="D1684" s="13" t="s">
        <v>37</v>
      </c>
      <c r="E1684" s="14">
        <v>12161</v>
      </c>
      <c r="F1684" s="13" t="s">
        <v>259</v>
      </c>
      <c r="G1684" s="13" t="s">
        <v>327</v>
      </c>
      <c r="H1684" s="13" t="s">
        <v>327</v>
      </c>
      <c r="I1684" s="14">
        <v>39265</v>
      </c>
      <c r="J1684" s="13">
        <f t="shared" si="55"/>
        <v>74</v>
      </c>
      <c r="K1684" s="14">
        <v>41071</v>
      </c>
      <c r="L1684" s="13">
        <v>4</v>
      </c>
      <c r="M1684" s="14">
        <v>41200</v>
      </c>
      <c r="N1684" s="67">
        <f t="shared" si="56"/>
        <v>63.572895277207394</v>
      </c>
      <c r="O1684" s="16">
        <v>3</v>
      </c>
      <c r="P1684" s="13" t="s">
        <v>10631</v>
      </c>
      <c r="Q1684" s="13" t="s">
        <v>2394</v>
      </c>
      <c r="R1684" s="13" t="s">
        <v>38</v>
      </c>
      <c r="S1684" s="13">
        <v>2</v>
      </c>
      <c r="T1684" s="13">
        <v>2</v>
      </c>
      <c r="U1684" s="13">
        <v>2</v>
      </c>
      <c r="V1684" s="13">
        <v>2</v>
      </c>
      <c r="X1684" s="13">
        <v>2</v>
      </c>
      <c r="Z1684" s="13">
        <v>4</v>
      </c>
      <c r="AH1684" s="13">
        <v>2</v>
      </c>
      <c r="AI1684" s="13">
        <v>2</v>
      </c>
      <c r="AJ1684" s="13">
        <v>2</v>
      </c>
      <c r="AK1684" s="13">
        <v>1</v>
      </c>
      <c r="AL1684" s="13">
        <v>2</v>
      </c>
      <c r="AM1684" s="13">
        <v>2</v>
      </c>
      <c r="AN1684" s="13">
        <v>1</v>
      </c>
      <c r="AO1684" s="13" t="s">
        <v>2311</v>
      </c>
      <c r="AP1684" s="13" t="s">
        <v>10632</v>
      </c>
      <c r="AQ1684" s="13">
        <v>1</v>
      </c>
      <c r="AR1684" s="13">
        <v>1</v>
      </c>
      <c r="AT1684" s="13">
        <v>1</v>
      </c>
      <c r="AV1684" s="13">
        <v>2</v>
      </c>
      <c r="AX1684" s="13">
        <v>2</v>
      </c>
      <c r="AZ1684" s="13">
        <v>1</v>
      </c>
      <c r="BB1684" s="13">
        <v>2</v>
      </c>
      <c r="BD1684" s="13">
        <v>1</v>
      </c>
      <c r="BF1684" s="13">
        <v>2</v>
      </c>
      <c r="BH1684" s="17">
        <v>2</v>
      </c>
      <c r="BI1684" s="13">
        <v>1</v>
      </c>
      <c r="BJ1684" s="13">
        <v>2</v>
      </c>
      <c r="BK1684" s="13">
        <v>1</v>
      </c>
      <c r="BL1684" s="13">
        <v>1</v>
      </c>
      <c r="BM1684" s="13">
        <v>3545</v>
      </c>
      <c r="BN1684" s="13">
        <v>1</v>
      </c>
      <c r="BO1684" s="13" t="s">
        <v>3147</v>
      </c>
      <c r="BP1684" s="13">
        <v>180</v>
      </c>
      <c r="BQ1684" s="13" t="s">
        <v>237</v>
      </c>
      <c r="BR1684" s="13" t="s">
        <v>238</v>
      </c>
      <c r="BS1684" s="13">
        <v>1</v>
      </c>
      <c r="BT1684" s="13">
        <v>26</v>
      </c>
      <c r="BU1684" s="13">
        <v>1</v>
      </c>
      <c r="BV1684" s="13">
        <v>0</v>
      </c>
      <c r="CA1684" s="18">
        <v>2182</v>
      </c>
      <c r="CB1684" s="18" t="s">
        <v>453</v>
      </c>
      <c r="CC1684" s="18" t="s">
        <v>10557</v>
      </c>
      <c r="CD1684" s="18">
        <v>518.4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41200</v>
      </c>
      <c r="CT1684" s="13">
        <v>4</v>
      </c>
      <c r="CW1684" s="13" t="s">
        <v>10633</v>
      </c>
      <c r="CX1684" s="38" t="s">
        <v>10634</v>
      </c>
      <c r="CY1684" s="38" t="s">
        <v>10635</v>
      </c>
      <c r="CZ1684" s="38"/>
      <c r="DA1684" s="38" t="s">
        <v>192</v>
      </c>
    </row>
    <row r="1685" spans="1:106" s="13" customFormat="1">
      <c r="A1685" s="84">
        <v>3749</v>
      </c>
      <c r="B1685" s="84">
        <v>1</v>
      </c>
      <c r="C1685" s="13" t="s">
        <v>193</v>
      </c>
      <c r="D1685" s="13" t="s">
        <v>37</v>
      </c>
      <c r="E1685" s="14">
        <v>11325</v>
      </c>
      <c r="F1685" s="13" t="s">
        <v>264</v>
      </c>
      <c r="G1685" s="13" t="s">
        <v>396</v>
      </c>
      <c r="H1685" s="13" t="s">
        <v>396</v>
      </c>
      <c r="I1685" s="14">
        <v>41075</v>
      </c>
      <c r="J1685" s="13">
        <f t="shared" si="55"/>
        <v>81</v>
      </c>
      <c r="K1685" s="14">
        <v>41085</v>
      </c>
      <c r="L1685" s="13">
        <v>4</v>
      </c>
      <c r="M1685" s="14">
        <v>41126</v>
      </c>
      <c r="N1685" s="67">
        <f t="shared" si="56"/>
        <v>1.675564681724846</v>
      </c>
      <c r="O1685" s="16">
        <v>2</v>
      </c>
      <c r="Q1685" s="13" t="s">
        <v>205</v>
      </c>
      <c r="R1685" s="13" t="s">
        <v>42</v>
      </c>
      <c r="S1685" s="13">
        <v>3</v>
      </c>
      <c r="X1685" s="13">
        <v>1</v>
      </c>
      <c r="Z1685" s="13">
        <v>3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3</v>
      </c>
      <c r="AI1685" s="13">
        <v>3</v>
      </c>
      <c r="AJ1685" s="13">
        <v>3</v>
      </c>
      <c r="AK1685" s="13">
        <v>3</v>
      </c>
      <c r="AL1685" s="13">
        <v>3</v>
      </c>
      <c r="AM1685" s="13">
        <v>3</v>
      </c>
      <c r="AN1685" s="13">
        <v>1</v>
      </c>
      <c r="AO1685" s="13" t="s">
        <v>10656</v>
      </c>
      <c r="AP1685" s="13" t="s">
        <v>40</v>
      </c>
      <c r="AQ1685" s="13">
        <v>1</v>
      </c>
      <c r="AR1685" s="13">
        <v>1</v>
      </c>
      <c r="AS1685" s="13">
        <v>0</v>
      </c>
      <c r="AT1685" s="13">
        <v>1</v>
      </c>
      <c r="AV1685" s="13">
        <v>3</v>
      </c>
      <c r="AX1685" s="13">
        <v>3</v>
      </c>
      <c r="AZ1685" s="13">
        <v>3</v>
      </c>
      <c r="BB1685" s="13">
        <v>3</v>
      </c>
      <c r="BD1685" s="13">
        <v>3</v>
      </c>
      <c r="BF1685" s="13">
        <v>3</v>
      </c>
      <c r="BH1685" s="17">
        <v>2</v>
      </c>
      <c r="BI1685" s="13">
        <v>1</v>
      </c>
      <c r="BJ1685" s="13">
        <v>1</v>
      </c>
      <c r="BK1685" s="13">
        <v>1</v>
      </c>
      <c r="CA1685" s="18">
        <v>2192</v>
      </c>
      <c r="CB1685" s="18" t="s">
        <v>746</v>
      </c>
      <c r="CC1685" s="18" t="s">
        <v>10560</v>
      </c>
      <c r="CD1685" s="18">
        <v>648</v>
      </c>
      <c r="CE1685" s="18"/>
      <c r="CF1685" s="18"/>
      <c r="CG1685" s="18"/>
      <c r="CH1685" s="13">
        <v>1</v>
      </c>
      <c r="CW1685" s="13" t="s">
        <v>10657</v>
      </c>
      <c r="CX1685" s="38" t="s">
        <v>10658</v>
      </c>
      <c r="CY1685" s="38" t="s">
        <v>10659</v>
      </c>
      <c r="CZ1685" s="38" t="s">
        <v>41</v>
      </c>
      <c r="DA1685" s="38" t="s">
        <v>10660</v>
      </c>
    </row>
    <row r="1686" spans="1:106" s="13" customFormat="1">
      <c r="A1686" s="84">
        <v>3755</v>
      </c>
      <c r="B1686" s="84">
        <v>1</v>
      </c>
      <c r="C1686" s="13" t="s">
        <v>2771</v>
      </c>
      <c r="D1686" s="13" t="s">
        <v>54</v>
      </c>
      <c r="E1686" s="14">
        <v>21234</v>
      </c>
      <c r="F1686" s="13" t="s">
        <v>42</v>
      </c>
      <c r="G1686" s="13" t="s">
        <v>710</v>
      </c>
      <c r="H1686" s="13" t="s">
        <v>710</v>
      </c>
      <c r="I1686" s="14">
        <v>41044</v>
      </c>
      <c r="J1686" s="13">
        <f t="shared" si="55"/>
        <v>54</v>
      </c>
      <c r="K1686" s="14">
        <v>41092</v>
      </c>
      <c r="L1686" s="13">
        <v>4</v>
      </c>
      <c r="M1686" s="14">
        <v>41171</v>
      </c>
      <c r="N1686" s="67">
        <f t="shared" si="56"/>
        <v>4.1724845995893221</v>
      </c>
      <c r="O1686" s="16">
        <v>2</v>
      </c>
      <c r="Q1686" s="13" t="s">
        <v>10670</v>
      </c>
      <c r="R1686" s="13" t="s">
        <v>42</v>
      </c>
      <c r="S1686" s="13">
        <v>2</v>
      </c>
      <c r="T1686" s="13">
        <v>2</v>
      </c>
      <c r="X1686" s="13">
        <v>1</v>
      </c>
      <c r="Z1686" s="13">
        <v>4</v>
      </c>
      <c r="AC1686" s="13">
        <v>2</v>
      </c>
      <c r="AD1686" s="13">
        <v>2</v>
      </c>
      <c r="AE1686" s="13">
        <v>2</v>
      </c>
      <c r="AF1686" s="13">
        <v>2</v>
      </c>
      <c r="AG1686" s="13">
        <v>1</v>
      </c>
      <c r="AH1686" s="13">
        <v>2</v>
      </c>
      <c r="AI1686" s="13">
        <v>3</v>
      </c>
      <c r="AJ1686" s="13">
        <v>3</v>
      </c>
      <c r="AK1686" s="13">
        <v>3</v>
      </c>
      <c r="AL1686" s="13">
        <v>3</v>
      </c>
      <c r="AM1686" s="13">
        <v>3</v>
      </c>
      <c r="AN1686" s="13">
        <v>2</v>
      </c>
      <c r="AO1686" s="13" t="s">
        <v>10671</v>
      </c>
      <c r="AP1686" s="13" t="s">
        <v>625</v>
      </c>
      <c r="AQ1686" s="13">
        <v>1</v>
      </c>
      <c r="AR1686" s="13">
        <v>2</v>
      </c>
      <c r="AT1686" s="13">
        <v>1</v>
      </c>
      <c r="AU1686" s="13">
        <v>1</v>
      </c>
      <c r="AV1686" s="13">
        <v>1</v>
      </c>
      <c r="AW1686" s="13">
        <v>2</v>
      </c>
      <c r="AX1686" s="13">
        <v>1</v>
      </c>
      <c r="AY1686" s="13">
        <v>1</v>
      </c>
      <c r="AZ1686" s="13">
        <v>1</v>
      </c>
      <c r="BA1686" s="13">
        <v>2</v>
      </c>
      <c r="BB1686" s="13">
        <v>2</v>
      </c>
      <c r="BD1686" s="13">
        <v>1</v>
      </c>
      <c r="BE1686" s="13">
        <v>0</v>
      </c>
      <c r="BF1686" s="13">
        <v>1</v>
      </c>
      <c r="BG1686" s="13">
        <v>3</v>
      </c>
      <c r="BH1686" s="17">
        <v>2</v>
      </c>
      <c r="BI1686" s="13">
        <v>1</v>
      </c>
      <c r="BJ1686" s="13">
        <v>2</v>
      </c>
      <c r="BK1686" s="13">
        <v>1</v>
      </c>
      <c r="BS1686" s="13">
        <v>1</v>
      </c>
      <c r="BT1686" s="13">
        <v>25.4</v>
      </c>
      <c r="BU1686" s="13">
        <v>1</v>
      </c>
      <c r="BV1686" s="13" t="s">
        <v>7164</v>
      </c>
      <c r="CA1686" s="18">
        <v>2201</v>
      </c>
      <c r="CB1686" s="18" t="s">
        <v>746</v>
      </c>
      <c r="CC1686" s="18" t="s">
        <v>10560</v>
      </c>
      <c r="CD1686" s="18">
        <v>1564.8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41114</v>
      </c>
      <c r="CT1686" s="13">
        <v>2</v>
      </c>
      <c r="CW1686" s="13" t="s">
        <v>10672</v>
      </c>
      <c r="CX1686" s="38" t="s">
        <v>10403</v>
      </c>
      <c r="CY1686" s="38" t="s">
        <v>1125</v>
      </c>
      <c r="CZ1686" s="38" t="s">
        <v>41</v>
      </c>
      <c r="DA1686" s="38" t="s">
        <v>10673</v>
      </c>
    </row>
    <row r="1687" spans="1:106" s="13" customFormat="1">
      <c r="A1687" s="84">
        <v>3760</v>
      </c>
      <c r="B1687" s="84">
        <v>1</v>
      </c>
      <c r="C1687" s="13" t="s">
        <v>4654</v>
      </c>
      <c r="D1687" s="13" t="s">
        <v>37</v>
      </c>
      <c r="E1687" s="14">
        <v>15361</v>
      </c>
      <c r="F1687" s="13" t="s">
        <v>648</v>
      </c>
      <c r="G1687" s="13" t="s">
        <v>648</v>
      </c>
      <c r="H1687" s="13" t="s">
        <v>648</v>
      </c>
      <c r="I1687" s="14">
        <v>41044</v>
      </c>
      <c r="J1687" s="13">
        <f t="shared" si="55"/>
        <v>70</v>
      </c>
      <c r="K1687" s="14">
        <v>41058</v>
      </c>
      <c r="L1687" s="13">
        <v>4</v>
      </c>
      <c r="M1687" s="14">
        <v>41182</v>
      </c>
      <c r="N1687" s="67">
        <f t="shared" si="56"/>
        <v>4.5338809034907595</v>
      </c>
      <c r="O1687" s="16">
        <v>2</v>
      </c>
      <c r="Q1687" s="13" t="s">
        <v>10683</v>
      </c>
      <c r="R1687" s="13" t="s">
        <v>8839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3</v>
      </c>
      <c r="AJ1687" s="13">
        <v>2</v>
      </c>
      <c r="AK1687" s="13">
        <v>3</v>
      </c>
      <c r="AL1687" s="13">
        <v>3</v>
      </c>
      <c r="AM1687" s="13">
        <v>3</v>
      </c>
      <c r="AN1687" s="13">
        <v>1</v>
      </c>
      <c r="AO1687" s="13" t="s">
        <v>10684</v>
      </c>
      <c r="AP1687" s="13" t="s">
        <v>10685</v>
      </c>
      <c r="AQ1687" s="13">
        <v>1</v>
      </c>
      <c r="AR1687" s="13">
        <v>1</v>
      </c>
      <c r="AS1687" s="13">
        <v>0</v>
      </c>
      <c r="AT1687" s="13">
        <v>1</v>
      </c>
      <c r="AU1687" s="13">
        <v>2</v>
      </c>
      <c r="AV1687" s="13">
        <v>1</v>
      </c>
      <c r="AW1687" s="13">
        <v>0</v>
      </c>
      <c r="AX1687" s="13">
        <v>1</v>
      </c>
      <c r="AY1687" s="13">
        <v>0</v>
      </c>
      <c r="AZ1687" s="13">
        <v>1</v>
      </c>
      <c r="BA1687" s="13">
        <v>1</v>
      </c>
      <c r="BB1687" s="13">
        <v>1</v>
      </c>
      <c r="BC1687" s="13">
        <v>0</v>
      </c>
      <c r="BD1687" s="13">
        <v>2</v>
      </c>
      <c r="BF1687" s="13">
        <v>1</v>
      </c>
      <c r="BG1687" s="13">
        <v>3</v>
      </c>
      <c r="BH1687" s="17">
        <v>2</v>
      </c>
      <c r="BI1687" s="13">
        <v>1</v>
      </c>
      <c r="BK1687" s="13">
        <v>1</v>
      </c>
      <c r="BS1687" s="13">
        <v>1</v>
      </c>
      <c r="BT1687" s="13">
        <v>23</v>
      </c>
      <c r="BU1687" s="13">
        <v>1</v>
      </c>
      <c r="BV1687" s="13">
        <v>1</v>
      </c>
      <c r="CA1687" s="18"/>
      <c r="CB1687" s="18"/>
      <c r="CC1687" s="18"/>
      <c r="CD1687" s="18"/>
      <c r="CE1687" s="18"/>
      <c r="CF1687" s="18"/>
      <c r="CG1687" s="18"/>
      <c r="CH1687" s="13">
        <v>2</v>
      </c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41242</v>
      </c>
      <c r="CT1687" s="13">
        <v>1</v>
      </c>
      <c r="CW1687" s="13" t="s">
        <v>10686</v>
      </c>
      <c r="CX1687" s="38" t="s">
        <v>10687</v>
      </c>
      <c r="CY1687" s="38" t="s">
        <v>10688</v>
      </c>
      <c r="CZ1687" s="38" t="s">
        <v>41</v>
      </c>
      <c r="DA1687" s="38" t="s">
        <v>10689</v>
      </c>
    </row>
    <row r="1688" spans="1:106" s="13" customFormat="1">
      <c r="A1688" s="84">
        <v>3761</v>
      </c>
      <c r="B1688" s="84">
        <v>1</v>
      </c>
      <c r="C1688" s="13" t="s">
        <v>3041</v>
      </c>
      <c r="D1688" s="13" t="s">
        <v>37</v>
      </c>
      <c r="E1688" s="14">
        <v>17291</v>
      </c>
      <c r="F1688" s="13" t="s">
        <v>264</v>
      </c>
      <c r="G1688" s="13" t="s">
        <v>264</v>
      </c>
      <c r="H1688" s="13" t="s">
        <v>264</v>
      </c>
      <c r="I1688" s="14">
        <v>41014</v>
      </c>
      <c r="J1688" s="13">
        <f t="shared" si="55"/>
        <v>64</v>
      </c>
      <c r="K1688" s="14">
        <v>41026</v>
      </c>
      <c r="L1688" s="13">
        <v>4</v>
      </c>
      <c r="M1688" s="14">
        <v>41191</v>
      </c>
      <c r="N1688" s="67">
        <f t="shared" si="56"/>
        <v>5.8151950718685832</v>
      </c>
      <c r="O1688" s="16">
        <v>2</v>
      </c>
      <c r="Q1688" s="13" t="s">
        <v>205</v>
      </c>
      <c r="R1688" s="13" t="s">
        <v>38</v>
      </c>
      <c r="S1688" s="13">
        <v>2</v>
      </c>
      <c r="T1688" s="13">
        <v>2</v>
      </c>
      <c r="X1688" s="13">
        <v>2</v>
      </c>
      <c r="AH1688" s="13">
        <v>2</v>
      </c>
      <c r="AI1688" s="13">
        <v>2</v>
      </c>
      <c r="AJ1688" s="13">
        <v>2</v>
      </c>
      <c r="AK1688" s="13">
        <v>2</v>
      </c>
      <c r="AL1688" s="13">
        <v>3</v>
      </c>
      <c r="AM1688" s="13">
        <v>2</v>
      </c>
      <c r="AN1688" s="13">
        <v>2</v>
      </c>
      <c r="AP1688" s="13" t="s">
        <v>3642</v>
      </c>
      <c r="AQ1688" s="13">
        <v>1</v>
      </c>
      <c r="AR1688" s="13">
        <v>1</v>
      </c>
      <c r="AS1688" s="13">
        <v>2</v>
      </c>
      <c r="AT1688" s="13">
        <v>1</v>
      </c>
      <c r="AU1688" s="13">
        <v>0</v>
      </c>
      <c r="AV1688" s="13">
        <v>1</v>
      </c>
      <c r="AW1688" s="13">
        <v>3</v>
      </c>
      <c r="AX1688" s="13">
        <v>1</v>
      </c>
      <c r="AY1688" s="13">
        <v>3</v>
      </c>
      <c r="AZ1688" s="13">
        <v>2</v>
      </c>
      <c r="BB1688" s="13">
        <v>1</v>
      </c>
      <c r="BC1688" s="13">
        <v>2</v>
      </c>
      <c r="BD1688" s="13">
        <v>1</v>
      </c>
      <c r="BE1688" s="13">
        <v>0</v>
      </c>
      <c r="BF1688" s="13">
        <v>1</v>
      </c>
      <c r="BG1688" s="13">
        <v>4</v>
      </c>
      <c r="BH1688" s="17">
        <v>1</v>
      </c>
      <c r="BI1688" s="13">
        <v>1</v>
      </c>
      <c r="BJ1688" s="13">
        <v>1</v>
      </c>
      <c r="BK1688" s="13">
        <v>1</v>
      </c>
      <c r="BS1688" s="13">
        <v>2</v>
      </c>
      <c r="BT1688" s="13">
        <v>48</v>
      </c>
      <c r="BU1688" s="13">
        <v>1</v>
      </c>
      <c r="BV1688" s="13">
        <v>2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41340</v>
      </c>
      <c r="CT1688" s="13">
        <v>2</v>
      </c>
      <c r="CW1688" s="13" t="s">
        <v>10690</v>
      </c>
      <c r="CX1688" s="38" t="s">
        <v>10691</v>
      </c>
      <c r="CY1688" s="38" t="s">
        <v>10692</v>
      </c>
      <c r="CZ1688" s="38" t="s">
        <v>41</v>
      </c>
      <c r="DA1688" s="38" t="s">
        <v>10693</v>
      </c>
    </row>
    <row r="1689" spans="1:106" s="13" customFormat="1">
      <c r="A1689" s="84">
        <v>3768</v>
      </c>
      <c r="B1689" s="84">
        <v>1</v>
      </c>
      <c r="C1689" s="13" t="s">
        <v>10694</v>
      </c>
      <c r="D1689" s="13" t="s">
        <v>54</v>
      </c>
      <c r="E1689" s="14">
        <v>12357</v>
      </c>
      <c r="F1689" s="13" t="s">
        <v>362</v>
      </c>
      <c r="G1689" s="13" t="s">
        <v>362</v>
      </c>
      <c r="H1689" s="13" t="s">
        <v>362</v>
      </c>
      <c r="I1689" s="14">
        <v>40801</v>
      </c>
      <c r="J1689" s="13">
        <f t="shared" si="55"/>
        <v>77</v>
      </c>
      <c r="K1689" s="14">
        <v>41101</v>
      </c>
      <c r="L1689" s="13">
        <v>4</v>
      </c>
      <c r="M1689" s="14">
        <v>41281</v>
      </c>
      <c r="N1689" s="67">
        <f t="shared" si="56"/>
        <v>15.770020533880903</v>
      </c>
      <c r="O1689" s="16">
        <v>2</v>
      </c>
      <c r="Q1689" s="13" t="s">
        <v>10695</v>
      </c>
      <c r="R1689" s="13" t="s">
        <v>10696</v>
      </c>
      <c r="S1689" s="13">
        <v>2</v>
      </c>
      <c r="T1689" s="13">
        <v>2</v>
      </c>
      <c r="U1689" s="13">
        <v>2</v>
      </c>
      <c r="V1689" s="13">
        <v>2</v>
      </c>
      <c r="X1689" s="13">
        <v>2</v>
      </c>
      <c r="Z1689" s="13">
        <v>4</v>
      </c>
      <c r="AH1689" s="13">
        <v>2</v>
      </c>
      <c r="AI1689" s="13">
        <v>2</v>
      </c>
      <c r="AJ1689" s="13">
        <v>2</v>
      </c>
      <c r="AK1689" s="13">
        <v>2</v>
      </c>
      <c r="AL1689" s="13">
        <v>2</v>
      </c>
      <c r="AM1689" s="13">
        <v>2</v>
      </c>
      <c r="AN1689" s="13">
        <v>2</v>
      </c>
      <c r="AP1689" s="13" t="s">
        <v>1715</v>
      </c>
      <c r="AQ1689" s="13">
        <v>1</v>
      </c>
      <c r="AR1689" s="13">
        <v>1</v>
      </c>
      <c r="AS1689" s="13">
        <v>7</v>
      </c>
      <c r="AT1689" s="13">
        <v>1</v>
      </c>
      <c r="AU1689" s="13">
        <v>0</v>
      </c>
      <c r="AV1689" s="13">
        <v>2</v>
      </c>
      <c r="AX1689" s="13">
        <v>2</v>
      </c>
      <c r="AZ1689" s="13">
        <v>1</v>
      </c>
      <c r="BA1689" s="13">
        <v>5</v>
      </c>
      <c r="BB1689" s="13">
        <v>1</v>
      </c>
      <c r="BC1689" s="13">
        <v>6</v>
      </c>
      <c r="BD1689" s="13">
        <v>1</v>
      </c>
      <c r="BE1689" s="13">
        <v>7</v>
      </c>
      <c r="BF1689" s="13">
        <v>2</v>
      </c>
      <c r="BH1689" s="17">
        <v>2</v>
      </c>
      <c r="BI1689" s="13">
        <v>1</v>
      </c>
      <c r="BJ1689" s="13">
        <v>1</v>
      </c>
      <c r="BK1689" s="13">
        <v>1</v>
      </c>
      <c r="BL1689" s="13">
        <v>1</v>
      </c>
      <c r="BM1689" s="13">
        <v>3543</v>
      </c>
      <c r="BN1689" s="13">
        <v>2</v>
      </c>
      <c r="BQ1689" s="13" t="s">
        <v>3812</v>
      </c>
      <c r="BR1689" s="13" t="s">
        <v>271</v>
      </c>
      <c r="BS1689" s="13">
        <v>1</v>
      </c>
      <c r="BT1689" s="13">
        <v>27</v>
      </c>
      <c r="BV1689" s="13">
        <v>0</v>
      </c>
      <c r="CA1689" s="18">
        <v>2207</v>
      </c>
      <c r="CB1689" s="18" t="s">
        <v>707</v>
      </c>
      <c r="CC1689" s="18" t="s">
        <v>6387</v>
      </c>
      <c r="CD1689" s="18">
        <v>1087.5999999999999</v>
      </c>
      <c r="CE1689" s="18"/>
      <c r="CF1689" s="18"/>
      <c r="CG1689" s="18"/>
      <c r="CH1689" s="13">
        <v>2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10697</v>
      </c>
      <c r="CX1689" s="38" t="s">
        <v>6302</v>
      </c>
      <c r="CY1689" s="38" t="s">
        <v>3834</v>
      </c>
      <c r="CZ1689" s="38"/>
      <c r="DA1689" s="38" t="s">
        <v>192</v>
      </c>
    </row>
    <row r="1690" spans="1:106" s="13" customFormat="1">
      <c r="A1690" s="84">
        <v>3783</v>
      </c>
      <c r="B1690" s="84">
        <v>1</v>
      </c>
      <c r="C1690" s="13" t="s">
        <v>788</v>
      </c>
      <c r="D1690" s="13" t="s">
        <v>54</v>
      </c>
      <c r="E1690" s="14">
        <v>18161</v>
      </c>
      <c r="F1690" s="13" t="s">
        <v>214</v>
      </c>
      <c r="G1690" s="13" t="s">
        <v>214</v>
      </c>
      <c r="H1690" s="13" t="s">
        <v>214</v>
      </c>
      <c r="I1690" s="14">
        <v>41044</v>
      </c>
      <c r="J1690" s="13">
        <f t="shared" si="55"/>
        <v>62</v>
      </c>
      <c r="K1690" s="14">
        <v>41046</v>
      </c>
      <c r="L1690" s="13">
        <v>4</v>
      </c>
      <c r="M1690" s="14">
        <v>41352</v>
      </c>
      <c r="N1690" s="67">
        <f t="shared" si="56"/>
        <v>10.119096509240247</v>
      </c>
      <c r="O1690" s="16">
        <v>2</v>
      </c>
      <c r="Q1690" s="13" t="s">
        <v>2516</v>
      </c>
      <c r="R1690" s="13" t="s">
        <v>10715</v>
      </c>
      <c r="S1690" s="13">
        <v>2</v>
      </c>
      <c r="T1690" s="13">
        <v>2</v>
      </c>
      <c r="U1690" s="13">
        <v>2</v>
      </c>
      <c r="V1690" s="13">
        <v>1</v>
      </c>
      <c r="W1690" s="13" t="s">
        <v>10716</v>
      </c>
      <c r="X1690" s="13">
        <v>1</v>
      </c>
      <c r="Z1690" s="13">
        <v>4</v>
      </c>
      <c r="AC1690" s="13">
        <v>2</v>
      </c>
      <c r="AD1690" s="13">
        <v>2</v>
      </c>
      <c r="AE1690" s="13">
        <v>2</v>
      </c>
      <c r="AF1690" s="13">
        <v>2</v>
      </c>
      <c r="AG1690" s="13">
        <v>1</v>
      </c>
      <c r="AH1690" s="13">
        <v>2</v>
      </c>
      <c r="AI1690" s="13">
        <v>2</v>
      </c>
      <c r="AJ1690" s="13">
        <v>2</v>
      </c>
      <c r="AK1690" s="13">
        <v>2</v>
      </c>
      <c r="AL1690" s="13">
        <v>2</v>
      </c>
      <c r="AM1690" s="13">
        <v>2</v>
      </c>
      <c r="AN1690" s="13">
        <v>2</v>
      </c>
      <c r="AO1690" s="13" t="s">
        <v>2006</v>
      </c>
      <c r="AP1690" s="13" t="s">
        <v>809</v>
      </c>
      <c r="AQ1690" s="13">
        <v>1</v>
      </c>
      <c r="AR1690" s="13">
        <v>2</v>
      </c>
      <c r="AT1690" s="13">
        <v>1</v>
      </c>
      <c r="AU1690" s="13">
        <v>0</v>
      </c>
      <c r="AV1690" s="13">
        <v>2</v>
      </c>
      <c r="AX1690" s="13">
        <v>2</v>
      </c>
      <c r="AZ1690" s="13">
        <v>2</v>
      </c>
      <c r="BB1690" s="13">
        <v>2</v>
      </c>
      <c r="BD1690" s="13">
        <v>1</v>
      </c>
      <c r="BE1690" s="13">
        <v>0</v>
      </c>
      <c r="BF1690" s="13">
        <v>1</v>
      </c>
      <c r="BH1690" s="17">
        <v>2</v>
      </c>
      <c r="BI1690" s="13">
        <v>1</v>
      </c>
      <c r="BJ1690" s="13">
        <v>2</v>
      </c>
      <c r="BK1690" s="13">
        <v>1</v>
      </c>
      <c r="BS1690" s="13">
        <v>1</v>
      </c>
      <c r="BU1690" s="13">
        <v>1</v>
      </c>
      <c r="CA1690" s="18">
        <v>2212</v>
      </c>
      <c r="CB1690" s="18" t="s">
        <v>707</v>
      </c>
      <c r="CC1690" s="18" t="s">
        <v>6387</v>
      </c>
      <c r="CD1690" s="18">
        <v>582.79999999999995</v>
      </c>
      <c r="CE1690" s="18"/>
      <c r="CF1690" s="18" t="s">
        <v>707</v>
      </c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41244</v>
      </c>
      <c r="CW1690" s="13" t="s">
        <v>11965</v>
      </c>
      <c r="CX1690" s="38" t="s">
        <v>10718</v>
      </c>
      <c r="CY1690" s="38" t="s">
        <v>10719</v>
      </c>
      <c r="CZ1690" s="38" t="s">
        <v>41</v>
      </c>
      <c r="DA1690" s="38" t="s">
        <v>10720</v>
      </c>
    </row>
    <row r="1691" spans="1:106" s="13" customFormat="1">
      <c r="A1691" s="84">
        <v>3792</v>
      </c>
      <c r="B1691" s="84">
        <v>5</v>
      </c>
      <c r="C1691" s="13" t="s">
        <v>4029</v>
      </c>
      <c r="D1691" s="13" t="s">
        <v>37</v>
      </c>
      <c r="E1691" s="14">
        <v>10364</v>
      </c>
      <c r="F1691" s="13" t="s">
        <v>691</v>
      </c>
      <c r="G1691" s="13" t="s">
        <v>691</v>
      </c>
      <c r="H1691" s="13" t="s">
        <v>691</v>
      </c>
      <c r="I1691" s="14">
        <v>41014</v>
      </c>
      <c r="J1691" s="13">
        <f t="shared" si="55"/>
        <v>83</v>
      </c>
      <c r="K1691" s="14">
        <v>41096</v>
      </c>
      <c r="L1691" s="13">
        <v>4</v>
      </c>
      <c r="M1691" s="14">
        <v>41320</v>
      </c>
      <c r="N1691" s="67">
        <f t="shared" si="56"/>
        <v>10.053388090349076</v>
      </c>
      <c r="O1691" s="16">
        <v>2</v>
      </c>
      <c r="Q1691" s="13" t="s">
        <v>10726</v>
      </c>
      <c r="R1691" s="13" t="s">
        <v>8689</v>
      </c>
      <c r="S1691" s="13">
        <v>2</v>
      </c>
      <c r="T1691" s="13">
        <v>2</v>
      </c>
      <c r="U1691" s="13">
        <v>2</v>
      </c>
      <c r="V1691" s="13">
        <v>2</v>
      </c>
      <c r="X1691" s="13">
        <v>2</v>
      </c>
      <c r="Z1691" s="13">
        <v>4</v>
      </c>
      <c r="AH1691" s="13">
        <v>2</v>
      </c>
      <c r="AP1691" s="13" t="s">
        <v>3508</v>
      </c>
      <c r="AQ1691" s="13">
        <v>1</v>
      </c>
      <c r="AR1691" s="13">
        <v>2</v>
      </c>
      <c r="AT1691" s="13">
        <v>1</v>
      </c>
      <c r="AU1691" s="13">
        <v>0</v>
      </c>
      <c r="AV1691" s="13">
        <v>1</v>
      </c>
      <c r="AW1691" s="13">
        <v>2</v>
      </c>
      <c r="AX1691" s="13">
        <v>1</v>
      </c>
      <c r="AY1691" s="13">
        <v>3</v>
      </c>
      <c r="AZ1691" s="13">
        <v>2</v>
      </c>
      <c r="BB1691" s="13">
        <v>2</v>
      </c>
      <c r="BD1691" s="13">
        <v>1</v>
      </c>
      <c r="BE1691" s="13">
        <v>1</v>
      </c>
      <c r="BF1691" s="13">
        <v>2</v>
      </c>
      <c r="BH1691" s="17">
        <v>2</v>
      </c>
      <c r="BI1691" s="13">
        <v>2</v>
      </c>
      <c r="BJ1691" s="13">
        <v>1</v>
      </c>
      <c r="BK1691" s="13">
        <v>1</v>
      </c>
      <c r="BL1691" s="13">
        <v>1</v>
      </c>
      <c r="BM1691" s="13">
        <v>3536</v>
      </c>
      <c r="BN1691" s="13">
        <v>1</v>
      </c>
      <c r="BO1691" s="13" t="s">
        <v>10727</v>
      </c>
      <c r="BP1691" s="13">
        <v>180</v>
      </c>
      <c r="BQ1691" s="13" t="s">
        <v>5590</v>
      </c>
      <c r="BR1691" s="13" t="s">
        <v>5591</v>
      </c>
      <c r="BS1691" s="13">
        <v>1</v>
      </c>
      <c r="BT1691" s="13">
        <v>22</v>
      </c>
      <c r="BU1691" s="13">
        <v>1</v>
      </c>
      <c r="BV1691" s="13">
        <v>3</v>
      </c>
      <c r="CA1691" s="18">
        <v>2205</v>
      </c>
      <c r="CB1691" s="18" t="s">
        <v>8691</v>
      </c>
      <c r="CC1691" s="18" t="s">
        <v>10728</v>
      </c>
      <c r="CD1691" s="18">
        <v>2384</v>
      </c>
      <c r="CE1691" s="18"/>
      <c r="CF1691" s="18"/>
      <c r="CG1691" s="18"/>
      <c r="CH1691" s="13">
        <v>2</v>
      </c>
      <c r="CW1691" s="13" t="s">
        <v>10729</v>
      </c>
      <c r="CX1691" s="38" t="s">
        <v>10730</v>
      </c>
      <c r="CY1691" s="38" t="s">
        <v>10731</v>
      </c>
      <c r="CZ1691" s="38" t="s">
        <v>10732</v>
      </c>
      <c r="DA1691" s="38" t="s">
        <v>10733</v>
      </c>
    </row>
    <row r="1692" spans="1:106" s="13" customFormat="1">
      <c r="A1692" s="84">
        <v>3794</v>
      </c>
      <c r="B1692" s="84">
        <v>5</v>
      </c>
      <c r="C1692" s="13" t="s">
        <v>10734</v>
      </c>
      <c r="D1692" s="13" t="s">
        <v>37</v>
      </c>
      <c r="E1692" s="14">
        <v>10444</v>
      </c>
      <c r="F1692" s="13" t="s">
        <v>179</v>
      </c>
      <c r="G1692" s="13" t="s">
        <v>179</v>
      </c>
      <c r="H1692" s="13" t="s">
        <v>179</v>
      </c>
      <c r="I1692" s="14">
        <v>41075</v>
      </c>
      <c r="J1692" s="13">
        <f t="shared" si="55"/>
        <v>83</v>
      </c>
      <c r="K1692" s="14">
        <v>41108</v>
      </c>
      <c r="L1692" s="13">
        <v>4</v>
      </c>
      <c r="M1692" s="14">
        <v>41343</v>
      </c>
      <c r="N1692" s="67">
        <f t="shared" si="56"/>
        <v>8.8049281314168386</v>
      </c>
      <c r="O1692" s="16">
        <v>2</v>
      </c>
      <c r="Q1692" s="13" t="s">
        <v>10735</v>
      </c>
      <c r="R1692" s="13" t="s">
        <v>181</v>
      </c>
      <c r="S1692" s="13">
        <v>2</v>
      </c>
      <c r="T1692" s="13">
        <v>1</v>
      </c>
      <c r="U1692" s="13">
        <v>2</v>
      </c>
      <c r="V1692" s="13">
        <v>2</v>
      </c>
      <c r="W1692" s="13" t="s">
        <v>3856</v>
      </c>
      <c r="X1692" s="13">
        <v>1</v>
      </c>
      <c r="Z1692" s="13">
        <v>4</v>
      </c>
      <c r="AC1692" s="13">
        <v>2</v>
      </c>
      <c r="AD1692" s="13">
        <v>2</v>
      </c>
      <c r="AE1692" s="13">
        <v>2</v>
      </c>
      <c r="AF1692" s="13">
        <v>2</v>
      </c>
      <c r="AG1692" s="13">
        <v>1</v>
      </c>
      <c r="AH1692" s="13">
        <v>2</v>
      </c>
      <c r="AI1692" s="13">
        <v>2</v>
      </c>
      <c r="AJ1692" s="13">
        <v>3</v>
      </c>
      <c r="AK1692" s="13">
        <v>1</v>
      </c>
      <c r="AL1692" s="13">
        <v>2</v>
      </c>
      <c r="AM1692" s="13">
        <v>1</v>
      </c>
      <c r="AN1692" s="13">
        <v>1</v>
      </c>
      <c r="AO1692" s="13" t="s">
        <v>10736</v>
      </c>
      <c r="AP1692" s="13" t="s">
        <v>1715</v>
      </c>
      <c r="AQ1692" s="13">
        <v>1</v>
      </c>
      <c r="AR1692" s="13">
        <v>2</v>
      </c>
      <c r="AT1692" s="13">
        <v>1</v>
      </c>
      <c r="AU1692" s="13">
        <v>0</v>
      </c>
      <c r="AV1692" s="13">
        <v>2</v>
      </c>
      <c r="AX1692" s="13">
        <v>2</v>
      </c>
      <c r="AZ1692" s="13">
        <v>1</v>
      </c>
      <c r="BA1692" s="13">
        <v>0</v>
      </c>
      <c r="BB1692" s="13">
        <v>2</v>
      </c>
      <c r="BD1692" s="13">
        <v>2</v>
      </c>
      <c r="BF1692" s="13">
        <v>2</v>
      </c>
      <c r="BH1692" s="17">
        <v>3</v>
      </c>
      <c r="BI1692" s="13">
        <v>3</v>
      </c>
      <c r="BJ1692" s="13">
        <v>1</v>
      </c>
      <c r="BK1692" s="13">
        <v>1</v>
      </c>
      <c r="BL1692" s="13">
        <v>1</v>
      </c>
      <c r="BM1692" s="13">
        <v>3544</v>
      </c>
      <c r="BN1692" s="13">
        <v>1</v>
      </c>
      <c r="BO1692" s="13" t="s">
        <v>10593</v>
      </c>
      <c r="BP1692" s="13">
        <v>180</v>
      </c>
      <c r="BQ1692" s="13" t="s">
        <v>10737</v>
      </c>
      <c r="BR1692" s="13" t="s">
        <v>3859</v>
      </c>
      <c r="BS1692" s="13">
        <v>2</v>
      </c>
      <c r="BT1692" s="13">
        <v>59</v>
      </c>
      <c r="BU1692" s="13">
        <v>1</v>
      </c>
      <c r="BV1692" s="13">
        <v>0.3</v>
      </c>
      <c r="CA1692" s="18">
        <v>2216</v>
      </c>
      <c r="CB1692" s="18" t="s">
        <v>4515</v>
      </c>
      <c r="CC1692" s="18" t="s">
        <v>10600</v>
      </c>
      <c r="CD1692" s="18">
        <v>392.8</v>
      </c>
      <c r="CE1692" s="18"/>
      <c r="CF1692" s="18"/>
      <c r="CG1692" s="18"/>
      <c r="CH1692" s="13">
        <v>2</v>
      </c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U1692" s="13" t="s">
        <v>10738</v>
      </c>
      <c r="CW1692" s="13" t="s">
        <v>10739</v>
      </c>
      <c r="CX1692" s="38" t="s">
        <v>10740</v>
      </c>
      <c r="CY1692" s="38" t="s">
        <v>3738</v>
      </c>
      <c r="CZ1692" s="38" t="s">
        <v>41</v>
      </c>
      <c r="DA1692" s="38" t="s">
        <v>10741</v>
      </c>
    </row>
    <row r="1693" spans="1:106" s="13" customFormat="1">
      <c r="A1693" s="84">
        <v>3795</v>
      </c>
      <c r="B1693" s="84">
        <v>1</v>
      </c>
      <c r="C1693" s="13" t="s">
        <v>10742</v>
      </c>
      <c r="D1693" s="13" t="s">
        <v>54</v>
      </c>
      <c r="E1693" s="14">
        <v>9827</v>
      </c>
      <c r="G1693" s="13" t="s">
        <v>10743</v>
      </c>
      <c r="H1693" s="13" t="s">
        <v>691</v>
      </c>
      <c r="I1693" s="14">
        <v>41075</v>
      </c>
      <c r="J1693" s="13">
        <f t="shared" si="55"/>
        <v>85</v>
      </c>
      <c r="K1693" s="14">
        <v>41094</v>
      </c>
      <c r="L1693" s="13">
        <v>4</v>
      </c>
      <c r="M1693" s="14">
        <v>41220</v>
      </c>
      <c r="N1693" s="67">
        <f t="shared" si="56"/>
        <v>4.7638603696098567</v>
      </c>
      <c r="O1693" s="16">
        <v>2</v>
      </c>
      <c r="Q1693" s="13" t="s">
        <v>10744</v>
      </c>
      <c r="R1693" s="13" t="s">
        <v>38</v>
      </c>
      <c r="S1693" s="13">
        <v>2</v>
      </c>
      <c r="T1693" s="13">
        <v>2</v>
      </c>
      <c r="U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O1693" s="13" t="s">
        <v>10745</v>
      </c>
      <c r="AP1693" s="13" t="s">
        <v>1634</v>
      </c>
      <c r="AQ1693" s="13">
        <v>1</v>
      </c>
      <c r="AT1693" s="13">
        <v>1</v>
      </c>
      <c r="AU1693" s="13">
        <v>0</v>
      </c>
      <c r="AV1693" s="13">
        <v>1</v>
      </c>
      <c r="AX1693" s="13">
        <v>2</v>
      </c>
      <c r="AZ1693" s="13">
        <v>2</v>
      </c>
      <c r="BB1693" s="13">
        <v>1</v>
      </c>
      <c r="BC1693" s="13">
        <v>0</v>
      </c>
      <c r="BD1693" s="13">
        <v>1</v>
      </c>
      <c r="BE1693" s="13">
        <v>0</v>
      </c>
      <c r="BF1693" s="13">
        <v>1</v>
      </c>
      <c r="BG1693" s="13">
        <v>1</v>
      </c>
      <c r="BH1693" s="17">
        <v>1</v>
      </c>
      <c r="BK1693" s="13">
        <v>1</v>
      </c>
      <c r="BS1693" s="13">
        <v>2</v>
      </c>
      <c r="BT1693" s="13">
        <v>161</v>
      </c>
      <c r="BU1693" s="13">
        <v>1</v>
      </c>
      <c r="BV1693" s="13">
        <v>1</v>
      </c>
      <c r="CA1693" s="18">
        <v>2220</v>
      </c>
      <c r="CB1693" s="18" t="s">
        <v>4133</v>
      </c>
      <c r="CC1693" s="18" t="s">
        <v>10746</v>
      </c>
      <c r="CD1693" s="18">
        <v>1519.2</v>
      </c>
      <c r="CE1693" s="18"/>
      <c r="CF1693" s="18"/>
      <c r="CG1693" s="18"/>
      <c r="CH1693" s="13">
        <v>2</v>
      </c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41327</v>
      </c>
      <c r="CT1693" s="13">
        <v>2</v>
      </c>
      <c r="CW1693" s="13" t="s">
        <v>10747</v>
      </c>
      <c r="CX1693" s="38" t="s">
        <v>10748</v>
      </c>
      <c r="CY1693" s="38" t="s">
        <v>10749</v>
      </c>
      <c r="CZ1693" s="38"/>
      <c r="DA1693" s="38" t="s">
        <v>10750</v>
      </c>
    </row>
    <row r="1694" spans="1:106" s="13" customFormat="1">
      <c r="A1694" s="84">
        <v>3796</v>
      </c>
      <c r="B1694" s="84">
        <v>1</v>
      </c>
      <c r="C1694" s="13" t="s">
        <v>10751</v>
      </c>
      <c r="D1694" s="13" t="s">
        <v>54</v>
      </c>
      <c r="E1694" s="14">
        <v>15280</v>
      </c>
      <c r="F1694" s="13" t="s">
        <v>648</v>
      </c>
      <c r="G1694" s="13" t="s">
        <v>648</v>
      </c>
      <c r="H1694" s="13" t="s">
        <v>648</v>
      </c>
      <c r="I1694" s="14">
        <v>40923</v>
      </c>
      <c r="J1694" s="13">
        <f t="shared" si="55"/>
        <v>70</v>
      </c>
      <c r="K1694" s="14">
        <v>41109</v>
      </c>
      <c r="L1694" s="13">
        <v>4</v>
      </c>
      <c r="M1694" s="14">
        <v>41226</v>
      </c>
      <c r="N1694" s="67">
        <f t="shared" si="56"/>
        <v>9.9548254620123195</v>
      </c>
      <c r="O1694" s="16">
        <v>2</v>
      </c>
      <c r="Q1694" s="13" t="s">
        <v>180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1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1</v>
      </c>
      <c r="AM1694" s="13">
        <v>1</v>
      </c>
      <c r="AN1694" s="13">
        <v>1</v>
      </c>
      <c r="AO1694" s="13" t="s">
        <v>10752</v>
      </c>
      <c r="AP1694" s="13" t="s">
        <v>10753</v>
      </c>
      <c r="AQ1694" s="13">
        <v>1</v>
      </c>
      <c r="AR1694" s="13">
        <v>2</v>
      </c>
      <c r="AT1694" s="13">
        <v>1</v>
      </c>
      <c r="AU1694" s="13">
        <v>2</v>
      </c>
      <c r="AV1694" s="13">
        <v>1</v>
      </c>
      <c r="AW1694" s="13">
        <v>2</v>
      </c>
      <c r="AX1694" s="13">
        <v>1</v>
      </c>
      <c r="AY1694" s="13">
        <v>2</v>
      </c>
      <c r="AZ1694" s="13">
        <v>1</v>
      </c>
      <c r="BA1694" s="13">
        <v>2</v>
      </c>
      <c r="BB1694" s="13">
        <v>1</v>
      </c>
      <c r="BC1694" s="13">
        <v>2</v>
      </c>
      <c r="BD1694" s="13">
        <v>1</v>
      </c>
      <c r="BE1694" s="13">
        <v>2</v>
      </c>
      <c r="BF1694" s="13">
        <v>2</v>
      </c>
      <c r="BH1694" s="17">
        <v>1</v>
      </c>
      <c r="BJ1694" s="13">
        <v>1</v>
      </c>
      <c r="BK1694" s="13">
        <v>1</v>
      </c>
      <c r="BL1694" s="13">
        <v>1</v>
      </c>
      <c r="BM1694" s="13">
        <v>3567</v>
      </c>
      <c r="BN1694" s="13">
        <v>2</v>
      </c>
      <c r="BQ1694" s="13" t="s">
        <v>289</v>
      </c>
      <c r="BR1694" s="13" t="s">
        <v>222</v>
      </c>
      <c r="CA1694" s="18">
        <v>2245</v>
      </c>
      <c r="CB1694" s="18" t="s">
        <v>4369</v>
      </c>
      <c r="CC1694" s="18">
        <v>1070</v>
      </c>
      <c r="CD1694" s="18">
        <v>0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41270</v>
      </c>
      <c r="CT1694" s="13">
        <v>1</v>
      </c>
      <c r="CW1694" s="13" t="s">
        <v>10754</v>
      </c>
      <c r="CX1694" s="38" t="s">
        <v>4704</v>
      </c>
      <c r="CY1694" s="38" t="s">
        <v>10755</v>
      </c>
      <c r="CZ1694" s="38" t="s">
        <v>41</v>
      </c>
      <c r="DA1694" s="38" t="s">
        <v>10756</v>
      </c>
    </row>
    <row r="1695" spans="1:106" s="13" customFormat="1">
      <c r="A1695" s="84">
        <v>3800</v>
      </c>
      <c r="B1695" s="84">
        <v>1</v>
      </c>
      <c r="C1695" s="13" t="s">
        <v>536</v>
      </c>
      <c r="D1695" s="13" t="s">
        <v>54</v>
      </c>
      <c r="E1695" s="14">
        <v>13900</v>
      </c>
      <c r="F1695" s="13" t="s">
        <v>661</v>
      </c>
      <c r="G1695" s="13" t="s">
        <v>661</v>
      </c>
      <c r="H1695" s="13" t="s">
        <v>661</v>
      </c>
      <c r="I1695" s="14">
        <v>41044</v>
      </c>
      <c r="J1695" s="13">
        <f t="shared" si="55"/>
        <v>74</v>
      </c>
      <c r="K1695" s="14">
        <v>41068</v>
      </c>
      <c r="L1695" s="13">
        <v>4</v>
      </c>
      <c r="M1695" s="14">
        <v>41227</v>
      </c>
      <c r="N1695" s="67">
        <f t="shared" si="56"/>
        <v>6.0123203285420947</v>
      </c>
      <c r="O1695" s="16">
        <v>2</v>
      </c>
      <c r="Q1695" s="13" t="s">
        <v>245</v>
      </c>
      <c r="R1695" s="13" t="s">
        <v>181</v>
      </c>
      <c r="S1695" s="13">
        <v>2</v>
      </c>
      <c r="T1695" s="13">
        <v>2</v>
      </c>
      <c r="U1695" s="13">
        <v>2</v>
      </c>
      <c r="V1695" s="13">
        <v>2</v>
      </c>
      <c r="X1695" s="13">
        <v>1</v>
      </c>
      <c r="Z1695" s="13">
        <v>4</v>
      </c>
      <c r="AG1695" s="13">
        <v>1</v>
      </c>
      <c r="AH1695" s="13">
        <v>2</v>
      </c>
      <c r="AI1695" s="13">
        <v>2</v>
      </c>
      <c r="AJ1695" s="13">
        <v>3</v>
      </c>
      <c r="AK1695" s="13">
        <v>1</v>
      </c>
      <c r="AL1695" s="13">
        <v>2</v>
      </c>
      <c r="AM1695" s="13">
        <v>2</v>
      </c>
      <c r="AN1695" s="13">
        <v>1</v>
      </c>
      <c r="AO1695" s="13" t="s">
        <v>10763</v>
      </c>
      <c r="AP1695" s="13" t="s">
        <v>1715</v>
      </c>
      <c r="AQ1695" s="13">
        <v>1</v>
      </c>
      <c r="AR1695" s="13">
        <v>1</v>
      </c>
      <c r="AS1695" s="13">
        <v>0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1</v>
      </c>
      <c r="BA1695" s="13">
        <v>1</v>
      </c>
      <c r="BB1695" s="13">
        <v>1</v>
      </c>
      <c r="BC1695" s="13">
        <v>0</v>
      </c>
      <c r="BD1695" s="13">
        <v>1</v>
      </c>
      <c r="BE1695" s="13">
        <v>1</v>
      </c>
      <c r="BF1695" s="13">
        <v>2</v>
      </c>
      <c r="BH1695" s="17">
        <v>1</v>
      </c>
      <c r="BI1695" s="13">
        <v>1</v>
      </c>
      <c r="BJ1695" s="13">
        <v>2</v>
      </c>
      <c r="BK1695" s="13">
        <v>1</v>
      </c>
      <c r="BL1695" s="13">
        <v>1</v>
      </c>
      <c r="BM1695" s="13">
        <v>3525</v>
      </c>
      <c r="BN1695" s="13">
        <v>2</v>
      </c>
      <c r="BQ1695" s="13" t="s">
        <v>289</v>
      </c>
      <c r="BR1695" s="13" t="s">
        <v>222</v>
      </c>
      <c r="BS1695" s="13">
        <v>2</v>
      </c>
      <c r="BT1695" s="13">
        <v>225</v>
      </c>
      <c r="BU1695" s="13">
        <v>1</v>
      </c>
      <c r="BV1695" s="13">
        <v>1</v>
      </c>
      <c r="CA1695" s="18">
        <v>2170</v>
      </c>
      <c r="CB1695" s="18" t="s">
        <v>778</v>
      </c>
      <c r="CC1695" s="18">
        <v>2114</v>
      </c>
      <c r="CD1695" s="18">
        <v>500</v>
      </c>
      <c r="CE1695" s="18"/>
      <c r="CF1695" s="18" t="s">
        <v>778</v>
      </c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41214</v>
      </c>
      <c r="CT1695" s="13">
        <v>2</v>
      </c>
      <c r="CW1695" s="13" t="s">
        <v>10467</v>
      </c>
      <c r="CX1695" s="38" t="s">
        <v>1062</v>
      </c>
      <c r="CY1695" s="38" t="s">
        <v>4294</v>
      </c>
      <c r="CZ1695" s="38" t="s">
        <v>41</v>
      </c>
      <c r="DA1695" s="38" t="s">
        <v>10764</v>
      </c>
    </row>
    <row r="1696" spans="1:106" s="13" customFormat="1">
      <c r="A1696" s="84">
        <v>3802</v>
      </c>
      <c r="B1696" s="84">
        <v>5</v>
      </c>
      <c r="C1696" s="13" t="s">
        <v>10765</v>
      </c>
      <c r="D1696" s="13" t="s">
        <v>37</v>
      </c>
      <c r="E1696" s="14">
        <v>22487</v>
      </c>
      <c r="F1696" s="13" t="s">
        <v>219</v>
      </c>
      <c r="G1696" s="13" t="s">
        <v>219</v>
      </c>
      <c r="H1696" s="13" t="s">
        <v>219</v>
      </c>
      <c r="I1696" s="14">
        <v>40923</v>
      </c>
      <c r="J1696" s="13">
        <f t="shared" si="55"/>
        <v>50</v>
      </c>
      <c r="K1696" s="14">
        <v>41024</v>
      </c>
      <c r="L1696" s="13">
        <v>4</v>
      </c>
      <c r="M1696" s="14">
        <v>41431</v>
      </c>
      <c r="N1696" s="67">
        <f t="shared" si="56"/>
        <v>16.689938398357288</v>
      </c>
      <c r="O1696" s="16">
        <v>2</v>
      </c>
      <c r="Q1696" s="13" t="s">
        <v>10766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2</v>
      </c>
      <c r="Z1696" s="13">
        <v>4</v>
      </c>
      <c r="AC1696" s="13">
        <v>2</v>
      </c>
      <c r="AD1696" s="13">
        <v>2</v>
      </c>
      <c r="AE1696" s="13">
        <v>2</v>
      </c>
      <c r="AF1696" s="13">
        <v>2</v>
      </c>
      <c r="AG1696" s="13">
        <v>2</v>
      </c>
      <c r="AH1696" s="13">
        <v>2</v>
      </c>
      <c r="AI1696" s="13">
        <v>2</v>
      </c>
      <c r="AJ1696" s="13">
        <v>2</v>
      </c>
      <c r="AK1696" s="13">
        <v>1</v>
      </c>
      <c r="AL1696" s="13">
        <v>2</v>
      </c>
      <c r="AM1696" s="13">
        <v>1</v>
      </c>
      <c r="AN1696" s="13">
        <v>2</v>
      </c>
      <c r="AP1696" s="13" t="s">
        <v>4852</v>
      </c>
      <c r="AQ1696" s="13">
        <v>1</v>
      </c>
      <c r="AR1696" s="13">
        <v>2</v>
      </c>
      <c r="AT1696" s="13">
        <v>1</v>
      </c>
      <c r="AU1696" s="13">
        <v>0</v>
      </c>
      <c r="AV1696" s="13">
        <v>1</v>
      </c>
      <c r="AW1696" s="13">
        <v>0</v>
      </c>
      <c r="AX1696" s="13">
        <v>2</v>
      </c>
      <c r="AZ1696" s="13">
        <v>1</v>
      </c>
      <c r="BA1696" s="13">
        <v>0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12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3502</v>
      </c>
      <c r="BN1696" s="13">
        <v>1</v>
      </c>
      <c r="BO1696" s="13" t="s">
        <v>9845</v>
      </c>
      <c r="BP1696" s="13">
        <v>200</v>
      </c>
      <c r="BQ1696" s="13" t="s">
        <v>1133</v>
      </c>
      <c r="BR1696" s="13" t="s">
        <v>238</v>
      </c>
      <c r="BS1696" s="13">
        <v>2</v>
      </c>
      <c r="BT1696" s="13">
        <v>113</v>
      </c>
      <c r="BU1696" s="13">
        <v>1</v>
      </c>
      <c r="BV1696" s="13">
        <v>2</v>
      </c>
      <c r="CA1696" s="18">
        <v>2105</v>
      </c>
      <c r="CB1696" s="18" t="s">
        <v>1151</v>
      </c>
      <c r="CC1696" s="18"/>
      <c r="CD1696" s="18" t="s">
        <v>453</v>
      </c>
      <c r="CE1696" s="18"/>
      <c r="CF1696" s="18"/>
      <c r="CG1696" s="18"/>
      <c r="CH1696" s="13">
        <v>2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41219</v>
      </c>
      <c r="CT1696" s="13">
        <v>1</v>
      </c>
      <c r="CU1696" s="13" t="s">
        <v>10767</v>
      </c>
      <c r="CW1696" s="13" t="s">
        <v>10768</v>
      </c>
      <c r="CX1696" s="38" t="s">
        <v>10769</v>
      </c>
      <c r="CY1696" s="38" t="s">
        <v>10770</v>
      </c>
      <c r="CZ1696" s="38" t="s">
        <v>41</v>
      </c>
      <c r="DA1696" s="38" t="s">
        <v>10771</v>
      </c>
    </row>
    <row r="1697" spans="1:105" s="13" customFormat="1">
      <c r="A1697" s="84">
        <v>3804</v>
      </c>
      <c r="B1697" s="84">
        <v>1</v>
      </c>
      <c r="C1697" s="13" t="s">
        <v>7208</v>
      </c>
      <c r="D1697" s="13" t="s">
        <v>37</v>
      </c>
      <c r="E1697" s="14">
        <v>15146</v>
      </c>
      <c r="G1697" s="13" t="s">
        <v>396</v>
      </c>
      <c r="H1697" s="13" t="s">
        <v>396</v>
      </c>
      <c r="I1697" s="14">
        <v>41014</v>
      </c>
      <c r="J1697" s="13">
        <f t="shared" si="55"/>
        <v>70</v>
      </c>
      <c r="K1697" s="14">
        <v>41151</v>
      </c>
      <c r="L1697" s="13">
        <v>4</v>
      </c>
      <c r="M1697" s="14">
        <v>41246</v>
      </c>
      <c r="N1697" s="67">
        <f t="shared" si="56"/>
        <v>7.6221765913757702</v>
      </c>
      <c r="O1697" s="16">
        <v>2</v>
      </c>
      <c r="Q1697" s="13" t="s">
        <v>6521</v>
      </c>
      <c r="R1697" s="13" t="s">
        <v>46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C1697" s="13">
        <v>2</v>
      </c>
      <c r="AD1697" s="13">
        <v>2</v>
      </c>
      <c r="AE1697" s="13">
        <v>2</v>
      </c>
      <c r="AF1697" s="13">
        <v>2</v>
      </c>
      <c r="AG1697" s="13">
        <v>2</v>
      </c>
      <c r="AH1697" s="13">
        <v>2</v>
      </c>
      <c r="AI1697" s="13">
        <v>2</v>
      </c>
      <c r="AJ1697" s="13">
        <v>2</v>
      </c>
      <c r="AK1697" s="13">
        <v>2</v>
      </c>
      <c r="AL1697" s="13">
        <v>2</v>
      </c>
      <c r="AM1697" s="13">
        <v>2</v>
      </c>
      <c r="AN1697" s="13">
        <v>2</v>
      </c>
      <c r="AP1697" s="13" t="s">
        <v>10772</v>
      </c>
      <c r="AQ1697" s="13">
        <v>1</v>
      </c>
      <c r="AR1697" s="13">
        <v>1</v>
      </c>
      <c r="AS1697" s="13">
        <v>5</v>
      </c>
      <c r="AT1697" s="13">
        <v>1</v>
      </c>
      <c r="AU1697" s="13">
        <v>0</v>
      </c>
      <c r="AV1697" s="13">
        <v>3</v>
      </c>
      <c r="AX1697" s="13">
        <v>1</v>
      </c>
      <c r="AY1697" s="13">
        <v>2</v>
      </c>
      <c r="AZ1697" s="13">
        <v>1</v>
      </c>
      <c r="BA1697" s="13">
        <v>5</v>
      </c>
      <c r="BB1697" s="13">
        <v>1</v>
      </c>
      <c r="BC1697" s="13">
        <v>5</v>
      </c>
      <c r="BD1697" s="13">
        <v>1</v>
      </c>
      <c r="BE1697" s="13">
        <v>0</v>
      </c>
      <c r="BF1697" s="13">
        <v>1</v>
      </c>
      <c r="BG1697" s="13">
        <v>6</v>
      </c>
      <c r="BH1697" s="17">
        <v>1</v>
      </c>
      <c r="BJ1697" s="13">
        <v>1</v>
      </c>
      <c r="BK1697" s="13">
        <v>1</v>
      </c>
      <c r="CA1697" s="18">
        <v>2261</v>
      </c>
      <c r="CB1697" s="18" t="s">
        <v>1151</v>
      </c>
      <c r="CC1697" s="18">
        <v>870</v>
      </c>
      <c r="CD1697" s="18">
        <v>3.23</v>
      </c>
      <c r="CE1697" s="18"/>
      <c r="CF1697" s="18"/>
      <c r="CG1697" s="18"/>
      <c r="CH1697" s="13">
        <v>2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W1697" s="13" t="s">
        <v>10773</v>
      </c>
      <c r="CX1697" s="38" t="s">
        <v>7515</v>
      </c>
      <c r="CY1697" s="38" t="s">
        <v>7516</v>
      </c>
      <c r="CZ1697" s="38" t="s">
        <v>41</v>
      </c>
      <c r="DA1697" s="38" t="s">
        <v>10774</v>
      </c>
    </row>
    <row r="1698" spans="1:105" s="13" customFormat="1">
      <c r="A1698" s="84">
        <v>3805</v>
      </c>
      <c r="B1698" s="84">
        <v>1</v>
      </c>
      <c r="C1698" s="13" t="s">
        <v>1152</v>
      </c>
      <c r="D1698" s="13" t="s">
        <v>54</v>
      </c>
      <c r="E1698" s="14">
        <v>18496</v>
      </c>
      <c r="F1698" s="13" t="s">
        <v>396</v>
      </c>
      <c r="G1698" s="13" t="s">
        <v>396</v>
      </c>
      <c r="H1698" s="13" t="s">
        <v>396</v>
      </c>
      <c r="I1698" s="14">
        <v>41075</v>
      </c>
      <c r="J1698" s="13">
        <f t="shared" si="55"/>
        <v>61</v>
      </c>
      <c r="K1698" s="14">
        <v>41035</v>
      </c>
      <c r="L1698" s="13">
        <v>4</v>
      </c>
      <c r="M1698" s="14">
        <v>41251</v>
      </c>
      <c r="N1698" s="67">
        <f t="shared" si="56"/>
        <v>5.7823408624229984</v>
      </c>
      <c r="O1698" s="16">
        <v>2</v>
      </c>
      <c r="Q1698" s="13" t="s">
        <v>180</v>
      </c>
      <c r="S1698" s="13">
        <v>2</v>
      </c>
      <c r="T1698" s="13">
        <v>2</v>
      </c>
      <c r="U1698" s="13">
        <v>2</v>
      </c>
      <c r="V1698" s="13">
        <v>2</v>
      </c>
      <c r="X1698" s="13">
        <v>3</v>
      </c>
      <c r="Z1698" s="13">
        <v>3</v>
      </c>
      <c r="AH1698" s="13">
        <v>3</v>
      </c>
      <c r="AP1698" s="13" t="s">
        <v>7796</v>
      </c>
      <c r="AQ1698" s="13">
        <v>1</v>
      </c>
      <c r="AR1698" s="13">
        <v>1</v>
      </c>
      <c r="AS1698" s="13">
        <v>3</v>
      </c>
      <c r="AT1698" s="13">
        <v>1</v>
      </c>
      <c r="AU1698" s="13">
        <v>0</v>
      </c>
      <c r="AV1698" s="13">
        <v>2</v>
      </c>
      <c r="AX1698" s="13">
        <v>2</v>
      </c>
      <c r="AZ1698" s="13">
        <v>2</v>
      </c>
      <c r="BB1698" s="13">
        <v>2</v>
      </c>
      <c r="BD1698" s="13">
        <v>1</v>
      </c>
      <c r="BE1698" s="13">
        <v>0</v>
      </c>
      <c r="BF1698" s="13">
        <v>1</v>
      </c>
      <c r="BG1698" s="13">
        <v>2</v>
      </c>
      <c r="BH1698" s="17">
        <v>1</v>
      </c>
      <c r="BJ1698" s="13">
        <v>1</v>
      </c>
      <c r="BK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2</v>
      </c>
      <c r="CS1698" s="14">
        <v>41221</v>
      </c>
      <c r="CT1698" s="13">
        <v>2</v>
      </c>
      <c r="CW1698" s="13" t="s">
        <v>10775</v>
      </c>
      <c r="CX1698" s="38" t="s">
        <v>10776</v>
      </c>
      <c r="CY1698" s="38" t="s">
        <v>10777</v>
      </c>
      <c r="CZ1698" s="38" t="s">
        <v>41</v>
      </c>
      <c r="DA1698" s="38" t="s">
        <v>10778</v>
      </c>
    </row>
    <row r="1699" spans="1:105" s="13" customFormat="1">
      <c r="A1699" s="84">
        <v>3806</v>
      </c>
      <c r="B1699" s="84">
        <v>1</v>
      </c>
      <c r="C1699" s="13" t="s">
        <v>5649</v>
      </c>
      <c r="D1699" s="13" t="s">
        <v>37</v>
      </c>
      <c r="E1699" s="14">
        <v>12313</v>
      </c>
      <c r="F1699" s="13" t="s">
        <v>370</v>
      </c>
      <c r="G1699" s="13" t="s">
        <v>424</v>
      </c>
      <c r="H1699" s="13" t="s">
        <v>424</v>
      </c>
      <c r="I1699" s="14">
        <v>41075</v>
      </c>
      <c r="J1699" s="13">
        <f t="shared" si="55"/>
        <v>78</v>
      </c>
      <c r="K1699" s="14">
        <v>41080</v>
      </c>
      <c r="L1699" s="13">
        <v>4</v>
      </c>
      <c r="M1699" s="14">
        <v>41406</v>
      </c>
      <c r="N1699" s="67">
        <f t="shared" si="56"/>
        <v>10.874743326488707</v>
      </c>
      <c r="O1699" s="16">
        <v>2</v>
      </c>
      <c r="Q1699" s="13" t="s">
        <v>10779</v>
      </c>
      <c r="R1699" s="13" t="s">
        <v>38</v>
      </c>
      <c r="S1699" s="13">
        <v>3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C1699" s="13">
        <v>2</v>
      </c>
      <c r="AD1699" s="13">
        <v>2</v>
      </c>
      <c r="AE1699" s="13">
        <v>2</v>
      </c>
      <c r="AF1699" s="13">
        <v>2</v>
      </c>
      <c r="AG1699" s="13">
        <v>1</v>
      </c>
      <c r="AH1699" s="13">
        <v>2</v>
      </c>
      <c r="AI1699" s="13">
        <v>2</v>
      </c>
      <c r="AJ1699" s="13">
        <v>2</v>
      </c>
      <c r="AK1699" s="13">
        <v>2</v>
      </c>
      <c r="AL1699" s="13">
        <v>2</v>
      </c>
      <c r="AM1699" s="13">
        <v>1</v>
      </c>
      <c r="AN1699" s="13">
        <v>1</v>
      </c>
      <c r="AO1699" s="13" t="s">
        <v>10780</v>
      </c>
      <c r="AP1699" s="13" t="s">
        <v>10781</v>
      </c>
      <c r="AQ1699" s="13">
        <v>1</v>
      </c>
      <c r="AR1699" s="13">
        <v>1</v>
      </c>
      <c r="AS1699" s="13">
        <v>2</v>
      </c>
      <c r="AT1699" s="13">
        <v>1</v>
      </c>
      <c r="AU1699" s="13">
        <v>1</v>
      </c>
      <c r="AV1699" s="13">
        <v>3</v>
      </c>
      <c r="AX1699" s="13">
        <v>1</v>
      </c>
      <c r="AY1699" s="13">
        <v>2</v>
      </c>
      <c r="AZ1699" s="13">
        <v>1</v>
      </c>
      <c r="BA1699" s="13">
        <v>1</v>
      </c>
      <c r="BB1699" s="13">
        <v>1</v>
      </c>
      <c r="BC1699" s="13">
        <v>0</v>
      </c>
      <c r="BD1699" s="13">
        <v>1</v>
      </c>
      <c r="BE1699" s="13">
        <v>0</v>
      </c>
      <c r="BF1699" s="13">
        <v>1</v>
      </c>
      <c r="BG1699" s="13">
        <v>1</v>
      </c>
      <c r="BH1699" s="17">
        <v>1</v>
      </c>
      <c r="BI1699" s="13">
        <v>2</v>
      </c>
      <c r="BJ1699" s="13">
        <v>1</v>
      </c>
      <c r="BK1699" s="13">
        <v>1</v>
      </c>
      <c r="CA1699" s="18"/>
      <c r="CB1699" s="18"/>
      <c r="CC1699" s="18"/>
      <c r="CD1699" s="18"/>
      <c r="CE1699" s="18"/>
      <c r="CF1699" s="18"/>
      <c r="CG1699" s="18"/>
      <c r="CH1699" s="13">
        <v>2</v>
      </c>
      <c r="CI1699" s="13">
        <v>1</v>
      </c>
      <c r="CJ1699" s="13">
        <v>1</v>
      </c>
      <c r="CK1699" s="13">
        <v>1</v>
      </c>
      <c r="CL1699" s="13">
        <v>1</v>
      </c>
      <c r="CM1699" s="13">
        <v>1</v>
      </c>
      <c r="CN1699" s="13">
        <v>1</v>
      </c>
      <c r="CO1699" s="13">
        <v>1</v>
      </c>
      <c r="CP1699" s="13">
        <v>1</v>
      </c>
      <c r="CQ1699" s="13">
        <v>1</v>
      </c>
      <c r="CR1699" s="13">
        <v>1</v>
      </c>
      <c r="CS1699" s="14">
        <v>41487</v>
      </c>
      <c r="CT1699" s="13">
        <v>2</v>
      </c>
      <c r="CW1699" s="13" t="s">
        <v>10782</v>
      </c>
      <c r="CX1699" s="38" t="s">
        <v>10783</v>
      </c>
      <c r="CY1699" s="38" t="s">
        <v>10784</v>
      </c>
      <c r="CZ1699" s="38"/>
      <c r="DA1699" s="38" t="s">
        <v>10785</v>
      </c>
    </row>
    <row r="1700" spans="1:105" s="13" customFormat="1">
      <c r="A1700" s="84">
        <v>3809</v>
      </c>
      <c r="B1700" s="84">
        <v>1</v>
      </c>
      <c r="C1700" s="13" t="s">
        <v>6855</v>
      </c>
      <c r="D1700" s="13" t="s">
        <v>37</v>
      </c>
      <c r="E1700" s="14">
        <v>11361</v>
      </c>
      <c r="F1700" s="13" t="s">
        <v>327</v>
      </c>
      <c r="G1700" s="13" t="s">
        <v>327</v>
      </c>
      <c r="H1700" s="13" t="s">
        <v>327</v>
      </c>
      <c r="I1700" s="14">
        <v>41075</v>
      </c>
      <c r="J1700" s="13">
        <f t="shared" si="55"/>
        <v>81</v>
      </c>
      <c r="K1700" s="14">
        <v>41117</v>
      </c>
      <c r="L1700" s="13">
        <v>4</v>
      </c>
      <c r="M1700" s="14">
        <v>41402</v>
      </c>
      <c r="N1700" s="67">
        <f t="shared" si="56"/>
        <v>10.743326488706366</v>
      </c>
      <c r="O1700" s="16">
        <v>2</v>
      </c>
      <c r="Q1700" s="13" t="s">
        <v>205</v>
      </c>
      <c r="R1700" s="13" t="s">
        <v>42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C1700" s="13">
        <v>2</v>
      </c>
      <c r="AD1700" s="13">
        <v>2</v>
      </c>
      <c r="AE1700" s="13">
        <v>2</v>
      </c>
      <c r="AF1700" s="13">
        <v>2</v>
      </c>
      <c r="AG1700" s="13">
        <v>2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43</v>
      </c>
      <c r="AQ1700" s="13">
        <v>1</v>
      </c>
      <c r="AR1700" s="13">
        <v>1</v>
      </c>
      <c r="AS1700" s="13">
        <v>0</v>
      </c>
      <c r="AT1700" s="13">
        <v>1</v>
      </c>
      <c r="AU1700" s="13">
        <v>1</v>
      </c>
      <c r="AV1700" s="13">
        <v>1</v>
      </c>
      <c r="AW1700" s="13">
        <v>1</v>
      </c>
      <c r="AX1700" s="13">
        <v>1</v>
      </c>
      <c r="AY1700" s="13">
        <v>1</v>
      </c>
      <c r="AZ1700" s="13">
        <v>3</v>
      </c>
      <c r="BB1700" s="13">
        <v>3</v>
      </c>
      <c r="BD1700" s="13">
        <v>3</v>
      </c>
      <c r="BF1700" s="13">
        <v>1</v>
      </c>
      <c r="BG1700" s="13">
        <v>1</v>
      </c>
      <c r="BH1700" s="17">
        <v>1</v>
      </c>
      <c r="BI1700" s="13">
        <v>1</v>
      </c>
      <c r="BJ1700" s="13">
        <v>1</v>
      </c>
      <c r="BK1700" s="13">
        <v>2</v>
      </c>
      <c r="BL1700" s="13">
        <v>1</v>
      </c>
      <c r="BM1700" s="13">
        <v>3779</v>
      </c>
      <c r="BN1700" s="13">
        <v>2</v>
      </c>
      <c r="BQ1700" s="13" t="s">
        <v>670</v>
      </c>
      <c r="BR1700" s="13" t="s">
        <v>671</v>
      </c>
      <c r="BS1700" s="13">
        <v>1</v>
      </c>
      <c r="BT1700" s="13">
        <v>30</v>
      </c>
      <c r="BU1700" s="13">
        <v>1</v>
      </c>
      <c r="BV1700" s="13">
        <v>1</v>
      </c>
      <c r="CA1700" s="18">
        <v>2272</v>
      </c>
      <c r="CB1700" s="18" t="s">
        <v>746</v>
      </c>
      <c r="CC1700" s="18">
        <v>4284</v>
      </c>
      <c r="CD1700" s="18">
        <v>1869.6</v>
      </c>
      <c r="CE1700" s="18"/>
      <c r="CF1700" s="18"/>
      <c r="CG1700" s="18"/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41239</v>
      </c>
      <c r="CT1700" s="13">
        <v>4</v>
      </c>
      <c r="CW1700" s="13" t="s">
        <v>10789</v>
      </c>
      <c r="CX1700" s="38" t="s">
        <v>10790</v>
      </c>
      <c r="CY1700" s="38" t="s">
        <v>10791</v>
      </c>
      <c r="CZ1700" s="38" t="s">
        <v>41</v>
      </c>
      <c r="DA1700" s="38" t="s">
        <v>10792</v>
      </c>
    </row>
    <row r="1701" spans="1:105" s="13" customFormat="1">
      <c r="A1701" s="84">
        <v>3814</v>
      </c>
      <c r="B1701" s="84">
        <v>1</v>
      </c>
      <c r="C1701" s="13" t="s">
        <v>11966</v>
      </c>
      <c r="D1701" s="13" t="s">
        <v>54</v>
      </c>
      <c r="E1701" s="14">
        <v>10173</v>
      </c>
      <c r="F1701" s="13" t="s">
        <v>302</v>
      </c>
      <c r="G1701" s="13" t="s">
        <v>302</v>
      </c>
      <c r="H1701" s="13" t="s">
        <v>302</v>
      </c>
      <c r="I1701" s="14">
        <v>41044</v>
      </c>
      <c r="J1701" s="13">
        <f t="shared" si="55"/>
        <v>84</v>
      </c>
      <c r="K1701" s="14">
        <v>41099</v>
      </c>
      <c r="L1701" s="13">
        <v>4</v>
      </c>
      <c r="M1701" s="14">
        <v>41171</v>
      </c>
      <c r="N1701" s="67">
        <f t="shared" si="56"/>
        <v>4.1724845995893221</v>
      </c>
      <c r="O1701" s="16">
        <v>2</v>
      </c>
      <c r="Q1701" s="13" t="s">
        <v>180</v>
      </c>
      <c r="R1701" s="13" t="s">
        <v>10804</v>
      </c>
      <c r="S1701" s="13">
        <v>2</v>
      </c>
      <c r="T1701" s="13">
        <v>2</v>
      </c>
      <c r="U1701" s="13">
        <v>1</v>
      </c>
      <c r="V1701" s="13">
        <v>1</v>
      </c>
      <c r="W1701" s="13" t="s">
        <v>10805</v>
      </c>
      <c r="X1701" s="13">
        <v>1</v>
      </c>
      <c r="Z1701" s="13">
        <v>4</v>
      </c>
      <c r="AG1701" s="13">
        <v>1</v>
      </c>
      <c r="AH1701" s="13">
        <v>2</v>
      </c>
      <c r="AI1701" s="13">
        <v>2</v>
      </c>
      <c r="AJ1701" s="13">
        <v>2</v>
      </c>
      <c r="AK1701" s="13">
        <v>3</v>
      </c>
      <c r="AL1701" s="13">
        <v>2</v>
      </c>
      <c r="AM1701" s="13">
        <v>1</v>
      </c>
      <c r="AN1701" s="13">
        <v>1</v>
      </c>
      <c r="AO1701" s="13" t="s">
        <v>10806</v>
      </c>
      <c r="AP1701" s="13" t="s">
        <v>1715</v>
      </c>
      <c r="AQ1701" s="13">
        <v>1</v>
      </c>
      <c r="AR1701" s="13">
        <v>1</v>
      </c>
      <c r="AS1701" s="13">
        <v>1</v>
      </c>
      <c r="AT1701" s="13">
        <v>1</v>
      </c>
      <c r="AU1701" s="13">
        <v>0</v>
      </c>
      <c r="AV1701" s="13">
        <v>1</v>
      </c>
      <c r="AW1701" s="13">
        <v>1</v>
      </c>
      <c r="AX1701" s="13">
        <v>1</v>
      </c>
      <c r="AY1701" s="13">
        <v>1</v>
      </c>
      <c r="AZ1701" s="13">
        <v>3</v>
      </c>
      <c r="BB1701" s="13">
        <v>3</v>
      </c>
      <c r="BD1701" s="13">
        <v>3</v>
      </c>
      <c r="BF1701" s="13">
        <v>1</v>
      </c>
      <c r="BG1701" s="13">
        <v>2</v>
      </c>
      <c r="BH1701" s="17">
        <v>1</v>
      </c>
      <c r="BJ1701" s="13">
        <v>1</v>
      </c>
      <c r="BK1701" s="13">
        <v>1</v>
      </c>
      <c r="CA1701" s="18"/>
      <c r="CB1701" s="18"/>
      <c r="CC1701" s="18"/>
      <c r="CD1701" s="18"/>
      <c r="CE1701" s="18"/>
      <c r="CF1701" s="18"/>
      <c r="CG1701" s="18"/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41270</v>
      </c>
      <c r="CT1701" s="13">
        <v>2</v>
      </c>
      <c r="CW1701" s="13" t="s">
        <v>10807</v>
      </c>
      <c r="CX1701" s="38" t="s">
        <v>10516</v>
      </c>
      <c r="CY1701" s="38" t="s">
        <v>10517</v>
      </c>
      <c r="CZ1701" s="38" t="s">
        <v>41</v>
      </c>
      <c r="DA1701" s="38" t="s">
        <v>10808</v>
      </c>
    </row>
    <row r="1702" spans="1:105" s="13" customFormat="1">
      <c r="A1702" s="84">
        <v>3821</v>
      </c>
      <c r="B1702" s="84">
        <v>5</v>
      </c>
      <c r="C1702" s="13" t="s">
        <v>536</v>
      </c>
      <c r="D1702" s="13" t="s">
        <v>37</v>
      </c>
      <c r="E1702" s="14">
        <v>14864</v>
      </c>
      <c r="F1702" s="13" t="s">
        <v>319</v>
      </c>
      <c r="G1702" s="13" t="s">
        <v>319</v>
      </c>
      <c r="H1702" s="13" t="s">
        <v>319</v>
      </c>
      <c r="I1702" s="14">
        <v>41197</v>
      </c>
      <c r="J1702" s="13">
        <f t="shared" si="55"/>
        <v>72</v>
      </c>
      <c r="K1702" s="14">
        <v>41184</v>
      </c>
      <c r="L1702" s="13">
        <v>4</v>
      </c>
      <c r="M1702" s="14">
        <v>41471</v>
      </c>
      <c r="N1702" s="67">
        <f t="shared" si="56"/>
        <v>9.0020533880903493</v>
      </c>
      <c r="O1702" s="16">
        <v>2</v>
      </c>
      <c r="Q1702" s="13" t="s">
        <v>205</v>
      </c>
      <c r="R1702" s="13" t="s">
        <v>38</v>
      </c>
      <c r="S1702" s="13">
        <v>2</v>
      </c>
      <c r="T1702" s="13">
        <v>2</v>
      </c>
      <c r="U1702" s="13">
        <v>2</v>
      </c>
      <c r="V1702" s="13">
        <v>2</v>
      </c>
      <c r="X1702" s="13">
        <v>1</v>
      </c>
      <c r="Z1702" s="13">
        <v>4</v>
      </c>
      <c r="AC1702" s="13">
        <v>2</v>
      </c>
      <c r="AD1702" s="13">
        <v>2</v>
      </c>
      <c r="AE1702" s="13">
        <v>2</v>
      </c>
      <c r="AF1702" s="13">
        <v>2</v>
      </c>
      <c r="AG1702" s="13">
        <v>1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1</v>
      </c>
      <c r="AO1702" s="13" t="s">
        <v>10814</v>
      </c>
      <c r="AP1702" s="13" t="s">
        <v>10815</v>
      </c>
      <c r="AQ1702" s="13">
        <v>1</v>
      </c>
      <c r="AR1702" s="13">
        <v>1</v>
      </c>
      <c r="AS1702" s="13">
        <v>0</v>
      </c>
      <c r="AT1702" s="13">
        <v>1</v>
      </c>
      <c r="AU1702" s="13">
        <v>0</v>
      </c>
      <c r="AV1702" s="13">
        <v>1</v>
      </c>
      <c r="AW1702" s="13">
        <v>0</v>
      </c>
      <c r="AX1702" s="13">
        <v>1</v>
      </c>
      <c r="AY1702" s="13">
        <v>0</v>
      </c>
      <c r="AZ1702" s="13">
        <v>1</v>
      </c>
      <c r="BA1702" s="13">
        <v>0</v>
      </c>
      <c r="BB1702" s="13">
        <v>1</v>
      </c>
      <c r="BC1702" s="13">
        <v>0</v>
      </c>
      <c r="BD1702" s="13">
        <v>1</v>
      </c>
      <c r="BE1702" s="13">
        <v>0</v>
      </c>
      <c r="BF1702" s="13">
        <v>2</v>
      </c>
      <c r="BH1702" s="17">
        <v>1</v>
      </c>
      <c r="BI1702" s="13">
        <v>1</v>
      </c>
      <c r="BJ1702" s="13">
        <v>1</v>
      </c>
      <c r="BK1702" s="13">
        <v>1</v>
      </c>
      <c r="BL1702" s="13">
        <v>1</v>
      </c>
      <c r="BM1702" s="13">
        <v>3603</v>
      </c>
      <c r="BN1702" s="13">
        <v>1</v>
      </c>
      <c r="BO1702" s="13" t="s">
        <v>9204</v>
      </c>
      <c r="BP1702" s="13">
        <v>232</v>
      </c>
      <c r="BQ1702" s="13" t="s">
        <v>237</v>
      </c>
      <c r="BR1702" s="13" t="s">
        <v>238</v>
      </c>
      <c r="BS1702" s="13">
        <v>2</v>
      </c>
      <c r="BT1702" s="13">
        <v>74</v>
      </c>
      <c r="BU1702" s="13">
        <v>1</v>
      </c>
      <c r="BV1702" s="13">
        <v>2</v>
      </c>
      <c r="CA1702" s="18">
        <v>2300</v>
      </c>
      <c r="CB1702" s="18" t="s">
        <v>453</v>
      </c>
      <c r="CC1702" s="18">
        <v>1380</v>
      </c>
      <c r="CD1702" s="18">
        <v>0</v>
      </c>
      <c r="CE1702" s="18"/>
      <c r="CF1702" s="18" t="s">
        <v>453</v>
      </c>
      <c r="CG1702" s="18"/>
      <c r="CH1702" s="13">
        <v>2</v>
      </c>
      <c r="CI1702" s="13">
        <v>2</v>
      </c>
      <c r="CJ1702" s="13">
        <v>2</v>
      </c>
      <c r="CK1702" s="13">
        <v>2</v>
      </c>
      <c r="CL1702" s="13">
        <v>2</v>
      </c>
      <c r="CM1702" s="13">
        <v>2</v>
      </c>
      <c r="CN1702" s="13">
        <v>2</v>
      </c>
      <c r="CO1702" s="13">
        <v>2</v>
      </c>
      <c r="CP1702" s="13">
        <v>2</v>
      </c>
      <c r="CQ1702" s="13">
        <v>2</v>
      </c>
      <c r="CR1702" s="13">
        <v>2</v>
      </c>
      <c r="CS1702" s="14">
        <v>41246</v>
      </c>
      <c r="CT1702" s="13">
        <v>1</v>
      </c>
      <c r="CW1702" s="13" t="s">
        <v>10816</v>
      </c>
      <c r="CX1702" s="38" t="s">
        <v>10817</v>
      </c>
      <c r="CY1702" s="38" t="s">
        <v>6725</v>
      </c>
      <c r="CZ1702" s="38" t="s">
        <v>41</v>
      </c>
      <c r="DA1702" s="38" t="s">
        <v>10818</v>
      </c>
    </row>
    <row r="1703" spans="1:105" s="13" customFormat="1">
      <c r="A1703" s="84">
        <v>3825</v>
      </c>
      <c r="B1703" s="84">
        <v>1</v>
      </c>
      <c r="C1703" s="13" t="s">
        <v>1424</v>
      </c>
      <c r="D1703" s="13" t="s">
        <v>37</v>
      </c>
      <c r="E1703" s="14">
        <v>13027</v>
      </c>
      <c r="F1703" s="13" t="s">
        <v>362</v>
      </c>
      <c r="G1703" s="13" t="s">
        <v>214</v>
      </c>
      <c r="H1703" s="13" t="s">
        <v>214</v>
      </c>
      <c r="I1703" s="14">
        <v>41105</v>
      </c>
      <c r="J1703" s="13">
        <f t="shared" si="55"/>
        <v>76</v>
      </c>
      <c r="K1703" s="14">
        <v>41129</v>
      </c>
      <c r="L1703" s="13">
        <v>4</v>
      </c>
      <c r="M1703" s="14">
        <v>41236</v>
      </c>
      <c r="N1703" s="67">
        <f t="shared" si="56"/>
        <v>4.3039014373716631</v>
      </c>
      <c r="O1703" s="16">
        <v>2</v>
      </c>
      <c r="Q1703" s="13" t="s">
        <v>3563</v>
      </c>
      <c r="R1703" s="13" t="s">
        <v>38</v>
      </c>
      <c r="S1703" s="13">
        <v>2</v>
      </c>
      <c r="T1703" s="13">
        <v>2</v>
      </c>
      <c r="U1703" s="13">
        <v>2</v>
      </c>
      <c r="V1703" s="13">
        <v>1</v>
      </c>
      <c r="W1703" s="13" t="s">
        <v>10826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2</v>
      </c>
      <c r="AG1703" s="13">
        <v>1</v>
      </c>
      <c r="AH1703" s="13">
        <v>2</v>
      </c>
      <c r="AI1703" s="13">
        <v>2</v>
      </c>
      <c r="AJ1703" s="13">
        <v>2</v>
      </c>
      <c r="AK1703" s="13">
        <v>2</v>
      </c>
      <c r="AL1703" s="13">
        <v>2</v>
      </c>
      <c r="AM1703" s="13">
        <v>1</v>
      </c>
      <c r="AN1703" s="13">
        <v>1</v>
      </c>
      <c r="AO1703" s="13" t="s">
        <v>10827</v>
      </c>
      <c r="AP1703" s="13" t="s">
        <v>10828</v>
      </c>
      <c r="AQ1703" s="13">
        <v>1</v>
      </c>
      <c r="AR1703" s="13">
        <v>1</v>
      </c>
      <c r="AS1703" s="13">
        <v>2</v>
      </c>
      <c r="AT1703" s="13">
        <v>1</v>
      </c>
      <c r="AU1703" s="13">
        <v>2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0</v>
      </c>
      <c r="BD1703" s="13">
        <v>2</v>
      </c>
      <c r="BF1703" s="13">
        <v>1</v>
      </c>
      <c r="BG1703" s="13">
        <v>3</v>
      </c>
      <c r="BH1703" s="17">
        <v>1</v>
      </c>
      <c r="BI1703" s="13">
        <v>1</v>
      </c>
      <c r="BJ1703" s="13">
        <v>2</v>
      </c>
      <c r="BK1703" s="13">
        <v>1</v>
      </c>
      <c r="BL1703" s="13">
        <v>1</v>
      </c>
      <c r="BM1703" s="13">
        <v>3573</v>
      </c>
      <c r="BN1703" s="13">
        <v>2</v>
      </c>
      <c r="BQ1703" s="13" t="s">
        <v>237</v>
      </c>
      <c r="BR1703" s="13" t="s">
        <v>238</v>
      </c>
      <c r="BS1703" s="13">
        <v>1</v>
      </c>
      <c r="BT1703" s="13">
        <v>20</v>
      </c>
      <c r="BU1703" s="13">
        <v>1</v>
      </c>
      <c r="BV1703" s="13">
        <v>3</v>
      </c>
      <c r="CA1703" s="18">
        <v>2260</v>
      </c>
      <c r="CB1703" s="18" t="s">
        <v>453</v>
      </c>
      <c r="CC1703" s="18" t="s">
        <v>10557</v>
      </c>
      <c r="CD1703" s="18">
        <v>1047.5999999999999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41192</v>
      </c>
      <c r="CT1703" s="13">
        <v>1</v>
      </c>
      <c r="CW1703" s="13" t="s">
        <v>10829</v>
      </c>
      <c r="CX1703" s="38" t="s">
        <v>10830</v>
      </c>
      <c r="CY1703" s="38" t="s">
        <v>10831</v>
      </c>
      <c r="CZ1703" s="38"/>
      <c r="DA1703" s="38" t="s">
        <v>192</v>
      </c>
    </row>
    <row r="1704" spans="1:105" s="13" customFormat="1">
      <c r="A1704" s="84">
        <v>3827</v>
      </c>
      <c r="B1704" s="84">
        <v>1</v>
      </c>
      <c r="C1704" s="13" t="s">
        <v>980</v>
      </c>
      <c r="D1704" s="13" t="s">
        <v>54</v>
      </c>
      <c r="E1704" s="14">
        <v>10794</v>
      </c>
      <c r="F1704" s="13" t="s">
        <v>219</v>
      </c>
      <c r="G1704" s="13" t="s">
        <v>219</v>
      </c>
      <c r="H1704" s="13" t="s">
        <v>219</v>
      </c>
      <c r="I1704" s="14">
        <v>41136</v>
      </c>
      <c r="J1704" s="13">
        <f t="shared" si="55"/>
        <v>83</v>
      </c>
      <c r="K1704" s="14">
        <v>41161</v>
      </c>
      <c r="L1704" s="13">
        <v>4</v>
      </c>
      <c r="M1704" s="14">
        <v>41312</v>
      </c>
      <c r="N1704" s="67">
        <f t="shared" si="56"/>
        <v>5.7823408624229984</v>
      </c>
      <c r="O1704" s="16">
        <v>2</v>
      </c>
      <c r="S1704" s="13">
        <v>2</v>
      </c>
      <c r="T1704" s="13">
        <v>2</v>
      </c>
      <c r="U1704" s="13">
        <v>2</v>
      </c>
      <c r="V1704" s="13">
        <v>2</v>
      </c>
      <c r="X1704" s="13">
        <v>1</v>
      </c>
      <c r="Z1704" s="13">
        <v>4</v>
      </c>
      <c r="AG1704" s="13">
        <v>1</v>
      </c>
      <c r="AH1704" s="13">
        <v>2</v>
      </c>
      <c r="AI1704" s="13">
        <v>2</v>
      </c>
      <c r="AJ1704" s="13">
        <v>2</v>
      </c>
      <c r="AK1704" s="13">
        <v>2</v>
      </c>
      <c r="AL1704" s="13">
        <v>2</v>
      </c>
      <c r="AM1704" s="13">
        <v>2</v>
      </c>
      <c r="AN1704" s="13">
        <v>2</v>
      </c>
      <c r="AO1704" s="13" t="s">
        <v>2006</v>
      </c>
      <c r="AP1704" s="13" t="s">
        <v>40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W1704" s="13">
        <v>1</v>
      </c>
      <c r="AX1704" s="13">
        <v>1</v>
      </c>
      <c r="AY1704" s="13">
        <v>1</v>
      </c>
      <c r="AZ1704" s="13">
        <v>1</v>
      </c>
      <c r="BA1704" s="13">
        <v>1</v>
      </c>
      <c r="BB1704" s="13">
        <v>1</v>
      </c>
      <c r="BC1704" s="13">
        <v>0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I1704" s="13">
        <v>1</v>
      </c>
      <c r="BJ1704" s="13">
        <v>1</v>
      </c>
      <c r="BK1704" s="13">
        <v>1</v>
      </c>
      <c r="BS1704" s="13">
        <v>1</v>
      </c>
      <c r="BT1704" s="13">
        <v>26</v>
      </c>
      <c r="BU1704" s="13">
        <v>1</v>
      </c>
      <c r="BV1704" s="13">
        <v>3</v>
      </c>
      <c r="BW1704" s="13">
        <v>2</v>
      </c>
      <c r="BX1704" s="13">
        <v>264</v>
      </c>
      <c r="CA1704" s="18">
        <v>2299</v>
      </c>
      <c r="CB1704" s="18"/>
      <c r="CC1704" s="18" t="s">
        <v>10832</v>
      </c>
      <c r="CD1704" s="18">
        <v>2787.2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41292</v>
      </c>
      <c r="CT1704" s="13">
        <v>1</v>
      </c>
      <c r="CW1704" s="13" t="s">
        <v>9210</v>
      </c>
      <c r="CX1704" s="38" t="s">
        <v>10833</v>
      </c>
      <c r="CY1704" s="38" t="s">
        <v>4964</v>
      </c>
      <c r="CZ1704" s="38" t="s">
        <v>5924</v>
      </c>
      <c r="DA1704" s="38" t="s">
        <v>10834</v>
      </c>
    </row>
    <row r="1705" spans="1:105" s="13" customFormat="1">
      <c r="A1705" s="84">
        <v>3832</v>
      </c>
      <c r="B1705" s="84">
        <v>1</v>
      </c>
      <c r="C1705" s="13" t="s">
        <v>6562</v>
      </c>
      <c r="D1705" s="13" t="s">
        <v>37</v>
      </c>
      <c r="E1705" s="14">
        <v>22190</v>
      </c>
      <c r="F1705" s="13" t="s">
        <v>2087</v>
      </c>
      <c r="G1705" s="13" t="s">
        <v>2087</v>
      </c>
      <c r="H1705" s="13" t="s">
        <v>2087</v>
      </c>
      <c r="I1705" s="14">
        <v>41136</v>
      </c>
      <c r="J1705" s="13">
        <f t="shared" si="55"/>
        <v>51</v>
      </c>
      <c r="K1705" s="14">
        <v>41162</v>
      </c>
      <c r="L1705" s="13">
        <v>4</v>
      </c>
      <c r="M1705" s="14">
        <v>41465</v>
      </c>
      <c r="N1705" s="67">
        <f t="shared" si="56"/>
        <v>10.809034907597535</v>
      </c>
      <c r="O1705" s="16">
        <v>2</v>
      </c>
      <c r="Q1705" s="13" t="s">
        <v>4504</v>
      </c>
      <c r="R1705" s="13" t="s">
        <v>8839</v>
      </c>
      <c r="S1705" s="13">
        <v>3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I1705" s="13">
        <v>1</v>
      </c>
      <c r="AJ1705" s="13">
        <v>2</v>
      </c>
      <c r="AK1705" s="13">
        <v>3</v>
      </c>
      <c r="AL1705" s="13">
        <v>2</v>
      </c>
      <c r="AM1705" s="13">
        <v>2</v>
      </c>
      <c r="AN1705" s="13">
        <v>2</v>
      </c>
      <c r="AQ1705" s="13">
        <v>1</v>
      </c>
      <c r="AR1705" s="13">
        <v>1</v>
      </c>
      <c r="AT1705" s="13">
        <v>1</v>
      </c>
      <c r="AV1705" s="13">
        <v>1</v>
      </c>
      <c r="AX1705" s="13">
        <v>1</v>
      </c>
      <c r="AZ1705" s="13">
        <v>1</v>
      </c>
      <c r="BB1705" s="13">
        <v>1</v>
      </c>
      <c r="BC1705" s="13">
        <v>0</v>
      </c>
      <c r="BD1705" s="13">
        <v>1</v>
      </c>
      <c r="BE1705" s="13">
        <v>0</v>
      </c>
      <c r="BF1705" s="13">
        <v>1</v>
      </c>
      <c r="BG1705" s="13">
        <v>1</v>
      </c>
      <c r="BH1705" s="17">
        <v>1</v>
      </c>
      <c r="BI1705" s="13">
        <v>1</v>
      </c>
      <c r="BK1705" s="13">
        <v>1</v>
      </c>
      <c r="BS1705" s="13">
        <v>1</v>
      </c>
      <c r="BT1705" s="13">
        <v>41</v>
      </c>
      <c r="BU1705" s="13">
        <v>1</v>
      </c>
      <c r="BV1705" s="13">
        <v>3</v>
      </c>
      <c r="CA1705" s="18">
        <v>2274</v>
      </c>
      <c r="CB1705" s="18" t="s">
        <v>453</v>
      </c>
      <c r="CC1705" s="18" t="s">
        <v>10557</v>
      </c>
      <c r="CD1705" s="18">
        <v>1805.2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41486</v>
      </c>
      <c r="CT1705" s="13">
        <v>2</v>
      </c>
      <c r="CW1705" s="13" t="s">
        <v>10845</v>
      </c>
      <c r="CX1705" s="38" t="s">
        <v>10846</v>
      </c>
      <c r="CY1705" s="38" t="s">
        <v>10847</v>
      </c>
      <c r="CZ1705" s="38" t="s">
        <v>41</v>
      </c>
      <c r="DA1705" s="38" t="s">
        <v>10848</v>
      </c>
    </row>
    <row r="1706" spans="1:105" s="13" customFormat="1">
      <c r="A1706" s="84">
        <v>3836</v>
      </c>
      <c r="B1706" s="84">
        <v>5</v>
      </c>
      <c r="C1706" s="13" t="s">
        <v>1783</v>
      </c>
      <c r="D1706" s="13" t="s">
        <v>54</v>
      </c>
      <c r="E1706" s="14">
        <v>7998</v>
      </c>
      <c r="F1706" s="13" t="s">
        <v>259</v>
      </c>
      <c r="G1706" s="13" t="s">
        <v>259</v>
      </c>
      <c r="H1706" s="13" t="s">
        <v>259</v>
      </c>
      <c r="I1706" s="14">
        <v>41044</v>
      </c>
      <c r="J1706" s="13">
        <f t="shared" si="55"/>
        <v>90</v>
      </c>
      <c r="K1706" s="14">
        <v>41145</v>
      </c>
      <c r="L1706" s="13">
        <v>4</v>
      </c>
      <c r="M1706" s="14">
        <v>41615</v>
      </c>
      <c r="N1706" s="67">
        <f t="shared" si="56"/>
        <v>18.759753593429156</v>
      </c>
      <c r="O1706" s="16">
        <v>2</v>
      </c>
      <c r="Q1706" s="13" t="s">
        <v>10859</v>
      </c>
      <c r="R1706" s="13" t="s">
        <v>8839</v>
      </c>
      <c r="S1706" s="13">
        <v>2</v>
      </c>
      <c r="T1706" s="13">
        <v>2</v>
      </c>
      <c r="U1706" s="13">
        <v>2</v>
      </c>
      <c r="V1706" s="13">
        <v>2</v>
      </c>
      <c r="X1706" s="13">
        <v>1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1</v>
      </c>
      <c r="AH1706" s="13">
        <v>2</v>
      </c>
      <c r="AI1706" s="13">
        <v>2</v>
      </c>
      <c r="AJ1706" s="13">
        <v>2</v>
      </c>
      <c r="AK1706" s="13">
        <v>3</v>
      </c>
      <c r="AL1706" s="13">
        <v>1</v>
      </c>
      <c r="AM1706" s="13">
        <v>3</v>
      </c>
      <c r="AN1706" s="13">
        <v>2</v>
      </c>
      <c r="AO1706" s="13" t="s">
        <v>10860</v>
      </c>
      <c r="AP1706" s="13" t="s">
        <v>4756</v>
      </c>
      <c r="AQ1706" s="13">
        <v>1</v>
      </c>
      <c r="AR1706" s="13">
        <v>2</v>
      </c>
      <c r="AT1706" s="13">
        <v>1</v>
      </c>
      <c r="AU1706" s="13">
        <v>0</v>
      </c>
      <c r="AV1706" s="13">
        <v>1</v>
      </c>
      <c r="AW1706" s="13">
        <v>0</v>
      </c>
      <c r="AX1706" s="13">
        <v>2</v>
      </c>
      <c r="AZ1706" s="13">
        <v>2</v>
      </c>
      <c r="BB1706" s="13">
        <v>2</v>
      </c>
      <c r="BD1706" s="13">
        <v>2</v>
      </c>
      <c r="BF1706" s="13">
        <v>2</v>
      </c>
      <c r="BH1706" s="17">
        <v>2</v>
      </c>
      <c r="BI1706" s="13">
        <v>1</v>
      </c>
      <c r="BJ1706" s="13">
        <v>1</v>
      </c>
      <c r="BK1706" s="13">
        <v>1</v>
      </c>
      <c r="BL1706" s="13">
        <v>1</v>
      </c>
      <c r="BM1706" s="13">
        <v>3575</v>
      </c>
      <c r="BN1706" s="13">
        <v>1</v>
      </c>
      <c r="BO1706" s="13" t="s">
        <v>3147</v>
      </c>
      <c r="BP1706" s="13">
        <v>180</v>
      </c>
      <c r="BQ1706" s="13" t="s">
        <v>237</v>
      </c>
      <c r="BR1706" s="13" t="s">
        <v>238</v>
      </c>
      <c r="BS1706" s="13">
        <v>1</v>
      </c>
      <c r="BT1706" s="13">
        <v>40</v>
      </c>
      <c r="BU1706" s="13">
        <v>1</v>
      </c>
      <c r="BV1706" s="13">
        <v>1</v>
      </c>
      <c r="CA1706" s="18">
        <v>2257</v>
      </c>
      <c r="CB1706" s="18" t="s">
        <v>453</v>
      </c>
      <c r="CC1706" s="18" t="s">
        <v>10557</v>
      </c>
      <c r="CD1706" s="18">
        <v>1313.6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41323</v>
      </c>
      <c r="CT1706" s="13">
        <v>2</v>
      </c>
      <c r="CW1706" s="13" t="s">
        <v>11967</v>
      </c>
      <c r="CX1706" s="38" t="s">
        <v>10862</v>
      </c>
      <c r="CY1706" s="38" t="s">
        <v>10863</v>
      </c>
      <c r="CZ1706" s="38"/>
      <c r="DA1706" s="38" t="s">
        <v>192</v>
      </c>
    </row>
    <row r="1707" spans="1:105" s="13" customFormat="1">
      <c r="A1707" s="84">
        <v>3844</v>
      </c>
      <c r="B1707" s="84">
        <v>1</v>
      </c>
      <c r="C1707" s="13" t="s">
        <v>369</v>
      </c>
      <c r="D1707" s="13" t="s">
        <v>37</v>
      </c>
      <c r="E1707" s="14">
        <v>13834</v>
      </c>
      <c r="F1707" s="13" t="s">
        <v>710</v>
      </c>
      <c r="G1707" s="13" t="s">
        <v>295</v>
      </c>
      <c r="H1707" s="13" t="s">
        <v>295</v>
      </c>
      <c r="I1707" s="14">
        <v>41136</v>
      </c>
      <c r="J1707" s="13">
        <f t="shared" si="55"/>
        <v>74</v>
      </c>
      <c r="K1707" s="14">
        <v>41180</v>
      </c>
      <c r="L1707" s="13">
        <v>4</v>
      </c>
      <c r="M1707" s="14">
        <v>41331</v>
      </c>
      <c r="N1707" s="67">
        <f t="shared" si="56"/>
        <v>6.406570841889117</v>
      </c>
      <c r="O1707" s="16">
        <v>2</v>
      </c>
      <c r="Q1707" s="13" t="s">
        <v>10879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2</v>
      </c>
      <c r="AJ1707" s="13">
        <v>2</v>
      </c>
      <c r="AK1707" s="13">
        <v>1</v>
      </c>
      <c r="AL1707" s="13">
        <v>2</v>
      </c>
      <c r="AM1707" s="13">
        <v>2</v>
      </c>
      <c r="AN1707" s="13">
        <v>2</v>
      </c>
      <c r="AP1707" s="13" t="s">
        <v>10880</v>
      </c>
      <c r="AQ1707" s="13">
        <v>1</v>
      </c>
      <c r="AR1707" s="13">
        <v>1</v>
      </c>
      <c r="AS1707" s="13">
        <v>2</v>
      </c>
      <c r="AT1707" s="13">
        <v>1</v>
      </c>
      <c r="AU1707" s="13">
        <v>1</v>
      </c>
      <c r="AV1707" s="13">
        <v>1</v>
      </c>
      <c r="AW1707" s="13">
        <v>1</v>
      </c>
      <c r="AX1707" s="13">
        <v>1</v>
      </c>
      <c r="AY1707" s="13">
        <v>1</v>
      </c>
      <c r="AZ1707" s="13">
        <v>1</v>
      </c>
      <c r="BA1707" s="13">
        <v>0</v>
      </c>
      <c r="BF1707" s="13">
        <v>1</v>
      </c>
      <c r="BG1707" s="13">
        <v>3</v>
      </c>
      <c r="BH1707" s="17">
        <v>1</v>
      </c>
      <c r="BI1707" s="13">
        <v>1</v>
      </c>
      <c r="BJ1707" s="13">
        <v>2</v>
      </c>
      <c r="BK1707" s="13">
        <v>1</v>
      </c>
      <c r="BS1707" s="13">
        <v>2</v>
      </c>
      <c r="BT1707" s="13">
        <v>70</v>
      </c>
      <c r="BU1707" s="13">
        <v>1</v>
      </c>
      <c r="BV1707" s="13">
        <v>2</v>
      </c>
      <c r="CA1707" s="18">
        <v>2297</v>
      </c>
      <c r="CB1707" s="18" t="s">
        <v>453</v>
      </c>
      <c r="CC1707" s="18" t="s">
        <v>10557</v>
      </c>
      <c r="CD1707" s="18">
        <v>4337.6000000000004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41485</v>
      </c>
      <c r="CT1707" s="13">
        <v>3</v>
      </c>
      <c r="CW1707" s="13" t="s">
        <v>10881</v>
      </c>
      <c r="CX1707" s="38" t="s">
        <v>8263</v>
      </c>
      <c r="CY1707" s="38" t="s">
        <v>8264</v>
      </c>
      <c r="CZ1707" s="38" t="s">
        <v>41</v>
      </c>
      <c r="DA1707" s="38" t="s">
        <v>10882</v>
      </c>
    </row>
    <row r="1708" spans="1:105" s="13" customFormat="1">
      <c r="A1708" s="84">
        <v>3846</v>
      </c>
      <c r="B1708" s="84">
        <v>1</v>
      </c>
      <c r="C1708" s="13" t="s">
        <v>6562</v>
      </c>
      <c r="D1708" s="13" t="s">
        <v>37</v>
      </c>
      <c r="E1708" s="14">
        <v>18809</v>
      </c>
      <c r="F1708" s="13" t="s">
        <v>381</v>
      </c>
      <c r="G1708" s="13" t="s">
        <v>381</v>
      </c>
      <c r="H1708" s="13" t="s">
        <v>381</v>
      </c>
      <c r="I1708" s="14">
        <v>41167</v>
      </c>
      <c r="J1708" s="13">
        <f t="shared" si="55"/>
        <v>61</v>
      </c>
      <c r="K1708" s="14">
        <v>41166</v>
      </c>
      <c r="L1708" s="13">
        <v>4</v>
      </c>
      <c r="M1708" s="14">
        <v>41778</v>
      </c>
      <c r="N1708" s="67">
        <f t="shared" si="56"/>
        <v>20.073921971252567</v>
      </c>
      <c r="O1708" s="16">
        <v>2</v>
      </c>
      <c r="Q1708" s="13" t="s">
        <v>10883</v>
      </c>
      <c r="S1708" s="13">
        <v>2</v>
      </c>
      <c r="T1708" s="13">
        <v>2</v>
      </c>
      <c r="U1708" s="13">
        <v>2</v>
      </c>
      <c r="V1708" s="13">
        <v>2</v>
      </c>
      <c r="X1708" s="13">
        <v>2</v>
      </c>
      <c r="Z1708" s="13">
        <v>4</v>
      </c>
      <c r="AH1708" s="13">
        <v>2</v>
      </c>
      <c r="AI1708" s="13">
        <v>2</v>
      </c>
      <c r="AJ1708" s="13">
        <v>2</v>
      </c>
      <c r="AK1708" s="13">
        <v>2</v>
      </c>
      <c r="AL1708" s="13">
        <v>2</v>
      </c>
      <c r="AM1708" s="13">
        <v>2</v>
      </c>
      <c r="AN1708" s="13">
        <v>2</v>
      </c>
      <c r="AP1708" s="13" t="s">
        <v>10884</v>
      </c>
      <c r="AQ1708" s="13">
        <v>1</v>
      </c>
      <c r="AR1708" s="13">
        <v>1</v>
      </c>
      <c r="AS1708" s="13">
        <v>1</v>
      </c>
      <c r="AT1708" s="13">
        <v>1</v>
      </c>
      <c r="AU1708" s="13">
        <v>1</v>
      </c>
      <c r="AV1708" s="13">
        <v>2</v>
      </c>
      <c r="AX1708" s="13">
        <v>1</v>
      </c>
      <c r="AY1708" s="13">
        <v>0</v>
      </c>
      <c r="AZ1708" s="13">
        <v>2</v>
      </c>
      <c r="BB1708" s="13">
        <v>2</v>
      </c>
      <c r="BD1708" s="13">
        <v>2</v>
      </c>
      <c r="BF1708" s="13">
        <v>1</v>
      </c>
      <c r="BG1708" s="13">
        <v>2</v>
      </c>
      <c r="BH1708" s="17">
        <v>1</v>
      </c>
      <c r="BI1708" s="13">
        <v>1</v>
      </c>
      <c r="BJ1708" s="13">
        <v>2</v>
      </c>
      <c r="BK1708" s="13">
        <v>1</v>
      </c>
      <c r="BL1708" s="13">
        <v>1</v>
      </c>
      <c r="BM1708" s="13">
        <v>3589</v>
      </c>
      <c r="BN1708" s="13">
        <v>2</v>
      </c>
      <c r="BQ1708" s="13" t="s">
        <v>237</v>
      </c>
      <c r="BR1708" s="13" t="s">
        <v>238</v>
      </c>
      <c r="BS1708" s="13">
        <v>1</v>
      </c>
      <c r="BT1708" s="13">
        <v>34</v>
      </c>
      <c r="BU1708" s="13">
        <v>1</v>
      </c>
      <c r="BV1708" s="13">
        <v>1</v>
      </c>
      <c r="BX1708" s="13">
        <v>23</v>
      </c>
      <c r="CA1708" s="18">
        <v>2280</v>
      </c>
      <c r="CB1708" s="18" t="s">
        <v>453</v>
      </c>
      <c r="CC1708" s="18">
        <v>1414</v>
      </c>
      <c r="CD1708" s="18">
        <v>0</v>
      </c>
      <c r="CE1708" s="18"/>
      <c r="CF1708" s="18"/>
      <c r="CG1708" s="18"/>
      <c r="CH1708" s="13">
        <v>1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41260</v>
      </c>
      <c r="CT1708" s="13">
        <v>4</v>
      </c>
      <c r="CW1708" s="13" t="s">
        <v>10885</v>
      </c>
      <c r="CX1708" s="38" t="s">
        <v>10886</v>
      </c>
      <c r="CY1708" s="38" t="s">
        <v>5772</v>
      </c>
      <c r="CZ1708" s="38" t="s">
        <v>41</v>
      </c>
      <c r="DA1708" s="38" t="s">
        <v>10887</v>
      </c>
    </row>
    <row r="1709" spans="1:105" s="13" customFormat="1">
      <c r="A1709" s="84">
        <v>3849</v>
      </c>
      <c r="B1709" s="84">
        <v>1</v>
      </c>
      <c r="C1709" s="13" t="s">
        <v>2440</v>
      </c>
      <c r="D1709" s="13" t="s">
        <v>37</v>
      </c>
      <c r="E1709" s="14">
        <v>11821</v>
      </c>
      <c r="I1709" s="14">
        <v>41136</v>
      </c>
      <c r="J1709" s="13">
        <f t="shared" si="55"/>
        <v>80</v>
      </c>
      <c r="K1709" s="14">
        <v>41162</v>
      </c>
      <c r="L1709" s="13">
        <v>4</v>
      </c>
      <c r="M1709" s="14">
        <v>41267</v>
      </c>
      <c r="N1709" s="67">
        <f t="shared" si="56"/>
        <v>4.3039014373716631</v>
      </c>
      <c r="O1709" s="16">
        <v>3</v>
      </c>
      <c r="S1709" s="13">
        <v>3</v>
      </c>
      <c r="X1709" s="13">
        <v>3</v>
      </c>
      <c r="AH1709" s="13">
        <v>3</v>
      </c>
      <c r="AP1709" s="13" t="s">
        <v>1715</v>
      </c>
      <c r="AQ1709" s="13">
        <v>1</v>
      </c>
      <c r="AR1709" s="13">
        <v>1</v>
      </c>
      <c r="AS1709" s="13">
        <v>1</v>
      </c>
      <c r="AT1709" s="13">
        <v>1</v>
      </c>
      <c r="AU1709" s="13">
        <v>0</v>
      </c>
      <c r="AV1709" s="13">
        <v>3</v>
      </c>
      <c r="AX1709" s="13">
        <v>3</v>
      </c>
      <c r="AZ1709" s="13">
        <v>3</v>
      </c>
      <c r="BB1709" s="13">
        <v>3</v>
      </c>
      <c r="BF1709" s="13">
        <v>1</v>
      </c>
      <c r="BG1709" s="13">
        <v>1</v>
      </c>
      <c r="BH1709" s="17">
        <v>1</v>
      </c>
      <c r="BK1709" s="13">
        <v>1</v>
      </c>
      <c r="BL1709" s="13">
        <v>1</v>
      </c>
      <c r="BM1709" s="13">
        <v>3598</v>
      </c>
      <c r="BN1709" s="13">
        <v>2</v>
      </c>
      <c r="BQ1709" s="13" t="s">
        <v>237</v>
      </c>
      <c r="BR1709" s="13" t="s">
        <v>238</v>
      </c>
      <c r="CA1709" s="18">
        <v>2295</v>
      </c>
      <c r="CB1709" s="18" t="s">
        <v>453</v>
      </c>
      <c r="CC1709" s="18" t="s">
        <v>10557</v>
      </c>
      <c r="CD1709" s="18">
        <v>4532.8</v>
      </c>
      <c r="CE1709" s="18"/>
      <c r="CF1709" s="18" t="s">
        <v>453</v>
      </c>
      <c r="CG1709" s="18"/>
      <c r="CH1709" s="13">
        <v>1</v>
      </c>
      <c r="CW1709" s="13" t="s">
        <v>10020</v>
      </c>
      <c r="CX1709" s="38" t="s">
        <v>10888</v>
      </c>
      <c r="CY1709" s="38" t="s">
        <v>10022</v>
      </c>
      <c r="CZ1709" s="38" t="s">
        <v>41</v>
      </c>
      <c r="DA1709" s="38" t="s">
        <v>10889</v>
      </c>
    </row>
    <row r="1710" spans="1:105" s="13" customFormat="1">
      <c r="A1710" s="84">
        <v>3852</v>
      </c>
      <c r="B1710" s="84">
        <v>1</v>
      </c>
      <c r="C1710" s="13" t="s">
        <v>1611</v>
      </c>
      <c r="D1710" s="13" t="s">
        <v>54</v>
      </c>
      <c r="E1710" s="14">
        <v>13800</v>
      </c>
      <c r="F1710" s="13" t="s">
        <v>194</v>
      </c>
      <c r="G1710" s="13" t="s">
        <v>194</v>
      </c>
      <c r="H1710" s="13" t="s">
        <v>194</v>
      </c>
      <c r="I1710" s="14">
        <v>41105</v>
      </c>
      <c r="J1710" s="13">
        <f t="shared" si="55"/>
        <v>74</v>
      </c>
      <c r="K1710" s="14">
        <v>41118</v>
      </c>
      <c r="L1710" s="13">
        <v>4</v>
      </c>
      <c r="M1710" s="14">
        <v>41294</v>
      </c>
      <c r="N1710" s="67">
        <f t="shared" si="56"/>
        <v>6.2094455852156054</v>
      </c>
      <c r="O1710" s="16">
        <v>2</v>
      </c>
      <c r="Q1710" s="13" t="s">
        <v>10890</v>
      </c>
      <c r="R1710" s="13" t="s">
        <v>8839</v>
      </c>
      <c r="S1710" s="13">
        <v>3</v>
      </c>
      <c r="T1710" s="13">
        <v>2</v>
      </c>
      <c r="U1710" s="13">
        <v>2</v>
      </c>
      <c r="X1710" s="13">
        <v>2</v>
      </c>
      <c r="Z1710" s="13">
        <v>4</v>
      </c>
      <c r="AC1710" s="13">
        <v>2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Q1710" s="13">
        <v>1</v>
      </c>
      <c r="AR1710" s="13">
        <v>1</v>
      </c>
      <c r="AS1710" s="13">
        <v>1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2</v>
      </c>
      <c r="BB1710" s="13">
        <v>3</v>
      </c>
      <c r="BD1710" s="13">
        <v>3</v>
      </c>
      <c r="BF1710" s="13">
        <v>1</v>
      </c>
      <c r="BG1710" s="13">
        <v>1</v>
      </c>
      <c r="BH1710" s="17">
        <v>1</v>
      </c>
      <c r="BI1710" s="13">
        <v>2</v>
      </c>
      <c r="BJ1710" s="13">
        <v>1</v>
      </c>
      <c r="BK1710" s="13">
        <v>1</v>
      </c>
      <c r="CA1710" s="18">
        <v>2283</v>
      </c>
      <c r="CB1710" s="18" t="s">
        <v>1882</v>
      </c>
      <c r="CC1710" s="18" t="s">
        <v>10067</v>
      </c>
      <c r="CD1710" s="18">
        <v>3095.2</v>
      </c>
      <c r="CE1710" s="18"/>
      <c r="CF1710" s="18"/>
      <c r="CG1710" s="18"/>
      <c r="CH1710" s="13">
        <v>2</v>
      </c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41284</v>
      </c>
      <c r="CT1710" s="13">
        <v>2</v>
      </c>
      <c r="CW1710" s="13" t="s">
        <v>10891</v>
      </c>
      <c r="CX1710" s="38" t="s">
        <v>10892</v>
      </c>
      <c r="CY1710" s="38" t="s">
        <v>10893</v>
      </c>
      <c r="CZ1710" s="38"/>
      <c r="DA1710" s="38" t="s">
        <v>192</v>
      </c>
    </row>
    <row r="1711" spans="1:105" s="13" customFormat="1">
      <c r="A1711" s="84">
        <v>3855</v>
      </c>
      <c r="B1711" s="84">
        <v>1</v>
      </c>
      <c r="C1711" s="13" t="s">
        <v>621</v>
      </c>
      <c r="D1711" s="13" t="s">
        <v>54</v>
      </c>
      <c r="E1711" s="14">
        <v>19800</v>
      </c>
      <c r="F1711" s="13" t="s">
        <v>264</v>
      </c>
      <c r="G1711" s="13" t="s">
        <v>264</v>
      </c>
      <c r="H1711" s="13" t="s">
        <v>264</v>
      </c>
      <c r="I1711" s="14">
        <v>40739</v>
      </c>
      <c r="J1711" s="13">
        <f t="shared" si="55"/>
        <v>57</v>
      </c>
      <c r="K1711" s="14">
        <v>40876</v>
      </c>
      <c r="L1711" s="13">
        <v>4</v>
      </c>
      <c r="M1711" s="14">
        <v>41600</v>
      </c>
      <c r="N1711" s="67">
        <f t="shared" si="56"/>
        <v>28.28747433264887</v>
      </c>
      <c r="O1711" s="16">
        <v>2</v>
      </c>
      <c r="Q1711" s="13" t="s">
        <v>10903</v>
      </c>
      <c r="R1711" s="13" t="s">
        <v>266</v>
      </c>
      <c r="S1711" s="13">
        <v>2</v>
      </c>
      <c r="T1711" s="13">
        <v>2</v>
      </c>
      <c r="U1711" s="13">
        <v>2</v>
      </c>
      <c r="V1711" s="13">
        <v>2</v>
      </c>
      <c r="X1711" s="13">
        <v>1</v>
      </c>
      <c r="AC1711" s="13">
        <v>2</v>
      </c>
      <c r="AD1711" s="13">
        <v>2</v>
      </c>
      <c r="AE1711" s="13">
        <v>2</v>
      </c>
      <c r="AF1711" s="13">
        <v>2</v>
      </c>
      <c r="AG1711" s="13">
        <v>1</v>
      </c>
      <c r="AI1711" s="13">
        <v>2</v>
      </c>
      <c r="AJ1711" s="13">
        <v>2</v>
      </c>
      <c r="AK1711" s="13">
        <v>1</v>
      </c>
      <c r="AL1711" s="13">
        <v>2</v>
      </c>
      <c r="AM1711" s="13">
        <v>2</v>
      </c>
      <c r="AN1711" s="13">
        <v>2</v>
      </c>
      <c r="AO1711" s="13" t="s">
        <v>1984</v>
      </c>
      <c r="AP1711" s="13" t="s">
        <v>10904</v>
      </c>
      <c r="AQ1711" s="13">
        <v>1</v>
      </c>
      <c r="AR1711" s="13">
        <v>1</v>
      </c>
      <c r="AT1711" s="13">
        <v>1</v>
      </c>
      <c r="AV1711" s="13">
        <v>1</v>
      </c>
      <c r="AX1711" s="13">
        <v>1</v>
      </c>
      <c r="AZ1711" s="13">
        <v>1</v>
      </c>
      <c r="BB1711" s="13">
        <v>3</v>
      </c>
      <c r="BD1711" s="13">
        <v>1</v>
      </c>
      <c r="BF1711" s="13">
        <v>1</v>
      </c>
      <c r="BH1711" s="17">
        <v>1</v>
      </c>
      <c r="BI1711" s="13">
        <v>1</v>
      </c>
      <c r="BJ1711" s="13">
        <v>1</v>
      </c>
      <c r="BK1711" s="13">
        <v>1</v>
      </c>
      <c r="CA1711" s="18"/>
      <c r="CB1711" s="18"/>
      <c r="CC1711" s="18"/>
      <c r="CD1711" s="18"/>
      <c r="CE1711" s="18"/>
      <c r="CF1711" s="18"/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41262</v>
      </c>
      <c r="CT1711" s="13">
        <v>2</v>
      </c>
      <c r="CW1711" s="13" t="s">
        <v>7197</v>
      </c>
      <c r="CX1711" s="38" t="s">
        <v>10905</v>
      </c>
      <c r="CY1711" s="38" t="s">
        <v>5212</v>
      </c>
      <c r="CZ1711" s="38" t="s">
        <v>41</v>
      </c>
      <c r="DA1711" s="38" t="s">
        <v>10906</v>
      </c>
    </row>
    <row r="1712" spans="1:105" s="13" customFormat="1">
      <c r="A1712" s="84">
        <v>3856</v>
      </c>
      <c r="B1712" s="84">
        <v>1</v>
      </c>
      <c r="C1712" s="13" t="s">
        <v>2913</v>
      </c>
      <c r="D1712" s="13" t="s">
        <v>37</v>
      </c>
      <c r="E1712" s="14">
        <v>15925</v>
      </c>
      <c r="F1712" s="13" t="s">
        <v>264</v>
      </c>
      <c r="G1712" s="13" t="s">
        <v>264</v>
      </c>
      <c r="H1712" s="13" t="s">
        <v>264</v>
      </c>
      <c r="I1712" s="14">
        <v>41044</v>
      </c>
      <c r="J1712" s="13">
        <f t="shared" si="55"/>
        <v>68</v>
      </c>
      <c r="K1712" s="14">
        <v>41037</v>
      </c>
      <c r="L1712" s="13">
        <v>4</v>
      </c>
      <c r="M1712" s="14">
        <v>41067</v>
      </c>
      <c r="N1712" s="67">
        <f t="shared" si="56"/>
        <v>0.75564681724845995</v>
      </c>
      <c r="O1712" s="16">
        <v>2</v>
      </c>
      <c r="Q1712" s="13" t="s">
        <v>10907</v>
      </c>
      <c r="R1712" s="13" t="s">
        <v>10908</v>
      </c>
      <c r="S1712" s="13">
        <v>2</v>
      </c>
      <c r="T1712" s="13">
        <v>2</v>
      </c>
      <c r="U1712" s="13">
        <v>2</v>
      </c>
      <c r="V1712" s="13">
        <v>2</v>
      </c>
      <c r="X1712" s="13">
        <v>2</v>
      </c>
      <c r="Z1712" s="13">
        <v>4</v>
      </c>
      <c r="AH1712" s="13">
        <v>2</v>
      </c>
      <c r="AI1712" s="13">
        <v>2</v>
      </c>
      <c r="AJ1712" s="13">
        <v>2</v>
      </c>
      <c r="AK1712" s="13">
        <v>2</v>
      </c>
      <c r="AL1712" s="13">
        <v>2</v>
      </c>
      <c r="AM1712" s="13">
        <v>2</v>
      </c>
      <c r="AN1712" s="13">
        <v>2</v>
      </c>
      <c r="AP1712" s="13" t="s">
        <v>1715</v>
      </c>
      <c r="AQ1712" s="13">
        <v>1</v>
      </c>
      <c r="AR1712" s="13">
        <v>1</v>
      </c>
      <c r="AS1712" s="13">
        <v>0</v>
      </c>
      <c r="AT1712" s="13">
        <v>1</v>
      </c>
      <c r="AU1712" s="13">
        <v>0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0</v>
      </c>
      <c r="BB1712" s="13">
        <v>1</v>
      </c>
      <c r="BC1712" s="13">
        <v>0</v>
      </c>
      <c r="BD1712" s="13">
        <v>1</v>
      </c>
      <c r="BE1712" s="13">
        <v>1</v>
      </c>
      <c r="BF1712" s="13">
        <v>1</v>
      </c>
      <c r="BG1712" s="13">
        <v>1</v>
      </c>
      <c r="BH1712" s="17">
        <v>1</v>
      </c>
      <c r="BI1712" s="13">
        <v>1</v>
      </c>
      <c r="BJ1712" s="13">
        <v>2</v>
      </c>
      <c r="BK1712" s="13">
        <v>1</v>
      </c>
      <c r="BS1712" s="13">
        <v>1</v>
      </c>
      <c r="BT1712" s="13">
        <v>35</v>
      </c>
      <c r="BU1712" s="13">
        <v>1</v>
      </c>
      <c r="BV1712" s="13">
        <v>3</v>
      </c>
      <c r="CA1712" s="18"/>
      <c r="CB1712" s="18"/>
      <c r="CC1712" s="18"/>
      <c r="CD1712" s="18"/>
      <c r="CE1712" s="18"/>
      <c r="CF1712" s="18"/>
      <c r="CG1712" s="18"/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41262</v>
      </c>
      <c r="CT1712" s="13">
        <v>2</v>
      </c>
      <c r="CW1712" s="13" t="s">
        <v>10690</v>
      </c>
      <c r="CX1712" s="38" t="s">
        <v>10909</v>
      </c>
      <c r="CY1712" s="38" t="s">
        <v>10910</v>
      </c>
      <c r="CZ1712" s="38" t="s">
        <v>41</v>
      </c>
      <c r="DA1712" s="38" t="s">
        <v>10911</v>
      </c>
    </row>
    <row r="1713" spans="1:105" s="13" customFormat="1">
      <c r="A1713" s="84">
        <v>3857</v>
      </c>
      <c r="B1713" s="84">
        <v>1</v>
      </c>
      <c r="C1713" s="13" t="s">
        <v>797</v>
      </c>
      <c r="D1713" s="13" t="s">
        <v>54</v>
      </c>
      <c r="E1713" s="14">
        <v>12839</v>
      </c>
      <c r="F1713" s="13" t="s">
        <v>550</v>
      </c>
      <c r="G1713" s="13" t="s">
        <v>264</v>
      </c>
      <c r="H1713" s="13" t="s">
        <v>264</v>
      </c>
      <c r="I1713" s="14">
        <v>41014</v>
      </c>
      <c r="J1713" s="13">
        <f t="shared" si="55"/>
        <v>77</v>
      </c>
      <c r="K1713" s="14">
        <v>41074</v>
      </c>
      <c r="L1713" s="13">
        <v>4</v>
      </c>
      <c r="M1713" s="14">
        <v>41186</v>
      </c>
      <c r="N1713" s="67">
        <f t="shared" si="56"/>
        <v>5.6509240246406574</v>
      </c>
      <c r="O1713" s="16">
        <v>2</v>
      </c>
      <c r="Q1713" s="13" t="s">
        <v>180</v>
      </c>
      <c r="R1713" s="13" t="s">
        <v>181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H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10912</v>
      </c>
      <c r="AP1713" s="13" t="s">
        <v>6357</v>
      </c>
      <c r="AQ1713" s="13">
        <v>1</v>
      </c>
      <c r="AR1713" s="13">
        <v>1</v>
      </c>
      <c r="AT1713" s="13">
        <v>1</v>
      </c>
      <c r="AV1713" s="13">
        <v>1</v>
      </c>
      <c r="AX1713" s="13">
        <v>1</v>
      </c>
      <c r="AZ1713" s="13">
        <v>2</v>
      </c>
      <c r="BB1713" s="13">
        <v>3</v>
      </c>
      <c r="BD1713" s="13">
        <v>1</v>
      </c>
      <c r="BF1713" s="13">
        <v>1</v>
      </c>
      <c r="BH1713" s="17">
        <v>1</v>
      </c>
      <c r="BI1713" s="13">
        <v>1</v>
      </c>
      <c r="BJ1713" s="13">
        <v>1</v>
      </c>
      <c r="BK1713" s="13">
        <v>1</v>
      </c>
      <c r="BL1713" s="13">
        <v>1</v>
      </c>
      <c r="BM1713" s="13">
        <v>3523</v>
      </c>
      <c r="BN1713" s="13">
        <v>2</v>
      </c>
      <c r="BQ1713" s="13" t="s">
        <v>289</v>
      </c>
      <c r="BR1713" s="13" t="s">
        <v>222</v>
      </c>
      <c r="BS1713" s="13">
        <v>1</v>
      </c>
      <c r="BT1713" s="13">
        <v>26</v>
      </c>
      <c r="BV1713" s="13">
        <v>1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41262</v>
      </c>
      <c r="CT1713" s="13">
        <v>2</v>
      </c>
      <c r="CW1713" s="13" t="s">
        <v>10913</v>
      </c>
      <c r="CX1713" s="38" t="s">
        <v>10914</v>
      </c>
      <c r="CY1713" s="38" t="s">
        <v>2021</v>
      </c>
      <c r="CZ1713" s="38" t="s">
        <v>41</v>
      </c>
      <c r="DA1713" s="38" t="s">
        <v>10915</v>
      </c>
    </row>
    <row r="1714" spans="1:105" s="13" customFormat="1">
      <c r="A1714" s="84">
        <v>3864</v>
      </c>
      <c r="B1714" s="84">
        <v>1</v>
      </c>
      <c r="C1714" s="13" t="s">
        <v>1803</v>
      </c>
      <c r="D1714" s="13" t="s">
        <v>54</v>
      </c>
      <c r="E1714" s="14">
        <v>18629</v>
      </c>
      <c r="F1714" s="13" t="s">
        <v>214</v>
      </c>
      <c r="G1714" s="13" t="s">
        <v>214</v>
      </c>
      <c r="H1714" s="13" t="s">
        <v>214</v>
      </c>
      <c r="I1714" s="14">
        <v>41136</v>
      </c>
      <c r="J1714" s="13">
        <f t="shared" si="55"/>
        <v>61</v>
      </c>
      <c r="K1714" s="14">
        <v>41171</v>
      </c>
      <c r="L1714" s="13">
        <v>4</v>
      </c>
      <c r="M1714" s="14">
        <v>41262</v>
      </c>
      <c r="N1714" s="67">
        <f t="shared" si="56"/>
        <v>4.1396303901437372</v>
      </c>
      <c r="O1714" s="16">
        <v>2</v>
      </c>
      <c r="Q1714" s="13" t="s">
        <v>10929</v>
      </c>
      <c r="R1714" s="13" t="s">
        <v>181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H1714" s="13">
        <v>2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2006</v>
      </c>
      <c r="AP1714" s="13" t="s">
        <v>8515</v>
      </c>
      <c r="AQ1714" s="13">
        <v>1</v>
      </c>
      <c r="AR1714" s="13">
        <v>1</v>
      </c>
      <c r="AS1714" s="13">
        <v>1</v>
      </c>
      <c r="AT1714" s="13">
        <v>1</v>
      </c>
      <c r="AU1714" s="13">
        <v>0</v>
      </c>
      <c r="AV1714" s="13">
        <v>2</v>
      </c>
      <c r="AX1714" s="13">
        <v>2</v>
      </c>
      <c r="AZ1714" s="13">
        <v>2</v>
      </c>
      <c r="BB1714" s="13">
        <v>1</v>
      </c>
      <c r="BC1714" s="13">
        <v>0</v>
      </c>
      <c r="BD1714" s="13">
        <v>1</v>
      </c>
      <c r="BE1714" s="13">
        <v>1</v>
      </c>
      <c r="BF1714" s="13">
        <v>1</v>
      </c>
      <c r="BG1714" s="13">
        <v>2</v>
      </c>
      <c r="BH1714" s="17">
        <v>1</v>
      </c>
      <c r="BI1714" s="13">
        <v>1</v>
      </c>
      <c r="BJ1714" s="13">
        <v>1</v>
      </c>
      <c r="BK1714" s="13">
        <v>1</v>
      </c>
      <c r="BS1714" s="13">
        <v>2</v>
      </c>
      <c r="BT1714" s="13">
        <v>61</v>
      </c>
      <c r="BU1714" s="13">
        <v>1</v>
      </c>
      <c r="BV1714" s="13">
        <v>1</v>
      </c>
      <c r="CA1714" s="18"/>
      <c r="CB1714" s="18"/>
      <c r="CC1714" s="18" t="s">
        <v>10930</v>
      </c>
      <c r="CD1714" s="18">
        <v>2533.1999999999998</v>
      </c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R1714" s="13">
        <v>1</v>
      </c>
      <c r="CS1714" s="14">
        <v>41255</v>
      </c>
      <c r="CT1714" s="13">
        <v>1</v>
      </c>
      <c r="CW1714" s="13" t="s">
        <v>10578</v>
      </c>
      <c r="CX1714" s="38" t="s">
        <v>10931</v>
      </c>
      <c r="CY1714" s="38" t="s">
        <v>10564</v>
      </c>
      <c r="CZ1714" s="38"/>
      <c r="DA1714" s="38" t="s">
        <v>192</v>
      </c>
    </row>
    <row r="1715" spans="1:105" s="13" customFormat="1">
      <c r="A1715" s="84">
        <v>3875</v>
      </c>
      <c r="B1715" s="84">
        <v>1</v>
      </c>
      <c r="C1715" s="13" t="s">
        <v>3110</v>
      </c>
      <c r="D1715" s="13" t="s">
        <v>54</v>
      </c>
      <c r="E1715" s="14">
        <v>13334</v>
      </c>
      <c r="F1715" s="13" t="s">
        <v>302</v>
      </c>
      <c r="G1715" s="13" t="s">
        <v>302</v>
      </c>
      <c r="H1715" s="13" t="s">
        <v>302</v>
      </c>
      <c r="I1715" s="14">
        <v>41136</v>
      </c>
      <c r="J1715" s="13">
        <f t="shared" si="55"/>
        <v>76</v>
      </c>
      <c r="K1715" s="14">
        <v>41148</v>
      </c>
      <c r="L1715" s="13">
        <v>4</v>
      </c>
      <c r="M1715" s="14">
        <v>41522</v>
      </c>
      <c r="N1715" s="67">
        <f t="shared" si="56"/>
        <v>12.681724845995893</v>
      </c>
      <c r="O1715" s="16">
        <v>2</v>
      </c>
      <c r="Q1715" s="13" t="s">
        <v>3369</v>
      </c>
      <c r="R1715" s="13" t="s">
        <v>8839</v>
      </c>
      <c r="S1715" s="13">
        <v>2</v>
      </c>
      <c r="T1715" s="13">
        <v>1</v>
      </c>
      <c r="U1715" s="13">
        <v>2</v>
      </c>
      <c r="V1715" s="13">
        <v>2</v>
      </c>
      <c r="W1715" s="13" t="s">
        <v>4291</v>
      </c>
      <c r="X1715" s="13">
        <v>1</v>
      </c>
      <c r="Z1715" s="13">
        <v>4</v>
      </c>
      <c r="AC1715" s="13">
        <v>2</v>
      </c>
      <c r="AD1715" s="13">
        <v>2</v>
      </c>
      <c r="AE1715" s="13">
        <v>1</v>
      </c>
      <c r="AF1715" s="13">
        <v>2</v>
      </c>
      <c r="AG1715" s="13">
        <v>1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1</v>
      </c>
      <c r="AN1715" s="13">
        <v>2</v>
      </c>
      <c r="AO1715" s="13" t="s">
        <v>10941</v>
      </c>
      <c r="AP1715" s="13" t="s">
        <v>40</v>
      </c>
      <c r="AQ1715" s="13">
        <v>1</v>
      </c>
      <c r="AR1715" s="13">
        <v>1</v>
      </c>
      <c r="AS1715" s="13">
        <v>0</v>
      </c>
      <c r="AT1715" s="13">
        <v>1</v>
      </c>
      <c r="AU1715" s="13">
        <v>0</v>
      </c>
      <c r="AV1715" s="13">
        <v>1</v>
      </c>
      <c r="AW1715" s="13">
        <v>1</v>
      </c>
      <c r="AX1715" s="13">
        <v>2</v>
      </c>
      <c r="AZ1715" s="13">
        <v>1</v>
      </c>
      <c r="BA1715" s="13">
        <v>0</v>
      </c>
      <c r="BB1715" s="13">
        <v>1</v>
      </c>
      <c r="BC1715" s="13">
        <v>0</v>
      </c>
      <c r="BD1715" s="13">
        <v>1</v>
      </c>
      <c r="BE1715" s="13">
        <v>1</v>
      </c>
      <c r="BF1715" s="13">
        <v>1</v>
      </c>
      <c r="BG1715" s="13">
        <v>3</v>
      </c>
      <c r="BH1715" s="17">
        <v>1</v>
      </c>
      <c r="BI1715" s="13">
        <v>1</v>
      </c>
      <c r="BJ1715" s="13">
        <v>1</v>
      </c>
      <c r="BK1715" s="13">
        <v>1</v>
      </c>
      <c r="CA1715" s="18"/>
      <c r="CB1715" s="18"/>
      <c r="CC1715" s="18"/>
      <c r="CD1715" s="18"/>
      <c r="CE1715" s="18"/>
      <c r="CF1715" s="18"/>
      <c r="CG1715" s="18"/>
      <c r="CH1715" s="13">
        <v>2</v>
      </c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41508</v>
      </c>
      <c r="CT1715" s="13">
        <v>1</v>
      </c>
      <c r="CW1715" s="13" t="s">
        <v>10942</v>
      </c>
      <c r="CX1715" s="38" t="s">
        <v>10943</v>
      </c>
      <c r="CY1715" s="38" t="s">
        <v>10944</v>
      </c>
      <c r="CZ1715" s="38"/>
      <c r="DA1715" s="38" t="s">
        <v>10945</v>
      </c>
    </row>
    <row r="1716" spans="1:105" s="13" customFormat="1">
      <c r="A1716" s="84">
        <v>3876</v>
      </c>
      <c r="B1716" s="84">
        <v>1</v>
      </c>
      <c r="C1716" s="13" t="s">
        <v>1370</v>
      </c>
      <c r="D1716" s="13" t="s">
        <v>54</v>
      </c>
      <c r="E1716" s="14">
        <v>15530</v>
      </c>
      <c r="F1716" s="13" t="s">
        <v>264</v>
      </c>
      <c r="G1716" s="13" t="s">
        <v>264</v>
      </c>
      <c r="H1716" s="13" t="s">
        <v>264</v>
      </c>
      <c r="I1716" s="14">
        <v>41075</v>
      </c>
      <c r="J1716" s="13">
        <f t="shared" si="55"/>
        <v>69</v>
      </c>
      <c r="K1716" s="14">
        <v>41149</v>
      </c>
      <c r="L1716" s="13">
        <v>4</v>
      </c>
      <c r="M1716" s="14">
        <v>41575</v>
      </c>
      <c r="N1716" s="67">
        <f t="shared" si="56"/>
        <v>16.427104722792606</v>
      </c>
      <c r="O1716" s="16">
        <v>2</v>
      </c>
      <c r="Q1716" s="13" t="s">
        <v>10946</v>
      </c>
      <c r="R1716" s="13" t="s">
        <v>8839</v>
      </c>
      <c r="S1716" s="13">
        <v>3</v>
      </c>
      <c r="T1716" s="13">
        <v>2</v>
      </c>
      <c r="U1716" s="13">
        <v>2</v>
      </c>
      <c r="V1716" s="13">
        <v>2</v>
      </c>
      <c r="X1716" s="13">
        <v>2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2</v>
      </c>
      <c r="AH1716" s="13">
        <v>2</v>
      </c>
      <c r="AI1716" s="13">
        <v>3</v>
      </c>
      <c r="AJ1716" s="13">
        <v>3</v>
      </c>
      <c r="AK1716" s="13">
        <v>3</v>
      </c>
      <c r="AL1716" s="13">
        <v>3</v>
      </c>
      <c r="AM1716" s="13">
        <v>3</v>
      </c>
      <c r="AN1716" s="13">
        <v>1</v>
      </c>
      <c r="AO1716" s="13" t="s">
        <v>267</v>
      </c>
      <c r="AP1716" s="13" t="s">
        <v>10947</v>
      </c>
      <c r="AQ1716" s="13">
        <v>1</v>
      </c>
      <c r="AR1716" s="13">
        <v>1</v>
      </c>
      <c r="AS1716" s="13">
        <v>0</v>
      </c>
      <c r="AT1716" s="13">
        <v>1</v>
      </c>
      <c r="AU1716" s="13">
        <v>0</v>
      </c>
      <c r="AV1716" s="13">
        <v>2</v>
      </c>
      <c r="AX1716" s="13">
        <v>2</v>
      </c>
      <c r="AZ1716" s="13">
        <v>2</v>
      </c>
      <c r="BB1716" s="13">
        <v>3</v>
      </c>
      <c r="BD1716" s="13">
        <v>1</v>
      </c>
      <c r="BE1716" s="13">
        <v>1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1</v>
      </c>
      <c r="BM1716" s="13">
        <v>3914</v>
      </c>
      <c r="BN1716" s="13">
        <v>2</v>
      </c>
      <c r="BQ1716" s="13" t="s">
        <v>270</v>
      </c>
      <c r="BR1716" s="13" t="s">
        <v>271</v>
      </c>
      <c r="CA1716" s="18"/>
      <c r="CB1716" s="18"/>
      <c r="CC1716" s="18"/>
      <c r="CD1716" s="18"/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41281</v>
      </c>
      <c r="CT1716" s="13">
        <v>1</v>
      </c>
      <c r="CW1716" s="13" t="s">
        <v>10948</v>
      </c>
      <c r="CX1716" s="38" t="s">
        <v>10949</v>
      </c>
      <c r="CY1716" s="38" t="s">
        <v>10917</v>
      </c>
      <c r="CZ1716" s="38" t="s">
        <v>41</v>
      </c>
      <c r="DA1716" s="38" t="s">
        <v>7259</v>
      </c>
    </row>
    <row r="1717" spans="1:105" s="13" customFormat="1">
      <c r="A1717" s="84">
        <v>3877</v>
      </c>
      <c r="B1717" s="84">
        <v>1</v>
      </c>
      <c r="C1717" s="13" t="s">
        <v>5000</v>
      </c>
      <c r="D1717" s="13" t="s">
        <v>54</v>
      </c>
      <c r="E1717" s="14">
        <v>16502</v>
      </c>
      <c r="F1717" s="13" t="s">
        <v>194</v>
      </c>
      <c r="G1717" s="13" t="s">
        <v>194</v>
      </c>
      <c r="H1717" s="13" t="s">
        <v>194</v>
      </c>
      <c r="I1717" s="14">
        <v>41167</v>
      </c>
      <c r="J1717" s="13">
        <f t="shared" si="55"/>
        <v>67</v>
      </c>
      <c r="K1717" s="14">
        <v>41181</v>
      </c>
      <c r="L1717" s="13">
        <v>4</v>
      </c>
      <c r="M1717" s="14">
        <v>41628</v>
      </c>
      <c r="N1717" s="67">
        <f t="shared" si="56"/>
        <v>15.145790554414784</v>
      </c>
      <c r="O1717" s="16">
        <v>3</v>
      </c>
      <c r="Q1717" s="13" t="s">
        <v>10950</v>
      </c>
      <c r="R1717" s="13" t="s">
        <v>196</v>
      </c>
      <c r="S1717" s="13">
        <v>2</v>
      </c>
      <c r="T1717" s="13">
        <v>2</v>
      </c>
      <c r="U1717" s="13">
        <v>2</v>
      </c>
      <c r="V1717" s="13">
        <v>2</v>
      </c>
      <c r="X1717" s="13">
        <v>1</v>
      </c>
      <c r="Z1717" s="13">
        <v>4</v>
      </c>
      <c r="AG1717" s="13">
        <v>1</v>
      </c>
      <c r="AH1717" s="13">
        <v>2</v>
      </c>
      <c r="AO1717" s="13" t="s">
        <v>4737</v>
      </c>
      <c r="AP1717" s="13" t="s">
        <v>10951</v>
      </c>
      <c r="AQ1717" s="13">
        <v>1</v>
      </c>
      <c r="AR1717" s="13">
        <v>1</v>
      </c>
      <c r="AS1717" s="13">
        <v>0</v>
      </c>
      <c r="AT1717" s="13">
        <v>1</v>
      </c>
      <c r="AU1717" s="13">
        <v>0</v>
      </c>
      <c r="AV1717" s="13">
        <v>1</v>
      </c>
      <c r="AW1717" s="13">
        <v>0</v>
      </c>
      <c r="AX1717" s="13">
        <v>1</v>
      </c>
      <c r="AY1717" s="13">
        <v>0</v>
      </c>
      <c r="AZ1717" s="13">
        <v>2</v>
      </c>
      <c r="BB1717" s="13">
        <v>2</v>
      </c>
      <c r="BD1717" s="13">
        <v>1</v>
      </c>
      <c r="BE1717" s="13">
        <v>0</v>
      </c>
      <c r="BF1717" s="13">
        <v>1</v>
      </c>
      <c r="BG1717" s="13">
        <v>3</v>
      </c>
      <c r="BH1717" s="17">
        <v>1</v>
      </c>
      <c r="BI1717" s="13">
        <v>1</v>
      </c>
      <c r="BJ1717" s="13">
        <v>2</v>
      </c>
      <c r="BK1717" s="13">
        <v>2</v>
      </c>
      <c r="CA1717" s="18"/>
      <c r="CB1717" s="18"/>
      <c r="CC1717" s="18"/>
      <c r="CD1717" s="18"/>
      <c r="CE1717" s="18"/>
      <c r="CF1717" s="18"/>
      <c r="CG1717" s="18"/>
      <c r="CH1717" s="13">
        <v>2</v>
      </c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S1717" s="14">
        <v>41292</v>
      </c>
      <c r="CT1717" s="13">
        <v>1</v>
      </c>
      <c r="CW1717" s="13" t="s">
        <v>10952</v>
      </c>
      <c r="CX1717" s="38" t="s">
        <v>10953</v>
      </c>
      <c r="CY1717" s="38" t="s">
        <v>10954</v>
      </c>
      <c r="CZ1717" s="38"/>
      <c r="DA1717" s="38" t="s">
        <v>192</v>
      </c>
    </row>
    <row r="1718" spans="1:105" s="13" customFormat="1">
      <c r="A1718" s="84">
        <v>3879</v>
      </c>
      <c r="B1718" s="84">
        <v>1</v>
      </c>
      <c r="C1718" s="13" t="s">
        <v>10961</v>
      </c>
      <c r="D1718" s="13" t="s">
        <v>54</v>
      </c>
      <c r="E1718" s="14">
        <v>15079</v>
      </c>
      <c r="F1718" s="13" t="s">
        <v>240</v>
      </c>
      <c r="G1718" s="13" t="s">
        <v>240</v>
      </c>
      <c r="H1718" s="13" t="s">
        <v>240</v>
      </c>
      <c r="I1718" s="14">
        <v>41228</v>
      </c>
      <c r="J1718" s="13">
        <f t="shared" si="55"/>
        <v>71</v>
      </c>
      <c r="K1718" s="14">
        <v>41226</v>
      </c>
      <c r="L1718" s="13">
        <v>4</v>
      </c>
      <c r="M1718" s="14">
        <v>41387</v>
      </c>
      <c r="N1718" s="67">
        <f t="shared" si="56"/>
        <v>5.2238193018480494</v>
      </c>
      <c r="O1718" s="16">
        <v>2</v>
      </c>
      <c r="Q1718" s="13" t="s">
        <v>10962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2</v>
      </c>
      <c r="X1718" s="13">
        <v>2</v>
      </c>
      <c r="Z1718" s="13">
        <v>4</v>
      </c>
      <c r="AH1718" s="13">
        <v>2</v>
      </c>
      <c r="AI1718" s="13">
        <v>2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10963</v>
      </c>
      <c r="AP1718" s="13" t="s">
        <v>4756</v>
      </c>
      <c r="AQ1718" s="13">
        <v>1</v>
      </c>
      <c r="AR1718" s="13">
        <v>1</v>
      </c>
      <c r="AS1718" s="13">
        <v>1</v>
      </c>
      <c r="AT1718" s="13">
        <v>1</v>
      </c>
      <c r="AU1718" s="13">
        <v>0</v>
      </c>
      <c r="AV1718" s="13">
        <v>1</v>
      </c>
      <c r="AW1718" s="13">
        <v>1</v>
      </c>
      <c r="AX1718" s="13">
        <v>1</v>
      </c>
      <c r="AY1718" s="13">
        <v>1</v>
      </c>
      <c r="AZ1718" s="13">
        <v>1</v>
      </c>
      <c r="BA1718" s="13">
        <v>0</v>
      </c>
      <c r="BB1718" s="13">
        <v>2</v>
      </c>
      <c r="BD1718" s="13">
        <v>1</v>
      </c>
      <c r="BE1718" s="13">
        <v>0</v>
      </c>
      <c r="BF1718" s="13">
        <v>1</v>
      </c>
      <c r="BG1718" s="13">
        <v>1</v>
      </c>
      <c r="BH1718" s="17">
        <v>1</v>
      </c>
      <c r="BI1718" s="13">
        <v>1</v>
      </c>
      <c r="BJ1718" s="13">
        <v>1</v>
      </c>
      <c r="BK1718" s="13">
        <v>1</v>
      </c>
      <c r="BL1718" s="13">
        <v>1</v>
      </c>
      <c r="BM1718" s="13">
        <v>3744</v>
      </c>
      <c r="BN1718" s="13">
        <v>2</v>
      </c>
      <c r="BQ1718" s="13" t="s">
        <v>633</v>
      </c>
      <c r="BR1718" s="13" t="s">
        <v>634</v>
      </c>
      <c r="BS1718" s="13">
        <v>1</v>
      </c>
      <c r="BT1718" s="13">
        <v>46.9</v>
      </c>
      <c r="CA1718" s="18"/>
      <c r="CB1718" s="18"/>
      <c r="CC1718" s="18"/>
      <c r="CD1718" s="18"/>
      <c r="CE1718" s="18"/>
      <c r="CF1718" s="18"/>
      <c r="CG1718" s="18"/>
      <c r="CH1718" s="13">
        <v>2</v>
      </c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41344</v>
      </c>
      <c r="CT1718" s="13">
        <v>1</v>
      </c>
      <c r="CW1718" s="13" t="s">
        <v>8306</v>
      </c>
      <c r="CX1718" s="38" t="s">
        <v>10964</v>
      </c>
      <c r="CY1718" s="38" t="s">
        <v>1949</v>
      </c>
      <c r="CZ1718" s="38" t="s">
        <v>41</v>
      </c>
      <c r="DA1718" s="38" t="s">
        <v>10965</v>
      </c>
    </row>
    <row r="1719" spans="1:105" s="13" customFormat="1">
      <c r="A1719" s="84">
        <v>3883</v>
      </c>
      <c r="B1719" s="84">
        <v>5</v>
      </c>
      <c r="C1719" s="13" t="s">
        <v>10966</v>
      </c>
      <c r="D1719" s="13" t="s">
        <v>37</v>
      </c>
      <c r="E1719" s="14">
        <v>12342</v>
      </c>
      <c r="F1719" s="13" t="s">
        <v>277</v>
      </c>
      <c r="G1719" s="13" t="s">
        <v>277</v>
      </c>
      <c r="H1719" s="13" t="s">
        <v>277</v>
      </c>
      <c r="I1719" s="14">
        <v>41014</v>
      </c>
      <c r="J1719" s="13">
        <f t="shared" si="55"/>
        <v>78</v>
      </c>
      <c r="K1719" s="14">
        <v>41165</v>
      </c>
      <c r="L1719" s="13">
        <v>4</v>
      </c>
      <c r="M1719" s="14">
        <v>41661</v>
      </c>
      <c r="N1719" s="67">
        <f t="shared" si="56"/>
        <v>21.256673511293634</v>
      </c>
      <c r="O1719" s="16">
        <v>2</v>
      </c>
      <c r="Q1719" s="13" t="s">
        <v>4895</v>
      </c>
      <c r="R1719" s="13" t="s">
        <v>38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H1719" s="13">
        <v>2</v>
      </c>
      <c r="AI1719" s="13">
        <v>2</v>
      </c>
      <c r="AJ1719" s="13">
        <v>2</v>
      </c>
      <c r="AK1719" s="13">
        <v>1</v>
      </c>
      <c r="AL1719" s="13">
        <v>2</v>
      </c>
      <c r="AM1719" s="13">
        <v>1</v>
      </c>
      <c r="AN1719" s="13">
        <v>1</v>
      </c>
      <c r="AO1719" s="13" t="s">
        <v>267</v>
      </c>
      <c r="AP1719" s="13" t="s">
        <v>40</v>
      </c>
      <c r="AQ1719" s="13">
        <v>1</v>
      </c>
      <c r="AR1719" s="13">
        <v>2</v>
      </c>
      <c r="AT1719" s="13">
        <v>1</v>
      </c>
      <c r="AU1719" s="13">
        <v>0</v>
      </c>
      <c r="AV1719" s="13">
        <v>2</v>
      </c>
      <c r="AX1719" s="13">
        <v>2</v>
      </c>
      <c r="AZ1719" s="13">
        <v>2</v>
      </c>
      <c r="BB1719" s="13">
        <v>2</v>
      </c>
      <c r="BD1719" s="13">
        <v>2</v>
      </c>
      <c r="BF1719" s="13">
        <v>1</v>
      </c>
      <c r="BG1719" s="13">
        <v>21</v>
      </c>
      <c r="BH1719" s="17">
        <v>2</v>
      </c>
      <c r="BI1719" s="13">
        <v>1</v>
      </c>
      <c r="BJ1719" s="13">
        <v>2</v>
      </c>
      <c r="BK1719" s="13">
        <v>1</v>
      </c>
      <c r="BL1719" s="13">
        <v>1</v>
      </c>
      <c r="BM1719" s="13">
        <v>3590</v>
      </c>
      <c r="BN1719" s="13">
        <v>1</v>
      </c>
      <c r="BO1719" s="13" t="s">
        <v>3147</v>
      </c>
      <c r="BP1719" s="13">
        <v>180</v>
      </c>
      <c r="BQ1719" s="13" t="s">
        <v>237</v>
      </c>
      <c r="BR1719" s="13" t="s">
        <v>238</v>
      </c>
      <c r="BS1719" s="13">
        <v>1</v>
      </c>
      <c r="BT1719" s="13">
        <v>42.1</v>
      </c>
      <c r="BU1719" s="13">
        <v>1</v>
      </c>
      <c r="BV1719" s="13">
        <v>1</v>
      </c>
      <c r="BW1719" s="13">
        <v>2</v>
      </c>
      <c r="BX1719" s="13">
        <v>24</v>
      </c>
      <c r="CA1719" s="18"/>
      <c r="CB1719" s="18"/>
      <c r="CC1719" s="18"/>
      <c r="CD1719" s="18"/>
      <c r="CE1719" s="18"/>
      <c r="CF1719" s="18"/>
      <c r="CG1719" s="18"/>
      <c r="CH1719" s="13">
        <v>2</v>
      </c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41480</v>
      </c>
      <c r="CT1719" s="13">
        <v>2</v>
      </c>
      <c r="CW1719" s="13" t="s">
        <v>10967</v>
      </c>
      <c r="CX1719" s="38" t="s">
        <v>10968</v>
      </c>
      <c r="CY1719" s="38" t="s">
        <v>10969</v>
      </c>
      <c r="CZ1719" s="38" t="s">
        <v>48</v>
      </c>
      <c r="DA1719" s="38" t="s">
        <v>10970</v>
      </c>
    </row>
    <row r="1720" spans="1:105" s="13" customFormat="1">
      <c r="A1720" s="84">
        <v>3885</v>
      </c>
      <c r="B1720" s="84">
        <v>5</v>
      </c>
      <c r="C1720" s="13" t="s">
        <v>1261</v>
      </c>
      <c r="D1720" s="13" t="s">
        <v>54</v>
      </c>
      <c r="E1720" s="14">
        <v>9147</v>
      </c>
      <c r="F1720" s="13" t="s">
        <v>194</v>
      </c>
      <c r="G1720" s="13" t="s">
        <v>194</v>
      </c>
      <c r="H1720" s="13" t="s">
        <v>194</v>
      </c>
      <c r="I1720" s="14">
        <v>41136</v>
      </c>
      <c r="J1720" s="13">
        <f t="shared" si="55"/>
        <v>87</v>
      </c>
      <c r="K1720" s="14">
        <v>41173</v>
      </c>
      <c r="L1720" s="13">
        <v>4</v>
      </c>
      <c r="M1720" s="14">
        <v>41675</v>
      </c>
      <c r="N1720" s="67">
        <f t="shared" si="56"/>
        <v>17.708418891170432</v>
      </c>
      <c r="O1720" s="16">
        <v>2</v>
      </c>
      <c r="Q1720" s="13" t="s">
        <v>180</v>
      </c>
      <c r="R1720" s="13" t="s">
        <v>8839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2</v>
      </c>
      <c r="AP1720" s="13" t="s">
        <v>1715</v>
      </c>
      <c r="AQ1720" s="13">
        <v>1</v>
      </c>
      <c r="AR1720" s="13">
        <v>2</v>
      </c>
      <c r="AT1720" s="13">
        <v>1</v>
      </c>
      <c r="AU1720" s="13">
        <v>0</v>
      </c>
      <c r="AV1720" s="13">
        <v>2</v>
      </c>
      <c r="AX1720" s="13">
        <v>2</v>
      </c>
      <c r="AZ1720" s="13">
        <v>2</v>
      </c>
      <c r="BB1720" s="13">
        <v>2</v>
      </c>
      <c r="BD1720" s="13">
        <v>2</v>
      </c>
      <c r="BF1720" s="13">
        <v>2</v>
      </c>
      <c r="BH1720" s="17">
        <v>2</v>
      </c>
      <c r="BI1720" s="13">
        <v>2</v>
      </c>
      <c r="BK1720" s="13">
        <v>1</v>
      </c>
      <c r="BL1720" s="13">
        <v>1</v>
      </c>
      <c r="BM1720" s="13">
        <v>3597</v>
      </c>
      <c r="BN1720" s="13">
        <v>1</v>
      </c>
      <c r="BO1720" s="13" t="s">
        <v>8930</v>
      </c>
      <c r="BP1720" s="13">
        <v>180</v>
      </c>
      <c r="BQ1720" s="13" t="s">
        <v>289</v>
      </c>
      <c r="BR1720" s="13" t="s">
        <v>222</v>
      </c>
      <c r="CA1720" s="18"/>
      <c r="CB1720" s="18"/>
      <c r="CC1720" s="18"/>
      <c r="CD1720" s="18"/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41317</v>
      </c>
      <c r="CW1720" s="13" t="s">
        <v>10977</v>
      </c>
      <c r="CX1720" s="38" t="s">
        <v>10978</v>
      </c>
      <c r="CY1720" s="38" t="s">
        <v>4379</v>
      </c>
      <c r="CZ1720" s="38" t="s">
        <v>41</v>
      </c>
      <c r="DA1720" s="38" t="s">
        <v>6180</v>
      </c>
    </row>
    <row r="1721" spans="1:105" s="13" customFormat="1">
      <c r="A1721" s="84">
        <v>3890</v>
      </c>
      <c r="B1721" s="84">
        <v>1</v>
      </c>
      <c r="C1721" s="13" t="s">
        <v>536</v>
      </c>
      <c r="D1721" s="13" t="s">
        <v>11051</v>
      </c>
      <c r="E1721" s="14">
        <v>8886</v>
      </c>
      <c r="F1721" s="13" t="s">
        <v>214</v>
      </c>
      <c r="G1721" s="13" t="s">
        <v>214</v>
      </c>
      <c r="H1721" s="13" t="s">
        <v>214</v>
      </c>
      <c r="I1721" s="14">
        <v>41044</v>
      </c>
      <c r="J1721" s="13">
        <f t="shared" si="55"/>
        <v>88</v>
      </c>
      <c r="K1721" s="13" t="s">
        <v>11968</v>
      </c>
      <c r="L1721" s="13">
        <v>4</v>
      </c>
      <c r="M1721" s="14">
        <v>41222</v>
      </c>
      <c r="N1721" s="67">
        <f t="shared" si="56"/>
        <v>5.848049281314168</v>
      </c>
      <c r="O1721" s="16">
        <v>2</v>
      </c>
      <c r="Q1721" s="13" t="s">
        <v>3917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2</v>
      </c>
      <c r="Z1721" s="13">
        <v>4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P1721" s="13" t="s">
        <v>917</v>
      </c>
      <c r="AQ1721" s="13">
        <v>1</v>
      </c>
      <c r="AR1721" s="13">
        <v>1</v>
      </c>
      <c r="AS1721" s="13">
        <v>0</v>
      </c>
      <c r="AT1721" s="13">
        <v>1</v>
      </c>
      <c r="AU1721" s="13">
        <v>1</v>
      </c>
      <c r="AV1721" s="13">
        <v>2</v>
      </c>
      <c r="AX1721" s="13">
        <v>2</v>
      </c>
      <c r="AZ1721" s="13">
        <v>1</v>
      </c>
      <c r="BA1721" s="13">
        <v>0</v>
      </c>
      <c r="BB1721" s="13">
        <v>1</v>
      </c>
      <c r="BC1721" s="13">
        <v>0</v>
      </c>
      <c r="BD1721" s="13">
        <v>2</v>
      </c>
      <c r="BF1721" s="13">
        <v>1</v>
      </c>
      <c r="BG1721" s="13">
        <v>3</v>
      </c>
      <c r="BH1721" s="17">
        <v>2</v>
      </c>
      <c r="BI1721" s="13">
        <v>2</v>
      </c>
      <c r="BJ1721" s="13">
        <v>1</v>
      </c>
      <c r="BK1721" s="13">
        <v>1</v>
      </c>
      <c r="BS1721" s="13">
        <v>2</v>
      </c>
      <c r="BT1721" s="13">
        <v>98</v>
      </c>
      <c r="BU1721" s="13">
        <v>1</v>
      </c>
      <c r="BW1721" s="13">
        <v>2</v>
      </c>
      <c r="BX1721" s="13">
        <v>21.2</v>
      </c>
      <c r="CA1721" s="18"/>
      <c r="CB1721" s="18"/>
      <c r="CC1721" s="18"/>
      <c r="CD1721" s="18"/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41253</v>
      </c>
      <c r="CT1721" s="13">
        <v>1</v>
      </c>
      <c r="CW1721" s="13" t="s">
        <v>11969</v>
      </c>
      <c r="CX1721" s="38" t="s">
        <v>10985</v>
      </c>
      <c r="CY1721" s="38" t="s">
        <v>10986</v>
      </c>
      <c r="CZ1721" s="38"/>
      <c r="DA1721" s="38" t="s">
        <v>1191</v>
      </c>
    </row>
    <row r="1722" spans="1:105" s="13" customFormat="1">
      <c r="A1722" s="84">
        <v>3892</v>
      </c>
      <c r="B1722" s="84">
        <v>1</v>
      </c>
      <c r="C1722" s="13" t="s">
        <v>536</v>
      </c>
      <c r="D1722" s="13" t="s">
        <v>37</v>
      </c>
      <c r="E1722" s="14">
        <v>11713</v>
      </c>
      <c r="F1722" s="13" t="s">
        <v>240</v>
      </c>
      <c r="G1722" s="13" t="s">
        <v>240</v>
      </c>
      <c r="H1722" s="13" t="s">
        <v>240</v>
      </c>
      <c r="I1722" s="14">
        <v>41289</v>
      </c>
      <c r="J1722" s="13">
        <f t="shared" si="55"/>
        <v>80</v>
      </c>
      <c r="K1722" s="14">
        <v>41303</v>
      </c>
      <c r="L1722" s="13">
        <v>4</v>
      </c>
      <c r="M1722" s="14">
        <v>41403</v>
      </c>
      <c r="N1722" s="67">
        <f t="shared" si="56"/>
        <v>3.7453798767967146</v>
      </c>
      <c r="O1722" s="16">
        <v>2</v>
      </c>
      <c r="Q1722" s="13" t="s">
        <v>10987</v>
      </c>
      <c r="R1722" s="13" t="s">
        <v>5620</v>
      </c>
      <c r="S1722" s="13">
        <v>2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3</v>
      </c>
      <c r="AK1722" s="13">
        <v>3</v>
      </c>
      <c r="AL1722" s="13">
        <v>2</v>
      </c>
      <c r="AM1722" s="13">
        <v>2</v>
      </c>
      <c r="AN1722" s="13">
        <v>1</v>
      </c>
      <c r="AO1722" s="13" t="s">
        <v>10988</v>
      </c>
      <c r="AP1722" s="13" t="s">
        <v>3508</v>
      </c>
      <c r="AQ1722" s="13">
        <v>1</v>
      </c>
      <c r="AR1722" s="13">
        <v>1</v>
      </c>
      <c r="AS1722" s="13">
        <v>0</v>
      </c>
      <c r="AT1722" s="13">
        <v>1</v>
      </c>
      <c r="AU1722" s="13">
        <v>0</v>
      </c>
      <c r="AV1722" s="13">
        <v>2</v>
      </c>
      <c r="AX1722" s="13">
        <v>2</v>
      </c>
      <c r="AZ1722" s="13">
        <v>2</v>
      </c>
      <c r="BB1722" s="13">
        <v>1</v>
      </c>
      <c r="BC1722" s="13">
        <v>0</v>
      </c>
      <c r="BD1722" s="13">
        <v>1</v>
      </c>
      <c r="BE1722" s="13">
        <v>0</v>
      </c>
      <c r="BF1722" s="13">
        <v>1</v>
      </c>
      <c r="BG1722" s="13">
        <v>1</v>
      </c>
      <c r="BH1722" s="17">
        <v>1</v>
      </c>
      <c r="BI1722" s="13">
        <v>1</v>
      </c>
      <c r="BJ1722" s="13">
        <v>1</v>
      </c>
      <c r="BK1722" s="13">
        <v>1</v>
      </c>
      <c r="BL1722" s="13">
        <v>1</v>
      </c>
      <c r="BM1722" s="13">
        <v>3707</v>
      </c>
      <c r="BN1722" s="13">
        <v>2</v>
      </c>
      <c r="BQ1722" s="13" t="s">
        <v>633</v>
      </c>
      <c r="BR1722" s="13" t="s">
        <v>634</v>
      </c>
      <c r="BS1722" s="13">
        <v>2</v>
      </c>
      <c r="BT1722" s="13">
        <v>109</v>
      </c>
      <c r="BU1722" s="13">
        <v>1</v>
      </c>
      <c r="BV1722" s="13">
        <v>4</v>
      </c>
      <c r="BW1722" s="13">
        <v>2</v>
      </c>
      <c r="BX1722" s="13">
        <v>145.4</v>
      </c>
      <c r="CA1722" s="18">
        <v>2444</v>
      </c>
      <c r="CB1722" s="18"/>
      <c r="CC1722" s="18" t="s">
        <v>10989</v>
      </c>
      <c r="CD1722" s="18">
        <v>4014</v>
      </c>
      <c r="CE1722" s="18"/>
      <c r="CF1722" s="18" t="s">
        <v>5123</v>
      </c>
      <c r="CG1722" s="18"/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41320</v>
      </c>
      <c r="CT1722" s="13">
        <v>1</v>
      </c>
      <c r="CW1722" s="13" t="s">
        <v>10990</v>
      </c>
      <c r="CX1722" s="38" t="s">
        <v>10991</v>
      </c>
      <c r="CY1722" s="38" t="s">
        <v>10992</v>
      </c>
      <c r="CZ1722" s="38"/>
      <c r="DA1722" s="38" t="s">
        <v>192</v>
      </c>
    </row>
    <row r="1723" spans="1:105" s="13" customFormat="1">
      <c r="A1723" s="84">
        <v>3893</v>
      </c>
      <c r="B1723" s="84">
        <v>1</v>
      </c>
      <c r="C1723" s="13" t="s">
        <v>10993</v>
      </c>
      <c r="D1723" s="13" t="s">
        <v>37</v>
      </c>
      <c r="E1723" s="14">
        <v>13074</v>
      </c>
      <c r="F1723" s="13" t="s">
        <v>396</v>
      </c>
      <c r="G1723" s="13" t="s">
        <v>396</v>
      </c>
      <c r="H1723" s="13" t="s">
        <v>396</v>
      </c>
      <c r="I1723" s="14">
        <v>41075</v>
      </c>
      <c r="J1723" s="13">
        <f t="shared" si="55"/>
        <v>76</v>
      </c>
      <c r="K1723" s="14">
        <v>41304</v>
      </c>
      <c r="L1723" s="13">
        <v>4</v>
      </c>
      <c r="M1723" s="14">
        <v>41561</v>
      </c>
      <c r="N1723" s="67">
        <f t="shared" si="56"/>
        <v>15.967145790554415</v>
      </c>
      <c r="O1723" s="16">
        <v>2</v>
      </c>
      <c r="Q1723" s="13" t="s">
        <v>10994</v>
      </c>
      <c r="R1723" s="13" t="s">
        <v>2597</v>
      </c>
      <c r="S1723" s="13">
        <v>2</v>
      </c>
      <c r="T1723" s="13">
        <v>2</v>
      </c>
      <c r="U1723" s="13">
        <v>2</v>
      </c>
      <c r="V1723" s="13">
        <v>2</v>
      </c>
      <c r="X1723" s="13">
        <v>2</v>
      </c>
      <c r="Z1723" s="13">
        <v>4</v>
      </c>
      <c r="AH1723" s="13">
        <v>2</v>
      </c>
      <c r="AI1723" s="13">
        <v>2</v>
      </c>
      <c r="AJ1723" s="13">
        <v>2</v>
      </c>
      <c r="AK1723" s="13">
        <v>2</v>
      </c>
      <c r="AL1723" s="13">
        <v>2</v>
      </c>
      <c r="AM1723" s="13">
        <v>2</v>
      </c>
      <c r="AN1723" s="13">
        <v>2</v>
      </c>
      <c r="AP1723" s="13" t="s">
        <v>9130</v>
      </c>
      <c r="AQ1723" s="13">
        <v>1</v>
      </c>
      <c r="AR1723" s="13">
        <v>2</v>
      </c>
      <c r="AT1723" s="13">
        <v>1</v>
      </c>
      <c r="AU1723" s="13">
        <v>0</v>
      </c>
      <c r="AV1723" s="13">
        <v>1</v>
      </c>
      <c r="AW1723" s="13">
        <v>7</v>
      </c>
      <c r="AX1723" s="13">
        <v>2</v>
      </c>
      <c r="AZ1723" s="13">
        <v>1</v>
      </c>
      <c r="BA1723" s="13">
        <v>7</v>
      </c>
      <c r="BB1723" s="13">
        <v>2</v>
      </c>
      <c r="BD1723" s="13">
        <v>2</v>
      </c>
      <c r="BF1723" s="13">
        <v>1</v>
      </c>
      <c r="BG1723" s="13">
        <v>15</v>
      </c>
      <c r="BH1723" s="17">
        <v>2</v>
      </c>
      <c r="BI1723" s="13">
        <v>1</v>
      </c>
      <c r="BK1723" s="13">
        <v>1</v>
      </c>
      <c r="BS1723" s="13">
        <v>1</v>
      </c>
      <c r="BT1723" s="13">
        <v>27</v>
      </c>
      <c r="BU1723" s="13">
        <v>1</v>
      </c>
      <c r="BV1723" s="13">
        <v>1</v>
      </c>
      <c r="CA1723" s="18"/>
      <c r="CB1723" s="18"/>
      <c r="CC1723" s="18" t="s">
        <v>6522</v>
      </c>
      <c r="CD1723" s="18">
        <v>1495.6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1</v>
      </c>
      <c r="CS1723" s="14">
        <v>41326</v>
      </c>
      <c r="CW1723" s="13" t="s">
        <v>6691</v>
      </c>
      <c r="CX1723" s="38" t="s">
        <v>8197</v>
      </c>
      <c r="CY1723" s="38" t="s">
        <v>3605</v>
      </c>
      <c r="CZ1723" s="38" t="s">
        <v>41</v>
      </c>
      <c r="DA1723" s="38" t="s">
        <v>10995</v>
      </c>
    </row>
    <row r="1724" spans="1:105" s="13" customFormat="1">
      <c r="A1724" s="84">
        <v>3895</v>
      </c>
      <c r="B1724" s="84">
        <v>5</v>
      </c>
      <c r="C1724" s="13" t="s">
        <v>1783</v>
      </c>
      <c r="D1724" s="13" t="s">
        <v>37</v>
      </c>
      <c r="E1724" s="14">
        <v>17468</v>
      </c>
      <c r="F1724" s="13" t="s">
        <v>381</v>
      </c>
      <c r="G1724" s="13" t="s">
        <v>381</v>
      </c>
      <c r="H1724" s="13" t="s">
        <v>381</v>
      </c>
      <c r="I1724" s="14">
        <v>41105</v>
      </c>
      <c r="J1724" s="13">
        <f t="shared" si="55"/>
        <v>64</v>
      </c>
      <c r="K1724" s="14">
        <v>41298</v>
      </c>
      <c r="L1724" s="13">
        <v>4</v>
      </c>
      <c r="M1724" s="14">
        <v>41331</v>
      </c>
      <c r="N1724" s="67">
        <f t="shared" si="56"/>
        <v>7.4250513347022586</v>
      </c>
      <c r="O1724" s="16">
        <v>2</v>
      </c>
      <c r="Q1724" s="13" t="s">
        <v>11003</v>
      </c>
      <c r="R1724" s="13" t="s">
        <v>46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2</v>
      </c>
      <c r="AK1724" s="13">
        <v>2</v>
      </c>
      <c r="AL1724" s="13">
        <v>1</v>
      </c>
      <c r="AM1724" s="13">
        <v>1</v>
      </c>
      <c r="AN1724" s="13">
        <v>1</v>
      </c>
      <c r="AO1724" s="13" t="s">
        <v>11004</v>
      </c>
      <c r="AP1724" s="13" t="s">
        <v>1715</v>
      </c>
      <c r="AQ1724" s="13">
        <v>1</v>
      </c>
      <c r="AR1724" s="13">
        <v>1</v>
      </c>
      <c r="AS1724" s="13">
        <v>3</v>
      </c>
      <c r="AT1724" s="13">
        <v>1</v>
      </c>
      <c r="AU1724" s="13">
        <v>0</v>
      </c>
      <c r="AV1724" s="13">
        <v>1</v>
      </c>
      <c r="AW1724" s="13">
        <v>5</v>
      </c>
      <c r="AX1724" s="13">
        <v>1</v>
      </c>
      <c r="AY1724" s="13">
        <v>5</v>
      </c>
      <c r="AZ1724" s="13">
        <v>2</v>
      </c>
      <c r="BB1724" s="13">
        <v>2</v>
      </c>
      <c r="BD1724" s="13">
        <v>2</v>
      </c>
      <c r="BF1724" s="13">
        <v>1</v>
      </c>
      <c r="BG1724" s="13">
        <v>5</v>
      </c>
      <c r="BH1724" s="17"/>
      <c r="BJ1724" s="13">
        <v>2</v>
      </c>
      <c r="BK1724" s="13">
        <v>1</v>
      </c>
      <c r="BL1724" s="13">
        <v>1</v>
      </c>
      <c r="BM1724" s="13">
        <v>3647</v>
      </c>
      <c r="BN1724" s="13">
        <v>1</v>
      </c>
      <c r="BO1724" s="13" t="s">
        <v>3147</v>
      </c>
      <c r="BP1724" s="13">
        <v>180</v>
      </c>
      <c r="BQ1724" s="13" t="s">
        <v>237</v>
      </c>
      <c r="BR1724" s="13" t="s">
        <v>238</v>
      </c>
      <c r="BU1724" s="13">
        <v>1</v>
      </c>
      <c r="CA1724" s="18">
        <v>2312</v>
      </c>
      <c r="CB1724" s="18"/>
      <c r="CC1724" s="18">
        <v>1914</v>
      </c>
      <c r="CD1724" s="18">
        <v>3710.8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7183</v>
      </c>
      <c r="CX1724" s="38" t="s">
        <v>11005</v>
      </c>
      <c r="CY1724" s="38" t="s">
        <v>4594</v>
      </c>
      <c r="CZ1724" s="38" t="s">
        <v>41</v>
      </c>
      <c r="DA1724" s="38" t="s">
        <v>7185</v>
      </c>
    </row>
    <row r="1725" spans="1:105" s="13" customFormat="1">
      <c r="A1725" s="84">
        <v>3901</v>
      </c>
      <c r="B1725" s="84">
        <v>1</v>
      </c>
      <c r="C1725" s="13" t="s">
        <v>349</v>
      </c>
      <c r="D1725" s="13" t="s">
        <v>37</v>
      </c>
      <c r="E1725" s="14">
        <v>17363</v>
      </c>
      <c r="F1725" s="13" t="s">
        <v>259</v>
      </c>
      <c r="G1725" s="13" t="s">
        <v>259</v>
      </c>
      <c r="H1725" s="13" t="s">
        <v>259</v>
      </c>
      <c r="I1725" s="14">
        <v>40862</v>
      </c>
      <c r="J1725" s="13">
        <f t="shared" si="55"/>
        <v>64</v>
      </c>
      <c r="K1725" s="14">
        <v>41254</v>
      </c>
      <c r="L1725" s="13">
        <v>4</v>
      </c>
      <c r="M1725" s="14">
        <v>41331</v>
      </c>
      <c r="N1725" s="67">
        <f t="shared" si="56"/>
        <v>15.408624229979466</v>
      </c>
      <c r="O1725" s="16">
        <v>2</v>
      </c>
      <c r="Q1725" s="13" t="s">
        <v>11024</v>
      </c>
      <c r="S1725" s="13">
        <v>2</v>
      </c>
      <c r="T1725" s="13">
        <v>2</v>
      </c>
      <c r="U1725" s="13">
        <v>2</v>
      </c>
      <c r="V1725" s="13">
        <v>2</v>
      </c>
      <c r="X1725" s="13">
        <v>2</v>
      </c>
      <c r="Z1725" s="13">
        <v>4</v>
      </c>
      <c r="AH1725" s="13">
        <v>2</v>
      </c>
      <c r="AI1725" s="13">
        <v>2</v>
      </c>
      <c r="AJ1725" s="13">
        <v>2</v>
      </c>
      <c r="AK1725" s="13">
        <v>2</v>
      </c>
      <c r="AL1725" s="13">
        <v>2</v>
      </c>
      <c r="AM1725" s="13">
        <v>2</v>
      </c>
      <c r="AN1725" s="13">
        <v>2</v>
      </c>
      <c r="AP1725" s="13" t="s">
        <v>11025</v>
      </c>
      <c r="AQ1725" s="13">
        <v>1</v>
      </c>
      <c r="AR1725" s="13">
        <v>2</v>
      </c>
      <c r="AT1725" s="13">
        <v>1</v>
      </c>
      <c r="AU1725" s="13">
        <v>4</v>
      </c>
      <c r="AV1725" s="13">
        <v>1</v>
      </c>
      <c r="AW1725" s="13">
        <v>0</v>
      </c>
      <c r="AX1725" s="13">
        <v>1</v>
      </c>
      <c r="AY1725" s="13">
        <v>5</v>
      </c>
      <c r="AZ1725" s="13">
        <v>3</v>
      </c>
      <c r="BB1725" s="13">
        <v>3</v>
      </c>
      <c r="BD1725" s="13">
        <v>1</v>
      </c>
      <c r="BE1725" s="13">
        <v>4</v>
      </c>
      <c r="BF1725" s="13">
        <v>1</v>
      </c>
      <c r="BG1725" s="13">
        <v>12</v>
      </c>
      <c r="BH1725" s="17">
        <v>2</v>
      </c>
      <c r="BI1725" s="13">
        <v>1</v>
      </c>
      <c r="BJ1725" s="13">
        <v>1</v>
      </c>
      <c r="BK1725" s="13">
        <v>1</v>
      </c>
      <c r="BL1725" s="13">
        <v>1</v>
      </c>
      <c r="BM1725" s="13">
        <v>3629</v>
      </c>
      <c r="BN1725" s="13">
        <v>2</v>
      </c>
      <c r="BQ1725" s="13" t="s">
        <v>237</v>
      </c>
      <c r="BR1725" s="13" t="s">
        <v>238</v>
      </c>
      <c r="BS1725" s="13">
        <v>2</v>
      </c>
      <c r="BT1725" s="13">
        <v>83</v>
      </c>
      <c r="BU1725" s="13">
        <v>1</v>
      </c>
      <c r="BV1725" s="13">
        <v>3</v>
      </c>
      <c r="CA1725" s="18">
        <v>2342</v>
      </c>
      <c r="CB1725" s="18"/>
      <c r="CC1725" s="18">
        <v>1088</v>
      </c>
      <c r="CD1725" s="18">
        <v>1028.8</v>
      </c>
      <c r="CE1725" s="18"/>
      <c r="CF1725" s="18" t="s">
        <v>1151</v>
      </c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41409</v>
      </c>
      <c r="CT1725" s="13">
        <v>4</v>
      </c>
      <c r="CW1725" s="13" t="s">
        <v>5531</v>
      </c>
      <c r="CX1725" s="38" t="s">
        <v>6196</v>
      </c>
      <c r="CY1725" s="38" t="s">
        <v>4203</v>
      </c>
      <c r="CZ1725" s="38" t="s">
        <v>41</v>
      </c>
      <c r="DA1725" s="38" t="s">
        <v>11026</v>
      </c>
    </row>
    <row r="1726" spans="1:105" s="13" customFormat="1">
      <c r="A1726" s="84">
        <v>3902</v>
      </c>
      <c r="B1726" s="84">
        <v>5</v>
      </c>
      <c r="C1726" s="13" t="s">
        <v>1261</v>
      </c>
      <c r="D1726" s="13" t="s">
        <v>37</v>
      </c>
      <c r="E1726" s="14">
        <v>21056</v>
      </c>
      <c r="F1726" s="13" t="s">
        <v>757</v>
      </c>
      <c r="G1726" s="13" t="s">
        <v>757</v>
      </c>
      <c r="H1726" s="13" t="s">
        <v>757</v>
      </c>
      <c r="I1726" s="14">
        <v>41228</v>
      </c>
      <c r="J1726" s="13">
        <f t="shared" si="55"/>
        <v>55</v>
      </c>
      <c r="K1726" s="14">
        <v>41241</v>
      </c>
      <c r="L1726" s="13">
        <v>4</v>
      </c>
      <c r="M1726" s="14">
        <v>41283</v>
      </c>
      <c r="N1726" s="67">
        <f t="shared" si="56"/>
        <v>1.8069815195071868</v>
      </c>
      <c r="O1726" s="16">
        <v>2</v>
      </c>
      <c r="Q1726" s="13" t="s">
        <v>3563</v>
      </c>
      <c r="S1726" s="13">
        <v>2</v>
      </c>
      <c r="T1726" s="13">
        <v>1</v>
      </c>
      <c r="U1726" s="13">
        <v>2</v>
      </c>
      <c r="V1726" s="13">
        <v>2</v>
      </c>
      <c r="W1726" s="13" t="s">
        <v>11027</v>
      </c>
      <c r="X1726" s="13">
        <v>2</v>
      </c>
      <c r="Z1726" s="13">
        <v>4</v>
      </c>
      <c r="AI1726" s="13">
        <v>2</v>
      </c>
      <c r="AJ1726" s="13">
        <v>2</v>
      </c>
      <c r="AK1726" s="13">
        <v>2</v>
      </c>
      <c r="AL1726" s="13">
        <v>2</v>
      </c>
      <c r="AM1726" s="13">
        <v>2</v>
      </c>
      <c r="AN1726" s="13">
        <v>2</v>
      </c>
      <c r="AP1726" s="13" t="s">
        <v>125</v>
      </c>
      <c r="AQ1726" s="13">
        <v>1</v>
      </c>
      <c r="AR1726" s="13">
        <v>1</v>
      </c>
      <c r="AS1726" s="13">
        <v>1</v>
      </c>
      <c r="AT1726" s="13">
        <v>1</v>
      </c>
      <c r="AU1726" s="13">
        <v>0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0</v>
      </c>
      <c r="BB1726" s="13">
        <v>1</v>
      </c>
      <c r="BC1726" s="13">
        <v>0</v>
      </c>
      <c r="BD1726" s="13">
        <v>2</v>
      </c>
      <c r="BF1726" s="13">
        <v>1</v>
      </c>
      <c r="BG1726" s="13">
        <v>1</v>
      </c>
      <c r="BH1726" s="17">
        <v>1</v>
      </c>
      <c r="BI1726" s="13">
        <v>1</v>
      </c>
      <c r="BJ1726" s="13">
        <v>2</v>
      </c>
      <c r="BK1726" s="13">
        <v>1</v>
      </c>
      <c r="BL1726" s="13">
        <v>1</v>
      </c>
      <c r="BM1726" s="13">
        <v>3645</v>
      </c>
      <c r="BN1726" s="13">
        <v>1</v>
      </c>
      <c r="BO1726" s="13" t="s">
        <v>9204</v>
      </c>
      <c r="BP1726" s="13">
        <v>232</v>
      </c>
      <c r="BQ1726" s="13" t="s">
        <v>237</v>
      </c>
      <c r="BR1726" s="13" t="s">
        <v>238</v>
      </c>
      <c r="BS1726" s="13">
        <v>1</v>
      </c>
      <c r="BT1726" s="13">
        <v>29.5</v>
      </c>
      <c r="BU1726" s="13">
        <v>1</v>
      </c>
      <c r="BV1726" s="13">
        <v>1</v>
      </c>
      <c r="BW1726" s="13">
        <v>2</v>
      </c>
      <c r="BX1726" s="13">
        <v>74</v>
      </c>
      <c r="CA1726" s="18">
        <v>2403</v>
      </c>
      <c r="CB1726" s="18"/>
      <c r="CC1726" s="18" t="s">
        <v>6522</v>
      </c>
      <c r="CD1726" s="18">
        <v>1636.4</v>
      </c>
      <c r="CE1726" s="18"/>
      <c r="CF1726" s="18" t="s">
        <v>453</v>
      </c>
      <c r="CG1726" s="18"/>
      <c r="CH1726" s="13">
        <v>1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41460</v>
      </c>
      <c r="CT1726" s="13">
        <v>2</v>
      </c>
      <c r="CW1726" s="13" t="s">
        <v>10325</v>
      </c>
      <c r="CX1726" s="38" t="s">
        <v>6899</v>
      </c>
      <c r="CY1726" s="38" t="s">
        <v>5845</v>
      </c>
      <c r="CZ1726" s="38" t="s">
        <v>41</v>
      </c>
      <c r="DA1726" s="38" t="s">
        <v>6269</v>
      </c>
    </row>
    <row r="1727" spans="1:105" s="13" customFormat="1">
      <c r="A1727" s="84">
        <v>3911</v>
      </c>
      <c r="B1727" s="84">
        <v>1</v>
      </c>
      <c r="C1727" s="13" t="s">
        <v>1261</v>
      </c>
      <c r="D1727" s="13" t="s">
        <v>37</v>
      </c>
      <c r="E1727" s="14">
        <v>9673</v>
      </c>
      <c r="G1727" s="13" t="s">
        <v>396</v>
      </c>
      <c r="H1727" s="13" t="s">
        <v>396</v>
      </c>
      <c r="I1727" s="14">
        <v>41136</v>
      </c>
      <c r="J1727" s="13">
        <f t="shared" si="55"/>
        <v>86</v>
      </c>
      <c r="K1727" s="14">
        <v>41159</v>
      </c>
      <c r="L1727" s="13">
        <v>4</v>
      </c>
      <c r="M1727" s="14">
        <v>41212</v>
      </c>
      <c r="N1727" s="67">
        <f t="shared" si="56"/>
        <v>2.4969199178644765</v>
      </c>
      <c r="O1727" s="16">
        <v>2</v>
      </c>
      <c r="Q1727" s="13" t="s">
        <v>11028</v>
      </c>
      <c r="R1727" s="13" t="s">
        <v>11029</v>
      </c>
      <c r="S1727" s="13">
        <v>2</v>
      </c>
      <c r="T1727" s="13">
        <v>2</v>
      </c>
      <c r="U1727" s="13">
        <v>2</v>
      </c>
      <c r="V1727" s="13">
        <v>2</v>
      </c>
      <c r="X1727" s="13">
        <v>1</v>
      </c>
      <c r="Z1727" s="13">
        <v>4</v>
      </c>
      <c r="AC1727" s="13">
        <v>2</v>
      </c>
      <c r="AD1727" s="13">
        <v>2</v>
      </c>
      <c r="AE1727" s="13">
        <v>2</v>
      </c>
      <c r="AF1727" s="13">
        <v>2</v>
      </c>
      <c r="AG1727" s="13">
        <v>1</v>
      </c>
      <c r="AH1727" s="13">
        <v>2</v>
      </c>
      <c r="AI1727" s="13">
        <v>2</v>
      </c>
      <c r="AJ1727" s="13">
        <v>2</v>
      </c>
      <c r="AK1727" s="13">
        <v>1</v>
      </c>
      <c r="AL1727" s="13">
        <v>2</v>
      </c>
      <c r="AM1727" s="13">
        <v>2</v>
      </c>
      <c r="AN1727" s="13">
        <v>1</v>
      </c>
      <c r="AO1727" s="13" t="s">
        <v>11030</v>
      </c>
      <c r="AP1727" s="13" t="s">
        <v>2785</v>
      </c>
      <c r="AQ1727" s="13">
        <v>1</v>
      </c>
      <c r="AR1727" s="13">
        <v>1</v>
      </c>
      <c r="AS1727" s="13">
        <v>1</v>
      </c>
      <c r="AT1727" s="13">
        <v>1</v>
      </c>
      <c r="AU1727" s="13">
        <v>0</v>
      </c>
      <c r="AV1727" s="13">
        <v>1</v>
      </c>
      <c r="AW1727" s="13">
        <v>1</v>
      </c>
      <c r="AX1727" s="13">
        <v>1</v>
      </c>
      <c r="AY1727" s="13">
        <v>1</v>
      </c>
      <c r="AZ1727" s="13">
        <v>2</v>
      </c>
      <c r="BB1727" s="13">
        <v>1</v>
      </c>
      <c r="BC1727" s="13">
        <v>0</v>
      </c>
      <c r="BD1727" s="13">
        <v>2</v>
      </c>
      <c r="BF1727" s="13">
        <v>1</v>
      </c>
      <c r="BG1727" s="13">
        <v>2</v>
      </c>
      <c r="BH1727" s="17">
        <v>1</v>
      </c>
      <c r="BI1727" s="13">
        <v>1</v>
      </c>
      <c r="BJ1727" s="13">
        <v>1</v>
      </c>
      <c r="BK1727" s="13">
        <v>1</v>
      </c>
      <c r="BS1727" s="13">
        <v>2</v>
      </c>
      <c r="BT1727" s="13">
        <v>83</v>
      </c>
      <c r="BU1727" s="13">
        <v>1</v>
      </c>
      <c r="BV1727" s="13">
        <v>7</v>
      </c>
      <c r="CA1727" s="18">
        <v>2308</v>
      </c>
      <c r="CB1727" s="18"/>
      <c r="CC1727" s="18" t="s">
        <v>6522</v>
      </c>
      <c r="CD1727" s="18">
        <v>2501.1999999999998</v>
      </c>
      <c r="CE1727" s="18"/>
      <c r="CF1727" s="18"/>
      <c r="CG1727" s="18"/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W1727" s="13" t="s">
        <v>11031</v>
      </c>
      <c r="CX1727" s="38" t="s">
        <v>11032</v>
      </c>
      <c r="CY1727" s="38" t="s">
        <v>11033</v>
      </c>
      <c r="CZ1727" s="38" t="s">
        <v>2169</v>
      </c>
      <c r="DA1727" s="38" t="s">
        <v>11034</v>
      </c>
    </row>
    <row r="1728" spans="1:105" s="13" customFormat="1">
      <c r="A1728" s="84">
        <v>3921</v>
      </c>
      <c r="B1728" s="84">
        <v>5</v>
      </c>
      <c r="C1728" s="13" t="s">
        <v>11970</v>
      </c>
      <c r="D1728" s="13" t="s">
        <v>11036</v>
      </c>
      <c r="E1728" s="14">
        <v>14985</v>
      </c>
      <c r="F1728" s="13" t="s">
        <v>697</v>
      </c>
      <c r="G1728" s="13" t="s">
        <v>697</v>
      </c>
      <c r="H1728" s="13" t="s">
        <v>697</v>
      </c>
      <c r="I1728" s="14">
        <v>41167</v>
      </c>
      <c r="J1728" s="13">
        <f t="shared" si="55"/>
        <v>71</v>
      </c>
      <c r="K1728" s="14">
        <v>41206</v>
      </c>
      <c r="L1728" s="13">
        <v>4</v>
      </c>
      <c r="M1728" s="14">
        <v>41436</v>
      </c>
      <c r="N1728" s="67">
        <f t="shared" si="56"/>
        <v>8.8377823408624234</v>
      </c>
      <c r="O1728" s="16">
        <v>2</v>
      </c>
      <c r="Q1728" s="13" t="s">
        <v>11042</v>
      </c>
      <c r="R1728" s="13" t="s">
        <v>38</v>
      </c>
      <c r="S1728" s="13">
        <v>2</v>
      </c>
      <c r="U1728" s="13">
        <v>2</v>
      </c>
      <c r="V1728" s="13">
        <v>2</v>
      </c>
      <c r="X1728" s="13">
        <v>2</v>
      </c>
      <c r="AP1728" s="13" t="s">
        <v>7796</v>
      </c>
      <c r="AQ1728" s="13">
        <v>1</v>
      </c>
      <c r="AR1728" s="13">
        <v>2</v>
      </c>
      <c r="AT1728" s="13">
        <v>1</v>
      </c>
      <c r="AU1728" s="13">
        <v>0</v>
      </c>
      <c r="AV1728" s="13">
        <v>2</v>
      </c>
      <c r="AX1728" s="13">
        <v>2</v>
      </c>
      <c r="AZ1728" s="13">
        <v>2</v>
      </c>
      <c r="BB1728" s="13">
        <v>2</v>
      </c>
      <c r="BD1728" s="13">
        <v>1</v>
      </c>
      <c r="BE1728" s="13">
        <v>0</v>
      </c>
      <c r="BF1728" s="13">
        <v>2</v>
      </c>
      <c r="BH1728" s="17">
        <v>2</v>
      </c>
      <c r="BI1728" s="13">
        <v>1</v>
      </c>
      <c r="BJ1728" s="13">
        <v>1</v>
      </c>
      <c r="BK1728" s="13">
        <v>1</v>
      </c>
      <c r="BL1728" s="13">
        <v>1</v>
      </c>
      <c r="BM1728" s="13">
        <v>3624</v>
      </c>
      <c r="BN1728" s="13">
        <v>1</v>
      </c>
      <c r="BO1728" s="13" t="s">
        <v>10391</v>
      </c>
      <c r="BP1728" s="13">
        <v>180</v>
      </c>
      <c r="BQ1728" s="13" t="s">
        <v>3812</v>
      </c>
      <c r="BR1728" s="13" t="s">
        <v>271</v>
      </c>
      <c r="BS1728" s="13">
        <v>1</v>
      </c>
      <c r="BT1728" s="13">
        <v>44</v>
      </c>
      <c r="BU1728" s="13">
        <v>1</v>
      </c>
      <c r="BV1728" s="13">
        <v>4</v>
      </c>
      <c r="CA1728" s="18">
        <v>2328</v>
      </c>
      <c r="CB1728" s="18"/>
      <c r="CC1728" s="18" t="s">
        <v>11043</v>
      </c>
      <c r="CD1728" s="18">
        <v>4714.3999999999996</v>
      </c>
      <c r="CE1728" s="18"/>
      <c r="CF1728" s="18"/>
      <c r="CG1728" s="18"/>
      <c r="CH1728" s="13">
        <v>1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41471</v>
      </c>
      <c r="CT1728" s="13">
        <v>3</v>
      </c>
      <c r="CU1728" s="13" t="s">
        <v>9852</v>
      </c>
      <c r="CW1728" s="13" t="s">
        <v>11044</v>
      </c>
      <c r="CX1728" s="38" t="s">
        <v>11045</v>
      </c>
      <c r="CY1728" s="38" t="s">
        <v>3771</v>
      </c>
      <c r="CZ1728" s="38" t="s">
        <v>41</v>
      </c>
      <c r="DA1728" s="38" t="s">
        <v>11046</v>
      </c>
    </row>
    <row r="1729" spans="1:106" s="13" customFormat="1">
      <c r="A1729" s="84">
        <v>3926</v>
      </c>
      <c r="B1729" s="84">
        <v>1</v>
      </c>
      <c r="C1729" s="13" t="s">
        <v>797</v>
      </c>
      <c r="D1729" s="13" t="s">
        <v>11047</v>
      </c>
      <c r="E1729" s="14">
        <v>13839</v>
      </c>
      <c r="F1729" s="13" t="s">
        <v>219</v>
      </c>
      <c r="G1729" s="13" t="s">
        <v>219</v>
      </c>
      <c r="H1729" s="13" t="s">
        <v>219</v>
      </c>
      <c r="I1729" s="14">
        <v>40770</v>
      </c>
      <c r="J1729" s="13">
        <f t="shared" si="55"/>
        <v>73</v>
      </c>
      <c r="K1729" s="14">
        <v>41173</v>
      </c>
      <c r="L1729" s="13">
        <v>4</v>
      </c>
      <c r="M1729" s="14">
        <v>41431</v>
      </c>
      <c r="N1729" s="67">
        <f t="shared" si="56"/>
        <v>21.716632443531829</v>
      </c>
      <c r="O1729" s="16">
        <v>2</v>
      </c>
      <c r="Q1729" s="13" t="s">
        <v>180</v>
      </c>
      <c r="R1729" s="13" t="s">
        <v>181</v>
      </c>
      <c r="S1729" s="13">
        <v>2</v>
      </c>
      <c r="T1729" s="13">
        <v>2</v>
      </c>
      <c r="U1729" s="13">
        <v>2</v>
      </c>
      <c r="V1729" s="13">
        <v>2</v>
      </c>
      <c r="X1729" s="13">
        <v>2</v>
      </c>
      <c r="Z1729" s="13">
        <v>4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1</v>
      </c>
      <c r="AO1729" s="13" t="s">
        <v>11052</v>
      </c>
      <c r="AP1729" s="13" t="s">
        <v>809</v>
      </c>
      <c r="AQ1729" s="13">
        <v>1</v>
      </c>
      <c r="AR1729" s="13">
        <v>2</v>
      </c>
      <c r="AT1729" s="13">
        <v>1</v>
      </c>
      <c r="AV1729" s="13">
        <v>3</v>
      </c>
      <c r="AX1729" s="13">
        <v>3</v>
      </c>
      <c r="AZ1729" s="13">
        <v>3</v>
      </c>
      <c r="BB1729" s="13">
        <v>3</v>
      </c>
      <c r="BD1729" s="13">
        <v>1</v>
      </c>
      <c r="BF1729" s="13">
        <v>2</v>
      </c>
      <c r="BH1729" s="17">
        <v>2</v>
      </c>
      <c r="BI1729" s="13">
        <v>1</v>
      </c>
      <c r="BJ1729" s="13">
        <v>1</v>
      </c>
      <c r="BK1729" s="13">
        <v>1</v>
      </c>
      <c r="BL1729" s="13">
        <v>1</v>
      </c>
      <c r="BM1729" s="13">
        <v>3689</v>
      </c>
      <c r="BN1729" s="13">
        <v>2</v>
      </c>
      <c r="BQ1729" s="13" t="s">
        <v>221</v>
      </c>
      <c r="BR1729" s="13" t="s">
        <v>222</v>
      </c>
      <c r="BS1729" s="13">
        <v>1</v>
      </c>
      <c r="BT1729" s="13">
        <v>42</v>
      </c>
      <c r="BU1729" s="13">
        <v>1</v>
      </c>
      <c r="BV1729" s="13">
        <v>1</v>
      </c>
      <c r="BX1729" s="13">
        <v>26</v>
      </c>
      <c r="CA1729" s="18" t="s">
        <v>11053</v>
      </c>
      <c r="CB1729" s="18"/>
      <c r="CC1729" s="18">
        <v>1398</v>
      </c>
      <c r="CD1729" s="18">
        <v>445.2</v>
      </c>
      <c r="CE1729" s="18"/>
      <c r="CF1729" s="18" t="s">
        <v>778</v>
      </c>
      <c r="CG1729" s="18"/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41462</v>
      </c>
      <c r="CT1729" s="13">
        <v>1</v>
      </c>
      <c r="CW1729" s="13" t="s">
        <v>11049</v>
      </c>
      <c r="CX1729" s="38" t="s">
        <v>4362</v>
      </c>
      <c r="CY1729" s="38" t="s">
        <v>1514</v>
      </c>
      <c r="CZ1729" s="38" t="s">
        <v>41</v>
      </c>
      <c r="DA1729" s="38" t="s">
        <v>9905</v>
      </c>
    </row>
    <row r="1730" spans="1:106" s="13" customFormat="1">
      <c r="A1730" s="84">
        <v>3941</v>
      </c>
      <c r="B1730" s="84">
        <v>1</v>
      </c>
      <c r="C1730" s="13" t="s">
        <v>11971</v>
      </c>
      <c r="D1730" s="13" t="s">
        <v>37</v>
      </c>
      <c r="E1730" s="14">
        <v>12144</v>
      </c>
      <c r="F1730" s="13" t="s">
        <v>648</v>
      </c>
      <c r="G1730" s="13" t="s">
        <v>648</v>
      </c>
      <c r="H1730" s="13" t="s">
        <v>648</v>
      </c>
      <c r="I1730" s="14">
        <v>41197</v>
      </c>
      <c r="J1730" s="13">
        <f t="shared" si="55"/>
        <v>79</v>
      </c>
      <c r="K1730" s="14">
        <v>41190</v>
      </c>
      <c r="L1730" s="13">
        <v>4</v>
      </c>
      <c r="M1730" s="14">
        <v>41325</v>
      </c>
      <c r="N1730" s="67">
        <f t="shared" si="56"/>
        <v>4.2053388090349078</v>
      </c>
      <c r="O1730" s="16">
        <v>1</v>
      </c>
      <c r="P1730" s="13" t="s">
        <v>5392</v>
      </c>
      <c r="Q1730" s="13" t="s">
        <v>11069</v>
      </c>
      <c r="R1730" s="13" t="s">
        <v>38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2</v>
      </c>
      <c r="AJ1730" s="13">
        <v>2</v>
      </c>
      <c r="AK1730" s="13">
        <v>2</v>
      </c>
      <c r="AL1730" s="13">
        <v>2</v>
      </c>
      <c r="AM1730" s="13">
        <v>2</v>
      </c>
      <c r="AN1730" s="13">
        <v>2</v>
      </c>
      <c r="AO1730" s="13" t="s">
        <v>4297</v>
      </c>
      <c r="AP1730" s="13" t="s">
        <v>1715</v>
      </c>
      <c r="AQ1730" s="13">
        <v>1</v>
      </c>
      <c r="AR1730" s="13">
        <v>2</v>
      </c>
      <c r="AT1730" s="13">
        <v>1</v>
      </c>
      <c r="AU1730" s="13">
        <v>0</v>
      </c>
      <c r="AV1730" s="13">
        <v>2</v>
      </c>
      <c r="AX1730" s="13">
        <v>2</v>
      </c>
      <c r="AZ1730" s="13">
        <v>1</v>
      </c>
      <c r="BA1730" s="13">
        <v>0</v>
      </c>
      <c r="BB1730" s="13">
        <v>1</v>
      </c>
      <c r="BC1730" s="13">
        <v>0</v>
      </c>
      <c r="BD1730" s="13">
        <v>1</v>
      </c>
      <c r="BE1730" s="13">
        <v>0</v>
      </c>
      <c r="BF1730" s="13">
        <v>1</v>
      </c>
      <c r="BG1730" s="13">
        <v>0</v>
      </c>
      <c r="BH1730" s="17">
        <v>1</v>
      </c>
      <c r="BI1730" s="13">
        <v>2</v>
      </c>
      <c r="BJ1730" s="13">
        <v>2</v>
      </c>
      <c r="BK1730" s="13">
        <v>1</v>
      </c>
      <c r="BL1730" s="13">
        <v>1</v>
      </c>
      <c r="BM1730" s="13">
        <v>3634</v>
      </c>
      <c r="BN1730" s="13">
        <v>2</v>
      </c>
      <c r="BQ1730" s="13" t="s">
        <v>237</v>
      </c>
      <c r="BR1730" s="13" t="s">
        <v>238</v>
      </c>
      <c r="BS1730" s="13">
        <v>2</v>
      </c>
      <c r="BT1730" s="13">
        <v>51</v>
      </c>
      <c r="BU1730" s="13">
        <v>1</v>
      </c>
      <c r="BV1730" s="13">
        <v>0</v>
      </c>
      <c r="CA1730" s="18">
        <v>2339</v>
      </c>
      <c r="CB1730" s="18"/>
      <c r="CC1730" s="18" t="s">
        <v>6522</v>
      </c>
      <c r="CD1730" s="18">
        <v>5778.8</v>
      </c>
      <c r="CE1730" s="18"/>
      <c r="CF1730" s="18"/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41414</v>
      </c>
      <c r="CT1730" s="13">
        <v>1</v>
      </c>
      <c r="CW1730" s="13" t="s">
        <v>9241</v>
      </c>
      <c r="CX1730" s="38" t="s">
        <v>11070</v>
      </c>
      <c r="CY1730" s="38" t="s">
        <v>11071</v>
      </c>
      <c r="CZ1730" s="38" t="s">
        <v>41</v>
      </c>
      <c r="DA1730" s="38" t="s">
        <v>9214</v>
      </c>
    </row>
    <row r="1731" spans="1:106" s="13" customFormat="1">
      <c r="A1731" s="84">
        <v>3944</v>
      </c>
      <c r="B1731" s="84">
        <v>1</v>
      </c>
      <c r="C1731" s="13" t="s">
        <v>825</v>
      </c>
      <c r="D1731" s="13" t="s">
        <v>10982</v>
      </c>
      <c r="E1731" s="14">
        <v>13602</v>
      </c>
      <c r="F1731" s="13" t="s">
        <v>295</v>
      </c>
      <c r="G1731" s="13" t="s">
        <v>461</v>
      </c>
      <c r="H1731" s="13" t="s">
        <v>461</v>
      </c>
      <c r="I1731" s="14">
        <v>41167</v>
      </c>
      <c r="J1731" s="13">
        <f t="shared" si="55"/>
        <v>75</v>
      </c>
      <c r="K1731" s="14">
        <v>41183</v>
      </c>
      <c r="L1731" s="13">
        <v>4</v>
      </c>
      <c r="M1731" s="14">
        <v>41597</v>
      </c>
      <c r="N1731" s="67">
        <f t="shared" si="56"/>
        <v>14.127310061601642</v>
      </c>
      <c r="O1731" s="16">
        <v>2</v>
      </c>
      <c r="Q1731" s="13" t="s">
        <v>11072</v>
      </c>
      <c r="R1731" s="13" t="s">
        <v>38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22</v>
      </c>
      <c r="AM1731" s="13">
        <v>2</v>
      </c>
      <c r="AN1731" s="13">
        <v>2</v>
      </c>
      <c r="AP1731" s="13" t="s">
        <v>1561</v>
      </c>
      <c r="AQ1731" s="13">
        <v>1</v>
      </c>
      <c r="AR1731" s="13">
        <v>1</v>
      </c>
      <c r="AS1731" s="13">
        <v>1</v>
      </c>
      <c r="AT1731" s="13">
        <v>1</v>
      </c>
      <c r="AU1731" s="13">
        <v>1</v>
      </c>
      <c r="AV1731" s="13">
        <v>2</v>
      </c>
      <c r="AX1731" s="13">
        <v>2</v>
      </c>
      <c r="AZ1731" s="13">
        <v>1</v>
      </c>
      <c r="BA1731" s="13">
        <v>1</v>
      </c>
      <c r="BB1731" s="13">
        <v>1</v>
      </c>
      <c r="BC1731" s="13">
        <v>0</v>
      </c>
      <c r="BD1731" s="13">
        <v>1</v>
      </c>
      <c r="BE1731" s="13">
        <v>1</v>
      </c>
      <c r="BF1731" s="13">
        <v>1</v>
      </c>
      <c r="BG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 t="s">
        <v>11073</v>
      </c>
      <c r="BN1731" s="13">
        <v>2</v>
      </c>
      <c r="BQ1731" s="13" t="s">
        <v>670</v>
      </c>
      <c r="BR1731" s="13" t="s">
        <v>671</v>
      </c>
      <c r="BS1731" s="13">
        <v>1</v>
      </c>
      <c r="BT1731" s="13">
        <v>32</v>
      </c>
      <c r="BU1731" s="13">
        <v>1</v>
      </c>
      <c r="BV1731" s="13">
        <v>1</v>
      </c>
      <c r="CA1731" s="18">
        <v>2302</v>
      </c>
      <c r="CB1731" s="18"/>
      <c r="CC1731" s="18">
        <v>2400</v>
      </c>
      <c r="CD1731" s="18" t="s">
        <v>11074</v>
      </c>
      <c r="CE1731" s="18"/>
      <c r="CF1731" s="18"/>
      <c r="CG1731" s="18"/>
      <c r="CH1731" s="13">
        <v>2</v>
      </c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S1731" s="14">
        <v>41509</v>
      </c>
      <c r="CT1731" s="13">
        <v>2</v>
      </c>
      <c r="CW1731" s="13" t="s">
        <v>11075</v>
      </c>
      <c r="CX1731" s="38" t="s">
        <v>11076</v>
      </c>
      <c r="CY1731" s="38" t="s">
        <v>6121</v>
      </c>
      <c r="CZ1731" s="38"/>
      <c r="DA1731" s="38" t="s">
        <v>8741</v>
      </c>
      <c r="DB1731" s="13">
        <v>23</v>
      </c>
    </row>
    <row r="1732" spans="1:106" s="13" customFormat="1">
      <c r="A1732" s="84">
        <v>3950</v>
      </c>
      <c r="B1732" s="84">
        <v>5</v>
      </c>
      <c r="C1732" s="13" t="s">
        <v>10674</v>
      </c>
      <c r="D1732" s="13" t="s">
        <v>37</v>
      </c>
      <c r="E1732" s="14">
        <v>13394</v>
      </c>
      <c r="F1732" s="13" t="s">
        <v>396</v>
      </c>
      <c r="G1732" s="13" t="s">
        <v>396</v>
      </c>
      <c r="H1732" s="13" t="s">
        <v>396</v>
      </c>
      <c r="I1732" s="14">
        <v>41136</v>
      </c>
      <c r="J1732" s="13">
        <f t="shared" si="55"/>
        <v>75</v>
      </c>
      <c r="K1732" s="14">
        <v>41215</v>
      </c>
      <c r="L1732" s="13">
        <v>4</v>
      </c>
      <c r="M1732" s="14">
        <v>41501</v>
      </c>
      <c r="N1732" s="67">
        <f t="shared" si="56"/>
        <v>11.991786447638603</v>
      </c>
      <c r="O1732" s="16">
        <v>2</v>
      </c>
      <c r="Q1732" s="13" t="s">
        <v>205</v>
      </c>
      <c r="R1732" s="13" t="s">
        <v>46</v>
      </c>
      <c r="T1732" s="13">
        <v>2</v>
      </c>
      <c r="U1732" s="13">
        <v>2</v>
      </c>
      <c r="V1732" s="13">
        <v>2</v>
      </c>
      <c r="X1732" s="13">
        <v>2</v>
      </c>
      <c r="Z1732" s="13">
        <v>4</v>
      </c>
      <c r="AH1732" s="13">
        <v>2</v>
      </c>
      <c r="AI1732" s="13">
        <v>1</v>
      </c>
      <c r="AJ1732" s="13">
        <v>2</v>
      </c>
      <c r="AK1732" s="13">
        <v>2</v>
      </c>
      <c r="AL1732" s="13">
        <v>2</v>
      </c>
      <c r="AM1732" s="13">
        <v>1</v>
      </c>
      <c r="AN1732" s="13">
        <v>1</v>
      </c>
      <c r="AO1732" s="13" t="s">
        <v>11088</v>
      </c>
      <c r="AP1732" s="13" t="s">
        <v>11089</v>
      </c>
      <c r="AQ1732" s="13">
        <v>1</v>
      </c>
      <c r="AR1732" s="13">
        <v>2</v>
      </c>
      <c r="AT1732" s="13">
        <v>1</v>
      </c>
      <c r="AU1732" s="13">
        <v>0</v>
      </c>
      <c r="AV1732" s="13">
        <v>2</v>
      </c>
      <c r="AX1732" s="13">
        <v>1</v>
      </c>
      <c r="AY1732" s="13">
        <v>0</v>
      </c>
      <c r="AZ1732" s="13">
        <v>2</v>
      </c>
      <c r="BB1732" s="13">
        <v>2</v>
      </c>
      <c r="BD1732" s="13">
        <v>2</v>
      </c>
      <c r="BF1732" s="13">
        <v>2</v>
      </c>
      <c r="BH1732" s="17">
        <v>2</v>
      </c>
      <c r="BI1732" s="13">
        <v>1</v>
      </c>
      <c r="BJ1732" s="13">
        <v>2</v>
      </c>
      <c r="BK1732" s="13">
        <v>1</v>
      </c>
      <c r="BL1732" s="13">
        <v>1</v>
      </c>
      <c r="BM1732" s="13">
        <v>3642</v>
      </c>
      <c r="BN1732" s="13">
        <v>1</v>
      </c>
      <c r="BO1732" s="13" t="s">
        <v>3147</v>
      </c>
      <c r="BP1732" s="13">
        <v>180</v>
      </c>
      <c r="BQ1732" s="13" t="s">
        <v>237</v>
      </c>
      <c r="BR1732" s="13" t="s">
        <v>238</v>
      </c>
      <c r="BS1732" s="13">
        <v>1</v>
      </c>
      <c r="BT1732" s="13">
        <v>94</v>
      </c>
      <c r="BU1732" s="13">
        <v>1</v>
      </c>
      <c r="BV1732" s="13">
        <v>3</v>
      </c>
      <c r="CA1732" s="18"/>
      <c r="CB1732" s="18"/>
      <c r="CC1732" s="18" t="s">
        <v>11090</v>
      </c>
      <c r="CD1732" s="18">
        <v>1631.2</v>
      </c>
      <c r="CE1732" s="18"/>
      <c r="CF1732" s="18"/>
      <c r="CG1732" s="18"/>
      <c r="CH1732" s="13">
        <v>2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W1732" s="13" t="s">
        <v>11091</v>
      </c>
      <c r="CX1732" s="38" t="s">
        <v>11092</v>
      </c>
      <c r="CY1732" s="38" t="s">
        <v>11093</v>
      </c>
      <c r="CZ1732" s="38"/>
      <c r="DA1732" s="38" t="s">
        <v>11094</v>
      </c>
    </row>
    <row r="1733" spans="1:106" s="13" customFormat="1">
      <c r="A1733" s="84">
        <v>3954</v>
      </c>
      <c r="B1733" s="84">
        <v>1</v>
      </c>
      <c r="C1733" s="13" t="s">
        <v>761</v>
      </c>
      <c r="D1733" s="13" t="s">
        <v>10982</v>
      </c>
      <c r="E1733" s="14">
        <v>16750</v>
      </c>
      <c r="F1733" s="13" t="s">
        <v>762</v>
      </c>
      <c r="G1733" s="13" t="s">
        <v>424</v>
      </c>
      <c r="H1733" s="13" t="s">
        <v>424</v>
      </c>
      <c r="I1733" s="14">
        <v>40770</v>
      </c>
      <c r="J1733" s="13">
        <f t="shared" si="55"/>
        <v>65</v>
      </c>
      <c r="K1733" s="14">
        <v>41110</v>
      </c>
      <c r="L1733" s="13">
        <v>4</v>
      </c>
      <c r="M1733" s="14">
        <v>41434</v>
      </c>
      <c r="N1733" s="67">
        <f t="shared" si="56"/>
        <v>21.815195071868583</v>
      </c>
      <c r="O1733" s="16">
        <v>2</v>
      </c>
      <c r="Q1733" s="13" t="s">
        <v>7032</v>
      </c>
      <c r="R1733" s="13" t="s">
        <v>8839</v>
      </c>
      <c r="S1733" s="13">
        <v>2</v>
      </c>
      <c r="T1733" s="13">
        <v>2</v>
      </c>
      <c r="U1733" s="13">
        <v>2</v>
      </c>
      <c r="V1733" s="13">
        <v>2</v>
      </c>
      <c r="X1733" s="13">
        <v>2</v>
      </c>
      <c r="Z1733" s="13">
        <v>4</v>
      </c>
      <c r="AC1733" s="13">
        <v>2</v>
      </c>
      <c r="AD1733" s="13">
        <v>2</v>
      </c>
      <c r="AE1733" s="13">
        <v>2</v>
      </c>
      <c r="AF1733" s="13">
        <v>2</v>
      </c>
      <c r="AG1733" s="13">
        <v>2</v>
      </c>
      <c r="AH1733" s="13">
        <v>2</v>
      </c>
      <c r="AN1733" s="13">
        <v>2</v>
      </c>
      <c r="AP1733" s="13" t="s">
        <v>625</v>
      </c>
      <c r="AQ1733" s="13">
        <v>1</v>
      </c>
      <c r="AR1733" s="13">
        <v>1</v>
      </c>
      <c r="AS1733" s="13">
        <v>3</v>
      </c>
      <c r="AT1733" s="13">
        <v>1</v>
      </c>
      <c r="AU1733" s="13">
        <v>1</v>
      </c>
      <c r="AV1733" s="13">
        <v>1</v>
      </c>
      <c r="AX1733" s="13">
        <v>2</v>
      </c>
      <c r="AZ1733" s="13">
        <v>2</v>
      </c>
      <c r="BB1733" s="13">
        <v>3</v>
      </c>
      <c r="BD1733" s="13">
        <v>1</v>
      </c>
      <c r="BE1733" s="13">
        <v>3</v>
      </c>
      <c r="BF1733" s="13">
        <v>2</v>
      </c>
      <c r="BH1733" s="17">
        <v>2</v>
      </c>
      <c r="BI1733" s="13">
        <v>1</v>
      </c>
      <c r="BJ1733" s="13">
        <v>1</v>
      </c>
      <c r="BK1733" s="13">
        <v>1</v>
      </c>
      <c r="BL1733" s="13">
        <v>1</v>
      </c>
      <c r="BM1733" s="13">
        <v>3649</v>
      </c>
      <c r="BN1733" s="13">
        <v>2</v>
      </c>
      <c r="BQ1733" s="13" t="s">
        <v>1163</v>
      </c>
      <c r="BR1733" s="13" t="s">
        <v>671</v>
      </c>
      <c r="BS1733" s="13">
        <v>1</v>
      </c>
      <c r="BT1733" s="13">
        <v>35</v>
      </c>
      <c r="BU1733" s="13">
        <v>1</v>
      </c>
      <c r="BV1733" s="13">
        <v>9</v>
      </c>
      <c r="CA1733" s="18"/>
      <c r="CB1733" s="18"/>
      <c r="CC1733" s="18"/>
      <c r="CD1733" s="18"/>
      <c r="CE1733" s="18"/>
      <c r="CF1733" s="18"/>
      <c r="CG1733" s="18"/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41493</v>
      </c>
      <c r="CW1733" s="13" t="s">
        <v>11099</v>
      </c>
      <c r="CX1733" s="38" t="s">
        <v>11100</v>
      </c>
      <c r="CY1733" s="38" t="s">
        <v>8072</v>
      </c>
      <c r="CZ1733" s="38" t="s">
        <v>41</v>
      </c>
      <c r="DA1733" s="38" t="s">
        <v>8828</v>
      </c>
    </row>
    <row r="1734" spans="1:106" s="13" customFormat="1">
      <c r="A1734" s="84">
        <v>3955</v>
      </c>
      <c r="B1734" s="84">
        <v>1</v>
      </c>
      <c r="C1734" s="13" t="s">
        <v>11101</v>
      </c>
      <c r="D1734" s="13" t="s">
        <v>11102</v>
      </c>
      <c r="E1734" s="14">
        <v>11815</v>
      </c>
      <c r="F1734" s="13" t="s">
        <v>259</v>
      </c>
      <c r="G1734" s="13" t="s">
        <v>424</v>
      </c>
      <c r="H1734" s="13" t="s">
        <v>424</v>
      </c>
      <c r="I1734" s="14">
        <v>41197</v>
      </c>
      <c r="J1734" s="13">
        <f t="shared" si="55"/>
        <v>80</v>
      </c>
      <c r="K1734" s="14">
        <v>41212</v>
      </c>
      <c r="L1734" s="13">
        <v>4</v>
      </c>
      <c r="M1734" s="14">
        <v>41285</v>
      </c>
      <c r="N1734" s="67">
        <f t="shared" si="56"/>
        <v>2.8911704312114992</v>
      </c>
      <c r="O1734" s="16">
        <v>2</v>
      </c>
      <c r="Q1734" s="13" t="s">
        <v>180</v>
      </c>
      <c r="R1734" s="13" t="s">
        <v>11103</v>
      </c>
      <c r="S1734" s="13">
        <v>3</v>
      </c>
      <c r="T1734" s="13">
        <v>2</v>
      </c>
      <c r="U1734" s="13">
        <v>2</v>
      </c>
      <c r="V1734" s="13">
        <v>1</v>
      </c>
      <c r="X1734" s="13">
        <v>2</v>
      </c>
      <c r="Z1734" s="13">
        <v>4</v>
      </c>
      <c r="AC1734" s="13">
        <v>2</v>
      </c>
      <c r="AD1734" s="13">
        <v>2</v>
      </c>
      <c r="AE1734" s="13">
        <v>2</v>
      </c>
      <c r="AF1734" s="13">
        <v>3</v>
      </c>
      <c r="AG1734" s="13">
        <v>1</v>
      </c>
      <c r="AH1734" s="13">
        <v>2</v>
      </c>
      <c r="AO1734" s="13" t="s">
        <v>11104</v>
      </c>
      <c r="AP1734" s="13" t="s">
        <v>127</v>
      </c>
      <c r="AQ1734" s="13">
        <v>1</v>
      </c>
      <c r="AR1734" s="13">
        <v>1</v>
      </c>
      <c r="AS1734" s="13">
        <v>1</v>
      </c>
      <c r="AT1734" s="13">
        <v>1</v>
      </c>
      <c r="AU1734" s="13">
        <v>0</v>
      </c>
      <c r="BD1734" s="13">
        <v>1</v>
      </c>
      <c r="BE1734" s="13">
        <v>0</v>
      </c>
      <c r="BF1734" s="13">
        <v>1</v>
      </c>
      <c r="BG1734" s="13">
        <v>3</v>
      </c>
      <c r="BH1734" s="17">
        <v>1</v>
      </c>
      <c r="BI1734" s="13">
        <v>1</v>
      </c>
      <c r="BJ1734" s="13">
        <v>1</v>
      </c>
      <c r="BK1734" s="13">
        <v>1</v>
      </c>
      <c r="BL1734" s="13">
        <v>1</v>
      </c>
      <c r="BM1734" s="13">
        <v>3650</v>
      </c>
      <c r="BN1734" s="13">
        <v>2</v>
      </c>
      <c r="BQ1734" s="13" t="s">
        <v>289</v>
      </c>
      <c r="BR1734" s="13" t="s">
        <v>222</v>
      </c>
      <c r="BS1734" s="13">
        <v>2</v>
      </c>
      <c r="BT1734" s="13">
        <v>71</v>
      </c>
      <c r="BU1734" s="13">
        <v>1</v>
      </c>
      <c r="BV1734" s="13">
        <v>0</v>
      </c>
      <c r="CA1734" s="18"/>
      <c r="CB1734" s="18"/>
      <c r="CC1734" s="18" t="s">
        <v>5960</v>
      </c>
      <c r="CD1734" s="18">
        <v>1870.8</v>
      </c>
      <c r="CE1734" s="18"/>
      <c r="CF1734" s="18"/>
      <c r="CG1734" s="18"/>
      <c r="CH1734" s="13">
        <v>1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41487</v>
      </c>
      <c r="CT1734" s="13">
        <v>36</v>
      </c>
      <c r="CW1734" s="13" t="s">
        <v>11105</v>
      </c>
      <c r="CX1734" s="38" t="s">
        <v>8827</v>
      </c>
      <c r="CY1734" s="38" t="s">
        <v>8072</v>
      </c>
      <c r="CZ1734" s="38" t="s">
        <v>41</v>
      </c>
      <c r="DA1734" s="38" t="s">
        <v>11106</v>
      </c>
    </row>
    <row r="1735" spans="1:106" s="13" customFormat="1">
      <c r="A1735" s="84">
        <v>3963</v>
      </c>
      <c r="B1735" s="84">
        <v>9</v>
      </c>
      <c r="C1735" s="13" t="s">
        <v>2744</v>
      </c>
      <c r="D1735" s="13" t="s">
        <v>11051</v>
      </c>
      <c r="E1735" s="14">
        <v>17853</v>
      </c>
      <c r="F1735" s="13" t="s">
        <v>194</v>
      </c>
      <c r="G1735" s="13" t="s">
        <v>194</v>
      </c>
      <c r="H1735" s="13" t="s">
        <v>194</v>
      </c>
      <c r="I1735" s="14">
        <v>41014</v>
      </c>
      <c r="J1735" s="13">
        <f t="shared" si="55"/>
        <v>63</v>
      </c>
      <c r="K1735" s="14">
        <v>41178</v>
      </c>
      <c r="L1735" s="13">
        <v>4</v>
      </c>
      <c r="M1735" s="14">
        <v>41579</v>
      </c>
      <c r="N1735" s="67">
        <f t="shared" si="56"/>
        <v>18.562628336755647</v>
      </c>
      <c r="O1735" s="16">
        <v>2</v>
      </c>
      <c r="Q1735" s="13" t="s">
        <v>245</v>
      </c>
      <c r="R1735" s="13" t="s">
        <v>38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3</v>
      </c>
      <c r="AA1735" s="14">
        <v>31372</v>
      </c>
      <c r="AB1735" s="13" t="s">
        <v>11109</v>
      </c>
      <c r="AC1735" s="13">
        <v>1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3</v>
      </c>
      <c r="AK1735" s="13">
        <v>1</v>
      </c>
      <c r="AL1735" s="13">
        <v>2</v>
      </c>
      <c r="AM1735" s="13">
        <v>1</v>
      </c>
      <c r="AN1735" s="13">
        <v>1</v>
      </c>
      <c r="AO1735" s="13" t="s">
        <v>11110</v>
      </c>
      <c r="AP1735" s="13" t="s">
        <v>1553</v>
      </c>
      <c r="AQ1735" s="13">
        <v>1</v>
      </c>
      <c r="AR1735" s="13">
        <v>2</v>
      </c>
      <c r="AT1735" s="13">
        <v>1</v>
      </c>
      <c r="AU1735" s="13">
        <v>4</v>
      </c>
      <c r="AV1735" s="13">
        <v>2</v>
      </c>
      <c r="AX1735" s="13">
        <v>1</v>
      </c>
      <c r="AY1735" s="13">
        <v>0</v>
      </c>
      <c r="AZ1735" s="13">
        <v>1</v>
      </c>
      <c r="BA1735" s="13">
        <v>0</v>
      </c>
      <c r="BB1735" s="13">
        <v>2</v>
      </c>
      <c r="BD1735" s="13">
        <v>1</v>
      </c>
      <c r="BE1735" s="13">
        <v>6</v>
      </c>
      <c r="BF1735" s="13">
        <v>2</v>
      </c>
      <c r="BH1735" s="17">
        <v>2</v>
      </c>
      <c r="BI1735" s="13">
        <v>2</v>
      </c>
      <c r="BJ1735" s="13">
        <v>1</v>
      </c>
      <c r="BK1735" s="13">
        <v>1</v>
      </c>
      <c r="BL1735" s="13">
        <v>1</v>
      </c>
      <c r="BM1735" s="13">
        <v>3663</v>
      </c>
      <c r="BN1735" s="13">
        <v>2</v>
      </c>
      <c r="BQ1735" s="13" t="s">
        <v>594</v>
      </c>
      <c r="BR1735" s="13" t="s">
        <v>595</v>
      </c>
      <c r="BS1735" s="13">
        <v>1</v>
      </c>
      <c r="BT1735" s="13">
        <v>35</v>
      </c>
      <c r="BU1735" s="13">
        <v>1</v>
      </c>
      <c r="BV1735" s="13">
        <v>9</v>
      </c>
      <c r="CA1735" s="18"/>
      <c r="CB1735" s="18"/>
      <c r="CC1735" s="18">
        <v>1491</v>
      </c>
      <c r="CD1735" s="18">
        <v>2157.6</v>
      </c>
      <c r="CE1735" s="18"/>
      <c r="CF1735" s="18" t="s">
        <v>1882</v>
      </c>
      <c r="CG1735" s="18"/>
      <c r="CH1735" s="13">
        <v>2</v>
      </c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41352</v>
      </c>
      <c r="CT1735" s="13">
        <v>2</v>
      </c>
      <c r="CW1735" s="13" t="s">
        <v>8537</v>
      </c>
      <c r="CX1735" s="38" t="s">
        <v>4775</v>
      </c>
      <c r="CY1735" s="38" t="s">
        <v>4776</v>
      </c>
      <c r="CZ1735" s="38" t="s">
        <v>41</v>
      </c>
      <c r="DA1735" s="38" t="s">
        <v>11111</v>
      </c>
    </row>
    <row r="1736" spans="1:106" s="13" customFormat="1">
      <c r="A1736" s="84">
        <v>3970</v>
      </c>
      <c r="B1736" s="84">
        <v>1</v>
      </c>
      <c r="C1736" s="13" t="s">
        <v>11123</v>
      </c>
      <c r="D1736" s="13" t="s">
        <v>11124</v>
      </c>
      <c r="E1736" s="14">
        <v>12877</v>
      </c>
      <c r="F1736" s="13" t="s">
        <v>327</v>
      </c>
      <c r="G1736" s="13" t="s">
        <v>327</v>
      </c>
      <c r="H1736" s="13" t="s">
        <v>327</v>
      </c>
      <c r="I1736" s="14">
        <v>41105</v>
      </c>
      <c r="J1736" s="13">
        <f t="shared" si="55"/>
        <v>77</v>
      </c>
      <c r="K1736" s="14">
        <v>41148</v>
      </c>
      <c r="L1736" s="13">
        <v>4</v>
      </c>
      <c r="M1736" s="14">
        <v>41243</v>
      </c>
      <c r="N1736" s="67">
        <f t="shared" si="56"/>
        <v>4.5338809034907595</v>
      </c>
      <c r="O1736" s="16">
        <v>2</v>
      </c>
      <c r="Q1736" s="13" t="s">
        <v>180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2</v>
      </c>
      <c r="AL1736" s="13">
        <v>2</v>
      </c>
      <c r="AM1736" s="13">
        <v>2</v>
      </c>
      <c r="AN1736" s="13">
        <v>2</v>
      </c>
      <c r="AP1736" s="13" t="s">
        <v>11125</v>
      </c>
      <c r="AQ1736" s="13">
        <v>1</v>
      </c>
      <c r="AR1736" s="13">
        <v>2</v>
      </c>
      <c r="AT1736" s="13">
        <v>1</v>
      </c>
      <c r="AU1736" s="13">
        <v>1</v>
      </c>
      <c r="AV1736" s="13">
        <v>1</v>
      </c>
      <c r="AW1736" s="13">
        <v>1</v>
      </c>
      <c r="AX1736" s="13">
        <v>2</v>
      </c>
      <c r="AZ1736" s="13">
        <v>1</v>
      </c>
      <c r="BA1736" s="13">
        <v>0</v>
      </c>
      <c r="BB1736" s="13">
        <v>1</v>
      </c>
      <c r="BC1736" s="13">
        <v>0</v>
      </c>
      <c r="BD1736" s="13">
        <v>1</v>
      </c>
      <c r="BE1736" s="13">
        <v>1</v>
      </c>
      <c r="BF1736" s="13">
        <v>1</v>
      </c>
      <c r="BG1736" s="13">
        <v>2</v>
      </c>
      <c r="BH1736" s="17">
        <v>1</v>
      </c>
      <c r="BI1736" s="13">
        <v>1</v>
      </c>
      <c r="BJ1736" s="13">
        <v>2</v>
      </c>
      <c r="BK1736" s="13">
        <v>1</v>
      </c>
      <c r="CA1736" s="18"/>
      <c r="CB1736" s="18"/>
      <c r="CC1736" s="18"/>
      <c r="CD1736" s="18"/>
      <c r="CE1736" s="18"/>
      <c r="CF1736" s="18"/>
      <c r="CG1736" s="18"/>
      <c r="CH1736" s="13">
        <v>2</v>
      </c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41479</v>
      </c>
      <c r="CT1736" s="13">
        <v>2</v>
      </c>
      <c r="CW1736" s="13" t="s">
        <v>11126</v>
      </c>
      <c r="CX1736" s="38" t="s">
        <v>11127</v>
      </c>
      <c r="CY1736" s="38" t="s">
        <v>11128</v>
      </c>
      <c r="CZ1736" s="38"/>
      <c r="DA1736" s="38" t="s">
        <v>11129</v>
      </c>
    </row>
    <row r="1737" spans="1:106" s="13" customFormat="1">
      <c r="A1737" s="84">
        <v>3974</v>
      </c>
      <c r="B1737" s="84">
        <v>1</v>
      </c>
      <c r="C1737" s="13" t="s">
        <v>779</v>
      </c>
      <c r="D1737" s="13" t="s">
        <v>11051</v>
      </c>
      <c r="E1737" s="14">
        <v>16845</v>
      </c>
      <c r="F1737" s="13" t="s">
        <v>319</v>
      </c>
      <c r="G1737" s="13" t="s">
        <v>424</v>
      </c>
      <c r="H1737" s="13" t="s">
        <v>424</v>
      </c>
      <c r="I1737" s="14">
        <v>41105</v>
      </c>
      <c r="J1737" s="13">
        <f t="shared" ref="J1737:J1797" si="57">INT((I1737-E1737)/365.25)</f>
        <v>66</v>
      </c>
      <c r="K1737" s="14">
        <v>41240</v>
      </c>
      <c r="L1737" s="13">
        <v>4</v>
      </c>
      <c r="M1737" s="14">
        <v>41353</v>
      </c>
      <c r="N1737" s="67">
        <f t="shared" ref="N1737:N1797" si="58">(M1737-I1737)*12/365.25</f>
        <v>8.1478439425051334</v>
      </c>
      <c r="O1737" s="16">
        <v>2</v>
      </c>
      <c r="Q1737" s="13" t="s">
        <v>11140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2</v>
      </c>
      <c r="Z1737" s="13">
        <v>4</v>
      </c>
      <c r="AH1737" s="13">
        <v>2</v>
      </c>
      <c r="AI1737" s="13">
        <v>2</v>
      </c>
      <c r="AJ1737" s="13">
        <v>2</v>
      </c>
      <c r="AK1737" s="13">
        <v>3</v>
      </c>
      <c r="AL1737" s="13">
        <v>2</v>
      </c>
      <c r="AM1737" s="13">
        <v>2</v>
      </c>
      <c r="AN1737" s="13">
        <v>2</v>
      </c>
      <c r="AP1737" s="13" t="s">
        <v>3881</v>
      </c>
      <c r="AQ1737" s="13">
        <v>1</v>
      </c>
      <c r="AR1737" s="13">
        <v>1</v>
      </c>
      <c r="AS1737" s="13">
        <v>3</v>
      </c>
      <c r="AT1737" s="13">
        <v>1</v>
      </c>
      <c r="AU1737" s="13">
        <v>0</v>
      </c>
      <c r="AV1737" s="13">
        <v>1</v>
      </c>
      <c r="AW1737" s="13">
        <v>4</v>
      </c>
      <c r="AX1737" s="13">
        <v>3</v>
      </c>
      <c r="AZ1737" s="13">
        <v>2</v>
      </c>
      <c r="BB1737" s="13">
        <v>1</v>
      </c>
      <c r="BD1737" s="13">
        <v>1</v>
      </c>
      <c r="BF1737" s="13">
        <v>1</v>
      </c>
      <c r="BG1737" s="13">
        <v>4</v>
      </c>
      <c r="BH1737" s="17">
        <v>1</v>
      </c>
      <c r="BI1737" s="13">
        <v>1</v>
      </c>
      <c r="BJ1737" s="13">
        <v>1</v>
      </c>
      <c r="BK1737" s="13">
        <v>1</v>
      </c>
      <c r="BL1737" s="13">
        <v>1</v>
      </c>
      <c r="BM1737" s="13">
        <v>3675</v>
      </c>
      <c r="BN1737" s="13">
        <v>2</v>
      </c>
      <c r="BQ1737" s="13" t="s">
        <v>289</v>
      </c>
      <c r="BR1737" s="13" t="s">
        <v>222</v>
      </c>
      <c r="BS1737" s="13">
        <v>2</v>
      </c>
      <c r="BT1737" s="13">
        <v>52</v>
      </c>
      <c r="BU1737" s="13">
        <v>1</v>
      </c>
      <c r="CA1737" s="18"/>
      <c r="CB1737" s="18"/>
      <c r="CC1737" s="18" t="s">
        <v>6873</v>
      </c>
      <c r="CD1737" s="18" t="s">
        <v>6873</v>
      </c>
      <c r="CE1737" s="18"/>
      <c r="CF1737" s="18"/>
      <c r="CG1737" s="18"/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S1737" s="14">
        <v>41489</v>
      </c>
      <c r="CT1737" s="13">
        <v>3</v>
      </c>
      <c r="CW1737" s="13" t="s">
        <v>11141</v>
      </c>
      <c r="CX1737" s="38" t="s">
        <v>3167</v>
      </c>
      <c r="CY1737" s="38" t="s">
        <v>4449</v>
      </c>
      <c r="CZ1737" s="38" t="s">
        <v>41</v>
      </c>
      <c r="DA1737" s="38" t="s">
        <v>11142</v>
      </c>
    </row>
    <row r="1738" spans="1:106" s="13" customFormat="1">
      <c r="A1738" s="84">
        <v>3977</v>
      </c>
      <c r="B1738" s="84">
        <v>1</v>
      </c>
      <c r="C1738" s="13" t="s">
        <v>11972</v>
      </c>
      <c r="D1738" s="13" t="s">
        <v>11144</v>
      </c>
      <c r="E1738" s="14">
        <v>17179</v>
      </c>
      <c r="F1738" s="13" t="s">
        <v>396</v>
      </c>
      <c r="G1738" s="13" t="s">
        <v>194</v>
      </c>
      <c r="H1738" s="13" t="s">
        <v>194</v>
      </c>
      <c r="I1738" s="14">
        <v>41014</v>
      </c>
      <c r="J1738" s="13">
        <f t="shared" si="57"/>
        <v>65</v>
      </c>
      <c r="K1738" s="14">
        <v>41242</v>
      </c>
      <c r="L1738" s="13">
        <v>4</v>
      </c>
      <c r="M1738" s="14">
        <v>41593</v>
      </c>
      <c r="N1738" s="67">
        <f t="shared" si="58"/>
        <v>19.022587268993838</v>
      </c>
      <c r="O1738" s="16">
        <v>2</v>
      </c>
      <c r="Q1738" s="13" t="s">
        <v>11150</v>
      </c>
      <c r="R1738" s="13" t="s">
        <v>11151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2</v>
      </c>
      <c r="AG1738" s="13">
        <v>1</v>
      </c>
      <c r="AH1738" s="13">
        <v>2</v>
      </c>
      <c r="AI1738" s="13">
        <v>2</v>
      </c>
      <c r="AJ1738" s="13">
        <v>1</v>
      </c>
      <c r="AK1738" s="13">
        <v>2</v>
      </c>
      <c r="AL1738" s="13">
        <v>2</v>
      </c>
      <c r="AM1738" s="13">
        <v>2</v>
      </c>
      <c r="AN1738" s="13">
        <v>1</v>
      </c>
      <c r="AP1738" s="13" t="s">
        <v>1715</v>
      </c>
      <c r="AQ1738" s="13">
        <v>1</v>
      </c>
      <c r="AR1738" s="13">
        <v>2</v>
      </c>
      <c r="AT1738" s="13">
        <v>1</v>
      </c>
      <c r="AU1738" s="13">
        <v>0</v>
      </c>
      <c r="AV1738" s="13">
        <v>1</v>
      </c>
      <c r="AX1738" s="13">
        <v>2</v>
      </c>
      <c r="AZ1738" s="13">
        <v>1</v>
      </c>
      <c r="BA1738" s="13">
        <v>0</v>
      </c>
      <c r="BB1738" s="13">
        <v>3</v>
      </c>
      <c r="BD1738" s="13">
        <v>1</v>
      </c>
      <c r="BE1738" s="13">
        <v>0</v>
      </c>
      <c r="BF1738" s="13">
        <v>2</v>
      </c>
      <c r="BH1738" s="17">
        <v>2</v>
      </c>
      <c r="BI1738" s="13">
        <v>1</v>
      </c>
      <c r="BJ1738" s="13">
        <v>1</v>
      </c>
      <c r="BK1738" s="13">
        <v>1</v>
      </c>
      <c r="BL1738" s="13">
        <v>1</v>
      </c>
      <c r="BM1738" s="13">
        <v>3692</v>
      </c>
      <c r="BN1738" s="13">
        <v>2</v>
      </c>
      <c r="BQ1738" s="13" t="s">
        <v>11152</v>
      </c>
      <c r="BR1738" s="13" t="s">
        <v>595</v>
      </c>
      <c r="BS1738" s="13">
        <v>1</v>
      </c>
      <c r="BT1738" s="13">
        <v>38</v>
      </c>
      <c r="BU1738" s="13">
        <v>1</v>
      </c>
      <c r="BV1738" s="13">
        <v>0</v>
      </c>
      <c r="CA1738" s="18">
        <v>2424</v>
      </c>
      <c r="CB1738" s="18"/>
      <c r="CC1738" s="18" t="s">
        <v>10067</v>
      </c>
      <c r="CD1738" s="18">
        <v>233.2</v>
      </c>
      <c r="CE1738" s="18"/>
      <c r="CF1738" s="18"/>
      <c r="CG1738" s="18"/>
      <c r="CH1738" s="13">
        <v>2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41401</v>
      </c>
      <c r="CT1738" s="13">
        <v>2</v>
      </c>
      <c r="CW1738" s="13" t="s">
        <v>11153</v>
      </c>
      <c r="CX1738" s="38" t="s">
        <v>11154</v>
      </c>
      <c r="CY1738" s="38" t="s">
        <v>5160</v>
      </c>
      <c r="CZ1738" s="38" t="s">
        <v>41</v>
      </c>
      <c r="DA1738" s="38" t="s">
        <v>11155</v>
      </c>
    </row>
    <row r="1739" spans="1:106" s="13" customFormat="1">
      <c r="A1739" s="84">
        <v>3980</v>
      </c>
      <c r="B1739" s="84">
        <v>1</v>
      </c>
      <c r="C1739" s="13" t="s">
        <v>1305</v>
      </c>
      <c r="D1739" s="13" t="s">
        <v>11124</v>
      </c>
      <c r="E1739" s="14">
        <v>20305</v>
      </c>
      <c r="F1739" s="13" t="s">
        <v>240</v>
      </c>
      <c r="G1739" s="13" t="s">
        <v>240</v>
      </c>
      <c r="H1739" s="13" t="s">
        <v>240</v>
      </c>
      <c r="I1739" s="14">
        <v>41289</v>
      </c>
      <c r="J1739" s="13">
        <f t="shared" si="57"/>
        <v>57</v>
      </c>
      <c r="K1739" s="14">
        <v>41323</v>
      </c>
      <c r="L1739" s="13">
        <v>4</v>
      </c>
      <c r="M1739" s="14">
        <v>41577</v>
      </c>
      <c r="N1739" s="67">
        <f t="shared" si="58"/>
        <v>9.462012320328542</v>
      </c>
      <c r="O1739" s="16">
        <v>2</v>
      </c>
      <c r="Q1739" s="13" t="s">
        <v>7518</v>
      </c>
      <c r="R1739" s="13" t="s">
        <v>46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1</v>
      </c>
      <c r="AM1739" s="13">
        <v>2</v>
      </c>
      <c r="AN1739" s="13">
        <v>2</v>
      </c>
      <c r="AP1739" s="13" t="s">
        <v>40</v>
      </c>
      <c r="AQ1739" s="13">
        <v>1</v>
      </c>
      <c r="AR1739" s="13">
        <v>1</v>
      </c>
      <c r="AS1739" s="13">
        <v>2</v>
      </c>
      <c r="AT1739" s="13">
        <v>1</v>
      </c>
      <c r="AU1739" s="13">
        <v>0</v>
      </c>
      <c r="AV1739" s="13">
        <v>2</v>
      </c>
      <c r="AX1739" s="13">
        <v>2</v>
      </c>
      <c r="AZ1739" s="13">
        <v>1</v>
      </c>
      <c r="BA1739" s="13">
        <v>0</v>
      </c>
      <c r="BB1739" s="13">
        <v>2</v>
      </c>
      <c r="BD1739" s="13">
        <v>1</v>
      </c>
      <c r="BE1739" s="13">
        <v>0</v>
      </c>
      <c r="BF1739" s="13">
        <v>1</v>
      </c>
      <c r="BG1739" s="13">
        <v>2</v>
      </c>
      <c r="BH1739" s="17">
        <v>1</v>
      </c>
      <c r="BI1739" s="13">
        <v>1</v>
      </c>
      <c r="BJ1739" s="13">
        <v>1</v>
      </c>
      <c r="BK1739" s="13">
        <v>1</v>
      </c>
      <c r="BL1739" s="13">
        <v>1</v>
      </c>
      <c r="BM1739" s="13">
        <v>3725</v>
      </c>
      <c r="BN1739" s="13">
        <v>2</v>
      </c>
      <c r="BQ1739" s="13" t="s">
        <v>633</v>
      </c>
      <c r="BR1739" s="13" t="s">
        <v>634</v>
      </c>
      <c r="BS1739" s="13">
        <v>1</v>
      </c>
      <c r="BT1739" s="13">
        <v>37</v>
      </c>
      <c r="BV1739" s="13">
        <v>2</v>
      </c>
      <c r="BX1739" s="13">
        <v>41.3</v>
      </c>
      <c r="CA1739" s="18"/>
      <c r="CB1739" s="18"/>
      <c r="CC1739" s="18"/>
      <c r="CD1739" s="18"/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41390</v>
      </c>
      <c r="CT1739" s="13">
        <v>1</v>
      </c>
      <c r="CW1739" s="13" t="s">
        <v>8152</v>
      </c>
      <c r="CX1739" s="38" t="s">
        <v>11161</v>
      </c>
      <c r="CY1739" s="38" t="s">
        <v>8154</v>
      </c>
      <c r="CZ1739" s="38"/>
      <c r="DA1739" s="38" t="s">
        <v>192</v>
      </c>
    </row>
    <row r="1740" spans="1:106" s="13" customFormat="1">
      <c r="A1740" s="84">
        <v>3983</v>
      </c>
      <c r="B1740" s="84">
        <v>1</v>
      </c>
      <c r="C1740" s="13" t="s">
        <v>8307</v>
      </c>
      <c r="D1740" s="13" t="s">
        <v>37</v>
      </c>
      <c r="E1740" s="14">
        <v>13324</v>
      </c>
      <c r="F1740" s="13" t="s">
        <v>941</v>
      </c>
      <c r="G1740" s="13" t="s">
        <v>941</v>
      </c>
      <c r="H1740" s="13" t="s">
        <v>941</v>
      </c>
      <c r="I1740" s="14">
        <v>40892</v>
      </c>
      <c r="J1740" s="13">
        <f t="shared" si="57"/>
        <v>75</v>
      </c>
      <c r="K1740" s="14">
        <v>41035</v>
      </c>
      <c r="L1740" s="13">
        <v>4</v>
      </c>
      <c r="M1740" s="14">
        <v>41262</v>
      </c>
      <c r="N1740" s="67">
        <f t="shared" si="58"/>
        <v>12.156057494866531</v>
      </c>
      <c r="O1740" s="16">
        <v>2</v>
      </c>
      <c r="Q1740" s="13" t="s">
        <v>11162</v>
      </c>
      <c r="S1740" s="13">
        <v>2</v>
      </c>
      <c r="T1740" s="13">
        <v>2</v>
      </c>
      <c r="U1740" s="13">
        <v>2</v>
      </c>
      <c r="V1740" s="13">
        <v>2</v>
      </c>
      <c r="X1740" s="13">
        <v>2</v>
      </c>
      <c r="AC1740" s="13">
        <v>2</v>
      </c>
      <c r="AD1740" s="13">
        <v>2</v>
      </c>
      <c r="AE1740" s="13">
        <v>2</v>
      </c>
      <c r="AF1740" s="13">
        <v>2</v>
      </c>
      <c r="AG1740" s="13">
        <v>2</v>
      </c>
      <c r="AH1740" s="13">
        <v>2</v>
      </c>
      <c r="AI1740" s="13">
        <v>2</v>
      </c>
      <c r="AJ1740" s="13">
        <v>2</v>
      </c>
      <c r="AK1740" s="13">
        <v>2</v>
      </c>
      <c r="AL1740" s="13">
        <v>1</v>
      </c>
      <c r="AM1740" s="13">
        <v>1</v>
      </c>
      <c r="AP1740" s="13" t="s">
        <v>4756</v>
      </c>
      <c r="AQ1740" s="13">
        <v>1</v>
      </c>
      <c r="AR1740" s="13">
        <v>1</v>
      </c>
      <c r="AS1740" s="13">
        <v>0</v>
      </c>
      <c r="AT1740" s="13">
        <v>1</v>
      </c>
      <c r="AU1740" s="13">
        <v>3</v>
      </c>
      <c r="AV1740" s="13">
        <v>1</v>
      </c>
      <c r="AX1740" s="13">
        <v>1</v>
      </c>
      <c r="AZ1740" s="13">
        <v>1</v>
      </c>
      <c r="BA1740" s="13">
        <v>4</v>
      </c>
      <c r="BB1740" s="13">
        <v>1</v>
      </c>
      <c r="BC1740" s="13">
        <v>3</v>
      </c>
      <c r="BD1740" s="13">
        <v>1</v>
      </c>
      <c r="BE1740" s="13">
        <v>5</v>
      </c>
      <c r="BF1740" s="13">
        <v>1</v>
      </c>
      <c r="BG1740" s="13">
        <v>7</v>
      </c>
      <c r="BH1740" s="17">
        <v>1</v>
      </c>
      <c r="BI1740" s="13">
        <v>1</v>
      </c>
      <c r="BK1740" s="13">
        <v>1</v>
      </c>
      <c r="BS1740" s="13">
        <v>2</v>
      </c>
      <c r="BT1740" s="13">
        <v>71</v>
      </c>
      <c r="BU1740" s="13">
        <v>1</v>
      </c>
      <c r="BV1740" s="13">
        <v>0</v>
      </c>
      <c r="CA1740" s="18">
        <v>2112</v>
      </c>
      <c r="CB1740" s="18"/>
      <c r="CC1740" s="18" t="s">
        <v>11163</v>
      </c>
      <c r="CD1740" s="18">
        <v>2532.8000000000002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41484</v>
      </c>
      <c r="CT1740" s="13">
        <v>3</v>
      </c>
      <c r="CW1740" s="13" t="s">
        <v>11164</v>
      </c>
      <c r="CX1740" s="38" t="s">
        <v>11165</v>
      </c>
      <c r="CY1740" s="38" t="s">
        <v>11166</v>
      </c>
      <c r="CZ1740" s="38"/>
      <c r="DA1740" s="38" t="s">
        <v>11167</v>
      </c>
    </row>
    <row r="1741" spans="1:106" s="13" customFormat="1">
      <c r="A1741" s="84">
        <v>3987</v>
      </c>
      <c r="B1741" s="84">
        <v>1</v>
      </c>
      <c r="C1741" s="13" t="s">
        <v>6810</v>
      </c>
      <c r="D1741" s="13" t="s">
        <v>37</v>
      </c>
      <c r="E1741" s="14">
        <v>16450</v>
      </c>
      <c r="F1741" s="13" t="s">
        <v>992</v>
      </c>
      <c r="G1741" s="13" t="s">
        <v>249</v>
      </c>
      <c r="H1741" s="13" t="s">
        <v>249</v>
      </c>
      <c r="I1741" s="14">
        <v>41228</v>
      </c>
      <c r="J1741" s="13">
        <f t="shared" si="57"/>
        <v>67</v>
      </c>
      <c r="K1741" s="14">
        <v>41292</v>
      </c>
      <c r="L1741" s="13">
        <v>4</v>
      </c>
      <c r="M1741" s="14">
        <v>41694</v>
      </c>
      <c r="N1741" s="67">
        <f t="shared" si="58"/>
        <v>15.31006160164271</v>
      </c>
      <c r="O1741" s="16">
        <v>2</v>
      </c>
      <c r="Q1741" s="13" t="s">
        <v>1636</v>
      </c>
      <c r="R1741" s="13" t="s">
        <v>46</v>
      </c>
      <c r="S1741" s="13">
        <v>2</v>
      </c>
      <c r="T1741" s="13">
        <v>2</v>
      </c>
      <c r="U1741" s="13">
        <v>1</v>
      </c>
      <c r="V1741" s="13">
        <v>1</v>
      </c>
      <c r="W1741" s="13" t="s">
        <v>11168</v>
      </c>
      <c r="X1741" s="13">
        <v>1</v>
      </c>
      <c r="Z1741" s="13">
        <v>4</v>
      </c>
      <c r="AC1741" s="13">
        <v>2</v>
      </c>
      <c r="AD1741" s="13">
        <v>2</v>
      </c>
      <c r="AE1741" s="13">
        <v>2</v>
      </c>
      <c r="AF1741" s="13">
        <v>2</v>
      </c>
      <c r="AG1741" s="13">
        <v>1</v>
      </c>
      <c r="AH1741" s="13">
        <v>2</v>
      </c>
      <c r="AO1741" s="13" t="s">
        <v>8611</v>
      </c>
      <c r="AP1741" s="13" t="s">
        <v>4756</v>
      </c>
      <c r="AQ1741" s="13">
        <v>1</v>
      </c>
      <c r="AR1741" s="13">
        <v>1</v>
      </c>
      <c r="AS1741" s="13">
        <v>5</v>
      </c>
      <c r="AT1741" s="13">
        <v>1</v>
      </c>
      <c r="AU1741" s="13">
        <v>0</v>
      </c>
      <c r="AV1741" s="13">
        <v>1</v>
      </c>
      <c r="AW1741" s="13">
        <v>3</v>
      </c>
      <c r="AX1741" s="13">
        <v>1</v>
      </c>
      <c r="AY1741" s="13">
        <v>3</v>
      </c>
      <c r="AZ1741" s="13">
        <v>1</v>
      </c>
      <c r="BA1741" s="13">
        <v>2</v>
      </c>
      <c r="BB1741" s="13">
        <v>2</v>
      </c>
      <c r="BD1741" s="13">
        <v>1</v>
      </c>
      <c r="BE1741" s="13">
        <v>2</v>
      </c>
      <c r="BF1741" s="13">
        <v>1</v>
      </c>
      <c r="BG1741" s="13">
        <v>8</v>
      </c>
      <c r="BH1741" s="17">
        <v>1</v>
      </c>
      <c r="BI1741" s="13">
        <v>1</v>
      </c>
      <c r="BJ1741" s="13">
        <v>1</v>
      </c>
      <c r="BK1741" s="13">
        <v>1</v>
      </c>
      <c r="BL1741" s="13">
        <v>1</v>
      </c>
      <c r="BM1741" s="13">
        <v>3842</v>
      </c>
      <c r="BN1741" s="13">
        <v>2</v>
      </c>
      <c r="BQ1741" s="13" t="s">
        <v>2567</v>
      </c>
      <c r="BR1741" s="13" t="s">
        <v>2568</v>
      </c>
      <c r="BS1741" s="13">
        <v>2</v>
      </c>
      <c r="BT1741" s="13">
        <v>147</v>
      </c>
      <c r="BV1741" s="13">
        <v>1</v>
      </c>
      <c r="CA1741" s="18"/>
      <c r="CB1741" s="18"/>
      <c r="CC1741" s="18"/>
      <c r="CD1741" s="18"/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41398</v>
      </c>
      <c r="CT1741" s="13">
        <v>2</v>
      </c>
      <c r="CW1741" s="13" t="s">
        <v>11169</v>
      </c>
      <c r="CX1741" s="38" t="s">
        <v>11170</v>
      </c>
      <c r="CY1741" s="38" t="s">
        <v>11171</v>
      </c>
      <c r="CZ1741" s="38"/>
      <c r="DA1741" s="38" t="s">
        <v>192</v>
      </c>
      <c r="DB1741" s="13">
        <v>25</v>
      </c>
    </row>
    <row r="1742" spans="1:106" s="13" customFormat="1">
      <c r="A1742" s="84">
        <v>3995</v>
      </c>
      <c r="B1742" s="84">
        <v>5</v>
      </c>
      <c r="C1742" s="13" t="s">
        <v>11973</v>
      </c>
      <c r="D1742" s="13" t="s">
        <v>11974</v>
      </c>
      <c r="E1742" s="14">
        <v>13356</v>
      </c>
      <c r="F1742" s="13" t="s">
        <v>214</v>
      </c>
      <c r="G1742" s="13" t="s">
        <v>214</v>
      </c>
      <c r="H1742" s="13" t="s">
        <v>214</v>
      </c>
      <c r="I1742" s="14">
        <v>41228</v>
      </c>
      <c r="J1742" s="13">
        <f t="shared" si="57"/>
        <v>76</v>
      </c>
      <c r="K1742" s="14">
        <v>41244</v>
      </c>
      <c r="L1742" s="13">
        <v>4</v>
      </c>
      <c r="M1742" s="14">
        <v>41339</v>
      </c>
      <c r="N1742" s="67">
        <f t="shared" si="58"/>
        <v>3.6468172484599588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1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1</v>
      </c>
      <c r="AH1742" s="13">
        <v>2</v>
      </c>
      <c r="AI1742" s="13">
        <v>3</v>
      </c>
      <c r="AJ1742" s="13">
        <v>3</v>
      </c>
      <c r="AK1742" s="13">
        <v>3</v>
      </c>
      <c r="AL1742" s="13">
        <v>3</v>
      </c>
      <c r="AM1742" s="13">
        <v>3</v>
      </c>
      <c r="AN1742" s="13">
        <v>1</v>
      </c>
      <c r="AO1742" s="13" t="s">
        <v>11179</v>
      </c>
      <c r="AP1742" s="13" t="s">
        <v>11180</v>
      </c>
      <c r="AQ1742" s="13">
        <v>1</v>
      </c>
      <c r="AR1742" s="13">
        <v>1</v>
      </c>
      <c r="AS1742" s="13">
        <v>2</v>
      </c>
      <c r="AT1742" s="13">
        <v>1</v>
      </c>
      <c r="AV1742" s="13">
        <v>1</v>
      </c>
      <c r="AW1742" s="13">
        <v>1</v>
      </c>
      <c r="AX1742" s="13">
        <v>2</v>
      </c>
      <c r="AZ1742" s="13">
        <v>1</v>
      </c>
      <c r="BA1742" s="13">
        <v>1</v>
      </c>
      <c r="BB1742" s="13">
        <v>2</v>
      </c>
      <c r="BD1742" s="13">
        <v>2</v>
      </c>
      <c r="BF1742" s="13">
        <v>1</v>
      </c>
      <c r="BG1742" s="13">
        <v>3</v>
      </c>
      <c r="BH1742" s="17">
        <v>1</v>
      </c>
      <c r="BI1742" s="13">
        <v>1</v>
      </c>
      <c r="BJ1742" s="13">
        <v>1</v>
      </c>
      <c r="BK1742" s="13">
        <v>1</v>
      </c>
      <c r="BL1742" s="13">
        <v>1</v>
      </c>
      <c r="BM1742" s="13">
        <v>3680</v>
      </c>
      <c r="BN1742" s="13">
        <v>1</v>
      </c>
      <c r="BO1742" s="13" t="s">
        <v>11975</v>
      </c>
      <c r="BP1742" s="13">
        <v>200</v>
      </c>
      <c r="BQ1742" s="13" t="s">
        <v>2567</v>
      </c>
      <c r="BR1742" s="13" t="s">
        <v>2568</v>
      </c>
      <c r="BS1742" s="13">
        <v>1</v>
      </c>
      <c r="BT1742" s="13">
        <v>21</v>
      </c>
      <c r="BU1742" s="13">
        <v>1</v>
      </c>
      <c r="BV1742" s="13">
        <v>0.3</v>
      </c>
      <c r="BW1742" s="13">
        <v>2</v>
      </c>
      <c r="BX1742" s="13">
        <v>28.6</v>
      </c>
      <c r="CA1742" s="18"/>
      <c r="CB1742" s="18"/>
      <c r="CC1742" s="18" t="s">
        <v>11976</v>
      </c>
      <c r="CD1742" s="18" t="s">
        <v>11977</v>
      </c>
      <c r="CE1742" s="18"/>
      <c r="CF1742" s="18" t="s">
        <v>6219</v>
      </c>
      <c r="CG1742" s="18"/>
      <c r="CH1742" s="13">
        <v>1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41339</v>
      </c>
      <c r="CT1742" s="13">
        <v>1</v>
      </c>
      <c r="CW1742" s="13" t="s">
        <v>11978</v>
      </c>
      <c r="CX1742" s="38" t="s">
        <v>11184</v>
      </c>
      <c r="CY1742" s="38" t="s">
        <v>6067</v>
      </c>
      <c r="CZ1742" s="38" t="s">
        <v>41</v>
      </c>
      <c r="DA1742" s="38" t="s">
        <v>11185</v>
      </c>
    </row>
    <row r="1743" spans="1:106" s="13" customFormat="1">
      <c r="A1743" s="84">
        <v>3996</v>
      </c>
      <c r="B1743" s="84">
        <v>1</v>
      </c>
      <c r="C1743" s="13" t="s">
        <v>10046</v>
      </c>
      <c r="D1743" s="13" t="s">
        <v>11974</v>
      </c>
      <c r="E1743" s="14">
        <v>12888</v>
      </c>
      <c r="G1743" s="13" t="s">
        <v>396</v>
      </c>
      <c r="H1743" s="13" t="s">
        <v>396</v>
      </c>
      <c r="I1743" s="14">
        <v>41228</v>
      </c>
      <c r="J1743" s="13">
        <f t="shared" si="57"/>
        <v>77</v>
      </c>
      <c r="K1743" s="14">
        <v>41281</v>
      </c>
      <c r="L1743" s="13">
        <v>4</v>
      </c>
      <c r="M1743" s="14">
        <v>41342</v>
      </c>
      <c r="N1743" s="67">
        <f t="shared" si="58"/>
        <v>3.7453798767967146</v>
      </c>
      <c r="O1743" s="16">
        <v>2</v>
      </c>
      <c r="S1743" s="13">
        <v>2</v>
      </c>
      <c r="T1743" s="13">
        <v>2</v>
      </c>
      <c r="U1743" s="13">
        <v>2</v>
      </c>
      <c r="V1743" s="13">
        <v>2</v>
      </c>
      <c r="X1743" s="13">
        <v>2</v>
      </c>
      <c r="Z1743" s="13">
        <v>4</v>
      </c>
      <c r="AH1743" s="13">
        <v>2</v>
      </c>
      <c r="AI1743" s="13">
        <v>2</v>
      </c>
      <c r="AJ1743" s="13">
        <v>2</v>
      </c>
      <c r="AK1743" s="13">
        <v>2</v>
      </c>
      <c r="AL1743" s="13">
        <v>2</v>
      </c>
      <c r="AM1743" s="13">
        <v>2</v>
      </c>
      <c r="AN1743" s="13">
        <v>2</v>
      </c>
      <c r="AP1743" s="13" t="s">
        <v>43</v>
      </c>
      <c r="AQ1743" s="13">
        <v>1</v>
      </c>
      <c r="AR1743" s="13">
        <v>1</v>
      </c>
      <c r="AS1743" s="13">
        <v>1</v>
      </c>
      <c r="AT1743" s="13">
        <v>1</v>
      </c>
      <c r="AU1743" s="13">
        <v>1</v>
      </c>
      <c r="AV1743" s="13">
        <v>1</v>
      </c>
      <c r="AW1743" s="13">
        <v>1</v>
      </c>
      <c r="AX1743" s="13">
        <v>1</v>
      </c>
      <c r="AY1743" s="13">
        <v>1</v>
      </c>
      <c r="AZ1743" s="13">
        <v>3</v>
      </c>
      <c r="BB1743" s="13">
        <v>1</v>
      </c>
      <c r="BC1743" s="13">
        <v>1</v>
      </c>
      <c r="BD1743" s="13">
        <v>3</v>
      </c>
      <c r="BF1743" s="13">
        <v>1</v>
      </c>
      <c r="BG1743" s="13">
        <v>1</v>
      </c>
      <c r="BH1743" s="17">
        <v>2</v>
      </c>
      <c r="BK1743" s="13">
        <v>1</v>
      </c>
      <c r="BL1743" s="13">
        <v>1</v>
      </c>
      <c r="BM1743" s="13">
        <v>3682</v>
      </c>
      <c r="BN1743" s="13">
        <v>2</v>
      </c>
      <c r="BQ1743" s="13" t="s">
        <v>2567</v>
      </c>
      <c r="BR1743" s="13" t="s">
        <v>2568</v>
      </c>
      <c r="CA1743" s="18"/>
      <c r="CB1743" s="18"/>
      <c r="CC1743" s="18"/>
      <c r="CD1743" s="18"/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W1743" s="13" t="s">
        <v>11979</v>
      </c>
      <c r="CX1743" s="38" t="s">
        <v>6463</v>
      </c>
      <c r="CY1743" s="38" t="s">
        <v>6464</v>
      </c>
      <c r="CZ1743" s="38"/>
      <c r="DA1743" s="38" t="s">
        <v>192</v>
      </c>
    </row>
    <row r="1744" spans="1:106" s="13" customFormat="1">
      <c r="A1744" s="84">
        <v>3997</v>
      </c>
      <c r="B1744" s="84">
        <v>1</v>
      </c>
      <c r="C1744" s="13" t="s">
        <v>11980</v>
      </c>
      <c r="D1744" s="13" t="s">
        <v>37</v>
      </c>
      <c r="E1744" s="14">
        <v>22280</v>
      </c>
      <c r="F1744" s="13" t="s">
        <v>264</v>
      </c>
      <c r="G1744" s="13" t="s">
        <v>264</v>
      </c>
      <c r="H1744" s="13" t="s">
        <v>264</v>
      </c>
      <c r="I1744" s="14">
        <v>41136</v>
      </c>
      <c r="J1744" s="13">
        <f t="shared" si="57"/>
        <v>51</v>
      </c>
      <c r="K1744" s="14">
        <v>41141</v>
      </c>
      <c r="L1744" s="13">
        <v>4</v>
      </c>
      <c r="M1744" s="14">
        <v>41293</v>
      </c>
      <c r="N1744" s="67">
        <f t="shared" si="58"/>
        <v>5.1581108829568789</v>
      </c>
      <c r="O1744" s="16">
        <v>2</v>
      </c>
      <c r="Q1744" s="13" t="s">
        <v>11187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P1744" s="13" t="s">
        <v>11188</v>
      </c>
      <c r="AQ1744" s="13">
        <v>1</v>
      </c>
      <c r="AR1744" s="13">
        <v>1</v>
      </c>
      <c r="AS1744" s="13">
        <v>1</v>
      </c>
      <c r="AT1744" s="13">
        <v>1</v>
      </c>
      <c r="AU1744" s="13">
        <v>1</v>
      </c>
      <c r="AV1744" s="13">
        <v>2</v>
      </c>
      <c r="AX1744" s="13">
        <v>2</v>
      </c>
      <c r="AZ1744" s="13">
        <v>2</v>
      </c>
      <c r="BB1744" s="13">
        <v>2</v>
      </c>
      <c r="BD1744" s="13">
        <v>2</v>
      </c>
      <c r="BF1744" s="13">
        <v>1</v>
      </c>
      <c r="BG1744" s="13">
        <v>2</v>
      </c>
      <c r="BH1744" s="17">
        <v>1</v>
      </c>
      <c r="BI1744" s="13">
        <v>3</v>
      </c>
      <c r="BJ1744" s="13">
        <v>3</v>
      </c>
      <c r="BL1744" s="13">
        <v>1</v>
      </c>
      <c r="BM1744" s="13">
        <v>3688</v>
      </c>
      <c r="BN1744" s="13">
        <v>2</v>
      </c>
      <c r="BQ1744" s="13" t="s">
        <v>270</v>
      </c>
      <c r="BR1744" s="13" t="s">
        <v>271</v>
      </c>
      <c r="CA1744" s="18"/>
      <c r="CB1744" s="18"/>
      <c r="CC1744" s="18"/>
      <c r="CD1744" s="18"/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41411</v>
      </c>
      <c r="CT1744" s="13">
        <v>2</v>
      </c>
      <c r="CW1744" s="13" t="s">
        <v>11189</v>
      </c>
      <c r="CX1744" s="38" t="s">
        <v>11190</v>
      </c>
      <c r="CY1744" s="38" t="s">
        <v>11191</v>
      </c>
      <c r="CZ1744" s="38" t="s">
        <v>386</v>
      </c>
      <c r="DA1744" s="38" t="s">
        <v>11192</v>
      </c>
    </row>
    <row r="1745" spans="1:106" s="13" customFormat="1">
      <c r="A1745" s="84">
        <v>4003</v>
      </c>
      <c r="B1745" s="84">
        <v>1</v>
      </c>
      <c r="C1745" s="13" t="s">
        <v>8985</v>
      </c>
      <c r="D1745" s="13" t="s">
        <v>37</v>
      </c>
      <c r="E1745" s="14">
        <v>18061</v>
      </c>
      <c r="F1745" s="13" t="s">
        <v>338</v>
      </c>
      <c r="G1745" s="13" t="s">
        <v>648</v>
      </c>
      <c r="H1745" s="13" t="s">
        <v>648</v>
      </c>
      <c r="I1745" s="14">
        <v>41258</v>
      </c>
      <c r="J1745" s="13">
        <f t="shared" si="57"/>
        <v>63</v>
      </c>
      <c r="K1745" s="14">
        <v>41273</v>
      </c>
      <c r="L1745" s="13">
        <v>4</v>
      </c>
      <c r="M1745" s="14">
        <v>41633</v>
      </c>
      <c r="N1745" s="67">
        <f t="shared" si="58"/>
        <v>12.320328542094456</v>
      </c>
      <c r="O1745" s="16">
        <v>2</v>
      </c>
      <c r="Q1745" s="13" t="s">
        <v>11193</v>
      </c>
      <c r="S1745" s="13">
        <v>2</v>
      </c>
      <c r="T1745" s="13">
        <v>1</v>
      </c>
      <c r="U1745" s="13">
        <v>2</v>
      </c>
      <c r="V1745" s="13">
        <v>2</v>
      </c>
      <c r="W1745" s="13" t="s">
        <v>2603</v>
      </c>
      <c r="X1745" s="13">
        <v>1</v>
      </c>
      <c r="Z1745" s="13">
        <v>4</v>
      </c>
      <c r="AC1745" s="13">
        <v>2</v>
      </c>
      <c r="AD1745" s="13">
        <v>2</v>
      </c>
      <c r="AE1745" s="13">
        <v>2</v>
      </c>
      <c r="AF1745" s="13">
        <v>2</v>
      </c>
      <c r="AG1745" s="13">
        <v>1</v>
      </c>
      <c r="AH1745" s="13">
        <v>2</v>
      </c>
      <c r="AI1745" s="13">
        <v>2</v>
      </c>
      <c r="AJ1745" s="13">
        <v>2</v>
      </c>
      <c r="AK1745" s="13">
        <v>2</v>
      </c>
      <c r="AL1745" s="13">
        <v>2</v>
      </c>
      <c r="AM1745" s="13">
        <v>1</v>
      </c>
      <c r="AN1745" s="13">
        <v>1</v>
      </c>
      <c r="AO1745" s="13" t="s">
        <v>11194</v>
      </c>
      <c r="AP1745" s="13" t="s">
        <v>11195</v>
      </c>
      <c r="AQ1745" s="13">
        <v>1</v>
      </c>
      <c r="AR1745" s="13">
        <v>2</v>
      </c>
      <c r="AT1745" s="13">
        <v>2</v>
      </c>
      <c r="AV1745" s="13">
        <v>1</v>
      </c>
      <c r="AW1745" s="13">
        <v>1</v>
      </c>
      <c r="AX1745" s="13">
        <v>2</v>
      </c>
      <c r="AZ1745" s="13">
        <v>2</v>
      </c>
      <c r="BB1745" s="13">
        <v>1</v>
      </c>
      <c r="BC1745" s="13">
        <v>0</v>
      </c>
      <c r="BD1745" s="13">
        <v>2</v>
      </c>
      <c r="BF1745" s="13">
        <v>1</v>
      </c>
      <c r="BG1745" s="13">
        <v>2</v>
      </c>
      <c r="BH1745" s="17">
        <v>1</v>
      </c>
      <c r="BI1745" s="13">
        <v>1</v>
      </c>
      <c r="BJ1745" s="13">
        <v>2</v>
      </c>
      <c r="BK1745" s="13">
        <v>1</v>
      </c>
      <c r="BL1745" s="13">
        <v>1</v>
      </c>
      <c r="BM1745" s="13">
        <v>3697</v>
      </c>
      <c r="BN1745" s="13">
        <v>2</v>
      </c>
      <c r="BQ1745" s="13" t="s">
        <v>237</v>
      </c>
      <c r="BR1745" s="13" t="s">
        <v>238</v>
      </c>
      <c r="BS1745" s="13">
        <v>2</v>
      </c>
      <c r="BT1745" s="13">
        <v>41</v>
      </c>
      <c r="BU1745" s="13">
        <v>1</v>
      </c>
      <c r="BV1745" s="13">
        <v>0</v>
      </c>
      <c r="BW1745" s="13">
        <v>1</v>
      </c>
      <c r="BX1745" s="13">
        <v>26.9</v>
      </c>
      <c r="CA1745" s="18">
        <v>2418</v>
      </c>
      <c r="CB1745" s="18"/>
      <c r="CC1745" s="18">
        <v>1348</v>
      </c>
      <c r="CD1745" s="18" t="s">
        <v>1151</v>
      </c>
      <c r="CE1745" s="18"/>
      <c r="CF1745" s="18"/>
      <c r="CG1745" s="18"/>
      <c r="CH1745" s="13">
        <v>2</v>
      </c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41404</v>
      </c>
      <c r="CT1745" s="13">
        <v>1</v>
      </c>
      <c r="CW1745" s="13" t="s">
        <v>11196</v>
      </c>
      <c r="CX1745" s="38" t="s">
        <v>11197</v>
      </c>
      <c r="CY1745" s="38" t="s">
        <v>11198</v>
      </c>
      <c r="CZ1745" s="38" t="s">
        <v>2376</v>
      </c>
      <c r="DA1745" s="38" t="s">
        <v>11199</v>
      </c>
    </row>
    <row r="1746" spans="1:106" s="13" customFormat="1">
      <c r="A1746" s="84">
        <v>4014</v>
      </c>
      <c r="B1746" s="84">
        <v>1</v>
      </c>
      <c r="C1746" s="13" t="s">
        <v>1297</v>
      </c>
      <c r="D1746" s="13" t="s">
        <v>37</v>
      </c>
      <c r="E1746" s="14">
        <v>15414</v>
      </c>
      <c r="F1746" s="13" t="s">
        <v>264</v>
      </c>
      <c r="G1746" s="13" t="s">
        <v>381</v>
      </c>
      <c r="H1746" s="13" t="s">
        <v>381</v>
      </c>
      <c r="I1746" s="14">
        <v>40361</v>
      </c>
      <c r="J1746" s="13">
        <f t="shared" si="57"/>
        <v>68</v>
      </c>
      <c r="K1746" s="14">
        <v>41312</v>
      </c>
      <c r="L1746" s="13">
        <v>4</v>
      </c>
      <c r="M1746" s="14">
        <v>41380</v>
      </c>
      <c r="N1746" s="67">
        <f t="shared" si="58"/>
        <v>33.478439425051334</v>
      </c>
      <c r="O1746" s="16">
        <v>2</v>
      </c>
      <c r="Q1746" s="13" t="s">
        <v>11231</v>
      </c>
      <c r="R1746" s="13" t="s">
        <v>2537</v>
      </c>
      <c r="S1746" s="13">
        <v>3</v>
      </c>
      <c r="T1746" s="13">
        <v>2</v>
      </c>
      <c r="U1746" s="13">
        <v>1</v>
      </c>
      <c r="V1746" s="13">
        <v>2</v>
      </c>
      <c r="W1746" s="13" t="s">
        <v>11232</v>
      </c>
      <c r="X1746" s="13">
        <v>1</v>
      </c>
      <c r="Z1746" s="13">
        <v>4</v>
      </c>
      <c r="AC1746" s="13">
        <v>2</v>
      </c>
      <c r="AD1746" s="13">
        <v>2</v>
      </c>
      <c r="AE1746" s="13">
        <v>2</v>
      </c>
      <c r="AF1746" s="13">
        <v>2</v>
      </c>
      <c r="AG1746" s="13">
        <v>1</v>
      </c>
      <c r="AH1746" s="13">
        <v>2</v>
      </c>
      <c r="AI1746" s="13">
        <v>2</v>
      </c>
      <c r="AJ1746" s="13">
        <v>3</v>
      </c>
      <c r="AK1746" s="13">
        <v>3</v>
      </c>
      <c r="AL1746" s="13">
        <v>3</v>
      </c>
      <c r="AM1746" s="13">
        <v>3</v>
      </c>
      <c r="AN1746" s="13">
        <v>1</v>
      </c>
      <c r="AO1746" s="13" t="s">
        <v>267</v>
      </c>
      <c r="AP1746" s="13" t="s">
        <v>11233</v>
      </c>
      <c r="AQ1746" s="13">
        <v>1</v>
      </c>
      <c r="AR1746" s="13">
        <v>1</v>
      </c>
      <c r="AT1746" s="13">
        <v>1</v>
      </c>
      <c r="AV1746" s="13">
        <v>1</v>
      </c>
      <c r="AX1746" s="13">
        <v>1</v>
      </c>
      <c r="AZ1746" s="13">
        <v>1</v>
      </c>
      <c r="BB1746" s="13">
        <v>2</v>
      </c>
      <c r="BD1746" s="13">
        <v>1</v>
      </c>
      <c r="BF1746" s="13">
        <v>2</v>
      </c>
      <c r="BH1746" s="17">
        <v>1</v>
      </c>
      <c r="BJ1746" s="13">
        <v>1</v>
      </c>
      <c r="BK1746" s="13">
        <v>1</v>
      </c>
      <c r="BL1746" s="13">
        <v>1</v>
      </c>
      <c r="BM1746" s="13">
        <v>3723</v>
      </c>
      <c r="BN1746" s="13">
        <v>2</v>
      </c>
      <c r="BQ1746" s="13" t="s">
        <v>270</v>
      </c>
      <c r="BR1746" s="13" t="s">
        <v>271</v>
      </c>
      <c r="BS1746" s="13">
        <v>2</v>
      </c>
      <c r="BT1746" s="13">
        <v>64</v>
      </c>
      <c r="BU1746" s="13">
        <v>1</v>
      </c>
      <c r="BV1746" s="13">
        <v>2</v>
      </c>
      <c r="CA1746" s="18"/>
      <c r="CB1746" s="18"/>
      <c r="CC1746" s="18" t="s">
        <v>11234</v>
      </c>
      <c r="CD1746" s="18">
        <v>2654.8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S1746" s="14">
        <v>41394</v>
      </c>
      <c r="CT1746" s="13">
        <v>3</v>
      </c>
      <c r="CW1746" s="13" t="s">
        <v>11235</v>
      </c>
      <c r="CX1746" s="38" t="s">
        <v>11236</v>
      </c>
      <c r="CY1746" s="38" t="s">
        <v>6178</v>
      </c>
      <c r="CZ1746" s="38"/>
      <c r="DA1746" s="38" t="s">
        <v>192</v>
      </c>
    </row>
    <row r="1747" spans="1:106" s="13" customFormat="1">
      <c r="A1747" s="84">
        <v>4022</v>
      </c>
      <c r="B1747" s="84">
        <v>1</v>
      </c>
      <c r="C1747" s="13" t="s">
        <v>4187</v>
      </c>
      <c r="D1747" s="13" t="s">
        <v>37</v>
      </c>
      <c r="E1747" s="14">
        <v>13409</v>
      </c>
      <c r="F1747" s="13" t="s">
        <v>319</v>
      </c>
      <c r="G1747" s="13" t="s">
        <v>214</v>
      </c>
      <c r="H1747" s="13" t="s">
        <v>214</v>
      </c>
      <c r="I1747" s="14">
        <v>41258</v>
      </c>
      <c r="J1747" s="13">
        <f t="shared" si="57"/>
        <v>76</v>
      </c>
      <c r="K1747" s="14">
        <v>41306</v>
      </c>
      <c r="L1747" s="13">
        <v>4</v>
      </c>
      <c r="M1747" s="14">
        <v>41432</v>
      </c>
      <c r="N1747" s="67">
        <f t="shared" si="58"/>
        <v>5.7166324435318279</v>
      </c>
      <c r="O1747" s="16">
        <v>2</v>
      </c>
      <c r="Q1747" s="13" t="s">
        <v>11259</v>
      </c>
      <c r="R1747" s="13" t="s">
        <v>190</v>
      </c>
      <c r="S1747" s="13">
        <v>2</v>
      </c>
      <c r="T1747" s="13">
        <v>2</v>
      </c>
      <c r="U1747" s="13">
        <v>2</v>
      </c>
      <c r="V1747" s="13">
        <v>2</v>
      </c>
      <c r="X1747" s="13">
        <v>1</v>
      </c>
      <c r="Z1747" s="13">
        <v>4</v>
      </c>
      <c r="AC1747" s="13">
        <v>2</v>
      </c>
      <c r="AD1747" s="13">
        <v>2</v>
      </c>
      <c r="AE1747" s="13">
        <v>2</v>
      </c>
      <c r="AF1747" s="13">
        <v>2</v>
      </c>
      <c r="AG1747" s="13">
        <v>1</v>
      </c>
      <c r="AH1747" s="13">
        <v>2</v>
      </c>
      <c r="AI1747" s="13">
        <v>2</v>
      </c>
      <c r="AJ1747" s="13">
        <v>2</v>
      </c>
      <c r="AK1747" s="13">
        <v>2</v>
      </c>
      <c r="AL1747" s="13">
        <v>2</v>
      </c>
      <c r="AM1747" s="13">
        <v>1</v>
      </c>
      <c r="AN1747" s="13">
        <v>1</v>
      </c>
      <c r="AO1747" s="13" t="s">
        <v>11260</v>
      </c>
      <c r="AP1747" s="13" t="s">
        <v>11261</v>
      </c>
      <c r="AQ1747" s="13">
        <v>1</v>
      </c>
      <c r="AR1747" s="13">
        <v>1</v>
      </c>
      <c r="AS1747" s="13">
        <v>3</v>
      </c>
      <c r="AT1747" s="13">
        <v>1</v>
      </c>
      <c r="AU1747" s="13">
        <v>0</v>
      </c>
      <c r="AV1747" s="13">
        <v>1</v>
      </c>
      <c r="AW1747" s="13">
        <v>3</v>
      </c>
      <c r="AX1747" s="13">
        <v>1</v>
      </c>
      <c r="AY1747" s="13">
        <v>3</v>
      </c>
      <c r="AZ1747" s="13">
        <v>2</v>
      </c>
      <c r="BB1747" s="13">
        <v>2</v>
      </c>
      <c r="BD1747" s="13">
        <v>2</v>
      </c>
      <c r="BF1747" s="13">
        <v>1</v>
      </c>
      <c r="BG1747" s="13">
        <v>3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3711</v>
      </c>
      <c r="BN1747" s="13">
        <v>2</v>
      </c>
      <c r="BQ1747" s="13" t="s">
        <v>237</v>
      </c>
      <c r="BR1747" s="13" t="s">
        <v>238</v>
      </c>
      <c r="BS1747" s="13">
        <v>2</v>
      </c>
      <c r="BT1747" s="13">
        <v>60</v>
      </c>
      <c r="BU1747" s="13">
        <v>1</v>
      </c>
      <c r="BV1747" s="13">
        <v>1</v>
      </c>
      <c r="BW1747" s="13">
        <v>2</v>
      </c>
      <c r="BX1747" s="13">
        <v>23</v>
      </c>
      <c r="CA1747" s="18">
        <v>2449</v>
      </c>
      <c r="CB1747" s="18"/>
      <c r="CC1747" s="18" t="s">
        <v>6522</v>
      </c>
      <c r="CD1747" s="18">
        <v>2072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41456</v>
      </c>
      <c r="CT1747" s="13">
        <v>2</v>
      </c>
      <c r="CW1747" s="13" t="s">
        <v>11262</v>
      </c>
      <c r="CX1747" s="38" t="s">
        <v>9583</v>
      </c>
      <c r="CY1747" s="38" t="s">
        <v>11263</v>
      </c>
      <c r="CZ1747" s="38" t="s">
        <v>41</v>
      </c>
      <c r="DA1747" s="38" t="s">
        <v>8407</v>
      </c>
    </row>
    <row r="1748" spans="1:106" s="13" customFormat="1">
      <c r="A1748" s="84">
        <v>4031</v>
      </c>
      <c r="B1748" s="84">
        <v>5</v>
      </c>
      <c r="C1748" s="13" t="s">
        <v>404</v>
      </c>
      <c r="D1748" s="13" t="s">
        <v>10982</v>
      </c>
      <c r="E1748" s="14">
        <v>9345</v>
      </c>
      <c r="F1748" s="13" t="s">
        <v>264</v>
      </c>
      <c r="G1748" s="13" t="s">
        <v>264</v>
      </c>
      <c r="H1748" s="13" t="s">
        <v>264</v>
      </c>
      <c r="I1748" s="14">
        <v>40770</v>
      </c>
      <c r="J1748" s="13">
        <f t="shared" si="57"/>
        <v>86</v>
      </c>
      <c r="K1748" s="14">
        <v>40897</v>
      </c>
      <c r="L1748" s="13">
        <v>4</v>
      </c>
      <c r="M1748" s="14">
        <v>41353</v>
      </c>
      <c r="N1748" s="67">
        <f t="shared" si="58"/>
        <v>19.154004106776181</v>
      </c>
      <c r="O1748" s="16">
        <v>2</v>
      </c>
      <c r="Q1748" s="13" t="s">
        <v>11297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1</v>
      </c>
      <c r="AG1748" s="13">
        <v>1</v>
      </c>
      <c r="AH1748" s="13">
        <v>2</v>
      </c>
      <c r="AI1748" s="13">
        <v>2</v>
      </c>
      <c r="AJ1748" s="13">
        <v>2</v>
      </c>
      <c r="AK1748" s="13">
        <v>3</v>
      </c>
      <c r="AL1748" s="13">
        <v>3</v>
      </c>
      <c r="AM1748" s="13">
        <v>3</v>
      </c>
      <c r="AN1748" s="13">
        <v>1</v>
      </c>
      <c r="AO1748" s="13" t="s">
        <v>11298</v>
      </c>
      <c r="AP1748" s="13" t="s">
        <v>3508</v>
      </c>
      <c r="AQ1748" s="13">
        <v>1</v>
      </c>
      <c r="AR1748" s="13">
        <v>1</v>
      </c>
      <c r="AT1748" s="13">
        <v>1</v>
      </c>
      <c r="AU1748" s="13">
        <v>0</v>
      </c>
      <c r="AV1748" s="13">
        <v>2</v>
      </c>
      <c r="AX1748" s="13">
        <v>1</v>
      </c>
      <c r="AZ1748" s="13">
        <v>2</v>
      </c>
      <c r="BB1748" s="13">
        <v>3</v>
      </c>
      <c r="BD1748" s="13">
        <v>3</v>
      </c>
      <c r="BF1748" s="13">
        <v>1</v>
      </c>
      <c r="BG1748" s="13">
        <v>10</v>
      </c>
      <c r="BH1748" s="17">
        <v>2</v>
      </c>
      <c r="BI1748" s="13">
        <v>1</v>
      </c>
      <c r="BJ1748" s="13">
        <v>1</v>
      </c>
      <c r="BK1748" s="13">
        <v>1</v>
      </c>
      <c r="BL1748" s="13">
        <v>1</v>
      </c>
      <c r="BM1748" s="13">
        <v>3721</v>
      </c>
      <c r="BN1748" s="13">
        <v>1</v>
      </c>
      <c r="BO1748" s="13" t="s">
        <v>10391</v>
      </c>
      <c r="BQ1748" s="13" t="s">
        <v>270</v>
      </c>
      <c r="BR1748" s="13" t="s">
        <v>271</v>
      </c>
      <c r="BS1748" s="13">
        <v>1</v>
      </c>
      <c r="BT1748" s="13">
        <v>18</v>
      </c>
      <c r="BU1748" s="13">
        <v>1</v>
      </c>
      <c r="BV1748" s="13">
        <v>0</v>
      </c>
      <c r="CA1748" s="18"/>
      <c r="CB1748" s="18"/>
      <c r="CC1748" s="18">
        <v>1337</v>
      </c>
      <c r="CD1748" s="18" t="s">
        <v>11299</v>
      </c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41481</v>
      </c>
      <c r="CT1748" s="13">
        <v>1</v>
      </c>
      <c r="CW1748" s="13" t="s">
        <v>10207</v>
      </c>
      <c r="CX1748" s="38" t="s">
        <v>11300</v>
      </c>
      <c r="CY1748" s="38" t="s">
        <v>10583</v>
      </c>
      <c r="CZ1748" s="38" t="s">
        <v>41</v>
      </c>
      <c r="DA1748" s="38" t="s">
        <v>11301</v>
      </c>
    </row>
    <row r="1749" spans="1:106" s="13" customFormat="1">
      <c r="A1749" s="84">
        <v>4033</v>
      </c>
      <c r="B1749" s="84">
        <v>5</v>
      </c>
      <c r="C1749" s="13" t="s">
        <v>11242</v>
      </c>
      <c r="D1749" s="13" t="s">
        <v>11047</v>
      </c>
      <c r="E1749" s="14">
        <v>8487</v>
      </c>
      <c r="F1749" s="13" t="s">
        <v>710</v>
      </c>
      <c r="G1749" s="13" t="s">
        <v>710</v>
      </c>
      <c r="H1749" s="13" t="s">
        <v>710</v>
      </c>
      <c r="I1749" s="14">
        <v>41136</v>
      </c>
      <c r="J1749" s="13">
        <f t="shared" si="57"/>
        <v>89</v>
      </c>
      <c r="K1749" s="14">
        <v>41325</v>
      </c>
      <c r="L1749" s="13">
        <v>4</v>
      </c>
      <c r="M1749" s="14">
        <v>41762</v>
      </c>
      <c r="N1749" s="67">
        <f t="shared" si="58"/>
        <v>20.566735112936346</v>
      </c>
      <c r="O1749" s="16">
        <v>2</v>
      </c>
      <c r="Q1749" s="13" t="s">
        <v>11302</v>
      </c>
      <c r="R1749" s="13" t="s">
        <v>38</v>
      </c>
      <c r="S1749" s="13">
        <v>2</v>
      </c>
      <c r="T1749" s="13">
        <v>2</v>
      </c>
      <c r="U1749" s="13">
        <v>2</v>
      </c>
      <c r="V1749" s="13">
        <v>2</v>
      </c>
      <c r="X1749" s="13">
        <v>2</v>
      </c>
      <c r="Z1749" s="13">
        <v>4</v>
      </c>
      <c r="AH1749" s="13">
        <v>2</v>
      </c>
      <c r="AI1749" s="13">
        <v>2</v>
      </c>
      <c r="AJ1749" s="13">
        <v>2</v>
      </c>
      <c r="AK1749" s="13">
        <v>2</v>
      </c>
      <c r="AL1749" s="13">
        <v>2</v>
      </c>
      <c r="AM1749" s="13">
        <v>1</v>
      </c>
      <c r="AN1749" s="13">
        <v>2</v>
      </c>
      <c r="AP1749" s="13" t="s">
        <v>11303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2</v>
      </c>
      <c r="BB1749" s="13">
        <v>2</v>
      </c>
      <c r="BD1749" s="13">
        <v>2</v>
      </c>
      <c r="BF1749" s="13">
        <v>1</v>
      </c>
      <c r="BG1749" s="13">
        <v>12</v>
      </c>
      <c r="BH1749" s="17">
        <v>2</v>
      </c>
      <c r="BI1749" s="13">
        <v>1</v>
      </c>
      <c r="BJ1749" s="13">
        <v>2</v>
      </c>
      <c r="BK1749" s="13">
        <v>1</v>
      </c>
      <c r="BL1749" s="13">
        <v>1</v>
      </c>
      <c r="BM1749" s="13">
        <v>3724</v>
      </c>
      <c r="BN1749" s="13">
        <v>1</v>
      </c>
      <c r="BO1749" s="13" t="s">
        <v>10391</v>
      </c>
      <c r="BP1749" s="13">
        <v>180</v>
      </c>
      <c r="BQ1749" s="13" t="s">
        <v>11304</v>
      </c>
      <c r="BR1749" s="13" t="s">
        <v>271</v>
      </c>
      <c r="BS1749" s="13">
        <v>1</v>
      </c>
      <c r="BT1749" s="13">
        <v>40</v>
      </c>
      <c r="BU1749" s="13">
        <v>1</v>
      </c>
      <c r="BV1749" s="13">
        <v>2</v>
      </c>
      <c r="CA1749" s="18"/>
      <c r="CB1749" s="18"/>
      <c r="CC1749" s="18" t="s">
        <v>11305</v>
      </c>
      <c r="CD1749" s="18">
        <v>929.2</v>
      </c>
      <c r="CE1749" s="18"/>
      <c r="CF1749" s="18"/>
      <c r="CG1749" s="18"/>
      <c r="CH1749" s="13">
        <v>1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41479</v>
      </c>
      <c r="CT1749" s="13">
        <v>2</v>
      </c>
      <c r="CU1749" s="13" t="s">
        <v>11306</v>
      </c>
      <c r="CW1749" s="13" t="s">
        <v>11307</v>
      </c>
      <c r="CX1749" s="38" t="s">
        <v>11308</v>
      </c>
      <c r="CY1749" s="38" t="s">
        <v>11309</v>
      </c>
      <c r="CZ1749" s="38" t="s">
        <v>386</v>
      </c>
      <c r="DA1749" s="38" t="s">
        <v>11310</v>
      </c>
      <c r="DB1749" s="13">
        <v>197</v>
      </c>
    </row>
    <row r="1750" spans="1:106" s="13" customFormat="1">
      <c r="A1750" s="84">
        <v>4039</v>
      </c>
      <c r="B1750" s="84">
        <v>1</v>
      </c>
      <c r="C1750" s="13" t="s">
        <v>956</v>
      </c>
      <c r="D1750" s="13" t="s">
        <v>11229</v>
      </c>
      <c r="E1750" s="14">
        <v>13320</v>
      </c>
      <c r="F1750" s="13" t="s">
        <v>362</v>
      </c>
      <c r="G1750" s="13" t="s">
        <v>362</v>
      </c>
      <c r="H1750" s="13" t="s">
        <v>362</v>
      </c>
      <c r="I1750" s="14">
        <v>41258</v>
      </c>
      <c r="J1750" s="13">
        <f t="shared" si="57"/>
        <v>76</v>
      </c>
      <c r="K1750" s="14">
        <v>41323</v>
      </c>
      <c r="L1750" s="13">
        <v>4</v>
      </c>
      <c r="M1750" s="14">
        <v>41489</v>
      </c>
      <c r="N1750" s="67">
        <f t="shared" si="58"/>
        <v>7.5893223819301845</v>
      </c>
      <c r="O1750" s="16">
        <v>2</v>
      </c>
      <c r="Q1750" s="13" t="s">
        <v>11321</v>
      </c>
      <c r="R1750" s="13" t="s">
        <v>543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C1750" s="13">
        <v>2</v>
      </c>
      <c r="AD1750" s="13">
        <v>2</v>
      </c>
      <c r="AE1750" s="13">
        <v>2</v>
      </c>
      <c r="AF1750" s="13">
        <v>2</v>
      </c>
      <c r="AG1750" s="13">
        <v>2</v>
      </c>
      <c r="AH1750" s="13">
        <v>2</v>
      </c>
      <c r="AI1750" s="13">
        <v>2</v>
      </c>
      <c r="AJ1750" s="13">
        <v>2</v>
      </c>
      <c r="AK1750" s="13">
        <v>2</v>
      </c>
      <c r="AL1750" s="13">
        <v>2</v>
      </c>
      <c r="AM1750" s="13">
        <v>2</v>
      </c>
      <c r="AN1750" s="13">
        <v>1</v>
      </c>
      <c r="AO1750" s="13" t="s">
        <v>11322</v>
      </c>
      <c r="AP1750" s="13" t="s">
        <v>1715</v>
      </c>
      <c r="AQ1750" s="13">
        <v>1</v>
      </c>
      <c r="AR1750" s="13">
        <v>1</v>
      </c>
      <c r="AS1750" s="13">
        <v>2</v>
      </c>
      <c r="AT1750" s="13">
        <v>1</v>
      </c>
      <c r="AU1750" s="13">
        <v>0</v>
      </c>
      <c r="AV1750" s="13">
        <v>1</v>
      </c>
      <c r="AW1750" s="13">
        <v>2</v>
      </c>
      <c r="AX1750" s="13">
        <v>3</v>
      </c>
      <c r="AZ1750" s="13">
        <v>3</v>
      </c>
      <c r="BB1750" s="13">
        <v>3</v>
      </c>
      <c r="BD1750" s="13">
        <v>1</v>
      </c>
      <c r="BE1750" s="13">
        <v>0</v>
      </c>
      <c r="BF1750" s="13">
        <v>1</v>
      </c>
      <c r="BG1750" s="13">
        <v>2</v>
      </c>
      <c r="BH1750" s="17">
        <v>1</v>
      </c>
      <c r="BI1750" s="13">
        <v>1</v>
      </c>
      <c r="BJ1750" s="13">
        <v>1</v>
      </c>
      <c r="BK1750" s="13">
        <v>1</v>
      </c>
      <c r="BL1750" s="13">
        <v>1</v>
      </c>
      <c r="BM1750" s="13">
        <v>3732</v>
      </c>
      <c r="BN1750" s="13">
        <v>2</v>
      </c>
      <c r="BQ1750" s="13" t="s">
        <v>954</v>
      </c>
      <c r="BR1750" s="13" t="s">
        <v>955</v>
      </c>
      <c r="BS1750" s="13">
        <v>1</v>
      </c>
      <c r="BT1750" s="13">
        <v>26</v>
      </c>
      <c r="BU1750" s="13">
        <v>1</v>
      </c>
      <c r="BV1750" s="13">
        <v>1</v>
      </c>
      <c r="CA1750" s="18"/>
      <c r="CB1750" s="18"/>
      <c r="CC1750" s="18" t="s">
        <v>11981</v>
      </c>
      <c r="CD1750" s="18">
        <v>23776</v>
      </c>
      <c r="CE1750" s="18"/>
      <c r="CF1750" s="18"/>
      <c r="CG1750" s="18"/>
      <c r="CH1750" s="13">
        <v>2</v>
      </c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41453</v>
      </c>
      <c r="CW1750" s="13" t="s">
        <v>11982</v>
      </c>
      <c r="CX1750" s="38" t="s">
        <v>11324</v>
      </c>
      <c r="CY1750" s="38" t="s">
        <v>5328</v>
      </c>
      <c r="CZ1750" s="38" t="s">
        <v>41</v>
      </c>
      <c r="DA1750" s="38" t="s">
        <v>5329</v>
      </c>
    </row>
    <row r="1751" spans="1:106" s="13" customFormat="1">
      <c r="A1751" s="84">
        <v>4051</v>
      </c>
      <c r="B1751" s="84">
        <v>1</v>
      </c>
      <c r="C1751" s="13" t="s">
        <v>10173</v>
      </c>
      <c r="D1751" s="13" t="s">
        <v>11229</v>
      </c>
      <c r="E1751" s="14">
        <v>11042</v>
      </c>
      <c r="F1751" s="13" t="s">
        <v>287</v>
      </c>
      <c r="G1751" s="13" t="s">
        <v>396</v>
      </c>
      <c r="H1751" s="13" t="s">
        <v>396</v>
      </c>
      <c r="I1751" s="14">
        <v>41289</v>
      </c>
      <c r="J1751" s="13">
        <f t="shared" si="57"/>
        <v>82</v>
      </c>
      <c r="K1751" s="14">
        <v>40970</v>
      </c>
      <c r="L1751" s="13">
        <v>4</v>
      </c>
      <c r="M1751" s="14">
        <v>41493</v>
      </c>
      <c r="N1751" s="67">
        <f t="shared" si="58"/>
        <v>6.7022587268993838</v>
      </c>
      <c r="O1751" s="16">
        <v>2</v>
      </c>
      <c r="Q1751" s="13" t="s">
        <v>11340</v>
      </c>
      <c r="R1751" s="13" t="s">
        <v>38</v>
      </c>
      <c r="S1751" s="13">
        <v>2</v>
      </c>
      <c r="T1751" s="13">
        <v>2</v>
      </c>
      <c r="U1751" s="13">
        <v>1</v>
      </c>
      <c r="V1751" s="13">
        <v>1</v>
      </c>
      <c r="W1751" s="13" t="s">
        <v>11983</v>
      </c>
      <c r="X1751" s="13">
        <v>2</v>
      </c>
      <c r="Z1751" s="13">
        <v>4</v>
      </c>
      <c r="AH1751" s="13">
        <v>2</v>
      </c>
      <c r="AP1751" s="13" t="s">
        <v>11342</v>
      </c>
      <c r="AQ1751" s="13">
        <v>1</v>
      </c>
      <c r="AR1751" s="13">
        <v>1</v>
      </c>
      <c r="AT1751" s="13">
        <v>1</v>
      </c>
      <c r="AV1751" s="13">
        <v>1</v>
      </c>
      <c r="AX1751" s="13">
        <v>1</v>
      </c>
      <c r="AZ1751" s="13">
        <v>1</v>
      </c>
      <c r="BB1751" s="13">
        <v>1</v>
      </c>
      <c r="BF1751" s="13">
        <v>1</v>
      </c>
      <c r="BG1751" s="13">
        <v>3</v>
      </c>
      <c r="BH1751" s="17">
        <v>1</v>
      </c>
      <c r="BJ1751" s="13">
        <v>1</v>
      </c>
      <c r="BK1751" s="13">
        <v>1</v>
      </c>
      <c r="BL1751" s="13">
        <v>1</v>
      </c>
      <c r="BM1751" s="13">
        <v>3759</v>
      </c>
      <c r="BN1751" s="13">
        <v>2</v>
      </c>
      <c r="BQ1751" s="13" t="s">
        <v>954</v>
      </c>
      <c r="BR1751" s="13" t="s">
        <v>955</v>
      </c>
      <c r="BS1751" s="13">
        <v>1</v>
      </c>
      <c r="BT1751" s="13">
        <v>30</v>
      </c>
      <c r="BU1751" s="13">
        <v>1</v>
      </c>
      <c r="CA1751" s="18"/>
      <c r="CB1751" s="18"/>
      <c r="CC1751" s="18" t="s">
        <v>11981</v>
      </c>
      <c r="CD1751" s="18">
        <v>2954.8</v>
      </c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W1751" s="13" t="s">
        <v>11984</v>
      </c>
      <c r="CX1751" s="38" t="s">
        <v>11343</v>
      </c>
      <c r="CY1751" s="38" t="s">
        <v>11338</v>
      </c>
      <c r="CZ1751" s="38" t="s">
        <v>41</v>
      </c>
      <c r="DA1751" s="38" t="s">
        <v>11339</v>
      </c>
    </row>
    <row r="1752" spans="1:106" s="13" customFormat="1">
      <c r="A1752" s="84">
        <v>4058</v>
      </c>
      <c r="B1752" s="84">
        <v>5</v>
      </c>
      <c r="C1752" s="13" t="s">
        <v>11897</v>
      </c>
      <c r="D1752" s="13" t="s">
        <v>11229</v>
      </c>
      <c r="E1752" s="14">
        <v>15999</v>
      </c>
      <c r="F1752" s="13" t="s">
        <v>396</v>
      </c>
      <c r="G1752" s="13" t="s">
        <v>396</v>
      </c>
      <c r="H1752" s="13" t="s">
        <v>396</v>
      </c>
      <c r="I1752" s="14">
        <v>41320</v>
      </c>
      <c r="J1752" s="13">
        <f t="shared" si="57"/>
        <v>69</v>
      </c>
      <c r="K1752" s="14">
        <v>41332</v>
      </c>
      <c r="L1752" s="13">
        <v>4</v>
      </c>
      <c r="M1752" s="14">
        <v>41508</v>
      </c>
      <c r="N1752" s="67">
        <f t="shared" si="58"/>
        <v>6.1765913757700206</v>
      </c>
      <c r="O1752" s="16">
        <v>2</v>
      </c>
      <c r="Q1752" s="13" t="s">
        <v>11348</v>
      </c>
      <c r="R1752" s="13" t="s">
        <v>38</v>
      </c>
      <c r="S1752" s="13">
        <v>2</v>
      </c>
      <c r="T1752" s="13">
        <v>2</v>
      </c>
      <c r="U1752" s="13">
        <v>2</v>
      </c>
      <c r="V1752" s="13">
        <v>2</v>
      </c>
      <c r="X1752" s="13">
        <v>2</v>
      </c>
      <c r="Z1752" s="13">
        <v>4</v>
      </c>
      <c r="AH1752" s="13">
        <v>2</v>
      </c>
      <c r="AI1752" s="13">
        <v>2</v>
      </c>
      <c r="AJ1752" s="13">
        <v>2</v>
      </c>
      <c r="AK1752" s="13">
        <v>2</v>
      </c>
      <c r="AL1752" s="13">
        <v>2</v>
      </c>
      <c r="AM1752" s="13">
        <v>3</v>
      </c>
      <c r="AN1752" s="13">
        <v>2</v>
      </c>
      <c r="AP1752" s="13" t="s">
        <v>1715</v>
      </c>
      <c r="AQ1752" s="13">
        <v>1</v>
      </c>
      <c r="AR1752" s="13">
        <v>1</v>
      </c>
      <c r="AS1752" s="13">
        <v>2</v>
      </c>
      <c r="AT1752" s="13">
        <v>1</v>
      </c>
      <c r="AU1752" s="13">
        <v>0</v>
      </c>
      <c r="AV1752" s="13">
        <v>2</v>
      </c>
      <c r="AX1752" s="13">
        <v>2</v>
      </c>
      <c r="AZ1752" s="13">
        <v>2</v>
      </c>
      <c r="BB1752" s="13">
        <v>2</v>
      </c>
      <c r="BD1752" s="13">
        <v>2</v>
      </c>
      <c r="BF1752" s="13">
        <v>1</v>
      </c>
      <c r="BG1752" s="13">
        <v>2</v>
      </c>
      <c r="BH1752" s="17">
        <v>1</v>
      </c>
      <c r="BJ1752" s="13">
        <v>2</v>
      </c>
      <c r="BK1752" s="13">
        <v>1</v>
      </c>
      <c r="BL1752" s="13">
        <v>1</v>
      </c>
      <c r="BM1752" s="13">
        <v>3743</v>
      </c>
      <c r="BN1752" s="13">
        <v>1</v>
      </c>
      <c r="BO1752" s="13" t="s">
        <v>10486</v>
      </c>
      <c r="BP1752" s="13">
        <v>180</v>
      </c>
      <c r="BQ1752" s="13" t="s">
        <v>954</v>
      </c>
      <c r="BR1752" s="13" t="s">
        <v>955</v>
      </c>
      <c r="BS1752" s="13">
        <v>1</v>
      </c>
      <c r="BT1752" s="13">
        <v>31</v>
      </c>
      <c r="BU1752" s="13">
        <v>1</v>
      </c>
      <c r="BV1752" s="13">
        <v>1</v>
      </c>
      <c r="CA1752" s="18"/>
      <c r="CB1752" s="18"/>
      <c r="CC1752" s="18"/>
      <c r="CD1752" s="18"/>
      <c r="CE1752" s="18"/>
      <c r="CF1752" s="18"/>
      <c r="CG1752" s="18"/>
      <c r="CH1752" s="13">
        <v>2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41457</v>
      </c>
      <c r="CT1752" s="13">
        <v>1</v>
      </c>
      <c r="CW1752" s="13" t="s">
        <v>11985</v>
      </c>
      <c r="CX1752" s="38" t="s">
        <v>4494</v>
      </c>
      <c r="CY1752" s="38" t="s">
        <v>7273</v>
      </c>
      <c r="CZ1752" s="38" t="s">
        <v>41</v>
      </c>
      <c r="DA1752" s="38" t="s">
        <v>11350</v>
      </c>
    </row>
    <row r="1753" spans="1:106" s="13" customFormat="1">
      <c r="A1753" s="84">
        <v>4062</v>
      </c>
      <c r="B1753" s="84">
        <v>1</v>
      </c>
      <c r="C1753" s="13" t="s">
        <v>10647</v>
      </c>
      <c r="D1753" s="13" t="s">
        <v>11229</v>
      </c>
      <c r="E1753" s="14">
        <v>14066</v>
      </c>
      <c r="F1753" s="13" t="s">
        <v>327</v>
      </c>
      <c r="G1753" s="13" t="s">
        <v>327</v>
      </c>
      <c r="H1753" s="13" t="s">
        <v>327</v>
      </c>
      <c r="I1753" s="14">
        <v>41348</v>
      </c>
      <c r="J1753" s="13">
        <f t="shared" si="57"/>
        <v>74</v>
      </c>
      <c r="K1753" s="14">
        <v>41367</v>
      </c>
      <c r="L1753" s="13">
        <v>4</v>
      </c>
      <c r="M1753" s="14">
        <v>41581</v>
      </c>
      <c r="N1753" s="67">
        <f t="shared" si="58"/>
        <v>7.655030800821355</v>
      </c>
      <c r="O1753" s="16">
        <v>2</v>
      </c>
      <c r="Q1753" s="13" t="s">
        <v>543</v>
      </c>
      <c r="R1753" s="13" t="s">
        <v>543</v>
      </c>
      <c r="S1753" s="13">
        <v>2</v>
      </c>
      <c r="T1753" s="13">
        <v>2</v>
      </c>
      <c r="U1753" s="13">
        <v>2</v>
      </c>
      <c r="V1753" s="13">
        <v>2</v>
      </c>
      <c r="X1753" s="13">
        <v>2</v>
      </c>
      <c r="Z1753" s="13">
        <v>4</v>
      </c>
      <c r="AH1753" s="13">
        <v>2</v>
      </c>
      <c r="AP1753" s="13" t="s">
        <v>2098</v>
      </c>
      <c r="AQ1753" s="13">
        <v>1</v>
      </c>
      <c r="AR1753" s="13">
        <v>1</v>
      </c>
      <c r="AS1753" s="13">
        <v>1</v>
      </c>
      <c r="AT1753" s="13">
        <v>1</v>
      </c>
      <c r="AU1753" s="13">
        <v>1</v>
      </c>
      <c r="AV1753" s="13">
        <v>1</v>
      </c>
      <c r="AW1753" s="13">
        <v>1</v>
      </c>
      <c r="AX1753" s="13">
        <v>1</v>
      </c>
      <c r="AY1753" s="13">
        <v>1</v>
      </c>
      <c r="AZ1753" s="13">
        <v>3</v>
      </c>
      <c r="BB1753" s="13">
        <v>1</v>
      </c>
      <c r="BC1753" s="13">
        <v>1</v>
      </c>
      <c r="BD1753" s="13">
        <v>1</v>
      </c>
      <c r="BE1753" s="13">
        <v>0</v>
      </c>
      <c r="BF1753" s="13">
        <v>1</v>
      </c>
      <c r="BG1753" s="13">
        <v>4</v>
      </c>
      <c r="BH1753" s="17">
        <v>1</v>
      </c>
      <c r="BJ1753" s="13">
        <v>2</v>
      </c>
      <c r="BK1753" s="13">
        <v>1</v>
      </c>
      <c r="BL1753" s="13">
        <v>1</v>
      </c>
      <c r="BM1753" s="13">
        <v>3761</v>
      </c>
      <c r="BN1753" s="13">
        <v>2</v>
      </c>
      <c r="BQ1753" s="13" t="s">
        <v>954</v>
      </c>
      <c r="BR1753" s="13" t="s">
        <v>955</v>
      </c>
      <c r="BS1753" s="13">
        <v>1</v>
      </c>
      <c r="BT1753" s="13">
        <v>42</v>
      </c>
      <c r="BU1753" s="13">
        <v>1</v>
      </c>
      <c r="BV1753" s="13">
        <v>2</v>
      </c>
      <c r="CA1753" s="18">
        <v>2527</v>
      </c>
      <c r="CB1753" s="18"/>
      <c r="CC1753" s="18" t="s">
        <v>11358</v>
      </c>
      <c r="CD1753" s="18">
        <v>3591.2</v>
      </c>
      <c r="CE1753" s="18"/>
      <c r="CF1753" s="18"/>
      <c r="CG1753" s="18"/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41501</v>
      </c>
      <c r="CT1753" s="13">
        <v>2</v>
      </c>
      <c r="CW1753" s="13" t="s">
        <v>11359</v>
      </c>
      <c r="CX1753" s="38" t="s">
        <v>7679</v>
      </c>
      <c r="CY1753" s="38" t="s">
        <v>6832</v>
      </c>
      <c r="CZ1753" s="38" t="s">
        <v>41</v>
      </c>
      <c r="DA1753" s="38" t="s">
        <v>11360</v>
      </c>
    </row>
    <row r="1754" spans="1:106" s="13" customFormat="1">
      <c r="A1754" s="84">
        <v>4064</v>
      </c>
      <c r="B1754" s="84">
        <v>1</v>
      </c>
      <c r="C1754" s="13" t="s">
        <v>9264</v>
      </c>
      <c r="D1754" s="13" t="s">
        <v>37</v>
      </c>
      <c r="E1754" s="14">
        <v>22023</v>
      </c>
      <c r="F1754" s="13" t="s">
        <v>648</v>
      </c>
      <c r="G1754" s="13" t="s">
        <v>648</v>
      </c>
      <c r="H1754" s="13" t="s">
        <v>648</v>
      </c>
      <c r="I1754" s="14">
        <v>41228</v>
      </c>
      <c r="J1754" s="13">
        <f t="shared" si="57"/>
        <v>52</v>
      </c>
      <c r="K1754" s="14">
        <v>41337</v>
      </c>
      <c r="L1754" s="13">
        <v>4</v>
      </c>
      <c r="M1754" s="14">
        <v>41498</v>
      </c>
      <c r="N1754" s="67">
        <f t="shared" si="58"/>
        <v>8.8706365503080082</v>
      </c>
      <c r="O1754" s="16">
        <v>2</v>
      </c>
      <c r="Q1754" s="13" t="s">
        <v>11361</v>
      </c>
      <c r="R1754" s="13" t="s">
        <v>190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2</v>
      </c>
      <c r="AG1754" s="13">
        <v>1</v>
      </c>
      <c r="AI1754" s="13">
        <v>2</v>
      </c>
      <c r="AJ1754" s="13">
        <v>1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11362</v>
      </c>
      <c r="AP1754" s="13" t="s">
        <v>3624</v>
      </c>
      <c r="AQ1754" s="13">
        <v>1</v>
      </c>
      <c r="AR1754" s="13">
        <v>1</v>
      </c>
      <c r="AS1754" s="13">
        <v>4</v>
      </c>
      <c r="AT1754" s="13">
        <v>1</v>
      </c>
      <c r="AU1754" s="13">
        <v>3</v>
      </c>
      <c r="AV1754" s="13">
        <v>2</v>
      </c>
      <c r="AX1754" s="13">
        <v>2</v>
      </c>
      <c r="AZ1754" s="13">
        <v>1</v>
      </c>
      <c r="BA1754" s="13">
        <v>0</v>
      </c>
      <c r="BB1754" s="13">
        <v>2</v>
      </c>
      <c r="BD1754" s="13">
        <v>2</v>
      </c>
      <c r="BF1754" s="13">
        <v>2</v>
      </c>
      <c r="BH1754" s="17">
        <v>2</v>
      </c>
      <c r="BI1754" s="13">
        <v>2</v>
      </c>
      <c r="BJ1754" s="13">
        <v>1</v>
      </c>
      <c r="BK1754" s="13">
        <v>1</v>
      </c>
      <c r="BL1754" s="13">
        <v>1</v>
      </c>
      <c r="BM1754" s="13">
        <v>3749</v>
      </c>
      <c r="BN1754" s="13">
        <v>2</v>
      </c>
      <c r="BQ1754" s="69" t="s">
        <v>7130</v>
      </c>
      <c r="BR1754" s="13" t="s">
        <v>238</v>
      </c>
      <c r="BT1754" s="13">
        <v>44</v>
      </c>
      <c r="BV1754" s="13">
        <v>2</v>
      </c>
      <c r="CA1754" s="18"/>
      <c r="CB1754" s="18"/>
      <c r="CC1754" s="18">
        <v>1200</v>
      </c>
      <c r="CD1754" s="18">
        <v>1968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W1754" s="13" t="s">
        <v>11363</v>
      </c>
      <c r="CX1754" s="38" t="s">
        <v>209</v>
      </c>
      <c r="CY1754" s="38" t="s">
        <v>3605</v>
      </c>
      <c r="CZ1754" s="38" t="s">
        <v>41</v>
      </c>
      <c r="DA1754" s="38" t="s">
        <v>11364</v>
      </c>
    </row>
    <row r="1755" spans="1:106" s="13" customFormat="1">
      <c r="A1755" s="84">
        <v>4071</v>
      </c>
      <c r="B1755" s="84">
        <v>1</v>
      </c>
      <c r="C1755" s="13" t="s">
        <v>454</v>
      </c>
      <c r="D1755" s="13" t="s">
        <v>10982</v>
      </c>
      <c r="E1755" s="14">
        <v>20395</v>
      </c>
      <c r="F1755" s="13" t="s">
        <v>42</v>
      </c>
      <c r="G1755" s="13" t="s">
        <v>295</v>
      </c>
      <c r="H1755" s="13" t="s">
        <v>295</v>
      </c>
      <c r="I1755" s="14">
        <v>41320</v>
      </c>
      <c r="J1755" s="13">
        <f t="shared" si="57"/>
        <v>57</v>
      </c>
      <c r="K1755" s="14">
        <v>41331</v>
      </c>
      <c r="L1755" s="13">
        <v>4</v>
      </c>
      <c r="M1755" s="14">
        <v>41481</v>
      </c>
      <c r="N1755" s="67">
        <f t="shared" si="58"/>
        <v>5.28952772073922</v>
      </c>
      <c r="O1755" s="16">
        <v>2</v>
      </c>
      <c r="Q1755" s="13" t="s">
        <v>39</v>
      </c>
      <c r="R1755" s="13" t="s">
        <v>38</v>
      </c>
      <c r="S1755" s="13">
        <v>2</v>
      </c>
      <c r="T1755" s="13">
        <v>2</v>
      </c>
      <c r="U1755" s="13">
        <v>2</v>
      </c>
      <c r="V1755" s="13">
        <v>2</v>
      </c>
      <c r="X1755" s="13">
        <v>1</v>
      </c>
      <c r="Z1755" s="13">
        <v>4</v>
      </c>
      <c r="AC1755" s="13">
        <v>2</v>
      </c>
      <c r="AD1755" s="13">
        <v>2</v>
      </c>
      <c r="AE1755" s="13">
        <v>2</v>
      </c>
      <c r="AF1755" s="13">
        <v>2</v>
      </c>
      <c r="AG1755" s="13">
        <v>1</v>
      </c>
      <c r="AH1755" s="13">
        <v>2</v>
      </c>
      <c r="AI1755" s="13">
        <v>3</v>
      </c>
      <c r="AJ1755" s="13">
        <v>3</v>
      </c>
      <c r="AK1755" s="13">
        <v>3</v>
      </c>
      <c r="AL1755" s="13">
        <v>3</v>
      </c>
      <c r="AM1755" s="13">
        <v>3</v>
      </c>
      <c r="AN1755" s="13">
        <v>1</v>
      </c>
      <c r="AO1755" s="13" t="s">
        <v>11386</v>
      </c>
      <c r="AP1755" s="13" t="s">
        <v>11387</v>
      </c>
      <c r="AQ1755" s="13">
        <v>1</v>
      </c>
      <c r="AR1755" s="13">
        <v>1</v>
      </c>
      <c r="AS1755" s="13">
        <v>1</v>
      </c>
      <c r="AT1755" s="13">
        <v>1</v>
      </c>
      <c r="AU1755" s="13">
        <v>1</v>
      </c>
      <c r="AV1755" s="13">
        <v>2</v>
      </c>
      <c r="AX1755" s="13">
        <v>1</v>
      </c>
      <c r="AY1755" s="13">
        <v>1</v>
      </c>
      <c r="AZ1755" s="13">
        <v>1</v>
      </c>
      <c r="BA1755" s="13">
        <v>0</v>
      </c>
      <c r="BB1755" s="13">
        <v>1</v>
      </c>
      <c r="BC1755" s="13">
        <v>1</v>
      </c>
      <c r="BD1755" s="13">
        <v>1</v>
      </c>
      <c r="BE1755" s="13">
        <v>1</v>
      </c>
      <c r="BF1755" s="13">
        <v>1</v>
      </c>
      <c r="BG1755" s="13">
        <v>2</v>
      </c>
      <c r="BH1755" s="17">
        <v>1</v>
      </c>
      <c r="BI1755" s="13">
        <v>1</v>
      </c>
      <c r="BJ1755" s="13">
        <v>1</v>
      </c>
      <c r="BK1755" s="13">
        <v>1</v>
      </c>
      <c r="BL1755" s="13">
        <v>1</v>
      </c>
      <c r="BM1755" s="13">
        <v>3763</v>
      </c>
      <c r="BN1755" s="13">
        <v>1</v>
      </c>
      <c r="BO1755" s="13" t="s">
        <v>11388</v>
      </c>
      <c r="BQ1755" s="13" t="s">
        <v>670</v>
      </c>
      <c r="BR1755" s="13" t="s">
        <v>671</v>
      </c>
      <c r="BS1755" s="13">
        <v>1</v>
      </c>
      <c r="BT1755" s="13">
        <v>42</v>
      </c>
      <c r="BU1755" s="13">
        <v>1</v>
      </c>
      <c r="BV1755" s="13">
        <v>1</v>
      </c>
      <c r="CA1755" s="18">
        <v>2516</v>
      </c>
      <c r="CB1755" s="18"/>
      <c r="CC1755" s="18">
        <v>417.2</v>
      </c>
      <c r="CD1755" s="18" t="s">
        <v>11245</v>
      </c>
      <c r="CE1755" s="18"/>
      <c r="CF1755" s="18"/>
      <c r="CG1755" s="18"/>
      <c r="CH1755" s="13">
        <v>2</v>
      </c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41486</v>
      </c>
      <c r="CT1755" s="13">
        <v>1</v>
      </c>
      <c r="CW1755" s="13" t="s">
        <v>9347</v>
      </c>
      <c r="CX1755" s="38" t="s">
        <v>11389</v>
      </c>
      <c r="CY1755" s="38" t="s">
        <v>6499</v>
      </c>
      <c r="CZ1755" s="38"/>
      <c r="DA1755" s="38" t="s">
        <v>192</v>
      </c>
    </row>
    <row r="1756" spans="1:106" s="13" customFormat="1">
      <c r="A1756" s="84">
        <v>4072</v>
      </c>
      <c r="B1756" s="84">
        <v>1</v>
      </c>
      <c r="C1756" s="13" t="s">
        <v>7620</v>
      </c>
      <c r="D1756" s="13" t="s">
        <v>37</v>
      </c>
      <c r="E1756" s="14">
        <v>10206</v>
      </c>
      <c r="F1756" s="13" t="s">
        <v>302</v>
      </c>
      <c r="G1756" s="13" t="s">
        <v>302</v>
      </c>
      <c r="H1756" s="13" t="s">
        <v>302</v>
      </c>
      <c r="I1756" s="14">
        <v>40983</v>
      </c>
      <c r="J1756" s="13">
        <f t="shared" si="57"/>
        <v>84</v>
      </c>
      <c r="K1756" s="14">
        <v>41151</v>
      </c>
      <c r="L1756" s="13">
        <v>4</v>
      </c>
      <c r="M1756" s="14">
        <v>41450</v>
      </c>
      <c r="N1756" s="67">
        <f t="shared" si="58"/>
        <v>15.342915811088295</v>
      </c>
      <c r="O1756" s="16">
        <v>2</v>
      </c>
      <c r="Q1756" s="13" t="s">
        <v>190</v>
      </c>
      <c r="R1756" s="13" t="s">
        <v>38</v>
      </c>
      <c r="S1756" s="13">
        <v>2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C1756" s="13">
        <v>2</v>
      </c>
      <c r="AD1756" s="13">
        <v>2</v>
      </c>
      <c r="AE1756" s="13">
        <v>2</v>
      </c>
      <c r="AF1756" s="13">
        <v>2</v>
      </c>
      <c r="AG1756" s="13">
        <v>2</v>
      </c>
      <c r="AH1756" s="13">
        <v>2</v>
      </c>
      <c r="AI1756" s="13">
        <v>2</v>
      </c>
      <c r="AJ1756" s="13">
        <v>2</v>
      </c>
      <c r="AK1756" s="13">
        <v>2</v>
      </c>
      <c r="AL1756" s="13">
        <v>2</v>
      </c>
      <c r="AM1756" s="13">
        <v>2</v>
      </c>
      <c r="AN1756" s="13">
        <v>1</v>
      </c>
      <c r="AO1756" s="13" t="s">
        <v>5418</v>
      </c>
      <c r="AP1756" s="13" t="s">
        <v>11390</v>
      </c>
      <c r="AQ1756" s="13">
        <v>1</v>
      </c>
      <c r="AR1756" s="13">
        <v>2</v>
      </c>
      <c r="AT1756" s="13">
        <v>1</v>
      </c>
      <c r="AU1756" s="13">
        <v>0</v>
      </c>
      <c r="AV1756" s="13">
        <v>2</v>
      </c>
      <c r="AX1756" s="13">
        <v>1</v>
      </c>
      <c r="AY1756" s="13">
        <v>3</v>
      </c>
      <c r="AZ1756" s="13">
        <v>2</v>
      </c>
      <c r="BB1756" s="13">
        <v>2</v>
      </c>
      <c r="BD1756" s="13">
        <v>2</v>
      </c>
      <c r="BF1756" s="13">
        <v>1</v>
      </c>
      <c r="BG1756" s="13">
        <v>8</v>
      </c>
      <c r="BH1756" s="17">
        <v>2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3764</v>
      </c>
      <c r="BN1756" s="13">
        <v>2</v>
      </c>
      <c r="BQ1756" s="13" t="s">
        <v>11223</v>
      </c>
      <c r="BR1756" s="13" t="s">
        <v>238</v>
      </c>
      <c r="BS1756" s="13">
        <v>2</v>
      </c>
      <c r="BT1756" s="13">
        <v>68</v>
      </c>
      <c r="BU1756" s="13">
        <v>1</v>
      </c>
      <c r="BV1756" s="13">
        <v>6</v>
      </c>
      <c r="CA1756" s="18"/>
      <c r="CB1756" s="18"/>
      <c r="CC1756" s="18">
        <v>2400</v>
      </c>
      <c r="CD1756" s="18">
        <v>778</v>
      </c>
      <c r="CE1756" s="18"/>
      <c r="CF1756" s="18"/>
      <c r="CG1756" s="18"/>
      <c r="CI1756" s="13">
        <v>2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2</v>
      </c>
      <c r="CS1756" s="14">
        <v>41512</v>
      </c>
      <c r="CT1756" s="13">
        <v>3</v>
      </c>
      <c r="CW1756" s="13" t="s">
        <v>11391</v>
      </c>
      <c r="CX1756" s="38" t="s">
        <v>11392</v>
      </c>
      <c r="CY1756" s="38" t="s">
        <v>11393</v>
      </c>
      <c r="CZ1756" s="38" t="s">
        <v>41</v>
      </c>
      <c r="DA1756" s="38" t="s">
        <v>11394</v>
      </c>
    </row>
    <row r="1757" spans="1:106" s="13" customFormat="1" ht="12" customHeight="1">
      <c r="A1757" s="84">
        <v>4078</v>
      </c>
      <c r="B1757" s="84">
        <v>1</v>
      </c>
      <c r="C1757" s="13" t="s">
        <v>11986</v>
      </c>
      <c r="D1757" s="13" t="s">
        <v>37</v>
      </c>
      <c r="E1757" s="14">
        <v>8691</v>
      </c>
      <c r="F1757" s="13" t="s">
        <v>264</v>
      </c>
      <c r="G1757" s="13" t="s">
        <v>264</v>
      </c>
      <c r="H1757" s="13" t="s">
        <v>264</v>
      </c>
      <c r="I1757" s="14">
        <v>41320</v>
      </c>
      <c r="J1757" s="13">
        <f t="shared" si="57"/>
        <v>89</v>
      </c>
      <c r="K1757" s="14">
        <v>41326</v>
      </c>
      <c r="L1757" s="13">
        <v>4</v>
      </c>
      <c r="M1757" s="14">
        <v>41415</v>
      </c>
      <c r="N1757" s="67">
        <f t="shared" si="58"/>
        <v>3.1211498973305956</v>
      </c>
      <c r="O1757" s="16">
        <v>2</v>
      </c>
      <c r="Q1757" s="13" t="s">
        <v>11409</v>
      </c>
      <c r="R1757" s="13" t="s">
        <v>38</v>
      </c>
      <c r="S1757" s="13">
        <v>2</v>
      </c>
      <c r="T1757" s="13">
        <v>2</v>
      </c>
      <c r="U1757" s="13">
        <v>2</v>
      </c>
      <c r="V1757" s="13">
        <v>1</v>
      </c>
      <c r="W1757" s="13" t="s">
        <v>11410</v>
      </c>
      <c r="X1757" s="13">
        <v>2</v>
      </c>
      <c r="Z1757" s="13">
        <v>4</v>
      </c>
      <c r="AI1757" s="13">
        <v>2</v>
      </c>
      <c r="AJ1757" s="13">
        <v>2</v>
      </c>
      <c r="AK1757" s="13">
        <v>2</v>
      </c>
      <c r="AL1757" s="13">
        <v>2</v>
      </c>
      <c r="AM1757" s="13">
        <v>2</v>
      </c>
      <c r="AN1757" s="13">
        <v>1</v>
      </c>
      <c r="AO1757" s="13" t="s">
        <v>3570</v>
      </c>
      <c r="AP1757" s="13" t="s">
        <v>11411</v>
      </c>
      <c r="AQ1757" s="13">
        <v>1</v>
      </c>
      <c r="AR1757" s="13">
        <v>1</v>
      </c>
      <c r="AS1757" s="13">
        <v>1</v>
      </c>
      <c r="AT1757" s="13">
        <v>1</v>
      </c>
      <c r="AU1757" s="13">
        <v>0</v>
      </c>
      <c r="AV1757" s="13">
        <v>1</v>
      </c>
      <c r="AW1757" s="13">
        <v>1</v>
      </c>
      <c r="AX1757" s="13">
        <v>2</v>
      </c>
      <c r="AZ1757" s="13">
        <v>2</v>
      </c>
      <c r="BB1757" s="13">
        <v>1</v>
      </c>
      <c r="BC1757" s="13">
        <v>0</v>
      </c>
      <c r="BD1757" s="13">
        <v>1</v>
      </c>
      <c r="BE1757" s="13">
        <v>0</v>
      </c>
      <c r="BF1757" s="13">
        <v>1</v>
      </c>
      <c r="BG1757" s="13">
        <v>2</v>
      </c>
      <c r="BH1757" s="17">
        <v>1</v>
      </c>
      <c r="BJ1757" s="13">
        <v>1</v>
      </c>
      <c r="BK1757" s="13">
        <v>1</v>
      </c>
      <c r="BS1757" s="13">
        <v>2</v>
      </c>
      <c r="BT1757" s="13">
        <v>69</v>
      </c>
      <c r="BU1757" s="13">
        <v>1</v>
      </c>
      <c r="BV1757" s="13">
        <v>2</v>
      </c>
      <c r="CA1757" s="18"/>
      <c r="CB1757" s="18"/>
      <c r="CC1757" s="18">
        <v>930</v>
      </c>
      <c r="CD1757" s="18" t="s">
        <v>11299</v>
      </c>
      <c r="CE1757" s="18"/>
      <c r="CF1757" s="18" t="s">
        <v>707</v>
      </c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S1757" s="14">
        <v>41492</v>
      </c>
      <c r="CT1757" s="13">
        <v>1</v>
      </c>
      <c r="CW1757" s="13" t="s">
        <v>8525</v>
      </c>
      <c r="CX1757" s="38" t="s">
        <v>11412</v>
      </c>
      <c r="CY1757" s="38" t="s">
        <v>2711</v>
      </c>
      <c r="CZ1757" s="38" t="s">
        <v>47</v>
      </c>
      <c r="DA1757" s="38" t="s">
        <v>11413</v>
      </c>
    </row>
    <row r="1758" spans="1:106" s="13" customFormat="1">
      <c r="A1758" s="84">
        <v>4080</v>
      </c>
      <c r="B1758" s="84">
        <v>1</v>
      </c>
      <c r="C1758" s="13" t="s">
        <v>5196</v>
      </c>
      <c r="D1758" s="13" t="s">
        <v>37</v>
      </c>
      <c r="E1758" s="14">
        <v>13424</v>
      </c>
      <c r="F1758" s="13" t="s">
        <v>381</v>
      </c>
      <c r="G1758" s="13" t="s">
        <v>381</v>
      </c>
      <c r="H1758" s="13" t="s">
        <v>381</v>
      </c>
      <c r="I1758" s="14">
        <v>41348</v>
      </c>
      <c r="J1758" s="13">
        <f t="shared" si="57"/>
        <v>76</v>
      </c>
      <c r="K1758" s="14">
        <v>41372</v>
      </c>
      <c r="L1758" s="13">
        <v>4</v>
      </c>
      <c r="M1758" s="14">
        <v>41409</v>
      </c>
      <c r="N1758" s="67">
        <f t="shared" si="58"/>
        <v>2.0041067761806981</v>
      </c>
      <c r="O1758" s="16">
        <v>2</v>
      </c>
      <c r="Q1758" s="13" t="s">
        <v>205</v>
      </c>
      <c r="R1758" s="13" t="s">
        <v>46</v>
      </c>
      <c r="S1758" s="13">
        <v>3</v>
      </c>
      <c r="T1758" s="13">
        <v>2</v>
      </c>
      <c r="U1758" s="13">
        <v>2</v>
      </c>
      <c r="V1758" s="13">
        <v>2</v>
      </c>
      <c r="X1758" s="13">
        <v>1</v>
      </c>
      <c r="Z1758" s="13">
        <v>4</v>
      </c>
      <c r="AC1758" s="13">
        <v>2</v>
      </c>
      <c r="AD1758" s="13">
        <v>2</v>
      </c>
      <c r="AE1758" s="13">
        <v>2</v>
      </c>
      <c r="AF1758" s="13">
        <v>2</v>
      </c>
      <c r="AG1758" s="13">
        <v>1</v>
      </c>
      <c r="AH1758" s="13">
        <v>2</v>
      </c>
      <c r="AI1758" s="13">
        <v>1</v>
      </c>
      <c r="AJ1758" s="13">
        <v>2</v>
      </c>
      <c r="AK1758" s="13">
        <v>2</v>
      </c>
      <c r="AL1758" s="13">
        <v>1</v>
      </c>
      <c r="AM1758" s="13">
        <v>1</v>
      </c>
      <c r="AN1758" s="13">
        <v>1</v>
      </c>
      <c r="AO1758" s="13" t="s">
        <v>11414</v>
      </c>
      <c r="AP1758" s="13" t="s">
        <v>11415</v>
      </c>
      <c r="AQ1758" s="13">
        <v>1</v>
      </c>
      <c r="AR1758" s="13">
        <v>1</v>
      </c>
      <c r="AS1758" s="13">
        <v>1</v>
      </c>
      <c r="AT1758" s="13">
        <v>1</v>
      </c>
      <c r="AU1758" s="13">
        <v>0</v>
      </c>
      <c r="AV1758" s="13">
        <v>1</v>
      </c>
      <c r="AW1758" s="13">
        <v>1</v>
      </c>
      <c r="AX1758" s="13">
        <v>1</v>
      </c>
      <c r="AY1758" s="13">
        <v>2</v>
      </c>
      <c r="AZ1758" s="13">
        <v>2</v>
      </c>
      <c r="BB1758" s="13">
        <v>1</v>
      </c>
      <c r="BC1758" s="13">
        <v>0</v>
      </c>
      <c r="BD1758" s="13">
        <v>2</v>
      </c>
      <c r="BF1758" s="13">
        <v>1</v>
      </c>
      <c r="BG1758" s="13">
        <v>2</v>
      </c>
      <c r="BH1758" s="17">
        <v>1</v>
      </c>
      <c r="BI1758" s="13">
        <v>1</v>
      </c>
      <c r="BJ1758" s="13">
        <v>2</v>
      </c>
      <c r="BK1758" s="13">
        <v>1</v>
      </c>
      <c r="BL1758" s="13">
        <v>1</v>
      </c>
      <c r="BM1758" s="13">
        <v>3792</v>
      </c>
      <c r="BN1758" s="13">
        <v>2</v>
      </c>
      <c r="BQ1758" s="13" t="s">
        <v>237</v>
      </c>
      <c r="BR1758" s="13" t="s">
        <v>238</v>
      </c>
      <c r="BS1758" s="13">
        <v>1</v>
      </c>
      <c r="BT1758" s="13">
        <v>40</v>
      </c>
      <c r="BU1758" s="13">
        <v>1</v>
      </c>
      <c r="BV1758" s="13">
        <v>1</v>
      </c>
      <c r="CA1758" s="18"/>
      <c r="CB1758" s="18"/>
      <c r="CC1758" s="18" t="s">
        <v>10557</v>
      </c>
      <c r="CD1758" s="18">
        <v>2318</v>
      </c>
      <c r="CE1758" s="18"/>
      <c r="CF1758" s="18"/>
      <c r="CG1758" s="18"/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W1758" s="13" t="s">
        <v>11416</v>
      </c>
      <c r="CX1758" s="38" t="s">
        <v>11417</v>
      </c>
      <c r="CY1758" s="38" t="s">
        <v>11418</v>
      </c>
      <c r="CZ1758" s="38" t="s">
        <v>47</v>
      </c>
      <c r="DA1758" s="38" t="s">
        <v>11419</v>
      </c>
    </row>
    <row r="1759" spans="1:106" s="13" customFormat="1">
      <c r="A1759" s="84">
        <v>4096</v>
      </c>
      <c r="B1759" s="84">
        <v>5</v>
      </c>
      <c r="C1759" s="13" t="s">
        <v>517</v>
      </c>
      <c r="D1759" s="13" t="s">
        <v>37</v>
      </c>
      <c r="E1759" s="14">
        <v>17233</v>
      </c>
      <c r="F1759" s="13" t="s">
        <v>757</v>
      </c>
      <c r="G1759" s="13" t="s">
        <v>396</v>
      </c>
      <c r="H1759" s="13" t="s">
        <v>396</v>
      </c>
      <c r="I1759" s="14">
        <v>41289</v>
      </c>
      <c r="J1759" s="13">
        <f t="shared" si="57"/>
        <v>65</v>
      </c>
      <c r="K1759" s="14">
        <v>41376</v>
      </c>
      <c r="L1759" s="13">
        <v>4</v>
      </c>
      <c r="M1759" s="14">
        <v>41429</v>
      </c>
      <c r="N1759" s="67">
        <f t="shared" si="58"/>
        <v>4.59958932238193</v>
      </c>
      <c r="O1759" s="16">
        <v>1</v>
      </c>
      <c r="P1759" s="13" t="s">
        <v>11450</v>
      </c>
      <c r="Q1759" s="13" t="s">
        <v>11451</v>
      </c>
      <c r="R1759" s="13" t="s">
        <v>38</v>
      </c>
      <c r="S1759" s="13">
        <v>1</v>
      </c>
      <c r="T1759" s="13">
        <v>2</v>
      </c>
      <c r="U1759" s="13">
        <v>1</v>
      </c>
      <c r="V1759" s="13">
        <v>1</v>
      </c>
      <c r="W1759" s="13" t="s">
        <v>11452</v>
      </c>
      <c r="X1759" s="13">
        <v>1</v>
      </c>
      <c r="Z1759" s="13">
        <v>4</v>
      </c>
      <c r="AC1759" s="13">
        <v>2</v>
      </c>
      <c r="AD1759" s="13">
        <v>2</v>
      </c>
      <c r="AE1759" s="13">
        <v>2</v>
      </c>
      <c r="AF1759" s="13">
        <v>2</v>
      </c>
      <c r="AG1759" s="13">
        <v>1</v>
      </c>
      <c r="AH1759" s="13">
        <v>2</v>
      </c>
      <c r="AI1759" s="13">
        <v>2</v>
      </c>
      <c r="AJ1759" s="13">
        <v>2</v>
      </c>
      <c r="AK1759" s="13">
        <v>1</v>
      </c>
      <c r="AL1759" s="13">
        <v>1</v>
      </c>
      <c r="AM1759" s="13">
        <v>1</v>
      </c>
      <c r="AN1759" s="13">
        <v>1</v>
      </c>
      <c r="AO1759" s="13" t="s">
        <v>11453</v>
      </c>
      <c r="AP1759" s="13" t="s">
        <v>4445</v>
      </c>
      <c r="AQ1759" s="13">
        <v>1</v>
      </c>
      <c r="AR1759" s="13">
        <v>2</v>
      </c>
      <c r="AT1759" s="13">
        <v>1</v>
      </c>
      <c r="AU1759" s="13">
        <v>3</v>
      </c>
      <c r="AV1759" s="13">
        <v>2</v>
      </c>
      <c r="AX1759" s="13">
        <v>2</v>
      </c>
      <c r="AZ1759" s="13">
        <v>1</v>
      </c>
      <c r="BA1759" s="13">
        <v>0</v>
      </c>
      <c r="BB1759" s="13">
        <v>1</v>
      </c>
      <c r="BC1759" s="13">
        <v>2</v>
      </c>
      <c r="BD1759" s="13">
        <v>2</v>
      </c>
      <c r="BF1759" s="13">
        <v>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1</v>
      </c>
      <c r="BM1759" s="13">
        <v>3790</v>
      </c>
      <c r="BN1759" s="13">
        <v>1</v>
      </c>
      <c r="BO1759" s="13" t="s">
        <v>9845</v>
      </c>
      <c r="BP1759" s="13">
        <v>200</v>
      </c>
      <c r="BQ1759" s="13" t="s">
        <v>237</v>
      </c>
      <c r="BR1759" s="13" t="s">
        <v>238</v>
      </c>
      <c r="BS1759" s="13">
        <v>2</v>
      </c>
      <c r="BT1759" s="13">
        <v>47</v>
      </c>
      <c r="BU1759" s="13">
        <v>1</v>
      </c>
      <c r="CA1759" s="18"/>
      <c r="CB1759" s="18"/>
      <c r="CC1759" s="18">
        <v>848.8</v>
      </c>
      <c r="CD1759" s="18">
        <v>1814</v>
      </c>
      <c r="CE1759" s="18"/>
      <c r="CF1759" s="18"/>
      <c r="CG1759" s="18"/>
      <c r="CH1759" s="13">
        <v>1</v>
      </c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W1759" s="13" t="s">
        <v>11454</v>
      </c>
      <c r="CX1759" s="38" t="s">
        <v>11455</v>
      </c>
      <c r="CY1759" s="38" t="s">
        <v>11456</v>
      </c>
      <c r="CZ1759" s="38" t="s">
        <v>41</v>
      </c>
      <c r="DA1759" s="38" t="s">
        <v>11457</v>
      </c>
    </row>
    <row r="1760" spans="1:106" s="13" customFormat="1">
      <c r="A1760" s="84">
        <v>4104</v>
      </c>
      <c r="B1760" s="84">
        <v>1</v>
      </c>
      <c r="C1760" s="13" t="s">
        <v>1608</v>
      </c>
      <c r="D1760" s="13" t="s">
        <v>10982</v>
      </c>
      <c r="E1760" s="14">
        <v>12454</v>
      </c>
      <c r="F1760" s="13" t="s">
        <v>697</v>
      </c>
      <c r="G1760" s="13" t="s">
        <v>697</v>
      </c>
      <c r="H1760" s="13" t="s">
        <v>673</v>
      </c>
      <c r="I1760" s="14">
        <v>41379</v>
      </c>
      <c r="J1760" s="13">
        <f t="shared" si="57"/>
        <v>79</v>
      </c>
      <c r="K1760" s="14">
        <v>41410</v>
      </c>
      <c r="L1760" s="13">
        <v>4</v>
      </c>
      <c r="M1760" s="14">
        <v>41470</v>
      </c>
      <c r="N1760" s="67">
        <f t="shared" si="58"/>
        <v>2.9897330595482545</v>
      </c>
      <c r="O1760" s="16">
        <v>2</v>
      </c>
      <c r="R1760" s="13" t="s">
        <v>46</v>
      </c>
      <c r="S1760" s="13">
        <v>2</v>
      </c>
      <c r="X1760" s="13">
        <v>2</v>
      </c>
      <c r="AC1760" s="13">
        <v>2</v>
      </c>
      <c r="AD1760" s="13">
        <v>2</v>
      </c>
      <c r="AE1760" s="13">
        <v>2</v>
      </c>
      <c r="AF1760" s="13">
        <v>2</v>
      </c>
      <c r="AG1760" s="13">
        <v>2</v>
      </c>
      <c r="AI1760" s="13">
        <v>2</v>
      </c>
      <c r="AJ1760" s="13">
        <v>3</v>
      </c>
      <c r="AK1760" s="13">
        <v>3</v>
      </c>
      <c r="AL1760" s="13">
        <v>3</v>
      </c>
      <c r="AM1760" s="13">
        <v>1</v>
      </c>
      <c r="AN1760" s="13">
        <v>1</v>
      </c>
      <c r="AO1760" s="13" t="s">
        <v>11465</v>
      </c>
      <c r="AP1760" s="13" t="s">
        <v>3837</v>
      </c>
      <c r="AQ1760" s="13">
        <v>1</v>
      </c>
      <c r="AR1760" s="13">
        <v>1</v>
      </c>
      <c r="AT1760" s="13">
        <v>1</v>
      </c>
      <c r="AU1760" s="13">
        <v>0</v>
      </c>
      <c r="AV1760" s="13">
        <v>2</v>
      </c>
      <c r="AX1760" s="13">
        <v>1</v>
      </c>
      <c r="AZ1760" s="13">
        <v>3</v>
      </c>
      <c r="BB1760" s="13">
        <v>3</v>
      </c>
      <c r="BD1760" s="13">
        <v>1</v>
      </c>
      <c r="BF1760" s="13">
        <v>1</v>
      </c>
      <c r="BG1760" s="13">
        <v>2</v>
      </c>
      <c r="BH1760" s="17">
        <v>1</v>
      </c>
      <c r="BI1760" s="13">
        <v>1</v>
      </c>
      <c r="BJ1760" s="13">
        <v>2</v>
      </c>
      <c r="BK1760" s="13">
        <v>1</v>
      </c>
      <c r="BL1760" s="13">
        <v>1</v>
      </c>
      <c r="BM1760" s="13">
        <v>3798</v>
      </c>
      <c r="BN1760" s="13">
        <v>2</v>
      </c>
      <c r="BQ1760" s="13" t="s">
        <v>270</v>
      </c>
      <c r="BR1760" s="13" t="s">
        <v>271</v>
      </c>
      <c r="BT1760" s="13">
        <v>43</v>
      </c>
      <c r="BU1760" s="13">
        <v>1</v>
      </c>
      <c r="BV1760" s="13">
        <v>0</v>
      </c>
      <c r="CA1760" s="18"/>
      <c r="CB1760" s="18"/>
      <c r="CC1760" s="18" t="s">
        <v>11043</v>
      </c>
      <c r="CD1760" s="18">
        <v>2226.4</v>
      </c>
      <c r="CE1760" s="18"/>
      <c r="CF1760" s="18"/>
      <c r="CG1760" s="18"/>
      <c r="CH1760" s="13">
        <v>2</v>
      </c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41614</v>
      </c>
      <c r="CW1760" s="13" t="s">
        <v>11466</v>
      </c>
      <c r="CX1760" s="38" t="s">
        <v>11467</v>
      </c>
      <c r="CY1760" s="38" t="s">
        <v>11468</v>
      </c>
      <c r="CZ1760" s="38"/>
      <c r="DA1760" s="38" t="s">
        <v>192</v>
      </c>
      <c r="DB1760" s="13">
        <v>30</v>
      </c>
    </row>
    <row r="1761" spans="1:106" s="13" customFormat="1">
      <c r="A1761" s="84">
        <v>4106</v>
      </c>
      <c r="B1761" s="84">
        <v>1</v>
      </c>
      <c r="C1761" s="13" t="s">
        <v>5479</v>
      </c>
      <c r="D1761" s="13" t="s">
        <v>11047</v>
      </c>
      <c r="E1761" s="14">
        <v>18707</v>
      </c>
      <c r="F1761" s="13" t="s">
        <v>764</v>
      </c>
      <c r="G1761" s="13" t="s">
        <v>764</v>
      </c>
      <c r="H1761" s="13" t="s">
        <v>764</v>
      </c>
      <c r="I1761" s="14">
        <v>41289</v>
      </c>
      <c r="J1761" s="13">
        <f t="shared" si="57"/>
        <v>61</v>
      </c>
      <c r="K1761" s="14">
        <v>41374</v>
      </c>
      <c r="L1761" s="13">
        <v>4</v>
      </c>
      <c r="M1761" s="14">
        <v>41464</v>
      </c>
      <c r="N1761" s="67">
        <f t="shared" si="58"/>
        <v>5.7494866529774127</v>
      </c>
      <c r="O1761" s="16">
        <v>2</v>
      </c>
      <c r="Q1761" s="13" t="s">
        <v>180</v>
      </c>
      <c r="S1761" s="13">
        <v>2</v>
      </c>
      <c r="T1761" s="13">
        <v>2</v>
      </c>
      <c r="U1761" s="13">
        <v>2</v>
      </c>
      <c r="V1761" s="13">
        <v>2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H1761" s="13">
        <v>2</v>
      </c>
      <c r="AI1761" s="13">
        <v>3</v>
      </c>
      <c r="AJ1761" s="13">
        <v>3</v>
      </c>
      <c r="AK1761" s="13">
        <v>3</v>
      </c>
      <c r="AL1761" s="13">
        <v>2</v>
      </c>
      <c r="AM1761" s="13">
        <v>3</v>
      </c>
      <c r="AN1761" s="13">
        <v>3</v>
      </c>
      <c r="AO1761" s="13" t="s">
        <v>3318</v>
      </c>
      <c r="AP1761" s="13" t="s">
        <v>11469</v>
      </c>
      <c r="AQ1761" s="13">
        <v>1</v>
      </c>
      <c r="AR1761" s="13">
        <v>1</v>
      </c>
      <c r="AS1761" s="13">
        <v>0</v>
      </c>
      <c r="AT1761" s="13">
        <v>1</v>
      </c>
      <c r="AU1761" s="13">
        <v>0</v>
      </c>
      <c r="AV1761" s="13">
        <v>1</v>
      </c>
      <c r="AW1761" s="13">
        <v>3</v>
      </c>
      <c r="AX1761" s="13">
        <v>2</v>
      </c>
      <c r="AZ1761" s="13">
        <v>2</v>
      </c>
      <c r="BB1761" s="13">
        <v>2</v>
      </c>
      <c r="BD1761" s="13">
        <v>1</v>
      </c>
      <c r="BE1761" s="13">
        <v>3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1</v>
      </c>
      <c r="BM1761" s="13">
        <v>3800</v>
      </c>
      <c r="BN1761" s="13">
        <v>2</v>
      </c>
      <c r="BQ1761" s="13" t="s">
        <v>289</v>
      </c>
      <c r="BR1761" s="13" t="s">
        <v>11470</v>
      </c>
      <c r="BS1761" s="13">
        <v>2</v>
      </c>
      <c r="BT1761" s="13">
        <v>117</v>
      </c>
      <c r="BU1761" s="13">
        <v>1</v>
      </c>
      <c r="BV1761" s="13">
        <v>2</v>
      </c>
      <c r="BW1761" s="13">
        <v>2</v>
      </c>
      <c r="BX1761" s="13">
        <v>91.3</v>
      </c>
      <c r="CA1761" s="18"/>
      <c r="CB1761" s="18"/>
      <c r="CC1761" s="18" t="s">
        <v>10461</v>
      </c>
      <c r="CD1761" s="18">
        <v>1554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41457</v>
      </c>
      <c r="CT1761" s="13">
        <v>4</v>
      </c>
      <c r="CW1761" s="13" t="s">
        <v>11471</v>
      </c>
      <c r="CX1761" s="38" t="s">
        <v>11472</v>
      </c>
      <c r="CY1761" s="38" t="s">
        <v>11473</v>
      </c>
      <c r="CZ1761" s="38"/>
      <c r="DA1761" s="38" t="s">
        <v>192</v>
      </c>
    </row>
    <row r="1762" spans="1:106" s="13" customFormat="1">
      <c r="A1762" s="84">
        <v>4109</v>
      </c>
      <c r="B1762" s="84">
        <v>1</v>
      </c>
      <c r="C1762" s="13" t="s">
        <v>11987</v>
      </c>
      <c r="D1762" s="13" t="s">
        <v>37</v>
      </c>
      <c r="E1762" s="14">
        <v>18994</v>
      </c>
      <c r="F1762" s="13" t="s">
        <v>240</v>
      </c>
      <c r="G1762" s="13" t="s">
        <v>240</v>
      </c>
      <c r="H1762" s="13" t="s">
        <v>240</v>
      </c>
      <c r="I1762" s="14">
        <v>41379</v>
      </c>
      <c r="J1762" s="13">
        <f t="shared" si="57"/>
        <v>61</v>
      </c>
      <c r="K1762" s="14">
        <v>41421</v>
      </c>
      <c r="L1762" s="13">
        <v>4</v>
      </c>
      <c r="M1762" s="14">
        <v>41502</v>
      </c>
      <c r="N1762" s="67">
        <f t="shared" si="58"/>
        <v>4.0410677618069819</v>
      </c>
      <c r="O1762" s="16">
        <v>2</v>
      </c>
      <c r="Q1762" s="13" t="s">
        <v>11477</v>
      </c>
      <c r="R1762" s="13" t="s">
        <v>11478</v>
      </c>
      <c r="S1762" s="13">
        <v>2</v>
      </c>
      <c r="T1762" s="13">
        <v>2</v>
      </c>
      <c r="U1762" s="13">
        <v>2</v>
      </c>
      <c r="V1762" s="13">
        <v>2</v>
      </c>
      <c r="X1762" s="13">
        <v>2</v>
      </c>
      <c r="AI1762" s="13">
        <v>2</v>
      </c>
      <c r="AJ1762" s="13">
        <v>2</v>
      </c>
      <c r="AK1762" s="13">
        <v>1</v>
      </c>
      <c r="AL1762" s="13">
        <v>2</v>
      </c>
      <c r="AM1762" s="13">
        <v>1</v>
      </c>
      <c r="AN1762" s="13">
        <v>1</v>
      </c>
      <c r="AO1762" s="13" t="s">
        <v>11479</v>
      </c>
      <c r="AP1762" s="13" t="s">
        <v>3826</v>
      </c>
      <c r="AQ1762" s="13">
        <v>1</v>
      </c>
      <c r="AR1762" s="13">
        <v>1</v>
      </c>
      <c r="AS1762" s="13">
        <v>1</v>
      </c>
      <c r="AT1762" s="13">
        <v>1</v>
      </c>
      <c r="AU1762" s="13">
        <v>0</v>
      </c>
      <c r="AV1762" s="13">
        <v>2</v>
      </c>
      <c r="AX1762" s="13">
        <v>2</v>
      </c>
      <c r="AZ1762" s="13">
        <v>1</v>
      </c>
      <c r="BA1762" s="13">
        <v>1</v>
      </c>
      <c r="BB1762" s="13">
        <v>1</v>
      </c>
      <c r="BC1762" s="13">
        <v>1</v>
      </c>
      <c r="BD1762" s="13">
        <v>1</v>
      </c>
      <c r="BE1762" s="13">
        <v>1</v>
      </c>
      <c r="BF1762" s="13">
        <v>1</v>
      </c>
      <c r="BG1762" s="13">
        <v>2</v>
      </c>
      <c r="BH1762" s="17">
        <v>1</v>
      </c>
      <c r="BI1762" s="13">
        <v>1</v>
      </c>
      <c r="BJ1762" s="13">
        <v>1</v>
      </c>
      <c r="BK1762" s="13">
        <v>1</v>
      </c>
      <c r="BL1762" s="13">
        <v>1</v>
      </c>
      <c r="BM1762" s="13">
        <v>3808</v>
      </c>
      <c r="BN1762" s="13">
        <v>2</v>
      </c>
      <c r="BQ1762" s="13" t="s">
        <v>633</v>
      </c>
      <c r="BR1762" s="13" t="s">
        <v>634</v>
      </c>
      <c r="BS1762" s="13">
        <v>1</v>
      </c>
      <c r="BT1762" s="13">
        <v>45</v>
      </c>
      <c r="BU1762" s="13">
        <v>1</v>
      </c>
      <c r="BV1762" s="13">
        <v>5</v>
      </c>
      <c r="CA1762" s="18"/>
      <c r="CB1762" s="18"/>
      <c r="CC1762" s="18" t="s">
        <v>10989</v>
      </c>
      <c r="CD1762" s="18">
        <v>1979.2</v>
      </c>
      <c r="CE1762" s="18"/>
      <c r="CF1762" s="18"/>
      <c r="CG1762" s="18"/>
      <c r="CH1762" s="13">
        <v>2</v>
      </c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41456</v>
      </c>
      <c r="CT1762" s="13">
        <v>1</v>
      </c>
      <c r="CW1762" s="13" t="s">
        <v>11480</v>
      </c>
      <c r="CX1762" s="38" t="s">
        <v>11481</v>
      </c>
      <c r="CY1762" s="38" t="s">
        <v>11482</v>
      </c>
      <c r="CZ1762" s="38" t="s">
        <v>41</v>
      </c>
      <c r="DA1762" s="38" t="s">
        <v>11483</v>
      </c>
    </row>
    <row r="1763" spans="1:106" s="13" customFormat="1">
      <c r="A1763" s="84">
        <v>4110</v>
      </c>
      <c r="B1763" s="84">
        <v>1</v>
      </c>
      <c r="C1763" s="13" t="s">
        <v>11484</v>
      </c>
      <c r="D1763" s="13" t="s">
        <v>37</v>
      </c>
      <c r="E1763" s="14">
        <v>14439</v>
      </c>
      <c r="F1763" s="13" t="s">
        <v>396</v>
      </c>
      <c r="G1763" s="13" t="s">
        <v>396</v>
      </c>
      <c r="H1763" s="13" t="s">
        <v>396</v>
      </c>
      <c r="I1763" s="14">
        <v>41348</v>
      </c>
      <c r="J1763" s="13">
        <f t="shared" si="57"/>
        <v>73</v>
      </c>
      <c r="K1763" s="14">
        <v>41375</v>
      </c>
      <c r="L1763" s="13">
        <v>4</v>
      </c>
      <c r="M1763" s="14">
        <v>41521</v>
      </c>
      <c r="N1763" s="67">
        <f t="shared" si="58"/>
        <v>5.6837782340862422</v>
      </c>
      <c r="O1763" s="16">
        <v>2</v>
      </c>
      <c r="Q1763" s="13" t="s">
        <v>205</v>
      </c>
      <c r="R1763" s="13" t="s">
        <v>10820</v>
      </c>
      <c r="S1763" s="13">
        <v>2</v>
      </c>
      <c r="T1763" s="13">
        <v>2</v>
      </c>
      <c r="U1763" s="13">
        <v>1</v>
      </c>
      <c r="V1763" s="13">
        <v>1</v>
      </c>
      <c r="W1763" s="13" t="s">
        <v>11485</v>
      </c>
      <c r="X1763" s="13">
        <v>2</v>
      </c>
      <c r="Z1763" s="13">
        <v>4</v>
      </c>
      <c r="AH1763" s="13">
        <v>2</v>
      </c>
      <c r="AI1763" s="13">
        <v>1</v>
      </c>
      <c r="AJ1763" s="13">
        <v>2</v>
      </c>
      <c r="AK1763" s="13">
        <v>1</v>
      </c>
      <c r="AL1763" s="13">
        <v>2</v>
      </c>
      <c r="AM1763" s="13">
        <v>1</v>
      </c>
      <c r="AN1763" s="13">
        <v>1</v>
      </c>
      <c r="AO1763" s="13" t="s">
        <v>11486</v>
      </c>
      <c r="AP1763" s="13" t="s">
        <v>125</v>
      </c>
      <c r="AQ1763" s="13">
        <v>1</v>
      </c>
      <c r="AR1763" s="13">
        <v>1</v>
      </c>
      <c r="AS1763" s="13">
        <v>1</v>
      </c>
      <c r="AT1763" s="13">
        <v>1</v>
      </c>
      <c r="AU1763" s="13">
        <v>0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0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G1763" s="13">
        <v>2</v>
      </c>
      <c r="BH1763" s="17">
        <v>1</v>
      </c>
      <c r="BI1763" s="13">
        <v>1</v>
      </c>
      <c r="BJ1763" s="13">
        <v>1</v>
      </c>
      <c r="BK1763" s="13">
        <v>1</v>
      </c>
      <c r="BL1763" s="13">
        <v>1</v>
      </c>
      <c r="BM1763" s="13">
        <v>3892</v>
      </c>
      <c r="BN1763" s="13">
        <v>2</v>
      </c>
      <c r="BQ1763" s="13" t="s">
        <v>237</v>
      </c>
      <c r="BR1763" s="13" t="s">
        <v>238</v>
      </c>
      <c r="BS1763" s="13">
        <v>1</v>
      </c>
      <c r="BT1763" s="13">
        <v>43</v>
      </c>
      <c r="BU1763" s="13">
        <v>1</v>
      </c>
      <c r="BV1763" s="13">
        <v>1</v>
      </c>
      <c r="BW1763" s="13">
        <v>1</v>
      </c>
      <c r="BX1763" s="13">
        <v>25</v>
      </c>
      <c r="CA1763" s="18"/>
      <c r="CB1763" s="18"/>
      <c r="CC1763" s="18" t="s">
        <v>6522</v>
      </c>
      <c r="CD1763" s="18">
        <v>252.2</v>
      </c>
      <c r="CE1763" s="18"/>
      <c r="CF1763" s="18" t="s">
        <v>453</v>
      </c>
      <c r="CG1763" s="18"/>
      <c r="CH1763" s="13">
        <v>1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W1763" s="13" t="s">
        <v>11487</v>
      </c>
      <c r="CX1763" s="38" t="s">
        <v>6771</v>
      </c>
      <c r="CY1763" s="38" t="s">
        <v>6772</v>
      </c>
      <c r="CZ1763" s="38" t="s">
        <v>41</v>
      </c>
      <c r="DA1763" s="38" t="s">
        <v>11488</v>
      </c>
    </row>
    <row r="1764" spans="1:106" s="13" customFormat="1">
      <c r="A1764" s="84">
        <v>4112</v>
      </c>
      <c r="B1764" s="84">
        <v>1</v>
      </c>
      <c r="C1764" s="13" t="s">
        <v>7900</v>
      </c>
      <c r="D1764" s="13" t="s">
        <v>37</v>
      </c>
      <c r="E1764" s="14">
        <v>13122</v>
      </c>
      <c r="F1764" s="13" t="s">
        <v>941</v>
      </c>
      <c r="G1764" s="13" t="s">
        <v>941</v>
      </c>
      <c r="H1764" s="13" t="s">
        <v>941</v>
      </c>
      <c r="I1764" s="14">
        <v>41320</v>
      </c>
      <c r="J1764" s="13">
        <f t="shared" si="57"/>
        <v>77</v>
      </c>
      <c r="K1764" s="14">
        <v>41401</v>
      </c>
      <c r="L1764" s="13">
        <v>4</v>
      </c>
      <c r="M1764" s="14">
        <v>41620</v>
      </c>
      <c r="N1764" s="67">
        <f t="shared" si="58"/>
        <v>9.8562628336755651</v>
      </c>
      <c r="O1764" s="16">
        <v>2</v>
      </c>
      <c r="R1764" s="13" t="s">
        <v>8839</v>
      </c>
      <c r="S1764" s="13">
        <v>2</v>
      </c>
      <c r="T1764" s="13">
        <v>2</v>
      </c>
      <c r="U1764" s="13">
        <v>2</v>
      </c>
      <c r="V1764" s="13">
        <v>2</v>
      </c>
      <c r="X1764" s="13">
        <v>1</v>
      </c>
      <c r="Z1764" s="13">
        <v>4</v>
      </c>
      <c r="AC1764" s="13">
        <v>1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2</v>
      </c>
      <c r="AK1764" s="13">
        <v>2</v>
      </c>
      <c r="AL1764" s="13">
        <v>2</v>
      </c>
      <c r="AM1764" s="13">
        <v>3</v>
      </c>
      <c r="AO1764" s="13" t="s">
        <v>11493</v>
      </c>
      <c r="AP1764" s="13" t="s">
        <v>1214</v>
      </c>
      <c r="AQ1764" s="13">
        <v>1</v>
      </c>
      <c r="AR1764" s="13">
        <v>1</v>
      </c>
      <c r="AS1764" s="13">
        <v>5</v>
      </c>
      <c r="AT1764" s="13">
        <v>1</v>
      </c>
      <c r="AU1764" s="13">
        <v>4</v>
      </c>
      <c r="AV1764" s="13">
        <v>1</v>
      </c>
      <c r="AW1764" s="13">
        <v>5</v>
      </c>
      <c r="AX1764" s="13">
        <v>2</v>
      </c>
      <c r="AZ1764" s="13">
        <v>1</v>
      </c>
      <c r="BA1764" s="13">
        <v>0</v>
      </c>
      <c r="BB1764" s="13">
        <v>2</v>
      </c>
      <c r="BD1764" s="13">
        <v>2</v>
      </c>
      <c r="BF1764" s="13">
        <v>1</v>
      </c>
      <c r="BG1764" s="13">
        <v>8</v>
      </c>
      <c r="BH1764" s="17">
        <v>2</v>
      </c>
      <c r="BJ1764" s="13">
        <v>2</v>
      </c>
      <c r="BK1764" s="13">
        <v>1</v>
      </c>
      <c r="BS1764" s="13">
        <v>1</v>
      </c>
      <c r="BT1764" s="13">
        <v>69</v>
      </c>
      <c r="BU1764" s="13">
        <v>1</v>
      </c>
      <c r="BV1764" s="13">
        <v>2</v>
      </c>
      <c r="CA1764" s="18"/>
      <c r="CB1764" s="18"/>
      <c r="CC1764" s="18"/>
      <c r="CD1764" s="18"/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S1764" s="14">
        <v>41485</v>
      </c>
      <c r="CT1764" s="13">
        <v>3</v>
      </c>
      <c r="CW1764" s="13" t="s">
        <v>11494</v>
      </c>
      <c r="CX1764" s="38" t="s">
        <v>11495</v>
      </c>
      <c r="CY1764" s="38" t="s">
        <v>11496</v>
      </c>
      <c r="CZ1764" s="38"/>
      <c r="DA1764" s="38" t="s">
        <v>1651</v>
      </c>
    </row>
    <row r="1765" spans="1:106" s="13" customFormat="1">
      <c r="A1765" s="84">
        <v>4115</v>
      </c>
      <c r="B1765" s="84">
        <v>1</v>
      </c>
      <c r="C1765" s="13" t="s">
        <v>6810</v>
      </c>
      <c r="D1765" s="13" t="s">
        <v>37</v>
      </c>
      <c r="E1765" s="14">
        <v>8579</v>
      </c>
      <c r="F1765" s="13" t="s">
        <v>319</v>
      </c>
      <c r="G1765" s="13" t="s">
        <v>319</v>
      </c>
      <c r="H1765" s="13" t="s">
        <v>319</v>
      </c>
      <c r="I1765" s="14">
        <v>41289</v>
      </c>
      <c r="J1765" s="13">
        <f t="shared" si="57"/>
        <v>89</v>
      </c>
      <c r="K1765" s="14">
        <v>41325</v>
      </c>
      <c r="L1765" s="13">
        <v>4</v>
      </c>
      <c r="M1765" s="14">
        <v>41363</v>
      </c>
      <c r="N1765" s="67">
        <f t="shared" si="58"/>
        <v>2.431211498973306</v>
      </c>
      <c r="O1765" s="16">
        <v>2</v>
      </c>
      <c r="Q1765" s="13" t="s">
        <v>205</v>
      </c>
      <c r="R1765" s="13" t="s">
        <v>38</v>
      </c>
      <c r="S1765" s="13">
        <v>2</v>
      </c>
      <c r="T1765" s="13">
        <v>2</v>
      </c>
      <c r="U1765" s="13">
        <v>2</v>
      </c>
      <c r="V1765" s="13">
        <v>2</v>
      </c>
      <c r="X1765" s="13">
        <v>2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2</v>
      </c>
      <c r="AH1765" s="13">
        <v>2</v>
      </c>
      <c r="AI1765" s="13">
        <v>2</v>
      </c>
      <c r="AJ1765" s="13">
        <v>2</v>
      </c>
      <c r="AK1765" s="13">
        <v>2</v>
      </c>
      <c r="AL1765" s="13">
        <v>1</v>
      </c>
      <c r="AM1765" s="13">
        <v>2</v>
      </c>
      <c r="AP1765" s="13" t="s">
        <v>1715</v>
      </c>
      <c r="AQ1765" s="13">
        <v>1</v>
      </c>
      <c r="AR1765" s="13">
        <v>1</v>
      </c>
      <c r="AS1765" s="13">
        <v>0</v>
      </c>
      <c r="AT1765" s="13">
        <v>1</v>
      </c>
      <c r="AU1765" s="13">
        <v>0</v>
      </c>
      <c r="AZ1765" s="13">
        <v>1</v>
      </c>
      <c r="BA1765" s="13">
        <v>0</v>
      </c>
      <c r="BD1765" s="13">
        <v>1</v>
      </c>
      <c r="BE1765" s="13">
        <v>0</v>
      </c>
      <c r="BH1765" s="17">
        <v>2</v>
      </c>
      <c r="BI1765" s="13">
        <v>2</v>
      </c>
      <c r="BJ1765" s="13">
        <v>2</v>
      </c>
      <c r="BK1765" s="13">
        <v>1</v>
      </c>
      <c r="BS1765" s="13">
        <v>1</v>
      </c>
      <c r="BT1765" s="13">
        <v>30</v>
      </c>
      <c r="CA1765" s="18"/>
      <c r="CB1765" s="18"/>
      <c r="CC1765" s="18"/>
      <c r="CD1765" s="18"/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W1765" s="13" t="s">
        <v>11497</v>
      </c>
      <c r="CX1765" s="38" t="s">
        <v>11498</v>
      </c>
      <c r="CY1765" s="38" t="s">
        <v>11499</v>
      </c>
      <c r="CZ1765" s="38"/>
      <c r="DA1765" s="38" t="s">
        <v>11500</v>
      </c>
    </row>
    <row r="1766" spans="1:106" s="13" customFormat="1">
      <c r="A1766" s="84">
        <v>4116</v>
      </c>
      <c r="B1766" s="84">
        <v>1</v>
      </c>
      <c r="C1766" s="13" t="s">
        <v>1635</v>
      </c>
      <c r="D1766" s="13" t="s">
        <v>37</v>
      </c>
      <c r="E1766" s="14">
        <v>15681</v>
      </c>
      <c r="F1766" s="13" t="s">
        <v>319</v>
      </c>
      <c r="G1766" s="13" t="s">
        <v>319</v>
      </c>
      <c r="H1766" s="13" t="s">
        <v>319</v>
      </c>
      <c r="I1766" s="14">
        <v>40954</v>
      </c>
      <c r="J1766" s="13">
        <f t="shared" si="57"/>
        <v>69</v>
      </c>
      <c r="K1766" s="14">
        <v>41278</v>
      </c>
      <c r="L1766" s="13">
        <v>4</v>
      </c>
      <c r="M1766" s="14">
        <v>41300</v>
      </c>
      <c r="N1766" s="67">
        <f t="shared" si="58"/>
        <v>11.367556468172484</v>
      </c>
      <c r="O1766" s="16">
        <v>2</v>
      </c>
      <c r="Q1766" s="13" t="s">
        <v>11501</v>
      </c>
      <c r="R1766" s="13" t="s">
        <v>38</v>
      </c>
      <c r="S1766" s="13">
        <v>2</v>
      </c>
      <c r="T1766" s="13">
        <v>2</v>
      </c>
      <c r="U1766" s="13">
        <v>2</v>
      </c>
      <c r="V1766" s="13">
        <v>2</v>
      </c>
      <c r="X1766" s="13">
        <v>1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1</v>
      </c>
      <c r="AI1766" s="13">
        <v>2</v>
      </c>
      <c r="AJ1766" s="13">
        <v>2</v>
      </c>
      <c r="AK1766" s="13">
        <v>3</v>
      </c>
      <c r="AL1766" s="13">
        <v>2</v>
      </c>
      <c r="AM1766" s="13">
        <v>1</v>
      </c>
      <c r="AN1766" s="13">
        <v>1</v>
      </c>
      <c r="AO1766" s="13" t="s">
        <v>11502</v>
      </c>
      <c r="AP1766" s="13" t="s">
        <v>1715</v>
      </c>
      <c r="AQ1766" s="13">
        <v>1</v>
      </c>
      <c r="AR1766" s="13">
        <v>2</v>
      </c>
      <c r="AT1766" s="13">
        <v>1</v>
      </c>
      <c r="AU1766" s="13">
        <v>0</v>
      </c>
      <c r="AV1766" s="13">
        <v>2</v>
      </c>
      <c r="AX1766" s="13">
        <v>2</v>
      </c>
      <c r="AZ1766" s="13">
        <v>1</v>
      </c>
      <c r="BA1766" s="13">
        <v>11</v>
      </c>
      <c r="BB1766" s="13">
        <v>2</v>
      </c>
      <c r="BD1766" s="13">
        <v>2</v>
      </c>
      <c r="BF1766" s="13">
        <v>3</v>
      </c>
      <c r="BH1766" s="17">
        <v>1</v>
      </c>
      <c r="BI1766" s="13">
        <v>1</v>
      </c>
      <c r="BJ1766" s="13">
        <v>1</v>
      </c>
      <c r="BK1766" s="13">
        <v>1</v>
      </c>
      <c r="CA1766" s="18"/>
      <c r="CB1766" s="18"/>
      <c r="CC1766" s="18"/>
      <c r="CD1766" s="18"/>
      <c r="CE1766" s="18"/>
      <c r="CF1766" s="18"/>
      <c r="CG1766" s="18"/>
      <c r="CH1766" s="13">
        <v>2</v>
      </c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41332</v>
      </c>
      <c r="CT1766" s="13">
        <v>3</v>
      </c>
      <c r="CW1766" s="13" t="s">
        <v>11503</v>
      </c>
      <c r="CX1766" s="38" t="s">
        <v>11504</v>
      </c>
      <c r="CY1766" s="38" t="s">
        <v>2356</v>
      </c>
      <c r="CZ1766" s="38" t="s">
        <v>41</v>
      </c>
      <c r="DA1766" s="38" t="s">
        <v>11505</v>
      </c>
    </row>
    <row r="1767" spans="1:106" s="13" customFormat="1">
      <c r="A1767" s="84">
        <v>4121</v>
      </c>
      <c r="B1767" s="84">
        <v>1</v>
      </c>
      <c r="C1767" s="13" t="s">
        <v>3529</v>
      </c>
      <c r="D1767" s="13" t="s">
        <v>10982</v>
      </c>
      <c r="E1767" s="14">
        <v>21302</v>
      </c>
      <c r="F1767" s="13" t="s">
        <v>762</v>
      </c>
      <c r="G1767" s="13" t="s">
        <v>762</v>
      </c>
      <c r="H1767" s="13" t="s">
        <v>762</v>
      </c>
      <c r="I1767" s="14">
        <v>41258</v>
      </c>
      <c r="J1767" s="13">
        <f t="shared" si="57"/>
        <v>54</v>
      </c>
      <c r="K1767" s="14">
        <v>41368</v>
      </c>
      <c r="L1767" s="13">
        <v>4</v>
      </c>
      <c r="M1767" s="14">
        <v>41446</v>
      </c>
      <c r="N1767" s="67">
        <f t="shared" si="58"/>
        <v>6.1765913757700206</v>
      </c>
      <c r="O1767" s="16">
        <v>2</v>
      </c>
      <c r="Q1767" s="13" t="s">
        <v>53</v>
      </c>
      <c r="S1767" s="13">
        <v>2</v>
      </c>
      <c r="T1767" s="13">
        <v>2</v>
      </c>
      <c r="U1767" s="13">
        <v>2</v>
      </c>
      <c r="V1767" s="13">
        <v>2</v>
      </c>
      <c r="X1767" s="13">
        <v>1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1</v>
      </c>
      <c r="AH1767" s="13">
        <v>2</v>
      </c>
      <c r="AI1767" s="13">
        <v>2</v>
      </c>
      <c r="AJ1767" s="13">
        <v>1</v>
      </c>
      <c r="AK1767" s="13">
        <v>2</v>
      </c>
      <c r="AL1767" s="13">
        <v>2</v>
      </c>
      <c r="AM1767" s="13">
        <v>1</v>
      </c>
      <c r="AN1767" s="13">
        <v>2</v>
      </c>
      <c r="AO1767" s="13" t="s">
        <v>11515</v>
      </c>
      <c r="AP1767" s="13" t="s">
        <v>9580</v>
      </c>
      <c r="AQ1767" s="13">
        <v>1</v>
      </c>
      <c r="AR1767" s="13">
        <v>1</v>
      </c>
      <c r="AS1767" s="13">
        <v>4</v>
      </c>
      <c r="AT1767" s="13">
        <v>1</v>
      </c>
      <c r="AU1767" s="13">
        <v>4</v>
      </c>
      <c r="AV1767" s="13">
        <v>2</v>
      </c>
      <c r="AX1767" s="13">
        <v>2</v>
      </c>
      <c r="AZ1767" s="13">
        <v>1</v>
      </c>
      <c r="BA1767" s="13">
        <v>3</v>
      </c>
      <c r="BB1767" s="13">
        <v>1</v>
      </c>
      <c r="BC1767" s="13">
        <v>3</v>
      </c>
      <c r="BD1767" s="13">
        <v>2</v>
      </c>
      <c r="BF1767" s="13">
        <v>1</v>
      </c>
      <c r="BG1767" s="13">
        <v>6</v>
      </c>
      <c r="BH1767" s="17">
        <v>1</v>
      </c>
      <c r="BI1767" s="13">
        <v>1</v>
      </c>
      <c r="BJ1767" s="13">
        <v>2</v>
      </c>
      <c r="BK1767" s="13">
        <v>1</v>
      </c>
      <c r="BS1767" s="13">
        <v>1</v>
      </c>
      <c r="BT1767" s="13">
        <v>22</v>
      </c>
      <c r="BU1767" s="13">
        <v>1</v>
      </c>
      <c r="BV1767" s="13">
        <v>0</v>
      </c>
      <c r="CA1767" s="18"/>
      <c r="CB1767" s="18"/>
      <c r="CC1767" s="18">
        <v>2400</v>
      </c>
      <c r="CD1767" s="18">
        <v>1293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41478</v>
      </c>
      <c r="CT1767" s="13">
        <v>1</v>
      </c>
      <c r="CW1767" s="13" t="s">
        <v>9469</v>
      </c>
      <c r="CX1767" s="38" t="s">
        <v>6184</v>
      </c>
      <c r="CY1767" s="38" t="s">
        <v>3479</v>
      </c>
      <c r="CZ1767" s="38" t="s">
        <v>41</v>
      </c>
      <c r="DA1767" s="38" t="s">
        <v>11516</v>
      </c>
    </row>
    <row r="1768" spans="1:106" s="13" customFormat="1">
      <c r="A1768" s="84">
        <v>4124</v>
      </c>
      <c r="B1768" s="84">
        <v>1</v>
      </c>
      <c r="C1768" s="13" t="s">
        <v>1652</v>
      </c>
      <c r="D1768" s="13" t="s">
        <v>11041</v>
      </c>
      <c r="E1768" s="14">
        <v>14835</v>
      </c>
      <c r="F1768" s="13" t="s">
        <v>7643</v>
      </c>
      <c r="G1768" s="13" t="s">
        <v>648</v>
      </c>
      <c r="H1768" s="13" t="s">
        <v>648</v>
      </c>
      <c r="I1768" s="14">
        <v>41320</v>
      </c>
      <c r="J1768" s="13">
        <f t="shared" si="57"/>
        <v>72</v>
      </c>
      <c r="K1768" s="14">
        <v>41389</v>
      </c>
      <c r="L1768" s="13">
        <v>4</v>
      </c>
      <c r="M1768" s="14">
        <v>41390</v>
      </c>
      <c r="N1768" s="67">
        <f t="shared" si="58"/>
        <v>2.299794661190965</v>
      </c>
      <c r="O1768" s="16">
        <v>2</v>
      </c>
      <c r="Q1768" s="13" t="s">
        <v>42</v>
      </c>
      <c r="R1768" s="13" t="s">
        <v>38</v>
      </c>
      <c r="S1768" s="13">
        <v>2</v>
      </c>
      <c r="T1768" s="13">
        <v>2</v>
      </c>
      <c r="U1768" s="13">
        <v>2</v>
      </c>
      <c r="V1768" s="13">
        <v>2</v>
      </c>
      <c r="X1768" s="13">
        <v>2</v>
      </c>
      <c r="Z1768" s="13">
        <v>4</v>
      </c>
      <c r="AH1768" s="13">
        <v>2</v>
      </c>
      <c r="AI1768" s="13">
        <v>2</v>
      </c>
      <c r="AJ1768" s="13">
        <v>2</v>
      </c>
      <c r="AK1768" s="13">
        <v>2</v>
      </c>
      <c r="AL1768" s="13">
        <v>2</v>
      </c>
      <c r="AM1768" s="13">
        <v>2</v>
      </c>
      <c r="AN1768" s="13">
        <v>1</v>
      </c>
      <c r="AO1768" s="13" t="s">
        <v>5137</v>
      </c>
      <c r="AP1768" s="13" t="s">
        <v>11522</v>
      </c>
      <c r="AQ1768" s="13">
        <v>1</v>
      </c>
      <c r="AR1768" s="13">
        <v>1</v>
      </c>
      <c r="AS1768" s="13">
        <v>2</v>
      </c>
      <c r="AT1768" s="13">
        <v>1</v>
      </c>
      <c r="AU1768" s="13">
        <v>0</v>
      </c>
      <c r="AV1768" s="13">
        <v>3</v>
      </c>
      <c r="AX1768" s="13">
        <v>3</v>
      </c>
      <c r="AZ1768" s="13">
        <v>3</v>
      </c>
      <c r="BB1768" s="13">
        <v>3</v>
      </c>
      <c r="BD1768" s="13">
        <v>1</v>
      </c>
      <c r="BF1768" s="13">
        <v>1</v>
      </c>
      <c r="BG1768" s="13">
        <v>2</v>
      </c>
      <c r="BH1768" s="17">
        <v>2</v>
      </c>
      <c r="BI1768" s="13">
        <v>3</v>
      </c>
      <c r="BJ1768" s="13">
        <v>1</v>
      </c>
      <c r="BK1768" s="13">
        <v>1</v>
      </c>
      <c r="BS1768" s="13">
        <v>1</v>
      </c>
      <c r="BT1768" s="13">
        <v>21</v>
      </c>
      <c r="BU1768" s="13">
        <v>1</v>
      </c>
      <c r="BV1768" s="13">
        <v>5.0999999999999996</v>
      </c>
      <c r="CA1768" s="18"/>
      <c r="CB1768" s="18"/>
      <c r="CC1768" s="18" t="s">
        <v>11245</v>
      </c>
      <c r="CD1768" s="18">
        <v>2950.8</v>
      </c>
      <c r="CE1768" s="18"/>
      <c r="CF1768" s="18" t="s">
        <v>746</v>
      </c>
      <c r="CG1768" s="18"/>
      <c r="CH1768" s="13">
        <v>1</v>
      </c>
      <c r="CI1768" s="13">
        <v>1</v>
      </c>
      <c r="CJ1768" s="13">
        <v>1</v>
      </c>
      <c r="CK1768" s="13">
        <v>1</v>
      </c>
      <c r="CL1768" s="13">
        <v>1</v>
      </c>
      <c r="CM1768" s="13">
        <v>1</v>
      </c>
      <c r="CN1768" s="13">
        <v>1</v>
      </c>
      <c r="CO1768" s="13">
        <v>1</v>
      </c>
      <c r="CP1768" s="13">
        <v>1</v>
      </c>
      <c r="CQ1768" s="13">
        <v>1</v>
      </c>
      <c r="CR1768" s="13">
        <v>1</v>
      </c>
      <c r="CS1768" s="14">
        <v>41466</v>
      </c>
      <c r="CT1768" s="13">
        <v>2</v>
      </c>
      <c r="CW1768" s="13" t="s">
        <v>11523</v>
      </c>
      <c r="CX1768" s="38" t="s">
        <v>1528</v>
      </c>
      <c r="CY1768" s="38" t="s">
        <v>11524</v>
      </c>
      <c r="CZ1768" s="38" t="s">
        <v>41</v>
      </c>
      <c r="DA1768" s="38" t="s">
        <v>11525</v>
      </c>
    </row>
    <row r="1769" spans="1:106" s="13" customFormat="1">
      <c r="A1769" s="84">
        <v>4128</v>
      </c>
      <c r="B1769" s="84">
        <v>1</v>
      </c>
      <c r="C1769" s="13" t="s">
        <v>7165</v>
      </c>
      <c r="D1769" s="13" t="s">
        <v>37</v>
      </c>
      <c r="E1769" s="14">
        <v>17623</v>
      </c>
      <c r="F1769" s="13" t="s">
        <v>396</v>
      </c>
      <c r="G1769" s="13" t="s">
        <v>396</v>
      </c>
      <c r="H1769" s="13" t="s">
        <v>396</v>
      </c>
      <c r="I1769" s="14">
        <v>41105</v>
      </c>
      <c r="J1769" s="13">
        <f t="shared" si="57"/>
        <v>64</v>
      </c>
      <c r="K1769" s="14">
        <v>41220</v>
      </c>
      <c r="L1769" s="13">
        <v>4</v>
      </c>
      <c r="M1769" s="14">
        <v>41320</v>
      </c>
      <c r="N1769" s="67">
        <f t="shared" si="58"/>
        <v>7.0636550308008212</v>
      </c>
      <c r="O1769" s="16">
        <v>2</v>
      </c>
      <c r="Q1769" s="13" t="s">
        <v>205</v>
      </c>
      <c r="R1769" s="13" t="s">
        <v>190</v>
      </c>
      <c r="S1769" s="13">
        <v>2</v>
      </c>
      <c r="T1769" s="13">
        <v>2</v>
      </c>
      <c r="U1769" s="13">
        <v>2</v>
      </c>
      <c r="V1769" s="13">
        <v>2</v>
      </c>
      <c r="X1769" s="13">
        <v>2</v>
      </c>
      <c r="AH1769" s="13">
        <v>2</v>
      </c>
      <c r="AI1769" s="13">
        <v>2</v>
      </c>
      <c r="AJ1769" s="13">
        <v>2</v>
      </c>
      <c r="AK1769" s="13">
        <v>2</v>
      </c>
      <c r="AL1769" s="13">
        <v>1</v>
      </c>
      <c r="AM1769" s="13">
        <v>2</v>
      </c>
      <c r="AN1769" s="13">
        <v>2</v>
      </c>
      <c r="AP1769" s="13" t="s">
        <v>6357</v>
      </c>
      <c r="AQ1769" s="13">
        <v>1</v>
      </c>
      <c r="AR1769" s="13">
        <v>1</v>
      </c>
      <c r="AS1769" s="13">
        <v>4</v>
      </c>
      <c r="AT1769" s="13">
        <v>1</v>
      </c>
      <c r="AU1769" s="13">
        <v>0</v>
      </c>
      <c r="AV1769" s="13">
        <v>1</v>
      </c>
      <c r="AW1769" s="13">
        <v>4</v>
      </c>
      <c r="AX1769" s="13">
        <v>2</v>
      </c>
      <c r="AZ1769" s="13">
        <v>1</v>
      </c>
      <c r="BA1769" s="13">
        <v>1</v>
      </c>
      <c r="BB1769" s="13">
        <v>1</v>
      </c>
      <c r="BC1769" s="13">
        <v>1</v>
      </c>
      <c r="BD1769" s="13">
        <v>1</v>
      </c>
      <c r="BE1769" s="13">
        <v>4</v>
      </c>
      <c r="BF1769" s="13">
        <v>1</v>
      </c>
      <c r="BG1769" s="13">
        <v>5</v>
      </c>
      <c r="BH1769" s="17">
        <v>1</v>
      </c>
      <c r="BI1769" s="13">
        <v>1</v>
      </c>
      <c r="BJ1769" s="13">
        <v>1</v>
      </c>
      <c r="BK1769" s="13">
        <v>1</v>
      </c>
      <c r="BS1769" s="13">
        <v>3</v>
      </c>
      <c r="BT1769" s="13">
        <v>51</v>
      </c>
      <c r="BU1769" s="13">
        <v>1</v>
      </c>
      <c r="BV1769" s="13">
        <v>1</v>
      </c>
      <c r="CA1769" s="18">
        <v>2353</v>
      </c>
      <c r="CB1769" s="18"/>
      <c r="CC1769" s="18" t="s">
        <v>6522</v>
      </c>
      <c r="CD1769" s="18">
        <v>3758.4</v>
      </c>
      <c r="CE1769" s="18"/>
      <c r="CF1769" s="18"/>
      <c r="CG1769" s="18"/>
      <c r="CH1769" s="13">
        <v>2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11526</v>
      </c>
      <c r="CX1769" s="38" t="s">
        <v>10225</v>
      </c>
      <c r="CY1769" s="38" t="s">
        <v>11527</v>
      </c>
      <c r="CZ1769" s="38"/>
      <c r="DA1769" s="38" t="s">
        <v>8741</v>
      </c>
      <c r="DB1769" s="13">
        <v>34</v>
      </c>
    </row>
    <row r="1770" spans="1:106" s="13" customFormat="1">
      <c r="A1770" s="84">
        <v>4133</v>
      </c>
      <c r="B1770" s="84">
        <v>1</v>
      </c>
      <c r="C1770" s="13" t="s">
        <v>5644</v>
      </c>
      <c r="D1770" s="13" t="s">
        <v>37</v>
      </c>
      <c r="E1770" s="14">
        <v>14649</v>
      </c>
      <c r="F1770" s="13" t="s">
        <v>295</v>
      </c>
      <c r="G1770" s="13" t="s">
        <v>295</v>
      </c>
      <c r="H1770" s="13" t="s">
        <v>295</v>
      </c>
      <c r="I1770" s="14">
        <v>41197</v>
      </c>
      <c r="J1770" s="13">
        <f t="shared" si="57"/>
        <v>72</v>
      </c>
      <c r="K1770" s="14">
        <v>41233</v>
      </c>
      <c r="L1770" s="13">
        <v>4</v>
      </c>
      <c r="M1770" s="14">
        <v>41387</v>
      </c>
      <c r="N1770" s="67">
        <f t="shared" si="58"/>
        <v>6.2422997946611911</v>
      </c>
      <c r="O1770" s="16">
        <v>2</v>
      </c>
      <c r="Q1770" s="13" t="s">
        <v>2116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C1770" s="13">
        <v>2</v>
      </c>
      <c r="AD1770" s="13">
        <v>2</v>
      </c>
      <c r="AE1770" s="13">
        <v>2</v>
      </c>
      <c r="AF1770" s="13">
        <v>2</v>
      </c>
      <c r="AG1770" s="13">
        <v>1</v>
      </c>
      <c r="AH1770" s="13">
        <v>2</v>
      </c>
      <c r="AI1770" s="13">
        <v>3</v>
      </c>
      <c r="AJ1770" s="13">
        <v>3</v>
      </c>
      <c r="AK1770" s="13">
        <v>3</v>
      </c>
      <c r="AL1770" s="13">
        <v>1</v>
      </c>
      <c r="AM1770" s="13">
        <v>1</v>
      </c>
      <c r="AN1770" s="13">
        <v>1</v>
      </c>
      <c r="AO1770" s="13" t="s">
        <v>3539</v>
      </c>
      <c r="AP1770" s="13" t="s">
        <v>9815</v>
      </c>
      <c r="AQ1770" s="13">
        <v>1</v>
      </c>
      <c r="AR1770" s="13">
        <v>1</v>
      </c>
      <c r="AS1770" s="13">
        <v>1</v>
      </c>
      <c r="AT1770" s="13">
        <v>1</v>
      </c>
      <c r="AU1770" s="13">
        <v>0</v>
      </c>
      <c r="AV1770" s="13">
        <v>3</v>
      </c>
      <c r="AX1770" s="13">
        <v>3</v>
      </c>
      <c r="AZ1770" s="13">
        <v>3</v>
      </c>
      <c r="BB1770" s="13">
        <v>3</v>
      </c>
      <c r="BD1770" s="13">
        <v>1</v>
      </c>
      <c r="BE1770" s="13">
        <v>0</v>
      </c>
      <c r="BF1770" s="13">
        <v>1</v>
      </c>
      <c r="BG1770" s="13">
        <v>2</v>
      </c>
      <c r="BH1770" s="17">
        <v>1</v>
      </c>
      <c r="BI1770" s="13">
        <v>1</v>
      </c>
      <c r="BJ1770" s="13">
        <v>1</v>
      </c>
      <c r="BK1770" s="13">
        <v>1</v>
      </c>
      <c r="BS1770" s="13">
        <v>1</v>
      </c>
      <c r="BT1770" s="13">
        <v>44.8</v>
      </c>
      <c r="BU1770" s="13">
        <v>1</v>
      </c>
      <c r="BV1770" s="13">
        <v>1</v>
      </c>
      <c r="CA1770" s="18">
        <v>2369</v>
      </c>
      <c r="CB1770" s="18"/>
      <c r="CC1770" s="18" t="s">
        <v>6522</v>
      </c>
      <c r="CD1770" s="18">
        <v>2430.8000000000002</v>
      </c>
      <c r="CE1770" s="18"/>
      <c r="CF1770" s="18"/>
      <c r="CG1770" s="18"/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41607</v>
      </c>
      <c r="CT1770" s="13">
        <v>2</v>
      </c>
      <c r="CW1770" s="13" t="s">
        <v>11528</v>
      </c>
      <c r="CX1770" s="38" t="s">
        <v>3254</v>
      </c>
      <c r="CY1770" s="38" t="s">
        <v>6322</v>
      </c>
      <c r="CZ1770" s="38" t="s">
        <v>47</v>
      </c>
      <c r="DA1770" s="38" t="s">
        <v>11529</v>
      </c>
    </row>
    <row r="1771" spans="1:106" s="13" customFormat="1">
      <c r="A1771" s="84">
        <v>4145</v>
      </c>
      <c r="B1771" s="84">
        <v>1</v>
      </c>
      <c r="C1771" s="13" t="s">
        <v>556</v>
      </c>
      <c r="D1771" s="13" t="s">
        <v>37</v>
      </c>
      <c r="E1771" s="14">
        <v>10015</v>
      </c>
      <c r="G1771" s="13" t="s">
        <v>327</v>
      </c>
      <c r="H1771" s="13" t="s">
        <v>327</v>
      </c>
      <c r="I1771" s="14">
        <v>41258</v>
      </c>
      <c r="J1771" s="13">
        <f t="shared" si="57"/>
        <v>85</v>
      </c>
      <c r="K1771" s="14">
        <v>41304</v>
      </c>
      <c r="L1771" s="13">
        <v>4</v>
      </c>
      <c r="M1771" s="14">
        <v>41330</v>
      </c>
      <c r="N1771" s="67">
        <f t="shared" si="58"/>
        <v>2.3655030800821355</v>
      </c>
      <c r="O1771" s="16">
        <v>2</v>
      </c>
      <c r="Q1771" s="13" t="s">
        <v>11530</v>
      </c>
      <c r="R1771" s="13" t="s">
        <v>190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I1771" s="13">
        <v>2</v>
      </c>
      <c r="AJ1771" s="13">
        <v>2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11531</v>
      </c>
      <c r="AP1771" s="13" t="s">
        <v>1715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1</v>
      </c>
      <c r="AX1771" s="13">
        <v>2</v>
      </c>
      <c r="AZ1771" s="13">
        <v>1</v>
      </c>
      <c r="BA1771" s="13">
        <v>1</v>
      </c>
      <c r="BB1771" s="13">
        <v>1</v>
      </c>
      <c r="BC1771" s="13">
        <v>1</v>
      </c>
      <c r="BD1771" s="13">
        <v>2</v>
      </c>
      <c r="BF1771" s="13">
        <v>1</v>
      </c>
      <c r="BG1771" s="13">
        <v>3</v>
      </c>
      <c r="BH1771" s="17">
        <v>1</v>
      </c>
      <c r="BI1771" s="13">
        <v>1</v>
      </c>
      <c r="BJ1771" s="13">
        <v>2</v>
      </c>
      <c r="BK1771" s="13">
        <v>1</v>
      </c>
      <c r="BS1771" s="13">
        <v>1</v>
      </c>
      <c r="BT1771" s="13">
        <v>46</v>
      </c>
      <c r="BU1771" s="13">
        <v>1</v>
      </c>
      <c r="BV1771" s="13">
        <v>0</v>
      </c>
      <c r="CA1771" s="18">
        <v>2442</v>
      </c>
      <c r="CB1771" s="18"/>
      <c r="CC1771" s="18" t="s">
        <v>11532</v>
      </c>
      <c r="CD1771" s="18">
        <v>580.29999999999995</v>
      </c>
      <c r="CE1771" s="18"/>
      <c r="CF1771" s="18"/>
      <c r="CG1771" s="18"/>
      <c r="CH1771" s="13">
        <v>2</v>
      </c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41618</v>
      </c>
      <c r="CT1771" s="13">
        <v>2</v>
      </c>
      <c r="CW1771" s="13" t="s">
        <v>11533</v>
      </c>
      <c r="CX1771" s="38" t="s">
        <v>11534</v>
      </c>
      <c r="CY1771" s="38" t="s">
        <v>11535</v>
      </c>
      <c r="CZ1771" s="38" t="s">
        <v>5797</v>
      </c>
      <c r="DA1771" s="38" t="s">
        <v>11536</v>
      </c>
    </row>
    <row r="1772" spans="1:106" s="13" customFormat="1">
      <c r="A1772" s="84">
        <v>4159</v>
      </c>
      <c r="B1772" s="84">
        <v>1</v>
      </c>
      <c r="C1772" s="13" t="s">
        <v>991</v>
      </c>
      <c r="D1772" s="13" t="s">
        <v>10982</v>
      </c>
      <c r="E1772" s="14">
        <v>17349</v>
      </c>
      <c r="F1772" s="13" t="s">
        <v>338</v>
      </c>
      <c r="G1772" s="13" t="s">
        <v>338</v>
      </c>
      <c r="H1772" s="13" t="s">
        <v>338</v>
      </c>
      <c r="I1772" s="14">
        <v>41197</v>
      </c>
      <c r="J1772" s="13">
        <f t="shared" si="57"/>
        <v>65</v>
      </c>
      <c r="K1772" s="14">
        <v>41243</v>
      </c>
      <c r="L1772" s="13">
        <v>4</v>
      </c>
      <c r="M1772" s="14">
        <v>41632</v>
      </c>
      <c r="N1772" s="67">
        <f t="shared" si="58"/>
        <v>14.291581108829568</v>
      </c>
      <c r="O1772" s="16">
        <v>2</v>
      </c>
      <c r="Q1772" s="13" t="s">
        <v>11537</v>
      </c>
      <c r="R1772" s="13" t="s">
        <v>46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2</v>
      </c>
      <c r="AI1772" s="13">
        <v>2</v>
      </c>
      <c r="AJ1772" s="13">
        <v>2</v>
      </c>
      <c r="AK1772" s="13">
        <v>2</v>
      </c>
      <c r="AL1772" s="13">
        <v>2</v>
      </c>
      <c r="AM1772" s="13">
        <v>2</v>
      </c>
      <c r="AN1772" s="13">
        <v>1</v>
      </c>
      <c r="AO1772" s="13" t="s">
        <v>11538</v>
      </c>
      <c r="AP1772" s="13" t="s">
        <v>489</v>
      </c>
      <c r="AQ1772" s="13">
        <v>1</v>
      </c>
      <c r="AR1772" s="13">
        <v>1</v>
      </c>
      <c r="AS1772" s="13">
        <v>2</v>
      </c>
      <c r="AT1772" s="13">
        <v>1</v>
      </c>
      <c r="AU1772" s="13">
        <v>1</v>
      </c>
      <c r="AV1772" s="13">
        <v>1</v>
      </c>
      <c r="AW1772" s="13">
        <v>2</v>
      </c>
      <c r="AX1772" s="13">
        <v>1</v>
      </c>
      <c r="AY1772" s="13">
        <v>2</v>
      </c>
      <c r="AZ1772" s="13">
        <v>1</v>
      </c>
      <c r="BA1772" s="13">
        <v>1</v>
      </c>
      <c r="BB1772" s="13">
        <v>1</v>
      </c>
      <c r="BC1772" s="13">
        <v>0</v>
      </c>
      <c r="BD1772" s="13">
        <v>1</v>
      </c>
      <c r="BE1772" s="13">
        <v>0</v>
      </c>
      <c r="BF1772" s="13">
        <v>1</v>
      </c>
      <c r="BG1772" s="13">
        <v>2</v>
      </c>
      <c r="BH1772" s="17">
        <v>2</v>
      </c>
      <c r="BI1772" s="13">
        <v>1</v>
      </c>
      <c r="BJ1772" s="13">
        <v>2</v>
      </c>
      <c r="BK1772" s="13">
        <v>1</v>
      </c>
      <c r="BS1772" s="13">
        <v>1</v>
      </c>
      <c r="BT1772" s="13">
        <v>28.6</v>
      </c>
      <c r="BU1772" s="13">
        <v>1</v>
      </c>
      <c r="BV1772" s="13">
        <v>3</v>
      </c>
      <c r="CA1772" s="18">
        <v>2407</v>
      </c>
      <c r="CB1772" s="18"/>
      <c r="CC1772" s="18">
        <v>2024</v>
      </c>
      <c r="CD1772" s="18">
        <v>419.6</v>
      </c>
      <c r="CE1772" s="18"/>
      <c r="CF1772" s="18"/>
      <c r="CG1772" s="18"/>
      <c r="CH1772" s="13">
        <v>2</v>
      </c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41610</v>
      </c>
      <c r="CT1772" s="13">
        <v>3</v>
      </c>
      <c r="CW1772" s="13" t="s">
        <v>11539</v>
      </c>
      <c r="CX1772" s="38" t="s">
        <v>11540</v>
      </c>
      <c r="CY1772" s="38" t="s">
        <v>11541</v>
      </c>
      <c r="CZ1772" s="38"/>
      <c r="DA1772" s="38" t="s">
        <v>11542</v>
      </c>
    </row>
    <row r="1773" spans="1:106" s="13" customFormat="1">
      <c r="A1773" s="84">
        <v>4175</v>
      </c>
      <c r="B1773" s="84">
        <v>5</v>
      </c>
      <c r="C1773" s="13" t="s">
        <v>417</v>
      </c>
      <c r="D1773" s="13" t="s">
        <v>37</v>
      </c>
      <c r="E1773" s="14">
        <v>11397</v>
      </c>
      <c r="F1773" s="13" t="s">
        <v>648</v>
      </c>
      <c r="G1773" s="13" t="s">
        <v>648</v>
      </c>
      <c r="H1773" s="13" t="s">
        <v>648</v>
      </c>
      <c r="I1773" s="14">
        <v>41320</v>
      </c>
      <c r="J1773" s="13">
        <f t="shared" si="57"/>
        <v>81</v>
      </c>
      <c r="K1773" s="14">
        <v>41354</v>
      </c>
      <c r="L1773" s="13">
        <v>4</v>
      </c>
      <c r="M1773" s="14">
        <v>41733</v>
      </c>
      <c r="N1773" s="67">
        <f t="shared" si="58"/>
        <v>13.568788501026694</v>
      </c>
      <c r="O1773" s="16">
        <v>2</v>
      </c>
      <c r="Q1773" s="13" t="s">
        <v>11550</v>
      </c>
      <c r="R1773" s="13" t="s">
        <v>190</v>
      </c>
      <c r="S1773" s="13">
        <v>2</v>
      </c>
      <c r="T1773" s="13">
        <v>2</v>
      </c>
      <c r="U1773" s="13">
        <v>2</v>
      </c>
      <c r="V1773" s="13">
        <v>2</v>
      </c>
      <c r="X1773" s="13">
        <v>1</v>
      </c>
      <c r="Z1773" s="13">
        <v>4</v>
      </c>
      <c r="AC1773" s="13">
        <v>2</v>
      </c>
      <c r="AD1773" s="13">
        <v>2</v>
      </c>
      <c r="AE1773" s="13">
        <v>2</v>
      </c>
      <c r="AF1773" s="13">
        <v>2</v>
      </c>
      <c r="AG1773" s="13">
        <v>1</v>
      </c>
      <c r="AH1773" s="13">
        <v>2</v>
      </c>
      <c r="AI1773" s="13">
        <v>2</v>
      </c>
      <c r="AJ1773" s="13">
        <v>3</v>
      </c>
      <c r="AK1773" s="13">
        <v>2</v>
      </c>
      <c r="AL1773" s="13">
        <v>1</v>
      </c>
      <c r="AM1773" s="13">
        <v>1</v>
      </c>
      <c r="AO1773" s="13" t="s">
        <v>11551</v>
      </c>
      <c r="AP1773" s="13" t="s">
        <v>3508</v>
      </c>
      <c r="AQ1773" s="13">
        <v>1</v>
      </c>
      <c r="AR1773" s="13">
        <v>1</v>
      </c>
      <c r="AT1773" s="13">
        <v>1</v>
      </c>
      <c r="AU1773" s="13">
        <v>0</v>
      </c>
      <c r="AV1773" s="13">
        <v>2</v>
      </c>
      <c r="AX1773" s="13">
        <v>2</v>
      </c>
      <c r="AZ1773" s="13">
        <v>2</v>
      </c>
      <c r="BB1773" s="13">
        <v>2</v>
      </c>
      <c r="BD1773" s="13">
        <v>2</v>
      </c>
      <c r="BF1773" s="13">
        <v>1</v>
      </c>
      <c r="BG1773" s="13">
        <v>6</v>
      </c>
      <c r="BH1773" s="17">
        <v>2</v>
      </c>
      <c r="BI1773" s="13">
        <v>2</v>
      </c>
      <c r="BJ1773" s="13">
        <v>2</v>
      </c>
      <c r="BK1773" s="13">
        <v>1</v>
      </c>
      <c r="BL1773" s="13">
        <v>1</v>
      </c>
      <c r="BM1773" s="13">
        <v>3803</v>
      </c>
      <c r="BN1773" s="13">
        <v>1</v>
      </c>
      <c r="BO1773" s="13" t="s">
        <v>3147</v>
      </c>
      <c r="BP1773" s="13">
        <v>180</v>
      </c>
      <c r="BQ1773" s="13" t="s">
        <v>11223</v>
      </c>
      <c r="BR1773" s="13" t="s">
        <v>238</v>
      </c>
      <c r="BS1773" s="13">
        <v>2</v>
      </c>
      <c r="BT1773" s="13">
        <v>53</v>
      </c>
      <c r="BU1773" s="13">
        <v>1</v>
      </c>
      <c r="BV1773" s="13">
        <v>2</v>
      </c>
      <c r="CA1773" s="18"/>
      <c r="CB1773" s="18"/>
      <c r="CC1773" s="18"/>
      <c r="CD1773" s="18"/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41570</v>
      </c>
      <c r="CT1773" s="13">
        <v>2</v>
      </c>
      <c r="CU1773" s="13" t="s">
        <v>11552</v>
      </c>
      <c r="CW1773" s="13" t="s">
        <v>11553</v>
      </c>
      <c r="CX1773" s="38" t="s">
        <v>11554</v>
      </c>
      <c r="CY1773" s="38" t="s">
        <v>11555</v>
      </c>
      <c r="CZ1773" s="38"/>
      <c r="DA1773" s="38" t="s">
        <v>8741</v>
      </c>
      <c r="DB1773" s="13">
        <v>37</v>
      </c>
    </row>
    <row r="1774" spans="1:106" s="13" customFormat="1">
      <c r="A1774" s="84">
        <v>4177</v>
      </c>
      <c r="B1774" s="84">
        <v>5</v>
      </c>
      <c r="C1774" s="13" t="s">
        <v>4483</v>
      </c>
      <c r="D1774" s="13" t="s">
        <v>37</v>
      </c>
      <c r="E1774" s="14">
        <v>11299</v>
      </c>
      <c r="F1774" s="13" t="s">
        <v>235</v>
      </c>
      <c r="G1774" s="13" t="s">
        <v>264</v>
      </c>
      <c r="H1774" s="13" t="s">
        <v>264</v>
      </c>
      <c r="I1774" s="14">
        <v>41228</v>
      </c>
      <c r="J1774" s="13">
        <f t="shared" si="57"/>
        <v>81</v>
      </c>
      <c r="K1774" s="14">
        <v>41317</v>
      </c>
      <c r="L1774" s="13">
        <v>4</v>
      </c>
      <c r="M1774" s="14">
        <v>41562</v>
      </c>
      <c r="N1774" s="67">
        <f t="shared" si="58"/>
        <v>10.973305954825461</v>
      </c>
      <c r="O1774" s="16">
        <v>2</v>
      </c>
      <c r="Q1774" s="13" t="s">
        <v>323</v>
      </c>
      <c r="S1774" s="13">
        <v>2</v>
      </c>
      <c r="T1774" s="13">
        <v>2</v>
      </c>
      <c r="U1774" s="13">
        <v>2</v>
      </c>
      <c r="V1774" s="13">
        <v>2</v>
      </c>
      <c r="X1774" s="13">
        <v>4</v>
      </c>
      <c r="Z1774" s="13">
        <v>4</v>
      </c>
      <c r="AC1774" s="13">
        <v>2</v>
      </c>
      <c r="AD1774" s="13">
        <v>2</v>
      </c>
      <c r="AE1774" s="13">
        <v>2</v>
      </c>
      <c r="AF1774" s="13">
        <v>2</v>
      </c>
      <c r="AG1774" s="13">
        <v>1</v>
      </c>
      <c r="AH1774" s="13">
        <v>2</v>
      </c>
      <c r="AI1774" s="13">
        <v>2</v>
      </c>
      <c r="AJ1774" s="13">
        <v>3</v>
      </c>
      <c r="AK1774" s="13">
        <v>1</v>
      </c>
      <c r="AL1774" s="13">
        <v>2</v>
      </c>
      <c r="AM1774" s="13">
        <v>1</v>
      </c>
      <c r="AN1774" s="13">
        <v>1</v>
      </c>
      <c r="AO1774" s="13" t="s">
        <v>3539</v>
      </c>
      <c r="AP1774" s="13" t="s">
        <v>11561</v>
      </c>
      <c r="AQ1774" s="13">
        <v>1</v>
      </c>
      <c r="AR1774" s="13">
        <v>2</v>
      </c>
      <c r="AT1774" s="13">
        <v>1</v>
      </c>
      <c r="AU1774" s="13">
        <v>0</v>
      </c>
      <c r="AV1774" s="13">
        <v>1</v>
      </c>
      <c r="AW1774" s="13">
        <v>1</v>
      </c>
      <c r="AX1774" s="13">
        <v>2</v>
      </c>
      <c r="AZ1774" s="13">
        <v>1</v>
      </c>
      <c r="BA1774" s="13">
        <v>2</v>
      </c>
      <c r="BB1774" s="13">
        <v>3</v>
      </c>
      <c r="BD1774" s="13">
        <v>2</v>
      </c>
      <c r="BF1774" s="13">
        <v>2</v>
      </c>
      <c r="BH1774" s="17">
        <v>1</v>
      </c>
      <c r="BI1774" s="13">
        <v>1</v>
      </c>
      <c r="BJ1774" s="13">
        <v>1</v>
      </c>
      <c r="BK1774" s="13">
        <v>1</v>
      </c>
      <c r="BL1774" s="13">
        <v>1</v>
      </c>
      <c r="BM1774" s="13">
        <v>3805</v>
      </c>
      <c r="BN1774" s="13">
        <v>1</v>
      </c>
      <c r="BO1774" s="13" t="s">
        <v>10391</v>
      </c>
      <c r="BP1774" s="13">
        <v>180</v>
      </c>
      <c r="BQ1774" s="13" t="s">
        <v>11304</v>
      </c>
      <c r="BR1774" s="13" t="s">
        <v>271</v>
      </c>
      <c r="BS1774" s="13">
        <v>2</v>
      </c>
      <c r="BT1774" s="13">
        <v>115</v>
      </c>
      <c r="BU1774" s="13">
        <v>1</v>
      </c>
      <c r="CA1774" s="18"/>
      <c r="CB1774" s="18"/>
      <c r="CC1774" s="18">
        <v>115</v>
      </c>
      <c r="CD1774" s="18">
        <v>1548</v>
      </c>
      <c r="CE1774" s="18"/>
      <c r="CF1774" s="18"/>
      <c r="CG1774" s="18"/>
      <c r="CH1774" s="13">
        <v>2</v>
      </c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S1774" s="14">
        <v>41562</v>
      </c>
      <c r="CT1774" s="13">
        <v>1</v>
      </c>
      <c r="CU1774" s="13" t="s">
        <v>11552</v>
      </c>
      <c r="CW1774" s="13" t="s">
        <v>11562</v>
      </c>
      <c r="CX1774" s="38" t="s">
        <v>5193</v>
      </c>
      <c r="CY1774" s="38" t="s">
        <v>5212</v>
      </c>
      <c r="CZ1774" s="38"/>
      <c r="DA1774" s="38" t="s">
        <v>11563</v>
      </c>
    </row>
    <row r="1775" spans="1:106" s="13" customFormat="1">
      <c r="A1775" s="84">
        <v>4190</v>
      </c>
      <c r="B1775" s="84">
        <v>1</v>
      </c>
      <c r="C1775" s="13" t="s">
        <v>4236</v>
      </c>
      <c r="D1775" s="13" t="s">
        <v>11047</v>
      </c>
      <c r="E1775" s="14">
        <v>14686</v>
      </c>
      <c r="F1775" s="13" t="s">
        <v>295</v>
      </c>
      <c r="G1775" s="13" t="s">
        <v>295</v>
      </c>
      <c r="H1775" s="13" t="s">
        <v>295</v>
      </c>
      <c r="I1775" s="14">
        <v>41409</v>
      </c>
      <c r="J1775" s="13">
        <f t="shared" si="57"/>
        <v>73</v>
      </c>
      <c r="K1775" s="14">
        <v>41437</v>
      </c>
      <c r="L1775" s="13">
        <v>4</v>
      </c>
      <c r="M1775" s="14">
        <v>41520</v>
      </c>
      <c r="N1775" s="67">
        <f t="shared" si="58"/>
        <v>3.6468172484599588</v>
      </c>
      <c r="O1775" s="16">
        <v>2</v>
      </c>
      <c r="Q1775" s="13" t="s">
        <v>2041</v>
      </c>
      <c r="R1775" s="13" t="s">
        <v>3236</v>
      </c>
      <c r="S1775" s="13">
        <v>2</v>
      </c>
      <c r="T1775" s="13">
        <v>2</v>
      </c>
      <c r="U1775" s="13">
        <v>2</v>
      </c>
      <c r="V1775" s="13">
        <v>2</v>
      </c>
      <c r="X1775" s="13">
        <v>2</v>
      </c>
      <c r="Z1775" s="13">
        <v>4</v>
      </c>
      <c r="AH1775" s="13">
        <v>2</v>
      </c>
      <c r="AI1775" s="13">
        <v>2</v>
      </c>
      <c r="AJ1775" s="13">
        <v>2</v>
      </c>
      <c r="AK1775" s="13">
        <v>1</v>
      </c>
      <c r="AL1775" s="13">
        <v>3</v>
      </c>
      <c r="AM1775" s="13">
        <v>3</v>
      </c>
      <c r="AN1775" s="13">
        <v>1</v>
      </c>
      <c r="AO1775" s="13" t="s">
        <v>267</v>
      </c>
      <c r="AP1775" s="13" t="s">
        <v>125</v>
      </c>
      <c r="AQ1775" s="13">
        <v>1</v>
      </c>
      <c r="AR1775" s="13">
        <v>1</v>
      </c>
      <c r="AS1775" s="13">
        <v>2</v>
      </c>
      <c r="AT1775" s="13">
        <v>1</v>
      </c>
      <c r="AU1775" s="13">
        <v>0</v>
      </c>
      <c r="AV1775" s="13">
        <v>2</v>
      </c>
      <c r="AX1775" s="13">
        <v>1</v>
      </c>
      <c r="AY1775" s="13">
        <v>2</v>
      </c>
      <c r="AZ1775" s="13">
        <v>3</v>
      </c>
      <c r="BB1775" s="13">
        <v>1</v>
      </c>
      <c r="BC1775" s="13">
        <v>0</v>
      </c>
      <c r="BD1775" s="13">
        <v>1</v>
      </c>
      <c r="BE1775" s="13">
        <v>0</v>
      </c>
      <c r="BF1775" s="13">
        <v>1</v>
      </c>
      <c r="BG1775" s="13">
        <v>3</v>
      </c>
      <c r="BH1775" s="17">
        <v>1</v>
      </c>
      <c r="BI1775" s="13">
        <v>1</v>
      </c>
      <c r="BJ1775" s="13">
        <v>2</v>
      </c>
      <c r="BK1775" s="13">
        <v>1</v>
      </c>
      <c r="BL1775" s="13">
        <v>1</v>
      </c>
      <c r="BM1775" s="13">
        <v>3821</v>
      </c>
      <c r="BN1775" s="13">
        <v>2</v>
      </c>
      <c r="BQ1775" s="13" t="s">
        <v>270</v>
      </c>
      <c r="BR1775" s="13" t="s">
        <v>271</v>
      </c>
      <c r="BS1775" s="13">
        <v>2</v>
      </c>
      <c r="BT1775" s="13">
        <v>44.8</v>
      </c>
      <c r="BU1775" s="13">
        <v>1</v>
      </c>
      <c r="BV1775" s="13">
        <v>9</v>
      </c>
      <c r="CA1775" s="18"/>
      <c r="CB1775" s="18"/>
      <c r="CC1775" s="18" t="s">
        <v>11988</v>
      </c>
      <c r="CD1775" s="18">
        <v>2877.2</v>
      </c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41648</v>
      </c>
      <c r="CT1775" s="13">
        <v>2</v>
      </c>
      <c r="CW1775" s="13" t="s">
        <v>11989</v>
      </c>
      <c r="CX1775" s="38" t="s">
        <v>11389</v>
      </c>
      <c r="CY1775" s="38" t="s">
        <v>6499</v>
      </c>
      <c r="CZ1775" s="38" t="s">
        <v>47</v>
      </c>
      <c r="DA1775" s="38" t="s">
        <v>11574</v>
      </c>
    </row>
    <row r="1776" spans="1:106" s="13" customFormat="1">
      <c r="A1776" s="84">
        <v>4195</v>
      </c>
      <c r="B1776" s="84">
        <v>1</v>
      </c>
      <c r="C1776" s="13" t="s">
        <v>5196</v>
      </c>
      <c r="D1776" s="13" t="s">
        <v>37</v>
      </c>
      <c r="E1776" s="14">
        <v>11186</v>
      </c>
      <c r="F1776" s="13" t="s">
        <v>764</v>
      </c>
      <c r="G1776" s="13" t="s">
        <v>764</v>
      </c>
      <c r="H1776" s="13" t="s">
        <v>764</v>
      </c>
      <c r="I1776" s="14">
        <v>41379</v>
      </c>
      <c r="J1776" s="13">
        <f t="shared" si="57"/>
        <v>82</v>
      </c>
      <c r="K1776" s="14">
        <v>41402</v>
      </c>
      <c r="L1776" s="13">
        <v>4</v>
      </c>
      <c r="M1776" s="14">
        <v>41410</v>
      </c>
      <c r="N1776" s="67">
        <f t="shared" si="58"/>
        <v>1.0184804928131417</v>
      </c>
      <c r="O1776" s="16">
        <v>2</v>
      </c>
      <c r="Q1776" s="13" t="s">
        <v>245</v>
      </c>
      <c r="S1776" s="13">
        <v>2</v>
      </c>
      <c r="T1776" s="13">
        <v>1</v>
      </c>
      <c r="U1776" s="13">
        <v>2</v>
      </c>
      <c r="V1776" s="13">
        <v>2</v>
      </c>
      <c r="W1776" s="13" t="s">
        <v>11576</v>
      </c>
      <c r="X1776" s="13">
        <v>1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1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O1776" s="13" t="s">
        <v>1984</v>
      </c>
      <c r="AP1776" s="13" t="s">
        <v>1946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1</v>
      </c>
      <c r="AY1776" s="13">
        <v>1</v>
      </c>
      <c r="AZ1776" s="13">
        <v>1</v>
      </c>
      <c r="BA1776" s="13">
        <v>1</v>
      </c>
      <c r="BB1776" s="13">
        <v>2</v>
      </c>
      <c r="BD1776" s="13">
        <v>1</v>
      </c>
      <c r="BE1776" s="13">
        <v>1</v>
      </c>
      <c r="BF1776" s="13">
        <v>1</v>
      </c>
      <c r="BG1776" s="13">
        <v>2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M1776" s="13">
        <v>3827</v>
      </c>
      <c r="BN1776" s="13">
        <v>2</v>
      </c>
      <c r="BQ1776" s="13" t="s">
        <v>237</v>
      </c>
      <c r="BR1776" s="13" t="s">
        <v>238</v>
      </c>
      <c r="BS1776" s="13">
        <v>1</v>
      </c>
      <c r="BT1776" s="13">
        <v>34</v>
      </c>
      <c r="BU1776" s="13">
        <v>1</v>
      </c>
      <c r="BV1776" s="13">
        <v>1</v>
      </c>
      <c r="CA1776" s="18"/>
      <c r="CB1776" s="18"/>
      <c r="CC1776" s="18">
        <v>1430</v>
      </c>
      <c r="CD1776" s="18">
        <v>1075.5999999999999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41579</v>
      </c>
      <c r="CT1776" s="13">
        <v>4</v>
      </c>
      <c r="CW1776" s="13" t="s">
        <v>11577</v>
      </c>
      <c r="CX1776" s="38" t="s">
        <v>11578</v>
      </c>
      <c r="CY1776" s="38" t="s">
        <v>11579</v>
      </c>
      <c r="CZ1776" s="38" t="s">
        <v>11580</v>
      </c>
      <c r="DA1776" s="38" t="s">
        <v>11581</v>
      </c>
    </row>
    <row r="1777" spans="1:106" s="13" customFormat="1">
      <c r="A1777" s="84">
        <v>4200</v>
      </c>
      <c r="B1777" s="84">
        <v>1</v>
      </c>
      <c r="C1777" s="13" t="s">
        <v>4086</v>
      </c>
      <c r="D1777" s="13" t="s">
        <v>10982</v>
      </c>
      <c r="E1777" s="14">
        <v>14822</v>
      </c>
      <c r="F1777" s="13" t="s">
        <v>264</v>
      </c>
      <c r="G1777" s="13" t="s">
        <v>264</v>
      </c>
      <c r="H1777" s="13" t="s">
        <v>264</v>
      </c>
      <c r="I1777" s="14">
        <v>41320</v>
      </c>
      <c r="J1777" s="13">
        <f t="shared" si="57"/>
        <v>72</v>
      </c>
      <c r="K1777" s="14">
        <v>41344</v>
      </c>
      <c r="L1777" s="13">
        <v>4</v>
      </c>
      <c r="M1777" s="14">
        <v>41497</v>
      </c>
      <c r="N1777" s="67">
        <f t="shared" si="58"/>
        <v>5.8151950718685832</v>
      </c>
      <c r="O1777" s="16">
        <v>2</v>
      </c>
      <c r="Q1777" s="13" t="s">
        <v>180</v>
      </c>
      <c r="R1777" s="13" t="s">
        <v>38</v>
      </c>
      <c r="S1777" s="13">
        <v>2</v>
      </c>
      <c r="T1777" s="13">
        <v>2</v>
      </c>
      <c r="U1777" s="13">
        <v>2</v>
      </c>
      <c r="V1777" s="13">
        <v>2</v>
      </c>
      <c r="X1777" s="13">
        <v>2</v>
      </c>
      <c r="Z1777" s="13">
        <v>4</v>
      </c>
      <c r="AI1777" s="13">
        <v>2</v>
      </c>
      <c r="AJ1777" s="13">
        <v>2</v>
      </c>
      <c r="AK1777" s="13">
        <v>2</v>
      </c>
      <c r="AL1777" s="13">
        <v>2</v>
      </c>
      <c r="AM1777" s="13">
        <v>2</v>
      </c>
      <c r="AN1777" s="13">
        <v>2</v>
      </c>
      <c r="AP1777" s="13" t="s">
        <v>11588</v>
      </c>
      <c r="AQ1777" s="13">
        <v>1</v>
      </c>
      <c r="AR1777" s="13">
        <v>1</v>
      </c>
      <c r="AS1777" s="13">
        <v>1</v>
      </c>
      <c r="AT1777" s="13">
        <v>1</v>
      </c>
      <c r="AU1777" s="13">
        <v>0</v>
      </c>
      <c r="AV1777" s="13">
        <v>1</v>
      </c>
      <c r="AW1777" s="13">
        <v>2</v>
      </c>
      <c r="AX1777" s="13">
        <v>2</v>
      </c>
      <c r="AZ1777" s="13">
        <v>1</v>
      </c>
      <c r="BA1777" s="13">
        <v>0</v>
      </c>
      <c r="BB1777" s="13">
        <v>1</v>
      </c>
      <c r="BC1777" s="13">
        <v>1</v>
      </c>
      <c r="BD1777" s="13">
        <v>1</v>
      </c>
      <c r="BE1777" s="13">
        <v>1</v>
      </c>
      <c r="BF1777" s="13">
        <v>1</v>
      </c>
      <c r="BG1777" s="13">
        <v>4</v>
      </c>
      <c r="BH1777" s="17">
        <v>1</v>
      </c>
      <c r="BI1777" s="13">
        <v>1</v>
      </c>
      <c r="BJ1777" s="13">
        <v>2</v>
      </c>
      <c r="BK1777" s="13">
        <v>1</v>
      </c>
      <c r="BL1777" s="13">
        <v>1</v>
      </c>
      <c r="BM1777" s="13">
        <v>3879</v>
      </c>
      <c r="BN1777" s="13">
        <v>2</v>
      </c>
      <c r="BQ1777" s="13" t="s">
        <v>289</v>
      </c>
      <c r="BR1777" s="13" t="s">
        <v>222</v>
      </c>
      <c r="BS1777" s="13">
        <v>2</v>
      </c>
      <c r="BT1777" s="13">
        <v>35</v>
      </c>
      <c r="BU1777" s="13">
        <v>1</v>
      </c>
      <c r="BV1777" s="13">
        <v>3</v>
      </c>
      <c r="CA1777" s="18"/>
      <c r="CB1777" s="18"/>
      <c r="CC1777" s="18">
        <v>990</v>
      </c>
      <c r="CD1777" s="18">
        <v>2400</v>
      </c>
      <c r="CE1777" s="18"/>
      <c r="CF1777" s="18"/>
      <c r="CG1777" s="18"/>
      <c r="CH1777" s="13">
        <v>1</v>
      </c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41562</v>
      </c>
      <c r="CW1777" s="13" t="s">
        <v>11589</v>
      </c>
      <c r="CX1777" s="38" t="s">
        <v>11590</v>
      </c>
      <c r="CY1777" s="38" t="s">
        <v>11591</v>
      </c>
      <c r="CZ1777" s="38" t="s">
        <v>47</v>
      </c>
      <c r="DA1777" s="38" t="s">
        <v>11592</v>
      </c>
    </row>
    <row r="1778" spans="1:106" s="13" customFormat="1">
      <c r="A1778" s="84">
        <v>4201</v>
      </c>
      <c r="B1778" s="84">
        <v>1</v>
      </c>
      <c r="C1778" s="13" t="s">
        <v>203</v>
      </c>
      <c r="D1778" s="13" t="s">
        <v>11051</v>
      </c>
      <c r="E1778" s="14">
        <v>12111</v>
      </c>
      <c r="G1778" s="13" t="s">
        <v>194</v>
      </c>
      <c r="H1778" s="13" t="s">
        <v>194</v>
      </c>
      <c r="I1778" s="14">
        <v>41258</v>
      </c>
      <c r="J1778" s="13">
        <f t="shared" si="57"/>
        <v>79</v>
      </c>
      <c r="K1778" s="14">
        <v>41421</v>
      </c>
      <c r="L1778" s="13">
        <v>4</v>
      </c>
      <c r="M1778" s="14">
        <v>41609</v>
      </c>
      <c r="N1778" s="67">
        <f t="shared" si="58"/>
        <v>11.53182751540041</v>
      </c>
      <c r="O1778" s="16">
        <v>2</v>
      </c>
      <c r="S1778" s="13">
        <v>3</v>
      </c>
      <c r="T1778" s="13">
        <v>2</v>
      </c>
      <c r="U1778" s="13">
        <v>1</v>
      </c>
      <c r="V1778" s="13">
        <v>1</v>
      </c>
      <c r="W1778" s="13" t="s">
        <v>11593</v>
      </c>
      <c r="X1778" s="13">
        <v>1</v>
      </c>
      <c r="Z1778" s="13">
        <v>4</v>
      </c>
      <c r="AC1778" s="13">
        <v>2</v>
      </c>
      <c r="AD1778" s="13">
        <v>2</v>
      </c>
      <c r="AE1778" s="13">
        <v>1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3</v>
      </c>
      <c r="AM1778" s="13">
        <v>1</v>
      </c>
      <c r="AO1778" s="13" t="s">
        <v>11594</v>
      </c>
      <c r="AP1778" s="13" t="s">
        <v>9750</v>
      </c>
      <c r="AQ1778" s="13">
        <v>1</v>
      </c>
      <c r="AR1778" s="13">
        <v>1</v>
      </c>
      <c r="AS1778" s="13">
        <v>7</v>
      </c>
      <c r="AT1778" s="13">
        <v>1</v>
      </c>
      <c r="AU1778" s="13">
        <v>0</v>
      </c>
      <c r="AV1778" s="13">
        <v>1</v>
      </c>
      <c r="AW1778" s="13">
        <v>7</v>
      </c>
      <c r="AX1778" s="13">
        <v>2</v>
      </c>
      <c r="AZ1778" s="13">
        <v>1</v>
      </c>
      <c r="BA1778" s="13">
        <v>4</v>
      </c>
      <c r="BB1778" s="13">
        <v>1</v>
      </c>
      <c r="BC1778" s="13">
        <v>6</v>
      </c>
      <c r="BD1778" s="13">
        <v>1</v>
      </c>
      <c r="BE1778" s="13">
        <v>0</v>
      </c>
      <c r="BF1778" s="13">
        <v>1</v>
      </c>
      <c r="BG1778" s="13">
        <v>7</v>
      </c>
      <c r="BH1778" s="17">
        <v>1</v>
      </c>
      <c r="BI1778" s="13">
        <v>1</v>
      </c>
      <c r="BJ1778" s="13">
        <v>1</v>
      </c>
      <c r="BK1778" s="13">
        <v>1</v>
      </c>
      <c r="BS1778" s="13">
        <v>1</v>
      </c>
      <c r="BU1778" s="13">
        <v>1</v>
      </c>
      <c r="CA1778" s="18"/>
      <c r="CB1778" s="18"/>
      <c r="CC1778" s="18"/>
      <c r="CD1778" s="18"/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41541</v>
      </c>
      <c r="CT1778" s="13">
        <v>2</v>
      </c>
      <c r="CW1778" s="13" t="s">
        <v>11595</v>
      </c>
      <c r="CX1778" s="38" t="s">
        <v>11596</v>
      </c>
      <c r="CY1778" s="38" t="s">
        <v>11597</v>
      </c>
      <c r="CZ1778" s="38"/>
      <c r="DA1778" s="38" t="s">
        <v>11598</v>
      </c>
    </row>
    <row r="1779" spans="1:106" s="13" customFormat="1">
      <c r="A1779" s="84">
        <v>4203</v>
      </c>
      <c r="B1779" s="84">
        <v>1</v>
      </c>
      <c r="C1779" s="13" t="s">
        <v>1772</v>
      </c>
      <c r="D1779" s="13" t="s">
        <v>11124</v>
      </c>
      <c r="E1779" s="14">
        <v>10526</v>
      </c>
      <c r="F1779" s="13" t="s">
        <v>673</v>
      </c>
      <c r="G1779" s="13" t="s">
        <v>673</v>
      </c>
      <c r="H1779" s="13" t="s">
        <v>673</v>
      </c>
      <c r="I1779" s="14">
        <v>41379</v>
      </c>
      <c r="J1779" s="13">
        <f t="shared" si="57"/>
        <v>84</v>
      </c>
      <c r="K1779" s="14">
        <v>41422</v>
      </c>
      <c r="L1779" s="13">
        <v>4</v>
      </c>
      <c r="M1779" s="14">
        <v>41517</v>
      </c>
      <c r="N1779" s="67">
        <f t="shared" si="58"/>
        <v>4.5338809034907595</v>
      </c>
      <c r="O1779" s="16">
        <v>2</v>
      </c>
      <c r="S1779" s="13">
        <v>2</v>
      </c>
      <c r="T1779" s="13">
        <v>2</v>
      </c>
      <c r="U1779" s="13">
        <v>2</v>
      </c>
      <c r="V1779" s="13">
        <v>2</v>
      </c>
      <c r="X1779" s="13">
        <v>1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1</v>
      </c>
      <c r="AH1779" s="13">
        <v>2</v>
      </c>
      <c r="AI1779" s="13">
        <v>2</v>
      </c>
      <c r="AJ1779" s="13">
        <v>3</v>
      </c>
      <c r="AK1779" s="13">
        <v>3</v>
      </c>
      <c r="AL1779" s="13">
        <v>1</v>
      </c>
      <c r="AM1779" s="13">
        <v>1</v>
      </c>
      <c r="AN1779" s="13">
        <v>1</v>
      </c>
      <c r="AO1779" s="13" t="s">
        <v>11605</v>
      </c>
      <c r="AP1779" s="13" t="s">
        <v>809</v>
      </c>
      <c r="AQ1779" s="13">
        <v>1</v>
      </c>
      <c r="AR1779" s="13">
        <v>1</v>
      </c>
      <c r="AS1779" s="13">
        <v>1</v>
      </c>
      <c r="AT1779" s="13">
        <v>1</v>
      </c>
      <c r="AU1779" s="13">
        <v>0</v>
      </c>
      <c r="AV1779" s="13">
        <v>1</v>
      </c>
      <c r="AW1779" s="13">
        <v>2</v>
      </c>
      <c r="AX1779" s="13">
        <v>1</v>
      </c>
      <c r="AY1779" s="13">
        <v>1</v>
      </c>
      <c r="AZ1779" s="13">
        <v>3</v>
      </c>
      <c r="BB1779" s="13">
        <v>1</v>
      </c>
      <c r="BC1779" s="13">
        <v>1</v>
      </c>
      <c r="BD1779" s="13">
        <v>1</v>
      </c>
      <c r="BE1779" s="13">
        <v>1</v>
      </c>
      <c r="BF1779" s="13">
        <v>1</v>
      </c>
      <c r="BG1779" s="13">
        <v>2</v>
      </c>
      <c r="BH1779" s="17">
        <v>1</v>
      </c>
      <c r="BJ1779" s="13">
        <v>1</v>
      </c>
      <c r="BK1779" s="13">
        <v>1</v>
      </c>
      <c r="BL1779" s="13">
        <v>1</v>
      </c>
      <c r="BM1779" s="13">
        <v>3834</v>
      </c>
      <c r="BN1779" s="13">
        <v>2</v>
      </c>
      <c r="BQ1779" s="13" t="s">
        <v>594</v>
      </c>
      <c r="BR1779" s="13" t="s">
        <v>595</v>
      </c>
      <c r="BS1779" s="13">
        <v>1</v>
      </c>
      <c r="BT1779" s="13">
        <v>27</v>
      </c>
      <c r="BU1779" s="13">
        <v>1</v>
      </c>
      <c r="BV1779" s="13">
        <v>3</v>
      </c>
      <c r="CA1779" s="18"/>
      <c r="CB1779" s="18"/>
      <c r="CC1779" s="18" t="s">
        <v>11958</v>
      </c>
      <c r="CD1779" s="18">
        <v>3446.4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41592</v>
      </c>
      <c r="CT1779" s="13">
        <v>2</v>
      </c>
      <c r="CW1779" s="13" t="s">
        <v>11990</v>
      </c>
      <c r="CX1779" s="38" t="s">
        <v>11607</v>
      </c>
      <c r="CY1779" s="38" t="s">
        <v>11608</v>
      </c>
      <c r="CZ1779" s="38" t="s">
        <v>386</v>
      </c>
      <c r="DA1779" s="38" t="s">
        <v>11609</v>
      </c>
    </row>
    <row r="1780" spans="1:106" s="13" customFormat="1">
      <c r="A1780" s="84">
        <v>4206</v>
      </c>
      <c r="B1780" s="84">
        <v>1</v>
      </c>
      <c r="C1780" s="13" t="s">
        <v>1735</v>
      </c>
      <c r="D1780" s="13" t="s">
        <v>37</v>
      </c>
      <c r="E1780" s="14">
        <v>16524</v>
      </c>
      <c r="G1780" s="13" t="s">
        <v>424</v>
      </c>
      <c r="H1780" s="13" t="s">
        <v>424</v>
      </c>
      <c r="I1780" s="14">
        <v>41289</v>
      </c>
      <c r="J1780" s="13">
        <f t="shared" si="57"/>
        <v>67</v>
      </c>
      <c r="K1780" s="14">
        <v>41338</v>
      </c>
      <c r="L1780" s="13">
        <v>4</v>
      </c>
      <c r="M1780" s="14">
        <v>41405</v>
      </c>
      <c r="N1780" s="67">
        <f t="shared" si="58"/>
        <v>3.8110882956878851</v>
      </c>
      <c r="O1780" s="16">
        <v>2</v>
      </c>
      <c r="S1780" s="13">
        <v>2</v>
      </c>
      <c r="T1780" s="13">
        <v>2</v>
      </c>
      <c r="U1780" s="13">
        <v>2</v>
      </c>
      <c r="V1780" s="13">
        <v>2</v>
      </c>
      <c r="X1780" s="13">
        <v>4</v>
      </c>
      <c r="Z1780" s="13">
        <v>4</v>
      </c>
      <c r="AC1780" s="13">
        <v>2</v>
      </c>
      <c r="AD1780" s="13">
        <v>2</v>
      </c>
      <c r="AE1780" s="13">
        <v>2</v>
      </c>
      <c r="AF1780" s="13">
        <v>2</v>
      </c>
      <c r="AG1780" s="13">
        <v>1</v>
      </c>
      <c r="AH1780" s="13">
        <v>2</v>
      </c>
      <c r="AI1780" s="13">
        <v>2</v>
      </c>
      <c r="AJ1780" s="13">
        <v>3</v>
      </c>
      <c r="AK1780" s="13">
        <v>2</v>
      </c>
      <c r="AL1780" s="13">
        <v>1</v>
      </c>
      <c r="AM1780" s="13">
        <v>1</v>
      </c>
      <c r="AN1780" s="13">
        <v>1</v>
      </c>
      <c r="AO1780" s="13" t="s">
        <v>11610</v>
      </c>
      <c r="AP1780" s="13" t="s">
        <v>11611</v>
      </c>
      <c r="AQ1780" s="13">
        <v>1</v>
      </c>
      <c r="AR1780" s="13">
        <v>2</v>
      </c>
      <c r="AT1780" s="13">
        <v>1</v>
      </c>
      <c r="AU1780" s="13">
        <v>1</v>
      </c>
      <c r="AV1780" s="13">
        <v>2</v>
      </c>
      <c r="AX1780" s="13">
        <v>2</v>
      </c>
      <c r="AZ1780" s="13">
        <v>1</v>
      </c>
      <c r="BA1780" s="13">
        <v>1</v>
      </c>
      <c r="BB1780" s="13">
        <v>2</v>
      </c>
      <c r="BD1780" s="13">
        <v>1</v>
      </c>
      <c r="BE1780" s="13">
        <v>1</v>
      </c>
      <c r="BF1780" s="13">
        <v>2</v>
      </c>
      <c r="BH1780" s="17">
        <v>1</v>
      </c>
      <c r="BI1780" s="13">
        <v>1</v>
      </c>
      <c r="BJ1780" s="13">
        <v>2</v>
      </c>
      <c r="BK1780" s="13">
        <v>1</v>
      </c>
      <c r="BS1780" s="13">
        <v>2</v>
      </c>
      <c r="BT1780" s="13">
        <v>47</v>
      </c>
      <c r="BU1780" s="13">
        <v>1</v>
      </c>
      <c r="BV1780" s="13">
        <v>2</v>
      </c>
      <c r="CA1780" s="18">
        <v>2504</v>
      </c>
      <c r="CB1780" s="18"/>
      <c r="CC1780" s="18" t="s">
        <v>6522</v>
      </c>
      <c r="CD1780" s="18">
        <v>1174.4000000000001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41633</v>
      </c>
      <c r="CT1780" s="13">
        <v>3</v>
      </c>
      <c r="CW1780" s="13" t="s">
        <v>11612</v>
      </c>
      <c r="CX1780" s="38" t="s">
        <v>11613</v>
      </c>
      <c r="CY1780" s="38" t="s">
        <v>11614</v>
      </c>
      <c r="CZ1780" s="38" t="s">
        <v>47</v>
      </c>
      <c r="DA1780" s="38" t="s">
        <v>11615</v>
      </c>
    </row>
    <row r="1781" spans="1:106" s="13" customFormat="1">
      <c r="A1781" s="84">
        <v>4231</v>
      </c>
      <c r="B1781" s="84">
        <v>1</v>
      </c>
      <c r="C1781" s="13" t="s">
        <v>5142</v>
      </c>
      <c r="D1781" s="13" t="s">
        <v>10982</v>
      </c>
      <c r="E1781" s="14">
        <v>12129</v>
      </c>
      <c r="F1781" s="13" t="s">
        <v>461</v>
      </c>
      <c r="G1781" s="13" t="s">
        <v>461</v>
      </c>
      <c r="H1781" s="13" t="s">
        <v>461</v>
      </c>
      <c r="I1781" s="14">
        <v>41379</v>
      </c>
      <c r="J1781" s="13">
        <f t="shared" si="57"/>
        <v>80</v>
      </c>
      <c r="K1781" s="14">
        <v>41388</v>
      </c>
      <c r="L1781" s="13">
        <v>4</v>
      </c>
      <c r="M1781" s="14">
        <v>41667</v>
      </c>
      <c r="N1781" s="67">
        <f t="shared" si="58"/>
        <v>9.462012320328542</v>
      </c>
      <c r="O1781" s="16">
        <v>2</v>
      </c>
      <c r="Q1781" s="13" t="s">
        <v>245</v>
      </c>
      <c r="R1781" s="13" t="s">
        <v>38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H1781" s="13">
        <v>2</v>
      </c>
      <c r="AI1781" s="13">
        <v>2</v>
      </c>
      <c r="AJ1781" s="13">
        <v>2</v>
      </c>
      <c r="AK1781" s="13">
        <v>2</v>
      </c>
      <c r="AL1781" s="13">
        <v>2</v>
      </c>
      <c r="AM1781" s="13">
        <v>1</v>
      </c>
      <c r="AN1781" s="13">
        <v>2</v>
      </c>
      <c r="AP1781" s="13" t="s">
        <v>8144</v>
      </c>
      <c r="AQ1781" s="13">
        <v>1</v>
      </c>
      <c r="AR1781" s="13">
        <v>2</v>
      </c>
      <c r="AT1781" s="13">
        <v>1</v>
      </c>
      <c r="AU1781" s="13">
        <v>1</v>
      </c>
      <c r="AV1781" s="13">
        <v>1</v>
      </c>
      <c r="AW1781" s="13">
        <v>2</v>
      </c>
      <c r="AX1781" s="13">
        <v>2</v>
      </c>
      <c r="AZ1781" s="13">
        <v>1</v>
      </c>
      <c r="BA1781" s="13">
        <v>0</v>
      </c>
      <c r="BB1781" s="13">
        <v>1</v>
      </c>
      <c r="BC1781" s="13">
        <v>0</v>
      </c>
      <c r="BD1781" s="13">
        <v>1</v>
      </c>
      <c r="BE1781" s="13">
        <v>1</v>
      </c>
      <c r="BF1781" s="13">
        <v>1</v>
      </c>
      <c r="BG1781" s="13">
        <v>2</v>
      </c>
      <c r="BH1781" s="17">
        <v>1</v>
      </c>
      <c r="BI1781" s="13">
        <v>1</v>
      </c>
      <c r="BJ1781" s="13">
        <v>1</v>
      </c>
      <c r="BK1781" s="13">
        <v>1</v>
      </c>
      <c r="BS1781" s="13">
        <v>1</v>
      </c>
      <c r="BT1781" s="13">
        <v>24</v>
      </c>
      <c r="BU1781" s="13">
        <v>1</v>
      </c>
      <c r="BV1781" s="13">
        <v>1</v>
      </c>
      <c r="BW1781" s="13">
        <v>2</v>
      </c>
      <c r="BX1781" s="13">
        <v>82</v>
      </c>
      <c r="CA1781" s="18">
        <v>2582</v>
      </c>
      <c r="CB1781" s="18"/>
      <c r="CC1781" s="18" t="s">
        <v>6522</v>
      </c>
      <c r="CD1781" s="18">
        <v>1825.2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41509</v>
      </c>
      <c r="CT1781" s="13">
        <v>2</v>
      </c>
      <c r="CW1781" s="13" t="s">
        <v>11626</v>
      </c>
      <c r="CX1781" s="38" t="s">
        <v>11627</v>
      </c>
      <c r="CY1781" s="38" t="s">
        <v>11628</v>
      </c>
      <c r="CZ1781" s="38"/>
      <c r="DA1781" s="38" t="s">
        <v>8741</v>
      </c>
      <c r="DB1781" s="13">
        <v>41</v>
      </c>
    </row>
    <row r="1782" spans="1:106" s="13" customFormat="1">
      <c r="A1782" s="84">
        <v>4236</v>
      </c>
      <c r="B1782" s="84">
        <v>1</v>
      </c>
      <c r="C1782" s="13" t="s">
        <v>1837</v>
      </c>
      <c r="D1782" s="13" t="s">
        <v>37</v>
      </c>
      <c r="E1782" s="14">
        <v>9507</v>
      </c>
      <c r="F1782" s="13" t="s">
        <v>295</v>
      </c>
      <c r="G1782" s="13" t="s">
        <v>295</v>
      </c>
      <c r="H1782" s="13" t="s">
        <v>295</v>
      </c>
      <c r="I1782" s="14">
        <v>41320</v>
      </c>
      <c r="J1782" s="13">
        <f t="shared" si="57"/>
        <v>87</v>
      </c>
      <c r="K1782" s="14">
        <v>41366</v>
      </c>
      <c r="L1782" s="13">
        <v>4</v>
      </c>
      <c r="M1782" s="14">
        <v>41787</v>
      </c>
      <c r="N1782" s="67">
        <f t="shared" si="58"/>
        <v>15.342915811088295</v>
      </c>
      <c r="O1782" s="16">
        <v>2</v>
      </c>
      <c r="Q1782" s="13" t="s">
        <v>5304</v>
      </c>
      <c r="R1782" s="13" t="s">
        <v>2287</v>
      </c>
      <c r="S1782" s="13">
        <v>2</v>
      </c>
      <c r="T1782" s="13">
        <v>2</v>
      </c>
      <c r="U1782" s="13">
        <v>2</v>
      </c>
      <c r="V1782" s="13">
        <v>2</v>
      </c>
      <c r="X1782" s="13">
        <v>2</v>
      </c>
      <c r="Z1782" s="13">
        <v>4</v>
      </c>
      <c r="AH1782" s="13">
        <v>2</v>
      </c>
      <c r="AI1782" s="13">
        <v>3</v>
      </c>
      <c r="AJ1782" s="13">
        <v>3</v>
      </c>
      <c r="AK1782" s="13">
        <v>3</v>
      </c>
      <c r="AL1782" s="13">
        <v>3</v>
      </c>
      <c r="AM1782" s="13">
        <v>3</v>
      </c>
      <c r="AN1782" s="13">
        <v>3</v>
      </c>
      <c r="AP1782" s="13" t="s">
        <v>43</v>
      </c>
      <c r="AQ1782" s="13">
        <v>1</v>
      </c>
      <c r="AR1782" s="13">
        <v>1</v>
      </c>
      <c r="AS1782" s="13">
        <v>1</v>
      </c>
      <c r="AT1782" s="13">
        <v>1</v>
      </c>
      <c r="AU1782" s="13">
        <v>1</v>
      </c>
      <c r="AV1782" s="13">
        <v>2</v>
      </c>
      <c r="AX1782" s="13">
        <v>1</v>
      </c>
      <c r="AY1782" s="13">
        <v>0</v>
      </c>
      <c r="AZ1782" s="13">
        <v>2</v>
      </c>
      <c r="BB1782" s="13">
        <v>2</v>
      </c>
      <c r="BD1782" s="13">
        <v>2</v>
      </c>
      <c r="BF1782" s="13">
        <v>2</v>
      </c>
      <c r="BH1782" s="17">
        <v>2</v>
      </c>
      <c r="BI1782" s="13">
        <v>1</v>
      </c>
      <c r="BJ1782" s="13">
        <v>1</v>
      </c>
      <c r="BK1782" s="13">
        <v>1</v>
      </c>
      <c r="BS1782" s="13">
        <v>2</v>
      </c>
      <c r="BT1782" s="13">
        <v>100</v>
      </c>
      <c r="BU1782" s="13">
        <v>1</v>
      </c>
      <c r="BV1782" s="13">
        <v>7</v>
      </c>
      <c r="CA1782" s="18">
        <v>2587</v>
      </c>
      <c r="CB1782" s="18"/>
      <c r="CC1782" s="18">
        <v>730</v>
      </c>
      <c r="CD1782" s="18">
        <v>0</v>
      </c>
      <c r="CE1782" s="18"/>
      <c r="CF1782" s="18"/>
      <c r="CG1782" s="18"/>
      <c r="CH1782" s="13">
        <v>2</v>
      </c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R1782" s="13">
        <v>1</v>
      </c>
      <c r="CS1782" s="14">
        <v>41635</v>
      </c>
      <c r="CW1782" s="13" t="s">
        <v>11629</v>
      </c>
      <c r="CX1782" s="38" t="s">
        <v>11630</v>
      </c>
      <c r="CY1782" s="38" t="s">
        <v>11631</v>
      </c>
      <c r="CZ1782" s="38"/>
      <c r="DA1782" s="38" t="s">
        <v>8741</v>
      </c>
      <c r="DB1782" s="13">
        <v>42</v>
      </c>
    </row>
    <row r="1783" spans="1:106" s="13" customFormat="1">
      <c r="A1783" s="84">
        <v>4249</v>
      </c>
      <c r="B1783" s="84">
        <v>1</v>
      </c>
      <c r="C1783" s="13" t="s">
        <v>1160</v>
      </c>
      <c r="D1783" s="13" t="s">
        <v>37</v>
      </c>
      <c r="E1783" s="14">
        <v>13323</v>
      </c>
      <c r="F1783" s="13" t="s">
        <v>757</v>
      </c>
      <c r="G1783" s="13" t="s">
        <v>214</v>
      </c>
      <c r="H1783" s="13" t="s">
        <v>214</v>
      </c>
      <c r="I1783" s="14">
        <v>41409</v>
      </c>
      <c r="J1783" s="13">
        <f t="shared" si="57"/>
        <v>76</v>
      </c>
      <c r="K1783" s="14">
        <v>41430</v>
      </c>
      <c r="L1783" s="13">
        <v>4</v>
      </c>
      <c r="M1783" s="14">
        <v>41694</v>
      </c>
      <c r="N1783" s="67">
        <f t="shared" si="58"/>
        <v>9.3634496919917858</v>
      </c>
      <c r="O1783" s="16">
        <v>2</v>
      </c>
      <c r="Q1783" s="13" t="s">
        <v>11647</v>
      </c>
      <c r="R1783" s="13" t="s">
        <v>38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I1783" s="13">
        <v>2</v>
      </c>
      <c r="AJ1783" s="13">
        <v>1</v>
      </c>
      <c r="AK1783" s="13">
        <v>1</v>
      </c>
      <c r="AL1783" s="13">
        <v>1</v>
      </c>
      <c r="AM1783" s="13">
        <v>1</v>
      </c>
      <c r="AN1783" s="13">
        <v>1</v>
      </c>
      <c r="AO1783" s="13" t="s">
        <v>11648</v>
      </c>
      <c r="AP1783" s="13" t="s">
        <v>11649</v>
      </c>
      <c r="AQ1783" s="13">
        <v>1</v>
      </c>
      <c r="AR1783" s="13">
        <v>1</v>
      </c>
      <c r="AS1783" s="13">
        <v>1</v>
      </c>
      <c r="AT1783" s="13">
        <v>1</v>
      </c>
      <c r="AU1783" s="13">
        <v>1</v>
      </c>
      <c r="AV1783" s="13">
        <v>1</v>
      </c>
      <c r="AW1783" s="13">
        <v>1</v>
      </c>
      <c r="AX1783" s="13">
        <v>1</v>
      </c>
      <c r="AY1783" s="13">
        <v>1</v>
      </c>
      <c r="AZ1783" s="13">
        <v>2</v>
      </c>
      <c r="BB1783" s="13">
        <v>2</v>
      </c>
      <c r="BD1783" s="13">
        <v>1</v>
      </c>
      <c r="BE1783" s="13">
        <v>1</v>
      </c>
      <c r="BF1783" s="13">
        <v>1</v>
      </c>
      <c r="BG1783" s="13">
        <v>2</v>
      </c>
      <c r="BH1783" s="17">
        <v>1</v>
      </c>
      <c r="BJ1783" s="13">
        <v>1</v>
      </c>
      <c r="BK1783" s="13">
        <v>1</v>
      </c>
      <c r="BL1783" s="13">
        <v>1</v>
      </c>
      <c r="BM1783" s="13">
        <v>4025</v>
      </c>
      <c r="BN1783" s="13">
        <v>1</v>
      </c>
      <c r="BO1783" s="13" t="s">
        <v>9845</v>
      </c>
      <c r="BP1783" s="13">
        <v>200</v>
      </c>
      <c r="BQ1783" s="13" t="s">
        <v>237</v>
      </c>
      <c r="BR1783" s="13" t="s">
        <v>238</v>
      </c>
      <c r="BS1783" s="13">
        <v>1</v>
      </c>
      <c r="BT1783" s="13">
        <v>30</v>
      </c>
      <c r="BU1783" s="13">
        <v>1</v>
      </c>
      <c r="BV1783" s="13" t="s">
        <v>5276</v>
      </c>
      <c r="BW1783" s="13">
        <v>1</v>
      </c>
      <c r="BX1783" s="13">
        <v>12.1</v>
      </c>
      <c r="CA1783" s="18">
        <v>2620</v>
      </c>
      <c r="CB1783" s="18"/>
      <c r="CC1783" s="18" t="s">
        <v>11650</v>
      </c>
      <c r="CD1783" s="18" t="s">
        <v>11650</v>
      </c>
      <c r="CE1783" s="18"/>
      <c r="CF1783" s="18"/>
      <c r="CG1783" s="18"/>
      <c r="CH1783" s="13">
        <v>2</v>
      </c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41619</v>
      </c>
      <c r="CT1783" s="13">
        <v>1</v>
      </c>
      <c r="CW1783" s="13" t="s">
        <v>11651</v>
      </c>
      <c r="CX1783" s="38" t="s">
        <v>11652</v>
      </c>
      <c r="CY1783" s="38" t="s">
        <v>11653</v>
      </c>
      <c r="CZ1783" s="38" t="s">
        <v>47</v>
      </c>
      <c r="DA1783" s="38" t="s">
        <v>11654</v>
      </c>
    </row>
    <row r="1784" spans="1:106" s="13" customFormat="1">
      <c r="A1784" s="84">
        <v>4264</v>
      </c>
      <c r="B1784" s="84">
        <v>1</v>
      </c>
      <c r="C1784" s="13" t="s">
        <v>11991</v>
      </c>
      <c r="D1784" s="13" t="s">
        <v>37</v>
      </c>
      <c r="E1784" s="14">
        <v>16197</v>
      </c>
      <c r="F1784" s="13" t="s">
        <v>338</v>
      </c>
      <c r="G1784" s="13" t="s">
        <v>338</v>
      </c>
      <c r="H1784" s="13" t="s">
        <v>338</v>
      </c>
      <c r="I1784" s="14">
        <v>41419</v>
      </c>
      <c r="J1784" s="13">
        <f t="shared" si="57"/>
        <v>69</v>
      </c>
      <c r="K1784" s="14">
        <v>41453</v>
      </c>
      <c r="L1784" s="13">
        <v>4</v>
      </c>
      <c r="M1784" s="14">
        <v>41523</v>
      </c>
      <c r="N1784" s="67">
        <f t="shared" si="58"/>
        <v>3.4168377823408624</v>
      </c>
      <c r="O1784" s="16">
        <v>2</v>
      </c>
      <c r="Q1784" s="13" t="s">
        <v>4785</v>
      </c>
      <c r="R1784" s="13" t="s">
        <v>190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11662</v>
      </c>
      <c r="AP1784" s="13" t="s">
        <v>7670</v>
      </c>
      <c r="AQ1784" s="13">
        <v>1</v>
      </c>
      <c r="AR1784" s="13">
        <v>3</v>
      </c>
      <c r="AT1784" s="13">
        <v>1</v>
      </c>
      <c r="AU1784" s="13">
        <v>1</v>
      </c>
      <c r="AV1784" s="13">
        <v>1</v>
      </c>
      <c r="AW1784" s="13">
        <v>1</v>
      </c>
      <c r="AX1784" s="13">
        <v>1</v>
      </c>
      <c r="AY1784" s="13">
        <v>1</v>
      </c>
      <c r="AZ1784" s="13">
        <v>3</v>
      </c>
      <c r="BB1784" s="13">
        <v>1</v>
      </c>
      <c r="BC1784" s="13">
        <v>1</v>
      </c>
      <c r="BD1784" s="13">
        <v>1</v>
      </c>
      <c r="BE1784" s="13">
        <v>1</v>
      </c>
      <c r="BF1784" s="13">
        <v>3</v>
      </c>
      <c r="BH1784" s="17">
        <v>1</v>
      </c>
      <c r="BI1784" s="13">
        <v>1</v>
      </c>
      <c r="BJ1784" s="13">
        <v>1</v>
      </c>
      <c r="BK1784" s="13">
        <v>1</v>
      </c>
      <c r="BL1784" s="13">
        <v>1</v>
      </c>
      <c r="BN1784" s="13">
        <v>2</v>
      </c>
      <c r="BQ1784" s="13" t="s">
        <v>237</v>
      </c>
      <c r="BR1784" s="13" t="s">
        <v>238</v>
      </c>
      <c r="BS1784" s="13">
        <v>1</v>
      </c>
      <c r="BT1784" s="13">
        <v>26.8</v>
      </c>
      <c r="BU1784" s="13">
        <v>1</v>
      </c>
      <c r="BV1784" s="13">
        <v>1</v>
      </c>
      <c r="CA1784" s="18">
        <v>2646</v>
      </c>
      <c r="CB1784" s="18"/>
      <c r="CC1784" s="18" t="s">
        <v>6522</v>
      </c>
      <c r="CD1784" s="18">
        <v>393638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41621</v>
      </c>
      <c r="CT1784" s="13">
        <v>3</v>
      </c>
      <c r="CW1784" s="13" t="s">
        <v>8771</v>
      </c>
      <c r="CX1784" s="38" t="s">
        <v>11663</v>
      </c>
      <c r="CY1784" s="38" t="s">
        <v>9494</v>
      </c>
      <c r="CZ1784" s="38" t="s">
        <v>47</v>
      </c>
      <c r="DA1784" s="38" t="s">
        <v>11664</v>
      </c>
    </row>
    <row r="1785" spans="1:106" s="13" customFormat="1">
      <c r="A1785" s="84">
        <v>4283</v>
      </c>
      <c r="B1785" s="84">
        <v>1</v>
      </c>
      <c r="C1785" s="13" t="s">
        <v>5661</v>
      </c>
      <c r="D1785" s="13" t="s">
        <v>10982</v>
      </c>
      <c r="E1785" s="14">
        <v>14001</v>
      </c>
      <c r="F1785" s="13" t="s">
        <v>592</v>
      </c>
      <c r="G1785" s="13" t="s">
        <v>592</v>
      </c>
      <c r="H1785" s="13" t="s">
        <v>592</v>
      </c>
      <c r="I1785" s="14">
        <v>41379</v>
      </c>
      <c r="J1785" s="13">
        <f t="shared" si="57"/>
        <v>74</v>
      </c>
      <c r="K1785" s="14">
        <v>41407</v>
      </c>
      <c r="L1785" s="13">
        <v>4</v>
      </c>
      <c r="M1785" s="14">
        <v>41618</v>
      </c>
      <c r="N1785" s="67">
        <f t="shared" si="58"/>
        <v>7.8521560574948666</v>
      </c>
      <c r="O1785" s="16">
        <v>2</v>
      </c>
      <c r="Q1785" s="13" t="s">
        <v>11683</v>
      </c>
      <c r="R1785" s="13" t="s">
        <v>38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I1785" s="13">
        <v>2</v>
      </c>
      <c r="AJ1785" s="13">
        <v>2</v>
      </c>
      <c r="AK1785" s="13">
        <v>2</v>
      </c>
      <c r="AL1785" s="13">
        <v>2</v>
      </c>
      <c r="AM1785" s="13">
        <v>2</v>
      </c>
      <c r="AN1785" s="13">
        <v>1</v>
      </c>
      <c r="AO1785" s="13" t="s">
        <v>981</v>
      </c>
      <c r="AP1785" s="13" t="s">
        <v>11684</v>
      </c>
      <c r="AQ1785" s="13">
        <v>1</v>
      </c>
      <c r="AR1785" s="13">
        <v>1</v>
      </c>
      <c r="AS1785" s="13">
        <v>2</v>
      </c>
      <c r="AT1785" s="13">
        <v>1</v>
      </c>
      <c r="AU1785" s="13">
        <v>3</v>
      </c>
      <c r="AV1785" s="13">
        <v>1</v>
      </c>
      <c r="AW1785" s="13">
        <v>2</v>
      </c>
      <c r="AX1785" s="13">
        <v>1</v>
      </c>
      <c r="AY1785" s="13">
        <v>2</v>
      </c>
      <c r="AZ1785" s="13">
        <v>1</v>
      </c>
      <c r="BA1785" s="13">
        <v>1</v>
      </c>
      <c r="BB1785" s="13">
        <v>1</v>
      </c>
      <c r="BC1785" s="13">
        <v>3</v>
      </c>
      <c r="BD1785" s="13">
        <v>1</v>
      </c>
      <c r="BE1785" s="13">
        <v>3</v>
      </c>
      <c r="BF1785" s="13">
        <v>1</v>
      </c>
      <c r="BG1785" s="13">
        <v>4</v>
      </c>
      <c r="BH1785" s="17">
        <v>1</v>
      </c>
      <c r="BI1785" s="13">
        <v>1</v>
      </c>
      <c r="BJ1785" s="13">
        <v>1</v>
      </c>
      <c r="BK1785" s="13">
        <v>1</v>
      </c>
      <c r="CA1785" s="18"/>
      <c r="CB1785" s="18"/>
      <c r="CC1785" s="18"/>
      <c r="CD1785" s="18"/>
      <c r="CE1785" s="18"/>
      <c r="CF1785" s="18"/>
      <c r="CG1785" s="18"/>
      <c r="CH1785" s="13">
        <v>2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1</v>
      </c>
      <c r="CS1785" s="14">
        <v>41564</v>
      </c>
      <c r="CT1785" s="13">
        <v>4</v>
      </c>
      <c r="CW1785" s="13" t="s">
        <v>11685</v>
      </c>
      <c r="CX1785" s="38" t="s">
        <v>11686</v>
      </c>
      <c r="CY1785" s="38" t="s">
        <v>11687</v>
      </c>
      <c r="CZ1785" s="38" t="s">
        <v>47</v>
      </c>
      <c r="DA1785" s="38" t="s">
        <v>11688</v>
      </c>
    </row>
    <row r="1786" spans="1:106" s="13" customFormat="1">
      <c r="A1786" s="84">
        <v>4294</v>
      </c>
      <c r="B1786" s="84">
        <v>1</v>
      </c>
      <c r="C1786" s="13" t="s">
        <v>1401</v>
      </c>
      <c r="D1786" s="13" t="s">
        <v>11061</v>
      </c>
      <c r="E1786" s="14">
        <v>10960</v>
      </c>
      <c r="F1786" s="13" t="s">
        <v>381</v>
      </c>
      <c r="G1786" s="13" t="s">
        <v>381</v>
      </c>
      <c r="H1786" s="13" t="s">
        <v>381</v>
      </c>
      <c r="I1786" s="14">
        <v>41470</v>
      </c>
      <c r="J1786" s="13">
        <f t="shared" si="57"/>
        <v>83</v>
      </c>
      <c r="K1786" s="14">
        <v>41501</v>
      </c>
      <c r="L1786" s="13">
        <v>4</v>
      </c>
      <c r="M1786" s="14">
        <v>41602</v>
      </c>
      <c r="N1786" s="67">
        <f t="shared" si="58"/>
        <v>4.3367556468172488</v>
      </c>
      <c r="O1786" s="16">
        <v>2</v>
      </c>
      <c r="Q1786" s="13" t="s">
        <v>11705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I1786" s="13">
        <v>2</v>
      </c>
      <c r="AJ1786" s="13">
        <v>2</v>
      </c>
      <c r="AK1786" s="13">
        <v>2</v>
      </c>
      <c r="AL1786" s="13">
        <v>2</v>
      </c>
      <c r="AM1786" s="13">
        <v>2</v>
      </c>
      <c r="AN1786" s="13">
        <v>1</v>
      </c>
      <c r="AO1786" s="13" t="s">
        <v>1818</v>
      </c>
      <c r="AP1786" s="13" t="s">
        <v>11706</v>
      </c>
      <c r="AQ1786" s="13">
        <v>1</v>
      </c>
      <c r="AR1786" s="13">
        <v>1</v>
      </c>
      <c r="AS1786" s="13">
        <v>2</v>
      </c>
      <c r="AT1786" s="13">
        <v>1</v>
      </c>
      <c r="AU1786" s="13">
        <v>0</v>
      </c>
      <c r="AV1786" s="13">
        <v>2</v>
      </c>
      <c r="AX1786" s="13">
        <v>1</v>
      </c>
      <c r="AY1786" s="13">
        <v>2</v>
      </c>
      <c r="AZ1786" s="13">
        <v>1</v>
      </c>
      <c r="BA1786" s="13">
        <v>2</v>
      </c>
      <c r="BB1786" s="13">
        <v>2</v>
      </c>
      <c r="BD1786" s="13">
        <v>2</v>
      </c>
      <c r="BF1786" s="13">
        <v>2</v>
      </c>
      <c r="BH1786" s="17">
        <v>1</v>
      </c>
      <c r="BI1786" s="13">
        <v>1</v>
      </c>
      <c r="BJ1786" s="13">
        <v>1</v>
      </c>
      <c r="BK1786" s="13">
        <v>1</v>
      </c>
      <c r="BL1786" s="13">
        <v>1</v>
      </c>
      <c r="BM1786" s="13">
        <v>3917</v>
      </c>
      <c r="BN1786" s="13">
        <v>2</v>
      </c>
      <c r="BQ1786" s="13" t="s">
        <v>1001</v>
      </c>
      <c r="BR1786" s="13" t="s">
        <v>1002</v>
      </c>
      <c r="BS1786" s="13">
        <v>1</v>
      </c>
      <c r="BT1786" s="13">
        <v>37</v>
      </c>
      <c r="BU1786" s="13">
        <v>1</v>
      </c>
      <c r="BV1786" s="13" t="s">
        <v>11992</v>
      </c>
      <c r="BW1786" s="13">
        <v>2</v>
      </c>
      <c r="BX1786" s="13">
        <v>32.4</v>
      </c>
      <c r="CA1786" s="18"/>
      <c r="CB1786" s="18"/>
      <c r="CC1786" s="18">
        <v>1924</v>
      </c>
      <c r="CD1786" s="18">
        <v>765.2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41613</v>
      </c>
      <c r="CW1786" s="13" t="s">
        <v>11993</v>
      </c>
      <c r="CX1786" s="38" t="s">
        <v>11709</v>
      </c>
      <c r="CY1786" s="38" t="s">
        <v>11710</v>
      </c>
      <c r="CZ1786" s="38"/>
      <c r="DA1786" s="38" t="s">
        <v>8741</v>
      </c>
      <c r="DB1786" s="13">
        <v>47</v>
      </c>
    </row>
    <row r="1787" spans="1:106" s="13" customFormat="1">
      <c r="A1787" s="84">
        <v>4298</v>
      </c>
      <c r="B1787" s="84">
        <v>1</v>
      </c>
      <c r="C1787" s="13" t="s">
        <v>11994</v>
      </c>
      <c r="D1787" s="13" t="s">
        <v>37</v>
      </c>
      <c r="E1787" s="14">
        <v>13224</v>
      </c>
      <c r="F1787" s="13" t="s">
        <v>287</v>
      </c>
      <c r="G1787" s="13" t="s">
        <v>194</v>
      </c>
      <c r="H1787" s="13" t="s">
        <v>194</v>
      </c>
      <c r="I1787" s="14">
        <v>41409</v>
      </c>
      <c r="J1787" s="13">
        <f t="shared" si="57"/>
        <v>77</v>
      </c>
      <c r="K1787" s="14">
        <v>41460</v>
      </c>
      <c r="L1787" s="13">
        <v>4</v>
      </c>
      <c r="M1787" s="14">
        <v>41522</v>
      </c>
      <c r="N1787" s="67">
        <f t="shared" si="58"/>
        <v>3.7125256673511293</v>
      </c>
      <c r="O1787" s="16">
        <v>2</v>
      </c>
      <c r="Q1787" s="13" t="s">
        <v>11711</v>
      </c>
      <c r="R1787" s="13" t="s">
        <v>38</v>
      </c>
      <c r="S1787" s="13">
        <v>2</v>
      </c>
      <c r="T1787" s="13">
        <v>2</v>
      </c>
      <c r="U1787" s="13">
        <v>2</v>
      </c>
      <c r="V1787" s="13">
        <v>2</v>
      </c>
      <c r="X1787" s="13">
        <v>2</v>
      </c>
      <c r="AH1787" s="13">
        <v>2</v>
      </c>
      <c r="AI1787" s="13">
        <v>2</v>
      </c>
      <c r="AJ1787" s="13">
        <v>1</v>
      </c>
      <c r="AK1787" s="13">
        <v>2</v>
      </c>
      <c r="AL1787" s="13">
        <v>1</v>
      </c>
      <c r="AM1787" s="13">
        <v>2</v>
      </c>
      <c r="AN1787" s="13">
        <v>2</v>
      </c>
      <c r="AP1787" s="13" t="s">
        <v>11712</v>
      </c>
      <c r="AQ1787" s="13">
        <v>1</v>
      </c>
      <c r="AR1787" s="13">
        <v>1</v>
      </c>
      <c r="AS1787" s="13">
        <v>2</v>
      </c>
      <c r="AT1787" s="13">
        <v>1</v>
      </c>
      <c r="AU1787" s="13">
        <v>0</v>
      </c>
      <c r="AV1787" s="13">
        <v>1</v>
      </c>
      <c r="AW1787" s="13">
        <v>0</v>
      </c>
      <c r="AX1787" s="13">
        <v>2</v>
      </c>
      <c r="AZ1787" s="13">
        <v>1</v>
      </c>
      <c r="BA1787" s="13">
        <v>0</v>
      </c>
      <c r="BB1787" s="13">
        <v>1</v>
      </c>
      <c r="BC1787" s="13">
        <v>1</v>
      </c>
      <c r="BD1787" s="13">
        <v>1</v>
      </c>
      <c r="BE1787" s="13">
        <v>2</v>
      </c>
      <c r="BF1787" s="13">
        <v>1</v>
      </c>
      <c r="BG1787" s="13">
        <v>2</v>
      </c>
      <c r="BH1787" s="17">
        <v>1</v>
      </c>
      <c r="BJ1787" s="13">
        <v>1</v>
      </c>
      <c r="BK1787" s="13">
        <v>1</v>
      </c>
      <c r="CA1787" s="18"/>
      <c r="CB1787" s="18"/>
      <c r="CC1787" s="18"/>
      <c r="CD1787" s="18"/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41578</v>
      </c>
      <c r="CT1787" s="13">
        <v>2</v>
      </c>
      <c r="CW1787" s="13" t="s">
        <v>11713</v>
      </c>
      <c r="CX1787" s="38" t="s">
        <v>11714</v>
      </c>
      <c r="CY1787" s="38" t="s">
        <v>11715</v>
      </c>
      <c r="CZ1787" s="38"/>
      <c r="DA1787" s="38" t="s">
        <v>8741</v>
      </c>
      <c r="DB1787" s="13">
        <v>48</v>
      </c>
    </row>
    <row r="1788" spans="1:106" s="13" customFormat="1">
      <c r="A1788" s="84">
        <v>4312</v>
      </c>
      <c r="B1788" s="84">
        <v>5</v>
      </c>
      <c r="C1788" s="13" t="s">
        <v>3599</v>
      </c>
      <c r="D1788" s="13" t="s">
        <v>37</v>
      </c>
      <c r="E1788" s="14">
        <v>13682</v>
      </c>
      <c r="G1788" s="13" t="s">
        <v>396</v>
      </c>
      <c r="H1788" s="13" t="s">
        <v>396</v>
      </c>
      <c r="I1788" s="14">
        <v>41440</v>
      </c>
      <c r="J1788" s="13">
        <f t="shared" si="57"/>
        <v>75</v>
      </c>
      <c r="K1788" s="14">
        <v>41481</v>
      </c>
      <c r="L1788" s="13">
        <v>4</v>
      </c>
      <c r="M1788" s="14">
        <v>41658</v>
      </c>
      <c r="N1788" s="67">
        <f t="shared" si="58"/>
        <v>7.1622176591375766</v>
      </c>
      <c r="O1788" s="16">
        <v>2</v>
      </c>
      <c r="Q1788" s="13" t="s">
        <v>11725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C1788" s="13">
        <v>2</v>
      </c>
      <c r="AD1788" s="13">
        <v>2</v>
      </c>
      <c r="AE1788" s="13">
        <v>2</v>
      </c>
      <c r="AF1788" s="13">
        <v>2</v>
      </c>
      <c r="AG1788" s="13">
        <v>2</v>
      </c>
      <c r="AH1788" s="13">
        <v>2</v>
      </c>
      <c r="AI1788" s="13">
        <v>2</v>
      </c>
      <c r="AJ1788" s="13">
        <v>2</v>
      </c>
      <c r="AK1788" s="13">
        <v>3</v>
      </c>
      <c r="AL1788" s="13">
        <v>3</v>
      </c>
      <c r="AM1788" s="13">
        <v>1</v>
      </c>
      <c r="AN1788" s="13">
        <v>1</v>
      </c>
      <c r="AO1788" s="13" t="s">
        <v>11726</v>
      </c>
      <c r="AP1788" s="13" t="s">
        <v>11522</v>
      </c>
      <c r="AQ1788" s="13">
        <v>1</v>
      </c>
      <c r="AR1788" s="13">
        <v>1</v>
      </c>
      <c r="AS1788" s="13">
        <v>1</v>
      </c>
      <c r="AT1788" s="13">
        <v>1</v>
      </c>
      <c r="AU1788" s="13">
        <v>0</v>
      </c>
      <c r="AV1788" s="13">
        <v>2</v>
      </c>
      <c r="AX1788" s="13">
        <v>1</v>
      </c>
      <c r="AY1788" s="13">
        <v>0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J1788" s="13">
        <v>1</v>
      </c>
      <c r="BK1788" s="13">
        <v>1</v>
      </c>
      <c r="BL1788" s="13">
        <v>1</v>
      </c>
      <c r="BM1788" s="13">
        <v>3885</v>
      </c>
      <c r="BN1788" s="13">
        <v>1</v>
      </c>
      <c r="BO1788" s="13" t="s">
        <v>3147</v>
      </c>
      <c r="BP1788" s="13">
        <v>180</v>
      </c>
      <c r="BQ1788" s="13" t="s">
        <v>237</v>
      </c>
      <c r="BR1788" s="13" t="s">
        <v>238</v>
      </c>
      <c r="BS1788" s="13">
        <v>1</v>
      </c>
      <c r="BT1788" s="13">
        <v>40</v>
      </c>
      <c r="BU1788" s="13">
        <v>1</v>
      </c>
      <c r="BV1788" s="13">
        <v>1</v>
      </c>
      <c r="BW1788" s="13">
        <v>2</v>
      </c>
      <c r="BX1788" s="13">
        <v>36.700000000000003</v>
      </c>
      <c r="CA1788" s="18"/>
      <c r="CB1788" s="18"/>
      <c r="CC1788" s="18"/>
      <c r="CD1788" s="18"/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W1788" s="13" t="s">
        <v>9295</v>
      </c>
      <c r="CX1788" s="38" t="s">
        <v>11727</v>
      </c>
      <c r="CY1788" s="38" t="s">
        <v>11728</v>
      </c>
      <c r="CZ1788" s="38"/>
      <c r="DA1788" s="38" t="s">
        <v>8741</v>
      </c>
      <c r="DB1788" s="13">
        <v>51</v>
      </c>
    </row>
    <row r="1789" spans="1:106" s="13" customFormat="1">
      <c r="A1789" s="84">
        <v>4334</v>
      </c>
      <c r="B1789" s="84">
        <v>1</v>
      </c>
      <c r="C1789" s="13" t="s">
        <v>819</v>
      </c>
      <c r="D1789" s="13" t="s">
        <v>10982</v>
      </c>
      <c r="E1789" s="14">
        <v>14255</v>
      </c>
      <c r="F1789" s="13" t="s">
        <v>396</v>
      </c>
      <c r="G1789" s="13" t="s">
        <v>381</v>
      </c>
      <c r="H1789" s="13" t="s">
        <v>381</v>
      </c>
      <c r="I1789" s="14">
        <v>41258</v>
      </c>
      <c r="J1789" s="13">
        <f t="shared" si="57"/>
        <v>73</v>
      </c>
      <c r="K1789" s="14">
        <v>41465</v>
      </c>
      <c r="L1789" s="13">
        <v>4</v>
      </c>
      <c r="M1789" s="14">
        <v>41640</v>
      </c>
      <c r="N1789" s="67">
        <f t="shared" si="58"/>
        <v>12.550308008213552</v>
      </c>
      <c r="O1789" s="16">
        <v>2</v>
      </c>
      <c r="Q1789" s="13" t="s">
        <v>11748</v>
      </c>
      <c r="R1789" s="13" t="s">
        <v>190</v>
      </c>
      <c r="S1789" s="13">
        <v>2</v>
      </c>
      <c r="T1789" s="13">
        <v>2</v>
      </c>
      <c r="V1789" s="13">
        <v>1</v>
      </c>
      <c r="W1789" s="13" t="s">
        <v>11749</v>
      </c>
      <c r="X1789" s="13">
        <v>2</v>
      </c>
      <c r="Z1789" s="13">
        <v>4</v>
      </c>
      <c r="AI1789" s="13">
        <v>2</v>
      </c>
      <c r="AJ1789" s="13">
        <v>2</v>
      </c>
      <c r="AK1789" s="13">
        <v>2</v>
      </c>
      <c r="AL1789" s="13">
        <v>2</v>
      </c>
      <c r="AM1789" s="13">
        <v>2</v>
      </c>
      <c r="AN1789" s="13">
        <v>2</v>
      </c>
      <c r="AP1789" s="13" t="s">
        <v>11750</v>
      </c>
      <c r="AQ1789" s="13">
        <v>1</v>
      </c>
      <c r="AR1789" s="13">
        <v>2</v>
      </c>
      <c r="AT1789" s="13">
        <v>1</v>
      </c>
      <c r="AU1789" s="13">
        <v>0</v>
      </c>
      <c r="AV1789" s="13">
        <v>2</v>
      </c>
      <c r="AX1789" s="13">
        <v>1</v>
      </c>
      <c r="AY1789" s="13">
        <v>0</v>
      </c>
      <c r="AZ1789" s="13">
        <v>1</v>
      </c>
      <c r="BA1789" s="13">
        <v>0</v>
      </c>
      <c r="BB1789" s="13">
        <v>2</v>
      </c>
      <c r="BD1789" s="13">
        <v>2</v>
      </c>
      <c r="BF1789" s="13">
        <v>1</v>
      </c>
      <c r="BG1789" s="13">
        <v>4</v>
      </c>
      <c r="BH1789" s="17">
        <v>2</v>
      </c>
      <c r="BI1789" s="13">
        <v>1</v>
      </c>
      <c r="BJ1789" s="13">
        <v>1</v>
      </c>
      <c r="BK1789" s="13">
        <v>1</v>
      </c>
      <c r="BS1789" s="13">
        <v>1</v>
      </c>
      <c r="BT1789" s="13">
        <v>23</v>
      </c>
      <c r="BU1789" s="13">
        <v>1</v>
      </c>
      <c r="BV1789" s="13">
        <v>1</v>
      </c>
      <c r="BW1789" s="13">
        <v>2</v>
      </c>
      <c r="BX1789" s="13">
        <v>28</v>
      </c>
      <c r="CA1789" s="18"/>
      <c r="CB1789" s="18"/>
      <c r="CC1789" s="18">
        <v>3084</v>
      </c>
      <c r="CD1789" s="18">
        <v>3470</v>
      </c>
      <c r="CE1789" s="18"/>
      <c r="CF1789" s="18"/>
      <c r="CG1789" s="18"/>
      <c r="CH1789" s="13">
        <v>2</v>
      </c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S1789" s="63">
        <v>41579</v>
      </c>
      <c r="CT1789" s="13">
        <v>24</v>
      </c>
      <c r="CU1789" s="13">
        <v>2</v>
      </c>
      <c r="CW1789" s="13" t="s">
        <v>11751</v>
      </c>
      <c r="CX1789" s="38" t="s">
        <v>11752</v>
      </c>
      <c r="CY1789" s="38" t="s">
        <v>4225</v>
      </c>
      <c r="CZ1789" s="38"/>
      <c r="DA1789" s="38" t="s">
        <v>8741</v>
      </c>
      <c r="DB1789" s="13">
        <v>53</v>
      </c>
    </row>
    <row r="1790" spans="1:106" s="13" customFormat="1">
      <c r="A1790" s="84">
        <v>4337</v>
      </c>
      <c r="B1790" s="84">
        <v>1</v>
      </c>
      <c r="C1790" s="13" t="s">
        <v>1635</v>
      </c>
      <c r="D1790" s="13" t="s">
        <v>37</v>
      </c>
      <c r="E1790" s="14">
        <v>13161</v>
      </c>
      <c r="F1790" s="13" t="s">
        <v>319</v>
      </c>
      <c r="G1790" s="13" t="s">
        <v>319</v>
      </c>
      <c r="H1790" s="13" t="s">
        <v>319</v>
      </c>
      <c r="I1790" s="14">
        <v>41409</v>
      </c>
      <c r="J1790" s="13">
        <f t="shared" si="57"/>
        <v>77</v>
      </c>
      <c r="K1790" s="14">
        <v>41507</v>
      </c>
      <c r="L1790" s="13">
        <v>4</v>
      </c>
      <c r="M1790" s="14">
        <v>41647</v>
      </c>
      <c r="N1790" s="67">
        <f t="shared" si="58"/>
        <v>7.8193018480492817</v>
      </c>
      <c r="O1790" s="16">
        <v>2</v>
      </c>
      <c r="Q1790" s="13" t="s">
        <v>1657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1</v>
      </c>
      <c r="Z1790" s="13">
        <v>4</v>
      </c>
      <c r="AC1790" s="13">
        <v>2</v>
      </c>
      <c r="AD1790" s="13">
        <v>2</v>
      </c>
      <c r="AE1790" s="13">
        <v>2</v>
      </c>
      <c r="AF1790" s="13">
        <v>2</v>
      </c>
      <c r="AG1790" s="13">
        <v>1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1</v>
      </c>
      <c r="AO1790" s="13" t="s">
        <v>11758</v>
      </c>
      <c r="AP1790" s="13" t="s">
        <v>1805</v>
      </c>
      <c r="AQ1790" s="13">
        <v>1</v>
      </c>
      <c r="AR1790" s="13">
        <v>1</v>
      </c>
      <c r="AS1790" s="13">
        <v>5</v>
      </c>
      <c r="AT1790" s="13">
        <v>1</v>
      </c>
      <c r="AU1790" s="13">
        <v>4</v>
      </c>
      <c r="AV1790" s="13">
        <v>1</v>
      </c>
      <c r="AW1790" s="13">
        <v>4</v>
      </c>
      <c r="AX1790" s="13">
        <v>1</v>
      </c>
      <c r="AY1790" s="13">
        <v>4</v>
      </c>
      <c r="AZ1790" s="13">
        <v>1</v>
      </c>
      <c r="BA1790" s="13">
        <v>0</v>
      </c>
      <c r="BB1790" s="13">
        <v>1</v>
      </c>
      <c r="BC1790" s="13">
        <v>0</v>
      </c>
      <c r="BD1790" s="13">
        <v>1</v>
      </c>
      <c r="BE1790" s="13">
        <v>3</v>
      </c>
      <c r="BH1790" s="17">
        <v>1</v>
      </c>
      <c r="BI1790" s="13">
        <v>1</v>
      </c>
      <c r="BJ1790" s="13">
        <v>2</v>
      </c>
      <c r="BK1790" s="13">
        <v>1</v>
      </c>
      <c r="BL1790" s="13">
        <v>1</v>
      </c>
      <c r="BM1790" s="13">
        <v>3976</v>
      </c>
      <c r="BN1790" s="13">
        <v>2</v>
      </c>
      <c r="BQ1790" s="13" t="s">
        <v>237</v>
      </c>
      <c r="BR1790" s="13" t="s">
        <v>238</v>
      </c>
      <c r="BS1790" s="13">
        <v>2</v>
      </c>
      <c r="BT1790" s="13">
        <v>51.5</v>
      </c>
      <c r="BU1790" s="13">
        <v>1</v>
      </c>
      <c r="BV1790" s="13">
        <v>5</v>
      </c>
      <c r="CA1790" s="18"/>
      <c r="CB1790" s="18"/>
      <c r="CC1790" s="18"/>
      <c r="CD1790" s="18"/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41577</v>
      </c>
      <c r="CT1790" s="13">
        <v>1</v>
      </c>
      <c r="CW1790" s="13" t="s">
        <v>10370</v>
      </c>
      <c r="CX1790" s="38" t="s">
        <v>11759</v>
      </c>
      <c r="CY1790" s="38" t="s">
        <v>10372</v>
      </c>
      <c r="CZ1790" s="38" t="s">
        <v>47</v>
      </c>
      <c r="DA1790" s="38" t="s">
        <v>11760</v>
      </c>
    </row>
    <row r="1791" spans="1:106" s="13" customFormat="1">
      <c r="A1791" s="84">
        <v>4344</v>
      </c>
      <c r="B1791" s="84">
        <v>1</v>
      </c>
      <c r="C1791" s="13" t="s">
        <v>11784</v>
      </c>
      <c r="D1791" s="13" t="s">
        <v>37</v>
      </c>
      <c r="E1791" s="14">
        <v>20023</v>
      </c>
      <c r="F1791" s="13" t="s">
        <v>941</v>
      </c>
      <c r="G1791" s="13" t="s">
        <v>941</v>
      </c>
      <c r="H1791" s="13" t="s">
        <v>941</v>
      </c>
      <c r="I1791" s="14">
        <v>41289</v>
      </c>
      <c r="J1791" s="13">
        <f t="shared" si="57"/>
        <v>58</v>
      </c>
      <c r="K1791" s="14">
        <v>41461</v>
      </c>
      <c r="L1791" s="13">
        <v>4</v>
      </c>
      <c r="M1791" s="14">
        <v>41646</v>
      </c>
      <c r="N1791" s="67">
        <f t="shared" si="58"/>
        <v>11.728952772073923</v>
      </c>
      <c r="O1791" s="16">
        <v>2</v>
      </c>
      <c r="Q1791" s="13" t="s">
        <v>11765</v>
      </c>
      <c r="R1791" s="13" t="s">
        <v>11766</v>
      </c>
      <c r="S1791" s="13">
        <v>2</v>
      </c>
      <c r="T1791" s="13">
        <v>1</v>
      </c>
      <c r="U1791" s="13">
        <v>2</v>
      </c>
      <c r="V1791" s="13">
        <v>2</v>
      </c>
      <c r="W1791" s="13" t="s">
        <v>6764</v>
      </c>
      <c r="X1791" s="13">
        <v>1</v>
      </c>
      <c r="Z1791" s="13">
        <v>4</v>
      </c>
      <c r="AC1791" s="13">
        <v>2</v>
      </c>
      <c r="AD1791" s="13">
        <v>2</v>
      </c>
      <c r="AE1791" s="13">
        <v>1</v>
      </c>
      <c r="AF1791" s="13">
        <v>2</v>
      </c>
      <c r="AG1791" s="13">
        <v>2</v>
      </c>
      <c r="AH1791" s="13">
        <v>2</v>
      </c>
      <c r="AI1791" s="13">
        <v>2</v>
      </c>
      <c r="AJ1791" s="13">
        <v>2</v>
      </c>
      <c r="AK1791" s="13">
        <v>2</v>
      </c>
      <c r="AL1791" s="13">
        <v>2</v>
      </c>
      <c r="AM1791" s="13">
        <v>2</v>
      </c>
      <c r="AN1791" s="13">
        <v>2</v>
      </c>
      <c r="AO1791" s="13" t="s">
        <v>11767</v>
      </c>
      <c r="AP1791" s="13" t="s">
        <v>11768</v>
      </c>
      <c r="AQ1791" s="13">
        <v>1</v>
      </c>
      <c r="AR1791" s="13">
        <v>1</v>
      </c>
      <c r="AS1791" s="13">
        <v>7</v>
      </c>
      <c r="AT1791" s="13">
        <v>1</v>
      </c>
      <c r="AU1791" s="13">
        <v>5</v>
      </c>
      <c r="AV1791" s="13">
        <v>2</v>
      </c>
      <c r="AX1791" s="13">
        <v>2</v>
      </c>
      <c r="AZ1791" s="13">
        <v>1</v>
      </c>
      <c r="BA1791" s="13">
        <v>6</v>
      </c>
      <c r="BB1791" s="13">
        <v>1</v>
      </c>
      <c r="BC1791" s="13">
        <v>1</v>
      </c>
      <c r="BD1791" s="13">
        <v>1</v>
      </c>
      <c r="BE1791" s="13">
        <v>4</v>
      </c>
      <c r="BF1791" s="13">
        <v>1</v>
      </c>
      <c r="BG1791" s="13">
        <v>8</v>
      </c>
      <c r="BH1791" s="17">
        <v>1</v>
      </c>
      <c r="BJ1791" s="13">
        <v>1</v>
      </c>
      <c r="BK1791" s="13">
        <v>1</v>
      </c>
      <c r="BL1791" s="13">
        <v>1</v>
      </c>
      <c r="BM1791" s="13">
        <v>3938</v>
      </c>
      <c r="BN1791" s="13">
        <v>2</v>
      </c>
      <c r="BQ1791" s="13" t="s">
        <v>938</v>
      </c>
      <c r="BR1791" s="13" t="s">
        <v>939</v>
      </c>
      <c r="BS1791" s="13">
        <v>1</v>
      </c>
      <c r="BT1791" s="13">
        <v>35</v>
      </c>
      <c r="BU1791" s="13">
        <v>1</v>
      </c>
      <c r="BV1791" s="13">
        <v>1</v>
      </c>
      <c r="CA1791" s="18"/>
      <c r="CB1791" s="18"/>
      <c r="CC1791" s="18"/>
      <c r="CD1791" s="18"/>
      <c r="CE1791" s="18"/>
      <c r="CF1791" s="18"/>
      <c r="CG1791" s="18"/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41577</v>
      </c>
      <c r="CT1791" s="13">
        <v>2</v>
      </c>
      <c r="CW1791" s="13" t="s">
        <v>9546</v>
      </c>
      <c r="CX1791" s="38" t="s">
        <v>11769</v>
      </c>
      <c r="CY1791" s="38" t="s">
        <v>11770</v>
      </c>
      <c r="CZ1791" s="38"/>
      <c r="DA1791" s="38" t="s">
        <v>11771</v>
      </c>
    </row>
    <row r="1792" spans="1:106" s="13" customFormat="1">
      <c r="A1792" s="84">
        <v>4351</v>
      </c>
      <c r="B1792" s="84">
        <v>1</v>
      </c>
      <c r="C1792" s="13" t="s">
        <v>11764</v>
      </c>
      <c r="D1792" s="13" t="s">
        <v>37</v>
      </c>
      <c r="E1792" s="14">
        <v>13344</v>
      </c>
      <c r="F1792" s="13" t="s">
        <v>11778</v>
      </c>
      <c r="G1792" s="13" t="s">
        <v>11778</v>
      </c>
      <c r="H1792" s="13" t="s">
        <v>11778</v>
      </c>
      <c r="I1792" s="14">
        <v>41501</v>
      </c>
      <c r="J1792" s="13">
        <f t="shared" si="57"/>
        <v>77</v>
      </c>
      <c r="K1792" s="14"/>
      <c r="L1792" s="13">
        <v>4</v>
      </c>
      <c r="M1792" s="14">
        <v>41603</v>
      </c>
      <c r="N1792" s="67">
        <f t="shared" si="58"/>
        <v>3.3511293634496919</v>
      </c>
      <c r="O1792" s="16">
        <v>2</v>
      </c>
      <c r="Q1792" s="13" t="s">
        <v>11793</v>
      </c>
      <c r="R1792" s="13" t="s">
        <v>190</v>
      </c>
      <c r="S1792" s="13">
        <v>2</v>
      </c>
      <c r="T1792" s="13">
        <v>2</v>
      </c>
      <c r="U1792" s="13">
        <v>2</v>
      </c>
      <c r="V1792" s="13">
        <v>2</v>
      </c>
      <c r="X1792" s="13">
        <v>1</v>
      </c>
      <c r="Z1792" s="13">
        <v>4</v>
      </c>
      <c r="AC1792" s="13">
        <v>2</v>
      </c>
      <c r="AD1792" s="13">
        <v>2</v>
      </c>
      <c r="AE1792" s="13">
        <v>2</v>
      </c>
      <c r="AF1792" s="13">
        <v>2</v>
      </c>
      <c r="AG1792" s="13">
        <v>1</v>
      </c>
      <c r="AH1792" s="13">
        <v>2</v>
      </c>
      <c r="AI1792" s="13">
        <v>2</v>
      </c>
      <c r="AJ1792" s="13">
        <v>2</v>
      </c>
      <c r="AK1792" s="13">
        <v>2</v>
      </c>
      <c r="AL1792" s="13">
        <v>2</v>
      </c>
      <c r="AM1792" s="13">
        <v>2</v>
      </c>
      <c r="AN1792" s="13">
        <v>2</v>
      </c>
      <c r="AO1792" s="13" t="s">
        <v>11794</v>
      </c>
      <c r="AP1792" s="13" t="s">
        <v>11795</v>
      </c>
      <c r="AQ1792" s="13">
        <v>1</v>
      </c>
      <c r="AR1792" s="13">
        <v>1</v>
      </c>
      <c r="AS1792" s="13">
        <v>1</v>
      </c>
      <c r="AT1792" s="13">
        <v>2</v>
      </c>
      <c r="AV1792" s="13">
        <v>1</v>
      </c>
      <c r="AW1792" s="13">
        <v>1</v>
      </c>
      <c r="AX1792" s="13">
        <v>1</v>
      </c>
      <c r="AY1792" s="13">
        <v>1</v>
      </c>
      <c r="AZ1792" s="13">
        <v>2</v>
      </c>
      <c r="BB1792" s="13">
        <v>2</v>
      </c>
      <c r="BD1792" s="13">
        <v>2</v>
      </c>
      <c r="BF1792" s="13">
        <v>2</v>
      </c>
      <c r="BH1792" s="17">
        <v>2</v>
      </c>
      <c r="BI1792" s="13">
        <v>1</v>
      </c>
      <c r="BJ1792" s="13">
        <v>2</v>
      </c>
      <c r="BK1792" s="13">
        <v>1</v>
      </c>
      <c r="BL1792" s="13">
        <v>1</v>
      </c>
      <c r="BM1792" s="13">
        <v>3920</v>
      </c>
      <c r="BN1792" s="13">
        <v>2</v>
      </c>
      <c r="BQ1792" s="13" t="s">
        <v>237</v>
      </c>
      <c r="BR1792" s="13" t="s">
        <v>238</v>
      </c>
      <c r="BS1792" s="13">
        <v>1</v>
      </c>
      <c r="BT1792" s="13">
        <v>43</v>
      </c>
      <c r="BU1792" s="13">
        <v>1</v>
      </c>
      <c r="BV1792" s="13">
        <v>0</v>
      </c>
      <c r="BW1792" s="13">
        <v>2</v>
      </c>
      <c r="BX1792" s="13">
        <v>23.1</v>
      </c>
      <c r="CA1792" s="18"/>
      <c r="CB1792" s="18"/>
      <c r="CC1792" s="18">
        <v>1276</v>
      </c>
      <c r="CD1792" s="18">
        <v>776</v>
      </c>
      <c r="CE1792" s="18"/>
      <c r="CF1792" s="18"/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1</v>
      </c>
      <c r="CW1792" s="13" t="s">
        <v>11796</v>
      </c>
      <c r="CX1792" s="38" t="s">
        <v>11797</v>
      </c>
      <c r="CY1792" s="38" t="s">
        <v>11798</v>
      </c>
      <c r="CZ1792" s="38" t="s">
        <v>41</v>
      </c>
      <c r="DA1792" s="38" t="s">
        <v>11019</v>
      </c>
    </row>
    <row r="1793" spans="1:106" s="13" customFormat="1">
      <c r="A1793" s="84">
        <v>4352</v>
      </c>
      <c r="B1793" s="84">
        <v>1</v>
      </c>
      <c r="C1793" s="13" t="s">
        <v>11784</v>
      </c>
      <c r="D1793" s="13" t="s">
        <v>37</v>
      </c>
      <c r="E1793" s="14">
        <v>13344</v>
      </c>
      <c r="F1793" s="13" t="s">
        <v>11778</v>
      </c>
      <c r="G1793" s="13" t="s">
        <v>11778</v>
      </c>
      <c r="H1793" s="13" t="s">
        <v>11778</v>
      </c>
      <c r="I1793" s="14">
        <v>41470</v>
      </c>
      <c r="J1793" s="13">
        <f t="shared" si="57"/>
        <v>77</v>
      </c>
      <c r="K1793" s="14"/>
      <c r="L1793" s="13">
        <v>4</v>
      </c>
      <c r="M1793" s="14">
        <v>41705</v>
      </c>
      <c r="N1793" s="67">
        <f t="shared" si="58"/>
        <v>7.7207392197125255</v>
      </c>
      <c r="O1793" s="13">
        <v>1</v>
      </c>
      <c r="P1793" s="16" t="s">
        <v>11799</v>
      </c>
      <c r="S1793" s="13">
        <v>2</v>
      </c>
      <c r="T1793" s="13">
        <v>2</v>
      </c>
      <c r="U1793" s="13">
        <v>2</v>
      </c>
      <c r="V1793" s="13">
        <v>2</v>
      </c>
      <c r="X1793" s="13">
        <v>2</v>
      </c>
      <c r="Z1793" s="13">
        <v>4</v>
      </c>
      <c r="AH1793" s="13">
        <v>2</v>
      </c>
      <c r="AI1793" s="13">
        <v>2</v>
      </c>
      <c r="AJ1793" s="13">
        <v>3</v>
      </c>
      <c r="AK1793" s="13">
        <v>3</v>
      </c>
      <c r="AL1793" s="13">
        <v>1</v>
      </c>
      <c r="AM1793" s="13">
        <v>1</v>
      </c>
      <c r="AN1793" s="13">
        <v>1</v>
      </c>
      <c r="AO1793" s="13" t="s">
        <v>11800</v>
      </c>
      <c r="AP1793" s="13" t="s">
        <v>1715</v>
      </c>
      <c r="AQ1793" s="13">
        <v>1</v>
      </c>
      <c r="AR1793" s="13">
        <v>1</v>
      </c>
      <c r="AS1793" s="13">
        <v>2</v>
      </c>
      <c r="AT1793" s="13">
        <v>1</v>
      </c>
      <c r="AU1793" s="13">
        <v>0</v>
      </c>
      <c r="AV1793" s="13">
        <v>1</v>
      </c>
      <c r="AW1793" s="13">
        <v>2</v>
      </c>
      <c r="AX1793" s="13">
        <v>3</v>
      </c>
      <c r="AZ1793" s="13">
        <v>3</v>
      </c>
      <c r="BB1793" s="13">
        <v>3</v>
      </c>
      <c r="BD1793" s="13">
        <v>3</v>
      </c>
      <c r="BF1793" s="13">
        <v>1</v>
      </c>
      <c r="BG1793" s="13">
        <v>2</v>
      </c>
      <c r="BH1793" s="17">
        <v>1</v>
      </c>
      <c r="BI1793" s="13">
        <v>1</v>
      </c>
      <c r="BJ1793" s="13">
        <v>1</v>
      </c>
      <c r="BK1793" s="13">
        <v>1</v>
      </c>
      <c r="BL1793" s="13">
        <v>1</v>
      </c>
      <c r="BM1793" s="13">
        <v>3924</v>
      </c>
      <c r="BN1793" s="13">
        <v>2</v>
      </c>
      <c r="BQ1793" s="13" t="s">
        <v>237</v>
      </c>
      <c r="BR1793" s="13" t="s">
        <v>238</v>
      </c>
      <c r="BS1793" s="13">
        <v>2</v>
      </c>
      <c r="BT1793" s="13">
        <v>78</v>
      </c>
      <c r="BU1793" s="13">
        <v>1</v>
      </c>
      <c r="CA1793" s="18"/>
      <c r="CB1793" s="18"/>
      <c r="CC1793" s="18"/>
      <c r="CD1793" s="18"/>
      <c r="CE1793" s="18"/>
      <c r="CF1793" s="18"/>
      <c r="CG1793" s="18"/>
      <c r="CH1793" s="13">
        <v>2</v>
      </c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2</v>
      </c>
      <c r="CQ1793" s="13">
        <v>1</v>
      </c>
      <c r="CR1793" s="13">
        <v>1</v>
      </c>
      <c r="CU1793" s="13" t="s">
        <v>11801</v>
      </c>
      <c r="CW1793" s="13" t="s">
        <v>11802</v>
      </c>
      <c r="CX1793" s="38" t="s">
        <v>11803</v>
      </c>
      <c r="CY1793" s="38" t="s">
        <v>11804</v>
      </c>
      <c r="CZ1793" s="38"/>
      <c r="DA1793" s="38" t="s">
        <v>8741</v>
      </c>
      <c r="DB1793" s="13">
        <v>56</v>
      </c>
    </row>
    <row r="1794" spans="1:106" s="13" customFormat="1">
      <c r="A1794" s="84">
        <v>4369</v>
      </c>
      <c r="B1794" s="84">
        <v>1</v>
      </c>
      <c r="C1794" s="13" t="s">
        <v>11784</v>
      </c>
      <c r="D1794" s="13" t="s">
        <v>10982</v>
      </c>
      <c r="E1794" s="14">
        <v>19805</v>
      </c>
      <c r="F1794" s="13" t="s">
        <v>11778</v>
      </c>
      <c r="G1794" s="13" t="s">
        <v>11778</v>
      </c>
      <c r="H1794" s="13" t="s">
        <v>11778</v>
      </c>
      <c r="I1794" s="14">
        <v>41409</v>
      </c>
      <c r="J1794" s="13">
        <f t="shared" si="57"/>
        <v>59</v>
      </c>
      <c r="K1794" s="14"/>
      <c r="L1794" s="13">
        <v>4</v>
      </c>
      <c r="M1794" s="14">
        <v>41696</v>
      </c>
      <c r="N1794" s="67">
        <f t="shared" si="58"/>
        <v>9.4291581108829572</v>
      </c>
      <c r="O1794" s="16">
        <v>2</v>
      </c>
      <c r="Q1794" s="13" t="s">
        <v>11821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C1794" s="13">
        <v>2</v>
      </c>
      <c r="AD1794" s="13">
        <v>2</v>
      </c>
      <c r="AE1794" s="13">
        <v>2</v>
      </c>
      <c r="AF1794" s="13">
        <v>2</v>
      </c>
      <c r="AG1794" s="13">
        <v>2</v>
      </c>
      <c r="AH1794" s="13">
        <v>2</v>
      </c>
      <c r="AI1794" s="13">
        <v>2</v>
      </c>
      <c r="AJ1794" s="13">
        <v>2</v>
      </c>
      <c r="AK1794" s="13">
        <v>2</v>
      </c>
      <c r="AL1794" s="13">
        <v>1</v>
      </c>
      <c r="AM1794" s="13">
        <v>1</v>
      </c>
      <c r="AN1794" s="13">
        <v>2</v>
      </c>
      <c r="AP1794" s="13" t="s">
        <v>11822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1</v>
      </c>
      <c r="AX1794" s="13">
        <v>1</v>
      </c>
      <c r="AY1794" s="13">
        <v>1</v>
      </c>
      <c r="AZ1794" s="13">
        <v>1</v>
      </c>
      <c r="BA1794" s="13">
        <v>1</v>
      </c>
      <c r="BB1794" s="13">
        <v>2</v>
      </c>
      <c r="BD1794" s="13">
        <v>1</v>
      </c>
      <c r="BE1794" s="13">
        <v>0</v>
      </c>
      <c r="BF1794" s="13">
        <v>1</v>
      </c>
      <c r="BG1794" s="13">
        <v>3</v>
      </c>
      <c r="BH1794" s="17">
        <v>2</v>
      </c>
      <c r="BI1794" s="13">
        <v>1</v>
      </c>
      <c r="BJ1794" s="13">
        <v>1</v>
      </c>
      <c r="BL1794" s="13">
        <v>1</v>
      </c>
      <c r="BM1794" s="13">
        <v>3980</v>
      </c>
      <c r="BN1794" s="13">
        <v>2</v>
      </c>
      <c r="BQ1794" s="13" t="s">
        <v>237</v>
      </c>
      <c r="BR1794" s="13" t="s">
        <v>238</v>
      </c>
      <c r="CA1794" s="18"/>
      <c r="CB1794" s="18"/>
      <c r="CC1794" s="18">
        <v>536</v>
      </c>
      <c r="CD1794" s="18">
        <v>677.6</v>
      </c>
      <c r="CE1794" s="18"/>
      <c r="CF1794" s="18"/>
      <c r="CG1794" s="18"/>
      <c r="CH1794" s="13">
        <v>2</v>
      </c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41635</v>
      </c>
      <c r="CT1794" s="13">
        <v>3</v>
      </c>
      <c r="CW1794" s="13" t="s">
        <v>11995</v>
      </c>
      <c r="CX1794" s="38" t="s">
        <v>11824</v>
      </c>
      <c r="CY1794" s="38" t="s">
        <v>11825</v>
      </c>
      <c r="CZ1794" s="38" t="s">
        <v>386</v>
      </c>
      <c r="DA1794" s="38" t="s">
        <v>11826</v>
      </c>
    </row>
    <row r="1795" spans="1:106" s="13" customFormat="1">
      <c r="A1795" s="84">
        <v>4385</v>
      </c>
      <c r="B1795" s="84">
        <v>1</v>
      </c>
      <c r="C1795" s="13" t="s">
        <v>11827</v>
      </c>
      <c r="D1795" s="13" t="s">
        <v>37</v>
      </c>
      <c r="E1795" s="14">
        <v>13516</v>
      </c>
      <c r="F1795" s="13" t="s">
        <v>11778</v>
      </c>
      <c r="G1795" s="13" t="s">
        <v>11778</v>
      </c>
      <c r="H1795" s="13" t="s">
        <v>11778</v>
      </c>
      <c r="I1795" s="14">
        <v>41562</v>
      </c>
      <c r="J1795" s="13">
        <f t="shared" si="57"/>
        <v>76</v>
      </c>
      <c r="K1795" s="14"/>
      <c r="L1795" s="13">
        <v>4</v>
      </c>
      <c r="M1795" s="14">
        <v>41590</v>
      </c>
      <c r="N1795" s="67">
        <f t="shared" si="58"/>
        <v>0.91991786447638602</v>
      </c>
      <c r="O1795" s="16">
        <v>2</v>
      </c>
      <c r="Q1795" s="13" t="s">
        <v>11839</v>
      </c>
      <c r="R1795" s="13" t="s">
        <v>38</v>
      </c>
      <c r="S1795" s="13">
        <v>2</v>
      </c>
      <c r="T1795" s="13">
        <v>2</v>
      </c>
      <c r="U1795" s="13">
        <v>2</v>
      </c>
      <c r="V1795" s="13">
        <v>2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1</v>
      </c>
      <c r="AK1795" s="13">
        <v>3</v>
      </c>
      <c r="AL1795" s="13">
        <v>2</v>
      </c>
      <c r="AM1795" s="13">
        <v>1</v>
      </c>
      <c r="AN1795" s="13">
        <v>1</v>
      </c>
      <c r="AO1795" s="13" t="s">
        <v>11840</v>
      </c>
      <c r="AP1795" s="13" t="s">
        <v>11835</v>
      </c>
      <c r="AQ1795" s="13">
        <v>1</v>
      </c>
      <c r="AR1795" s="13">
        <v>1</v>
      </c>
      <c r="AT1795" s="13">
        <v>1</v>
      </c>
      <c r="AV1795" s="13">
        <v>3</v>
      </c>
      <c r="AX1795" s="13">
        <v>1</v>
      </c>
      <c r="AZ1795" s="13">
        <v>3</v>
      </c>
      <c r="BB1795" s="13">
        <v>3</v>
      </c>
      <c r="BD1795" s="13">
        <v>1</v>
      </c>
      <c r="BF1795" s="13">
        <v>1</v>
      </c>
      <c r="BH1795" s="17">
        <v>1</v>
      </c>
      <c r="BI1795" s="13">
        <v>1</v>
      </c>
      <c r="BJ1795" s="13">
        <v>1</v>
      </c>
      <c r="BK1795" s="13">
        <v>1</v>
      </c>
      <c r="BL1795" s="13">
        <v>1</v>
      </c>
      <c r="BM1795" s="13">
        <v>3974</v>
      </c>
      <c r="BN1795" s="13">
        <v>2</v>
      </c>
      <c r="BQ1795" s="13" t="s">
        <v>8955</v>
      </c>
      <c r="BR1795" s="13" t="s">
        <v>8956</v>
      </c>
      <c r="BS1795" s="13">
        <v>2</v>
      </c>
      <c r="BT1795" s="13">
        <v>42</v>
      </c>
      <c r="BU1795" s="13">
        <v>1</v>
      </c>
      <c r="BV1795" s="13">
        <v>2</v>
      </c>
      <c r="CA1795" s="18"/>
      <c r="CB1795" s="18"/>
      <c r="CC1795" s="18"/>
      <c r="CD1795" s="18"/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41649</v>
      </c>
      <c r="CT1795" s="13">
        <v>2</v>
      </c>
      <c r="CW1795" s="13" t="s">
        <v>11841</v>
      </c>
      <c r="CX1795" s="38" t="s">
        <v>11842</v>
      </c>
      <c r="CY1795" s="38" t="s">
        <v>11843</v>
      </c>
      <c r="CZ1795" s="38"/>
      <c r="DA1795" s="38" t="s">
        <v>11844</v>
      </c>
    </row>
    <row r="1796" spans="1:106" s="13" customFormat="1">
      <c r="A1796" s="84">
        <v>4392</v>
      </c>
      <c r="B1796" s="84">
        <v>1</v>
      </c>
      <c r="C1796" s="13" t="s">
        <v>11845</v>
      </c>
      <c r="D1796" s="13" t="s">
        <v>11846</v>
      </c>
      <c r="E1796" s="14">
        <v>9188</v>
      </c>
      <c r="F1796" s="13" t="s">
        <v>11847</v>
      </c>
      <c r="G1796" s="13" t="s">
        <v>11847</v>
      </c>
      <c r="H1796" s="13" t="s">
        <v>11847</v>
      </c>
      <c r="I1796" s="14">
        <v>41320</v>
      </c>
      <c r="J1796" s="13">
        <f t="shared" si="57"/>
        <v>87</v>
      </c>
      <c r="K1796" s="14"/>
      <c r="L1796" s="13">
        <v>4</v>
      </c>
      <c r="M1796" s="14">
        <v>41456</v>
      </c>
      <c r="N1796" s="67">
        <f t="shared" si="58"/>
        <v>4.4681724845995889</v>
      </c>
      <c r="O1796" s="16">
        <v>2</v>
      </c>
      <c r="Q1796" s="13" t="s">
        <v>52</v>
      </c>
      <c r="R1796" s="13" t="s">
        <v>38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H1796" s="13">
        <v>2</v>
      </c>
      <c r="AI1796" s="13">
        <v>3</v>
      </c>
      <c r="AJ1796" s="13">
        <v>3</v>
      </c>
      <c r="AK1796" s="13">
        <v>3</v>
      </c>
      <c r="AL1796" s="13">
        <v>3</v>
      </c>
      <c r="AM1796" s="13">
        <v>3</v>
      </c>
      <c r="AN1796" s="13">
        <v>3</v>
      </c>
      <c r="AP1796" s="13" t="s">
        <v>11996</v>
      </c>
      <c r="AQ1796" s="13">
        <v>1</v>
      </c>
      <c r="AR1796" s="13">
        <v>1</v>
      </c>
      <c r="AS1796" s="13">
        <v>4</v>
      </c>
      <c r="AT1796" s="13">
        <v>1</v>
      </c>
      <c r="AU1796" s="13">
        <v>0</v>
      </c>
      <c r="AV1796" s="13">
        <v>1</v>
      </c>
      <c r="AW1796" s="13">
        <v>2</v>
      </c>
      <c r="AX1796" s="13">
        <v>1</v>
      </c>
      <c r="AY1796" s="13">
        <v>3</v>
      </c>
      <c r="AZ1796" s="13">
        <v>1</v>
      </c>
      <c r="BA1796" s="13">
        <v>3</v>
      </c>
      <c r="BB1796" s="13">
        <v>1</v>
      </c>
      <c r="BC1796" s="13">
        <v>2</v>
      </c>
      <c r="BD1796" s="13">
        <v>1</v>
      </c>
      <c r="BE1796" s="13">
        <v>1</v>
      </c>
      <c r="BF1796" s="13">
        <v>1</v>
      </c>
      <c r="BG1796" s="13">
        <v>2</v>
      </c>
      <c r="BH1796" s="17">
        <v>1</v>
      </c>
      <c r="BI1796" s="13">
        <v>1</v>
      </c>
      <c r="BJ1796" s="13">
        <v>1</v>
      </c>
      <c r="BK1796" s="13">
        <v>1</v>
      </c>
      <c r="BS1796" s="13">
        <v>1</v>
      </c>
      <c r="BT1796" s="13">
        <v>24.6</v>
      </c>
      <c r="BU1796" s="13">
        <v>1</v>
      </c>
      <c r="CA1796" s="18"/>
      <c r="CB1796" s="18"/>
      <c r="CC1796" s="18"/>
      <c r="CD1796" s="18"/>
      <c r="CE1796" s="18"/>
      <c r="CF1796" s="18"/>
      <c r="CG1796" s="18"/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41506</v>
      </c>
      <c r="CT1796" s="13">
        <v>3</v>
      </c>
      <c r="CW1796" s="13" t="s">
        <v>11997</v>
      </c>
      <c r="CX1796" s="38" t="s">
        <v>56</v>
      </c>
      <c r="CY1796" s="38" t="s">
        <v>57</v>
      </c>
      <c r="CZ1796" s="38"/>
      <c r="DA1796" s="38" t="s">
        <v>58</v>
      </c>
    </row>
    <row r="1797" spans="1:106" s="13" customFormat="1">
      <c r="A1797" s="84">
        <v>4425</v>
      </c>
      <c r="B1797" s="84">
        <v>6</v>
      </c>
      <c r="C1797" s="13" t="s">
        <v>11845</v>
      </c>
      <c r="D1797" s="13" t="s">
        <v>37</v>
      </c>
      <c r="E1797" s="14">
        <v>20824</v>
      </c>
      <c r="F1797" s="13" t="s">
        <v>11778</v>
      </c>
      <c r="G1797" s="13" t="s">
        <v>11778</v>
      </c>
      <c r="H1797" s="13" t="s">
        <v>11778</v>
      </c>
      <c r="I1797" s="14">
        <v>39887</v>
      </c>
      <c r="J1797" s="13">
        <f t="shared" si="57"/>
        <v>52</v>
      </c>
      <c r="K1797" s="14"/>
      <c r="L1797" s="13">
        <v>4</v>
      </c>
      <c r="M1797" s="14">
        <v>41522</v>
      </c>
      <c r="N1797" s="67">
        <f t="shared" si="58"/>
        <v>53.716632443531829</v>
      </c>
      <c r="O1797" s="16">
        <v>1</v>
      </c>
      <c r="P1797" s="13" t="s">
        <v>63</v>
      </c>
      <c r="Q1797" s="13" t="s">
        <v>42</v>
      </c>
      <c r="R1797" s="13" t="s">
        <v>46</v>
      </c>
      <c r="S1797" s="13">
        <v>3</v>
      </c>
      <c r="U1797" s="13" t="s">
        <v>42</v>
      </c>
      <c r="V1797" s="13" t="s">
        <v>42</v>
      </c>
      <c r="X1797" s="13">
        <v>2</v>
      </c>
      <c r="Z1797" s="13">
        <v>4</v>
      </c>
      <c r="AC1797" s="13">
        <v>2</v>
      </c>
      <c r="AD1797" s="13">
        <v>2</v>
      </c>
      <c r="AE1797" s="13">
        <v>2</v>
      </c>
      <c r="AF1797" s="13">
        <v>2</v>
      </c>
      <c r="AG1797" s="13">
        <v>2</v>
      </c>
      <c r="AH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2</v>
      </c>
      <c r="AP1797" s="13" t="s">
        <v>40</v>
      </c>
      <c r="AQ1797" s="13">
        <v>1</v>
      </c>
      <c r="AR1797" s="13">
        <v>2</v>
      </c>
      <c r="AT1797" s="13">
        <v>1</v>
      </c>
      <c r="AV1797" s="13">
        <v>1</v>
      </c>
      <c r="AX1797" s="13">
        <v>1</v>
      </c>
      <c r="AZ1797" s="13">
        <v>1</v>
      </c>
      <c r="BB1797" s="13">
        <v>2</v>
      </c>
      <c r="BD1797" s="13">
        <v>1</v>
      </c>
      <c r="BF1797" s="13">
        <v>2</v>
      </c>
      <c r="BH1797" s="17">
        <v>2</v>
      </c>
      <c r="BJ1797" s="13">
        <v>1</v>
      </c>
      <c r="BK1797" s="13">
        <v>2</v>
      </c>
      <c r="BL1797" s="13">
        <v>1</v>
      </c>
      <c r="BN1797" s="13">
        <v>1</v>
      </c>
      <c r="BO1797" s="13" t="s">
        <v>11856</v>
      </c>
      <c r="BP1797" s="13">
        <v>105</v>
      </c>
      <c r="BQ1797" s="13" t="s">
        <v>11857</v>
      </c>
      <c r="CA1797" s="18"/>
      <c r="CB1797" s="18"/>
      <c r="CC1797" s="18"/>
      <c r="CD1797" s="18"/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W1797" s="13" t="s">
        <v>11860</v>
      </c>
      <c r="CX1797" s="38" t="s">
        <v>64</v>
      </c>
      <c r="CY1797" s="38" t="s">
        <v>65</v>
      </c>
      <c r="CZ1797" s="38" t="s">
        <v>48</v>
      </c>
      <c r="DA1797" s="38" t="s">
        <v>66</v>
      </c>
      <c r="DB1797" s="13">
        <v>61</v>
      </c>
    </row>
    <row r="1798" spans="1:106">
      <c r="J1798" s="15"/>
      <c r="N1798" s="13">
        <f>GEOMEAN(N2:N1797)</f>
        <v>12.747275497190444</v>
      </c>
    </row>
    <row r="1799" spans="1:106">
      <c r="E1799" s="13"/>
      <c r="J1799" s="15"/>
      <c r="N1799" s="15">
        <f>MEDIAN(N2:N1797)</f>
        <v>13.66735112936345</v>
      </c>
    </row>
    <row r="1800" spans="1:106">
      <c r="J1800" s="15"/>
      <c r="N1800" s="13">
        <f>_xlfn.PERCENTILE.EXC(N$2:N$1797,0.05)</f>
        <v>2.6940451745379876</v>
      </c>
    </row>
    <row r="1801" spans="1:106">
      <c r="J1801" s="15"/>
      <c r="N1801" s="13">
        <f>_xlfn.PERCENTILE.EXC(N$2:N$1797,0.25)</f>
        <v>6.9815195071868583</v>
      </c>
    </row>
    <row r="1802" spans="1:106">
      <c r="N1802" s="13">
        <f>_xlfn.PERCENTILE.EXC(N$2:N$1797,0.75)</f>
        <v>24.197125256673509</v>
      </c>
    </row>
    <row r="1803" spans="1:106">
      <c r="N1803" s="13">
        <f>_xlfn.PERCENTILE.EXC(N$2:N$1797,0.95)</f>
        <v>49.987679671457897</v>
      </c>
    </row>
    <row r="1805" spans="1:106">
      <c r="I1805" s="70" t="s">
        <v>11998</v>
      </c>
      <c r="M1805" s="70">
        <f>CORREL(J2:J1797,N2:N1797)</f>
        <v>-0.31923813455128552</v>
      </c>
    </row>
    <row r="1806" spans="1:106">
      <c r="I1806" s="70" t="s">
        <v>11999</v>
      </c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3.2"/>
  <cols>
    <col min="1" max="6" width="11" customWidth="1"/>
    <col min="7" max="7" width="11" style="2" customWidth="1"/>
    <col min="8" max="12" width="11" customWidth="1"/>
  </cols>
  <sheetData>
    <row r="1" spans="1:12" ht="27" customHeight="1">
      <c r="A1" s="81" t="s">
        <v>0</v>
      </c>
      <c r="B1" s="81" t="s">
        <v>1</v>
      </c>
      <c r="C1" s="81" t="s">
        <v>2</v>
      </c>
      <c r="D1" s="81" t="s">
        <v>3</v>
      </c>
      <c r="E1" s="81" t="s">
        <v>4</v>
      </c>
      <c r="F1" s="81" t="s">
        <v>5</v>
      </c>
      <c r="G1" s="1" t="s">
        <v>6</v>
      </c>
      <c r="H1" s="81" t="s">
        <v>7</v>
      </c>
      <c r="I1" s="81" t="s">
        <v>8</v>
      </c>
      <c r="J1" s="81" t="s">
        <v>9</v>
      </c>
      <c r="K1" s="81" t="s">
        <v>10</v>
      </c>
      <c r="L1" s="81" t="s">
        <v>11</v>
      </c>
    </row>
    <row r="2" spans="1:12">
      <c r="A2">
        <v>1</v>
      </c>
      <c r="B2">
        <v>1</v>
      </c>
      <c r="C2">
        <v>1</v>
      </c>
      <c r="D2">
        <v>1</v>
      </c>
      <c r="E2">
        <v>283</v>
      </c>
      <c r="F2">
        <v>2450</v>
      </c>
      <c r="G2" s="2">
        <v>32</v>
      </c>
      <c r="H2">
        <v>2</v>
      </c>
      <c r="I2">
        <v>1</v>
      </c>
      <c r="J2">
        <v>3</v>
      </c>
      <c r="K2">
        <v>132</v>
      </c>
      <c r="L2">
        <v>88</v>
      </c>
    </row>
    <row r="3" spans="1:12">
      <c r="A3">
        <v>2</v>
      </c>
      <c r="B3">
        <v>2</v>
      </c>
      <c r="C3">
        <v>1</v>
      </c>
      <c r="D3">
        <v>2</v>
      </c>
      <c r="E3">
        <v>290</v>
      </c>
      <c r="F3">
        <v>3250</v>
      </c>
      <c r="G3" s="2">
        <v>28</v>
      </c>
      <c r="H3">
        <v>2</v>
      </c>
      <c r="I3">
        <v>2</v>
      </c>
      <c r="J3">
        <v>1</v>
      </c>
      <c r="K3">
        <v>110</v>
      </c>
      <c r="L3">
        <v>77</v>
      </c>
    </row>
    <row r="4" spans="1:12">
      <c r="A4">
        <v>3</v>
      </c>
      <c r="B4">
        <v>2</v>
      </c>
      <c r="C4">
        <v>2</v>
      </c>
      <c r="D4">
        <v>1</v>
      </c>
      <c r="E4">
        <v>265</v>
      </c>
      <c r="F4">
        <v>3360</v>
      </c>
      <c r="G4" s="2">
        <v>34</v>
      </c>
      <c r="H4">
        <v>2</v>
      </c>
      <c r="I4">
        <v>4</v>
      </c>
      <c r="J4">
        <v>3</v>
      </c>
      <c r="K4">
        <v>130</v>
      </c>
      <c r="L4">
        <v>88</v>
      </c>
    </row>
    <row r="5" spans="1:12">
      <c r="A5">
        <v>4</v>
      </c>
      <c r="B5">
        <v>2</v>
      </c>
      <c r="C5">
        <v>1</v>
      </c>
      <c r="D5">
        <v>1</v>
      </c>
      <c r="E5">
        <v>272</v>
      </c>
      <c r="F5">
        <v>2855</v>
      </c>
      <c r="G5" s="2">
        <v>26</v>
      </c>
      <c r="H5">
        <v>2</v>
      </c>
      <c r="I5">
        <v>4</v>
      </c>
      <c r="J5">
        <v>1</v>
      </c>
      <c r="K5">
        <v>109</v>
      </c>
      <c r="L5">
        <v>75</v>
      </c>
    </row>
    <row r="6" spans="1:12">
      <c r="A6">
        <v>5</v>
      </c>
      <c r="B6">
        <v>2</v>
      </c>
      <c r="C6">
        <v>2</v>
      </c>
      <c r="D6">
        <v>1</v>
      </c>
      <c r="E6">
        <v>275</v>
      </c>
      <c r="F6">
        <v>3120</v>
      </c>
      <c r="G6" s="2">
        <v>30</v>
      </c>
      <c r="H6">
        <v>1</v>
      </c>
      <c r="I6">
        <v>1</v>
      </c>
      <c r="J6">
        <v>1</v>
      </c>
      <c r="K6">
        <v>140</v>
      </c>
      <c r="L6">
        <v>80</v>
      </c>
    </row>
    <row r="7" spans="1:12">
      <c r="A7">
        <v>6</v>
      </c>
      <c r="B7">
        <v>1</v>
      </c>
      <c r="C7">
        <v>2</v>
      </c>
      <c r="D7">
        <v>2</v>
      </c>
      <c r="E7">
        <v>281</v>
      </c>
      <c r="F7">
        <v>2385</v>
      </c>
      <c r="G7" s="2">
        <v>32</v>
      </c>
      <c r="H7">
        <v>2</v>
      </c>
      <c r="I7">
        <v>1</v>
      </c>
      <c r="J7">
        <v>2</v>
      </c>
      <c r="K7">
        <v>110</v>
      </c>
      <c r="L7">
        <v>65</v>
      </c>
    </row>
    <row r="8" spans="1:12">
      <c r="A8">
        <v>7</v>
      </c>
      <c r="B8">
        <v>2</v>
      </c>
      <c r="C8">
        <v>2</v>
      </c>
      <c r="D8">
        <v>3</v>
      </c>
      <c r="E8">
        <v>291</v>
      </c>
      <c r="F8">
        <v>2990</v>
      </c>
      <c r="G8" s="2">
        <v>37</v>
      </c>
      <c r="H8">
        <v>2</v>
      </c>
      <c r="I8">
        <v>4</v>
      </c>
      <c r="J8">
        <v>1</v>
      </c>
      <c r="K8">
        <v>122</v>
      </c>
      <c r="L8">
        <v>87</v>
      </c>
    </row>
    <row r="9" spans="1:12">
      <c r="A9">
        <v>8</v>
      </c>
      <c r="B9">
        <v>2</v>
      </c>
      <c r="C9">
        <v>1</v>
      </c>
      <c r="D9">
        <v>1</v>
      </c>
      <c r="E9">
        <v>265</v>
      </c>
      <c r="F9">
        <v>3355</v>
      </c>
      <c r="G9" s="2">
        <v>31</v>
      </c>
      <c r="H9">
        <v>2</v>
      </c>
      <c r="I9">
        <v>3</v>
      </c>
      <c r="J9">
        <v>1</v>
      </c>
    </row>
    <row r="10" spans="1:12">
      <c r="A10">
        <v>9</v>
      </c>
      <c r="B10">
        <v>1</v>
      </c>
      <c r="C10">
        <v>1</v>
      </c>
      <c r="D10">
        <v>1</v>
      </c>
      <c r="E10">
        <v>273</v>
      </c>
      <c r="F10">
        <v>2260</v>
      </c>
      <c r="G10" s="2">
        <v>29</v>
      </c>
      <c r="H10">
        <v>2</v>
      </c>
      <c r="I10">
        <v>1</v>
      </c>
      <c r="J10">
        <v>1</v>
      </c>
      <c r="K10">
        <v>105</v>
      </c>
      <c r="L10">
        <v>65</v>
      </c>
    </row>
    <row r="11" spans="1:12">
      <c r="A11">
        <v>10</v>
      </c>
      <c r="B11">
        <v>2</v>
      </c>
      <c r="C11">
        <v>2</v>
      </c>
      <c r="D11">
        <v>2</v>
      </c>
      <c r="E11">
        <v>289</v>
      </c>
      <c r="F11">
        <v>2920</v>
      </c>
      <c r="G11" s="2">
        <v>28</v>
      </c>
      <c r="H11">
        <v>2</v>
      </c>
      <c r="I11">
        <v>1</v>
      </c>
      <c r="J11">
        <v>1</v>
      </c>
      <c r="K11">
        <v>98</v>
      </c>
      <c r="L11">
        <v>65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図４－５</vt:lpstr>
      <vt:lpstr>○○病患者データ</vt:lpstr>
      <vt:lpstr>全患者死亡者</vt:lpstr>
      <vt:lpstr>図２オリジナル</vt:lpstr>
      <vt:lpstr>○○病患者データ!Print_Titles</vt:lpstr>
      <vt:lpstr>全患者死亡者!Print_Titles</vt:lpstr>
    </vt:vector>
  </TitlesOfParts>
  <Manager>株式会社 医学書院</Manager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基礎から学ぶ楽しい保健統計</dc:title>
  <dc:creator>中村 好一</dc:creator>
  <cp:lastModifiedBy>ph</cp:lastModifiedBy>
  <cp:lastPrinted>2016-07-13T06:38:40Z</cp:lastPrinted>
  <dcterms:created xsi:type="dcterms:W3CDTF">2016-06-23T04:36:02Z</dcterms:created>
  <dcterms:modified xsi:type="dcterms:W3CDTF">2018-08-01T00:07:03Z</dcterms:modified>
</cp:coreProperties>
</file>